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96" documentId="8_{E42F382B-4FF1-47EB-B219-24B866D9793F}" xr6:coauthVersionLast="47" xr6:coauthVersionMax="47" xr10:uidLastSave="{E1E92613-7D7E-43FA-ADAD-C7868AE39D02}"/>
  <bookViews>
    <workbookView xWindow="-110" yWindow="-110" windowWidth="19420" windowHeight="10420" tabRatio="877" xr2:uid="{934F91D4-F776-4E21-9759-6B557A4FFE7C}"/>
  </bookViews>
  <sheets>
    <sheet name="取扱暗号資産一覧" sheetId="135" r:id="rId1"/>
    <sheet name="ADA" sheetId="43" r:id="rId2"/>
    <sheet name="ALGO" sheetId="91" r:id="rId3"/>
    <sheet name="APE" sheetId="77" r:id="rId4"/>
    <sheet name="APT" sheetId="105" r:id="rId5"/>
    <sheet name="ARB" sheetId="93" r:id="rId6"/>
    <sheet name="ASTR" sheetId="71" r:id="rId7"/>
    <sheet name="ATOM " sheetId="41" r:id="rId8"/>
    <sheet name="AVAX" sheetId="66" r:id="rId9"/>
    <sheet name="AXS" sheetId="74" r:id="rId10"/>
    <sheet name="BAT" sheetId="26" r:id="rId11"/>
    <sheet name="BC" sheetId="138" r:id="rId12"/>
    <sheet name="BCH" sheetId="6" r:id="rId13"/>
    <sheet name="BNB" sheetId="92" r:id="rId14"/>
    <sheet name="BOBA" sheetId="55" r:id="rId15"/>
    <sheet name="BORA" sheetId="114" r:id="rId16"/>
    <sheet name="BRIL" sheetId="113" r:id="rId17"/>
    <sheet name="BSV" sheetId="65" r:id="rId18"/>
    <sheet name="BTC" sheetId="7" r:id="rId19"/>
    <sheet name="CHZ" sheetId="70" r:id="rId20"/>
    <sheet name="CICC" sheetId="15" r:id="rId21"/>
    <sheet name="CMSETH" sheetId="59" r:id="rId22"/>
    <sheet name="CMSXEM" sheetId="61" r:id="rId23"/>
    <sheet name="COT" sheetId="52" r:id="rId24"/>
    <sheet name="CYBER" sheetId="109" r:id="rId25"/>
    <sheet name="DAI" sheetId="50" r:id="rId26"/>
    <sheet name="DEP" sheetId="47" r:id="rId27"/>
    <sheet name="DOGE" sheetId="62" r:id="rId28"/>
    <sheet name="DOT" sheetId="37" r:id="rId29"/>
    <sheet name="ELF" sheetId="108" r:id="rId30"/>
    <sheet name="ENJ" sheetId="34" r:id="rId31"/>
    <sheet name="EOS" sheetId="96" r:id="rId32"/>
    <sheet name="ETC" sheetId="11" r:id="rId33"/>
    <sheet name="ETH" sheetId="24" r:id="rId34"/>
    <sheet name="FCR" sheetId="63" r:id="rId35"/>
    <sheet name="FIL" sheetId="90" r:id="rId36"/>
    <sheet name="FLR" sheetId="75" r:id="rId37"/>
    <sheet name="FNCT" sheetId="79" r:id="rId38"/>
    <sheet name="FSCC" sheetId="16" r:id="rId39"/>
    <sheet name="FTT" sheetId="48" r:id="rId40"/>
    <sheet name="GALA" sheetId="78" r:id="rId41"/>
    <sheet name="GRT" sheetId="87" r:id="rId42"/>
    <sheet name="GXE" sheetId="85" r:id="rId43"/>
    <sheet name="HBAR" sheetId="80" r:id="rId44"/>
    <sheet name="IMX" sheetId="97" r:id="rId45"/>
    <sheet name="IOST" sheetId="31" r:id="rId46"/>
    <sheet name="IOTX" sheetId="140" r:id="rId47"/>
    <sheet name="JMY" sheetId="45" r:id="rId48"/>
    <sheet name="JOC" sheetId="145" r:id="rId49"/>
    <sheet name="KAIA" sheetId="137" r:id="rId50"/>
    <sheet name="LINK" sheetId="44" r:id="rId51"/>
    <sheet name="LSK" sheetId="12" r:id="rId52"/>
    <sheet name="LTC" sheetId="19" r:id="rId53"/>
    <sheet name="MANA" sheetId="82" r:id="rId54"/>
    <sheet name="MASK" sheetId="103" r:id="rId55"/>
    <sheet name="MBX" sheetId="99" r:id="rId56"/>
    <sheet name="MKR" sheetId="46" r:id="rId57"/>
    <sheet name="MONA" sheetId="20" r:id="rId58"/>
    <sheet name="MV" sheetId="68" r:id="rId59"/>
    <sheet name="NAC" sheetId="144" r:id="rId60"/>
    <sheet name="NCXC" sheetId="17" r:id="rId61"/>
    <sheet name="NEAR" sheetId="94" r:id="rId62"/>
    <sheet name="NEO" sheetId="112" r:id="rId63"/>
    <sheet name="NIDT" sheetId="84" r:id="rId64"/>
    <sheet name="OAS" sheetId="81" r:id="rId65"/>
    <sheet name="OKB" sheetId="38" r:id="rId66"/>
    <sheet name="OMG" sheetId="29" r:id="rId67"/>
    <sheet name="ONT" sheetId="115" r:id="rId68"/>
    <sheet name="OP" sheetId="126" r:id="rId69"/>
    <sheet name="OSHI" sheetId="127" r:id="rId70"/>
    <sheet name="PEPE" sheetId="141" r:id="rId71"/>
    <sheet name="PLT" sheetId="128" r:id="rId72"/>
    <sheet name="POL（MATIC）" sheetId="139" r:id="rId73"/>
    <sheet name="QTUM" sheetId="129" r:id="rId74"/>
    <sheet name="RENDER" sheetId="142" r:id="rId75"/>
    <sheet name="RNDR" sheetId="130" r:id="rId76"/>
    <sheet name="ROND" sheetId="131" r:id="rId77"/>
    <sheet name="RYO" sheetId="132" r:id="rId78"/>
    <sheet name="SAND" sheetId="133" r:id="rId79"/>
    <sheet name="SEI" sheetId="146" r:id="rId80"/>
    <sheet name="SHIB" sheetId="134" r:id="rId81"/>
    <sheet name="SKEB" sheetId="110" r:id="rId82"/>
    <sheet name="SNPT" sheetId="143" r:id="rId83"/>
    <sheet name="SOL" sheetId="49" r:id="rId84"/>
    <sheet name="SUI" sheetId="100" r:id="rId85"/>
    <sheet name="SXP" sheetId="107" r:id="rId86"/>
    <sheet name="THETA" sheetId="136" r:id="rId87"/>
    <sheet name="TON" sheetId="101" r:id="rId88"/>
    <sheet name="TRX" sheetId="35" r:id="rId89"/>
    <sheet name="TSUGT" sheetId="102" r:id="rId90"/>
    <sheet name="WBTC" sheetId="98" r:id="rId91"/>
    <sheet name="XCP" sheetId="13" r:id="rId92"/>
    <sheet name="XDC" sheetId="86" r:id="rId93"/>
    <sheet name="XEM" sheetId="22" r:id="rId94"/>
    <sheet name="XLM" sheetId="5" r:id="rId95"/>
    <sheet name="XRP" sheetId="10" r:id="rId96"/>
    <sheet name="XTZ" sheetId="33" r:id="rId97"/>
    <sheet name="XYM" sheetId="36" r:id="rId98"/>
    <sheet name="ZAIF" sheetId="14" r:id="rId99"/>
    <sheet name="ZIL" sheetId="72" r:id="rId100"/>
    <sheet name="ZPG" sheetId="51" r:id="rId101"/>
    <sheet name="ZPGAG" sheetId="88" r:id="rId102"/>
    <sheet name="ZPGPT" sheetId="89" r:id="rId103"/>
    <sheet name="BCY" sheetId="2" r:id="rId104"/>
    <sheet name="EFI" sheetId="76" r:id="rId105"/>
    <sheet name="FCT" sheetId="8" r:id="rId106"/>
    <sheet name="HT" sheetId="28" r:id="rId107"/>
    <sheet name="PEPECASH" sheetId="21" r:id="rId108"/>
    <sheet name="QASH" sheetId="4" r:id="rId109"/>
    <sheet name="SJCX" sheetId="18" r:id="rId110"/>
    <sheet name="ZEN" sheetId="23" r:id="rId111"/>
  </sheets>
  <definedNames>
    <definedName name="_xlnm._FilterDatabase" localSheetId="1" hidden="1">ADA!$A$1:$C$111</definedName>
    <definedName name="_xlnm._FilterDatabase" localSheetId="4" hidden="1">APT!$A$1:$C$111</definedName>
    <definedName name="_xlnm._FilterDatabase" localSheetId="5" hidden="1">ARB!$A$1:$C$111</definedName>
    <definedName name="_xlnm._FilterDatabase" localSheetId="7" hidden="1">'ATOM '!$A$1:$C$111</definedName>
    <definedName name="_xlnm._FilterDatabase" localSheetId="8" hidden="1">AVAX!$A$1:$C$111</definedName>
    <definedName name="_xlnm._FilterDatabase" localSheetId="17" hidden="1">BSV!$A$1:$C$111</definedName>
    <definedName name="_xlnm._FilterDatabase" localSheetId="19" hidden="1">CHZ!$A$1:$C$111</definedName>
    <definedName name="_xlnm._FilterDatabase" localSheetId="23" hidden="1">COT!$A$1:$C$111</definedName>
    <definedName name="_xlnm._FilterDatabase" localSheetId="24" hidden="1">CYBER!$A$1:$C$111</definedName>
    <definedName name="_xlnm._FilterDatabase" localSheetId="26" hidden="1">DEP!$A$1:$C$111</definedName>
    <definedName name="_xlnm._FilterDatabase" localSheetId="27" hidden="1">DOGE!$A$1:$C$111</definedName>
    <definedName name="_xlnm._FilterDatabase" localSheetId="28" hidden="1">DOT!$A$2:$C$111</definedName>
    <definedName name="_xlnm._FilterDatabase" localSheetId="104" hidden="1">EFI!$A$1:$C$110</definedName>
    <definedName name="_xlnm._FilterDatabase" localSheetId="29" hidden="1">ELF!$A$1:$C$111</definedName>
    <definedName name="_xlnm._FilterDatabase" localSheetId="31" hidden="1">EOS!$A$1:$C$111</definedName>
    <definedName name="_xlnm._FilterDatabase" localSheetId="34" hidden="1">FCR!$D$1:$D$111</definedName>
    <definedName name="_xlnm._FilterDatabase" localSheetId="35" hidden="1">FIL!$A$1:$C$111</definedName>
    <definedName name="_xlnm._FilterDatabase" localSheetId="39" hidden="1">FTT!$A$1:$C$111</definedName>
    <definedName name="_xlnm._FilterDatabase" localSheetId="42" hidden="1">GXE!$A$1:$C$111</definedName>
    <definedName name="_xlnm._FilterDatabase" localSheetId="43" hidden="1">HBAR!$A$1:$C$111</definedName>
    <definedName name="_xlnm._FilterDatabase" localSheetId="44" hidden="1">IMX!$A$1:$C$111</definedName>
    <definedName name="_xlnm._FilterDatabase" localSheetId="46" hidden="1">IOTX!$A$1:$C$111</definedName>
    <definedName name="_xlnm._FilterDatabase" localSheetId="47" hidden="1">JMY!$A$1:$C$111</definedName>
    <definedName name="_xlnm._FilterDatabase" localSheetId="48" hidden="1">JOC!$A$1:$C$111</definedName>
    <definedName name="_xlnm._FilterDatabase" localSheetId="49" hidden="1">KAIA!$A$1:$C$111</definedName>
    <definedName name="_xlnm._FilterDatabase" localSheetId="50" hidden="1">LINK!$A$1:$C$111</definedName>
    <definedName name="_xlnm._FilterDatabase" localSheetId="54" hidden="1">MASK!$A$1:$C$111</definedName>
    <definedName name="_xlnm._FilterDatabase" localSheetId="55" hidden="1">MBX!$A$1:$C$111</definedName>
    <definedName name="_xlnm._FilterDatabase" localSheetId="61" hidden="1">NEAR!$A$1:$C$111</definedName>
    <definedName name="_xlnm._FilterDatabase" localSheetId="62" hidden="1">NEO!$A$1:$C$111</definedName>
    <definedName name="_xlnm._FilterDatabase" localSheetId="63" hidden="1">NIDT!$A$1:$C$111</definedName>
    <definedName name="_xlnm._FilterDatabase" localSheetId="65" hidden="1">OKB!$A$2:$C$111</definedName>
    <definedName name="_xlnm._FilterDatabase" localSheetId="67" hidden="1">ONT!$A$3:$C$111</definedName>
    <definedName name="_xlnm._FilterDatabase" localSheetId="69" hidden="1">OSHI!$A$1:$C$111</definedName>
    <definedName name="_xlnm._FilterDatabase" localSheetId="70" hidden="1">PEPE!$A$1:$C$111</definedName>
    <definedName name="_xlnm._FilterDatabase" localSheetId="71" hidden="1">PLT!$A$1:$C$111</definedName>
    <definedName name="_xlnm._FilterDatabase" localSheetId="72" hidden="1">'POL（MATIC）'!$A$1:$C$111</definedName>
    <definedName name="_xlnm._FilterDatabase" localSheetId="76" hidden="1">ROND!$A$1:$C$111</definedName>
    <definedName name="_xlnm._FilterDatabase" localSheetId="79" hidden="1">SEI!$A$1:$C$111</definedName>
    <definedName name="_xlnm._FilterDatabase" localSheetId="80" hidden="1">SHIB!$A$1:$C$111</definedName>
    <definedName name="_xlnm._FilterDatabase" localSheetId="81" hidden="1">SKEB!$A$1:$C$111</definedName>
    <definedName name="_xlnm._FilterDatabase" localSheetId="82" hidden="1">SNPT!$A$1:$C$111</definedName>
    <definedName name="_xlnm._FilterDatabase" localSheetId="83" hidden="1">SOL!$A$1:$C$111</definedName>
    <definedName name="_xlnm._FilterDatabase" localSheetId="84" hidden="1">SUI!$A$1:$C$111</definedName>
    <definedName name="_xlnm._FilterDatabase" localSheetId="85" hidden="1">SXP!$A$1:$C$111</definedName>
    <definedName name="_xlnm._FilterDatabase" localSheetId="86" hidden="1">THETA!$A$1:$C$111</definedName>
    <definedName name="_xlnm._FilterDatabase" localSheetId="87" hidden="1">TON!$A$1:$C$111</definedName>
    <definedName name="_xlnm._FilterDatabase" localSheetId="89" hidden="1">TSUGT!$A$1:$C$111</definedName>
    <definedName name="_xlnm._FilterDatabase" localSheetId="90" hidden="1">WBTC!$A$1:$C$111</definedName>
    <definedName name="_xlnm._FilterDatabase" localSheetId="92" hidden="1">XDC!$A$1:$C$111</definedName>
    <definedName name="_xlnm._FilterDatabase" localSheetId="98" hidden="1">ZAIF!$A$1:$C$111</definedName>
    <definedName name="_xlnm._FilterDatabase" localSheetId="99" hidden="1">ZIL!$A$1:$C$111</definedName>
    <definedName name="_xlnm._FilterDatabase" localSheetId="100" hidden="1">ZPG!$A$1:$C$111</definedName>
    <definedName name="_xlnm._FilterDatabase" localSheetId="101" hidden="1">ZPGAG!$A$1:$C$111</definedName>
    <definedName name="_xlnm._FilterDatabase" localSheetId="102" hidden="1">ZPGPT!$A$1:$C$111</definedName>
    <definedName name="_xlnm._FilterDatabase" localSheetId="0" hidden="1">取扱暗号資産一覧!$A$3:$AM$58</definedName>
    <definedName name="_xlnm.Print_Area" localSheetId="100">ZPG!$A$1:$C$111</definedName>
    <definedName name="_xlnm.Print_Titles" localSheetId="47">JMY!$1:$2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2" i="135" l="1"/>
  <c r="B51" i="135"/>
  <c r="B62" i="135"/>
  <c r="B54" i="135"/>
  <c r="B39" i="135"/>
  <c r="B85" i="135"/>
  <c r="B77" i="135"/>
  <c r="B73" i="135"/>
  <c r="B49" i="135"/>
  <c r="B75" i="135" l="1"/>
  <c r="B14" i="135"/>
  <c r="B52" i="135"/>
  <c r="B89" i="135" l="1"/>
  <c r="B100" i="135"/>
  <c r="B60" i="135"/>
  <c r="B26" i="135"/>
  <c r="B105" i="135" l="1"/>
  <c r="B104" i="135"/>
  <c r="B103" i="135"/>
  <c r="B102" i="135"/>
  <c r="B27" i="135" l="1"/>
  <c r="B113" i="135" l="1"/>
  <c r="B112" i="135"/>
  <c r="B111" i="135"/>
  <c r="B110" i="135"/>
  <c r="B108" i="135"/>
  <c r="B107" i="135"/>
  <c r="B106" i="135"/>
  <c r="B101" i="135"/>
  <c r="B99" i="135"/>
  <c r="B98" i="135"/>
  <c r="B97" i="135"/>
  <c r="B96" i="135"/>
  <c r="B95" i="135"/>
  <c r="B94" i="135"/>
  <c r="B93" i="135"/>
  <c r="B92" i="135"/>
  <c r="B91" i="135"/>
  <c r="B90" i="135"/>
  <c r="B88" i="135"/>
  <c r="B87" i="135"/>
  <c r="B86" i="135"/>
  <c r="B84" i="135"/>
  <c r="B83" i="135"/>
  <c r="B81" i="135"/>
  <c r="B80" i="135"/>
  <c r="B79" i="135"/>
  <c r="B78" i="135"/>
  <c r="B76" i="135"/>
  <c r="B74" i="135"/>
  <c r="B72" i="135"/>
  <c r="B71" i="135"/>
  <c r="B70" i="135"/>
  <c r="B69" i="135"/>
  <c r="B68" i="135"/>
  <c r="B67" i="135"/>
  <c r="B66" i="135"/>
  <c r="B65" i="135"/>
  <c r="B64" i="135"/>
  <c r="B63" i="135"/>
  <c r="B61" i="135"/>
  <c r="B59" i="135"/>
  <c r="B58" i="135"/>
  <c r="B57" i="135"/>
  <c r="B56" i="135"/>
  <c r="B55" i="135"/>
  <c r="B53" i="135"/>
  <c r="B50" i="135"/>
  <c r="B48" i="135"/>
  <c r="B47" i="135"/>
  <c r="B109" i="135"/>
  <c r="B46" i="135"/>
  <c r="B45" i="135"/>
  <c r="B44" i="135"/>
  <c r="B43" i="135"/>
  <c r="B42" i="135"/>
  <c r="B41" i="135"/>
  <c r="B40" i="135"/>
  <c r="B38" i="135"/>
  <c r="B37" i="135"/>
  <c r="B36" i="135"/>
  <c r="B35" i="135"/>
  <c r="B34" i="135"/>
  <c r="B33" i="135"/>
  <c r="B32" i="135"/>
  <c r="B31" i="135"/>
  <c r="B30" i="135"/>
  <c r="B29" i="135"/>
  <c r="B28" i="135"/>
  <c r="B25" i="135"/>
  <c r="B24" i="135"/>
  <c r="B23" i="135"/>
  <c r="B22" i="135"/>
  <c r="B21" i="135"/>
  <c r="B20" i="135"/>
  <c r="B19" i="135"/>
  <c r="B18" i="135"/>
  <c r="B17" i="135"/>
  <c r="B16" i="135"/>
  <c r="B15" i="135"/>
  <c r="B13" i="135"/>
  <c r="B12" i="135"/>
  <c r="B11" i="135"/>
  <c r="B10" i="135"/>
  <c r="B9" i="135"/>
  <c r="B8" i="135"/>
  <c r="B7" i="135"/>
  <c r="B6" i="135"/>
  <c r="B5" i="135"/>
  <c r="B4" i="135"/>
  <c r="AG1" i="135" l="1"/>
  <c r="C9" i="84"/>
  <c r="C8" i="84" s="1"/>
  <c r="C104" i="11"/>
  <c r="C9" i="11"/>
  <c r="C9" i="43"/>
  <c r="C105" i="21" l="1"/>
  <c r="C9" i="21"/>
  <c r="C10" i="21" s="1"/>
  <c r="C106" i="18"/>
  <c r="C9" i="18"/>
  <c r="C10" i="18" s="1"/>
  <c r="C10" i="2"/>
  <c r="C9" i="2" s="1"/>
</calcChain>
</file>

<file path=xl/sharedStrings.xml><?xml version="1.0" encoding="utf-8"?>
<sst xmlns="http://schemas.openxmlformats.org/spreadsheetml/2006/main" count="25337" uniqueCount="3948">
  <si>
    <t>取扱暗号資産</t>
    <rPh sb="0" eb="2">
      <t>ツウカ</t>
    </rPh>
    <rPh sb="2" eb="4">
      <t>アンゴウ</t>
    </rPh>
    <rPh sb="4" eb="6">
      <t>シサン</t>
    </rPh>
    <phoneticPr fontId="2"/>
  </si>
  <si>
    <t>取扱会員数</t>
    <rPh sb="0" eb="2">
      <t>トリアツカ</t>
    </rPh>
    <rPh sb="2" eb="4">
      <t>カイイン</t>
    </rPh>
    <rPh sb="4" eb="5">
      <t>スウ</t>
    </rPh>
    <phoneticPr fontId="2"/>
  </si>
  <si>
    <t>会員番号</t>
    <rPh sb="0" eb="2">
      <t>カイイン</t>
    </rPh>
    <rPh sb="2" eb="4">
      <t>バンゴウ</t>
    </rPh>
    <phoneticPr fontId="2"/>
  </si>
  <si>
    <t>社名</t>
    <rPh sb="0" eb="2">
      <t>シャメイ</t>
    </rPh>
    <phoneticPr fontId="2"/>
  </si>
  <si>
    <t>暗号資産交換業登録番号</t>
    <phoneticPr fontId="2"/>
  </si>
  <si>
    <t>金融商品取引業登録番号</t>
    <phoneticPr fontId="2"/>
  </si>
  <si>
    <t>BAT</t>
    <phoneticPr fontId="2"/>
  </si>
  <si>
    <t>〇</t>
    <phoneticPr fontId="2"/>
  </si>
  <si>
    <t>※1</t>
    <phoneticPr fontId="2"/>
  </si>
  <si>
    <t>株式会社bitFlyer</t>
    <rPh sb="0" eb="4">
      <t>カブシキガイシャ</t>
    </rPh>
    <phoneticPr fontId="2"/>
  </si>
  <si>
    <t>関東00003号</t>
    <rPh sb="0" eb="2">
      <t>カントウ</t>
    </rPh>
    <rPh sb="7" eb="8">
      <t>ゴウ</t>
    </rPh>
    <phoneticPr fontId="2"/>
  </si>
  <si>
    <t>BCC/BCH</t>
    <phoneticPr fontId="2"/>
  </si>
  <si>
    <t>〇</t>
  </si>
  <si>
    <t>※1</t>
  </si>
  <si>
    <t>関東00002号</t>
    <rPh sb="0" eb="2">
      <t>カントウ</t>
    </rPh>
    <rPh sb="7" eb="8">
      <t>ゴウ</t>
    </rPh>
    <phoneticPr fontId="2"/>
  </si>
  <si>
    <t>BTC/XBT</t>
    <phoneticPr fontId="2"/>
  </si>
  <si>
    <t>ビットバンク株式会社</t>
    <rPh sb="6" eb="10">
      <t>カブシキガイシャ</t>
    </rPh>
    <phoneticPr fontId="45"/>
  </si>
  <si>
    <t>関東00004号</t>
    <rPh sb="0" eb="2">
      <t>カントウ</t>
    </rPh>
    <rPh sb="7" eb="8">
      <t>ゴウ</t>
    </rPh>
    <phoneticPr fontId="2"/>
  </si>
  <si>
    <t>CICC</t>
    <phoneticPr fontId="2"/>
  </si>
  <si>
    <t>SBI VC トレード株式会社</t>
    <rPh sb="11" eb="15">
      <t>カブシキガイシャ</t>
    </rPh>
    <phoneticPr fontId="2"/>
  </si>
  <si>
    <t>GMOコイン株式会社</t>
    <phoneticPr fontId="2"/>
  </si>
  <si>
    <t>関東00006号</t>
    <rPh sb="0" eb="2">
      <t>カントウ</t>
    </rPh>
    <rPh sb="7" eb="8">
      <t>ゴウ</t>
    </rPh>
    <phoneticPr fontId="2"/>
  </si>
  <si>
    <t>関東第3188号</t>
    <phoneticPr fontId="2"/>
  </si>
  <si>
    <t>ETC</t>
    <phoneticPr fontId="2"/>
  </si>
  <si>
    <t>※5</t>
    <phoneticPr fontId="2"/>
  </si>
  <si>
    <t>関東00007号</t>
    <rPh sb="0" eb="2">
      <t>カントウ</t>
    </rPh>
    <rPh sb="7" eb="8">
      <t>ゴウ</t>
    </rPh>
    <phoneticPr fontId="2"/>
  </si>
  <si>
    <t>ETH</t>
    <phoneticPr fontId="2"/>
  </si>
  <si>
    <t>BTCボックス株式会社</t>
    <rPh sb="7" eb="11">
      <t>カブシキガイシャ</t>
    </rPh>
    <phoneticPr fontId="45"/>
  </si>
  <si>
    <t>関東00008号</t>
    <rPh sb="0" eb="2">
      <t>カントウ</t>
    </rPh>
    <rPh sb="7" eb="8">
      <t>ゴウ</t>
    </rPh>
    <phoneticPr fontId="2"/>
  </si>
  <si>
    <t>ENJ</t>
    <phoneticPr fontId="2"/>
  </si>
  <si>
    <t>FCT</t>
    <phoneticPr fontId="2"/>
  </si>
  <si>
    <t>株式会社 DMM Bitcoin</t>
    <phoneticPr fontId="45"/>
  </si>
  <si>
    <t>関東00010号</t>
    <rPh sb="0" eb="2">
      <t>カントウ</t>
    </rPh>
    <rPh sb="7" eb="8">
      <t>ゴウ</t>
    </rPh>
    <phoneticPr fontId="2"/>
  </si>
  <si>
    <t>関東第3189号</t>
    <phoneticPr fontId="2"/>
  </si>
  <si>
    <t>FSCC</t>
    <phoneticPr fontId="2"/>
  </si>
  <si>
    <t>関東00011号</t>
    <rPh sb="0" eb="2">
      <t>カントウ</t>
    </rPh>
    <rPh sb="7" eb="8">
      <t>ゴウ</t>
    </rPh>
    <phoneticPr fontId="2"/>
  </si>
  <si>
    <t>HT</t>
    <phoneticPr fontId="2"/>
  </si>
  <si>
    <t>関東00012号</t>
    <rPh sb="0" eb="2">
      <t>カントウ</t>
    </rPh>
    <rPh sb="7" eb="8">
      <t>ゴウ</t>
    </rPh>
    <phoneticPr fontId="2"/>
  </si>
  <si>
    <t>IOST</t>
    <phoneticPr fontId="2"/>
  </si>
  <si>
    <t>近畿00001号</t>
    <rPh sb="0" eb="2">
      <t>キンキ</t>
    </rPh>
    <rPh sb="7" eb="8">
      <t>ゴウ</t>
    </rPh>
    <phoneticPr fontId="2"/>
  </si>
  <si>
    <t>LSK</t>
    <phoneticPr fontId="2"/>
  </si>
  <si>
    <t>コインチェック株式会社</t>
    <rPh sb="7" eb="11">
      <t>カブシキガイシャ</t>
    </rPh>
    <phoneticPr fontId="2"/>
  </si>
  <si>
    <t>関東00014号</t>
    <rPh sb="0" eb="2">
      <t>カントウ</t>
    </rPh>
    <phoneticPr fontId="45"/>
  </si>
  <si>
    <t>LTC</t>
    <phoneticPr fontId="2"/>
  </si>
  <si>
    <t>楽天ウォレット株式会社</t>
    <rPh sb="0" eb="2">
      <t>ラクテン</t>
    </rPh>
    <rPh sb="7" eb="11">
      <t>カブシキガイシャ</t>
    </rPh>
    <phoneticPr fontId="2"/>
  </si>
  <si>
    <t>関東00015号</t>
    <rPh sb="0" eb="2">
      <t>カントウ</t>
    </rPh>
    <phoneticPr fontId="45"/>
  </si>
  <si>
    <t>関東第3190号</t>
    <phoneticPr fontId="2"/>
  </si>
  <si>
    <t>MONA</t>
    <phoneticPr fontId="2"/>
  </si>
  <si>
    <t>関東00016号</t>
    <phoneticPr fontId="2"/>
  </si>
  <si>
    <t>NCXC</t>
    <phoneticPr fontId="2"/>
  </si>
  <si>
    <t>関東00017号</t>
    <phoneticPr fontId="2"/>
  </si>
  <si>
    <t>OMG</t>
    <phoneticPr fontId="2"/>
  </si>
  <si>
    <t>QASH</t>
    <phoneticPr fontId="2"/>
  </si>
  <si>
    <t>QTUM</t>
    <phoneticPr fontId="2"/>
  </si>
  <si>
    <t>オーケーコイン・ジャパン株式会社</t>
    <phoneticPr fontId="2"/>
  </si>
  <si>
    <t>関東00020号</t>
  </si>
  <si>
    <t>RYO</t>
    <phoneticPr fontId="2"/>
  </si>
  <si>
    <t>マネックス証券株式会社</t>
    <phoneticPr fontId="2"/>
  </si>
  <si>
    <t>関東第165号</t>
    <phoneticPr fontId="2"/>
  </si>
  <si>
    <t>TRX</t>
    <phoneticPr fontId="2"/>
  </si>
  <si>
    <t>SBI FXトレード株式会社</t>
    <phoneticPr fontId="2"/>
  </si>
  <si>
    <t>関東第2635号</t>
    <rPh sb="0" eb="1">
      <t>カントウ</t>
    </rPh>
    <rPh sb="1" eb="2">
      <t>ダイ</t>
    </rPh>
    <rPh sb="6" eb="7">
      <t>ゴウ</t>
    </rPh>
    <phoneticPr fontId="2"/>
  </si>
  <si>
    <t>XCP</t>
    <phoneticPr fontId="2"/>
  </si>
  <si>
    <t>XEM</t>
    <phoneticPr fontId="2"/>
  </si>
  <si>
    <t>CoinBest株式会社</t>
    <phoneticPr fontId="2"/>
  </si>
  <si>
    <t>関東00023号</t>
    <phoneticPr fontId="2"/>
  </si>
  <si>
    <t>XLM</t>
    <phoneticPr fontId="2"/>
  </si>
  <si>
    <t>株式会社マーキュリー</t>
    <rPh sb="0" eb="4">
      <t>カブシキカイシャ</t>
    </rPh>
    <phoneticPr fontId="2"/>
  </si>
  <si>
    <t>関東00025号</t>
    <phoneticPr fontId="2"/>
  </si>
  <si>
    <t>XRP</t>
    <phoneticPr fontId="2"/>
  </si>
  <si>
    <t>XTZ</t>
    <phoneticPr fontId="2"/>
  </si>
  <si>
    <t>ZAIF</t>
    <phoneticPr fontId="2"/>
  </si>
  <si>
    <t>ZEN</t>
    <phoneticPr fontId="2"/>
  </si>
  <si>
    <t>BCY</t>
    <phoneticPr fontId="2"/>
  </si>
  <si>
    <t>※2</t>
    <phoneticPr fontId="2"/>
  </si>
  <si>
    <t>PEPECASH</t>
    <phoneticPr fontId="2"/>
  </si>
  <si>
    <t>SJCX</t>
    <phoneticPr fontId="2"/>
  </si>
  <si>
    <t>※2: 2020年4月30日に取扱い廃止</t>
    <rPh sb="6" eb="7">
      <t>ネン</t>
    </rPh>
    <rPh sb="8" eb="9">
      <t>ガツ</t>
    </rPh>
    <rPh sb="11" eb="12">
      <t>ニチ</t>
    </rPh>
    <rPh sb="13" eb="15">
      <t>トリアツカ</t>
    </rPh>
    <rPh sb="16" eb="18">
      <t>ハイシ</t>
    </rPh>
    <phoneticPr fontId="2"/>
  </si>
  <si>
    <t>取扱暗号資産の概要説明書</t>
    <rPh sb="0" eb="2">
      <t>トリアツカ</t>
    </rPh>
    <rPh sb="2" eb="4">
      <t>アンゴウ</t>
    </rPh>
    <rPh sb="4" eb="6">
      <t>シサン</t>
    </rPh>
    <rPh sb="7" eb="9">
      <t>ガイヨウ</t>
    </rPh>
    <rPh sb="9" eb="12">
      <t>セツメイショ</t>
    </rPh>
    <phoneticPr fontId="2"/>
  </si>
  <si>
    <t>概要書更新年月日</t>
  </si>
  <si>
    <t>【基礎情報】</t>
  </si>
  <si>
    <t>日本語の名称</t>
    <phoneticPr fontId="2"/>
  </si>
  <si>
    <t>現地語の名称</t>
  </si>
  <si>
    <t>呼称（日本語の名称と同じ場合はー表記）</t>
    <phoneticPr fontId="2"/>
  </si>
  <si>
    <t>ティッカーコード（シンボル）</t>
  </si>
  <si>
    <t>発行開始（年、月、日）</t>
    <phoneticPr fontId="2"/>
  </si>
  <si>
    <t>時価総額（ドル基準、例：＄1.000.000）</t>
    <phoneticPr fontId="2"/>
  </si>
  <si>
    <t>時価総額（円基準、例：￥100.000.000）</t>
    <phoneticPr fontId="2"/>
  </si>
  <si>
    <t>主な利用目的</t>
  </si>
  <si>
    <t>利用制限の有無</t>
  </si>
  <si>
    <t>なし</t>
  </si>
  <si>
    <t>海外流通の有無</t>
  </si>
  <si>
    <t>あり</t>
  </si>
  <si>
    <t>国内流通の有無</t>
  </si>
  <si>
    <t>店舗等の利用制限の有無</t>
  </si>
  <si>
    <t>利用制限を行う者の属性</t>
  </si>
  <si>
    <t>利用制限の内容</t>
  </si>
  <si>
    <t>なし</t>
    <phoneticPr fontId="2"/>
  </si>
  <si>
    <t>一般的な性格</t>
  </si>
  <si>
    <t>第1号</t>
    <phoneticPr fontId="2"/>
  </si>
  <si>
    <t>2号の場合：相互に交換可能な1号暗号資産の名称</t>
  </si>
  <si>
    <t>発行暗号資産に対する資産（支払準備資産）の有無および名称</t>
    <rPh sb="2" eb="4">
      <t>アンゴウ</t>
    </rPh>
    <rPh sb="4" eb="6">
      <t>シサン</t>
    </rPh>
    <phoneticPr fontId="2"/>
  </si>
  <si>
    <t>発行者に対する保有者の支払請求権（買取請求権）</t>
  </si>
  <si>
    <t>支払請求（買取請求）による受渡資産</t>
  </si>
  <si>
    <t>発行者が保有者に付与するその他の権利</t>
  </si>
  <si>
    <t>発行者に対して保有者が負う義務</t>
  </si>
  <si>
    <t>価値の決定</t>
  </si>
  <si>
    <t>保有者間の自由売買による</t>
  </si>
  <si>
    <t>交換（売買）の制限</t>
  </si>
  <si>
    <t>価値移転、保有情報を記録する電子情報処理組織の形態</t>
  </si>
  <si>
    <t>保有・移転記録台帳の公開、非公開の別</t>
  </si>
  <si>
    <t>公開</t>
  </si>
  <si>
    <t>保有・移転記録の秘匿性</t>
  </si>
  <si>
    <t>公開鍵暗号の暗号化処理を施しデータを記録</t>
  </si>
  <si>
    <t>利用者の真正性の確認</t>
  </si>
  <si>
    <t>価値移転記録の信頼性確保の仕組み</t>
  </si>
  <si>
    <t>誕生時に技術的なベースとなったコインの有無とその名称
（アルトコインのみ）</t>
  </si>
  <si>
    <t>【取引単位・交換制限】</t>
  </si>
  <si>
    <t>取引単位の呼称</t>
  </si>
  <si>
    <t>保有・移転記録の最低単位</t>
  </si>
  <si>
    <t>交換可能な通貨又は暗号資産</t>
  </si>
  <si>
    <t>全て可</t>
  </si>
  <si>
    <t>交換制限</t>
  </si>
  <si>
    <t>制限内容</t>
  </si>
  <si>
    <t>交換市場の有無</t>
  </si>
  <si>
    <t>【連動する資産の有無等】</t>
  </si>
  <si>
    <t>価値が連動する資産等の有無</t>
  </si>
  <si>
    <t>価値連動する資産等の名称</t>
  </si>
  <si>
    <t>価値連動する資産等の内容</t>
  </si>
  <si>
    <t>価値連動する資産との交換の可否</t>
  </si>
  <si>
    <t>価値連動する資産との交換比率</t>
  </si>
  <si>
    <t>価値連動する資産との交換条件</t>
  </si>
  <si>
    <t>【付加価値】</t>
  </si>
  <si>
    <t>その他の付加価値（サービス）の有無</t>
  </si>
  <si>
    <t>あり</t>
    <phoneticPr fontId="2"/>
  </si>
  <si>
    <t>付加価値（サービス）の内容</t>
  </si>
  <si>
    <t>過去3年間の付加価値（サービス）の提供状況</t>
  </si>
  <si>
    <t>【発行状況】</t>
    <phoneticPr fontId="2"/>
  </si>
  <si>
    <t>発行者</t>
  </si>
  <si>
    <t>発行主体の名称</t>
  </si>
  <si>
    <t>発行主体の所在地</t>
  </si>
  <si>
    <t>発行主体の属性等</t>
  </si>
  <si>
    <t>発行主体概要</t>
  </si>
  <si>
    <t>発行暗号資産の信用力に関する説明</t>
    <rPh sb="2" eb="4">
      <t>アンゴウ</t>
    </rPh>
    <rPh sb="4" eb="6">
      <t>シサン</t>
    </rPh>
    <phoneticPr fontId="2"/>
  </si>
  <si>
    <t>発行方法</t>
  </si>
  <si>
    <t>発行可能数</t>
  </si>
  <si>
    <t>発行可能数の変更可否</t>
  </si>
  <si>
    <t>変更方法</t>
  </si>
  <si>
    <t>−</t>
    <phoneticPr fontId="2"/>
  </si>
  <si>
    <t>変更の制約条件</t>
  </si>
  <si>
    <t>発行済み数量</t>
  </si>
  <si>
    <t>今後の発行予定または発行条件</t>
  </si>
  <si>
    <t>過去３年間の発行状況</t>
  </si>
  <si>
    <t>過去３年間の発行理由</t>
  </si>
  <si>
    <t>過去３年間の償却状況</t>
  </si>
  <si>
    <t>過去３年間の償却理由</t>
  </si>
  <si>
    <t>発行者の行う発行業務に対する監査の有無</t>
  </si>
  <si>
    <t>監査を実施する者の氏名又は名称</t>
  </si>
  <si>
    <t>直近時点で行われた監査年月日</t>
  </si>
  <si>
    <t>直近時点における監査結果</t>
  </si>
  <si>
    <t>【価値移転記録台帳に係る技術】</t>
  </si>
  <si>
    <t>ブロックチェーン技術の利用の有無</t>
  </si>
  <si>
    <t>ブロックチェーンの形式</t>
  </si>
  <si>
    <t>パブリック型</t>
  </si>
  <si>
    <t>ブロックチェーン技術を利用しない場合には、その名称</t>
  </si>
  <si>
    <t>−</t>
  </si>
  <si>
    <t>利用するブロックチェーン技術以外の技術の内容</t>
  </si>
  <si>
    <t>価値移転認証の仕組み</t>
  </si>
  <si>
    <t>台帳形式。価値移転認証を求める暗号データを記録者が解読し、利用者および移転内容の真正性を確認して価値移転記録台帳の記録を確定する。</t>
  </si>
  <si>
    <t>価値記録公開／非公開の別</t>
  </si>
  <si>
    <t>保有者個人データの秘匿性の有無</t>
  </si>
  <si>
    <t>秘匿化の方法</t>
  </si>
  <si>
    <t>公開鍵と秘密鍵による暗号化</t>
  </si>
  <si>
    <t>価値移転ネットワークの信頼性に関する説明</t>
  </si>
  <si>
    <t>【価値移転の記録者】</t>
  </si>
  <si>
    <t>記録者の数</t>
  </si>
  <si>
    <t>記録者の分布状況</t>
  </si>
  <si>
    <t>記録者の主な属性</t>
  </si>
  <si>
    <t>記録の修正方法</t>
  </si>
  <si>
    <t>記録者の信用力に関する説明</t>
  </si>
  <si>
    <t>価値移転の管理状況に対する監査の有無</t>
  </si>
  <si>
    <t>その監査結果</t>
  </si>
  <si>
    <t>（統括者に関する情報）</t>
  </si>
  <si>
    <t>記録者の統括者の有無</t>
  </si>
  <si>
    <t>統括者の名称</t>
  </si>
  <si>
    <t>統括者の所在地</t>
  </si>
  <si>
    <t>統括者の属性</t>
  </si>
  <si>
    <t>統括者の概要</t>
  </si>
  <si>
    <t>【暗号資産に内在するリスク】</t>
  </si>
  <si>
    <t>価値移転ネットワークの脆弱性に関する特記事項</t>
  </si>
  <si>
    <t>保有情報暗号化技術の脆弱性に関する特記事項</t>
  </si>
  <si>
    <t>発行者の破たんによる価値喪失の可能性に関する特記事項</t>
  </si>
  <si>
    <t>価値移転記録者の破たんによる価値喪失の可能性に関する特記事項</t>
  </si>
  <si>
    <t>移転の記録が遅延する可能性に関する特記事項</t>
  </si>
  <si>
    <t>プログラムの不具合によるリスク等 に関する特記事項</t>
  </si>
  <si>
    <t xml:space="preserve">
ブロックチェーン上にデプロイされたコントラクトコードに脆弱性があった場合に不正に資産が盗み取られるリスクがある。
</t>
  </si>
  <si>
    <t>過去に発生したプログラムの不具合の発生状況に関する特記事項</t>
  </si>
  <si>
    <t>非互換性のアップデート(ハードフォーク）の状況</t>
  </si>
  <si>
    <t>今後の非互換性アップデート予定</t>
  </si>
  <si>
    <t>正常な稼働に影響を与えたサイバー攻撃の履歴</t>
  </si>
  <si>
    <t>【流通状況】</t>
    <phoneticPr fontId="2"/>
  </si>
  <si>
    <t>価格データの出所</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</si>
  <si>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</si>
  <si>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phoneticPr fontId="2"/>
  </si>
  <si>
    <t>ドル/円計算レート　2020年1月17日基準</t>
    <rPh sb="3" eb="4">
      <t>エン</t>
    </rPh>
    <rPh sb="4" eb="6">
      <t>ケイサン</t>
    </rPh>
    <rPh sb="14" eb="15">
      <t>ネン</t>
    </rPh>
    <rPh sb="16" eb="17">
      <t>ガツ</t>
    </rPh>
    <rPh sb="19" eb="20">
      <t>ニチ</t>
    </rPh>
    <rPh sb="20" eb="22">
      <t>キジュン</t>
    </rPh>
    <phoneticPr fontId="2"/>
  </si>
  <si>
    <t>四半期取引数量（協会加盟会員合計）</t>
  </si>
  <si>
    <t>-</t>
  </si>
  <si>
    <t>備考</t>
  </si>
  <si>
    <t>概要書更新年月日</t>
    <rPh sb="0" eb="2">
      <t>ガイヨウ</t>
    </rPh>
    <rPh sb="2" eb="3">
      <t>ショ</t>
    </rPh>
    <rPh sb="3" eb="5">
      <t>コウシン</t>
    </rPh>
    <rPh sb="5" eb="8">
      <t>ネンガッピ</t>
    </rPh>
    <phoneticPr fontId="2"/>
  </si>
  <si>
    <t>【基礎情報】</t>
    <rPh sb="1" eb="3">
      <t>キソ</t>
    </rPh>
    <rPh sb="3" eb="5">
      <t>ジョウホウ</t>
    </rPh>
    <phoneticPr fontId="2"/>
  </si>
  <si>
    <t>日本語の名称</t>
    <rPh sb="0" eb="3">
      <t>ニホンゴ</t>
    </rPh>
    <rPh sb="4" eb="6">
      <t>メイショウ</t>
    </rPh>
    <phoneticPr fontId="2"/>
  </si>
  <si>
    <t>現地語の名称</t>
    <rPh sb="0" eb="2">
      <t>ゲンチ</t>
    </rPh>
    <rPh sb="2" eb="3">
      <t>ゴ</t>
    </rPh>
    <rPh sb="4" eb="6">
      <t>メイショウ</t>
    </rPh>
    <phoneticPr fontId="2"/>
  </si>
  <si>
    <t>呼称（日本語の名称と同じ場合はー表記）</t>
    <rPh sb="0" eb="2">
      <t>コショウ</t>
    </rPh>
    <rPh sb="3" eb="6">
      <t>ニホンゴ</t>
    </rPh>
    <rPh sb="7" eb="9">
      <t>メイショウ</t>
    </rPh>
    <rPh sb="10" eb="11">
      <t>オナ</t>
    </rPh>
    <rPh sb="12" eb="14">
      <t>バアイ</t>
    </rPh>
    <rPh sb="16" eb="18">
      <t>ヒョウキ</t>
    </rPh>
    <phoneticPr fontId="2"/>
  </si>
  <si>
    <t>ー</t>
  </si>
  <si>
    <t>発行開始（年、月、日）</t>
    <rPh sb="0" eb="2">
      <t>ハッコウ</t>
    </rPh>
    <rPh sb="2" eb="4">
      <t>カイシ</t>
    </rPh>
    <rPh sb="5" eb="6">
      <t>ネン</t>
    </rPh>
    <rPh sb="7" eb="8">
      <t>ツキ</t>
    </rPh>
    <rPh sb="9" eb="10">
      <t>ニチ</t>
    </rPh>
    <phoneticPr fontId="2"/>
  </si>
  <si>
    <t>時価総額（ドル基準、例：＄1.000.000）</t>
  </si>
  <si>
    <t>時価総額（円基準、例：￥100.000.000）</t>
  </si>
  <si>
    <t>主な利用目的</t>
    <rPh sb="0" eb="1">
      <t>オモ</t>
    </rPh>
    <rPh sb="2" eb="4">
      <t>リヨウ</t>
    </rPh>
    <rPh sb="4" eb="6">
      <t>モクテキ</t>
    </rPh>
    <phoneticPr fontId="2"/>
  </si>
  <si>
    <t>送金、決済、投資</t>
  </si>
  <si>
    <t>利用制限の有無</t>
    <rPh sb="0" eb="2">
      <t>リヨウ</t>
    </rPh>
    <rPh sb="2" eb="4">
      <t>セイゲン</t>
    </rPh>
    <rPh sb="5" eb="7">
      <t>ウム</t>
    </rPh>
    <phoneticPr fontId="2"/>
  </si>
  <si>
    <t>海外流通の有無</t>
    <rPh sb="0" eb="2">
      <t>カイガイ</t>
    </rPh>
    <rPh sb="2" eb="4">
      <t>リュウツウ</t>
    </rPh>
    <rPh sb="5" eb="7">
      <t>ウム</t>
    </rPh>
    <phoneticPr fontId="2"/>
  </si>
  <si>
    <t>国内流通の有無</t>
    <rPh sb="0" eb="2">
      <t>コクナイ</t>
    </rPh>
    <rPh sb="2" eb="4">
      <t>リュウツウ</t>
    </rPh>
    <rPh sb="5" eb="7">
      <t>ウム</t>
    </rPh>
    <phoneticPr fontId="2"/>
  </si>
  <si>
    <t>店舗等の利用制限の有無</t>
    <rPh sb="0" eb="2">
      <t>テンポ</t>
    </rPh>
    <rPh sb="2" eb="3">
      <t>トウ</t>
    </rPh>
    <rPh sb="4" eb="6">
      <t>リヨウ</t>
    </rPh>
    <rPh sb="6" eb="8">
      <t>セイゲン</t>
    </rPh>
    <rPh sb="9" eb="11">
      <t>ウム</t>
    </rPh>
    <phoneticPr fontId="2"/>
  </si>
  <si>
    <t>ー</t>
    <phoneticPr fontId="2"/>
  </si>
  <si>
    <t>利用制限を行う者の属性</t>
    <rPh sb="0" eb="2">
      <t>リヨウ</t>
    </rPh>
    <rPh sb="2" eb="4">
      <t>セイゲン</t>
    </rPh>
    <rPh sb="5" eb="6">
      <t>オコナ</t>
    </rPh>
    <rPh sb="7" eb="8">
      <t>モノ</t>
    </rPh>
    <rPh sb="9" eb="11">
      <t>ゾクセイ</t>
    </rPh>
    <phoneticPr fontId="2"/>
  </si>
  <si>
    <t>利用制限の内容</t>
    <rPh sb="0" eb="2">
      <t>リヨウ</t>
    </rPh>
    <rPh sb="2" eb="4">
      <t>セイゲン</t>
    </rPh>
    <rPh sb="5" eb="7">
      <t>ナイヨウ</t>
    </rPh>
    <phoneticPr fontId="2"/>
  </si>
  <si>
    <t>一般的な性格</t>
    <rPh sb="0" eb="3">
      <t>イッパンテキ</t>
    </rPh>
    <rPh sb="4" eb="6">
      <t>セイカク</t>
    </rPh>
    <phoneticPr fontId="2"/>
  </si>
  <si>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</si>
  <si>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</si>
  <si>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</si>
  <si>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</si>
  <si>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発行者が保有者に付与するその他の権利</t>
    <rPh sb="0" eb="3">
      <t>ハッコウシャ</t>
    </rPh>
    <rPh sb="4" eb="7">
      <t>ホユウシャ</t>
    </rPh>
    <rPh sb="8" eb="10">
      <t>フヨ</t>
    </rPh>
    <rPh sb="14" eb="15">
      <t>タ</t>
    </rPh>
    <rPh sb="16" eb="18">
      <t>ケンリ</t>
    </rPh>
    <phoneticPr fontId="2"/>
  </si>
  <si>
    <t>発行者に対して保有者が負う義務</t>
    <rPh sb="0" eb="3">
      <t>ハッコウシャ</t>
    </rPh>
    <rPh sb="4" eb="5">
      <t>タイ</t>
    </rPh>
    <rPh sb="7" eb="10">
      <t>ホユウシャ</t>
    </rPh>
    <rPh sb="11" eb="12">
      <t>オ</t>
    </rPh>
    <rPh sb="13" eb="15">
      <t>ギム</t>
    </rPh>
    <phoneticPr fontId="2"/>
  </si>
  <si>
    <t>価値の決定</t>
    <rPh sb="0" eb="2">
      <t>カチ</t>
    </rPh>
    <rPh sb="3" eb="5">
      <t>ケッテイ</t>
    </rPh>
    <phoneticPr fontId="2"/>
  </si>
  <si>
    <t>交換（売買）の制限</t>
    <rPh sb="0" eb="2">
      <t>コウカン</t>
    </rPh>
    <rPh sb="3" eb="5">
      <t>バイバイ</t>
    </rPh>
    <rPh sb="7" eb="9">
      <t>セイゲン</t>
    </rPh>
    <phoneticPr fontId="2"/>
  </si>
  <si>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2"/>
  </si>
  <si>
    <t>パブリック型ブロックチェーン</t>
  </si>
  <si>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2"/>
  </si>
  <si>
    <t>保有・移転記録の秘匿性</t>
    <rPh sb="0" eb="2">
      <t>ホユウ</t>
    </rPh>
    <rPh sb="3" eb="5">
      <t>イテン</t>
    </rPh>
    <rPh sb="5" eb="7">
      <t>キロク</t>
    </rPh>
    <rPh sb="8" eb="10">
      <t>ヒトク</t>
    </rPh>
    <rPh sb="10" eb="11">
      <t>セイ</t>
    </rPh>
    <phoneticPr fontId="2"/>
  </si>
  <si>
    <t>利用者の真正性の確認</t>
    <rPh sb="0" eb="3">
      <t>リヨウシャ</t>
    </rPh>
    <rPh sb="4" eb="7">
      <t>シンセイセイ</t>
    </rPh>
    <rPh sb="8" eb="10">
      <t>カクニン</t>
    </rPh>
    <phoneticPr fontId="2"/>
  </si>
  <si>
    <t>秘密鍵と公開鍵を用いた暗号化技術により、利用者本人が発信した移転データと特定し、記帳する</t>
    <phoneticPr fontId="2"/>
  </si>
  <si>
    <t>価値移転記録の信頼性確保の仕組み</t>
    <rPh sb="0" eb="2">
      <t>カチ</t>
    </rPh>
    <rPh sb="2" eb="4">
      <t>イテン</t>
    </rPh>
    <rPh sb="4" eb="6">
      <t>キロク</t>
    </rPh>
    <rPh sb="7" eb="10">
      <t>シンライセイ</t>
    </rPh>
    <rPh sb="10" eb="12">
      <t>カクホ</t>
    </rPh>
    <rPh sb="13" eb="15">
      <t>シク</t>
    </rPh>
    <phoneticPr fontId="2"/>
  </si>
  <si>
    <t>【取引単位・交換制限】</t>
    <rPh sb="1" eb="3">
      <t>トリヒキ</t>
    </rPh>
    <rPh sb="3" eb="5">
      <t>タンイ</t>
    </rPh>
    <rPh sb="6" eb="8">
      <t>コウカン</t>
    </rPh>
    <rPh sb="8" eb="10">
      <t>セイゲン</t>
    </rPh>
    <phoneticPr fontId="2"/>
  </si>
  <si>
    <t>取引単位の呼称</t>
    <rPh sb="0" eb="2">
      <t>トリヒキ</t>
    </rPh>
    <rPh sb="2" eb="4">
      <t>タンイ</t>
    </rPh>
    <rPh sb="5" eb="7">
      <t>コショウ</t>
    </rPh>
    <phoneticPr fontId="2"/>
  </si>
  <si>
    <t>保有・移転記録の最低単位</t>
    <rPh sb="0" eb="2">
      <t>ホユウ</t>
    </rPh>
    <rPh sb="3" eb="5">
      <t>イテン</t>
    </rPh>
    <rPh sb="5" eb="7">
      <t>キロク</t>
    </rPh>
    <rPh sb="8" eb="10">
      <t>サイテイ</t>
    </rPh>
    <rPh sb="10" eb="12">
      <t>タンイ</t>
    </rPh>
    <phoneticPr fontId="2"/>
  </si>
  <si>
    <t>交換可能な通貨又は暗号資産</t>
    <rPh sb="0" eb="2">
      <t>コウカン</t>
    </rPh>
    <rPh sb="2" eb="4">
      <t>カノウ</t>
    </rPh>
    <rPh sb="5" eb="7">
      <t>ツウカ</t>
    </rPh>
    <rPh sb="7" eb="8">
      <t>マタ</t>
    </rPh>
    <phoneticPr fontId="2"/>
  </si>
  <si>
    <t>交換制限</t>
    <rPh sb="0" eb="2">
      <t>コウカン</t>
    </rPh>
    <rPh sb="2" eb="4">
      <t>セイゲン</t>
    </rPh>
    <phoneticPr fontId="2"/>
  </si>
  <si>
    <t>制限内容</t>
    <rPh sb="0" eb="2">
      <t>セイゲン</t>
    </rPh>
    <rPh sb="2" eb="4">
      <t>ナイヨウ</t>
    </rPh>
    <phoneticPr fontId="2"/>
  </si>
  <si>
    <t>交換市場の有無</t>
    <rPh sb="0" eb="2">
      <t>コウカン</t>
    </rPh>
    <rPh sb="2" eb="4">
      <t>シジョウ</t>
    </rPh>
    <rPh sb="5" eb="7">
      <t>ウム</t>
    </rPh>
    <phoneticPr fontId="2"/>
  </si>
  <si>
    <t>【連動する資産の有無等】</t>
    <rPh sb="1" eb="3">
      <t>レンドウ</t>
    </rPh>
    <rPh sb="5" eb="7">
      <t>シサン</t>
    </rPh>
    <rPh sb="8" eb="10">
      <t>ウム</t>
    </rPh>
    <rPh sb="10" eb="11">
      <t>トウ</t>
    </rPh>
    <phoneticPr fontId="2"/>
  </si>
  <si>
    <t>価値が連動する資産等の有無</t>
    <rPh sb="0" eb="2">
      <t>カチ</t>
    </rPh>
    <rPh sb="3" eb="5">
      <t>レンドウ</t>
    </rPh>
    <rPh sb="7" eb="9">
      <t>シサン</t>
    </rPh>
    <rPh sb="9" eb="10">
      <t>トウ</t>
    </rPh>
    <rPh sb="11" eb="13">
      <t>ウム</t>
    </rPh>
    <phoneticPr fontId="2"/>
  </si>
  <si>
    <t>価値連動する資産等の名称</t>
    <rPh sb="0" eb="2">
      <t>カチ</t>
    </rPh>
    <rPh sb="2" eb="4">
      <t>レンドウ</t>
    </rPh>
    <rPh sb="6" eb="8">
      <t>シサン</t>
    </rPh>
    <rPh sb="8" eb="9">
      <t>トウ</t>
    </rPh>
    <rPh sb="10" eb="12">
      <t>メイショウ</t>
    </rPh>
    <phoneticPr fontId="2"/>
  </si>
  <si>
    <t>価値連動する資産等の内容</t>
    <rPh sb="0" eb="2">
      <t>カチ</t>
    </rPh>
    <rPh sb="2" eb="4">
      <t>レンドウ</t>
    </rPh>
    <rPh sb="6" eb="8">
      <t>シサン</t>
    </rPh>
    <rPh sb="8" eb="9">
      <t>トウ</t>
    </rPh>
    <rPh sb="10" eb="12">
      <t>ナイヨウ</t>
    </rPh>
    <phoneticPr fontId="2"/>
  </si>
  <si>
    <t>価値連動する資産との交換の可否</t>
    <rPh sb="0" eb="2">
      <t>カチ</t>
    </rPh>
    <rPh sb="2" eb="4">
      <t>レンドウ</t>
    </rPh>
    <rPh sb="6" eb="8">
      <t>シサン</t>
    </rPh>
    <rPh sb="10" eb="12">
      <t>コウカン</t>
    </rPh>
    <rPh sb="13" eb="15">
      <t>カヒ</t>
    </rPh>
    <phoneticPr fontId="2"/>
  </si>
  <si>
    <t>価値連動する資産との交換比率</t>
    <rPh sb="0" eb="2">
      <t>カチ</t>
    </rPh>
    <rPh sb="2" eb="4">
      <t>レンドウ</t>
    </rPh>
    <rPh sb="6" eb="8">
      <t>シサン</t>
    </rPh>
    <rPh sb="10" eb="12">
      <t>コウカン</t>
    </rPh>
    <rPh sb="12" eb="14">
      <t>ヒリツ</t>
    </rPh>
    <phoneticPr fontId="2"/>
  </si>
  <si>
    <t>価値連動する資産との交換条件</t>
    <rPh sb="0" eb="2">
      <t>カチ</t>
    </rPh>
    <rPh sb="2" eb="4">
      <t>レンドウ</t>
    </rPh>
    <rPh sb="6" eb="8">
      <t>シサン</t>
    </rPh>
    <rPh sb="10" eb="12">
      <t>コウカン</t>
    </rPh>
    <rPh sb="12" eb="14">
      <t>ジョウケン</t>
    </rPh>
    <phoneticPr fontId="2"/>
  </si>
  <si>
    <t>【付加価値】</t>
    <rPh sb="1" eb="3">
      <t>フカ</t>
    </rPh>
    <rPh sb="3" eb="5">
      <t>カチ</t>
    </rPh>
    <phoneticPr fontId="2"/>
  </si>
  <si>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</si>
  <si>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</si>
  <si>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</si>
  <si>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発行者</t>
    <rPh sb="0" eb="2">
      <t>ハッコウ</t>
    </rPh>
    <rPh sb="2" eb="3">
      <t>シャ</t>
    </rPh>
    <phoneticPr fontId="2"/>
  </si>
  <si>
    <t>発行主体の名称</t>
    <rPh sb="0" eb="2">
      <t>ハッコウ</t>
    </rPh>
    <rPh sb="2" eb="4">
      <t>シュタイ</t>
    </rPh>
    <rPh sb="5" eb="7">
      <t>メイショウ</t>
    </rPh>
    <phoneticPr fontId="2"/>
  </si>
  <si>
    <t>プログラムによる自動発行</t>
  </si>
  <si>
    <t>発行主体の所在地</t>
    <rPh sb="0" eb="2">
      <t>ハッコウ</t>
    </rPh>
    <rPh sb="2" eb="4">
      <t>シュタイ</t>
    </rPh>
    <rPh sb="5" eb="8">
      <t>ショザイチ</t>
    </rPh>
    <phoneticPr fontId="2"/>
  </si>
  <si>
    <t>発行主体の属性等</t>
    <rPh sb="0" eb="2">
      <t>ハッコウ</t>
    </rPh>
    <rPh sb="2" eb="4">
      <t>シュタイ</t>
    </rPh>
    <rPh sb="5" eb="7">
      <t>ゾクセイ</t>
    </rPh>
    <rPh sb="7" eb="8">
      <t>トウ</t>
    </rPh>
    <phoneticPr fontId="2"/>
  </si>
  <si>
    <t>発行主体概要</t>
    <rPh sb="0" eb="2">
      <t>ハッコウ</t>
    </rPh>
    <rPh sb="2" eb="4">
      <t>シュタイ</t>
    </rPh>
    <rPh sb="4" eb="6">
      <t>ガイヨウ</t>
    </rPh>
    <phoneticPr fontId="2"/>
  </si>
  <si>
    <t>不特定の保有・移転管理台帳記録者による発行プログラムの集団・共有管理</t>
  </si>
  <si>
    <t>発行暗号資産の信用力に関する説明</t>
    <rPh sb="0" eb="2">
      <t>ハッコウ</t>
    </rPh>
    <rPh sb="2" eb="4">
      <t>アンゴウ</t>
    </rPh>
    <rPh sb="4" eb="6">
      <t>シサン</t>
    </rPh>
    <rPh sb="7" eb="10">
      <t>シンヨウリョク</t>
    </rPh>
    <rPh sb="11" eb="12">
      <t>カン</t>
    </rPh>
    <rPh sb="14" eb="16">
      <t>セツメイ</t>
    </rPh>
    <phoneticPr fontId="2"/>
  </si>
  <si>
    <t>発行方法</t>
    <rPh sb="0" eb="2">
      <t>ハッコウ</t>
    </rPh>
    <rPh sb="2" eb="4">
      <t>ホウホウ</t>
    </rPh>
    <phoneticPr fontId="2"/>
  </si>
  <si>
    <t>分散型の価値保有・価値移転の台帳データ維持のための、暗号計算および価値記録を行う記録者への対価・代償として発行される暗号資産</t>
  </si>
  <si>
    <t>発行可能数</t>
    <rPh sb="0" eb="2">
      <t>ハッコウ</t>
    </rPh>
    <rPh sb="2" eb="4">
      <t>カノウ</t>
    </rPh>
    <rPh sb="4" eb="5">
      <t>スウ</t>
    </rPh>
    <phoneticPr fontId="2"/>
  </si>
  <si>
    <t>発行可能数の変更可否</t>
    <rPh sb="0" eb="2">
      <t>ハッコウ</t>
    </rPh>
    <rPh sb="2" eb="4">
      <t>カノウ</t>
    </rPh>
    <rPh sb="4" eb="5">
      <t>スウ</t>
    </rPh>
    <rPh sb="6" eb="8">
      <t>ヘンコウ</t>
    </rPh>
    <rPh sb="8" eb="10">
      <t>カヒ</t>
    </rPh>
    <phoneticPr fontId="2"/>
  </si>
  <si>
    <t>可</t>
  </si>
  <si>
    <t>変更方法</t>
    <rPh sb="0" eb="2">
      <t>ヘンコウ</t>
    </rPh>
    <rPh sb="2" eb="4">
      <t>ホウホウ</t>
    </rPh>
    <phoneticPr fontId="2"/>
  </si>
  <si>
    <t>発行プログラムの変更</t>
  </si>
  <si>
    <t>変更の制約条件</t>
    <rPh sb="0" eb="2">
      <t>ヘンコウ</t>
    </rPh>
    <rPh sb="3" eb="5">
      <t>セイヤク</t>
    </rPh>
    <rPh sb="5" eb="7">
      <t>ジョウケン</t>
    </rPh>
    <phoneticPr fontId="2"/>
  </si>
  <si>
    <t>分散型保有・移転管理台帳の記録者の95％以上の同意及び記録者によるプログラム修正の実施</t>
  </si>
  <si>
    <t>発行済み数量</t>
    <rPh sb="0" eb="2">
      <t>ハッコウ</t>
    </rPh>
    <rPh sb="2" eb="3">
      <t>ズ</t>
    </rPh>
    <rPh sb="4" eb="6">
      <t>スウリョウ</t>
    </rPh>
    <phoneticPr fontId="2"/>
  </si>
  <si>
    <t>今後の発行予定または発行条件</t>
    <rPh sb="0" eb="2">
      <t>コンゴ</t>
    </rPh>
    <rPh sb="3" eb="5">
      <t>ハッコウ</t>
    </rPh>
    <rPh sb="5" eb="7">
      <t>ヨテイ</t>
    </rPh>
    <rPh sb="10" eb="12">
      <t>ハッコウ</t>
    </rPh>
    <rPh sb="12" eb="14">
      <t>ジョウケン</t>
    </rPh>
    <phoneticPr fontId="2"/>
  </si>
  <si>
    <t>過去３年間の発行状況</t>
    <rPh sb="0" eb="2">
      <t>カコ</t>
    </rPh>
    <rPh sb="3" eb="5">
      <t>ネンカン</t>
    </rPh>
    <rPh sb="6" eb="8">
      <t>ハッコウ</t>
    </rPh>
    <rPh sb="8" eb="10">
      <t>ジョウキョウ</t>
    </rPh>
    <phoneticPr fontId="2"/>
  </si>
  <si>
    <t>過去３年間の発行理由</t>
    <rPh sb="0" eb="2">
      <t>カコ</t>
    </rPh>
    <rPh sb="3" eb="5">
      <t>ネンカン</t>
    </rPh>
    <rPh sb="6" eb="8">
      <t>ハッコウ</t>
    </rPh>
    <rPh sb="8" eb="10">
      <t>リユウ</t>
    </rPh>
    <phoneticPr fontId="2"/>
  </si>
  <si>
    <t>過去３年間の償却状況</t>
    <rPh sb="0" eb="2">
      <t>カコ</t>
    </rPh>
    <rPh sb="3" eb="5">
      <t>ネンカン</t>
    </rPh>
    <rPh sb="6" eb="8">
      <t>ショウキャク</t>
    </rPh>
    <rPh sb="8" eb="10">
      <t>ジョウキョウ</t>
    </rPh>
    <phoneticPr fontId="2"/>
  </si>
  <si>
    <t>過去３年間の償却理由</t>
    <rPh sb="0" eb="2">
      <t>カコ</t>
    </rPh>
    <rPh sb="3" eb="5">
      <t>ネンカン</t>
    </rPh>
    <rPh sb="6" eb="8">
      <t>ショウキャク</t>
    </rPh>
    <rPh sb="8" eb="10">
      <t>リユウ</t>
    </rPh>
    <phoneticPr fontId="2"/>
  </si>
  <si>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2"/>
  </si>
  <si>
    <t>監査を実施する者の氏名又は名称</t>
    <rPh sb="0" eb="2">
      <t>カンサ</t>
    </rPh>
    <rPh sb="3" eb="5">
      <t>ジッシ</t>
    </rPh>
    <rPh sb="7" eb="8">
      <t>モノ</t>
    </rPh>
    <rPh sb="9" eb="11">
      <t>シメイ</t>
    </rPh>
    <rPh sb="11" eb="12">
      <t>マタ</t>
    </rPh>
    <rPh sb="13" eb="15">
      <t>メイショウ</t>
    </rPh>
    <phoneticPr fontId="2"/>
  </si>
  <si>
    <t>直近時点で行われた監査年月日</t>
    <rPh sb="0" eb="2">
      <t>チョッキン</t>
    </rPh>
    <rPh sb="2" eb="4">
      <t>ジテン</t>
    </rPh>
    <rPh sb="5" eb="6">
      <t>オコナ</t>
    </rPh>
    <rPh sb="9" eb="11">
      <t>カンサ</t>
    </rPh>
    <rPh sb="11" eb="14">
      <t>ネンガッピ</t>
    </rPh>
    <phoneticPr fontId="2"/>
  </si>
  <si>
    <t>直近時点における監査結果</t>
    <rPh sb="0" eb="2">
      <t>チョッキン</t>
    </rPh>
    <rPh sb="2" eb="4">
      <t>ジテン</t>
    </rPh>
    <rPh sb="8" eb="10">
      <t>カンサ</t>
    </rPh>
    <rPh sb="10" eb="12">
      <t>ケッカ</t>
    </rPh>
    <phoneticPr fontId="2"/>
  </si>
  <si>
    <t>【価値移転記録台帳に係る技術】</t>
    <rPh sb="1" eb="3">
      <t>カチ</t>
    </rPh>
    <rPh sb="3" eb="5">
      <t>イテン</t>
    </rPh>
    <rPh sb="5" eb="7">
      <t>キロク</t>
    </rPh>
    <rPh sb="7" eb="9">
      <t>ダイチョウ</t>
    </rPh>
    <rPh sb="10" eb="11">
      <t>カカ</t>
    </rPh>
    <rPh sb="12" eb="14">
      <t>ギジュツ</t>
    </rPh>
    <phoneticPr fontId="2"/>
  </si>
  <si>
    <t>ブロックチェーン技術の利用の有無</t>
    <rPh sb="8" eb="10">
      <t>ギジュツ</t>
    </rPh>
    <rPh sb="11" eb="13">
      <t>リヨウ</t>
    </rPh>
    <rPh sb="14" eb="16">
      <t>ウム</t>
    </rPh>
    <phoneticPr fontId="2"/>
  </si>
  <si>
    <t>ブロックチェーンの形式</t>
    <rPh sb="9" eb="11">
      <t>ケイシキ</t>
    </rPh>
    <phoneticPr fontId="2"/>
  </si>
  <si>
    <t>ブロックチェーン技術を利用しない場合には、その名称</t>
    <rPh sb="8" eb="10">
      <t>ギジュツ</t>
    </rPh>
    <rPh sb="11" eb="13">
      <t>リヨウ</t>
    </rPh>
    <rPh sb="16" eb="18">
      <t>バアイ</t>
    </rPh>
    <rPh sb="23" eb="25">
      <t>メイショウ</t>
    </rPh>
    <phoneticPr fontId="2"/>
  </si>
  <si>
    <t>利用するブロックチェーン技術以外の技術の内容</t>
    <rPh sb="0" eb="2">
      <t>リヨウ</t>
    </rPh>
    <rPh sb="12" eb="14">
      <t>ギジュツ</t>
    </rPh>
    <rPh sb="14" eb="16">
      <t>イガイ</t>
    </rPh>
    <rPh sb="17" eb="19">
      <t>ギジュツ</t>
    </rPh>
    <rPh sb="20" eb="22">
      <t>ナイヨウ</t>
    </rPh>
    <phoneticPr fontId="2"/>
  </si>
  <si>
    <t>価値移転認証の仕組み</t>
    <rPh sb="0" eb="2">
      <t>カチ</t>
    </rPh>
    <rPh sb="2" eb="4">
      <t>イテン</t>
    </rPh>
    <rPh sb="4" eb="6">
      <t>ニンショウ</t>
    </rPh>
    <rPh sb="7" eb="9">
      <t>シク</t>
    </rPh>
    <phoneticPr fontId="2"/>
  </si>
  <si>
    <t>価値記録公開/非公開の別</t>
    <rPh sb="0" eb="2">
      <t>カチ</t>
    </rPh>
    <rPh sb="2" eb="4">
      <t>キロク</t>
    </rPh>
    <rPh sb="4" eb="6">
      <t>コウカイ</t>
    </rPh>
    <rPh sb="7" eb="10">
      <t>ヒコウカイ</t>
    </rPh>
    <rPh sb="11" eb="12">
      <t>ベツ</t>
    </rPh>
    <phoneticPr fontId="2"/>
  </si>
  <si>
    <t>保有者個人データの秘匿性の有無</t>
    <rPh sb="0" eb="3">
      <t>ホユウシャ</t>
    </rPh>
    <rPh sb="3" eb="5">
      <t>コジン</t>
    </rPh>
    <rPh sb="9" eb="12">
      <t>ヒトクセイ</t>
    </rPh>
    <rPh sb="13" eb="15">
      <t>ウム</t>
    </rPh>
    <phoneticPr fontId="2"/>
  </si>
  <si>
    <t>秘匿化の方法</t>
    <rPh sb="0" eb="2">
      <t>ヒトク</t>
    </rPh>
    <rPh sb="2" eb="3">
      <t>カ</t>
    </rPh>
    <rPh sb="4" eb="6">
      <t>ホウホウ</t>
    </rPh>
    <phoneticPr fontId="2"/>
  </si>
  <si>
    <t>価値移転ネットワークの信頼性に関する説明</t>
    <rPh sb="0" eb="2">
      <t>カチ</t>
    </rPh>
    <rPh sb="2" eb="4">
      <t>イテン</t>
    </rPh>
    <rPh sb="11" eb="14">
      <t>シンライセイ</t>
    </rPh>
    <rPh sb="15" eb="16">
      <t>カン</t>
    </rPh>
    <rPh sb="18" eb="20">
      <t>セツメイ</t>
    </rPh>
    <phoneticPr fontId="2"/>
  </si>
  <si>
    <t>オープンソース・ネットワークの脆弱性に対し、暗号により連鎖する台帳群（ブロックチェーン）を用い、難易度の高い作業証明の蓄積されたチェーンが選択されることがコンセンサスアルゴリズムによって規定されており、データ改竄の動機を排除し、信頼性を確保している。</t>
  </si>
  <si>
    <t>【価値移転の記録者】</t>
    <rPh sb="1" eb="3">
      <t>カチ</t>
    </rPh>
    <rPh sb="3" eb="5">
      <t>イテン</t>
    </rPh>
    <rPh sb="6" eb="9">
      <t>キロクシャ</t>
    </rPh>
    <phoneticPr fontId="2"/>
  </si>
  <si>
    <t>記録者の数</t>
    <rPh sb="0" eb="3">
      <t>キロクシャ</t>
    </rPh>
    <rPh sb="4" eb="5">
      <t>カズ</t>
    </rPh>
    <phoneticPr fontId="2"/>
  </si>
  <si>
    <t>記録者の分布状況</t>
    <rPh sb="0" eb="3">
      <t>キロクシャ</t>
    </rPh>
    <rPh sb="4" eb="6">
      <t>ブンプ</t>
    </rPh>
    <rPh sb="6" eb="8">
      <t>ジョウキョウ</t>
    </rPh>
    <phoneticPr fontId="2"/>
  </si>
  <si>
    <t>記録者の主な属性</t>
    <rPh sb="0" eb="3">
      <t>キロクシャ</t>
    </rPh>
    <rPh sb="4" eb="5">
      <t>オモ</t>
    </rPh>
    <rPh sb="6" eb="8">
      <t>ゾクセイ</t>
    </rPh>
    <phoneticPr fontId="2"/>
  </si>
  <si>
    <t>記録の修正方法</t>
    <rPh sb="0" eb="2">
      <t>キロク</t>
    </rPh>
    <rPh sb="3" eb="5">
      <t>シュウセイ</t>
    </rPh>
    <rPh sb="5" eb="7">
      <t>ホウホウ</t>
    </rPh>
    <phoneticPr fontId="2"/>
  </si>
  <si>
    <t>記録者の信用力に関する説明</t>
    <rPh sb="0" eb="3">
      <t>キロクシャ</t>
    </rPh>
    <rPh sb="4" eb="7">
      <t>シンヨウリョク</t>
    </rPh>
    <rPh sb="8" eb="9">
      <t>カン</t>
    </rPh>
    <rPh sb="11" eb="13">
      <t>セツメイ</t>
    </rPh>
    <phoneticPr fontId="2"/>
  </si>
  <si>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2"/>
  </si>
  <si>
    <t>その監査結果</t>
    <rPh sb="2" eb="4">
      <t>カンサ</t>
    </rPh>
    <rPh sb="4" eb="6">
      <t>ケッカ</t>
    </rPh>
    <phoneticPr fontId="2"/>
  </si>
  <si>
    <t>（統括者に関する情報）</t>
    <rPh sb="1" eb="4">
      <t>トウカツシャ</t>
    </rPh>
    <rPh sb="5" eb="6">
      <t>カン</t>
    </rPh>
    <rPh sb="8" eb="10">
      <t>ジョウホウ</t>
    </rPh>
    <phoneticPr fontId="2"/>
  </si>
  <si>
    <t>記録者の統括者の有無</t>
    <rPh sb="0" eb="2">
      <t>キロク</t>
    </rPh>
    <rPh sb="2" eb="3">
      <t>シャ</t>
    </rPh>
    <rPh sb="4" eb="7">
      <t>トウカツシャ</t>
    </rPh>
    <rPh sb="8" eb="10">
      <t>ウム</t>
    </rPh>
    <phoneticPr fontId="2"/>
  </si>
  <si>
    <t>統括者の名称</t>
    <rPh sb="0" eb="3">
      <t>トウカツシャ</t>
    </rPh>
    <rPh sb="4" eb="6">
      <t>メイショウ</t>
    </rPh>
    <phoneticPr fontId="2"/>
  </si>
  <si>
    <t>統括者の所在地</t>
    <rPh sb="0" eb="3">
      <t>トウカツシャ</t>
    </rPh>
    <rPh sb="4" eb="7">
      <t>ショザイチ</t>
    </rPh>
    <phoneticPr fontId="2"/>
  </si>
  <si>
    <t>統括者の属性</t>
    <rPh sb="0" eb="3">
      <t>トウカツシャ</t>
    </rPh>
    <rPh sb="4" eb="6">
      <t>ゾクセイ</t>
    </rPh>
    <phoneticPr fontId="2"/>
  </si>
  <si>
    <t>統括者の概要</t>
    <rPh sb="0" eb="3">
      <t>トウカツシャ</t>
    </rPh>
    <rPh sb="4" eb="6">
      <t>ガイヨウ</t>
    </rPh>
    <phoneticPr fontId="2"/>
  </si>
  <si>
    <t>【暗号資産に内在するリスク】</t>
    <rPh sb="6" eb="8">
      <t>ナイザイ</t>
    </rPh>
    <phoneticPr fontId="2"/>
  </si>
  <si>
    <t>価値移転ネットワークの脆弱性に関する特記事項</t>
    <rPh sb="0" eb="2">
      <t>カチ</t>
    </rPh>
    <rPh sb="2" eb="4">
      <t>イテン</t>
    </rPh>
    <rPh sb="11" eb="14">
      <t>ゼイジャクセイ</t>
    </rPh>
    <rPh sb="15" eb="16">
      <t>カン</t>
    </rPh>
    <rPh sb="18" eb="20">
      <t>トッキ</t>
    </rPh>
    <rPh sb="20" eb="22">
      <t>ジコウ</t>
    </rPh>
    <phoneticPr fontId="2"/>
  </si>
  <si>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2"/>
  </si>
  <si>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2"/>
  </si>
  <si>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2"/>
  </si>
  <si>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2"/>
  </si>
  <si>
    <t>プログラムの不具合によるリスク等 に関する特記事項</t>
    <rPh sb="6" eb="9">
      <t>フグアイ</t>
    </rPh>
    <rPh sb="15" eb="16">
      <t>トウ</t>
    </rPh>
    <rPh sb="18" eb="19">
      <t>カン</t>
    </rPh>
    <rPh sb="21" eb="23">
      <t>トッキ</t>
    </rPh>
    <rPh sb="23" eb="25">
      <t>ジコウ</t>
    </rPh>
    <phoneticPr fontId="2"/>
  </si>
  <si>
    <t>現時点ではプログラムが適正に機能し、所有データの改竄、同一のBitcoin Cashの異なる者との取引、複数の所有者が同一のBitcoin Cash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</si>
  <si>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2"/>
  </si>
  <si>
    <t>非互換性のアップデート（ハードフォーク）の状況</t>
    <rPh sb="0" eb="1">
      <t>ヒ</t>
    </rPh>
    <rPh sb="1" eb="4">
      <t>ゴカンセイ</t>
    </rPh>
    <rPh sb="21" eb="23">
      <t>ジョウキョウ</t>
    </rPh>
    <phoneticPr fontId="2"/>
  </si>
  <si>
    <t>2018年11月16日　ABC系とSV系の分裂
2020年11月15日　ABC系とBitcoin Cash Node(BCHN)の分裂</t>
  </si>
  <si>
    <t>今後の非互換性アップデート予定</t>
    <rPh sb="0" eb="2">
      <t>コンゴ</t>
    </rPh>
    <rPh sb="3" eb="4">
      <t>ヒ</t>
    </rPh>
    <rPh sb="4" eb="7">
      <t>ゴカンセイ</t>
    </rPh>
    <rPh sb="13" eb="15">
      <t>ヨテイ</t>
    </rPh>
    <phoneticPr fontId="2"/>
  </si>
  <si>
    <t>正常な稼働に影響を与えたサイバー攻撃の履歴</t>
    <rPh sb="0" eb="2">
      <t>セイジョウ</t>
    </rPh>
    <rPh sb="3" eb="5">
      <t>カドウ</t>
    </rPh>
    <rPh sb="6" eb="8">
      <t>エイキョウ</t>
    </rPh>
    <rPh sb="9" eb="10">
      <t>アタ</t>
    </rPh>
    <rPh sb="16" eb="18">
      <t>コウゲキ</t>
    </rPh>
    <rPh sb="19" eb="21">
      <t>リレキ</t>
    </rPh>
    <phoneticPr fontId="2"/>
  </si>
  <si>
    <t>価格データの出所</t>
    <rPh sb="0" eb="2">
      <t>カカク</t>
    </rPh>
    <rPh sb="6" eb="8">
      <t>シュッショ</t>
    </rPh>
    <phoneticPr fontId="2"/>
  </si>
  <si>
    <t>出所：CoinMarketCap
URL：https://coinmarketcap.com/coins/</t>
  </si>
  <si>
    <t>１取引単位当たり計算単価（円基準、例：￥100.000.000）</t>
  </si>
  <si>
    <t>ドル/円計算レート　2020年2月10日基準</t>
    <rPh sb="3" eb="4">
      <t>エン</t>
    </rPh>
    <rPh sb="4" eb="6">
      <t>ケイサン</t>
    </rPh>
    <rPh sb="14" eb="15">
      <t>ネン</t>
    </rPh>
    <rPh sb="16" eb="17">
      <t>ガツ</t>
    </rPh>
    <rPh sb="19" eb="20">
      <t>ニチ</t>
    </rPh>
    <rPh sb="20" eb="22">
      <t>キジュン</t>
    </rPh>
    <phoneticPr fontId="2"/>
  </si>
  <si>
    <t>四半期取引数量（協会加盟会員合計、現物、単位は百万円）</t>
    <rPh sb="17" eb="19">
      <t>ゲンブツ</t>
    </rPh>
    <rPh sb="20" eb="22">
      <t>タンイ</t>
    </rPh>
    <rPh sb="23" eb="26">
      <t>ヒャクマンエン</t>
    </rPh>
    <phoneticPr fontId="2"/>
  </si>
  <si>
    <t>備考</t>
    <rPh sb="0" eb="2">
      <t>ビコウ</t>
    </rPh>
    <phoneticPr fontId="2"/>
  </si>
  <si>
    <t>日本語の名称</t>
  </si>
  <si>
    <t>ビットコイン</t>
  </si>
  <si>
    <t>BTC、XBT</t>
  </si>
  <si>
    <t>第1号</t>
  </si>
  <si>
    <t>発行暗号資産に対する資産（支払準備資産）の有無および名称</t>
    <phoneticPr fontId="2"/>
  </si>
  <si>
    <t>発行暗号資産の信用力に関する説明</t>
    <phoneticPr fontId="2"/>
  </si>
  <si>
    <t>分散型の価値保有・価値移転の台帳データ維持のための、暗号計算および価値記録を行う記録者への対価・代償として発行</t>
  </si>
  <si>
    <t>価値記録公開/非公開の別</t>
  </si>
  <si>
    <t>現時点ではプログラムが適正に機能し、所有データの改竄、同一のBitcoinの異なる者との取引、複数の所有者が同一のBitcoin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</si>
  <si>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ドル/円計算レート　2020年1月23日基準</t>
    <rPh sb="3" eb="4">
      <t>エン</t>
    </rPh>
    <rPh sb="4" eb="6">
      <t>ケイサン</t>
    </rPh>
    <rPh sb="14" eb="15">
      <t>ネン</t>
    </rPh>
    <rPh sb="16" eb="17">
      <t>ガツ</t>
    </rPh>
    <rPh sb="19" eb="20">
      <t>ニチ</t>
    </rPh>
    <rPh sb="20" eb="22">
      <t>キジュン</t>
    </rPh>
    <phoneticPr fontId="2"/>
  </si>
  <si>
    <t>取扱暗号資産の概要説明書</t>
  </si>
  <si>
    <t>カイカコイン</t>
  </si>
  <si>
    <t>CAICA COIN</t>
  </si>
  <si>
    <t>呼称（日本語の名称と同じ場合はー表記）</t>
  </si>
  <si>
    <t>CICC</t>
  </si>
  <si>
    <t>発行開始（年、月、日）</t>
  </si>
  <si>
    <t>法的性格（資金決済法第2条第5項第１号、第２号の別　例：第1号）</t>
  </si>
  <si>
    <t>ETH</t>
  </si>
  <si>
    <t>【発行状況】</t>
  </si>
  <si>
    <t>東京都港区南青山5-11-9　</t>
  </si>
  <si>
    <t>パブリックブロックチェーンのEthereumのスマートコントラクトを基盤とした暗号資産となり、それらプラットフォームの信用力に準ずる</t>
  </si>
  <si>
    <t>パブリックブロックチェーンのEthereumのスマートコントラクトを基盤として発行</t>
  </si>
  <si>
    <t>不可</t>
  </si>
  <si>
    <t>・Ethereumを基盤とした台帳形式
・価値移転認証を求める暗号データを記録者が解読し、利用者および移転内容の真正性を確認して価値移転記録台帳の記録を確定する</t>
  </si>
  <si>
    <t>非互換性のアップデート（ハードフォーク）の状況</t>
  </si>
  <si>
    <t>【流通状況】</t>
  </si>
  <si>
    <t>１取引単位当たり計算単価（ドル基準、例：＄1.000.000）</t>
  </si>
  <si>
    <t>ドル/円計算レート　2020年1月17日基準</t>
  </si>
  <si>
    <t>2017年11月</t>
  </si>
  <si>
    <t>海外流通の有無</t>
    <phoneticPr fontId="2"/>
  </si>
  <si>
    <t>あり（発行後、トークンセールでの海外からの購入者へ配布）</t>
  </si>
  <si>
    <t>あり（発行後、トークンセールでの国内からの購入者へ配布）</t>
  </si>
  <si>
    <t>交換可能な通貨又は暗号資産</t>
    <phoneticPr fontId="2"/>
  </si>
  <si>
    <t>あり（Zaif取引所で2017年11月上場）</t>
  </si>
  <si>
    <t>世界中に分散</t>
  </si>
  <si>
    <t>1ドル/約105円</t>
  </si>
  <si>
    <t>ティッカーコード（シンボル）</t>
    <phoneticPr fontId="2"/>
  </si>
  <si>
    <t>ETC</t>
  </si>
  <si>
    <t>Ethereum Classicネットワーク上でのスマートコントラクトの記録と実行</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</si>
  <si>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</si>
  <si>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初期発行と、分散型の価値保有・価値移転の台帳データ維持のための、暗号計算および価値記録を行う記録者への対価・代償としてプログラムにより自動発行</t>
  </si>
  <si>
    <t>ブロック生成時に発行</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</si>
  <si>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</si>
  <si>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不特定</t>
  </si>
  <si>
    <t>記録者による多数の合意がなければ不正が成立せず、記録者が十分に多数であることによって、個々の記録者の信用力に頼らず、記録保持の仕組みそのものを信用の基礎としている。</t>
  </si>
  <si>
    <t>第三者に秘密鍵を知られた場合には、利用者になりすまして送付指示を行うことができる</t>
    <phoneticPr fontId="2"/>
  </si>
  <si>
    <t>51%攻撃の標的となることにより移転の記録が遅延することが予想されるが、その対策として一時的にファイナリティの認識に補正を加える「MESS」が2020年10月に追加された。</t>
  </si>
  <si>
    <t>2016年6月 自律分散型投資ファンド「The DAO」へのハッキング
2019年1月　51%攻撃によるリオーグの発生
2020年8月　51%攻撃によるリオーグの発生</t>
  </si>
  <si>
    <t>出所：CryptoCurrency Market Capitalizations
URL：https://coinmarketcap.com/currencies/</t>
    <phoneticPr fontId="2"/>
  </si>
  <si>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</si>
  <si>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イーサリアム</t>
  </si>
  <si>
    <t>Ethereum</t>
  </si>
  <si>
    <t>2015年7月30日</t>
  </si>
  <si>
    <t>送金、決済、スマートコントラクト</t>
  </si>
  <si>
    <t>finney=0.001ETH
szabo=0.000001ETH
wei=0.000000000000000001ETH</t>
  </si>
  <si>
    <t>1wei (=0.000000000000000001 ETH)</t>
  </si>
  <si>
    <t>Ethereumネットワーク上でのスマートコントラクトの記録と実行</t>
  </si>
  <si>
    <t>安定してサービスが続いている</t>
  </si>
  <si>
    <t>Ethereum Foundation</t>
  </si>
  <si>
    <t>スイス連邦ツーク州</t>
  </si>
  <si>
    <t>次世代の分散型アプリケーションの開発</t>
  </si>
  <si>
    <t>未定</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</si>
  <si>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</si>
  <si>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不特定、誰でも自由に記録者になることができる。</t>
  </si>
  <si>
    <t>記録者が合意し、各記録者が保管する台帳の修正を自ら行う。</t>
  </si>
  <si>
    <t>多数の記録者が結託し、あるいは既存の記録者が有する処理能力合計よりも強力な能力を用いることによって、記録台帳を改竄すること発行プログラムを改変することができる。</t>
  </si>
  <si>
    <t>第三者に秘密鍵を知られた場合には、利用者になりすまして送付指示を行うことができる。</t>
  </si>
  <si>
    <t>ブロックチェーン上にデプロイされたコントラクトコードに脆弱性があった場合に不正に資産が盗み取られるリスクがある。</t>
  </si>
  <si>
    <t>Ethereum上のアプリケーション「The DAO」のプログラム（スマートコントラクト）のバグ（脆弱性）を攻撃されて、集まったファンド資金３分の１以上を盗み取られた事例がある。</t>
  </si>
  <si>
    <t>エンジンコイン</t>
  </si>
  <si>
    <t>ENJ</t>
  </si>
  <si>
    <t>送金、決済、投資等</t>
  </si>
  <si>
    <t>秘密鍵と公開鍵を用いた暗号化技術により、利用者本人が発信した移転データと特定し、記帳する。</t>
  </si>
  <si>
    <t>0.000000000000000001 ENJ</t>
  </si>
  <si>
    <t>NFTを用いたゲーム内アイテムの作成</t>
  </si>
  <si>
    <t>Enjin Pte Ltd.</t>
  </si>
  <si>
    <t>16 Raffles Quay #33-03 Hong Leong Building SIngapore 048581</t>
  </si>
  <si>
    <t>営利企業</t>
  </si>
  <si>
    <t>Enjin Pte Ltd.は「より良いオンラインゲームのための環境づくりと各仮想資産（ゲーム内アイテムなどのコンテンツ）の価値を守る」という全体的なビジョンを掲げ、2017年のローンチ以降、ホワイトペーパーに記載されている通りにプロダクトをローンチしている。またゲーム会社との提携や取引所が主催の標準化プロジェクトに参加している。</t>
  </si>
  <si>
    <t>Matthew Di Ferrante</t>
  </si>
  <si>
    <t>2017年9月30日</t>
  </si>
  <si>
    <t>記録者が結託する、もしくは単独でその時点における計算能力の半分を上回る計算能力を得ることができたら、記録の変更が可能である。</t>
  </si>
  <si>
    <t>Ethereum上のトランザクションが過度に増大すると台帳への記録がされにくくなり、最終的に移転の記録が相当遅れるか、キャンセルされる場合がある。</t>
  </si>
  <si>
    <t>取扱暗号資産の概要説明書</t>
    <phoneticPr fontId="2"/>
  </si>
  <si>
    <t>ファクトム</t>
  </si>
  <si>
    <t>Factom</t>
    <phoneticPr fontId="2"/>
  </si>
  <si>
    <t>発行開始</t>
  </si>
  <si>
    <t>2015年9月1日</t>
    <rPh sb="8" eb="9">
      <t>ニチ</t>
    </rPh>
    <phoneticPr fontId="2"/>
  </si>
  <si>
    <t>時価総額（ドル基準）</t>
  </si>
  <si>
    <t>$9,403,362</t>
  </si>
  <si>
    <t>時価総額（円基準）</t>
  </si>
  <si>
    <t>Factomのサービス利用料の支払手段（注1）</t>
  </si>
  <si>
    <t>Factomのサービス利用するために必要なEntry Creditsというトークンと交換するための暗号資産</t>
    <phoneticPr fontId="2"/>
  </si>
  <si>
    <t>法的性格（資金決済法第2条第5項第１号、第２号の別）</t>
  </si>
  <si>
    <t>2号の場合：相互に交換可能な1号暗号資産の名称</t>
    <phoneticPr fontId="2"/>
  </si>
  <si>
    <t>公開鍵暗号における公開鍵のハッシュを使って残高を記録</t>
  </si>
  <si>
    <t>電子署名の技術を使い利用者本人が作成した記録であることを担保</t>
  </si>
  <si>
    <t>データが存在した事実など過去の利用履歴を10分毎にBitcoinのブロックチェーンに記録して管理していることから、Bitcoinと同等の信頼性を確保している</t>
    <phoneticPr fontId="2"/>
  </si>
  <si>
    <t>0.00000001 FCT</t>
    <phoneticPr fontId="2"/>
  </si>
  <si>
    <t>交換可能な通貨又は仮想通貨</t>
  </si>
  <si>
    <t>Factomのサービス内で使用可能なEntry Creditsと交換可能</t>
  </si>
  <si>
    <t>Factomのブロックチェーン上にデータを記録し、存在証明ができる</t>
    <phoneticPr fontId="2"/>
  </si>
  <si>
    <t>安定してサービスが提供されている</t>
    <phoneticPr fontId="2"/>
  </si>
  <si>
    <t>複数の団体</t>
    <rPh sb="0" eb="2">
      <t>フクスウ</t>
    </rPh>
    <rPh sb="3" eb="5">
      <t>ダンタイ</t>
    </rPh>
    <phoneticPr fontId="2"/>
  </si>
  <si>
    <t>7320 N. Mopac Expressway, Suite 301, Austin TX 78731 U.S.A.</t>
    <phoneticPr fontId="2"/>
  </si>
  <si>
    <t>株式会社</t>
  </si>
  <si>
    <t>Factomプロトコルの開発及びネットワークの維持を目的として活動している</t>
    <phoneticPr fontId="2"/>
  </si>
  <si>
    <t>Entry Creditsの保有量や使用量に応じた投票権によって利用者が投票で選んだ運営者によって信頼性を担保していて、Entry CreditsはFactomと交換が可能</t>
    <phoneticPr fontId="2"/>
  </si>
  <si>
    <t>・リリース時にプレセールを実施
・初期発行と、分散型の価値保有・価値移転の台帳データ維持のための、暗号計算および価値記録を行う記録者への対価・代償としてプログラムにより自動発行</t>
    <phoneticPr fontId="2"/>
  </si>
  <si>
    <t>9,442,152 FCT</t>
  </si>
  <si>
    <t>・月毎の発行は72,933.12 FCT（4,383ブロック）
・Authority Serverに対して、ブロック毎に0.256 FCTを発行</t>
    <rPh sb="1" eb="2">
      <t>ツキ</t>
    </rPh>
    <phoneticPr fontId="2"/>
  </si>
  <si>
    <t>「今後の発行予定または発行条件」に基づいて発行</t>
    <phoneticPr fontId="2"/>
  </si>
  <si>
    <t>分散型の価値保有・価値移転の台帳データ維持のため、暗号計算および価値記録を行う記録者への対価・代償として発行</t>
    <phoneticPr fontId="2"/>
  </si>
  <si>
    <t>・台帳形式
・価値移転認証を求める暗号データを記録者が解読し、利用者および移転内容の真正性を確認して価値移転記録台帳の記録を確定する
・暗号データは10分毎にBitcoinのブロックチェーンに記録される</t>
    <phoneticPr fontId="2"/>
  </si>
  <si>
    <t>・Entry Creditsの保有量や使用量に応じた投票権によって利用者が投票で選んだ運営者によって信頼性を担保している
・Entry CreditsとはFactomネットワーク内で使える用途が限定されたトークン（注2）</t>
    <phoneticPr fontId="2"/>
  </si>
  <si>
    <t>Factomのサービスの使用量の多寡を信頼性の根拠としている</t>
  </si>
  <si>
    <t>【暗号資産に内在するリスク】</t>
    <phoneticPr fontId="2"/>
  </si>
  <si>
    <t>多数の記録者が結託し記録台帳を改竄することで記録台帳を過去に遡って変更することができる</t>
    <phoneticPr fontId="2"/>
  </si>
  <si>
    <t>多数のAuthority Nodeが撤退してネットワーク維持が困難になった場合、価値が低下する可能性がある。</t>
  </si>
  <si>
    <t>全ての価値移転記録者がネットワークの運用を止めると価値喪失の可能性がある</t>
    <phoneticPr fontId="2"/>
  </si>
  <si>
    <t>1ドル/約104.28円</t>
  </si>
  <si>
    <t>注1　Factomはデータの存在証明をサービスとして提供する
注2　Factomの使用量が多いほどFactomを重宝していて不正行為は行わないであろうという前提</t>
    <rPh sb="62" eb="64">
      <t>フセイ</t>
    </rPh>
    <phoneticPr fontId="2"/>
  </si>
  <si>
    <t>フィスココイン</t>
  </si>
  <si>
    <t>呼称（日本語の名称と同じ場合は−表記）</t>
  </si>
  <si>
    <t>ティッカ−コ−ド（シンボル）</t>
  </si>
  <si>
    <t>FSCC</t>
  </si>
  <si>
    <t>Ethereumのブロックチェーン上のERC–20 Tokenである</t>
  </si>
  <si>
    <t>Ethereumのブロックチェーンを利用
https://etherscan.io/token/0x0789dbae94fb18e5789b8e4489bcb7a1adb58622</t>
  </si>
  <si>
    <t>誕生時に技術的なベ−スとなったコインの有無とその名称
（アルトコインのみ）</t>
  </si>
  <si>
    <t>その他の付加価値（サ−ビス）の有無</t>
  </si>
  <si>
    <t>付加価値（サ−ビス）の内容</t>
  </si>
  <si>
    <t>過去3年間の付加価値（サ−ビス）の提供状況</t>
  </si>
  <si>
    <t>株式会社フィスコ</t>
  </si>
  <si>
    <t>ブロックチェ−ン技術の利用の有無</t>
  </si>
  <si>
    <t>ブロックチェ−ンの形式</t>
  </si>
  <si>
    <t>ブロックチェ−ン技術を利用しない場合には、その名称</t>
  </si>
  <si>
    <t>利用するブロックチェ−ン技術以外の技術の内容</t>
  </si>
  <si>
    <t>保有者個人デ−タの秘匿性の有無</t>
  </si>
  <si>
    <t>価値移転ネットワ−クの信頼性に関する説明</t>
  </si>
  <si>
    <t>価値移転ネットワ−クの脆弱性に関する特記事項</t>
  </si>
  <si>
    <t>非互換性のアップデ−ト（ハ−ドフォ−ク）の状況</t>
  </si>
  <si>
    <t>今後の非互換性アップデ−ト予定</t>
  </si>
  <si>
    <t>正常な稼働に影響を与えたサイバ−攻撃の履歴</t>
  </si>
  <si>
    <t>価格デ−タの出所</t>
  </si>
  <si>
    <t>ドル/円計算レ−ト　2020年1月17日基準</t>
  </si>
  <si>
    <t>株式会社フィスコが発行したトークン。プロトコル変更の経緯等は下記URLのドキュメントを参照
https://www.fisco.co.jp/uploads/20200511_fisco_pr.pdf</t>
  </si>
  <si>
    <t>HTには下記の利用用途がある。
①送金用途
HTを利用した送金が可能
②決済用途
HTを利用した決済サービス（予定）
③取引用途
HTはHT/JPY、HT/BTC等のペアでの取引サービス
④取引手数料の割引
HTを利用した取引手数料の割引
⑤ガバナンス用途
投票の管理機能、HT運用プランの管理投票（予定）
参照先：https://www.huobi.co.jp/support/ht/</t>
  </si>
  <si>
    <t>0.000000000000000001 HT</t>
  </si>
  <si>
    <t>過去3年間の付加価値（サービス）の提供状況</t>
    <phoneticPr fontId="20"/>
  </si>
  <si>
    <t>Huobi Global Limited</t>
  </si>
  <si>
    <t>シンガポールを主な拠点とし、日本、韓国、オーストラリア、カナダ、イギリス、ブラジル、北京、香港などにも拠点がある。</t>
  </si>
  <si>
    <t>暗号資産交換業</t>
  </si>
  <si>
    <t>2018年1月に総供給量5億HTを発行済み。発行割当は、60%（3億HT）がカードパッケージ購入者、20%（1億HT）がプラットフォーム運営費用、20%（1億HT）がHTプロジェクトチーム報酬（4年間で毎年2,500万HTをロックアップ解除）。</t>
  </si>
  <si>
    <t>有</t>
  </si>
  <si>
    <t>ドル/円計算レート　2020年5月29日基準</t>
  </si>
  <si>
    <t>アイオーエスティー</t>
  </si>
  <si>
    <t>IOST</t>
  </si>
  <si>
    <t>2017年12月</t>
  </si>
  <si>
    <t>送金、決済、投資、スマートコントラクト</t>
  </si>
  <si>
    <t>スマートコントラクトを使用したDapps等</t>
  </si>
  <si>
    <t>安定してサービスが続いている（メインネット公開：2019年2月）</t>
  </si>
  <si>
    <t>シンガポール</t>
  </si>
  <si>
    <t>システム開発業者</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</si>
  <si>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</si>
  <si>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ICOおよびプログラムによる自動発行</t>
  </si>
  <si>
    <t>90,000,000,000 IOST</t>
  </si>
  <si>
    <t>ブロック生成を行う。
IOSTのノードとして投票を受ける、またはノードに投票を行う。
財団への支払いはプログラムの自動発行で行われる。</t>
  </si>
  <si>
    <t>ICOにて8,400,000,000 IOSTを発行。
ブロック生成報酬として凡そ3 IOST発行。
投票を受けた額、または投票を行った額に比例して毎日支払われる。
財団ウォレットへの支払いも毎日行われる。</t>
  </si>
  <si>
    <t>台帳形式。価値移転認証を求める暗号データを記録者が解読し、利用者および移転内容の真正性を確認して価値移転記録台帳の記録を確定する。暗号データは0.5秒毎にブロックチェーンに記録される。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</si>
  <si>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</si>
  <si>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</si>
  <si>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コントラクトコードに脆弱性があった場合に不正に資産が盗み取られるリスクがある。</t>
  </si>
  <si>
    <t>出所：CryptoCurrency Market Capitalizations
URL:https://coinmarketcap.com/currencies/</t>
  </si>
  <si>
    <t>LINK</t>
    <phoneticPr fontId="2"/>
  </si>
  <si>
    <t>国内流通の有無</t>
    <phoneticPr fontId="2"/>
  </si>
  <si>
    <t>プライベート型ブロックチェーン</t>
    <phoneticPr fontId="2"/>
  </si>
  <si>
    <t>リスク</t>
  </si>
  <si>
    <t>Lisk</t>
  </si>
  <si>
    <t>呼称(日本語の名称と同じ場合はー表記）</t>
  </si>
  <si>
    <t>ティッカーコード(シンボル）</t>
  </si>
  <si>
    <t>LSK</t>
  </si>
  <si>
    <t>発行開始(年、月、日）</t>
  </si>
  <si>
    <t>時価総額(ドル基準、例：＄1.000.000）</t>
  </si>
  <si>
    <t>時価総額(円基準、例：￥100.000.000）</t>
  </si>
  <si>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</si>
  <si>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</si>
  <si>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</si>
  <si>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交換(売買）の制限</t>
    <rPh sb="0" eb="2">
      <t>コウカン</t>
    </rPh>
    <rPh sb="3" eb="5">
      <t>バイバイ</t>
    </rPh>
    <rPh sb="7" eb="9">
      <t>セイゲン</t>
    </rPh>
    <phoneticPr fontId="2"/>
  </si>
  <si>
    <t>誕生時に技術的なベースとなったコインの有無とその名称
(アルトコインのみ）</t>
  </si>
  <si>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</si>
  <si>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</si>
  <si>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</si>
  <si>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(統括者に関する情報）</t>
    <rPh sb="1" eb="4">
      <t>トウカツシャ</t>
    </rPh>
    <rPh sb="5" eb="6">
      <t>カン</t>
    </rPh>
    <rPh sb="8" eb="10">
      <t>ジョウホウ</t>
    </rPh>
    <phoneticPr fontId="2"/>
  </si>
  <si>
    <t>非互換性のアップデート(ハードフォーク）の状況</t>
    <rPh sb="0" eb="1">
      <t>ヒ</t>
    </rPh>
    <rPh sb="1" eb="4">
      <t>ゴカンセイ</t>
    </rPh>
    <rPh sb="21" eb="23">
      <t>ジョウキョウ</t>
    </rPh>
    <phoneticPr fontId="2"/>
  </si>
  <si>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</si>
  <si>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</si>
  <si>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</si>
  <si>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ライトコイン</t>
  </si>
  <si>
    <t>LTC</t>
  </si>
  <si>
    <t>2011年10月</t>
  </si>
  <si>
    <t>Scryptアルゴリズムを用いたプルーフオブワーク</t>
  </si>
  <si>
    <t>1 satoshi （ = 0.00000001 LTC）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</si>
  <si>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</si>
  <si>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・採掘者は1ブロック発掘するごとに12.5 LTCが与えられる
・この数は約4年ごとに半減する（840,000ブロックごと）
１回目: 2015年8月26日、２回目: 2019年8月5日
・Litecoinネットワークでは、Bitcoinのおおよそ4倍の量の暗号資産、約840,000,000枚のLitecoinが生成される事になる</t>
  </si>
  <si>
    <t>現時点ではプログラムが適正に機能し、所有データの改竄、同一のLitecoinの異なる者との取引、複数の所有者が同一のLitcoin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</si>
  <si>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MONA</t>
  </si>
  <si>
    <t>2014年1月1日</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</si>
  <si>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</si>
  <si>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watanabe（0.00000001 MONA）</t>
  </si>
  <si>
    <t>【価値移転の記録者】</t>
    <phoneticPr fontId="2"/>
  </si>
  <si>
    <t>主に日本</t>
  </si>
  <si>
    <t>ドル/円計算レート</t>
  </si>
  <si>
    <t>ネクスコイン</t>
  </si>
  <si>
    <t>2016年10月にカウンターパーティーから発行され、2020年6月12日に継承版がERC-20として発行</t>
  </si>
  <si>
    <t>Ethereumのブロックチェーンを利用
https://etherscan.io/token/0x0f28A3A8A5a17f28A7BfaE70DccF12a596C5674c</t>
  </si>
  <si>
    <t>株式会社ネクスグループ</t>
  </si>
  <si>
    <t>東京都港区南青山5-11-9</t>
  </si>
  <si>
    <t>Bitcoinおよびカウンターパーティーの仕組みに準ずる</t>
    <phoneticPr fontId="2"/>
  </si>
  <si>
    <t>株式会社ネクスグループが発行したトークン。プロトコル変更の経緯等は下記URLのドキュメントを参照
https://www.ncxxgroup.co.jp/wp-content/uploads/2020/05/oshirase_20200513.pdf</t>
  </si>
  <si>
    <t>ドル/円計算レート　2020年7月20日基準</t>
    <rPh sb="3" eb="4">
      <t>エン</t>
    </rPh>
    <rPh sb="4" eb="6">
      <t>ケイサン</t>
    </rPh>
    <rPh sb="14" eb="15">
      <t>ネンガツニチキジュン</t>
    </rPh>
    <phoneticPr fontId="2"/>
  </si>
  <si>
    <t>取扱暗号資産の概要説明書</t>
    <rPh sb="0" eb="2">
      <t>トリアツカ</t>
    </rPh>
    <rPh sb="7" eb="9">
      <t>ガイヨウ</t>
    </rPh>
    <rPh sb="9" eb="12">
      <t>セツメイショ</t>
    </rPh>
    <phoneticPr fontId="0"/>
  </si>
  <si>
    <t>概要書更新年月日</t>
    <rPh sb="0" eb="2">
      <t>ガイヨウ</t>
    </rPh>
    <rPh sb="2" eb="3">
      <t>ショ</t>
    </rPh>
    <rPh sb="3" eb="5">
      <t>コウシン</t>
    </rPh>
    <rPh sb="5" eb="8">
      <t>ネンガッピ</t>
    </rPh>
    <phoneticPr fontId="0"/>
  </si>
  <si>
    <t>【基礎情報】</t>
    <rPh sb="1" eb="3">
      <t>キソ</t>
    </rPh>
    <rPh sb="3" eb="5">
      <t>ジョウホウ</t>
    </rPh>
    <phoneticPr fontId="0"/>
  </si>
  <si>
    <t>日本語の名称</t>
    <rPh sb="0" eb="3">
      <t>ニホンゴ</t>
    </rPh>
    <rPh sb="4" eb="6">
      <t>メイショウ</t>
    </rPh>
    <phoneticPr fontId="0"/>
  </si>
  <si>
    <t>キャッシュ</t>
  </si>
  <si>
    <t>現地語の名称</t>
    <rPh sb="0" eb="2">
      <t>ゲンチ</t>
    </rPh>
    <rPh sb="2" eb="3">
      <t>ゴ</t>
    </rPh>
    <rPh sb="4" eb="6">
      <t>メイショウ</t>
    </rPh>
    <phoneticPr fontId="0"/>
  </si>
  <si>
    <t>呼称（日本語の名称と同じ場合はー表記）</t>
    <rPh sb="0" eb="2">
      <t>コショウ</t>
    </rPh>
    <phoneticPr fontId="0"/>
  </si>
  <si>
    <t>ティッカーコード（シンボル）</t>
    <phoneticPr fontId="0"/>
  </si>
  <si>
    <t>QASH</t>
  </si>
  <si>
    <t>発行開始</t>
    <rPh sb="0" eb="2">
      <t>ハッコウ</t>
    </rPh>
    <rPh sb="2" eb="4">
      <t>カイシ</t>
    </rPh>
    <phoneticPr fontId="0"/>
  </si>
  <si>
    <t>主な利用目的</t>
    <rPh sb="0" eb="1">
      <t>オモ</t>
    </rPh>
    <rPh sb="2" eb="4">
      <t>リヨウ</t>
    </rPh>
    <rPh sb="4" eb="6">
      <t>モクテキ</t>
    </rPh>
    <phoneticPr fontId="0"/>
  </si>
  <si>
    <t>利用制限の有無</t>
    <rPh sb="0" eb="2">
      <t>リヨウ</t>
    </rPh>
    <rPh sb="2" eb="4">
      <t>セイゲン</t>
    </rPh>
    <rPh sb="5" eb="7">
      <t>ウム</t>
    </rPh>
    <phoneticPr fontId="0"/>
  </si>
  <si>
    <t>海外流通の有無</t>
    <rPh sb="0" eb="2">
      <t>カイガイ</t>
    </rPh>
    <rPh sb="2" eb="4">
      <t>リュウツウ</t>
    </rPh>
    <rPh sb="5" eb="7">
      <t>ウム</t>
    </rPh>
    <phoneticPr fontId="0"/>
  </si>
  <si>
    <t>国内流通の有無</t>
    <rPh sb="0" eb="2">
      <t>コクナイ</t>
    </rPh>
    <rPh sb="2" eb="4">
      <t>リュウツウ</t>
    </rPh>
    <rPh sb="5" eb="7">
      <t>ウム</t>
    </rPh>
    <phoneticPr fontId="0"/>
  </si>
  <si>
    <t>店舗等の利用制限の有無</t>
    <rPh sb="0" eb="2">
      <t>テンポ</t>
    </rPh>
    <rPh sb="2" eb="3">
      <t>トウ</t>
    </rPh>
    <rPh sb="4" eb="6">
      <t>リヨウ</t>
    </rPh>
    <rPh sb="6" eb="8">
      <t>セイゲン</t>
    </rPh>
    <rPh sb="9" eb="11">
      <t>ウム</t>
    </rPh>
    <phoneticPr fontId="0"/>
  </si>
  <si>
    <t>利用制限を行う者の属性</t>
    <rPh sb="0" eb="2">
      <t>リヨウ</t>
    </rPh>
    <rPh sb="2" eb="4">
      <t>セイゲン</t>
    </rPh>
    <rPh sb="5" eb="6">
      <t>オコナ</t>
    </rPh>
    <rPh sb="7" eb="8">
      <t>モノ</t>
    </rPh>
    <rPh sb="9" eb="11">
      <t>ゾクセイ</t>
    </rPh>
    <phoneticPr fontId="0"/>
  </si>
  <si>
    <t>利用制限の内容</t>
    <rPh sb="0" eb="2">
      <t>リヨウ</t>
    </rPh>
    <rPh sb="2" eb="4">
      <t>セイゲン</t>
    </rPh>
    <rPh sb="5" eb="7">
      <t>ナイヨウ</t>
    </rPh>
    <phoneticPr fontId="0"/>
  </si>
  <si>
    <t>一般的な性格</t>
    <rPh sb="0" eb="3">
      <t>イッパンテキ</t>
    </rPh>
    <rPh sb="4" eb="6">
      <t>セイカク</t>
    </rPh>
    <phoneticPr fontId="0"/>
  </si>
  <si>
    <t>Ethereum ERC20 Standard Token</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</si>
  <si>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0"/>
  </si>
  <si>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0"/>
  </si>
  <si>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0"/>
  </si>
  <si>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0"/>
  </si>
  <si>
    <t>支払請求（買取請求）による受渡資産</t>
    <rPh sb="0" eb="2">
      <t>シハラ</t>
    </rPh>
    <rPh sb="2" eb="4">
      <t>セイキュウ</t>
    </rPh>
    <rPh sb="5" eb="7">
      <t>カイトリ</t>
    </rPh>
    <rPh sb="7" eb="9">
      <t>セイキュウ</t>
    </rPh>
    <rPh sb="13" eb="15">
      <t>ウケワタシ</t>
    </rPh>
    <rPh sb="15" eb="17">
      <t>シサン</t>
    </rPh>
    <phoneticPr fontId="0"/>
  </si>
  <si>
    <t>発行者が保有者に付与するその他の権利</t>
    <rPh sb="0" eb="3">
      <t>ハッコウシャ</t>
    </rPh>
    <rPh sb="4" eb="7">
      <t>ホユウシャ</t>
    </rPh>
    <rPh sb="8" eb="10">
      <t>フヨ</t>
    </rPh>
    <rPh sb="14" eb="15">
      <t>タ</t>
    </rPh>
    <rPh sb="16" eb="18">
      <t>ケンリ</t>
    </rPh>
    <phoneticPr fontId="0"/>
  </si>
  <si>
    <t>発行者に対して保有者が負う義務</t>
    <rPh sb="0" eb="3">
      <t>ハッコウシャ</t>
    </rPh>
    <rPh sb="4" eb="5">
      <t>タイ</t>
    </rPh>
    <rPh sb="7" eb="10">
      <t>ホユウシャ</t>
    </rPh>
    <rPh sb="11" eb="12">
      <t>オ</t>
    </rPh>
    <rPh sb="13" eb="15">
      <t>ギム</t>
    </rPh>
    <phoneticPr fontId="0"/>
  </si>
  <si>
    <t>価値の決定</t>
    <rPh sb="0" eb="2">
      <t>カチ</t>
    </rPh>
    <rPh sb="3" eb="5">
      <t>ケッテイ</t>
    </rPh>
    <phoneticPr fontId="0"/>
  </si>
  <si>
    <t>交換（売買）の制限</t>
    <rPh sb="0" eb="2">
      <t>コウカン</t>
    </rPh>
    <rPh sb="3" eb="5">
      <t>バイバイ</t>
    </rPh>
    <rPh sb="7" eb="9">
      <t>セイゲン</t>
    </rPh>
    <phoneticPr fontId="0"/>
  </si>
  <si>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0"/>
  </si>
  <si>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0"/>
  </si>
  <si>
    <t>保有・移転記録の秘匿性</t>
    <rPh sb="0" eb="2">
      <t>ホユウ</t>
    </rPh>
    <rPh sb="3" eb="5">
      <t>イテン</t>
    </rPh>
    <rPh sb="5" eb="7">
      <t>キロク</t>
    </rPh>
    <rPh sb="8" eb="10">
      <t>ヒトク</t>
    </rPh>
    <rPh sb="10" eb="11">
      <t>セイ</t>
    </rPh>
    <phoneticPr fontId="0"/>
  </si>
  <si>
    <t>利用者の真正性の確認</t>
    <rPh sb="0" eb="3">
      <t>リヨウシャ</t>
    </rPh>
    <rPh sb="4" eb="7">
      <t>シンセイセイ</t>
    </rPh>
    <rPh sb="8" eb="10">
      <t>カクニン</t>
    </rPh>
    <phoneticPr fontId="0"/>
  </si>
  <si>
    <t>価値移転記録の信頼性確保の仕組み</t>
    <rPh sb="0" eb="2">
      <t>カチ</t>
    </rPh>
    <rPh sb="2" eb="4">
      <t>イテン</t>
    </rPh>
    <rPh sb="4" eb="6">
      <t>キロク</t>
    </rPh>
    <rPh sb="7" eb="10">
      <t>シンライセイ</t>
    </rPh>
    <rPh sb="10" eb="12">
      <t>カクホ</t>
    </rPh>
    <rPh sb="13" eb="15">
      <t>シク</t>
    </rPh>
    <phoneticPr fontId="0"/>
  </si>
  <si>
    <t>誕生時に技術的なベースとなったコインの有無とその名称
（アルトコインのみ）</t>
    <phoneticPr fontId="0"/>
  </si>
  <si>
    <t>【取引単位・交換制限】</t>
    <rPh sb="1" eb="3">
      <t>トリヒキ</t>
    </rPh>
    <rPh sb="3" eb="5">
      <t>タンイ</t>
    </rPh>
    <rPh sb="6" eb="8">
      <t>コウカン</t>
    </rPh>
    <rPh sb="8" eb="10">
      <t>セイゲン</t>
    </rPh>
    <phoneticPr fontId="0"/>
  </si>
  <si>
    <t>取引単位の呼称</t>
    <rPh sb="0" eb="2">
      <t>トリヒキ</t>
    </rPh>
    <rPh sb="2" eb="4">
      <t>タンイ</t>
    </rPh>
    <rPh sb="5" eb="7">
      <t>コショウ</t>
    </rPh>
    <phoneticPr fontId="0"/>
  </si>
  <si>
    <t>保有・移転記録の最低単位</t>
    <rPh sb="0" eb="2">
      <t>ホユウ</t>
    </rPh>
    <rPh sb="3" eb="5">
      <t>イテン</t>
    </rPh>
    <rPh sb="5" eb="7">
      <t>キロク</t>
    </rPh>
    <rPh sb="8" eb="10">
      <t>サイテイ</t>
    </rPh>
    <rPh sb="10" eb="12">
      <t>タンイ</t>
    </rPh>
    <phoneticPr fontId="0"/>
  </si>
  <si>
    <t>交換可能な通貨又は暗号資産</t>
    <rPh sb="0" eb="2">
      <t>コウカン</t>
    </rPh>
    <rPh sb="2" eb="4">
      <t>カノウ</t>
    </rPh>
    <rPh sb="5" eb="7">
      <t>ツウカ</t>
    </rPh>
    <rPh sb="7" eb="8">
      <t>マタ</t>
    </rPh>
    <phoneticPr fontId="0"/>
  </si>
  <si>
    <t>交換制限</t>
    <rPh sb="0" eb="2">
      <t>コウカン</t>
    </rPh>
    <rPh sb="2" eb="4">
      <t>セイゲン</t>
    </rPh>
    <phoneticPr fontId="0"/>
  </si>
  <si>
    <t>制限内容</t>
    <rPh sb="0" eb="2">
      <t>セイゲン</t>
    </rPh>
    <rPh sb="2" eb="4">
      <t>ナイヨウ</t>
    </rPh>
    <phoneticPr fontId="0"/>
  </si>
  <si>
    <t>交換市場の有無</t>
    <rPh sb="0" eb="2">
      <t>コウカン</t>
    </rPh>
    <rPh sb="2" eb="4">
      <t>シジョウ</t>
    </rPh>
    <rPh sb="5" eb="7">
      <t>ウム</t>
    </rPh>
    <phoneticPr fontId="0"/>
  </si>
  <si>
    <t>【連動する資産の有無等】</t>
    <rPh sb="1" eb="3">
      <t>レンドウ</t>
    </rPh>
    <rPh sb="5" eb="7">
      <t>シサン</t>
    </rPh>
    <rPh sb="8" eb="10">
      <t>ウム</t>
    </rPh>
    <rPh sb="10" eb="11">
      <t>トウ</t>
    </rPh>
    <phoneticPr fontId="0"/>
  </si>
  <si>
    <t>価値が連動する資産等の有無</t>
    <rPh sb="0" eb="2">
      <t>カチ</t>
    </rPh>
    <rPh sb="3" eb="5">
      <t>レンドウ</t>
    </rPh>
    <rPh sb="7" eb="9">
      <t>シサン</t>
    </rPh>
    <rPh sb="9" eb="10">
      <t>トウ</t>
    </rPh>
    <rPh sb="11" eb="13">
      <t>ウム</t>
    </rPh>
    <phoneticPr fontId="0"/>
  </si>
  <si>
    <t>価値連動する資産等の名称</t>
    <rPh sb="0" eb="2">
      <t>カチ</t>
    </rPh>
    <rPh sb="2" eb="4">
      <t>レンドウ</t>
    </rPh>
    <rPh sb="6" eb="8">
      <t>シサン</t>
    </rPh>
    <rPh sb="8" eb="9">
      <t>トウ</t>
    </rPh>
    <rPh sb="10" eb="12">
      <t>メイショウ</t>
    </rPh>
    <phoneticPr fontId="0"/>
  </si>
  <si>
    <t>価値連動する資産等の内容</t>
    <rPh sb="0" eb="2">
      <t>カチ</t>
    </rPh>
    <rPh sb="2" eb="4">
      <t>レンドウ</t>
    </rPh>
    <rPh sb="6" eb="8">
      <t>シサン</t>
    </rPh>
    <rPh sb="8" eb="9">
      <t>トウ</t>
    </rPh>
    <rPh sb="10" eb="12">
      <t>ナイヨウ</t>
    </rPh>
    <phoneticPr fontId="0"/>
  </si>
  <si>
    <t>価値連動する資産との交換の可否</t>
    <rPh sb="0" eb="2">
      <t>カチ</t>
    </rPh>
    <rPh sb="2" eb="4">
      <t>レンドウ</t>
    </rPh>
    <rPh sb="6" eb="8">
      <t>シサン</t>
    </rPh>
    <rPh sb="10" eb="12">
      <t>コウカン</t>
    </rPh>
    <rPh sb="13" eb="15">
      <t>カヒ</t>
    </rPh>
    <phoneticPr fontId="0"/>
  </si>
  <si>
    <t>価値連動する資産との交換比率</t>
    <rPh sb="0" eb="2">
      <t>カチ</t>
    </rPh>
    <rPh sb="2" eb="4">
      <t>レンドウ</t>
    </rPh>
    <rPh sb="6" eb="8">
      <t>シサン</t>
    </rPh>
    <rPh sb="10" eb="12">
      <t>コウカン</t>
    </rPh>
    <rPh sb="12" eb="14">
      <t>ヒリツ</t>
    </rPh>
    <phoneticPr fontId="0"/>
  </si>
  <si>
    <t>価値連動する資産との交換条件</t>
    <rPh sb="0" eb="2">
      <t>カチ</t>
    </rPh>
    <rPh sb="2" eb="4">
      <t>レンドウ</t>
    </rPh>
    <rPh sb="6" eb="8">
      <t>シサン</t>
    </rPh>
    <rPh sb="10" eb="12">
      <t>コウカン</t>
    </rPh>
    <rPh sb="12" eb="14">
      <t>ジョウケン</t>
    </rPh>
    <phoneticPr fontId="0"/>
  </si>
  <si>
    <t>【付加価値】</t>
    <rPh sb="1" eb="3">
      <t>フカ</t>
    </rPh>
    <rPh sb="3" eb="5">
      <t>カチ</t>
    </rPh>
    <phoneticPr fontId="0"/>
  </si>
  <si>
    <t>その他の付加価値（サービス）の有無</t>
    <rPh sb="2" eb="3">
      <t>タ</t>
    </rPh>
    <rPh sb="4" eb="6">
      <t>フカ</t>
    </rPh>
    <rPh sb="6" eb="8">
      <t>カチ</t>
    </rPh>
    <rPh sb="15" eb="17">
      <t>ウム</t>
    </rPh>
    <phoneticPr fontId="0"/>
  </si>
  <si>
    <t>付加価値（サービス）の内容</t>
    <rPh sb="0" eb="2">
      <t>フカ</t>
    </rPh>
    <rPh sb="2" eb="4">
      <t>カチ</t>
    </rPh>
    <rPh sb="11" eb="13">
      <t>ナイヨウ</t>
    </rPh>
    <phoneticPr fontId="0"/>
  </si>
  <si>
    <t>過去3年間の付加価値（サービス）の提供状況</t>
    <rPh sb="0" eb="2">
      <t>カコ</t>
    </rPh>
    <rPh sb="3" eb="5">
      <t>ネンカン</t>
    </rPh>
    <rPh sb="6" eb="8">
      <t>フカ</t>
    </rPh>
    <rPh sb="8" eb="10">
      <t>カチ</t>
    </rPh>
    <rPh sb="17" eb="19">
      <t>テイキョウ</t>
    </rPh>
    <rPh sb="19" eb="21">
      <t>ジョウキョウ</t>
    </rPh>
    <phoneticPr fontId="0"/>
  </si>
  <si>
    <t>【発行状況】</t>
    <phoneticPr fontId="0"/>
  </si>
  <si>
    <t>発行者</t>
    <rPh sb="0" eb="2">
      <t>ハッコウ</t>
    </rPh>
    <rPh sb="2" eb="3">
      <t>シャ</t>
    </rPh>
    <phoneticPr fontId="0"/>
  </si>
  <si>
    <t>発行主体の名称</t>
    <rPh sb="0" eb="2">
      <t>ハッコウ</t>
    </rPh>
    <rPh sb="2" eb="4">
      <t>シュタイ</t>
    </rPh>
    <rPh sb="5" eb="7">
      <t>メイショウ</t>
    </rPh>
    <phoneticPr fontId="0"/>
  </si>
  <si>
    <t>QUOINE Pte. Ltd.</t>
  </si>
  <si>
    <t>発行主体の所在地</t>
    <rPh sb="0" eb="2">
      <t>ハッコウ</t>
    </rPh>
    <rPh sb="2" eb="4">
      <t>シュタイ</t>
    </rPh>
    <rPh sb="5" eb="8">
      <t>ショザイチ</t>
    </rPh>
    <phoneticPr fontId="0"/>
  </si>
  <si>
    <t>発行主体の属性等</t>
    <rPh sb="0" eb="2">
      <t>ハッコウ</t>
    </rPh>
    <rPh sb="2" eb="4">
      <t>シュタイ</t>
    </rPh>
    <rPh sb="5" eb="7">
      <t>ゾクセイ</t>
    </rPh>
    <rPh sb="7" eb="8">
      <t>トウ</t>
    </rPh>
    <phoneticPr fontId="0"/>
  </si>
  <si>
    <t>発行主体概要</t>
    <rPh sb="0" eb="2">
      <t>ハッコウ</t>
    </rPh>
    <rPh sb="2" eb="4">
      <t>シュタイ</t>
    </rPh>
    <rPh sb="4" eb="6">
      <t>ガイヨウ</t>
    </rPh>
    <phoneticPr fontId="0"/>
  </si>
  <si>
    <t>発行暗号資産の信用力に関する説明</t>
    <rPh sb="0" eb="2">
      <t>ハッコウ</t>
    </rPh>
    <rPh sb="2" eb="4">
      <t>アンゴウ</t>
    </rPh>
    <rPh sb="4" eb="6">
      <t>シサン</t>
    </rPh>
    <rPh sb="7" eb="10">
      <t>シンヨウリョク</t>
    </rPh>
    <rPh sb="11" eb="12">
      <t>カン</t>
    </rPh>
    <rPh sb="14" eb="16">
      <t>セツメイ</t>
    </rPh>
    <phoneticPr fontId="0"/>
  </si>
  <si>
    <t>発行方法</t>
    <rPh sb="0" eb="2">
      <t>ハッコウ</t>
    </rPh>
    <rPh sb="2" eb="4">
      <t>ホウホウ</t>
    </rPh>
    <phoneticPr fontId="0"/>
  </si>
  <si>
    <t>Ethereum ERC 20 Token Standard</t>
  </si>
  <si>
    <t>発行可能数</t>
    <rPh sb="0" eb="2">
      <t>ハッコウ</t>
    </rPh>
    <rPh sb="2" eb="4">
      <t>カノウ</t>
    </rPh>
    <rPh sb="4" eb="5">
      <t>スウ</t>
    </rPh>
    <phoneticPr fontId="0"/>
  </si>
  <si>
    <t>発行可能数の変更可否</t>
    <rPh sb="0" eb="2">
      <t>ハッコウ</t>
    </rPh>
    <rPh sb="2" eb="4">
      <t>カノウ</t>
    </rPh>
    <rPh sb="4" eb="5">
      <t>スウ</t>
    </rPh>
    <rPh sb="6" eb="8">
      <t>ヘンコウ</t>
    </rPh>
    <rPh sb="8" eb="10">
      <t>カヒ</t>
    </rPh>
    <phoneticPr fontId="0"/>
  </si>
  <si>
    <t>変更方法</t>
    <rPh sb="0" eb="2">
      <t>ヘンコウ</t>
    </rPh>
    <rPh sb="2" eb="4">
      <t>ホウホウ</t>
    </rPh>
    <phoneticPr fontId="0"/>
  </si>
  <si>
    <t>変更の制約条件</t>
    <rPh sb="0" eb="2">
      <t>ヘンコウ</t>
    </rPh>
    <rPh sb="3" eb="5">
      <t>セイヤク</t>
    </rPh>
    <rPh sb="5" eb="7">
      <t>ジョウケン</t>
    </rPh>
    <phoneticPr fontId="0"/>
  </si>
  <si>
    <t>発行済み数量</t>
    <rPh sb="0" eb="2">
      <t>ハッコウ</t>
    </rPh>
    <rPh sb="2" eb="3">
      <t>ズ</t>
    </rPh>
    <rPh sb="4" eb="6">
      <t>スウリョウ</t>
    </rPh>
    <phoneticPr fontId="0"/>
  </si>
  <si>
    <t>今後の発行予定または発行条件</t>
    <rPh sb="0" eb="2">
      <t>コンゴ</t>
    </rPh>
    <rPh sb="3" eb="5">
      <t>ハッコウ</t>
    </rPh>
    <rPh sb="5" eb="7">
      <t>ヨテイ</t>
    </rPh>
    <rPh sb="10" eb="12">
      <t>ハッコウ</t>
    </rPh>
    <rPh sb="12" eb="14">
      <t>ジョウケン</t>
    </rPh>
    <phoneticPr fontId="0"/>
  </si>
  <si>
    <t>過去３年間の発行状況</t>
    <rPh sb="0" eb="2">
      <t>カコ</t>
    </rPh>
    <rPh sb="3" eb="5">
      <t>ネンカン</t>
    </rPh>
    <rPh sb="6" eb="8">
      <t>ハッコウ</t>
    </rPh>
    <rPh sb="8" eb="10">
      <t>ジョウキョウ</t>
    </rPh>
    <phoneticPr fontId="0"/>
  </si>
  <si>
    <t>過去３年間の発行理由</t>
    <rPh sb="0" eb="2">
      <t>カコ</t>
    </rPh>
    <rPh sb="3" eb="5">
      <t>ネンカン</t>
    </rPh>
    <rPh sb="6" eb="8">
      <t>ハッコウ</t>
    </rPh>
    <rPh sb="8" eb="10">
      <t>リユウ</t>
    </rPh>
    <phoneticPr fontId="0"/>
  </si>
  <si>
    <t>過去３年間の償却状況</t>
    <rPh sb="0" eb="2">
      <t>カコ</t>
    </rPh>
    <rPh sb="3" eb="5">
      <t>ネンカン</t>
    </rPh>
    <rPh sb="6" eb="8">
      <t>ショウキャク</t>
    </rPh>
    <rPh sb="8" eb="10">
      <t>ジョウキョウ</t>
    </rPh>
    <phoneticPr fontId="0"/>
  </si>
  <si>
    <t>過去３年間の償却理由</t>
    <rPh sb="0" eb="2">
      <t>カコ</t>
    </rPh>
    <rPh sb="3" eb="5">
      <t>ネンカン</t>
    </rPh>
    <rPh sb="6" eb="8">
      <t>ショウキャク</t>
    </rPh>
    <rPh sb="8" eb="10">
      <t>リユウ</t>
    </rPh>
    <phoneticPr fontId="0"/>
  </si>
  <si>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0"/>
  </si>
  <si>
    <t>監査を実施する者の氏名又は名称</t>
    <rPh sb="0" eb="2">
      <t>カンサ</t>
    </rPh>
    <rPh sb="3" eb="5">
      <t>ジッシ</t>
    </rPh>
    <rPh sb="7" eb="8">
      <t>モノ</t>
    </rPh>
    <rPh sb="9" eb="11">
      <t>シメイ</t>
    </rPh>
    <rPh sb="11" eb="12">
      <t>マタ</t>
    </rPh>
    <rPh sb="13" eb="15">
      <t>メイショウ</t>
    </rPh>
    <phoneticPr fontId="0"/>
  </si>
  <si>
    <t>直近時点で行われた監査年月日</t>
    <rPh sb="0" eb="2">
      <t>チョッキン</t>
    </rPh>
    <rPh sb="2" eb="4">
      <t>ジテン</t>
    </rPh>
    <rPh sb="5" eb="6">
      <t>オコナ</t>
    </rPh>
    <rPh sb="9" eb="11">
      <t>カンサ</t>
    </rPh>
    <rPh sb="11" eb="14">
      <t>ネンガッピ</t>
    </rPh>
    <phoneticPr fontId="0"/>
  </si>
  <si>
    <t>直近時点における監査結果</t>
    <rPh sb="0" eb="2">
      <t>チョッキン</t>
    </rPh>
    <rPh sb="2" eb="4">
      <t>ジテン</t>
    </rPh>
    <rPh sb="8" eb="10">
      <t>カンサ</t>
    </rPh>
    <rPh sb="10" eb="12">
      <t>ケッカ</t>
    </rPh>
    <phoneticPr fontId="0"/>
  </si>
  <si>
    <t>【価値移転記録台帳に係る技術】</t>
    <rPh sb="1" eb="3">
      <t>カチ</t>
    </rPh>
    <rPh sb="3" eb="5">
      <t>イテン</t>
    </rPh>
    <rPh sb="5" eb="7">
      <t>キロク</t>
    </rPh>
    <rPh sb="7" eb="9">
      <t>ダイチョウ</t>
    </rPh>
    <rPh sb="10" eb="11">
      <t>カカ</t>
    </rPh>
    <rPh sb="12" eb="14">
      <t>ギジュツ</t>
    </rPh>
    <phoneticPr fontId="0"/>
  </si>
  <si>
    <t>ブロックチェーン技術の利用の有無</t>
    <rPh sb="8" eb="10">
      <t>ギジュツ</t>
    </rPh>
    <rPh sb="11" eb="13">
      <t>リヨウ</t>
    </rPh>
    <rPh sb="14" eb="16">
      <t>ウム</t>
    </rPh>
    <phoneticPr fontId="0"/>
  </si>
  <si>
    <t>ブロックチェーンの形式</t>
    <rPh sb="9" eb="11">
      <t>ケイシキ</t>
    </rPh>
    <phoneticPr fontId="0"/>
  </si>
  <si>
    <t>ブロックチェーン技術を利用しない場合には、その名称</t>
    <rPh sb="8" eb="10">
      <t>ギジュツ</t>
    </rPh>
    <rPh sb="11" eb="13">
      <t>リヨウ</t>
    </rPh>
    <rPh sb="16" eb="18">
      <t>バアイ</t>
    </rPh>
    <rPh sb="23" eb="25">
      <t>メイショウ</t>
    </rPh>
    <phoneticPr fontId="0"/>
  </si>
  <si>
    <t>利用するブロックチェーン技術以外の技術の内容</t>
    <rPh sb="0" eb="2">
      <t>リヨウ</t>
    </rPh>
    <rPh sb="12" eb="14">
      <t>ギジュツ</t>
    </rPh>
    <rPh sb="14" eb="16">
      <t>イガイ</t>
    </rPh>
    <rPh sb="17" eb="19">
      <t>ギジュツ</t>
    </rPh>
    <rPh sb="20" eb="22">
      <t>ナイヨウ</t>
    </rPh>
    <phoneticPr fontId="0"/>
  </si>
  <si>
    <t>価値移転認証の仕組み</t>
    <rPh sb="0" eb="2">
      <t>カチ</t>
    </rPh>
    <rPh sb="2" eb="4">
      <t>イテン</t>
    </rPh>
    <rPh sb="4" eb="6">
      <t>ニンショウ</t>
    </rPh>
    <rPh sb="7" eb="9">
      <t>シク</t>
    </rPh>
    <phoneticPr fontId="0"/>
  </si>
  <si>
    <t>価値記録公開/非公開の別</t>
    <rPh sb="0" eb="2">
      <t>カチ</t>
    </rPh>
    <rPh sb="2" eb="4">
      <t>キロク</t>
    </rPh>
    <rPh sb="4" eb="6">
      <t>コウカイ</t>
    </rPh>
    <rPh sb="7" eb="10">
      <t>ヒコウカイ</t>
    </rPh>
    <rPh sb="11" eb="12">
      <t>ベツ</t>
    </rPh>
    <phoneticPr fontId="0"/>
  </si>
  <si>
    <t>保有者個人データの秘匿性の有無</t>
    <rPh sb="0" eb="3">
      <t>ホユウシャ</t>
    </rPh>
    <rPh sb="3" eb="5">
      <t>コジン</t>
    </rPh>
    <rPh sb="9" eb="12">
      <t>ヒトクセイ</t>
    </rPh>
    <rPh sb="13" eb="15">
      <t>ウム</t>
    </rPh>
    <phoneticPr fontId="0"/>
  </si>
  <si>
    <t>秘匿化の方法</t>
    <rPh sb="0" eb="2">
      <t>ヒトク</t>
    </rPh>
    <rPh sb="2" eb="3">
      <t>カ</t>
    </rPh>
    <rPh sb="4" eb="6">
      <t>ホウホウ</t>
    </rPh>
    <phoneticPr fontId="0"/>
  </si>
  <si>
    <t>価値移転ネットワークの信頼性に関する説明</t>
    <rPh sb="0" eb="2">
      <t>カチ</t>
    </rPh>
    <rPh sb="2" eb="4">
      <t>イテン</t>
    </rPh>
    <rPh sb="11" eb="14">
      <t>シンライセイ</t>
    </rPh>
    <rPh sb="15" eb="16">
      <t>カン</t>
    </rPh>
    <rPh sb="18" eb="20">
      <t>セツメイ</t>
    </rPh>
    <phoneticPr fontId="0"/>
  </si>
  <si>
    <t>【価値移転の記録者】</t>
    <rPh sb="1" eb="3">
      <t>カチ</t>
    </rPh>
    <rPh sb="3" eb="5">
      <t>イテン</t>
    </rPh>
    <rPh sb="6" eb="9">
      <t>キロクシャ</t>
    </rPh>
    <phoneticPr fontId="0"/>
  </si>
  <si>
    <t>記録者の数</t>
    <rPh sb="0" eb="3">
      <t>キロクシャ</t>
    </rPh>
    <rPh sb="4" eb="5">
      <t>カズ</t>
    </rPh>
    <phoneticPr fontId="0"/>
  </si>
  <si>
    <t>記録者の分布状況</t>
    <rPh sb="0" eb="3">
      <t>キロクシャ</t>
    </rPh>
    <rPh sb="4" eb="6">
      <t>ブンプ</t>
    </rPh>
    <rPh sb="6" eb="8">
      <t>ジョウキョウ</t>
    </rPh>
    <phoneticPr fontId="0"/>
  </si>
  <si>
    <t>記録者の主な属性</t>
    <rPh sb="0" eb="3">
      <t>キロクシャ</t>
    </rPh>
    <rPh sb="4" eb="5">
      <t>オモ</t>
    </rPh>
    <rPh sb="6" eb="8">
      <t>ゾクセイ</t>
    </rPh>
    <phoneticPr fontId="0"/>
  </si>
  <si>
    <t>記録の修正方法</t>
    <rPh sb="0" eb="2">
      <t>キロク</t>
    </rPh>
    <rPh sb="3" eb="5">
      <t>シュウセイ</t>
    </rPh>
    <rPh sb="5" eb="7">
      <t>ホウホウ</t>
    </rPh>
    <phoneticPr fontId="0"/>
  </si>
  <si>
    <t>記録者の信用力に関する説明</t>
    <rPh sb="0" eb="3">
      <t>キロクシャ</t>
    </rPh>
    <rPh sb="4" eb="7">
      <t>シンヨウリョク</t>
    </rPh>
    <rPh sb="8" eb="9">
      <t>カン</t>
    </rPh>
    <rPh sb="11" eb="13">
      <t>セツメイ</t>
    </rPh>
    <phoneticPr fontId="0"/>
  </si>
  <si>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0"/>
  </si>
  <si>
    <t>その監査結果</t>
    <rPh sb="2" eb="4">
      <t>カンサ</t>
    </rPh>
    <rPh sb="4" eb="6">
      <t>ケッカ</t>
    </rPh>
    <phoneticPr fontId="0"/>
  </si>
  <si>
    <t>（統括者に関する情報）</t>
    <rPh sb="1" eb="4">
      <t>トウカツシャ</t>
    </rPh>
    <rPh sb="5" eb="6">
      <t>カン</t>
    </rPh>
    <rPh sb="8" eb="10">
      <t>ジョウホウ</t>
    </rPh>
    <phoneticPr fontId="0"/>
  </si>
  <si>
    <t>記録者の統括者の有無</t>
    <rPh sb="0" eb="2">
      <t>キロク</t>
    </rPh>
    <rPh sb="2" eb="3">
      <t>シャ</t>
    </rPh>
    <rPh sb="4" eb="7">
      <t>トウカツシャ</t>
    </rPh>
    <rPh sb="8" eb="10">
      <t>ウム</t>
    </rPh>
    <phoneticPr fontId="0"/>
  </si>
  <si>
    <t>統括者の名称</t>
    <rPh sb="0" eb="3">
      <t>トウカツシャ</t>
    </rPh>
    <rPh sb="4" eb="6">
      <t>メイショウ</t>
    </rPh>
    <phoneticPr fontId="0"/>
  </si>
  <si>
    <t>統括者の所在地</t>
    <rPh sb="0" eb="3">
      <t>トウカツシャ</t>
    </rPh>
    <rPh sb="4" eb="7">
      <t>ショザイチ</t>
    </rPh>
    <phoneticPr fontId="0"/>
  </si>
  <si>
    <t>統括者の属性</t>
    <rPh sb="0" eb="3">
      <t>トウカツシャ</t>
    </rPh>
    <rPh sb="4" eb="6">
      <t>ゾクセイ</t>
    </rPh>
    <phoneticPr fontId="0"/>
  </si>
  <si>
    <t>統括者の概要</t>
    <rPh sb="0" eb="3">
      <t>トウカツシャ</t>
    </rPh>
    <rPh sb="4" eb="6">
      <t>ガイヨウ</t>
    </rPh>
    <phoneticPr fontId="0"/>
  </si>
  <si>
    <t>【暗号資産に内在するリスク】</t>
    <rPh sb="6" eb="8">
      <t>ナイザイ</t>
    </rPh>
    <phoneticPr fontId="0"/>
  </si>
  <si>
    <t>価値移転ネットワークの脆弱性に関する特記事項</t>
    <rPh sb="0" eb="2">
      <t>カチ</t>
    </rPh>
    <rPh sb="2" eb="4">
      <t>イテン</t>
    </rPh>
    <rPh sb="11" eb="14">
      <t>ゼイジャクセイ</t>
    </rPh>
    <rPh sb="15" eb="16">
      <t>カン</t>
    </rPh>
    <rPh sb="18" eb="20">
      <t>トッキ</t>
    </rPh>
    <rPh sb="20" eb="22">
      <t>ジコウ</t>
    </rPh>
    <phoneticPr fontId="0"/>
  </si>
  <si>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0"/>
  </si>
  <si>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0"/>
  </si>
  <si>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0"/>
  </si>
  <si>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0"/>
  </si>
  <si>
    <t>プログラムの不具合によるリスク等 に関する特記事項</t>
    <rPh sb="6" eb="9">
      <t>フグアイ</t>
    </rPh>
    <rPh sb="15" eb="16">
      <t>トウ</t>
    </rPh>
    <rPh sb="18" eb="19">
      <t>カン</t>
    </rPh>
    <rPh sb="21" eb="23">
      <t>トッキ</t>
    </rPh>
    <rPh sb="23" eb="25">
      <t>ジコウ</t>
    </rPh>
    <phoneticPr fontId="0"/>
  </si>
  <si>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0"/>
  </si>
  <si>
    <t>非互換性のアップデート(ハードフォーク）の状況</t>
    <rPh sb="0" eb="1">
      <t>ヒ</t>
    </rPh>
    <rPh sb="1" eb="4">
      <t>ゴカンセイ</t>
    </rPh>
    <rPh sb="21" eb="23">
      <t>ジョウキョウ</t>
    </rPh>
    <phoneticPr fontId="0"/>
  </si>
  <si>
    <t>2016年7月 51%攻撃に起因するEthereum Classicハードフォーク</t>
  </si>
  <si>
    <t>今後の非互換性アップデート予定</t>
    <rPh sb="0" eb="2">
      <t>コンゴ</t>
    </rPh>
    <rPh sb="3" eb="4">
      <t>ヒ</t>
    </rPh>
    <rPh sb="4" eb="7">
      <t>ゴカンセイ</t>
    </rPh>
    <rPh sb="13" eb="15">
      <t>ヨテイ</t>
    </rPh>
    <phoneticPr fontId="0"/>
  </si>
  <si>
    <t>正常な稼働に影響を与えたサイバー攻撃の履歴</t>
    <rPh sb="0" eb="2">
      <t>セイジョウ</t>
    </rPh>
    <rPh sb="3" eb="5">
      <t>カドウ</t>
    </rPh>
    <rPh sb="6" eb="8">
      <t>エイキョウ</t>
    </rPh>
    <rPh sb="9" eb="10">
      <t>アタ</t>
    </rPh>
    <rPh sb="16" eb="18">
      <t>コウゲキ</t>
    </rPh>
    <rPh sb="19" eb="21">
      <t>リレキ</t>
    </rPh>
    <phoneticPr fontId="0"/>
  </si>
  <si>
    <t>【流通状況】</t>
    <phoneticPr fontId="0"/>
  </si>
  <si>
    <t>価格データの出所</t>
    <rPh sb="0" eb="2">
      <t>カカク</t>
    </rPh>
    <rPh sb="6" eb="8">
      <t>シュッショ</t>
    </rPh>
    <phoneticPr fontId="0"/>
  </si>
  <si>
    <t>１取引単位当たり計算単価（ドル）</t>
    <rPh sb="1" eb="3">
      <t>トリヒキ</t>
    </rPh>
    <rPh sb="3" eb="5">
      <t>タンイ</t>
    </rPh>
    <rPh sb="5" eb="6">
      <t>ア</t>
    </rPh>
    <rPh sb="8" eb="10">
      <t>ケイサン</t>
    </rPh>
    <rPh sb="10" eb="12">
      <t>タンカ</t>
    </rPh>
    <phoneticPr fontId="0"/>
  </si>
  <si>
    <t>１取引単位当たり計算単価（円）</t>
    <rPh sb="1" eb="3">
      <t>トリヒキ</t>
    </rPh>
    <rPh sb="3" eb="5">
      <t>タンイ</t>
    </rPh>
    <rPh sb="5" eb="6">
      <t>ア</t>
    </rPh>
    <rPh sb="8" eb="10">
      <t>ケイサン</t>
    </rPh>
    <rPh sb="10" eb="12">
      <t>タンカ</t>
    </rPh>
    <rPh sb="13" eb="14">
      <t>エン</t>
    </rPh>
    <phoneticPr fontId="0"/>
  </si>
  <si>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0"/>
  </si>
  <si>
    <t>備考</t>
    <rPh sb="0" eb="2">
      <t>ビコウ</t>
    </rPh>
    <phoneticPr fontId="0"/>
  </si>
  <si>
    <t>クアンタム/クオンタム</t>
  </si>
  <si>
    <t>Qtum</t>
  </si>
  <si>
    <t>呼称</t>
  </si>
  <si>
    <t>QTUM</t>
  </si>
  <si>
    <t>2017年9月13日</t>
  </si>
  <si>
    <t>0.00000001 QTUM</t>
  </si>
  <si>
    <t>Ethereumネットワーク上で動作しているスマートコントラクトと互換性のあるスマートコントラクトが動作可能</t>
  </si>
  <si>
    <t>問題なく付加価値を提供している</t>
  </si>
  <si>
    <t>シンガポール（SG 079027 Singapore Singapore 100 TRAS STREET #16-01 100 AM）</t>
  </si>
  <si>
    <t>非営利団体</t>
  </si>
  <si>
    <t>2016年に設立されたシンガポールに本社を置く非営利団体であり、元アリババのエンジニアだったPatrick Dai がCEOを務める</t>
  </si>
  <si>
    <t>2017年3月16日のICO時に全量である1億枚が既に発行されており、毎年1%ずつ上限が増えていく仕組みとなっている</t>
  </si>
  <si>
    <t>プロポーザルの提出、プログラム修正、Adminらによるガバナンス投票の実施</t>
  </si>
  <si>
    <t>台帳形式。価値移転認証を求める暗号データを記録者が解読し、利用者および移転内容の真正性を確認して価値移転記録台帳の記録を確定する</t>
  </si>
  <si>
    <t>不特定、誰でも自由に記録者になることができる</t>
  </si>
  <si>
    <t>記録者が合意し、各記録者が保管する台帳の修正を自ら行う</t>
  </si>
  <si>
    <t>記録者による多数の合意がなければ不正が成立せず、記録者が十分に多数であることによって、個々の記録者の信用力に頼らず、記録保持の仕組みそのものを信用の基礎としている</t>
  </si>
  <si>
    <t>メインネットワーク上で多数の記録者が結託することで記録台帳を改竄することができる</t>
  </si>
  <si>
    <t>第三者に秘密鍵を知られた場合には、利用者になりすまして送付指示を行うことができる</t>
  </si>
  <si>
    <t>未検出のプログラムの脆弱性やプログラム更新などにより新たに生じた脆弱性を利用し、データが改竄され、価値移転の記録が異常な状態に陥る可能性がある</t>
  </si>
  <si>
    <t>出所：Cryptocurrency Market Capitalizations
URL：https://coinmarketcap.com/currencies</t>
  </si>
  <si>
    <t>１取引単位当たり計算単価（ドル）</t>
  </si>
  <si>
    <t>１取引単位当たり計算単価（円）</t>
  </si>
  <si>
    <t>RYO</t>
  </si>
  <si>
    <t>2016年12月15日</t>
  </si>
  <si>
    <t>ハッシュ関数（Lyra2vc0ban、RIPEMDー160）、楕円曲線公開鍵暗号の暗号化処理を施しデータを記録、難易度調整アルゴリズム（LWMA）</t>
  </si>
  <si>
    <t>7,136,052 RYO</t>
  </si>
  <si>
    <t>現時点ではプログラムが適正に機能し、所有データの改竄、同一のc0banの異なる者との取引、複数の所有者が同一のc0ban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</si>
  <si>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上限なし</t>
    <rPh sb="0" eb="2">
      <t>ジョウゲン</t>
    </rPh>
    <phoneticPr fontId="2"/>
  </si>
  <si>
    <t>過去３年間の発行状況</t>
    <phoneticPr fontId="2"/>
  </si>
  <si>
    <t>過去３年間の発行理由</t>
    <phoneticPr fontId="2"/>
  </si>
  <si>
    <t>ドル/円計算レート　2021年2月21日基準</t>
    <rPh sb="3" eb="4">
      <t>エン</t>
    </rPh>
    <rPh sb="4" eb="6">
      <t>ケイサン</t>
    </rPh>
    <rPh sb="14" eb="15">
      <t>ネン</t>
    </rPh>
    <rPh sb="16" eb="17">
      <t>ガツ</t>
    </rPh>
    <rPh sb="19" eb="20">
      <t>ニチ</t>
    </rPh>
    <rPh sb="20" eb="22">
      <t>キジュン</t>
    </rPh>
    <phoneticPr fontId="2"/>
  </si>
  <si>
    <t>カウンターパーティー</t>
  </si>
  <si>
    <t>Counterparty</t>
  </si>
  <si>
    <t>2014年1月2日</t>
  </si>
  <si>
    <t>Bitcoin</t>
  </si>
  <si>
    <t>XCP</t>
  </si>
  <si>
    <t>0.00000001 XCP</t>
  </si>
  <si>
    <t>カウンターパーティ上のトークンは、Bitcoinの分岐の影響を受けるが、Bitcoinが機能する限りはトークンの帰趨に影響を及ぼさないものと考えられている</t>
    <phoneticPr fontId="2"/>
  </si>
  <si>
    <t>XEM</t>
  </si>
  <si>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2"/>
  </si>
  <si>
    <t>オープンネットワークの脆弱性に対し、暗号により連鎖する台帳群（ブロックチェ－ン）および Eigentrust ++ によるノードの過去動作を監視した評価軸とノードの計算作業量をもって移転記録が認証される仕組みを用い、多数の記録者のネットワークへの参加を得ることによって、データ改竄の動機を排除し、信頼性を確保する。</t>
  </si>
  <si>
    <t>ネットワーク内における参加ノード間でトランザクションが共有・検証され、不正なトランザクションは除外され、また不正なトランザクションを送信するノードの評価を下げることで、ネットワーク内の健全性と信用を保つことを基礎としている。</t>
  </si>
  <si>
    <t>ステラ</t>
  </si>
  <si>
    <t>Stellar Consensus Protocol</t>
  </si>
  <si>
    <t>XLM</t>
  </si>
  <si>
    <t>ステラ開発財団 （ https://www.stellar.org/ ）</t>
  </si>
  <si>
    <t>出所：Cryptocurrency Market Capitalizations
 URL:https://coinmarketcap.com/currencies</t>
  </si>
  <si>
    <t>取扱暗号資産の概要説明書</t>
    <rPh sb="0" eb="2">
      <t>トリアツカ</t>
    </rPh>
    <rPh sb="7" eb="9">
      <t>ガイヨウ</t>
    </rPh>
    <rPh sb="9" eb="12">
      <t>セツメイショ</t>
    </rPh>
    <phoneticPr fontId="2"/>
  </si>
  <si>
    <t>XRP</t>
  </si>
  <si>
    <t>発行開始</t>
    <rPh sb="0" eb="2">
      <t>ハッコウ</t>
    </rPh>
    <rPh sb="2" eb="4">
      <t>カイシ</t>
    </rPh>
    <phoneticPr fontId="2"/>
  </si>
  <si>
    <t>2012年9月（Ripple Consensus Ledgerの開始日）</t>
  </si>
  <si>
    <t>時価総額（ドル基準）</t>
    <rPh sb="0" eb="2">
      <t>ジカ</t>
    </rPh>
    <rPh sb="2" eb="4">
      <t>ソウガク</t>
    </rPh>
    <rPh sb="7" eb="9">
      <t>キジュン</t>
    </rPh>
    <phoneticPr fontId="2"/>
  </si>
  <si>
    <t>時価総額（円基準）</t>
    <rPh sb="0" eb="2">
      <t>ジカ</t>
    </rPh>
    <rPh sb="2" eb="4">
      <t>ソウガク</t>
    </rPh>
    <rPh sb="5" eb="6">
      <t>エン</t>
    </rPh>
    <rPh sb="6" eb="8">
      <t>キジュン</t>
    </rPh>
    <phoneticPr fontId="2"/>
  </si>
  <si>
    <t>送付（送金）、決済、投資</t>
  </si>
  <si>
    <t>1 drop （ = 0.000001 XRP）</t>
  </si>
  <si>
    <t>交換可能な通貨又は仮想通貨</t>
    <rPh sb="0" eb="2">
      <t>コウカン</t>
    </rPh>
    <rPh sb="2" eb="4">
      <t>カノウ</t>
    </rPh>
    <rPh sb="5" eb="7">
      <t>ツウカ</t>
    </rPh>
    <rPh sb="7" eb="8">
      <t>マタ</t>
    </rPh>
    <rPh sb="9" eb="11">
      <t>カソウ</t>
    </rPh>
    <rPh sb="11" eb="13">
      <t>ツウカ</t>
    </rPh>
    <phoneticPr fontId="2"/>
  </si>
  <si>
    <t>全て可</t>
    <phoneticPr fontId="2"/>
  </si>
  <si>
    <t>2012年のネットワーク発足時に全て発行済み</t>
  </si>
  <si>
    <t>Ripple Consensus LedgerのP2Pサーバー向けソフトウェアであるrippledのプログラム変更（現時点では発行するプログラム自体が存在しないので、新規に作成する必要がある）</t>
  </si>
  <si>
    <t>ー（2012年に全て発行済）</t>
  </si>
  <si>
    <t>テゾス</t>
  </si>
  <si>
    <t>Tezos</t>
  </si>
  <si>
    <t>ꜩ、テゾス、テジー、Tezzie</t>
  </si>
  <si>
    <t>XTZ</t>
  </si>
  <si>
    <t>2017年7月1日（ICO開始日）、 2018年9月17日（ベータネットがメインネットに昇格）</t>
  </si>
  <si>
    <t>ステーキング、送金、証券化トークンの発行など</t>
  </si>
  <si>
    <t>XTZは独自プロトコル上を走るアルトコインで、ステーキングのために預託したり、送金などに用いることができる。また海外では、プロトコルの堅牢さからSTOなどの発行プラットフォームに選ばれるケースが増えており、不動産や金融企業による利用事例が存在する。</t>
  </si>
  <si>
    <t>独自のProof of Stake系アルゴリズムであるLiquid Proof of Stakeを採用している。Delegated Proof of Stakeと異なりブロック生成者への預託は任意となることから、ブロック生成者の選定を行う自由度が上がる設計になっている。</t>
  </si>
  <si>
    <t>0.000001　XTZ</t>
  </si>
  <si>
    <t>形式検証を前提としたスマートコントラクトをOCamlと呼ばれるプログラミング言語で実装したり、むやみにハードフォークなどでコミュニティが分割されないよう、システムアップグレードに際しての意思表明や決議のプロセスをオンチェーンで完結させられるオンチェーンガバナンスという仕組みを導入している。前者はスマートコントラクトのセキュリティを向上させ、後者は開発の方向性に対するコントロールを高められる点が本プロジェクトの付加価値と言える。</t>
  </si>
  <si>
    <t>Tezos Foundation</t>
  </si>
  <si>
    <t>Dammstrasse 16, 6300 Zug, Switzerland</t>
  </si>
  <si>
    <t>Tezos財団はスイスに拠点を置く非営利団体で、スイス連邦内務省下のスイス連邦財団監督局の監督を受けている。投資や技術など複数の委員会を抱えており、世界中の団体にTezosプロジェクトやプロトコルの開発に関する活動のための助成金を支給している。</t>
  </si>
  <si>
    <t>プロトコルは堅牢であり、また京都大学を始め世界中の専門的知見や技術を有する主体に助成金が提供され、発展向上のための研究開発が日々進められている。</t>
  </si>
  <si>
    <t>2017年のICOを通じたプレセール、及びプログラムによる自動発行</t>
  </si>
  <si>
    <t>上限なし</t>
  </si>
  <si>
    <t>ステークホルダーの合意により可能</t>
  </si>
  <si>
    <t>発行プログラムの修正</t>
  </si>
  <si>
    <t>2017年7月に実施したトークンセールでの販売及びプログラムによる自動発行</t>
  </si>
  <si>
    <t>資金調達、プログラムによる自動発行</t>
  </si>
  <si>
    <t>プライスウォーターハウスクーパーススイス</t>
  </si>
  <si>
    <t>2020年6月30日（監査レポート発行日）</t>
  </si>
  <si>
    <t>無限定適正意見を取得</t>
  </si>
  <si>
    <t>XTZの保有を背景に、ステーキングノードを運用する主体</t>
  </si>
  <si>
    <t>修正や変更は行えない</t>
  </si>
  <si>
    <t>記録者に対する信用に依存しなくともプルーフ・オブ・ステークのメカニズムを通じて報酬を得ようとする記録者の存在により安全性が高まる仕組みになっている。</t>
  </si>
  <si>
    <t>経済合理性にそぐわない行動を許容する主体が現れた場合、不正な取引の記録などが可能となる。</t>
  </si>
  <si>
    <t>トランザクション数が処理能力を超えて増大すると台帳への記録の遅延が発生し、取引がキャンセルされる可能性がある。</t>
  </si>
  <si>
    <t>ZAIF</t>
  </si>
  <si>
    <t>ザイフ</t>
  </si>
  <si>
    <t>カウンターパーティ（カラードコインサービス）において構築される暗号資産</t>
    <phoneticPr fontId="2"/>
  </si>
  <si>
    <t>Bitcoinおよびカウンターパーティと同様</t>
    <phoneticPr fontId="2"/>
  </si>
  <si>
    <t>0.00000001 ZAIF</t>
  </si>
  <si>
    <t>テックビューロ株式会社</t>
  </si>
  <si>
    <t>カウンターパーティを利用したProof of Burnの仕組みにより、暗号資産を消滅させる取引記録と、新しい暗号資産の発行を連動させる方法で発行</t>
    <phoneticPr fontId="2"/>
  </si>
  <si>
    <t>・台帳形式
・Bitcoinおよびカウンターパーティーの仕組みに準ずる</t>
    <phoneticPr fontId="2"/>
  </si>
  <si>
    <t>Bitcoinおよびカウンターパーティーに準ずる</t>
    <phoneticPr fontId="2"/>
  </si>
  <si>
    <t>世界に分散</t>
  </si>
  <si>
    <t>Bitcoinおよびカウンターパーティに準ずる</t>
    <phoneticPr fontId="2"/>
  </si>
  <si>
    <t>ゼン</t>
  </si>
  <si>
    <t>Zen</t>
    <phoneticPr fontId="2"/>
  </si>
  <si>
    <t>JPYZ</t>
    <phoneticPr fontId="2"/>
  </si>
  <si>
    <t>2017年6月</t>
  </si>
  <si>
    <t>送金、決済（社会実験によるフェーズ１）</t>
  </si>
  <si>
    <t>一般社団法人ブロックチェーン推進協会（BCCC）主導の社会実験のフェーズ1の段階により、暗号資産交換業、BCCC会員企業などの限定された環境内で利用された</t>
    <rPh sb="48" eb="50">
      <t>コウカン</t>
    </rPh>
    <rPh sb="50" eb="51">
      <t>ギョウ</t>
    </rPh>
    <rPh sb="58" eb="60">
      <t>キギョウ</t>
    </rPh>
    <phoneticPr fontId="2"/>
  </si>
  <si>
    <t>・日本円に対して為替が安定した暗号資産を志向した社会実験プロジェクト
・EthereumのERC20トークンで発行されている</t>
    <rPh sb="5" eb="6">
      <t>タイ</t>
    </rPh>
    <rPh sb="8" eb="10">
      <t>カワセ</t>
    </rPh>
    <rPh sb="11" eb="13">
      <t>アンテイ</t>
    </rPh>
    <rPh sb="15" eb="17">
      <t>アンゴウ</t>
    </rPh>
    <rPh sb="17" eb="19">
      <t>シサン</t>
    </rPh>
    <rPh sb="20" eb="22">
      <t>シコウ</t>
    </rPh>
    <rPh sb="24" eb="26">
      <t>シャカイ</t>
    </rPh>
    <rPh sb="26" eb="28">
      <t>ジッケン</t>
    </rPh>
    <rPh sb="55" eb="57">
      <t>ハッコウ</t>
    </rPh>
    <phoneticPr fontId="2"/>
  </si>
  <si>
    <t>・Ethereumを基盤とした以下のアルゴリズムにより信頼性を担保
・Ethereumはビットコインと同様のPoWを用いているが、difficultyの累積和の意味で最長のチェーンを採択するのではなく、アンクルブロックの数も考慮して最も多くのブロックが累積したチェーンを採択する点で若干の差異がある。</t>
    <phoneticPr fontId="2"/>
  </si>
  <si>
    <t>JPYZ</t>
  </si>
  <si>
    <t>0.000000000000000001 JPYZ</t>
    <phoneticPr fontId="2"/>
  </si>
  <si>
    <t>一般社団法人ブロックチェーン推進協会（BCCC）</t>
    <phoneticPr fontId="2"/>
  </si>
  <si>
    <t>東京都品川区</t>
    <rPh sb="0" eb="3">
      <t>トウキョウト</t>
    </rPh>
    <rPh sb="3" eb="6">
      <t>シナガワク</t>
    </rPh>
    <phoneticPr fontId="2"/>
  </si>
  <si>
    <t>ブロックチェーン技術の幅広い普及推進を行う非営利団体</t>
    <rPh sb="21" eb="24">
      <t>ヒエイリ</t>
    </rPh>
    <phoneticPr fontId="2"/>
  </si>
  <si>
    <t>・ブロックチェーンの最新情報や基礎知識の取得
・技術者や企画者の育成、ネットワークの形成
・意欲的な実証実験や実装の実施
・ブロックチェーン関連のビジネスを広く市場に告知しブロックチェーンの様々なビジネスへの普及を推進
https://bccc.global/</t>
    <phoneticPr fontId="2"/>
  </si>
  <si>
    <t>EthereumのERC-20規格を利用し、プライベート・ノードを立てて発行</t>
    <rPh sb="15" eb="17">
      <t>キカク</t>
    </rPh>
    <phoneticPr fontId="2"/>
  </si>
  <si>
    <t>225,000,000 ZEN</t>
  </si>
  <si>
    <t>パブリック型を志向しているが、フェーズ１ではプライベート・ノードを立て運用している</t>
    <rPh sb="7" eb="9">
      <t>シコウ</t>
    </rPh>
    <rPh sb="33" eb="34">
      <t>タ</t>
    </rPh>
    <rPh sb="35" eb="37">
      <t>ウンヨウ</t>
    </rPh>
    <phoneticPr fontId="2"/>
  </si>
  <si>
    <t>・Ethereumを基盤とした台帳形式
・価値移転認証を求める暗号データを記録者が解読し、利用者および移転内容の真正性を確認して価値移転記録台帳の記録を確定する</t>
    <phoneticPr fontId="2"/>
  </si>
  <si>
    <t>公開を志向しているが、フェーズ１ではプライベート・ノードに記録している</t>
    <rPh sb="3" eb="5">
      <t>シコウ</t>
    </rPh>
    <rPh sb="29" eb="31">
      <t>キロク</t>
    </rPh>
    <phoneticPr fontId="2"/>
  </si>
  <si>
    <t>Ethereumを基盤とした暗号により連鎖する台帳群により、改ざん、不正取引の混入を防ぐことで信頼性を保証する</t>
    <phoneticPr fontId="2"/>
  </si>
  <si>
    <t>一般社団法人ブロックチェーン推進協会</t>
    <phoneticPr fontId="2"/>
  </si>
  <si>
    <t>東京都品川区</t>
    <phoneticPr fontId="2"/>
  </si>
  <si>
    <t>Ethereumの基盤に依存</t>
  </si>
  <si>
    <t>・発行後、購入希望者に暗号資産を配布
・発行者破綻後も暗号資産を所持することは可能</t>
    <phoneticPr fontId="2"/>
  </si>
  <si>
    <t>Ethereumの基盤に依存</t>
    <phoneticPr fontId="2"/>
  </si>
  <si>
    <t>出所：Zaif
URL：https://zaif.jp/trade/jpyz_jpy</t>
  </si>
  <si>
    <t>2020年4月30日に取扱い廃止</t>
    <phoneticPr fontId="2"/>
  </si>
  <si>
    <t>ビットクリスタル</t>
    <phoneticPr fontId="2"/>
  </si>
  <si>
    <t>BitCrystals</t>
    <phoneticPr fontId="2"/>
  </si>
  <si>
    <t>BCY</t>
  </si>
  <si>
    <t>2015年2月6日</t>
  </si>
  <si>
    <t>ゲーム内で利用（Spells of Genesisのみ）</t>
    <rPh sb="5" eb="7">
      <t>リヨウ</t>
    </rPh>
    <phoneticPr fontId="2"/>
  </si>
  <si>
    <t>0.1 BCY</t>
    <phoneticPr fontId="2"/>
  </si>
  <si>
    <t>Everdream Soft社（BitCrystalsを使用できるゲーム、Spells of Genesisの開発元）</t>
    <phoneticPr fontId="2"/>
  </si>
  <si>
    <t>エバードリームソフト</t>
  </si>
  <si>
    <t>Rue de la Muse 2, 1205 Genève, Switzerland</t>
    <phoneticPr fontId="2"/>
  </si>
  <si>
    <t>ゲーム制作会社</t>
    <rPh sb="3" eb="5">
      <t>セイサク</t>
    </rPh>
    <rPh sb="5" eb="7">
      <t>カイシャ</t>
    </rPh>
    <phoneticPr fontId="2"/>
  </si>
  <si>
    <t>世界中で大ヒットしたオンライントレーディングカードゲームMoongaを開発しているEverdream Soft社が、Blockchainに基づく最初のトレーディングカードゲームであるスペルズオブジェネシス(SoG – Spells of Genesis）を開発するために発行した暗号資産。2015年にICOでBitCrystalsが売り出され、売れ残ったBitCrystalsはバーンされた。2017年4月にゲームをローンチした。
発行されたBitCrystalsはブロックチェーン上に記録され、価値移転および利用者の移転内容はパブリックのノード間で真正性を確認された上ですべて台帳形式で記録される。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</si>
  <si>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Burnの仕組みにより、通貨を消滅させる取引記録と、新しい暗号資産の通貨発行を連動させる方法で発行</t>
    <phoneticPr fontId="2"/>
  </si>
  <si>
    <t>100,000,000 BCY</t>
    <phoneticPr fontId="2"/>
  </si>
  <si>
    <t>22,816,446 BCY</t>
    <phoneticPr fontId="2"/>
  </si>
  <si>
    <t>2015年にICOが実施され、100,000,000枚が生成され、うち30％をEverdream Soft社が管理。残り70％は売りに出されたが、売れ残った55,566,099枚はバーンされた。
その後もEverdream Soft社はゲームの収益の50％を用いて、毎月BitCrystalsのバーンを実施している。</t>
    <rPh sb="4" eb="5">
      <t>ネン</t>
    </rPh>
    <rPh sb="10" eb="12">
      <t>ジッシ</t>
    </rPh>
    <rPh sb="26" eb="27">
      <t>マイ</t>
    </rPh>
    <rPh sb="28" eb="30">
      <t>セイセイ</t>
    </rPh>
    <rPh sb="55" eb="57">
      <t>カンリ</t>
    </rPh>
    <rPh sb="58" eb="59">
      <t>ノコ</t>
    </rPh>
    <rPh sb="64" eb="65">
      <t>ウ</t>
    </rPh>
    <rPh sb="67" eb="68">
      <t>ダ</t>
    </rPh>
    <rPh sb="73" eb="74">
      <t>ウ</t>
    </rPh>
    <rPh sb="75" eb="76">
      <t>ノコ</t>
    </rPh>
    <rPh sb="88" eb="89">
      <t>マイ</t>
    </rPh>
    <rPh sb="100" eb="101">
      <t>ゴ</t>
    </rPh>
    <rPh sb="122" eb="124">
      <t>シュウエキ</t>
    </rPh>
    <rPh sb="129" eb="130">
      <t>モチ</t>
    </rPh>
    <rPh sb="133" eb="135">
      <t>マイツキ</t>
    </rPh>
    <rPh sb="151" eb="153">
      <t>ジッシ</t>
    </rPh>
    <phoneticPr fontId="2"/>
  </si>
  <si>
    <t>【価値移転記録台帳に係る技術】</t>
    <phoneticPr fontId="2"/>
  </si>
  <si>
    <t>Bitcoinおよびカウンターパーティに準じる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</si>
  <si>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</si>
  <si>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現時点（2020年2月7日時点）では確認されていない</t>
    <phoneticPr fontId="2"/>
  </si>
  <si>
    <t>1ドル/約110円</t>
    <rPh sb="4" eb="5">
      <t>ヤク</t>
    </rPh>
    <phoneticPr fontId="20"/>
  </si>
  <si>
    <t>ぺぺキャッシュ</t>
    <phoneticPr fontId="2"/>
  </si>
  <si>
    <t>PEPECASH</t>
  </si>
  <si>
    <t>2016年9月17日</t>
  </si>
  <si>
    <t>送金、決済、投資、電子カードトレード</t>
  </si>
  <si>
    <t>0.0001 PEPECASH</t>
    <phoneticPr fontId="2"/>
  </si>
  <si>
    <t>海外の暗号資産コミュニティーが主体となって発行</t>
    <phoneticPr fontId="2"/>
  </si>
  <si>
    <t>・海外の暗号資産愛好家が集うBitcoinフォーラムサイト上で、一部の愛好家から発案され始まったプロジェクト
・海外の掲示板ではぺぺ（カエルをモチーフにしたキャラクター）が人気を博しており、その画像を交換し合うためのコインとして発行された（https://bitcointalk.org/index.php?topic=1617264.0）
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</si>
  <si>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1,000,000,000 PEPECASH</t>
    <phoneticPr fontId="2"/>
  </si>
  <si>
    <t>701,884,009 PEPECASH</t>
    <phoneticPr fontId="7"/>
  </si>
  <si>
    <t>約300,000,000枚が償却済み</t>
    <phoneticPr fontId="2"/>
  </si>
  <si>
    <t>週次で手数料総額の50%が毎週使えなくなる仕組みとなっている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</si>
  <si>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</si>
  <si>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現時点（2020年2月14日時点）では確認されていない</t>
    <phoneticPr fontId="2"/>
  </si>
  <si>
    <t>カウンターパーティ上のトークンは、Bitcoin分岐の影響を受けるが、Bitcoinが機能する限りはトークンの帰趨に影響を及ぼさないものと考えられている</t>
    <phoneticPr fontId="2"/>
  </si>
  <si>
    <t>1ドル/約110円</t>
    <rPh sb="4" eb="5">
      <t>ヤク</t>
    </rPh>
    <phoneticPr fontId="2"/>
  </si>
  <si>
    <t>ストレージコイン X</t>
    <phoneticPr fontId="2"/>
  </si>
  <si>
    <t>Storjcoin X/STORJ</t>
    <phoneticPr fontId="2"/>
  </si>
  <si>
    <t>2014年7月20日</t>
  </si>
  <si>
    <t>送金、決済、投資、Storjのサービス（クラウドストレージ）利用</t>
  </si>
  <si>
    <t>・カウンターパーティ（カラードコインサービス）において構築され始まったた暗号資産
・2017年にERC20トークンへ1：1で交換された
https://storj.io/blog/2017/03/migration-from-counterparty-to-ethereum/</t>
    <rPh sb="31" eb="32">
      <t>ハジ</t>
    </rPh>
    <rPh sb="46" eb="47">
      <t>ネン</t>
    </rPh>
    <rPh sb="62" eb="64">
      <t>コウカン</t>
    </rPh>
    <phoneticPr fontId="2"/>
  </si>
  <si>
    <t>Ethereumの仕組みに準ずる</t>
    <phoneticPr fontId="2"/>
  </si>
  <si>
    <t>SJCX</t>
  </si>
  <si>
    <t>0.1 SJCX</t>
    <phoneticPr fontId="2"/>
  </si>
  <si>
    <t>Storj Labs Inc.</t>
  </si>
  <si>
    <t>3423 Piedmont Road NE, Suite 550, Atlanta, Georgia, 30305, U.S.A.</t>
    <phoneticPr fontId="2"/>
  </si>
  <si>
    <t>・発行主体により、Bitcoinのように、ピア・ツー・ピア決済システムの役割を果たしながら、完全分散化された、安全で効率的なクラウドストレージサービスを提供することを目的に立ち上げられたオープンソースプロジェクトで、従来のクラウドストレージサービスより10倍から100倍安く、より速く、より安全なデータ・ストレージシステム開発を目的に発行された暗号資産。
・2014年7月に全発行量の約10%弱に当たる暗号資産を販売。残り90%は将来Storjのサービス開始後に提供を予定している。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</si>
  <si>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 Proof of Burn の仕組みにより、暗号資産を消滅させる取引記録と、新しい暗号資産の発行を連動させる方法で発行。2017年にEthereumのERC20トークンに1：1で交換された</t>
    <rPh sb="79" eb="80">
      <t>ネン</t>
    </rPh>
    <rPh sb="104" eb="106">
      <t>コウカン</t>
    </rPh>
    <phoneticPr fontId="2"/>
  </si>
  <si>
    <t>500,000,000 SJCX</t>
    <phoneticPr fontId="2"/>
  </si>
  <si>
    <t>51,173,144 SJCX</t>
  </si>
  <si>
    <t>台帳形式
Ethereumの仕組みに準ずる</t>
    <phoneticPr fontId="2"/>
  </si>
  <si>
    <t>Ethereumに準ずる</t>
    <phoneticPr fontId="2"/>
  </si>
  <si>
    <t>STORJコインへとブロックチェーンが移行し、2020年1月にスワップを終了しており、価値の実態が小さい状態</t>
    <phoneticPr fontId="2"/>
  </si>
  <si>
    <t>・Ethereumと同様にブロックチェーンを利用しているため、Ethereumに準じたリスクが妥当する
・これに加えて、Ethereumのスマートコントラクトで構築されているため、スマートコントラクトに何らかの障害ポイントおよび脆弱性がある場合には、その影響を受けるリスクがある</t>
    <phoneticPr fontId="2"/>
  </si>
  <si>
    <t>直接的なハードフォークではないが、STORJコインへのスワップが実施されている。国内交換業での取扱いは、旧カウンターパーティートークンである</t>
    <rPh sb="40" eb="42">
      <t>コクナイ</t>
    </rPh>
    <rPh sb="42" eb="44">
      <t>コウカン</t>
    </rPh>
    <rPh sb="44" eb="45">
      <t>ギョウ</t>
    </rPh>
    <rPh sb="47" eb="49">
      <t>トリアツカ</t>
    </rPh>
    <rPh sb="52" eb="53">
      <t>キュウ</t>
    </rPh>
    <phoneticPr fontId="2"/>
  </si>
  <si>
    <t>※6: 法人向けに提供</t>
    <rPh sb="4" eb="6">
      <t>ホウジン</t>
    </rPh>
    <rPh sb="6" eb="7">
      <t>ム</t>
    </rPh>
    <rPh sb="9" eb="11">
      <t>テイキョウ</t>
    </rPh>
    <phoneticPr fontId="2"/>
  </si>
  <si>
    <t>XYM</t>
    <phoneticPr fontId="2"/>
  </si>
  <si>
    <t>XYM</t>
  </si>
  <si>
    <t>秘密鍵と公開鍵を用いた暗号化技術により、利用者本人が発信した移転データと特定し、記帳する</t>
  </si>
  <si>
    <t>保有・移転記録の最低単位</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</si>
  <si>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</si>
  <si>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概要書更新年月日</t>
    <phoneticPr fontId="2"/>
  </si>
  <si>
    <t>【基礎情報】</t>
    <phoneticPr fontId="2"/>
  </si>
  <si>
    <t>現地語の名称</t>
    <phoneticPr fontId="2"/>
  </si>
  <si>
    <t>主な利用目的</t>
    <phoneticPr fontId="2"/>
  </si>
  <si>
    <t>利用制限の有無</t>
    <phoneticPr fontId="2"/>
  </si>
  <si>
    <t>店舗等の利用制限の有無</t>
    <phoneticPr fontId="2"/>
  </si>
  <si>
    <t>利用制限を行う者の属性</t>
    <phoneticPr fontId="2"/>
  </si>
  <si>
    <t>利用制限の内容</t>
    <phoneticPr fontId="2"/>
  </si>
  <si>
    <t>一般的な性格</t>
    <phoneticPr fontId="2"/>
  </si>
  <si>
    <t>発行者に対する保有者の支払請求権（買取請求権）</t>
    <phoneticPr fontId="2"/>
  </si>
  <si>
    <t>支払請求（買取請求）による受渡資産</t>
    <phoneticPr fontId="2"/>
  </si>
  <si>
    <t>発行者が保有者に付与するその他の権利</t>
    <phoneticPr fontId="2"/>
  </si>
  <si>
    <t>発行者に対して保有者が負う義務</t>
    <phoneticPr fontId="2"/>
  </si>
  <si>
    <t>価値の決定</t>
    <phoneticPr fontId="2"/>
  </si>
  <si>
    <t>交換（売買）の制限</t>
    <phoneticPr fontId="2"/>
  </si>
  <si>
    <t>価値移転、保有情報を記録する電子情報処理組織の形態</t>
    <phoneticPr fontId="2"/>
  </si>
  <si>
    <t>保有・移転記録台帳の公開、非公開の別</t>
    <phoneticPr fontId="2"/>
  </si>
  <si>
    <t>保有・移転記録の秘匿性</t>
    <phoneticPr fontId="2"/>
  </si>
  <si>
    <t>利用者の真正性の確認</t>
    <phoneticPr fontId="2"/>
  </si>
  <si>
    <t>価値移転記録の信頼性確保の仕組み</t>
    <phoneticPr fontId="2"/>
  </si>
  <si>
    <t>【取引単位・交換制限】</t>
    <phoneticPr fontId="2"/>
  </si>
  <si>
    <t>取引単位の呼称</t>
    <phoneticPr fontId="2"/>
  </si>
  <si>
    <t>交換制限</t>
    <phoneticPr fontId="2"/>
  </si>
  <si>
    <t>制限内容</t>
    <phoneticPr fontId="2"/>
  </si>
  <si>
    <t>交換市場の有無</t>
    <phoneticPr fontId="2"/>
  </si>
  <si>
    <t>【連動する資産の有無等】</t>
    <phoneticPr fontId="2"/>
  </si>
  <si>
    <t>価値が連動する資産等の有無</t>
    <phoneticPr fontId="2"/>
  </si>
  <si>
    <t>価値連動する資産等の名称</t>
    <phoneticPr fontId="2"/>
  </si>
  <si>
    <t>価値連動する資産等の内容</t>
    <phoneticPr fontId="2"/>
  </si>
  <si>
    <t>価値連動する資産との交換の可否</t>
    <phoneticPr fontId="2"/>
  </si>
  <si>
    <t>価値連動する資産との交換比率</t>
    <phoneticPr fontId="2"/>
  </si>
  <si>
    <t>価値連動する資産との交換条件</t>
    <phoneticPr fontId="2"/>
  </si>
  <si>
    <t>【付加価値】</t>
    <phoneticPr fontId="2"/>
  </si>
  <si>
    <t>その他の付加価値（サービス）の有無</t>
    <phoneticPr fontId="2"/>
  </si>
  <si>
    <t>付加価値（サービス）の内容</t>
    <phoneticPr fontId="2"/>
  </si>
  <si>
    <t>過去3年間の付加価値（サービス）の提供状況</t>
    <phoneticPr fontId="2"/>
  </si>
  <si>
    <t>発行者</t>
    <phoneticPr fontId="2"/>
  </si>
  <si>
    <t>発行主体の名称</t>
    <phoneticPr fontId="2"/>
  </si>
  <si>
    <t>発行主体の所在地</t>
    <phoneticPr fontId="2"/>
  </si>
  <si>
    <t>発行主体の属性等</t>
    <phoneticPr fontId="2"/>
  </si>
  <si>
    <t>発行主体概要</t>
    <phoneticPr fontId="2"/>
  </si>
  <si>
    <t>発行方法</t>
    <phoneticPr fontId="2"/>
  </si>
  <si>
    <t>発行可能数</t>
    <phoneticPr fontId="2"/>
  </si>
  <si>
    <t>発行可能数の変更可否</t>
    <phoneticPr fontId="2"/>
  </si>
  <si>
    <t>変更方法</t>
    <phoneticPr fontId="2"/>
  </si>
  <si>
    <t>変更の制約条件</t>
    <phoneticPr fontId="2"/>
  </si>
  <si>
    <t>発行済み数量</t>
    <phoneticPr fontId="2"/>
  </si>
  <si>
    <t>今後の発行予定または発行条件</t>
    <phoneticPr fontId="2"/>
  </si>
  <si>
    <t>過去３年間の償却状況</t>
    <phoneticPr fontId="2"/>
  </si>
  <si>
    <t>過去３年間の償却理由</t>
    <phoneticPr fontId="2"/>
  </si>
  <si>
    <t>発行者の行う発行業務に対する監査の有無</t>
    <phoneticPr fontId="2"/>
  </si>
  <si>
    <t>監査を実施する者の氏名又は名称</t>
    <phoneticPr fontId="2"/>
  </si>
  <si>
    <t>直近時点で行われた監査年月日</t>
    <phoneticPr fontId="2"/>
  </si>
  <si>
    <t>直近時点における監査結果</t>
    <phoneticPr fontId="2"/>
  </si>
  <si>
    <t>ブロックチェーン技術の利用の有無</t>
    <phoneticPr fontId="2"/>
  </si>
  <si>
    <t>ブロックチェーンの形式</t>
    <phoneticPr fontId="2"/>
  </si>
  <si>
    <t>ブロックチェーン技術を利用しない場合には、その名称</t>
    <phoneticPr fontId="2"/>
  </si>
  <si>
    <t>利用するブロックチェーン技術以外の技術の内容</t>
    <phoneticPr fontId="2"/>
  </si>
  <si>
    <t>価値移転認証の仕組み</t>
    <phoneticPr fontId="2"/>
  </si>
  <si>
    <t>価値記録公開/非公開の別</t>
    <phoneticPr fontId="2"/>
  </si>
  <si>
    <t>保有者個人データの秘匿性の有無</t>
    <phoneticPr fontId="2"/>
  </si>
  <si>
    <t>秘匿化の方法</t>
    <phoneticPr fontId="2"/>
  </si>
  <si>
    <t>価値移転ネットワークの信頼性に関する説明</t>
    <phoneticPr fontId="2"/>
  </si>
  <si>
    <t>記録者の数</t>
    <phoneticPr fontId="2"/>
  </si>
  <si>
    <t>記録者の分布状況</t>
    <phoneticPr fontId="2"/>
  </si>
  <si>
    <t>記録者の主な属性</t>
    <phoneticPr fontId="2"/>
  </si>
  <si>
    <t>記録の修正方法</t>
    <phoneticPr fontId="2"/>
  </si>
  <si>
    <t>記録者の信用力に関する説明</t>
    <phoneticPr fontId="2"/>
  </si>
  <si>
    <t>価値移転の管理状況に対する監査の有無</t>
    <phoneticPr fontId="2"/>
  </si>
  <si>
    <t>その監査結果</t>
    <phoneticPr fontId="2"/>
  </si>
  <si>
    <t>（統括者に関する情報）</t>
    <phoneticPr fontId="2"/>
  </si>
  <si>
    <t>記録者の統括者の有無</t>
    <phoneticPr fontId="2"/>
  </si>
  <si>
    <t>統括者の名称</t>
    <phoneticPr fontId="2"/>
  </si>
  <si>
    <t>統括者の所在地</t>
    <phoneticPr fontId="2"/>
  </si>
  <si>
    <t>統括者の属性</t>
    <phoneticPr fontId="2"/>
  </si>
  <si>
    <t>統括者の概要</t>
    <phoneticPr fontId="2"/>
  </si>
  <si>
    <t>価値移転ネットワークの脆弱性に関する特記事項</t>
    <phoneticPr fontId="2"/>
  </si>
  <si>
    <t>保有情報暗号化技術の脆弱性に関する特記事項</t>
    <phoneticPr fontId="2"/>
  </si>
  <si>
    <t>発行者の破たんによる価値喪失の可能性に関する特記事項</t>
    <phoneticPr fontId="2"/>
  </si>
  <si>
    <t>価値移転記録者の破たんによる価値喪失の可能性に関する特記事項</t>
    <phoneticPr fontId="2"/>
  </si>
  <si>
    <t>移転の記録が遅延する可能性に関する特記事項</t>
    <phoneticPr fontId="2"/>
  </si>
  <si>
    <t>プログラムの不具合によるリスク等 に関する特記事項</t>
    <phoneticPr fontId="2"/>
  </si>
  <si>
    <t>過去に発生したプログラムの不具合の発生状況に関する特記事項</t>
    <phoneticPr fontId="2"/>
  </si>
  <si>
    <t>非互換性のアップデート(ハードフォーク）の状況</t>
    <phoneticPr fontId="2"/>
  </si>
  <si>
    <t>今後の非互換性アップデート予定</t>
    <phoneticPr fontId="2"/>
  </si>
  <si>
    <t>正常な稼働に影響を与えたサイバー攻撃の履歴</t>
    <phoneticPr fontId="2"/>
  </si>
  <si>
    <t>価格データの出所</t>
    <phoneticPr fontId="2"/>
  </si>
  <si>
    <t>備考</t>
    <phoneticPr fontId="2"/>
  </si>
  <si>
    <t>DOT</t>
    <phoneticPr fontId="2"/>
  </si>
  <si>
    <t>発行通貨に対する資産（支払準備資産）の有無および名称</t>
  </si>
  <si>
    <t>発行通貨の信用力に関する説明</t>
  </si>
  <si>
    <t>ドル/円計算レート　2021年01月12日基準</t>
    <rPh sb="3" eb="4">
      <t>エン</t>
    </rPh>
    <rPh sb="4" eb="6">
      <t>ケイサン</t>
    </rPh>
    <rPh sb="14" eb="15">
      <t>ネン</t>
    </rPh>
    <rPh sb="17" eb="18">
      <t>ガツ</t>
    </rPh>
    <rPh sb="20" eb="21">
      <t>ニチ</t>
    </rPh>
    <rPh sb="21" eb="23">
      <t>キジュン</t>
    </rPh>
    <phoneticPr fontId="2"/>
  </si>
  <si>
    <t>OKB</t>
    <phoneticPr fontId="2"/>
  </si>
  <si>
    <t>オーケービー</t>
  </si>
  <si>
    <t>OKB</t>
  </si>
  <si>
    <t>2019年4月26日</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</si>
  <si>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</si>
  <si>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OKB</t>
  </si>
  <si>
    <t>民間企業</t>
  </si>
  <si>
    <t>1,000,000,000 OKB</t>
  </si>
  <si>
    <t>出所：Cryptocurrency Market Capitalizations
URL：https://coinmarketcap.com/ja/</t>
  </si>
  <si>
    <t>ドル/円計算レート</t>
    <rPh sb="3" eb="4">
      <t>エン</t>
    </rPh>
    <rPh sb="4" eb="6">
      <t>ケイサン</t>
    </rPh>
    <phoneticPr fontId="2"/>
  </si>
  <si>
    <t>0.000000000000000001 OKB</t>
  </si>
  <si>
    <t>ERC20トークンとして、300,000,000 OKBがEthereumブロックチェーン上で発行された。</t>
  </si>
  <si>
    <t>2019年4月26日に発行上限の30％である300,000,000 OKBが発行済みとなっている。</t>
  </si>
  <si>
    <t>コミュニティのフィードバックを受け、循環供給量を減らしOKBの価値を安定化させるために2019年5月より定期的な焼却を行なっている。</t>
  </si>
  <si>
    <t>Beosin (Chengdu LianAn) Technology Co. Ltd.</t>
  </si>
  <si>
    <t>Beosin（Chengdu LianAn）Technologyは、コーディング規約、セキュリティ、ビジネスロジックなどの側面からスマートコントラクトの監査を行った。結果、OKBのコントラクトに問題がないことが確認できた。</t>
  </si>
  <si>
    <t>OKBには、過去発生したプログラムの不具合は存在しない。但し、Ethereumブロックチェーンは、Ethereum上のアプリケーション「The DAO」のプログラム（スマートコントラクト）のバグ（脆弱性）を攻撃されて、集まったファンド資金３分の１以上を盗み取られた事例がある。</t>
  </si>
  <si>
    <t>OKBは、Ethereumブロックチェーン上に発行されており、過去に非互換性アップデートの状況は確認できない。Ethereumブロックチェーン自体の非互換性アップデートは、ブロック番号9,200,000にてハードフォークを伴う大型アップデート「Muir Glacier」が適用された。</t>
  </si>
  <si>
    <t>なし
非互換性アップデートはEthereumに依存する</t>
  </si>
  <si>
    <t>ATOM</t>
    <phoneticPr fontId="2"/>
  </si>
  <si>
    <t>多数かつ分散している記録者による価値移転情報の認証と、ビットコインと同水準の暗号化技術の採用により信用力が担保される。</t>
  </si>
  <si>
    <t>オープンネットワークの脆弱性に対し、暗号により連鎖する台帳群（ブロックチェ－ン）および記録者による多数決と承認者による確認を経て移転記録が認証される仕組みを用い、多数の記録者のネットワークへの参加を得ることによって、データ改竄の動機を排除し、信頼性を確保する。</t>
  </si>
  <si>
    <t>ONT</t>
  </si>
  <si>
    <t>ONT</t>
    <phoneticPr fontId="2"/>
  </si>
  <si>
    <t>オントロジー</t>
  </si>
  <si>
    <t>Ontology</t>
  </si>
  <si>
    <t>分散型のアイデンティティおよびデータ管理に特化した高性能パブリックブロックチェーンプロジェクトで、ONTは同ブロックチェーン上のガバナンストークンである</t>
  </si>
  <si>
    <t>取引所を通じて取引される場合は取引所がKYCを行っている</t>
  </si>
  <si>
    <t>Ontologyで採用されているVBFTアルゴリズムは、Verifiable Random Function（VRF）によって導入されたランダム性により、代替提案ノード/検証ノード/確認ノードが異なる仕組みとなっており、どのノードが参加するか予測は困難である。このためコンセンサスアルゴリズムへの攻撃に対する耐性が大幅に向上する。</t>
  </si>
  <si>
    <t>1ONT</t>
  </si>
  <si>
    <t>ONTをステークすることでコンセンサスアルゴリズムへ参加し、報酬を得ることが可能である</t>
  </si>
  <si>
    <t>ステーキングサービスが提供されている</t>
  </si>
  <si>
    <t>Ontology Foundation</t>
  </si>
  <si>
    <t>2 VENTURE DRIVE #11-31 VISION EXCHANGE SINGAPORE 608526</t>
  </si>
  <si>
    <t>Ontologyのネットワークが正常に稼働していることやアプリケーションが構築されていることが信用力につながる。</t>
  </si>
  <si>
    <t>全部で10億ONTがジェネシスブロック(1番最初のブロック)生成の時点で発行済み</t>
  </si>
  <si>
    <t>1,000,000,000 ONT</t>
  </si>
  <si>
    <t>プロトコルの変更</t>
  </si>
  <si>
    <t>保有者達にとって追加発行は既に保有している分の価値が薄まることを意味するため、保有者であり記録者であるプレーヤーを納得させる十分な理由が必要となる</t>
  </si>
  <si>
    <t>パブリック型
VBFT形式のPoSの独自コンセンサスアルゴリズムを採用</t>
  </si>
  <si>
    <t>ブロックチェーンが60000ブロック進むごとに、記録者候補の中から提案、検証、承認のフェーズごとにランダムに複数の記録者が選ばれ、選ばれた記録者はトランザクションの整合性を確認し合意形成を行いブロックを生成する</t>
  </si>
  <si>
    <t>ネットワークの記録者になるには、最低1万ONTをステークする必要があるうえ、candidate nodeになるにはステーク量が上位343位に、register nodeとなるためには上位15位に入る必要がある。この為記録者にとっては保有通貨の価値が下がることは行わない動機が働く。</t>
  </si>
  <si>
    <t>世界中に分布</t>
  </si>
  <si>
    <t>ONTをステーキングしている人たちが記録者</t>
  </si>
  <si>
    <t>60000ブロック進むごと提案、検証、承認のフェーズごとに複数の記録者がランダムに変更されるため、悪意をもった記録者が結託することは難しい仕組みとなっている</t>
  </si>
  <si>
    <t>VBFTコンセンサスアルゴリズムでは、承認作業に参加するノードをランダムに選択することによって、ネットワーク攻撃への耐性を向上さセール。また、ネットワーク分離が発生しチェーンが分岐するリスクに対しても、検証可能なランダム関数(VRF)コンセンサスエンジンにより、悪意のあるフォ-クを維持し続けることは非常に困難または不可能となり、すぐに消滅する。</t>
  </si>
  <si>
    <t>現在発見されていない脆弱性を悪意のある攻撃者に突かれた場合、他の仮想通貨と同程度の一定のリスクは存在する。</t>
  </si>
  <si>
    <t>PLT</t>
    <phoneticPr fontId="2"/>
  </si>
  <si>
    <t>パレットトークン</t>
  </si>
  <si>
    <t>PLT</t>
  </si>
  <si>
    <t>保有者間の自由売買による。</t>
  </si>
  <si>
    <t>0.000000000000000001 PLT</t>
  </si>
  <si>
    <t>1,000,000,000 PLT</t>
  </si>
  <si>
    <t>初期発行から6年後以降に変更可能。</t>
  </si>
  <si>
    <t>PLT保有者による投票で新規発行の提案および承認を行う。
初期発行から6年後には全てのPLTのロックが解除され、この時点においてPLTの保有者によってPLTの新規発行の提案および投票による承認が可能となる。
投票はEthereum上に展開されているスマートコントラクトで行われ、PLTを保有するユーザーは全員が提案の提出および投票への参加が可能。
各ステークホルダーには、PLTの保有量に応じた投票権が与えられる。</t>
  </si>
  <si>
    <t>新規発行提案の採択には有効投票の3分の2以上による承認が必要。</t>
  </si>
  <si>
    <t>ADA</t>
    <phoneticPr fontId="2"/>
  </si>
  <si>
    <t>カルダノ/エイダ</t>
  </si>
  <si>
    <t>CARDANO/ADA</t>
  </si>
  <si>
    <t>ADA</t>
  </si>
  <si>
    <t>2017年9月</t>
  </si>
  <si>
    <t>秘密鍵と公開鍵を用いた暗号化技術により、利用者本人が発信した移転データと特定し記帳する。</t>
  </si>
  <si>
    <t>Proof of Stake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</si>
  <si>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ステーキングプールの運営やステーキング委任することで報酬を得ることができる。</t>
  </si>
  <si>
    <t>サービスは安定的に提供されている。
https://roadmap.cardano.org/en/status-updates/</t>
  </si>
  <si>
    <t>Cardano Foundation</t>
  </si>
  <si>
    <t>初期発行と、分散型の価値保有・価値移転の台帳データ維持のための、価値記録を行う記録者への対価・代償としてプログラムにより自動発行される。</t>
  </si>
  <si>
    <t>45,000,000,000 ADA</t>
  </si>
  <si>
    <t>ブロックが生成される毎にステーキング報酬として発行される。</t>
  </si>
  <si>
    <t>台帳形式
価値移転認証を求める暗号データを記録者が解読し、利用者および移転内容の真正性を確認して価値移転記録台帳の記録を確定する。</t>
  </si>
  <si>
    <t>独自のPoSコンセンサスアルゴリズム(ウロボロス)で、完全にランダムに選ばれた記録者達によってブロックが承認される仕組みである。保有量が多いほど記録者に選ばれる確率が上昇するため、記録者による悪意のある行動を抑制し信頼性を保つことができる。</t>
  </si>
  <si>
    <t>誰でも自由に記録者になることができる。</t>
  </si>
  <si>
    <t>Palette Token</t>
  </si>
  <si>
    <t>https://coincheck.com/exchange/tradeview/coincheck/pltjpy</t>
  </si>
  <si>
    <t>東京ハッシュ株式会社</t>
    <rPh sb="0" eb="2">
      <t>トウキョウ</t>
    </rPh>
    <rPh sb="6" eb="10">
      <t>カブシキガイシャ</t>
    </rPh>
    <phoneticPr fontId="2"/>
  </si>
  <si>
    <t>関東00027号</t>
    <phoneticPr fontId="2"/>
  </si>
  <si>
    <t>チェーンリンク</t>
  </si>
  <si>
    <t xml:space="preserve">2017年9月19日 </t>
  </si>
  <si>
    <t>保有・移転の記録はパブリックブロックチェーンを採用している為、公開されているが、移転記録上のトランザクションやアドレスから個人を特定をすることはできない。</t>
  </si>
  <si>
    <t>利用者の真正性の確認方法として、LINKはEthereum上で発行されるERC677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</si>
  <si>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LINK</t>
  </si>
  <si>
    <t>0.000000000000000001 LINK</t>
  </si>
  <si>
    <t>Chainlinkはスマートコントラクトと外部データのブリッジを担う分散型のオラクルネットワークである。Chainlinkのオラクルネットワークを活用することで、スマートコントラクトを、市場データ、イベント、決済などの重要な外部データに接続することが可能となる。また、データフィードやその他のAPIを持っている人なら誰でもChainlinkネットワークに参加して、取得したデータをスマートコントラクトに提供することができる。</t>
  </si>
  <si>
    <t>SmartContract Chainlink Limited SEZC</t>
  </si>
  <si>
    <t>1,000,000,000 LINK</t>
  </si>
  <si>
    <t>ICOによる資金調達を目的として発行</t>
  </si>
  <si>
    <t>Beosin（Chengdu LianAn）Technologyは、コーディング規約、セキュリティ、ビジネスロジックなどの側面からスマートコントラクトの監査を行った結果、Chainlinkのコントラクトに問題がないことが確認できた。
参照先：BEOSIN スマートコントラクトセキュリティ調査報告書（2020年12月2日）</t>
  </si>
  <si>
    <t>LINKは、Ethereumブロックチェーン上に発行されているERC677トークンである為、価値移転の管理状況に関する監査は、Ethereumに依存する。</t>
  </si>
  <si>
    <t>発行者が破綻した場合であっても基本的にLINKはEthereumブロックチェーン上に残り正常に稼働する。発行者が破綻した際の価格への影響は、破綻時のプロジェクトの進捗具合による。Chainlinkネットワークが機能しなければ、LINKの用途も生まれないため、価格への影響は大きいと考えられる。但し、SmartContract Chainlink Limited SEZCが開発を主導するChainlinkネットワークは既に多数のブロックチェーンプロジェクトに機能統合がされており、世界最大規模の分散型オラクルネットワークにまで成長していることから破綻が起きる可能性は低いと思われる。</t>
  </si>
  <si>
    <t>関東第3294号</t>
    <phoneticPr fontId="2"/>
  </si>
  <si>
    <t>関東第3295号</t>
    <phoneticPr fontId="2"/>
  </si>
  <si>
    <t>JMY</t>
    <phoneticPr fontId="2"/>
  </si>
  <si>
    <t>ジャスミー</t>
  </si>
  <si>
    <t>Jasmy</t>
  </si>
  <si>
    <t>JMY</t>
  </si>
  <si>
    <t>2019年12月26日</t>
  </si>
  <si>
    <t>一般的な性格</t>
    <phoneticPr fontId="50"/>
  </si>
  <si>
    <t>取引単位の呼称</t>
    <phoneticPr fontId="50"/>
  </si>
  <si>
    <t>ジャスミー株式会社</t>
  </si>
  <si>
    <t>東京都港区北青山一丁目２番3号</t>
  </si>
  <si>
    <t>Jasmy IoT プラットフォームを開発しているブロックチェーン関連企業</t>
  </si>
  <si>
    <t>50,000,000,000 JMY</t>
  </si>
  <si>
    <t>今後の発行予定または発行条件</t>
    <phoneticPr fontId="50"/>
  </si>
  <si>
    <t>2019年12月26日に50,000,000,000JMYが発行されている。</t>
  </si>
  <si>
    <t>初期発行</t>
  </si>
  <si>
    <t>監査を実施する者の氏名又は名称</t>
    <phoneticPr fontId="50"/>
  </si>
  <si>
    <t>記録者の数</t>
    <phoneticPr fontId="50"/>
  </si>
  <si>
    <t>記録者の分布状況</t>
    <phoneticPr fontId="50"/>
  </si>
  <si>
    <t>記録者による多数の合意がなければ不正が成立せず、記録者が十分に多数であることによって、個々の記録者の信用力に頼らず、
記録保持の仕組みそのものを信用の基礎としている。</t>
  </si>
  <si>
    <t>価値移転の管理状況に対する監査の有無</t>
    <phoneticPr fontId="50"/>
  </si>
  <si>
    <t>2016年7月 The DAOの攻撃によって盗まれたDAOを取り戻すEthereum Classicのハードフォーク</t>
  </si>
  <si>
    <t>Ethereum2.0へのアップグレード(セレニティ)が予定されている。</t>
  </si>
  <si>
    <t>関東第3297号</t>
    <phoneticPr fontId="2"/>
  </si>
  <si>
    <t>株式会社マネーパートナーズ</t>
    <phoneticPr fontId="2"/>
  </si>
  <si>
    <t>関東第2028号</t>
    <phoneticPr fontId="2"/>
  </si>
  <si>
    <t>※8</t>
    <phoneticPr fontId="2"/>
  </si>
  <si>
    <t>※6</t>
  </si>
  <si>
    <t>トレイダーズ証券株式会社</t>
    <phoneticPr fontId="2"/>
  </si>
  <si>
    <t>関東第123号</t>
    <phoneticPr fontId="2"/>
  </si>
  <si>
    <t>MKR</t>
    <phoneticPr fontId="2"/>
  </si>
  <si>
    <t>メイカー</t>
  </si>
  <si>
    <t>Maker</t>
  </si>
  <si>
    <t>MKR</t>
  </si>
  <si>
    <t>2017年11月25日</t>
  </si>
  <si>
    <t>1号</t>
  </si>
  <si>
    <t>発行暗号資産に対する資産（支払準備資産）の有無および名称</t>
  </si>
  <si>
    <t>市場の需要と供給による</t>
  </si>
  <si>
    <t>0.000000000000000001 MKR</t>
  </si>
  <si>
    <t>Makerプロトコル内で発行されるDAIステーブルコインは、担保によって米ドルにソフトペッグされた分散型暗号資産である。ユーザーは、Makerプロトコル内にあるMaker Vaultに担保資産を預け入れることでDAIを生成することができる。生成されたDAIは、他の暗号資産と同様に他者への暗号資産の送付や、商品やサービスの決済としての使用、さらにはDai Savings Rate（DSR）と呼ばれるMakerプロトコルの機能を使用して貯蓄することもできる。また、直近では保有しているDAIを別のプラットフォーム上のスマートコントラクトなどを利用して資産運用することもできる。</t>
  </si>
  <si>
    <t>発行暗号資産の信用力に関する説明</t>
  </si>
  <si>
    <t>台帳形式。価値移転認証を求める暗号データを記録者が解読し、利用者および移転内容の真正性を確認して価値移転記録台帳の記録を確定。</t>
  </si>
  <si>
    <t>出所：CoinMarketCap
URL：https://coinmarketcap.com/</t>
  </si>
  <si>
    <t>四半期取引数量（協会加盟会員合計、現物、単位は百万円）</t>
  </si>
  <si>
    <t>DEP</t>
  </si>
  <si>
    <t>DEP</t>
    <phoneticPr fontId="2"/>
  </si>
  <si>
    <t>ディープコイン</t>
  </si>
  <si>
    <t>DEAPcoin</t>
  </si>
  <si>
    <t>デップ</t>
  </si>
  <si>
    <t>2019年8月27日</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</si>
  <si>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</si>
  <si>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0.000000000000000001 DEP</t>
  </si>
  <si>
    <t>エコシステム内のデジタル資産の売買
エコシステム内のゲーム、マンガなどのコンテンツ利用者への付与</t>
  </si>
  <si>
    <t>Digital Entertainment Asset Pte. Ltd.</t>
  </si>
  <si>
    <t>7 Straits View, Marina One East Tower, #05-01, Singapore 018936</t>
  </si>
  <si>
    <t>30,000,000,000 DEP</t>
  </si>
  <si>
    <t>2019年8月27日に30,000,000,000 DEPを発行</t>
  </si>
  <si>
    <t>多数の記録者が結託し、あるいは既存の記録者が有する処理能力合計よりも強力な能力を用いることによって、記録台帳を改竄することで発行プログラムを改変することができる。</t>
  </si>
  <si>
    <t>2016年4月にカウンターパーティーとして発行され、2022年1月28日に継承版がERC-20として発行</t>
  </si>
  <si>
    <t>大阪市西区靱本町1ー5ー18NANEI本町ビル10F</t>
  </si>
  <si>
    <t>ブロックチェーン関連事業</t>
  </si>
  <si>
    <t>暗号通貨技術とブロックチェーン技術に基づいたサービスを提供しているクリプト・フィンテック企業</t>
  </si>
  <si>
    <t>8,999,999,999 ZAIF</t>
  </si>
  <si>
    <t>パブリック型（Ethereumと同じブロックチェーン）</t>
  </si>
  <si>
    <t>ドル/円計算レート　　2022年1月6日基準</t>
    <phoneticPr fontId="2"/>
  </si>
  <si>
    <t>FTT</t>
  </si>
  <si>
    <t>FTT</t>
    <phoneticPr fontId="2"/>
  </si>
  <si>
    <t>SOL</t>
  </si>
  <si>
    <t>SOL</t>
    <phoneticPr fontId="2"/>
  </si>
  <si>
    <t>エフティエックストークン</t>
  </si>
  <si>
    <t>FTX Token</t>
  </si>
  <si>
    <t>エフティーティー</t>
  </si>
  <si>
    <t>第１号</t>
  </si>
  <si>
    <t>パブリックブロックチェーン</t>
  </si>
  <si>
    <t>1 FTT</t>
  </si>
  <si>
    <t>0.000000000000000001 FTT</t>
  </si>
  <si>
    <t>・先物ポジションの担保
・取引手数料の割引
・OTC取引における対価獲得
・Serum (SRM)のAirdrop
・IEOへの参加権利
海外FTX取引所においての付加価値の内容※国内居住者は取引不可</t>
  </si>
  <si>
    <t>・暗号資産取引の先物ポジションの担保
・保有量に応じた取引手数料の割引(3-60%)
・OTC取引における対価獲得(0.0005％-)
・Serium (SRM)のAirdrop(2-14%)
・過去の代表的なIEO：
　2020年8月：Serum
　2020年12月：BONFIDA
　2021年3月：OXYGEN　等</t>
  </si>
  <si>
    <t>FTX Trading Ltd (以下、FTX)</t>
  </si>
  <si>
    <t>FTX</t>
  </si>
  <si>
    <t>Antigua and Barbuda</t>
  </si>
  <si>
    <t>発行主体であるFTXは、アンティグア・バーブーダに拠点を置く世界有数の暗号資産デリバティブ取引所である。</t>
  </si>
  <si>
    <t>FTTは、Ethereumブロックチェーン上に発行されているERC20トークンである為、記録者の信用力はEthereumに依存している。記録者は誰でもなることができ、広く分散している為、ネットワークに参加する個々の信用力ではなく全体の信用力から説明することができる。記録者の一部が結託をして悪意ある判断をする可能性は否定できないが、合理的な判断をすることによって得られるインセンティブが大きくなるように設計されている為、大多数の記録者が結託し悪意ある判断を行い、51%攻撃等を行う可能性は低く、信用力を維持しているといえる。</t>
  </si>
  <si>
    <t>ERC20トークンとして、FTXがEthereumブロックチェーン上で発行した。</t>
  </si>
  <si>
    <t>350,000,000 FTT</t>
  </si>
  <si>
    <t>13,980,815 FTT
データ取得(2021年11月1日)：
https://ftx.com/ftt</t>
  </si>
  <si>
    <t>Ethereumの発行コントラクトに準ずる</t>
  </si>
  <si>
    <t>BLOCKCHAIN CONSILIUM</t>
  </si>
  <si>
    <t>クリティカルな問題は確認できなかった</t>
  </si>
  <si>
    <t>価値移転認証の仕組みにPoWを採用している。PoWでは、価値移転認証を求める暗号データを記録者が解読し、利用者及び移転内容の真正性を確認して価値移転記録台帳の記録を確定する。</t>
  </si>
  <si>
    <t>FTTは、Ethereumブロックチェーン上に発行されているERC20トークンである為、価値移転ネットワークの信頼性は、Ethereumに依存する。2022年2月7日時点で、Ethereumの記録者は約2,096確認することができ、各国に広く分散していることが確認できる。価値移転ネットワークは分散性が高い程に可用性が高まり、インセンティブ設計に基づいた合理的な判断が行われる可能性が高いと判断できる。</t>
  </si>
  <si>
    <t>出所：CoinMarketCap
URL：https://coinmarketcap.com/ja/currencies/ftx-token/</t>
  </si>
  <si>
    <t>ソラナ</t>
  </si>
  <si>
    <t>Solana</t>
  </si>
  <si>
    <t>2020年3月16日</t>
  </si>
  <si>
    <t>1.ステーキング
2.トランザクション手数料
3.ガバナンス投票</t>
  </si>
  <si>
    <t>SOLの保有・移転の記録はパブリックブロックチェーンを採用している為、全て公開されている。しかし、移転記録上のトランザクションやアドレスから個人を特定をすることはできない。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</si>
  <si>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SOL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</si>
  <si>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t>SOL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</si>
  <si>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1 SOL</t>
  </si>
  <si>
    <t>0.000000001 SOL</t>
  </si>
  <si>
    <t>Solanaは、スケーラビリティを最適化するパブリックベースレイヤーブロックチェーンプロトコルである。開発者が制限なしに次世代のブロックチェーンアプリケーションを構築するための理想的なツールキットを提供することを目指している。SolanaブロックチェーンのネイティブトークンであるSOLの使用用途は、ステーキング、トランザクション手数料、ガバナンス投票の3つがある。</t>
  </si>
  <si>
    <t>過去3年間の付加価値（サービス）の提供状況として、Solanaブロックチェーン上にSerumやRaydiumなどの分散型アプリケーションが開発されている。他にも多くのアプリケーションが開発されており、以下のリンクより確認できる。
参考：https://solana.com/ecosystem</t>
  </si>
  <si>
    <t>Solana Labs, Inc.</t>
  </si>
  <si>
    <t>645 Howard St
San Francisco​, CA, 94105-3903
United States</t>
  </si>
  <si>
    <t>発行主体であるSolana Labsは、パブリックブロックチェーンプロジェクトとして、スマートコントラクトを使用した分散ネットワークによって開発者が制限なしに次世代の分散型ブロックチェーンアプリケーションを構築するための理想的なツールキットを提供することを目的とした米国に拠点を置く民間企業である。</t>
  </si>
  <si>
    <t>トークン供給の分配は次のような割合である。
シードセールトークン：16.23%（79,290,466SOL）
ファウンディングセールトークン：12.92％（63,151,982SOL）
バリデーターセールトークン：5.18％（25,331,653SOL）
ストラテジックセールトークン：1.88％（9,175,520SOL）
CoinListオークションセールトークン：1.64％（8,000,000SOL）
チームトークン：12.79％
財団トークン：10.46％
コミュニティトークン：38.89％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</si>
  <si>
    <t>ステーキング報酬による発行がある。ステーキング報酬の付与開始は、SOL発行開始日である2020年3月16日からである。初年度のSOLのインフレ率は年率8%に設定されており、その後毎年15%ずつ減少し、11年経過後あたりからは1.5%で固定される。</t>
  </si>
  <si>
    <t>ICOによる資金調達を目的として発行している。
その後の発行としてステーキング報酬がある。</t>
  </si>
  <si>
    <t>2020年5月25日に11,365,067SOLの償却があった。</t>
  </si>
  <si>
    <t>透明性の高い方法でマーケットメイク契約を再構築するため、マーケットメイカーより総額3,365,067SOL、財団より8,000,000SOLを受け取り、Foundation管理ウォレット内のSOLの総額は11,365,067SOLとなった。その後、11,365,067SOLの全量が、非循環供給アドレスのホワイトリストウォレットに移され循環供給から償却された。</t>
  </si>
  <si>
    <t>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</si>
  <si>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ネットワーク上のノードが特定のフォークに投票するたびに、投票はスロットと呼ばれる一定期間のハッシュに制限される。現在のネットワークの設定では、1つのスロットに約400ミリ秒の時間が設定されている。400ミリ秒ごとにネットワークはロールバックポイントを持っているが、それ以降の投票を行うたびに、その投票をアンロールするまでにネットワークが停止しなければならない時間が2倍になる。</t>
  </si>
  <si>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のステーキングが必要であり、スラッシュ（没収）の仕組みも実装されている。これによって記録者が悪意ある判断を行う合理的なインセンティブが発生しないように設計が行われている。</t>
  </si>
  <si>
    <t>Beosin（Chengdu LianAn）Technologyによる監査により、SOLのコントラクトに問題がないことが確認できた。</t>
  </si>
  <si>
    <t>SOLが発行されているSolanaブロックチェーンでは、楕円曲線暗号としてed25519を用いている。保有情報の証明に必要な秘密鍵の管理は保有者に依存しており、第三者に秘密鍵自体を知られた場合は、利用者になりすまして送付指示を行うことができる。</t>
  </si>
  <si>
    <t>SOLの発行者であるSolana Labsは、開発をリードしている組織であるため、破綻により開発が遅延又は停止した場合、価値が毀損する可能性がある。ただし、SOLの発行及び記録が行われているSolanaブロックチェーンはすでにリリースされ分散型の運用が行われていることから、発行者が破綻したとしても価値が完全に消失する可能性は低いと考えられる。</t>
  </si>
  <si>
    <t>SOLの移転記録の遅延可能性は、Solanaブロックチェーンが採用しているコンセンサスアルゴリズムであるPoS、PoH及びタワーBFTに依存する。PoH及びタワーBFTを用いるSolanaブロックチェーンにおいて、1秒当たりに処理可能なトランザクション数（TPS）は65,000TPSとされている。これを大きく上回るトランザクションが発生した場合、記録処理が追い付かなくなり移転の記録が遅延する可能性がある。</t>
  </si>
  <si>
    <t>BEOSIN社によるSOLのスマートコントラクトの監査の結果、SOLのスマートコントラクトには既知の脆弱性は見つからなかった。</t>
  </si>
  <si>
    <t>出所：CoinMarketCap
URL：https://coinmarketcap.com/ja/currencies/solana/</t>
  </si>
  <si>
    <t>DAI</t>
    <phoneticPr fontId="2"/>
  </si>
  <si>
    <t>ダイ</t>
  </si>
  <si>
    <t>Dai</t>
  </si>
  <si>
    <t>DAI</t>
  </si>
  <si>
    <t>送金、決済</t>
  </si>
  <si>
    <t>Ethereumのブロックチェーン上で発行されたトークン</t>
  </si>
  <si>
    <t>スマートコントラクト等の仕組みにより擬似的におよそ1米ドルの価値を保つように制御されているが、市場における需要と供給によって決定する</t>
  </si>
  <si>
    <t>不特定多数の利用者の需要による</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</si>
  <si>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</si>
  <si>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ERC−20トークンであるためEthereumのマイナー（記録者)と同一（Ethereumの記録者に必要な設備さえあれば、誰でも自由になることができる）</t>
  </si>
  <si>
    <t>ブロックに記録された後は修正・変更は行われない</t>
  </si>
  <si>
    <t>第三者に秘密鍵を知られた場合には、第三者が利用者になりすまして送付指示を行うことができる</t>
  </si>
  <si>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</si>
  <si>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</si>
  <si>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</si>
  <si>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The DAO事件が起こっている（2016年6月）</t>
  </si>
  <si>
    <t>１取引単位当たり計算単価（円基準、例：￥100.000.000）</t>
    <phoneticPr fontId="63"/>
  </si>
  <si>
    <t>株式会社デジタルアセットマーケッツ</t>
    <phoneticPr fontId="2"/>
  </si>
  <si>
    <t>関東00024号</t>
    <phoneticPr fontId="2"/>
  </si>
  <si>
    <t>ZPG</t>
    <phoneticPr fontId="2"/>
  </si>
  <si>
    <t>1μZPG（ = 0.000001ZPG）</t>
  </si>
  <si>
    <t>ドル/円計算レート</t>
    <phoneticPr fontId="2"/>
  </si>
  <si>
    <t>Cosplay Token</t>
  </si>
  <si>
    <t>COT</t>
  </si>
  <si>
    <t>0.00000001 COT</t>
  </si>
  <si>
    <t>11F Crawford House, 70 Queens Road Central, 
Central, Hong Kong</t>
  </si>
  <si>
    <t>1,000,000,000 COT</t>
  </si>
  <si>
    <t>Messrs. Y. L. Ngan &amp; Company, Certificated Public Accounts</t>
  </si>
  <si>
    <t>2021年1月19日 (2019年分)</t>
  </si>
  <si>
    <t>問題なし</t>
  </si>
  <si>
    <t>COT</t>
    <phoneticPr fontId="2"/>
  </si>
  <si>
    <t>Ethereumのブロックチェーンを利用
https://etherscan.io/token/0x335ad06475785736dbe149242537e560cb5a5702</t>
  </si>
  <si>
    <t>ボバネットワーク</t>
  </si>
  <si>
    <t>BOBA Network</t>
  </si>
  <si>
    <t>BOBA</t>
  </si>
  <si>
    <t>2021年9月14日</t>
  </si>
  <si>
    <t xml:space="preserve"> BOBA</t>
  </si>
  <si>
    <t>0.000000000000000001 BOBA</t>
  </si>
  <si>
    <t>Boba NetworkはEthereumのL2ソリューションとしてBOBA Bridgeの提供を行っており、ガス手数料の削減、トランザクション処理性能の向上、スマートコントラクトの拡張が期待されている。</t>
  </si>
  <si>
    <t>OMG Foundation</t>
  </si>
  <si>
    <t>Ethereumブロックチェーン上で発行</t>
  </si>
  <si>
    <t>500,000,000枚</t>
  </si>
  <si>
    <t>Certik</t>
  </si>
  <si>
    <t>2021年10月5日（Security Assessment Boba Token）</t>
  </si>
  <si>
    <t>特筆すべき事項なし</t>
  </si>
  <si>
    <t>Ethereum Layer 2 Optimistic Rollupスケーリングソリューションで、取引手数料を削減、取引のスループットの向上、スマートコントラクト機能の拡張を実現する。</t>
  </si>
  <si>
    <t>BOBA</t>
    <phoneticPr fontId="2"/>
  </si>
  <si>
    <t>コムサイーサ</t>
  </si>
  <si>
    <t>CMS：ETH</t>
  </si>
  <si>
    <t>送金、決済、投資、ICO支援</t>
  </si>
  <si>
    <t>CMS:ETH</t>
  </si>
  <si>
    <t>0.01 CMS:ETH</t>
  </si>
  <si>
    <t>大阪市西区靱本町1-5-18 NANEI本町ビル10F</t>
  </si>
  <si>
    <t>暗号通貨技術とブロックチェーン技術に基づいたサービス提供</t>
  </si>
  <si>
    <t>219,042,298 CMS:ETH</t>
  </si>
  <si>
    <t>暗号資産価値の信頼性のため</t>
  </si>
  <si>
    <t>Ethereumを基盤とした暗号により連鎖する台帳群により、改ざん、不正取引を防ぐことで信頼性を保証する</t>
  </si>
  <si>
    <t>コムサネム</t>
  </si>
  <si>
    <t>CMS：XEM</t>
  </si>
  <si>
    <t>CMS:XEM</t>
  </si>
  <si>
    <t>パブリックブロックチェーンのNEMのスマートコントラクトを基盤とした暗号資産となり、それらプラットフォームの信用力に準ずる</t>
  </si>
  <si>
    <t>パブリックブロックチェーンのNEMのスマートコントラクトを基盤として発行</t>
  </si>
  <si>
    <t>219,042,298 CMS:XEM</t>
  </si>
  <si>
    <t>・NEMを基盤とした台帳形式
・価値移転認証を求める暗号データを記録者が解読し、利用者および移転内容の真正性を確認して価値移転記録台帳の記録を確定する</t>
  </si>
  <si>
    <t>NEMを基盤とした暗号により連鎖する台帳群により、改ざん、不正取引を防ぐことで信頼性を保証する</t>
  </si>
  <si>
    <t>CMS:ETH</t>
    <phoneticPr fontId="2"/>
  </si>
  <si>
    <t>CMS:XEM</t>
    <phoneticPr fontId="2"/>
  </si>
  <si>
    <t>株式会社ビットポイントジャパン</t>
  </si>
  <si>
    <t>関東00009号</t>
    <rPh sb="0" eb="2">
      <t>カントウ</t>
    </rPh>
    <phoneticPr fontId="2"/>
  </si>
  <si>
    <t>●この表は、各暗号資産について、利用者が国内で新たに取引を開始できる状況にある会員へ〇を記載しております。なおここでいう取引とは、利用者が、当該暗号資産について、会員の提供するサービス等を介して取り扱うことのできる状態をいいます。</t>
    <phoneticPr fontId="2"/>
  </si>
  <si>
    <t>取扱暗号資産の概要説明書</t>
    <rPh sb="0" eb="2">
      <t>トリアツカ</t>
    </rPh>
    <rPh sb="2" eb="4">
      <t>アンゴウ</t>
    </rPh>
    <rPh sb="4" eb="6">
      <t>シサン</t>
    </rPh>
    <rPh sb="7" eb="9">
      <t>ガイヨウ</t>
    </rPh>
    <rPh sb="9" eb="12">
      <t>セツメイショ</t>
    </rPh>
    <phoneticPr fontId="4"/>
  </si>
  <si>
    <t>ドージコイン</t>
  </si>
  <si>
    <t>Dogecoin</t>
  </si>
  <si>
    <t>Proof of work
コンセンサス・アルゴリズム（分散台帳内の不正取引を排除するために、記録者全員が合意する必要があるが、その合意形成方式）の1つであり、一定の計算量を実現したことが確認できた記録者を管理者と認めることで分散台帳内の新規取引を記録者全員が承認する方法</t>
  </si>
  <si>
    <t>1 DOGE</t>
  </si>
  <si>
    <t>・台帳形式
・価値移転認証を求める暗号データを記録者が解読し、利用者および移転内容の真正性を確認して価値移転記録台帳の記録を確定する</t>
  </si>
  <si>
    <t>誰でも自由に記録者になることができる</t>
  </si>
  <si>
    <t>１取引単位当たり計算単価（ドル基準、例：＄1.000.000）</t>
    <rPh sb="1" eb="3">
      <t>トリヒキ</t>
    </rPh>
    <rPh sb="3" eb="5">
      <t>タンイ</t>
    </rPh>
    <rPh sb="5" eb="6">
      <t>ア</t>
    </rPh>
    <rPh sb="8" eb="10">
      <t>ケイサン</t>
    </rPh>
    <rPh sb="10" eb="12">
      <t>タンカ</t>
    </rPh>
    <phoneticPr fontId="4"/>
  </si>
  <si>
    <t>ドル/円計算レート　2020年1月23日基準</t>
    <rPh sb="3" eb="4">
      <t>エン</t>
    </rPh>
    <rPh sb="4" eb="6">
      <t>ケイサン</t>
    </rPh>
    <rPh sb="14" eb="15">
      <t>ネン</t>
    </rPh>
    <rPh sb="16" eb="17">
      <t>ガツ</t>
    </rPh>
    <rPh sb="19" eb="20">
      <t>ニチ</t>
    </rPh>
    <rPh sb="20" eb="22">
      <t>キジュン</t>
    </rPh>
    <phoneticPr fontId="4"/>
  </si>
  <si>
    <t>四半期取引数量（協会加盟会員合計、現物、単位は百万円）</t>
    <rPh sb="17" eb="19">
      <t>ゲンブツ</t>
    </rPh>
    <rPh sb="20" eb="22">
      <t>タンイ</t>
    </rPh>
    <rPh sb="23" eb="26">
      <t>ヒャクマンエン</t>
    </rPh>
    <phoneticPr fontId="4"/>
  </si>
  <si>
    <t>DOGE</t>
    <phoneticPr fontId="2"/>
  </si>
  <si>
    <t>関東00001号</t>
    <rPh sb="0" eb="2">
      <t>カントウ</t>
    </rPh>
    <rPh sb="7" eb="8">
      <t>ゴウ</t>
    </rPh>
    <phoneticPr fontId="2"/>
  </si>
  <si>
    <t>株式会社coinbook</t>
    <phoneticPr fontId="2"/>
  </si>
  <si>
    <t>関東00026号</t>
    <phoneticPr fontId="2"/>
  </si>
  <si>
    <t>LINE Xenesis株式会社</t>
    <phoneticPr fontId="2"/>
  </si>
  <si>
    <t>2022年5月10日に取扱い廃止</t>
    <phoneticPr fontId="2"/>
  </si>
  <si>
    <t>FCR</t>
  </si>
  <si>
    <t>FCR</t>
    <phoneticPr fontId="2"/>
  </si>
  <si>
    <t>－</t>
  </si>
  <si>
    <t>市場における需要と供給によって決定する</t>
  </si>
  <si>
    <t>FCR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また、発行主体の活動も信用力につながる</t>
  </si>
  <si>
    <t>SAND</t>
  </si>
  <si>
    <t>SAND</t>
    <phoneticPr fontId="2"/>
  </si>
  <si>
    <t>2019年10月29日</t>
  </si>
  <si>
    <t>2022年5月31日に取扱い廃止</t>
    <phoneticPr fontId="2"/>
  </si>
  <si>
    <t>ビットコイン・サトシ・ビジョン</t>
  </si>
  <si>
    <t>Bitcoin SV</t>
  </si>
  <si>
    <t>BSV</t>
    <phoneticPr fontId="2"/>
  </si>
  <si>
    <t>1 satoshi （ = 0.00000001 BSV）</t>
  </si>
  <si>
    <t>Bitcoin Association</t>
  </si>
  <si>
    <t>Grafenauweg 6, 6300 Zug, Switzerland</t>
  </si>
  <si>
    <t>初期発行と、分散型の価値保有・価値移転の台帳データ維持のための、暗号計算および価値記録を行う記録者への対価・代償としてプログラムにより自動発行。</t>
  </si>
  <si>
    <t>マイニングに参加するマイナーが少ないもしくは全くいなくなった場合、移転の記録が遅延もしくは進行しない恐れがある</t>
  </si>
  <si>
    <t>2018年11月16日にABC系とSV系の分裂</t>
  </si>
  <si>
    <t>○</t>
    <phoneticPr fontId="2"/>
  </si>
  <si>
    <t>アバランチ</t>
  </si>
  <si>
    <t>Avalanche</t>
  </si>
  <si>
    <t>AVAX</t>
  </si>
  <si>
    <t xml:space="preserve">2020年09月21日 </t>
  </si>
  <si>
    <t>AVAXの保有・移転の記録はパブリックブロックチェーンを採用している為、全て公開されている。しかし、移転記録上のトランザクションやアドレスから個人を特定をすることはできない。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</si>
  <si>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AVAXは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</si>
  <si>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1 AVAX</t>
  </si>
  <si>
    <t>0.000000000000000001 AVAX</t>
  </si>
  <si>
    <t>付加価値の内容として、AVAXのステーキングをガバナンスに用いて運用されるアバランチブロックチェーンが挙げられる。</t>
  </si>
  <si>
    <t>Ava Labs, Inc.</t>
  </si>
  <si>
    <t>263 South 4th Street Suite 110497 Brooklyn, NY 11211 United States</t>
  </si>
  <si>
    <t>発行主体であるAva Labsは、パブリックブロックチェーンプロジェクトとして、スマートコントラクトを使用した分散ネットワークによって「金融のインターネットの構築」を実現することを目的とした米国ニューヨークに拠点を置く民間企業である。</t>
  </si>
  <si>
    <t>AVAXの発行上限は720,000,000AVAXと決まっており、2020年9月21日のメインネットローンチ時に半数である360,000,000AVAXが発行された。残りの半数はステーキング報酬としてホワイトペーパーの供給関数に沿って発行される。</t>
  </si>
  <si>
    <t>720,000,000 AVAX</t>
  </si>
  <si>
    <t>ステーキング報酬としてホワイトペーパーの供給関数に沿って発行される。</t>
  </si>
  <si>
    <t>2020年9月21日のメインネットローンチ時に半数である360,000,000AVAXが発行された。その後はステーキング報酬としてホワイトペーパーの供給関数に沿って発行されている。</t>
  </si>
  <si>
    <t>トークンセールによる資金調達及び健全なプラットフォームを維持することを目的として発行している。</t>
  </si>
  <si>
    <t>トランザクション手数料の償却</t>
  </si>
  <si>
    <t>Beosin（Chengdu LianAn）Technologyによる監査により、2021年3月32日時点でAVAXのコントラクトに問題がないことが確認できた。</t>
  </si>
  <si>
    <t>記録者の主な分布状況は、2022年6月7日時点で米国43.5%、ドイツ27.6%、イギリス3%、シンガポール3%であることが確認できる。
参照先：https://avascan.info/</t>
  </si>
  <si>
    <t>記録者について確認をした結果、ハードウェアを含む必要な要件を満たすことで誰でも記録者としてネットワークに参加することができる。しかし、記録者の特定は困難であるといえる。</t>
  </si>
  <si>
    <t>ロールバックなどの記録の修正方法について調査を行ったが、該当する機能を見つけることはできなかった。</t>
  </si>
  <si>
    <t>アバランチ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AVAXのステーキングが必要であり、攻撃することによって生じる損失を攻撃者が被ることになる。これによって記録者が悪意ある判断を行う合理的なインセンティブが発生しないように設計が行われている。</t>
  </si>
  <si>
    <t>AVAXが発行されているアバランチブロックチェーンでは、楕円曲線暗号としてsecp256k1を用いている。保有情報の証明に必要な秘密鍵の管理は保有者に依存しており、第三者に秘密鍵自体を知られた場合は、利用者になりすまして送付指示を行うことができる。</t>
  </si>
  <si>
    <t>AVAXの発行者であるAva Labsは、開発をリードしている組織であるため、破綻により開発が遅延又は停止した場合、価値が毀損する可能性がある。ただし、AVAXの発行及び記録が行われているアバランチブロックチェーンはすでにリリースされ分散型の運用が行われていることから、発行者が破綻したとしても価値が完全に消失する可能性は低いと考えられる。</t>
  </si>
  <si>
    <t>BEOSIN社によるAVAXのブロックチェーンの監査の結果、AVAXのプログラムには既知の脆弱性は見つからなかった。</t>
  </si>
  <si>
    <t>今後の予定は公表されていないが、アプリコットフェーズ2のように非互換性アップデートがあることが考えられる。</t>
  </si>
  <si>
    <t>正常な稼働に影響を与えたサイバー攻撃に関して、外部ニュースや公式ブログを確認した結果、DoS攻撃を含むサイバー攻撃に該当する情報は見つけることができなかった。</t>
  </si>
  <si>
    <t>出所：https://coinmarketcap.com/ja/currencies/avalanche/</t>
  </si>
  <si>
    <t>アバランチには、Cチェーン、Xチェーン、Pチェーンの3種類のチェーンが存在する。
それぞれ特定の用途向けに運営されており、用途に応じてアルファベットの頭文字1字が付けられている。
Cチェーン（Contract）はスマートコントラクト向けである。
Xチェーン（Exchange）は交換向けであり、暗号資産の送受信向けに設計されており、Defiには対応していない。
Pチェーン（Platform）はプラットフォーム管理用であり、アバランチに流通する情報を認証するバリデーターの報酬がここで配布される。</t>
  </si>
  <si>
    <t>AVAX</t>
    <phoneticPr fontId="2"/>
  </si>
  <si>
    <t>MATIC</t>
  </si>
  <si>
    <t>2019年4月20日</t>
  </si>
  <si>
    <t>資産をロックしてステーキングに参加することで、報酬を得ることが可能。</t>
  </si>
  <si>
    <t>Polygon Technology</t>
  </si>
  <si>
    <t>秘密鍵と公開鍵</t>
  </si>
  <si>
    <t>MV</t>
  </si>
  <si>
    <t>ゲンソキシ メタバース</t>
  </si>
  <si>
    <t>Gensokishi Metaverse</t>
  </si>
  <si>
    <t>2021年12月13日</t>
  </si>
  <si>
    <t>0.000000000000000001 MV</t>
  </si>
  <si>
    <t>NFTを用いたゲーム内アイテムの作成など</t>
  </si>
  <si>
    <t>MetaStar.Inc</t>
  </si>
  <si>
    <t>Ukraine, 04053, Kyiv city, Lvivska square, house 4A, office 8</t>
  </si>
  <si>
    <t>GENSOKISHIプロジェクトの発行体</t>
  </si>
  <si>
    <t>初期発行(20%)と今後2年間で残りの80％の発行を予定</t>
  </si>
  <si>
    <t>400,000,000 MV</t>
  </si>
  <si>
    <t>2年間で残りの80％の発行を予定している。</t>
    <phoneticPr fontId="2"/>
  </si>
  <si>
    <t>総発行枚数の20%に相当する4億枚を発行</t>
  </si>
  <si>
    <t>資金調達</t>
  </si>
  <si>
    <t>※9</t>
    <phoneticPr fontId="2"/>
  </si>
  <si>
    <t>※8: 2022年5月10日に取扱い廃止</t>
    <phoneticPr fontId="2"/>
  </si>
  <si>
    <t>株式会社ガイア</t>
    <rPh sb="0" eb="4">
      <t>カブシキガイシャ</t>
    </rPh>
    <phoneticPr fontId="2"/>
  </si>
  <si>
    <t>近畿00004号</t>
    <phoneticPr fontId="2"/>
  </si>
  <si>
    <t>KLAY</t>
  </si>
  <si>
    <t>2019年6月24日</t>
  </si>
  <si>
    <t>Klaytnネットワーク上でのスマートコントラクトの記録と実行</t>
  </si>
  <si>
    <t>2019年のメインネット開始以来、安定して稼働・提供が行われている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</si>
  <si>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</si>
  <si>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アジアを中心とした複数の企業により構成されている</t>
  </si>
  <si>
    <t>確定されたブロックの記録は修正不可能</t>
  </si>
  <si>
    <t>複数の記録者のネットワーク機能が失われた場合や、処理可能なトランザクションを上回る量の取引がブロックチェーン上で発生した場合に遅延する可能性がある。</t>
  </si>
  <si>
    <t>他の暗号資産同様、ブロックチェーン上にデプロイされたコントラクトコードに未発見の脆弱性が存在した場合、悪意ある攻撃者により不正な取引が発生するリスクがある。</t>
  </si>
  <si>
    <t>※10</t>
    <phoneticPr fontId="2"/>
  </si>
  <si>
    <t>分散型の価値保有・価値移転の台帳データ維持のための、価値記録を行う記録者への対価・代償として発行される暗号資産</t>
  </si>
  <si>
    <t>アドレスを生成するアルゴリズムは、EdDSA（エドワーズ曲線デジタル署名アルゴリズム）が採用されている。公開鍵からアドレスを生成するためにHMAC-SHA512ハッシュ関数を使用している。</t>
  </si>
  <si>
    <t>1lovelace = 0.000001ADA</t>
  </si>
  <si>
    <t>Cardano Foundationがエコシステムの監督者、IOHKが研究・技術開発担当、EMURGO Pte. Ltd.がブロックチェーンソリューションサービスの開発と提供を担っている。</t>
  </si>
  <si>
    <t>完全にランダムに選ばれた記録者達によってブロックが承認されることにより信用力を担保している。
ブロックチェーンによる保有・移転管理台帳による記録管理と重層化した暗号化技術による記録の保全能力
保有・移転管理台帳の公開
暗号化技術による保有者個人情報の秘匿性</t>
  </si>
  <si>
    <t>ステーキング報酬（ブロック生成者並びにステーカーに分配）</t>
  </si>
  <si>
    <t>ステーキング報酬として発行されている。</t>
  </si>
  <si>
    <t>完全にランダムに選出された記録者がブロックの承認を行う。
記録者による多数の合意がなければ不正が成立せず、記録者が十分に多数であることによって、個々の記録者の信用力に頼らず、記録保持の仕組みそのものを信用の基礎としている。</t>
  </si>
  <si>
    <t>root9B, LLC</t>
  </si>
  <si>
    <t>2020年4月21日</t>
  </si>
  <si>
    <t>root9B, LLCによる監査が行われ、IOHKは指摘箇所を修正済み。
参照：https://github.com/input-output-hk/external_audits/tree/master/cardano/byron_reboot</t>
  </si>
  <si>
    <t>第三者に秘密鍵を知られた場合は、利用者になりすまして送付指示を行うことができる。</t>
  </si>
  <si>
    <t>未検出のプログラムの脆弱性やプログラム更新などにより新たに生じた脆弱性を利用し、データが改竄される等のリスクはある。</t>
  </si>
  <si>
    <t>出所：CoinMarketCap
URL
https://coinmarketcap.com/currencies/cardano/</t>
  </si>
  <si>
    <t>コスモス</t>
  </si>
  <si>
    <t>COSMOS</t>
  </si>
  <si>
    <t>アトム</t>
  </si>
  <si>
    <t>ATOM</t>
  </si>
  <si>
    <t>2019年4月23日（メインネットローンチ日）</t>
  </si>
  <si>
    <t>ステーキング、決済、投資</t>
  </si>
  <si>
    <t>ブロックチェーン間の相互運用を実現するプラットフォームの構築を目的として、エコシステム及び記録台帳の維持のために、手数料支払、インセンティブ付与、投票を用途として発行された暗号資産</t>
  </si>
  <si>
    <t>なし（ただし、保有しているとステーキングへの参加が可能）</t>
  </si>
  <si>
    <t>保有者間の自由売買によって決定する</t>
  </si>
  <si>
    <t>Delegated Proof of Stake（DPoS）に則って、投票により委任された記録者（バリデータ）が取引履歴を管理し、ブロックを承認する。</t>
  </si>
  <si>
    <t>uATOM（1ATOM=1,000,000uATOM）</t>
  </si>
  <si>
    <t>プログラムによる自動発行。ステーキングされているATOMの数量に応じて、新規発行分が調整される仕組みが実装されている。</t>
  </si>
  <si>
    <t>上限の規定なし</t>
  </si>
  <si>
    <t>上限の規定がないため該当せず</t>
  </si>
  <si>
    <t>ブロック生成ごとにステーキング報酬分が発行される。</t>
  </si>
  <si>
    <t>ステーキング率66％の下で13％のインフレ率に収束するよう調整され発行されている。</t>
  </si>
  <si>
    <t>ICO、ステーキング報酬</t>
  </si>
  <si>
    <t>アジア、ヨーロッパ、アメリカなど</t>
  </si>
  <si>
    <t>報酬を得るためにステーキング活動を行っているステーキングプール及びプール参加者</t>
  </si>
  <si>
    <t>ブロックに記録された後は修正・変更は行われない。</t>
  </si>
  <si>
    <t>記録者になるには資金力や信頼を獲得して上位175位までに入る投票力を有し、ノードを運用する能力を持っていなければならない。また、報酬を得るために正しい記録を行う動機があり、その結果、現状はシステムが正常に作動している。</t>
  </si>
  <si>
    <t>Delegated Proof of Stake（D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</si>
  <si>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</si>
  <si>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処理可能なトランザクションを上回る量の取引がブロックチェーン上で発生した場合に遅延する可能性がある</t>
  </si>
  <si>
    <t>他の暗号資産と同様に、現時点でまだ発見されていない脆弱性を悪意のある攻撃者に突かれる一定のリスクは存在するものの、現状は正常に稼働している。</t>
  </si>
  <si>
    <t>深刻な被害をもたらした不具合は報告されていない。</t>
  </si>
  <si>
    <t>出所：CoinMarketCap
URL:https://coinmarketcap.com/</t>
  </si>
  <si>
    <t>ベーシック アテンション トークン</t>
  </si>
  <si>
    <t>Basic Attention Token</t>
  </si>
  <si>
    <t>ビーエーティートークン、バット</t>
  </si>
  <si>
    <t>BAT</t>
  </si>
  <si>
    <t>2017年5月31日</t>
  </si>
  <si>
    <t>BATはウェブ広告にブロックチェーンを活用しようとしているプロジェクトであり、BATはそのプロジェクトのコアとなるトークンである。広告主は広告を出すためにBATを使う必要があり、ユーザーは広告を見ることによってBATを得ることができる。ただし、ユーザーが広告視聴によって得たBATは、パブリッシャーに対しての寄付にしか使うことができない。</t>
  </si>
  <si>
    <t>0.000000000000000001 BAT</t>
  </si>
  <si>
    <t>BATは、エコシステム内において主に2つの使われ方がなされる。
　1. 広告主がコンテンツクリエイターに与える（ユーザーからの反応に基づいて広告主が購入したBATが与えられる）。
　2. ユーザーが広告の閲覧や履歴の提供などによってBATを受け取れ、受け取ったBATはコンテンツ作成者への寄付（投げ銭）などに使用することができる。
　3. 2021年からBlockchainゲームでBATが活用されるようになり、SplinterlandsとGala Gamesにおいてバーチャル空間での土地やゲームアイテムの購入に使用できる。
https://brave.com/ja/state-of-the-bat-2022/</t>
  </si>
  <si>
    <t>Brave Software International SEZC</t>
  </si>
  <si>
    <t>Floor 4, Willow House Cricket Square Grand Cayman KY1-9010 Cayman Islands</t>
  </si>
  <si>
    <t>Brave Software International SEZCは、2017年に設立され、ICOを行いBATを発行・管理している。Brave Software Inc.社は2015年5月に米国に設立され、広告やウェブサイトトラッカーを排したオープンソースのウェブブラウザ「Brave」を開発している。</t>
  </si>
  <si>
    <t>既にプロダクトであるブラウザを提供しており、ユーザー数も順調に成長中であり、Ethereumベースのため、プロトコル部分に関しては技術的に安定している。</t>
  </si>
  <si>
    <t>2017年5月31日に10億BATのパブリックトークンの販売が行われた。</t>
  </si>
  <si>
    <t>OpenZeppelin</t>
  </si>
  <si>
    <t>2017年5月22日
https://blog.openzeppelin.com/basic-attention-token-bat-audit/</t>
  </si>
  <si>
    <t>監査の結果、以下のリンクの通り複数の勧告がなされたが、同社はこの勧告に従って、Fixしている。
https://blog.zeppelin.solutions/basic-attention-token-bat-audit-88bf196df64b</t>
  </si>
  <si>
    <t>10,132（2022年8月26日時点のノード数）
https://etherscan.io/nodetracker</t>
  </si>
  <si>
    <t>Ethereumの記録者は世界各国に分散しており、主な分布状況は米国47.99%、ドイツ18.49%、イギリス4.72%であることが確認できる。
参照先：https://etherscan.io/nodetracker（2022年8月26日）</t>
  </si>
  <si>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</si>
  <si>
    <t>出所：CoinMarketCap
 URL：https://coinmarketcap.com/</t>
  </si>
  <si>
    <t>Brave Software Inc.社の所在地は
512 2nd St., 2nd Floor, San Francisco, California 94107
BAP（BATポイント）は2021年4月に廃止され、BATの付与に変更されている。
https://brave.com/ja/bap-to-bat/</t>
  </si>
  <si>
    <t>Bitcoin Cash</t>
  </si>
  <si>
    <t>2017年8月1日</t>
  </si>
  <si>
    <t>ハッシュ関数（SHAー256、RIPEMDー160）、楕円曲線公開鍵暗号の暗号化処理を施しデータを記録。</t>
  </si>
  <si>
    <t>Proof of work
コンセンサス・アルゴリズム（分散台帳内の二重取引を排除するための合意形成方式）の一つであり、そのときのナンスのターゲット以下のブロックハッシュであるブロックを各自のノードが任意に取り込み、最も計算量の多いチェーンを正当と見なす。</t>
  </si>
  <si>
    <t>BTC</t>
  </si>
  <si>
    <t>1 BCH= 1,000m BCH　　　   ｍ：ミリ
1 m BCH=1,000μ BCH　　　  μ：ミクロン
1 μ BCH=1bits　　　　　　bits：ビッツ
1 bits=100satoshi</t>
  </si>
  <si>
    <t>1 satoshi （ = 0.00000001 BCH）</t>
  </si>
  <si>
    <t>最も計算量の多いチェーンを正当とみなす作業証明により信用を担保している。</t>
  </si>
  <si>
    <t>20,999,999.9769 BCH</t>
  </si>
  <si>
    <t>トランザクションの形式と多重支払いをしていないかのチェック、ブロックの形式と最も大きな作業証明(Proof of Work)を持つチェーンを確認している。後続のブロックが連なるに従って、チェーンが覆る確率が低くなっていき覆すのが難しくなる仕組みである。</t>
  </si>
  <si>
    <t>作業証明(Proof of Work)が最も多いチェーンが正しいという合意によって信用が維持されている。</t>
  </si>
  <si>
    <t>多数の記録者が結託し、あるいは既存の記録者が有する処理能力合計よりも強力な能力を用いることによって、記録台帳の改竄およびブロックチェーンデータの改変が可能になる</t>
  </si>
  <si>
    <t>ブロック生成が遅れることによって記録遅延が生じる。</t>
  </si>
  <si>
    <t>2019年5月15日ハードフォーク後バグ発生
https://cc.minkabu.jp/news/2557</t>
  </si>
  <si>
    <t>2017年8月Bitcoinのハードフォークにより組成された暗号資産。</t>
  </si>
  <si>
    <t>ガバナンス、ステーキング、決済</t>
  </si>
  <si>
    <t>Boba Networkのガバナンス用途やステーキングのために発行された暗号資産</t>
  </si>
  <si>
    <t>以下のサイトで指定された方法にてエアドロップに参加したOMG保有者は、BOBAトークンを受け取ることができる。
https://boba.network/airdrop/</t>
  </si>
  <si>
    <t>2021年9月14日にEthereumブロックチェーン上で発行上限枚数500,000,000BOBAが発行された。</t>
  </si>
  <si>
    <t>プログラムの不具合については、Boba Networkが提供するEthereumのL2ソリューション「BOBA Bridge」にて未知なるバグが発見された場合、リスクが発生する可能性が考えられる。しかし、Boba Networkはオープンソースプロジェクトとして、多くの開発者が参加している点、ネットワークの脆弱性早期発見を目的にバグバウンティの実施が行われている点、問題の早期発見及び解決する体制があると判断できる。 
https://docs.boba.network/bug-bounty</t>
  </si>
  <si>
    <t>出所：CoinMarketCap
URL：https://coinmarketcap.com/ja/</t>
  </si>
  <si>
    <t>2009年1月3日</t>
  </si>
  <si>
    <t>ハッシュ関数（SHAー256、RIPEMDー160）、楕円曲線公開鍵暗号、シュノア署名等による暗号化処理を施しデータを記録</t>
  </si>
  <si>
    <t>1 BTC = 1,000 m BTC　　　   ｍ：ミリ
1 m BTC=1,000 μ BTC　　　  μ：ミクロン
1 μ BTC=1 bits　　　　　　bits：ビッツ
1 bits=100 satoshi</t>
  </si>
  <si>
    <t>1 satoshi ( = 0.00000001 BTC)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</si>
  <si>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</si>
  <si>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20,999,999.9769 BTC</t>
  </si>
  <si>
    <t>・台帳形式
・価値移転認証を求める暗号データを記録者が解読し、利用者および移転内容の真正性を確認して価値移転記録台帳の記録を確定する。</t>
  </si>
  <si>
    <t>オープンソース・ネットワークの脆弱性に対し、暗号により連鎖する台帳群（ブロックチェーン）を用い、難易度の高い作業証明の蓄積されたチェーンが選択されることがBitcoinのコンセンサスアルゴリズムによって規定されており、データ改竄の動機を排除し、信頼性を確保している。</t>
  </si>
  <si>
    <t>不定だが主なPoolとそのシェアに関しては以下を参照
https://www.blockchain.com/charts/pools</t>
  </si>
  <si>
    <t>多数の記録者が結託し、あるいは既存の記録者が有する処理能力合計よりも強力な能力を用いることによって、記録台帳を改竄することができる脆弱性があり、51%攻撃とも呼ばれる。</t>
  </si>
  <si>
    <t>BTC価格の下落（対法定通貨）等に起因したマイナー撤退により、ハッシュパワーが低下し、セキュリティ低下を招く可能性がある。</t>
  </si>
  <si>
    <t>マイニングに参加するマイナーが少ないもしくは全くいなくなった場合、移転の記録が遅延もしくは進行しない恐れがある。</t>
  </si>
  <si>
    <t>2018年9月に無限増殖バグ等が発見され、Bitcoinが無限に発行できる危険性があったが、既に解消されている。
https://coinpost.jp/?p=47597</t>
  </si>
  <si>
    <t>Bitcoinのハードフォークは以下の通り
2017年8月1日 ビットコインキャッシュ（BCH）　
2017年10月24日　ビットコインゴールド（BTG）
2017年11月24日　ビットコインダイヤモンド（BCD）
2017年12月12日　スーパービットコイン（SBTC）
2017年12月18日　ライトニングビットコイン（LBTC）
2017年12月27日　ビットコインゴッド（GOD）
（取得元）https://coinpedia.cc/bitcoin-hard-fork</t>
  </si>
  <si>
    <t>Ethereumのブロックチェーンを利用
https://etherscan.io/token/0x6aa9bcf20ae2fcb9a29d7d99c624d9db43d93969</t>
  </si>
  <si>
    <t>0.00000001 CICC</t>
  </si>
  <si>
    <t>国内はJPY、BTC</t>
  </si>
  <si>
    <t>株式会社CAICA DIGITALの財やサービスと交換できる専用ページあり
https://corp.fcce.jp/campaign/caica/</t>
  </si>
  <si>
    <t>株式会社CAICA DIGITAL</t>
  </si>
  <si>
    <t>上場企業（東証スタンダード：2315）</t>
  </si>
  <si>
    <t>フィンテック、システム開発やSIサービス子会社を中心に、傘下の子会社の経営管理を展開</t>
  </si>
  <si>
    <t>300,000,000 CICC</t>
  </si>
  <si>
    <t>2016年10月に300,000,000 CICC発行、2017年7月にロック</t>
  </si>
  <si>
    <t>COMSA:ETH</t>
  </si>
  <si>
    <t>・Ethereumを基盤とした暗号資産
・Ethereumのスマートコントラクトを利用して発行主体者が発行
・トークンセール後に、発行主体の持つ総数の13％に相当する分がロックアップされ、購入希望者へ1USD相当の購入に対して、1COMSA換算のトークンが配布された</t>
  </si>
  <si>
    <t>国内ではJPY、BTC</t>
  </si>
  <si>
    <t>企業のICOによる資金調達と、既存アセットのトークン化技術、暗号資産取引所、そしてプライベートブロックチェーンによる内部勘定技術をワンストップのソリューションとして提供し、実ビジネスへのブロックチェーン技術導入を一からサポートする「COMSA」サービスで使われるトークン。</t>
  </si>
  <si>
    <t>未上場企業</t>
  </si>
  <si>
    <t>上場時はCOMSA（ETH/XEM）を同一暗号資産として作成、掲載。2021年11月に商品概要を分割したもの</t>
  </si>
  <si>
    <t>COMSA:XEM</t>
  </si>
  <si>
    <t>・NEMを基盤とした暗号資産
・NEMのMosaic機能を利用して発行主体者が発行
・トークンセール後に、発行主体の持つ総数の13％に相当する分がロックアップされ、購入希望者へ1USD相当の購入に対して、1COMSA換算のトークンが配布された</t>
  </si>
  <si>
    <t>・NEMを基盤とした以下のアルゴリズムにより信頼性を担保
ーProof of Importance
コンセンサス・アルゴリズム（分散台帳内の不正取引を排除するために、記録者全員が合意する必要があるが、その合意形成方式）の1つであり、保有している基軸暗号資産の量および送付・受取量に応じて採掘の成功確率が上昇するブロックの承認方式</t>
  </si>
  <si>
    <t>0.01 CMS:XEM</t>
  </si>
  <si>
    <t>一定数のXEMを所有する者であれば誰でも自由に記録者になることができる</t>
  </si>
  <si>
    <t>取引が一旦記録されると、取引は変更することができない。承認された送金はキャンセルすることができないので、その送金を無効とするためには反対の取引を別途行う必要がある。それらの履歴は全てブロックチェーン上に記録される。</t>
  </si>
  <si>
    <t>高い重要度を持つ記録者が多数結託した場合に、台帳とデータが改ざんされる可能性はある</t>
  </si>
  <si>
    <t>どのようなプログラムにも当てはまるが、プログラムに不具合が見つかり新しいバージョンをリリースしたものの、記録者が適正にアップデートを行わずに依然古いバージョンを使用している場合に、その不具合を攻撃されるリスクはある。これを回避するため、NEMのブロックチェーンネットワークを構成する記録者のノードは、バージョンアップ要求に対して２度、怠ると自動的にネットワークから外される仕様としている。</t>
  </si>
  <si>
    <t>コスプレトークン</t>
  </si>
  <si>
    <t>2018年3月</t>
  </si>
  <si>
    <t>投資、送金、応援するコスプレイヤーへの投げ銭機能</t>
  </si>
  <si>
    <t>2022年8月時点では、応援するコスプレイヤーへの投げ銭機能が実装されており金額によってNFTの配布が可能である。
（情報元）https://curecos.jp/ja/article/76432
今後、COT ステーキングサービスの実装が予定されている。
（情報元）
https://cot.curecos.com/jp/</t>
  </si>
  <si>
    <t>Cure Holdings Limited</t>
  </si>
  <si>
    <t>海外法人・未上場</t>
  </si>
  <si>
    <t>株式会社キュアの運営するWorldCosplayプラットフォームで利用できる暗号資産COTの発行会社</t>
  </si>
  <si>
    <t>出所：Etherscan
URL：https://etherscan.io/token/0x5CAc718A3AE330d361e39244BF9e67AB17514CE8</t>
  </si>
  <si>
    <t>2021年12月5日にプラットフォーム拡大を目的としたハードフォークを実施。古いコスプレトークン（V1）は、申請により新しいコスプレトークン（V2）への交換が可能。取引所での流通はコスプレトークン（V2）のみが対象となる。トークンの判別は以下のトークンアドレスによる。
古いトークンアドレス COT v1:0xed64142f7d0a4d94ce0e7fe45d12f712fe360bd0
新しいトークンアドレス COT v2:0x5cac718a3ae330d361e39244bf9e67ab17514ce8
・ハードフォークお知らせ
https://info.worldcosplay.net/ja/archives/37264</t>
  </si>
  <si>
    <t>0.000000000000000001DAI</t>
  </si>
  <si>
    <t>不特定多数の利用者が担保資産をもとに発行</t>
  </si>
  <si>
    <t>DAI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</si>
  <si>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Vaultと呼ばれるスマートコントラクトを通じて不特定多数の利用者が暗号資産を担保にDAIを発行</t>
  </si>
  <si>
    <t>発行済数量に等しい</t>
  </si>
  <si>
    <t>不明</t>
  </si>
  <si>
    <t>なし
（ただし発行に関するスマートコントラクトはコード監査が実施されている）</t>
  </si>
  <si>
    <t>発行者が破たんした場合は、資産の利用価値が著しく低下する恐れもあるが、自発的に参加する開発者によってプロジェクトが継続され、価値喪失にまでは至らない可能性もある</t>
  </si>
  <si>
    <t>非公開</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</si>
  <si>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</si>
  <si>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以下のロードマップにて確認できる。
https://playmining.gitbook.io/whitepaper/roadmap-and-completed-milestones</t>
  </si>
  <si>
    <t>ブロックチェーンエンターテインメントプラットフォーム事業</t>
  </si>
  <si>
    <t>DOGE</t>
  </si>
  <si>
    <t>0.00000001DOGE</t>
  </si>
  <si>
    <t>すべて可</t>
  </si>
  <si>
    <t>発行上限なし</t>
  </si>
  <si>
    <t>ブロック生成ごとに10,000DOGEが新たに発行される。</t>
  </si>
  <si>
    <t>多数の記録者が結託し、あるいは既存の記録者が有する処理能力合計よりも強力な能力を用いることによって、記録台帳を改竄することができる脆弱性がある。</t>
  </si>
  <si>
    <t>マイニングに参加するマイナーが少なくなる、または取引が急激に増加した場合には、移転の記録が遅延する恐れがある</t>
  </si>
  <si>
    <t>現時点ではプログラムが適正に機能し、所有データの改竄、同一のDogecoinの異なる者との取引、複数の所有者が同一のDogecoin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</si>
  <si>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2013年、オンライン暗号通貨ウオレットプラットフォームの「Dogewallet」へのハッキングで、オンライン上に保管されていた推計2100万DOGE($12,000相当)が盗難にあった。</t>
  </si>
  <si>
    <t>ポルカドット/ドット</t>
  </si>
  <si>
    <t>Polkadot / DOT</t>
  </si>
  <si>
    <t>Polkadot</t>
  </si>
  <si>
    <t>DOT</t>
  </si>
  <si>
    <t>2020年5月26日 (メインネットローンチ日)</t>
  </si>
  <si>
    <t>ステーキング、ガバナンスへの参加、ボンディング用途
https://wiki.polkadot.network/docs/learn-DOT#what-are-the-uses-of-dot</t>
  </si>
  <si>
    <t>固有のブロックチェーンを持つアルトコイン</t>
  </si>
  <si>
    <t>Nominated Proof of Stake (NPoS)に則ってトークンによる投票力を持つ記録者たちが記録を管理している。</t>
  </si>
  <si>
    <t>0.0000000001DOT(=1 Planck)</t>
  </si>
  <si>
    <t>ネイティブトークンであるDOTをステーキングすることにより、コンセンサスアルゴリズムに参加し、報酬を得ることが可能</t>
  </si>
  <si>
    <t xml:space="preserve">下記サイトで公開されている
 https://polkadot.subscan.io/ </t>
  </si>
  <si>
    <t>プログラムによる自動発行。ステーキングされているDOTの数量に応じて、新規発行数量が自動調整される仕組みが実装されている。</t>
  </si>
  <si>
    <t>ガバナンス投票
https://wiki.polkadot.network/docs/learn-governance</t>
  </si>
  <si>
    <t>Polkadotのリレーチェーン、パラチェーンそれぞれにステーキングされるDOTと、流動的なDOT数量の比率が 3:2:1となることが目標とされている。なお、パラチェーンとの接続が完了していない現時点では、75％のDOTがPolkadotのリレーチェーンに対してステークされることが目標となっている。</t>
  </si>
  <si>
    <t>1,072,729,710DOT（うち流通量は937,205,594DOT）</t>
  </si>
  <si>
    <t>アジア、ヨーロッパ、アメリカなど。</t>
  </si>
  <si>
    <t>報酬を得るためにステーキング活動を行っているステーキングプール及びプール参加者である</t>
  </si>
  <si>
    <t>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</si>
  <si>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価値移転記録者の全てが同時に破綻した場合は、価値移転の記録が停止し、価値が喪失する可能性があるものの、記録者が十分に分散している状況ではそのような状況は発生しにくいものと考えられる。</t>
  </si>
  <si>
    <t>未検出のプログラムの脆弱性やプログラム更新などにより新たに生じた脆弱性を利用し、データが改竄され、価値移転の記録が異常な状態に陥る可能性がある。</t>
  </si>
  <si>
    <t>出所：CoinMarketCap
 URL:https://coinmarketcap.com/</t>
  </si>
  <si>
    <t>イーサリアム クラシック</t>
  </si>
  <si>
    <t>Ethereum Classic</t>
  </si>
  <si>
    <t>2016年7月20日</t>
  </si>
  <si>
    <t>wei = 0.000000000000000001 ETC</t>
  </si>
  <si>
    <t>1 wei （= 0.000000000000000001 ETC）</t>
  </si>
  <si>
    <t>2020年8月に51%攻撃により不安定化したが、その後は安定している。</t>
  </si>
  <si>
    <t>210,700,000 ETC</t>
  </si>
  <si>
    <t>15秒につき1ブロックを生成し、1ブロックあたり約2.56ETCを発行。
500万ブロックごとに1ブロック生成時の発行数が20%減少する。
今後、2024年5月頃にブロック数が2,000万ブロックに達し、1ブロック生成時の発行数が約2.048ETCになる予定。</t>
  </si>
  <si>
    <t>ブロックチェーン上にデプロイされたコントラクトコードに脆弱性があった場合に不正に資産が盗み取られるリスクがある</t>
  </si>
  <si>
    <t>Ethereum上のアプリケーション「The DAO」のプログラム（スマートコントラクト）のバグ（脆弱性）を攻撃されて、集まったファンド資金３分の１以上を盗み取られた事例がある</t>
  </si>
  <si>
    <t>2019年9月12日：「ATLANTIS」実装
2020年1月12日：「AGHARTA」実装
2020年6月1日：「PHOENIX」実装
2020年11月29日：「THANOS」実装
2021年7月24日：「MAGNETO」実装
2022年2月13日：「MYSTIQUE」実装</t>
  </si>
  <si>
    <t>出所：CryptoCurrency Market Capitalizations
URL：https://coinmarketcap.com/currencies/</t>
  </si>
  <si>
    <t>・スマートコントラクトの実行プラットフォームとして開発された暗号資産
・2016年6月、自律分散型投資ファンド「The DAO」への攻撃によって盗難されたDAOを救出するためハードフォークを実施、このHFを支持しなかったマイナーによって存続することとなった旧仕様のEthereumが現在のEthereum Classicとなり、HF側がEthereumの名称を引き継いだ。</t>
  </si>
  <si>
    <t>中国、米国、ロシア、ドイツなど</t>
  </si>
  <si>
    <t>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コンセンサスレイヤー（旧：Ethereum2.0）の開発が進められており、コンセンサスアルゴリズムをProof of Stake（以下、PoS）へ移行し、記録処理能力を高めるアップデートによって性能を向上させる為に日々開発が進められていることが確認できる。
https://www.bbc.com/news/technology-42237162（2022年8月26日）
https://media.consensys.net/state-of-ethereum-protocol-1-d3211dd0f6（2022年8月26日）
https://github.com/ethereum/eth2.0-specs（2022年8月26日）
https://blog.ethereum.org/2020/11/04/eth2-quick-update-no-19/（2022年8月26日）
https://beaconscan.com/（2022年8月26日）</t>
  </si>
  <si>
    <t>707,811 百万円</t>
  </si>
  <si>
    <t>注1　旧来のイーサリアムをハードフォークすることにより、2016年6月の自律分散型投資ファンド「The DAO」への攻撃によって盗難されたDAOを救出した。このHFを支持しなかったマイナーによって存続することとなった旧仕様のイーサリアムはEthereum Classicに改称され、HF側がイーサリアムの名称を引き継いだ。スマートコントラクトの実行プラットフォームとして開発された現在のETCの性格を引き継いている。</t>
  </si>
  <si>
    <t>Enjin Coin</t>
  </si>
  <si>
    <t>エンジンコインはブロックチェーン資産発行プラットフォーム「Enjin Platform」で発行される資産（NFT）の裏付けとなる暗号資産である。
ゲーム開発者は「Enjin Platform」を利用することで既存のゲームや新たに開発するゲームにゲーム内アイテム（武器や防具など）としてその資産を統合することができる。
ゲームユーザーは対象となるゲーム内でその資産を使ってプレイすることができる。対象となるゲームは１つと限られているわけではなく、複数のゲームで使用することが可能。
資産はNFTマーケットプレイスでエンジンコインやイーサを使って購入でき、またゲーム内の宝箱から取得することができる。
なお、不要になった資産はNFTマーケットプレイスで売却したり、資産をメルト（溶解）してエンジンコインを取り出すことができる。</t>
  </si>
  <si>
    <t>記録者の分布状況は、Ethereumに依存する。Ethereumの記録者は世界各国に分散しており、主な分布状況は米国47.99%、ドイツ18.49%、イギリス4.72%であることが確認できる。
参照先：https://etherscan.io/nodetracker（2022年8月26日）</t>
  </si>
  <si>
    <t>FC Ryukyu Coin（FCRコイン）</t>
  </si>
  <si>
    <t>FC Ryukyu Coin</t>
  </si>
  <si>
    <t>トークンパートナーとしての権利の獲得、投げ銭（チップ）、投票</t>
  </si>
  <si>
    <t>イーサリアムのブロックチェーン上で発行されるトークン
（ERC−20トークン）</t>
  </si>
  <si>
    <t>0.000000000000000001FCR</t>
  </si>
  <si>
    <t>琉球フットボールクラブ株式会社</t>
  </si>
  <si>
    <t>沖縄県沖縄市安慶田５−1−16 グランシャトレ安慶田2階</t>
  </si>
  <si>
    <t>営利企業（株式会社）</t>
  </si>
  <si>
    <t>プロサッカークラブの運営を中心に周辺事業を展開（サッカークラブの運営に伴う放映権料、スポンサー料、チケットやグッズの販売代金などを収入とする）</t>
  </si>
  <si>
    <t>プログラムによる発行</t>
  </si>
  <si>
    <t>1,000,000,000FCR</t>
  </si>
  <si>
    <t>発行予定なし</t>
  </si>
  <si>
    <t>資金調達（IEO実施のための初期発行）</t>
  </si>
  <si>
    <t>ERC−20トークンであるためイーサリアムのマイナー（記録者)と同一（イーサリアムの記録者に必要な設備さえあれば、誰でも自由になることができる）</t>
  </si>
  <si>
    <t>発行者が破たんした場合は、資産の利用価値が著しく低下する恐れもあるが、発行者の事業・財務内容等から判断すると、破たんの可能性は高くない</t>
  </si>
  <si>
    <t>ERC−20トークンであるため、記録者はイーサリアム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イーサリアムの記録者は十分に分散しているため、一度に破たんするような事態は想定しにくい</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</si>
  <si>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</si>
  <si>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</si>
  <si>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GMOコイン（https://coin.z.com/jp/)</t>
  </si>
  <si>
    <t>FISCO COIN</t>
  </si>
  <si>
    <t>0.00000001 FSCC</t>
  </si>
  <si>
    <t>CAICA DIGITALの財やサービスと交換できる専用ページあり
https://corp.fcce.jp/campaign/caica/</t>
  </si>
  <si>
    <t>東京都港区南青山五丁目１３番３号</t>
  </si>
  <si>
    <t>上場企業（東証グロース：3807）</t>
  </si>
  <si>
    <t>投資情報サ−ビスの提供等</t>
  </si>
  <si>
    <t>50,000,000 FSCC</t>
  </si>
  <si>
    <t>2019年5月に全量発行済</t>
  </si>
  <si>
    <t>海外FTX取引所の実績に応じて毎週償却される。
・取引における手数料の33％
・バックストップファンドの利益の10％
・FTX取引所外の利益の5％</t>
  </si>
  <si>
    <t>1ドル/136.58円</t>
  </si>
  <si>
    <t>フォビトークン</t>
  </si>
  <si>
    <t>Huobi Token</t>
  </si>
  <si>
    <t>HT</t>
  </si>
  <si>
    <t>2018年1月24日</t>
  </si>
  <si>
    <t>HTは、Huobi Globalによって発行されたEthereumブロックチェーン上の分散型デジタル資産である。なお、HTはHuobi Tokenの略称で、正式名称はHuobi Global Ecology Integral、ニックネーム：Hamとなる。</t>
  </si>
  <si>
    <t>パブリック型ブロックチェーン（Ethereum）</t>
  </si>
  <si>
    <t>①取引手数料の割引（注1）
Huobi Globalでは、HTを使用して様々なレベルのVIPステータスを購入することで、ステータスにより最大で取引手数料の50％が割引される。
②HTホルダーのための特別イベント（注1）
Huobi Globalでは、HTホルダーは、Huobi Globalに新たに登録されたトークンを随時受け取るなどの特別なイベントに参加可能。
③取引ペア（注1）
Huobi Globalでは、HT/USDT、HT/BTC、HT/ETHのペアで取引可能。
④ガバナンス用途（注1）
Huobi Globalでは、投票管理機能、新規暗号資産の上場投票、焼却プランの管理投票に使用されている。</t>
  </si>
  <si>
    <t>2013年創業であるHuobi Globalの事業は大きく6つあり、取引所事業、マイニング事業、ウォレット事業、 エコシステム形成事業、研究機関、新事業開発を行っている。</t>
  </si>
  <si>
    <t>500,000,000HT</t>
  </si>
  <si>
    <t>グローバルに信頼できるデジタルアセット取引や資産管理サービスを提供するために発行された。</t>
  </si>
  <si>
    <t>①流動性調整のため
②FastTrackの上場投票のため
参照先：https://www.huobi.co.jp/ht-destroy</t>
  </si>
  <si>
    <t>成都链安科技有限公司(BEOSIN)</t>
  </si>
  <si>
    <t>注1：過去3年間の付加価値（サービス）の提供状況については、Huobi Global内で提供されたサービス内容となり、フォビジャパン株式会社において同様のサービスを提供することを保証するものではありません。</t>
  </si>
  <si>
    <t>IOSTは、ブロックチェーンテクノロジーをクレジットカード等と同様に現実的なレベルで様々なサービスに活用することを目的としたプラットフォーム。
独自のコンセンサスアルトリズムであるProof of Believabilityによる公平且つ高速なトランザクション処理、シャーディングを用いたスケーラビリティ問題への解決などで注目を浴びている通貨である。
また、Javascriptを用いたスマートコントラクトを使用する為DApps開発参入障壁も低いのが特徴。</t>
  </si>
  <si>
    <t>Proof of Believability (PoB)
ブロック生成を行う際、凡そ100人いるブロックプロデューサーをBelievabilityスコアによってローテーションさせることで高速且つ公平にブロック生成を行うことが可能になっている。</t>
  </si>
  <si>
    <t>Internet of Service Foundation Ltd. (IOS Foundation Ltd.)</t>
  </si>
  <si>
    <t>Jasmyプロジェクトは、IoTとブロックチェーン技術をかけ合わせて活用するJasmy IoT プラットフォームにより、個人のデータをセキュアな状態で分散管理する「データの民主化」の実現を目指している。このプラットフォーム内で利用者が自身の個人情報等を提供した際の報酬としてJMYが使用される。</t>
  </si>
  <si>
    <t>kuni=0.000000000000000001 JMY</t>
  </si>
  <si>
    <t>1kuni (=0.000000000000000001 JMY)</t>
  </si>
  <si>
    <t>利用者は自身の個人情報等を提供した際の報酬としてJMYを受け取ることができる。</t>
  </si>
  <si>
    <t>2019年12月26日の初期発行時に総発行枚数が発行されている。</t>
  </si>
  <si>
    <t>出所：CoinMarketCap
URL:https://coinmarketcap.com/ja/currencies/jasmy/</t>
  </si>
  <si>
    <t>Chainlink</t>
  </si>
  <si>
    <t>Chainlinkのオラクルサービスのノードオペレーターへの支払及び担保用途（2020年11月16日時点で未実装）として発行された暗号資産</t>
  </si>
  <si>
    <t>ケイマン諸島（Strathvale House, 90 North Church Street, George Town, KY1-1102, Grand Cayman, Cayman Islands）
参照先：https://xangle.io/project/LINK/full-disclosure（2020年12月2日）</t>
  </si>
  <si>
    <t>LINKには、過去に発生したプログラムの不具合は存在しない。但し、Ethereumブロックチェーン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Foundationはハードフォークを実施した。ハードフォークに対してコミュニティ内で意見が分かれ、結果としてEthereum Classic（ETC）が誕生した。</t>
  </si>
  <si>
    <t>プライベート型ブロックチェーン</t>
  </si>
  <si>
    <t>プライベート型</t>
  </si>
  <si>
    <t>分散型の価値保有・価値移転の台帳データ維持のための、暗号計算および価値記録を行う記録者への報酬として発行される暗号資産</t>
  </si>
  <si>
    <t>0.00000001 LSK</t>
  </si>
  <si>
    <t>Dammstrasse 16, 6300 Zug CH., Switzerland</t>
  </si>
  <si>
    <t>分散型の価値保有・価値移転の台帳データ維持のための、暗号計算および価値記録を行う記録者への対価・代償として発行。</t>
  </si>
  <si>
    <t>オープンネットワークの脆弱性に対し、暗号により連鎖する台帳群(ブロックチェーン）および当該ネットワークの暗号資産を多量に保有する人に傾斜的に付与された投票権を使用して選出された記録者による多数決をもって移転記録が認証される仕組みを用い、多数の記録者のネットワークへの参加を得ることによって、データ改竄の動機を排除し、信頼性を確保する。</t>
  </si>
  <si>
    <t>不特定、誰でも一定の要件を満たすことで記録者になることができる。</t>
  </si>
  <si>
    <t>処理可能なトランザクションを上回る量の取引がブロックチェーン上で発生した場合に遅延する可能性がある。</t>
  </si>
  <si>
    <t>出所：CoinMarketCap
URL：https://coinmarketcap.com/currencies/lisk/</t>
  </si>
  <si>
    <t>Litecoin</t>
  </si>
  <si>
    <t>Proof of work
Scryptアルゴリズムを用いたプルーフオブワークの仕組みにより、Litecoinブロックチェーンの維持管理に参加する者が、ブロック生成に必要な、およそ2分30秒（150秒）間隔で発見可能な難易度に調整され、かつ完全に確率的で計算コストの掛かる特定のナンス（nonce）を見つけ、Litecoinネットワークに対し伝播することをもって、維持管理参加者が指定するアドレスに対してプロトコルから付与される。</t>
  </si>
  <si>
    <t>1 LTC = 1,000m LTC　　　   ｍ：ミリ
1 m LTC = 1,000μ LTC　　　  μ：ミクロン
1 μ LTC = 1 bits　　　　　　bits：ビッツ
1 bits = 100 satoshi</t>
  </si>
  <si>
    <t>84,000,000 LTC</t>
  </si>
  <si>
    <t>マイニング・プールが主流</t>
  </si>
  <si>
    <t>記録者が多数であることによって、個々の記録者の信用に頼らない仕組みを構築しているため、価値喪失の可能性はない</t>
  </si>
  <si>
    <t>多数の記録者が結託し、あるいは既存の記録者が有する処理能力合計よりも強力な能力を用いることによって、記録台帳を改竄すること発行プログラムを改変することができる</t>
  </si>
  <si>
    <t>・一旦、分岐したブロックの一方が否決された場合、否決されたブロックに収録された取引は再び認証を得なければ、次の送金が行なえなくなる
・記録者の目に留まらず、未承認データのまま放置される恐れあり</t>
  </si>
  <si>
    <t>・2016年、Cryptsy交換所（倒産）がハッキングを受け、100,000,000円相当のLTC（300,000 LTC）が盗難に遭った事例がある
・BTCとは異なり、すべてのLTCがホットウォレットで管理されていたとされる</t>
  </si>
  <si>
    <t>モナーコイン （モナコイン）</t>
  </si>
  <si>
    <t>Monacoin</t>
  </si>
  <si>
    <t>モナ</t>
  </si>
  <si>
    <t>日本および世界で有名なアスキーアート「モナー」をモチーフにした日本初の暗号資産になり、非中央集権によるクライアントプログラムによって維持される完全分散型決済システムを基盤とした暗号資産</t>
  </si>
  <si>
    <t>m MONA = 0.001 MONA 
µ MONA = 0.000001 MONA
watanabe = 0.00000001 MONA</t>
  </si>
  <si>
    <t>初期発行と、分散型の価値保有・価値移転の台帳データ維持のための、暗号計算および価値記録を行う記録者への対価・代償として発行される暗号資産</t>
  </si>
  <si>
    <t>105,120,000 MONA</t>
  </si>
  <si>
    <t>・採掘者は1ブロック発掘するごとに12.5コインが与えられる（次回半減期はブロック高3,153,600となる2023年10月11日頃予定）
・この数は約3年ごとに半減する（1,051,000ブロックごと） 
・Monacoinネットワークでは約105,120,000枚のMonacoinが生成される事になる</t>
  </si>
  <si>
    <t>1日あたり平均12.5MONAが新規発行されている
https://monacoin.org/</t>
  </si>
  <si>
    <t>・一旦、分岐したブロックの一方が否決された場合、否決されたブロックに収録された取引は再び認証を得なければ、次の送金が行なえなくなる
・記録者の目に留まらず、未承認データのまま放置される恐れがある</t>
  </si>
  <si>
    <t>現時点ではプログラムが適正に機能し、所有データの改竄、不正取引、モナコインの複数同時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</si>
  <si>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2014年に、ブロック難易度の調整不具合でブロックチェーンの同期が遅延するなど影響がでたことで、アルゴリズムを変更した</t>
  </si>
  <si>
    <t>世界に先駆け2017年3月にSegWit対応のシグナルを開始し、１週間程度のロックイン後、コードをメインネットにデプロイし、世界初のActivate化</t>
  </si>
  <si>
    <t>2018年5月に、セルフィッシュ・マイニング攻撃（Block withholding attack）を受け、ブロックチェーンの大規模な再編成（reorg）が発生</t>
  </si>
  <si>
    <t>NCXX COIN</t>
  </si>
  <si>
    <t>NCXC</t>
  </si>
  <si>
    <t>0.00000001 NCXC</t>
  </si>
  <si>
    <t>CAICA DIGITALの財やサ−ビスと交換できる専用ペ−ジあり
https://corp.fcce.jp/campaign/caica/</t>
  </si>
  <si>
    <t>上場企業（東証スタンダード：6634）</t>
  </si>
  <si>
    <t>モバイルインターネットデバイスやM2M/IoT製品の製造子会社を中心に、傘下の子会社の経営管理を展開</t>
  </si>
  <si>
    <t>20,000,000 NCXC</t>
  </si>
  <si>
    <t>2016年11月に20,000,000 NCXC発行、2017年7月に追加発行をロック
http://www.fisco.co.jp/uploads/20170713_ncxx_pr.pdf</t>
  </si>
  <si>
    <t>OKBは、OKXによって発行されたEthereumブロックチェーン上の分散型デジタル資産である。同トークンは、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</si>
  <si>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</si>
  <si>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Aux Cayes Fintech Co. Ltd. (OKX)</t>
  </si>
  <si>
    <t>創業以来、OKXは顧客数および取引量共に世界トップレベルの取引所として、ブロックチェーンテクノロジーを使用して世界中のトレーダーに高度な金融サービスを提供している。OKXは、ブロックチェーン技術が取引の障壁を取り除き、社会全体の取引の効率を高め、最終的には世界経済に大きな影響を与えると考えており、顧客体験の革新と改善を常に行なっている。</t>
  </si>
  <si>
    <t>ユーザー獲得のためにOKBの発行を行なった。OKXエコシステムのサポーターがOKXのイベントやサービスにより参加しやすくなるように、OKB Red PacketおよびLoyalty Points Subscriptionプログラムを通じて無料でOKBの配布を行った。</t>
  </si>
  <si>
    <t>OKBの発行者であるOKXは、開発をリードしている組織であるため、破綻により開発が遅延又は停止した場合、価値が毀損する可能性がある。ただし、OKBはオープンソースのプロジェクトであり、誰もが開発可能であることから、発行者が破綻したとしても価値が完全に消失する可能性は低いと考えられる。</t>
  </si>
  <si>
    <t>価値移転記録者はEthereumに依存する。価値移転記録者の全てが同時に破綻した場合は、価値移転の記録が停止し、価値が喪失する可能性があるが、ノードは各国に分散しているため、価値移転記録者の複数が破綻した場合であっても、価値移転作業に影響はないと考えられる。</t>
  </si>
  <si>
    <t>注1：過去3年間の付加価値（サービス）の提供状況については、OKX内で提供されたサービス内容となり、オーケーコイン・ジャパン株式会社において同様のサービスを提供することを保証するものではありません。</t>
  </si>
  <si>
    <t>オーエムジー</t>
  </si>
  <si>
    <t>OMG</t>
  </si>
  <si>
    <t>0.000000000000000001 OMG</t>
  </si>
  <si>
    <t>2,500万ドルを調達するまでトークンセールを実施し、すでに全量を発行している。追加発行は行われない。</t>
  </si>
  <si>
    <t>140,245,398 OMG</t>
  </si>
  <si>
    <t>Ontology FoundationはONT利用者及びエコシステムを拡大し、ネットワークの価値を高めることを目的とする団体である。</t>
  </si>
  <si>
    <t>Ontology Foundationはシンガポールに本部を置き、ONT利用者及びエコシステムを拡大し、ネットワークの価値を高めることを目的とする団体である。</t>
  </si>
  <si>
    <t>①NFT発行手数料の支払い
②パレットチェーンのノード運用報酬の支払い
③パレットコンソーシアムのメンバーへの委任
④NFTの購入
⑤PLT保有による権利付与
⑥パレットチェーン上のアプリ利用サブスクリプション決済</t>
  </si>
  <si>
    <t>PLTはNFTの決済に使用されるだけではなく、NFTを安定して発行・流通するためのシステム利用手数料の支払い通貨としても機能する。また、ユーザーによる投票制度などを通じてパレットエコシステム全体の健全な成長を促すためにも利用される。</t>
  </si>
  <si>
    <t>PLT (ePLT) は、Ethereumブロックチェーン上に公開されるERC20トークンである為、移転記録の秘匿性はEthereumの記録台帳に依存する。Ethereumの保有・移転の記録はパブリックブロックチェーンを採用している為、全て公開されている。なお、移転記録上のトランザクションやアドレスから個人を特定をすることはできない。</t>
  </si>
  <si>
    <t>PLTはePLTとpPLTの2種類ある</t>
  </si>
  <si>
    <t>交換には手数料（GAS代）が必要になる</t>
  </si>
  <si>
    <t>PLTウォレット上でePLT（イーサリアムで発行）からpPLT（パレットチェーンで発行）に変換（ブリッジ）し、pPLTのステーキング申請を行うことでステーキング報酬を受け取ることができる。</t>
  </si>
  <si>
    <t>PLT (ePLT) はEthereumブロックチェーン上のERC20トークンとして、1,000,000,000 PLTが全量発行済である。</t>
  </si>
  <si>
    <t>PLT (ePLT) はEthereumブロックチェーン上のERC20トークンとして、2021年5月25日に1,000,000,000 PLTが全量発行された。</t>
  </si>
  <si>
    <t>資金調達、プラットフォームのエコシステム構築を目的として発行</t>
  </si>
  <si>
    <t>PLTの発行者は、開発をリードしている組織であるため、破綻により開発が遅延又は停止した場合、価値が毀損する可能性がある。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</si>
  <si>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2017年11月6日</t>
  </si>
  <si>
    <t>決済、送金、投資</t>
  </si>
  <si>
    <t>パブリック型ブロックチェーン（Ethereumを基盤とする）</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</si>
  <si>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</si>
  <si>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QASH = 1,000m QASH　　　   ｍ：ミリ
1 m QASH = 1,000μ QASH　　  μ：ミクロン</t>
  </si>
  <si>
    <t>1 μQASH (0.000001 QASH)</t>
  </si>
  <si>
    <t>・あり
・売買市場の有無：国内の暗号資産取引所であるLiquid by QUOINE 及び海外の暗号資産取引所であるLiquid、Huobi、Hotbitなどの複数の取引所において交換が可能</t>
  </si>
  <si>
    <t>QASHトークンによる手数料のディスカウント</t>
  </si>
  <si>
    <t>暗号資産・ブロックチェーン関連事業</t>
  </si>
  <si>
    <t>Liquid Group Inc.の100％子会社</t>
  </si>
  <si>
    <t>1,000,000,000 QASH</t>
  </si>
  <si>
    <t>多数の記録者が結託し、あるいは既存の記録者が有する処理能力合計よりも強力な能力を用いることによって、記録台帳を改竄することや発行プログラムを改変することができる</t>
  </si>
  <si>
    <t>上限は107,822,406 QTUM
参照：https://coinmarketcap.com/currencies/qtum/</t>
  </si>
  <si>
    <t>主にアメリカ合衆国、韓国</t>
  </si>
  <si>
    <t>コバン</t>
  </si>
  <si>
    <t>c0ban</t>
  </si>
  <si>
    <t>あり
LATOKEN（参照：https://www.c0ban.co/）</t>
  </si>
  <si>
    <t>0.00000001 RYO</t>
  </si>
  <si>
    <t>2016年12月のc0ban発行時は、株式会社LastRootsが主体となって開発を実施。2018年8月「c0ban project community」が発足以降、パブリック型のプロジェクトへ移行した。</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</si>
  <si>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</si>
  <si>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88,000,000 RYO</t>
  </si>
  <si>
    <t>・一旦、分岐したブロックの一方が否決された場合、否決されたブロックに収録された取引は再び認証を得なければ、次の送金が行なえなくなる
・記録者の目に留まらず、未承認データのまま放置される恐れ</t>
  </si>
  <si>
    <t>ハードフォーク１　2018年9月7日 1,450,888ブロック
・ハッシュアルゴリズムをLyra2REv2
・難易度調整アルゴリズムをLWMAへアップデート
ハードフォーク２　2018年11月20日 1,640,000ブロック
・ハッシュアルゴリズムをLyra2vc0banへアップデート
ハードフォーク３　2019年1月28日 1,818,600ブロック
・1ブロックの新規ブロック報酬を1RYOに変更</t>
  </si>
  <si>
    <t>出所：株式会社LastRootsが運営する「c0ban取引所」
URL:https://c0bantrade.jp/top</t>
  </si>
  <si>
    <t>SOLは、Solanaブロックチェーン上に発行されており、過去に非互換性アップデートの状況は確認できなかった。</t>
  </si>
  <si>
    <t>トロン</t>
  </si>
  <si>
    <t xml:space="preserve">TRON </t>
  </si>
  <si>
    <t>TRX</t>
  </si>
  <si>
    <t>2017年8月(ERC20)</t>
  </si>
  <si>
    <t>ハッシュ関数（SHA-256、RIPEMD-160）、楕円曲線公開鍵暗号の暗号化処理を施しデータを記録。</t>
  </si>
  <si>
    <t>Delegated Proof-of-Stake Consensus (DPoS)コンセンサスアルゴリズム。
一般にDPoSは、ネットワーク上のトランザクション承認者数を制限することによって、高いレベルのスケーラビリティを提供することを目指すものであり、固定数のブロック生成者が持ち回り （ラウンドロビン）でブロック生成を行う。このブロック生成者の選出に際しては、ユーザーがTRXをロックすることで比例した票を得ることができ、それを用いた投票を通じてブロック生成者が選出される。得票数の上位27アカウントがブロックの作成者（取引の記録者）となる。このブロック作成者はSR(スーパー代表）と呼ばれている。SRは6時間毎に選挙で選ばれることから、自浄作用により不安定なブロック作成者は排除される仕組みとなっている。</t>
  </si>
  <si>
    <t>有り（ビットコイン、イーサリアム）</t>
  </si>
  <si>
    <t>1TRX = 1,000mTRX　　　   ｍ：ミリ
1mTRX=1,000μTRX　　　  μ：ミクロン
1μTRX=1sun　　　　　　sun：サン</t>
  </si>
  <si>
    <t>1sun( = 0.000001TRX)</t>
  </si>
  <si>
    <t>スマートコントラクトの記録と実行</t>
  </si>
  <si>
    <t>TRON Foundation Limited</t>
  </si>
  <si>
    <t>プログラムの開発及びネットワークの維持を目的としている団体</t>
  </si>
  <si>
    <t>投票によって選出された27のSRによって、移転記録が認証される仕組みである。
ブロックチェーンによる保有・移転管理台帳による記録管理と重層化した暗号化技術による記録の保全能力
保有・移転管理台帳の公開
暗号化技術による保有者個人情報の秘匿性</t>
  </si>
  <si>
    <t>SRの2/3以上の賛成を得ることが必要となる。</t>
  </si>
  <si>
    <t>候補者報酬：127候補者は6時間ごとに1度選出され、115,200TRXが各候補者が投票された投票数に応じて報酬として分配される際に発行される。
SR報酬：3秒ごとに１つのブロックを生成した際の報酬分（32TRX）として支払われる際に発行される。</t>
  </si>
  <si>
    <t>利用者および移転内容の真正性を確認して価値移転記録台帳の記録を確定する。</t>
  </si>
  <si>
    <t>TRONにおけるトランザクションの記録は、DPoS（Delegated Proof of Stake）と呼ばれるコンセンサスメカニズムを通じて行われる。SR（ブロック生成者）が持ち回り（ラウンドロビン）でブロック生成を行うが、このSRの選出に際しては、ユーザーがTRXをロックすることで投票権を獲得し、その投票により選出される。得票数の上位27アカウントがSRとなる。SRは6時間毎に選挙で選ばれることから、自浄作用により不安定なSRは排除される仕組みとなっている。このことから、セキュリティ耐性があると考えられる。理論上、27アカウントのSRのうち19が正常に振る舞えば改竄耐性を持つと考えられる。</t>
  </si>
  <si>
    <t>ステークホルダーから支持された上位27アカウントが記録者（SR）となる。
https://tronscan.org/#/sr/representatives</t>
  </si>
  <si>
    <t>記録者の2/3以上が共同不正をしなければ取引記録の改竄は出来ない仕組みとなっている。記録者は6時間毎に選挙で選ばれることから、万が一不適切な記録者が出現しても自浄作用が機能する仕組みとなっている。</t>
  </si>
  <si>
    <t>記録者（SR）の2/3が結託して共同不正を行うと、記録台帳及びプログラムを改竄されるおそれがある。</t>
  </si>
  <si>
    <t>万が一ブロックチェーンに分岐が生じた場合は、当該取引はキャンセルされ移転の記録に遅延が生じる可能性がある。また、不安定なSR（記録者）が選ばれた場合、当該記録者を通過する取引について遅延する可能性がある。ただし、記録者は6時間毎に選挙で選ばれることから、万が一不安定な記録者が選ばれたとしても自浄作用が機能し遅延は解消される。</t>
  </si>
  <si>
    <t>出所：Cryptocurrency Market Capitalizations
URL:https://coinmarketcap.com/currencies/tron/</t>
  </si>
  <si>
    <t>Bitcoinの取引データに追加の情報を書き込み、Bitcoinのブロックチェーン上に形成されているプラットフォームで流通する暗号資産</t>
  </si>
  <si>
    <t>Proof of Work
Bitcoinのブロックチェーンが用いられているため、承認などのコンセンサスアルゴリズムはPoWが採用されている。
Proof of Burn
発行する際、Bitcoinを誰も秘密鍵を知らないアドレスに送付することでBitcoinを保持していることを証明しトークンの分配を行った。</t>
  </si>
  <si>
    <t>Bitcoinに準ずる</t>
  </si>
  <si>
    <t>2,613,892 XCP</t>
  </si>
  <si>
    <t>・取引が一旦記録されると、取引は変更することができない
・承認された送金はキャンセルすることができないので、その送金を無効とするためには反対の取引を別途行う必要がある</t>
  </si>
  <si>
    <t>・Bitcoinと同様にブロックチェーンを利用しているため、Bitcoinに準じたリスクが妥当する
・これに加えて、カウンターパーティ（カラードコインサービス）において構築されているため、カウンターパーティのサービスに何らかの障害が発生した場合には、その影響を受けるリスクがある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</si>
  <si>
    <t>過去にハッキング被害は見当らない</t>
  </si>
  <si>
    <t>カウンターパーティ上のトークンは、Bitcoinの分岐の影響を受けるが、Bitcoinが機能する限りはトークンの帰趨に影響を及ぼさないものと考えられている</t>
  </si>
  <si>
    <t>0.000001 XEM</t>
  </si>
  <si>
    <t>8,999,999,999 XEM</t>
  </si>
  <si>
    <t>不可（全量発行済みのため追加発行無し）</t>
  </si>
  <si>
    <t>ステラルーメン</t>
  </si>
  <si>
    <t>Stellar Lumens</t>
  </si>
  <si>
    <t>個人、中小企業向け送金、決済、投資</t>
  </si>
  <si>
    <t>管理者である「Stellar Development Foundation（ステラ開発財団）」、出資者である「Stripe」社は発行から5年間はXLMを売却不可</t>
  </si>
  <si>
    <t>一般人、中小企業、中小金融機関の間で直接的に資金を移動可能なプラットフォームを利用するための暗号資産</t>
  </si>
  <si>
    <t>0.0000001 XLM</t>
  </si>
  <si>
    <t>安定したサービスが続いている</t>
  </si>
  <si>
    <t>米国・カリフォルニア州</t>
  </si>
  <si>
    <t>・オープンなネットワーク上で固有のStellar Consensus Protocolによって取引が承認され、暗号化技術による堅牢なセキュリティ構造を有する
・取引が承認されるためにはバリデーター（承認者）の合意が必要、承認された取引はグローバルに共有されたパブリックな台帳に記録され、改ざん不可能</t>
  </si>
  <si>
    <t>ICO、プログラムによる自動発行、プロジェクトへのエアドロップ</t>
  </si>
  <si>
    <t>50,001,806,812 XLM</t>
  </si>
  <si>
    <t>・台帳形式
・独自のStellar Consensus Protocolにより、選出された承認者（バリデーター）がトランザクションデータの承認を行う。</t>
  </si>
  <si>
    <t>バリデーターが取引についての投票を行い、合意が得られた取引については承認を行う事により信頼性を確保する</t>
  </si>
  <si>
    <t>主にアメリカ、ドイツ、シンガポールに所在。
参照：https://stellarbeat.io/</t>
  </si>
  <si>
    <t>台帳プログラムに実装されている連合ビザンチン合意（FBA）のスキームが台帳記録の信用力を保証する。このスキームは従来型のビザンチン合意のスキームを応用したもので、信頼できるノードの集合体がトランザクションの承認を行えるようにすることで、XLMのシステムをより強固にByzantine Fault Toleranceなものとしている。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</si>
  <si>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</si>
  <si>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</si>
  <si>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日本時間2019年5月16日に約67分間ネットワーク停止の不具合が発生した。現在は復旧・解決済みであり、当該事故から現在までに同様の不具合は発生していない</t>
  </si>
  <si>
    <t>1 XRP = 1,000,000 drop</t>
  </si>
  <si>
    <t>金融機関の国際送金において流動性確保するためのブリッジ通貨として使われる。Ripple Labs Inc.とR3 LLCが共同で行い、12の金融機関が参加した実証試験ではXRPを使用することで送金コストが60%低減できることが実証された。</t>
  </si>
  <si>
    <t>XRPはオープンなネットワーク上で固有のコンセンサスアルゴリズムによって取引が承認され、暗号化技術による堅牢なセキュリティ構造を有する。取引が承認されるためには80%以上の認証済み法人バリデーターが合意をする必要があり、承認された取引はグローバルに共有されたパブリックな台帳に記録され、改ざん不可能となる。
XRPは国際送金の法人向けユースケースをサポートする機能を有したデジタルアセットであり、銀行によって直接保管され使用される実証試験が行われた唯一の独立型暗号資産である。
XRPはネットワーク開始以降2900万回台帳が更新されており、2016年には一度もダウンタイムは発生しておらず、強固なネットワークにより支えられている。</t>
  </si>
  <si>
    <t>100,000,000,000 XRP</t>
  </si>
  <si>
    <t>・80％以上のバリデーターが合意しなければならない
・合意後に、プログラムの修正を実施する必要がある</t>
  </si>
  <si>
    <t>ネットワークを攻撃者から守るためのメカニズムとして手数料を課し、その手数料分のXRPを消滅させる</t>
  </si>
  <si>
    <t>パブリック型台帳（「ブロック」の代わりにその時点での全ての情報を含む「台帳」（スナップショット）が公開される）</t>
  </si>
  <si>
    <t>・独自のコンセンサスアルゴリズムに基づく
・3〜5秒ごとにバリデーターが台帳における新たな取引について投票を行い、80％以上の合意を得た取引が承認されたとみなされ、パブリックな台帳に記録される</t>
  </si>
  <si>
    <t>・健全なネットワークを保全する動機を有する認証済法人バリデーターによって取引が承認される仕組みを有している
・ネットワークの攻撃に対して自動的に取引手数料が釣り上がる仕組みを有しており、攻撃を未然に防ぐことができる</t>
  </si>
  <si>
    <t>誰でも自由に記録者になることができるが、信頼されているバリデーターの投票だけが投票プロセスにおいて考慮される</t>
  </si>
  <si>
    <t>・パブリックな台帳ネットワークを保持する動機がある、確認・証明済みの法人がバリデーター（検証者）になっている。
・そのうち、トップのバリデーター運用のパフォーマンスを示した複数のバリデーターのみがUnique Node List （UNL）という推奨リストに追加され、ネットワークのノードによって参照されるため個々の記録者の信用は必要としない仕組みになっている。</t>
  </si>
  <si>
    <t>・信頼するバリデーターが意に反して結託した場合、台帳とデータは改ざんされる可能性がある。
・また、暗号資産の移転等を支えるコミュニティの崩壊等により、暗号資産の移転が不可能となる可能性及びその他の理由等に起因し、最悪の場合は、暗号資産の価値がゼロとなる可能性がある。</t>
  </si>
  <si>
    <t>・第三者に秘密鍵を知られた場合には、利用者になりすまして送付指示を行うことができる。
・Ripple Consensus Ledgerは「Multisign」という機能を有しており、取引を承認する際に複数の秘密鍵を使用することによって、１つの秘密鍵が盗まれても損失を被らないような堅牢なセキュリティ構造を提供している。</t>
  </si>
  <si>
    <t>シンボル</t>
  </si>
  <si>
    <t>Symbol</t>
  </si>
  <si>
    <t>シンボル（ジム）</t>
  </si>
  <si>
    <t>送金、決済、投資、ハーベスティング（ブロック生成）による記録者への報酬</t>
  </si>
  <si>
    <t>パブリック型ブロックチェーンとしてもプライベート型チェーンとしても利用でき、パブリックとプライベート間での相互運用も可能である</t>
  </si>
  <si>
    <t>公開（パブリック型ブロックチェーンのみ）</t>
  </si>
  <si>
    <t>PoS＋（Proof of Stake＋）
コインの保有量だけでなく、最新の活動状況やユーザーからのハーベスティング（ブロック生成）委任量など、Symbolエコシステムへの貢献度も加味して記録者が選出されることで信頼性を確保している</t>
  </si>
  <si>
    <t>0.000001 XYM</t>
  </si>
  <si>
    <t>・ノードを構築し1万XYM以上保有することで記録者としてハーベスティング（ブロック生成）に参加ができ、ハーベスティングが成功した場合、報酬を受け取ることができる。
・保有するXYM分の権利を記録者に委任することで、その記録者がハーベスティングに成功した場合、その報酬の一部を受け取ることができる。</t>
  </si>
  <si>
    <t>安定して提供されている。以下で確認が可能である。
https://symbol.fyi/blocks</t>
  </si>
  <si>
    <t>約78億XYMがSymbolブロックチェーンのローンチに際して行われたスナップショット時のXEM保有者に割り当て。残りの約12億XYMはプログラムによる自動発行。</t>
  </si>
  <si>
    <t>8,999,999,999XYM</t>
  </si>
  <si>
    <t>Symbolブロックチェーンのローンチ時に約78億XYMが発行され、そのあとはハーベスティング（ブロック生成）の度に記録者への報酬として自動発行されている。</t>
  </si>
  <si>
    <t>初期発行と記録者への報酬</t>
  </si>
  <si>
    <t>2021年11月12日に実施されたハードフォーク「キプロス」の際に25億XYMが償却されたが、同数が再生成された</t>
  </si>
  <si>
    <t>分散型、コミュニティ中心主義の資金運用体制の再構築のため</t>
  </si>
  <si>
    <t>台帳形式。ネットワークへの貢献について一定要件を満たした記録者が、利用者および移転内容の真正性を確認して価値移転記録台帳の記録を確定する。</t>
  </si>
  <si>
    <t>アルゴリズムによって選出された記録者の67％がその価値移転について賛成票を投じることで認証される仕組みを用いているため、信頼性の確保が可能である。</t>
  </si>
  <si>
    <t>以下で確認が可能である。
https://symbol.fyi/nodes
主に、ドイツ、日本、リトアニア</t>
  </si>
  <si>
    <t>1万XYMを所有する者であれば誰でも自由に記録者になることができる</t>
  </si>
  <si>
    <t>取引の記録がファイナライズされると、記録を修正することができない。</t>
  </si>
  <si>
    <t>記録者がハーベスティング（ブロック生成）に参加するためには1万XYM以上を保有する必要があり、またハーベスティング確率が決まる重要度スコアは保有額だけではなく、最新の活動状況やユーザーからのハーベスティング委任量など、より積極的にネットワークに貢献する記録者ほどハーベスティングを行う機会を得る仕組みとなっていることにより、記録者の信用力が担保できる。</t>
  </si>
  <si>
    <t>Trail of Bits</t>
  </si>
  <si>
    <t>67％以上の悪意を持った記録者の結託によって記録台帳を改竄することができる。</t>
  </si>
  <si>
    <t>処理可能なトランザクションを上回る量の取引がブロックチェーン上で発生した場合に遅延する可能性がある。
ただし、ストレステスト実施結果によると、処理性能が1秒あたり400トランザクションであるため、それ以上の大量のトランザクションがごく短い期間で発生した際に限ることから、遅延する可能性は低い。</t>
  </si>
  <si>
    <t>他の暗号資産同様に未検出のプログラムの脆弱性やプログラム更新などにより新たに生じた脆弱性を利用し、データが改竄される等のリスクはある。</t>
  </si>
  <si>
    <t>出所：CoinMarketCap
URL：https://coinmarketcap.com/ja/currencies/symbol/</t>
  </si>
  <si>
    <t>ザイフトークン</t>
  </si>
  <si>
    <t>ジパングコイン</t>
  </si>
  <si>
    <t>Zipangcoin</t>
  </si>
  <si>
    <t>ZPG</t>
  </si>
  <si>
    <t>送金、決済、投資等
※送金及び決済は将来的な機能</t>
  </si>
  <si>
    <t>分散型の価値保有・移転の台帳（ブロックチェーン）上で発行され、データとして記録される。状況に応じて追加発行される。</t>
  </si>
  <si>
    <t xml:space="preserve"> 保有者は、（販売者を経由して）ZPG（寄託物である金現物の返還請求権を表彰）を金現物の市場価格と近似した価格で売り渡す権利を有する。</t>
  </si>
  <si>
    <t>日本円（JPY）</t>
  </si>
  <si>
    <t>非公開
※ブロックチェーン運営組織に参加を許可する限定メンバーにのみ公開</t>
  </si>
  <si>
    <t>保有・移転記録には、ブロックチェーン運営組織に参加を許可する限定メンバーのみアクセス可能であることから、当該メンバーのみブロックチェーン上の取引履歴を全て把握することができる。顧客情報などは暗号化して記録されるため、対外的な秘匿性は高い。</t>
  </si>
  <si>
    <t>秘密鍵と公開鍵を用いた暗号化技術により、ブロックチェーンの利用者本人が、利用者本人が保有する秘密鍵を用いて、移転データに署名し、記帳の際に、その署名が本人の秘密鍵を用いて署名されたことを公開鍵にて確認されることで、利用者の真正性の確認をする。</t>
  </si>
  <si>
    <t>PBFT(Practical Byzantine Fault Tolerance：ビザンチン障害耐性アルゴリズム)を使用。コンセンサス・アルゴリズムは、記録者の全ノードのうち多数（２／３以上）のノードの合意形成により、価値移転を記録、全ノードにてその合意に基づく分散台帳記録を保管。</t>
  </si>
  <si>
    <t>1ZPG = 1,000mZPG   ｍ：ミリ
1mZPG=1,000μZPG  μ：ミクロン
※小数点表記有</t>
  </si>
  <si>
    <t>ゴールド（金現物）</t>
  </si>
  <si>
    <t>ロコロンドン受渡適格の金地金（ロンドンのメタルアカウントにて受渡となる金地金）</t>
  </si>
  <si>
    <t>三井物産デジタルコモディティーズ株式会社</t>
  </si>
  <si>
    <t>東京都千代田区大手町一丁目２番１号</t>
  </si>
  <si>
    <t>暗号資産発行事業</t>
  </si>
  <si>
    <t>三井物産株式会社の100％子会社であり、暗号資産発行事業を営むために設立された。</t>
  </si>
  <si>
    <t>複数社により運用・管理されるブロックチェーン上で、保有・移転記録が認証される仕組みで、以下の特徴により信用力が強化されている。
・ブロックチェーン（保有・移転管理台帳）による記録管理と、重層化した暗号化技術による記録の保全能力
・暗号化技術による保有者個人情報の秘匿性</t>
  </si>
  <si>
    <t>会員受託分が、都度発行者より発行される</t>
  </si>
  <si>
    <t>システムによる自動処理</t>
  </si>
  <si>
    <t>利用者からの買い注文量が売り注文量を超えて、参照資産の指標値と乖離が発生した場合に、都度、追加発行される。</t>
  </si>
  <si>
    <t>以下の監査を実施予定
・三井物産株式会社（発行者親会社）</t>
  </si>
  <si>
    <t>台帳形式。
秘密鍵と公開鍵を用いた暗号化技術により、利用者本人が発信した移転データと特定し、記帳する。
秘密鍵と公開鍵を用いた暗号化技術により、利用者本人が、利用者本人が保有する秘密鍵を用いて移転データに署名する。
記帳の際に、当該署名が本人の秘密鍵を用いて署名されたことが公開鍵にて確認されることで、利用者の真正性確認態勢を確保する。</t>
  </si>
  <si>
    <t>価値移転のためのネットワークにつき、アクセスが許可されたもののみ参加できる構成とし、信頼性の担保を図る。</t>
  </si>
  <si>
    <t>1社（株式会社デジタルアセットマーケッツ）</t>
  </si>
  <si>
    <t>日本</t>
  </si>
  <si>
    <t>ブロックチェーン運営組織（※）の業務執行者
※構成員：株式会社デジタルアセットマーケッツ（暗号資産交換業者）、三井物産デジタルコモディティーズ株式会社（発行者）</t>
  </si>
  <si>
    <t>ブロックチェーン運営組織における全構成員の合意に基づき、保管する台帳の修正を記録者が行う。</t>
  </si>
  <si>
    <t>ブロックチェーン運営組織における全構成員の合意により記録がなされることから、記録保持の仕組みそのものを記録者の信用の基礎としている。</t>
  </si>
  <si>
    <t>記録処理はノードを単位として複数の拠点に分散しているが、全体のノード数をnとした場合、（1/3×n + 1）を超えるノードを攻撃等により支配された場合にリスクがある。</t>
  </si>
  <si>
    <t>発行者が倒産などの事情により、ZPGに表章された寄託物である金地金の返還請求権に対応する債務の履行が困難となった場合は、発行者が別途契約を締結する銀行により寄託資産の時価換算相当額が株式会社デジタルアセットマーケッツに支払われ、同社は当該支払額に基づき、暗号資産を買い取ることとなる。ただし、保全される金額はその時点における時価換算額であり、元本を保証するものではない。</t>
  </si>
  <si>
    <t>ZPGトークンの価値移転記録はプライベート型ブロックチェーンに記録される。したがって価値移転記録者の破たんにより価値移転ネットワークが機能しなくなることで、価値を喪失する可能性があるが、その場合には、管理者であるブロックチェーン運営組織が業務執行（記録）代行者を任命し、ブロックチェーンにおける価値記録機能を維持する。</t>
  </si>
  <si>
    <t>処理能力を超えるトランザクションの発生が確認された場合、移転の記録が遅延する可能性がある。</t>
  </si>
  <si>
    <t>未検出のプログラムの脆弱性やプログラム更新などにより新たに生じた脆弱性を利用し、データが改竄され、価値移転の記録が正常に行われなくなる可能性がある。</t>
  </si>
  <si>
    <t>2022年9月16日に取扱い廃止</t>
    <phoneticPr fontId="2"/>
  </si>
  <si>
    <t>CHZ</t>
    <phoneticPr fontId="2"/>
  </si>
  <si>
    <t>チリーズ</t>
  </si>
  <si>
    <t>Chiliz</t>
  </si>
  <si>
    <t>決済、投資</t>
  </si>
  <si>
    <t>誕生時に技術的なベースとなったコインの有無とその名称
（アルトコインのみ）</t>
    <phoneticPr fontId="2"/>
  </si>
  <si>
    <t>CHZの循環供給量を減らし価値の安定化を図るため焼却が実施された。</t>
  </si>
  <si>
    <t>パブリック型</t>
    <phoneticPr fontId="2"/>
  </si>
  <si>
    <t>第三者に秘密鍵を知られた場合には、利用者になりすまして送付指示を行うことができる。</t>
    <phoneticPr fontId="2"/>
  </si>
  <si>
    <t>ブロックチェーン上にデプロイされたコントラクトコードに脆弱性があった場合に不正に資産が盗み取られるリスクがある。</t>
    <phoneticPr fontId="2"/>
  </si>
  <si>
    <t>アスター</t>
  </si>
  <si>
    <t>Astar</t>
  </si>
  <si>
    <t>ASTR</t>
  </si>
  <si>
    <t>2022年1月17日</t>
  </si>
  <si>
    <t>決済、ステーキング、ガバナンス投票</t>
  </si>
  <si>
    <t>ー</t>
    <phoneticPr fontId="71"/>
  </si>
  <si>
    <t>Polkadotにパラチェーンとして接続されたAstar上の決済、ステーキング、ガバナンス投票を目的に発行された暗号資産。</t>
  </si>
  <si>
    <t>なし</t>
    <phoneticPr fontId="71"/>
  </si>
  <si>
    <t>保有・移転の記録はパブリックブロックチェーンを採用している為、公開されているが、移転記録上のトランザクションやアドレスから個人を特定をすることは困難である。</t>
  </si>
  <si>
    <t>Nominated Proof of Stake
ASTRは、Polkadotのパラチェーン上に発行されている暗号資産であるため、価値移転記録の信頼性確保の仕組みは、Polkadotが採用しているNominated Proof of Stake（以下、NPoS）と呼ばれるコンセンサスアルゴリズムに依存する。NPoSはコンセンサス・アルゴリズム（分散台帳内の二重取引を排除するための合意形成方式）の一つであり、記録者は報酬を得るためにDOTをステーキングしており、記録者が合理的な価値移転記録を行うようなインセンティブ設計によって信頼性を確保している。</t>
  </si>
  <si>
    <t>0.000000000000000001 ASTR</t>
  </si>
  <si>
    <t>AstarはdApp stakingという手法を用いて、開発者にインセンティブ提供を行い、持続可能な開発体制及びdApp開発を促進している。</t>
  </si>
  <si>
    <t>STAKE TECHNOLOGIES PTE LTD</t>
  </si>
  <si>
    <t>63 Chulia Street #15-01, Singapore 049514</t>
  </si>
  <si>
    <t>Stake Technologiesは、Web3.0を実現するためのコアとなる分散型プロトコルを構築している企業。同社はユーザーが自身のデータや権利を所有することを可能にするインフラを提供することを目的としている。</t>
  </si>
  <si>
    <t>・多数決によって票を多く集めた記録者が移転記録の処理承認者として選出される仕組み。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</si>
  <si>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プログラムによる自動発行。2022年1月17日時点で7,000,000,000 ASTRが発行された。</t>
  </si>
  <si>
    <t>dAppオペレーター、バリデーター、ノミネーターに対する報酬として毎年10%インフレする。</t>
  </si>
  <si>
    <t>Quantstamp</t>
  </si>
  <si>
    <t>2021年12月23日</t>
  </si>
  <si>
    <t>コード監査の結果、大きな脆弱性がなく監査結果に問題がないことを確認した。
https://certificate.quantstamp.com/full/a-star-network-staking</t>
  </si>
  <si>
    <t>未検出のプログラムの脆弱性やプログラム更新などにより新たに生じた脆弱性を利用し、データが改竄され、価値移転の記録が異常な状態に陥る可能性がある。過去、コード監査の結果、大きな脆弱性がなく監査結果に問題がないことを確認した。
https://certificate.quantstamp.com/full/a-star-network-staking</t>
  </si>
  <si>
    <t>ASTR</t>
    <phoneticPr fontId="2"/>
  </si>
  <si>
    <t>関東00031号</t>
    <rPh sb="0" eb="2">
      <t>カントウ</t>
    </rPh>
    <rPh sb="7" eb="8">
      <t>ゴウ</t>
    </rPh>
    <phoneticPr fontId="2"/>
  </si>
  <si>
    <t>ジリカ</t>
  </si>
  <si>
    <t>Zilliqa</t>
  </si>
  <si>
    <t>ZIL</t>
  </si>
  <si>
    <t>2019年1月31日</t>
  </si>
  <si>
    <t>決済、送金、投資、ステーキング</t>
  </si>
  <si>
    <t>Practical Byzantine Fault Tolerance（pBFT）及びProof of Work（PoW）</t>
  </si>
  <si>
    <t>0.000000000001 ZIL</t>
  </si>
  <si>
    <t>Zilliqa Research Pte. Ltd.</t>
  </si>
  <si>
    <t>PoWを補完的に利用したpBFTを使用して、トランザクションを注文および検証し、完了したトランザクションのセキュリティ保証を提供している。</t>
  </si>
  <si>
    <t>21,000,000,000 ZIL</t>
  </si>
  <si>
    <t>マイニング報酬およびステーキング報酬</t>
  </si>
  <si>
    <t>ICOによる資金調達・ブロック生成・ステーキング報酬を目的として発行。</t>
  </si>
  <si>
    <t>PoWを補完利用したpBFTを使用してトランザクションを発行および検証し、完了したトランザクションのセキュリティを保証することで信頼性を確保する。</t>
  </si>
  <si>
    <t>記録者による2/3以上の合意がなければ不正が成立せず、記録者が十分に多数であることによって、個々の記録者の信用力に頼らず、記録保持の仕組みそのものを信用の基礎としている。</t>
  </si>
  <si>
    <t>3分の1以上のノードが乗っ取られると正常に機能しなくなったり、pBFTアルゴリズムのもとではSybil AttackやLeader選出の問題が考えられるが、コンセンサス参加時にPoWによる計算証明を提出することを義務付けられており、パブリックチェーンでありながらセキュアな形でpBFTアルゴリズムの導入を行っている。</t>
  </si>
  <si>
    <t>シャーディングという技術によりトランザクション処理負荷を分散化し、Zilliqa(ZIL)を起点とした複数のブロックチェーンで並列処理を行うことが可能。</t>
  </si>
  <si>
    <t>ZIL</t>
    <phoneticPr fontId="2"/>
  </si>
  <si>
    <t>シバイヌ</t>
  </si>
  <si>
    <t>SHIB</t>
  </si>
  <si>
    <t>2020/7/31</t>
  </si>
  <si>
    <t>0.000000000000000001 SHIB</t>
  </si>
  <si>
    <t>Ryoshi</t>
  </si>
  <si>
    <t>1,000,000,000,000,000 SHIB</t>
  </si>
  <si>
    <t>初期発行として1,000,000,000,000,000 SHIBを発行</t>
  </si>
  <si>
    <t>総発行量の50％が送金されたETH開発者の一人であるヴィタリック氏が送金されたうち40％にあたる枚数のSHIBを償却（所有者が存在しないデッドアドレスに送金）している。</t>
  </si>
  <si>
    <t>記録者が合意し、各記録者が保管する体調の修正を自ら行う。</t>
  </si>
  <si>
    <t>ブロックチェーン上にデプロイされたコントラクトコードに脆弱性があった場合は、不正に資産が盗み取られるリスクがある。</t>
  </si>
  <si>
    <t>SHIB</t>
    <phoneticPr fontId="2"/>
  </si>
  <si>
    <t>AXS</t>
  </si>
  <si>
    <t>AXS</t>
    <phoneticPr fontId="2"/>
  </si>
  <si>
    <t>アクシーインフィニティ</t>
  </si>
  <si>
    <t>Axie Infinity Shards、Axie Infinity</t>
  </si>
  <si>
    <t>2020年10月27日</t>
  </si>
  <si>
    <t>決済、ステーキング、ガバナンス</t>
  </si>
  <si>
    <t>Axie Infinity上のゲーム内決済、ステーキング、エコシステムの方針を決定するためのガバナンス投票を目的に発行された暗号資産。</t>
  </si>
  <si>
    <t xml:space="preserve"> AXS</t>
  </si>
  <si>
    <t>0.000000000000000001 AXS</t>
  </si>
  <si>
    <t>Axie Infinityは3on3のカードバトルゲームの提供をしており、AXS保有者は決済、ステーキングという利用用途に加えてAxieチームが実施する特定のセール/オークションに参加することができる。また、Axie Infinity上で発生した収益とステーキング報酬の一部は、Treasuryに保管され、将来的にAXS保有者によるガバナンスによって管理される。</t>
  </si>
  <si>
    <t>Axie Infinityは3on3のカードバトルゲームを2018年4月にリリースしている。</t>
  </si>
  <si>
    <t>Sky Mavis PTE. LTD</t>
  </si>
  <si>
    <t>Ho Chi Minh City, Vietnam</t>
  </si>
  <si>
    <t>Sky Mavisは、分散型アプリケーションやサービスを構築するテクノロジー企業として、情報技術、ブロックチェーン、ビデオゲームの分野に特化している。2019年に設立され、本社はベトナムのホーチミン市に存在する。</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</si>
  <si>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</si>
  <si>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AXSはERC20トークンとして、2020年10月27日時点で270,000,000 AXSがEthereumブロックチェーン上で全量発行された。</t>
  </si>
  <si>
    <t>270,000,000 AXS</t>
  </si>
  <si>
    <t>2020年10月27日に全量発行済み</t>
  </si>
  <si>
    <t>AXSは決済、ステーキング、ガバナンスを通じたAxie Infinityのエコシステムの維持とSky Mavis社が開発を継続するためのインセンティブを確保するため（トークン発行時に総供給量の21%がSky Mavisのためにロックされており、54ヶ月かけて段階的にアンロックされる仕組みとなっている）。</t>
  </si>
  <si>
    <t>コード監査によって挙げられた問題点は、補足レベルのものであり、監査に合格していることを確認した。
参照先：https://cdn.axieinfinity.com/landing-page/AXS_Audit_Report.pdf</t>
  </si>
  <si>
    <t>あり</t>
    <phoneticPr fontId="71"/>
  </si>
  <si>
    <t>第三者に秘密鍵を知られた場合には、利用者になりすまして送付指示を行うことができる。</t>
    <phoneticPr fontId="71"/>
  </si>
  <si>
    <t>発行者が破綻した場合、Axie Infinityの開発が停止するため、AXSの価値が下落する可能性はある。ただし、Axie Infinityの開発を主導するSky Mavisは、2019年11月8日に約1.5億円、2021年5月11日に約7.5億円、2021年10月5日に約152億円の調達を行い、運用資金を確保している点、AXSの総供給量の21%がSky Mavisのためにロックされており、段階的にアンロックされる点から発行者が破綻する可能性は極めて低いと判断できる。
参照先：https://www.crunchbase.com/organization/sky-mavis/investor_financials
参照先：https://whitepaper.axieinfinity.com/axs/allocations-and-unlock/sky-mavis</t>
  </si>
  <si>
    <t>ブロックチェーン上にデプロイされたコントラクトコードに脆弱性があった場合に不正に資産が盗み取られるリスクがある。過去、コード監査によって挙げられた問題点は、補足レベルのものであり、監査に合格していることを確認した。
参照先：https://cdn.axieinfinity.com/landing-page/AXS_Audit_Report.pdf</t>
  </si>
  <si>
    <t>出所：CoinMarketCap
URL：https://coinmarketcap.com/currencies/axie-infinity/</t>
  </si>
  <si>
    <t>FLR</t>
  </si>
  <si>
    <t>FLR</t>
    <phoneticPr fontId="2"/>
  </si>
  <si>
    <t>フレア</t>
  </si>
  <si>
    <t>2022年7月14日（メインネットローンチ）</t>
  </si>
  <si>
    <t>Flare Time Series Oracle (FTSO)データ提供者へのデリゲート報酬、プロトコルガバナンスへの参加、Flareブロックチェーン上に構築されたサードパーティの分散型アプリケーション内の担保資産、取引手数料の支払い
参照先：https://flare.network/flare-tokenomics/</t>
  </si>
  <si>
    <t>Flare Networkのネイティブトークンで、ネットワークレベルでのネイティブペイメントとスパムコントロールに必要な暗号資産。
参照先：https://flare.network/wp-content/uploads/Flare-White-Paper-v2.pdf
P.1「2.1 The FLR token」</t>
  </si>
  <si>
    <t>保有・移転の記録は公開されているが、移転記録上のトランザクションやアドレスから個人を特定をすることはできない。</t>
  </si>
  <si>
    <t>Avalanche ConsensusとProof of Stake（PoS）
参照先：https://flare.network/wp-content/uploads/Flare-White-Paper-v2.pdf
P.7「5 Consensus」</t>
  </si>
  <si>
    <t>0.000000000000000001 FLR
参照先：https://docs.flare.network/user/wallets/brave-wallet/</t>
  </si>
  <si>
    <t>Flare Foundation</t>
  </si>
  <si>
    <t>Netherlands, Keizersgracht 391A, 1016 EJ Amsterdam</t>
  </si>
  <si>
    <t>Flare Foundationは、Flare Networkの構築と継続的な運用を支援することを目的とした非営利団体。</t>
  </si>
  <si>
    <t>・多数の記録者による多数決をもって移転記録が認証される仕組み
・ブロックチェーンによる保有・移転管理台帳による記録管理と暗号化技術による記録の保全能力
・保有・移転管理台帳の公開</t>
  </si>
  <si>
    <t>Flare Networkでは、メインネットローンチ時に1,000億FLRが発行された。</t>
  </si>
  <si>
    <t>あり（ガバナンスによって決定されたインフレ率に基づいてオラクル情報提供者に対して付与）</t>
  </si>
  <si>
    <t>初期発行：1,000億 FLR</t>
  </si>
  <si>
    <t>初期発行、オラクル情報提供者への報酬</t>
  </si>
  <si>
    <t>なし
ブロックチェーンの監査(Trail of Bits)は実施しているが、発行業務に関する監査は行なっていない。</t>
  </si>
  <si>
    <t>Flareネットワークは、ノードとして誰でも参加することができ、完全に独立した意思決定者として価値移転認証を行うことができる。</t>
  </si>
  <si>
    <t>Flare Networkの記録者はFlare Time Series Oracle（FTSO）と呼ばれるオラクルにデータ提供を行う者である。
一定の要件を満たすことでノードとして誰でも参加することができる。</t>
  </si>
  <si>
    <t>記録者は一定の要件を満たすことで誰でも参加することができる。また、記録者は個別に信頼できるノードを選択できるため、ビザンチン耐性が高いと言える。</t>
  </si>
  <si>
    <t xml:space="preserve"> 2022年7月1日</t>
  </si>
  <si>
    <t>Flare ノードまたは Flare ネットワーク全体の機密性、完全性、または可用性に影響を与える可能性のある欠陥は発見されなかった。</t>
  </si>
  <si>
    <t>価値移転ネットワークの仕組み対して、ノードのFLRの保有数や担保数は直接的に関係していないため、51%攻撃やシビル攻撃耐性を有する。また、各ノードは事前に信頼できないノードを決定することによって、万一ノードにネットワーク障害が発生した場合であっても価値移転ネットワークを問題なく行うことができる。</t>
  </si>
  <si>
    <t>発行者であるFlare Foundationが破たんした場合、開発遅延を含む混乱が生じることから短期的な価格への影響が考えられる。
しかし、基本的にはFlare FoundationはFLR保有者によるガバナンスの決定に基づいて開発を主導するのみに留まるため、FLRの価値と開発者の存在に相関関係はなく、価値喪失にまでは至らない可能が考えられる。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</si>
  <si>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
具体的なブロック承認や記録を行う仕組みとして、The Flare Consensus Protocol（FCP）が採用されている。FCPでは、ネットワーク上のノードは完全に独立した意思決定者としてランダムにトランザクションを引き受け、そのトランザクションの承認または非承認を決定する。その後、ネットワークの他のノードがこの決定に同意するかどうかの投票を行い、クォーラム（必要な最低限の投票数）に達すると価値移転認証が行われる。</t>
  </si>
  <si>
    <t>Avalanche Consensus TPSは4500以上とされている。また、一般的なPoSではバリデーターの数が増加すると検証回数も増加するため遅延が発生する場合があるが、Avalanche Consensusではトランザクションの並列処理が行われるため、バリデーターの増加による遅延は発生しない。</t>
  </si>
  <si>
    <t>2022年7月1日にTrail of bits社によるセキュリティ監査が実施され、欠陥は発見されなかった。
ただし、ブロックチェーン上にデプロイされたコントラクトコードに脆弱性があった場合、資金の意図しないロックや紛失等のリスクが発生する可能性がある。また、プログラムの不具合をついた攻撃によるリスク等が発生する可能性がある。</t>
  </si>
  <si>
    <t>EFI</t>
  </si>
  <si>
    <t>EFI</t>
    <phoneticPr fontId="2"/>
  </si>
  <si>
    <t>エフィニティトークン</t>
  </si>
  <si>
    <t>Efinity Token</t>
  </si>
  <si>
    <t>2021年5月1日</t>
  </si>
  <si>
    <t>0.000000000000000001 EFI</t>
  </si>
  <si>
    <t>securing</t>
  </si>
  <si>
    <t>Ethereumの記録者に依存</t>
  </si>
  <si>
    <t>※9: 2022年5月31日に取扱い廃止</t>
    <phoneticPr fontId="2"/>
  </si>
  <si>
    <t>※10: 2022年9月16日に取扱い廃止</t>
    <phoneticPr fontId="2"/>
  </si>
  <si>
    <t>※11</t>
    <phoneticPr fontId="2"/>
  </si>
  <si>
    <t>APE</t>
  </si>
  <si>
    <t>APE</t>
    <phoneticPr fontId="2"/>
  </si>
  <si>
    <t>GALA</t>
  </si>
  <si>
    <t>GALA</t>
    <phoneticPr fontId="2"/>
  </si>
  <si>
    <t>エイプコイン</t>
  </si>
  <si>
    <t>ApeCoin</t>
  </si>
  <si>
    <t>ガバナンス、決済、ステーキング</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</si>
  <si>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</si>
  <si>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APE Foundation</t>
  </si>
  <si>
    <t>ApeCoin DAOの決定を管理するために存在する法人</t>
  </si>
  <si>
    <t>全量発行済み</t>
  </si>
  <si>
    <t>システムによる自動発行</t>
  </si>
  <si>
    <t>2022年3月18日</t>
  </si>
  <si>
    <t>パブリック型ブロックチェーン</t>
    <phoneticPr fontId="71"/>
  </si>
  <si>
    <t>ステークされたETHの3分の2以上を保有していれば、記録台帳を改竄することで発行プログラムを改変することができる。</t>
  </si>
  <si>
    <t>出所：CoinMarketCap
URL：https://coinmarketcap.com/ja/currencies/apecoin-ape/</t>
  </si>
  <si>
    <t>ガラ</t>
  </si>
  <si>
    <t>Gala</t>
  </si>
  <si>
    <t>2020年9月11日</t>
  </si>
  <si>
    <t>決済、ノード報酬、ゲーム内報酬</t>
  </si>
  <si>
    <t>Gala Games上の決済、ノード報酬、ゲーム内報酬を目的に発行された暗号資産。</t>
  </si>
  <si>
    <t xml:space="preserve"> GALA</t>
  </si>
  <si>
    <t>0.000000000000000001 GALA</t>
  </si>
  <si>
    <t>Gala Gamesは、ブロックチェーンゲームのエコシステムを開発している。ユーザーは、Play to Earnを目的にリリースされているゲームで遊ぶことでGALAを獲得することができる。</t>
  </si>
  <si>
    <t>Gala Games</t>
  </si>
  <si>
    <t>680 S Cache Street Suite 100 Jackson, WY 83001 USA（米国）</t>
  </si>
  <si>
    <t>Gala Gamesは、2019年に創立したブロックチェーン上でNFTゲームプラットフォームを運営する会社である。Gala Gamesは、ユーザーが自分の資産を所有・管理し、参加者に対して報酬を与えることができるようなエコシステムを構築している。</t>
  </si>
  <si>
    <t>.</t>
  </si>
  <si>
    <t>GALAはERC20トークンとして、Ethereumブロックチェーン上で全量発行された。</t>
  </si>
  <si>
    <t>50,000,000,000 GALA</t>
  </si>
  <si>
    <t>Anchain.AI</t>
  </si>
  <si>
    <t>2020年9月9日</t>
  </si>
  <si>
    <t>コード監査の結果、大きな脆弱性がなく監査結果に問題がないことを確認した。</t>
    <phoneticPr fontId="71"/>
  </si>
  <si>
    <t>Gala Games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</si>
  <si>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 Market Cap
URL:https://coinmarketcap.com/ja/currencies/gala/</t>
  </si>
  <si>
    <t>関東00030号</t>
    <phoneticPr fontId="2"/>
  </si>
  <si>
    <t>◇会員（交換業者）一覧</t>
    <phoneticPr fontId="2"/>
  </si>
  <si>
    <t>FNCT</t>
    <phoneticPr fontId="2"/>
  </si>
  <si>
    <t>フィナンシェトークン</t>
  </si>
  <si>
    <t>FNCT</t>
  </si>
  <si>
    <t>2023年2月（IEOによる販売開始）</t>
  </si>
  <si>
    <t>株式会社フィナンシェ</t>
  </si>
  <si>
    <t>東京都渋谷区桜丘町26-1 セルリアンタワー15F</t>
  </si>
  <si>
    <t>非公開株式会社</t>
  </si>
  <si>
    <t>株式会社フィナンシェは、ブロックチェーン技術を活用した、スポーツチームやクリエイター等を応援する、トークン発行型ファンディング「FiNANCiE（フィナンシェ）」の運営を行なっている。</t>
  </si>
  <si>
    <t>HBAR</t>
  </si>
  <si>
    <t>HBAR</t>
    <phoneticPr fontId="2"/>
  </si>
  <si>
    <t>ヘデラ</t>
  </si>
  <si>
    <t>2019年9月16日</t>
  </si>
  <si>
    <t>Hedera Hashgraph(以下Hedera)は、公平性・安全性・パフォーマンスの3つを強みに持つ分散型台帳技術(DLT)である。2018年8月にHashgraph Consortium, LLCが設立され、2019年8月にメインネットがローンチされた。このときHederaはHashgraphと呼ばれる非同期ビザンチンフォールトトレラント(aBFT)のコンセンサスプロトコルを採用しており、既存の分散型台帳技術(ブロックチェーンなど)とデータ構造やコンセンサスアルゴリズムが異なる。いくつかのトランザクションをブロックとして管理したり、マイナーを用いてトランザクションの検証をすることはなく、フォークも発生しない。</t>
  </si>
  <si>
    <t>Hedera Network</t>
  </si>
  <si>
    <t>生成した情報をメンバー間でランダムに拡散し合い（ゴシッププロトコル）、当該情報をどのメンバーが保有しているのかを相互に把握して仮想投票を行うことで、過去のイベントの処理順を決定する仕組みを採用。</t>
  </si>
  <si>
    <t>1 tinybar = 1/100,000,000ℏ(HBAR)</t>
  </si>
  <si>
    <t>Hedera Network上のコンセンサス・アルゴリズムによる承認（処理）に関し、HBARトークンの保有量に応じ投票を行うことができる。
また、Proxy Stakingという仕組みにより、HBARトークンを所有しているがノードを稼働させない者は、ノード稼働者に対し自らの所有するHBARトークンをコンセンサス・アルゴリズムに使用することを認めることができ、ノード稼働者がトランザクションの承認（処理）を行ったことにより取得した収益のうち、HBARトークン所有者の分の収益を受けることができる。</t>
  </si>
  <si>
    <t>Hedera Hashgraph, LLC</t>
  </si>
  <si>
    <t>米国デラウェア州</t>
  </si>
  <si>
    <t>合同会社</t>
  </si>
  <si>
    <t>Hedera Hashgraphの開発を主導</t>
  </si>
  <si>
    <t>運営評議会のメンバーによるHedera Network上のトランザクションの承認（処理）をもって移転記録が認証される仕組み。
Hedera Networkによる保有・移転管理台帳による記録管理と重層化した暗号化技術による記録の保全能力
保有・移転管理台帳の公開</t>
  </si>
  <si>
    <t>初期発行と、トランザクションの承認（処理）分散型の価値保有・価値移転の台帳データ維持のための、暗号計算および価値記録を行う記録者への対価・代償としてプログラムにより自動発行</t>
  </si>
  <si>
    <t>2019年9月16日にSAFT(Simple Agreement for Future Token)1（最大300万米ドル）によるHBARの発行が行われた。
その後SAFT2（最大1750万米ドル）及びSAFT3（最大1億400万米ドル）によるHBARの発行が行われた。</t>
  </si>
  <si>
    <t>ネットワーク構築のための資金調達</t>
  </si>
  <si>
    <t>あり（ただしシステム関係に限られる）</t>
  </si>
  <si>
    <t>会計監査は公表されていない。</t>
  </si>
  <si>
    <t>Hedera Network上のトランザクションはHedera Hashgraphコンセンサス・アルゴリズムによって承認（処理）され、コンセンサス・オーダーが記録される。</t>
  </si>
  <si>
    <t>Hedera Network上のトランザクションはHedera Hashgraphコンセンサス・アルゴリズムによって承認（処理）され、コンセンサス・オーダーが記録されるところ、ノードは自らのアカウント内のHBARトークンの保有量に応じて投票を行うことができる（proof-of-stake）。HBARトークンの保有量が多いノードほど、上記コンセンサス・アルゴリズムにおいて決定力を有する。</t>
  </si>
  <si>
    <t>暗号化</t>
  </si>
  <si>
    <t>様々な業界並びに国及び地域に所在する</t>
  </si>
  <si>
    <t>記録の修正は想定されない。</t>
  </si>
  <si>
    <t>多数の記録者が結託することによって、記録台帳を改竄し発行プログラムを改変することができる。第三者に秘密鍵を知られた場合には、利用者になりすまして送付指示を行うことができる。</t>
  </si>
  <si>
    <t>オアシス</t>
  </si>
  <si>
    <t>Oasys</t>
  </si>
  <si>
    <t>OAS</t>
  </si>
  <si>
    <t>ガス代、ステーキング、ガバナンス</t>
  </si>
  <si>
    <t>Oasysはゲームに特化したブロックチェーンであり、ゲーム開発者およびユーザーに対して優れたUXを提供する。OASはステーキングやガバナンスとして使用できる。</t>
  </si>
  <si>
    <t>Proof of Stake（PoS）</t>
  </si>
  <si>
    <t>0.000000000000000001 OAS</t>
  </si>
  <si>
    <t xml:space="preserve">Oasys Pte. Ltd. </t>
  </si>
  <si>
    <t>18 Robinson Road #20-02, 18 Robinson, Singapore 048547</t>
  </si>
  <si>
    <t>Oasysは2022年2月に発足した、ゲーム特化のブロックチェーンプロジェクトを構築する企業である。</t>
  </si>
  <si>
    <t>・初期バリデーターとして21の記録者による多数決をもって移転記録が認証される仕組み。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</si>
  <si>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10,000,000,000 OAS</t>
  </si>
  <si>
    <t>可能</t>
  </si>
  <si>
    <t>メインネットローンチから6年後、OAS保有者によるガバナンス投票を通じてステーキング報酬の追加供給を決定できる。</t>
    <phoneticPr fontId="71"/>
  </si>
  <si>
    <t>メインネットローンチから6年後のガバナンス投票の可決に関する条件について未確定であるものの、今後コミュニティから選出されたメンバーで構成されるCouncilによって意思決定を行うことを予定している。</t>
  </si>
  <si>
    <t>メインネットローンチから6年後、ステーキング報酬の追加供給が可決された際に発行される。</t>
  </si>
  <si>
    <t>2022年9月29日：10,000,000,000 OAS発行。</t>
  </si>
  <si>
    <t>2022年9月29日：初期発行のため。</t>
  </si>
  <si>
    <t>2022年8月11日</t>
  </si>
  <si>
    <t>最低1,000万OASをステーキングしたバリデーターそれぞれがトランザクションを並列処理にて承認作業を行う。OASのステーキング数量が多いほどトランザクションの記録者における影響力が上昇するため、記録者による悪意のある行動を抑制し信頼性を保つことができる。</t>
  </si>
  <si>
    <t>2023年3月現在、下記21のバリデーターが稼働している。
Astar Network、バンダイナムコ研究所、bitFlyer Blockchain、BOBG、Com2uS、CryptoGames、double jump.tokyo、GREE、gumi、Jump Crypto、MCH、Mythical Games、neowiz、netmarble、NHN PlayArt、セガ、BLRD、スクウェア・エニックス、thirdverse、UbiStratLab、Wemade、Yield Guild Games</t>
    <phoneticPr fontId="71"/>
  </si>
  <si>
    <t>1,000万OASをステーキングし、一定のハードウェア要件を満たしたノードであれば、誰でも記録者としてネットワークに参加することができる。初期バリデーターとして21のバリデーターが稼働している。21の初期バリデーターは下記のような国内外の大手ゲーム会社やWeb3ゲーム会社である。
Astar Network、バンダイナムコ研究所、bitFlyer Blockchain、BOBG、Com2uS、CryptoGames、double jump.tokyo、BLRD、gumi、Jump Crypto、MCH、Mythical Games、neowiz、netmarble、NHN PlayArt、セガ、スクウェア・エニックス、thirdverse、UbiStratLab、Wemade、Yield Guild Games</t>
    <phoneticPr fontId="71"/>
  </si>
  <si>
    <t>バリデーターとなるためには最低1,000万OAS以上をステーキングする必要があり、ブロック生成を行うバリデーターが選出される確率はステーキングするOASの数量に比例し、長期間非稼働となっているバリデーターについてはステーキング報酬が減少または受け取れないという仕組みである。検証に参加しない場合や、不正を行った際にスラッシュ（ステーキングしている暗号資産の没収）は発生しないが、報酬が減少するため、悪意のあるバリデーターによるデータ改ざんの動機を排除し、信頼性を確保する。</t>
    <phoneticPr fontId="71"/>
  </si>
  <si>
    <t>価値移転記録者の全てが同時に破綻した場合は、価値移転の記録が停止し、価値が喪失する可能性がある。ただし、大手ゲーム会社やWeb3ゲーム会社を含めた21社の初期バリデーターが参画しており、全てが同時に破綻する可能性は低いと考えられる。</t>
    <phoneticPr fontId="71"/>
  </si>
  <si>
    <t>出所：Coin Market Cap
URL:https://coinmarketcap.com/ja/currencies/oasys/</t>
  </si>
  <si>
    <t>OAS</t>
    <phoneticPr fontId="2"/>
  </si>
  <si>
    <t>株式会社Crypto Garage</t>
    <phoneticPr fontId="2"/>
  </si>
  <si>
    <t>関東00029号</t>
    <phoneticPr fontId="2"/>
  </si>
  <si>
    <t>MANA</t>
  </si>
  <si>
    <t>MANA</t>
    <phoneticPr fontId="2"/>
  </si>
  <si>
    <t>ディセントラランド</t>
  </si>
  <si>
    <t>Decentraland</t>
  </si>
  <si>
    <t>2017年9月6日</t>
  </si>
  <si>
    <t>ゲーム内決済、ガバナンス</t>
  </si>
  <si>
    <t>Decentralandの決済、ガバナンスのために発行された暗号資産。</t>
  </si>
  <si>
    <t>0.000000000000000001 MANA</t>
  </si>
  <si>
    <t>ユーザーはDecentralandのメタバース（VR）プラットフォーム上にアクセスすることができ、仮想空間上のランド（土地）にセットされたアート街やゲーム、イベントに参加することができる。</t>
  </si>
  <si>
    <t>2020年2月20日、Decentralandのメタバース（VR）プラットフォームがローンチされた。</t>
  </si>
  <si>
    <t>Decentraland Foundation</t>
  </si>
  <si>
    <t>2385 Marron Rd、Carlsbad、California 92008、US</t>
  </si>
  <si>
    <t>2015年、Decentraland FoundationはAri Meilich氏とEsteban Ordano氏の手により2Dプラットフォームとして誕生した。その後、VR（バーチャルリアリティ）とブロックチェーン技術を組み合わせた仮想空間プラットフォームとして進化を遂げ、メタバースと呼ばれる共有仮想世界をサポートするインフラストラクチャを提供する。</t>
  </si>
  <si>
    <t>MANAはERC20トークンとして、2017年9月6日時点で2,193,883,827 MANAがEthereumブロックチェーン上で全量発行された。</t>
  </si>
  <si>
    <t>2,193,883,827 MANA</t>
  </si>
  <si>
    <t>2017年9月6日に全量発行済み</t>
  </si>
  <si>
    <t>事業開発を目的とした資金調達</t>
  </si>
  <si>
    <t>Open Zeppelin</t>
  </si>
  <si>
    <t>2017年7月22日</t>
  </si>
  <si>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</si>
  <si>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</si>
  <si>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発行者が破綻した場合には、一時的にMANAの価値が下落する可能性はある。ただし、DecentralandはDAOの運用に伴い、プロジェクトの開発方針や資金用途の権限をコミュニティに委ねているため、開発者の破綻が理由で価値喪失には至らないと考えられる。補足事項として、2021年5月21日時点でDAOは2億2200万相当のMANA（約575億円）を保有しており、今後もDecentralandやOpenSeaのマーケットプレイス内の取引手数料がDAOの資金として割り当てられるような仕組みとなっている。</t>
  </si>
  <si>
    <t>ブロックチェーン上にデプロイされたコントラクトコードに脆弱性があった場合に不正に資産が盗み取られるリスクがある。過去、Open Zeppelinによるコード監査によって挙げられた問題点は、コードのアップデートに伴い、修正されていることが確認できた。</t>
  </si>
  <si>
    <t>Decentraland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</si>
  <si>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URLhttps://coinmarketcap.com/ja/currencies/decentraland/</t>
  </si>
  <si>
    <t>MV</t>
    <phoneticPr fontId="2"/>
  </si>
  <si>
    <t>ROND</t>
  </si>
  <si>
    <t>ROND</t>
    <phoneticPr fontId="2"/>
  </si>
  <si>
    <t>ロンドコイン</t>
  </si>
  <si>
    <t>ROND Coin</t>
    <phoneticPr fontId="2"/>
  </si>
  <si>
    <t>分散型の価値保有・価値移転の台帳データ維持のための、暗号計算および価値記録を行う記録者への対価・代償として発行される暗号資産</t>
    <phoneticPr fontId="2"/>
  </si>
  <si>
    <t>Ethereum：Proof of Stake(PoS)
Polygon：Proof of Stake(PoS)</t>
    <phoneticPr fontId="2"/>
  </si>
  <si>
    <t>0.000000000000000001 ROND</t>
  </si>
  <si>
    <t>NFTを用いたゲーム内アイテムの作成等</t>
  </si>
  <si>
    <t>MetaStar.Inc</t>
    <phoneticPr fontId="2"/>
  </si>
  <si>
    <t>Ketevan Tsamebuli ave./Bochorma str. 50/18, floor 2, Georgia</t>
  </si>
  <si>
    <t>Ethereum：プロトコル部分に関して技術的に安定している。
Polygon：ネットワークに分散的に参加する記録者の承認によって、信用力が維持されている。</t>
    <phoneticPr fontId="2"/>
  </si>
  <si>
    <t>初期発行(100%)とメタバースを使用することで無料で得られるトークンであり、利用者の増加を見込んで1兆個を発行。メタバースサービス開始後の利用者状況から、2022年5月31日初期発行数の96％を償却。</t>
  </si>
  <si>
    <t>1,000,000,000,000ROND</t>
  </si>
  <si>
    <t>今後、ユーザー数の増加によりMarketcapの流動数が一定以上増えた際に、新規対応チェーンにてRONDをMintして、2022年9月30日に償却した390億個のトークンを新規発行予定。</t>
    <phoneticPr fontId="2"/>
  </si>
  <si>
    <t xml:space="preserve">100%: 1,000,000,000,000ROND </t>
    <phoneticPr fontId="2"/>
  </si>
  <si>
    <t>初期発行</t>
    <phoneticPr fontId="2"/>
  </si>
  <si>
    <t>①2022年5月31日全発行数1兆RONDのうち、全体の96%にあたる9600億RONDを償却。
②2022年9月30日全発行数400億RONDのうち、全体の97.5%にあたる390億RONDを償却。
ROND(Polygon) 　37,300,000,000ROND償却
ROND(ERC20)   　1,700,000,000ROND償却
Total         　　 　39,000,000,000ROND償却</t>
    <phoneticPr fontId="2"/>
  </si>
  <si>
    <t>メタバースを使用することで無料で得られるトークンのため、利用者の増加を見込んで初期発行100%(1兆ROND)発行しているが、メタバースサービス開始後の利用者状況から、
①2022年5月31日初期発行数の96％（9600億ROND）を償却（トークンの価値担保と、透明性の向上を目指すため）。
②2022年9月30日残り400億RONDのうち97.5％にあたる390億RONDを償却し、10億RONDに調整（安定した価格を維持しつつ、RONDの使用者が急増した際にも経済成長を実現できるような運営を目指すため）。</t>
    <phoneticPr fontId="2"/>
  </si>
  <si>
    <t>CerkiK</t>
  </si>
  <si>
    <t>https://www.certik.com/projects/gensokishi-online-metaworld#audit</t>
    <phoneticPr fontId="2"/>
  </si>
  <si>
    <t>台帳形式。価値移転認証を求める暗号データを記録者が解読し、利用者および移転内容の真正性を確認して価値移転記録台帳の記録を確定する。</t>
    <phoneticPr fontId="2"/>
  </si>
  <si>
    <t>Ethereum：記録者は不特定で、誰でも自由に記録者になれる。
Polygon：記録者は、報酬を得るためにステーキング活動を行っているステーキングプール及びプール参加者が主体。</t>
    <phoneticPr fontId="2"/>
  </si>
  <si>
    <t>Ethereum：記録者が合意し、各記録者が保管する台帳の修正を自ら行う。
Polygon：ブロックに記録された後は修正・変更は行われない。</t>
    <phoneticPr fontId="2"/>
  </si>
  <si>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phoneticPr fontId="2"/>
  </si>
  <si>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phoneticPr fontId="2"/>
  </si>
  <si>
    <t>未検出のプログラムの脆弱性やプログラム更新などにより新たに生じた脆弱性を利用し、データが改竄される等のリスクはあるものの、現状は正常に稼働している。</t>
  </si>
  <si>
    <t>NIDT</t>
  </si>
  <si>
    <t>NIDT</t>
    <phoneticPr fontId="2"/>
  </si>
  <si>
    <t>ニッポンアイドルトークン</t>
  </si>
  <si>
    <t>Nippon Idol Token</t>
  </si>
  <si>
    <t>・アイドル活動の運営の一部における意思決定（投票権）
・アバターやNFT等のデジタルグッズの購入
・物販等の購入
・コンサートやイベント等のチケットの購入
・コンサートやイベント等におけるメンバーへの投げ銭
・グループメンバーへのインセンティブ（退職金）
・ステーキング対応（将来的な構想）</t>
    <phoneticPr fontId="2"/>
  </si>
  <si>
    <t>分散型の価値保有・価値移転の台帳データ維持のための、価値記録を行う記録者への対価・代償として発行される暗号資産。</t>
  </si>
  <si>
    <t>公開鍵暗号の暗号化処理を施してデータを記録する。</t>
  </si>
  <si>
    <t>秘密鍵と公開鍵を用いた暗号化技術により、利用者本人が発信した移転データを特定し記帳する。</t>
  </si>
  <si>
    <t>Proof of Stake（PoS）
コンセンサス・アルゴリズムの一つであり、ネットワーク上に一定量以上のETHを保有する記録者（バリデーター）によってトランザクションの検証・承認が行われる方法。</t>
    <phoneticPr fontId="2"/>
  </si>
  <si>
    <t>0.000000000000000001 NIDT</t>
  </si>
  <si>
    <t>NIDTは、新規アイドルグループを創造するプロジェクトにおいてコアとなるトークンである。利用者は、トークンを保有あるいは使用することにより対象事業における財・サービスの提供を享受できる。</t>
  </si>
  <si>
    <t>株式会社オーバース</t>
  </si>
  <si>
    <t>東京都千代田区麹町二丁目5番1号 半蔵門 PREX South</t>
  </si>
  <si>
    <t>新規女性アイドルグループに関する企画及び運営を目的として設立された。従来のアイドルグループの企画および運営の方法にとらわれず、ブロックチェーン技術を最大限に活用したエンターテイメントの可能性を追求しながらアイドルグループの育成やマネジメントを行う。特にNFT（ノンファンジブルトークン）やメタバースなどを活用しながらアイドル活動領域の拡大を図り、従来の活動の枠を超えたアイドル像を追及することにより、Web3.0を活用しつつ日本のアイドル文化を世界中に発信していくことを目標としている。</t>
  </si>
  <si>
    <t>NIDTはERC20の規格に基づいて発行されておりプロトコル部分に関しては技術的に安定している。また、コードレビューを行っているため信用力は担保されている。</t>
  </si>
  <si>
    <t>Ethereumブロックチェーン上のERC20トークンとして、1,000,000,000NIDTが全量発行された。</t>
    <phoneticPr fontId="2"/>
  </si>
  <si>
    <t>1,000,000,000NIDT</t>
  </si>
  <si>
    <t>2022年11月28日に全量発行済み。</t>
    <phoneticPr fontId="2"/>
  </si>
  <si>
    <t>TECHFUND PTE.LTD.</t>
  </si>
  <si>
    <t>コントラクトに問題は確認されなかった</t>
    <phoneticPr fontId="2"/>
  </si>
  <si>
    <t>台帳形式である。価値移転認証を求める暗号データを記録者が解読し、利用者及び移転内容の真正性を確認した後に、価値移転記録台帳の記録を確定する。</t>
  </si>
  <si>
    <t>公開鍵及び秘密鍵による暗号化</t>
  </si>
  <si>
    <t>オープンネットワークの脆弱性に対し、暗号化により連鎖する台帳群であるブロックチェーンと記録者による多数決により移転記録が認証される仕組みを用い、多数の記録者のネットワークへの参加を得ることによって、データ改ざんの動機を排除し信頼性を確保する。</t>
  </si>
  <si>
    <t>Ethererumに依存する。
2023年2月27日時点では主に米国（54.4%）、ドイツ（16.7%）に存在する。</t>
    <phoneticPr fontId="2"/>
  </si>
  <si>
    <t>Ethereumに依存する。
Ethereumでは32ETH以上をステーキングすることで記録者になることができる。</t>
    <phoneticPr fontId="2"/>
  </si>
  <si>
    <t>Ethereumのバリデーターとして参加するためには32ETH以上のステーキングが必要であること、悪意のあるバリデーターに対してステーキングするETHが没収されるスラッシュと呼ばれる仕組みの存在から、悪意のある攻撃の動機を排除することで信頼を確保する。</t>
    <phoneticPr fontId="2"/>
  </si>
  <si>
    <t>Ethereumに依存する。
ETHの総ステーク量の1/3以上を悪意のバリデーターが占有することでネットワークの妨害が可能であるが、実現可能性は極めて低い。</t>
    <phoneticPr fontId="2"/>
  </si>
  <si>
    <t>発行者は、対象事業を推進している組織であるため、破綻により事業計画が遅延又は停止した場合、発行体または新規暗号資産（NIDT）のガバナンスや価値が毀損する可能性がある。
ただし、発行済のトークン自体はブロックチェーン上に流通しており、万一対象事業が破綻した場合であっても、発行者に依存しない利用用途が付加されているため、NIDTの価値が消滅する可能性は低いと考えられる。</t>
  </si>
  <si>
    <t>イーサリアム・ブロックチェーン上のトランザクションが過度に増大すると、台帳への記帳がされにくくなり、結果として移転の記録が遅延するか、キャンセルされる場合がある。</t>
  </si>
  <si>
    <t xml:space="preserve">NIDTは、Ethereumブロックチェーン上に発行されるERC20トークンである為、プログラムの不適合によるリスクはEthereumに依存する。リスクに関する特記事項として、スマートコントラクト等のプログラムに未知なる脆弱性が発見された場合、NIDTにも影響する可能性はある。しかし、Ethereumブロックチェーンはオープンソースプロジェクトとして多くの開発者が関与しており、脆弱性が発見された場合の対応能力は他のブロックチェーンプロジェクトと比較して高いと評価することができる。 </t>
    <phoneticPr fontId="2"/>
  </si>
  <si>
    <t>ゼノガバナンストークン</t>
  </si>
  <si>
    <t>XENO Governance token</t>
  </si>
  <si>
    <t>GXE</t>
  </si>
  <si>
    <t>2022年9月28日</t>
  </si>
  <si>
    <t>Ethereumのブロックチェーン上で発行された
ERC-20トークン</t>
  </si>
  <si>
    <t>Proof of Stake (PoS)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</si>
  <si>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0.000000000000000001 GXE</t>
  </si>
  <si>
    <t>ゲーム内アクティビティでの利用の他、コミュニティ内での投票等、今後様々なサービスの提供が予定されている。</t>
  </si>
  <si>
    <t>EPOCH FACTORY PTE.LTD.</t>
  </si>
  <si>
    <t>1 RAFFLES PLACE ＃20-01 ONE RAFFLES PLACE SINGAPORE （048616)</t>
  </si>
  <si>
    <t>BCGゲームプロジェクト「PROJECT XENO」において、トークン発行や管理を行うブロックチェーン関連企業</t>
  </si>
  <si>
    <t>多数の記録者による多数決をもって移転記録が認証される仕組み。
Ehereumブロックチェーンの保有・移転管理台帳による記録管理と重層化した暗号化技術による記録の保全能力。
保有・移転管理台帳の公開。
暗号化技術による保有者個人情報の秘匿性。</t>
  </si>
  <si>
    <t>Ethereum ERC-20 Token Standard</t>
  </si>
  <si>
    <t>6,000,000,000 GXE</t>
  </si>
  <si>
    <t>初期発行として6,000,000,000 GXEを発行</t>
  </si>
  <si>
    <t>台帳形式。
価値移転認証を求める暗号データを記録者が解読し、利用者および移転内容の真正性を確認して価値移転記録台帳の記録を確定する。</t>
  </si>
  <si>
    <t>Ethereumに準拠</t>
  </si>
  <si>
    <t>記録者が合意し、各記録者が保管する台帳データの修正を自ら行う。</t>
  </si>
  <si>
    <t>暗号資産の保有情報にあたる公開鍵や秘密鍵は暗号化されるため、個人を特定することはできないものの、第三者に秘密鍵を知られた場合には、利用者になりすまして送付指示を行うことができる。防止策として秘密鍵の管理者は自己の責任で厳重に管理する必要がある。</t>
    <phoneticPr fontId="2"/>
  </si>
  <si>
    <t>Ethereum側で、「The Surge」と呼ばれるスケーラビリティ向上を目的としたハードフォークが予定されている。</t>
  </si>
  <si>
    <t>CoinMarketCap
https://coinmarketcap.com/ja/currencies/xeno-governance/historical-data/</t>
  </si>
  <si>
    <t>GXE</t>
    <phoneticPr fontId="2"/>
  </si>
  <si>
    <t>ビットトレード株式会社</t>
    <phoneticPr fontId="45"/>
  </si>
  <si>
    <t>XDC</t>
  </si>
  <si>
    <t>XDC</t>
    <phoneticPr fontId="2"/>
  </si>
  <si>
    <t>エックスディーシー</t>
  </si>
  <si>
    <t>2019年5月30日</t>
  </si>
  <si>
    <t>XDC Networkにおける価値移転記録の参加・トランザクション手数料の支払い</t>
  </si>
  <si>
    <t>XDC Networkにおいて価値保有・価値移転の台帳データ維持のため対価としてユーザが消費する暗号資産</t>
  </si>
  <si>
    <t>市場における保有者間の売買によって決定される</t>
    <phoneticPr fontId="2"/>
  </si>
  <si>
    <t>秘匿されない</t>
  </si>
  <si>
    <t>XDC Networkでは、利用者の真正性の証明にディジタル署名技術であるECDSAを用いている。ユーザはランダムに生成された秘密鍵を用いて署名を行うことで、秘密鍵から導出されるアドレスの所有者であることを第三者に示すことができる。</t>
  </si>
  <si>
    <t>XDC NetworkはコンセンサスアルゴリズムとしてXDC Delegated Proof of Stake (XDPoS)を採用している。XDCをステーキングしKYCを行った上位108のマスターノードが価値移転記録を行っており、4分の1以上のマスターノードが誠実である場合にはファイナライズされたブロックが安全であることが保証されている。</t>
  </si>
  <si>
    <t xml:space="preserve"> 0.000000000000000001 XDC</t>
  </si>
  <si>
    <t>市場の流動性による</t>
  </si>
  <si>
    <t>送金・トランザクション手数料の支払い・XDC Network上のDAppsの利用</t>
  </si>
  <si>
    <t>サービスが安定して続いている</t>
  </si>
  <si>
    <t>XinFin Fintech Pte. Ltd.</t>
  </si>
  <si>
    <t>オープンソースであるXDC Networkの開発企業。国際貿易等を円滑に行うためのアプリケーションのバックエンドとして機能するブロックチェーンとして、エネルギー消費が少なく、手数料が安く、KYCによって身元が明らかなマスターノードによって価値移転が記録されるブロックチェーンを目指している。</t>
  </si>
  <si>
    <t>XDCをステーキングするマスターノードによるブロックの生成・承認をもって移転記録が認証される。保有・移転管理台帳は公開されているため透明性が高く、ブロックチェーンのハッシュを利用したデータ構造により高い耐改ざん性がある。</t>
  </si>
  <si>
    <t>初期発行及び価値移転の承認・ブロック生成を行うマスターノードへの報酬</t>
  </si>
  <si>
    <t>クライアントのアップデート等</t>
  </si>
  <si>
    <t>マスターノードの合意</t>
  </si>
  <si>
    <t>マスターノードへの報酬として年間約8,825万枚</t>
  </si>
  <si>
    <t>約2億枚</t>
  </si>
  <si>
    <t>マスターノードへの報酬</t>
  </si>
  <si>
    <t>約72万枚</t>
  </si>
  <si>
    <t>XDC NetworkにおけるDAppsの利用等において</t>
  </si>
  <si>
    <t>SlowMist社</t>
  </si>
  <si>
    <t>問題なし</t>
    <rPh sb="0" eb="2">
      <t>モンダイ</t>
    </rPh>
    <phoneticPr fontId="2"/>
  </si>
  <si>
    <t>ディジタル署名技術に基づき、保有者本人が発信した移転データであることをバリデータであるマスターノードが検証し、価値移転を記録する。</t>
  </si>
  <si>
    <t>価値移転の記録の信頼性はバリデータであるマスターノードに依存している。一方、コンセンサスアルゴリズムとしてDPoSを採用しているためマスターノード自身が最低10,000,000XDC（約4,600万円に相当）を保有しており、マスターノードによるネットワークの信頼性を損ねる行動は自身の保有するXDCの価格下落に繋がるため、経済的に動機を排除している。</t>
  </si>
  <si>
    <t>Network Statsによるとアメリカ及びヨーロッパを中心に、日本を始めオーストラリアや中国、ロシアなどにも記録者が分布していることが確認できる。よって、記録者は十分に分散されていると考えられる。</t>
  </si>
  <si>
    <t>最低10,000,000枚のXDC（約4,600万円に相当）をステーキングし、既存の記録者による投票によって「アップロードしたKYC書類が正当なものではない」として拒否されなかった記録者</t>
  </si>
  <si>
    <t>ブロックに記録された後は修正・変更は行われない</t>
    <phoneticPr fontId="2"/>
  </si>
  <si>
    <t>記録者になるためにはKYCを行う必要があり、KYC書類はIPFSにアップロードされXDC Network上のコントラクトにハッシュ値が保存される。既存の記録者のうち75%が適切でないKYC情報と判断した場合（要求されているフォーマットではない場合や公証人や弁護士による署名がない場合）には投票を行い、該当の記録者のステーキングの全てを没収することができるため、負のインセンティブによって信用力を担保している。</t>
  </si>
  <si>
    <t>XDCネットワークではマスターノード群から無作為に選ばれた2台のマスターノードによってブロックが生成及び検証される。よって、選ばれた2台のマスターノードが悪意あるノードかつ共謀している場合、ネットワークに対して悪意あるブロックが一時的に生成される可能性がある。しかしながら、ブロックのファイナライズにはマスターノード群の4分の3以上の署名が必要であるため、ブロックのファイナライズを待つことでリスクは軽減できると考えられる。</t>
  </si>
  <si>
    <t>PoW型ではなくDPoS型であるため記録者であるマスターノードが誠実であるかぎり、ブロックの生成は2秒間隔で行われる。また、TPSは2,000から10,000であることからトランザクション量が増加した場合でも移転の記録が遅延する可能性は限りなく低い。</t>
  </si>
  <si>
    <t>未検出のプログラムの脆弱性やプログラム更新などにより新たに生じた脆弱性を利用し、価値移転の記録が異常な状態に陥る可能性がある。</t>
  </si>
  <si>
    <t>コンセンサスアルゴリズムのアップデートのために2021年12月2日にハードフォークが行われた。</t>
  </si>
  <si>
    <t>具体的な日程に関しては決定していないものの、HotStuffと呼ばれるビザンチン障害に耐性のあるプロトコルをベースとしたコンセンサスアルゴリズムへのアップデートが予定されている。HotStuffは2019年にVMware社によって提案されており、Meta社が開発したDiemやその派生BCのコンセンサスアルゴリズムのベースとして利用されている。また、アップデートにあたってはdev-net及びtest-netにおける徹底的なテストが行われるとしている。</t>
  </si>
  <si>
    <t>出所：CoinMarketCap
URL：https://coinmarketcap.com/ja/currencies/xinfin/</t>
    <phoneticPr fontId="2"/>
  </si>
  <si>
    <t>※13</t>
    <phoneticPr fontId="2"/>
  </si>
  <si>
    <t>GRT</t>
  </si>
  <si>
    <t>GRT</t>
    <phoneticPr fontId="2"/>
  </si>
  <si>
    <t>グラフ</t>
    <phoneticPr fontId="71"/>
  </si>
  <si>
    <t>The Graph</t>
  </si>
  <si>
    <t>2020年12月14日</t>
  </si>
  <si>
    <t>決済、投資、ガバナンス、ステーキング</t>
    <phoneticPr fontId="71"/>
  </si>
  <si>
    <t>The Graph上のガバナンス、ステーキングを目的に発行された暗号資産。</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</si>
  <si>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</si>
  <si>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GRT</t>
  </si>
  <si>
    <t>The Graphは、EthereumやIPFSなどのネットワークにクエリを実行するためのインデックスプロトコルとして、誰でもサブグラフと呼ばれるオープンAPIを構築して公開及びアクセス可能なサービスを提供している。</t>
  </si>
  <si>
    <t>2020年12月17日のブロックチェーンデータのグローバルで検索可能なインデックス機能としてのメインネットをローンチした。メインネットローンチに伴い、開発者は中央集権型サーバーや独自のインフラストラクチャに頼ることなく、分散型アプリケーションを構築するために必要な公開データを簡単に検索、公開、利用できるようになった。</t>
  </si>
  <si>
    <t>Graph Protocol, inc.</t>
  </si>
  <si>
    <t>44 TEHAMA STREET
SAN FRANCISCO CA 94105（米国）</t>
  </si>
  <si>
    <t>Graph Protocol, inc.は、Graphネットワークの長期的な持続可能性を確保するために、エコシステムを開発および成長させることを目的としている。</t>
  </si>
  <si>
    <t>GRTはERC20トークンとして、初期発行時に10,000,000,000 GRTがEthereumブロックチェーン上で発行された。その後は、インデクサー、キューレーター、デリゲーターに対する報酬を目的にGRTは自動発行される。</t>
  </si>
  <si>
    <t>ガバナンス投票により発行率は変更される</t>
  </si>
  <si>
    <t>初期発行された10,000,000,000 GRTと合わせて、ステーキング報酬用として673,057,700.63  GRTが発行された。</t>
  </si>
  <si>
    <t>GRTは、The Graphの分散型ネットワークの重要な役割であるインデクサー、キューレーター、デリゲーターに対するインセンティブ用として発行された。</t>
  </si>
  <si>
    <t>プロトコル手数料の一部が償却対象となる。これらの償却率はガバナンスによって決定される。</t>
  </si>
  <si>
    <t>インフレ抑制を目的とした償却</t>
  </si>
  <si>
    <t>BEOSIN</t>
  </si>
  <si>
    <t>2022年05月24日</t>
  </si>
  <si>
    <t>コード監査の結果、大きな脆弱性がなく監査結果に問題がないことを確認した。</t>
  </si>
  <si>
    <t>記録者の分布状況は、Ethereumに依存する。Ethereumの記録者は世界各国に分散しており、主な分布状況は米国52.27%、ドイツ15.61%、アイルランド3.18%であることが確認できる。</t>
  </si>
  <si>
    <t>参照先：https://etherscan.io/nodetracker（2023年6月8日時点）</t>
  </si>
  <si>
    <t>発行者が破綻した場合、The Graphの開発が停止するため、GRTの価値が下落する可能性はある。ただし、発行者は、2019年1月28日のシードラウンドにて約2.5億円、2020年6月30日の資金調達ラウンドにて約5.1億円、2020年10月28日のICOにて約12億円、2022年1月21日のベンチャーラウンドにて約50億円の調達を行い、運用資金を確保している点、発行者が破綻する可能性は極めて低いと考えられ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</si>
  <si>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6月8日時点で全世界に約9,205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</si>
  <si>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ブロックチェーン上にデプロイされたコントラクトコードに脆弱性があった場合に不正に資産が盗み取られるリスクがある。コード監査の結果、大きな脆弱性がなく監査結果に問題がないことを確認した。</t>
  </si>
  <si>
    <t>The Graph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</si>
  <si>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URL：https://coinmarketcap.com/currencies/the-graph/</t>
  </si>
  <si>
    <t>※14</t>
    <phoneticPr fontId="2"/>
  </si>
  <si>
    <t>※14: 2023年4月に取扱い廃止</t>
    <rPh sb="9" eb="10">
      <t>ネン</t>
    </rPh>
    <rPh sb="11" eb="12">
      <t>ツキ</t>
    </rPh>
    <rPh sb="13" eb="15">
      <t>トリアツカ</t>
    </rPh>
    <rPh sb="16" eb="18">
      <t>ハイシ</t>
    </rPh>
    <phoneticPr fontId="2"/>
  </si>
  <si>
    <t>スイス</t>
  </si>
  <si>
    <t>2023年2月に「The Valentine (SECP)」のアップグレードを実施。 
参考
https://iohk.zendesk.com/hc/en-us/articles/14669691361433-Ecosystem-readiness-for-the-SECP-upgrade</t>
  </si>
  <si>
    <t>発行されているトークン全体の過半数を保持することで、記録台帳及びプログラムの改竄が可能である。</t>
  </si>
  <si>
    <t>他の暗号資産と同様に処理性能以上のトランザクションが発生した場合は記録の遅延が発生する可能性がある。</t>
  </si>
  <si>
    <t>0.000000000000000001 APE</t>
  </si>
  <si>
    <t>ApeCoinの保有者はApeCoin DAOに参加することができる。</t>
  </si>
  <si>
    <t>2022年3月24日からサービスを提供している。</t>
  </si>
  <si>
    <t>システムによる自動発行で初期発行時に全量の1,000,000,000枚が発行されている。</t>
  </si>
  <si>
    <t>1,000,000,000枚</t>
  </si>
  <si>
    <t>2022年2月14日に全量である1,000,000,000枚を発行している。</t>
  </si>
  <si>
    <t>コード監査の結果、大きな脆弱性がなく監査結果に問題ない事を確認した。</t>
  </si>
  <si>
    <t>プログラムの不具合では無いが以下のような攻撃があった。
2022年3月18日に高額NFTのBAYC（Bored Ape Yacht Club）の発行者のYuga Labsは、BAYCとMAYCのNFT保有者にガバナンストークンのAPEコインをエアドロップ（付与）した。このエアドロップの仕組みの穴をついたユーザーがフラッシュローンで本来の対象者ではないのに約1.3億円相当のAPEを獲得。</t>
  </si>
  <si>
    <t>ApeCoinネットワーク上のガバナンスなどに利用されるユーティリティトークン。</t>
  </si>
  <si>
    <t>記録者の主な分布状況は、2023年4月25日時点で米国51.62%、ドイツ16.65%、日本3.22%となる。</t>
  </si>
  <si>
    <t>2022年1月20日よりdApp stakingが開始されており、2023年5月8日時点で36種類のdAppにステーキングすることができる。なお、以下URLのportalにリスティングされるdAppsは、Astar上のdAppsの内、トークンホルダーのコンセンサスによって選ばれたものであり、数は流動的に上下する。
https://portal.astar.network/#/dapp-staking/discover</t>
  </si>
  <si>
    <t>2022年1月17日に初期発行分として7,000,000,000 ASTRが発行され、dAppオペレーター、バリデーター、ノミネーターに対する報酬として913,083,551 ASTRが追加発行された。</t>
  </si>
  <si>
    <t>初期発行と、dAppオペレーター、バリデーター、ノミネーターに対する報酬としての追加発行。</t>
  </si>
  <si>
    <t>2023年5月8日時点では、dApp stakingに参加するプロジェクトは増加傾向にあり、当該機能を中心にエコシステムが拡大しているため、発行者が破綻した場合であっても、一定程度の価値は残り、プロジェクト自体は存続する可能性がある。さらに、発行者不要でプロトコルが維持向上される状態（DAO）を目指しており、将来的には発行者破綻による価値損失の可能性は低くなる。</t>
  </si>
  <si>
    <t>価値移転記録者の全てが同時に破綻した場合は、価値移転の記録が停止し、価値が喪失する可能性があるものの、記録者が十分に分散している状況ではそのような状況は発生しにくいものと考えられる。また、ノード数は2023年5月8日時点で約297存在しているため、価値移転記録者の一部が破綻した場合であっても、価値移転作業に影響はないと考えられる。
https://hubble.figment.io/polkadot/chains/polkadot</t>
  </si>
  <si>
    <t>①ステーキングによるアバランチブロックチェーンへのガバナンスへの参加
②アバランチブロックチェーンを利用するための手数料</t>
  </si>
  <si>
    <t>Axie Infinityには過去プログラムに不具合が発生した情報は確認できないが、2022年3月23日にAxie Infinity専用のレイヤー2ソリューションである「Ronin Network」に悪意ある攻撃が行われた。具体的な攻撃手法については、9つあるバリデータノードのうち承認に必要な閾値である5つをハッキングして秘密鍵を入手した上、入手した秘密鍵を使用して2回にわたって、合計17万3,600ETHと2,550万USDCを引き出した。その後の対応としては、閾値を8にあげて再度攻撃に合わないように対処している。また、管理者であるSky Mavisは、ハッキングによる影響を受けたユーザーに全額償還することを約束した。</t>
  </si>
  <si>
    <t>OKBの通貨としての信用力は、OKBがEthereumブロックチェーン上に発行されているERC20トークンであるため、Ethereumが採用しているProof of Stake（以下、PoS）と呼ばれるコンセンサスアルゴリズムに依存する。</t>
  </si>
  <si>
    <t>Suite 202, 2nd Floor, Eden Plaza, Eden Island, Victoria, Mahe, Seychelles</t>
  </si>
  <si>
    <t>同トークンは、国内暗号資産交換業では、発行体（Huobi Global）の関係会社であるビットトレード（旧フォビジャパン）株式会社に上場しており、「主な利用目的」に記載がある取引手数料割引などに使用される予定。</t>
  </si>
  <si>
    <t>2013年創業以来、Huobi Globalは暗号資産取引所として130か国以上にサービスを展開しており、2018年、日本の取引所であるBitTrade（暗号資産交換業者 関東財務局第00007号）を傘下にいれ、ビットトレード（旧フォビジャパン）株式会社を設立した。日本の法律に則り、安心・安全・顧客本位の金融サービスを提供することをビジョンとしている。</t>
  </si>
  <si>
    <t>2023年4月15日の時点で累計296,989,226 HTが償却されている。
参照先：
https://www.huobi.com/support/en-us/detail/104935588693173</t>
  </si>
  <si>
    <t>ビットトレード（旧フォビジャパン）株式会社の依頼で、成都链安科技有限公司(BEOSIN)社がHTのスマートコントラクトを監査し、HTは全ての監査項目に合格しなかったが、スマートコントラクトは正しく機能することができると結論付けられた。</t>
  </si>
  <si>
    <t>2020年12月21日にHuobi ECO Chainがリリースされている。
参照先：
https://cn.cointelegraph.com/news/heco-online-for-18-days</t>
    <phoneticPr fontId="2"/>
  </si>
  <si>
    <t>1,500,000,000 BAT</t>
  </si>
  <si>
    <t>記録者の主な分布状況については、2023年04月26日時点で主に米国、EU、ケイマン諸島などに分布されている。
参考：https://beaconcha.in/charts/pools_distribution</t>
  </si>
  <si>
    <t>ハードウェアとETHステーキング量を含む必要な要件を満たすことで誰でも記録者としてネットワークに参加することができる。</t>
  </si>
  <si>
    <t>当該暗号資産は、Ethereumブロックチェーン上に発行されているERC20トークンであるため、価値移転ネットワークはEthereumが採用しているPoSに依存する。
予定されている各種開発フェーズ毎に行われるアップデートによって想定されていない脆弱性が発見される可能性は否定できない。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</si>
  <si>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Ethereumブロックチェーン上に発行されているERC20トークンであるため、保有情報暗号化技術はEthereumに依存する。
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</si>
  <si>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発行者が破綻した場合であっても基本的に当該暗号資産はEthereumブロックチェーン上に残り正常に稼働する。
発行者が破綻した際の価格への影響は大きいと考えるが、2017年から稼働しており実績があることから直ちに破たんする可能性は低い。</t>
  </si>
  <si>
    <t>当該暗号資産はEthereumブロックチェーン上に発行されているERC20トークンであるため、価値移転記録者はEthereumに依存する。
価値移転記録者の全てが同時に破綻した場合は、価値移転の記録が停止し、価値が喪失する可能性がある。ただし、ノードは各国に分散しており、全てが同時に破綻する可能性は極めて低い。部分的に記録者が破綻した場合は別の記録者で補填が可能。</t>
  </si>
  <si>
    <t>当該通貨のトラフィックはEthereumネットワークに依存し、Ethereumは1秒当たりに処理可能なトランザクション数（TPS）が約15TPSとなっている。
Ethereumネットワーク上のトランザクションが過度に増大すると台帳への記録がされにくくなり、最終的に移転の記録が相当遅れるか、キャンセルされる場合がある。</t>
  </si>
  <si>
    <t>2021年に複数のブロックチェーンゲームプロバイダーやNFTプロジェクトと提携して当該資産の新しいユーティリティを開始。
また、Brave Rewardを更に拡大し日本でも利用可能になった。
2022年にはマルチチェーンウォレットとしてSolanaやEtheremのレイヤー2等にも対応するようBraveブラウザを更新。
https://brave.com/ja/state-of-the-bat-2022/
https://github.com/brave/brave-browser/wiki/Roadmap-Archive</t>
  </si>
  <si>
    <t>BCH、BCC</t>
  </si>
  <si>
    <t>Boba Protocol Ltd</t>
  </si>
  <si>
    <t>BVI</t>
  </si>
  <si>
    <t>BOBAの発行者であるBoba Protocol Ltdは、発行者としての役割と開発支援を行うことを目的としている団体であるため、万一破綻した場合であっても価値が毀損する可能性は極めて低いと考えられる。</t>
  </si>
  <si>
    <t>Boba Protocol Ltd. Boba Protocol Ltd.はBoba Foundation（パナマ）が所有しており、Boba Networkの開発、コミュニティ、長寿を促進するために存在している。</t>
  </si>
  <si>
    <t>ビットコイン・エス・ブイ</t>
  </si>
  <si>
    <t>BSV</t>
  </si>
  <si>
    <t>BCH</t>
  </si>
  <si>
    <t>"1 BSV= 1,000m BSV　　　   ｍ：ミリ
1 m BSV=1,000μ BSV　　　  μ：ミクロン
1 μ BSV=1bits　　　　　　bits：ビッツ
1 bits=100satoshi"</t>
  </si>
  <si>
    <t>初期発行及びプログラムによる自動発行</t>
  </si>
  <si>
    <t>当該暗号資産の初期生成以外の発行は、すべてマイニング報酬で新しく発行される暗号資産であり、他の発行スキームは存在しない。</t>
  </si>
  <si>
    <t>Bitcoin SVの鍵発行には楕円曲線暗号が使われており、これはビットコインなど他の暗号資産の保有情報暗号化技術にも活用されている技術であり、現状脆弱性は見つかっていない。</t>
  </si>
  <si>
    <t>2018年11月にクレイグ・ライト氏らにより開発され、ビットコインキャッシュからハードフォークして誕生した暗号資産。
ビットコインキャッシュ（BCH）の機能をより「安全かつシンプル」にすることや、ビットコイン（BTC）が持つ「スケーラビリティ問題」を解決することを目指している。
分散型の価値保有・価値移転の台帳データ維持のための、暗号計算および価値記録を行う記録者への対価・代償として発行される資産である。
分散型アプリケーションが動作する実行環境の役割を果たす特徴も有している。</t>
  </si>
  <si>
    <t>Bitcoin Associationはスイスの非営利団体 (Verein) であり、Bitcoin SV (BSV)の発展に尽力するグローバルな業界団体である。企業、スタートアップベンチャー、開発者、販売業者、取引所、サービスプロバイダーおよびブロックチェーントランザクションプロセッサ (マイナー) などをBitcoin SVエコシステムへ統合するための団体であり、世界の新資産そして企業向けのグローバルブロックチェーンとなるために安定したプロトコルと大規模なスケーリングロードマップを兼ね備えたBitcoin SVをオリジナルのビットコインとしてサポートしている。Bitcoin Associationはデジタル通貨とブロックチェーンの改革を推奨すると同時に、法に則った行いを促進する規制を遵守したエコシステムの構築を目指している。</t>
  </si>
  <si>
    <t>出所：CoinMarketCap
URL：https://coinmarketcap.com/ja/currencies/bitcoin/</t>
  </si>
  <si>
    <t>CHZ</t>
  </si>
  <si>
    <t>分散型記録台帳を用いたサービスプラットフォームにおける決済利用のために発行される基軸通貨</t>
  </si>
  <si>
    <t>公開鍵暗号の暗号化処理を施しデータを記録する。CHZは、Ethereumブロックチェーン上に発行されているERC20トークンである為、移転記録の秘匿性はEthereumの記録台帳に依存する。保有・移転の記録はパブリックブロックチェーンを採用している為、全て公開されている。</t>
  </si>
  <si>
    <t>秘密鍵と公開鍵を用いた暗号化技術により、利用者本人が発信した移転データと特定し、記帳する。利用者の真正性の確認は、公開鍵暗号方式を用いランダムに生成された秘密鍵と秘密鍵をsecp256k1と呼ばれる楕円曲線暗号によって生成を行なった公開鍵によって可能となる。</t>
  </si>
  <si>
    <t>0.000000000000000001 CHZ</t>
  </si>
  <si>
    <t>Chilizプロジェクトで提供されるアプリ「Socios※」内でのファン
トークンの購入。Chiliz Exchangeにおける基軸通貨としての利用。
※Sociosでは、スポーツ関連のファントークンの販売が行われ、ユーザーはCHZを用いて購入することができる。</t>
  </si>
  <si>
    <t>ファントークンプラットフォームアプリであるSociosにおいて、2018年9月に欧州サッカークラブのユベントスおよびパリ・サンジェルマンのファントークンを発行した。その後も複数のファントークンをプラットフォーム上で発行・販売するとともに、過去のデータに基づいてCHZのユーティリティおよび焼却計画を更新したトークンエコノミクス2.0を発表している。</t>
  </si>
  <si>
    <t>HX Entertainment Ltd.</t>
  </si>
  <si>
    <t>14 East, Sliema Road, Gzira
GZR 1639, Malta</t>
  </si>
  <si>
    <t>ERC20トークンとして、8,888,888,888 CHZがEthereumブロックチェーン上で全量発行さた。</t>
  </si>
  <si>
    <t>8,888,888,888 CHZ</t>
  </si>
  <si>
    <t>2018年10月26日に全量発行済み。</t>
  </si>
  <si>
    <t>取引承認等によるマイニング設計が行われていないため、設計上の最大発行数を全てプロジェクト開始時に発行し、分配を行なった。</t>
  </si>
  <si>
    <t>約65,406,454CHZが償却された。
以下のURLにて確認が可能
https://etherscan.io/token/0x3506424f91fd33084466f402d5d97f05f8e3b4af?a=0x000000000000000000000000000000000000dead</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</si>
  <si>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</si>
  <si>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記録者による多数の合意がなければ不正が成立 せず、記録者が十分に多数であることによっ て、個々の記録者の信用力に頼らず、記録保持 の仕組みそのものを信用の基礎としている。</t>
  </si>
  <si>
    <t>発行主体であるHX Entertainment Ltd.は、ファントークンエコノミーを実現するアプリSociosの運営に用いられるブロックチェーンプラットフォームChilizを提供し、プラットフォームにおけるトークンとしてCHZを発行してる。</t>
  </si>
  <si>
    <t>Proof of Stake（PoS）
PoSは、手元のPCからでも 「ステーク」と呼ばれる一定額の暗号資産を引き出し不能なかたちでネットワークに投じることができる。ステークした人のなかから、通常はランダムなプロセスによって一部が選ばれ、選ばれた人は特定のブロックを検証して対価として報酬と手数料を暗号資産で受け取ることになる。</t>
  </si>
  <si>
    <t>カウンターパーティーを利用した Proof of Burn の仕組みにより、通貨を消滅させる取引記録と、新しい暗号資産の通貨発行を連動させる方法で全量発行済み</t>
  </si>
  <si>
    <t>Ethereumのアップグレード
・2023年～2024年Sharding
が予定されている。</t>
  </si>
  <si>
    <t>ERC−20トークンであるため、Ethereumのブロックチェーンで使用されているPoS (Proof of Stake)の枠組みに則って記録が管理されている</t>
  </si>
  <si>
    <t>EthereumのPoSに則って価値の移転が認証されている（台帳形式。価値移転認証を求める暗号データを記録者が解読し、利用者および移転内容の真正性を確認して価値移転記録台帳の記録を確定する）</t>
  </si>
  <si>
    <t>記録者が結託して1/3以上の得票力を獲得した場合、妨害することが可能であるが、記録者が十分に分散している状況では、妨害は発生しにくいものと考えられる</t>
  </si>
  <si>
    <t>ETHとETCに分かれるハードフォーク、ETHPOSとETHPOWに分かれるハードフォークが起きている</t>
  </si>
  <si>
    <t>1ドル/136.28円</t>
  </si>
  <si>
    <t>Efinityのユーティリティートークン。トランザクション手数料、ガバナンス投票などで利用が予定されている。</t>
  </si>
  <si>
    <t>EFIの通貨としての信用力は、EFIがEthereumブロックチェーン上に発行されているERC20トークンであるため、Ethereumが採用しているProof of Stake（以下、PoS）と呼ばれるコンセンサスアルゴリズムに依存する。</t>
  </si>
  <si>
    <t>2,000,000,000 EFI</t>
  </si>
  <si>
    <t>2021年5月1日に全量発行済。</t>
  </si>
  <si>
    <t>securing社による監査では、セキュリティに重大な脆弱性は確認できていないとされている。</t>
  </si>
  <si>
    <t>出所：Cryptocurrency Market Capitalizations
URL：https://coinmarketcap.com/coins/</t>
  </si>
  <si>
    <t>2020年5月11日から2023年5月10日までに24,452,911ETC発行</t>
  </si>
  <si>
    <t>不特定。
記録者は最低32ETHの保有が必要となる。</t>
  </si>
  <si>
    <t>出所：Etherscan
URL:https://etherscan.io/stat/supply</t>
  </si>
  <si>
    <t>ERC−20トークンであるため、イーサリアムのブロックチェーンで使用されているPoS (Proof of Stake)の枠組みに則って記録が管理されている</t>
  </si>
  <si>
    <t>イーサリアムのPoSに則って価値の移転が認証されている（台帳形式。価値移転認証を求める暗号データを記録者が解読し、利用者および移転内容の真正性を確認して価値移転記録台帳の記録を確定する）</t>
  </si>
  <si>
    <t>Flare、FLR</t>
  </si>
  <si>
    <t>ガバナンス投票に利用できる。</t>
  </si>
  <si>
    <t>既に2度ガバナンス投票が行われている。
参照先：
https://portal.flare.network/voting</t>
  </si>
  <si>
    <t>100,559,787,198枚</t>
  </si>
  <si>
    <t>記録者は現在55団体存在し、ヨーロッパ、北アメリカ、オセアニア、アジア、アフリカ等世界中に分散している。
参照先：
https://flaremetrics.io/</t>
  </si>
  <si>
    <t>2023年3月2日にFlareメインネットノードをバージョンv1.7.1803にアップグレード</t>
  </si>
  <si>
    <t>出所：Coin Market Cap
URL：https://coinmarketcap.com/ja/currencies/flare/</t>
  </si>
  <si>
    <t>FiNANCiE</t>
  </si>
  <si>
    <t>1.ガバナンス
2.CT（｢FiNANCiE｣サービス上で流通する独自のデジタルアイテム）の購入（消費）
3.グレード特典
4.コミュニティードネーション</t>
  </si>
  <si>
    <t>利用者の真正性の確認方法として、FNC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</si>
  <si>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FNCT</t>
  </si>
  <si>
    <t>1.ガバナンス
ステーカーは、FNCTエコノミーを成長させるためのガバナンス（投票活動）に参加することができる。
2.CT（｢FiNANCiE｣サービス上で流通する独自のデジタルアイテム）の購入（消費）
FNCT保有者はCTの初期売出期間等において、FNCTを使って、CTを購入する際に必要となるFiNANCiEポイントを決済することができる。
3.グレード特典
FNCT保有者がその保有数を宣言することで、保有数に応じた特典を受けることができる。
4.コミュニティドネーション
FNCT保有者が自身の保有するFNCTを特定のコミュニティに寄付できる。</t>
  </si>
  <si>
    <t>FNCTは、イーサリアムのプラットフォームを利用して作られたERC−20トークンであるため、イーサリアムの信用力に依存する。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また、FNCTは実際にホワイトペーパー通りに運営されており、記録者による記録が継続され、市場で取引されているという実績がある。</t>
  </si>
  <si>
    <t>Ethereumブロックチェーン上のERC20トークンとして、20,000,000,000 FNCTが全量発行された。</t>
  </si>
  <si>
    <t>初期発行、IEO</t>
  </si>
  <si>
    <t>Quantstamp, Inc.</t>
  </si>
  <si>
    <t>Quantstamp社によるコード監査を実施した結果、ERC20のapproveが潜在的に持つ二重送金のリスク以外には特記すべき指摘はなかった。</t>
  </si>
  <si>
    <t>米国、ドイツ、カナダ、ロシア、英国など</t>
  </si>
  <si>
    <t>不特定。バリデータソフトウェアを有効化するために32 ETHをデポジット（ステーキング）することで誰でも自由に記録者になることができる。</t>
  </si>
  <si>
    <t>トランザクションが記録者によって承認されると修正を行うことはできない。</t>
  </si>
  <si>
    <t>記録者（バリデーター）には32ETHステーキングすれば誰でもなることができるが、記録者が悪意を持つ行動をおこなった場合、ステーキングしたETHが一部または全部没収される仕組みになっている</t>
  </si>
  <si>
    <t>＜go-ethereum＞
TrueSec社
＜Prysm＞
Quantstamp社</t>
  </si>
  <si>
    <t>＜go-ethereum＞
2017年4月25日
＜Prysm＞
2020年6月19日</t>
  </si>
  <si>
    <t>＜go-ethereum＞
クリティカルな脆弱性は発見されなかった
＜Prysm＞
5つのHigh Risk Issueが発見され、内4つは解決済で、１つは解決不要という判断となった。</t>
  </si>
  <si>
    <t>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t>
  </si>
  <si>
    <t>FNCTは、オープンソースのパブリックブロックチェーンである Ethereum 上に発行されるトークンであることから、対象プロジェクトが破綻した場合であってもトークン自体はチェーン上に残り続ける。
但し、フィナンシェトークンの価格はそれを利用するプラットフォームにも依存する。よって、それらプラットフォームが破綻した場合は利用者の減少および、価値の下落に繋がる可能性がある。</t>
  </si>
  <si>
    <t>ステーキングプールのLidoなど、バリデーターの占有率が高い記録者が破綻した場合、価格の下落が予想されるが、記録者の総数は50万以上存在し（23年4月現在）、世界各地に分散されおり十分な分散性があるため、価値喪失の可能性は低い。</t>
  </si>
  <si>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</si>
  <si>
    <t>Ethereum上にデプロイされたFNCTのコントラクトに脆弱性があった場合に不正に資産が盗み取られるリスクがある。ただし、これはスマートコントラクトの脆弱性に起因しており、またこれらはその他のERC20系暗号資産にも当てはまり、FNCT固有の懸念点ではない。</t>
  </si>
  <si>
    <t>FNCTとしては不具合の発生は確認されなかった。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</si>
  <si>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FNCTの基盤となるEthereumにおいて次の2つが発生した。
①2016年7月：DAO事件の際、ハードフォークを実施
②2022年9月15日に大型アップグレード「The Merge」の実施によりEthereum、EthereumPoW、EthereumFairに分岐。ただし、FNCTはEthereumのみサポートしている。</t>
  </si>
  <si>
    <t>出所：CoinGecko
 URL:https://www.coingecko.com/ja</t>
  </si>
  <si>
    <t>49,428,440.2348FSCC(2023年4月19日時点)</t>
  </si>
  <si>
    <t>328,895,103.81FTT</t>
  </si>
  <si>
    <t>（一部のTokenは一定のロック期間（IEOから3年間）を設けている）</t>
  </si>
  <si>
    <t>2023年1月13日に公式が発表した、2023年第1四半期にプラットフォームでの購入に使用したGALAをすべて償却させるPay-by-Burnの仕組みによる償却。ただし、償却を行なっても発行可能数は変わらない。</t>
  </si>
  <si>
    <t>ブロックチェーン上にデプロイされたコントラクトコードに脆弱性があった場合に不正に資産が盗み取られるリスクがある。過去のコード監査の結果、大きな脆弱性がなく監査結果に問題がないことを確認した。</t>
  </si>
  <si>
    <t>ヘデラ・ハッシュグラフ</t>
  </si>
  <si>
    <t>Hedera Hashgraph</t>
  </si>
  <si>
    <t>50,000,000,000HBAR</t>
  </si>
  <si>
    <t>HBARは既に全量が発行されてトレジャリーアカウントに保管されており、そこから徐々に放出される計画である。ただしそのペースはゆっくりしたもので、ホワイトペーパーによれば、2025年末の時点で34％が予定されている。</t>
  </si>
  <si>
    <t>HederaはHashgraphコンセンサスアルゴリズムに加え、ステーキングのために一部Proof-of-Stakeを導入している。各ノードがコンセンサス時の仮想投票に必要なHBARをステーキングできる仕組みとなっており、”Proxy Staking” というプロトコルによって、ノードをホストしていないユーザもステーキングに参加することができる。悪意のある攻撃者がコンセンサスを妨害するには、ネットワーク全体の1/3を超える額をステークする必要があり、現在のHBARの分配状況を見ても、ほぼ実現不可能だと考えられる。</t>
  </si>
  <si>
    <t>2023/3/10にサイバー攻撃を受け一部トークンが盗難されたためネットワークを停止。翌3/11までに修正コードが展開されネットワークを再稼働させた。</t>
  </si>
  <si>
    <t>出所：CoinMarketCap
URL：https://coinmarketcap.com/ja/currencies/hedera/</t>
  </si>
  <si>
    <t>2.1百万の投票を獲得してPartnerノードとしての登録を行い、さらに10百万以上の投票を得た場合、Serviノード（記録者）となることができる。</t>
  </si>
  <si>
    <t>LINKは、Ethereumブロックチェーン上に発行されているERC677トークンであるため、価値移転ネットワークはEthereumが採用しているPoSに依存する。
予定されている各種開発フェーズ毎に行われる可能性があるアップデートによって想定されていない脆弱性が発見される可能性は否定できない。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</si>
  <si>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Ethereumブロックチェーン上に発行されているERC677トークンであるため、保有情報暗号化技術はEthereumに依存する。
保有情報の証明に必要な秘密鍵を第三者が単独で特定することは困難であると考えられるが、管理は保有者に依存しており第三者に秘密鍵が漏洩した場合は、利用者になりすまして送付指示を行うことができる。</t>
  </si>
  <si>
    <t>特筆する問題はなし。
参照先：https://github.com/makerdao/audits</t>
  </si>
  <si>
    <t>12,127百万円（2022年10月～12月）</t>
  </si>
  <si>
    <t>送金、投資</t>
  </si>
  <si>
    <t>OMGトークンは２種類あり、Ethereumで発行されたERC20規格のトークン（eOMGとする）と、OMG NetworkのProof of Authorityネットワーク（レイヤー２）上で発行されたトークン（pOMGとする）がある。当社ではeOMGを扱っている。
pOMGはOMG NetworkのProof of Authorityネットワーク（レイヤー2）上でバリデータノードを稼働させ、そのトークンを担保として積極的な役割を果たすユーザーに権利を与えるユーティリティトークンである。
eOMGはレイヤー2構築やエコシステムの発展の資金調達のためにICOによって発行された。</t>
  </si>
  <si>
    <t>利用者の真正性の確認方法として、OMG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</si>
  <si>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Proof of Stake</t>
  </si>
  <si>
    <t>Genesis Blockchain Venturesの子会社であり、OMG Fondationの独自技術「More Viable Plasma」を備えたEthereumのレイヤー２開発の支援を行っている様子だが、存続しているかは不明である。</t>
  </si>
  <si>
    <t>発行体の状況が不明のため、プロジェクト観点ではOMGの信用力はない。ただし、Ethereumが稼働している限り、ERC20のOMGは存続するため、流通の観点では信用力はある。</t>
  </si>
  <si>
    <t>不特定。バリデータソフトウェアを有効化するために32 ETHをデポジット（ステーキング）すること誰でも自由に記録者になることができる。</t>
  </si>
  <si>
    <t>OMG FoundationのホームページやTwitterが閉鎖され、コミュニティもないようなのでDAO化したとはいいづらく発行体の存在も不明瞭の状態だが、価値喪失はしていない。</t>
  </si>
  <si>
    <t>Ethereum上にデプロイされたOMG発行のためのスマートコントラクトに脆弱性があった場合に不正にOMGが盗み取られるリスクがある。ただし、これはスマートコントラクトの脆弱性に起因しており、またこれらはその他のERC20系暗号資産にも当てはまり、OMG固有の懸念点ではない。</t>
  </si>
  <si>
    <t>OMGとしては不具合の発生は確認されなかった。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OMGへの影響は確認できなかった。</t>
  </si>
  <si>
    <t>OMGの基盤となるEthereumにおいて次の2つが発生している。
①2016年7月：DAO事件の際、ハードフォークを実施
②2022年9月15日に大型アップグレード「The Merge」の実施によりEthereum、EthereumPoW、EthereumFairに分岐。ただし、OMGはEthereumのみサポートしている。</t>
  </si>
  <si>
    <t>出所：CoinMarketCap
URL：https://coinmarketcap.com/currencies/omg/</t>
  </si>
  <si>
    <t>利用者の真正性の確認方法として、PL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</si>
  <si>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pPLTのステーキング申請後3～6日のロックアップ期間を経て３日間のステーキング期間のあとに報酬を受け取ることができる。</t>
  </si>
  <si>
    <t>株式会社HashPalette</t>
  </si>
  <si>
    <t>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2022年1月31日に株式会社HashPortが株式会社Link-Uの保有する全株式を取得し、完全子会社化した。</t>
  </si>
  <si>
    <t>PLT(ePLT)は、イーサリアムのプラットフォームを利用して作られたERC−20トークンであるため、イーサリアムの信用力に依存する。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また、PLTは実際にホワイトペーパー通りに運営されており、記録者による記録が継続され、市場で取引されているという実績がある。</t>
  </si>
  <si>
    <t>なし。ただし、投票により発行条件が変更された場合はこの限りではない。</t>
  </si>
  <si>
    <t>Ethereum上にデプロイされたPLT発行のためのスマートコントラクトに脆弱性があった場合に不正にPLTが盗み取られるリスクがある。ただし、これはスマートコントラクトの脆弱性に起因しており、またこれらはその他のERC20系暗号資産にも当てはまり、PLT固有の懸念点ではない。</t>
  </si>
  <si>
    <t>PLTとしては不具合の発生は確認されなかった。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リリース前のためPLTへの影響はない。</t>
  </si>
  <si>
    <t>PLTの基盤となるEthereumにおいて次の2つが発生している。
①2016年7月：DAO事件の際、ハードフォークを実施
②2022年9月15日に大型アップグレード「The Merge」の実施によりEthereum、EthereumPoW、EthereumFairに分岐。ただし、PLTはEthereumのみサポートしている。</t>
  </si>
  <si>
    <t>サンド</t>
  </si>
  <si>
    <t>ザ・サンドボックス</t>
  </si>
  <si>
    <t>メタバース「The Sandbox」上で利用される暗号資産</t>
  </si>
  <si>
    <t>利用者の真正性の確認方法として、SAND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</si>
  <si>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SAND</t>
  </si>
  <si>
    <t>ｍSAND</t>
  </si>
  <si>
    <t>Polygon PoSチェーン上で発行された「SAND」。「mSAND」はThe Sandboxプラットフォーム上でステーキングが可能で報酬を得られる。</t>
  </si>
  <si>
    <t>The Sandboxプラットフォームで交換（ブリッジ）する。GAS代が必要である。</t>
  </si>
  <si>
    <t>・メタバース（The Sandbox）上でプレイヤーがゲームやアイテムを作成・所有し、報酬を受け取ることができるが、日本在住のユーザーには制限が設けられている。
・ｍSANDをステーキングすることで報酬を得ることができる。</t>
  </si>
  <si>
    <t>TSBMV Global Limited</t>
  </si>
  <si>
    <t>イギリス領ケイマン諸島</t>
  </si>
  <si>
    <t>発行主体であるTSBMV Global Limitedは、メタバースプラットフォーム「The Sandbox」を提供しており、プラットフォームにおける通貨としてSANDを発行している。</t>
  </si>
  <si>
    <t>SANDは、イーサリアムのプラットフォームを利用して作られたERC−20トークンであるため、イーサリアムの信用力に依存する。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また、SANDは実際にホワイトペーパー通りに運営されており、記録者による記録が継続され、市場で取引されているという実績がある。</t>
  </si>
  <si>
    <t>2019年10月29日にEthereumブロックチェーン上のERC20トークンとして、3,000,000,000 SANDが全量発行された</t>
  </si>
  <si>
    <t>3,000,000,000 SAND</t>
  </si>
  <si>
    <t>2020年8月にトークンセールを実施、すでに全量の3,000,000,000 SANDを発行している。</t>
  </si>
  <si>
    <t>TSBMV Global LimitedはThe Sandboxのプラットフォームを統括する組織であるため、将来的に分散型組織になるべく進められているが途中で破綻により開発が遅延又は停止した場合、価値が毀損する可能性がある。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</si>
  <si>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Ethereum上にデプロイされたSAND発行のためのスマートコントラクトに脆弱性があった場合に不正にSANDが盗み取られるリスクがある。ただし、これはスマートコントラクトの脆弱性に起因しており、またこれらはその他のERC20系暗号資産にも当てはまり、PLT固有の懸念点ではない。</t>
  </si>
  <si>
    <t>SANDとしては不具合の発生は確認されなかった。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SANDへの影響は確認できなかった。</t>
  </si>
  <si>
    <t>SANDの基盤となるEthereumにおいて次の2つが発生している。
①2016年7月：DAO事件の際、ハードフォークを実施
②2022年9月15日に大型アップグレード「The Merge」の実施によりEthereum、EthereumPoW、EthereumFairに分岐。ただし、SANDはEthereumのみサポートしている。</t>
  </si>
  <si>
    <t>Shiba Inu</t>
  </si>
  <si>
    <t>SHIBの初期開発はBTC同様、「Ryoshi」と名乗る匿名の開発者によってなされており、個人・集団であるか等一切の情報が公開されていない。</t>
  </si>
  <si>
    <t>出所：CoinMarketCap
URL：https://coinmarketcap.com/ja/currencies/shiba-inu/</t>
  </si>
  <si>
    <t>SOLの通貨としての信用力は、ネットワークに参加する記録者によって分散的に維持されている。2023 年5月8日時点で記録者の総数は1,780であり、悪意あるノードの選出を防止している。
参照先：https://solanabeach.io/validators</t>
  </si>
  <si>
    <t>SOLは、Solanaブロックチェーン上に発行されている暗号資産である為、コンセンサスアルゴリズムはSolanaブロックチェーンが採用しているPoS及びプルーフオブヒストリー（PoH）、タワーBFTに依存している。タワーBFTはPBFTのPoHに適合するアルゴリズム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それにより、記録者による攻撃のインセンティブを削減し、セキュリティの向上が図られている</t>
  </si>
  <si>
    <t>記録者の多くは米国、欧州、日本に分布している。
参照先：https://solanabeach.io</t>
  </si>
  <si>
    <t>SOLの価値移転記録者の全てが同時に破綻した場合は、価値移転の記録が停止し、価値が喪失する可能性がある。ただし、ノードは分散しており、全てが同時に破綻する可能性は低いと考えられる。また、記録者は2023年5月8日時点で1,780存在しているため、価値移転記録者の一部が破綻した場合であっても、価値移転作業に影響はないと考えらる。
参照先：https://solanabeach.io/validators</t>
  </si>
  <si>
    <t>TRONSCAN上でSRが発行可能数の変更を提案し、その提案に対して2/3以上のSRの同意を得られた場合に発行可能数が変更される。</t>
  </si>
  <si>
    <t>5,039,830,224 TRX(2020年7月31日～2023年4月25日)
https://tronscan.org/#/data/charts/trx/supply</t>
  </si>
  <si>
    <t>15,230,034,445 TRX(2020年7月31日～2023年4月25日)
https://tronscan.org/#/data/charts/trx/generated-burned</t>
  </si>
  <si>
    <t>①需給を改善して通貨の価値を高めるため
②USDD（ステーブルコイン）発行のため</t>
  </si>
  <si>
    <t>ネム</t>
  </si>
  <si>
    <t>トランザクション処理性能が最大で1秒あたり2トランザクションであるため、大量のトランザクションがごく短い期間で発生した際、記録処理が追いつかずトランザクションのブロックチェーンへの取り込みが遅延する可能性がある。</t>
  </si>
  <si>
    <t>2023年2月27日午前1時時点（JST）ブロック4129631の生成後にNEMのブロックチェーンネットワークが停止した。
この事象は不具合のあるトランザクションが未確認トランザクションに含まれたことで発生したが、不具合のあるトランザクションの有効期限が切れた後、ブロック生成は正常に再稼働した。
2023年5月8日時点、この不具合は解決されている。
https://hackmd.io/@syndicate/postmortem-270223</t>
  </si>
  <si>
    <t>最後にハードフォークが実施されたのは2017年8月である。主な変更点はトランザクションを発行する際の手数料の改善であり、本ハードフォークに伴う重大な不具合等の発生は確認されていない。</t>
  </si>
  <si>
    <t>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</si>
  <si>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発行者が破綻した際の価格への影響は大きいと考えるが、2017年からの運用実績があることから直ちに破たんする可能性は低い。</t>
  </si>
  <si>
    <t>価値移転記録者の全てが同時に破綻した場合は、価値移転の記録が停止し、価値が喪失する可能性がある。
ただし、ノードは上記「記録者の数」にて記載した通り分散しており、全てが同時に破綻する可能性は極めて低い。部分的に記録者が破綻した場合は別の記録者で補填が可能。</t>
  </si>
  <si>
    <t>「金融取引の拡張」を目的とするパブリックブロックチェーンプラットフォームであり、スケーラビリティの限界に対処することを目的としたスマートコントラクトプラットフォーム。
シャーディング技術により、シャード毎にトランザクションを並行処理できるため、ネットワーク全体の処理能力を高めることが可能。
スケーラビリティに加え、ネイティブプログラミング言語であるScillaにより、スマートコントラクト作成をサポートするスマートコントラクトレイヤーを提供する。</t>
  </si>
  <si>
    <t>ステーキング。
v9.0.0 のアップグレードにより、ZilliqaメインネットはEthereum Virtual Machine（EVM）との互換性をもつようになり、メタマスク等でのZILの送付、Ethereumネットワーク上で動作しているスマートコントラクトと互換性のあるスマートコントラクトが動作可能。</t>
  </si>
  <si>
    <t>独自のZilliqaチェーン上で、プログラムにより自動発行</t>
  </si>
  <si>
    <t>Zilliqaの技術チームが手動でネットワークの可用性を回復する必要がある不具合が報告されている。
当該不具合は、メインネット開設後のZilliqaの初期に発生したソフトウェアのバグに起因するもので、その後、バグを修正しより堅牢なメカニズムが導入されている。
それ以来、Zilliqaのネットワークには大きな信頼性があり、不具合は発生していない。</t>
  </si>
  <si>
    <t>金現物の市場価格に概ね連動するように随時決定・更新</t>
  </si>
  <si>
    <t>記録者による多数の合意がなければ不正が成立せず、記録者が十分に多数であることによって、個々の記録者の信用力に頼らず、記録保持の仕組みそのものを信用の基礎としている</t>
    <phoneticPr fontId="2"/>
  </si>
  <si>
    <t>2014年1月に2,124 BTCをBurn（誰も秘密鍵を知らないPublic Addressに送金してアクセス不能とする）し、BurnしたBitcoinの量に対してXCPを発行。Proof of Burnの仕組みにより、暗号資産を消滅させる取引記録と、新しい暗号資産の発行を連動させる方法で発行</t>
    <phoneticPr fontId="2"/>
  </si>
  <si>
    <t>多数の記録者が結託し、あるいは既存の記録者が有する処理能力合計よりも強力な能力を用いることによって、記録台帳を改竄することができる脆弱性があり、51%攻撃とも呼ばれる</t>
    <phoneticPr fontId="2"/>
  </si>
  <si>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2"/>
  </si>
  <si>
    <t>1ドル/136.40円（2023年4月30日時点）</t>
    <rPh sb="22" eb="24">
      <t>ジテン</t>
    </rPh>
    <phoneticPr fontId="2"/>
  </si>
  <si>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phoneticPr fontId="2"/>
  </si>
  <si>
    <t>21,000,000BSV</t>
    <phoneticPr fontId="2"/>
  </si>
  <si>
    <t>AVAXの価値移転記録の信頼性は、アバランチコンセンサス及びPoSと呼ばれるコンセンサスアルゴリズムに依存する。アバランチコンセンサスでは攻撃者が特定のしきい値を下回った場合に非常に強力な安全性を保証する設計になっている。しきい値はパラメーター化されていて、攻撃者が51％を超えた場合でも、安全性の保証を維持できる点で信頼性を確保し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</si>
  <si>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過去3年間の付加価値（サービス）の提供状況として、サブネットの作成が挙げられる。サブネット（サブネットワーク）とは、ブロックチェーンの状態に関するコンセンサスを得るために協働するバリデータの動的な集合体である。公式エクスプローラーを確認すると、2023年6月20日時点で40以上のサブネットが存在することが確認できる。
参照先（Explorer）：https://explorer.avax.network/</t>
    <rPh sb="137" eb="139">
      <t>イジョウ</t>
    </rPh>
    <phoneticPr fontId="2"/>
  </si>
  <si>
    <t>AVAXの通貨としての信用力は、ネットワークに参加する記録者によって分散的に維持されている。2021年4月18日時点では、AVAXが発行されているアバランチブロックチェーンは、アバランチコンセンサスと呼ばれるコンセンサスアルゴリズムによって悪意あるノードの選出を防止し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</si>
  <si>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2023年6月20日時点で、2,440,082AVAXの償却を確認することができる。
参考：https://burnedavax.com/</t>
    <phoneticPr fontId="2"/>
  </si>
  <si>
    <t>価値移転認証の仕組みにアバランチコンセンサス及びPoSを採用している。アバランチコンセンサス及びPoSでは記録者が価値移転認証を引き受け、その価値移転を承認するかどうかを投票し、それ以外は却下する。その後、ネットワークの他の各ノードは同じプロセスを経て、その決定が正しいかどうかを判断する。ネットワーク全体で合意の可能性が高いことが確認されると、ノードは投票をロックして価値移転を最終的なものとして受け入れ、価値移転記録台帳の記録を確定す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</si>
  <si>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価値移転記録の信頼性は、アバランチコンセンサス及びPoSというコンセンサスアルゴリズムに依存する。アバランチコンセンサスはクラシカルコンセンサスの利点（速度、規模、迅速なファイナリティ、エネルギー効率）とナカモトコンセンサスの利点（堅牢性、分散化）を兼ね備えたプロトコルとなっている。アバランチコンセンサスもナカモトコンセンサスと同様の確率論的アプローチを取るが、2万年に2度は覆される可能性があるという非常に低い確率に設定され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</si>
  <si>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価値移転ネットワークはアバランチブロックチェーンが採用しているコンセンサスアルゴリズムであるアバランチコンセンサス及びPoSに依存する。BEOSIN社による監査の結果、AVAXの価値移転に関して脆弱性は見つけることができなかった。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</si>
  <si>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価値移転記録者の全てが同時に破綻した場合は、価値移転の記録が停止し、価値が喪失する可能性がある。ただし、ノードは分散しており、全てが同時に破綻する可能性は低いと考えられる。また、記録者は2023年5月24日時点で1,292存在しているため、価値移転記録者の一部が破綻した場合であっても、価値移転作業に影響はないと考えられる。</t>
    <phoneticPr fontId="2"/>
  </si>
  <si>
    <t>AVAXの移転記録の遅延可能性は、アバランチブロックチェーンが採用しているコンセンサスアルゴリズムであるアバランチコンセンサス及びDAGに依存する。アバランチコンセンサス及びDAGを用いるアバランチブロックチェーンにおいて、1秒当たりに処理可能なトランザクション数（TPS）は5000TPS以上とされている。これを大きく上回るトランザクションが発生した場合、記録処理が追い付かなくなり移転の記録が遅延する可能性があ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</si>
  <si>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は、アバランチブロックチェーン上に発行されており、アップデートは非互換性アップデート（ハードフォーク）によって完了する。2020年12月7日にアプリコットフェーズ0、2021年3月31日にアプリコットフェーズ1と非互換性アップデートがあった。今後の予定は公表されていないが、アプリコットフェーズ2のように非互換性アップデートがあることが考えられる。
2022年10月19日：Banffアップグレード
2023年4月25日：Cortinaアップグレード</t>
    <rPh sb="209" eb="210">
      <t>ネン</t>
    </rPh>
    <rPh sb="211" eb="212">
      <t>ガツ</t>
    </rPh>
    <rPh sb="214" eb="215">
      <t>ニチ</t>
    </rPh>
    <phoneticPr fontId="2"/>
  </si>
  <si>
    <t>ZPGAG</t>
  </si>
  <si>
    <t>ZPGAG</t>
    <phoneticPr fontId="2"/>
  </si>
  <si>
    <t>ZPGPT</t>
  </si>
  <si>
    <t>ZPGPT</t>
    <phoneticPr fontId="2"/>
  </si>
  <si>
    <t>ジパングコインシルバー</t>
    <phoneticPr fontId="2"/>
  </si>
  <si>
    <t>保有者は、（販売者を経由して）ZPGAG（寄託物である銀現物の返還請求権を表彰）を銀現物の市場価格と近似した価格で売り渡す権利を有する。</t>
  </si>
  <si>
    <t>日本円（JPY)</t>
  </si>
  <si>
    <t>銀現物の市場価格に概ね連動するように随時決定・更新</t>
  </si>
  <si>
    <t>1ZPGAG = 1,000mZPGAG ｍ：ミリ
1mZPGAG=1,000μZPGAG μ：ミクロン
※小数点表記有</t>
  </si>
  <si>
    <t>1μZPGAG（ = 0.000001ZPGAG）</t>
    <phoneticPr fontId="2"/>
  </si>
  <si>
    <t>日本円</t>
  </si>
  <si>
    <t>銀現物</t>
  </si>
  <si>
    <t>ロコロンドン受渡適格の銀地金（ロンドンのメタルアカウント にて受渡となる銀地金）</t>
  </si>
  <si>
    <t>不可</t>
    <rPh sb="0" eb="2">
      <t>フカ</t>
    </rPh>
    <phoneticPr fontId="2"/>
  </si>
  <si>
    <t>会員受託分が、都度発行者より発行される。</t>
  </si>
  <si>
    <t>（ZPG、ZPGAG、ZPGPT合わせて）390億円相当量</t>
  </si>
  <si>
    <t>ZPGAGトークンの価値移転記録はプライベート型ブロックチェー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</si>
  <si>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ジパングコインプラチナ</t>
    <phoneticPr fontId="2"/>
  </si>
  <si>
    <t>保有者は、（販売者を経由して）ZPGPT（寄託物であるプラチナ現物の返還請求権を表彰）をプラチナ現物の市場価格と近似した価格で売り渡す権利を有する。</t>
  </si>
  <si>
    <t>プラチナ現物の市場価格に概ね連動するように随時決定・更新</t>
  </si>
  <si>
    <t>1ZPGPT = 1,000mZPGPT ｍ：ミリ
1mZPGPT=1,000μZPGPT μ：ミクロン
※小数点表記有</t>
  </si>
  <si>
    <t>1μZPGPT（ = 0.000001ZPGPT）</t>
  </si>
  <si>
    <t>プラチナ現物</t>
  </si>
  <si>
    <t>会員受託分が、都度発行者より発行される。</t>
    <phoneticPr fontId="2"/>
  </si>
  <si>
    <t>ZPGPTトークンの価値移転記録はプライベート型ブロックチェー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</si>
  <si>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t>
    <phoneticPr fontId="2"/>
  </si>
  <si>
    <t>FIL</t>
    <phoneticPr fontId="2"/>
  </si>
  <si>
    <t>ファイルコイン</t>
  </si>
  <si>
    <t>Filecoin</t>
  </si>
  <si>
    <t>FIL</t>
  </si>
  <si>
    <t>FILは分散型（P2P）オンラインストレージネットワークFilecoinのユーティリティトークンであり、独自のブロックチェーンを持つアルトコインである</t>
  </si>
  <si>
    <t>ー（ただし、保有しているとステーキングへの参加が可能）</t>
    <phoneticPr fontId="2"/>
  </si>
  <si>
    <t>市場の需給により決定する</t>
  </si>
  <si>
    <t>秘密鍵と公開鍵を用いた暗号化技術により、利用者本人が発信した移転データと特定し、記帳する。</t>
    <phoneticPr fontId="2"/>
  </si>
  <si>
    <t>Proof of Replicaiton（PoRep：ファイルが指定のストレージスペースに存在していたことの証明）及びProof of Spacetime（PoSt：そのデータが指定の期間、継続的に保持されていたことの証明）という2つのコンセンサスアルゴリズム（両者を合わせてProof of Storageとも呼ばれる） に基づいている</t>
  </si>
  <si>
    <t>1 atto FIL( = 0.000000000000000001 FIL )</t>
  </si>
  <si>
    <t>プログラム通りに発行され、記録者による記録が継続され、市場で取引されている実績がある</t>
  </si>
  <si>
    <t>プログラムによる自動発行。マイニングにより誰が新規発行分をどれだけ受け取れるのかが決まる</t>
  </si>
  <si>
    <t>2,000,000,000FIL</t>
  </si>
  <si>
    <t>ブロック生成ごとにマイニング報酬として分配される</t>
  </si>
  <si>
    <t>ICO、マイニング報酬の分配を通じて発行されている</t>
  </si>
  <si>
    <t>ICO（2017年９月）はSAFT（ネットワーク稼働＜2020年10月＞後に投資家にトークンを割り当てる）形式で行われた。また、マイニング報酬としての新規発行が、Dual Mintingモデルに則って行われる仕様となっている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</si>
  <si>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</si>
  <si>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報酬を得るためにマイニング活動を行っているマイニングプール及びプール参加者である</t>
  </si>
  <si>
    <t>記録者は、Filecoinエコシステムに参加する際に提供するストレージ容量に応じたFILを担保として預け入れる必要があり、不正を働いた場合には担保からペナルティー分のFILが没収されてしまう。加えて、記録者には、ブロック報酬を得るために正しい記録を行うというインセンティブが働く。これらの仕組みが、記録者にとって、不正を働くことに対する抑止力となる。実際にも、現時点までシステムは正常に作動している</t>
  </si>
  <si>
    <t>Proof of Replicaiton及びProof of Spacetimeのコンセンサスアルゴリズムの下では、記録者が結託して1/3以上の投票力を獲得した場合、ネットワークを妨害することが可能である。しかし、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</si>
  <si>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</si>
  <si>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深刻な被害をもたらした不具合は報告されていない</t>
  </si>
  <si>
    <t>※15</t>
    <phoneticPr fontId="2"/>
  </si>
  <si>
    <t>※15: 2023年7月25日に取扱い廃止</t>
    <rPh sb="9" eb="10">
      <t>ネン</t>
    </rPh>
    <rPh sb="11" eb="12">
      <t>ツキ</t>
    </rPh>
    <rPh sb="14" eb="15">
      <t>ヒ</t>
    </rPh>
    <phoneticPr fontId="2"/>
  </si>
  <si>
    <t>※16</t>
    <phoneticPr fontId="2"/>
  </si>
  <si>
    <t>ALGO</t>
  </si>
  <si>
    <t>ALGO</t>
    <phoneticPr fontId="2"/>
  </si>
  <si>
    <t>アルゴランド</t>
  </si>
  <si>
    <t>Algorand</t>
  </si>
  <si>
    <t>2019年6月11日</t>
  </si>
  <si>
    <t>送金、決済、DApps、NFT、ガバナンス</t>
  </si>
  <si>
    <t>Algorandエコシステム利用時のネイティブ（共通）通貨として発行された暗号資産。分散型アプリケーションが動作する実行環境の役割を果たす特徴を持つ。</t>
  </si>
  <si>
    <t>ガバナンスへの参加</t>
  </si>
  <si>
    <t>Pure Proof of Stake(PPoS)
ALGOをステークし、かつトランザクション検証を有効にしたノードからランダムに記録者が選択される。選択された記録者が価値移転記録を台帳に記載する方式。</t>
  </si>
  <si>
    <t xml:space="preserve">0.000001 ALGO = 1 MicroALGO
</t>
  </si>
  <si>
    <t>Algorandは新しいトークン、NFTの発行やスマートコントラクト、DAppsの作成ができる。また、Algorandユーザーはガバナンスの参加によって報酬を得る事やトランザクションの検証、DAppsの使用ができる。</t>
  </si>
  <si>
    <t>Algorandエコシテムには様々なDAppsが稼働しており、継続して付加価値を提供している。</t>
  </si>
  <si>
    <t>Algorand Foundation Ltd.</t>
  </si>
  <si>
    <t>シンガポール（1 George Street, #10-01 Singapore 049145）</t>
  </si>
  <si>
    <t>10,000,000,000 ALGO</t>
  </si>
  <si>
    <t>ジェネシスブロック（2019年6月11日）にて全量となるロック済の10,000,000,000 ALGOが発行。
ロックされたALGOは2019年6月19日のICOにて0.25%が解除されており、以降2030年に全量のロックが解除される。</t>
  </si>
  <si>
    <t>19,000,000 ALGOがバーンされている</t>
  </si>
  <si>
    <t>早期償還プログラム対応のため</t>
  </si>
  <si>
    <t>Runtime Verification Inc.</t>
  </si>
  <si>
    <t>2021年10月14日</t>
  </si>
  <si>
    <t>Algorand Governance Rewardsのセキュリティレポートにて攻撃を受ける可能性のある問題が3点確認されたが、いずれも対処可能であり、脅威的ではないとされる。</t>
  </si>
  <si>
    <t>ランダムに選ばれた記録者達によってブロックが承認される仕組み。ALGOの保有量が多いほど記録者に選ばれる確率が上昇するため、記録者による悪意のある行動を抑制し信頼性を保つことができる。</t>
  </si>
  <si>
    <t>Algorandアカウントに0.1ALGO以上保有していれば誰でも自由に記録者になることができる。</t>
  </si>
  <si>
    <t>ブロック生成と共にファイナライズされるため、変更することができない。</t>
  </si>
  <si>
    <t>記録者の2/3以上が共同不正をしなければ取引記録の改ざんは出来ない仕組みとなっている。</t>
  </si>
  <si>
    <t>信頼するノードが意に反して結託した場合、台帳とデータは改ざんされる可能性がある。また、暗号資産の移転等を支えるコミュニティの崩壊等により、暗号資産の移転が不可能となる可能性及びその他の理由等に起因し、最悪の場合は、暗号資産の価値がゼロとなる可能性がある。</t>
  </si>
  <si>
    <t>Algorandブロックチェーンは設計上約1,000TPSとされているため、それを超えるトランザクションが発生した場合は移転記録に遅延が発生する可能性がある。</t>
  </si>
  <si>
    <t>未検出のプログラムの脆弱性やプログラム更新などにより新たに生じた脆弱性を利用し、データが改ざんされる等のリスクはある。</t>
  </si>
  <si>
    <t>BNB</t>
  </si>
  <si>
    <t>BNB</t>
    <phoneticPr fontId="2"/>
  </si>
  <si>
    <t>ビルドアンドビルド</t>
  </si>
  <si>
    <t>2017年6月26日　ERC-20 で発行
2019年4月18日　Binanceチェーンに移行&amp;Swap
2020年9月1日　  Binanceスマートチェーン （BSC）
2021年2月15日　リブランディング され、BNBビーコンチェーン（旧Binanceチェーン）および、BNBスマートチェーン（BSC）（旧Binanceスマートチェーン）の総称をBNB チェーンと呼ぶ。
* 名称のみの変更</t>
  </si>
  <si>
    <t>送金・決済・投資・スマートコントラクト</t>
  </si>
  <si>
    <t>BNBは2017年当初、バイナンス取引所の取引手数料の割引を受けるために利用されるトークンとして発行されたが、その後BNBチェーンへ統合され分散型ブロックチェーンとして様々なDAppsがチェーン上に構築されている。BNBはその分散型エコシステムを支えるネイティブトークンとして機能している。</t>
  </si>
  <si>
    <t>楕円曲線暗号secp256k1公開鍵・秘密鍵方式を採用し、トランザクション実行者の真正性を確認可能な仕組みになっている。</t>
  </si>
  <si>
    <t>BNBビーコンチェーン：
コイン技術ではないが、ブロックチェーン技術にTendermintを使用して構築されている。
BNBスマートチェーン：
ETHのベースであるGo-Ethereumを利用して構築されている。</t>
  </si>
  <si>
    <t>0.000000000000000001 BNB</t>
  </si>
  <si>
    <t>支払い： BNBは様々な加盟店への支払いに利用可能である。
また、サービスは安定的に稼働している。
https://www.binance.com/en/bnb</t>
  </si>
  <si>
    <t>2017年7月のローンチ時にBinance社により初期の仕様であるERC-20ベースのすべてのトークンが発行済み。その後、Binanceチェーンに移行のタイミングで１：１でスワップされプログラムにより自動発行された。</t>
  </si>
  <si>
    <t>200,000,000 BNB</t>
  </si>
  <si>
    <t>100,000,000 BNBまでトークンの数量を減らすため
https://www.bnbburn.info/</t>
  </si>
  <si>
    <t>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</si>
  <si>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全世界に分布</t>
  </si>
  <si>
    <t>信頼するバリデータが意に反して結託した場合、台帳とデータは改ざんされる可能性がある。</t>
  </si>
  <si>
    <t>信頼されるバリデータの大多数のネットワーク接続が失われた場合、接続が復活するまで価値移転の記録が遅延する可能性がある。</t>
  </si>
  <si>
    <t>出所：CoinMarketCap
 URL:https://coinmarketcap.com/ja/currencies/bnb/</t>
  </si>
  <si>
    <t>※3</t>
    <phoneticPr fontId="2"/>
  </si>
  <si>
    <t>関東第3247号</t>
    <phoneticPr fontId="2"/>
  </si>
  <si>
    <t>Binance Japan株式会社</t>
    <rPh sb="13" eb="17">
      <t>カブシキガイシャ</t>
    </rPh>
    <phoneticPr fontId="74"/>
  </si>
  <si>
    <t>ゴールデンウェイ・ジャパン株式会社</t>
    <phoneticPr fontId="2"/>
  </si>
  <si>
    <t>関東第258号</t>
    <rPh sb="0" eb="1">
      <t>カントウ</t>
    </rPh>
    <phoneticPr fontId="2"/>
  </si>
  <si>
    <t>株式会社メルコイン</t>
    <rPh sb="0" eb="4">
      <t>カブシキガイシャ</t>
    </rPh>
    <phoneticPr fontId="2"/>
  </si>
  <si>
    <t>ARB</t>
  </si>
  <si>
    <t>ARB</t>
    <phoneticPr fontId="2"/>
  </si>
  <si>
    <t>アービトラム</t>
  </si>
  <si>
    <t>Arbitrum</t>
  </si>
  <si>
    <t>ガバナンス</t>
  </si>
  <si>
    <t>0.000000000000000001 ARB</t>
  </si>
  <si>
    <t>Offchain Labs</t>
  </si>
  <si>
    <t>出所：CoinMarketCap
URL：https://coinmarketcap.com/ja/currencies/arbitrum/</t>
  </si>
  <si>
    <t>Coin Estate株式会社</t>
    <phoneticPr fontId="2"/>
  </si>
  <si>
    <t>※１</t>
    <phoneticPr fontId="2"/>
  </si>
  <si>
    <t>NEAR</t>
  </si>
  <si>
    <t>NEAR</t>
    <phoneticPr fontId="2"/>
  </si>
  <si>
    <t>ニアー</t>
  </si>
  <si>
    <t>2020年4月22日</t>
  </si>
  <si>
    <t>決済、ステーキング、ガバナンス投票</t>
    <phoneticPr fontId="2"/>
  </si>
  <si>
    <t>高速処理と低手数料を掲げ、dAppsなどの構築に利用できるNEAR protocolにおいて、ネイティブトークンとして発行されている暗号資産。</t>
  </si>
  <si>
    <t>TPoS(Thresholded Proof of Stake)
PoSを応用したコンセンサスアルゴリズムを独自で実装している。PoSのステーク量が多いユーザーに権限が偏ることを問題視しており、一定の基準値(= Thresholded)を定めることで、コンセンサスに参加できるユーザーの機会をより平等に与える承認方式</t>
  </si>
  <si>
    <t>0.000000000000000000000001 NEAR = 1 yocto NEAR</t>
  </si>
  <si>
    <t>ステーキングやネットワークのへの貢献(バリデーションなど)を行うと、報酬を得ることができる。</t>
  </si>
  <si>
    <t>安定して稼働している。</t>
  </si>
  <si>
    <t>NEAR Foundation</t>
  </si>
  <si>
    <t>San Francisco、Californi</t>
  </si>
  <si>
    <t>NEAR Foundationは、Viking Educationの創設者であるErik Trautman氏によって設立された。彼の共同設立者は、Googleでの3年間を含む10年以上の業界経験を持つIllia Polosukhin氏と、Microsoftで働いてmemSQLに入社し、エンジニアリングディレクターになったコンピュータ科学者のAlexander Skidanov氏である。NEARプロトコルのチームは、いくつかの国際大学対抗プログラミングコンテスト(ICPC)の金メダリストと受賞者を含む経験豊富な開発者で構成されている。ネットワーク全体のエコシステムやガバナンスを監督している。</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</si>
  <si>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用力が担保されている。</t>
  </si>
  <si>
    <t>初期発行と、分散型の価値保有・価値移転の台帳データ維持のための、暗号計算および価値記録を行う記録者への対価・代償としてプログラムによる自動発行。</t>
    <phoneticPr fontId="2"/>
  </si>
  <si>
    <t>毎年総供給量の5%がバリデータらへの支払いのために発行される。</t>
  </si>
  <si>
    <t>メインネットローンチ時に10億NEARが発行され、毎年総供給量の5%がバリデータらへの支払いのために発行されている。</t>
  </si>
  <si>
    <t>バリデータへの支払いのため</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</si>
  <si>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頼性が担保されているといえる。</t>
  </si>
  <si>
    <t>一度コンセンサスが取れたブロックは変更不可。</t>
  </si>
  <si>
    <t>不正なバリデータを検知するノードもランダムに割り当てられるように実装されていることに加え、攻撃者は記録を改ざんする上で掌握しなければならないノードの数を把握できないという特徴を持つ。以上の要素から信頼性が担保されているといえる。</t>
  </si>
  <si>
    <t>独自のシャーディングアルゴリズムによって、ネットワークの通信量に応じて無限にネットワークが拡張できるため、遅延は起こりにくい。</t>
  </si>
  <si>
    <t>出所：CoinMarketCap
URL: https://coinmarketcap.com/ja/currencies/near-protocol</t>
  </si>
  <si>
    <t>レンダートークン</t>
  </si>
  <si>
    <t>Render Token</t>
  </si>
  <si>
    <t>RNDR</t>
  </si>
  <si>
    <t>決済、ガバナンス</t>
  </si>
  <si>
    <t>Render Networkは、分散型GPUレンダリングソリューションの提供を目的としているプロジェクトである。RNDRは、GPUパワーを求めるユーザーがGPUパワーの提供者に対して支払うトークンとして利用できる。</t>
  </si>
  <si>
    <t>0.000000000000000001 RNDR</t>
  </si>
  <si>
    <t>Render Networkに登録することで、RNDRを通じてGPUパワーの購入や、GPUパワーの提供が可能となる。</t>
  </si>
  <si>
    <t>2020年4月よりサービスが続いている。</t>
    <phoneticPr fontId="71"/>
  </si>
  <si>
    <t>Render</t>
  </si>
  <si>
    <t>Los Angeles, California, United States</t>
  </si>
  <si>
    <t>Renderは、2016年にJules Urbach氏によって設立された、分散型GPUレンダリングソリューションの提供を目指している企業である。</t>
  </si>
  <si>
    <t>536,870,912 RNDR</t>
  </si>
  <si>
    <t>2019年2月からトークンコントラクトの移行が行われており、旧RNDRと新RNDRについて1対1でスワップが可能である。旧RNDRをスワップすると新RNDRが発行され、最終的に発行可能数である536,870,912 RNDRとなる。</t>
  </si>
  <si>
    <t>・2017年10月5日以降：合計536,870,912 RNDRを発行。
・2019年2月：新しいトークンコントラクトへの移行を開始。追加発行なし。</t>
  </si>
  <si>
    <t>・2017年10月5日以降：トークンセール及び初期発行のため。
・2019年2月：トークンの機能改善及び、発行総量を調整するため。
https://medium.com/render-token/rndr-token-migration-instructions-7db3ee8941a</t>
  </si>
  <si>
    <t>・2020年8月：発行上限が2,147,483,648（2の31乗）RNDRから536,870,912（2の29乗）RNDRとなるよう、Renderチームの管理するシェアから償却。</t>
  </si>
  <si>
    <t>当初発行可能数を2,147,483,648（2の31乗）RNDRを予定していたものの、2018年3月の段階で供給の健全化のため536,870,912（2の29乗）RNDRに変更することを発表した。2020年8月に償却が行われた。</t>
  </si>
  <si>
    <t>記録者の分布状況は、Ethereumに依存する。Ethereumの記録者は世界各国に分散しており、主な分布状況は米国44.45%、ドイツ22.63%、イギリス3.90%であることが確認できる。</t>
    <phoneticPr fontId="71"/>
  </si>
  <si>
    <t>ステークされたETHの3分の2以上を保有していれば、記録台帳を改竄することで発行プログラムを改変することができる。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</si>
  <si>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5月11日時点で全世界に約9,271存在しているため、価値移転記録者の一部が破綻した場合であっても、価値移転作業に影響はないと考えられる。</t>
    <phoneticPr fontId="71"/>
  </si>
  <si>
    <t>出所：Coin Market Cap
URL:https://coinmarketcap.com/ja/currencies/render-token/</t>
  </si>
  <si>
    <t>RNDR</t>
    <phoneticPr fontId="2"/>
  </si>
  <si>
    <t>※17</t>
    <phoneticPr fontId="2"/>
  </si>
  <si>
    <t>※1: 現物の取り扱いなし</t>
    <rPh sb="4" eb="6">
      <t>ゲンブツ</t>
    </rPh>
    <rPh sb="7" eb="8">
      <t>ト</t>
    </rPh>
    <phoneticPr fontId="2"/>
  </si>
  <si>
    <t>イオス</t>
  </si>
  <si>
    <t>EOS</t>
  </si>
  <si>
    <t>2018年6月9日 （メインネットローンチ日）</t>
  </si>
  <si>
    <t>送金、決済、投資、ブロックチェーンを利用するための手数料</t>
  </si>
  <si>
    <t>ブロックチェーン間の相互運用を実現するプラットフォームの構築を目的として、エコシステム及び記録台帳の維持のために、手数料支払、インセンティブ付与を用途として発行された暗号資産</t>
  </si>
  <si>
    <t>保有者間の自由売買による</t>
    <phoneticPr fontId="2"/>
  </si>
  <si>
    <t xml:space="preserve">0.0001 EOS </t>
  </si>
  <si>
    <t>EOSの付加価値サービスとしてはEOSのメインネットワークがあげられる。EOSのメインネットワーク上のリソースを使用するためにはEOSを保有する必要があり、より多くのリソースが使われるようになれば、EOSへの需要が大きくなる。</t>
  </si>
  <si>
    <t>2018年6月9日 メインネットローンチ</t>
  </si>
  <si>
    <t>Block.one
※現在はEOS Network Foundationが開発と運用を担いEOSプロジェクトの中核的存在</t>
  </si>
  <si>
    <t>George Town, S Church St, Cayman Islands</t>
  </si>
  <si>
    <t>2017年設立のBlock.oneはEOSネットワークを開発。同年6月から約1年間に渡ってICO（イニシャル・コイン・オファリング）を実施した。その際、41億ドル相当（約4,400億円）の資金調達に成功した。</t>
  </si>
  <si>
    <t>プログラムによる自動発行</t>
    <phoneticPr fontId="2"/>
  </si>
  <si>
    <t>1,102,276,692 EOS</t>
    <phoneticPr fontId="2"/>
  </si>
  <si>
    <t>ブロック生成ごとにステーキング報酬分が発行される</t>
  </si>
  <si>
    <t>メインネットワークローンチ（2018/6）前と後に分けて記載する。
・メインネットワークローンチ前
ERC20のEOSはトークンセール用に発行された。
・メインネットワークローンチ後
現在のEOSはBP（ブロックプロデューサー）の価値移転承認に対する報酬として発行されている。</t>
    <phoneticPr fontId="2"/>
  </si>
  <si>
    <t>あり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</si>
  <si>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以下のURLより焼却の仕組みをご確認ください。
https://eosnetwork.com/blog/eos-evm-tokenomics-deep-dive/</t>
    <phoneticPr fontId="2"/>
  </si>
  <si>
    <t>EOSホルダーによる投票で最も得票数の多かった上位21がBP（ブロックプロデューサー）として記録を行う。候補者の属性は多様である。</t>
    <phoneticPr fontId="2"/>
  </si>
  <si>
    <t>記録者の1/3以上が結託して、記録を変更する。</t>
  </si>
  <si>
    <t>不正は記録者の1/3以上が結託しない限りは不可能である。不正を行おうとしたのが判明した時点で投票で選ばれる可能性も極めて低くなるので、信頼性が確保されている。</t>
  </si>
  <si>
    <t>【焼却の仕組み】
EOSには焼却の仕組みが確保されており、EOSネットワークの利用によってEOSが焼却される仕組みになっております。
なおこの焼却の仕組みがトークンの価格へ影響する場合がございますので十分に理解した上でお取引ください。
※焼却方法の詳細に関しては以下のURLよりご確認ください。
https://eosnetwork.com/blog/eos-evm-tokenomics-deep-dive/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</si>
  <si>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EOS</t>
    <phoneticPr fontId="2"/>
  </si>
  <si>
    <t>法的性格（資金決済法第2条第14項第１号、第２号の別　例：第1号）</t>
    <rPh sb="0" eb="2">
      <t>ホウテキ</t>
    </rPh>
    <rPh sb="2" eb="4">
      <t>セイカク</t>
    </rPh>
    <rPh sb="5" eb="7">
      <t>シキン</t>
    </rPh>
    <rPh sb="7" eb="9">
      <t>ケッサイ</t>
    </rPh>
    <rPh sb="9" eb="10">
      <t>ホウ</t>
    </rPh>
    <rPh sb="10" eb="11">
      <t>ダイ</t>
    </rPh>
    <rPh sb="12" eb="13">
      <t>ジョウ</t>
    </rPh>
    <rPh sb="13" eb="14">
      <t>ダイ</t>
    </rPh>
    <rPh sb="16" eb="17">
      <t>コウ</t>
    </rPh>
    <rPh sb="17" eb="18">
      <t>ダイ</t>
    </rPh>
    <rPh sb="19" eb="20">
      <t>ゴウ</t>
    </rPh>
    <rPh sb="21" eb="22">
      <t>ダイ</t>
    </rPh>
    <rPh sb="23" eb="24">
      <t>ゴウ</t>
    </rPh>
    <rPh sb="25" eb="26">
      <t>ベツ</t>
    </rPh>
    <rPh sb="27" eb="28">
      <t>レイ</t>
    </rPh>
    <phoneticPr fontId="2"/>
  </si>
  <si>
    <t>○</t>
  </si>
  <si>
    <t>イミュータブル</t>
  </si>
  <si>
    <t>Immutable</t>
  </si>
  <si>
    <t>IMX</t>
  </si>
  <si>
    <t>2021年10月22日</t>
  </si>
  <si>
    <t>送金、決済、手数料、ステーキング、ガバナンス</t>
  </si>
  <si>
    <t>イーサリアムのレイヤー2スケーリングソリューションであるImmutable Xのユーティリティトークン</t>
  </si>
  <si>
    <t>0.000000000000000001 IMX</t>
  </si>
  <si>
    <t>審査を通過したImmutableプロトコル開発者は助成金としてIMXを受け取ることができる。</t>
  </si>
  <si>
    <t>Digital World NFTS Ltd.</t>
  </si>
  <si>
    <t>British Virgin Islands</t>
  </si>
  <si>
    <t>Immutable X上のプラットフォーム通貨であるIMXを発行した営利企業</t>
  </si>
  <si>
    <t>2,000,000,000 IMX</t>
  </si>
  <si>
    <t>初期発行（2,000,000,000 IMX）</t>
  </si>
  <si>
    <t>Ethereum上にデプロイされたIMX発行のためのコントラクトに脆弱性があった場合に不正にIMXが盗み取られるリスクがある。ただし、これはコントラクトの脆弱性に起因しており、またこれらはその他のERC-20系暗号資産にも当てはまり、IMX固有の懸念点ではない。</t>
  </si>
  <si>
    <t>IMXとしての不具合の発生は確認されなかった。
IMX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</si>
  <si>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IMX</t>
    <phoneticPr fontId="2"/>
  </si>
  <si>
    <t>WBTC</t>
  </si>
  <si>
    <t>WBTC</t>
    <phoneticPr fontId="2"/>
  </si>
  <si>
    <t>ラップドビットコイン</t>
  </si>
  <si>
    <t>Wrapped Bitcoin</t>
  </si>
  <si>
    <t>イーサリアムブロックチェーン上のアプリケーションでの取引においてBTC（Bitcoin）の代わりに使用される。</t>
  </si>
  <si>
    <t>BTCに1:1で裏付けされたERC-20トークン</t>
  </si>
  <si>
    <t>あり（BTC）</t>
  </si>
  <si>
    <t>保有者に買取請求権はない。
ただし、custodianによって発行されたWBTCと同量のBTCがcustodianによって倒産隔離された状態で保全されているので、WBTC保有者のWBTCとBTCの交換は担保できる。</t>
  </si>
  <si>
    <t>利用者の真正性の確認方法として、WBTCは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</si>
  <si>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0.00000001 WBTC</t>
  </si>
  <si>
    <t>1:1</t>
  </si>
  <si>
    <t>BitGo Inc.</t>
  </si>
  <si>
    <t>US 94306 California Palo Alto</t>
  </si>
  <si>
    <t>機関投資家向けにブロックチェーン ベースの通貨におけるセキュリティ、コンプライアンス、カストディソリューションなどの暗号通貨投資サービスを提供する企業</t>
  </si>
  <si>
    <t>WBTCは、イーサリアムのプラットフォームを利用して作られたERC−20トークンであるため、イーサリアムの信用力に依存する。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また、WBTCは実際にホワイトペーパー通りに運営されており、記録者による記録が継続され、市場で取引されているという実績がある。</t>
  </si>
  <si>
    <t>merchantはcustodianに対し、WBTCの発行依頼と発行分のBTCを送る。その後custodianはmerchantに対しWBTCを発行する。</t>
  </si>
  <si>
    <t>上限なし
ただしBTCの発行可能数は2100万BTC</t>
  </si>
  <si>
    <t>BTCと引き換えに1:1で発行される</t>
  </si>
  <si>
    <t>利用者のWBTC需要に応じて発行される</t>
  </si>
  <si>
    <t>利用者のWBTC需要に応じて焼却される</t>
  </si>
  <si>
    <t>Chainsecurity社</t>
  </si>
  <si>
    <t>発行者であるcustordianが破綻すると信用不安等でWBTCの価値は一時的に大きく毀損する可能性が考えられる。ただし、custodianが破綻してもWBTCはEthereumブロックチェーン上に残り正常に稼働することに加え、現在唯一のcustodianであるBitGoは担保資産であるBTCを倒産隔離しているため、BitGoが破綻してもWBTC保有者はBTCとの交換が可能である。</t>
  </si>
  <si>
    <t>Ethereum上にデプロイされたWBTC発行のためのコントラクトに脆弱性があった場合に不正にWBTCが盗み取られるリスクがある。ただし、これはコントラクトの脆弱性に起因しており、またこれらはその他のERC-20系暗号資産にも当てはまり、WBTC固有の懸念点ではない。</t>
  </si>
  <si>
    <t>WBTCとしては不具合の発生は確認されなかった。
WBTC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</si>
  <si>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MBX</t>
  </si>
  <si>
    <t>MBX</t>
    <phoneticPr fontId="2"/>
  </si>
  <si>
    <t>マーブレックス</t>
    <phoneticPr fontId="2"/>
  </si>
  <si>
    <t>MARBLEX</t>
    <phoneticPr fontId="2"/>
  </si>
  <si>
    <t>―</t>
  </si>
  <si>
    <t>送金、決済、投資等</t>
    <phoneticPr fontId="2"/>
  </si>
  <si>
    <t>Klaytnのメインネットをベースにしたブロックチェーンエコシステム「MARBEX」のユーティリティトークンであり、エコシステム内での手数料、決済、ステーキングなどに使用できる。</t>
    <phoneticPr fontId="2"/>
  </si>
  <si>
    <t>パブリック型ブロックチェーン</t>
    <phoneticPr fontId="2"/>
  </si>
  <si>
    <t>Practical Byzantine Fault Tolerance（PBFT）
PBFTでは、ConsensusNode（CN）と呼ばれる、ブロックの生成をするノードによって、トランザクションが承認・記録される。このCNは、KlaytnGovernance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</si>
  <si>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0.000000000000000001MBX</t>
  </si>
  <si>
    <t>購入したNFTを用いて、ゲーム内アイテムの作成・購入等に使用</t>
  </si>
  <si>
    <t>・ゲームタイトルにおけるゲームトークンとMBXを交換して使用できる
・MARBLEX Walletによるゲームトークンステーキングサービスが利用できる</t>
    <phoneticPr fontId="2"/>
  </si>
  <si>
    <t>MARBLEX Corp.</t>
    <phoneticPr fontId="2"/>
  </si>
  <si>
    <t>MARBLEX Corp.
3rd Floor Grove House, Road Town, Tortola, British Virgin Islands, British Virgin Islands, VG1110</t>
    <phoneticPr fontId="2"/>
  </si>
  <si>
    <t>2000年に韓国で設立されたグローバルオンラインゲーム会社Netmarble社のブロックチェーン子会社であり、ゲーム業界のベテランやブロックチェーン技術の専門家など、世界中から集まった6,000人以上の従業員を擁する企業。AAAタイトルを制作することで、最高品質のブロックチェーンゲームを市場に投入することを目指し、ゲームをベースとしたブロックチェーンサービスを展開している。
またMARBLEXウォレット、分散型取引所、トークンステーキング、NFTマーケットプレイスなどのサービスを展開することで、ユーザに最適なブロックチェーンベースのゲーム体験を提供。
発行する「MBX」は海外暗号資産取引所ではBithumb、Huobi、Bybit、Gate.io、MEXC、Indodax等に上場している。</t>
    <phoneticPr fontId="2"/>
  </si>
  <si>
    <t>技術的に安定している。</t>
  </si>
  <si>
    <t>KlaytnプラットフォームKIP-７をベースにしたトークンとして発行され、すでに10億MBXを発行し、流通計画により活用している。</t>
    <phoneticPr fontId="2"/>
  </si>
  <si>
    <t>10億MBX</t>
  </si>
  <si>
    <t>2023年4月現在、追加発行の予定はなし。</t>
    <phoneticPr fontId="2"/>
  </si>
  <si>
    <t>10億MBX</t>
    <phoneticPr fontId="2"/>
  </si>
  <si>
    <t>MBXチェーン内で発生したトランザクション料金の50%は定期的に償却される。
なお、償却したトランザクション料金については、四半期ごとに発行体より公開される。</t>
    <phoneticPr fontId="2"/>
  </si>
  <si>
    <t>韓国の親会社Netmarbleが韓国公正取引委員会で指定する「相互出資制限企業集団」（大企業集団／財閥）に該当するため、トークン発行時には韓国公正取引委員会の定める内部統制プロセスに従い、連結監査人による監査が実施され、作業計画書によって統制され、発行が実施された。</t>
    <phoneticPr fontId="2"/>
  </si>
  <si>
    <t>①Deloitte
②CertiK</t>
  </si>
  <si>
    <t>①トークン発行時、2022年3月に監査を実施。
2023年2月現在、2022年度を対象とした監査が進行されている。
②2023年1月11日に監査を実施。</t>
  </si>
  <si>
    <t>①トークン発行時、監査人による監査を実施し、特異事項がないことを確認。
②セキュリティ調査結果に重大な問題なし。</t>
    <phoneticPr fontId="2"/>
  </si>
  <si>
    <t>記録者（ノード）はアジアを中心とした複数の企業</t>
    <phoneticPr fontId="2"/>
  </si>
  <si>
    <t>信頼性のある業者またはDAOを選定し、KlaytnのGovernance Councilに含める。</t>
  </si>
  <si>
    <t>KlaytnのGovernance Councilに委任された記録者がチェーン上で行われる取引を記録し、証明する。</t>
  </si>
  <si>
    <t>価値移転記録については、Klaytnチェーンで証明を委任された運用主体(Governance Council）により証明される。
また、価値移転記録の確認はKlaytn Block Explorerから確認可能である。</t>
    <phoneticPr fontId="2"/>
  </si>
  <si>
    <t>・Klaytn Governance Council
・Klaytn Block Explorer</t>
    <phoneticPr fontId="2"/>
  </si>
  <si>
    <t>記録者が結託もしくは単独でその時点における計算能力の半分を上回る計算能力を得ることで、記録の変更が可能である。</t>
  </si>
  <si>
    <t>価値喪失の可能性はゼロではないが極めて低い。</t>
    <phoneticPr fontId="2"/>
  </si>
  <si>
    <t>・Klaytn上のトランザクションが過度に増大すると台帳への記録がされにくくなり、最終的に移転の記録の遅延またはキャンセルが発生する可能性がある。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t>
  </si>
  <si>
    <t>SUI</t>
  </si>
  <si>
    <t>SUI</t>
    <phoneticPr fontId="2"/>
  </si>
  <si>
    <t>スイ</t>
  </si>
  <si>
    <t>Sui</t>
  </si>
  <si>
    <t>2023年4月23日</t>
  </si>
  <si>
    <t>送金、決済、投資、ガバナンス、ステーキング</t>
    <phoneticPr fontId="2"/>
  </si>
  <si>
    <t>Delegated Proof of Stake (DPoS)</t>
  </si>
  <si>
    <t>0.0000000001 SUI (1 MIST)</t>
  </si>
  <si>
    <t>Mysten Labs</t>
  </si>
  <si>
    <t>アメリカ合衆国カリフォリニア州パロアルト
379 University Avenue Suite 200
Palo Alto, California, 94301,
United States</t>
  </si>
  <si>
    <t>Mysten Labsは、ブロックチェーンやプログラミング言語などを開発する企業である。Meta (旧Facebook)でブロックチェーンDiem (ディエム)やプログラミング言語Move (ムーブ)を開発した専門家が設立し、Web3における基幹的なインフラ構築を目指している。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</si>
  <si>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</si>
  <si>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2023年のIEOを通じたプレセール及びプログラムによる自動発行</t>
  </si>
  <si>
    <t>10,000,000,000 SUI</t>
  </si>
  <si>
    <t>ステーキング（ブロック生成）による自動発行</t>
  </si>
  <si>
    <t>2023年4月に実施したトークンセールでの販売及びプログラムによる自動発行</t>
    <phoneticPr fontId="2"/>
  </si>
  <si>
    <t>資金調達、プログラムによる自動発行</t>
    <phoneticPr fontId="2"/>
  </si>
  <si>
    <t>Halborn</t>
    <phoneticPr fontId="2"/>
  </si>
  <si>
    <t>Halbornはいくつかのセキュリティリスクを特定したが、Mysten Labsチームによって対処された。</t>
  </si>
  <si>
    <t>不特定
※誰でも一定の要件（ハードウェア要件、準備金）を満たすことで記録者になることができる。</t>
  </si>
  <si>
    <t>記録者による多数の合意がなければ不正が成立せず、記録者が多数であることにより、個々の記録者の信用力に依存することなく、記録保持の仕組みそのものを信用の基礎としている。</t>
  </si>
  <si>
    <t>価値移転ネットワークはSuiブロックチェーンが採用しているコンセンサスアルゴリズムであるDPoSに依存する。Halborn社による監査結果に基づき、ブロックチェーンのコードにはバグが存在していたが、Mysten Labsにより修正された。</t>
  </si>
  <si>
    <t>出所：CoinMarketCap
URL：https://coinmarketcap.com/ja/currencies/sui/</t>
    <phoneticPr fontId="2"/>
  </si>
  <si>
    <t>SUIは、Facebook（現Meta）が開発していたLibraブロックチェーン上のMove言語をベースとした、安全かつ高速な取引を実現するブロックチェーン上の暗号資産。</t>
    <phoneticPr fontId="2"/>
  </si>
  <si>
    <t>トンコイン</t>
  </si>
  <si>
    <t>Toncoin</t>
  </si>
  <si>
    <t>TON</t>
  </si>
  <si>
    <t>Proof of Stake（PoS）に則って、記録者（バリデータ）が取引履歴を管理し、ブロックを承認する</t>
  </si>
  <si>
    <t>0.000000001TON</t>
  </si>
  <si>
    <t>TONネットワーク上でのスマートコントラクトの記録と実行</t>
  </si>
  <si>
    <t>安定した稼働・提供が行われている</t>
  </si>
  <si>
    <t>TON Foundation</t>
  </si>
  <si>
    <t>Dubai</t>
  </si>
  <si>
    <t>TONブロックチェーンのプログラム開発・ネットワークの維持を目的としている団体</t>
  </si>
  <si>
    <t>バリデーターに対する報酬として毎年総発行枚数の0.6％が追加発行されていく。</t>
  </si>
  <si>
    <t>バリデーターに対する報酬として、毎年総発行枚数の0.6％が追加発行されている。</t>
    <phoneticPr fontId="2"/>
  </si>
  <si>
    <t>バリデーターに対する報酬として発行した。</t>
  </si>
  <si>
    <t>記録者による多数の合意がなければ不正が成立せず、記録者が十分に多数であることによって、個々の記録者の信用力に頼ることなく、記録保持の仕組みそのものにより信用が維持されている。
また、TONの記録者になるためには、必要なTONをステーキングするだけの資金と、ノードを運用する能力を持っていなければならない。また、報酬を得るために正しい記録を行おうとするインセンティブが働く。</t>
  </si>
  <si>
    <t>他の暗号資産と同様に、現時点でまだ発見されていない脆弱性を悪意のある攻撃者に突かれる一定のリスクは存在するものの、現状は正常に稼働している</t>
    <phoneticPr fontId="2"/>
  </si>
  <si>
    <t>出所：CoinMarketCap
URL：https://coinmarketcap.com/ja/currencies/toncoin/</t>
  </si>
  <si>
    <t>TON</t>
    <phoneticPr fontId="2"/>
  </si>
  <si>
    <t>株式会社 Zaif</t>
    <phoneticPr fontId="45"/>
  </si>
  <si>
    <t>※19</t>
    <phoneticPr fontId="2"/>
  </si>
  <si>
    <t>TSUGT</t>
  </si>
  <si>
    <t>TSUGT</t>
    <phoneticPr fontId="2"/>
  </si>
  <si>
    <t>ツバサガバナンストークン</t>
    <phoneticPr fontId="2"/>
  </si>
  <si>
    <t>TSUBASA Governance Token</t>
    <phoneticPr fontId="2"/>
  </si>
  <si>
    <t>Polygon PoS Chain上で発行・流通される暗号資産</t>
  </si>
  <si>
    <t>0.00000001 TSUGT</t>
  </si>
  <si>
    <t>ゲーム内アクティビティでの利用の他、ファンコミュニティ内でのユースケース等、今後ゲーム内外で様々な付加価値の提供が予定されている</t>
  </si>
  <si>
    <t>SWORD MANAGEMENT PTE. LTD.</t>
  </si>
  <si>
    <t>105 CECIL STREET, #24-02 THE OCTAGON, SINGAPORE (069534)</t>
  </si>
  <si>
    <t>BCGゲームプロジェクト「キャプテン翼RIVALS」の運営を行うブロックチェーン関連企業</t>
  </si>
  <si>
    <t>多数の記録者による多数決をもって移転記録が承認される仕組み。
ブロックチェーンによる保有・移転管理台帳による記録管理と重層化した暗号化技術による記録の保全能力。
保有・移転管理台帳の公開。
暗号化技術による保有者個人情報の秘匿性。</t>
  </si>
  <si>
    <t>Polygon PoSチェーン上で発行されるERC-20トークン</t>
  </si>
  <si>
    <t>1,000,000,000 TSUGT</t>
  </si>
  <si>
    <t>既に全枚数が発行済みであり、今後の発行予定はない</t>
  </si>
  <si>
    <t>初期発行として1,000,000,000 TSUGTを発行</t>
  </si>
  <si>
    <t>Polygonの記録者に依存</t>
  </si>
  <si>
    <t>Chain1（Ethereum）、Chain2 （Polygon）共に、記録者は報酬を得るためにステーキング活動を行っているステーキングプール及びプール参加者が主体</t>
  </si>
  <si>
    <t>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</si>
  <si>
    <t>ブロックチェーン上にデプロイされたコントラクトコードに脆弱性があった場合、不正に資産が盗み取られるリスクがある。</t>
  </si>
  <si>
    <t>マスクネットワーク</t>
  </si>
  <si>
    <t>Mask Network</t>
  </si>
  <si>
    <t>MASK</t>
  </si>
  <si>
    <t>2021年2月19日</t>
  </si>
  <si>
    <t>送金、決済、投資、ガバナンス</t>
  </si>
  <si>
    <t>分散型ネットワークであるMask Networkのガバナンス用途のために発行された暗号資産。</t>
  </si>
  <si>
    <t>0.000000000000000001 MASK</t>
  </si>
  <si>
    <t>FacebookやX（旧：Twitter）への投稿を暗号化するサービスを提供している。</t>
    <rPh sb="11" eb="12">
      <t>キュウ</t>
    </rPh>
    <phoneticPr fontId="2"/>
  </si>
  <si>
    <t>安定的にサービスを提供している。
https://mask.io/download-links</t>
    <phoneticPr fontId="2"/>
  </si>
  <si>
    <t>PO Box 309, Ugland House, Grand Cayman, KY1-1104, Cayman Islands</t>
  </si>
  <si>
    <t>Sujitech Holding Ltd.は2017年に設立され、Web2.0プラットフォームを通じてWeb3.0の機能を用いるためのMask Networkを開発した。</t>
  </si>
  <si>
    <t>プログラムによる自動発行。
2021年2月19日時点で100,000,000MASKが発行された。</t>
    <phoneticPr fontId="2"/>
  </si>
  <si>
    <t>100,000,000 MASK</t>
  </si>
  <si>
    <t>2021年2月に以下の比率により、10,000,000MASKを発行、アロケーションした。
Foundation Reserve：39.55%
Core Team：23%
Prior Investors：14.25%
Token Round：14.20% 
Community Public Offering：7%
Airdrop：1%
Initial Liquidity Pool：1%</t>
  </si>
  <si>
    <t>資金調達、エアドロップなど</t>
  </si>
  <si>
    <t>HashEx</t>
  </si>
  <si>
    <t>HashEx社による監査では、スマートコントラクトに係るセキュリティ事項などについて、重大な脆弱性は認められなかった。</t>
    <phoneticPr fontId="2"/>
  </si>
  <si>
    <t>MASK</t>
    <phoneticPr fontId="2"/>
  </si>
  <si>
    <t>OP</t>
  </si>
  <si>
    <t>OP</t>
    <phoneticPr fontId="2"/>
  </si>
  <si>
    <t>オプティミズム</t>
  </si>
  <si>
    <t>Optimism</t>
  </si>
  <si>
    <t>Optimism（OP）は、Ethereumの上に乗っているL2ブロックチェーンである。OptimismはEthereumメインネットのセキュリティの恩恵を受け、Optimismロールアップを使用することでEthereumエコシステムの拡張を支援する。</t>
  </si>
  <si>
    <t>法的性格（資金決済法第2条第14項第１号、第２号の別　例：第1号）</t>
  </si>
  <si>
    <t>OptimismはEthereumのL2ソリューションであるため、EthereumのPoSを活用し信頼性を担保しているのでEthereumについて記述する。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</si>
  <si>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OP</t>
  </si>
  <si>
    <t>OptimismはEthereumのL2ソリューションの提供を行っており、ガス手数料の削減、トランザクション処理性能の向上、スマートコントラクトの拡張が期待されている。</t>
  </si>
  <si>
    <t>現状、Optimismは正常に稼働しており、2023年11月10日時点でTVLは$725Mに到達している。</t>
    <phoneticPr fontId="71"/>
  </si>
  <si>
    <t>Optimism　PBC</t>
    <phoneticPr fontId="71"/>
  </si>
  <si>
    <t>Greater New York Area, East Coast, Northeastern US</t>
  </si>
  <si>
    <t>ソフトウェア開発</t>
  </si>
  <si>
    <t>年間2%のインフレーションで現状は上限なし</t>
  </si>
  <si>
    <t>可</t>
    <rPh sb="0" eb="1">
      <t>カ</t>
    </rPh>
    <phoneticPr fontId="71"/>
  </si>
  <si>
    <t>ガバナンスによる投票</t>
    <phoneticPr fontId="71"/>
  </si>
  <si>
    <t>年間2%インフレーションする</t>
  </si>
  <si>
    <t>初期発行で4,294,967,296 OPを発行</t>
  </si>
  <si>
    <t>2021年11月24日</t>
  </si>
  <si>
    <t>ハードウェアを含む必要な要件を満たすことで誰でも記録者としてネットワークに参加することができる。しかし、記録者の特定は困難である。</t>
  </si>
  <si>
    <t>分散化する前にOptimism PBCが破綻した場合は価値喪失の可能性はある。</t>
    <phoneticPr fontId="71"/>
  </si>
  <si>
    <t>トランザクションが過度に増大すると台帳への記録がされにくくなり、最終的に移転の記録が相当遅れるか、キャンセルされる場合がある。</t>
  </si>
  <si>
    <t>2022年6月9日に2,000万OP（23.4億円相当）が不正に取得された。
本件はOptimism側がエアドロップを受け取るユーザーがスムーズに手続きできるようにデジタル資産のマーケットメイカー「Wintermute」に協力を依頼しその際、Optimism PBC、Optimism Foundationのファンドから2,000万OPを送金。事前にテストで2回送金し、問題ないことをWintermuteが確認した上で、残り全てを送金していたが、Wintermuteが送金先として提供したアドレスが、L1のEthereum用のアドレス（マルチシグ）で、まだOptimismのネットワーク上にデプロイされていなかったことが要因で攻撃されたが1,700万OPは返却された。</t>
    <phoneticPr fontId="71"/>
  </si>
  <si>
    <t>出所：CoinMarketCap
URL：https://coinmarketcap.com/ja/currencies/optimism-ethereum/</t>
  </si>
  <si>
    <r>
      <t>※19: 2023年11月1日より取り扱い一時停止【入金・送金：〇、購入：</t>
    </r>
    <r>
      <rPr>
        <sz val="9"/>
        <color theme="1"/>
        <rFont val="Segoe UI Symbol"/>
        <family val="3"/>
      </rPr>
      <t>✖</t>
    </r>
    <r>
      <rPr>
        <sz val="9"/>
        <color theme="1"/>
        <rFont val="游ゴシック"/>
        <family val="3"/>
        <charset val="128"/>
      </rPr>
      <t>、</t>
    </r>
    <r>
      <rPr>
        <sz val="9"/>
        <color theme="1"/>
        <rFont val="游ゴシック"/>
        <family val="3"/>
        <charset val="128"/>
        <scheme val="minor"/>
      </rPr>
      <t>売却：○、その他(積立)：</t>
    </r>
    <r>
      <rPr>
        <sz val="9"/>
        <color theme="1"/>
        <rFont val="Segoe UI Symbol"/>
        <family val="3"/>
      </rPr>
      <t>✖</t>
    </r>
    <r>
      <rPr>
        <sz val="9"/>
        <color theme="1"/>
        <rFont val="游ゴシック"/>
        <family val="3"/>
        <charset val="128"/>
        <scheme val="minor"/>
      </rPr>
      <t>】</t>
    </r>
    <phoneticPr fontId="2"/>
  </si>
  <si>
    <t>2024年1月31日に取扱い廃止</t>
    <rPh sb="4" eb="5">
      <t>ネン</t>
    </rPh>
    <rPh sb="6" eb="7">
      <t>ツキ</t>
    </rPh>
    <rPh sb="9" eb="10">
      <t>ヒ</t>
    </rPh>
    <rPh sb="11" eb="12">
      <t>ト</t>
    </rPh>
    <rPh sb="14" eb="16">
      <t>ハイシ</t>
    </rPh>
    <phoneticPr fontId="2"/>
  </si>
  <si>
    <t>アプトス</t>
  </si>
  <si>
    <t>Aptos</t>
  </si>
  <si>
    <t>APT</t>
  </si>
  <si>
    <t>2022年10月12日</t>
  </si>
  <si>
    <t>ガバナンス、ステーキング、ガス代</t>
    <phoneticPr fontId="2"/>
  </si>
  <si>
    <t>Aptosは、Move言語を用いたレイヤー１ブロックチェーンであり、並列処理、パイプラインおよびモジュラー技術を用いて、安全かつ効率的なトランザクションの実行を可能としている。APTは、ガバナンスやステーキングとして利用することが可能。</t>
  </si>
  <si>
    <t>0.000000001 APT</t>
  </si>
  <si>
    <t>Aptos Labs</t>
  </si>
  <si>
    <t>745 Emerson Street,
Palo Alto CA 94301,
United States</t>
  </si>
  <si>
    <t>Aptosに関する研究および開発を行っている企業である。</t>
  </si>
  <si>
    <t>Aptosのコンセンサスアルゴリズム（PoS）を通じて、ステーキング報酬としてAPTが発行される。新規発行の年率は初年度の7％を基準として、毎年1.5%の割合で定率減少し、下限3.25％として固定される仕組み。新規発行分は記録者に分配される。発行条件は将来的にオンチェーンガバナンスを通じて変更される可能性もある。</t>
  </si>
  <si>
    <t>プログラムによる自動発行
※1,081,807,673 APT発行済</t>
    <rPh sb="8" eb="10">
      <t>ジドウ</t>
    </rPh>
    <rPh sb="10" eb="12">
      <t>ハッコウ</t>
    </rPh>
    <rPh sb="31" eb="33">
      <t>ハッコウ</t>
    </rPh>
    <rPh sb="33" eb="34">
      <t>スミ</t>
    </rPh>
    <phoneticPr fontId="2"/>
  </si>
  <si>
    <t xml:space="preserve">
初期発行及びステーキング報酬による発行
</t>
  </si>
  <si>
    <t>Certikがソースコード等を監査した結果、大きな脆弱性は認められず、監査結果に問題がないことを確認した。</t>
  </si>
  <si>
    <t>アメリカ、ヨーロッパ、東アジアなど世界各国に存在している。</t>
  </si>
  <si>
    <t>不特定。
一定の条件を満たすこと（100万APT以上をステーキング）で、誰でも記録者になることができる。</t>
  </si>
  <si>
    <t>Aptosの処理能力を上回る取引がブロックチェーン上で行われた場合、もしくは、記録者の数や処理能力が極端に低下した場合には、遅延が生じる可能性がある。</t>
    <phoneticPr fontId="2"/>
  </si>
  <si>
    <t>2023年10月18日23時11分頃（UTC）、Aptosネットワークにおいて、ブロック104,621,314でブロックの生成が行われない状況になったことで、一時的にネットワークが停止した。開発チームとバリデーターコミュニティーの協力により、問題が発生してから5時間程度でネットワークは正常に再開した。</t>
  </si>
  <si>
    <t>出所：CoinMarketCap
URL：https://coinmarketcap.com/ja/currencies/aptos/</t>
    <phoneticPr fontId="2"/>
  </si>
  <si>
    <t>APT</t>
    <phoneticPr fontId="2"/>
  </si>
  <si>
    <t>オシトークン</t>
    <phoneticPr fontId="2"/>
  </si>
  <si>
    <t>Oshi Token</t>
    <phoneticPr fontId="2"/>
  </si>
  <si>
    <t>OSHI</t>
  </si>
  <si>
    <t>Polygon PoS チェーン上で発行されたERC-20トークン</t>
  </si>
  <si>
    <t>0.000000000000000001OSHI</t>
  </si>
  <si>
    <t>ゲーム内アクティビティ・投げトークン・限定ショップでの利用といった複数のユースケースの提供が予定されている。</t>
  </si>
  <si>
    <t>BOBG PTE. LTD.</t>
  </si>
  <si>
    <t>16 RAFFLES QUAY (048581) #16-05 HONG LEONG BUILDING Singapore</t>
  </si>
  <si>
    <t>本プロジェクトにおいて、トークンの発行や管理の役割を担うブロックチェーン関連企業</t>
  </si>
  <si>
    <t>1,000,000,000 OSHI</t>
  </si>
  <si>
    <t>既に発行可能数ど同枚数のOSHIが発行済みであり、今後の発行はない</t>
    <phoneticPr fontId="2"/>
  </si>
  <si>
    <t>初期発行として1,000,000,000 OSHIを発行</t>
  </si>
  <si>
    <t>Chain1（Ethereum）、Chain2 （Polygon）共に、記録者は報酬を得るためにステーキング活動を行っているステーキングプール及びプール参加者が主体</t>
    <phoneticPr fontId="2"/>
  </si>
  <si>
    <t>OSHI</t>
    <phoneticPr fontId="2"/>
  </si>
  <si>
    <t>Zipangcoin Platinum</t>
    <phoneticPr fontId="2"/>
  </si>
  <si>
    <t>Zipangcoin Silver</t>
  </si>
  <si>
    <t>SXP</t>
  </si>
  <si>
    <t>SXP</t>
    <phoneticPr fontId="2"/>
  </si>
  <si>
    <t>ソーラー</t>
  </si>
  <si>
    <t>Solar</t>
  </si>
  <si>
    <t>2022年3月28日</t>
  </si>
  <si>
    <t>0.00000001SXP</t>
  </si>
  <si>
    <t>SXPをステーキングすることで報酬を得ることができる。</t>
  </si>
  <si>
    <t>Solarは2018年に立ち上げられたプロジェクトであり、ブロックチェーンのスケーラビリティや、スマートビジネスの開発効率を大幅に向上させることを目指す。</t>
    <phoneticPr fontId="2"/>
  </si>
  <si>
    <t>597,608,875  SXP(流通量も同数量）</t>
    <phoneticPr fontId="2"/>
  </si>
  <si>
    <t>最短で8秒につき1ブロックを生成し、10SXPが発行される</t>
  </si>
  <si>
    <t>メインネットのローンチ時に520,737,576 SXPが発行され、1ブロックは8秒ごとに生成される。なお、1ラウンドは53ブロックである。
また、ブロック報酬は動的であり、53ブロックの1ラウンドごとに530 SXPが生成される。メインネットのローンチ以来の発行量はおおよそ約5億7843万SXPである。</t>
    <phoneticPr fontId="2"/>
  </si>
  <si>
    <t>取引ごとに、取引手数料の90%がプロトコルレベルで償却される。このブロックチェーンは、個別のユーザーによって開始される償却取引も提供している。メインネットのローンチ以来、約80,000 SXPが償却されている。</t>
    <phoneticPr fontId="2"/>
  </si>
  <si>
    <t>手数料の償却はプロトコルレベルで行われ、個々のユーザーによって開始される。</t>
    <phoneticPr fontId="2"/>
  </si>
  <si>
    <t>記録者のすべてが結託して、記録を変更する。</t>
  </si>
  <si>
    <t>不正は記録者のすべてが結託しない限りは不可能である。不正を行おうとしたのが判明した時点で投票で選ばれる可能性も極めて低くなるので、信頼性が確保されている。</t>
  </si>
  <si>
    <t>AlessioDF</t>
    <phoneticPr fontId="2"/>
  </si>
  <si>
    <t>重大な問題や障害は見つからず、「Solarチームは、監査以前から起こりうる攻撃を想定し、リスク緩和策をコードベースに適用しており、概してセキュリティ意識が高いと言える」と結論づけられた。</t>
  </si>
  <si>
    <t>処理可能なトランザクションを上回る量の取引がブロックチェーン上で発生した場合に遅延する可能性がある</t>
    <phoneticPr fontId="2"/>
  </si>
  <si>
    <t>深刻な被害をもたらした不具合は報告されていない</t>
    <phoneticPr fontId="2"/>
  </si>
  <si>
    <t>出所：CoinMarketCap
URL:https://coinmarketcap.com/currencies/sxp/</t>
  </si>
  <si>
    <t>【自動発行及び自動焼却の価格に及ぼす影響】
SXPは発行上限が設定されておらずプログラムによる追加での自動発行が行われます。一方、SXPには焼却の仕組みが確保されており、Solarチェーン使用時の取引手数料及び出金手数料の90%がオンチェーンで自動的に焼却される仕組みがございます。SXPの追加発行及び焼却により、インフレ又はデフレが生じ、トークンの価格に影響を及ぼす場合がございますので十分に理解した上でお取引ください。
※SXPの発行総量は以下で確認できます。
URL:https://solarscan.com/statistics
※SXPの焼却履歴は以下で確認できます。
URL:https://solarscan.com/transactions/burn
【Swipe(SXP)との関係性】
Swipe(ティッカーコード：SXP)とSolar(ティッカーコード：SXP)は、同一のティッカーコードとなりますが、異なる暗号資産であり、Solar(SXP)プロジェクトは、Swipe(SXP)プロジェクトと一切関係ございません。</t>
    <phoneticPr fontId="2"/>
  </si>
  <si>
    <t>エルフトークン</t>
  </si>
  <si>
    <t>ELF Token</t>
  </si>
  <si>
    <t>ELF</t>
  </si>
  <si>
    <t>コンソーシアム型ブロックチェーン</t>
  </si>
  <si>
    <t>ELFは、Palette Chain上に発行されるPRC20トークンである為、移転記録の秘匿性はPalette Chainに依存する。Palette Chainの保有・移転の記録はPalettescanで公開されている。移転記録上のトランザクションやアドレスから個人を特定をすることはできない。</t>
  </si>
  <si>
    <t xml:space="preserve">秘密鍵と公開鍵を用いた暗号化技術により、利用者本人が発信した移転データと特定し、記帳する。
</t>
  </si>
  <si>
    <t>IBFT Proof of Authority</t>
  </si>
  <si>
    <t>1 ELF</t>
  </si>
  <si>
    <t xml:space="preserve">0.000000000000000001 ELF </t>
  </si>
  <si>
    <t>ブロックチェーンゲーム「THE LAND エルフの森」でゲーム内での利用、ステーキング、ガバナンス投票として使用される予定。</t>
  </si>
  <si>
    <t>東京都港区芝浦1-1-1 浜松町ビルディング12階</t>
  </si>
  <si>
    <t>林 孝之氏が代表取締役を務める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NFT（Non-Fungible Token）を重点領域として、ブロックチェーン技術の研究開発やブロックチェーンを利用したコンテンツ事業開発のほか、コンテンツ領域におけるコンサルティングサービスも提供されている。2021年7月には国内初IEOによる資金調達を行い、同年翌月にはパレットのコンソーシアムブロックチェーンのメインネットがローンチされた。</t>
  </si>
  <si>
    <t>当該暗号資産の信用力は、Palette Chainが採用しているIBFT PoAによって維持されている。
記録者になるには一定数以上のPLTとコンソーシアムメンバーの3分の2以上の承認が必要であり、悪意あるノードの選出を防止している。</t>
  </si>
  <si>
    <t>PRC20トークンとして、1,000,000,000 ELFがPalette Chain上で全量発行される。</t>
  </si>
  <si>
    <t>1,000,000,000 ELF</t>
  </si>
  <si>
    <t>コンソーシアム型</t>
  </si>
  <si>
    <t xml:space="preserve">価値移転認証の仕組みにIBFT PoAを採用している。
Palette Chainのバリデーターになる為には3分の2以上のコンソーシアムメンバーによる承認と一定数以上のPLTの保有が必要。
ブロックを生成する際、バリデーターによる複数ラウンドの投票によってコンセンサスが達成される。生成されるブロックはブロック提案者と複数のバリデーターによって署名され真正性を確認して価値移転記録台帳の記録を確定する。
</t>
  </si>
  <si>
    <t>PaletteChainは、Quorumをベースとしており、QuorumはEthereumのGo-Ethereum（以下geth）をフォークして作成されているため、データ改ざん及び信頼性の仕組みはgethと同様。
暗号により連鎖する台帳群（ブロックチェ－ン）および記録者による多数決をもって移転記録が認証される仕組みを用いている。
また、記録者のネットワークへの参加は一定の条件を満たしている必要があり許可制である為、データ改竄の動機を排除し、信頼性を確保している。</t>
  </si>
  <si>
    <t>主に日本、シンガポールに分布している。</t>
  </si>
  <si>
    <t>コンソーシアムメンバーの3分の2以上の承認と一定数のPLT保有量及び、ハードウェアを含む必要な要件を満たす者がネットワークに参加することができる。</t>
  </si>
  <si>
    <t>特に問題はなし</t>
  </si>
  <si>
    <t>記録者が結託して1/3以上の投票力を獲得した場合妨害することが可能だが、記録者になる為には一定の条件が必要である為妨害発生の確率は低い。</t>
  </si>
  <si>
    <t>ELFの発行者である株式会社HashPaletteは、ブロックチェーン開発をリードしている組織であるため破綻により開発が遅延又は停止した場合、価値が毀損する可能性がある。
ただし、発行済のトークン自体はチェーン上に流通しており、万一破綻した場合であっても発行者に依存しない利用用途が付加されている場合、価値が消失する可能性は低いと考える。</t>
  </si>
  <si>
    <t>価値移転記録者はPaletteに依存し、価値移転記録者の全てが同時に破綻した場合は価値移転の記録が停止し価値が喪失する可能性がある。
ただし、記録者は各国に分散しており全てが同時に破綻する可能性は低く、部分的に記録者が破綻した場合は別の記録者で補填が可能な為価値損失の可能性は低い。</t>
  </si>
  <si>
    <t>当該通貨のトラフィックはPaletteネットワークに依存し、Palette Chainは1秒当たりに処理可能なトランザクション数（TPS）が約500TPS以上となっている。
Paletteネットワーク上のトランザクションが過度に増大すると台帳への記録処理が追い付かなくなり、移転の記録が遅延するが、可能性は低いと考えられる。</t>
  </si>
  <si>
    <t>ELF</t>
    <phoneticPr fontId="2"/>
  </si>
  <si>
    <t>※20</t>
    <phoneticPr fontId="2"/>
  </si>
  <si>
    <t>CYBER</t>
  </si>
  <si>
    <t>CYBER</t>
    <phoneticPr fontId="2"/>
  </si>
  <si>
    <t>サイバーコネクト</t>
  </si>
  <si>
    <t>CyberConnect</t>
  </si>
  <si>
    <t>2023年8月1日</t>
  </si>
  <si>
    <t>ガバナンス、決済</t>
  </si>
  <si>
    <t>CyberConnect上でのガバナンス用途やユーティリティ用途のために発行された暗号資産。</t>
  </si>
  <si>
    <t>Ethereum:Proof of Stake（PoS）と呼ばれるコンセンサスアルゴリズム。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
Optimisum:Optimism MainnetはEthereum上のL2ソリューションであるため、価値移転記録の信頼性確保の仕組みは、Ethereumが採用するProof of Stake（PoS）と呼ばれるコンセンサスアルゴリズムに依存する。
BSC:Proof of Staked Authority</t>
  </si>
  <si>
    <t>0.000000000000000001 CYBER</t>
  </si>
  <si>
    <t>Web3版の複数リンク集約サービスを提供している。</t>
  </si>
  <si>
    <t>2021年から本日までサービスを継続している。</t>
  </si>
  <si>
    <t>Palo Alto, California, United States</t>
  </si>
  <si>
    <t>分散型ソーシャルネットワークサービスの開発をしている。</t>
  </si>
  <si>
    <t>OP Mainnet上で流通するCYBERを取り扱うため、当該項目ではOP Mainnetについて記述する。なお、OP MainnetはEthereum上の記録者に依存する。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</si>
  <si>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 CYBER</t>
  </si>
  <si>
    <t>初期発行で全量である100,000,000 CYBERを発行</t>
  </si>
  <si>
    <t>Ethereum
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Optimism
依存する
BSC
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</si>
  <si>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Ethereum
多数の記録者が結託し、あるいは既存の記録者が有する処理能力合計よりも強力な能力を用いることによって、記録台帳を改竄することで発行プログラムを改変することができる。
Optimism
Ethereumに依存
BSC
信頼するバリデータが意に反して結託した場合、台帳とデータは改ざんされる可能性がある。</t>
  </si>
  <si>
    <t>Ethereum
価値移転記録者の全てが同時に破綻した場合は、価値移転の記録が停止し、価値が喪失する可能性がある。ただし、ノードは各国に分散しており、全てが同時に破綻する可能性は極めて低いと考えられる。また、ノード数は全世界に分散しているため、価値移転記録者の一部が破綻した場合であっても、価値移転作業に影響はないと考えられる。
Optimism
Etjereumに依存する
BSC
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</si>
  <si>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SKEB</t>
  </si>
  <si>
    <t>SKEB</t>
    <phoneticPr fontId="2"/>
  </si>
  <si>
    <t>スケブコイン</t>
  </si>
  <si>
    <t>Skeb Coin</t>
  </si>
  <si>
    <t>送金、Skebサービスの決済、投資</t>
  </si>
  <si>
    <t>Skebは株式会社スケブが運用するサービス。登録のあるクリエイターにイラストや音楽の作成を依頼できるコミュニティプラットフォームで、Skeb Coinはそのサービス決済、クリエイターへの応援のために流通する暗号資産である。</t>
    <phoneticPr fontId="2"/>
  </si>
  <si>
    <t>Ethereumと同じ（公開鍵暗号の暗号化処理を施しデータを記録）</t>
  </si>
  <si>
    <t>Ethereumと同じ（秘密鍵と公開鍵を用いた暗号化技術により、利用者本人が発信した移転データと特定し、記帳する）</t>
  </si>
  <si>
    <t>0.00000001 SKEB</t>
  </si>
  <si>
    <t>株式会社スケブの運営するSkebサービス内での決済に利用可能</t>
  </si>
  <si>
    <t>株式会社スケブベンチャーズ</t>
  </si>
  <si>
    <t>東京都港区南青山五丁目１１番９号</t>
  </si>
  <si>
    <t>株式会社スケブの運営するサービスで利用できる暗号資産Skeb Coinの発行会社</t>
    <phoneticPr fontId="2"/>
  </si>
  <si>
    <t>10,000,000,000 SKEB</t>
  </si>
  <si>
    <t>2022年7月に全量発行済</t>
  </si>
  <si>
    <t>166,447,121.12枚</t>
    <phoneticPr fontId="2"/>
  </si>
  <si>
    <t>ステーキング報酬の利用者未受取分を償却</t>
  </si>
  <si>
    <t>Ethereumの信頼性に準ずる</t>
  </si>
  <si>
    <t>世界各地に分散</t>
  </si>
  <si>
    <t>発行者が破綻し、運営サービスが継続されない場合、決済対価としての価値がなくなり、価格がゼロになる可能性がある</t>
    <phoneticPr fontId="2"/>
  </si>
  <si>
    <t>コード監査の結果、取引所として問題ない事を確認している。</t>
  </si>
  <si>
    <t>※7</t>
    <phoneticPr fontId="2"/>
  </si>
  <si>
    <t>BRIL</t>
  </si>
  <si>
    <t>BRIL</t>
    <phoneticPr fontId="2"/>
  </si>
  <si>
    <t>NEO</t>
  </si>
  <si>
    <t>NEO</t>
    <phoneticPr fontId="2"/>
  </si>
  <si>
    <t>ブリリアンクリプトトークン</t>
  </si>
  <si>
    <t>Brilliantcrypto Token</t>
  </si>
  <si>
    <t>ブリル</t>
  </si>
  <si>
    <t>・ゲームプレイ報酬
・つるはしのレベルアップ
・つるはしの耐久値回復
・ゲーム内マーケットプレイスでのつるはしや宝石の購入</t>
  </si>
  <si>
    <t>ブロックチェーンゲーム「Brilliantcrypto」でのゲームプレイ報酬として発行され、ゲーム内で使用されるアイテム（つるはしや宝石）の購入とアイテム（つるはし）の強化に使用される暗号資産</t>
  </si>
  <si>
    <t>交換所での取扱後の価格決定は保有者間の自由売買による</t>
  </si>
  <si>
    <t>PoS(Proof of Stake)
PolygonチェーンはHeimdallレイヤーにおいて、PoSに則って記録者たちが記録を管理している。</t>
  </si>
  <si>
    <t>0.000000000000000001 BRIL</t>
  </si>
  <si>
    <t>コインチェックにて取扱予定</t>
  </si>
  <si>
    <t>株式会社Brilliantcrypto</t>
  </si>
  <si>
    <t>〒107-0052東京都港区赤坂9-7-2ミッドタウンイースト6F</t>
  </si>
  <si>
    <t>ブロックチェーン技術または暗号資産、NFTを活用したGameFiなどのサービスの開発および配信</t>
  </si>
  <si>
    <t>・多数の記録者による多数決をもって移転記録が認証される仕組み
・保有・移転管理台帳の公開</t>
  </si>
  <si>
    <t>Polygonブロックチェーン上のERC20トークンとして、IEO販売枚数を含む初期発行とその都度必要に応じてに発行する。なお、ゲーム供給分については供給実績に基づき予想される報酬量から算出した数量をBrilliantcrypto社の決裁を経て都度発行する。</t>
    <phoneticPr fontId="71"/>
  </si>
  <si>
    <t>84,419,021 BRIL</t>
    <phoneticPr fontId="71"/>
  </si>
  <si>
    <t>初期発行後は、その都度必要に応じてに発行する。
なお、ゲーム供給分については供給実績に基づき予想される報酬量から算出した数量をBrilliantcrypto社の決裁を経て都度発行する。</t>
  </si>
  <si>
    <t>CERTIFIED KERNEL TECH LLC (CertiK)</t>
  </si>
  <si>
    <t>2023年9月15日</t>
  </si>
  <si>
    <t>監査を行ったCertiK社より顧客資産に影響を与える問題として中央集権化された管理者アカウントが乗っ取られた場合の危険性について指摘があり、管理者アカウントの秘密鍵の取扱いの重要性について提言があった。
それを受けてBrilliantcrypto社は秘密鍵を入退出管理されたセキュリティルームにてセキュリティボックス内のハードウェアウォレットに保存し管理を行い、また署名のエアギャップ化やリカバリーフレーズの分散管理を行う等の安全対策を講じることとなった。</t>
  </si>
  <si>
    <t>記録者の多数決による確認を経て移転記録が認証される仕組みを用い、多数の記録者のネットワークへの参加を得ることによって信頼性を確保する。</t>
  </si>
  <si>
    <t>Heimdallレイヤーで報酬を得るためにステーキング活動を行っているステーキング参加者</t>
  </si>
  <si>
    <t>Heimdallレイヤーでは記録者の2/3+1以上が共同不正をしなければ取引記録の改竄は出来ない仕組みとなっている。また、Fraud proofの仕組みを採用しており、不正を検知した場合、誰でも不正の報告(チャレンジ)をすることができる。</t>
  </si>
  <si>
    <t>なし
ブロックチェーンの監査(CeriK)は実施しているが、管理状況に対する監査は行っていない。</t>
  </si>
  <si>
    <t>Heimdallレイヤーでは記録者が結託して2/3+1以上の投票力を獲得した場合、改ざんが可能である。
※BRILはPolygon上で発行されたトークンであるため、Polygonに依存する。そのためPolygonの仕様について記載している。</t>
  </si>
  <si>
    <t>BRILは、Polygon上に発行されるトークンであることから、発行者が破綻した場合であってもトークンはチェーン上に残り、BRILの売買が行われる限り価格喪失の可能性はないが、利用者の減少により価値の下落に繋がる可能性がある。</t>
  </si>
  <si>
    <t>価値移転記録者の全てが同時に破綻した場合は、価値移転の記録が停止し価値が喪失する可能性がある。ただし、随時100～105の記録者が稼働しており、記録者の地域分布は不明であるものの、分散性があることから価値喪失に至るほどの記録者の破綻が同時に起こる可能性は非常に低いと考えられる。</t>
  </si>
  <si>
    <t>トランザクション数が処理能力を超えて増大すると台帳への記録の遅延が発生する可能性がある。</t>
  </si>
  <si>
    <t>ブロックチェーン上にデプロイされたコントラクトコードに脆弱性があった場合に不正に資産が盗み取られるリスクがある。ただし、23年9月に行われたコード監査において脆弱性は指摘されていない。</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</si>
  <si>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t>
  </si>
  <si>
    <t>ネオ</t>
  </si>
  <si>
    <t>Neo</t>
  </si>
  <si>
    <t>送金、決済、投資</t>
    <phoneticPr fontId="2"/>
  </si>
  <si>
    <t>NEOは、スマートエコノミー（Smart Economy）を構築する目的として開発されたレイヤー１ブロックチェーンである。NeoネットワークはC#、Python、Go、TypeScript、Javaなど多様なプログラミング言語をサポートし、分散型ストレージ、オラクルといった分散化サービスを提供している。</t>
    <phoneticPr fontId="2"/>
  </si>
  <si>
    <t>dBFT(Delegated Byzantine Fault Tolerance)</t>
    <phoneticPr fontId="2"/>
  </si>
  <si>
    <t>1 NEO</t>
  </si>
  <si>
    <t>Neo Foundation LTD.</t>
  </si>
  <si>
    <t>152 Beach Road #14-02 Gateway East Singapore</t>
  </si>
  <si>
    <t>Neoエコシステム推進および発展を主要目的としている。</t>
  </si>
  <si>
    <t>100,000,000NEO</t>
  </si>
  <si>
    <t>100,000,000 NEO</t>
  </si>
  <si>
    <t>Red4Sec</t>
  </si>
  <si>
    <t>Red4Sec社がソースコード等を監査した結果、大きな脆弱性は認められず、監査結果に問題がないことを確認した。</t>
  </si>
  <si>
    <t>Neoネットワーク上の記録者は、2024年6月4日時点で7であることが確認できる。
参照先：
https://governance.neo.org/#/
https://developers.neo.org/docs/n3/foundation/governance</t>
    <phoneticPr fontId="2"/>
  </si>
  <si>
    <t>アメリカ、ヨーロッパ、東アジアなど世界各国に存在している。
参照先：
https://governance.neo.org/#/</t>
    <phoneticPr fontId="2"/>
  </si>
  <si>
    <t>不特定
投票結果（※）に応じて、誰でも記録者になることができる。
※記録者選出には以下の仕組みがある。
・1NEOを保有していれば誰もが記録候補者に登録することが可能
・登録者をNEO保有者が投票し、得票数上位21名が理事会メンバーとなる。
・理事会メンバーのうち、さらに得票数上位7名が記録者となる。
・理事会は選択された記録者がネットワークに対する攻撃などを行わないように監督し、提案することは可能。
・投票は21ブロックごとに行って、投票結果による記録者は変更する可能性がある。</t>
    <phoneticPr fontId="2"/>
  </si>
  <si>
    <t>Neoの処理能力を上回る取引がブロックチェーン上で行われた場合、もしくは、記録者の数や処理能力が極端に低下した場合には、遅延が生じる可能性がある。</t>
    <phoneticPr fontId="2"/>
  </si>
  <si>
    <t>出所：CoinMarketCap
URL：https://coinmarketcap.com/ja/currencies/neo/</t>
    <phoneticPr fontId="2"/>
  </si>
  <si>
    <t>1ドル/155.99円</t>
    <phoneticPr fontId="2"/>
  </si>
  <si>
    <t>BORA</t>
  </si>
  <si>
    <t>BORA</t>
    <phoneticPr fontId="2"/>
  </si>
  <si>
    <t>ボラ</t>
  </si>
  <si>
    <t>2018年7月3日（ETHベース　v1.0）
2021年11月1日（Klaytnベース　v2.0)
現在はv2.0に移行。</t>
  </si>
  <si>
    <t>送金</t>
  </si>
  <si>
    <t>分散型の価値保有・価値移転のデータ維持のための、暗号計算および価値記録を行う記録者への対価・代償として発行される暗号資産。
分散型アプリケーションが動作する実行環境の役割を果たす特徴を持つ。</t>
  </si>
  <si>
    <t>BORA2.0：PBFT（当初のPoAより変更）
Practical Byzantine Fault Tolerance（PBFT）
PBFTでは、ConsensusNode（CN）と呼ばれる、ブロックの生成をするノードによって、トランザクションが承認・記録される。</t>
    <phoneticPr fontId="77"/>
  </si>
  <si>
    <t>ETH(BORA2.0以降はKlaytnベース)</t>
  </si>
  <si>
    <t>0.00000001 BORA</t>
  </si>
  <si>
    <t>2018年のメインネット開始以来、V2.0への移行期も含め安定して稼働・提供が行われている。</t>
  </si>
  <si>
    <t>METABORA SINGAPORE PTE. LTD.</t>
  </si>
  <si>
    <t>20 CECIL STREET #05-03 PLUS SINGAPORE(049075)</t>
  </si>
  <si>
    <t>BORAブロックチェーンのプログラム開発・ネットワークの維持を目的としている団体</t>
  </si>
  <si>
    <t>BORAはklaytnチェーンに依拠するため、下記にKlaytnについて記載。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</si>
  <si>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1,325,000,000BORA</t>
    <phoneticPr fontId="77"/>
  </si>
  <si>
    <t>1,325,000,000BORA（初期BORA1.0発行）</t>
    <phoneticPr fontId="77"/>
  </si>
  <si>
    <t>初期発行で全量である1,325,000,000BORAを発行</t>
  </si>
  <si>
    <t>SLOWMIST</t>
  </si>
  <si>
    <t>BORAはklaytnチェーンに依拠するため、下記にKlaytnについて記載。
37(2024年6月19日時点)</t>
    <phoneticPr fontId="77"/>
  </si>
  <si>
    <t>BORAはklaytnチェーンに依拠するため、下記にKlaytnについて記載。
アジアを中心とした複数の企業により構成されている。</t>
  </si>
  <si>
    <t>BORAはklaytnチェーンに依拠するため、下記にKlaytnについて記載。
KlaytnGovernanceCouncilに参加しているメンバー</t>
  </si>
  <si>
    <t>BORAはklaytnチェーンに依拠するため、下記にKlaytnについて記載。
記録者になるにはKlaytnGovernanceProcessによる資格審査を受け、尚且つ最低5,000,000KLAYをステーキングする必要がある。報酬を得るために正しい記録を行う動機があり、その結果、現状はシステムが正常に作動している。</t>
  </si>
  <si>
    <t>BORAはklaytnチェーンに依拠するため、下記にKlaytnについて記載。
Klaytnの記載
悪意ある多数の記録者が結託し、記録台帳を改ざんすることができる。
しかし、記録者はKlaytnGovernanceProcessによって選ばれたメンバーのみで構成されている点に加えて、資格を得るためには5,000,000KLAYをステーキングしなければならないため、改ざんにより価値毀損を考慮すると経済合理性の観点から発生の可能性は低いと言える。</t>
  </si>
  <si>
    <t>出所：CoinMarketCap
URL：https://coinmarketcap.com/ja/currencies/bora/</t>
    <phoneticPr fontId="77"/>
  </si>
  <si>
    <t>1ドル／157.96円（2024年6月19日基準）</t>
    <phoneticPr fontId="77"/>
  </si>
  <si>
    <t>ー</t>
    <phoneticPr fontId="77"/>
  </si>
  <si>
    <t>Klaytnはフィンシアと統合し、2024年7月頃に新たなブロックチェーンKAIAに移行する予定。</t>
    <phoneticPr fontId="77"/>
  </si>
  <si>
    <r>
      <t>※18: 2024年6月28日より取り扱い一時停止【入金・送金：〇、その他：</t>
    </r>
    <r>
      <rPr>
        <sz val="9"/>
        <color theme="1"/>
        <rFont val="Segoe UI Symbol"/>
        <family val="3"/>
      </rPr>
      <t>✖</t>
    </r>
    <r>
      <rPr>
        <sz val="9"/>
        <color theme="1"/>
        <rFont val="游ゴシック"/>
        <family val="3"/>
        <charset val="128"/>
        <scheme val="minor"/>
      </rPr>
      <t>】</t>
    </r>
    <phoneticPr fontId="2"/>
  </si>
  <si>
    <t>※11: 付与のみ</t>
    <rPh sb="5" eb="7">
      <t>フヨ</t>
    </rPh>
    <phoneticPr fontId="2"/>
  </si>
  <si>
    <t>※18</t>
    <phoneticPr fontId="2"/>
  </si>
  <si>
    <t>1,500,000,000 BAT</t>
    <phoneticPr fontId="2"/>
  </si>
  <si>
    <t>2017年5月31日にトークンセールを実施し、10億BATを販売。Brave Software International SEZC社保有分等も含め合計15億BATを発行した。</t>
    <phoneticPr fontId="2"/>
  </si>
  <si>
    <t>Ethereumブロックチェーン上に発行されるERC20トークンであるため、記録者に関する情報はEthereumに依存する。
2024年06月20日時点で、Ethereumの記録者数は1,022,819名存在している。
https://beaconcha.in/validators#active</t>
    <phoneticPr fontId="2"/>
  </si>
  <si>
    <t>1ドル/158.05円</t>
    <phoneticPr fontId="2"/>
  </si>
  <si>
    <t>35,735,820,396 ADA</t>
    <phoneticPr fontId="2"/>
  </si>
  <si>
    <t>1ドル/158.84円</t>
    <rPh sb="10" eb="11">
      <t>エン</t>
    </rPh>
    <phoneticPr fontId="2"/>
  </si>
  <si>
    <t>価値移転記録者の全てが同時に破綻した場合は、価値移転の記録が停止し、価値が喪失する可能性がある。ただし、ノードは純分に分散しており、全てが同時に破綻する可能性は極めて低いと考えられる。</t>
  </si>
  <si>
    <t>1ドル/157.35円</t>
  </si>
  <si>
    <t>4,701団体（2024年6月7日時点）
https://etherscan.io/nodetracker
1,016,938（2024年6月7日時点のバリデーター数）
https://beaconscan.com/</t>
  </si>
  <si>
    <t>記録者の分布状況は、Ethereumに依存する。Ethereumの記録者は世界各国に分散しており、主な分布状況は米国53.14%、ドイツ11.70%、韓国5.83%であることが確認できる。
参照先：https://etherscan.io/nodetracker（2024年6月7日時点）</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</si>
  <si>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7日時点で全世界に4,701団体存在しているため、価値移転記録者の一部が破綻した場合であっても、価値移転作業に影響はないと考えられる。</t>
  </si>
  <si>
    <t>1ドル/155.67円</t>
  </si>
  <si>
    <t>1,101,640,472 APT</t>
    <phoneticPr fontId="2"/>
  </si>
  <si>
    <t>1ドル/157.74円</t>
  </si>
  <si>
    <t>Arbitrum（ARB）は、Ethereumの上に乗っているL2ブロックチェーンである。ArbitrumはEthereumメインネットのセキュリティの恩恵を受け、Optimistic Rollupを使用することでEthereumエコシステムの拡張を支援する。</t>
  </si>
  <si>
    <t>パブリック型ブロックチェーン
※Chain1（Ethereum）及びChain2 （Arbitrum)共に</t>
  </si>
  <si>
    <t>Chain1（Ethereum）：Proof of Stake（PoS）
Chain2（Arbitrum)："Optimistic Rollup"という方式でEthereumのブロックに格納される。</t>
  </si>
  <si>
    <t>ArbitrumはEthereumのL2ソリューションの提供を行っており、ガス手数料の削減、トランザクション処理性能の向上、スマートコントラクトの拡張が期待されている。</t>
  </si>
  <si>
    <t>現状、Arbitrumは正常に稼働しており、TVLは$3Bに到達している。</t>
  </si>
  <si>
    <t>252 Nassau Street Floor 2, Princeton, NJ 08542-4600, USA</t>
  </si>
  <si>
    <t>Offchain Labsはニューヨークを拠点に、Ethereumのスケーリングソリューション群であるArbitrumを構築している企業である。</t>
  </si>
  <si>
    <t>年間最大2%のインフレーションで現状は上限なし</t>
  </si>
  <si>
    <t>ガバナンスによる投票</t>
  </si>
  <si>
    <t>10,000,000,000 ARB</t>
  </si>
  <si>
    <t>年間最大2%のインフレーション率で発行される。</t>
  </si>
  <si>
    <t>初期発行で10,000,000,000 ARBを発行。</t>
  </si>
  <si>
    <t>重大な脆弱性としては、悪意のあるスマートコントラクトがウォレットの残高を盗難することができることである。現在は解決済みである。
https://github.com/ArbitrumFoundation/governance/blob/main/audits/trail_of_bits_governance_report_1_6_2023.pdf</t>
  </si>
  <si>
    <t>Chain1（Ethereum）：4,829の承認者が存在する
Chain2（Arbitrum）：
Arbitrum One：13の承認者が存在する（2024年6月21日時点）
Arbitrum Nova：9の承認者が存在する（2024年6月21日時点）
参照先：https://docs.arbitrum.foundation/state-of-progressive-decentralization#4-data-availability-committee-dac-ownership</t>
  </si>
  <si>
    <t>13の記録者のうち9つは公開されている。その中では、承認者の所在国がアメリカ、英国、キプロスであることが確認できた。
9つの承認者は以下の通り:
Consensys
Ethereum財団
L2BEAT
Mycelium
Offchain Labs
P2P Validator
QuickNode
Institute For the Future 
Unit 410</t>
  </si>
  <si>
    <t>ハードウェアを含む必要な要件を満たすことで誰でも記録者としてネットワークに参加することができる。</t>
  </si>
  <si>
    <t>修正したい取引記録がArbitrum Rollup chainへ格納され、当該データがEthereumへ書き込まれる。</t>
  </si>
  <si>
    <t>L1であるEthereumに準ずる。
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</si>
  <si>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L1であるEthereumに準ずる。
ステークされたETHの3分の2以上を保有していれば、記録台帳を改竄することで発行プログラムを改変することができる。</t>
  </si>
  <si>
    <t>処理能力を上回る取引がブロックチェーン上で行われた場合、もしくは、処理能力が極端に低下した場合には、遅延が生じる可能性がある。</t>
  </si>
  <si>
    <t>2021年9月14日に、短時間に非常に大きなトランザクションを受信し、シーケンサーがスタックするバグが発生したが、この問題は特定され、修正版が配布されたことを確認した。
2022年1月10日に、バグにより45分間の取引停止が発生した。原因はネットワーク障害ではなくシーケンサーのハードウェア障害であることが確認できた。
この問題は完全に解決されたことが公式にて発表されていることを確認した。</t>
  </si>
  <si>
    <t>8,497,334,328 ASTR</t>
  </si>
  <si>
    <t>https://coinmarketcap.com/ja/</t>
  </si>
  <si>
    <t>1ドル/159.86円</t>
  </si>
  <si>
    <t>390,930,035 ATOM</t>
  </si>
  <si>
    <t>1ドル/159.87円</t>
  </si>
  <si>
    <t>442,702,840 AVAX</t>
    <phoneticPr fontId="2"/>
  </si>
  <si>
    <t>2024年2月23日、アバランチネットワーク内の3つのチェーン（Pチェーン、Xチェーン、Cチェーン）を束ねるサブネット「Primary Network」でのブロック受け入れが妨げられる問題が発生した。アバランチのレポートによると問題のあった「v1.10.18」アップグレードで追加したロジックを無効化したことで、問題が解決。</t>
    <rPh sb="4" eb="5">
      <t>ネン</t>
    </rPh>
    <rPh sb="6" eb="7">
      <t>ガツ</t>
    </rPh>
    <rPh sb="9" eb="10">
      <t>ニチ</t>
    </rPh>
    <rPh sb="114" eb="116">
      <t>モンダイ</t>
    </rPh>
    <phoneticPr fontId="2"/>
  </si>
  <si>
    <t>1ドル/157.74円</t>
    <phoneticPr fontId="2"/>
  </si>
  <si>
    <t>ビットコインキャッシュ</t>
    <phoneticPr fontId="2"/>
  </si>
  <si>
    <t>19,715,106 BCH</t>
    <phoneticPr fontId="2"/>
  </si>
  <si>
    <t>不定のため直近24時間・48時間・4日に機能した記録者数として以下を参照
https://bch.btc.com/stats/pool?pool_mode=year</t>
    <phoneticPr fontId="2"/>
  </si>
  <si>
    <t>1ドル/155.25円</t>
    <rPh sb="10" eb="11">
      <t>エン</t>
    </rPh>
    <phoneticPr fontId="2"/>
  </si>
  <si>
    <t>Build N Build</t>
  </si>
  <si>
    <t>BNBビーコンチェーン：
Proof of Stake方式を採用し、バリデータのひとつがブロック提案をし、全バリデータの2/3以上からの投票を得られると、ブロックが承認される。
BNBスマートチェーン：
ステーキング量の多い上位26位（2022年11月時点）のバリデータが次回のバリデータ候補として選出され、選出されたバリデータがProof of Authority方式で順番にブロックを生成する。
24時間ごとにこの処理を繰り返す。</t>
  </si>
  <si>
    <t>ガス決済： BNBはBNBチェーンにおけるネイティブトークンとしてガス料金の支払いに用いられる。
ステーキング報酬： BNBをステーキングすることで、ユーザはステーキング報酬を得ることができ、ネットワークのコンセンサスメカニズムに参加するインセンティブとして追加のBNBトークンを受け取ることができる。
取引所手数料の割引：Binance取引所の取引手数料の支払い手段として利用が可能。BNBによる支払いは割引の対象となっている。
独自の参加権や加盟店への支払い： BNBは、LaunchpadやLaunchpoolイベントへの参加権など、Binance取引所での特定のサービスの利用に際して使用可能である（なお、国・地域の法規制によりサービスの提供状況は異なる）。</t>
  </si>
  <si>
    <t>147,584,060 BNB</t>
  </si>
  <si>
    <t>54,415,940.41 BNB
https://www.bnbburn.info/</t>
    <phoneticPr fontId="71"/>
  </si>
  <si>
    <t>BNBには109のアクティブノードが稼働している事が確認できた。
参照先：https://bscscan.com/validators</t>
    <phoneticPr fontId="71"/>
  </si>
  <si>
    <t xml:space="preserve"> 条件を満たす必要がある
・必要なハードウェア設備をそろえる事
・フルノードを実行できる事</t>
  </si>
  <si>
    <t xml:space="preserve">BNBスマートチェーンをBNBビーコンチェーンに接続するトークンハブが攻撃を受け、200万BNBが不正に発行された。（2022年10月6日）
BNBは2つのチェーンの双方でネイティブトークンとして相互に送信しあえるインターオペラビリティを提供しているが、このハブ機能に脆弱性が存在していた。
10月12日にアップブレードが行われ、以降は正常に動作していることがバイナンス社から発表されている。
２つのブロックチェーンを相互運用することが品質維持の難易度を高めている可能性があるが、2023年7月現在において安定して稼働していることが確認されている。
</t>
  </si>
  <si>
    <t>現状、BOBA Bridgeは正常に稼働しており、2024年6月7日時点でTVLは約600万ドルに到達している。
https://defillama.com/chain/Boba</t>
  </si>
  <si>
    <t>$865,547,414（2024/6/19）</t>
    <phoneticPr fontId="2"/>
  </si>
  <si>
    <t>¥136,558,694,639（2024/6/19）</t>
    <phoneticPr fontId="2"/>
  </si>
  <si>
    <t>10団体(2024/6/19時点）
https://miningpoolstats.stream/bitcoinsv</t>
    <phoneticPr fontId="2"/>
  </si>
  <si>
    <t>$43.86（2024/6/19）</t>
    <phoneticPr fontId="2"/>
  </si>
  <si>
    <t>¥6,918.58（2024/6/19）</t>
    <phoneticPr fontId="2"/>
  </si>
  <si>
    <t>1ドル/157.73 円</t>
    <phoneticPr fontId="2"/>
  </si>
  <si>
    <t xml:space="preserve">$1,314,171,072,095 </t>
  </si>
  <si>
    <t>19,689,431 BTC</t>
  </si>
  <si>
    <t>・1ブロックを更新するごとに3.125 BTCを新規発行している
・210,000ブロックの更新を終えるごとに1ブロック更新による新規発行数が半減する仕組みとなっている
・2024年4月24日15:52時点でのブロック数:840,617個
 （データ取得元）https://www.blockchain.com/explorer
およそ10分に1ブロックを更新しており、日本時間2024年4月20日に半減期を迎え1ブロック更新当たり新規発行数が6.25BTCから3.125BTCとなっている。</t>
  </si>
  <si>
    <t>保有・移転管理台帳の管理者に対し、以下の数量を発行
2019年1月1日～2019年12月31日　677,888 BTC
2020年1月1日～2020年12月31日　453,631 BTC
2021年1月1日～2021年12月31日　329,325 BTC
2022年1月1日～2022年12月31日　332,000 BTC
2023年1月1日～2023年12月31日　336,875 BTC
（データ取得元）https://www.blockchain.com/explorer/charts/total-bitcoins</t>
  </si>
  <si>
    <t>2024年4月現在のHashrate上位3カ国は、米国約35%、カザフスタン約18%、
ロシア約11%
https://worldpopulationreview.com/country-rankings/bitcoin-mining-by-country</t>
  </si>
  <si>
    <t xml:space="preserve">$66,745 </t>
  </si>
  <si>
    <t>1ドル/154.9円</t>
  </si>
  <si>
    <t>3,699,745  百万円</t>
  </si>
  <si>
    <t>1027733（2024年6月24日時点）
https://beaconscan.com/</t>
  </si>
  <si>
    <t>1ドル/159.33円</t>
  </si>
  <si>
    <t>Ethereumのブロックチェーン上のERC–20 Tokenであり、分散型の価値保有・価値移転の台帳データ維持のための、暗号計算および価値記録を行う記録者への対価・代償として発行される暗号資産。</t>
    <phoneticPr fontId="2"/>
  </si>
  <si>
    <t>4,701(2024年6月7日時点のノード数）
https://etherscan.io/nodetracker</t>
    <phoneticPr fontId="2"/>
  </si>
  <si>
    <t>Ethereumの記録者は世界各国に分散しており、主な分布状況は米国53.14%、ドイツ11.7%、韓国5.83%であることが確認できる。
参照先：https://etherscan.io/nodetracker（2024年6月7日）</t>
    <rPh sb="50" eb="52">
      <t>カンコク</t>
    </rPh>
    <phoneticPr fontId="2"/>
  </si>
  <si>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9"/>
  </si>
  <si>
    <t>出所：Zaif Orderboook trading
URL：https://zaif.jp/sp/trade/cicc_jpy</t>
    <phoneticPr fontId="2"/>
  </si>
  <si>
    <t>1ドル/155.81円</t>
    <rPh sb="10" eb="11">
      <t>エン</t>
    </rPh>
    <phoneticPr fontId="2"/>
  </si>
  <si>
    <t>30百万円（24年1-3月期）</t>
    <rPh sb="2" eb="3">
      <t>ヒャク</t>
    </rPh>
    <rPh sb="3" eb="5">
      <t>マンエン</t>
    </rPh>
    <rPh sb="8" eb="9">
      <t>ネン</t>
    </rPh>
    <rPh sb="12" eb="13">
      <t>ガツ</t>
    </rPh>
    <rPh sb="13" eb="14">
      <t>キ</t>
    </rPh>
    <phoneticPr fontId="2"/>
  </si>
  <si>
    <t>株式会社CAICA DIGITALが発行したトークン。プロトコル変更の経緯等は下記URLのドキュメントを参照
https://www.caica.jp/wp-content/uploads/2020/05/20200513_1_oshirase.pdf</t>
    <phoneticPr fontId="2"/>
  </si>
  <si>
    <t>219,042,298 CMS:ETH</t>
    <phoneticPr fontId="2"/>
  </si>
  <si>
    <t>2024年6月7日時点のノード数：4,701(Ethereum)
参照先：https://etherscan.io/nodetracker</t>
    <rPh sb="33" eb="36">
      <t>サンショウサキ</t>
    </rPh>
    <phoneticPr fontId="24"/>
  </si>
  <si>
    <t>Ethereumの記録者は世界各国に分散しており、主な分布状況は米国53.14%、ドイツ11.7%、韓国5.83%であることが確認できる。
参照先：https://etherscan.io/nodetracker（2024年6月7日）</t>
    <rPh sb="50" eb="52">
      <t>カンコク</t>
    </rPh>
    <phoneticPr fontId="9"/>
  </si>
  <si>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78"/>
  </si>
  <si>
    <t>出所：Zaif Orderboook trading
URL：https://zaif.jp/sp/trade/erc20.cms_jpy</t>
    <phoneticPr fontId="2"/>
  </si>
  <si>
    <t>21百万円(24年1-3月期）</t>
    <rPh sb="2" eb="5">
      <t>ヒャクマンエン</t>
    </rPh>
    <rPh sb="8" eb="9">
      <t>ネン</t>
    </rPh>
    <rPh sb="12" eb="13">
      <t>ガツ</t>
    </rPh>
    <rPh sb="13" eb="14">
      <t>キ</t>
    </rPh>
    <phoneticPr fontId="2"/>
  </si>
  <si>
    <t>142
https://nemnodes.org/nodes/</t>
  </si>
  <si>
    <t>発行者の破綻により、プロジェクトが進捗せず課長がゼロに近づく可能性がある。発行者の破綻後も所持することは可能である。</t>
  </si>
  <si>
    <t>出所：Zaif Orderboook trading
URL：https://zaif.jp/sp/trade/mosaic.cms_jpy</t>
  </si>
  <si>
    <t>1ドル/155.81円</t>
  </si>
  <si>
    <t>13百万円(24年1-3月期）</t>
  </si>
  <si>
    <t>$8,688,219（2024/6/19）</t>
    <phoneticPr fontId="2"/>
  </si>
  <si>
    <t>\1,366,990,625（2024/6/19）</t>
    <phoneticPr fontId="2"/>
  </si>
  <si>
    <t>1,000,000,000 COT（2024/6/19）</t>
    <phoneticPr fontId="2"/>
  </si>
  <si>
    <t>5600（2024年6月19日時点のノード数）
https://etherscan.io/nodetracker</t>
    <phoneticPr fontId="2"/>
  </si>
  <si>
    <t>$0.02203（2024/6/19）</t>
    <phoneticPr fontId="2"/>
  </si>
  <si>
    <t>¥3.48（2024/6/19）</t>
    <phoneticPr fontId="2"/>
  </si>
  <si>
    <t>Ethereum
4829団体
参照先：https://etherscan.io/nodetracker
Optimisum
Ethereum上の記録者に依存する。
BSC: 87
https://bscscan.com/validators</t>
    <phoneticPr fontId="71"/>
  </si>
  <si>
    <t>Ethereum
記録者は世界各国に分散しており、主な分布状況は米国48.14%、ドイツ11.47%、韓国6.65%であることが確認できる。
参照先：https://etherscan.io/nodetracker
Optimism
記録者の分布状況は、Ethereumに依存する。
BSC
分散している</t>
    <phoneticPr fontId="71"/>
  </si>
  <si>
    <t>Ethereum
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Optimism
Ethereumに依存する
BSC
 条件を満たす必要がある
・必要なハードウェア設備をそろえる事
・フルノードを実行できる事</t>
    <phoneticPr fontId="71"/>
  </si>
  <si>
    <t>出所：CoinMarketCap
URL：https://coinmarketcap.com/currencies/cyberconnect/</t>
  </si>
  <si>
    <t>5,347,888,596 DAI</t>
    <phoneticPr fontId="2"/>
  </si>
  <si>
    <t>5,072（2024年6月13日時点のノード数）
https://etherscan.io/nodetracker
1,021,271（2024年6月13日時点のバリデーター数）
https://beaconscan.com/</t>
    <phoneticPr fontId="2"/>
  </si>
  <si>
    <t>記録者の分布状況は、Ethereumに依存する。Ethereumの記録者は世界各国に分散しており、主な分布状況は米国51.06%、ドイツ11.63%、韓国6.25%であることが確認できる。
参照先：https://etherscan.io/nodetracker（2024年6月13日）</t>
    <rPh sb="75" eb="77">
      <t>カンコク</t>
    </rPh>
    <phoneticPr fontId="2"/>
  </si>
  <si>
    <t>1ドル/¥157.04</t>
    <phoneticPr fontId="2"/>
  </si>
  <si>
    <t>出所：CoinMarketCap
URL：https://coinmarketcap.com/ja/currencies/deapcoin/markets/</t>
    <phoneticPr fontId="2"/>
  </si>
  <si>
    <t>1ドル/157.37円（2024年06月17日）</t>
  </si>
  <si>
    <t>144,309,972,870 DOGE</t>
    <phoneticPr fontId="2"/>
  </si>
  <si>
    <t>誰でも自由に記録者になることができるため総数は変動するが、2024年5月現在約600。
参考：https://blockchair.com/dogecoin</t>
    <phoneticPr fontId="2"/>
  </si>
  <si>
    <t>1ドル/157.09円</t>
    <phoneticPr fontId="2"/>
  </si>
  <si>
    <t>1,459,100,996(うち流通量1,435,606,513 DOT)</t>
    <rPh sb="16" eb="19">
      <t xml:space="preserve">リュウツウリョウ </t>
    </rPh>
    <phoneticPr fontId="2"/>
  </si>
  <si>
    <t>297（2024年6月20日現在）
https://polkadot.subscan.io/</t>
    <phoneticPr fontId="2"/>
  </si>
  <si>
    <t>1,000,000,000ELF</t>
    <phoneticPr fontId="2"/>
  </si>
  <si>
    <t>ELFは、Palette Chain上に発行されるPRC20トークンである為、記録者に関する情報はPalette Chainに依存する。記録者になるには100万枚以上のPLTとコンソーシアムメンバーの3分の2以上の承認が必要であり、2024年6月時点で9であることが確認できる。
https://palettescan.com/#/token/validators</t>
    <phoneticPr fontId="2"/>
  </si>
  <si>
    <t>https://www.coingecko.com/en/coins/the-land-elf-crossing</t>
    <phoneticPr fontId="2"/>
  </si>
  <si>
    <t>1ドル/158.16円</t>
    <phoneticPr fontId="2"/>
  </si>
  <si>
    <t>下記、ロードマップに示されたように提供されている
https://pitch.com/public/9f2386f3-5f13-4811-add5-0ae6b12c2a64/5c35caa8-03fd-4068-a1dd-bd564033767e</t>
  </si>
  <si>
    <t>1,815,129,155ENJ</t>
  </si>
  <si>
    <t>Inflationによる追加発行（ a rate of 4.8927482% per annum）</t>
    <phoneticPr fontId="71"/>
  </si>
  <si>
    <t>1ドル/159.925円</t>
  </si>
  <si>
    <t>$642,188,435（2024/6/19）</t>
    <phoneticPr fontId="2"/>
  </si>
  <si>
    <t>\101,414,984,031（2024/6/19）</t>
    <phoneticPr fontId="2"/>
  </si>
  <si>
    <t>21(2024/6/19時点）</t>
    <phoneticPr fontId="2"/>
  </si>
  <si>
    <t>出所：CoinMarketCap
URL:https://coinmarketcap.com/ja/currencies/eos/</t>
    <phoneticPr fontId="2"/>
  </si>
  <si>
    <t>148,132,594 ETC</t>
    <phoneticPr fontId="2"/>
  </si>
  <si>
    <t>マイニング・プールの数は約54だが、誰でも自由に記録者になることができるため、総数については特定できない。
https://investoon.com/mining_pools/etc</t>
    <phoneticPr fontId="2"/>
  </si>
  <si>
    <t>1ドル/156.95円</t>
    <phoneticPr fontId="2"/>
  </si>
  <si>
    <t>120,146,772 ETH</t>
    <phoneticPr fontId="2"/>
  </si>
  <si>
    <t>2024年6月時点では、ステーキング報酬として１日当たりおおよそ 2,500 ETH が新規に発行されている。</t>
    <phoneticPr fontId="2"/>
  </si>
  <si>
    <t>・2020年1月時点では発行済量が105,867,881あり、2022年6月24日時点では121,242,512へ増えた。
・2024年6月時点では、ステーキング報酬として１日当たりおおよそ 2,500 ETH が新規に発行されているが、手数料の一部焼却による減少があるため、純増はおよそ１日当たり 1,000 ～ 2,000 ETH となっている。</t>
    <rPh sb="67" eb="68">
      <t>ネン</t>
    </rPh>
    <rPh sb="69" eb="70">
      <t>ガツ</t>
    </rPh>
    <rPh sb="70" eb="72">
      <t>ジテン</t>
    </rPh>
    <rPh sb="81" eb="83">
      <t>ホウシュウ</t>
    </rPh>
    <rPh sb="87" eb="88">
      <t>ニチ</t>
    </rPh>
    <rPh sb="88" eb="89">
      <t>ア</t>
    </rPh>
    <rPh sb="107" eb="109">
      <t>シンキ</t>
    </rPh>
    <rPh sb="110" eb="112">
      <t>ハッコウ</t>
    </rPh>
    <rPh sb="138" eb="140">
      <t>ジュンゾウ</t>
    </rPh>
    <rPh sb="145" eb="146">
      <t>ニチ</t>
    </rPh>
    <rPh sb="146" eb="147">
      <t>ア</t>
    </rPh>
    <phoneticPr fontId="2"/>
  </si>
  <si>
    <t>2024年3月の「デンクン」アップデートによる取引手数料の大幅な削減に伴い、手数料の一部焼却による減少量が少なくなったことにより、ステーキング報酬が手数料の一部焼却による減少を上回る状況が継続しているため。</t>
    <rPh sb="71" eb="73">
      <t>ホウシュウ</t>
    </rPh>
    <rPh sb="88" eb="90">
      <t>ウワマワ</t>
    </rPh>
    <rPh sb="91" eb="93">
      <t>ジョウキョウ</t>
    </rPh>
    <rPh sb="94" eb="96">
      <t>ケイゾク</t>
    </rPh>
    <phoneticPr fontId="2"/>
  </si>
  <si>
    <t>2023/5/15時点と比較して 2,837,522 ETH 焼却されている</t>
    <rPh sb="9" eb="11">
      <t>ジテン</t>
    </rPh>
    <rPh sb="12" eb="14">
      <t>ヒカク</t>
    </rPh>
    <rPh sb="31" eb="33">
      <t>ショウキャク</t>
    </rPh>
    <phoneticPr fontId="2"/>
  </si>
  <si>
    <t>2021年8月に実施された「ロンドン」アップグレードによる取引手数料の一部焼却機能の実装に加え、PoW から PoS に移行したことで、取引量増加に伴い手数料の一部焼却による減少量が増加し、ステーキング報酬の増加量を上回る状況が続いたたため。</t>
    <rPh sb="8" eb="10">
      <t>ジッシ</t>
    </rPh>
    <rPh sb="29" eb="34">
      <t>トリヒキテスウリョウ</t>
    </rPh>
    <rPh sb="35" eb="37">
      <t>イチブ</t>
    </rPh>
    <rPh sb="37" eb="39">
      <t>ショウキャク</t>
    </rPh>
    <rPh sb="39" eb="41">
      <t>キノウ</t>
    </rPh>
    <rPh sb="42" eb="44">
      <t>ジッソウ</t>
    </rPh>
    <rPh sb="45" eb="46">
      <t>クワ</t>
    </rPh>
    <rPh sb="60" eb="62">
      <t>イコウ</t>
    </rPh>
    <rPh sb="68" eb="71">
      <t>トリヒキリョウ</t>
    </rPh>
    <rPh sb="71" eb="73">
      <t>ゾウカ</t>
    </rPh>
    <rPh sb="74" eb="75">
      <t>トモナ</t>
    </rPh>
    <rPh sb="76" eb="79">
      <t>テスウリョウ</t>
    </rPh>
    <rPh sb="80" eb="82">
      <t>イチブ</t>
    </rPh>
    <rPh sb="82" eb="84">
      <t>ショウキャク</t>
    </rPh>
    <rPh sb="87" eb="89">
      <t>ゲンショウ</t>
    </rPh>
    <rPh sb="89" eb="90">
      <t>リョウ</t>
    </rPh>
    <rPh sb="91" eb="93">
      <t>ゾウカ</t>
    </rPh>
    <rPh sb="106" eb="107">
      <t>リョウ</t>
    </rPh>
    <rPh sb="108" eb="110">
      <t>ウワマワ</t>
    </rPh>
    <rPh sb="111" eb="113">
      <t>ジョウキョウ</t>
    </rPh>
    <rPh sb="114" eb="115">
      <t>ツヅ</t>
    </rPh>
    <phoneticPr fontId="2"/>
  </si>
  <si>
    <t>4,428（2024年6月3日時点のノード数）
https://etherscan.io/nodetracker</t>
    <phoneticPr fontId="2"/>
  </si>
  <si>
    <t>2016年7月 The DAOの攻撃によって盗まれたDAOを取り戻すEthereum Classicハードフォーク（注1）
2017年7月に発生した盗難案件をきっかけに、2018年1月に再び分裂しEthereum Zeroが誕生
2022年９月一部のETHマイニング団体がEthereum Proof of Workモデルをサポートし続けるため、再び分裂しEthereumPoWとEthereumFairが誕生した</t>
    <phoneticPr fontId="2"/>
  </si>
  <si>
    <t>1ドル/155.70円</t>
    <phoneticPr fontId="2"/>
  </si>
  <si>
    <t>決済（報酬・利用料の支払い）、ステーキング（担保・投票）
・Filecoinプロジェクトが推進する分散型（P2P）オンラインストレージサービスを提供するエコシステムのユーティリティトークンである
・ストレージの空き容量の提供に対する報酬やマイニング報酬の支払い、ストレージの利用料の支払い、Filecoinエコシステムに記録者（マイナー）として参加する際の担保、Filecoinネットワーク運営に参加するためのステーキングなどに利用される</t>
  </si>
  <si>
    <t>ー（ただし、保有しているとステーキングへの参加が可能）</t>
  </si>
  <si>
    <t>1,960,170,779 FIL</t>
  </si>
  <si>
    <t>2515
https://filfox.info/en</t>
  </si>
  <si>
    <t>93
参照先：
https://flaremetrics.io/</t>
    <phoneticPr fontId="2"/>
  </si>
  <si>
    <t xml:space="preserve">$8,365,557 </t>
  </si>
  <si>
    <t xml:space="preserve">￥1,333,392,365 </t>
  </si>
  <si>
    <t>FNCTは、トークン発行型クラウドファンディング「FiNANCiE」の成長を、その成長を支えてくれたオーナーやサポーターに還元することで、成長のサイクルを加速することを目的に開発された暗号資産</t>
  </si>
  <si>
    <t>20,000,000,000FNCT</t>
  </si>
  <si>
    <t>追加発行の予定はない。</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</si>
  <si>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</si>
  <si>
    <t>1,025,584
（2024年6月24日j時点）
Ethereumブロックチェーン上に発行されるERC20トークンであるため、記録者に関する情報はEthereumに依存する。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</si>
  <si>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phoneticPr fontId="71"/>
  </si>
  <si>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</si>
  <si>
    <t>アップデートを目的としたハードフォークが不定期に予定されている。</t>
  </si>
  <si>
    <t>特になし</t>
  </si>
  <si>
    <t>1ドル/159.40円</t>
    <phoneticPr fontId="71"/>
  </si>
  <si>
    <t>アラブ首長国連邦</t>
    <phoneticPr fontId="2"/>
  </si>
  <si>
    <t>可</t>
    <rPh sb="0" eb="1">
      <t>カ</t>
    </rPh>
    <phoneticPr fontId="2"/>
  </si>
  <si>
    <t>1ドル/157.84円</t>
    <phoneticPr fontId="2"/>
  </si>
  <si>
    <t>2022年4月15日　336,624.7652FSCC
2023年4月19日　234,935FSCC</t>
    <rPh sb="4" eb="5">
      <t>ネン</t>
    </rPh>
    <rPh sb="6" eb="7">
      <t>ガツ</t>
    </rPh>
    <rPh sb="9" eb="10">
      <t>ニチ</t>
    </rPh>
    <rPh sb="32" eb="33">
      <t>ネン</t>
    </rPh>
    <rPh sb="34" eb="35">
      <t>ガツ</t>
    </rPh>
    <rPh sb="37" eb="38">
      <t>ニチ</t>
    </rPh>
    <phoneticPr fontId="2"/>
  </si>
  <si>
    <t>4,701(2024年6月7日時点のノード数）
https://etherscan.io/nodetracker</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</si>
  <si>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1"/>
  </si>
  <si>
    <t>出所：Zaif Orderboook trading
URL：https://zaif.jp/sp/trade/fscc_jpy</t>
    <phoneticPr fontId="2"/>
  </si>
  <si>
    <t>17百万円(2024年1～3月期）</t>
    <rPh sb="2" eb="4">
      <t>ヒャクマン</t>
    </rPh>
    <rPh sb="4" eb="5">
      <t>エン</t>
    </rPh>
    <rPh sb="10" eb="11">
      <t>ネン</t>
    </rPh>
    <rPh sb="14" eb="15">
      <t>ガツ</t>
    </rPh>
    <rPh sb="15" eb="16">
      <t>キ</t>
    </rPh>
    <phoneticPr fontId="2"/>
  </si>
  <si>
    <t>6/23/2024</t>
    <phoneticPr fontId="2"/>
  </si>
  <si>
    <t>FTTは、Ethereumブロックチェーン上に発行されるERC20トークンである為、記録者に関する情報はEthereumに依存する。記録者の主な分布状況は、、2024年6月23日現在で米国54.34%、ドイツ11.22%、韓国4.72%であることが確認できる。
参考：https://etherscan.io/nodetracker</t>
    <rPh sb="111" eb="113">
      <t>カンコク</t>
    </rPh>
    <phoneticPr fontId="2"/>
  </si>
  <si>
    <t>1ドル/159.78円</t>
    <phoneticPr fontId="2"/>
  </si>
  <si>
    <t>2024年6月7日時点、Gala Gamesは19種類のゲームをリリースしている。</t>
  </si>
  <si>
    <t>33,630,712,537 GALA</t>
  </si>
  <si>
    <t>エコシステムの維持を目的としたノード運用者に対する報酬とゲーム報酬を目的として発行された。
2023年5月15日のGALA（v2）はトークンコントラクトアップデートのためであり、数量については使用されなくなるGALA（v1）と同数のため追加発行ではない。</t>
  </si>
  <si>
    <t>2023年5月15日にGALA（v1）からGALA（v2）へと移行が行われた。
参照先：https://gogalagames-jp.medium.com/gala-contract-upgrade-20230516-4e470626c31d</t>
  </si>
  <si>
    <t>2024年5月20日、イーサリアムのメインネットで約50億GALAトークンが不正発行された。発行に関するコントラクトへの不正アクセスが原因であった。その後犯人は一部のGALAを売却してETHを得た。
事件の発覚からプロジェクトは即座に原因の特定、対象コントラクトへの不正アクセスを削除し、犯人の調査を行い犯人の身元判明の公式声明を出した。その後、犯人からETHとGALAが返金され、プロジェクトは獲得したETHでGALAを購入し、不正発行された約50億GALAの償却を行った。結果的に、GALA保有者に対する被害は発生しなかった。
今後の対策として、プロジェクトはセキュリティやアクセス権に関する監査を行っている。また、犯人および本事件について法執行機関と連携して引き続き調査を行っている。
参照先：
https://news.gala.com/galachain/incident-report-unauthorized-token-minting-blockchain-game-partners-inc/</t>
  </si>
  <si>
    <t>10,799,558,539GRT</t>
    <phoneticPr fontId="2"/>
  </si>
  <si>
    <t>1ドル/157.86円</t>
    <phoneticPr fontId="2"/>
  </si>
  <si>
    <t>5,973,320,322.966278 GXE</t>
    <phoneticPr fontId="2"/>
  </si>
  <si>
    <t>26,679,677.033722 GXE</t>
    <phoneticPr fontId="2"/>
  </si>
  <si>
    <t>戦略的な買戻し、トークン価値向上のため</t>
    <rPh sb="0" eb="3">
      <t>センリャクテキ</t>
    </rPh>
    <rPh sb="4" eb="6">
      <t>カイモド</t>
    </rPh>
    <rPh sb="12" eb="14">
      <t>カチ</t>
    </rPh>
    <rPh sb="14" eb="16">
      <t>コウジョウ</t>
    </rPh>
    <phoneticPr fontId="2"/>
  </si>
  <si>
    <t>2019年9月にメインネットを一般公開し、2022年2月にはスマートコントラクトサービスが開始された。</t>
    <phoneticPr fontId="2"/>
  </si>
  <si>
    <t>35,749,981,467.531 HBAR</t>
    <phoneticPr fontId="2"/>
  </si>
  <si>
    <t>Hedera Networkの運営に関連して、様々な業界並びに国及び地域に所在する32の企業をメンバーとする運営評議会により、①運営評議会において、Hedera Networkのガバナンスに係る重要事項を決定するとともに、②Hedera Network上のトランザクション上の承認（処理）を行うか否かを決定し、また、各トランザクションに係るコンセンサス・タイムスタンプ及びコンセンサス・オーダー・ヒストリーについて合意するにあたり、Hedera Hashgraphコンセンサス・アルゴリズムを行うサーバーを稼働させる。</t>
    <phoneticPr fontId="2"/>
  </si>
  <si>
    <t>$85,594,550（2024/6/19）</t>
    <phoneticPr fontId="2"/>
  </si>
  <si>
    <t>\13,513,943,812（2024/6/19）</t>
    <phoneticPr fontId="2"/>
  </si>
  <si>
    <t>5600（2024年6月19日時点のノード数）
https://etherscan.io/nodetracker
1,024,689（2024年6月19日時点のバリデーター数）
https://beaconscan.com/</t>
    <phoneticPr fontId="2"/>
  </si>
  <si>
    <t>$0.5276（2024/6/19）</t>
    <phoneticPr fontId="2"/>
  </si>
  <si>
    <t>\83.29（2024/6/19）</t>
    <phoneticPr fontId="2"/>
  </si>
  <si>
    <t>$2,262,311,871</t>
  </si>
  <si>
    <t>利用者の真正性の確認方法として、IMX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</si>
  <si>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IMXは、Ethereumのプラットフォームを利用して作られたERC−20トークンであるため、Ethereumの信用力に依存する。
Ethereumは多数の記録者による多数決をもって移転記録が認証される仕組みと、ブロックチェーンによる保有・移転記録の管理とその記録の公開によって信用力を高めている。</t>
  </si>
  <si>
    <t>ERC-20トークンとして、2,000,000,000 IMXがEthereumブロックチェーン上で全量発行された</t>
  </si>
  <si>
    <t>Certik社</t>
  </si>
  <si>
    <t>コントラクトのセキュリティに関する問題が5件(Major 1件, Informational 4件)見つかったが、致命的な欠陥はないとの監査結果を得ている。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</si>
  <si>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Validatorの数は、1,025,584であり（2024年06月24日現在）、世界各地に分布されており、価値移転ネットワークは分散性が高い。</t>
  </si>
  <si>
    <t>Ethereumブロックチェーン上に発行されるERC20トークンであるため、記録者に関する情報はEthereumに依存する。
Ethereumの記録者数
（2024年06月24日）
1,025,584
https://beaconcha.in/validators#active</t>
  </si>
  <si>
    <t xml:space="preserve">＜go-ethereum＞
TrueSec社
＜Prysm＞
Quantstamp社
</t>
  </si>
  <si>
    <t xml:space="preserve">＜go-ethereum＞
2017年4月25日
＜Prysm＞
2020年10月13日
</t>
  </si>
  <si>
    <t xml:space="preserve">＜go-ethereum＞
クリティカルな脆弱性は発見されなかった
＜Prysm＞
4つのHigh Risk Issueが発見され、内3つは解決済みで、１つは解決不要という判断となった。
</t>
  </si>
  <si>
    <t>発行者が破綻した場合であってもERC-20トークンであるIMXはEthereumブロックチェーン上に残り正常に稼働する。IMXの発行者はDigital World NFTS Ltd.であるが、Web3ゲームの開発者向けプラットフォーム事業を展開するImmutable Pty. Ltd.とは独立しているため、発行者の破たんが直接IMXの価値喪失に繋がる可能性は低いと考えられる。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</si>
  <si>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</si>
  <si>
    <t xml:space="preserve">処理性能以上のトランザクションが発生した場合は記録の遅延が発生する可能性がある。プロト・ダンクシャーディング（L2のデータ使用量を削減することでスケーラビリティを向上させるアップデート）など、この問題解決に向けて開発が進められている。
</t>
  </si>
  <si>
    <t>IMXの基盤となるEthereumにおいて次の2つが発生している。
①2016年7月：DAO事件の際、ハードフォークを実施
②2022年9月15日に大型アップグレード「The Merge」の実施によりEthereum、EthereumPoW、EthereumFairに分岐。ただし、IMXはEthereumのみサポートしている。</t>
  </si>
  <si>
    <t>時期は未定だが、複数のアップデートが予定されている。</t>
  </si>
  <si>
    <t>出所：CoinMarketCap
URL：https://coinmarketcap.com/ja/currencies/immutable-x/</t>
  </si>
  <si>
    <t>$1.5003</t>
  </si>
  <si>
    <t>1ドル/159.74円</t>
  </si>
  <si>
    <t xml:space="preserve"> 21,315,000,000 IOST</t>
    <phoneticPr fontId="2"/>
  </si>
  <si>
    <t>95
https://www.iostscan.com</t>
    <phoneticPr fontId="2"/>
  </si>
  <si>
    <t>1ドル/156.12円</t>
    <phoneticPr fontId="2"/>
  </si>
  <si>
    <t>50,000,000,000 JASMY</t>
  </si>
  <si>
    <t>4829
https://etherscan.io/nodetracker</t>
    <phoneticPr fontId="71"/>
  </si>
  <si>
    <t>記録者の分布状況は、Ethereumに依存する。Ethereumの記録者は世界各国に分散しており、主な分布状況は米国48.14%、ドイツ11.47%、韓国6.65%であることが確認できる。
参照先：https://etherscan.io/nodetracker</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</si>
  <si>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</si>
  <si>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出所：CoinMarketCap
URL：https://coinmarketcap.com/ja/currencies/klaytn/</t>
    <phoneticPr fontId="2"/>
  </si>
  <si>
    <t>①オラクルサービスを提供するノードオペレーターへの支払用途
②オラクルサービスを提供するノードオペレーターの担保用途 (2020年11月16日時点でChainlink Github上で未実装であることを確認)。ノードオペレーターが適切なオラクルサービスを提供しない場合は、ペナルティとして、担保に供していたLINKが没収される。
参照先：https://docs.chain.link/docs/faq（2020年12月2日）
参照先：BEOSINプロジェクト紹介レポートP15（2020年12月2日）</t>
    <phoneticPr fontId="2"/>
  </si>
  <si>
    <t>ハッカソンは定期的に開催され、2022年春に8,500人以上の参加者と300件以上のプロジェクト、秋には10,000人以上の参加者と380件以上のプロジェクト、2023年春には14,000人以上の参加者と498件以上のプロジェクトが提出された。
2022年12月にステーキングサービスが提供され、2023年11月にはv0.2がリリースされて、完全にモジュール化され、拡張可能でアップグレード可能なステーキング プラットフォームに再設計された。
2024年4月にはCCIPが正式に一般提供され、安全なクロスチェーントークンの転送と任意のメッセージングを利用できるようになった。
https://blog.chain.link/spring-2023-hackathon-winners/
https://blog.chain.link/chainlink-staking-v0-2-now-live/
https://blog.chain.link/ccip-general-availability/</t>
    <rPh sb="33" eb="34">
      <t>シャ</t>
    </rPh>
    <rPh sb="62" eb="65">
      <t>サンカシャ</t>
    </rPh>
    <rPh sb="84" eb="85">
      <t>ネン</t>
    </rPh>
    <rPh sb="85" eb="86">
      <t>ハル</t>
    </rPh>
    <rPh sb="94" eb="97">
      <t>ニンイジョウ</t>
    </rPh>
    <rPh sb="98" eb="101">
      <t>サンカシャ</t>
    </rPh>
    <rPh sb="105" eb="108">
      <t>ケンイジョウ</t>
    </rPh>
    <rPh sb="116" eb="118">
      <t>テイシュツ</t>
    </rPh>
    <rPh sb="127" eb="128">
      <t>ネン</t>
    </rPh>
    <rPh sb="130" eb="131">
      <t>ガツ</t>
    </rPh>
    <rPh sb="143" eb="145">
      <t>テイキョウ</t>
    </rPh>
    <rPh sb="152" eb="153">
      <t>ネン</t>
    </rPh>
    <rPh sb="155" eb="156">
      <t>ガツ</t>
    </rPh>
    <rPh sb="226" eb="227">
      <t>ネン</t>
    </rPh>
    <rPh sb="228" eb="229">
      <t>ガツ</t>
    </rPh>
    <rPh sb="236" eb="238">
      <t>セイシキ</t>
    </rPh>
    <rPh sb="239" eb="243">
      <t>イッパンテイキョウ</t>
    </rPh>
    <rPh sb="246" eb="248">
      <t>アンゼン</t>
    </rPh>
    <rPh sb="261" eb="263">
      <t>テンソウ</t>
    </rPh>
    <rPh sb="264" eb="266">
      <t>ニンイ</t>
    </rPh>
    <rPh sb="275" eb="277">
      <t>リヨウ</t>
    </rPh>
    <phoneticPr fontId="2"/>
  </si>
  <si>
    <t>SmartContract Chainlink Limited SEZCは、外部のデータソースとパブリックブロックチェーンのブリッジを担うオラクルの提供を目的に設立された。同社は、スマートコントラクトが外部データを取得する際に、その正確性がデータの供給元の信頼に依存するという「オラクル問題」を分散型のオラクルネットワークであるChainlinkの構築によって解決することを目指しており、また、同社はChainlinkの開発のため、2017年9月にICOを実施し、約3,200万ドルの資金調達を実施している。
参照先：https://messari.io/asset/chainlink/profile（2020年12月2日）</t>
    <phoneticPr fontId="2"/>
  </si>
  <si>
    <t>LINKはERC677トークンとして、2017年9月19日のICO時点で1,000,000,000LINKがEthereumブロックチェーン上で全量発行された。
参照先：https://xangle.io/project/LINK/full-disclosure（2020年12月2日）
参照先：https://messari.io/asset/chainlink/profile（2020年12月2日）
参照先：https://coinmarketcap.com/currencies/chainlink/（2020年12月2日）</t>
    <phoneticPr fontId="2"/>
  </si>
  <si>
    <t>2017年9月19日に全量発行済み
参照先：https://messari.io/asset/chainlink/profile</t>
    <phoneticPr fontId="2"/>
  </si>
  <si>
    <t>記録者の主な分布状況は、2024年06月17日時点で主に米国、EU、ケイマン諸島など不特定に分布されている。
参考：https://beaconcha.in/charts/pools_distribution</t>
    <phoneticPr fontId="2"/>
  </si>
  <si>
    <t>1ドル/157.41円</t>
    <phoneticPr fontId="2"/>
  </si>
  <si>
    <t>2024年5月16日</t>
    <phoneticPr fontId="2"/>
  </si>
  <si>
    <t>送金、決済、投票、スマートコントラクト</t>
    <phoneticPr fontId="2"/>
  </si>
  <si>
    <t>保有・移転の記録はパブリックブロックチェーンを採用している為、公開されているが、移転記録上のトランザクションやアドレスから個人を特定をすることはできない。</t>
    <phoneticPr fontId="2"/>
  </si>
  <si>
    <t>利用者の真正性の確認方法として、LSK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phoneticPr fontId="2"/>
  </si>
  <si>
    <t>Proof of Stake（PoS）</t>
    <phoneticPr fontId="2"/>
  </si>
  <si>
    <t>今後のLSKはEthereum上の様々なdAppsへのアクセスとユースケースが広がると想定できる。</t>
    <phoneticPr fontId="2"/>
  </si>
  <si>
    <t>2016年2月よりサービスが続いている。</t>
    <phoneticPr fontId="2"/>
  </si>
  <si>
    <t>Onchain Foundation</t>
    <phoneticPr fontId="2"/>
  </si>
  <si>
    <t>ブロックチェーンアプリケーションプラットフォームの開発を目的とする非営利団体</t>
    <rPh sb="33" eb="36">
      <t>ヒエイリ</t>
    </rPh>
    <rPh sb="36" eb="38">
      <t>ダンタイ</t>
    </rPh>
    <phoneticPr fontId="2"/>
  </si>
  <si>
    <t>Liskのソースコードの開発とメンテナンスを行っている</t>
    <phoneticPr fontId="2"/>
  </si>
  <si>
    <t>400,000,000LSK</t>
    <phoneticPr fontId="2"/>
  </si>
  <si>
    <t>米国、ドイツ、カナダ、ロシア、英国など</t>
    <phoneticPr fontId="2"/>
  </si>
  <si>
    <t>不特定。バリデータソフトウェアを有効化するために32 ETHをデポジット（ステーキング）することで誰でも自由に記録者になることができる。</t>
    <phoneticPr fontId="2"/>
  </si>
  <si>
    <t>トランザクションが記録者によって承認されると修正を行うことはできない。</t>
    <phoneticPr fontId="2"/>
  </si>
  <si>
    <t>記録者（バリデーター）には32ETHステーキングすれば誰でもなることができるが、記録者が悪意を持つ行動をおこなった場合、ステーキングしたETHが一部または全部没収される仕組みになっている。</t>
    <phoneticPr fontId="2"/>
  </si>
  <si>
    <t>Trail of Bits社</t>
    <phoneticPr fontId="2"/>
  </si>
  <si>
    <t>特筆すべき未解決バグは存在しないが、検出された脆弱性は概ね修正されている。</t>
    <phoneticPr fontId="2"/>
  </si>
  <si>
    <t>他のPoSを採用しているブロックチェーンと同様に、Ethereumの多数の記録者が結託して取引の承認手続きを行うことで、記録台帳及びプログラムの改竄が可能であるが、記録者が十分に分散している状況では改竄は発生しにくいものと考えられる。</t>
    <phoneticPr fontId="2"/>
  </si>
  <si>
    <t>ブロック生成は記録者が行うため、発行者が破綻したとしてもチェーン上のブロック生成は継続されるため、価格の下落はあったとしても価値喪失の可能性は低い。</t>
    <phoneticPr fontId="2"/>
  </si>
  <si>
    <t>価値移転記録者の全てが同時に破綻した場合は、価値移転の記録が停止し、価値が喪失する可能性がある。ただし、記録者は各国に分散しており、全てが同時に破綻する可能性は低いと考えられる。また、記録者数は全世界に存在しているため、価値移転記録者の一部が破綻した場合であっても、価値移転作業に影響は限定されている。</t>
    <phoneticPr fontId="2"/>
  </si>
  <si>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phoneticPr fontId="2"/>
  </si>
  <si>
    <t>Ethereum上にデプロイされたLSK発行のためのコントラクトに脆弱性があった場合に不正にLSKが盗み取られるリスクがある。ただし、これはコントラクトの脆弱性に起因しており、またこれらはその他のERC-20系暗号資産にも当てはまり、LSK固有の懸念点ではない。</t>
    <phoneticPr fontId="2"/>
  </si>
  <si>
    <t>LSKとしての不具合の発生は確認されなかった。
LSK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phoneticPr fontId="2"/>
  </si>
  <si>
    <t>74,607,094 LTC</t>
    <phoneticPr fontId="2"/>
  </si>
  <si>
    <t>更新時点のマイニング・プールの数は17だが、誰でも自由に記録者になることができるため、総数については特定できない。
また、ハッシュレートが0.3％以上のマイニングプールは15である。
参考　https://chainz.cryptoid.info/ltc/#!extraction</t>
    <rPh sb="0" eb="2">
      <t>コウシン</t>
    </rPh>
    <rPh sb="2" eb="4">
      <t>ジテン</t>
    </rPh>
    <phoneticPr fontId="2"/>
  </si>
  <si>
    <t>出所：CoinMarketCap
URL：https://coinmarketcap.com/coins/</t>
    <phoneticPr fontId="2"/>
  </si>
  <si>
    <t>2,193,179,327 MANA</t>
  </si>
  <si>
    <t>メタバース空間上のランド購入に使用されたMANAは、トークンのデフレを目的に償却（Burn）された。
また、アバター名登録につき100MANAが償却された。
参照先：https://docs.decentraland.org/player/general/faq/</t>
  </si>
  <si>
    <t>コード監査によって挙げられた問題点は、コードのアップデートに伴い、修正されていることが確認できた。</t>
  </si>
  <si>
    <t>4,701団体</t>
  </si>
  <si>
    <t>Sujitech Holding Ltd.</t>
    <phoneticPr fontId="2"/>
  </si>
  <si>
    <t>100,000,000 MASK</t>
    <phoneticPr fontId="2"/>
  </si>
  <si>
    <t>Ethereumの記録者に依存</t>
    <phoneticPr fontId="2"/>
  </si>
  <si>
    <t>出所：CoinMarketCap
URL：https://coinmarketcap.com/ja/currencies/mask-network/</t>
    <phoneticPr fontId="2"/>
  </si>
  <si>
    <t>1ドル/155.94円</t>
    <phoneticPr fontId="2"/>
  </si>
  <si>
    <t>2022年第4四半期 = 19,382MBX
2023年第1四半期 = 46,710MBX
2023年第2四半期 = 202,371MBX
2023年第3四半期 = 2,901,970MBX
2023年第4四半期 = 189,413MBX
2024年第1四半期 = 190,219MBX
参照
https://medium.com/marblex/ann-mbx-quarterly-burn-is-increasing-exponentially-d0d8a1bd242a
https://medium.com/marblex/ann-token-burning-2023-q4-3a047ddd7ad6
https://medium.com/marblex/ann-token-burning-2024-q1-a4949e80676f</t>
    <rPh sb="100" eb="101">
      <t>ネン</t>
    </rPh>
    <rPh sb="101" eb="102">
      <t>ダイ</t>
    </rPh>
    <rPh sb="103" eb="106">
      <t>シハンキ</t>
    </rPh>
    <rPh sb="145" eb="147">
      <t>サンショウ</t>
    </rPh>
    <phoneticPr fontId="2"/>
  </si>
  <si>
    <t>出所：Zaif Orderbook trading
URL：https://zaif.jp/sp/trade/mbx_jpy</t>
    <phoneticPr fontId="2"/>
  </si>
  <si>
    <t>41百万円（24年1月-3月）</t>
    <rPh sb="2" eb="5">
      <t>ヒャクマンエン</t>
    </rPh>
    <rPh sb="8" eb="9">
      <t>ネン</t>
    </rPh>
    <rPh sb="10" eb="11">
      <t>ガツ</t>
    </rPh>
    <rPh sb="13" eb="14">
      <t>ガツ</t>
    </rPh>
    <phoneticPr fontId="2"/>
  </si>
  <si>
    <t>Klaytnはフィンシアと統合し、2024年7月頃に新たなブロックチェーンKAIAに移行する予定。</t>
  </si>
  <si>
    <t>$2,047,504,662</t>
  </si>
  <si>
    <t>①ガバナンスへの参加（Makerプロトコルの各パラメーターの変更、追加に関する投票）
②暗号資産担保型ステーブルコインDAIの価格安定化（手数料等の受入の結果蓄積されたDAIの保有量が一定額に達すると、プロトコルはDAIを払い出してMKRを買い入れ償却する）
③資金調達（MakerDAOプロジェクト全体の担保不足や損失の発生時に追加発行し、プロジェクトの資本修正を行う）</t>
  </si>
  <si>
    <t>分散型金融プラットフォームMakerDAOで用いられるガバナンストークン</t>
  </si>
  <si>
    <t>利用者の真正性の確認方法として、MKRはEthereum上で発行されるERC20トークンであるため、Ethereumに依存する。
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</si>
  <si>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MakerDAO</t>
  </si>
  <si>
    <t>DAO（分散型自律組織）</t>
  </si>
  <si>
    <t>MakerDAOはガバナンストークンであるMKRの保有者で構成される分散型コミュニティである。</t>
  </si>
  <si>
    <t xml:space="preserve">MKRは、イーサリアムのプラットフォームを利用して作られたERC−20トークンであるため、イーサリアムの信用力に依存する。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また、MKRは2017年11月の発行開始以降、記録者による記録が継続され、市場で取引されているという実績がある。
加えて、MKRはMakerDAOプロジェクトのガバナンストークンであるため、MakerDAOプロジェクトの信用力にも依拠する。MakerDAOプロジェクトはEthereum上に構築されたプロトコルにおいて第4位のTVL（Total Value Locked）を持ち、ローンチ以降大きな問題なく運営が継続されている。(2024/6/25時点)
</t>
  </si>
  <si>
    <t>Ethereumブロックチェーン上のERC20トークンとして、1,000,000 MKRが初期発行されている。その後はMakerコミュニティの意思決定やプログラムにより、発行及び償却が行われている。</t>
  </si>
  <si>
    <t>上限の規定はない</t>
  </si>
  <si>
    <t>ガバナンスにより提案・可決されることで、発行上限が設けられる可能性はある</t>
  </si>
  <si>
    <t>ガバナンスに変更を提案し、それが可決される</t>
  </si>
  <si>
    <t>トークン保有者の投票で賛成を得る必要がある。</t>
  </si>
  <si>
    <t>977,631MKR
（2024年6月25日時点）</t>
  </si>
  <si>
    <t>MakerDAOプロジェクト全体の担保不足や損失の発生時に、資金調達のための追加発行が検討される</t>
  </si>
  <si>
    <t>手数料等の受入の結果、プロトコルに蓄積されたDAIの保有量が一定額に達した際、DAIを払い出し、代わりにMKRを償却するという手続きが断続的に実施されている</t>
  </si>
  <si>
    <t>プロトコルには、手数料等の受入の結果蓄積されたDAIの保有量が一定額に達した際、DAIを払い出し、MKRを買い入れて償却するという手続きが組み込まれている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</si>
  <si>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Validatorの数は、1,025,584であり（2024年6月24日j時点）、世界各地に分布されており、価値移転ネットワークは分散性が高い。</t>
  </si>
  <si>
    <t>1,025,584
（2024年6月24日時点）
Ethereumブロックチェーン上に発行されるERC20トークンであるため、記録者に関する情報はEthereumに依存する。</t>
  </si>
  <si>
    <t xml:space="preserve">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
</t>
  </si>
  <si>
    <t>破綻した場合には価値が喪失する可能性があるが、発行者が自立分散型組織（DAO）であるため、発行者が破綻するという状況が発生しない可能性が高い</t>
  </si>
  <si>
    <t xml:space="preserve">2019年4月、MakerDAOのガバナンス投票のシステムにおいて脆弱性が発見されたものの、問題箇所は迅速に修正されユーザーに被害が生じる等の影響は発生していない。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Ethereumにおいて2023年5月12日、ブロックのファイナライズが約30分間遅延する障害が発生したが、MKRへの影響は確認できなかった。
</t>
  </si>
  <si>
    <t>MKRの基盤となるEthereumにおいて次の2つが発生している。
①2016年7月：DAO事件の際、ハードフォークを実施
②2022年9月15日に大型アップグレード「The Merge」の実施によりEthereum、EthereumPoW、EthereumFairに分岐。ただし、MKRはEthereumのみサポートしている。</t>
  </si>
  <si>
    <t>アップデートを目的としたハードフォークが不定期に予定されている</t>
  </si>
  <si>
    <t>とくになし。</t>
  </si>
  <si>
    <t>￥358,299</t>
  </si>
  <si>
    <t>1ドル/159.48円</t>
  </si>
  <si>
    <t>65,729,675MONA（2024/6/19）</t>
    <phoneticPr fontId="2"/>
  </si>
  <si>
    <t>139（2024/6/19）
https://monacoin.trance-cat.com/nodes.php</t>
    <phoneticPr fontId="2"/>
  </si>
  <si>
    <t>Ethereum：Proof of Stake(PoS)
Polygon：Proof of Stake(PoS)</t>
  </si>
  <si>
    <t>Ethereum：プロトコル部分に関して技術的に安定している。
Polygon：ネットワークに分散的に参加する記録者の承認によって、信用力が維持されている。</t>
  </si>
  <si>
    <t>2,000,000,000 MV</t>
    <phoneticPr fontId="2"/>
  </si>
  <si>
    <t>2024年6月7日時点のノード数：4,701(Ethereum)
参照先：https://etherscan.io/nodetracker
2024年6月7日時点のノード数： 551(Polygon)
参照先：https://polygonscan.com/nodetracker</t>
    <rPh sb="33" eb="36">
      <t>サンショウサキ</t>
    </rPh>
    <rPh sb="102" eb="105">
      <t>サンショウサキ</t>
    </rPh>
    <phoneticPr fontId="2"/>
  </si>
  <si>
    <t>2024年6月7日現在のTop5（Ethereum)
United States：2,516ノード (53.14%)
Germany：554ノード (11.7%)
South Korea：276ノード (5.83%)
United Kingdom：171ノード (3.61%)
Canada：131ノード(2.77%)
参照先：https://etherscan.io/nodetracker
2024年6月7日現在のTop5（Polygon)
United States:537(97.46%)
Germany:5(0.91%）
France:3(6.15%)
Netherlands:2(2.05%)
Singapore:2(1.64%)
参照先：https://polygonscan.com/nodetracker</t>
    <rPh sb="160" eb="163">
      <t>サンショウサキ</t>
    </rPh>
    <rPh sb="323" eb="326">
      <t>サンショウサキ</t>
    </rPh>
    <phoneticPr fontId="2"/>
  </si>
  <si>
    <t>Ethereum：記録者は不特定で、誰でも自由に記録者になれる。
Polygon：記録者は、報酬を得るためにステーキング活動を行っているステーキングプール及びプール参加者が主体。</t>
  </si>
  <si>
    <t>Ethereum：記録者が合意し、各記録者が保管する台帳の修正を自ら行う。
Polygon：ブロックに記録された後は修正・変更は行われない。</t>
  </si>
  <si>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</si>
  <si>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</si>
  <si>
    <t>Ethereum:2022年9月「The Merge」アップデートを実施し、PoWからPoSへ完全移行。
2023年4月「Shanghai」、2024年3月「Dencun」実装完了。
Polygon：2023年1月17日ハードフォークV0.3.1を実施し、ネットワークガス料金の急上昇を防ぎ、チェーンの再編成（Reorgs）に対処。
2024年3月「Napoli」実装完了。</t>
    <rPh sb="57" eb="58">
      <t>ネン</t>
    </rPh>
    <rPh sb="59" eb="60">
      <t>ガツ</t>
    </rPh>
    <rPh sb="86" eb="88">
      <t>ジッソウ</t>
    </rPh>
    <rPh sb="88" eb="90">
      <t>カンリョウ</t>
    </rPh>
    <rPh sb="172" eb="173">
      <t>ネン</t>
    </rPh>
    <rPh sb="174" eb="175">
      <t>ガツ</t>
    </rPh>
    <rPh sb="183" eb="185">
      <t>ジッソウ</t>
    </rPh>
    <rPh sb="185" eb="187">
      <t>カンリョウ</t>
    </rPh>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</si>
  <si>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</si>
  <si>
    <t>出所：Zaif Orderboook trading
URL：https://zaif.jp/sp/trade/polygon.mv_jpy</t>
    <phoneticPr fontId="2"/>
  </si>
  <si>
    <t>9,286百万円（24年1-3月）</t>
    <phoneticPr fontId="2"/>
  </si>
  <si>
    <t>2024年12月までにPolygonとの互換性があるMvchainへのアップデートを予定。
Mvchainはアービトラムオービット（Arbitrum Orbit）技術のアーキテクチャを採用し、これまでのPolygonチェーンユーザーの資産やゲームデータはそのままに、Mvchainのサポートが追加される。
参照：https://genso.game/ja/news/detail/?seq=694e587665616a3535536e6e4c5568633371584f43673d3d</t>
    <phoneticPr fontId="2"/>
  </si>
  <si>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81"/>
  </si>
  <si>
    <t>出所：Zaif Orderboook trading
URL：https://zaif.jp/sp/trade/ncxc_jpy</t>
    <phoneticPr fontId="2"/>
  </si>
  <si>
    <t>4百万円(24年1～3月期)</t>
    <rPh sb="1" eb="4">
      <t>ヒャクマンエン</t>
    </rPh>
    <rPh sb="7" eb="8">
      <t>ネン</t>
    </rPh>
    <rPh sb="11" eb="12">
      <t>ガツ</t>
    </rPh>
    <rPh sb="12" eb="13">
      <t>キ</t>
    </rPh>
    <phoneticPr fontId="2"/>
  </si>
  <si>
    <t>11億9,390万 NEAR</t>
    <rPh sb="2" eb="3">
      <t>オク</t>
    </rPh>
    <rPh sb="8" eb="9">
      <t>マン</t>
    </rPh>
    <phoneticPr fontId="2"/>
  </si>
  <si>
    <t>128万 NEAR</t>
    <rPh sb="3" eb="4">
      <t>マン</t>
    </rPh>
    <phoneticPr fontId="2"/>
  </si>
  <si>
    <t>NEARの仕様により、取引手数料の70%、二重署名などの不正な挙動に対するペナルティが償却されるため。</t>
    <rPh sb="5" eb="7">
      <t>シヨウ</t>
    </rPh>
    <rPh sb="11" eb="16">
      <t>トリヒキテスウリョウ</t>
    </rPh>
    <rPh sb="21" eb="25">
      <t>ニジュウショメイ</t>
    </rPh>
    <rPh sb="28" eb="30">
      <t>フセイ</t>
    </rPh>
    <rPh sb="31" eb="33">
      <t>キョドウ</t>
    </rPh>
    <rPh sb="34" eb="35">
      <t>タイ</t>
    </rPh>
    <rPh sb="43" eb="45">
      <t>ショウキャク</t>
    </rPh>
    <phoneticPr fontId="2"/>
  </si>
  <si>
    <t>222（バリデータ数）</t>
    <phoneticPr fontId="2"/>
  </si>
  <si>
    <t xml:space="preserve">1ドル/155.52 円 </t>
    <phoneticPr fontId="2"/>
  </si>
  <si>
    <t>Ethererumに依存する。
2024年6月21日時点で1,036,798のアクティブバリデーターが存在する。</t>
    <phoneticPr fontId="2"/>
  </si>
  <si>
    <t>27団体
https://staking.oasys.games/validators</t>
    <phoneticPr fontId="2"/>
  </si>
  <si>
    <t>1ドル/158.07円</t>
    <phoneticPr fontId="2"/>
  </si>
  <si>
    <t>1. 取引手数料の割引（注1）：
OKXでは、OKBの保有量に対応した取引手数料の割引を受けることができる。
2. OKXにおけるIEO（OKXジャンプスタート）への参加（注1）：
OKXでは、OKBの平均保有量が多いほど、OKXジャンプスタートで購入できる割り当て量が大きくなる。
3. 少額残高のOKBへの変換（注1）：
OKXでは、すべてのトークンで少額残高をまとめてOKBに変換することができる。変換回数に制限はない。
4. OKX貯金（注1）：
OKXでは、OKBを預け入れて利息を得ることができる。
5. 決済（注1）：
OKBは、貸付、融資、住宅ローン、各種代金の支払いなど、様々な決済に利用できる。</t>
    <phoneticPr fontId="2"/>
  </si>
  <si>
    <t>300,000,000 OKB</t>
    <phoneticPr fontId="2"/>
  </si>
  <si>
    <t>出所：Cryptocurrency Market Capitalizations
URL：https://coinmarketcap.com/ja/currencies/okb/</t>
    <phoneticPr fontId="2"/>
  </si>
  <si>
    <t>1ドル/155.57円</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</si>
  <si>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Validatorの数は、1,016,938であり（2024年6月7日時点）、世界各地に分布されており、価値移転ネットワークは分散性が高い。</t>
  </si>
  <si>
    <t>1,016,938
（2024年6月7日時点）</t>
  </si>
  <si>
    <t>ステーキングプールのLidoなど、バリデーターの占有率が高い記録者が破綻した場合、価格の下落が予想されるが、記録者の総数は100万以上存在し（24年6月現在）、世界各地に分散されおり十分な分散性があるため、価値喪失の可能性は低い。</t>
  </si>
  <si>
    <t>送金、決済、投資、ステーキング、ガバナンス投票権</t>
    <phoneticPr fontId="2"/>
  </si>
  <si>
    <t>1,000,000,000 ONT</t>
    <phoneticPr fontId="2"/>
  </si>
  <si>
    <t>4,294,967,296 OP</t>
    <phoneticPr fontId="2"/>
  </si>
  <si>
    <t>1ドル/155.51円</t>
    <rPh sb="10" eb="11">
      <t>エン</t>
    </rPh>
    <phoneticPr fontId="71"/>
  </si>
  <si>
    <t>出所：CoinMarketCap
URL：https://coinmarketcap.com/ja/currencies/oshi-token/</t>
    <phoneticPr fontId="2"/>
  </si>
  <si>
    <t>1ドル/157.37円（2024年06月17日）</t>
    <phoneticPr fontId="2"/>
  </si>
  <si>
    <t>2021年5月25日</t>
  </si>
  <si>
    <t>$15,815,129</t>
  </si>
  <si>
    <t xml:space="preserve">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Validatorの数は、1,025,584であり（2024年6月24日現在）、世界各地に分布しており、価値移転ネットワークは分散性が高い。
</t>
  </si>
  <si>
    <t xml:space="preserve">＜go-ethereum＞
クリティカルな脆弱性は発見されなかった
＜Prysm＞
4つのHigh Risk Issueが発見され、内3つは解決済みで、１つは解決不要という判断となった。
</t>
  </si>
  <si>
    <t>$0.03036</t>
  </si>
  <si>
    <t>公開鍵暗号の暗号化処理を施しデータを記録</t>
    <phoneticPr fontId="2"/>
  </si>
  <si>
    <t>MPoS（mutualized proof-of-stake）と呼ばれる、Proof Of Stake Versoin 3を元に独自に改良を加えた価値移転記録ロジックを使用しており、ステーキングの量に応じてブロック生成者を選出し分散台帳に書き込みを行う方法</t>
    <phoneticPr fontId="2"/>
  </si>
  <si>
    <t>Qtum Chain Foundation Ltd.</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</si>
  <si>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</si>
  <si>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年毎のインフレーションレートは1%
2024年6月現在、1ブロックを発行するごとに0.5QTUM発行
4年毎に半減期を迎える（次回は2025年）</t>
    <phoneticPr fontId="2"/>
  </si>
  <si>
    <t xml:space="preserve">1%インフレーションレートに沿って発行され、４年毎の半減期にインフレーションレートが半減するよう設定されている。
2017年3月、ICO時に1億QTUMが発行された。
2020年3月13日時点で102,199,448QTUM発行
2020年10月26日時点で102,856,012QTUM発行
2022年6月時点で104,192,408QTUM 発行
2023年6月時点で104,713,370QTUM 発行
2024年6月時点で105,208,701QTUM 発行
</t>
    <rPh sb="23" eb="24">
      <t>ネン</t>
    </rPh>
    <rPh sb="24" eb="25">
      <t>ゴト</t>
    </rPh>
    <rPh sb="26" eb="29">
      <t>ハンゲンキ</t>
    </rPh>
    <rPh sb="42" eb="44">
      <t>ハンゲン</t>
    </rPh>
    <rPh sb="48" eb="50">
      <t>セッテイ</t>
    </rPh>
    <phoneticPr fontId="2"/>
  </si>
  <si>
    <t>532,073,613RNDR</t>
    <phoneticPr fontId="2"/>
  </si>
  <si>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2"/>
  </si>
  <si>
    <t>1ドル/158.40円</t>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</si>
  <si>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phoneticPr fontId="2"/>
  </si>
  <si>
    <t>出所：Zaif Orderbook trading
URL：https://zaif.jp/sp/trade/polygon.rond_jpy</t>
    <phoneticPr fontId="2"/>
  </si>
  <si>
    <t>8,798百万円（24年1-3月）</t>
    <rPh sb="5" eb="8">
      <t>ヒャクマンエン</t>
    </rPh>
    <rPh sb="11" eb="12">
      <t>ネン</t>
    </rPh>
    <rPh sb="15" eb="16">
      <t>ガツ</t>
    </rPh>
    <phoneticPr fontId="2"/>
  </si>
  <si>
    <t>35,727,787 RYO</t>
    <phoneticPr fontId="2"/>
  </si>
  <si>
    <t>ブロック数：2,807,823個
１ブロックを更新するごとに1RYOを新規発行
約32秒に１ブロック更新</t>
    <phoneticPr fontId="2"/>
  </si>
  <si>
    <t>1ドル/156.73円（2024年6月9日基準）</t>
    <phoneticPr fontId="2"/>
  </si>
  <si>
    <t>1:1</t>
    <phoneticPr fontId="2"/>
  </si>
  <si>
    <t>2021年12月よりmSANDのステーキングが開始し、2024年6月現在も継続中である。</t>
    <phoneticPr fontId="2"/>
  </si>
  <si>
    <t>3,000,000,000 SAND</t>
    <phoneticPr fontId="2"/>
  </si>
  <si>
    <t>4,476.63 SAND
https://www.crypteye.io/burntracker/coins/the-sandbox</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</si>
  <si>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Validatorの数は、1,021,271であり（2024年6月13日現在）、世界各地に分布されており、価値移転ネットワークは分散性が高い。</t>
    <phoneticPr fontId="2"/>
  </si>
  <si>
    <t>1ドル/157.18円</t>
    <phoneticPr fontId="2"/>
  </si>
  <si>
    <t>Proof of Stake (PoS)</t>
    <phoneticPr fontId="2"/>
  </si>
  <si>
    <t>1,000,000,000,000,000 SHIB</t>
    <phoneticPr fontId="2"/>
  </si>
  <si>
    <t>初期発行として1,000,000,000,000,000 SHIBを発行</t>
    <phoneticPr fontId="2"/>
  </si>
  <si>
    <t>1ドル/155.39円</t>
    <phoneticPr fontId="2"/>
  </si>
  <si>
    <t>2024年6月7日時点のノード数：4,701(Ethereum)
参照先：https://etherscan.io/nodetracker</t>
    <rPh sb="33" eb="36">
      <t>サンショウサキ</t>
    </rPh>
    <phoneticPr fontId="2"/>
  </si>
  <si>
    <t>出所：Zaif Orderbook trading
URL：https://zaif.jp/sp/trade/skeb_jpy</t>
    <phoneticPr fontId="2"/>
  </si>
  <si>
    <t>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phoneticPr fontId="2"/>
  </si>
  <si>
    <t>・2024年2月7日、Solanaネットワークにおけるブロック生成が５時間ほど停止し、同日2%程度価格が下落した。調査の結果、ネットワーク上のスマートコントラクトのJIT（ジャストインタイム）コンパイルのキャッシュを管理する「LoadedPrograms」機能のバグが原因と判明した。</t>
    <rPh sb="5" eb="6">
      <t>ネン</t>
    </rPh>
    <rPh sb="7" eb="8">
      <t>ガツ</t>
    </rPh>
    <rPh sb="9" eb="10">
      <t>ニチ</t>
    </rPh>
    <rPh sb="31" eb="33">
      <t>セイセイ</t>
    </rPh>
    <rPh sb="35" eb="37">
      <t>ジカン</t>
    </rPh>
    <rPh sb="39" eb="41">
      <t>テイシ</t>
    </rPh>
    <rPh sb="43" eb="45">
      <t>ドウジツ</t>
    </rPh>
    <rPh sb="47" eb="49">
      <t>テイド</t>
    </rPh>
    <rPh sb="49" eb="51">
      <t>カカク</t>
    </rPh>
    <rPh sb="52" eb="54">
      <t>ゲラク</t>
    </rPh>
    <rPh sb="57" eb="59">
      <t>チョウサ</t>
    </rPh>
    <rPh sb="60" eb="62">
      <t>ケッカ</t>
    </rPh>
    <rPh sb="69" eb="70">
      <t>ジョウ</t>
    </rPh>
    <rPh sb="108" eb="110">
      <t>カンリ</t>
    </rPh>
    <rPh sb="128" eb="130">
      <t>キノウ</t>
    </rPh>
    <rPh sb="134" eb="136">
      <t>ゲンイン</t>
    </rPh>
    <rPh sb="137" eb="139">
      <t>ハンメイ</t>
    </rPh>
    <phoneticPr fontId="2"/>
  </si>
  <si>
    <t>10,000,000,000 SUI</t>
    <phoneticPr fontId="2"/>
  </si>
  <si>
    <t>Suiブロックチェーン（Mainet）上の記録者は、2024年6月5日時点で106 あることが確認できる。</t>
    <phoneticPr fontId="2"/>
  </si>
  <si>
    <t>地域分布情報は不明だが、記録者（Validator）上位5名及び投票権（Voting power）は以下の通り：
1. Mysten-2 (3%)
2. Figment（2.86%）
3. Mysten-1 (2.84%)
4. P2P.ORG (2.72%)
5. Triton One (2.62%)</t>
    <phoneticPr fontId="2"/>
  </si>
  <si>
    <t xml:space="preserve"> 1ドル/155.74円</t>
    <phoneticPr fontId="2"/>
  </si>
  <si>
    <t>53（2024/6/19）
https://solarscan.com/block-producers</t>
    <phoneticPr fontId="2"/>
  </si>
  <si>
    <t>5,107,685,378 TON</t>
    <phoneticPr fontId="2"/>
  </si>
  <si>
    <t>デフレバーンメカニズムにより、バリデーターが報酬として得る分の50%がプログラムにより償却される</t>
    <rPh sb="22" eb="24">
      <t>ホウシュウ</t>
    </rPh>
    <rPh sb="27" eb="28">
      <t>エ</t>
    </rPh>
    <rPh sb="29" eb="30">
      <t>ブン</t>
    </rPh>
    <rPh sb="43" eb="45">
      <t>ショウキャク</t>
    </rPh>
    <phoneticPr fontId="2"/>
  </si>
  <si>
    <t>357の記録者が存在する。</t>
    <phoneticPr fontId="2"/>
  </si>
  <si>
    <t>87,211,919,055 TRX</t>
    <phoneticPr fontId="2"/>
  </si>
  <si>
    <t>1ドル/1157.09円</t>
    <phoneticPr fontId="2"/>
  </si>
  <si>
    <t>17,042,232 TSUGT</t>
    <phoneticPr fontId="2"/>
  </si>
  <si>
    <t>トークン価値向上のため</t>
    <rPh sb="4" eb="6">
      <t>カチ</t>
    </rPh>
    <rPh sb="6" eb="8">
      <t>コウジョウ</t>
    </rPh>
    <phoneticPr fontId="2"/>
  </si>
  <si>
    <t>出所：CoinMarketCap
URL：https://coinmarketcap.com/ja/currencies/captain-tsubasa/</t>
    <phoneticPr fontId="2"/>
  </si>
  <si>
    <t>2018年11月28日</t>
  </si>
  <si>
    <t>WBTCはBTCと1:1で交換可能なため基本的にBTCの価格を追随するものの、市場における需要と供給によって決定する</t>
  </si>
  <si>
    <t>153,235.74 WBTC</t>
  </si>
  <si>
    <t>WBTCはその需要に応じて月に数回発行されている。</t>
  </si>
  <si>
    <t>コントラクトにセキュリティに関する問題が2つ見つかったが、デプロイ前に改善されている。</t>
  </si>
  <si>
    <t xml:space="preserve">WBTCの基盤となるEthereumにおいて次の2つが発生している。
①2016年7月：DAO事件の際、ハードフォークを実施
②2022年9月15日に大型アップグレード「The Merge」の実施によりEthereum、EthereumPoW、EthereumFairに分岐。ただし、WBTCはEthereumのみサポートしている。
</t>
  </si>
  <si>
    <t>出所：CoinMarketCap
URL：https://coinmarketcap.com/ja/currencies/wrapped-bitcoin/</t>
  </si>
  <si>
    <t>1ドル/159.51円</t>
  </si>
  <si>
    <t>2,613,892 XCP</t>
    <phoneticPr fontId="2"/>
  </si>
  <si>
    <t>出所：Zaif Orderbook trading
URL：https://zaif.jp/sp/trade/xcp_jpy</t>
    <phoneticPr fontId="2"/>
  </si>
  <si>
    <t>32百万円（24年1月-3月）</t>
  </si>
  <si>
    <t>約379億XDC</t>
    <rPh sb="0" eb="1">
      <t>ヤク</t>
    </rPh>
    <phoneticPr fontId="2"/>
  </si>
  <si>
    <t>ゼム</t>
  </si>
  <si>
    <t>2015年3月29日</t>
  </si>
  <si>
    <t>Proof of Importance</t>
  </si>
  <si>
    <t>多数決をもって移転記録が認証される仕組みと、ブロックチェーンによる保有・移転記録の管理とその記録の公開によって信用力を高めている。</t>
  </si>
  <si>
    <t>主にドイツ、日本、米国など</t>
  </si>
  <si>
    <t>不特定、誰でも一定条件を満たすことで記録者になることができる</t>
  </si>
  <si>
    <t>高いインポータンスを持つ記録者が結託した場合に台帳とプログラムが改ざんされる可能性はあるが、記録者は1万XEM以上を保有する必要があり、また取引を正常に完了させるインセンティブが働いていることから改ざんは発生しにくいものと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</si>
  <si>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t>
  </si>
  <si>
    <t>1ドル/159.39円</t>
  </si>
  <si>
    <t>DEXの提供（StellarX： https://www.stellarx.com/）</t>
    <phoneticPr fontId="2"/>
  </si>
  <si>
    <t>ステラ開発財団 （ https://www.stellar.org/ ）</t>
    <phoneticPr fontId="2"/>
  </si>
  <si>
    <t>発行プログラムの変更</t>
    <phoneticPr fontId="2"/>
  </si>
  <si>
    <t>50,001,786,967.3715417XLM（うち20,892,254,743 XLM（循環サプライ））</t>
    <phoneticPr fontId="2"/>
  </si>
  <si>
    <t>2019年10月まで年1％増加。
2019年11月から発行なし。</t>
    <rPh sb="27" eb="29">
      <t>ハッコウ</t>
    </rPh>
    <phoneticPr fontId="2"/>
  </si>
  <si>
    <t>55,442,115,119 XLM (2024年6月19日時点)</t>
    <phoneticPr fontId="2"/>
  </si>
  <si>
    <t>110 アクティブノード
-うち 65 ウォッチャーノード
-うち 45 アクティブバリデーター（うち 38 フルバリデーター）</t>
    <phoneticPr fontId="2"/>
  </si>
  <si>
    <t>エックスアールピー</t>
  </si>
  <si>
    <t>・XRPは金融機関の送金において法定通貨間のブリッジ通貨としてオンデマンドの流動性を提供する役割を有している。これによって金融機関は従来よりも格段に流動性コストを下げつつも送金先のリーチをグローバルに広げることができる。
・XRPはRipple Consensus Ledger上での取引における取引料としての性格も有している。ネットワークへの攻撃が起こった時には手数料が自動的に釣り上げられるため、攻撃が未然に防げる仕組みとなっている。XRPは3〜5秒ごとにファイナリティをもって決済を行うことができ、1秒につき1,500の取引を決済できるスケーラビリティを有する構造となっている。</t>
    <phoneticPr fontId="2"/>
  </si>
  <si>
    <t>・取引はED25519とSECP256K1によって暗号署名が行われ、ハッシュにはSHA512 halfが使われる
・Multi-sign機能によって高度のセキュリティを可能としている</t>
    <phoneticPr fontId="2"/>
  </si>
  <si>
    <t>・Ripple Consensus Ledger（RCL）はビザンチン将軍問題を解決する独自のコンセンサスアルゴリズムを採用し、Proof-of-Workよりもより速くかつ効率的に取引を承認することができる
・信頼される認証済み法人バリデーター（検証者）が取引についての投票を行い、80%以上の合意が得られた取引については承認を行う。RCLでは決済が3〜5秒ごとに実行され、1秒につき1,500の取引まで対応できるスケーラビリティを有する</t>
    <phoneticPr fontId="2"/>
  </si>
  <si>
    <t>・2012年に全て発行されており、今後の発行予定は無い
・発行済のXRPの約62%（2017年9月時点）をRipple Labs Inc.が保有し、市場に分配している。約37%はすでに市場に流通している</t>
    <phoneticPr fontId="2"/>
  </si>
  <si>
    <t>・どのようなソフトウェアにも言えることだが、ソフトウェアの不具合が問題を引き起こす可能性は否定できないが、Ripple Labs Inc.では新しいバージョンがアップデートされる前に入念なQAを行っており不具合の可能性を最小化している。
・Ripple Consensus Ledgerはこれまで2,900万回、一度もフォークなどの大きな問題は経験することなく台帳を更新している。</t>
    <phoneticPr fontId="2"/>
  </si>
  <si>
    <t>1ドル/157.17 円</t>
    <phoneticPr fontId="2"/>
  </si>
  <si>
    <t>2022年にはメタバースやNFT領域のプロジェクトのインキュベーションを行った。
また同年、IPと連携したNFTを発行したり、当該暗号資産のNFTを取り扱うNFTマーケットプレイスを拡大したりと、特にNFTに力を入れて活動を行っている。
プロトコルアップグレードも定期的に行っている。
2023年には、Tezos プラットフォームで動作する、決済に利用を目的としたlyziトークンがローンチされた。
2024年には、Tezosを利用したソーシャルゲームの利用者が急拡大するなど、ゲームセクターでの利用が伸びている。
https://www.acnnewswire.com/press-release/english/72758/what-you-need-to-know-about-tezos-(xtz)-in-2022
https://www.mclaren.com/racing/inside-the-mtc/nft-guide/
https://rarible.com/blog/tezos-is-live-on-rarible-com-check-out-blazing-futures-community-drop-ubisoft-nfts-and-minting-to-get-started-2/
http://tezos.gitlab.io/protocols/012_ithaca.html
https://xtz.news/en/project/lyzi/
https://xtz.news/en/games/tezos-gaming-sector-reports-significant-growth-in-q1-2024-messari/</t>
    <rPh sb="147" eb="148">
      <t>ネン</t>
    </rPh>
    <rPh sb="221" eb="222">
      <t>ネン</t>
    </rPh>
    <rPh sb="231" eb="233">
      <t>リヨウ</t>
    </rPh>
    <rPh sb="244" eb="247">
      <t>リヨウシャ</t>
    </rPh>
    <rPh sb="248" eb="249">
      <t>キュウ</t>
    </rPh>
    <rPh sb="249" eb="251">
      <t>カクダイ</t>
    </rPh>
    <rPh sb="647" eb="649">
      <t>リヨウ</t>
    </rPh>
    <rPh sb="650" eb="651">
      <t>ノ</t>
    </rPh>
    <phoneticPr fontId="2"/>
  </si>
  <si>
    <t>1,006,341,912 XTZ</t>
    <phoneticPr fontId="2"/>
  </si>
  <si>
    <t>363
https://tzkt.io/bakers/all</t>
    <phoneticPr fontId="2"/>
  </si>
  <si>
    <t>1ドル/158.18円</t>
    <rPh sb="10" eb="11">
      <t>エン</t>
    </rPh>
    <phoneticPr fontId="2"/>
  </si>
  <si>
    <t>8,350,000,000XYM</t>
    <phoneticPr fontId="2"/>
  </si>
  <si>
    <t>ハーベスティング（ブロック生成）の度に記録者への報酬として自動発行される。2023年5月8日時点の報酬は約135.21709XYMになっている。
ただし、この報酬は262500ブロック(約91日)毎に減少する。報酬額は以下の「Block Reward」にて確認が可能である。
https://symbol.fyi/blocks
インフレスケジュール：
https://docs.google.com/spreadsheets/d/1E1VzvpiFp7Mo-Tu3Nt4irY-KI1ll3cOu0WYVBRnu_yY/edit#gid=1971935194</t>
    <phoneticPr fontId="2"/>
  </si>
  <si>
    <t>656ノード
※2024年6月20日時点
https://symbol.fyi/nodes</t>
    <phoneticPr fontId="2"/>
  </si>
  <si>
    <t>1ドル/158.35円</t>
    <phoneticPr fontId="2"/>
  </si>
  <si>
    <t>2022年3月31日～9月30日
ホルダーによるZAIF:ETHへのバーン＆エアドロップを実施
バーン総量：405,573,876.5346ZAIF:ETH）
2022年12月23日
テックビューロによるバーン＆エアドロップの実施
バーン総量：3,000,000,000ZAIF:ETH
(2,594,426,123.4654000ZAIF:ETH
 5,999,999,999ZAIF:XYM)</t>
  </si>
  <si>
    <t>ZAIF:XYMへのバーン＆エアドロップに関しては、ホルダーのバーン総量とテックビューロ社のバーン量を合わせて、総発行量の3分の1である3,000,000,000ザイフトークンを目処にZAIF:XYM化。</t>
  </si>
  <si>
    <t>2024年6月7日時点のノード数：4,701(Ethereum)
参照先：https://etherscan.io/nodetracker</t>
    <rPh sb="33" eb="36">
      <t>サンショウサキ</t>
    </rPh>
    <phoneticPr fontId="9"/>
  </si>
  <si>
    <t>Ethereum上のトランザクションが過度に増大すると台帳への記録がされにくくなり、最終的に移転の記録が相当遅れるか、キャンセルされる場合がある。</t>
    <phoneticPr fontId="2"/>
  </si>
  <si>
    <t>Ethereumのアップグレード
・2023年～2024年Sharding
が予定されている。</t>
    <phoneticPr fontId="2"/>
  </si>
  <si>
    <t>出所：Zaif Orderbook trading
URL：https://zaif.jp/sp/trade/zaif_jpy</t>
    <phoneticPr fontId="2"/>
  </si>
  <si>
    <t>47百万円（24年1-3月期）</t>
    <rPh sb="2" eb="3">
      <t>ヒャク</t>
    </rPh>
    <rPh sb="3" eb="5">
      <t>マンエン</t>
    </rPh>
    <rPh sb="8" eb="9">
      <t>ネン</t>
    </rPh>
    <rPh sb="12" eb="14">
      <t>ガツキ</t>
    </rPh>
    <phoneticPr fontId="2"/>
  </si>
  <si>
    <t>Zilliqaブロックチェーンの設計と開発を行っている。</t>
    <phoneticPr fontId="2"/>
  </si>
  <si>
    <t>19,224,091,249 ZIL</t>
    <phoneticPr fontId="2"/>
  </si>
  <si>
    <t>ブロックが生成される毎にマイニング報酬およびステーキング報酬として発行される。
最初の4年間で全体の約80％、次の6年間で残りの20％が発行される。</t>
    <rPh sb="5" eb="7">
      <t>セイセイ</t>
    </rPh>
    <rPh sb="10" eb="11">
      <t>ゴト</t>
    </rPh>
    <rPh sb="17" eb="19">
      <t>ホウシュウ</t>
    </rPh>
    <rPh sb="28" eb="30">
      <t>ホウシュウ</t>
    </rPh>
    <rPh sb="33" eb="35">
      <t>ハッコウ</t>
    </rPh>
    <rPh sb="40" eb="42">
      <t>サイショ</t>
    </rPh>
    <rPh sb="44" eb="46">
      <t>ネンカン</t>
    </rPh>
    <rPh sb="47" eb="49">
      <t>ゼンタイ</t>
    </rPh>
    <rPh sb="50" eb="51">
      <t>ヤク</t>
    </rPh>
    <rPh sb="55" eb="56">
      <t>ツギ</t>
    </rPh>
    <rPh sb="58" eb="60">
      <t>ネンカン</t>
    </rPh>
    <rPh sb="61" eb="62">
      <t>ノコ</t>
    </rPh>
    <rPh sb="68" eb="70">
      <t>ハッコウ</t>
    </rPh>
    <phoneticPr fontId="2"/>
  </si>
  <si>
    <t>出所：CoinMarketCap
URL：https://coinmarketcap.com/ja/currencies/zilliqa/</t>
    <phoneticPr fontId="2"/>
  </si>
  <si>
    <t>1ドル/155.32円</t>
    <phoneticPr fontId="2"/>
  </si>
  <si>
    <t>48,695ZPG</t>
    <phoneticPr fontId="2"/>
  </si>
  <si>
    <t>1ドル/151.25円</t>
    <phoneticPr fontId="2"/>
  </si>
  <si>
    <t>34,000ZPGAG</t>
    <phoneticPr fontId="2"/>
  </si>
  <si>
    <t>ロコチューリッヒ受渡適格のプラチナ地金（チューリッヒのメタルアカウントにて受渡となるプラチナ地金）またはロコロンドン受渡適格のプラチナ地金（ロンドンのメタルアカウントにて受渡となるプラチナ地金）</t>
    <phoneticPr fontId="2"/>
  </si>
  <si>
    <t>318ZPGPT</t>
    <phoneticPr fontId="2"/>
  </si>
  <si>
    <t>1,000,000,000 TSUGT</t>
    <phoneticPr fontId="2"/>
  </si>
  <si>
    <t>価値移転認証の仕組みにPoSを採用している。PoSでは、ブロックの生成や承認の役割を担う記録者が利用者及び移転内容の真正性を確認して価値移転記録台帳の記録を確定する。記録者として選出されるためにはSOLをステーキングする必要があり、記録者が悪意のある行動を取った際にはスラッシュ（没収）が行われる。従って、記録者による攻撃のインセンティブを防ぎ、セキュリティの向上が行われている。</t>
    <phoneticPr fontId="2"/>
  </si>
  <si>
    <t>利用目的を以下に記載する。
1.　ステーキングによるゲーム進行速度の向上及びユーザーへの報酬還元
2.　ガバナンス投票権
3.　ゲーム内での利用（課金アイテムであるエルフゴールド『EAU』の購入）
4.　ELFを用いてPLT Place上でELFや各NFT化したアイテムなどのも売買できる</t>
    <phoneticPr fontId="2"/>
  </si>
  <si>
    <t>エルフトークン（ELF Token）は株式会社 HashPalette が提供する NFT ファーミングゲームである「THE LAND エルフの森」（以下「THE LAND」）で利用される暗号資産であり、パレットチェーン上で発行している。 エルフトークン（ELF Token） は、大会等のイベント参加や、ゲームで獲得したアイテムを NFT 化した後に売却することで獲得することができる。
エルフトークン（ELF Token）を使用することで、プレイヤーはゲーム内の土地 NFT であるランドやアイテム NFT を購入することができる。また、 エルフトークン（ELF Token）を発行体が提供するサービス内でステーキング（トークンを一定期間預ける行為）することで、「THE LAND」をより快適に進めることができる特典機能が解放される。
株式会社 HashPalette はアプリ内課金で得た収益を原資にエルフトークン（ELF Token）を不定期に buy back（買い戻し）する予定。</t>
    <phoneticPr fontId="2"/>
  </si>
  <si>
    <t>ブロック生成を行う。
10分毎に1ブロックが生成され、BSVおよび取引手数料を獲得できる。このインセンティブモデルは、4年毎に半減期を迎え、最終的な発行枚数の上限である21,000,000枚まで発行され続ける。</t>
    <phoneticPr fontId="2"/>
  </si>
  <si>
    <r>
      <t>578</t>
    </r>
    <r>
      <rPr>
        <sz val="10"/>
        <rFont val="Malgun Gothic"/>
        <family val="3"/>
        <charset val="129"/>
      </rPr>
      <t>,</t>
    </r>
    <r>
      <rPr>
        <sz val="10"/>
        <rFont val="游ゴシック"/>
        <family val="3"/>
      </rPr>
      <t>462</t>
    </r>
    <r>
      <rPr>
        <sz val="10"/>
        <rFont val="Malgun Gothic"/>
        <family val="3"/>
        <charset val="129"/>
      </rPr>
      <t>,</t>
    </r>
    <r>
      <rPr>
        <sz val="10"/>
        <rFont val="游ゴシック"/>
        <family val="3"/>
      </rPr>
      <t>571 SOL</t>
    </r>
    <phoneticPr fontId="2"/>
  </si>
  <si>
    <r>
      <t>トークン供給の分配は次のような割合である。
シードセールトークン：</t>
    </r>
    <r>
      <rPr>
        <sz val="10"/>
        <rFont val="Malgun Gothic"/>
        <family val="3"/>
        <charset val="129"/>
      </rPr>
      <t>10.72</t>
    </r>
    <r>
      <rPr>
        <sz val="10"/>
        <rFont val="游ゴシック"/>
        <family val="3"/>
      </rPr>
      <t>%（7</t>
    </r>
    <r>
      <rPr>
        <sz val="10"/>
        <rFont val="Malgun Gothic"/>
        <family val="3"/>
        <charset val="129"/>
      </rPr>
      <t>8</t>
    </r>
    <r>
      <rPr>
        <sz val="10"/>
        <rFont val="游ゴシック"/>
        <family val="3"/>
      </rPr>
      <t>,</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ファウンディングセールトークン：</t>
    </r>
    <r>
      <rPr>
        <sz val="10"/>
        <rFont val="Malgun Gothic"/>
        <family val="3"/>
        <charset val="129"/>
      </rPr>
      <t>8</t>
    </r>
    <r>
      <rPr>
        <sz val="10"/>
        <rFont val="游ゴシック"/>
        <family val="3"/>
      </rPr>
      <t>.</t>
    </r>
    <r>
      <rPr>
        <sz val="10"/>
        <rFont val="Malgun Gothic"/>
        <family val="3"/>
        <charset val="129"/>
      </rPr>
      <t>67</t>
    </r>
    <r>
      <rPr>
        <sz val="10"/>
        <rFont val="游ゴシック"/>
        <family val="3"/>
      </rPr>
      <t>％（63,</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バリデーターセールトークン：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％（25,3</t>
    </r>
    <r>
      <rPr>
        <sz val="10"/>
        <rFont val="Malgun Gothic"/>
        <family val="3"/>
        <charset val="129"/>
      </rPr>
      <t>00</t>
    </r>
    <r>
      <rPr>
        <sz val="10"/>
        <rFont val="游ゴシック"/>
        <family val="3"/>
      </rPr>
      <t>,</t>
    </r>
    <r>
      <rPr>
        <sz val="10"/>
        <rFont val="Malgun Gothic"/>
        <family val="3"/>
        <charset val="129"/>
      </rPr>
      <t>000</t>
    </r>
    <r>
      <rPr>
        <sz val="10"/>
        <rFont val="游ゴシック"/>
        <family val="3"/>
      </rPr>
      <t>SOL）
ストラテジックセールトークン：1.</t>
    </r>
    <r>
      <rPr>
        <sz val="10"/>
        <rFont val="Malgun Gothic"/>
        <family val="3"/>
        <charset val="129"/>
      </rPr>
      <t>37</t>
    </r>
    <r>
      <rPr>
        <sz val="10"/>
        <rFont val="游ゴシック"/>
        <family val="3"/>
      </rPr>
      <t>％（</t>
    </r>
    <r>
      <rPr>
        <sz val="10"/>
        <rFont val="Malgun Gothic"/>
        <family val="3"/>
        <charset val="129"/>
      </rPr>
      <t>10</t>
    </r>
    <r>
      <rPr>
        <sz val="10"/>
        <rFont val="游ゴシック"/>
        <family val="3"/>
      </rPr>
      <t>,</t>
    </r>
    <r>
      <rPr>
        <sz val="10"/>
        <rFont val="Malgun Gothic"/>
        <family val="3"/>
        <charset val="129"/>
      </rPr>
      <t>000</t>
    </r>
    <r>
      <rPr>
        <sz val="10"/>
        <rFont val="游ゴシック"/>
        <family val="3"/>
      </rPr>
      <t>,</t>
    </r>
    <r>
      <rPr>
        <sz val="10"/>
        <rFont val="Malgun Gothic"/>
        <family val="3"/>
        <charset val="129"/>
      </rPr>
      <t>000</t>
    </r>
    <r>
      <rPr>
        <sz val="10"/>
        <rFont val="游ゴシック"/>
        <family val="3"/>
      </rPr>
      <t>SOL）
CoinListオークションセールトークン：1.</t>
    </r>
    <r>
      <rPr>
        <sz val="10"/>
        <rFont val="Malgun Gothic"/>
        <family val="3"/>
        <charset val="129"/>
      </rPr>
      <t>09</t>
    </r>
    <r>
      <rPr>
        <sz val="10"/>
        <rFont val="游ゴシック"/>
        <family val="3"/>
      </rPr>
      <t>％（8,000,000SOL）
チームトークン：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財団トークン：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コミュニティトークン：</t>
    </r>
    <r>
      <rPr>
        <sz val="10"/>
        <rFont val="Malgun Gothic"/>
        <family val="3"/>
        <charset val="129"/>
      </rPr>
      <t>23</t>
    </r>
    <r>
      <rPr>
        <sz val="10"/>
        <rFont val="游ゴシック"/>
        <family val="3"/>
      </rPr>
      <t>.</t>
    </r>
    <r>
      <rPr>
        <sz val="10"/>
        <rFont val="Malgun Gothic"/>
        <family val="3"/>
        <charset val="129"/>
      </rPr>
      <t>15</t>
    </r>
    <r>
      <rPr>
        <sz val="10"/>
        <rFont val="游ゴシック"/>
        <family val="3"/>
      </rPr>
      <t>％（169,500,000SOL）
グラントプールトークン：2.73%（20,000,000SOL）
2018年4月5日から2021年6月9日にかけて6回のトークンセールがあった。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r>
    <phoneticPr fontId="2"/>
  </si>
  <si>
    <t>1ドル/157.74円</t>
    <rPh sb="10" eb="11">
      <t>エン</t>
    </rPh>
    <phoneticPr fontId="2"/>
  </si>
  <si>
    <t>607,633,181 SXP</t>
    <phoneticPr fontId="2"/>
  </si>
  <si>
    <t>約235万TON</t>
    <rPh sb="0" eb="1">
      <t>ヤク</t>
    </rPh>
    <rPh sb="4" eb="5">
      <t>マン</t>
    </rPh>
    <phoneticPr fontId="2"/>
  </si>
  <si>
    <t>1ドル/157.37円</t>
    <phoneticPr fontId="2"/>
  </si>
  <si>
    <t>①WBTC保有者はmerchantに手数料を支払うことでWBTCをBTCと交換できる
②merchantはWBTCを償却し、手数料をcustodianに支払うことでcustodianからBTCを受け取れる</t>
    <phoneticPr fontId="2"/>
  </si>
  <si>
    <t>WBTCはその需要に応じてmerchantによって償却されている。</t>
    <phoneticPr fontId="2"/>
  </si>
  <si>
    <t>＜go-ethereum＞
TrueSec社
＜Prysm＞
Quantstamp社</t>
    <phoneticPr fontId="2"/>
  </si>
  <si>
    <t>ステーキングプールのLidoなど、バリデーターの占有率が高い記録者が破綻した場合、価格の下落が予想されるが、記録者の総数は100万以上存在し（2024年6月時点）、世界各地に分散されおり十分な分散性があるため、価値喪失の可能性は低い。</t>
    <phoneticPr fontId="2"/>
  </si>
  <si>
    <t>モニタリング（参考）　http://platform.counterparty.io/</t>
    <phoneticPr fontId="2"/>
  </si>
  <si>
    <t>記録者数は不明である。ただし147台のノードが存在する
(2024年6月25日時点)</t>
    <phoneticPr fontId="2"/>
  </si>
  <si>
    <t>1万XEM以上を保有するものであれば誰でも記録者になることができるが、ブロック生成を行う（報酬を受け取る）記録者として選出されるには「インポータンス」が重要になる。
「インポータンス」は保有量と取引量（トランザクション量）によって算出される。
取引量を加味する必要があることで保有量が多い記録者がブロック生成を占有することがなくなり、また取引を正常に完了させるインセンティブが働く。
このような仕組みを用いることで記録者の信用力の向上につなげている。</t>
    <phoneticPr fontId="2"/>
  </si>
  <si>
    <t>未検出のプログラムの脆弱性やプログラム更新などにより新たに生じた脆弱性を利用し、データが改竄され、価値移転の記録が異常な状態に陥る可能性がある。</t>
    <phoneticPr fontId="2"/>
  </si>
  <si>
    <t>23年2月にチェーンが一時停止し、約12時間後に復旧した。
ブロック4129631の生成後、予期せぬトランザクションが「Unconfirmed Transactionsキャッシュ」に入ったことがきっかけで発生した。このトランザクションが期限切れになると、ブロック生成は正常に戻った。
ホットフィックスが公開され、再発防止が図られた。</t>
    <phoneticPr fontId="2"/>
  </si>
  <si>
    <t>Stellar Development Foundationによる事業戦略上の理由及びプログラムによるトランザクションフィーの償却</t>
    <rPh sb="41" eb="42">
      <t>オヨ</t>
    </rPh>
    <rPh sb="63" eb="65">
      <t>ショウキャク</t>
    </rPh>
    <phoneticPr fontId="2"/>
  </si>
  <si>
    <t>・上記の通り、2016年に金融機関による実証試験が行われた
・マネーグラム社がXRPを利用し米国とメキシコ間でODLを利用した国際送金を初めて行っている
・FlashFXはフィリピンへの支払いで正式にODLを導入した（AUD/PHP）
・2023年4月、Ripple Labs Inc.は金融機関向けに暗号資産の売買を簡素化することを目的とした新サービス「Liquidity Hub」を提供。
国際送金以外でも、基盤のXRPLのユースケースとして、24年3月には、XRPLのメインネットに「AMM（自動マーケットメイカー）」がローンチされたことを発表。AMMの名称は「XLS-30」で、これはXRPL上のネイティブのDEX（分散型取引所）として機能し、ユーザーがXRP流動性提供の対価として報酬を得ることができる。
https://dev.to/ripplexdev/xls-30-live-on-mainnet-amm-integration-on-xrp-ledger-is-here-4ac4</t>
    <rPh sb="334" eb="337">
      <t>リュウドウセイ</t>
    </rPh>
    <rPh sb="337" eb="339">
      <t>テイキョウ</t>
    </rPh>
    <rPh sb="340" eb="342">
      <t>タイカ</t>
    </rPh>
    <rPh sb="345" eb="347">
      <t>ホウシュウ</t>
    </rPh>
    <rPh sb="348" eb="349">
      <t>エ</t>
    </rPh>
    <phoneticPr fontId="2"/>
  </si>
  <si>
    <t>2018年5月28日の99,992,075,649から2022年8月30日までに2,756,728が償却され、99,989,318,921となった。</t>
    <rPh sb="50" eb="52">
      <t>ショウキャク</t>
    </rPh>
    <phoneticPr fontId="2"/>
  </si>
  <si>
    <r>
      <rPr>
        <sz val="10"/>
        <rFont val="游ゴシック"/>
        <family val="3"/>
        <charset val="128"/>
      </rPr>
      <t>125のバリデーター（検証者）ノード（2024年6月時点）
注：他のパブリックブロックチェーンにも言えるように、ノードは情報の共有を拒否することも可能であるため、上記の数字はRipple Labs Inc.が把握している部分の数字のみを示している
https://livenet.xrpl.org/network/validators</t>
    </r>
    <phoneticPr fontId="2"/>
  </si>
  <si>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phoneticPr fontId="2"/>
  </si>
  <si>
    <t>（ZPG、ZPGAG、ZPGPT合わせて）390億円相当量</t>
    <phoneticPr fontId="2"/>
  </si>
  <si>
    <t>LINKは、Ethereumブロックチェーン上に発行されているERC677トークンである為、価値移転記録者はEthereumに依存する。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17日時点で全世界に約4,829存在しているため、価値移転記録者の一部が破綻した場合であっても、価値移転作業に影響はないと考えられる。
参照先：https://etherscan.io/nodetracker（2024年6月14日）</t>
    <phoneticPr fontId="2"/>
  </si>
  <si>
    <t>Aptos上の記録者は136あることが確認できる。
参照先：https://explorer.aptoslabs.com/?network=mainnet</t>
    <rPh sb="5" eb="6">
      <t>ジョウ</t>
    </rPh>
    <rPh sb="7" eb="10">
      <t>キロクシャ</t>
    </rPh>
    <rPh sb="19" eb="21">
      <t>カクニン</t>
    </rPh>
    <phoneticPr fontId="2"/>
  </si>
  <si>
    <t>1461
参照先：https://metrics.algorand.org/#/decentralization/</t>
    <phoneticPr fontId="2"/>
  </si>
  <si>
    <t>3,110
参照先：https://cardanoscan.io/</t>
    <phoneticPr fontId="2"/>
  </si>
  <si>
    <r>
      <rPr>
        <sz val="11"/>
        <rFont val="游ゴシック"/>
        <family val="3"/>
        <charset val="128"/>
        <scheme val="minor"/>
      </rPr>
      <t>297（バリデータ数：2024年6月24日現在）
https://polkadot.subscan.io/validator</t>
    </r>
    <phoneticPr fontId="2"/>
  </si>
  <si>
    <t>180
参照先：https://atomscan.com/validators</t>
    <phoneticPr fontId="2"/>
  </si>
  <si>
    <r>
      <rPr>
        <sz val="11"/>
        <rFont val="游ゴシック"/>
        <family val="3"/>
        <charset val="128"/>
        <scheme val="minor"/>
      </rPr>
      <t>4,701団体（2024年6月7日時点）
https://etherscan.io/nodetracker
1,016,938（2024年6月7日時点のバリデーター数）
https://beaconscan.com/</t>
    </r>
  </si>
  <si>
    <r>
      <rPr>
        <sz val="11"/>
        <rFont val="游ゴシック"/>
        <family val="3"/>
        <charset val="128"/>
        <scheme val="minor"/>
      </rPr>
      <t>4,701団体（2024年6月7日時点）
https://etherscan.io/nodetracker
1,016,938（2024年6月7日時点のバリデーター数）
https://beaconscan.com/</t>
    </r>
    <phoneticPr fontId="2"/>
  </si>
  <si>
    <t>19,717,328 BSV</t>
    <phoneticPr fontId="2"/>
  </si>
  <si>
    <t>Proof of Stake（PoS）
価値移転記録の信頼性確保の仕組みは、Ethereum及びEnjin Blockchainが採用しているProof of Stake（PoS）と呼ばれるコンセンサスアルゴリズムに依存する。PoSでは、記録者はブロックリワードを得るためにETHもしくはENJをステークしており、不正や怠惰な振る舞いを行った場合にはステークしているETHもしくはENJが破棄される可能性があるため、記録者が合理的な価値移転記録を行うようなインセンティブ設計によって信頼性を確保している。</t>
  </si>
  <si>
    <t>2009年に創設された最古のブロックチェーンプロジェクトの一つである。ゲームにも対応するEnjinウォレットや、Enjinネットワークなど、オンラインゲームに特化したプロダクトを提供しており、ERC20トークン及びEnjin Blockchainで使用されるENJはネイティブトークンとして使われている。
オンラインゲーム業界では世界最大級のプラットフォームで、利用しているユーザーは全世界に1800万人以上存在し、25万を超えるユーザーコミュニティを擁している。
一方は、Ethereumベースのため、プロトコル部分に関しては技術的に安定している。もう一方は、独自のネイティブチェーンであるもののPolcadotのチェーンの仕組みを参考にしたり、Substrateのフレームワークを利用するなどして構成されているため技術的に安定している。</t>
    <phoneticPr fontId="71"/>
  </si>
  <si>
    <t>プレセール、クラウドセールでの発行、ENJ Blockchain移行時初期発行及びInflation</t>
    <phoneticPr fontId="71"/>
  </si>
  <si>
    <t>Ethereumベースでは、Ethereum Foundationのスマートコントラクト監査者であるMatthew Di Ferranteによって監査が行われ、ENJINトークンとクラウドセールスに関するコントラクトおよび依存関係に関してクリティカルな問題は発見されなかったとされている。
https://medium.com/@enjin/enjin-coin-receives-successful-audit-from-ethereum-foundation-dev-vanbex-group-dec5b2c3ddb4
Enjin Blockchainでは、2023年にGuvenkaya社のセキュリティ監査を受けており、Enjinグループより受領した報告書において指摘内容について改善が完了しているとされている。</t>
    <phoneticPr fontId="71"/>
  </si>
  <si>
    <r>
      <rPr>
        <sz val="10"/>
        <rFont val="游ゴシック"/>
        <family val="3"/>
        <charset val="128"/>
      </rPr>
      <t xml:space="preserve">1027733（2024年6月24日時点）
https://beaconscan.com/
Enjin Blockchain　15
</t>
    </r>
    <r>
      <rPr>
        <u/>
        <sz val="10"/>
        <rFont val="游ゴシック"/>
        <family val="3"/>
        <charset val="128"/>
      </rPr>
      <t>https://enjin.subscan.io/validator</t>
    </r>
    <phoneticPr fontId="71"/>
  </si>
  <si>
    <t>Ethereumベースでは、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Enijin Blockchainでは、報酬を得るためにステーキング活動を行っているステーキングプール及びプール参加者である</t>
    <phoneticPr fontId="71"/>
  </si>
  <si>
    <t>Ethereumベースでは、記録者が合意し、各記録者が保管する台帳の修正を自ら行う。
Enijin Blockchainでは、ブロックに記録された後は修正・変更は行われない</t>
    <phoneticPr fontId="71"/>
  </si>
  <si>
    <t>Ethereumベースでは、ステークされたETHの3分の2以上を保有していれば、記録台帳を改竄することで発行プログラムを改変することができる。
Enijin Blockchainでは、Nominated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phoneticPr fontId="71"/>
  </si>
  <si>
    <t xml:space="preserve">Ethereumベースでは、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71"/>
  </si>
  <si>
    <t>1,127,540,931 EOS</t>
    <phoneticPr fontId="2"/>
  </si>
  <si>
    <t>ePLTはイーサリアムで発行され、pPLTはパレットチェーンで発行される。</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</si>
  <si>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phoneticPr fontId="2"/>
  </si>
  <si>
    <t>＜go-ethereum＞
クリティカルな脆弱性は発見されなかった
＜Prysm＞
4つのHigh Risk Issueが発見され、内3つは解決済みで、１つは解決不要という判断となった。</t>
    <phoneticPr fontId="2"/>
  </si>
  <si>
    <t>＜go-ethereum＞
2017年4月25日
＜Prysm＞
2020年6月19日</t>
    <phoneticPr fontId="2"/>
  </si>
  <si>
    <t>Ethereum上にデプロイされたMKRのコントラクトに脆弱性があった場合に不正に資産が盗み取られるリスクがある。ただし、これはスマートコントラクトの脆弱性に起因しており、またこれらはその他のERC20系暗号資産にも当てはまり、MKR固有の懸念点ではない。</t>
    <phoneticPr fontId="2"/>
  </si>
  <si>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phoneticPr fontId="2"/>
  </si>
  <si>
    <t>2015年のXEMローンチ時に全て発行済み</t>
    <phoneticPr fontId="2"/>
  </si>
  <si>
    <t>なし
XEMブロックチェーンがハードフォーク（分岐）し誕生したわけではなく、新たに開発されたブロックチェーンである</t>
    <phoneticPr fontId="2"/>
  </si>
  <si>
    <t>2024年6月20日時点の記録者は656ノードあり、このすべてが破綻する可能性は低い。また一部の記録者が破綻したとしても、他の記録者に入れ替わってハーベスティングを行うことから価値喪失の可能性は低い。</t>
    <rPh sb="10" eb="12">
      <t>ジテン</t>
    </rPh>
    <rPh sb="13" eb="16">
      <t>キロクシャ</t>
    </rPh>
    <phoneticPr fontId="2"/>
  </si>
  <si>
    <t>2024年6月20日時点の記録者は656ノードあり、このすべてが破綻する可能性は低い。また一部の記録者が破綻したとしても、他の記録者に入れ替わってハーベスティングを行うことから価値喪失の可能性は低い。</t>
    <phoneticPr fontId="2"/>
  </si>
  <si>
    <t>発行者が倒産などの事情により、ZPGAGに表章された寄託物であ る銀現物の返還請求権に対応する債務の履行が困難となった場合は、発行者が別途契約を締結する銀行により寄託資産の時価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5" eb="99">
      <t>カブシキガイシャ</t>
    </rPh>
    <phoneticPr fontId="2"/>
  </si>
  <si>
    <t>発行者が倒産などの事情により、ZPGPTに表章された寄託物であるプラチナ現物の返還請求権に対応する債務の履行が困難となった場合は、発行者が別途契約を締結する銀行により寄託資産の時価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7" eb="101">
      <t>カブシキガイシャ</t>
    </rPh>
    <phoneticPr fontId="2"/>
  </si>
  <si>
    <t>15（コンセンサスノードの数）
https://node.ont.io/</t>
    <phoneticPr fontId="2"/>
  </si>
  <si>
    <t>Bitcoinで用いられている安全性の高い残高確認方式を採用しつつ、Ethereumと互換性のあるスマートコントラクトを実装できるため、BitcoinとEthereumの長所を掛け合わせた暗号資産と言われる。
またMPoS（mutualized proof-of-stake）と呼ばれる、Proof of Stake Version 3改良版の採用により、ブロック生成者選出の公平性を保ちつつ、BitcoinやEthereumのPoWを用いたシステムよりも少ない消費電力でトランザクション処理が可能。</t>
    <rPh sb="139" eb="140">
      <t>ヨ</t>
    </rPh>
    <rPh sb="168" eb="170">
      <t>カイリョウ</t>
    </rPh>
    <rPh sb="170" eb="171">
      <t>バン</t>
    </rPh>
    <phoneticPr fontId="2"/>
  </si>
  <si>
    <t>105,208,701QTUM</t>
    <phoneticPr fontId="2"/>
  </si>
  <si>
    <t>1ドル/159.73円</t>
    <rPh sb="10" eb="11">
      <t>エン</t>
    </rPh>
    <phoneticPr fontId="2"/>
  </si>
  <si>
    <r>
      <rPr>
        <sz val="10"/>
        <rFont val="游ゴシック"/>
        <family val="3"/>
        <charset val="128"/>
      </rPr>
      <t xml:space="preserve">2021年7月21日～2022年7月20日の期間、17,123,286 GALAが毎日0200 UTC頃に発行された。このGALAの半分はノード運営者に配布され、半分はGala Gamesの基金（Conservatorship）に配布された。この発行枚数は毎年7月21日に半分となる。 例えば、2022年の7月21日からは1日の発行枚数は8,561,643 GALAとなる。
2023年5月15日に、Gala Gamesによるトークンコントラクトアップデートのため、すでに発行されているGALAをGALA（v1）、新規で発行されるものをGALA（v2）とし、GALA（v1）保有者に対して同数のGALA（v2）が配布された。GALA（v1）については今後プロジェクトチームのサポートがされなくなり、GALA（v2）が正規のトークンとなる。
参照先：
</t>
    </r>
    <r>
      <rPr>
        <u/>
        <sz val="10"/>
        <rFont val="游ゴシック"/>
        <family val="3"/>
        <charset val="128"/>
      </rPr>
      <t>https://dune.com/riskyfish/gala-burn</t>
    </r>
  </si>
  <si>
    <r>
      <rPr>
        <sz val="10"/>
        <rFont val="游ゴシック"/>
        <family val="3"/>
        <charset val="128"/>
      </rPr>
      <t xml:space="preserve">GALA（V2）となった2023年5月15日から2024年6月7日現在までの間に27,235,790,127GALAが償却されている。
参照先：
</t>
    </r>
    <r>
      <rPr>
        <u/>
        <sz val="10"/>
        <rFont val="游ゴシック"/>
        <family val="3"/>
        <charset val="128"/>
      </rPr>
      <t>https://dune.com/riskyfish/gala-burn</t>
    </r>
  </si>
  <si>
    <t>1,022,819(2024年6月20日時点)
https://beaconcha.in/validators#active</t>
    <phoneticPr fontId="2"/>
  </si>
  <si>
    <t xml:space="preserve">1,025,584
（2024年6月24日j時点）
</t>
    <phoneticPr fontId="2"/>
  </si>
  <si>
    <t xml:space="preserve">
9,933(2023年4月27日時点のノード数）
https://etherscan.io/nodetracker
511,655（2023年6月12日時点のバリデーター数）
https://beaconscan.com/</t>
    <phoneticPr fontId="2"/>
  </si>
  <si>
    <t>500,000,000HT</t>
    <phoneticPr fontId="2"/>
  </si>
  <si>
    <t>LINKは、Ethereumブロックチェーン上に発行されているERC677トークンである為、価値移転認証の仕組みは、Ethereumが採用しているPoSに依存する。PoSでは、送信者によって署名が行われたトランザクションを記録者が受け取り、記録者は、署名の正当性や、トランザクションデータに問題がないかのチェックを行い、ブロックに格納される。その後、インセンティブを目的とした記録者によってブロックチェーンへの記録が行われる。</t>
    <phoneticPr fontId="2"/>
  </si>
  <si>
    <t>1,021,176（2024年06月17日時点）
https://beaconcha.in/validators#active</t>
    <phoneticPr fontId="2"/>
  </si>
  <si>
    <t>1,022,819（2024年06月20日時点）
https://beaconcha.in/validators#active</t>
    <phoneticPr fontId="2"/>
  </si>
  <si>
    <t>・37ノード (2024/6/11現在)
https://scope.klaytn.com/gcinfo/council
Klaytnチェーンで選定した信頼性のあるノードを選定し、DPoSによる委任持分証明を通じてノードを運営。</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</si>
  <si>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2"/>
  </si>
  <si>
    <t xml:space="preserve">＄0.22
 </t>
    <phoneticPr fontId="2"/>
  </si>
  <si>
    <t>1団体</t>
    <phoneticPr fontId="2"/>
  </si>
  <si>
    <t>Ethereumブロックチェーン上に発行されるERC20トークンであるため、記録者に関する情報はEthereumに依存する。
Ethereumの記録者数
1,025,584
（2024年06月24日時点）</t>
  </si>
  <si>
    <t>Global Nodes: 242</t>
    <phoneticPr fontId="2"/>
  </si>
  <si>
    <t>1,021,271
（2024年6月13日現在）</t>
    <phoneticPr fontId="2"/>
  </si>
  <si>
    <t>トランザクション手数料が償却される設計となっている。
また、2023年10月に「FLR総供給量の約2％にあたる21億FLRを償却する計画」を発表している。
同月に198,880,170.19FLRが償却され、その後2026年1月まで毎月66,293,390.06FLRが償却されていく計画となっている。</t>
    <phoneticPr fontId="2"/>
  </si>
  <si>
    <t>トークン価値向上のため。</t>
    <phoneticPr fontId="2"/>
  </si>
  <si>
    <t>S.BLOX株式会社</t>
    <phoneticPr fontId="2"/>
  </si>
  <si>
    <t>※3: 2020年5月31日に取扱い廃止</t>
    <phoneticPr fontId="2"/>
  </si>
  <si>
    <t>THETA</t>
  </si>
  <si>
    <t>THETA</t>
    <phoneticPr fontId="2"/>
  </si>
  <si>
    <t>シータネットワーク</t>
  </si>
  <si>
    <t>Theta Network</t>
  </si>
  <si>
    <t>2017年12月14 日
（2019年3月15日、メインネットローンチ）</t>
  </si>
  <si>
    <t>ステーキング、ガバナンス投票</t>
  </si>
  <si>
    <t>THETAは、Theta プロトコルのガバナンストークン。バリデーターまたはガーディアンノードによりステーキングに使用され、Theta ネットワークのブロック生成とプロトコル ガバナンスに貢献する。</t>
  </si>
  <si>
    <t>保有者の自由売買による</t>
  </si>
  <si>
    <t>Theta は匿名でパーミッションレスのため、ブロックチェーンはユーザーレコードを受信・保持しない。
オンチェーン トランザクションはパブリックであり、Theta Explorer およびすべての Theta ノードによって永続的に記録される。</t>
  </si>
  <si>
    <t>Theta はパーミッションレスなブロックチェーンであるため、利用者の真正性の確認はない。</t>
  </si>
  <si>
    <t>Byzantine Fault Tolerance (BFT) プロトコルに基づく PoS コンセンサス アルゴリズム。
マルチレベルBFTコンセンサスメカニズムを採用し、バリデーターやガーディアンが複数レベルのセキュリティ保証を提供する。多数のノードの存在によって、攻撃者がブロックチェーンの整合性を侵害することが大幅に困難となり、ブロックチェーンの高いセキュリティ レベルを維持する。</t>
  </si>
  <si>
    <t>0.00000001 THETA</t>
  </si>
  <si>
    <t xml:space="preserve">全て可 </t>
  </si>
  <si>
    <t>Theta Labs</t>
  </si>
  <si>
    <t>San Jose, CA, USA</t>
  </si>
  <si>
    <t>Theta Labs チームは、過去にNetflix、Amazon、Samsung、Vimeo、Salesforce で重要役職を務めていた経験豊富な技術者とメディア幹部で構成されている。Theta Labs のブロックチェーンの専門知識と、ビデオとエンターテイメントの経験の独自の組み合わせにより、Theta をメディアとエンターテイメントの主要なブロックチェーンに押し上げている。</t>
  </si>
  <si>
    <t>多数の記録者による多数決をもって移転記録が認証される仕組み。</t>
  </si>
  <si>
    <t>- プライベートセールトークンにおいて総発行量の 30% を販売。（2017 年 9 月 26 日から 2017 年 12 月 27 日まで 3 億 THETA を対象に実施。1 トークンあたり ~0.067 ドルで合計 2,000 万ドルを調達）
その他の割り当ては以下の通り。
- チーム： 7.49% (2019 年 1 月にロック解除)。
- アドバイザー： 1.23%
- パートナー：12.5%
- Network Seeding ：12.5%
- Labs Reserves：36.28%</t>
  </si>
  <si>
    <t>1,000,000,000 THETA</t>
  </si>
  <si>
    <t>不可</t>
    <rPh sb="0" eb="2">
      <t>フカ</t>
    </rPh>
    <phoneticPr fontId="71"/>
  </si>
  <si>
    <t xml:space="preserve">パブリック型 </t>
  </si>
  <si>
    <t>Theta のマルチレベル BFT コンセンサスでは、10～20のバリデーターノードが小規模なcommitteeを構成し、Theta ブロックチェーンに追加される新しいブロックの生成・検証を行う。
ガーディアンノードは、多数のノードによる「第 2 の防御線(2nd Line of Defence)」であり、Theta ブロックチェーンをダウンロードして検査し、最終的なチェックポイントについての合意を図る。</t>
  </si>
  <si>
    <t xml:space="preserve">公開 </t>
  </si>
  <si>
    <t>Theta は匿名でパーミッションレスのため、ブロックチェーンはユーザーレコードを受信したり保持したりしない。
オンチェーン トランザクションはパブリックであり、Theta Explorer およびすべての Theta ノードによって永続的に記録される。</t>
  </si>
  <si>
    <t>バリデーターノードは29。
https://explorer.thetatoken.org/stakes/theta
コンセンサスの第 2 層には、最大3,000のガーディアンノードがある。</t>
  </si>
  <si>
    <t>バリデーター、ガーディアンを中心に分布。
エンタープライズ バリデーターノードには Google、Blockchain Ventures、Samsung、Sony Europe、Binance、gumi Cryptos、Creative Artists Agency、Theta Labsの他、大手企業が参画
。
ガーディアンノードがあり、コミュニティ サイトでも追跡している。
https://guardianmonitor.io/</t>
  </si>
  <si>
    <t>エンタープライズバリデーター</t>
  </si>
  <si>
    <t>Theta ブロックチェーン上のレコードは変更できない。</t>
  </si>
  <si>
    <t>Theta バリデーターは、主要な世界的企業、暗号資産取引所、VC、および少なくとも 200,000 個の THETA トークンをステーキングする Theta コミュニティー バリデーターの組み合わせによって運営されている。</t>
  </si>
  <si>
    <t>暗号資産の移転等を支えるコミュニティの崩壊等により、暗号資産の移転が不可能となる可能性及びその他の理由等に起因し、最悪の場合は、暗号資産の価値がゼロとなる可能性がある。</t>
  </si>
  <si>
    <t>現時点でまだ発見されていない脆弱性を悪意のある攻撃者に突かれる一定のリスクは存在するものの、現状は正常に稼働している。</t>
  </si>
  <si>
    <t>出所：CoinMarketCap
URL：https://coinmarketcap.com/currencies/theta-network/</t>
  </si>
  <si>
    <t>149.07円/ドル</t>
  </si>
  <si>
    <t>※4</t>
    <phoneticPr fontId="2"/>
  </si>
  <si>
    <t>2024年8月26日に取扱い廃止</t>
    <phoneticPr fontId="2"/>
  </si>
  <si>
    <t>株式会社Custodiem</t>
    <phoneticPr fontId="2"/>
  </si>
  <si>
    <t>カイア</t>
  </si>
  <si>
    <t>Kaia</t>
  </si>
  <si>
    <t>KAIA（KLAY）</t>
    <phoneticPr fontId="2"/>
  </si>
  <si>
    <t>送金、決済、スマートコントラクト、ガバナンス投票、ステーキング</t>
    <phoneticPr fontId="2"/>
  </si>
  <si>
    <t>分散型の価値保有・価値移転の台帳データ維持のための、暗号計算および価値記録を行う記録者への対価・代償として発行される暗号資産。
なお、2024年8月29日付で、FinschiaはKlaytnにブロックチェーンマイグレーション（合意アルゴリズムの変更） により統合されKaiaとなった。その際、Klaytn及びFinschiaそれぞれはメッセンジャーアプリベースのインフラと既存のエコシステムも統合し、アジア最大規模のweb3エコシステムを構築することを目指す。</t>
    <phoneticPr fontId="2"/>
  </si>
  <si>
    <t>Practical Byzantine Fault Tolerance（PBFT）
PBFTでは、ConsensusNode（CN）と呼ばれる、ブロックの生成をするノードによって、トランザクションが承認・記録される。このCNは、Kaia Governance 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</si>
  <si>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0.000000000000000001 KAIA（KLAY）</t>
    <phoneticPr fontId="2"/>
  </si>
  <si>
    <t>Kaiaネットワーク上でのスマートコントラクトの記録と実行</t>
  </si>
  <si>
    <t>Kaia DLT Foundation</t>
    <phoneticPr fontId="2"/>
  </si>
  <si>
    <t>非営利団体</t>
    <phoneticPr fontId="2"/>
  </si>
  <si>
    <t>Kaiaブロックチェーンのプログラム開発・ネットワークの維持を目的としている団体</t>
    <phoneticPr fontId="2"/>
  </si>
  <si>
    <t>プログラムによる自動発行。</t>
    <phoneticPr fontId="2"/>
  </si>
  <si>
    <t>オンチェーン提案及びガバナンスメンバーによる投票及び発行プログラムの変更</t>
    <phoneticPr fontId="2"/>
  </si>
  <si>
    <t>5,809,294,840 KAIA（KLAY）（2024年9月）</t>
    <phoneticPr fontId="2"/>
  </si>
  <si>
    <t>ブロックチェーンFinschiaとKlaytnが統合して誕生する新たなブロックチェーン「Kaia」の基軸暗号資産として発行される。各ブロックチェーンからの移行比率は、1 FINSCHIA = 148.079656 KAIA・1 KLAY = 1 KAIA となる。</t>
    <phoneticPr fontId="2"/>
  </si>
  <si>
    <t>2024年8月29日付で、ブロックチェーンFinschiaとKlaytnが統合し誕生した新たなブロックチェーン「Kaia」の基軸暗号資産としてKAIAが発行された。</t>
    <phoneticPr fontId="2"/>
  </si>
  <si>
    <t>64,750 KAIA（KLAY）</t>
    <phoneticPr fontId="2"/>
  </si>
  <si>
    <t>取引手数料の償却のため。</t>
    <phoneticPr fontId="2"/>
  </si>
  <si>
    <t>台帳形式
価値移転認証を求める暗号データを記録者が解読し、利用者および移転内容の真正性を確認して価値移転記録台帳の記録を確定する。</t>
    <phoneticPr fontId="2"/>
  </si>
  <si>
    <t>Practical Byzantine Fault Tolerance（PBFT）
PBFTでは、Consensus Node（CN）と呼ばれる、ブロックの生成をするノードによって、トランザクションが承認・記録される。Kaia Governance Processによって承認されたメンバーのみが運用できるノードであり、CNの中から選ばれた1つのノードが新しいブロックを提案し、他のCNが検証を行い、問題が無ければブロックチェーンに反映される仕組みとすることで信頼性を確保している。</t>
    <phoneticPr fontId="2"/>
  </si>
  <si>
    <t>KlaytnGovernanceCouncilに参加しているメンバー</t>
  </si>
  <si>
    <t>Kaia Governance Councilに参加しているメンバー</t>
    <phoneticPr fontId="2"/>
  </si>
  <si>
    <t>記録者になるにはKaia Governance Processによる資格審査を受け、尚且つ最低5,000,000 KAIA（KLAY）をステーキングする必要がある。報酬を得るために正しい記録を行う動機があり、その結果、現状はシステムが正常に作動している。</t>
    <phoneticPr fontId="2"/>
  </si>
  <si>
    <t>悪意ある多数の記録者が結託し、記録台帳を改ざんすることができる。
しかし、記録者はKaia Governance Processによって選ばれたメンバーのみで構成されている点に加えて、資格を得るためには5,000,000 KAIA（KLAY）をステーキングしなければならないため、改ざんにより価値毀損を考慮すると経済合理性の観点から発生の可能性は低いと言える。</t>
    <phoneticPr fontId="2"/>
  </si>
  <si>
    <t>2021年11月にブロック生成の遅延が生じる不具合が発生したが、即座に原因の分析がなされ、翌日には修正プログラムは配布された。</t>
  </si>
  <si>
    <t>1ドル/146.10円</t>
    <phoneticPr fontId="2"/>
  </si>
  <si>
    <t xml:space="preserve">※.2020年12月9日より「LINK」の記載をティッカーコードの「LN」へ変更。
※.2023年5月25日より「LN」から「FNSA」へ名称変更。
2024年8月29日付で、FNSA（Finschia）及びKLAY（Klaytn）はブロックチェーンマイグレーション（合意アルゴリズムの変更）により統合され、暗号資産の名称が「KAIA」となった。
</t>
    <phoneticPr fontId="2"/>
  </si>
  <si>
    <t>※4: 2024年8月26日に取扱い廃止</t>
    <phoneticPr fontId="2"/>
  </si>
  <si>
    <t>※12: 2024年8月29日付で「FNSA」と「KLAY」が統合し、「KAIA」へ名称変更</t>
    <rPh sb="31" eb="33">
      <t>トウゴウ</t>
    </rPh>
    <phoneticPr fontId="2"/>
  </si>
  <si>
    <t>KAIA（KLAY）（※12）</t>
    <phoneticPr fontId="2"/>
  </si>
  <si>
    <t>※17: 2024年1月31日に取扱い廃止</t>
    <phoneticPr fontId="2"/>
  </si>
  <si>
    <t>※7: 2024年9月18日に取扱い廃止</t>
    <phoneticPr fontId="2"/>
  </si>
  <si>
    <t>BC</t>
  </si>
  <si>
    <t>BC</t>
    <phoneticPr fontId="2"/>
  </si>
  <si>
    <t>ブラッドクリスタル</t>
  </si>
  <si>
    <t xml:space="preserve">Blood Crystal </t>
  </si>
  <si>
    <t>BC</t>
    <phoneticPr fontId="71"/>
  </si>
  <si>
    <t>2024年2月13日</t>
  </si>
  <si>
    <t xml:space="preserve"> $8,150,795（2024年9月18日時点）</t>
    <phoneticPr fontId="71"/>
  </si>
  <si>
    <t xml:space="preserve"> ¥1,152,310,505（2024年9月18日時点）</t>
    <phoneticPr fontId="71"/>
  </si>
  <si>
    <t>・ゲームプレイ報酬
・ゲーム内での消費</t>
  </si>
  <si>
    <t>ブロックチェーンゲーム「Eternal Crypto -Wizardry BC-」でのゲームプレイ報酬として発行され、ゲーム内で新たな冒険者NFTの獲得、アイテムNFTの購入、冒険者NFTの暗号資産採掘力の回復、冒険者NFTの熟練度（レベル）アップに使用される暗号資産</t>
    <phoneticPr fontId="71"/>
  </si>
  <si>
    <t>保有者間の自由売買による</t>
    <phoneticPr fontId="71"/>
  </si>
  <si>
    <t>PoS(Proof of Stake)
PolygonチェーンはHeimdallレイヤーにおいて、PoSに則って記録者たちが記録を管理している</t>
  </si>
  <si>
    <t>0.000000000000000001 BC</t>
  </si>
  <si>
    <t>全て可能</t>
  </si>
  <si>
    <t xml:space="preserve">BOBG PTE. LTD. </t>
  </si>
  <si>
    <t>16 RAFFLES QUAY (048581)
#16-05 HONG LEONG BUILDING</t>
  </si>
  <si>
    <t>非公開有限責任株式会社</t>
  </si>
  <si>
    <t>ブロックチェーンゲーム「Eternal Crypt - Wizardry BC -」上のゲーム内通貨であるBCを発行した営利企業</t>
  </si>
  <si>
    <t>暗号資産の発行実績/知見を活用し、日本法人のトークン発行における税制/会計/管理問題をスピーディに解決、トークンの発行/運用/管理から暗号資産上場までを一気通貫でサポートする企業</t>
  </si>
  <si>
    <t>EthereumチェーンからのブリッジによってPolygonチェーンで発行する</t>
  </si>
  <si>
    <t>1,000,000,000 BC</t>
  </si>
  <si>
    <t>844,043,746（2024年9月18日時点）</t>
    <phoneticPr fontId="71"/>
  </si>
  <si>
    <t>EthereumチェーンでのBCは既に全数発行されており、今後の発行予定または発行条件はない
PolygonチェーンでのBCは保有者がブリッジを行うことでPolygonチェーンで発行することが可能である
また、PolygonチェーンでのBCはEthereumチェーンで発行された総発行枚数を超えることはない</t>
  </si>
  <si>
    <t>バーンはされていない</t>
  </si>
  <si>
    <t>ETHERSECURITY PACIFIC HOLDINGS PTE LTD</t>
  </si>
  <si>
    <t>当該暗号資産はOpenZeppelinのオープンソースを使用して発行されている。
そのため、今回の監査前にすでに監査を実施している
監査時点で脆弱性の指摘はコントラクト全体を監査して出ているもののの重大なものは「修正済み」となっている
OSSの管理もされていることから、脆弱性管理に関しては十分な品質で担保できている</t>
  </si>
  <si>
    <t>105
※24年2月26日時点
BCはPolygon上で発行されたトークンであるため、Polygonに依存する。そのためPolygonの記録者数を記載する。</t>
  </si>
  <si>
    <t>Heimdallレイヤーで報酬を得るためにステーキング活動を行っているステーキング参加者。</t>
  </si>
  <si>
    <t>なし
ブロックチェーンの監査は実施しているが、管理状況に対する監査は行っていない。</t>
  </si>
  <si>
    <t>Heimdallレイヤーでは記録者が結託して2/3+1以上の投票力を獲得した場合、改ざんが可能である。
※BCはPolygon上で発行されたトークンであるため、Polygonに依存する。そのためPolygonの仕様について記載している。</t>
  </si>
  <si>
    <t>BCは、Ethereum上に発行されるトークン（ブリッジを行いPolygon上へ移行する）であることから発行者が破綻した場合であってもトークンはチェーン上に残り、BCの売買が行われる限り価格喪失の可能性はないが、利用者の減少により価値の下落に繋がる可能性がある。</t>
  </si>
  <si>
    <t>現状正常に稼働しているもの、未発見のバグが発見される可能性がある。</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</si>
  <si>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
2024年3月20日 Bor ネットワークの効率を最適化するためのアップデート</t>
  </si>
  <si>
    <t>下記の非互換性アップデートが予定されている
・MATICからPOLへ変更するアップグレードを予定している。また、このアップデートは4年を掛けて実行される見込みである。</t>
  </si>
  <si>
    <t>2022年12月12日 120ブロックのreorgが発生した
2023年2月22日 157ブロックのreorgが発生した</t>
  </si>
  <si>
    <t>出所：Gate.io
URL：https://www.gate.io/price/blood-crystal-bc</t>
  </si>
  <si>
    <t xml:space="preserve"> $0.008 (2024年9月17日 終値)</t>
  </si>
  <si>
    <t>¥1.12  (2024年9月17日 終値)</t>
    <phoneticPr fontId="71"/>
  </si>
  <si>
    <t>1ドル/140.59円 (2024年9月17日 終値)</t>
    <phoneticPr fontId="71"/>
  </si>
  <si>
    <t>　国内取り扱い暗号資産数</t>
    <phoneticPr fontId="2"/>
  </si>
  <si>
    <t>ポリゴンエコシステムトークン</t>
    <phoneticPr fontId="2"/>
  </si>
  <si>
    <t>Polygon Ecosystem Token</t>
    <phoneticPr fontId="2"/>
  </si>
  <si>
    <t>POL/MATIC</t>
    <phoneticPr fontId="2"/>
  </si>
  <si>
    <t>送金、決済、ステーキング、ガバナンス</t>
    <phoneticPr fontId="2"/>
  </si>
  <si>
    <t>分散型の価値保有・価値移転の台帳データ維持のための、暗号
計算および価値記録を行う記録者への対価・代償として発行される暗号資産</t>
    <phoneticPr fontId="2"/>
  </si>
  <si>
    <t>Proof of Stake（PoS）に則って、記録者（バリデータ）が取引履歴を管理し、ブロックを承認する</t>
    <phoneticPr fontId="2"/>
  </si>
  <si>
    <t>0.000000000000000001 POL/MATIC</t>
    <phoneticPr fontId="2"/>
  </si>
  <si>
    <t>10 Market Street
Unit Number 2057, Camana Bay
Grand Cayman, KY1-9006
Cayman Islands</t>
    <phoneticPr fontId="2"/>
  </si>
  <si>
    <t>Polygon Technologyは、パブリック型ブロックチェーンのプロジェクトとして、Ethereumのスケーラビリティ問題の解決・補完に取り組んでいる。Jaynti Kananiら4名の創業者Maticが設立、2021年2月にPolygonに名称変更。</t>
  </si>
  <si>
    <t>ネットワークに分散的に参加する記録者の承認によって、信用力が維持されている</t>
  </si>
  <si>
    <t>プログラムによる随時・間接的発行</t>
  </si>
  <si>
    <t>10,000,000,000 POL/MATIC</t>
    <phoneticPr fontId="2"/>
  </si>
  <si>
    <t>2024年8月26日現在で累計28,048,928 MATIC (POL)がburnされている</t>
  </si>
  <si>
    <t>EIP–1559（優先手数料は引き続きバリデータに支払われる一方、基本手数料は償却する扱いに変更するメカニズムの実装）がPolygonにも導入されており、取引手数料の一部が償却されている</t>
  </si>
  <si>
    <t>パブリック型</t>
    <rPh sb="5" eb="6">
      <t>ガタ</t>
    </rPh>
    <phoneticPr fontId="2"/>
  </si>
  <si>
    <t>記録者の多数決による確認を経て移転記録が認証される仕組み
を用い、多数の記録者のネットワークへの参加を得ることによって信頼性を確保する。</t>
    <phoneticPr fontId="2"/>
  </si>
  <si>
    <t>105
（24年8月26日現在）</t>
    <phoneticPr fontId="2"/>
  </si>
  <si>
    <t>記録者は不特定で、誰でも自由に記録者になれる。</t>
  </si>
  <si>
    <t>記録者による多数の合意がなければ不正が成立せず、記録者が十分に多数であることによって、個々の記録者の信用力に頼ることなく、記録保持の仕組みそのものにより信用が維持されている。</t>
  </si>
  <si>
    <t>記録者が結託して2/3+1以上の投票力を獲得した場合、改ざんが可能である。</t>
    <phoneticPr fontId="2"/>
  </si>
  <si>
    <t>現状正常に稼働しているものの、未発見のバグが発見される可能性がある。</t>
    <phoneticPr fontId="2"/>
  </si>
  <si>
    <t>攻撃者が任意にトークンを生成できる不具合や、ネットワークが一定期間停止する不具合、大規模なブロック再編成（リオーグ）が発生した事例がある。現在はいずれも解消されている。</t>
    <phoneticPr fontId="2"/>
  </si>
  <si>
    <t>2022年1月18日EIP-1559実装のためのアップデート
2022年3月18日Polygon PoSへのTendermint実装により生じ
た不具合に対応するためのアップデート
2023年1月17日ガス代の軽減とブロックチェーンの再編成（リオーグ）に対処するためのアップデート
2024年9月4日トークンシンボルをPOLに変更</t>
    <phoneticPr fontId="2"/>
  </si>
  <si>
    <t>出所：CoinMarketCap
URL：https://coinmarketcap.com/ja/currencies/polygon-ecosystem-token/</t>
    <phoneticPr fontId="2"/>
  </si>
  <si>
    <t>1ドル/145.12 円</t>
  </si>
  <si>
    <t>※13: 2024年8月1日に取扱い廃止</t>
    <phoneticPr fontId="2"/>
  </si>
  <si>
    <t>※.2024年9月4日にMATICはPOLへ移行</t>
    <phoneticPr fontId="2"/>
  </si>
  <si>
    <t>POL（MATIC）（※21）</t>
    <phoneticPr fontId="2"/>
  </si>
  <si>
    <t>※21: 「MATIC」から「POL」への移行に伴い、ティッカーコード変更</t>
    <rPh sb="21" eb="23">
      <t>イコウ</t>
    </rPh>
    <rPh sb="24" eb="25">
      <t>トモナ</t>
    </rPh>
    <rPh sb="35" eb="37">
      <t>ヘンコウ</t>
    </rPh>
    <phoneticPr fontId="2"/>
  </si>
  <si>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rPh sb="18" eb="19">
      <t>トウ</t>
    </rPh>
    <phoneticPr fontId="2"/>
  </si>
  <si>
    <t>PEPE</t>
  </si>
  <si>
    <t>PEPE</t>
    <phoneticPr fontId="2"/>
  </si>
  <si>
    <t>IOTX</t>
  </si>
  <si>
    <t>IOTX</t>
    <phoneticPr fontId="2"/>
  </si>
  <si>
    <t>アイオーテックス</t>
  </si>
  <si>
    <t>IoTeX</t>
  </si>
  <si>
    <t>2019年4月21日</t>
  </si>
  <si>
    <t>ガバナンス、ステーキング、送金</t>
  </si>
  <si>
    <t>IoTeXは、分散型台帳技術およびゼロ知識証明技術などを利用し、スマートデバイスとブロックチェーン上のアプリケーションとの接続をサポートするレイヤー１ブロックチェーンである。</t>
    <phoneticPr fontId="2"/>
  </si>
  <si>
    <t>Roll-DPoS（Randomized Delegated Proof of Stake）</t>
    <phoneticPr fontId="2"/>
  </si>
  <si>
    <t>0.000000000000000001 IOTX （1 Rau）</t>
  </si>
  <si>
    <t>IoTeX LTD.</t>
  </si>
  <si>
    <t>Craigmuir Chambers, Road Town, Tortola, VG 1110, British Virgin Islands.</t>
  </si>
  <si>
    <t>IoTeXのエコシステム推進および発展を主たる目的とした民間の営利企業。</t>
  </si>
  <si>
    <t>10,000,000,000 IOTX</t>
  </si>
  <si>
    <t>2019年4月21日に全量発行済み</t>
  </si>
  <si>
    <t>292,925,000 IOTX
参照：
https://burndrop.iotex.io/</t>
  </si>
  <si>
    <t xml:space="preserve">「IoTデバイスが新たにIoTeXネットワークに接続した場合、一部のIOTXがバーンされる」という仕組み（スマートコントラクト）に基づき、焼却された。
この仕組みは2020年6月からIoTeX エコシステムにおいて実装され、バーン上限を9億IOTXとして、進行中である。
参照：
https://iotex.io/blog/best-blockchain-iot-networks/
</t>
    <phoneticPr fontId="2"/>
  </si>
  <si>
    <t>CertiK</t>
  </si>
  <si>
    <t>CertiK社がソースコード等を監査した結果、大きな脆弱性は認められず、監査結果に問題がないことを確認した。</t>
  </si>
  <si>
    <t>112の記録者が存在する。</t>
    <phoneticPr fontId="2"/>
  </si>
  <si>
    <t>アメリカ、ヨーロッパ、東アジアなど世界各国に存在している。</t>
    <phoneticPr fontId="2"/>
  </si>
  <si>
    <t>不特定
ハードウェア要件と最低ステーキング量（120万IOTX）を満たすことで、誰でも記録者になることができる。</t>
    <phoneticPr fontId="2"/>
  </si>
  <si>
    <t xml:space="preserve">IoTeXの処理能力を上回る取引がブロックチェーン上で行われた場合、もしくは、記録者の数や処理能力が極端に低下した場合には、遅延が生じる可能性がある。
</t>
  </si>
  <si>
    <t>出所：CoinMarketCap
URL：https://coinmarketcap.com/ja/currencies/iotex/</t>
    <phoneticPr fontId="2"/>
  </si>
  <si>
    <t>1ドル/149.63円</t>
    <phoneticPr fontId="2"/>
  </si>
  <si>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</si>
  <si>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ペペ</t>
  </si>
  <si>
    <t>Pepe</t>
    <phoneticPr fontId="2"/>
  </si>
  <si>
    <t>2023年4月14日</t>
  </si>
  <si>
    <t>Ethereumブロックチェーン上で発行されたERC-20トークン</t>
  </si>
  <si>
    <t>0.000000000000000001 PEPE</t>
  </si>
  <si>
    <t>PEPEは大手NFTマーケットプレイスであるOpenseaのサービスや、同じくNFTマーケットプレイスであるMANIFOLDで決済に利用可能である。</t>
  </si>
  <si>
    <t>問題無く提供されている。</t>
  </si>
  <si>
    <t>匿名の発行者</t>
  </si>
  <si>
    <t>多数の記録者による多数決をもって移転記録が認証されるEhereumブロックチェーンの保有・移転管理台帳による記録管理と重層化した暗号化技術により信用が担保されている</t>
  </si>
  <si>
    <t>420,690,000,000,000 PEPE</t>
  </si>
  <si>
    <t>今後の発行予定はなし</t>
  </si>
  <si>
    <t>初期発行として420,690,000,000,000 PEPEを発行</t>
  </si>
  <si>
    <t>出所：CoinMarketCap
URL：https://coinmarketcap.com/ja/currencies/pepe/</t>
  </si>
  <si>
    <t>1ドル/約149.62円</t>
    <phoneticPr fontId="2"/>
  </si>
  <si>
    <t>※16: 2023年7月29日に取扱い廃止</t>
    <phoneticPr fontId="2"/>
  </si>
  <si>
    <r>
      <t>※5: 2020年9月15日より取り扱い一時停止【入金：</t>
    </r>
    <r>
      <rPr>
        <sz val="9"/>
        <color theme="1"/>
        <rFont val="Segoe UI Symbol"/>
        <family val="1"/>
      </rPr>
      <t>✖</t>
    </r>
    <r>
      <rPr>
        <sz val="9"/>
        <color theme="1"/>
        <rFont val="游ゴシック"/>
        <family val="3"/>
        <charset val="128"/>
        <scheme val="minor"/>
      </rPr>
      <t>、送金：〇、購入・売却：〇、その他(積立)：</t>
    </r>
    <r>
      <rPr>
        <sz val="9"/>
        <color theme="1"/>
        <rFont val="Segoe UI Symbol"/>
        <family val="1"/>
      </rPr>
      <t>✖</t>
    </r>
    <r>
      <rPr>
        <sz val="9"/>
        <color theme="1"/>
        <rFont val="游ゴシック"/>
        <family val="3"/>
        <charset val="128"/>
        <scheme val="minor"/>
      </rPr>
      <t>】</t>
    </r>
    <phoneticPr fontId="2"/>
  </si>
  <si>
    <t>※20: 2024年4月11日に取扱い廃止</t>
    <phoneticPr fontId="2"/>
  </si>
  <si>
    <t>○</t>
    <phoneticPr fontId="2"/>
  </si>
  <si>
    <t>RENDER</t>
    <phoneticPr fontId="2"/>
  </si>
  <si>
    <t>○</t>
    <phoneticPr fontId="2"/>
  </si>
  <si>
    <t>レンダー</t>
  </si>
  <si>
    <t>RENDER</t>
  </si>
  <si>
    <t>RNDR：2017年10月5日
RENDER：2023年11月1日</t>
  </si>
  <si>
    <t>Render Networkは、分散型GPUレンダリングソリューションの提供を目的としているプロジェクトである。RENDERは、GPUパワーを求めるユーザーがGPUパワーの提供者に対して支払うトークンとして利用できる。</t>
  </si>
  <si>
    <t>Solana上のトークンであるためSolanaについて記述する。
Solanaでの利用者の真正性の確認方法は、Ed25519という楕円曲線暗号によるデジタル署名アルゴリズムに依存しています。このデジタル署名では、ランダムに生成された秘密鍵と、その秘密鍵からEd25519によって計算された公開鍵を使用します。楕円曲線暗号では、秘密鍵から公開鍵を生成することは簡単ですが、公開鍵から秘密鍵を逆に計算することは非常に困難です。利用者は秘密鍵を用いてメッセージに署名し、その署名を公開鍵で検証することによって、利用者の真正性を確認することができます。</t>
  </si>
  <si>
    <t>RENDERはSolana上のトークンであるためSolanaについて記述する。
Solana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</si>
  <si>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0.00000001 RENDER</t>
  </si>
  <si>
    <t>Render Networkに登録することで、RENDERを通じてGPUパワーの購入や、GPUパワーの提供が可能となる。</t>
  </si>
  <si>
    <t>2020年4月よりサービスが続いている。</t>
  </si>
  <si>
    <t>理論値：644,245,094 RENDER</t>
    <phoneticPr fontId="71"/>
  </si>
  <si>
    <t>385,866,213.22 RENDER</t>
  </si>
  <si>
    <t>Burn and Mint Equilibrium (BME)モデルを採用しているため、エポックごとに新規でトークンが発行されていく。</t>
  </si>
  <si>
    <t>・2017年10月5日以降：合計536,870,912 RNDRを発行。
・2019年2月：新しいトークンコントラクトへの移行を開始。追加発行なし。
・2023年12月以降：Solanaチェーン上でRENDERの発行を開始。</t>
  </si>
  <si>
    <t>・2023年11月：Solanaチェーン上で稼働を開始したため。</t>
  </si>
  <si>
    <t>累計償却数量は38212737.39 RENDER</t>
  </si>
  <si>
    <t>Burn and Mint Equilibrium (BME)モデルを採用しているため、当該プラットフォームのサービスの利用に使用したRENDERが償却されている。</t>
  </si>
  <si>
    <t>RENDERはSolana上のトークンであるためSolanaについて記述する。
Solanaブロックチェーン上の記録者は、1,413であることが確認できる。</t>
  </si>
  <si>
    <t>記録者の地域分布はヨーロッパやアメリカに集中していることがわかる。</t>
  </si>
  <si>
    <t>RENDERはSolana上のトークンであるためSolanaについて記述する。
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</si>
  <si>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Solana上のトークンであるためSolanaについて記述する。
新しい記録は一定の時間ごとに提案され、記録者はその提案に対して投票を行う。ステークされた全Solana の66% 以上の投票が得られた記録及びその記録を含む分岐は合意された記録として、各記録者が保存する台帳の修正を自ら行う。</t>
  </si>
  <si>
    <t>RENDERはSolana上のトークンであるためSolanaについて記述する。
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</si>
  <si>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価値移転記録者の全てが同時に破綻した場合は、価値移転の記録が停止し、価値が喪失する可能性がある。ただし、ノードは各国に分散しており、全てが同時に破綻する可能性は極めて低いと考えられる。</t>
  </si>
  <si>
    <t>出所：Coin Market Cap
URL:https://coinmarketcap.com/ja/currencies/render/</t>
  </si>
  <si>
    <t>1ドル/155.90円</t>
  </si>
  <si>
    <t>カバナンス投票によりブロックチェーンがEthereumからSolanaに移行。ティッカーがRNDRからRENDERに変更された。</t>
  </si>
  <si>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</si>
  <si>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t>○</t>
    <phoneticPr fontId="2"/>
  </si>
  <si>
    <t>付帯条件・付言</t>
    <rPh sb="0" eb="4">
      <t>フタイジョウケン</t>
    </rPh>
    <rPh sb="5" eb="7">
      <t>フゲン</t>
    </rPh>
    <phoneticPr fontId="2"/>
  </si>
  <si>
    <t>付帯条件</t>
    <rPh sb="0" eb="4">
      <t>フタイジョウケン</t>
    </rPh>
    <phoneticPr fontId="2"/>
  </si>
  <si>
    <t>①ADAの基本的な性質・機能に照らし、国内での取り扱いに懸念（たとえば賭博系DAppsの氾濫等）が生じた際、速やかに対処できるよう、事前のリスク評価とそれに基づく対策を備えておくこと。
②ADAにおける過去のプレセールス時に発生した国内での後ろ向きな風評に対し、その発生経緯を説明し、実際にはどのような状況であったかを利用者へ伝え、投資判断をできる状態にすること。</t>
    <phoneticPr fontId="2"/>
  </si>
  <si>
    <t>付言</t>
    <rPh sb="0" eb="2">
      <t>フゲン</t>
    </rPh>
    <phoneticPr fontId="2"/>
  </si>
  <si>
    <t>①未供給ALGOの配布状況をモニタリングし、万が一問題が確認された場合、利用者へ正確な情報を適時適切に提供すること。
②入出金サービスを取扱うにあたっては、Algorandエコシステム上に実装されるDAppsが、ギャンブル・ハイリスク系、またマネー・ローンダリングに使用される恐れがあるものなど、不適切なDAppsに偏重していないことを定期的にモニタリングすること。
③定期的にAlgorandのガバナンス投票の動向をモニタリングし、利用者にとって不利益になり得る決定がなされた場合は利用者へ正確な情報を適時適切に提供すること。</t>
    <phoneticPr fontId="2"/>
  </si>
  <si>
    <t>①集団訴訟の情報について把握し、利用者に対し適宜情報開示を行うこと。また、集団訴訟の判決がAPEプロジェクトに影響を及ぼすような事態に備えたリスク管理策をあらかじめ構築すること。</t>
    <phoneticPr fontId="2"/>
  </si>
  <si>
    <t>①定期的にプロジェクトの動向をモニタリングし、利用者へ正確な情報を適時適切に提供すること。
②ApeCoin DAOの運営への割り当て分が、適切に利用されているかをモニタリングし、利用者へ適時適切に情報提供すること。</t>
    <phoneticPr fontId="2"/>
  </si>
  <si>
    <t>①利用者に対し、APTのインフレーションの仕組みや詳細について、一般的な暗号資産の紹介とは別に、説明等の情報提供を行い、利用者が適切な投資判断が出来るよう、対策を講じること。
②APTの配布状況に加え、Aptos FoundationおよびAptos Labsが保有するAPTの残高に対する定期的なモニタリングを実施すること。万が一、利用者に不利益になるようなことを確認した場合には、速やかにその状況・詳細を利用者へ情報提供すること。
③スマートコントラクトプラットフォームであることを踏まえ、APT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</si>
  <si>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①FTX Trading社が保有するAPTの売却状況に関する情報収集に努め、必要に応じて利用者に対し情報提供を行うこと。
②定期的にAPTのガバナンス投票の動向をモニタリングし、利用者にとって不利益になり得る決定がなされた場合は利用者へ正確な情報を適時適切に提供すること。</t>
    <phoneticPr fontId="2"/>
  </si>
  <si>
    <t>①利用者に対し、ARBのインフレーションの仕組みや詳細について、一般的な暗号資産の紹介とは別に、説明等の情報提供を行い、利用者が適切な投資判断が出来るよう、対策を講じること。</t>
    <phoneticPr fontId="2"/>
  </si>
  <si>
    <t>①他のブロックチェーン上でも発行されている暗号資産、例えばEthereumトークンとしてのARBの取り扱いを行う場合には、取り扱う暗号資産のベースとなるブロックチェーンについて追加の申請を行うこと。
②Arbitrum DAOへの移行状況ならびに動向についてモニタリングを行い、必要に応じて利用者に対し情報提供を行うこと。</t>
    <phoneticPr fontId="2"/>
  </si>
  <si>
    <t>①利用者に対し、ASTRのインフレーションとバーンのそれぞれの仕組みや詳細について、一般的な暗号資産の紹介とは別に、説明等の情報提供を行い、利用者が適切な投資判断ができるよう、対策を講じること。
②スマートコントラクトプラットフォームであることを踏まえ、ASTR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</si>
  <si>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①Polkadotのパラチェーンのスロットの貸し出し期間が2年であることから、スロット貸し出し期間満了後もAstar Network プロジェクトがスロットを獲得できるのかを定期的にモニタリングし、利用者への適切な情報提供、利用者保護を図るべきこと。
②Stake Technologies社の財務状況を定期的にモニタリングし、プロジェクトの継続性に影響を及ぼすような変化が発生した際に、速やかに対応できるよう、利用者への適切な情報提供、利用者保護を図るべきこと。
③Polkadotの動向を定期的にモニタリングし、利用者への情報提供を行うべきである。また、ASTRの価値やプロジェクトの持続性等に影響を及ぼすような動向が発生した際に、速やかに対応できるよう、利用者への適切な情報提供、利用者保護を図るべきこと。</t>
    <phoneticPr fontId="2"/>
  </si>
  <si>
    <t>①セキュリティの脆弱性およびリキッドステーキングモジュール（LSM）の取扱いに関して、モニタリングを強化すると共に、利用者に対して適切な情報開示を行うこと。</t>
    <phoneticPr fontId="2"/>
  </si>
  <si>
    <t>①スマートコントラクトプラットフォームであることを踏まえ、AVA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</si>
  <si>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①AVAXに３つのブロックチェーンが存在していることを案内したうえで、利用者に対して、自社が取り扱うブロックチェーンに関する説明を行うこと。</t>
    <phoneticPr fontId="2"/>
  </si>
  <si>
    <t>①今後の社会情勢や本暗号資産の利用状況の変化によって、Play to Earnに対する法的な懸念が生じた場合を想定したリスク管理策の構築を行うこと。
②現時点では、BCが特定の環境においてのみ使用できる暗号資産であり、その環境の動向によって価格が変動する可能性があることなどを利用者にわかりやすく提示すること。
③新たに別の環境のBCを取り扱う場合には、ベースとなるブロックチェーンについて追加の申請を行うこと。</t>
    <phoneticPr fontId="2"/>
  </si>
  <si>
    <t>①スマートコントラクトプラットフォームであることを踏まえ、BNB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</si>
  <si>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①プロジェクトの推移を見守り活動状況を随時調査し、利用者に提供していくこと。
②Treasury、プロジェクト保有分などが実際に目的の割合に沿って問題なく消化されている状況をモニタリングすること。</t>
    <phoneticPr fontId="2"/>
  </si>
  <si>
    <t>①BORAの配布状況やプロジェクトの推進方法、方針の決定についてモニタリングし、万が一問題が確認された場合、利用者へ正確な情報を適時適切に提供すること。</t>
    <phoneticPr fontId="2"/>
  </si>
  <si>
    <t>①マーケットメイクについて、詳細な内容が決まり次第、その内容を適時適切に利用者へ情報提供すること。また、その内容が発行体からも適時適切に情報提供されていることを確認すること。
②無償付与について、詳細な内容が決まり次第、その内容を適時適切に利用者へ情報提供すること。また、その内容が発行体からも適時適切に情報提供されていることを確認すること。</t>
    <phoneticPr fontId="2"/>
  </si>
  <si>
    <t>①今後の社会情勢や本暗号資産の利用状況の変化によって、Play to Earnに対する法的な懸念が生じた場合を想定したリスク管理策の構築を行うこと。
②BRILが特定の環境においてのみ使用できる暗号資産であり、その環境の動向によって価格が変動する可能性があること等を利用者にわかりやすく提示すること。
③BRILが追加発行される仕組みについて、一般的な暗号資産の紹介とは別に利用者へ丁寧に情報提供を行うこと。また、恣意的な運用がなされていないか、発行状況について定期的にモニタリングし、万が一問題が確認された場合には、利用者に対し、適時適切に情報提供を行う等、利用者保護に努めること。
④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⑤利用者が規約等に違反する⽅法で利用することのないよう、適切なモニタリングの実施や、これに基づく利用者情報提供、利用者保護を図ること。</t>
    <phoneticPr fontId="2"/>
  </si>
  <si>
    <t>①記録者の数や動向、推移について定期的なモニタリングを行い、万が一懸念が生じた場合に速やかに対応できるよう、事前のリスク管理策の構築を図ること。
②BSVブロックチェーンの特徴に照らし、国内での取扱いに懸念（たとえば賭博系DAppsの氾濫等）が生じた際、速やかに対処できるよう、事前のリスク評価とそれに基づく対策を備えておくこと。</t>
    <phoneticPr fontId="2"/>
  </si>
  <si>
    <t>①BSVのインフレーション率の動向（半減期の到来状況等）について定期的にモニタリングし、必要に応じて利用者に対し情報提供を行うこと。</t>
    <phoneticPr fontId="2"/>
  </si>
  <si>
    <t>①HX Entertainment社の財務状況を定期的にモニタリングし、プロジェクトの継続性に影響を及ぼすような変化が発生した際に、速やかに対応できるようリスク管理策を講じること。
②Socios.com内において発行・取得できるファントークンが、一部取引所等で上場され売買できる状況にあることに照らし、将来的にこれが暗号資産であると判断され、その取り扱われ方が変更になることで、CHZの価格へ影響を及ぼす可能性があることを利用者へ案内すること。</t>
    <phoneticPr fontId="2"/>
  </si>
  <si>
    <t>①CHZにおける国内での後ろ向きな風評に対し、その発生経緯を説明し、実際にはどのような状況であったかを利用者へ伝え、投資判断をできる状態にするべきこと。</t>
    <phoneticPr fontId="2"/>
  </si>
  <si>
    <t>①取扱いのCOTが従前に発行されたCOTではないこと、また従前に発行されたCOTが市場流通していないことを利用者に対して周知し、COT保有者にとって不利益となるような行為が行われていないことを定期的かつ継続的にモニタリングを行い、必要に応じて利用者へ公開すること。
②発行体および管理者の変化や動向を把握し、利用者へ正確な情報を適時丁寧に提供すること。
③関係者の保有量に照らし、会員は関係者による保有状況をモニタリングし、必要に応じ利用者へ公開すること。
④発行体に係るAML/CFT及び法令面でのリスクを鑑み、取扱い開始後も定期的に反社チェックの運用状況を会員にてモニタリングすること。
➄発行元の財政状態及び経営成績について、監査未了であっても適時に確認し、チェックした証跡を当社内部監査グループ又は協会等が検証可能な形で残すこと。
⑥『暗号資産の取扱いに関する規則』第７条に定める取扱リスク及び価格に影響を及ぼす恐れがある情報、特にロードマップの進捗状況の収集について、手続きを定め適切に運用すること。</t>
    <phoneticPr fontId="2"/>
  </si>
  <si>
    <t>①発行体へ影響を及ぼし得る関係者等について定期的にモニタリングを行い情報収集に努め、必要に応じて利用者に対し情報提供を行うこと、また、左記を踏まえたリスク管理策を事前に構築すること。
②CyberConnectにおけるSNS等のプラットフォームとしての特徴を踏まえ、CyberConnectを用いて提供される各種サービスが自主規制規則に照らし問題がないことを確認し、万が一問題が確認された場合には適切な措置を取っていくこと。
③利用者に対して、取り扱う暗号資産が複数の環境上に存在する銘柄であることの詳しい説明を行うこと。
④CYBERが存在する複数の環境間の移転の可否、誤送付が起きる危険性等をあらかじめ伝える必要があり、当社ではどの環境の暗号資産を取り扱っているのかについて、明確にわかりやすく提示すること。
⑤新たに別の環境のCYBERを取り扱う場合には、ベースとなるブロックチェーンについて追加の申請を行うこと。</t>
    <phoneticPr fontId="2"/>
  </si>
  <si>
    <t>①チームメンバー及びプロジェクトが管理するウォレット残高の推移や動向に対する定期的なモニタリングを実施すること。</t>
    <phoneticPr fontId="2"/>
  </si>
  <si>
    <t>①DEPにおけるプラットフォームとしての特徴を踏まえ、DEPを用いて提供される各種サービスが自主規制規則に照らし問題がないことを確認し、万が一問題が確認された場合には利用者保護の観点から速やかに対策を講ずるべきこと。</t>
    <phoneticPr fontId="2"/>
  </si>
  <si>
    <t>①DOGEのユースケースをモニタリングし、社会的な意義を有する暗号資産であることの判断を定期的に行うこと。
②利用者に対し、DOGEのインフレーションの仕組みや詳細について、一般的な暗号資産の紹介とは別に、説明等の情報提供を行い、利用者が適切な投資判断ができるよう、対策を講じること。
③利用者に対し、DOGEにおけるプロジェクトの展望及び活動状況について、適時適切な情報提供を行うこと。</t>
    <phoneticPr fontId="2"/>
  </si>
  <si>
    <t>①定期的かつ継続的にプロジェクトの動向ならびにWeb3財団等の保有状況をモニタリングし、適宜利用者に対する情報提供を行うべきこと。
②年10％のペースで追加発行される仕組みやDOTの性質について利用者へ丁寧な情報提供を行うべきこと。</t>
    <phoneticPr fontId="2"/>
  </si>
  <si>
    <t>①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②マーケットメイクについて、詳細な内容が決まり次第、その内容を適時適切に利用者へ情報提供すること。また、その内容が発行体からも適時適切に情報提供されていることを確認すること。</t>
    <phoneticPr fontId="2"/>
  </si>
  <si>
    <t>①ELFが特定の環境においてのみ使用できる暗号資産であり、その環境の動向によって価格が変動する可能性があること等を利用者にわかりやすく提示すること。
②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③今後の社会情勢や本暗号資産の利用状況の変化によって、Play to Earnに対する法的な懸念が生じた場合を想定したリスク管理策の構築を行うこと。</t>
    <phoneticPr fontId="2"/>
  </si>
  <si>
    <t>【ENJ_Enjin Blockchain】
①利用者に対し、ENJのインフレーションの仕組みや詳細について、一般的な暗号資産の紹介とは別に、説明等の情報提供を行い、利用者が適切な投資判断ができるよう、対策を講じること。</t>
    <phoneticPr fontId="2"/>
  </si>
  <si>
    <t>【ENJ_Ethereum】
①利用者に対して、取り扱う暗号資産が複数の環境上に存在する銘柄であることの詳しい説明を行うこと。
②ENJが存在する複数の環境間の移転の可否、誤送付が起きる危険性等をあらかじめ伝える必要があり、当社ではどの環境の暗号資産を取り扱っているのかについて、明確にわかりやすく提示すること。
③新たに別の環境のENJを取り扱う場合には、ベースとなるブロックチェーンについて追加の申請を行うこと。
【ENJ_Enjin Blockchain】
①Enjin Blockchainそのものや各チェーンの移行状況、プロジェクトの動向、ガバナンスの議論内容等について定期的にモニタリングを行い情報収集に努め、必要に応じて利用者に対し情報提供を行うこと、また、万が一問題が確認された場合には、速やかにかつ適切な措置を取ること。
②利用者に対して、取り扱う暗号資産が複数の環境上に存在する銘柄であることの詳しい説明を行うこと。
③ENJが存在する複数の環境間の移転の可否、誤送付が起きる危険性等をあらかじめ伝える必要があり、当社ではどの環境の暗号資産を取り扱っているのかについて、明確にわかりやすく提示すること。
④新たに別の環境のENJを取り扱う場合には、ベースとなるブロックチェーンについて追加の申請を行うこと。</t>
    <phoneticPr fontId="2"/>
  </si>
  <si>
    <t>①利用者に対し、EOSの発行や自動焼却についての仕組みやそれらが価格に与える影響について、一般的な暗号資産の紹介とは別に、説明等の情報提供を行い、利用者が適切な投資判断ができるよう、対策を講じること。
②スマートコントラクトプラットフォームであることを踏まえ、EOS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③EOSのプロジェクト進行状況や事件・事故などの情報を定期的にモニタリングし、取り扱いに懸念が生じた際速やかに対処できるよう、事前のリスク評価とそれに基づく対策を備えておくこと。</t>
    <phoneticPr fontId="2"/>
  </si>
  <si>
    <t>①51%攻撃被害の実績に照らし、適切なモニタリング（マイナーの分布状況推移や脆弱性への対応等の確認を含む）の実施やこれに基づく利用者情報提供、利用者保護を図るべきこと。</t>
    <phoneticPr fontId="2"/>
  </si>
  <si>
    <t>①他取引所においてFCRの取扱いが開始された際には、FCRが有する投票決議及び投げ銭機能に関する仕様が当該取引所にも同様に展開され、一部の取引所による寡占状態とならないよう発行体と定期的に連携を取ることとし、上記対応がなされない事態に陥った場合に、FCRが限定された範囲で流通するデジタルマネーと見做され、暗号資産の該当性に疑義が生じうることを考慮した事前のリスク管理策の構築を図ること。加えて、これらの機能に関するフローや仕組み、コスト等について、利用者に対し十分な情報提供を行うこと。
②新型コロナウィルス感染症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</si>
  <si>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①ストレージ上に公序良俗に反する情報がアップロードされ、FILの価値が低下したり、FILが使用できなくなったりする可能性があることを説明すること。
②利用者に対して、FILはストレージの空き容量の提供に対する報酬やマイニング報酬の支払い、ストレージの利用料の支払いが主な利用用途であること及び記録者のFILがペナルティーとして没収され、結果としてバーンされる可能性があることを説明すること。</t>
    <phoneticPr fontId="2"/>
  </si>
  <si>
    <t>①利用者に対し、FLRのAirDropによる配布の仕組みや詳細について、一般的な暗号資産の紹介とは別に説明等の情報提供を行い、利用者が適切な投資判断ができるよう対策を講じること。</t>
    <phoneticPr fontId="2"/>
  </si>
  <si>
    <t>①ステーキング/ガバナンスコントラクトについて、その実装後コード監査結果を確認し、自社での取り扱いにおいて問題の無いことを確認すること。</t>
    <phoneticPr fontId="2"/>
  </si>
  <si>
    <t>①利用者に対して、取り扱う暗号資産がEthereumのERC-20トークンで存在し、またPolygon上にも存在する銘柄である事の詳しい説明を行うこと。
②FNCTが存在する複数の環境間の移転の可否、誤送付が起きる危険性などをあらかじめ伝える必要があり、会員はどの環境の暗号資産を取り扱っているのかについて、明確にわかりやすく提示すこと。
③今後の社会情勢の変化や法改正によって、CTが暗号資産・有価証券にも該当しないという整理から外れ、FiNANCiEプラットホームのスキームに対する法的な懸念が生じた場合を想定したリスク管理策の構築を行うこと。
④現行の法規制に抵触しなくとも、資金調達ができる実態を踏まえ、FiNANCiEプラットホームの目的から逸脱するような行為がないかを適宜適切に発行体へ確認し、その実態を把握すること。</t>
    <phoneticPr fontId="2"/>
  </si>
  <si>
    <t>①利用者に対し、FTTにおける償却の仕組みや実際の償却状況についての事前説明や個別の情報提供など、適切な投資判断が出来るよう対策を講じること。</t>
    <phoneticPr fontId="2"/>
  </si>
  <si>
    <t>①規則に定める定期的なモニタリング項目に加え、Alameda Research社が保有するFTTの残高推移及び動向の確認も行うこと。</t>
    <phoneticPr fontId="2"/>
  </si>
  <si>
    <t>①Gala gamesにおけるゲーム等のプラットフォームとしての特徴を踏まえ、GALAを用いて提供される各種サービスが自主規制規則に照らし問題がないことを定期的にモニタリングし、万が一問題が確認された場合には利用者保護の観点から速やかに対策を講ずること、また、左記を踏まえたリスク管理策を事前に構築すること。
②Gala gamesの仕組みについて利用者にわかりやすく説明すること、またGala gamesの今後の動向および「プロジェクトGYRI」の開発状況や導入予定について把握し、適宜利用者に重要な情報を提供すること。
③今後の社会情勢や本暗号資産の利用状況の変化によって、Play to Earnに対する法的な懸念が生じた場合を想定したリスク管理策の構築を行うこと。</t>
    <phoneticPr fontId="2"/>
  </si>
  <si>
    <t>①利用者に対し、GRTのインフレーションとバーンのそれぞれの仕組みや詳細について、一般的な暗号資産の紹介とは別に、説明等の情報提供を行い、利用者が適切な投資判断ができるよう、対策を講じること。</t>
    <phoneticPr fontId="2"/>
  </si>
  <si>
    <t>①定期的にチェーンの移行状況についてモニタリングし、利用者へチェーンが移行されることによる影響等、正確な情報を適時適切に提供すること。
②利用者に対して、取り扱う暗号資産が複数の環境上に存在する銘柄であることの詳しい説明を行うこと。
③GRTトークンが存在する複数の環境間の移転の可否、誤送付が起きる危険性等をあらかじめ伝える必要があり、当社ではどの環境の暗号資産を取り扱っているのかについて、明確にわかりやすく提示すること。
④他の環境上でも発行されている暗号資産、例えばArbitrum上で発行されているGRTの取り扱いを行う場合には、取り扱う暗号資産のチェーンについても追加で申請書を提出すること。</t>
    <phoneticPr fontId="2"/>
  </si>
  <si>
    <t>①プロジェクトの要となるPROJECT XENOの開発状況を定期的にモニタリングし、利用者に情報提供を行うこと。
②GXEの配布計画の仕組みについて利用者に詳しい説明を行うこと、また、定期的に配布が計画通り進捗していることを確認し、利用者に対する適時適切な情報開示を行うなど利用者保護に努めること。</t>
    <phoneticPr fontId="2"/>
  </si>
  <si>
    <t>①利用者に対して、取り扱う暗号資産がBNB ChainベースとEthereumベースの２種類が存在する銘柄であることの詳しい説明を行うこと。
②GXEが存在する複数の環境間の移転の可否、誤送付が起きる危険性などをあらかじめ伝える必要があり、当社ではどの環境の暗号資産を取り扱っているのかについて、明確にわかりやすく提示すること。
③ 他のブロックチェーン上でも発行されている暗号資産、例えばBNB Chain上で発行されているGXEの取り扱いを行う場合には、取り扱う暗号資産のベースとなるブロックチェーンについて追加の申請を行うこと。
④Ethereum上におけるGXEの流動性を定期的にモニタリングし、利用者へ適時適切に情報提供すること。
➄PROJECT XENOにおけるゲーム等のプラットフォームとしての特徴を踏まえ、提供される各種サービスが自主規制規則に照らし問題がないことを確認し、万が一問題が確認された場合には適切な措置を取っていくこと。
⑥GXEがPROJECT XENOゲームにおいて利用できる暗号資産であること、また、ゲームの動向によって価格が変動する可能性があることなどを利用者にわかりやすく提示すること。</t>
    <phoneticPr fontId="2"/>
  </si>
  <si>
    <t>①Hedera Networkの今後の動向、HBARの発行状況などについてもモニタリングなどを通じて情報収集に努め、適時重要な情報を利用者に伝えること。</t>
    <phoneticPr fontId="2"/>
  </si>
  <si>
    <t>①発行体と管理者が保有するIMXの残高の推移や動向に対する定期的なモニタリングを実施すること。万一、発行体等保有量の急激な減少やスケジュールと異なる残高の減少等が発生した場合には、速やかにその状況・詳細を利用者へ情報提供すること。</t>
    <phoneticPr fontId="2"/>
  </si>
  <si>
    <t>①取扱いにあたって、利用者がギャンブル等、法令⼜は公序良俗に違反する⽅法で利用することのないよう、適切なモニタリング（IOST財団に対する確認・働きかけ等を含む）やこれに基づく利用者情報提供、適切な顧客管理を行うべきこと。</t>
    <phoneticPr fontId="2"/>
  </si>
  <si>
    <t>①スマートコントラクトプラットフォームであることを踏まえ、IoTe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</si>
  <si>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①利用者に対して、取扱う暗号資産が複数の環境上に存在する銘柄であることの詳しい説明を行うこと。
②IOTXが存在する複数の環境間の移転の可否、誤送付が起きる危険性等をあらかじめ伝える必要があり、当社ではどの環境の暗号資産を取扱っているのかについて、明確にわかりやすく提示すること。
③新たに別の環境のIOTXを取扱う場合には、ベースとなるブロックチェーンについて追加の申請を行うこと。</t>
    <phoneticPr fontId="2"/>
  </si>
  <si>
    <t>①利用者に対し、KLAYのインフレーションの仕組みや詳細について、一般的な暗号資産の紹介とは別に、説明等の情報提供を行い、利用者が適切な投資判断ができるよう、対策を講じること。</t>
    <phoneticPr fontId="2"/>
  </si>
  <si>
    <t>①大口保有者及びSmartContract社が所有すると推定されるアドレスのモニタリングを行うこと。
②ユーティリティートークンであるか否かという観点において、LINKの性質に関わる評価・判断に変化をもたらすイベント等が発生した際に、速やかに対応できるようリスク管理策を講じること。
③Smart Contract社の風評及びプロジェクトメンバーの動向について定期的にモニタリングを行い、プロジェクトの継続性に影響を及ぼすような変化が発生した際に、速やかに対応できるようリスク管理策を講ずること。</t>
    <phoneticPr fontId="2"/>
  </si>
  <si>
    <t>【LSK_Ethereum】
①利用者に対して、取り扱う暗号資産が複数の環境上に存在する銘柄であることの詳しい説明を行うこと。
②Liskが存在する複数の環境間の移転の可否、誤送付が起きる危険性等をあらかじめ伝える必要があり、当社ではどの環境の暗号資産を取り扱っているのかについて、明確にわかりやすく提示すること。
③新たに別の環境のLiskを取り扱う場合には、ベースとなるブロックチェーンについて追加の申請を行うこと。</t>
    <phoneticPr fontId="2"/>
  </si>
  <si>
    <t>①他のブロックチェーン上でも発行されている暗号資産、例えばPolygon上で発行されているMANAの取り扱いを行う場合には、取り扱う暗号資産のベースとなるブロックチェーンについて追加の申請を行うこと。</t>
    <phoneticPr fontId="2"/>
  </si>
  <si>
    <t>①今後、ITO（Initial Twitter Offering）やそれに類似した資金調達機能の実装が決定した場合には、その機能が自主規制規則を遵守しているか等を確認し、万が一これらに抵触する場合には、取扱いの一時停止等利用者保護のためのリスク管理策を事前に構築すること。
②メッセージを暗号化する通信機能が犯罪行為等の不適切な方法で使用されていないか等を定期的にモニタリングし、万が一そのような問題が確認される事態となった場合に備え、利用者保護のためのリスク管理策を事前に構築すること。
③Mask Networkが決定した重要事項や、Mask DAOの投票結果等、その他投資意思決定に資する情報等について定期的にモニタリングし、利用者が適切な投資判断ができるよう、適時適切に情報提供を行うこと。</t>
    <phoneticPr fontId="2"/>
  </si>
  <si>
    <t>①分散化ファイルストレージについて公序良俗に反する利用が確認され、社会的に問題視されることで、利用価値を落とす可能性があることを説明すること。またMASKにおける当該機能が使用できなくなる可能性があることを説明すること。</t>
    <phoneticPr fontId="2"/>
  </si>
  <si>
    <t>①MBXの配布状況やプロジェクトの推進方法、方針の決定についてモニタリングし、万が一問題が確認された場合、利用者へ正確な情報を適時適切に提供すること。
②MARBLEXにおけるゲーム等のプラットフォームとしての特徴を踏まえ、MARBLEXを用いて提供される各種サービスが自主規制規則に照らし問題がないことを確認し、万が一問題が確認された場合には適切な措置を取っていくこと。</t>
    <phoneticPr fontId="2"/>
  </si>
  <si>
    <t>①51%攻撃被害の実績に照らし、適切なモニタリング（マイナーの分布状況推移や脆弱性への対応等の確認、ジャッジノードの取扱い動向を含む）の実施やこれに基づく利用者情報提供、利用者保護を図るべきこと。</t>
    <phoneticPr fontId="2"/>
  </si>
  <si>
    <t>①MVが「元素騎士オンライン」ゲームにおいてのみ使用できる暗号資産であること、また、ゲームの動向によって価格が変動する可能性があることなどを利用者にわかりやすく提示すること。</t>
    <phoneticPr fontId="2"/>
  </si>
  <si>
    <t>①利用者に対し、NEARのインフレーションの仕組みや詳細について、一般的な暗号資産の紹介とは別に、説明等の情報提供を行い、利用者が適切な投資判断が出来るよう、対策を講じること。
②スマートコントラクトプラットフォームであることを踏まえ、NEAR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</si>
  <si>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①定期的にNEARの推進の動向をモニタリングし、利用者にとって不利益になり得る決定がなされた場合は利用者へ正確な情報を適時適切に提供すること。</t>
    <phoneticPr fontId="2"/>
  </si>
  <si>
    <t>①NEOの一般的な暗号資産としての紹介と併せ、NeoGasトークンについても配分の仕組みや詳細、NEOとの関係性、当社での取扱い方針等を利用者へわかりやすく丁寧に説明し、適切な投資判断ができるよう対策を講じること。
②スマートコントラクトプラットフォームであることを踏まえ、Neo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</si>
  <si>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①会員独自の単位で取り扱うことや、入出庫の際にもその単位が適用されるのか否か、また、今後Neo Foundationとの協議や要請等により、それらの取り扱い方法に変更が生じる可能性があることなどについて、一般的な暗号資産の紹介とは別に利用者へ丁寧に情報提供を行うこと。
②分散型ストレージサービスについて公序良俗に反する利用が確認され、社会的に問題視されることで、利用価値を落とす可能性があることを説明すること。またNEOにおける当該機能が使用できなくなる可能性があることを説明すること。
③Neo Global Developmentが担っているプロジェクトの推進方法、方針の決定等についてモニタリングし、万が一問題が確認された場合、利用者へ正確な情報を適時適切に提供すること。</t>
    <phoneticPr fontId="2"/>
  </si>
  <si>
    <t>①投げ銭や退職金等として各メンバーに付与されるNIDTについて、親権者が代理で保有者となる場合があることを雇用契約書等に盛り込むなど、暗号資産の取扱いや付与に際し、自主規制規則に照らし問題がないことを確認すること。
②新型コロナウイルス感染拡大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</si>
  <si>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①過度にユーザーの購入意欲を刺激するようなマーケティング方法になっていないか、ユーザーが適時適切な投資判断が出来得るようなマーケティング方法が取られているかなど、発行体のマーケティング方針について定期的にモニタリングを行い、利用者保護に努めること。</t>
    <phoneticPr fontId="2"/>
  </si>
  <si>
    <t>①Oasys Pte. Ltd.及びOwnable Assets System Ltd.が管理するウォレット及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t>
    <phoneticPr fontId="2"/>
  </si>
  <si>
    <t>①Oasysにおけるゲーム等のプラットフォームとしての特徴を踏まえ、Oasysを用いて提供される各種サービスが自主規制規則に照らし問題がないことを確認し、万が一問題が確認された場合には発行体を通じて適切な措置を取っていくこと。</t>
    <phoneticPr fontId="2"/>
  </si>
  <si>
    <t>①ロードマップが存在しないため、エコシステムの将来的な方向性が把握できない。そのため、利用者保護に反する動きがないことをモニタリングし、必要に応じ対応すること。</t>
    <phoneticPr fontId="2"/>
  </si>
  <si>
    <t>①利用者に対し、OPのインフレーションの仕組みや詳細、スケジュールについて、一般的な暗号資産の紹介とは別に、説明等の情報提供を行い、利用者が適切な投資判断が出来るよう、対策を講じること。</t>
    <phoneticPr fontId="2"/>
  </si>
  <si>
    <t>①シーケンサーが１団体であること、また今年中に複数のシーケンサーが参入し分散化する予定であることを踏まえ、今後の動向について情報を把握し、利用者に対し適宜適切な情報開示を行うこと。また、万が一問題が確認された場合には、速やかにかつ適切な措置を取ること。</t>
    <phoneticPr fontId="2"/>
  </si>
  <si>
    <t>①本銘柄を利用する予定のゲームタイトルの開発状況を定期的にモニタリングし、利用者に情報提供を行うこと。
②定期的にOSHIの配布状況をモニタリングし、万が一OSHIの価値に影響を及ぼすような事象が発生した等の問題が確認された場合には速やかに対応できるよう、利用者に対する適時適切な情報開示を行うなど利用者保護に努めること。</t>
    <phoneticPr fontId="2"/>
  </si>
  <si>
    <t>①過度にユーザーの購入意欲を刺激するようなマーケティング方法になっていないか、ユーザーが適時適切な投資判断が出来得るようなマーケティング方法が取られているかなど、管理者のマーケティング方針について定期的にモニタリングを行い、利用者保護に努めるべきこと。</t>
    <phoneticPr fontId="2"/>
  </si>
  <si>
    <t>①定期的にプロジェクト並びにコミュニティの動向をモニタリングし、プロジェクトの展望や活動状況について利用者へ正確な情報を適時適切に提供すること。</t>
    <phoneticPr fontId="2"/>
  </si>
  <si>
    <t>①利用者がPEPEの特徴の誤認や他の暗号資産との混同をしないように一般的な暗号資産の紹介を明確にわかりやすく行うこと。</t>
    <phoneticPr fontId="2"/>
  </si>
  <si>
    <t>【MATIC_Ethereum】
➀利用者に対して、取り扱う暗号資産が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
【MATIC_Polygon】
➀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t>
    <phoneticPr fontId="2"/>
  </si>
  <si>
    <t>①プロジェクトの事業計画や財務レポートなどの開示方法や頻度にバラつきがあることに照らし、会員からプロジェクトに対する能動的な働きかけやこれに基づく適切な利用者情報提供、利用者保護を図るべきこと。</t>
    <phoneticPr fontId="2"/>
  </si>
  <si>
    <t>①Render社の投資家情報よりAlameda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②RNDR（RENDER）トークンのプログラムにおけるノードの稼働状況やレンダリングパワーを提供する方法について、一般的な暗号資産の紹介とは別に利用者へ丁寧に情報提供を行うこと。
③Rrender Network Foundationが案内している移行方法についても、利用者に対して丁寧に情報提供を行う旨。</t>
    <phoneticPr fontId="2"/>
  </si>
  <si>
    <t>①投資家情報よりAlameda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②他の環境上でも発行されている暗号資産、例えばPolygon上で発行されているRNDRの取扱いを行う場合には、取扱う暗号資産のチェーンについても追加の申請を行うこと。
③RNDRトークンのプログラムにおけるノードの稼働状況やレンダリングパワーを提供する方法について、一般的な暗号資産の紹介とは別に利用者へ丁寧に情報提供を行うこと。</t>
    <phoneticPr fontId="2"/>
  </si>
  <si>
    <t>①c0banに関し51%攻撃のリスクがあることについて注意喚起するためにも、口座開設時に「重要事項説明書」をチェックするのみでなく、例えば、「重要事項を読み仮想通貨のリスクを理解したうえで」というような文言を入れるようなことで、利用者に51%攻撃のリスクを認識させるような工夫をすることが望まれること。</t>
    <phoneticPr fontId="2"/>
  </si>
  <si>
    <t>【SAND_Ethereum】
➀利用者に対して、取り扱う暗号資産がEthereumのERC-20トークンでも存在し、またPolygon上にも存在する銘柄である事の詳しい説明を行うこと。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
③他のブロックチェーン上でも発行されている暗号資産、例えばPolygon上で発行されているSANDの取り扱いを行う場合には、取り扱う暗号資産のベースとなるブロックチェーンについて追加の申請を行うこと。
【SAND_Polygon】
①利用者に対して、取り扱う暗号資産がEthereumのERC-20トークンでも存在し、またPolygon上にも存在する銘柄である事の詳しい説明を行うこと。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t>
    <phoneticPr fontId="2"/>
  </si>
  <si>
    <t>①定期的にプロジェクト並びにコミュニティの動向をモニタリングし、利用者へ正確な情報を適時適切に提供すること。</t>
    <phoneticPr fontId="2"/>
  </si>
  <si>
    <t>①発行体ならびに関係者が管理するウォレットおよ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
②本件に係るIDOの販売案内行為について、監督諸官庁等において不適切である旨の判断がなされた際には、速やかに利用者に対し当該事実を公表するとともに、本暗号資産の取扱いについて適切な対応を行うこと。</t>
    <phoneticPr fontId="2"/>
  </si>
  <si>
    <t>①通常のモニタリングと併せ、発行体の財務状況等について定期的にモニタリングを行い、適時適切に利用者に対し情報提供を行うこと。
②今後のユースケースの広がりを定期的にモニタリングし、利用者に対し適時適切な情報提供を行うこと。</t>
    <phoneticPr fontId="2"/>
  </si>
  <si>
    <t>①スマートコントラクトプラットフォームであることを踏まえ、SOL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②SOLを用いて提供される各種サービス（ゲーム等）が自主規制規則に照らし問題がないことを定期的なモニタリングによって確認し、万が一問題が確認された場合には、速やかにかつ適切な措置を取ること。また、左記を踏まえたリスク管理策を事前に構築すること。
③利用者に対し、SOLのインフレーションの仕組みや詳細、スケジュールについて、一般的な暗号資産の紹介とは別に、説明等の情報提供を行い、利用者が適切な投資判断が出来るよう、対策を講じること。
④集団訴訟の情報について把握し、利用者に対し適宜情報開示を行なうこと。また、集団訴訟の判決がSolanaプロジェクトに影響を及ぼすような事態に備えたリスク管理策をあらかじめ構築すること。</t>
    <phoneticPr fontId="2"/>
  </si>
  <si>
    <t>①過去に複数回、障害でブロックチェーン生成が一時中断されていることに照らし、各障害の内容がどのようなもので、どのように復旧に至ったかを利用者へ案内すること。</t>
    <phoneticPr fontId="2"/>
  </si>
  <si>
    <t>①スマートコントラクトプラットフォームであることを踏まえ、Sui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</si>
  <si>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①Mysten Labs及びSui財団が管理するSUIの残高に対する定期的なモニタリングを実施し、万が一問題が確認された場合、利用者へ正確な情報を適時適切に提供すること。</t>
    <phoneticPr fontId="2"/>
  </si>
  <si>
    <t>①利用者に対し、SXPの自動発行や自動償却についての仕組み、及びそれらが価格に与える影響について、一般的な暗号資産の紹介とは別に、説明等の情報提供を行い、利用者が適切な投資判断ができるよう、対策を講じること。
②Swipe(Ticker Code：SXP)について、Ticker Codeや設立の経緯から、Swipe(SXP)と当プロジェクトであるSolar(SXP)を混同してしまう虞があることを踏まえ、一般的な暗号資産の紹介とは別に、説明等の情報提供を行い、利用者が適切な投資判断ができるよう、対策を講じること。</t>
    <phoneticPr fontId="2"/>
  </si>
  <si>
    <t>①Block producersによって実施されるネットワーク提案の投票については、SXP保有者に対する投票内容や結果の情報共有方法につき一定の方針がSolar Blockchain Foundationから示されているものの、投票は不定期開催であること、及び、協会審査時点においてネットワーク提案の投票が未実施でありコミュニティへの情報共有の実績がないことを踏まえ、会員において定期的にモニタリングを行い、万が一、SXP保有者への投票に関する情報提供が無い場合や不足する場合は、会員においても必要に応じて情報提供を行うこと。</t>
    <phoneticPr fontId="2"/>
  </si>
  <si>
    <t>①スマートコントラクトプラットフォームであることを踏まえ、Thet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②Theta Labsの株主の動向を定期的にモニタリングし、プロジェクトの方針や継続性に影響を及ぼすような変化が発生した際には、適時適切に情報提供を行う等、利用者が適切な投資判断が出来るよう、対策を講じること。</t>
    <phoneticPr fontId="2"/>
  </si>
  <si>
    <t>①取り扱う暗号資産が従前にEthereum上に発行されたTHETAではないことや、従前に発行されたTHETAが市場流通していないことを利用者に分かりやすく説明すること。また、従前に発行されたTHETA において、利用者にとって不利益となるような行為が行われていないことをモニタリングし、必要に応じて利用者に対し情報提供を行うこと。
②THETAの一般的な暗号資産としての紹介と併せTFUELについても付与の仕組みや詳細、THETAとの関係性等を利用者へわかりやすく丁寧に説明し、適切な投資判断ができるよう対策を講じること。
③分散型ストレージやビデオプラットフォーム等、Thetaネットワーク上で提供されるサービスにおいて、公序良俗に反する利用が確認され、社会的に問題視されることで、利用価値を落とす可能性があることを説明すること。またTHETAにおける当該機能が使用できなくなる可能性があることを説明すること。</t>
    <phoneticPr fontId="2"/>
  </si>
  <si>
    <t>①利用者に対し、Toncoinには発行上限がなくインフレーションの可能性があること、また逆に償却の仕組みからデフレーションが起きる可能性もあることの仕組みや詳細について、一般的な暗号資産の紹介とは別に、説明等の情報提供を行い、利用者が適切な投資判断が出来るよう、対策を講じること。
②TONネットワークで提供される、新たなネットワークインフラを形成させ得るサービス（TON DNS、TON Proxy、TON Sites、TON Storage等）が、公序良俗に反した利用をされていないかなどを定期的にモニタリングし、そのような内容を把握した場合に備え、利用者保護のためのリスク管理策を事前に構築すること。
③スマートコントラクトプラットフォームであることを踏まえ、TON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</si>
  <si>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①TRXの基本的な内容に照らし、利用者取引トランザクションのモニタリングを行うこと。
②TRXにおける仕様ならびに関係者の状況に照らし、利用者保護に資するリスク管理策を備えること。
③TRX管理者としてのTRON財団の変化や動向を把握し、利用者へ正確な情報を適時丁寧に提供すること。
④プロジェクトの動向から、TRXブロックチェーン上のDApps等を把握し、国内での利用が不適切と考えられるものについて、利用者が使うことのできない措置を適宜講ずること。</t>
    <phoneticPr fontId="2"/>
  </si>
  <si>
    <t>①現状におけるDeFi関連銘柄の取扱いに係るマネーロンダリング等のリスク認識やリスク管理の策定に加え、DeFiを取り巻く環境の変化に合わせ、変化するリスクや利用者保護上の課題を、継続的にモニタリングし、その結果に沿って必要な対応ができる態勢を構築すること。
②DeFiの利用が国際的な議論の対象であって、国内におけるDeFiの取扱い方針等も定まっておらず、慎重に検討すべき現状に照らし、WBTCのDeFiにおける用途の説明は抑制的な内容（利用者保護やリスク管理の観点から必要となる範囲の内容）に留め、利用の拡大を見据えた取り組みにおいても、DeFiへの利用を過度に促すような情報提供は差し控えること。
③プロジェクトやDAOの動向において、利用者に不利益になり得る決定がなされた場合は、利用者へその正確な情報を適時適切に提供すること。</t>
    <phoneticPr fontId="2"/>
  </si>
  <si>
    <t>①新たに別のブロックチェーン上のWBTCを取扱う場合には追加の申請を行うこと。</t>
    <phoneticPr fontId="2"/>
  </si>
  <si>
    <t>①利用者に対し、XDCのインフレーションやバーンの仕組みや詳細、スケジュールについて、一般的な暗号資産の紹介とは別に、説明等の情報提供を行い、利用者が適切な投資判断が出来るよう、対策を講じること。</t>
    <phoneticPr fontId="2"/>
  </si>
  <si>
    <t>①過去のNEM財団の財政破綻懸念に照らし、適切なモニタリングの実施やこれに基づく利用者情報提供、利用者保護を図るべきこと。</t>
    <phoneticPr fontId="2"/>
  </si>
  <si>
    <t>①ステラ財団がXLMを大量に保有していることから、継続的に、財団によるXLMの保有・利用状況をモニタリングし、その結果を適宜利用者へ情報提供すること。</t>
    <phoneticPr fontId="2"/>
  </si>
  <si>
    <t>①リップル社が保有しているXRPに定期的に市場で売却している点について、利用者との利益相反の観点で継続的に注視するべきこと。
②訴訟が行われている実績に照らし、その動向と結果については確認を行い、これに基づく適切な利用者情報提供、利用者保護を図るべきこと。</t>
    <phoneticPr fontId="2"/>
  </si>
  <si>
    <t>①スマートコントラクトプラットフォームであることを踏まえ、Zilliq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</si>
  <si>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利用者がマネーローンダリング等、法令⼜は公序良俗に違反する⽅法で利用することのないよう、適切なモニタリング（ZILプロジェクトの匿名化に対する動向やpZILの流通量を含む）の実施や、これに基づく利用者情報提供、利用者保護を図るべきこと。
②利用者に対して、取り扱う暗号資産がZilliqaチェーンとBSCの2つの環境上に存在する銘柄である事の詳しい説明を行うこと。
③ZILトークンが存在する複数の環境間の移転の可否、誤送付が起きる危険性などをあらかじめ伝える必要があり、当社ではどの環境の暗号資産を取り扱っているのかについて、明確にわかりやすく提示すること。
④他のブロックチェーン上でも発行されている暗号資産の取扱いを行う場合には、取り扱う暗号資産のベースとなるブロックチェーンについて追加の申請を行うこと。</t>
    <phoneticPr fontId="2"/>
  </si>
  <si>
    <t>①今後、本ブロックチェーンの信頼性を更に高めるため、デジタルアセットマーケッツ社以外の記録者が追加されるまで、第三者（監査法人等）によるデジタルアセットマーケッツ社の移転記録業務に対する定期的なモニタリング及び監査実績や結果を把握・確認し、必要に応じて適切な対応を行うこと。</t>
    <phoneticPr fontId="2"/>
  </si>
  <si>
    <t>①今後、本ブロックチェーンの信頼性を更に高めるため、第三者（監査法人等）による定期的なモニタリングおよび監査を実施すること。</t>
    <phoneticPr fontId="2"/>
  </si>
  <si>
    <t>①アップグレードや統合の詳しい仕組み、暗号資産の移行手続き、またその時期について、利用者へ丁寧に情報提供を行うこと。
②現在、保有者情報が公開されておらず、大量保有者が確認出来ない状況に照らし、保有者の情報がWebサイトなどを通じて確認出来るようになるまで、大量保有者について会員が独自に調査した情報を、定期的に利用者に開示していくこと。</t>
    <phoneticPr fontId="2"/>
  </si>
  <si>
    <t>①Permanent Token Lock-upの仕組みやBORAプロジェクトにおけるBORAの役割について一般的な暗号資産の紹介とは別に、説明等の情報提供を行い、利用者が適切な投資判断ができるよう対策を講じること。
②今後の社会情勢等によって、Play to Earnに対する法的な懸念が生じた場合を想定したリスク管理策の構築を行うこと。
③BORAプロジェクトで提供される各種サービスが自主規制規則に照らし問題がないことを確認し、万が一問題が確認された場合には適切な措置を取っていくこと。</t>
    <phoneticPr fontId="2"/>
  </si>
  <si>
    <t>①Immutable Xプラットフォームで実装されるゲーム等が、自主規制規則に照らし、問題がないことを定期的にモニタリングし、万が一問題が確認された場合には、利用者保護の観点から速やかに対策を講じること。
②今後の社会情勢や、本暗号資産の利用状況の変化によってPlay to Earnに対する法的な懸念が生じた場合を想定したリスク管理策の構築を行うこと。</t>
    <phoneticPr fontId="2"/>
  </si>
  <si>
    <t>価値移転記録者の全てが同時に破たんした場合は、価値移転の記録が停止し、価値が喪失する可能性があるものの、記録者が十分に分散している下ではそのような状況は発生しにくいものと考えられる。</t>
    <phoneticPr fontId="2"/>
  </si>
  <si>
    <t>①JASMYにおける関係者の保有状況ならびに配分に照らし、特定の株主の動向を把握し適切に対処を行うこと。
②JASMY管理者としてのジャスミー社の変化や動向を把握し、利用者へ正確な情報を適時丁寧に提供することで取り扱うこと。</t>
    <phoneticPr fontId="2"/>
  </si>
  <si>
    <t>①RONDが「元素騎士オンライン」ゲームにおいてのみ使用できる暗号資産であること、また、ゲームの動向によって価格が変動する可能性があることなどを利用者にわかりやすく提示すること。
②今後の社会情勢や本暗号資産の利用状況の変化によって、Play to Earnに対する法的な懸念が生じた場合を想定したリスク管理策の構築を行うこと。</t>
    <phoneticPr fontId="2"/>
  </si>
  <si>
    <t>①TSUGTの長期的な価値向上のための償却やゲーム内配布量の調整の仕組み、プロジェクトにおけるTSUGTの役割を一般的な暗号資産の紹介とは別に、説明等の情報提供を行い、利用者が適切な投資判断ができるよう、対策を講じること。
②今後の社会情勢や、本暗号資産の利用状況の変化によってPlay to Earnに対する法的な懸念が生じた場合を想定したリスク管理策の構築を行うこと。</t>
    <phoneticPr fontId="2"/>
  </si>
  <si>
    <t>過去に発生したプログラムの不具合の発生状況に関する特記事項</t>
    <phoneticPr fontId="2"/>
  </si>
  <si>
    <t>①Axie Infinityゲームを用いて提供される各種サービスが自主規制規則に照らし問題がないことを定期的にモニタリングし、万が一問題が確認された場合には利用者保護の観点から速やかに対策を講ずるべきこと。
②マルチチェーン銘柄である事の詳しい説明を行うことやトークンが存在する複数の環境間の移転の可否、誤送付が起きる危険性などをあらかじめ伝える必要があるほか、どの環境の暗号資産を取扱っているのかについて、明確にわかりやすく提示すること。
③新たに別のブロックチェーン上のAXSトークンを取扱う場合には追加の申請を行うこと。
④AXSが「Axie Infinity」ゲームにおいてのみ使用できる暗号資産であり、ゲームの動向によって価格が変動する可能性があることなどを利用者にわかりやすく提示すること。
➄今後の社会情勢や本暗号資産の利用状況の変化によって、Play to Earnに対する法的な懸念が生じた場合を想定したリスク管理策の構築を行うこと。</t>
    <phoneticPr fontId="2"/>
  </si>
  <si>
    <t>SNPT</t>
  </si>
  <si>
    <t>SNPT</t>
    <phoneticPr fontId="2"/>
  </si>
  <si>
    <t>○</t>
    <phoneticPr fontId="2"/>
  </si>
  <si>
    <t>スナップイットトークン</t>
  </si>
  <si>
    <t>SNPIT TOKEN</t>
  </si>
  <si>
    <t>SNPTは「Snap to Earn（撮影して稼ぐ）」という機能を持つブロックチェーンゲームSNPITの独自トークンとして発行される。
SNPITでは、ユーザがカメラNFTで写真撮影したり、写真バトルで勝利する・勝者に投票した事等により、その報酬としてゲーム内ポイントであるSTP（SNPIT POINT）を取得できる。
ゲーム内ポイントSTPはカメラの性能アップやアイテム購入に利用可能であり、更にアプリケーション内においてSNPT（SNPIT TOKENS）と交換可能である。</t>
    <phoneticPr fontId="2"/>
  </si>
  <si>
    <t>Polygonに依拠するため、以下にPolygonについて記載する
Proof of Stake（PoS）に則って、記録者（バリデータ）が取引履歴を管理し、ブロックを承認する</t>
    <phoneticPr fontId="2"/>
  </si>
  <si>
    <t>Polygon</t>
    <phoneticPr fontId="2"/>
  </si>
  <si>
    <t>0.000000000000000001SNPT</t>
  </si>
  <si>
    <t>SNPITアプリ内で以下の付加価値を提供。
①カメラのレベルアップ、カメラのmint、カメラ修理、追加フィルム
②フレンドトーナメントの開催
③企業広告
④写真データベース利用</t>
  </si>
  <si>
    <t>①HISモデルのカメラNFT販売
https://www.his.co.jp/news/16886.html
HISコラボ旅行キャンペーン
https://x.com/SNPIT_BCG/status/1862014965953257772
②ピクトレコラボ
https://pictree.greenwaygrid.global/news/714/
③「転生したらスライムだった件」とのコラボ
https://prtimes.jp/main/html/rd/p/000000119.000047553.html
④1周年オフラインイベント12/8
https://x.com/SNPIT_BCG/status/1861060747641684475</t>
    <phoneticPr fontId="2"/>
  </si>
  <si>
    <t>105 CECIL STREET #24-02,THE OCTAGON,SINGAPORE</t>
  </si>
  <si>
    <t>ガバナンストークン/ユーティリティトークン発行の実績を活用し、国内ブロックチェーンプロジェクトのトークン発⾏/管理/運用業務を担い、暗号資産取引所上場を含む包括的なグローバル進出の⽀援を実施。</t>
  </si>
  <si>
    <t>Polygonに依拠するため、以下にPolygonについて記載する
ネットワークに分散的に参加する記録者の承認によって、信用力が維持されている</t>
    <phoneticPr fontId="2"/>
  </si>
  <si>
    <t>Polygonに依拠するため、以下にPolygonについて記載する
MRC20: ブリッジプログラムによる随時・間接的発行</t>
    <phoneticPr fontId="2"/>
  </si>
  <si>
    <t>1,000,000,000トークン</t>
  </si>
  <si>
    <t>初期発行1,000,000,000トークン</t>
    <phoneticPr fontId="2"/>
  </si>
  <si>
    <t>https://skynet.certik.com/projects/snpit</t>
  </si>
  <si>
    <t>Polygonに依拠するため、以下にPolygonについて記載する
Polygonでは、Proof of Stake（PoS）に則って、記録者（バリデータ）が取引履歴を管理し、ブロックを承認する。記録者になるにはMATIC（ERC–20準拠）をEthereumにステーキングする必要があり、記録者が悪意のある行動を取るとペナルティが課される（ステーキングしたMATICが没収される）台帳形式。</t>
    <phoneticPr fontId="2"/>
  </si>
  <si>
    <t>Polygonに依拠するため、以下にPolygonについて記載する
記録者の多数決による確認を経て移転記録が認証される仕組みを用い、多数の記録者のネットワークへの参加を得ることによって信頼性を確保する。</t>
    <phoneticPr fontId="2"/>
  </si>
  <si>
    <t>Polygonのバリデータ：105</t>
    <phoneticPr fontId="2"/>
  </si>
  <si>
    <t>世界各地からバリデータが集まっているほか、約23,000のデリゲータが参加している　
https://polygon.technology/staking/</t>
    <phoneticPr fontId="2"/>
  </si>
  <si>
    <t>Polygonに依拠するため、以下にPolygonについて記載する
報酬を得るためにステーキング活動を行っているステーキングプール及びプール参加者が主体</t>
    <phoneticPr fontId="2"/>
  </si>
  <si>
    <t>Polygonに依拠するため、以下にPolygonについて記載する
ブロックに記録された後は修正・変更は行われない</t>
    <phoneticPr fontId="2"/>
  </si>
  <si>
    <t>Polygonに依拠するため、以下にPolygonについて記載する
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phoneticPr fontId="2"/>
  </si>
  <si>
    <t>出所：CoinGecko
URL：https://www.coingecko.com/ja/%E3%82%B3%E3%82%A4%E3%83%B3/snpit-token</t>
    <phoneticPr fontId="2"/>
  </si>
  <si>
    <t>1ドル/151.77円</t>
    <rPh sb="10" eb="11">
      <t>エン</t>
    </rPh>
    <phoneticPr fontId="2"/>
  </si>
  <si>
    <t xml:space="preserve">①本プロジェクトの推進者であるBOBG社（発行体）・ Gallusys社・ チューリンガム社・ZEAL NOVA社の4社が管理・保有（単独であるか共同管理であるかは問わない）し、ロック対象であるSNPTや、本プロジェクトの創業者や従業員等初期アロケーション時に割り当てられ、ロック対象であるSNPTについて、その残高の推移や動向に対する定期的なモニタリングを実施すること。加えて、万が一ロックアップスケジュールと異なる残高の減少や急激な残高の減少などが発生した場合には、その状況や詳細な内容について利用者へ速やかに公表・説明を行うこと。
②利用者が『初期アロケーションと、各アロケーションのロックアップスケジュール』について容易に把握できるようホワイトペーパーをはじめとしたプロジェクト全容が記載された媒体において、その内容の情報提供をするようプロジェクト推進者に働きかけを行うこと。会員がプロジェクト推進者に働きかけを行ったにもかかわらず、その履行がなされない場合、会員にてその内容の情報提供を利用者に対して行うこと。 </t>
    <phoneticPr fontId="2"/>
  </si>
  <si>
    <t>①今後の社会情勢や、本暗号資産の利用状況の変化によってPlay to Earnに対する法的な懸念が生じた場合を想定したリスク管理策の構築を行うこと。</t>
    <phoneticPr fontId="2"/>
  </si>
  <si>
    <t>①定期的にTSUGTの償却状況や配布状況をモニタリングし、万が一TSUGTの価値に影響を及ぼすような事象が発生した等の問題が確認された場合には速やかに対応できるよう利用者へ適時適切な情報提供を行うなど利用者保護に努めること。</t>
    <phoneticPr fontId="2"/>
  </si>
  <si>
    <t>※22: 2024年12月9日に取扱い廃止</t>
    <rPh sb="9" eb="10">
      <t>ネン</t>
    </rPh>
    <rPh sb="12" eb="13">
      <t>ツキ</t>
    </rPh>
    <rPh sb="14" eb="15">
      <t>ヒ</t>
    </rPh>
    <phoneticPr fontId="2"/>
  </si>
  <si>
    <t>※22</t>
    <phoneticPr fontId="2"/>
  </si>
  <si>
    <t>NAC</t>
  </si>
  <si>
    <t>NAC</t>
    <phoneticPr fontId="2"/>
  </si>
  <si>
    <t>ノットアホテルコイン</t>
  </si>
  <si>
    <t>NOT A HOTEL COIN</t>
  </si>
  <si>
    <t>ナック</t>
  </si>
  <si>
    <t>・NOT A HOTELの利用
・レンディングの報酬
・NOT A HOTELの所有権の購入</t>
  </si>
  <si>
    <t>Ethereumブロックチェーン上のERC-20トークンとして発行。</t>
  </si>
  <si>
    <t>市場における需要と供給によって決定する。</t>
  </si>
  <si>
    <t>Ethereumブロックチェーン上に公開されるERC–20トークンであるため、移転記録の秘匿性はEthereumの記録台帳に依存する。Ethereumの保有・移転の記録はパブリックブロックチェーンを採用しているため、全て公開されている。なお、移転記録上のトランザクションやアドレスから個人を特定をすることはできない。</t>
  </si>
  <si>
    <t>利用者の真正性の確認方法として、NAC はEthereumと同様に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</si>
  <si>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ERC–20トークンであるため、イーサリアムのブロックチェーンで使用されているPoS (Proof of Stake)の枠組みに則って記録が管理されている。</t>
  </si>
  <si>
    <t>0.000000000000000001 NAC</t>
  </si>
  <si>
    <t>下記レンディングサービスを提供する予定。</t>
  </si>
  <si>
    <t>レンディング申請を行うことにより、レンディング報酬を受け取ることができるようになる予定。</t>
  </si>
  <si>
    <t>2024年11月28日時点で実績はない。</t>
    <rPh sb="11" eb="13">
      <t>ジテン</t>
    </rPh>
    <phoneticPr fontId="71"/>
  </si>
  <si>
    <t>NOT A HOTEL DAO株式会社</t>
    <phoneticPr fontId="71"/>
  </si>
  <si>
    <t>東京都渋谷区千駄ケ谷三丁目11番8号（TOSグループ内）</t>
  </si>
  <si>
    <t>NOT A HOTEL DAO株式会社は、ホテルにもできる別荘であるNOT A HOTELを企画・販売するNOT A HOTEL株式会社を親会社として、2023年7月に設立された。
NOT A HOTEL COINの発行体として、NOT A HOTELの所有のほか、NOT A HOTEL開発用の土地の仕入れを行い、「あたらしい暮らし」を世の中に届けるプロジェクトを運営する。</t>
    <phoneticPr fontId="71"/>
  </si>
  <si>
    <t>ERC–20の規格に基づいて発行されるため、プロトコル部分に関しては技術的に安定している。また、コードレビューを行っており信用力は担保されている。</t>
  </si>
  <si>
    <t>Ethereumブロックチェーン上のERC–20トークンとして発行。</t>
  </si>
  <si>
    <t>上限なし。</t>
  </si>
  <si>
    <t>2024年11月28日時点で2NAC</t>
    <rPh sb="11" eb="13">
      <t>ジテン</t>
    </rPh>
    <phoneticPr fontId="71"/>
  </si>
  <si>
    <t>2,500,000NACを発行予定</t>
    <phoneticPr fontId="71"/>
  </si>
  <si>
    <t>資金調達（IEO実施のための初期発行）</t>
    <phoneticPr fontId="71"/>
  </si>
  <si>
    <t>パブリック型</t>
    <phoneticPr fontId="71"/>
  </si>
  <si>
    <t>Ethereum の仕様に従う。</t>
  </si>
  <si>
    <t>Ethereumに依存する。
 2023年9月12日時点で789,022のアクティブバリデータが存在する。</t>
  </si>
  <si>
    <t>Ethereumに依存する。
 2023年9月12日時点では主に米国（42.65%）、ドイツ（20.47%）、英国（4.29％）に存在する。</t>
  </si>
  <si>
    <t>Ethereumに依存する。
Ethereumでは32ETH以上をステーキングすることで記録者になることができる。</t>
  </si>
  <si>
    <t>Ethereumに依存する。
ETHの総ステーク量の1/3以上を悪意のバリデータが占有することでネットワークの妨害が可能になるが、バリデータは多数で、かつ十分に分散しているため、実現可能性は極めて低い。</t>
  </si>
  <si>
    <t>NACは、パブリックブロックチェーンである Ethereum 上に発行されるトークンであり、本チェーンが正常な限り残り続ける。
但し、NACの価格は、発行者が保有するホテルの利用等のユーティリティ性に依存するため、発行者が破たんしたことにより本利用が制限される場合は、価値の下落に繋がる可能性がある。</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</si>
  <si>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</si>
  <si>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</si>
  <si>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①土地や建築資材の高騰や経営環境の変化等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ロックアップ対象外の暗号資産が存在すること及び将来的に市場に放出される可能性があること等について、利用者に対し、その予定内容について情報提供を行い、利用者が適切な投資判断が出来るよう、対策を講じること。
③ロックアップ対象外のNACの管理態勢や管理するウォレット及び残高の推移等の動向に対する定期的なモニタリングを実施し、万が一、予定と異なる動きを確認した場合には、その内容を利用者へ速やかに公表・説明をすること。</t>
    <phoneticPr fontId="2"/>
  </si>
  <si>
    <t>①ホワイトペーパー等の「裏付け」という表記について利用者から実際に不動産の価値とNACが連動している等の誤解を招くようなことがないよう当該暗号資産の位置づけや有価証券やセキュリティトークン等にも該当しないこと等を分かりやすく丁寧な説明を講じること。
②NOT A HOTEL2nd社やグループ全体の財務状況を定期的にモニタリングし、プロジェクトの継続性に影響を及ぼすような変化が発生した際に、速やかに対応できるよう、利用者への適切な情報提供等、利用者保護を図ること。
③万が一、目標としていた調達金額より大きく下振れした場合の対応や方針について、利用者へ事前に詳細を分かりやすく丁寧に説明を講じること。</t>
    <phoneticPr fontId="2"/>
  </si>
  <si>
    <t>JOC</t>
  </si>
  <si>
    <t>JOC</t>
    <phoneticPr fontId="2"/>
  </si>
  <si>
    <t>ジャパンオープンチェーントークン</t>
  </si>
  <si>
    <t>Japan Open Chain Token</t>
  </si>
  <si>
    <t>Japan Open Chain Token/JOCトークン</t>
  </si>
  <si>
    <t>2022年8月4日</t>
  </si>
  <si>
    <t>送金、決済、取引手数料の支払い</t>
    <phoneticPr fontId="2"/>
  </si>
  <si>
    <t>あり
なお、取引所上場前に、100,000JOCが実証実験用として関係者の間で流通していた。</t>
    <phoneticPr fontId="2"/>
  </si>
  <si>
    <t>Japan Open Chainのネイティブトークンとしてネットワークでスマートコントラクトやトランザクションを実行する際の手数料（gas）として使用される。</t>
    <phoneticPr fontId="2"/>
  </si>
  <si>
    <t>IEO後は、保有者間によける取引所等における自由売買によりマーケット価格が決定される</t>
  </si>
  <si>
    <t>Japan Open Chain Tokenの保有状況は、Ethereum系で一般的なウォレットアドレス形式（EoAアドレス）またはスマートコントラクトアドレスの形式で記録され、そのアドレス間での取引情報は、ブロックチェーン上に記録、公開される。アドレスに紐づいた個人などの情報は意図的に公開されない限り、公開されない。</t>
    <phoneticPr fontId="2"/>
  </si>
  <si>
    <t>利用者の真正性の確認方法として、Ethereumと同様に秘密鍵と公開鍵を用いた公開鍵暗号方式にて管理される。公開鍵暗号方式では、ランダムに生成された秘密鍵と秘密鍵をsecp256k1と呼ばれる楕円曲線暗号によって生成を行なった公開鍵によって真正性の確認が可能となる。</t>
  </si>
  <si>
    <t>Ethereumと全く同様のソフトウェアを利用しているため、Ethereumで利用されている暗号化方式と同様の方式にて信頼線の担保が行われる。バリデータ間の合意形成方式は、Proof of Authority（PoA）によるコンセンサスアルゴリズムを利用している。</t>
  </si>
  <si>
    <t>0.000000000000000001 JOC（10＾－18）</t>
  </si>
  <si>
    <t>日本ブロックチェーン基盤株式会社</t>
  </si>
  <si>
    <t>Japan Open Chainのコンソーシアムの運営管理者として、コンソーシアムの中心的存在として位置づけられている。
同社は、Japan Open Chain事務局の運営を担当しており、コミュニティの安定運営を目指して活動している。</t>
    <phoneticPr fontId="2"/>
  </si>
  <si>
    <t>世界的に利用されるEthereumと全く同じ暗号技術・ソフトウェア技術を採用することで、技術基盤を世界最大のブロックチェーンコミュニティの開発技術力を利用しつつ、PoA合意形成アルゴリズムを採用してValidatorを日本の信頼できる企業に絞ることで、ブロックチェーンの運用主体を明確にし、法的に安全なブロックチェーンシステムを形成しつつその上で動作する暗号資産の信用力を担保している。</t>
    <phoneticPr fontId="2"/>
  </si>
  <si>
    <t>ブロックチェーンがスタートする際に日本ブロックチェーン基盤が保持するウォレット・アドレスに対して全量（１０億トークン）のJapan Open Chain Tokenが生成される。その後日本ブロックチェーン基盤の取締役会の承認により、Japan Open Chainの発展に資すると認められた個人・団体に対して暗号資産が発行（技術的には移転）される。</t>
    <phoneticPr fontId="2"/>
  </si>
  <si>
    <t>1,000,000,000 JOC</t>
  </si>
  <si>
    <t>1,000,000,000 JOC</t>
    <phoneticPr fontId="2"/>
  </si>
  <si>
    <t>JOC（Japan Open Chain Token）はEthereumブロックチェーン上のネイティブトークンとして、2022年8月4日に1,000,000,000 JOCが全量生成された。その後実証実験参加者向けとして、10000JOCが発行・付与された。</t>
    <phoneticPr fontId="2"/>
  </si>
  <si>
    <t>初期発行、実証実験・エコシステムのため</t>
    <phoneticPr fontId="2"/>
  </si>
  <si>
    <t>台帳形式。ブロックチェーン利用者から送信されてくる署名付きの価値移転リクエストに対し、バリデータがその署名を検証し、問題がなければ価値記録台帳を更新する。その台帳の更新を他のバリデータおよびノード接続者が検証を行う。更新は5秒ごと（ブロックインターバル）に行われる。</t>
  </si>
  <si>
    <t>公開</t>
    <rPh sb="0" eb="2">
      <t>コウカイ</t>
    </rPh>
    <phoneticPr fontId="2"/>
  </si>
  <si>
    <t>現在15社の企業によりValidatorは構成され、最大21社まで増加させる予定となっている。</t>
    <phoneticPr fontId="2"/>
  </si>
  <si>
    <t>コーギア株式会社（SONYグループ会社）、株式会社サイバーリンクス、株式会社電通、NTTグループのNTTコミュニケーションズ株式会社、G.U.Technologies株式会社、株式会社insprout、株式会社Kudasai、株式会社みんなの銀行、ピクシブ株式会社、TIS株式会社、テレビ朝日グループのextra mile株式会社、京都芸術大学（株式会社クロステックマネジメント）、株式会社はてな、株式会社シーエーシー、Nethermind</t>
    <phoneticPr fontId="2"/>
  </si>
  <si>
    <t>日本国により承認された株式会社法人</t>
  </si>
  <si>
    <t>基本的には修正はおこなわないが、重大な事件が発生した場合においては、規約にて示された方式（現在のところ、バリデータの3/4以上の承認）のもと、ハードフォーク（ロールバック）を行う。</t>
  </si>
  <si>
    <t>日本における信頼できる企業がバリデータとなることで信用力を担保し、さらにそのバリデータの過半数以上の不正がなければ不正なブロックチェーンを生成できないことによって、信用力を担保する。</t>
  </si>
  <si>
    <t xml:space="preserve">記録者が結託する、もしくは単独でその時点における計算能力の半分を上回る計算能力を得ることができたら、記録の変更が可能である。 </t>
    <phoneticPr fontId="2"/>
  </si>
  <si>
    <t>発行者が破綻しても、ブロックチェーンネットワークの運営はバリデータによって行われているため、直接的な影響はない。</t>
  </si>
  <si>
    <t>バリデータ企業が全て破綻もしくは離脱し、かつチェーンを引き継ぐ運用者が現れなければ、価値が喪失される恐れがある。しかしながら、少なくとも価値の保全を望む企業・個人が運営を引き継ぐと思われるため、リスクは限りなく低い。</t>
    <phoneticPr fontId="2"/>
  </si>
  <si>
    <t>本システムはベストエフォートのシステムであるため、大量の書き込みトランザクションが集中した場合、そのトランザクションが処理されるまでに時間がかかる可能性がある。</t>
  </si>
  <si>
    <t>本チェーンはEthereum完全互換であるため、まずEthereum側でのノードソフトウェアのバージョンアップが安全に行われ、安定して運用されている様子を見たのちに、バージョンアップを検討することで、リスクを軽減する。それでもソフトウェアの不具合などにより、ブロックチェーンデータの破損などが行われる可能性はあるため、適切なデータのバックアップなどを行うことでそれを回避する。</t>
  </si>
  <si>
    <t>①マーケットメイクについて、詳細な内容が決まり次第、その内容を利用者へ情報提供すること。またその内容が発行体からも情報提供されているかの確認をすること。
②IEO時、利用者が適切な投資判断ができようにするため、IEO数量を上回るロックアップされていないJOCが存在し、将来的に市場に放出されることについて、誰（※）がそれを保有し、どのくらいの保有量を有しているかの情報提供を行うこと（※個人名は挙げる必要はないが、どのアロケーションに属するかや、アロケーションごとの保有量を明らかにすること）。
③発行体やバリデータ等が管理・保有する分を含め、ロックアップ対象のJOCの残高推移等の動向に対する定期的なモニタリングを実施すること。万一、想定と異なる動きを確認した場合には、速やかにその状況・詳細を利用者へ情報提供すること。
④発行体が研究開発分・コミュニティ分・エコシステム分として管理するスマートコントラクトから外部へJOCを支払う旨の報告を会員が受けた、あるいは把握した場合、外部への支払う内容の詳細が発行体によってあらかじめ利用者へ情報開示されているか確認を行うこと。万一情報開示がされていない場合、会員がその内容の詳細について情報開示を行うこと。</t>
    <phoneticPr fontId="2"/>
  </si>
  <si>
    <t>①利用者へ事前に募集内容等の案内をする際、段階を分けて販売することについてその募集内容、特に応募状況で販売数量に変化する可能性があることの詳細をあらかじめ利用者へ丁寧に案内すること。
②IEO時、同じ価値を持つJOCが購入金額で優遇プログラムの対象か否かで差異が生じることについて、優遇プログラムとはなにか、誰がその対象であるか等の詳細をあらかじめ利用者に丁寧に案内すること。
③非公開情報1件（類型2）</t>
    <phoneticPr fontId="2"/>
  </si>
  <si>
    <t>Gate Japan株式会社</t>
    <phoneticPr fontId="2"/>
  </si>
  <si>
    <t>関東00018号</t>
    <phoneticPr fontId="2"/>
  </si>
  <si>
    <r>
      <t>◇日本暗号資産等取引業協会会員 暗号資産取り扱い状況</t>
    </r>
    <r>
      <rPr>
        <b/>
        <sz val="11"/>
        <rFont val="游ゴシック"/>
        <family val="3"/>
        <charset val="128"/>
        <scheme val="minor"/>
      </rPr>
      <t>（2025年1月16日更新）</t>
    </r>
    <rPh sb="7" eb="8">
      <t>トウ</t>
    </rPh>
    <phoneticPr fontId="2"/>
  </si>
  <si>
    <t>セイ</t>
  </si>
  <si>
    <t>Sei</t>
  </si>
  <si>
    <t>SEI</t>
  </si>
  <si>
    <t>2023年8月15日</t>
  </si>
  <si>
    <t>0.000001SEI</t>
  </si>
  <si>
    <t>Aster Foundation</t>
  </si>
  <si>
    <t>Cayman Islands</t>
  </si>
  <si>
    <t>財団法人</t>
  </si>
  <si>
    <t>Sei ネットワークのエコシステムの成長をサポートする財団法人</t>
  </si>
  <si>
    <t>多数の記録者による多数決をもって移転記録が認証される仕組み</t>
  </si>
  <si>
    <t>10,000,000,000 SEI</t>
  </si>
  <si>
    <t>4,207,777,777 SEI</t>
  </si>
  <si>
    <t>ブロック報酬（年率5％程度）が発行</t>
  </si>
  <si>
    <t>スケジュールに沿った発行</t>
  </si>
  <si>
    <t xml:space="preserve">Certik、Ottersec </t>
  </si>
  <si>
    <t>2024年2月</t>
  </si>
  <si>
    <t>39
https://sei.explorers.guru/validators</t>
  </si>
  <si>
    <t>米国・欧州を中心に分散化されている</t>
  </si>
  <si>
    <t>出所：CoinMarketCap
https://coinmarketcap.com/currencies/sei/</t>
  </si>
  <si>
    <t>1ドル/158.03円</t>
  </si>
  <si>
    <t>①スマートコントラクトプラットフォームであることを踏まえ、Sei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利用者保護のためのリスク管理策を事前に構築すること。</t>
  </si>
  <si>
    <t>①万が一、Cosmos Hubに残存するセキュリティリスクが顕在化した場合には、SEIの価格へ影響する可能性があることを必要に応じて利用者へ情報提供すること。</t>
  </si>
  <si>
    <t>SEI</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</si>
</sst>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5" formatCode="&quot;¥&quot;#,##0;&quot;¥&quot;\-#,##0"/>
    <numFmt numFmtId="6" formatCode="&quot;¥&quot;#,##0;[Red]&quot;¥&quot;\-#,##0"/>
    <numFmt numFmtId="7" formatCode="&quot;¥&quot;#,##0.00;&quot;¥&quot;\-#,##0.00"/>
    <numFmt numFmtId="8" formatCode="&quot;¥&quot;#,##0.00;[Red]&quot;¥&quot;\-#,##0.00"/>
    <numFmt numFmtId="24" formatCode="\$#,##0_);[Red]\(\$#,##0\)"/>
    <numFmt numFmtId="26" formatCode="\$#,##0.00_);[Red]\(\$#,##0.00\)"/>
    <numFmt numFmtId="176" formatCode="[$$-409]#,##0&quot; &quot;;\([$$-409]#,##0\)"/>
    <numFmt numFmtId="177" formatCode="&quot;¥&quot;#,##0;&quot;¥-&quot;#,##0"/>
    <numFmt numFmtId="178" formatCode="[$$-409]#,##0.00&quot; &quot;;\([$$-409]#,##0.00\)"/>
    <numFmt numFmtId="179" formatCode="&quot;¥&quot;#,##0.00;&quot;¥-&quot;#,##0.00"/>
    <numFmt numFmtId="180" formatCode="0.000"/>
    <numFmt numFmtId="181" formatCode="\$#,##0.00;\-\$#,##0.00"/>
    <numFmt numFmtId="182" formatCode="[$-F800]dddd\,\ mmmm\ dd\,\ yyyy"/>
    <numFmt numFmtId="183" formatCode="yyyy&quot;年&quot;m&quot;月&quot;d&quot;日&quot;;@"/>
    <numFmt numFmtId="184" formatCode="&quot;¥&quot;#,##0_);\(&quot;¥&quot;#,##0\)"/>
    <numFmt numFmtId="185" formatCode="\$#,##0;\-\$#,##0"/>
    <numFmt numFmtId="186" formatCode="0.0%"/>
    <numFmt numFmtId="187" formatCode="&quot;¥&quot;#,##0.00_);[Red]\(&quot;¥&quot;#,##0.00\)"/>
    <numFmt numFmtId="188" formatCode="#,##0_ "/>
    <numFmt numFmtId="189" formatCode="\$#,##0.000000_);[Red]\(\$#,##0.000000\)"/>
    <numFmt numFmtId="190" formatCode="\$#,##0.000_);[Red]\(\$#,##0.000\)"/>
    <numFmt numFmtId="191" formatCode="&quot;¥&quot;#,##0.000_);[Red]\(&quot;¥&quot;#,##0.000\)"/>
    <numFmt numFmtId="192" formatCode="\$#,##0.0000_);[Red]\(\$#,##0.0000\)"/>
    <numFmt numFmtId="193" formatCode="\$#,##0.00000;\-\$#,##0.00000"/>
    <numFmt numFmtId="194" formatCode="&quot;$&quot;#,##0"/>
    <numFmt numFmtId="195" formatCode="&quot;$&quot;#,##0.00"/>
    <numFmt numFmtId="196" formatCode="_(* #,##0_);_(* \(#,##0\);_(* &quot;-&quot;_);_(@_)"/>
    <numFmt numFmtId="197" formatCode="\$#,##0.00000_);[Red]\(\$#,##0.00000\)"/>
    <numFmt numFmtId="198" formatCode="yyyy&quot;年&quot;mm&quot;月&quot;dd&quot;日&quot;"/>
    <numFmt numFmtId="199" formatCode="\¥#,##0;&quot;¥-&quot;#,##0"/>
    <numFmt numFmtId="200" formatCode="\$#,##0.00;&quot;-$&quot;#,##0.00"/>
    <numFmt numFmtId="201" formatCode="\¥#,##0.00;&quot;¥-&quot;#,##0.00"/>
    <numFmt numFmtId="202" formatCode="&quot;¥&quot;#,##0_);[Red]\(&quot;¥&quot;#,##0\)"/>
    <numFmt numFmtId="203" formatCode="\$#,##0.000000;\-\$#,##0.000000"/>
    <numFmt numFmtId="204" formatCode="\¥#,##0.00_);[Red]\(\¥#,##0.00\)"/>
    <numFmt numFmtId="205" formatCode="\$#,##0_);[Red]&quot;($&quot;#,##0\)"/>
    <numFmt numFmtId="206" formatCode="\¥#,##0_);[Red]&quot;(¥&quot;#,##0\)"/>
    <numFmt numFmtId="207" formatCode="yyyy/mm/dd"/>
    <numFmt numFmtId="208" formatCode="\$#,##0.00_);[Red]&quot;($&quot;#,##0.00\)"/>
    <numFmt numFmtId="209" formatCode="\¥#,##0.00_);[Red]&quot;(¥&quot;#,##0.00\)"/>
    <numFmt numFmtId="210" formatCode="\$#,##0.00;[Red]\-\$#,##0.00"/>
    <numFmt numFmtId="211" formatCode="\$#,##0.0000000000_);[Red]\(\$#,##0.0000000000\)"/>
    <numFmt numFmtId="212" formatCode="\$#,##0.00000000_);[Red]\(\$#,##0.00000000\)"/>
    <numFmt numFmtId="213" formatCode="&quot;¥&quot;#,##0.000000_);[Red]\(&quot;¥&quot;#,##0.000000\)"/>
    <numFmt numFmtId="214" formatCode="&quot;¥&quot;#,##0.0_);[Red]\(&quot;¥&quot;#,##0.0\)"/>
    <numFmt numFmtId="215" formatCode="&quot;¥&quot;#,##0"/>
    <numFmt numFmtId="216" formatCode="\$#,##0.0000000;\-\$#,##0.0000000"/>
    <numFmt numFmtId="217" formatCode="&quot;¥&quot;#,##0.00000;&quot;¥&quot;\-#,##0.00000"/>
  </numFmts>
  <fonts count="9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
      <name val="游ゴシック"/>
      <family val="3"/>
      <charset val="128"/>
    </font>
    <font>
      <b/>
      <sz val="10"/>
      <color indexed="8"/>
      <name val="游ゴシック"/>
      <family val="3"/>
      <charset val="128"/>
    </font>
    <font>
      <sz val="10"/>
      <color indexed="8"/>
      <name val="游ゴシック"/>
      <family val="3"/>
      <charset val="128"/>
    </font>
    <font>
      <sz val="14"/>
      <color indexed="8"/>
      <name val="游ゴシック"/>
      <family val="3"/>
      <charset val="128"/>
    </font>
    <font>
      <sz val="6"/>
      <name val="A-OTF Futo Go B101 Pr6N Bold"/>
      <family val="3"/>
      <charset val="128"/>
    </font>
    <font>
      <b/>
      <sz val="12"/>
      <name val="游ゴシック"/>
      <family val="3"/>
      <charset val="128"/>
      <scheme val="minor"/>
    </font>
    <font>
      <sz val="10"/>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sz val="10"/>
      <name val="游ゴシック"/>
      <family val="3"/>
      <charset val="128"/>
      <scheme val="minor"/>
    </font>
    <font>
      <sz val="11"/>
      <color rgb="FF000000"/>
      <name val="游ゴシック"/>
      <family val="3"/>
      <charset val="128"/>
    </font>
    <font>
      <sz val="10"/>
      <color rgb="FF000000"/>
      <name val="游ゴシック"/>
      <family val="3"/>
      <charset val="128"/>
    </font>
    <font>
      <b/>
      <sz val="10"/>
      <name val="游ゴシック"/>
      <family val="3"/>
      <charset val="128"/>
    </font>
    <font>
      <sz val="11"/>
      <name val="游ゴシック"/>
      <family val="3"/>
      <charset val="128"/>
    </font>
    <font>
      <b/>
      <sz val="10"/>
      <color rgb="FF000000"/>
      <name val="游ゴシック"/>
      <family val="3"/>
      <charset val="128"/>
    </font>
    <font>
      <sz val="10"/>
      <name val="游ゴシック"/>
      <family val="3"/>
      <charset val="128"/>
    </font>
    <font>
      <sz val="10"/>
      <color rgb="FF000000"/>
      <name val="游ゴシック"/>
      <family val="3"/>
    </font>
    <font>
      <sz val="6"/>
      <name val="Tsukushi A Round Gothic Bold"/>
      <family val="3"/>
      <charset val="128"/>
    </font>
    <font>
      <sz val="11"/>
      <color theme="1"/>
      <name val="游ゴシック"/>
      <family val="3"/>
      <charset val="128"/>
      <scheme val="minor"/>
    </font>
    <font>
      <sz val="10"/>
      <color theme="1"/>
      <name val="Calibri"/>
      <family val="2"/>
    </font>
    <font>
      <sz val="14"/>
      <color theme="1"/>
      <name val="Calibri"/>
      <family val="2"/>
    </font>
    <font>
      <sz val="10"/>
      <color theme="1"/>
      <name val="游ゴシック"/>
      <family val="3"/>
      <charset val="128"/>
    </font>
    <font>
      <b/>
      <sz val="12"/>
      <color theme="1"/>
      <name val="游ゴシック"/>
      <family val="3"/>
      <charset val="128"/>
      <scheme val="minor"/>
    </font>
    <font>
      <sz val="1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sz val="11"/>
      <color indexed="8"/>
      <name val="游ゴシック"/>
      <family val="3"/>
      <charset val="128"/>
    </font>
    <font>
      <u/>
      <sz val="11"/>
      <color theme="10"/>
      <name val="游ゴシック"/>
      <family val="2"/>
      <charset val="128"/>
      <scheme val="minor"/>
    </font>
    <font>
      <sz val="10"/>
      <color rgb="FF000000"/>
      <name val="Calibri"/>
      <family val="2"/>
    </font>
    <font>
      <sz val="10"/>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b/>
      <sz val="10"/>
      <color rgb="FF000000"/>
      <name val="游ゴシック"/>
      <family val="3"/>
      <charset val="128"/>
      <scheme val="minor"/>
    </font>
    <font>
      <b/>
      <sz val="12"/>
      <name val="游ゴシック"/>
      <family val="3"/>
      <scheme val="minor"/>
    </font>
    <font>
      <sz val="12"/>
      <color theme="1"/>
      <name val="游ゴシック"/>
      <family val="3"/>
      <charset val="128"/>
      <scheme val="minor"/>
    </font>
    <font>
      <sz val="10"/>
      <color theme="1"/>
      <name val="游ゴシック"/>
      <family val="2"/>
      <charset val="128"/>
      <scheme val="minor"/>
    </font>
    <font>
      <sz val="12"/>
      <color theme="1"/>
      <name val="Arial"/>
      <family val="2"/>
    </font>
    <font>
      <sz val="12"/>
      <color theme="1"/>
      <name val="Calibri"/>
      <family val="2"/>
    </font>
    <font>
      <sz val="12"/>
      <color rgb="FF000000"/>
      <name val="Calibri"/>
      <family val="2"/>
    </font>
    <font>
      <b/>
      <sz val="10"/>
      <name val="游ゴシック"/>
      <family val="3"/>
    </font>
    <font>
      <b/>
      <sz val="10"/>
      <name val="游ゴシック"/>
      <family val="3"/>
      <scheme val="minor"/>
    </font>
    <font>
      <sz val="10"/>
      <color theme="1"/>
      <name val="游ゴシック"/>
      <family val="3"/>
    </font>
    <font>
      <sz val="9"/>
      <color theme="1"/>
      <name val="游ゴシック"/>
      <family val="2"/>
      <charset val="128"/>
      <scheme val="minor"/>
    </font>
    <font>
      <sz val="11"/>
      <color theme="1"/>
      <name val="游ゴシック"/>
      <family val="2"/>
      <scheme val="minor"/>
    </font>
    <font>
      <u/>
      <sz val="11"/>
      <color theme="10"/>
      <name val="游ゴシック"/>
      <family val="2"/>
      <scheme val="minor"/>
    </font>
    <font>
      <sz val="11"/>
      <name val="ＭＳ Ｐゴシック"/>
      <family val="3"/>
      <charset val="128"/>
    </font>
    <font>
      <u/>
      <sz val="11"/>
      <color theme="10"/>
      <name val="ＭＳ Ｐゴシック"/>
      <family val="3"/>
      <charset val="128"/>
    </font>
    <font>
      <sz val="6"/>
      <name val="ＭＳ Ｐゴシック"/>
      <family val="3"/>
      <charset val="128"/>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u/>
      <sz val="9"/>
      <color theme="10"/>
      <name val="游ゴシック"/>
      <family val="2"/>
      <charset val="128"/>
      <scheme val="minor"/>
    </font>
    <font>
      <sz val="9"/>
      <color rgb="FFFF0000"/>
      <name val="游ゴシック"/>
      <family val="3"/>
      <charset val="128"/>
      <scheme val="minor"/>
    </font>
    <font>
      <sz val="9"/>
      <color theme="1"/>
      <name val="Segoe UI Symbol"/>
      <family val="3"/>
    </font>
    <font>
      <sz val="9"/>
      <color theme="1"/>
      <name val="游ゴシック"/>
      <family val="3"/>
      <charset val="128"/>
    </font>
    <font>
      <u/>
      <sz val="9"/>
      <color theme="10"/>
      <name val="游ゴシック"/>
      <family val="3"/>
      <charset val="128"/>
      <scheme val="minor"/>
    </font>
    <font>
      <sz val="9"/>
      <name val="游ゴシック"/>
      <family val="3"/>
      <charset val="128"/>
      <scheme val="minor"/>
    </font>
    <font>
      <sz val="11"/>
      <color theme="1"/>
      <name val="游ゴシック"/>
      <family val="3"/>
      <charset val="128"/>
    </font>
    <font>
      <b/>
      <sz val="12"/>
      <color theme="1"/>
      <name val="游ゴシック"/>
      <family val="3"/>
      <charset val="128"/>
    </font>
    <font>
      <b/>
      <sz val="10"/>
      <color theme="1"/>
      <name val="游ゴシック"/>
      <family val="3"/>
      <charset val="128"/>
    </font>
    <font>
      <sz val="6"/>
      <name val="HGSｺﾞｼｯｸM"/>
      <family val="2"/>
      <charset val="128"/>
    </font>
    <font>
      <sz val="10"/>
      <name val="游ゴシック"/>
      <family val="3"/>
      <scheme val="minor"/>
    </font>
    <font>
      <sz val="10"/>
      <color rgb="FFFF0000"/>
      <name val="游ゴシック"/>
      <family val="3"/>
      <charset val="128"/>
    </font>
    <font>
      <sz val="10"/>
      <color rgb="FF0000FF"/>
      <name val="游ゴシック"/>
      <family val="3"/>
      <charset val="128"/>
    </font>
    <font>
      <sz val="11"/>
      <color theme="1"/>
      <name val="Arial"/>
      <family val="2"/>
    </font>
    <font>
      <sz val="10"/>
      <color rgb="FF000000"/>
      <name val="游ゴシック"/>
      <family val="2"/>
      <scheme val="minor"/>
    </font>
    <font>
      <sz val="10"/>
      <name val="Arial"/>
      <family val="2"/>
    </font>
    <font>
      <sz val="11"/>
      <name val="Calibri"/>
      <family val="2"/>
    </font>
    <font>
      <sz val="6"/>
      <name val="游ゴシック"/>
      <family val="3"/>
      <charset val="128"/>
      <scheme val="minor"/>
    </font>
    <font>
      <sz val="10"/>
      <color theme="1"/>
      <name val="游ゴシック"/>
      <family val="2"/>
      <scheme val="minor"/>
    </font>
    <font>
      <b/>
      <sz val="11"/>
      <name val="游ゴシック"/>
      <family val="3"/>
      <charset val="128"/>
      <scheme val="minor"/>
    </font>
    <font>
      <sz val="18"/>
      <color theme="3"/>
      <name val="游ゴシック Light"/>
      <family val="2"/>
      <charset val="128"/>
      <scheme val="major"/>
    </font>
    <font>
      <sz val="11"/>
      <color theme="1"/>
      <name val="游ゴシック"/>
      <family val="2"/>
      <charset val="128"/>
    </font>
    <font>
      <b/>
      <sz val="12"/>
      <name val="游ゴシック"/>
      <family val="3"/>
      <charset val="128"/>
    </font>
    <font>
      <sz val="6"/>
      <name val="游ゴシック"/>
      <family val="2"/>
      <charset val="128"/>
    </font>
    <font>
      <b/>
      <sz val="10"/>
      <color rgb="FFFF0000"/>
      <name val="游ゴシック"/>
      <family val="3"/>
      <charset val="128"/>
    </font>
    <font>
      <sz val="10"/>
      <name val="游ゴシック"/>
      <family val="2"/>
      <scheme val="minor"/>
    </font>
    <font>
      <sz val="10"/>
      <color theme="1"/>
      <name val="宋体"/>
      <family val="3"/>
      <charset val="128"/>
    </font>
    <font>
      <sz val="11"/>
      <color rgb="FFFF0000"/>
      <name val="游ゴシック"/>
      <family val="3"/>
    </font>
    <font>
      <sz val="10"/>
      <name val="游ゴシック"/>
      <family val="3"/>
    </font>
    <font>
      <sz val="10"/>
      <name val="Malgun Gothic"/>
      <family val="3"/>
      <charset val="129"/>
    </font>
    <font>
      <sz val="11"/>
      <name val="游ゴシック"/>
      <family val="2"/>
      <scheme val="minor"/>
    </font>
    <font>
      <u/>
      <sz val="10"/>
      <name val="游ゴシック"/>
      <family val="3"/>
      <charset val="128"/>
    </font>
    <font>
      <u/>
      <sz val="10"/>
      <name val="游ゴシック"/>
      <family val="3"/>
      <charset val="128"/>
      <scheme val="minor"/>
    </font>
    <font>
      <u/>
      <sz val="11"/>
      <name val="游ゴシック"/>
      <family val="3"/>
      <charset val="128"/>
      <scheme val="minor"/>
    </font>
    <font>
      <sz val="10"/>
      <color theme="1"/>
      <name val="游ゴシック"/>
      <family val="3"/>
      <scheme val="minor"/>
    </font>
    <font>
      <sz val="11"/>
      <color rgb="FF000000"/>
      <name val="游ゴシック"/>
      <family val="3"/>
    </font>
    <font>
      <b/>
      <sz val="10"/>
      <color rgb="FF000000"/>
      <name val="游ゴシック"/>
      <family val="3"/>
    </font>
    <font>
      <sz val="10"/>
      <color theme="1"/>
      <name val="Yu Gothic Medium"/>
      <family val="3"/>
      <charset val="128"/>
    </font>
    <font>
      <sz val="14"/>
      <color rgb="FF000000"/>
      <name val="游ゴシック"/>
      <family val="3"/>
      <charset val="128"/>
    </font>
    <font>
      <sz val="11"/>
      <color indexed="64"/>
      <name val="游ゴシック"/>
      <family val="3"/>
      <charset val="128"/>
    </font>
    <font>
      <u/>
      <sz val="7"/>
      <color theme="10"/>
      <name val="游ゴシック"/>
      <family val="3"/>
      <charset val="128"/>
      <scheme val="minor"/>
    </font>
    <font>
      <u/>
      <sz val="7"/>
      <color theme="10"/>
      <name val="游ゴシック"/>
      <family val="2"/>
      <charset val="128"/>
      <scheme val="minor"/>
    </font>
    <font>
      <sz val="9"/>
      <color theme="1"/>
      <name val="Segoe UI Symbol"/>
      <family val="1"/>
    </font>
  </fonts>
  <fills count="16">
    <fill>
      <patternFill patternType="none"/>
    </fill>
    <fill>
      <patternFill patternType="gray125"/>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9" tint="0.79989013336588644"/>
        <bgColor rgb="FFCCFFFF"/>
      </patternFill>
    </fill>
    <fill>
      <patternFill patternType="solid">
        <fgColor theme="9" tint="0.79998168889431442"/>
        <bgColor theme="9" tint="0.79998168889431442"/>
      </patternFill>
    </fill>
    <fill>
      <patternFill patternType="solid">
        <fgColor theme="9" tint="0.79989013336588644"/>
        <bgColor rgb="FFE2EFD9"/>
      </patternFill>
    </fill>
    <fill>
      <patternFill patternType="solid">
        <fgColor rgb="FFE2EFD9"/>
        <bgColor rgb="FFD9F2D0"/>
      </patternFill>
    </fill>
    <fill>
      <patternFill patternType="solid">
        <fgColor theme="9" tint="0.79995117038483843"/>
        <bgColor theme="9" tint="0.79995117038483843"/>
      </patternFill>
    </fill>
    <fill>
      <patternFill patternType="solid">
        <fgColor theme="9" tint="0.79998168889431442"/>
        <bgColor rgb="FFD9F2D0"/>
      </patternFill>
    </fill>
    <fill>
      <patternFill patternType="solid">
        <fgColor theme="9" tint="0.79998168889431442"/>
        <bgColor rgb="FFFFFF00"/>
      </patternFill>
    </fill>
  </fills>
  <borders count="408">
    <border>
      <left/>
      <right/>
      <top/>
      <bottom/>
      <diagonal/>
    </border>
    <border>
      <left style="thin">
        <color indexed="13"/>
      </left>
      <right/>
      <top style="thin">
        <color indexed="13"/>
      </top>
      <bottom style="medium">
        <color indexed="8"/>
      </bottom>
      <diagonal/>
    </border>
    <border>
      <left/>
      <right/>
      <top style="thin">
        <color indexed="13"/>
      </top>
      <bottom style="medium">
        <color indexed="8"/>
      </bottom>
      <diagonal/>
    </border>
    <border>
      <left/>
      <right/>
      <top style="thin">
        <color indexed="13"/>
      </top>
      <bottom/>
      <diagonal/>
    </border>
    <border>
      <left style="medium">
        <color indexed="8"/>
      </left>
      <right/>
      <top/>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bottom/>
      <diagonal/>
    </border>
    <border>
      <left style="medium">
        <color indexed="8"/>
      </left>
      <right style="medium">
        <color indexed="8"/>
      </right>
      <top style="hair">
        <color indexed="8"/>
      </top>
      <bottom style="medium">
        <color indexed="8"/>
      </bottom>
      <diagonal/>
    </border>
    <border>
      <left style="medium">
        <color auto="1"/>
      </left>
      <right style="medium">
        <color auto="1"/>
      </right>
      <top/>
      <bottom/>
      <diagonal/>
    </border>
    <border>
      <left style="medium">
        <color auto="1"/>
      </left>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bottom style="hair">
        <color auto="1"/>
      </bottom>
      <diagonal/>
    </border>
    <border>
      <left style="medium">
        <color indexed="64"/>
      </left>
      <right style="medium">
        <color auto="1"/>
      </right>
      <top/>
      <bottom style="medium">
        <color indexed="64"/>
      </bottom>
      <diagonal/>
    </border>
    <border>
      <left style="medium">
        <color auto="1"/>
      </left>
      <right/>
      <top/>
      <bottom/>
      <diagonal/>
    </border>
    <border>
      <left style="medium">
        <color auto="1"/>
      </left>
      <right/>
      <top style="hair">
        <color auto="1"/>
      </top>
      <bottom style="medium">
        <color indexed="64"/>
      </bottom>
      <diagonal/>
    </border>
    <border>
      <left style="medium">
        <color auto="1"/>
      </left>
      <right style="medium">
        <color indexed="64"/>
      </right>
      <top style="hair">
        <color auto="1"/>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hair">
        <color rgb="FF000000"/>
      </top>
      <bottom style="hair">
        <color rgb="FF000000"/>
      </bottom>
      <diagonal/>
    </border>
    <border>
      <left style="medium">
        <color rgb="FF000000"/>
      </left>
      <right style="medium">
        <color rgb="FF000000"/>
      </right>
      <top style="hair">
        <color rgb="FF000000"/>
      </top>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indexed="64"/>
      </right>
      <top/>
      <bottom style="hair">
        <color rgb="FF000000"/>
      </bottom>
      <diagonal/>
    </border>
    <border>
      <left style="medium">
        <color rgb="FF000000"/>
      </left>
      <right style="medium">
        <color indexed="64"/>
      </right>
      <top style="hair">
        <color rgb="FF000000"/>
      </top>
      <bottom style="hair">
        <color auto="1"/>
      </bottom>
      <diagonal/>
    </border>
    <border>
      <left style="medium">
        <color rgb="FF000000"/>
      </left>
      <right style="medium">
        <color indexed="64"/>
      </right>
      <top/>
      <bottom/>
      <diagonal/>
    </border>
    <border>
      <left style="medium">
        <color rgb="FF000000"/>
      </left>
      <right style="medium">
        <color indexed="64"/>
      </right>
      <top style="medium">
        <color indexed="64"/>
      </top>
      <bottom style="hair">
        <color rgb="FF000000"/>
      </bottom>
      <diagonal/>
    </border>
    <border>
      <left style="medium">
        <color rgb="FF000000"/>
      </left>
      <right style="medium">
        <color indexed="64"/>
      </right>
      <top style="hair">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indexed="64"/>
      </right>
      <top style="hair">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hair">
        <color rgb="FF000000"/>
      </top>
      <bottom style="medium">
        <color indexed="64"/>
      </bottom>
      <diagonal/>
    </border>
    <border>
      <left style="medium">
        <color indexed="64"/>
      </left>
      <right style="medium">
        <color indexed="64"/>
      </right>
      <top style="medium">
        <color indexed="64"/>
      </top>
      <bottom style="hair">
        <color rgb="FF000000"/>
      </bottom>
      <diagonal/>
    </border>
    <border>
      <left style="medium">
        <color indexed="64"/>
      </left>
      <right style="medium">
        <color indexed="64"/>
      </right>
      <top/>
      <bottom style="hair">
        <color rgb="FF000000"/>
      </bottom>
      <diagonal/>
    </border>
    <border>
      <left style="medium">
        <color indexed="8"/>
      </left>
      <right style="medium">
        <color indexed="8"/>
      </right>
      <top style="hair">
        <color indexed="8"/>
      </top>
      <bottom/>
      <diagonal/>
    </border>
    <border>
      <left/>
      <right/>
      <top/>
      <bottom style="medium">
        <color rgb="FF000000"/>
      </bottom>
      <diagonal/>
    </border>
    <border>
      <left style="thin">
        <color indexed="13"/>
      </left>
      <right/>
      <top style="thin">
        <color rgb="FFFFFFFF"/>
      </top>
      <bottom style="medium">
        <color indexed="8"/>
      </bottom>
      <diagonal/>
    </border>
    <border>
      <left/>
      <right/>
      <top style="thin">
        <color rgb="FFFFFFFF"/>
      </top>
      <bottom style="medium">
        <color indexed="8"/>
      </bottom>
      <diagonal/>
    </border>
    <border>
      <left/>
      <right/>
      <top style="thin">
        <color rgb="FFFFFFFF"/>
      </top>
      <bottom/>
      <diagonal/>
    </border>
    <border>
      <left/>
      <right/>
      <top/>
      <bottom style="thin">
        <color rgb="FFFFFFFF"/>
      </bottom>
      <diagonal/>
    </border>
    <border>
      <left style="thin">
        <color indexed="13"/>
      </left>
      <right/>
      <top style="thin">
        <color theme="0"/>
      </top>
      <bottom style="medium">
        <color indexed="8"/>
      </bottom>
      <diagonal/>
    </border>
    <border>
      <left/>
      <right/>
      <top style="thin">
        <color theme="0"/>
      </top>
      <bottom style="medium">
        <color indexed="8"/>
      </bottom>
      <diagonal/>
    </border>
    <border>
      <left/>
      <right/>
      <top/>
      <bottom style="thin">
        <color theme="0"/>
      </bottom>
      <diagonal/>
    </border>
    <border>
      <left style="thin">
        <color indexed="13"/>
      </left>
      <right/>
      <top style="thin">
        <color indexed="13"/>
      </top>
      <bottom/>
      <diagonal/>
    </border>
    <border>
      <left style="medium">
        <color indexed="8"/>
      </left>
      <right style="medium">
        <color indexed="8"/>
      </right>
      <top/>
      <bottom style="hair">
        <color indexed="8"/>
      </bottom>
      <diagonal/>
    </border>
    <border>
      <left style="medium">
        <color auto="1"/>
      </left>
      <right style="medium">
        <color auto="1"/>
      </right>
      <top style="medium">
        <color auto="1"/>
      </top>
      <bottom/>
      <diagonal/>
    </border>
    <border>
      <left style="medium">
        <color indexed="64"/>
      </left>
      <right/>
      <top style="medium">
        <color indexed="64"/>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8"/>
      </left>
      <right style="medium">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64"/>
      </left>
      <right style="medium">
        <color indexed="8"/>
      </right>
      <top/>
      <bottom/>
      <diagonal/>
    </border>
    <border>
      <left style="medium">
        <color indexed="8"/>
      </left>
      <right style="medium">
        <color indexed="64"/>
      </right>
      <top style="hair">
        <color indexed="8"/>
      </top>
      <bottom style="hair">
        <color indexed="8"/>
      </bottom>
      <diagonal/>
    </border>
    <border>
      <left style="medium">
        <color indexed="64"/>
      </left>
      <right style="medium">
        <color indexed="8"/>
      </right>
      <top/>
      <bottom style="medium">
        <color indexed="64"/>
      </bottom>
      <diagonal/>
    </border>
    <border>
      <left style="medium">
        <color indexed="8"/>
      </left>
      <right style="medium">
        <color indexed="8"/>
      </right>
      <top style="hair">
        <color indexed="8"/>
      </top>
      <bottom style="medium">
        <color indexed="64"/>
      </bottom>
      <diagonal/>
    </border>
    <border>
      <left style="medium">
        <color indexed="8"/>
      </left>
      <right style="medium">
        <color indexed="64"/>
      </right>
      <top style="hair">
        <color indexed="8"/>
      </top>
      <bottom style="medium">
        <color indexed="64"/>
      </bottom>
      <diagonal/>
    </border>
    <border>
      <left style="medium">
        <color indexed="64"/>
      </left>
      <right style="medium">
        <color indexed="64"/>
      </right>
      <top/>
      <bottom/>
      <diagonal/>
    </border>
    <border>
      <left style="medium">
        <color indexed="64"/>
      </left>
      <right style="medium">
        <color indexed="8"/>
      </right>
      <top style="medium">
        <color indexed="64"/>
      </top>
      <bottom style="hair">
        <color indexed="8"/>
      </bottom>
      <diagonal/>
    </border>
    <border>
      <left style="medium">
        <color indexed="64"/>
      </left>
      <right style="medium">
        <color indexed="8"/>
      </right>
      <top style="hair">
        <color indexed="8"/>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auto="1"/>
      </top>
      <bottom/>
      <diagonal/>
    </border>
    <border>
      <left/>
      <right style="medium">
        <color indexed="64"/>
      </right>
      <top style="thin">
        <color indexed="64"/>
      </top>
      <bottom/>
      <diagonal/>
    </border>
    <border>
      <left style="medium">
        <color auto="1"/>
      </left>
      <right style="medium">
        <color auto="1"/>
      </right>
      <top style="hair">
        <color auto="1"/>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8"/>
      </left>
      <right style="medium">
        <color indexed="8"/>
      </right>
      <top/>
      <bottom style="medium">
        <color indexed="8"/>
      </bottom>
      <diagonal/>
    </border>
    <border>
      <left/>
      <right/>
      <top/>
      <bottom style="medium">
        <color indexed="64"/>
      </bottom>
      <diagonal/>
    </border>
    <border>
      <left style="medium">
        <color auto="1"/>
      </left>
      <right/>
      <top style="medium">
        <color auto="1"/>
      </top>
      <bottom style="hair">
        <color auto="1"/>
      </bottom>
      <diagonal/>
    </border>
    <border>
      <left style="medium">
        <color auto="1"/>
      </left>
      <right/>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style="medium">
        <color indexed="8"/>
      </right>
      <top/>
      <bottom style="medium">
        <color indexed="8"/>
      </bottom>
      <diagonal/>
    </border>
    <border>
      <left/>
      <right/>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auto="1"/>
      </left>
      <right/>
      <top style="medium">
        <color auto="1"/>
      </top>
      <bottom style="hair">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hair">
        <color auto="1"/>
      </bottom>
      <diagonal/>
    </border>
    <border>
      <left style="medium">
        <color indexed="8"/>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8"/>
      </right>
      <top style="medium">
        <color indexed="64"/>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indexed="64"/>
      </right>
      <top style="medium">
        <color indexed="64"/>
      </top>
      <bottom style="hair">
        <color indexed="64"/>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top style="medium">
        <color indexed="64"/>
      </top>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indexed="64"/>
      </left>
      <right/>
      <top/>
      <bottom style="thin">
        <color auto="1"/>
      </bottom>
      <diagonal/>
    </border>
    <border>
      <left style="thin">
        <color indexed="64"/>
      </left>
      <right style="medium">
        <color auto="1"/>
      </right>
      <top/>
      <bottom style="thin">
        <color auto="1"/>
      </bottom>
      <diagonal/>
    </border>
    <border>
      <left style="medium">
        <color auto="1"/>
      </left>
      <right style="medium">
        <color auto="1"/>
      </right>
      <top style="medium">
        <color auto="1"/>
      </top>
      <bottom/>
      <diagonal/>
    </border>
    <border>
      <left/>
      <right/>
      <top style="medium">
        <color indexed="64"/>
      </top>
      <bottom/>
      <diagonal/>
    </border>
    <border>
      <left/>
      <right/>
      <top/>
      <bottom style="medium">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bottom style="medium">
        <color indexed="8"/>
      </bottom>
      <diagonal/>
    </border>
    <border>
      <left style="medium">
        <color indexed="8"/>
      </left>
      <right style="medium">
        <color indexed="8"/>
      </right>
      <top style="hair">
        <color indexed="8"/>
      </top>
      <bottom style="hair">
        <color indexed="64"/>
      </bottom>
      <diagonal/>
    </border>
    <border>
      <left/>
      <right/>
      <top/>
      <bottom style="medium">
        <color indexed="64"/>
      </bottom>
      <diagonal/>
    </border>
    <border>
      <left/>
      <right/>
      <top style="thin">
        <color auto="1"/>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13"/>
      </top>
      <bottom/>
      <diagonal/>
    </border>
    <border>
      <left style="thin">
        <color indexed="13"/>
      </left>
      <right/>
      <top style="thin">
        <color indexed="13"/>
      </top>
      <bottom/>
      <diagonal/>
    </border>
    <border>
      <left style="medium">
        <color indexed="64"/>
      </left>
      <right style="medium">
        <color indexed="64"/>
      </right>
      <top/>
      <bottom style="hair">
        <color indexed="64"/>
      </bottom>
      <diagonal/>
    </border>
    <border>
      <left/>
      <right/>
      <top style="medium">
        <color indexed="64"/>
      </top>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style="medium">
        <color indexed="64"/>
      </bottom>
      <diagonal/>
    </border>
    <border>
      <left style="medium">
        <color indexed="64"/>
      </left>
      <right style="thin">
        <color auto="1"/>
      </right>
      <top/>
      <bottom/>
      <diagonal/>
    </border>
    <border>
      <left style="thin">
        <color indexed="64"/>
      </left>
      <right style="medium">
        <color indexed="64"/>
      </right>
      <top/>
      <bottom/>
      <diagonal/>
    </border>
    <border>
      <left style="medium">
        <color auto="1"/>
      </left>
      <right style="medium">
        <color auto="1"/>
      </right>
      <top style="medium">
        <color auto="1"/>
      </top>
      <bottom/>
      <diagonal/>
    </border>
    <border>
      <left/>
      <right style="medium">
        <color rgb="FF000000"/>
      </right>
      <top style="medium">
        <color rgb="FF000000"/>
      </top>
      <bottom/>
      <diagonal/>
    </border>
    <border>
      <left/>
      <right/>
      <top style="medium">
        <color rgb="FF000000"/>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top style="hair">
        <color auto="1"/>
      </top>
      <bottom/>
      <diagonal/>
    </border>
    <border>
      <left style="medium">
        <color indexed="64"/>
      </left>
      <right style="medium">
        <color indexed="64"/>
      </right>
      <top style="hair">
        <color rgb="FF000000"/>
      </top>
      <bottom/>
      <diagonal/>
    </border>
    <border>
      <left style="medium">
        <color auto="1"/>
      </left>
      <right style="medium">
        <color auto="1"/>
      </right>
      <top style="hair">
        <color auto="1"/>
      </top>
      <bottom style="medium">
        <color auto="1"/>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style="hair">
        <color auto="1"/>
      </bottom>
      <diagonal/>
    </border>
    <border>
      <left style="medium">
        <color rgb="FF000000"/>
      </left>
      <right style="medium">
        <color indexed="64"/>
      </right>
      <top style="medium">
        <color indexed="64"/>
      </top>
      <bottom style="medium">
        <color indexed="64"/>
      </bottom>
      <diagonal/>
    </border>
    <border>
      <left style="medium">
        <color indexed="8"/>
      </left>
      <right style="medium">
        <color indexed="8"/>
      </right>
      <top style="medium">
        <color indexed="8"/>
      </top>
      <bottom style="hair">
        <color indexed="8"/>
      </bottom>
      <diagonal/>
    </border>
    <border>
      <left style="medium">
        <color rgb="FF000000"/>
      </left>
      <right style="medium">
        <color rgb="FF000000"/>
      </right>
      <top style="medium">
        <color rgb="FFFF0000"/>
      </top>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right style="medium">
        <color indexed="64"/>
      </right>
      <top/>
      <bottom style="medium">
        <color indexed="64"/>
      </bottom>
      <diagonal/>
    </border>
    <border>
      <left style="medium">
        <color auto="1"/>
      </left>
      <right style="medium">
        <color auto="1"/>
      </right>
      <top style="medium">
        <color auto="1"/>
      </top>
      <bottom style="medium">
        <color indexed="64"/>
      </bottom>
      <diagonal/>
    </border>
    <border>
      <left style="medium">
        <color auto="1"/>
      </left>
      <right style="medium">
        <color auto="1"/>
      </right>
      <top style="hair">
        <color auto="1"/>
      </top>
      <bottom style="hair">
        <color auto="1"/>
      </bottom>
      <diagonal/>
    </border>
    <border>
      <left style="medium">
        <color rgb="FF000000"/>
      </left>
      <right/>
      <top style="hair">
        <color auto="1"/>
      </top>
      <bottom style="hair">
        <color auto="1"/>
      </bottom>
      <diagonal/>
    </border>
    <border>
      <left style="medium">
        <color rgb="FF000000"/>
      </left>
      <right/>
      <top style="hair">
        <color auto="1"/>
      </top>
      <bottom style="hair">
        <color rgb="FF000000"/>
      </bottom>
      <diagonal/>
    </border>
    <border>
      <left style="medium">
        <color rgb="FF000000"/>
      </left>
      <right/>
      <top style="hair">
        <color rgb="FF000000"/>
      </top>
      <bottom style="hair">
        <color auto="1"/>
      </bottom>
      <diagonal/>
    </border>
    <border>
      <left style="medium">
        <color indexed="8"/>
      </left>
      <right/>
      <top style="hair">
        <color indexed="8"/>
      </top>
      <bottom style="hair">
        <color indexed="8"/>
      </bottom>
      <diagonal/>
    </border>
    <border>
      <left style="medium">
        <color indexed="8"/>
      </left>
      <right/>
      <top style="medium">
        <color indexed="8"/>
      </top>
      <bottom style="hair">
        <color indexed="8"/>
      </bottom>
      <diagonal/>
    </border>
    <border>
      <left style="medium">
        <color indexed="8"/>
      </left>
      <right/>
      <top style="hair">
        <color indexed="8"/>
      </top>
      <bottom/>
      <diagonal/>
    </border>
    <border>
      <left style="medium">
        <color auto="1"/>
      </left>
      <right/>
      <top style="hair">
        <color auto="1"/>
      </top>
      <bottom style="hair">
        <color auto="1"/>
      </bottom>
      <diagonal/>
    </border>
    <border>
      <left style="medium">
        <color auto="1"/>
      </left>
      <right/>
      <top style="medium">
        <color auto="1"/>
      </top>
      <bottom style="hair">
        <color auto="1"/>
      </bottom>
      <diagonal/>
    </border>
    <border>
      <left style="medium">
        <color indexed="64"/>
      </left>
      <right/>
      <top style="hair">
        <color indexed="8"/>
      </top>
      <bottom style="hair">
        <color indexed="8"/>
      </bottom>
      <diagonal/>
    </border>
    <border>
      <left style="medium">
        <color indexed="64"/>
      </left>
      <right style="medium">
        <color auto="1"/>
      </right>
      <top/>
      <bottom style="medium">
        <color indexed="64"/>
      </bottom>
      <diagonal/>
    </border>
    <border>
      <left style="medium">
        <color indexed="8"/>
      </left>
      <right style="medium">
        <color indexed="8"/>
      </right>
      <top/>
      <bottom style="medium">
        <color indexed="8"/>
      </bottom>
      <diagonal/>
    </border>
    <border>
      <left/>
      <right style="medium">
        <color rgb="FF000000"/>
      </right>
      <top style="medium">
        <color rgb="FFFF0000"/>
      </top>
      <bottom/>
      <diagonal/>
    </border>
    <border>
      <left style="medium">
        <color indexed="8"/>
      </left>
      <right style="medium">
        <color indexed="64"/>
      </right>
      <top style="medium">
        <color auto="1"/>
      </top>
      <bottom style="hair">
        <color indexed="8"/>
      </bottom>
      <diagonal/>
    </border>
    <border>
      <left style="medium">
        <color indexed="64"/>
      </left>
      <right style="medium">
        <color indexed="64"/>
      </right>
      <top style="medium">
        <color auto="1"/>
      </top>
      <bottom style="hair">
        <color rgb="FF000000"/>
      </bottom>
      <diagonal/>
    </border>
    <border>
      <left style="medium">
        <color rgb="FF000000"/>
      </left>
      <right style="medium">
        <color indexed="64"/>
      </right>
      <top style="medium">
        <color auto="1"/>
      </top>
      <bottom/>
      <diagonal/>
    </border>
    <border>
      <left style="medium">
        <color auto="1"/>
      </left>
      <right style="medium">
        <color indexed="64"/>
      </right>
      <top style="medium">
        <color auto="1"/>
      </top>
      <bottom style="hair">
        <color auto="1"/>
      </bottom>
      <diagonal/>
    </border>
    <border>
      <left style="medium">
        <color indexed="8"/>
      </left>
      <right style="medium">
        <color indexed="64"/>
      </right>
      <top style="medium">
        <color auto="1"/>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style="medium">
        <color indexed="8"/>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auto="1"/>
      </left>
      <right style="medium">
        <color auto="1"/>
      </right>
      <top style="hair">
        <color indexed="8"/>
      </top>
      <bottom style="hair">
        <color indexed="8"/>
      </bottom>
      <diagonal/>
    </border>
    <border>
      <left style="medium">
        <color rgb="FF000000"/>
      </left>
      <right style="medium">
        <color indexed="64"/>
      </right>
      <top style="medium">
        <color rgb="FF000000"/>
      </top>
      <bottom style="hair">
        <color rgb="FF000000"/>
      </bottom>
      <diagonal/>
    </border>
    <border>
      <left/>
      <right/>
      <top style="medium">
        <color indexed="8"/>
      </top>
      <bottom style="hair">
        <color rgb="FF000000"/>
      </bottom>
      <diagonal/>
    </border>
    <border>
      <left style="medium">
        <color auto="1"/>
      </left>
      <right style="medium">
        <color auto="1"/>
      </right>
      <top style="medium">
        <color auto="1"/>
      </top>
      <bottom style="medium">
        <color auto="1"/>
      </bottom>
      <diagonal/>
    </border>
    <border>
      <left style="medium">
        <color auto="1"/>
      </left>
      <right style="medium">
        <color indexed="64"/>
      </right>
      <top style="hair">
        <color auto="1"/>
      </top>
      <bottom/>
      <diagonal/>
    </border>
    <border>
      <left style="medium">
        <color rgb="FF000000"/>
      </left>
      <right style="medium">
        <color auto="1"/>
      </right>
      <top style="medium">
        <color rgb="FF000000"/>
      </top>
      <bottom style="medium">
        <color indexed="64"/>
      </bottom>
      <diagonal/>
    </border>
    <border>
      <left style="medium">
        <color rgb="FF000000"/>
      </left>
      <right style="medium">
        <color rgb="FFFF0000"/>
      </right>
      <top/>
      <bottom style="hair">
        <color rgb="FF000000"/>
      </bottom>
      <diagonal/>
    </border>
    <border>
      <left style="medium">
        <color rgb="FF000000"/>
      </left>
      <right style="medium">
        <color indexed="64"/>
      </right>
      <top style="hair">
        <color rgb="FF000000"/>
      </top>
      <bottom style="hair">
        <color indexed="64"/>
      </bottom>
      <diagonal/>
    </border>
    <border>
      <left style="medium">
        <color rgb="FF000000"/>
      </left>
      <right style="medium">
        <color auto="1"/>
      </right>
      <top style="hair">
        <color indexed="64"/>
      </top>
      <bottom style="hair">
        <color indexed="64"/>
      </bottom>
      <diagonal/>
    </border>
    <border>
      <left style="medium">
        <color rgb="FF000000"/>
      </left>
      <right style="medium">
        <color rgb="FF000000"/>
      </right>
      <top style="medium">
        <color rgb="FF000000"/>
      </top>
      <bottom style="hair">
        <color indexed="64"/>
      </bottom>
      <diagonal/>
    </border>
    <border>
      <left style="medium">
        <color rgb="FF000000"/>
      </left>
      <right style="medium">
        <color rgb="FF000000"/>
      </right>
      <top style="hair">
        <color rgb="FF000000"/>
      </top>
      <bottom style="hair">
        <color indexed="64"/>
      </bottom>
      <diagonal/>
    </border>
    <border>
      <left style="medium">
        <color rgb="FF000000"/>
      </left>
      <right style="medium">
        <color auto="1"/>
      </right>
      <top/>
      <bottom style="hair">
        <color indexed="64"/>
      </bottom>
      <diagonal/>
    </border>
    <border>
      <left style="medium">
        <color rgb="FF000000"/>
      </left>
      <right style="medium">
        <color rgb="FF000000"/>
      </right>
      <top style="hair">
        <color indexed="64"/>
      </top>
      <bottom style="hair">
        <color rgb="FF000000"/>
      </bottom>
      <diagonal/>
    </border>
    <border>
      <left style="medium">
        <color rgb="FF000000"/>
      </left>
      <right style="medium">
        <color auto="1"/>
      </right>
      <top style="hair">
        <color indexed="64"/>
      </top>
      <bottom style="hair">
        <color rgb="FF000000"/>
      </bottom>
      <diagonal/>
    </border>
    <border>
      <left style="medium">
        <color indexed="8"/>
      </left>
      <right style="medium">
        <color auto="1"/>
      </right>
      <top style="medium">
        <color indexed="8"/>
      </top>
      <bottom style="medium">
        <color indexed="64"/>
      </bottom>
      <diagonal/>
    </border>
    <border>
      <left style="medium">
        <color rgb="FF000000"/>
      </left>
      <right style="medium">
        <color rgb="FFFF0000"/>
      </right>
      <top style="hair">
        <color rgb="FF000000"/>
      </top>
      <bottom/>
      <diagonal/>
    </border>
    <border>
      <left style="medium">
        <color auto="1"/>
      </left>
      <right style="medium">
        <color auto="1"/>
      </right>
      <top style="hair">
        <color indexed="64"/>
      </top>
      <bottom style="hair">
        <color auto="1"/>
      </bottom>
      <diagonal/>
    </border>
    <border>
      <left style="medium">
        <color auto="1"/>
      </left>
      <right style="medium">
        <color auto="1"/>
      </right>
      <top style="hair">
        <color auto="1"/>
      </top>
      <bottom style="medium">
        <color indexed="64"/>
      </bottom>
      <diagonal/>
    </border>
    <border>
      <left style="medium">
        <color rgb="FF000000"/>
      </left>
      <right style="medium">
        <color rgb="FF000000"/>
      </right>
      <top style="hair">
        <color indexed="64"/>
      </top>
      <bottom style="medium">
        <color rgb="FF000000"/>
      </bottom>
      <diagonal/>
    </border>
    <border>
      <left style="medium">
        <color rgb="FF000000"/>
      </left>
      <right style="medium">
        <color auto="1"/>
      </right>
      <top style="medium">
        <color indexed="64"/>
      </top>
      <bottom style="medium">
        <color indexed="64"/>
      </bottom>
      <diagonal/>
    </border>
    <border>
      <left/>
      <right/>
      <top style="medium">
        <color rgb="FF000000"/>
      </top>
      <bottom style="medium">
        <color rgb="FF000000"/>
      </bottom>
      <diagonal/>
    </border>
    <border>
      <left/>
      <right style="medium">
        <color auto="1"/>
      </right>
      <top style="medium">
        <color auto="1"/>
      </top>
      <bottom style="medium">
        <color auto="1"/>
      </bottom>
      <diagonal/>
    </border>
    <border>
      <left style="medium">
        <color auto="1"/>
      </left>
      <right/>
      <top style="hair">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diagonal/>
    </border>
    <border>
      <left style="medium">
        <color rgb="FF000000"/>
      </left>
      <right style="medium">
        <color auto="1"/>
      </right>
      <top style="hair">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hair">
        <color auto="1"/>
      </top>
      <bottom style="medium">
        <color indexed="64"/>
      </bottom>
      <diagonal/>
    </border>
    <border>
      <left/>
      <right style="thin">
        <color rgb="FF000000"/>
      </right>
      <top style="medium">
        <color indexed="64"/>
      </top>
      <bottom style="medium">
        <color indexed="64"/>
      </bottom>
      <diagonal/>
    </border>
    <border>
      <left style="medium">
        <color auto="1"/>
      </left>
      <right/>
      <top style="hair">
        <color auto="1"/>
      </top>
      <bottom style="medium">
        <color indexed="64"/>
      </bottom>
      <diagonal/>
    </border>
    <border>
      <left style="medium">
        <color rgb="FF000000"/>
      </left>
      <right style="medium">
        <color rgb="FF000000"/>
      </right>
      <top style="medium">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medium">
        <color indexed="64"/>
      </left>
      <right style="medium">
        <color indexed="64"/>
      </right>
      <top style="medium">
        <color indexed="64"/>
      </top>
      <bottom style="hair">
        <color indexed="64"/>
      </bottom>
      <diagonal/>
    </border>
    <border>
      <left style="medium">
        <color auto="1"/>
      </left>
      <right/>
      <top/>
      <bottom style="medium">
        <color auto="1"/>
      </bottom>
      <diagonal/>
    </border>
    <border>
      <left style="medium">
        <color auto="1"/>
      </left>
      <right/>
      <top style="medium">
        <color auto="1"/>
      </top>
      <bottom style="hair">
        <color auto="1"/>
      </bottom>
      <diagonal/>
    </border>
    <border>
      <left style="medium">
        <color indexed="64"/>
      </left>
      <right style="medium">
        <color indexed="64"/>
      </right>
      <top style="hair">
        <color indexed="64"/>
      </top>
      <bottom style="hair">
        <color rgb="FF000000"/>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auto="1"/>
      </bottom>
      <diagonal/>
    </border>
    <border>
      <left style="medium">
        <color indexed="64"/>
      </left>
      <right style="medium">
        <color indexed="64"/>
      </right>
      <top style="hair">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hair">
        <color rgb="FF000000"/>
      </top>
      <bottom style="hair">
        <color indexed="64"/>
      </bottom>
      <diagonal/>
    </border>
    <border>
      <left style="medium">
        <color indexed="64"/>
      </left>
      <right style="medium">
        <color indexed="64"/>
      </right>
      <top style="medium">
        <color rgb="FF000000"/>
      </top>
      <bottom style="hair">
        <color indexed="64"/>
      </bottom>
      <diagonal/>
    </border>
    <border>
      <left/>
      <right/>
      <top style="medium">
        <color indexed="64"/>
      </top>
      <bottom style="medium">
        <color indexed="64"/>
      </bottom>
      <diagonal/>
    </border>
    <border>
      <left/>
      <right/>
      <top style="medium">
        <color indexed="64"/>
      </top>
      <bottom style="medium">
        <color rgb="FF000000"/>
      </bottom>
      <diagonal/>
    </border>
    <border>
      <left style="medium">
        <color indexed="64"/>
      </left>
      <right style="medium">
        <color indexed="64"/>
      </right>
      <top style="medium">
        <color rgb="FF000000"/>
      </top>
      <bottom style="hair">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rgb="FF000000"/>
      </bottom>
      <diagonal/>
    </border>
    <border>
      <left/>
      <right/>
      <top style="medium">
        <color rgb="FF000000"/>
      </top>
      <bottom style="medium">
        <color indexed="64"/>
      </bottom>
      <diagonal/>
    </border>
    <border>
      <left style="medium">
        <color rgb="FF000000"/>
      </left>
      <right style="medium">
        <color rgb="FF000000"/>
      </right>
      <top/>
      <bottom style="thin">
        <color rgb="FF000000"/>
      </bottom>
      <diagonal/>
    </border>
    <border>
      <left style="medium">
        <color auto="1"/>
      </left>
      <right/>
      <top style="medium">
        <color auto="1"/>
      </top>
      <bottom style="hair">
        <color auto="1"/>
      </bottom>
      <diagonal/>
    </border>
    <border>
      <left/>
      <right/>
      <top style="medium">
        <color indexed="8"/>
      </top>
      <bottom style="medium">
        <color indexed="8"/>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indexed="8"/>
      </left>
      <right/>
      <top style="hair">
        <color indexed="8"/>
      </top>
      <bottom style="medium">
        <color indexed="8"/>
      </bottom>
      <diagonal/>
    </border>
    <border>
      <left style="medium">
        <color indexed="64"/>
      </left>
      <right style="medium">
        <color indexed="64"/>
      </right>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medium">
        <color indexed="64"/>
      </top>
      <bottom/>
      <diagonal/>
    </border>
    <border>
      <left style="medium">
        <color rgb="FF000000"/>
      </left>
      <right style="medium">
        <color rgb="FFFF0000"/>
      </right>
      <top style="hair">
        <color auto="1"/>
      </top>
      <bottom style="hair">
        <color indexed="64"/>
      </bottom>
      <diagonal/>
    </border>
    <border>
      <left style="medium">
        <color rgb="FF000000"/>
      </left>
      <right style="medium">
        <color rgb="FF000000"/>
      </right>
      <top/>
      <bottom style="hair">
        <color indexed="64"/>
      </bottom>
      <diagonal/>
    </border>
    <border>
      <left/>
      <right/>
      <top style="medium">
        <color indexed="8"/>
      </top>
      <bottom style="medium">
        <color indexed="8"/>
      </bottom>
      <diagonal/>
    </border>
    <border>
      <left/>
      <right/>
      <top style="thin">
        <color theme="0"/>
      </top>
      <bottom/>
      <diagonal/>
    </border>
    <border>
      <left style="medium">
        <color indexed="8"/>
      </left>
      <right/>
      <top style="medium">
        <color indexed="8"/>
      </top>
      <bottom style="hair">
        <color indexed="8"/>
      </bottom>
      <diagonal/>
    </border>
    <border>
      <left style="medium">
        <color indexed="64"/>
      </left>
      <right style="medium">
        <color indexed="64"/>
      </right>
      <top style="medium">
        <color indexed="64"/>
      </top>
      <bottom style="hair">
        <color indexed="8"/>
      </bottom>
      <diagonal/>
    </border>
    <border>
      <left style="medium">
        <color indexed="8"/>
      </left>
      <right style="medium">
        <color indexed="8"/>
      </right>
      <top style="hair">
        <color indexed="8"/>
      </top>
      <bottom/>
      <diagonal/>
    </border>
    <border>
      <left style="medium">
        <color indexed="64"/>
      </left>
      <right style="medium">
        <color indexed="64"/>
      </right>
      <top style="medium">
        <color indexed="8"/>
      </top>
      <bottom style="hair">
        <color indexed="8"/>
      </bottom>
      <diagonal/>
    </border>
    <border>
      <left style="medium">
        <color indexed="8"/>
      </left>
      <right/>
      <top style="hair">
        <color indexed="8"/>
      </top>
      <bottom/>
      <diagonal/>
    </border>
    <border>
      <left style="medium">
        <color indexed="64"/>
      </left>
      <right style="medium">
        <color indexed="64"/>
      </right>
      <top style="hair">
        <color auto="1"/>
      </top>
      <bottom style="hair">
        <color auto="1"/>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style="hair">
        <color auto="1"/>
      </bottom>
      <diagonal/>
    </border>
    <border>
      <left style="medium">
        <color indexed="64"/>
      </left>
      <right style="medium">
        <color indexed="64"/>
      </right>
      <top style="medium">
        <color auto="1"/>
      </top>
      <bottom style="hair">
        <color auto="1"/>
      </bottom>
      <diagonal/>
    </border>
    <border>
      <left style="medium">
        <color indexed="64"/>
      </left>
      <right style="medium">
        <color indexed="64"/>
      </right>
      <top style="medium">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auto="1"/>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style="hair">
        <color auto="1"/>
      </bottom>
      <diagonal/>
    </border>
    <border>
      <left style="medium">
        <color indexed="64"/>
      </left>
      <right style="medium">
        <color indexed="64"/>
      </right>
      <top style="thin">
        <color rgb="FF000000"/>
      </top>
      <bottom/>
      <diagonal/>
    </border>
    <border>
      <left style="medium">
        <color indexed="64"/>
      </left>
      <right style="medium">
        <color indexed="64"/>
      </right>
      <top style="hair">
        <color indexed="64"/>
      </top>
      <bottom style="medium">
        <color rgb="FF000000"/>
      </bottom>
      <diagonal/>
    </border>
    <border>
      <left style="medium">
        <color indexed="8"/>
      </left>
      <right/>
      <top style="medium">
        <color indexed="8"/>
      </top>
      <bottom style="hair">
        <color indexed="8"/>
      </bottom>
      <diagonal/>
    </border>
    <border>
      <left style="medium">
        <color indexed="8"/>
      </left>
      <right/>
      <top style="hair">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medium">
        <color auto="1"/>
      </top>
      <bottom style="medium">
        <color indexed="64"/>
      </bottom>
      <diagonal/>
    </border>
    <border>
      <left style="medium">
        <color indexed="64"/>
      </left>
      <right style="medium">
        <color indexed="64"/>
      </right>
      <top style="medium">
        <color auto="1"/>
      </top>
      <bottom style="hair">
        <color auto="1"/>
      </bottom>
      <diagonal/>
    </border>
    <border>
      <left style="medium">
        <color auto="1"/>
      </left>
      <right/>
      <top style="medium">
        <color auto="1"/>
      </top>
      <bottom style="hair">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indexed="64"/>
      </top>
      <bottom style="medium">
        <color indexed="64"/>
      </bottom>
      <diagonal/>
    </border>
    <border>
      <left style="medium">
        <color indexed="64"/>
      </left>
      <right style="medium">
        <color indexed="64"/>
      </right>
      <top style="hair">
        <color indexed="8"/>
      </top>
      <bottom style="hair">
        <color rgb="FF000000"/>
      </bottom>
      <diagonal/>
    </border>
    <border>
      <left style="medium">
        <color indexed="64"/>
      </left>
      <right style="medium">
        <color indexed="64"/>
      </right>
      <top style="hair">
        <color rgb="FF000000"/>
      </top>
      <bottom style="hair">
        <color indexed="8"/>
      </bottom>
      <diagonal/>
    </border>
    <border>
      <left style="medium">
        <color indexed="64"/>
      </left>
      <right style="medium">
        <color indexed="64"/>
      </right>
      <top style="medium">
        <color indexed="8"/>
      </top>
      <bottom style="hair">
        <color rgb="FF000000"/>
      </bottom>
      <diagonal/>
    </border>
    <border>
      <left style="medium">
        <color indexed="64"/>
      </left>
      <right style="medium">
        <color indexed="64"/>
      </right>
      <top style="medium">
        <color auto="1"/>
      </top>
      <bottom style="hair">
        <color rgb="FF000000"/>
      </bottom>
      <diagonal/>
    </border>
    <border>
      <left style="medium">
        <color auto="1"/>
      </left>
      <right style="thin">
        <color indexed="64"/>
      </right>
      <top style="medium">
        <color auto="1"/>
      </top>
      <bottom/>
      <diagonal/>
    </border>
    <border>
      <left style="thin">
        <color indexed="64"/>
      </left>
      <right style="medium">
        <color indexed="64"/>
      </right>
      <top style="medium">
        <color auto="1"/>
      </top>
      <bottom/>
      <diagonal/>
    </border>
    <border>
      <left style="thin">
        <color indexed="64"/>
      </left>
      <right style="thin">
        <color auto="1"/>
      </right>
      <top style="medium">
        <color auto="1"/>
      </top>
      <bottom/>
      <diagonal/>
    </border>
    <border>
      <left style="thin">
        <color indexed="64"/>
      </left>
      <right/>
      <top style="medium">
        <color auto="1"/>
      </top>
      <bottom/>
      <diagonal/>
    </border>
    <border>
      <left style="medium">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indexed="64"/>
      </left>
      <right style="thin">
        <color indexed="64"/>
      </right>
      <top style="medium">
        <color auto="1"/>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indexed="64"/>
      </left>
      <right style="medium">
        <color indexed="64"/>
      </right>
      <top/>
      <bottom style="medium">
        <color auto="1"/>
      </bottom>
      <diagonal/>
    </border>
    <border>
      <left style="thin">
        <color auto="1"/>
      </left>
      <right style="thin">
        <color auto="1"/>
      </right>
      <top/>
      <bottom style="medium">
        <color indexed="64"/>
      </bottom>
      <diagonal/>
    </border>
    <border>
      <left style="thin">
        <color indexed="64"/>
      </left>
      <right/>
      <top/>
      <bottom style="medium">
        <color auto="1"/>
      </bottom>
      <diagonal/>
    </border>
    <border>
      <left style="medium">
        <color indexed="64"/>
      </left>
      <right/>
      <top style="medium">
        <color indexed="64"/>
      </top>
      <bottom style="thin">
        <color auto="1"/>
      </bottom>
      <diagonal/>
    </border>
    <border>
      <left/>
      <right style="thin">
        <color indexed="64"/>
      </right>
      <top style="medium">
        <color auto="1"/>
      </top>
      <bottom style="thin">
        <color auto="1"/>
      </bottom>
      <diagonal/>
    </border>
    <border>
      <left/>
      <right/>
      <top style="medium">
        <color auto="1"/>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hair">
        <color auto="1"/>
      </bottom>
      <diagonal/>
    </border>
    <border>
      <left style="thin">
        <color indexed="64"/>
      </left>
      <right style="thin">
        <color indexed="64"/>
      </right>
      <top style="thin">
        <color auto="1"/>
      </top>
      <bottom style="thin">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style="hair">
        <color auto="1"/>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indexed="64"/>
      </right>
      <top style="hair">
        <color auto="1"/>
      </top>
      <bottom style="medium">
        <color indexed="64"/>
      </bottom>
      <diagonal/>
    </border>
    <border>
      <left style="medium">
        <color auto="1"/>
      </left>
      <right style="medium">
        <color auto="1"/>
      </right>
      <top style="medium">
        <color auto="1"/>
      </top>
      <bottom style="hair">
        <color auto="1"/>
      </bottom>
      <diagonal/>
    </border>
    <border>
      <left/>
      <right/>
      <top/>
      <bottom style="thin">
        <color auto="1"/>
      </bottom>
      <diagonal/>
    </border>
    <border>
      <left style="medium">
        <color indexed="64"/>
      </left>
      <right style="medium">
        <color rgb="FF000000"/>
      </right>
      <top style="medium">
        <color indexed="64"/>
      </top>
      <bottom style="hair">
        <color indexed="64"/>
      </bottom>
      <diagonal/>
    </border>
    <border>
      <left style="medium">
        <color rgb="FF000000"/>
      </left>
      <right style="medium">
        <color indexed="64"/>
      </right>
      <top style="medium">
        <color indexed="64"/>
      </top>
      <bottom style="hair">
        <color indexed="64"/>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s>
  <cellStyleXfs count="67">
    <xf numFmtId="0" fontId="0" fillId="0" borderId="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27" fillId="0" borderId="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Protection="0">
      <alignment vertical="center"/>
    </xf>
    <xf numFmtId="0" fontId="30" fillId="0" borderId="0" applyNumberFormat="0" applyFill="0" applyBorder="0" applyAlignment="0" applyProtection="0">
      <alignment vertical="center"/>
    </xf>
    <xf numFmtId="0" fontId="39" fillId="0" borderId="0"/>
    <xf numFmtId="6" fontId="1" fillId="0" borderId="0" applyFont="0" applyFill="0" applyBorder="0" applyAlignment="0" applyProtection="0">
      <alignment vertical="center"/>
    </xf>
    <xf numFmtId="0" fontId="45" fillId="0" borderId="0">
      <alignment vertical="center"/>
    </xf>
    <xf numFmtId="0" fontId="39"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6" fillId="0" borderId="0"/>
    <xf numFmtId="0" fontId="1" fillId="0" borderId="0">
      <alignment vertical="center"/>
    </xf>
    <xf numFmtId="0" fontId="47" fillId="0" borderId="0" applyNumberFormat="0" applyFill="0" applyBorder="0" applyAlignment="0" applyProtection="0"/>
    <xf numFmtId="0" fontId="48" fillId="0" borderId="0"/>
    <xf numFmtId="0" fontId="49" fillId="0" borderId="0" applyNumberFormat="0" applyFill="0" applyBorder="0" applyAlignment="0" applyProtection="0"/>
    <xf numFmtId="0" fontId="2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3" fillId="0" borderId="0"/>
    <xf numFmtId="0" fontId="60"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0" fontId="67" fillId="0" borderId="0"/>
    <xf numFmtId="0" fontId="68" fillId="0" borderId="0"/>
    <xf numFmtId="0" fontId="46" fillId="0" borderId="0"/>
    <xf numFmtId="196" fontId="6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6" fontId="46" fillId="0" borderId="0" applyFont="0" applyFill="0" applyBorder="0" applyAlignment="0" applyProtection="0">
      <alignment vertical="center"/>
    </xf>
    <xf numFmtId="0" fontId="46" fillId="0" borderId="0"/>
    <xf numFmtId="0" fontId="46" fillId="0" borderId="0"/>
    <xf numFmtId="38" fontId="46" fillId="0" borderId="0" applyFont="0" applyFill="0" applyBorder="0" applyAlignment="0" applyProtection="0">
      <alignment vertical="center"/>
    </xf>
    <xf numFmtId="0" fontId="46" fillId="0" borderId="0"/>
    <xf numFmtId="0" fontId="46" fillId="0" borderId="0"/>
    <xf numFmtId="0" fontId="46" fillId="0" borderId="0"/>
    <xf numFmtId="0" fontId="75" fillId="0" borderId="0">
      <alignment vertical="center"/>
    </xf>
    <xf numFmtId="0" fontId="75" fillId="0" borderId="0">
      <alignment vertical="center"/>
    </xf>
    <xf numFmtId="6" fontId="1" fillId="0" borderId="0" applyFont="0" applyFill="0" applyBorder="0" applyAlignment="0" applyProtection="0">
      <alignment vertical="center"/>
    </xf>
    <xf numFmtId="0" fontId="46" fillId="0" borderId="0">
      <alignment vertical="center"/>
    </xf>
    <xf numFmtId="0" fontId="93" fillId="0" borderId="0"/>
    <xf numFmtId="0" fontId="46" fillId="0" borderId="0"/>
    <xf numFmtId="0" fontId="46" fillId="0" borderId="0"/>
    <xf numFmtId="0" fontId="46" fillId="0" borderId="0"/>
  </cellStyleXfs>
  <cellXfs count="2508">
    <xf numFmtId="0" fontId="0" fillId="0" borderId="0" xfId="0">
      <alignment vertical="center"/>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9" fillId="0" borderId="0" xfId="0" applyFont="1" applyAlignment="1">
      <alignment horizontal="left" vertical="center" wrapText="1"/>
    </xf>
    <xf numFmtId="0" fontId="12" fillId="0" borderId="9" xfId="0" applyFont="1" applyBorder="1" applyAlignment="1">
      <alignment horizontal="left" vertical="center" wrapText="1"/>
    </xf>
    <xf numFmtId="0" fontId="9" fillId="2" borderId="10" xfId="0" applyFont="1" applyFill="1" applyBorder="1" applyAlignment="1">
      <alignment vertical="center" wrapText="1"/>
    </xf>
    <xf numFmtId="0" fontId="9" fillId="2" borderId="11" xfId="0"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24" fontId="9" fillId="2" borderId="10" xfId="0" applyNumberFormat="1" applyFont="1" applyFill="1" applyBorder="1" applyAlignment="1">
      <alignment horizontal="left" vertical="center" wrapText="1"/>
    </xf>
    <xf numFmtId="0" fontId="9" fillId="2" borderId="10" xfId="0" applyFont="1" applyFill="1" applyBorder="1" applyAlignment="1">
      <alignment horizontal="left" vertical="center" wrapText="1"/>
    </xf>
    <xf numFmtId="0" fontId="12" fillId="0" borderId="13" xfId="0" applyFont="1" applyBorder="1" applyAlignment="1">
      <alignment horizontal="left" vertical="center" wrapText="1"/>
    </xf>
    <xf numFmtId="0" fontId="12" fillId="2" borderId="8" xfId="0" applyFont="1" applyFill="1" applyBorder="1" applyAlignment="1">
      <alignment horizontal="left" vertical="center" wrapText="1"/>
    </xf>
    <xf numFmtId="0" fontId="12" fillId="0" borderId="14" xfId="0" applyFont="1" applyBorder="1" applyAlignment="1">
      <alignment horizontal="left" vertical="center" wrapText="1"/>
    </xf>
    <xf numFmtId="0" fontId="12" fillId="2" borderId="15" xfId="0" applyFont="1" applyFill="1" applyBorder="1" applyAlignment="1">
      <alignment horizontal="left" vertical="center" wrapText="1"/>
    </xf>
    <xf numFmtId="0" fontId="9" fillId="0" borderId="9" xfId="0" applyFont="1" applyBorder="1" applyAlignment="1">
      <alignment horizontal="left" vertical="center" wrapText="1"/>
    </xf>
    <xf numFmtId="180" fontId="12" fillId="2" borderId="10" xfId="0" applyNumberFormat="1" applyFont="1" applyFill="1" applyBorder="1" applyAlignment="1">
      <alignment horizontal="left" vertical="center" wrapText="1"/>
    </xf>
    <xf numFmtId="0" fontId="9" fillId="0" borderId="0" xfId="0" applyFont="1">
      <alignment vertical="center"/>
    </xf>
    <xf numFmtId="0" fontId="9" fillId="2" borderId="12" xfId="0" applyFont="1" applyFill="1" applyBorder="1" applyAlignment="1">
      <alignment horizontal="left" vertical="center" wrapText="1"/>
    </xf>
    <xf numFmtId="26" fontId="9" fillId="2" borderId="10" xfId="0" applyNumberFormat="1" applyFont="1" applyFill="1" applyBorder="1" applyAlignment="1">
      <alignment horizontal="left" vertical="center" wrapText="1"/>
    </xf>
    <xf numFmtId="0" fontId="9" fillId="2" borderId="15" xfId="0" applyFont="1" applyFill="1" applyBorder="1" applyAlignment="1">
      <alignment horizontal="left" vertical="center" wrapText="1"/>
    </xf>
    <xf numFmtId="0" fontId="12" fillId="0" borderId="0" xfId="0" applyFont="1" applyAlignment="1">
      <alignment horizontal="left" vertical="center" wrapText="1"/>
    </xf>
    <xf numFmtId="0" fontId="14" fillId="0" borderId="0" xfId="2" applyFont="1" applyAlignment="1">
      <alignment horizontal="left" vertical="center" wrapText="1"/>
    </xf>
    <xf numFmtId="0" fontId="13" fillId="0" borderId="0" xfId="2" applyAlignment="1">
      <alignment vertical="center"/>
    </xf>
    <xf numFmtId="0" fontId="18" fillId="0" borderId="19" xfId="2" applyFont="1" applyBorder="1" applyAlignment="1">
      <alignment horizontal="left" vertical="center" wrapText="1"/>
    </xf>
    <xf numFmtId="0" fontId="14" fillId="3" borderId="20" xfId="2" applyFont="1" applyFill="1" applyBorder="1" applyAlignment="1">
      <alignment horizontal="left" vertical="center" wrapText="1"/>
    </xf>
    <xf numFmtId="0" fontId="14" fillId="3" borderId="23" xfId="2" applyFont="1" applyFill="1" applyBorder="1" applyAlignment="1">
      <alignment horizontal="left" vertical="center" wrapText="1"/>
    </xf>
    <xf numFmtId="0" fontId="18" fillId="3" borderId="22" xfId="2" applyFont="1" applyFill="1" applyBorder="1" applyAlignment="1">
      <alignment horizontal="left" vertical="center" wrapText="1"/>
    </xf>
    <xf numFmtId="0" fontId="14" fillId="3" borderId="22" xfId="2" applyFont="1" applyFill="1" applyBorder="1" applyAlignment="1">
      <alignment horizontal="left" vertical="center" wrapText="1"/>
    </xf>
    <xf numFmtId="0" fontId="18" fillId="0" borderId="25" xfId="2" applyFont="1" applyBorder="1" applyAlignment="1">
      <alignment horizontal="left" vertical="center" wrapText="1"/>
    </xf>
    <xf numFmtId="0" fontId="18" fillId="3" borderId="24" xfId="2" applyFont="1" applyFill="1" applyBorder="1" applyAlignment="1">
      <alignment horizontal="left" vertical="center" wrapText="1"/>
    </xf>
    <xf numFmtId="0" fontId="18" fillId="0" borderId="26" xfId="2" applyFont="1" applyBorder="1" applyAlignment="1">
      <alignment horizontal="left" vertical="center" wrapText="1"/>
    </xf>
    <xf numFmtId="0" fontId="18" fillId="3" borderId="23" xfId="2" applyFont="1" applyFill="1" applyBorder="1" applyAlignment="1">
      <alignment horizontal="left" vertical="center" wrapText="1"/>
    </xf>
    <xf numFmtId="0" fontId="18" fillId="0" borderId="27" xfId="2" applyFont="1" applyBorder="1" applyAlignment="1">
      <alignment horizontal="left" vertical="center" wrapText="1"/>
    </xf>
    <xf numFmtId="0" fontId="18" fillId="3" borderId="28" xfId="2" applyFont="1" applyFill="1" applyBorder="1" applyAlignment="1">
      <alignment horizontal="left" vertical="center" wrapText="1"/>
    </xf>
    <xf numFmtId="0" fontId="18" fillId="0" borderId="29" xfId="2" applyFont="1" applyBorder="1" applyAlignment="1">
      <alignment horizontal="left" vertical="center" wrapText="1"/>
    </xf>
    <xf numFmtId="0" fontId="18" fillId="3" borderId="21" xfId="2" applyFont="1" applyFill="1" applyBorder="1" applyAlignment="1">
      <alignment horizontal="left" vertical="center" wrapText="1"/>
    </xf>
    <xf numFmtId="0" fontId="18" fillId="0" borderId="30" xfId="2" applyFont="1" applyBorder="1" applyAlignment="1">
      <alignment horizontal="left" vertical="center" wrapText="1"/>
    </xf>
    <xf numFmtId="0" fontId="14" fillId="3" borderId="28" xfId="2" applyFont="1" applyFill="1" applyBorder="1" applyAlignment="1">
      <alignment horizontal="left" vertical="center" wrapText="1"/>
    </xf>
    <xf numFmtId="0" fontId="18" fillId="0" borderId="32" xfId="2" applyFont="1" applyBorder="1" applyAlignment="1">
      <alignment horizontal="left" vertical="center" wrapText="1"/>
    </xf>
    <xf numFmtId="6" fontId="9" fillId="2" borderId="10" xfId="0" applyNumberFormat="1" applyFont="1" applyFill="1" applyBorder="1" applyAlignment="1">
      <alignment horizontal="left" vertical="center" wrapText="1"/>
    </xf>
    <xf numFmtId="0" fontId="22" fillId="0" borderId="0" xfId="0" applyFont="1">
      <alignment vertical="center"/>
    </xf>
    <xf numFmtId="0" fontId="23" fillId="0" borderId="0" xfId="0" applyFont="1">
      <alignment vertical="center"/>
    </xf>
    <xf numFmtId="0" fontId="24" fillId="3" borderId="23" xfId="2" applyFont="1" applyFill="1" applyBorder="1" applyAlignment="1">
      <alignment horizontal="left" vertical="center" wrapText="1"/>
    </xf>
    <xf numFmtId="0" fontId="24" fillId="3" borderId="30" xfId="0" applyFont="1" applyFill="1" applyBorder="1" applyAlignment="1">
      <alignment horizontal="left" vertical="center" wrapText="1"/>
    </xf>
    <xf numFmtId="8" fontId="9" fillId="2" borderId="10" xfId="1" applyNumberFormat="1" applyFont="1" applyFill="1" applyBorder="1" applyAlignment="1">
      <alignment horizontal="left" vertical="center" wrapText="1"/>
    </xf>
    <xf numFmtId="0" fontId="9" fillId="0" borderId="26" xfId="0" applyFont="1" applyBorder="1" applyAlignment="1">
      <alignment horizontal="left" vertical="center" wrapText="1"/>
    </xf>
    <xf numFmtId="0" fontId="9" fillId="0" borderId="19" xfId="0" applyFont="1" applyBorder="1" applyAlignment="1">
      <alignment horizontal="left" vertical="center" wrapText="1"/>
    </xf>
    <xf numFmtId="0" fontId="9" fillId="5" borderId="19" xfId="0" applyFont="1" applyFill="1" applyBorder="1" applyAlignment="1">
      <alignment horizontal="left" vertical="center" wrapText="1"/>
    </xf>
    <xf numFmtId="0" fontId="9" fillId="0" borderId="29" xfId="0" applyFont="1" applyBorder="1" applyAlignment="1">
      <alignment horizontal="left" vertical="center" wrapText="1"/>
    </xf>
    <xf numFmtId="0" fontId="9" fillId="0" borderId="40" xfId="0" applyFont="1" applyBorder="1" applyAlignment="1">
      <alignment horizontal="left" vertical="center" wrapText="1"/>
    </xf>
    <xf numFmtId="0" fontId="9" fillId="0" borderId="27" xfId="0" applyFont="1" applyBorder="1" applyAlignment="1">
      <alignment horizontal="left" vertical="center" wrapText="1"/>
    </xf>
    <xf numFmtId="0" fontId="9" fillId="0" borderId="25" xfId="0" applyFont="1" applyBorder="1" applyAlignment="1">
      <alignment horizontal="left" vertical="center" wrapText="1"/>
    </xf>
    <xf numFmtId="0" fontId="18" fillId="3" borderId="30" xfId="2" applyFont="1" applyFill="1" applyBorder="1" applyAlignment="1">
      <alignment horizontal="left" vertical="center" wrapText="1"/>
    </xf>
    <xf numFmtId="0" fontId="14" fillId="3" borderId="30" xfId="2"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22" xfId="0" applyFont="1" applyFill="1" applyBorder="1" applyAlignment="1">
      <alignment vertical="center" wrapText="1"/>
    </xf>
    <xf numFmtId="0" fontId="12" fillId="2" borderId="23" xfId="0" applyFont="1" applyFill="1" applyBorder="1" applyAlignment="1">
      <alignment horizontal="left" vertical="center" wrapText="1"/>
    </xf>
    <xf numFmtId="0" fontId="12" fillId="2" borderId="22" xfId="0" applyFont="1" applyFill="1" applyBorder="1" applyAlignment="1">
      <alignment horizontal="left" vertical="center" wrapText="1"/>
    </xf>
    <xf numFmtId="49" fontId="12" fillId="2" borderId="22" xfId="0" applyNumberFormat="1"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45" xfId="0" applyFont="1" applyFill="1" applyBorder="1" applyAlignment="1">
      <alignment horizontal="left" vertical="center" wrapText="1"/>
    </xf>
    <xf numFmtId="180" fontId="12" fillId="2" borderId="22" xfId="0" applyNumberFormat="1" applyFont="1" applyFill="1" applyBorder="1" applyAlignment="1">
      <alignment horizontal="left" vertical="center" wrapText="1"/>
    </xf>
    <xf numFmtId="0" fontId="12" fillId="2" borderId="24" xfId="0" applyFont="1" applyFill="1" applyBorder="1" applyAlignment="1">
      <alignment horizontal="left" vertical="center" wrapText="1"/>
    </xf>
    <xf numFmtId="26" fontId="12" fillId="2" borderId="22" xfId="0" applyNumberFormat="1" applyFont="1" applyFill="1" applyBorder="1" applyAlignment="1">
      <alignment horizontal="left" vertical="center" wrapText="1"/>
    </xf>
    <xf numFmtId="8" fontId="12" fillId="2" borderId="22" xfId="0" applyNumberFormat="1" applyFont="1" applyFill="1" applyBorder="1" applyAlignment="1">
      <alignment horizontal="left" vertical="center" wrapText="1"/>
    </xf>
    <xf numFmtId="0" fontId="14" fillId="2" borderId="30" xfId="0" applyFont="1" applyFill="1" applyBorder="1" applyAlignment="1">
      <alignment horizontal="left" vertical="center" wrapText="1"/>
    </xf>
    <xf numFmtId="49" fontId="9" fillId="0" borderId="5" xfId="0" applyNumberFormat="1" applyFont="1" applyBorder="1" applyAlignment="1">
      <alignment vertical="center" wrapText="1"/>
    </xf>
    <xf numFmtId="49" fontId="9" fillId="0" borderId="7" xfId="0" applyNumberFormat="1" applyFont="1" applyBorder="1" applyAlignment="1">
      <alignment vertical="center" wrapText="1"/>
    </xf>
    <xf numFmtId="24" fontId="12" fillId="2" borderId="22" xfId="0" applyNumberFormat="1" applyFont="1" applyFill="1" applyBorder="1" applyAlignment="1">
      <alignment horizontal="left" vertical="center" wrapText="1"/>
    </xf>
    <xf numFmtId="5" fontId="12" fillId="2" borderId="22" xfId="0" applyNumberFormat="1" applyFont="1" applyFill="1" applyBorder="1" applyAlignment="1">
      <alignment horizontal="left" vertical="center" wrapText="1"/>
    </xf>
    <xf numFmtId="0" fontId="9" fillId="0" borderId="0" xfId="3" applyFont="1" applyAlignment="1">
      <alignment horizontal="left" vertical="center" wrapText="1"/>
    </xf>
    <xf numFmtId="0" fontId="12" fillId="0" borderId="0" xfId="3" applyFont="1" applyAlignment="1">
      <alignment horizontal="left" vertical="center" wrapText="1"/>
    </xf>
    <xf numFmtId="0" fontId="12" fillId="0" borderId="14" xfId="3" applyFont="1" applyBorder="1" applyAlignment="1">
      <alignment horizontal="left" vertical="center" wrapText="1"/>
    </xf>
    <xf numFmtId="40" fontId="9" fillId="0" borderId="0" xfId="3" applyNumberFormat="1" applyFont="1" applyAlignment="1">
      <alignment vertical="center" wrapText="1"/>
    </xf>
    <xf numFmtId="0" fontId="12" fillId="0" borderId="9" xfId="3" applyFont="1" applyBorder="1" applyAlignment="1">
      <alignment horizontal="left" vertical="center" wrapText="1"/>
    </xf>
    <xf numFmtId="40" fontId="9" fillId="0" borderId="0" xfId="5" applyNumberFormat="1" applyFont="1" applyAlignment="1">
      <alignment vertical="center" wrapText="1"/>
    </xf>
    <xf numFmtId="38" fontId="9" fillId="0" borderId="0" xfId="3" applyNumberFormat="1" applyFont="1" applyAlignment="1">
      <alignment vertical="center" wrapText="1"/>
    </xf>
    <xf numFmtId="0" fontId="18" fillId="4" borderId="31" xfId="3" applyFont="1" applyFill="1" applyBorder="1" applyAlignment="1">
      <alignment horizontal="left" vertical="center" wrapText="1"/>
    </xf>
    <xf numFmtId="0" fontId="18" fillId="3" borderId="31" xfId="3" applyFont="1" applyFill="1" applyBorder="1" applyAlignment="1">
      <alignment horizontal="left" vertical="center" wrapText="1"/>
    </xf>
    <xf numFmtId="0" fontId="18" fillId="3" borderId="47" xfId="3" applyFont="1" applyFill="1" applyBorder="1" applyAlignment="1">
      <alignment horizontal="left" vertical="center" wrapText="1"/>
    </xf>
    <xf numFmtId="0" fontId="18" fillId="3" borderId="46" xfId="3" applyFont="1" applyFill="1" applyBorder="1" applyAlignment="1">
      <alignment horizontal="left" vertical="center" wrapText="1"/>
    </xf>
    <xf numFmtId="0" fontId="12" fillId="0" borderId="13" xfId="3" applyFont="1" applyBorder="1" applyAlignment="1">
      <alignment horizontal="left" vertical="center" wrapText="1"/>
    </xf>
    <xf numFmtId="0" fontId="18" fillId="3" borderId="48" xfId="3" applyFont="1" applyFill="1" applyBorder="1" applyAlignment="1">
      <alignment horizontal="left" vertical="center" wrapText="1"/>
    </xf>
    <xf numFmtId="0" fontId="18" fillId="3" borderId="31" xfId="3" applyFont="1" applyFill="1" applyBorder="1" applyAlignment="1">
      <alignment vertical="center" wrapText="1"/>
    </xf>
    <xf numFmtId="0" fontId="12" fillId="2" borderId="10" xfId="3" applyFont="1" applyFill="1" applyBorder="1" applyAlignment="1">
      <alignment horizontal="left" vertical="center" wrapText="1"/>
    </xf>
    <xf numFmtId="0" fontId="1" fillId="0" borderId="0" xfId="3">
      <alignment vertical="center"/>
    </xf>
    <xf numFmtId="49" fontId="9" fillId="0" borderId="5" xfId="3" applyNumberFormat="1" applyFont="1" applyBorder="1" applyAlignment="1">
      <alignment vertical="center" wrapText="1"/>
    </xf>
    <xf numFmtId="49" fontId="9" fillId="0" borderId="7" xfId="3" applyNumberFormat="1" applyFont="1" applyBorder="1" applyAlignment="1">
      <alignment vertical="center" wrapText="1"/>
    </xf>
    <xf numFmtId="49" fontId="9" fillId="0" borderId="49" xfId="3" applyNumberFormat="1" applyFont="1" applyBorder="1" applyAlignment="1">
      <alignment vertical="center" wrapText="1"/>
    </xf>
    <xf numFmtId="0" fontId="29" fillId="0" borderId="0" xfId="8" applyNumberFormat="1">
      <alignment vertical="center"/>
    </xf>
    <xf numFmtId="0" fontId="29" fillId="0" borderId="0" xfId="8">
      <alignment vertical="center"/>
    </xf>
    <xf numFmtId="0" fontId="12" fillId="2" borderId="12" xfId="0" applyFont="1" applyFill="1" applyBorder="1" applyAlignment="1">
      <alignment horizontal="left" vertical="center" wrapText="1"/>
    </xf>
    <xf numFmtId="0" fontId="31"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179" fontId="5" fillId="0" borderId="4" xfId="0" applyNumberFormat="1" applyFont="1" applyBorder="1" applyAlignment="1">
      <alignment horizontal="left" vertical="center" wrapText="1"/>
    </xf>
    <xf numFmtId="0" fontId="12" fillId="6" borderId="9" xfId="3" applyFont="1" applyFill="1" applyBorder="1" applyAlignment="1">
      <alignment horizontal="left" vertical="center" wrapText="1"/>
    </xf>
    <xf numFmtId="49" fontId="5" fillId="6" borderId="5" xfId="8" applyNumberFormat="1" applyFont="1" applyFill="1" applyBorder="1" applyAlignment="1">
      <alignment vertical="center" wrapText="1"/>
    </xf>
    <xf numFmtId="0" fontId="32" fillId="0" borderId="40" xfId="0" applyFont="1" applyBorder="1" applyAlignment="1">
      <alignment horizontal="left" vertical="center" wrapText="1"/>
    </xf>
    <xf numFmtId="0" fontId="32" fillId="0" borderId="19" xfId="0" applyFont="1" applyBorder="1" applyAlignment="1">
      <alignment horizontal="left" vertical="center" wrapText="1"/>
    </xf>
    <xf numFmtId="0" fontId="32" fillId="0" borderId="29" xfId="0" applyFont="1" applyBorder="1" applyAlignment="1">
      <alignment horizontal="left" vertical="center" wrapText="1"/>
    </xf>
    <xf numFmtId="0" fontId="32" fillId="0" borderId="27" xfId="0" applyFont="1" applyBorder="1" applyAlignment="1">
      <alignment horizontal="left" vertical="center" wrapText="1"/>
    </xf>
    <xf numFmtId="0" fontId="32" fillId="0" borderId="25" xfId="0" applyFont="1" applyBorder="1" applyAlignment="1">
      <alignment horizontal="left" vertical="center" wrapText="1"/>
    </xf>
    <xf numFmtId="49" fontId="5" fillId="2" borderId="5" xfId="0" applyNumberFormat="1" applyFont="1" applyFill="1" applyBorder="1" applyAlignment="1">
      <alignment vertical="center" wrapText="1"/>
    </xf>
    <xf numFmtId="49" fontId="9" fillId="2" borderId="5" xfId="0" applyNumberFormat="1" applyFont="1" applyFill="1" applyBorder="1" applyAlignment="1">
      <alignment vertical="center" wrapText="1"/>
    </xf>
    <xf numFmtId="176" fontId="9" fillId="2" borderId="5" xfId="0" applyNumberFormat="1" applyFont="1" applyFill="1" applyBorder="1" applyAlignment="1">
      <alignment horizontal="left" vertical="center" wrapText="1"/>
    </xf>
    <xf numFmtId="177" fontId="9" fillId="2" borderId="5" xfId="0" applyNumberFormat="1" applyFont="1" applyFill="1" applyBorder="1" applyAlignment="1">
      <alignment horizontal="left" vertical="center" wrapText="1"/>
    </xf>
    <xf numFmtId="0" fontId="9" fillId="2" borderId="7" xfId="0" applyFont="1" applyFill="1" applyBorder="1" applyAlignment="1">
      <alignment vertical="center" wrapText="1"/>
    </xf>
    <xf numFmtId="49" fontId="9" fillId="2" borderId="7" xfId="0" applyNumberFormat="1" applyFont="1" applyFill="1" applyBorder="1" applyAlignment="1">
      <alignment vertical="center" wrapText="1"/>
    </xf>
    <xf numFmtId="181" fontId="5" fillId="2" borderId="5" xfId="0" applyNumberFormat="1" applyFont="1" applyFill="1" applyBorder="1" applyAlignment="1">
      <alignment horizontal="left" vertical="center" wrapText="1"/>
    </xf>
    <xf numFmtId="7" fontId="9" fillId="2" borderId="5" xfId="0" applyNumberFormat="1" applyFont="1" applyFill="1" applyBorder="1" applyAlignment="1">
      <alignment horizontal="left" vertical="center" wrapText="1"/>
    </xf>
    <xf numFmtId="0" fontId="5" fillId="0" borderId="0" xfId="0" applyFont="1">
      <alignment vertical="center"/>
    </xf>
    <xf numFmtId="0" fontId="37" fillId="0" borderId="0" xfId="0" applyFont="1" applyAlignment="1">
      <alignment horizontal="left" vertical="center" wrapText="1"/>
    </xf>
    <xf numFmtId="178" fontId="9" fillId="2" borderId="5" xfId="0" applyNumberFormat="1" applyFont="1" applyFill="1" applyBorder="1" applyAlignment="1">
      <alignment horizontal="left" vertical="center" wrapText="1"/>
    </xf>
    <xf numFmtId="179" fontId="9" fillId="2" borderId="5" xfId="0" applyNumberFormat="1" applyFont="1" applyFill="1" applyBorder="1" applyAlignment="1">
      <alignment horizontal="left" vertical="center" wrapText="1"/>
    </xf>
    <xf numFmtId="49" fontId="9" fillId="0" borderId="49" xfId="0" applyNumberFormat="1" applyFont="1" applyBorder="1" applyAlignment="1">
      <alignment vertical="center" wrapText="1"/>
    </xf>
    <xf numFmtId="49" fontId="9" fillId="2" borderId="49" xfId="0" applyNumberFormat="1" applyFont="1" applyFill="1" applyBorder="1" applyAlignment="1">
      <alignment vertical="center" wrapText="1"/>
    </xf>
    <xf numFmtId="0" fontId="38" fillId="0" borderId="0" xfId="0" applyFont="1">
      <alignment vertical="center"/>
    </xf>
    <xf numFmtId="186" fontId="41" fillId="0" borderId="0" xfId="10" applyNumberFormat="1" applyFont="1" applyAlignment="1">
      <alignment vertical="center"/>
    </xf>
    <xf numFmtId="38" fontId="40" fillId="0" borderId="0" xfId="10" applyNumberFormat="1" applyFont="1" applyAlignment="1">
      <alignment vertical="center"/>
    </xf>
    <xf numFmtId="0" fontId="12" fillId="7" borderId="9" xfId="3" applyFont="1" applyFill="1" applyBorder="1" applyAlignment="1">
      <alignment horizontal="left" vertical="center" wrapText="1"/>
    </xf>
    <xf numFmtId="49" fontId="5" fillId="2" borderId="5" xfId="0" applyNumberFormat="1" applyFont="1" applyFill="1" applyBorder="1" applyAlignment="1">
      <alignment horizontal="left" vertical="center" wrapText="1"/>
    </xf>
    <xf numFmtId="176" fontId="5" fillId="2" borderId="5" xfId="0" applyNumberFormat="1" applyFont="1" applyFill="1" applyBorder="1" applyAlignment="1">
      <alignment horizontal="left" vertical="center" wrapText="1"/>
    </xf>
    <xf numFmtId="177" fontId="5" fillId="2" borderId="5"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49" fontId="5" fillId="2" borderId="7" xfId="0" applyNumberFormat="1" applyFont="1" applyFill="1" applyBorder="1" applyAlignment="1">
      <alignment horizontal="left" vertical="center" wrapText="1"/>
    </xf>
    <xf numFmtId="0" fontId="5" fillId="2" borderId="5" xfId="0" applyFont="1" applyFill="1" applyBorder="1" applyAlignment="1">
      <alignment horizontal="left" vertical="center" wrapText="1"/>
    </xf>
    <xf numFmtId="178" fontId="5" fillId="2" borderId="5" xfId="0" applyNumberFormat="1" applyFont="1" applyFill="1" applyBorder="1" applyAlignment="1">
      <alignment horizontal="left" vertical="center" wrapText="1"/>
    </xf>
    <xf numFmtId="7" fontId="5" fillId="2" borderId="5" xfId="0" applyNumberFormat="1" applyFont="1" applyFill="1" applyBorder="1" applyAlignment="1">
      <alignment horizontal="left" vertical="center" wrapText="1"/>
    </xf>
    <xf numFmtId="0" fontId="0" fillId="0" borderId="0" xfId="0" applyAlignment="1">
      <alignment vertical="center" wrapText="1"/>
    </xf>
    <xf numFmtId="49" fontId="9" fillId="0" borderId="59" xfId="0" applyNumberFormat="1" applyFont="1" applyBorder="1" applyAlignment="1">
      <alignment vertical="center" wrapText="1"/>
    </xf>
    <xf numFmtId="49" fontId="5" fillId="2" borderId="59"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0" fontId="9" fillId="2" borderId="7" xfId="0" applyFont="1" applyFill="1" applyBorder="1" applyAlignment="1">
      <alignment horizontal="left" vertical="center" wrapText="1"/>
    </xf>
    <xf numFmtId="49" fontId="9" fillId="2" borderId="7" xfId="0" applyNumberFormat="1" applyFont="1" applyFill="1" applyBorder="1" applyAlignment="1">
      <alignment horizontal="left" vertical="center" wrapText="1"/>
    </xf>
    <xf numFmtId="38" fontId="9" fillId="2" borderId="5" xfId="1" applyFont="1" applyFill="1" applyBorder="1" applyAlignment="1">
      <alignment horizontal="left" vertical="center" wrapText="1"/>
    </xf>
    <xf numFmtId="3" fontId="9" fillId="2" borderId="5" xfId="0" applyNumberFormat="1" applyFont="1" applyFill="1" applyBorder="1" applyAlignment="1">
      <alignment horizontal="left" vertical="center" wrapText="1"/>
    </xf>
    <xf numFmtId="0" fontId="9" fillId="2" borderId="5" xfId="0" applyFont="1" applyFill="1" applyBorder="1" applyAlignment="1">
      <alignment horizontal="left" vertical="center" wrapText="1"/>
    </xf>
    <xf numFmtId="176" fontId="5" fillId="2" borderId="5" xfId="8" applyNumberFormat="1" applyFont="1" applyFill="1" applyBorder="1" applyAlignment="1">
      <alignment horizontal="left" vertical="center" wrapText="1"/>
    </xf>
    <xf numFmtId="49" fontId="5" fillId="6" borderId="7" xfId="8" applyNumberFormat="1" applyFont="1" applyFill="1" applyBorder="1" applyAlignment="1">
      <alignment vertical="center" wrapText="1"/>
    </xf>
    <xf numFmtId="49" fontId="5" fillId="2" borderId="7" xfId="8" applyNumberFormat="1" applyFont="1" applyFill="1" applyBorder="1" applyAlignment="1">
      <alignment vertical="center" wrapText="1"/>
    </xf>
    <xf numFmtId="0" fontId="5" fillId="2" borderId="5" xfId="8" applyFont="1" applyFill="1" applyBorder="1" applyAlignment="1">
      <alignment vertical="center" wrapText="1"/>
    </xf>
    <xf numFmtId="178" fontId="5" fillId="2" borderId="5" xfId="8" applyNumberFormat="1" applyFont="1" applyFill="1" applyBorder="1" applyAlignment="1">
      <alignment horizontal="left" vertical="center" wrapText="1"/>
    </xf>
    <xf numFmtId="0" fontId="9" fillId="0" borderId="0" xfId="3" applyFont="1" applyAlignment="1">
      <alignment vertical="center" wrapText="1"/>
    </xf>
    <xf numFmtId="0" fontId="9" fillId="2" borderId="60" xfId="0" applyFont="1" applyFill="1" applyBorder="1" applyAlignment="1">
      <alignment horizontal="left" vertical="center" wrapText="1"/>
    </xf>
    <xf numFmtId="31" fontId="12" fillId="2" borderId="17" xfId="0" applyNumberFormat="1" applyFont="1" applyFill="1" applyBorder="1" applyAlignment="1">
      <alignment horizontal="left" vertical="center" wrapText="1"/>
    </xf>
    <xf numFmtId="0" fontId="12" fillId="2" borderId="39" xfId="0" applyFont="1" applyFill="1" applyBorder="1" applyAlignment="1">
      <alignment horizontal="left" vertical="center" wrapText="1"/>
    </xf>
    <xf numFmtId="49" fontId="5" fillId="2" borderId="5" xfId="3" applyNumberFormat="1" applyFont="1" applyFill="1" applyBorder="1" applyAlignment="1">
      <alignment vertical="center" wrapText="1"/>
    </xf>
    <xf numFmtId="0" fontId="5" fillId="6" borderId="4"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0" borderId="19"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24" fillId="3" borderId="22" xfId="2" applyFont="1" applyFill="1" applyBorder="1" applyAlignment="1">
      <alignment horizontal="left" vertical="center" wrapText="1"/>
    </xf>
    <xf numFmtId="177" fontId="5" fillId="2" borderId="5" xfId="8" applyNumberFormat="1" applyFont="1" applyFill="1" applyBorder="1" applyAlignment="1">
      <alignment horizontal="left" vertical="center" wrapText="1"/>
    </xf>
    <xf numFmtId="179" fontId="5" fillId="2" borderId="5" xfId="8" applyNumberFormat="1" applyFont="1" applyFill="1" applyBorder="1" applyAlignment="1">
      <alignment horizontal="left" vertical="center" wrapText="1"/>
    </xf>
    <xf numFmtId="49" fontId="9" fillId="2" borderId="5" xfId="3" applyNumberFormat="1" applyFont="1" applyFill="1" applyBorder="1" applyAlignment="1">
      <alignment vertical="center" wrapText="1"/>
    </xf>
    <xf numFmtId="49" fontId="9" fillId="2" borderId="7" xfId="3" applyNumberFormat="1" applyFont="1" applyFill="1" applyBorder="1" applyAlignment="1">
      <alignment vertical="center" wrapText="1"/>
    </xf>
    <xf numFmtId="49" fontId="9" fillId="6" borderId="5" xfId="3" applyNumberFormat="1" applyFont="1" applyFill="1" applyBorder="1" applyAlignment="1">
      <alignment vertical="center" wrapText="1"/>
    </xf>
    <xf numFmtId="0" fontId="9" fillId="2" borderId="5" xfId="3" applyFont="1" applyFill="1" applyBorder="1" applyAlignment="1">
      <alignment vertical="center" wrapText="1"/>
    </xf>
    <xf numFmtId="49" fontId="9" fillId="2" borderId="49" xfId="3" applyNumberFormat="1" applyFont="1" applyFill="1" applyBorder="1" applyAlignment="1">
      <alignment vertical="center" wrapText="1"/>
    </xf>
    <xf numFmtId="0" fontId="12" fillId="6" borderId="9" xfId="0" applyFont="1" applyFill="1" applyBorder="1" applyAlignment="1">
      <alignment horizontal="left" vertical="center" wrapText="1"/>
    </xf>
    <xf numFmtId="0" fontId="9" fillId="0" borderId="61" xfId="0" applyFont="1" applyBorder="1" applyAlignment="1">
      <alignment horizontal="left" vertical="center" wrapText="1"/>
    </xf>
    <xf numFmtId="0" fontId="12" fillId="2" borderId="36" xfId="0" applyFont="1" applyFill="1" applyBorder="1" applyAlignment="1">
      <alignment horizontal="left" vertical="center" wrapText="1"/>
    </xf>
    <xf numFmtId="0" fontId="9" fillId="0" borderId="62" xfId="0" applyFont="1" applyBorder="1" applyAlignment="1">
      <alignment horizontal="left" vertical="center" wrapText="1"/>
    </xf>
    <xf numFmtId="0" fontId="12" fillId="2" borderId="30" xfId="0" applyFont="1" applyFill="1" applyBorder="1" applyAlignment="1">
      <alignment horizontal="left" vertical="center" wrapText="1"/>
    </xf>
    <xf numFmtId="0" fontId="9" fillId="0" borderId="63" xfId="0" applyFont="1" applyBorder="1" applyAlignment="1">
      <alignment horizontal="left" vertical="center" wrapText="1"/>
    </xf>
    <xf numFmtId="0" fontId="12" fillId="2" borderId="37" xfId="0" applyFont="1" applyFill="1" applyBorder="1" applyAlignment="1">
      <alignment horizontal="left" vertical="center" wrapText="1"/>
    </xf>
    <xf numFmtId="49" fontId="5" fillId="6" borderId="49" xfId="8" applyNumberFormat="1" applyFont="1" applyFill="1" applyBorder="1" applyAlignment="1">
      <alignment vertical="center" wrapText="1"/>
    </xf>
    <xf numFmtId="49" fontId="5" fillId="2" borderId="49" xfId="8" applyNumberFormat="1" applyFont="1" applyFill="1" applyBorder="1" applyAlignment="1">
      <alignment vertical="center" wrapText="1"/>
    </xf>
    <xf numFmtId="49" fontId="5" fillId="6" borderId="59" xfId="8" applyNumberFormat="1" applyFont="1" applyFill="1" applyBorder="1" applyAlignment="1">
      <alignment vertical="center" wrapText="1"/>
    </xf>
    <xf numFmtId="49" fontId="5" fillId="2" borderId="59" xfId="8" applyNumberFormat="1" applyFont="1" applyFill="1" applyBorder="1" applyAlignment="1">
      <alignment vertical="center" wrapText="1"/>
    </xf>
    <xf numFmtId="49" fontId="5" fillId="6" borderId="64" xfId="8" applyNumberFormat="1" applyFont="1" applyFill="1" applyBorder="1" applyAlignment="1">
      <alignment vertical="center" wrapText="1"/>
    </xf>
    <xf numFmtId="49" fontId="5" fillId="2" borderId="65" xfId="8" applyNumberFormat="1" applyFont="1" applyFill="1" applyBorder="1" applyAlignment="1">
      <alignment vertical="center" wrapText="1"/>
    </xf>
    <xf numFmtId="49" fontId="5" fillId="2" borderId="67" xfId="8" applyNumberFormat="1" applyFont="1" applyFill="1" applyBorder="1" applyAlignment="1">
      <alignment vertical="center" wrapText="1"/>
    </xf>
    <xf numFmtId="49" fontId="5" fillId="6" borderId="69" xfId="8" applyNumberFormat="1" applyFont="1" applyFill="1" applyBorder="1" applyAlignment="1">
      <alignment vertical="center" wrapText="1"/>
    </xf>
    <xf numFmtId="49" fontId="5" fillId="2" borderId="70" xfId="8" applyNumberFormat="1" applyFont="1" applyFill="1" applyBorder="1" applyAlignment="1">
      <alignment vertical="center" wrapText="1"/>
    </xf>
    <xf numFmtId="0" fontId="37" fillId="0" borderId="0" xfId="0" applyFont="1">
      <alignment vertical="center"/>
    </xf>
    <xf numFmtId="49" fontId="9" fillId="0" borderId="72" xfId="3" applyNumberFormat="1" applyFont="1" applyBorder="1" applyAlignment="1">
      <alignment vertical="center" wrapText="1"/>
    </xf>
    <xf numFmtId="49" fontId="9" fillId="0" borderId="73" xfId="3" applyNumberFormat="1" applyFont="1" applyBorder="1" applyAlignment="1">
      <alignment vertical="center" wrapText="1"/>
    </xf>
    <xf numFmtId="31" fontId="18" fillId="3" borderId="22" xfId="2" applyNumberFormat="1" applyFont="1" applyFill="1" applyBorder="1" applyAlignment="1">
      <alignment horizontal="left" vertical="center" wrapText="1"/>
    </xf>
    <xf numFmtId="0" fontId="18" fillId="3" borderId="30"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37" xfId="0" applyFont="1" applyFill="1" applyBorder="1" applyAlignment="1">
      <alignment horizontal="left" vertical="center" wrapText="1"/>
    </xf>
    <xf numFmtId="0" fontId="18" fillId="4" borderId="30" xfId="0" applyFont="1" applyFill="1" applyBorder="1" applyAlignment="1">
      <alignment horizontal="left" vertical="center" wrapText="1"/>
    </xf>
    <xf numFmtId="0" fontId="18" fillId="4" borderId="36" xfId="0" applyFont="1" applyFill="1" applyBorder="1" applyAlignment="1">
      <alignment horizontal="left" vertical="center" wrapText="1"/>
    </xf>
    <xf numFmtId="0" fontId="18" fillId="3" borderId="38" xfId="0" applyFont="1" applyFill="1" applyBorder="1" applyAlignment="1">
      <alignment horizontal="left" vertical="center" wrapText="1"/>
    </xf>
    <xf numFmtId="0" fontId="18" fillId="2" borderId="22"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0" xfId="0" applyFont="1" applyFill="1" applyBorder="1" applyAlignment="1">
      <alignment vertical="center" wrapText="1"/>
    </xf>
    <xf numFmtId="0" fontId="12" fillId="2" borderId="60" xfId="0" applyFont="1" applyFill="1" applyBorder="1" applyAlignment="1">
      <alignment horizontal="left" vertical="center" wrapText="1"/>
    </xf>
    <xf numFmtId="0" fontId="29" fillId="0" borderId="0" xfId="8" applyNumberFormat="1" applyFill="1">
      <alignment vertical="center"/>
    </xf>
    <xf numFmtId="0" fontId="29" fillId="0" borderId="0" xfId="8" applyFill="1">
      <alignment vertical="center"/>
    </xf>
    <xf numFmtId="49" fontId="5" fillId="0" borderId="5" xfId="8" applyNumberFormat="1" applyFont="1" applyFill="1" applyBorder="1" applyAlignment="1">
      <alignment vertical="center" wrapText="1"/>
    </xf>
    <xf numFmtId="0" fontId="5" fillId="0" borderId="53" xfId="8" applyFont="1" applyFill="1" applyBorder="1" applyAlignment="1">
      <alignment horizontal="left" vertical="center" wrapText="1"/>
    </xf>
    <xf numFmtId="0" fontId="5" fillId="0" borderId="0" xfId="8" applyFont="1" applyFill="1" applyBorder="1" applyAlignment="1">
      <alignment horizontal="left" vertical="center" wrapText="1"/>
    </xf>
    <xf numFmtId="0" fontId="30" fillId="0" borderId="0" xfId="9" applyFill="1" applyBorder="1" applyAlignment="1">
      <alignment horizontal="left" vertical="center"/>
    </xf>
    <xf numFmtId="0" fontId="5" fillId="0" borderId="54" xfId="8" applyFont="1" applyFill="1" applyBorder="1" applyAlignment="1">
      <alignment horizontal="left" vertical="center" wrapText="1"/>
    </xf>
    <xf numFmtId="0" fontId="5" fillId="0" borderId="4" xfId="8" applyFont="1" applyFill="1" applyBorder="1" applyAlignment="1">
      <alignment horizontal="left" vertical="center" wrapText="1"/>
    </xf>
    <xf numFmtId="0" fontId="6" fillId="0" borderId="57" xfId="8" applyFont="1" applyFill="1" applyBorder="1">
      <alignment vertical="center"/>
    </xf>
    <xf numFmtId="0" fontId="29" fillId="0" borderId="57" xfId="8" applyFill="1" applyBorder="1">
      <alignment vertical="center"/>
    </xf>
    <xf numFmtId="49" fontId="5" fillId="2" borderId="5" xfId="8" applyNumberFormat="1" applyFont="1" applyFill="1" applyBorder="1" applyAlignment="1">
      <alignment vertical="center" wrapText="1"/>
    </xf>
    <xf numFmtId="0" fontId="9" fillId="2" borderId="10" xfId="26" applyFont="1" applyFill="1" applyBorder="1" applyAlignment="1">
      <alignment horizontal="left" vertical="center" wrapText="1"/>
    </xf>
    <xf numFmtId="0" fontId="24" fillId="4" borderId="30"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4" borderId="3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28" xfId="2" applyFont="1" applyFill="1" applyBorder="1" applyAlignment="1">
      <alignment horizontal="left" vertical="center" wrapText="1"/>
    </xf>
    <xf numFmtId="0" fontId="24" fillId="3" borderId="37" xfId="0" applyFont="1" applyFill="1" applyBorder="1" applyAlignment="1">
      <alignment horizontal="left" vertical="center" wrapText="1"/>
    </xf>
    <xf numFmtId="0" fontId="24" fillId="3" borderId="21" xfId="2" applyFont="1" applyFill="1" applyBorder="1" applyAlignment="1">
      <alignment horizontal="left" vertical="center" wrapText="1"/>
    </xf>
    <xf numFmtId="0" fontId="24" fillId="4" borderId="22" xfId="2" applyFont="1" applyFill="1" applyBorder="1" applyAlignment="1">
      <alignment horizontal="left" vertical="center" wrapText="1"/>
    </xf>
    <xf numFmtId="0" fontId="9" fillId="2" borderId="15" xfId="26" applyFont="1" applyFill="1" applyBorder="1" applyAlignment="1">
      <alignment horizontal="left" vertical="center" wrapText="1"/>
    </xf>
    <xf numFmtId="0" fontId="9" fillId="2" borderId="11" xfId="26" applyFont="1" applyFill="1" applyBorder="1" applyAlignment="1">
      <alignment horizontal="left" vertical="center" wrapText="1"/>
    </xf>
    <xf numFmtId="0" fontId="3" fillId="0" borderId="0" xfId="0" applyFont="1">
      <alignment vertical="center"/>
    </xf>
    <xf numFmtId="0" fontId="12" fillId="0" borderId="89" xfId="3" applyFont="1" applyBorder="1" applyAlignment="1">
      <alignment horizontal="left" vertical="center" wrapText="1"/>
    </xf>
    <xf numFmtId="0" fontId="12" fillId="0" borderId="89" xfId="0" applyFont="1" applyBorder="1" applyAlignment="1">
      <alignment horizontal="left" vertical="center" wrapText="1"/>
    </xf>
    <xf numFmtId="49" fontId="5" fillId="6" borderId="95" xfId="8" applyNumberFormat="1" applyFont="1" applyFill="1" applyBorder="1" applyAlignment="1">
      <alignment vertical="center" wrapText="1"/>
    </xf>
    <xf numFmtId="0" fontId="12" fillId="0" borderId="88" xfId="0" applyFont="1" applyBorder="1" applyAlignment="1">
      <alignment horizontal="left" vertical="center" wrapText="1"/>
    </xf>
    <xf numFmtId="0" fontId="12" fillId="0" borderId="99" xfId="0" applyFont="1" applyBorder="1" applyAlignment="1">
      <alignment horizontal="left" vertical="center" wrapText="1"/>
    </xf>
    <xf numFmtId="49" fontId="5" fillId="0" borderId="103" xfId="8" applyNumberFormat="1" applyFont="1" applyFill="1" applyBorder="1" applyAlignment="1">
      <alignment vertical="center" wrapText="1"/>
    </xf>
    <xf numFmtId="0" fontId="12" fillId="0" borderId="106" xfId="3" applyFont="1" applyBorder="1" applyAlignment="1">
      <alignment horizontal="left" vertical="center" wrapText="1"/>
    </xf>
    <xf numFmtId="0" fontId="12" fillId="0" borderId="99" xfId="3" applyFont="1" applyBorder="1" applyAlignment="1">
      <alignment horizontal="left" vertical="center" wrapText="1"/>
    </xf>
    <xf numFmtId="0" fontId="12" fillId="6" borderId="106" xfId="3" applyFont="1" applyFill="1" applyBorder="1" applyAlignment="1">
      <alignment horizontal="left" vertical="center" wrapText="1"/>
    </xf>
    <xf numFmtId="0" fontId="12" fillId="0" borderId="106" xfId="0" applyFont="1" applyBorder="1" applyAlignment="1">
      <alignment horizontal="left" vertical="center" wrapText="1"/>
    </xf>
    <xf numFmtId="0" fontId="12" fillId="2" borderId="111" xfId="0" applyFont="1" applyFill="1" applyBorder="1" applyAlignment="1">
      <alignment horizontal="left" vertical="center" wrapText="1"/>
    </xf>
    <xf numFmtId="14" fontId="9" fillId="2" borderId="108" xfId="0" applyNumberFormat="1" applyFont="1" applyFill="1" applyBorder="1" applyAlignment="1">
      <alignment horizontal="left" vertical="center" wrapText="1"/>
    </xf>
    <xf numFmtId="0" fontId="9" fillId="2" borderId="108" xfId="0" applyFont="1" applyFill="1" applyBorder="1" applyAlignment="1">
      <alignment horizontal="left" vertical="center" wrapText="1"/>
    </xf>
    <xf numFmtId="49" fontId="9" fillId="0" borderId="103" xfId="3" applyNumberFormat="1" applyFont="1" applyBorder="1" applyAlignment="1">
      <alignment vertical="center" wrapText="1"/>
    </xf>
    <xf numFmtId="49" fontId="9" fillId="0" borderId="116" xfId="3" applyNumberFormat="1" applyFont="1" applyBorder="1" applyAlignment="1">
      <alignment vertical="center" wrapText="1"/>
    </xf>
    <xf numFmtId="31" fontId="9" fillId="2" borderId="122" xfId="0" applyNumberFormat="1" applyFont="1" applyFill="1" applyBorder="1" applyAlignment="1">
      <alignment horizontal="left" vertical="center" wrapText="1"/>
    </xf>
    <xf numFmtId="49" fontId="9" fillId="0" borderId="124" xfId="0" applyNumberFormat="1" applyFont="1" applyBorder="1" applyAlignment="1">
      <alignment vertical="center" wrapText="1"/>
    </xf>
    <xf numFmtId="49" fontId="9" fillId="2" borderId="124" xfId="0" applyNumberFormat="1" applyFont="1" applyFill="1" applyBorder="1" applyAlignment="1">
      <alignment vertical="center" wrapText="1"/>
    </xf>
    <xf numFmtId="49" fontId="9" fillId="2" borderId="122" xfId="0" applyNumberFormat="1" applyFont="1" applyFill="1" applyBorder="1" applyAlignment="1">
      <alignment vertical="center" wrapText="1"/>
    </xf>
    <xf numFmtId="182" fontId="5" fillId="2" borderId="112" xfId="0" applyNumberFormat="1" applyFont="1" applyFill="1" applyBorder="1" applyAlignment="1">
      <alignment horizontal="left" vertical="center" wrapText="1"/>
    </xf>
    <xf numFmtId="49" fontId="9" fillId="0" borderId="128" xfId="0" applyNumberFormat="1" applyFont="1" applyBorder="1" applyAlignment="1">
      <alignment vertical="center" wrapText="1"/>
    </xf>
    <xf numFmtId="49" fontId="5" fillId="2" borderId="128" xfId="0" applyNumberFormat="1" applyFont="1" applyFill="1" applyBorder="1" applyAlignment="1">
      <alignment horizontal="left" vertical="center" wrapText="1"/>
    </xf>
    <xf numFmtId="49" fontId="5" fillId="2" borderId="131" xfId="0" applyNumberFormat="1" applyFont="1" applyFill="1" applyBorder="1" applyAlignment="1">
      <alignment horizontal="left" vertical="center" wrapText="1"/>
    </xf>
    <xf numFmtId="31" fontId="9" fillId="2" borderId="131" xfId="0" applyNumberFormat="1" applyFont="1" applyFill="1" applyBorder="1" applyAlignment="1">
      <alignment horizontal="left" vertical="center" wrapText="1"/>
    </xf>
    <xf numFmtId="49" fontId="9" fillId="2" borderId="128" xfId="0" applyNumberFormat="1" applyFont="1" applyFill="1" applyBorder="1" applyAlignment="1">
      <alignment vertical="center" wrapText="1"/>
    </xf>
    <xf numFmtId="49" fontId="9" fillId="2" borderId="112" xfId="0" applyNumberFormat="1" applyFont="1" applyFill="1" applyBorder="1" applyAlignment="1">
      <alignment vertical="center" wrapText="1"/>
    </xf>
    <xf numFmtId="31" fontId="5" fillId="2" borderId="131" xfId="8" applyNumberFormat="1" applyFont="1" applyFill="1" applyBorder="1" applyAlignment="1">
      <alignment horizontal="left" vertical="center" wrapText="1"/>
    </xf>
    <xf numFmtId="49" fontId="5" fillId="6" borderId="128" xfId="8" applyNumberFormat="1" applyFont="1" applyFill="1" applyBorder="1" applyAlignment="1">
      <alignment vertical="center" wrapText="1"/>
    </xf>
    <xf numFmtId="49" fontId="5" fillId="2" borderId="128" xfId="8" applyNumberFormat="1" applyFont="1" applyFill="1" applyBorder="1" applyAlignment="1">
      <alignment vertical="center" wrapText="1"/>
    </xf>
    <xf numFmtId="49" fontId="5" fillId="2" borderId="131" xfId="8" applyNumberFormat="1" applyFont="1" applyFill="1" applyBorder="1" applyAlignment="1">
      <alignment vertical="center" wrapText="1"/>
    </xf>
    <xf numFmtId="0" fontId="14" fillId="2" borderId="31" xfId="2" applyFont="1" applyFill="1" applyBorder="1" applyAlignment="1">
      <alignment horizontal="left" vertical="center" wrapText="1"/>
    </xf>
    <xf numFmtId="0" fontId="18" fillId="4" borderId="31" xfId="2" applyFont="1" applyFill="1" applyBorder="1" applyAlignment="1">
      <alignment horizontal="left" vertical="center" wrapText="1"/>
    </xf>
    <xf numFmtId="24" fontId="14" fillId="4" borderId="31" xfId="2" applyNumberFormat="1" applyFont="1" applyFill="1" applyBorder="1" applyAlignment="1">
      <alignment horizontal="left" vertical="center" wrapText="1"/>
    </xf>
    <xf numFmtId="0" fontId="12" fillId="2" borderId="31" xfId="0" applyFont="1" applyFill="1" applyBorder="1" applyAlignment="1">
      <alignment horizontal="left" vertical="center" wrapText="1"/>
    </xf>
    <xf numFmtId="0" fontId="14" fillId="4" borderId="31" xfId="2" applyFont="1" applyFill="1" applyBorder="1" applyAlignment="1">
      <alignment horizontal="left" vertical="center" wrapText="1"/>
    </xf>
    <xf numFmtId="0" fontId="18" fillId="4" borderId="136" xfId="2" applyFont="1" applyFill="1" applyBorder="1" applyAlignment="1">
      <alignment horizontal="left" vertical="center" wrapText="1"/>
    </xf>
    <xf numFmtId="0" fontId="14" fillId="2" borderId="10" xfId="2" applyFont="1" applyFill="1" applyBorder="1" applyAlignment="1">
      <alignment horizontal="left" vertical="center" wrapText="1"/>
    </xf>
    <xf numFmtId="0" fontId="14" fillId="2" borderId="15" xfId="2" applyFont="1" applyFill="1" applyBorder="1" applyAlignment="1">
      <alignment horizontal="left" vertical="center" wrapText="1"/>
    </xf>
    <xf numFmtId="0" fontId="14" fillId="2" borderId="136" xfId="2" applyFont="1" applyFill="1" applyBorder="1" applyAlignment="1">
      <alignment horizontal="left" vertical="center" wrapText="1"/>
    </xf>
    <xf numFmtId="0" fontId="18" fillId="2" borderId="10" xfId="2" applyFont="1" applyFill="1" applyBorder="1" applyAlignment="1">
      <alignment horizontal="left" vertical="center" wrapText="1"/>
    </xf>
    <xf numFmtId="0" fontId="18" fillId="4" borderId="10" xfId="2" applyFont="1" applyFill="1" applyBorder="1" applyAlignment="1">
      <alignment horizontal="left" vertical="center" wrapText="1"/>
    </xf>
    <xf numFmtId="0" fontId="18" fillId="2" borderId="136" xfId="2" applyFont="1" applyFill="1" applyBorder="1" applyAlignment="1">
      <alignment horizontal="left" vertical="center" wrapText="1"/>
    </xf>
    <xf numFmtId="0" fontId="14" fillId="4" borderId="10" xfId="2" applyFont="1" applyFill="1" applyBorder="1" applyAlignment="1">
      <alignment horizontal="left" vertical="center" wrapText="1"/>
    </xf>
    <xf numFmtId="0" fontId="14" fillId="4" borderId="15" xfId="2" applyFont="1" applyFill="1" applyBorder="1" applyAlignment="1">
      <alignment horizontal="left" vertical="center" wrapText="1"/>
    </xf>
    <xf numFmtId="182" fontId="14" fillId="4" borderId="10" xfId="2" applyNumberFormat="1" applyFont="1" applyFill="1" applyBorder="1" applyAlignment="1">
      <alignment horizontal="left" vertical="center" wrapText="1"/>
    </xf>
    <xf numFmtId="0" fontId="13" fillId="0" borderId="0" xfId="27" applyAlignment="1">
      <alignment vertical="center"/>
    </xf>
    <xf numFmtId="0" fontId="18" fillId="0" borderId="19" xfId="27" applyFont="1" applyBorder="1" applyAlignment="1">
      <alignment horizontal="left" vertical="center" wrapText="1"/>
    </xf>
    <xf numFmtId="0" fontId="18" fillId="4" borderId="31" xfId="27" applyFont="1" applyFill="1" applyBorder="1" applyAlignment="1">
      <alignment horizontal="left" vertical="center" wrapText="1"/>
    </xf>
    <xf numFmtId="0" fontId="12" fillId="2" borderId="31" xfId="3" applyFont="1" applyFill="1" applyBorder="1" applyAlignment="1">
      <alignment horizontal="left" vertical="center" wrapText="1"/>
    </xf>
    <xf numFmtId="0" fontId="18" fillId="0" borderId="25" xfId="27" applyFont="1" applyBorder="1" applyAlignment="1">
      <alignment horizontal="left" vertical="center" wrapText="1"/>
    </xf>
    <xf numFmtId="0" fontId="18" fillId="0" borderId="26" xfId="27" applyFont="1" applyBorder="1" applyAlignment="1">
      <alignment horizontal="left" vertical="center" wrapText="1"/>
    </xf>
    <xf numFmtId="0" fontId="18" fillId="4" borderId="136" xfId="27" applyFont="1" applyFill="1" applyBorder="1" applyAlignment="1">
      <alignment horizontal="left" vertical="center" wrapText="1"/>
    </xf>
    <xf numFmtId="0" fontId="18" fillId="0" borderId="27" xfId="27" applyFont="1" applyBorder="1" applyAlignment="1">
      <alignment horizontal="left" vertical="center" wrapText="1"/>
    </xf>
    <xf numFmtId="0" fontId="18" fillId="0" borderId="29" xfId="27" applyFont="1" applyBorder="1" applyAlignment="1">
      <alignment horizontal="left" vertical="center" wrapText="1"/>
    </xf>
    <xf numFmtId="0" fontId="18" fillId="2" borderId="10" xfId="27" applyFont="1" applyFill="1" applyBorder="1" applyAlignment="1">
      <alignment horizontal="left" vertical="center" wrapText="1"/>
    </xf>
    <xf numFmtId="0" fontId="18" fillId="4" borderId="10" xfId="27" applyFont="1" applyFill="1" applyBorder="1" applyAlignment="1">
      <alignment horizontal="left" vertical="center" wrapText="1"/>
    </xf>
    <xf numFmtId="0" fontId="18" fillId="2" borderId="136" xfId="27" applyFont="1" applyFill="1" applyBorder="1" applyAlignment="1">
      <alignment horizontal="left" vertical="center" wrapText="1"/>
    </xf>
    <xf numFmtId="0" fontId="18" fillId="0" borderId="32" xfId="27" applyFont="1" applyBorder="1" applyAlignment="1">
      <alignment horizontal="left" vertical="center" wrapText="1"/>
    </xf>
    <xf numFmtId="31" fontId="12" fillId="2" borderId="91" xfId="0" applyNumberFormat="1" applyFont="1" applyFill="1" applyBorder="1" applyAlignment="1">
      <alignment horizontal="left" vertical="center" wrapText="1"/>
    </xf>
    <xf numFmtId="0" fontId="12" fillId="2" borderId="71" xfId="0" applyFont="1" applyFill="1" applyBorder="1" applyAlignment="1">
      <alignment horizontal="left" vertical="center" wrapText="1"/>
    </xf>
    <xf numFmtId="0" fontId="12" fillId="2" borderId="136" xfId="0" applyFont="1" applyFill="1" applyBorder="1" applyAlignment="1">
      <alignment horizontal="left" vertical="center" wrapText="1"/>
    </xf>
    <xf numFmtId="182" fontId="12" fillId="2" borderId="10" xfId="0" applyNumberFormat="1" applyFont="1" applyFill="1" applyBorder="1" applyAlignment="1">
      <alignment horizontal="left" vertical="center" wrapText="1"/>
    </xf>
    <xf numFmtId="0" fontId="12" fillId="2" borderId="91" xfId="0" applyFont="1" applyFill="1" applyBorder="1" applyAlignment="1">
      <alignment horizontal="left" vertical="center" wrapText="1"/>
    </xf>
    <xf numFmtId="0" fontId="18" fillId="6" borderId="19" xfId="2" applyFont="1" applyFill="1" applyBorder="1" applyAlignment="1">
      <alignment horizontal="left" vertical="center" wrapText="1"/>
    </xf>
    <xf numFmtId="0" fontId="24" fillId="0" borderId="26" xfId="2" applyFont="1" applyBorder="1" applyAlignment="1">
      <alignment horizontal="left" vertical="center" wrapText="1"/>
    </xf>
    <xf numFmtId="0" fontId="24" fillId="0" borderId="19" xfId="2" applyFont="1" applyBorder="1" applyAlignment="1">
      <alignment horizontal="left" vertical="center" wrapText="1"/>
    </xf>
    <xf numFmtId="0" fontId="24" fillId="0" borderId="0" xfId="28" applyFont="1" applyAlignment="1">
      <alignment horizontal="left" vertical="center" wrapText="1"/>
    </xf>
    <xf numFmtId="0" fontId="60" fillId="0" borderId="0" xfId="28" applyAlignment="1">
      <alignment vertical="center"/>
    </xf>
    <xf numFmtId="0" fontId="24" fillId="0" borderId="40" xfId="28" applyFont="1" applyBorder="1" applyAlignment="1">
      <alignment horizontal="left" vertical="center" wrapText="1"/>
    </xf>
    <xf numFmtId="0" fontId="24" fillId="0" borderId="19" xfId="28" applyFont="1" applyBorder="1" applyAlignment="1">
      <alignment horizontal="left" vertical="center" wrapText="1"/>
    </xf>
    <xf numFmtId="0" fontId="24" fillId="0" borderId="29" xfId="28" applyFont="1" applyBorder="1" applyAlignment="1">
      <alignment horizontal="left" vertical="center" wrapText="1"/>
    </xf>
    <xf numFmtId="0" fontId="24" fillId="0" borderId="27" xfId="28" applyFont="1" applyBorder="1" applyAlignment="1">
      <alignment horizontal="left" vertical="center" wrapText="1"/>
    </xf>
    <xf numFmtId="0" fontId="24" fillId="0" borderId="25" xfId="28" applyFont="1" applyBorder="1" applyAlignment="1">
      <alignment horizontal="left" vertical="center" wrapText="1"/>
    </xf>
    <xf numFmtId="0" fontId="24" fillId="0" borderId="32" xfId="28" applyFont="1" applyBorder="1" applyAlignment="1">
      <alignment horizontal="left" vertical="center" wrapText="1"/>
    </xf>
    <xf numFmtId="49" fontId="9" fillId="6" borderId="157" xfId="0" applyNumberFormat="1" applyFont="1" applyFill="1" applyBorder="1" applyAlignment="1">
      <alignment vertical="center" wrapText="1"/>
    </xf>
    <xf numFmtId="49" fontId="9" fillId="6" borderId="5" xfId="0" applyNumberFormat="1" applyFont="1" applyFill="1" applyBorder="1" applyAlignment="1">
      <alignment vertical="center" wrapText="1"/>
    </xf>
    <xf numFmtId="49" fontId="12" fillId="2" borderId="5" xfId="0" applyNumberFormat="1" applyFont="1" applyFill="1" applyBorder="1" applyAlignment="1">
      <alignment horizontal="left" vertical="center" wrapText="1"/>
    </xf>
    <xf numFmtId="49" fontId="9" fillId="6" borderId="7" xfId="0" applyNumberFormat="1" applyFont="1" applyFill="1" applyBorder="1" applyAlignment="1">
      <alignment vertical="center" wrapText="1"/>
    </xf>
    <xf numFmtId="49" fontId="9" fillId="6" borderId="159" xfId="0" applyNumberFormat="1" applyFont="1" applyFill="1" applyBorder="1" applyAlignment="1">
      <alignment vertical="center" wrapText="1"/>
    </xf>
    <xf numFmtId="49" fontId="9" fillId="6" borderId="49" xfId="0" applyNumberFormat="1" applyFont="1" applyFill="1" applyBorder="1" applyAlignment="1">
      <alignment vertical="center" wrapText="1"/>
    </xf>
    <xf numFmtId="49" fontId="9" fillId="6" borderId="6" xfId="0" applyNumberFormat="1" applyFont="1" applyFill="1" applyBorder="1" applyAlignment="1">
      <alignment vertical="center" wrapText="1"/>
    </xf>
    <xf numFmtId="49" fontId="9" fillId="2" borderId="59" xfId="0" applyNumberFormat="1" applyFont="1" applyFill="1" applyBorder="1" applyAlignment="1">
      <alignment horizontal="left" vertical="center" wrapText="1"/>
    </xf>
    <xf numFmtId="49" fontId="9" fillId="2" borderId="159" xfId="0" applyNumberFormat="1" applyFont="1" applyFill="1" applyBorder="1" applyAlignment="1">
      <alignment horizontal="left" vertical="center" wrapText="1"/>
    </xf>
    <xf numFmtId="14" fontId="12" fillId="2" borderId="10" xfId="0" applyNumberFormat="1" applyFont="1" applyFill="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31" fontId="24" fillId="0" borderId="0" xfId="0" applyNumberFormat="1" applyFont="1" applyAlignment="1">
      <alignment horizontal="left" vertical="center" wrapText="1"/>
    </xf>
    <xf numFmtId="0" fontId="24" fillId="0" borderId="40" xfId="0" applyFont="1" applyBorder="1" applyAlignment="1">
      <alignment horizontal="left" vertical="center" wrapText="1"/>
    </xf>
    <xf numFmtId="0" fontId="24" fillId="0" borderId="19" xfId="0" applyFont="1" applyBorder="1" applyAlignment="1">
      <alignment horizontal="left" vertical="center" wrapText="1"/>
    </xf>
    <xf numFmtId="0" fontId="24" fillId="3" borderId="23" xfId="0" applyFont="1" applyFill="1" applyBorder="1" applyAlignment="1">
      <alignment horizontal="left" vertical="center" wrapText="1"/>
    </xf>
    <xf numFmtId="0" fontId="24" fillId="3" borderId="22" xfId="0" applyFont="1" applyFill="1" applyBorder="1" applyAlignment="1">
      <alignment horizontal="left" vertical="center" wrapText="1"/>
    </xf>
    <xf numFmtId="194" fontId="24" fillId="0" borderId="0" xfId="0" applyNumberFormat="1" applyFont="1" applyAlignment="1">
      <alignment horizontal="left" vertical="center" wrapText="1"/>
    </xf>
    <xf numFmtId="3" fontId="24" fillId="0" borderId="0" xfId="0" applyNumberFormat="1" applyFont="1" applyAlignment="1">
      <alignment horizontal="left" vertical="center" wrapText="1"/>
    </xf>
    <xf numFmtId="0" fontId="24" fillId="0" borderId="29" xfId="0" applyFont="1" applyBorder="1" applyAlignment="1">
      <alignment horizontal="left" vertical="center" wrapText="1"/>
    </xf>
    <xf numFmtId="0" fontId="24" fillId="3" borderId="21" xfId="0" applyFont="1" applyFill="1" applyBorder="1" applyAlignment="1">
      <alignment horizontal="left" vertical="center" wrapText="1"/>
    </xf>
    <xf numFmtId="0" fontId="24" fillId="3" borderId="45" xfId="0" applyFont="1" applyFill="1" applyBorder="1" applyAlignment="1">
      <alignment horizontal="left" vertical="center" wrapText="1"/>
    </xf>
    <xf numFmtId="0" fontId="24" fillId="0" borderId="27" xfId="0" applyFont="1" applyBorder="1" applyAlignment="1">
      <alignment horizontal="left" vertical="center" wrapText="1"/>
    </xf>
    <xf numFmtId="0" fontId="24" fillId="3" borderId="28" xfId="0" applyFont="1" applyFill="1" applyBorder="1" applyAlignment="1">
      <alignment horizontal="left" vertical="center" wrapText="1"/>
    </xf>
    <xf numFmtId="0" fontId="24" fillId="0" borderId="25" xfId="0" applyFont="1" applyBorder="1" applyAlignment="1">
      <alignment horizontal="left" vertical="center" wrapText="1"/>
    </xf>
    <xf numFmtId="0" fontId="65" fillId="0" borderId="0" xfId="0" applyFont="1" applyAlignment="1">
      <alignment horizontal="left" vertical="center" wrapText="1"/>
    </xf>
    <xf numFmtId="0" fontId="24" fillId="3" borderId="20" xfId="0" applyFont="1" applyFill="1" applyBorder="1" applyAlignment="1">
      <alignment horizontal="left" vertical="center" wrapText="1"/>
    </xf>
    <xf numFmtId="195" fontId="24" fillId="0" borderId="0" xfId="0" applyNumberFormat="1" applyFont="1" applyAlignment="1">
      <alignment horizontal="left" vertical="center" wrapText="1"/>
    </xf>
    <xf numFmtId="0" fontId="24" fillId="0" borderId="32" xfId="0" applyFont="1" applyBorder="1" applyAlignment="1">
      <alignment horizontal="left" vertical="center" wrapText="1"/>
    </xf>
    <xf numFmtId="0" fontId="66" fillId="0" borderId="0" xfId="0" applyFont="1" applyAlignment="1">
      <alignment horizontal="left" vertical="center" wrapText="1"/>
    </xf>
    <xf numFmtId="49" fontId="54" fillId="0" borderId="144" xfId="9" quotePrefix="1" applyNumberFormat="1" applyFont="1" applyFill="1" applyBorder="1" applyAlignment="1">
      <alignment horizontal="center" vertical="center" wrapText="1"/>
    </xf>
    <xf numFmtId="49" fontId="58" fillId="0" borderId="144" xfId="9" quotePrefix="1" applyNumberFormat="1" applyFont="1" applyFill="1" applyBorder="1" applyAlignment="1">
      <alignment horizontal="center" vertical="center" wrapText="1"/>
    </xf>
    <xf numFmtId="49" fontId="58" fillId="0" borderId="74" xfId="9" quotePrefix="1" applyNumberFormat="1" applyFont="1" applyFill="1" applyBorder="1" applyAlignment="1">
      <alignment horizontal="center" vertical="center"/>
    </xf>
    <xf numFmtId="49" fontId="54" fillId="0" borderId="74" xfId="9" quotePrefix="1" applyNumberFormat="1" applyFont="1" applyFill="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0" xfId="0" applyFont="1">
      <alignment vertical="center"/>
    </xf>
    <xf numFmtId="0" fontId="53" fillId="0" borderId="0" xfId="0" applyFont="1" applyAlignment="1">
      <alignment vertical="center" wrapText="1"/>
    </xf>
    <xf numFmtId="0" fontId="58" fillId="0" borderId="75" xfId="9" applyFont="1" applyFill="1" applyBorder="1">
      <alignment vertical="center"/>
    </xf>
    <xf numFmtId="0" fontId="54" fillId="0" borderId="0" xfId="9" applyFont="1" applyFill="1">
      <alignment vertical="center"/>
    </xf>
    <xf numFmtId="0" fontId="58" fillId="0" borderId="79" xfId="9" applyFont="1" applyFill="1" applyBorder="1">
      <alignment vertical="center"/>
    </xf>
    <xf numFmtId="0" fontId="58" fillId="0" borderId="74" xfId="9" quotePrefix="1" applyFont="1" applyFill="1" applyBorder="1" applyAlignment="1">
      <alignment horizontal="center" vertical="center"/>
    </xf>
    <xf numFmtId="0" fontId="54" fillId="0" borderId="74" xfId="9" quotePrefix="1" applyFont="1" applyFill="1" applyBorder="1" applyAlignment="1">
      <alignment horizontal="center" vertical="center"/>
    </xf>
    <xf numFmtId="0" fontId="58" fillId="0" borderId="0" xfId="9" quotePrefix="1" applyFont="1" applyFill="1" applyAlignment="1">
      <alignment horizontal="center" vertical="center"/>
    </xf>
    <xf numFmtId="0" fontId="24" fillId="0" borderId="0" xfId="39" applyFont="1" applyAlignment="1">
      <alignment horizontal="center" vertical="center" wrapText="1"/>
    </xf>
    <xf numFmtId="0" fontId="32" fillId="0" borderId="0" xfId="40" applyFont="1"/>
    <xf numFmtId="0" fontId="58" fillId="0" borderId="78" xfId="9" quotePrefix="1" applyFont="1" applyFill="1" applyBorder="1" applyAlignment="1">
      <alignment horizontal="center" vertical="center"/>
    </xf>
    <xf numFmtId="0" fontId="3" fillId="0" borderId="153" xfId="0" applyFont="1" applyBorder="1">
      <alignment vertical="center"/>
    </xf>
    <xf numFmtId="0" fontId="58" fillId="0" borderId="162" xfId="9" quotePrefix="1" applyFont="1" applyFill="1" applyBorder="1" applyAlignment="1">
      <alignment horizontal="center" vertical="center"/>
    </xf>
    <xf numFmtId="0" fontId="12" fillId="2" borderId="82" xfId="0" applyFont="1" applyFill="1" applyBorder="1" applyAlignment="1">
      <alignment horizontal="left" vertical="center" wrapText="1"/>
    </xf>
    <xf numFmtId="0" fontId="14" fillId="0" borderId="0" xfId="39" applyFont="1" applyAlignment="1">
      <alignment horizontal="left" vertical="center" wrapText="1"/>
    </xf>
    <xf numFmtId="0" fontId="13" fillId="0" borderId="0" xfId="39" applyFont="1" applyAlignment="1">
      <alignment vertical="center"/>
    </xf>
    <xf numFmtId="0" fontId="60" fillId="0" borderId="0" xfId="39" applyFont="1" applyAlignment="1">
      <alignment vertical="center"/>
    </xf>
    <xf numFmtId="0" fontId="24" fillId="0" borderId="19" xfId="39" applyFont="1" applyBorder="1" applyAlignment="1">
      <alignment horizontal="left" vertical="center" wrapText="1"/>
    </xf>
    <xf numFmtId="0" fontId="24" fillId="0" borderId="25" xfId="39" applyFont="1" applyBorder="1" applyAlignment="1">
      <alignment horizontal="left" vertical="center" wrapText="1"/>
    </xf>
    <xf numFmtId="0" fontId="24" fillId="0" borderId="26" xfId="39" applyFont="1" applyBorder="1" applyAlignment="1">
      <alignment horizontal="left" vertical="center" wrapText="1"/>
    </xf>
    <xf numFmtId="0" fontId="24" fillId="0" borderId="27" xfId="39" applyFont="1" applyBorder="1" applyAlignment="1">
      <alignment horizontal="left" vertical="center" wrapText="1"/>
    </xf>
    <xf numFmtId="0" fontId="24" fillId="0" borderId="29" xfId="39" applyFont="1" applyBorder="1" applyAlignment="1">
      <alignment horizontal="left" vertical="center" wrapText="1"/>
    </xf>
    <xf numFmtId="0" fontId="24" fillId="0" borderId="32" xfId="39" applyFont="1" applyBorder="1" applyAlignment="1">
      <alignment horizontal="left" vertical="center" wrapText="1"/>
    </xf>
    <xf numFmtId="49" fontId="5" fillId="0" borderId="49" xfId="8" applyNumberFormat="1" applyFont="1" applyFill="1" applyBorder="1" applyAlignment="1">
      <alignment vertical="center" wrapText="1"/>
    </xf>
    <xf numFmtId="31" fontId="12" fillId="2" borderId="178" xfId="0" applyNumberFormat="1" applyFont="1" applyFill="1" applyBorder="1" applyAlignment="1">
      <alignment horizontal="left" vertical="center" wrapText="1"/>
    </xf>
    <xf numFmtId="0" fontId="12" fillId="0" borderId="179" xfId="0" applyFont="1" applyBorder="1" applyAlignment="1">
      <alignment horizontal="left" vertical="center" wrapText="1"/>
    </xf>
    <xf numFmtId="31" fontId="12" fillId="2" borderId="11" xfId="0" applyNumberFormat="1" applyFont="1" applyFill="1" applyBorder="1" applyAlignment="1">
      <alignment horizontal="left" vertical="center" wrapText="1"/>
    </xf>
    <xf numFmtId="0" fontId="12" fillId="2" borderId="178" xfId="0" applyFont="1" applyFill="1" applyBorder="1" applyAlignment="1">
      <alignment horizontal="left" vertical="center" wrapText="1"/>
    </xf>
    <xf numFmtId="0" fontId="54" fillId="0" borderId="174" xfId="9" quotePrefix="1" applyFont="1" applyFill="1" applyBorder="1" applyAlignment="1">
      <alignment horizontal="center" vertical="center"/>
    </xf>
    <xf numFmtId="0" fontId="24" fillId="0" borderId="0" xfId="43" applyFont="1" applyAlignment="1">
      <alignment horizontal="left" vertical="center" wrapText="1"/>
    </xf>
    <xf numFmtId="0" fontId="46" fillId="0" borderId="0" xfId="43" applyAlignment="1">
      <alignment vertical="center"/>
    </xf>
    <xf numFmtId="0" fontId="24" fillId="0" borderId="40" xfId="43" applyFont="1" applyBorder="1" applyAlignment="1">
      <alignment horizontal="left" vertical="center" wrapText="1"/>
    </xf>
    <xf numFmtId="0" fontId="24" fillId="0" borderId="19" xfId="43" applyFont="1" applyBorder="1" applyAlignment="1">
      <alignment horizontal="left" vertical="center" wrapText="1"/>
    </xf>
    <xf numFmtId="0" fontId="24" fillId="0" borderId="29" xfId="43" applyFont="1" applyBorder="1" applyAlignment="1">
      <alignment horizontal="left" vertical="center" wrapText="1"/>
    </xf>
    <xf numFmtId="0" fontId="24" fillId="0" borderId="27" xfId="43" applyFont="1" applyBorder="1" applyAlignment="1">
      <alignment horizontal="left" vertical="center" wrapText="1"/>
    </xf>
    <xf numFmtId="0" fontId="24" fillId="0" borderId="25" xfId="43" applyFont="1" applyBorder="1" applyAlignment="1">
      <alignment horizontal="left" vertical="center" wrapText="1"/>
    </xf>
    <xf numFmtId="0" fontId="24" fillId="0" borderId="32" xfId="43" applyFont="1" applyBorder="1" applyAlignment="1">
      <alignment horizontal="left" vertical="center" wrapText="1"/>
    </xf>
    <xf numFmtId="0" fontId="24" fillId="0" borderId="0" xfId="44" applyFont="1" applyAlignment="1">
      <alignment horizontal="left" vertical="center" wrapText="1"/>
    </xf>
    <xf numFmtId="0" fontId="46" fillId="0" borderId="0" xfId="44" applyAlignment="1">
      <alignment vertical="center"/>
    </xf>
    <xf numFmtId="0" fontId="24" fillId="0" borderId="40" xfId="44" applyFont="1" applyBorder="1" applyAlignment="1">
      <alignment horizontal="left" vertical="center" wrapText="1"/>
    </xf>
    <xf numFmtId="0" fontId="24" fillId="0" borderId="19" xfId="44" applyFont="1" applyBorder="1" applyAlignment="1">
      <alignment horizontal="left" vertical="center" wrapText="1"/>
    </xf>
    <xf numFmtId="0" fontId="24" fillId="0" borderId="29" xfId="44" applyFont="1" applyBorder="1" applyAlignment="1">
      <alignment horizontal="left" vertical="center" wrapText="1"/>
    </xf>
    <xf numFmtId="0" fontId="24" fillId="0" borderId="27" xfId="44" applyFont="1" applyBorder="1" applyAlignment="1">
      <alignment horizontal="left" vertical="center" wrapText="1"/>
    </xf>
    <xf numFmtId="0" fontId="24" fillId="0" borderId="25" xfId="44" applyFont="1" applyBorder="1" applyAlignment="1">
      <alignment horizontal="left" vertical="center" wrapText="1"/>
    </xf>
    <xf numFmtId="0" fontId="24" fillId="0" borderId="32" xfId="44" applyFont="1" applyBorder="1" applyAlignment="1">
      <alignment horizontal="left" vertical="center" wrapText="1"/>
    </xf>
    <xf numFmtId="0" fontId="54" fillId="0" borderId="79" xfId="9" applyFont="1" applyFill="1" applyBorder="1">
      <alignment vertical="center"/>
    </xf>
    <xf numFmtId="0" fontId="12" fillId="2" borderId="170" xfId="0" applyFont="1" applyFill="1" applyBorder="1" applyAlignment="1">
      <alignment horizontal="left" vertical="center" wrapText="1"/>
    </xf>
    <xf numFmtId="24" fontId="12" fillId="2" borderId="170" xfId="0" applyNumberFormat="1" applyFont="1" applyFill="1" applyBorder="1" applyAlignment="1">
      <alignment horizontal="left" vertical="center" wrapText="1"/>
    </xf>
    <xf numFmtId="6" fontId="12" fillId="2" borderId="170" xfId="0" applyNumberFormat="1" applyFont="1" applyFill="1" applyBorder="1" applyAlignment="1">
      <alignment horizontal="left" vertical="center" wrapText="1"/>
    </xf>
    <xf numFmtId="183" fontId="12" fillId="2" borderId="170" xfId="0" applyNumberFormat="1" applyFont="1" applyFill="1" applyBorder="1" applyAlignment="1">
      <alignment horizontal="left" vertical="center" wrapText="1"/>
    </xf>
    <xf numFmtId="193" fontId="12" fillId="2" borderId="170" xfId="0" applyNumberFormat="1" applyFont="1" applyFill="1" applyBorder="1" applyAlignment="1">
      <alignment horizontal="left" vertical="center" wrapText="1"/>
    </xf>
    <xf numFmtId="7" fontId="12" fillId="2" borderId="170" xfId="0" applyNumberFormat="1" applyFont="1" applyFill="1" applyBorder="1" applyAlignment="1">
      <alignment horizontal="left" vertical="center" wrapText="1"/>
    </xf>
    <xf numFmtId="0" fontId="46" fillId="0" borderId="0" xfId="45" applyAlignment="1">
      <alignment vertical="center"/>
    </xf>
    <xf numFmtId="0" fontId="24" fillId="0" borderId="40" xfId="45" applyFont="1" applyBorder="1" applyAlignment="1">
      <alignment horizontal="left" vertical="center" wrapText="1"/>
    </xf>
    <xf numFmtId="0" fontId="24" fillId="0" borderId="19" xfId="45" applyFont="1" applyBorder="1" applyAlignment="1">
      <alignment horizontal="left" vertical="center" wrapText="1"/>
    </xf>
    <xf numFmtId="0" fontId="24" fillId="0" borderId="29" xfId="45" applyFont="1" applyBorder="1" applyAlignment="1">
      <alignment horizontal="left" vertical="center" wrapText="1"/>
    </xf>
    <xf numFmtId="0" fontId="24" fillId="0" borderId="27" xfId="45" applyFont="1" applyBorder="1" applyAlignment="1">
      <alignment horizontal="left" vertical="center" wrapText="1"/>
    </xf>
    <xf numFmtId="0" fontId="24" fillId="0" borderId="25" xfId="45" applyFont="1" applyBorder="1" applyAlignment="1">
      <alignment horizontal="left" vertical="center" wrapText="1"/>
    </xf>
    <xf numFmtId="0" fontId="24" fillId="0" borderId="32" xfId="45" applyFont="1" applyBorder="1" applyAlignment="1">
      <alignment horizontal="left" vertical="center" wrapText="1"/>
    </xf>
    <xf numFmtId="0" fontId="24" fillId="0" borderId="0" xfId="45" applyFont="1" applyAlignment="1">
      <alignment horizontal="left" vertical="center" wrapText="1"/>
    </xf>
    <xf numFmtId="0" fontId="24" fillId="0" borderId="0" xfId="46" applyFont="1" applyAlignment="1">
      <alignment horizontal="left" vertical="center" wrapText="1"/>
    </xf>
    <xf numFmtId="0" fontId="46" fillId="0" borderId="0" xfId="46" applyAlignment="1">
      <alignment vertical="center"/>
    </xf>
    <xf numFmtId="0" fontId="24" fillId="0" borderId="40" xfId="46" applyFont="1" applyBorder="1" applyAlignment="1">
      <alignment horizontal="left" vertical="center" wrapText="1"/>
    </xf>
    <xf numFmtId="0" fontId="24" fillId="0" borderId="19" xfId="46" applyFont="1" applyBorder="1" applyAlignment="1">
      <alignment horizontal="left" vertical="center" wrapText="1"/>
    </xf>
    <xf numFmtId="0" fontId="24" fillId="0" borderId="29" xfId="46" applyFont="1" applyBorder="1" applyAlignment="1">
      <alignment horizontal="left" vertical="center" wrapText="1"/>
    </xf>
    <xf numFmtId="0" fontId="24" fillId="0" borderId="27" xfId="46" applyFont="1" applyBorder="1" applyAlignment="1">
      <alignment horizontal="left" vertical="center" wrapText="1"/>
    </xf>
    <xf numFmtId="0" fontId="24" fillId="0" borderId="25" xfId="46" applyFont="1" applyBorder="1" applyAlignment="1">
      <alignment horizontal="left" vertical="center" wrapText="1"/>
    </xf>
    <xf numFmtId="0" fontId="24" fillId="0" borderId="32" xfId="46" applyFont="1" applyBorder="1" applyAlignment="1">
      <alignment horizontal="left" vertical="center" wrapText="1"/>
    </xf>
    <xf numFmtId="0" fontId="24" fillId="0" borderId="0" xfId="47" applyFont="1" applyAlignment="1">
      <alignment horizontal="left" vertical="center" wrapText="1"/>
    </xf>
    <xf numFmtId="0" fontId="46" fillId="0" borderId="0" xfId="47" applyAlignment="1">
      <alignment vertical="center"/>
    </xf>
    <xf numFmtId="0" fontId="24" fillId="0" borderId="40" xfId="47" applyFont="1" applyBorder="1" applyAlignment="1">
      <alignment horizontal="left" vertical="center" wrapText="1"/>
    </xf>
    <xf numFmtId="0" fontId="24" fillId="0" borderId="19" xfId="47" applyFont="1" applyBorder="1" applyAlignment="1">
      <alignment horizontal="left" vertical="center" wrapText="1"/>
    </xf>
    <xf numFmtId="0" fontId="24" fillId="0" borderId="29" xfId="47" applyFont="1" applyBorder="1" applyAlignment="1">
      <alignment horizontal="left" vertical="center" wrapText="1"/>
    </xf>
    <xf numFmtId="0" fontId="24" fillId="0" borderId="27" xfId="47" applyFont="1" applyBorder="1" applyAlignment="1">
      <alignment horizontal="left" vertical="center" wrapText="1"/>
    </xf>
    <xf numFmtId="0" fontId="24" fillId="0" borderId="25" xfId="47" applyFont="1" applyBorder="1" applyAlignment="1">
      <alignment horizontal="left" vertical="center" wrapText="1"/>
    </xf>
    <xf numFmtId="0" fontId="24" fillId="0" borderId="32" xfId="47" applyFont="1" applyBorder="1" applyAlignment="1">
      <alignment horizontal="left" vertical="center" wrapText="1"/>
    </xf>
    <xf numFmtId="0" fontId="24" fillId="0" borderId="0" xfId="48" applyFont="1" applyAlignment="1">
      <alignment horizontal="left" vertical="center" wrapText="1"/>
    </xf>
    <xf numFmtId="0" fontId="46" fillId="0" borderId="0" xfId="48" applyAlignment="1">
      <alignment vertical="center"/>
    </xf>
    <xf numFmtId="0" fontId="24" fillId="0" borderId="40" xfId="48" applyFont="1" applyBorder="1" applyAlignment="1">
      <alignment horizontal="left" vertical="center" wrapText="1"/>
    </xf>
    <xf numFmtId="0" fontId="24" fillId="0" borderId="19" xfId="48" applyFont="1" applyBorder="1" applyAlignment="1">
      <alignment horizontal="left" vertical="center" wrapText="1"/>
    </xf>
    <xf numFmtId="0" fontId="24" fillId="0" borderId="29" xfId="48" applyFont="1" applyBorder="1" applyAlignment="1">
      <alignment horizontal="left" vertical="center" wrapText="1"/>
    </xf>
    <xf numFmtId="0" fontId="24" fillId="0" borderId="27" xfId="48" applyFont="1" applyBorder="1" applyAlignment="1">
      <alignment horizontal="left" vertical="center" wrapText="1"/>
    </xf>
    <xf numFmtId="0" fontId="24" fillId="0" borderId="25" xfId="48" applyFont="1" applyBorder="1" applyAlignment="1">
      <alignment horizontal="left" vertical="center" wrapText="1"/>
    </xf>
    <xf numFmtId="0" fontId="24" fillId="0" borderId="32" xfId="48" applyFont="1" applyBorder="1" applyAlignment="1">
      <alignment horizontal="left" vertical="center" wrapText="1"/>
    </xf>
    <xf numFmtId="0" fontId="24" fillId="0" borderId="0" xfId="49" applyFont="1" applyAlignment="1">
      <alignment horizontal="left" vertical="center" wrapText="1"/>
    </xf>
    <xf numFmtId="0" fontId="46" fillId="0" borderId="0" xfId="49" applyAlignment="1">
      <alignment vertical="center"/>
    </xf>
    <xf numFmtId="0" fontId="24" fillId="0" borderId="40" xfId="49" applyFont="1" applyBorder="1" applyAlignment="1">
      <alignment horizontal="left" vertical="center" wrapText="1"/>
    </xf>
    <xf numFmtId="0" fontId="24" fillId="0" borderId="19" xfId="49" applyFont="1" applyBorder="1" applyAlignment="1">
      <alignment horizontal="left" vertical="center" wrapText="1"/>
    </xf>
    <xf numFmtId="0" fontId="24" fillId="0" borderId="29" xfId="49" applyFont="1" applyBorder="1" applyAlignment="1">
      <alignment horizontal="left" vertical="center" wrapText="1"/>
    </xf>
    <xf numFmtId="0" fontId="24" fillId="0" borderId="27" xfId="49" applyFont="1" applyBorder="1" applyAlignment="1">
      <alignment horizontal="left" vertical="center" wrapText="1"/>
    </xf>
    <xf numFmtId="0" fontId="24" fillId="0" borderId="25" xfId="49" applyFont="1" applyBorder="1" applyAlignment="1">
      <alignment horizontal="left" vertical="center" wrapText="1"/>
    </xf>
    <xf numFmtId="0" fontId="24" fillId="0" borderId="32" xfId="49" applyFont="1" applyBorder="1" applyAlignment="1">
      <alignment horizontal="left" vertical="center" wrapText="1"/>
    </xf>
    <xf numFmtId="0" fontId="12" fillId="2" borderId="11" xfId="0" applyFont="1" applyFill="1" applyBorder="1" applyAlignment="1">
      <alignment horizontal="left" vertical="top" wrapText="1"/>
    </xf>
    <xf numFmtId="183" fontId="12" fillId="2" borderId="11" xfId="0" applyNumberFormat="1" applyFont="1" applyFill="1" applyBorder="1" applyAlignment="1">
      <alignment horizontal="left" vertical="center" wrapText="1"/>
    </xf>
    <xf numFmtId="182" fontId="12" fillId="2" borderId="11" xfId="0" applyNumberFormat="1" applyFont="1" applyFill="1" applyBorder="1" applyAlignment="1">
      <alignment horizontal="left" vertical="center" wrapText="1"/>
    </xf>
    <xf numFmtId="0" fontId="53" fillId="0" borderId="76" xfId="0" applyFont="1" applyBorder="1" applyAlignment="1">
      <alignment horizontal="center" vertical="center"/>
    </xf>
    <xf numFmtId="0" fontId="24" fillId="0" borderId="0" xfId="50" applyFont="1" applyAlignment="1">
      <alignment horizontal="left" vertical="center" wrapText="1"/>
    </xf>
    <xf numFmtId="0" fontId="46" fillId="0" borderId="0" xfId="50" applyAlignment="1">
      <alignment vertical="center"/>
    </xf>
    <xf numFmtId="0" fontId="24" fillId="0" borderId="40" xfId="50" applyFont="1" applyBorder="1" applyAlignment="1">
      <alignment horizontal="left" vertical="center" wrapText="1"/>
    </xf>
    <xf numFmtId="0" fontId="24" fillId="3" borderId="23" xfId="50" applyFont="1" applyFill="1" applyBorder="1" applyAlignment="1">
      <alignment horizontal="left" vertical="center" wrapText="1"/>
    </xf>
    <xf numFmtId="0" fontId="24" fillId="0" borderId="19" xfId="50" applyFont="1" applyBorder="1" applyAlignment="1">
      <alignment horizontal="left" vertical="center" wrapText="1"/>
    </xf>
    <xf numFmtId="0" fontId="24" fillId="3" borderId="22" xfId="50" applyFont="1" applyFill="1" applyBorder="1" applyAlignment="1">
      <alignment horizontal="left" vertical="center" wrapText="1"/>
    </xf>
    <xf numFmtId="0" fontId="24" fillId="0" borderId="29" xfId="50" applyFont="1" applyBorder="1" applyAlignment="1">
      <alignment horizontal="left" vertical="center" wrapText="1"/>
    </xf>
    <xf numFmtId="0" fontId="24" fillId="3" borderId="28" xfId="50" applyFont="1" applyFill="1" applyBorder="1" applyAlignment="1">
      <alignment horizontal="left" vertical="center" wrapText="1"/>
    </xf>
    <xf numFmtId="0" fontId="24" fillId="0" borderId="27" xfId="50" applyFont="1" applyBorder="1" applyAlignment="1">
      <alignment horizontal="left" vertical="center" wrapText="1"/>
    </xf>
    <xf numFmtId="0" fontId="24" fillId="0" borderId="25" xfId="50" applyFont="1" applyBorder="1" applyAlignment="1">
      <alignment horizontal="left" vertical="center" wrapText="1"/>
    </xf>
    <xf numFmtId="0" fontId="24" fillId="3" borderId="20" xfId="50" applyFont="1" applyFill="1" applyBorder="1" applyAlignment="1">
      <alignment horizontal="left" vertical="center" wrapText="1"/>
    </xf>
    <xf numFmtId="0" fontId="24" fillId="0" borderId="32" xfId="50" applyFont="1" applyBorder="1" applyAlignment="1">
      <alignment horizontal="left" vertical="center" wrapText="1"/>
    </xf>
    <xf numFmtId="49" fontId="9" fillId="2" borderId="49" xfId="0" applyNumberFormat="1" applyFont="1" applyFill="1" applyBorder="1" applyAlignment="1">
      <alignment horizontal="left" vertical="center" wrapText="1"/>
    </xf>
    <xf numFmtId="49" fontId="9" fillId="6" borderId="128" xfId="0" applyNumberFormat="1" applyFont="1" applyFill="1" applyBorder="1" applyAlignment="1">
      <alignment vertical="center" wrapText="1"/>
    </xf>
    <xf numFmtId="49" fontId="9" fillId="0" borderId="128" xfId="3" applyNumberFormat="1" applyFont="1" applyBorder="1" applyAlignment="1">
      <alignment vertical="center" wrapText="1"/>
    </xf>
    <xf numFmtId="0" fontId="9" fillId="0" borderId="0" xfId="0" applyFont="1" applyAlignment="1">
      <alignment horizontal="left" vertical="center"/>
    </xf>
    <xf numFmtId="0" fontId="9" fillId="0" borderId="0" xfId="3" applyFont="1">
      <alignment vertical="center"/>
    </xf>
    <xf numFmtId="0" fontId="14" fillId="0" borderId="0" xfId="2" applyFont="1" applyAlignment="1">
      <alignment vertical="center"/>
    </xf>
    <xf numFmtId="0" fontId="72" fillId="0" borderId="0" xfId="48" applyFont="1" applyAlignment="1">
      <alignment vertical="center"/>
    </xf>
    <xf numFmtId="0" fontId="5" fillId="0" borderId="0" xfId="8" applyNumberFormat="1" applyFont="1">
      <alignment vertical="center"/>
    </xf>
    <xf numFmtId="0" fontId="24" fillId="0" borderId="0" xfId="28" applyFont="1" applyAlignment="1">
      <alignment vertical="center"/>
    </xf>
    <xf numFmtId="0" fontId="72" fillId="0" borderId="0" xfId="49" applyFont="1" applyAlignment="1">
      <alignment vertical="center"/>
    </xf>
    <xf numFmtId="0" fontId="72" fillId="0" borderId="0" xfId="50" applyFont="1" applyAlignment="1">
      <alignment vertical="center"/>
    </xf>
    <xf numFmtId="0" fontId="72" fillId="0" borderId="0" xfId="46" applyFont="1" applyAlignment="1">
      <alignment vertical="center"/>
    </xf>
    <xf numFmtId="0" fontId="72" fillId="0" borderId="0" xfId="47" applyFont="1" applyAlignment="1">
      <alignment vertical="center"/>
    </xf>
    <xf numFmtId="0" fontId="12" fillId="0" borderId="0" xfId="3" applyFont="1">
      <alignment vertical="center"/>
    </xf>
    <xf numFmtId="0" fontId="18" fillId="3" borderId="43" xfId="2" applyFont="1" applyFill="1" applyBorder="1" applyAlignment="1">
      <alignment horizontal="left" vertical="center" wrapText="1"/>
    </xf>
    <xf numFmtId="0" fontId="18" fillId="0" borderId="0" xfId="2" applyFont="1" applyAlignment="1">
      <alignment vertical="center"/>
    </xf>
    <xf numFmtId="0" fontId="54" fillId="0" borderId="182" xfId="9" quotePrefix="1" applyFont="1" applyFill="1" applyBorder="1" applyAlignment="1">
      <alignment horizontal="center" vertical="center"/>
    </xf>
    <xf numFmtId="0" fontId="53" fillId="0" borderId="173" xfId="0" applyFont="1" applyBorder="1" applyAlignment="1">
      <alignment horizontal="center" vertical="center"/>
    </xf>
    <xf numFmtId="0" fontId="24" fillId="0" borderId="0" xfId="51" applyFont="1" applyAlignment="1">
      <alignment horizontal="left" vertical="center" wrapText="1"/>
    </xf>
    <xf numFmtId="0" fontId="46" fillId="0" borderId="0" xfId="51" applyAlignment="1">
      <alignment vertical="center"/>
    </xf>
    <xf numFmtId="0" fontId="24" fillId="0" borderId="40" xfId="51" applyFont="1" applyBorder="1" applyAlignment="1">
      <alignment horizontal="left" vertical="center" wrapText="1"/>
    </xf>
    <xf numFmtId="0" fontId="24" fillId="0" borderId="19" xfId="51" applyFont="1" applyBorder="1" applyAlignment="1">
      <alignment horizontal="left" vertical="center" wrapText="1"/>
    </xf>
    <xf numFmtId="0" fontId="24" fillId="0" borderId="29" xfId="51" applyFont="1" applyBorder="1" applyAlignment="1">
      <alignment horizontal="left" vertical="center" wrapText="1"/>
    </xf>
    <xf numFmtId="0" fontId="24" fillId="0" borderId="27" xfId="51" applyFont="1" applyBorder="1" applyAlignment="1">
      <alignment horizontal="left" vertical="center" wrapText="1"/>
    </xf>
    <xf numFmtId="0" fontId="24" fillId="0" borderId="25" xfId="51" applyFont="1" applyBorder="1" applyAlignment="1">
      <alignment horizontal="left" vertical="center" wrapText="1"/>
    </xf>
    <xf numFmtId="0" fontId="24" fillId="0" borderId="32" xfId="51" applyFont="1" applyBorder="1" applyAlignment="1">
      <alignment horizontal="left" vertical="center" wrapText="1"/>
    </xf>
    <xf numFmtId="0" fontId="24" fillId="0" borderId="0" xfId="53" applyFont="1" applyAlignment="1">
      <alignment horizontal="left" vertical="center" wrapText="1"/>
    </xf>
    <xf numFmtId="0" fontId="46" fillId="0" borderId="0" xfId="53" applyAlignment="1">
      <alignment vertical="center"/>
    </xf>
    <xf numFmtId="0" fontId="24" fillId="0" borderId="40" xfId="53" applyFont="1" applyBorder="1" applyAlignment="1">
      <alignment horizontal="left" vertical="center" wrapText="1"/>
    </xf>
    <xf numFmtId="0" fontId="24" fillId="0" borderId="19" xfId="53" applyFont="1" applyBorder="1" applyAlignment="1">
      <alignment horizontal="left" vertical="center" wrapText="1"/>
    </xf>
    <xf numFmtId="0" fontId="24" fillId="0" borderId="29" xfId="53" applyFont="1" applyBorder="1" applyAlignment="1">
      <alignment horizontal="left" vertical="center" wrapText="1"/>
    </xf>
    <xf numFmtId="0" fontId="24" fillId="0" borderId="27" xfId="53" applyFont="1" applyBorder="1" applyAlignment="1">
      <alignment horizontal="left" vertical="center" wrapText="1"/>
    </xf>
    <xf numFmtId="0" fontId="24" fillId="0" borderId="25" xfId="53" applyFont="1" applyBorder="1" applyAlignment="1">
      <alignment horizontal="left" vertical="center" wrapText="1"/>
    </xf>
    <xf numFmtId="0" fontId="24" fillId="0" borderId="32" xfId="53" applyFont="1" applyBorder="1" applyAlignment="1">
      <alignment horizontal="left" vertical="center" wrapText="1"/>
    </xf>
    <xf numFmtId="0" fontId="58" fillId="0" borderId="173" xfId="9" applyFont="1" applyFill="1" applyBorder="1">
      <alignment vertical="center"/>
    </xf>
    <xf numFmtId="0" fontId="54" fillId="0" borderId="173" xfId="9" applyFont="1" applyFill="1" applyBorder="1">
      <alignment vertical="center"/>
    </xf>
    <xf numFmtId="0" fontId="53" fillId="0" borderId="85" xfId="0" applyFont="1" applyBorder="1" applyAlignment="1">
      <alignment horizontal="center" vertical="center" wrapText="1"/>
    </xf>
    <xf numFmtId="0" fontId="53" fillId="0" borderId="172" xfId="0" applyFont="1" applyBorder="1" applyAlignment="1">
      <alignment horizontal="center" vertical="center" wrapText="1"/>
    </xf>
    <xf numFmtId="0" fontId="54" fillId="0" borderId="166" xfId="9" applyFont="1" applyFill="1" applyBorder="1">
      <alignment vertical="center"/>
    </xf>
    <xf numFmtId="0" fontId="12" fillId="0" borderId="187" xfId="0" applyFont="1" applyBorder="1" applyAlignment="1">
      <alignment horizontal="left" vertical="center" wrapText="1"/>
    </xf>
    <xf numFmtId="3" fontId="12" fillId="2" borderId="11" xfId="0" applyNumberFormat="1" applyFont="1" applyFill="1" applyBorder="1" applyAlignment="1">
      <alignment horizontal="left" vertical="center" wrapText="1"/>
    </xf>
    <xf numFmtId="38" fontId="12" fillId="2" borderId="11" xfId="1" applyFont="1" applyFill="1" applyBorder="1" applyAlignment="1">
      <alignment horizontal="left" vertical="center" wrapText="1"/>
    </xf>
    <xf numFmtId="0" fontId="53" fillId="0" borderId="173" xfId="0" quotePrefix="1" applyFont="1" applyBorder="1" applyAlignment="1">
      <alignment horizontal="center" vertical="center"/>
    </xf>
    <xf numFmtId="0" fontId="53" fillId="0" borderId="80" xfId="0" quotePrefix="1" applyFont="1" applyBorder="1" applyAlignment="1">
      <alignment horizontal="center" vertical="center"/>
    </xf>
    <xf numFmtId="0" fontId="53" fillId="0" borderId="81" xfId="0" applyFont="1" applyBorder="1" applyAlignment="1">
      <alignment horizontal="center" vertical="center"/>
    </xf>
    <xf numFmtId="0" fontId="53" fillId="0" borderId="81" xfId="0" quotePrefix="1" applyFont="1" applyBorder="1" applyAlignment="1">
      <alignment horizontal="center" vertical="center"/>
    </xf>
    <xf numFmtId="0" fontId="53" fillId="0" borderId="172" xfId="0" quotePrefix="1" applyFont="1" applyBorder="1" applyAlignment="1">
      <alignment horizontal="center" vertical="center"/>
    </xf>
    <xf numFmtId="0" fontId="53" fillId="0" borderId="165" xfId="0" quotePrefix="1" applyFont="1" applyBorder="1" applyAlignment="1">
      <alignment horizontal="center" vertical="center"/>
    </xf>
    <xf numFmtId="0" fontId="53" fillId="0" borderId="163" xfId="0" quotePrefix="1" applyFont="1" applyBorder="1" applyAlignment="1">
      <alignment horizontal="center" vertical="center"/>
    </xf>
    <xf numFmtId="0" fontId="53" fillId="0" borderId="0" xfId="0" quotePrefix="1" applyFont="1" applyAlignment="1">
      <alignment horizontal="center" vertical="center"/>
    </xf>
    <xf numFmtId="0" fontId="24" fillId="0" borderId="0" xfId="58" applyFont="1" applyAlignment="1">
      <alignment horizontal="left" vertical="center" wrapText="1"/>
    </xf>
    <xf numFmtId="0" fontId="46" fillId="0" borderId="0" xfId="58" applyAlignment="1">
      <alignment vertical="center"/>
    </xf>
    <xf numFmtId="31" fontId="24" fillId="3" borderId="39" xfId="58" applyNumberFormat="1" applyFont="1" applyFill="1" applyBorder="1" applyAlignment="1">
      <alignment horizontal="left" vertical="center" wrapText="1"/>
    </xf>
    <xf numFmtId="0" fontId="24" fillId="0" borderId="40" xfId="58" applyFont="1" applyBorder="1" applyAlignment="1">
      <alignment horizontal="left" vertical="center" wrapText="1"/>
    </xf>
    <xf numFmtId="0" fontId="24" fillId="3" borderId="23" xfId="58" applyFont="1" applyFill="1" applyBorder="1" applyAlignment="1">
      <alignment horizontal="left" vertical="center" wrapText="1"/>
    </xf>
    <xf numFmtId="0" fontId="24" fillId="0" borderId="19" xfId="58" applyFont="1" applyBorder="1" applyAlignment="1">
      <alignment horizontal="left" vertical="center" wrapText="1"/>
    </xf>
    <xf numFmtId="55" fontId="24" fillId="3" borderId="23" xfId="58" applyNumberFormat="1" applyFont="1" applyFill="1" applyBorder="1" applyAlignment="1">
      <alignment horizontal="left" vertical="center" wrapText="1"/>
    </xf>
    <xf numFmtId="0" fontId="24" fillId="0" borderId="29" xfId="58" applyFont="1" applyBorder="1" applyAlignment="1">
      <alignment horizontal="left" vertical="center" wrapText="1"/>
    </xf>
    <xf numFmtId="0" fontId="24" fillId="3" borderId="21" xfId="58" applyFont="1" applyFill="1" applyBorder="1" applyAlignment="1">
      <alignment horizontal="left" vertical="center" wrapText="1"/>
    </xf>
    <xf numFmtId="0" fontId="24" fillId="3" borderId="45" xfId="58" applyFont="1" applyFill="1" applyBorder="1" applyAlignment="1">
      <alignment horizontal="left" vertical="center" wrapText="1"/>
    </xf>
    <xf numFmtId="0" fontId="24" fillId="0" borderId="27" xfId="58" applyFont="1" applyBorder="1" applyAlignment="1">
      <alignment horizontal="left" vertical="center" wrapText="1"/>
    </xf>
    <xf numFmtId="0" fontId="24" fillId="0" borderId="25" xfId="58" applyFont="1" applyBorder="1" applyAlignment="1">
      <alignment horizontal="left" vertical="center" wrapText="1"/>
    </xf>
    <xf numFmtId="0" fontId="24" fillId="0" borderId="32" xfId="58" applyFont="1" applyBorder="1" applyAlignment="1">
      <alignment horizontal="left" vertical="center" wrapText="1"/>
    </xf>
    <xf numFmtId="0" fontId="24" fillId="3" borderId="39" xfId="58" applyFont="1" applyFill="1" applyBorder="1" applyAlignment="1">
      <alignment horizontal="left" vertical="center" wrapText="1"/>
    </xf>
    <xf numFmtId="0" fontId="24" fillId="0" borderId="0" xfId="59" applyFont="1" applyAlignment="1">
      <alignment horizontal="left" vertical="center"/>
    </xf>
    <xf numFmtId="198" fontId="18" fillId="9" borderId="178" xfId="59" applyNumberFormat="1" applyFont="1" applyFill="1" applyBorder="1" applyAlignment="1">
      <alignment horizontal="left" vertical="center"/>
    </xf>
    <xf numFmtId="0" fontId="18" fillId="0" borderId="179" xfId="59" applyFont="1" applyBorder="1" applyAlignment="1">
      <alignment horizontal="left" vertical="center" wrapText="1"/>
    </xf>
    <xf numFmtId="0" fontId="18" fillId="9" borderId="11" xfId="59" applyFont="1" applyFill="1" applyBorder="1" applyAlignment="1">
      <alignment horizontal="left" vertical="center" wrapText="1"/>
    </xf>
    <xf numFmtId="0" fontId="18" fillId="0" borderId="9" xfId="59" applyFont="1" applyBorder="1" applyAlignment="1">
      <alignment horizontal="left" vertical="center" wrapText="1"/>
    </xf>
    <xf numFmtId="0" fontId="18" fillId="9" borderId="10" xfId="59" applyFont="1" applyFill="1" applyBorder="1" applyAlignment="1">
      <alignment horizontal="left" vertical="center" wrapText="1"/>
    </xf>
    <xf numFmtId="198" fontId="18" fillId="9" borderId="10" xfId="59" applyNumberFormat="1" applyFont="1" applyFill="1" applyBorder="1" applyAlignment="1">
      <alignment horizontal="left" vertical="center" wrapText="1"/>
    </xf>
    <xf numFmtId="185" fontId="18" fillId="9" borderId="10" xfId="59" applyNumberFormat="1" applyFont="1" applyFill="1" applyBorder="1" applyAlignment="1">
      <alignment horizontal="left" vertical="center"/>
    </xf>
    <xf numFmtId="199" fontId="18" fillId="9" borderId="10" xfId="59" applyNumberFormat="1" applyFont="1" applyFill="1" applyBorder="1" applyAlignment="1">
      <alignment horizontal="left" vertical="center"/>
    </xf>
    <xf numFmtId="0" fontId="18" fillId="0" borderId="13" xfId="59" applyFont="1" applyBorder="1" applyAlignment="1">
      <alignment horizontal="left" vertical="center" wrapText="1"/>
    </xf>
    <xf numFmtId="0" fontId="18" fillId="9" borderId="15" xfId="59" applyFont="1" applyFill="1" applyBorder="1" applyAlignment="1">
      <alignment horizontal="left" vertical="center" wrapText="1"/>
    </xf>
    <xf numFmtId="0" fontId="18" fillId="0" borderId="14" xfId="59" applyFont="1" applyBorder="1" applyAlignment="1">
      <alignment horizontal="left" vertical="center" wrapText="1"/>
    </xf>
    <xf numFmtId="0" fontId="18" fillId="0" borderId="187" xfId="59" applyFont="1" applyBorder="1" applyAlignment="1">
      <alignment horizontal="left" vertical="center" wrapText="1"/>
    </xf>
    <xf numFmtId="0" fontId="18" fillId="9" borderId="10" xfId="59" applyFont="1" applyFill="1" applyBorder="1" applyAlignment="1">
      <alignment horizontal="left" vertical="center"/>
    </xf>
    <xf numFmtId="198" fontId="18" fillId="9" borderId="11" xfId="59" applyNumberFormat="1" applyFont="1" applyFill="1" applyBorder="1" applyAlignment="1">
      <alignment horizontal="left" vertical="center" wrapText="1"/>
    </xf>
    <xf numFmtId="182" fontId="18" fillId="9" borderId="10" xfId="59" applyNumberFormat="1" applyFont="1" applyFill="1" applyBorder="1" applyAlignment="1">
      <alignment horizontal="left" vertical="center"/>
    </xf>
    <xf numFmtId="0" fontId="18" fillId="9" borderId="82" xfId="59" applyFont="1" applyFill="1" applyBorder="1" applyAlignment="1">
      <alignment horizontal="left" vertical="center" wrapText="1"/>
    </xf>
    <xf numFmtId="198" fontId="18" fillId="9" borderId="180" xfId="59" applyNumberFormat="1" applyFont="1" applyFill="1" applyBorder="1" applyAlignment="1">
      <alignment horizontal="left" vertical="center" wrapText="1"/>
    </xf>
    <xf numFmtId="200" fontId="18" fillId="9" borderId="10" xfId="59" applyNumberFormat="1" applyFont="1" applyFill="1" applyBorder="1" applyAlignment="1">
      <alignment horizontal="left" vertical="center"/>
    </xf>
    <xf numFmtId="201" fontId="18" fillId="9" borderId="10" xfId="59" applyNumberFormat="1" applyFont="1" applyFill="1" applyBorder="1" applyAlignment="1">
      <alignment horizontal="left" vertical="center"/>
    </xf>
    <xf numFmtId="0" fontId="18" fillId="0" borderId="189" xfId="2" applyFont="1" applyBorder="1" applyAlignment="1">
      <alignment horizontal="left" vertical="center" wrapText="1"/>
    </xf>
    <xf numFmtId="0" fontId="18" fillId="9" borderId="178" xfId="59" applyFont="1" applyFill="1" applyBorder="1" applyAlignment="1">
      <alignment horizontal="left" vertical="center" wrapText="1"/>
    </xf>
    <xf numFmtId="0" fontId="18" fillId="0" borderId="0" xfId="59" applyFont="1" applyAlignment="1">
      <alignment horizontal="left" vertical="center"/>
    </xf>
    <xf numFmtId="0" fontId="18" fillId="3" borderId="20" xfId="2" applyFont="1" applyFill="1" applyBorder="1" applyAlignment="1">
      <alignment horizontal="left" vertical="center" wrapText="1"/>
    </xf>
    <xf numFmtId="180" fontId="18" fillId="3" borderId="23" xfId="2" applyNumberFormat="1" applyFont="1" applyFill="1" applyBorder="1" applyAlignment="1">
      <alignment horizontal="left" vertical="center" wrapText="1"/>
    </xf>
    <xf numFmtId="0" fontId="14" fillId="3" borderId="24" xfId="2" applyFont="1" applyFill="1" applyBorder="1" applyAlignment="1">
      <alignment horizontal="left" vertical="center" wrapText="1"/>
    </xf>
    <xf numFmtId="180" fontId="18" fillId="2" borderId="170" xfId="27" applyNumberFormat="1" applyFont="1" applyFill="1" applyBorder="1" applyAlignment="1">
      <alignment horizontal="left" vertical="center" wrapText="1"/>
    </xf>
    <xf numFmtId="0" fontId="18" fillId="4" borderId="170" xfId="27" applyFont="1" applyFill="1" applyBorder="1" applyAlignment="1">
      <alignment horizontal="left" vertical="center" wrapText="1"/>
    </xf>
    <xf numFmtId="182" fontId="12" fillId="2" borderId="170" xfId="0" applyNumberFormat="1" applyFont="1" applyFill="1" applyBorder="1" applyAlignment="1">
      <alignment horizontal="left" vertical="center" wrapText="1"/>
    </xf>
    <xf numFmtId="0" fontId="12" fillId="10" borderId="170" xfId="0" applyFont="1" applyFill="1" applyBorder="1" applyAlignment="1">
      <alignment horizontal="left" vertical="center" wrapText="1"/>
    </xf>
    <xf numFmtId="0" fontId="12" fillId="10" borderId="191" xfId="0" applyFont="1" applyFill="1" applyBorder="1" applyAlignment="1">
      <alignment horizontal="left" vertical="center" wrapText="1"/>
    </xf>
    <xf numFmtId="0" fontId="12" fillId="10" borderId="71" xfId="0" applyFont="1" applyFill="1" applyBorder="1" applyAlignment="1">
      <alignment horizontal="left" vertical="center" wrapText="1"/>
    </xf>
    <xf numFmtId="0" fontId="12" fillId="2" borderId="188"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9" fillId="2" borderId="82" xfId="0" applyFont="1" applyFill="1" applyBorder="1" applyAlignment="1">
      <alignment horizontal="left" vertical="center" wrapText="1"/>
    </xf>
    <xf numFmtId="188" fontId="12" fillId="2" borderId="188" xfId="0" applyNumberFormat="1" applyFont="1" applyFill="1" applyBorder="1" applyAlignment="1">
      <alignment horizontal="left" vertical="center" wrapText="1"/>
    </xf>
    <xf numFmtId="0" fontId="18" fillId="11" borderId="10" xfId="0" applyFont="1" applyFill="1" applyBorder="1" applyAlignment="1">
      <alignment horizontal="left" vertical="center" wrapText="1"/>
    </xf>
    <xf numFmtId="0" fontId="64" fillId="2" borderId="71" xfId="0" applyFont="1" applyFill="1" applyBorder="1" applyAlignment="1">
      <alignment horizontal="left" vertical="center" wrapText="1"/>
    </xf>
    <xf numFmtId="49" fontId="12" fillId="2" borderId="82" xfId="0" applyNumberFormat="1" applyFont="1" applyFill="1" applyBorder="1" applyAlignment="1">
      <alignment horizontal="left" vertical="center" wrapText="1"/>
    </xf>
    <xf numFmtId="0" fontId="12" fillId="2" borderId="194" xfId="0" applyFont="1" applyFill="1" applyBorder="1" applyAlignment="1">
      <alignment horizontal="left" vertical="center" wrapText="1"/>
    </xf>
    <xf numFmtId="180" fontId="12" fillId="2" borderId="11" xfId="0" applyNumberFormat="1" applyFont="1" applyFill="1" applyBorder="1" applyAlignment="1">
      <alignment horizontal="left" vertical="center" wrapText="1"/>
    </xf>
    <xf numFmtId="31" fontId="12" fillId="2" borderId="82" xfId="0" applyNumberFormat="1" applyFont="1" applyFill="1" applyBorder="1" applyAlignment="1">
      <alignment horizontal="left" vertical="center" wrapText="1"/>
    </xf>
    <xf numFmtId="180" fontId="18" fillId="2" borderId="48" xfId="3" applyNumberFormat="1" applyFont="1" applyFill="1" applyBorder="1" applyAlignment="1">
      <alignment horizontal="left" vertical="center" wrapText="1"/>
    </xf>
    <xf numFmtId="0" fontId="18" fillId="3" borderId="190" xfId="3" applyFont="1" applyFill="1" applyBorder="1" applyAlignment="1">
      <alignment horizontal="left" vertical="center" wrapText="1"/>
    </xf>
    <xf numFmtId="0" fontId="18" fillId="4" borderId="188" xfId="3" applyFont="1" applyFill="1" applyBorder="1" applyAlignment="1">
      <alignment horizontal="left" vertical="center" wrapText="1"/>
    </xf>
    <xf numFmtId="0" fontId="18" fillId="3" borderId="178" xfId="3" applyFont="1" applyFill="1" applyBorder="1" applyAlignment="1">
      <alignment horizontal="left" vertical="center" wrapText="1"/>
    </xf>
    <xf numFmtId="0" fontId="18" fillId="3" borderId="43" xfId="0" applyFont="1" applyFill="1" applyBorder="1" applyAlignment="1">
      <alignment horizontal="left" vertical="center" wrapText="1"/>
    </xf>
    <xf numFmtId="0" fontId="18" fillId="3" borderId="195" xfId="0" applyFont="1" applyFill="1" applyBorder="1" applyAlignment="1">
      <alignment horizontal="left" vertical="center" wrapText="1"/>
    </xf>
    <xf numFmtId="49" fontId="5" fillId="2" borderId="196" xfId="8" applyNumberFormat="1" applyFont="1" applyFill="1" applyBorder="1" applyAlignment="1">
      <alignment vertical="center" wrapText="1"/>
    </xf>
    <xf numFmtId="0" fontId="24" fillId="3" borderId="24" xfId="50" applyFont="1" applyFill="1" applyBorder="1" applyAlignment="1">
      <alignment horizontal="left" vertical="center" wrapText="1"/>
    </xf>
    <xf numFmtId="0" fontId="18" fillId="3" borderId="71" xfId="0" applyFont="1" applyFill="1" applyBorder="1" applyAlignment="1">
      <alignment horizontal="left" vertical="center" wrapText="1"/>
    </xf>
    <xf numFmtId="0" fontId="18" fillId="4" borderId="71" xfId="0" applyFont="1" applyFill="1" applyBorder="1" applyAlignment="1">
      <alignment horizontal="left" vertical="center" wrapText="1"/>
    </xf>
    <xf numFmtId="0" fontId="18" fillId="3" borderId="91" xfId="0" applyFont="1" applyFill="1" applyBorder="1" applyAlignment="1">
      <alignment horizontal="left" vertical="center" wrapText="1"/>
    </xf>
    <xf numFmtId="0" fontId="12" fillId="2" borderId="91" xfId="3" applyFont="1" applyFill="1" applyBorder="1" applyAlignment="1">
      <alignment horizontal="left" vertical="center" wrapText="1"/>
    </xf>
    <xf numFmtId="187" fontId="12" fillId="2" borderId="10" xfId="1" applyNumberFormat="1" applyFont="1" applyFill="1" applyBorder="1" applyAlignment="1">
      <alignment horizontal="left" vertical="center" wrapText="1"/>
    </xf>
    <xf numFmtId="31" fontId="12" fillId="2" borderId="71" xfId="0" applyNumberFormat="1" applyFont="1" applyFill="1" applyBorder="1" applyAlignment="1">
      <alignment horizontal="left" vertical="center" wrapText="1"/>
    </xf>
    <xf numFmtId="182" fontId="12" fillId="2" borderId="71" xfId="0" applyNumberFormat="1" applyFont="1" applyFill="1" applyBorder="1" applyAlignment="1">
      <alignment horizontal="left" vertical="center" wrapText="1"/>
    </xf>
    <xf numFmtId="0" fontId="14" fillId="2" borderId="48" xfId="2" applyFont="1" applyFill="1" applyBorder="1" applyAlignment="1">
      <alignment horizontal="left" vertical="center" wrapText="1"/>
    </xf>
    <xf numFmtId="184" fontId="14" fillId="4" borderId="31" xfId="2" applyNumberFormat="1" applyFont="1" applyFill="1" applyBorder="1" applyAlignment="1">
      <alignment horizontal="left" vertical="center" wrapText="1"/>
    </xf>
    <xf numFmtId="184" fontId="14" fillId="4" borderId="10" xfId="2" applyNumberFormat="1" applyFont="1" applyFill="1" applyBorder="1" applyAlignment="1">
      <alignment horizontal="left" vertical="center" wrapText="1"/>
    </xf>
    <xf numFmtId="184" fontId="14" fillId="4" borderId="33" xfId="2" applyNumberFormat="1" applyFont="1" applyFill="1" applyBorder="1" applyAlignment="1">
      <alignment horizontal="left" vertical="center" wrapText="1"/>
    </xf>
    <xf numFmtId="184" fontId="14" fillId="4" borderId="30" xfId="2" applyNumberFormat="1" applyFont="1" applyFill="1" applyBorder="1" applyAlignment="1">
      <alignment horizontal="left" vertical="center" wrapText="1"/>
    </xf>
    <xf numFmtId="184" fontId="14" fillId="4" borderId="37" xfId="2" applyNumberFormat="1" applyFont="1" applyFill="1" applyBorder="1" applyAlignment="1">
      <alignment horizontal="left" vertical="center" wrapText="1"/>
    </xf>
    <xf numFmtId="184" fontId="14" fillId="4" borderId="82" xfId="2" applyNumberFormat="1" applyFont="1" applyFill="1" applyBorder="1" applyAlignment="1">
      <alignment horizontal="left" vertical="center" wrapText="1"/>
    </xf>
    <xf numFmtId="180" fontId="18" fillId="2" borderId="11" xfId="2" applyNumberFormat="1" applyFont="1" applyFill="1" applyBorder="1" applyAlignment="1">
      <alignment horizontal="left" vertical="center" wrapText="1"/>
    </xf>
    <xf numFmtId="0" fontId="14" fillId="2" borderId="82" xfId="2" applyFont="1" applyFill="1" applyBorder="1" applyAlignment="1">
      <alignment horizontal="left" vertical="center" wrapText="1"/>
    </xf>
    <xf numFmtId="0" fontId="18" fillId="4" borderId="11" xfId="2" applyFont="1" applyFill="1" applyBorder="1" applyAlignment="1">
      <alignment horizontal="left" vertical="center" wrapText="1"/>
    </xf>
    <xf numFmtId="184" fontId="14" fillId="4" borderId="15" xfId="2" applyNumberFormat="1" applyFont="1" applyFill="1" applyBorder="1" applyAlignment="1">
      <alignment horizontal="left" vertical="center" wrapText="1"/>
    </xf>
    <xf numFmtId="184" fontId="14" fillId="2" borderId="10" xfId="2" applyNumberFormat="1" applyFont="1" applyFill="1" applyBorder="1" applyAlignment="1">
      <alignment horizontal="left" vertical="center" wrapText="1"/>
    </xf>
    <xf numFmtId="0" fontId="44" fillId="3" borderId="21" xfId="2" applyFont="1" applyFill="1" applyBorder="1" applyAlignment="1">
      <alignment horizontal="left" vertical="center" wrapText="1"/>
    </xf>
    <xf numFmtId="184" fontId="12" fillId="2" borderId="11" xfId="0" applyNumberFormat="1" applyFont="1" applyFill="1" applyBorder="1" applyAlignment="1">
      <alignment horizontal="left" vertical="center" wrapText="1"/>
    </xf>
    <xf numFmtId="31" fontId="12" fillId="2" borderId="60" xfId="0" applyNumberFormat="1" applyFont="1" applyFill="1" applyBorder="1" applyAlignment="1">
      <alignment horizontal="left" vertical="center" wrapText="1"/>
    </xf>
    <xf numFmtId="49" fontId="24" fillId="3" borderId="43" xfId="0" applyNumberFormat="1"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4" borderId="43" xfId="0" applyFont="1" applyFill="1" applyBorder="1" applyAlignment="1">
      <alignment horizontal="left" vertical="center" wrapText="1"/>
    </xf>
    <xf numFmtId="180" fontId="24" fillId="4" borderId="33" xfId="0" applyNumberFormat="1" applyFont="1" applyFill="1" applyBorder="1" applyAlignment="1">
      <alignment horizontal="left" vertical="center" wrapText="1"/>
    </xf>
    <xf numFmtId="0" fontId="24" fillId="3" borderId="43" xfId="0" applyFont="1" applyFill="1" applyBorder="1" applyAlignment="1">
      <alignment horizontal="left" vertical="center" wrapText="1"/>
    </xf>
    <xf numFmtId="49" fontId="9" fillId="2" borderId="59" xfId="3" applyNumberFormat="1" applyFont="1" applyFill="1" applyBorder="1" applyAlignment="1">
      <alignment vertical="center" wrapText="1"/>
    </xf>
    <xf numFmtId="49" fontId="9" fillId="2" borderId="192" xfId="3" applyNumberFormat="1" applyFont="1" applyFill="1" applyBorder="1" applyAlignment="1">
      <alignment vertical="center" wrapText="1"/>
    </xf>
    <xf numFmtId="49" fontId="9" fillId="2" borderId="198" xfId="3" applyNumberFormat="1" applyFont="1" applyFill="1" applyBorder="1" applyAlignment="1">
      <alignment vertical="center" wrapText="1"/>
    </xf>
    <xf numFmtId="0" fontId="9" fillId="2" borderId="48" xfId="0" applyFont="1" applyFill="1" applyBorder="1" applyAlignment="1">
      <alignment vertical="center" wrapText="1"/>
    </xf>
    <xf numFmtId="49" fontId="9" fillId="2" borderId="82" xfId="0" applyNumberFormat="1" applyFont="1" applyFill="1" applyBorder="1" applyAlignment="1">
      <alignment horizontal="left" vertical="center" wrapText="1"/>
    </xf>
    <xf numFmtId="0" fontId="9" fillId="2" borderId="71" xfId="0" applyFont="1" applyFill="1" applyBorder="1" applyAlignment="1">
      <alignment vertical="center" wrapText="1"/>
    </xf>
    <xf numFmtId="0" fontId="9" fillId="2" borderId="188" xfId="0" applyFont="1" applyFill="1" applyBorder="1" applyAlignment="1">
      <alignment horizontal="left" vertical="center" wrapText="1"/>
    </xf>
    <xf numFmtId="188" fontId="9" fillId="2" borderId="188" xfId="0" applyNumberFormat="1" applyFont="1" applyFill="1" applyBorder="1" applyAlignment="1">
      <alignment horizontal="left" vertical="center" wrapText="1"/>
    </xf>
    <xf numFmtId="0" fontId="9" fillId="2" borderId="91" xfId="0" applyFont="1" applyFill="1" applyBorder="1" applyAlignment="1">
      <alignment horizontal="left" vertical="center" wrapText="1"/>
    </xf>
    <xf numFmtId="184" fontId="14" fillId="2" borderId="136" xfId="2" applyNumberFormat="1" applyFont="1" applyFill="1" applyBorder="1" applyAlignment="1">
      <alignment horizontal="left" vertical="center" wrapText="1"/>
    </xf>
    <xf numFmtId="49" fontId="24" fillId="2" borderId="59" xfId="0" applyNumberFormat="1" applyFont="1" applyFill="1" applyBorder="1" applyAlignment="1">
      <alignment horizontal="left" vertical="center" wrapText="1"/>
    </xf>
    <xf numFmtId="49" fontId="9" fillId="2" borderId="192" xfId="0" applyNumberFormat="1" applyFont="1" applyFill="1" applyBorder="1" applyAlignment="1">
      <alignment horizontal="left" vertical="center" wrapText="1"/>
    </xf>
    <xf numFmtId="49" fontId="9" fillId="2" borderId="193" xfId="0" applyNumberFormat="1" applyFont="1" applyFill="1" applyBorder="1" applyAlignment="1">
      <alignment horizontal="left" vertical="center" wrapText="1"/>
    </xf>
    <xf numFmtId="183" fontId="12" fillId="2" borderId="71" xfId="0" applyNumberFormat="1" applyFont="1" applyFill="1" applyBorder="1" applyAlignment="1">
      <alignment horizontal="left" vertical="center" wrapText="1"/>
    </xf>
    <xf numFmtId="0" fontId="64" fillId="2" borderId="11" xfId="0" applyFont="1" applyFill="1" applyBorder="1" applyAlignment="1">
      <alignment horizontal="left" vertical="center" wrapText="1"/>
    </xf>
    <xf numFmtId="0" fontId="64" fillId="2" borderId="194" xfId="0" applyFont="1" applyFill="1" applyBorder="1" applyAlignment="1">
      <alignment horizontal="left" vertical="center" wrapText="1"/>
    </xf>
    <xf numFmtId="0" fontId="18" fillId="3" borderId="60" xfId="2" applyFont="1" applyFill="1" applyBorder="1" applyAlignment="1">
      <alignment horizontal="left" vertical="center" wrapText="1"/>
    </xf>
    <xf numFmtId="0" fontId="12" fillId="2" borderId="201" xfId="0" applyFont="1" applyFill="1" applyBorder="1" applyAlignment="1">
      <alignment horizontal="left" vertical="center" wrapText="1"/>
    </xf>
    <xf numFmtId="0" fontId="64" fillId="2" borderId="202" xfId="0" applyFont="1" applyFill="1" applyBorder="1" applyAlignment="1">
      <alignment horizontal="left" vertical="center" wrapText="1"/>
    </xf>
    <xf numFmtId="0" fontId="64" fillId="2" borderId="170" xfId="0" applyFont="1" applyFill="1" applyBorder="1" applyAlignment="1">
      <alignment horizontal="left" vertical="center" wrapText="1"/>
    </xf>
    <xf numFmtId="0" fontId="18" fillId="3" borderId="202" xfId="2" applyFont="1" applyFill="1" applyBorder="1" applyAlignment="1">
      <alignment horizontal="left" vertical="center" wrapText="1"/>
    </xf>
    <xf numFmtId="24" fontId="18" fillId="3" borderId="82" xfId="2" applyNumberFormat="1" applyFont="1" applyFill="1" applyBorder="1" applyAlignment="1">
      <alignment horizontal="left" vertical="center" wrapText="1"/>
    </xf>
    <xf numFmtId="202" fontId="18" fillId="3" borderId="202" xfId="2" applyNumberFormat="1" applyFont="1" applyFill="1" applyBorder="1" applyAlignment="1">
      <alignment horizontal="left" vertical="center" wrapText="1"/>
    </xf>
    <xf numFmtId="0" fontId="12" fillId="2" borderId="170" xfId="0" applyFont="1" applyFill="1" applyBorder="1" applyAlignment="1">
      <alignment vertical="center" wrapText="1"/>
    </xf>
    <xf numFmtId="0" fontId="12" fillId="0" borderId="203" xfId="0" applyFont="1" applyBorder="1" applyAlignment="1">
      <alignment horizontal="left" vertical="center" wrapText="1"/>
    </xf>
    <xf numFmtId="0" fontId="12" fillId="0" borderId="204" xfId="0" applyFont="1" applyBorder="1" applyAlignment="1">
      <alignment horizontal="left" vertical="center" wrapText="1"/>
    </xf>
    <xf numFmtId="0" fontId="12" fillId="0" borderId="205" xfId="0" applyFont="1" applyBorder="1" applyAlignment="1">
      <alignment horizontal="left" vertical="center" wrapText="1"/>
    </xf>
    <xf numFmtId="49" fontId="9" fillId="0" borderId="206" xfId="3" applyNumberFormat="1" applyFont="1" applyBorder="1" applyAlignment="1">
      <alignment vertical="center" wrapText="1"/>
    </xf>
    <xf numFmtId="49" fontId="9" fillId="0" borderId="207" xfId="3" applyNumberFormat="1" applyFont="1" applyBorder="1" applyAlignment="1">
      <alignment vertical="center" wrapText="1"/>
    </xf>
    <xf numFmtId="49" fontId="9" fillId="0" borderId="208" xfId="3" applyNumberFormat="1" applyFont="1" applyBorder="1" applyAlignment="1">
      <alignment vertical="center" wrapText="1"/>
    </xf>
    <xf numFmtId="0" fontId="12" fillId="0" borderId="209" xfId="0" applyFont="1" applyBorder="1" applyAlignment="1">
      <alignment horizontal="left" vertical="center" wrapText="1"/>
    </xf>
    <xf numFmtId="49" fontId="9" fillId="6" borderId="206" xfId="0" applyNumberFormat="1" applyFont="1" applyFill="1" applyBorder="1" applyAlignment="1">
      <alignment vertical="center" wrapText="1"/>
    </xf>
    <xf numFmtId="49" fontId="9" fillId="2" borderId="30" xfId="0" applyNumberFormat="1" applyFont="1" applyFill="1" applyBorder="1" applyAlignment="1">
      <alignment horizontal="left" vertical="center" wrapText="1"/>
    </xf>
    <xf numFmtId="0" fontId="12" fillId="0" borderId="210" xfId="0" applyFont="1" applyBorder="1" applyAlignment="1">
      <alignment horizontal="left" vertical="center" wrapText="1"/>
    </xf>
    <xf numFmtId="49" fontId="9" fillId="6" borderId="207" xfId="0" applyNumberFormat="1" applyFont="1" applyFill="1" applyBorder="1" applyAlignment="1">
      <alignment vertical="center" wrapText="1"/>
    </xf>
    <xf numFmtId="49" fontId="9" fillId="0" borderId="211" xfId="3" applyNumberFormat="1" applyFont="1" applyBorder="1" applyAlignment="1">
      <alignment vertical="center" wrapText="1"/>
    </xf>
    <xf numFmtId="49" fontId="9" fillId="0" borderId="206" xfId="0" applyNumberFormat="1" applyFont="1" applyBorder="1" applyAlignment="1">
      <alignment vertical="center" wrapText="1"/>
    </xf>
    <xf numFmtId="0" fontId="12" fillId="2" borderId="212" xfId="0" applyFont="1" applyFill="1" applyBorder="1" applyAlignment="1">
      <alignment horizontal="left" vertical="center" wrapText="1"/>
    </xf>
    <xf numFmtId="0" fontId="12" fillId="2" borderId="218" xfId="0" applyFont="1" applyFill="1" applyBorder="1" applyAlignment="1">
      <alignment horizontal="left" vertical="center" wrapText="1"/>
    </xf>
    <xf numFmtId="49" fontId="9" fillId="2" borderId="219" xfId="3" applyNumberFormat="1" applyFont="1" applyFill="1" applyBorder="1" applyAlignment="1">
      <alignment vertical="center" wrapText="1"/>
    </xf>
    <xf numFmtId="49" fontId="9" fillId="2" borderId="230" xfId="3" applyNumberFormat="1" applyFont="1" applyFill="1" applyBorder="1" applyAlignment="1">
      <alignment vertical="center" wrapText="1"/>
    </xf>
    <xf numFmtId="0" fontId="12" fillId="2" borderId="233" xfId="0" applyFont="1" applyFill="1" applyBorder="1" applyAlignment="1">
      <alignment horizontal="left" vertical="center" wrapText="1"/>
    </xf>
    <xf numFmtId="24" fontId="82" fillId="3" borderId="30" xfId="2" applyNumberFormat="1" applyFont="1" applyFill="1" applyBorder="1" applyAlignment="1">
      <alignment horizontal="left" vertical="center" wrapText="1"/>
    </xf>
    <xf numFmtId="202" fontId="82" fillId="3" borderId="30" xfId="2" applyNumberFormat="1" applyFont="1" applyFill="1" applyBorder="1" applyAlignment="1">
      <alignment horizontal="left" vertical="center" wrapText="1"/>
    </xf>
    <xf numFmtId="0" fontId="82" fillId="3" borderId="30" xfId="2" applyFont="1" applyFill="1" applyBorder="1" applyAlignment="1">
      <alignment horizontal="left" vertical="center" wrapText="1"/>
    </xf>
    <xf numFmtId="0" fontId="82" fillId="3" borderId="22" xfId="2" applyFont="1" applyFill="1" applyBorder="1" applyAlignment="1">
      <alignment horizontal="left" vertical="center" wrapText="1"/>
    </xf>
    <xf numFmtId="0" fontId="82" fillId="3" borderId="234" xfId="2" applyFont="1" applyFill="1" applyBorder="1" applyAlignment="1">
      <alignment horizontal="left" vertical="center" wrapText="1"/>
    </xf>
    <xf numFmtId="189" fontId="82" fillId="3" borderId="30" xfId="2" applyNumberFormat="1" applyFont="1" applyFill="1" applyBorder="1" applyAlignment="1">
      <alignment horizontal="left" vertical="center" wrapText="1"/>
    </xf>
    <xf numFmtId="187" fontId="82" fillId="3" borderId="30" xfId="2" applyNumberFormat="1" applyFont="1" applyFill="1" applyBorder="1" applyAlignment="1">
      <alignment horizontal="left" vertical="center" wrapText="1"/>
    </xf>
    <xf numFmtId="0" fontId="82" fillId="3" borderId="30" xfId="0" applyFont="1" applyFill="1" applyBorder="1" applyAlignment="1">
      <alignment horizontal="left" vertical="center" wrapText="1"/>
    </xf>
    <xf numFmtId="188" fontId="64" fillId="2" borderId="188" xfId="0" applyNumberFormat="1" applyFont="1" applyFill="1" applyBorder="1" applyAlignment="1">
      <alignment horizontal="left" vertical="center" wrapText="1"/>
    </xf>
    <xf numFmtId="3" fontId="82" fillId="3" borderId="30" xfId="2" applyNumberFormat="1" applyFont="1" applyFill="1" applyBorder="1" applyAlignment="1">
      <alignment horizontal="left" vertical="center" wrapText="1"/>
    </xf>
    <xf numFmtId="26" fontId="82" fillId="3" borderId="30" xfId="2" applyNumberFormat="1" applyFont="1" applyFill="1" applyBorder="1" applyAlignment="1">
      <alignment horizontal="left" vertical="center" wrapText="1"/>
    </xf>
    <xf numFmtId="202" fontId="18" fillId="3" borderId="30" xfId="2" applyNumberFormat="1" applyFont="1" applyFill="1" applyBorder="1" applyAlignment="1">
      <alignment horizontal="left" vertical="center" wrapText="1"/>
    </xf>
    <xf numFmtId="187" fontId="18" fillId="3" borderId="30" xfId="2" applyNumberFormat="1" applyFont="1" applyFill="1" applyBorder="1" applyAlignment="1">
      <alignment horizontal="left" vertical="center" wrapText="1"/>
    </xf>
    <xf numFmtId="3" fontId="82" fillId="3" borderId="22" xfId="2" applyNumberFormat="1" applyFont="1" applyFill="1" applyBorder="1" applyAlignment="1">
      <alignment horizontal="left" vertical="center" wrapText="1"/>
    </xf>
    <xf numFmtId="0" fontId="82" fillId="3" borderId="220" xfId="2" applyFont="1" applyFill="1" applyBorder="1" applyAlignment="1">
      <alignment horizontal="left" vertical="center" wrapText="1"/>
    </xf>
    <xf numFmtId="197" fontId="82" fillId="3" borderId="30" xfId="2" applyNumberFormat="1" applyFont="1" applyFill="1" applyBorder="1" applyAlignment="1">
      <alignment horizontal="left" vertical="center" wrapText="1"/>
    </xf>
    <xf numFmtId="0" fontId="24" fillId="14" borderId="23" xfId="0" applyFont="1" applyFill="1" applyBorder="1" applyAlignment="1">
      <alignment horizontal="left" vertical="center" wrapText="1"/>
    </xf>
    <xf numFmtId="0" fontId="24" fillId="14" borderId="21" xfId="0" applyFont="1" applyFill="1" applyBorder="1" applyAlignment="1">
      <alignment horizontal="left" vertical="center" wrapText="1"/>
    </xf>
    <xf numFmtId="0" fontId="24" fillId="14" borderId="45" xfId="0" applyFont="1" applyFill="1" applyBorder="1" applyAlignment="1">
      <alignment horizontal="left" vertical="center" wrapText="1"/>
    </xf>
    <xf numFmtId="31" fontId="18" fillId="14" borderId="197" xfId="0" applyNumberFormat="1" applyFont="1" applyFill="1" applyBorder="1" applyAlignment="1">
      <alignment horizontal="left" vertical="center" wrapText="1"/>
    </xf>
    <xf numFmtId="49" fontId="18" fillId="4" borderId="20" xfId="0" applyNumberFormat="1" applyFont="1" applyFill="1" applyBorder="1" applyAlignment="1">
      <alignment horizontal="left" vertical="center" wrapText="1"/>
    </xf>
    <xf numFmtId="0" fontId="18" fillId="4" borderId="22"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4" borderId="220" xfId="0" applyFont="1" applyFill="1" applyBorder="1" applyAlignment="1">
      <alignment horizontal="left" vertical="center" wrapText="1"/>
    </xf>
    <xf numFmtId="0" fontId="18" fillId="4" borderId="23" xfId="0" applyFont="1" applyFill="1" applyBorder="1" applyAlignment="1">
      <alignment horizontal="left" vertical="center" wrapText="1"/>
    </xf>
    <xf numFmtId="24" fontId="18" fillId="4" borderId="30" xfId="0" applyNumberFormat="1" applyFont="1" applyFill="1" applyBorder="1" applyAlignment="1">
      <alignment horizontal="left" vertical="center" wrapText="1"/>
    </xf>
    <xf numFmtId="202" fontId="18" fillId="4" borderId="30" xfId="0" applyNumberFormat="1" applyFont="1" applyFill="1" applyBorder="1" applyAlignment="1">
      <alignment horizontal="left" vertical="center" wrapText="1"/>
    </xf>
    <xf numFmtId="49" fontId="64" fillId="2" borderId="49" xfId="3" applyNumberFormat="1" applyFont="1" applyFill="1" applyBorder="1" applyAlignment="1">
      <alignment vertical="center" wrapText="1"/>
    </xf>
    <xf numFmtId="24" fontId="18" fillId="3" borderId="30" xfId="2" applyNumberFormat="1" applyFont="1" applyFill="1" applyBorder="1" applyAlignment="1">
      <alignment horizontal="left" vertical="center" wrapText="1"/>
    </xf>
    <xf numFmtId="49" fontId="12" fillId="2" borderId="59" xfId="3" applyNumberFormat="1" applyFont="1" applyFill="1" applyBorder="1" applyAlignment="1">
      <alignment vertical="center" wrapText="1"/>
    </xf>
    <xf numFmtId="0" fontId="82" fillId="3" borderId="227" xfId="2" applyFont="1" applyFill="1" applyBorder="1" applyAlignment="1">
      <alignment horizontal="left" vertical="center" wrapText="1"/>
    </xf>
    <xf numFmtId="181" fontId="18" fillId="3" borderId="30" xfId="2" applyNumberFormat="1" applyFont="1" applyFill="1" applyBorder="1" applyAlignment="1">
      <alignment horizontal="left" vertical="center" wrapText="1"/>
    </xf>
    <xf numFmtId="0" fontId="24" fillId="14" borderId="22" xfId="0" applyFont="1" applyFill="1" applyBorder="1" applyAlignment="1">
      <alignment horizontal="left" vertical="center" wrapText="1"/>
    </xf>
    <xf numFmtId="0" fontId="24" fillId="14" borderId="28" xfId="0" applyFont="1" applyFill="1" applyBorder="1" applyAlignment="1">
      <alignment horizontal="left" vertical="center" wrapText="1"/>
    </xf>
    <xf numFmtId="0" fontId="24" fillId="14" borderId="20" xfId="0" applyFont="1" applyFill="1" applyBorder="1" applyAlignment="1">
      <alignment horizontal="left" vertical="center" wrapText="1"/>
    </xf>
    <xf numFmtId="0" fontId="24" fillId="14" borderId="224" xfId="0" applyFont="1" applyFill="1" applyBorder="1" applyAlignment="1">
      <alignment horizontal="left" vertical="center" wrapText="1"/>
    </xf>
    <xf numFmtId="0" fontId="18" fillId="4" borderId="217" xfId="0" applyFont="1" applyFill="1" applyBorder="1" applyAlignment="1">
      <alignment horizontal="left" vertical="center" wrapText="1"/>
    </xf>
    <xf numFmtId="0" fontId="18" fillId="4" borderId="22" xfId="0" applyFont="1" applyFill="1" applyBorder="1" applyAlignment="1">
      <alignment vertical="center" wrapText="1"/>
    </xf>
    <xf numFmtId="0" fontId="18" fillId="14" borderId="22" xfId="0" applyFont="1" applyFill="1" applyBorder="1" applyAlignment="1">
      <alignment horizontal="left" vertical="center" wrapText="1"/>
    </xf>
    <xf numFmtId="0" fontId="18" fillId="14" borderId="20" xfId="0" applyFont="1" applyFill="1" applyBorder="1" applyAlignment="1">
      <alignment horizontal="left" vertical="center" wrapText="1"/>
    </xf>
    <xf numFmtId="180" fontId="18" fillId="4" borderId="23" xfId="0" applyNumberFormat="1" applyFont="1" applyFill="1" applyBorder="1" applyAlignment="1">
      <alignment horizontal="left" vertical="center" wrapText="1"/>
    </xf>
    <xf numFmtId="180" fontId="18" fillId="14" borderId="22" xfId="0" applyNumberFormat="1" applyFont="1" applyFill="1" applyBorder="1" applyAlignment="1">
      <alignment horizontal="left" vertical="center" wrapText="1"/>
    </xf>
    <xf numFmtId="0" fontId="18" fillId="4" borderId="28" xfId="0" applyFont="1" applyFill="1" applyBorder="1" applyAlignment="1">
      <alignment horizontal="left" vertical="center" wrapText="1"/>
    </xf>
    <xf numFmtId="189" fontId="18" fillId="4" borderId="30" xfId="0" applyNumberFormat="1" applyFont="1" applyFill="1" applyBorder="1" applyAlignment="1">
      <alignment horizontal="left" vertical="center" wrapText="1"/>
    </xf>
    <xf numFmtId="187" fontId="18" fillId="4" borderId="30" xfId="0" applyNumberFormat="1" applyFont="1" applyFill="1" applyBorder="1" applyAlignment="1">
      <alignment horizontal="left" vertical="center" wrapText="1"/>
    </xf>
    <xf numFmtId="3" fontId="18" fillId="14" borderId="43" xfId="0" applyNumberFormat="1" applyFont="1" applyFill="1" applyBorder="1" applyAlignment="1">
      <alignment horizontal="left" vertical="center" wrapText="1"/>
    </xf>
    <xf numFmtId="0" fontId="82" fillId="3" borderId="217" xfId="2" applyFont="1" applyFill="1" applyBorder="1" applyAlignment="1">
      <alignment horizontal="left" vertical="center" wrapText="1"/>
    </xf>
    <xf numFmtId="0" fontId="18" fillId="3" borderId="22" xfId="2" applyFont="1" applyFill="1" applyBorder="1" applyAlignment="1">
      <alignment vertical="center" wrapText="1"/>
    </xf>
    <xf numFmtId="182" fontId="18" fillId="3" borderId="20" xfId="2" applyNumberFormat="1" applyFont="1" applyFill="1" applyBorder="1" applyAlignment="1">
      <alignment horizontal="left" vertical="center" wrapText="1"/>
    </xf>
    <xf numFmtId="31" fontId="64" fillId="2" borderId="236" xfId="0" applyNumberFormat="1" applyFont="1" applyFill="1" applyBorder="1" applyAlignment="1">
      <alignment horizontal="left" vertical="center" wrapText="1"/>
    </xf>
    <xf numFmtId="49" fontId="18" fillId="3" borderId="20" xfId="2" applyNumberFormat="1" applyFont="1" applyFill="1" applyBorder="1" applyAlignment="1">
      <alignment horizontal="left" vertical="center" wrapText="1"/>
    </xf>
    <xf numFmtId="0" fontId="82" fillId="3" borderId="24" xfId="2" applyFont="1" applyFill="1" applyBorder="1" applyAlignment="1">
      <alignment horizontal="left" vertical="center" wrapText="1"/>
    </xf>
    <xf numFmtId="0" fontId="82" fillId="3" borderId="23" xfId="2" applyFont="1" applyFill="1" applyBorder="1" applyAlignment="1">
      <alignment horizontal="left" vertical="center" wrapText="1"/>
    </xf>
    <xf numFmtId="0" fontId="82" fillId="3" borderId="21" xfId="2" applyFont="1" applyFill="1" applyBorder="1" applyAlignment="1">
      <alignment horizontal="left" vertical="center" wrapText="1"/>
    </xf>
    <xf numFmtId="189" fontId="18" fillId="3" borderId="30" xfId="2" applyNumberFormat="1" applyFont="1" applyFill="1" applyBorder="1" applyAlignment="1">
      <alignment horizontal="left" vertical="center" wrapText="1"/>
    </xf>
    <xf numFmtId="0" fontId="82" fillId="3" borderId="28" xfId="2" applyFont="1" applyFill="1" applyBorder="1" applyAlignment="1">
      <alignment horizontal="left" vertical="center" wrapText="1"/>
    </xf>
    <xf numFmtId="0" fontId="12" fillId="2" borderId="220" xfId="0" applyFont="1" applyFill="1" applyBorder="1" applyAlignment="1">
      <alignment horizontal="left" vertical="center" wrapText="1"/>
    </xf>
    <xf numFmtId="0" fontId="82" fillId="2" borderId="216" xfId="2" applyFont="1" applyFill="1" applyBorder="1" applyAlignment="1">
      <alignment horizontal="left" vertical="center" wrapText="1"/>
    </xf>
    <xf numFmtId="0" fontId="18" fillId="2" borderId="31" xfId="2" applyFont="1" applyFill="1" applyBorder="1" applyAlignment="1">
      <alignment horizontal="left" vertical="center" wrapText="1"/>
    </xf>
    <xf numFmtId="182" fontId="18" fillId="4" borderId="190" xfId="2" applyNumberFormat="1" applyFont="1" applyFill="1" applyBorder="1" applyAlignment="1">
      <alignment horizontal="left" vertical="center" wrapText="1"/>
    </xf>
    <xf numFmtId="0" fontId="82" fillId="4" borderId="35" xfId="2" applyFont="1" applyFill="1" applyBorder="1" applyAlignment="1">
      <alignment horizontal="left" vertical="center" wrapText="1"/>
    </xf>
    <xf numFmtId="188" fontId="18" fillId="4" borderId="38" xfId="2" applyNumberFormat="1" applyFont="1" applyFill="1" applyBorder="1" applyAlignment="1">
      <alignment horizontal="left" vertical="center" wrapText="1"/>
    </xf>
    <xf numFmtId="184" fontId="18" fillId="4" borderId="38" xfId="2" applyNumberFormat="1" applyFont="1" applyFill="1" applyBorder="1" applyAlignment="1">
      <alignment horizontal="left" vertical="center" wrapText="1"/>
    </xf>
    <xf numFmtId="49" fontId="64" fillId="2" borderId="215" xfId="3" applyNumberFormat="1" applyFont="1" applyFill="1" applyBorder="1" applyAlignment="1">
      <alignment vertical="center" wrapText="1"/>
    </xf>
    <xf numFmtId="49" fontId="18" fillId="2" borderId="5" xfId="3" applyNumberFormat="1" applyFont="1" applyFill="1" applyBorder="1" applyAlignment="1">
      <alignment vertical="center" wrapText="1"/>
    </xf>
    <xf numFmtId="49" fontId="12" fillId="2" borderId="5" xfId="3" applyNumberFormat="1" applyFont="1" applyFill="1" applyBorder="1" applyAlignment="1">
      <alignment vertical="center" wrapText="1"/>
    </xf>
    <xf numFmtId="49" fontId="12" fillId="2" borderId="49" xfId="3" applyNumberFormat="1" applyFont="1" applyFill="1" applyBorder="1" applyAlignment="1">
      <alignment vertical="center" wrapText="1"/>
    </xf>
    <xf numFmtId="0" fontId="82" fillId="3" borderId="221" xfId="2" applyFont="1" applyFill="1" applyBorder="1" applyAlignment="1">
      <alignment horizontal="left" vertical="center" wrapText="1"/>
    </xf>
    <xf numFmtId="192" fontId="18" fillId="3" borderId="30" xfId="2" applyNumberFormat="1" applyFont="1" applyFill="1" applyBorder="1" applyAlignment="1">
      <alignment horizontal="left" vertical="center" wrapText="1"/>
    </xf>
    <xf numFmtId="31" fontId="82" fillId="2" borderId="214" xfId="0" applyNumberFormat="1" applyFont="1" applyFill="1" applyBorder="1" applyAlignment="1">
      <alignment horizontal="left" vertical="top" wrapText="1"/>
    </xf>
    <xf numFmtId="187" fontId="12" fillId="3" borderId="30" xfId="9" applyNumberFormat="1" applyFont="1" applyFill="1" applyBorder="1" applyAlignment="1">
      <alignment horizontal="left" vertical="center" wrapText="1"/>
    </xf>
    <xf numFmtId="49" fontId="64" fillId="2" borderId="215" xfId="0" applyNumberFormat="1" applyFont="1" applyFill="1" applyBorder="1" applyAlignment="1">
      <alignment horizontal="left" vertical="center" wrapText="1"/>
    </xf>
    <xf numFmtId="49" fontId="18" fillId="2" borderId="5" xfId="0" applyNumberFormat="1" applyFont="1" applyFill="1" applyBorder="1" applyAlignment="1">
      <alignment horizontal="left" vertical="center" wrapText="1"/>
    </xf>
    <xf numFmtId="182" fontId="12" fillId="2" borderId="49" xfId="0" applyNumberFormat="1" applyFont="1" applyFill="1" applyBorder="1" applyAlignment="1">
      <alignment horizontal="left" vertical="center" wrapText="1"/>
    </xf>
    <xf numFmtId="49" fontId="12" fillId="2" borderId="220" xfId="0" applyNumberFormat="1" applyFont="1" applyFill="1" applyBorder="1" applyAlignment="1">
      <alignment horizontal="left" vertical="center" wrapText="1"/>
    </xf>
    <xf numFmtId="49" fontId="64" fillId="2" borderId="199" xfId="0" applyNumberFormat="1" applyFont="1" applyFill="1" applyBorder="1" applyAlignment="1">
      <alignment horizontal="left" vertical="center" wrapText="1"/>
    </xf>
    <xf numFmtId="26" fontId="18" fillId="3" borderId="30" xfId="2" applyNumberFormat="1" applyFont="1" applyFill="1" applyBorder="1" applyAlignment="1">
      <alignment horizontal="left" vertical="center" wrapText="1"/>
    </xf>
    <xf numFmtId="49" fontId="12" fillId="2" borderId="30" xfId="0" applyNumberFormat="1" applyFont="1" applyFill="1" applyBorder="1" applyAlignment="1">
      <alignment horizontal="left" vertical="center" wrapText="1"/>
    </xf>
    <xf numFmtId="49" fontId="12" fillId="2" borderId="213" xfId="0" applyNumberFormat="1" applyFont="1" applyFill="1" applyBorder="1" applyAlignment="1">
      <alignment horizontal="left" vertical="center" wrapText="1"/>
    </xf>
    <xf numFmtId="49" fontId="64" fillId="2" borderId="30" xfId="0" applyNumberFormat="1" applyFont="1" applyFill="1" applyBorder="1" applyAlignment="1">
      <alignment horizontal="left" vertical="center" wrapText="1"/>
    </xf>
    <xf numFmtId="0" fontId="64" fillId="2" borderId="82" xfId="26" applyFont="1" applyFill="1" applyBorder="1" applyAlignment="1">
      <alignment horizontal="left" vertical="center" wrapText="1"/>
    </xf>
    <xf numFmtId="214" fontId="18" fillId="3" borderId="30" xfId="2" applyNumberFormat="1" applyFont="1" applyFill="1" applyBorder="1" applyAlignment="1">
      <alignment horizontal="left" vertical="center" wrapText="1"/>
    </xf>
    <xf numFmtId="0" fontId="18" fillId="2" borderId="31" xfId="27" applyFont="1" applyFill="1" applyBorder="1" applyAlignment="1">
      <alignment horizontal="left" vertical="center" wrapText="1"/>
    </xf>
    <xf numFmtId="182" fontId="18" fillId="4" borderId="190" xfId="27" applyNumberFormat="1" applyFont="1" applyFill="1" applyBorder="1" applyAlignment="1">
      <alignment horizontal="left" vertical="center" wrapText="1"/>
    </xf>
    <xf numFmtId="184" fontId="18" fillId="4" borderId="31" xfId="27" applyNumberFormat="1" applyFont="1" applyFill="1" applyBorder="1" applyAlignment="1">
      <alignment horizontal="left" vertical="center" wrapText="1"/>
    </xf>
    <xf numFmtId="24" fontId="18" fillId="4" borderId="31" xfId="27" applyNumberFormat="1" applyFont="1" applyFill="1" applyBorder="1" applyAlignment="1">
      <alignment horizontal="left" vertical="center" wrapText="1"/>
    </xf>
    <xf numFmtId="0" fontId="18" fillId="2" borderId="46" xfId="27" applyFont="1" applyFill="1" applyBorder="1" applyAlignment="1">
      <alignment horizontal="left" vertical="center" wrapText="1"/>
    </xf>
    <xf numFmtId="184" fontId="18" fillId="4" borderId="10" xfId="27" applyNumberFormat="1" applyFont="1" applyFill="1" applyBorder="1" applyAlignment="1">
      <alignment horizontal="left" vertical="center" wrapText="1"/>
    </xf>
    <xf numFmtId="0" fontId="18" fillId="2" borderId="15" xfId="27" applyFont="1" applyFill="1" applyBorder="1" applyAlignment="1">
      <alignment horizontal="left" vertical="center" wrapText="1"/>
    </xf>
    <xf numFmtId="184" fontId="18" fillId="4" borderId="33" xfId="27" applyNumberFormat="1" applyFont="1" applyFill="1" applyBorder="1" applyAlignment="1">
      <alignment horizontal="left" vertical="center" wrapText="1"/>
    </xf>
    <xf numFmtId="184" fontId="18" fillId="4" borderId="30" xfId="27" applyNumberFormat="1" applyFont="1" applyFill="1" applyBorder="1" applyAlignment="1">
      <alignment horizontal="left" vertical="center" wrapText="1"/>
    </xf>
    <xf numFmtId="184" fontId="18" fillId="4" borderId="37" xfId="27" applyNumberFormat="1" applyFont="1" applyFill="1" applyBorder="1" applyAlignment="1">
      <alignment horizontal="left" vertical="center" wrapText="1"/>
    </xf>
    <xf numFmtId="184" fontId="18" fillId="4" borderId="15" xfId="27" applyNumberFormat="1" applyFont="1" applyFill="1" applyBorder="1" applyAlignment="1">
      <alignment horizontal="left" vertical="center" wrapText="1"/>
    </xf>
    <xf numFmtId="184" fontId="18" fillId="2" borderId="136" xfId="27" applyNumberFormat="1" applyFont="1" applyFill="1" applyBorder="1" applyAlignment="1">
      <alignment horizontal="left" vertical="center" wrapText="1"/>
    </xf>
    <xf numFmtId="184" fontId="18" fillId="4" borderId="82" xfId="27" applyNumberFormat="1" applyFont="1" applyFill="1" applyBorder="1" applyAlignment="1">
      <alignment horizontal="left" vertical="center" wrapText="1"/>
    </xf>
    <xf numFmtId="184" fontId="18" fillId="2" borderId="10" xfId="27" applyNumberFormat="1" applyFont="1" applyFill="1" applyBorder="1" applyAlignment="1">
      <alignment horizontal="left" vertical="center" wrapText="1"/>
    </xf>
    <xf numFmtId="0" fontId="18" fillId="4" borderId="15" xfId="27" applyFont="1" applyFill="1" applyBorder="1" applyAlignment="1">
      <alignment horizontal="left" vertical="center" wrapText="1"/>
    </xf>
    <xf numFmtId="184" fontId="18" fillId="4" borderId="38" xfId="27" applyNumberFormat="1" applyFont="1" applyFill="1" applyBorder="1" applyAlignment="1">
      <alignment horizontal="left" vertical="center" wrapText="1"/>
    </xf>
    <xf numFmtId="0" fontId="18" fillId="0" borderId="0" xfId="27" applyFont="1" applyAlignment="1">
      <alignment vertical="center"/>
    </xf>
    <xf numFmtId="0" fontId="18" fillId="3" borderId="170" xfId="51" applyFont="1" applyFill="1" applyBorder="1" applyAlignment="1">
      <alignment horizontal="left" vertical="center" wrapText="1"/>
    </xf>
    <xf numFmtId="0" fontId="18" fillId="3" borderId="15" xfId="51" applyFont="1" applyFill="1" applyBorder="1" applyAlignment="1">
      <alignment horizontal="left" vertical="center" wrapText="1"/>
    </xf>
    <xf numFmtId="14" fontId="18" fillId="3" borderId="170" xfId="51" applyNumberFormat="1" applyFont="1" applyFill="1" applyBorder="1" applyAlignment="1">
      <alignment horizontal="left" vertical="center" wrapText="1"/>
    </xf>
    <xf numFmtId="0" fontId="18" fillId="0" borderId="0" xfId="51" applyFont="1" applyAlignment="1">
      <alignment horizontal="left" vertical="center" wrapText="1"/>
    </xf>
    <xf numFmtId="0" fontId="84" fillId="0" borderId="0" xfId="51" applyFont="1" applyAlignment="1">
      <alignment vertical="center"/>
    </xf>
    <xf numFmtId="0" fontId="18" fillId="3" borderId="23" xfId="0" applyFont="1" applyFill="1" applyBorder="1" applyAlignment="1">
      <alignment horizontal="left" vertical="center" wrapText="1"/>
    </xf>
    <xf numFmtId="0" fontId="18" fillId="3" borderId="28"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0" xfId="0"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0" borderId="0" xfId="45" applyFont="1" applyAlignment="1">
      <alignment horizontal="left" vertical="center" wrapText="1"/>
    </xf>
    <xf numFmtId="0" fontId="79" fillId="0" borderId="0" xfId="45" applyFont="1" applyAlignment="1">
      <alignment vertical="center"/>
    </xf>
    <xf numFmtId="0" fontId="18" fillId="3" borderId="191" xfId="2" applyFont="1" applyFill="1" applyBorder="1" applyAlignment="1">
      <alignment horizontal="left" vertical="center" wrapText="1"/>
    </xf>
    <xf numFmtId="182" fontId="12" fillId="10" borderId="170" xfId="0" applyNumberFormat="1" applyFont="1" applyFill="1" applyBorder="1" applyAlignment="1">
      <alignment horizontal="left" vertical="center" wrapText="1"/>
    </xf>
    <xf numFmtId="0" fontId="18" fillId="0" borderId="0" xfId="0" applyFont="1" applyAlignment="1">
      <alignment horizontal="left" vertical="center" wrapText="1"/>
    </xf>
    <xf numFmtId="0" fontId="12" fillId="0" borderId="0" xfId="0" applyFont="1">
      <alignment vertical="center"/>
    </xf>
    <xf numFmtId="0" fontId="18" fillId="3" borderId="24" xfId="0" applyFont="1" applyFill="1" applyBorder="1" applyAlignment="1">
      <alignment horizontal="left" vertical="center" wrapText="1"/>
    </xf>
    <xf numFmtId="0" fontId="18" fillId="0" borderId="0" xfId="43" applyFont="1" applyAlignment="1">
      <alignment horizontal="left" vertical="center" wrapText="1"/>
    </xf>
    <xf numFmtId="0" fontId="79" fillId="0" borderId="0" xfId="43" applyFont="1" applyAlignment="1">
      <alignment vertical="center"/>
    </xf>
    <xf numFmtId="0" fontId="82" fillId="3" borderId="35" xfId="0" applyFont="1" applyFill="1" applyBorder="1" applyAlignment="1">
      <alignment horizontal="left" vertical="center" wrapText="1"/>
    </xf>
    <xf numFmtId="0" fontId="18" fillId="3" borderId="170" xfId="53" applyFont="1" applyFill="1" applyBorder="1" applyAlignment="1">
      <alignment horizontal="left" vertical="center" wrapText="1"/>
    </xf>
    <xf numFmtId="49" fontId="18" fillId="3" borderId="170" xfId="53" applyNumberFormat="1" applyFont="1" applyFill="1" applyBorder="1" applyAlignment="1">
      <alignment horizontal="left" vertical="center" wrapText="1"/>
    </xf>
    <xf numFmtId="49" fontId="18" fillId="3" borderId="91" xfId="53" applyNumberFormat="1" applyFont="1" applyFill="1" applyBorder="1" applyAlignment="1">
      <alignment horizontal="left" vertical="center" wrapText="1"/>
    </xf>
    <xf numFmtId="0" fontId="18" fillId="0" borderId="0" xfId="53" applyFont="1" applyAlignment="1">
      <alignment horizontal="left" vertical="center" wrapText="1"/>
    </xf>
    <xf numFmtId="0" fontId="84" fillId="0" borderId="0" xfId="53" applyFont="1" applyAlignment="1">
      <alignment vertical="center"/>
    </xf>
    <xf numFmtId="0" fontId="18" fillId="3" borderId="45" xfId="0" applyFont="1" applyFill="1" applyBorder="1" applyAlignment="1">
      <alignment horizontal="left" vertical="center" wrapText="1"/>
    </xf>
    <xf numFmtId="14" fontId="18" fillId="3" borderId="22" xfId="0" applyNumberFormat="1" applyFont="1" applyFill="1" applyBorder="1" applyAlignment="1">
      <alignment horizontal="left" vertical="center" wrapText="1"/>
    </xf>
    <xf numFmtId="0" fontId="18" fillId="2" borderId="170" xfId="27" applyFont="1" applyFill="1" applyBorder="1" applyAlignment="1">
      <alignment horizontal="left" vertical="center" wrapText="1"/>
    </xf>
    <xf numFmtId="0" fontId="24" fillId="4" borderId="22"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8" fillId="4" borderId="21" xfId="0" applyFont="1" applyFill="1" applyBorder="1" applyAlignment="1">
      <alignment horizontal="left" vertical="center" wrapText="1"/>
    </xf>
    <xf numFmtId="0" fontId="18" fillId="14" borderId="23" xfId="0" applyFont="1" applyFill="1" applyBorder="1" applyAlignment="1">
      <alignment horizontal="left" vertical="center" wrapText="1"/>
    </xf>
    <xf numFmtId="0" fontId="18" fillId="14" borderId="28" xfId="0" applyFont="1" applyFill="1" applyBorder="1" applyAlignment="1">
      <alignment horizontal="left" vertical="center" wrapText="1"/>
    </xf>
    <xf numFmtId="0" fontId="18" fillId="14" borderId="24" xfId="0" applyFont="1" applyFill="1" applyBorder="1" applyAlignment="1">
      <alignment horizontal="left" vertical="center" wrapText="1"/>
    </xf>
    <xf numFmtId="0" fontId="24" fillId="4" borderId="28" xfId="0" applyFont="1" applyFill="1" applyBorder="1" applyAlignment="1">
      <alignment horizontal="left" vertical="center" wrapText="1"/>
    </xf>
    <xf numFmtId="0" fontId="14" fillId="4" borderId="20"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0" borderId="63" xfId="2" applyFont="1" applyBorder="1" applyAlignment="1">
      <alignment horizontal="left" vertical="center" wrapText="1"/>
    </xf>
    <xf numFmtId="49" fontId="18" fillId="2" borderId="5" xfId="8" applyNumberFormat="1" applyFont="1" applyFill="1" applyBorder="1" applyAlignment="1">
      <alignment vertical="center" wrapText="1"/>
    </xf>
    <xf numFmtId="49" fontId="18" fillId="2" borderId="49" xfId="8" applyNumberFormat="1" applyFont="1" applyFill="1" applyBorder="1" applyAlignment="1">
      <alignment vertical="center" wrapText="1"/>
    </xf>
    <xf numFmtId="0" fontId="18" fillId="0" borderId="0" xfId="8" applyNumberFormat="1" applyFont="1" applyFill="1">
      <alignment vertical="center"/>
    </xf>
    <xf numFmtId="0" fontId="18" fillId="2" borderId="22" xfId="0" applyFont="1" applyFill="1" applyBorder="1" applyAlignment="1">
      <alignment wrapText="1"/>
    </xf>
    <xf numFmtId="0" fontId="18" fillId="12" borderId="11" xfId="0" applyFont="1" applyFill="1" applyBorder="1" applyAlignment="1">
      <alignment horizontal="left" vertical="center" wrapText="1"/>
    </xf>
    <xf numFmtId="0" fontId="18" fillId="12" borderId="10" xfId="0" applyFont="1" applyFill="1" applyBorder="1" applyAlignment="1">
      <alignment horizontal="left" vertical="center" wrapText="1"/>
    </xf>
    <xf numFmtId="0" fontId="18" fillId="12" borderId="194" xfId="0" applyFont="1" applyFill="1" applyBorder="1" applyAlignment="1">
      <alignment horizontal="left" vertical="center" wrapText="1"/>
    </xf>
    <xf numFmtId="0" fontId="18" fillId="12" borderId="15" xfId="0" applyFont="1" applyFill="1" applyBorder="1" applyAlignment="1">
      <alignment horizontal="left" vertical="center" wrapText="1"/>
    </xf>
    <xf numFmtId="0" fontId="18" fillId="12" borderId="82" xfId="0" applyFont="1" applyFill="1" applyBorder="1" applyAlignment="1">
      <alignment horizontal="left" vertical="center" wrapText="1"/>
    </xf>
    <xf numFmtId="0" fontId="18" fillId="11" borderId="194" xfId="0" applyFont="1" applyFill="1" applyBorder="1" applyAlignment="1">
      <alignment wrapText="1"/>
    </xf>
    <xf numFmtId="0" fontId="18" fillId="12" borderId="10" xfId="2" applyFont="1" applyFill="1" applyBorder="1" applyAlignment="1">
      <alignment horizontal="left" vertical="center" wrapText="1"/>
    </xf>
    <xf numFmtId="0" fontId="18" fillId="12" borderId="91" xfId="0" applyFont="1" applyFill="1" applyBorder="1" applyAlignment="1">
      <alignment horizontal="left" vertical="center" wrapText="1"/>
    </xf>
    <xf numFmtId="0" fontId="18" fillId="12" borderId="191" xfId="0" applyFont="1" applyFill="1" applyBorder="1" applyAlignment="1">
      <alignment horizontal="left" vertical="center" wrapText="1"/>
    </xf>
    <xf numFmtId="0" fontId="12" fillId="10" borderId="11" xfId="0" applyFont="1" applyFill="1" applyBorder="1" applyAlignment="1">
      <alignment horizontal="left" vertical="center" wrapText="1"/>
    </xf>
    <xf numFmtId="0" fontId="12" fillId="10" borderId="194" xfId="0" applyFont="1" applyFill="1" applyBorder="1" applyAlignment="1">
      <alignment horizontal="left" vertical="center" wrapText="1"/>
    </xf>
    <xf numFmtId="0" fontId="18" fillId="3" borderId="11" xfId="2" applyFont="1" applyFill="1" applyBorder="1" applyAlignment="1">
      <alignment horizontal="left" vertical="center" wrapText="1"/>
    </xf>
    <xf numFmtId="0" fontId="12" fillId="10" borderId="91" xfId="0" applyFont="1" applyFill="1" applyBorder="1" applyAlignment="1">
      <alignment horizontal="left" vertical="center" wrapText="1"/>
    </xf>
    <xf numFmtId="0" fontId="82" fillId="3" borderId="21" xfId="28" applyFont="1" applyFill="1" applyBorder="1" applyAlignment="1">
      <alignment horizontal="left" vertical="center" wrapText="1"/>
    </xf>
    <xf numFmtId="0" fontId="18" fillId="3" borderId="22" xfId="28" applyFont="1" applyFill="1" applyBorder="1" applyAlignment="1">
      <alignment vertical="center" wrapText="1"/>
    </xf>
    <xf numFmtId="0" fontId="18" fillId="3" borderId="23" xfId="28" applyFont="1" applyFill="1" applyBorder="1" applyAlignment="1">
      <alignment horizontal="left" vertical="center" wrapText="1"/>
    </xf>
    <xf numFmtId="0" fontId="18" fillId="3" borderId="22" xfId="28" applyFont="1" applyFill="1" applyBorder="1" applyAlignment="1">
      <alignment horizontal="left" vertical="center" wrapText="1"/>
    </xf>
    <xf numFmtId="182" fontId="18" fillId="3" borderId="20" xfId="28" applyNumberFormat="1" applyFont="1" applyFill="1" applyBorder="1" applyAlignment="1">
      <alignment horizontal="left" vertical="center" wrapText="1"/>
    </xf>
    <xf numFmtId="0" fontId="18" fillId="3" borderId="45" xfId="28" applyFont="1" applyFill="1" applyBorder="1" applyAlignment="1">
      <alignment horizontal="left" vertical="center" wrapText="1"/>
    </xf>
    <xf numFmtId="0" fontId="18" fillId="3" borderId="28" xfId="28" applyFont="1" applyFill="1" applyBorder="1" applyAlignment="1">
      <alignment horizontal="left" vertical="center" wrapText="1"/>
    </xf>
    <xf numFmtId="0" fontId="18" fillId="3" borderId="20" xfId="28" applyFont="1" applyFill="1" applyBorder="1" applyAlignment="1">
      <alignment horizontal="left" vertical="center" wrapText="1"/>
    </xf>
    <xf numFmtId="180" fontId="18" fillId="3" borderId="23" xfId="28" applyNumberFormat="1" applyFont="1" applyFill="1" applyBorder="1" applyAlignment="1">
      <alignment horizontal="left" vertical="center" wrapText="1"/>
    </xf>
    <xf numFmtId="14" fontId="18" fillId="3" borderId="22" xfId="28" applyNumberFormat="1" applyFont="1" applyFill="1" applyBorder="1" applyAlignment="1">
      <alignment horizontal="left" vertical="center" wrapText="1"/>
    </xf>
    <xf numFmtId="0" fontId="18" fillId="3" borderId="24" xfId="28" applyFont="1" applyFill="1" applyBorder="1" applyAlignment="1">
      <alignment horizontal="left" vertical="center" wrapText="1"/>
    </xf>
    <xf numFmtId="187" fontId="18" fillId="3" borderId="22" xfId="28" applyNumberFormat="1" applyFont="1" applyFill="1" applyBorder="1" applyAlignment="1">
      <alignment horizontal="left" vertical="center" wrapText="1"/>
    </xf>
    <xf numFmtId="188" fontId="18" fillId="3" borderId="24" xfId="28" applyNumberFormat="1" applyFont="1" applyFill="1" applyBorder="1" applyAlignment="1">
      <alignment horizontal="left" vertical="center" wrapText="1"/>
    </xf>
    <xf numFmtId="0" fontId="18" fillId="3" borderId="39" xfId="28" applyFont="1" applyFill="1" applyBorder="1" applyAlignment="1">
      <alignment horizontal="left" vertical="center" wrapText="1"/>
    </xf>
    <xf numFmtId="0" fontId="18" fillId="0" borderId="0" xfId="28" applyFont="1" applyAlignment="1">
      <alignment horizontal="left" vertical="center" wrapText="1"/>
    </xf>
    <xf numFmtId="0" fontId="18" fillId="0" borderId="0" xfId="28" applyFont="1" applyAlignment="1">
      <alignment vertical="center"/>
    </xf>
    <xf numFmtId="0" fontId="12" fillId="2" borderId="191" xfId="0" applyFont="1" applyFill="1" applyBorder="1" applyAlignment="1">
      <alignment horizontal="left" vertical="center" wrapText="1"/>
    </xf>
    <xf numFmtId="0" fontId="18" fillId="4" borderId="45" xfId="0" applyFont="1" applyFill="1" applyBorder="1" applyAlignment="1">
      <alignment horizontal="left" vertical="center" wrapText="1"/>
    </xf>
    <xf numFmtId="14" fontId="18" fillId="4" borderId="22" xfId="0" applyNumberFormat="1" applyFont="1" applyFill="1" applyBorder="1" applyAlignment="1">
      <alignment horizontal="left" vertical="center" wrapText="1"/>
    </xf>
    <xf numFmtId="0" fontId="18" fillId="3" borderId="22" xfId="44" applyFont="1" applyFill="1" applyBorder="1" applyAlignment="1">
      <alignment horizontal="left" vertical="center" wrapText="1"/>
    </xf>
    <xf numFmtId="0" fontId="18" fillId="3" borderId="20" xfId="44" applyFont="1" applyFill="1" applyBorder="1" applyAlignment="1">
      <alignment horizontal="left" vertical="center" wrapText="1"/>
    </xf>
    <xf numFmtId="0" fontId="18" fillId="3" borderId="23" xfId="44" applyFont="1" applyFill="1" applyBorder="1" applyAlignment="1">
      <alignment horizontal="left" vertical="center" wrapText="1"/>
    </xf>
    <xf numFmtId="0" fontId="18" fillId="3" borderId="28" xfId="44" applyFont="1" applyFill="1" applyBorder="1" applyAlignment="1">
      <alignment horizontal="left" vertical="center" wrapText="1"/>
    </xf>
    <xf numFmtId="0" fontId="18" fillId="3" borderId="24" xfId="44" applyFont="1" applyFill="1" applyBorder="1" applyAlignment="1">
      <alignment horizontal="left" vertical="center" wrapText="1"/>
    </xf>
    <xf numFmtId="0" fontId="18" fillId="0" borderId="0" xfId="44" applyFont="1" applyAlignment="1">
      <alignment horizontal="left" vertical="center" wrapText="1"/>
    </xf>
    <xf numFmtId="0" fontId="79" fillId="0" borderId="0" xfId="44" applyFont="1" applyAlignment="1">
      <alignment vertical="center"/>
    </xf>
    <xf numFmtId="180" fontId="24" fillId="3" borderId="23" xfId="0" applyNumberFormat="1" applyFont="1" applyFill="1" applyBorder="1" applyAlignment="1">
      <alignment horizontal="left" vertical="center" wrapText="1"/>
    </xf>
    <xf numFmtId="0" fontId="24" fillId="3" borderId="240" xfId="0" applyFont="1" applyFill="1" applyBorder="1" applyAlignment="1">
      <alignment horizontal="left" vertical="center" wrapText="1"/>
    </xf>
    <xf numFmtId="0" fontId="24" fillId="3" borderId="241" xfId="0" applyFont="1" applyFill="1" applyBorder="1" applyAlignment="1">
      <alignment horizontal="left" vertical="center" wrapText="1"/>
    </xf>
    <xf numFmtId="0" fontId="24" fillId="3" borderId="244" xfId="0" applyFont="1" applyFill="1" applyBorder="1" applyAlignment="1">
      <alignment horizontal="left" vertical="center" wrapText="1"/>
    </xf>
    <xf numFmtId="0" fontId="9" fillId="3" borderId="241" xfId="0" applyFont="1" applyFill="1" applyBorder="1" applyAlignment="1">
      <alignment vertical="center" wrapText="1"/>
    </xf>
    <xf numFmtId="0" fontId="9" fillId="3" borderId="21" xfId="0" applyFont="1" applyFill="1" applyBorder="1" applyAlignment="1">
      <alignment vertical="center" wrapText="1"/>
    </xf>
    <xf numFmtId="31" fontId="24" fillId="14" borderId="238" xfId="0" applyNumberFormat="1" applyFont="1" applyFill="1" applyBorder="1" applyAlignment="1">
      <alignment horizontal="left" vertical="center" wrapText="1"/>
    </xf>
    <xf numFmtId="0" fontId="9" fillId="3" borderId="24" xfId="0" applyFont="1" applyFill="1" applyBorder="1" applyAlignment="1">
      <alignment horizontal="left" vertical="center" wrapText="1"/>
    </xf>
    <xf numFmtId="31" fontId="88" fillId="2" borderId="238" xfId="0" applyNumberFormat="1" applyFont="1" applyFill="1" applyBorder="1" applyAlignment="1">
      <alignment horizontal="left" vertical="center" wrapText="1"/>
    </xf>
    <xf numFmtId="202" fontId="24" fillId="3" borderId="240" xfId="2" applyNumberFormat="1" applyFont="1" applyFill="1" applyBorder="1" applyAlignment="1">
      <alignment horizontal="left" vertical="center" wrapText="1"/>
    </xf>
    <xf numFmtId="31" fontId="88" fillId="2" borderId="247" xfId="0" applyNumberFormat="1" applyFont="1" applyFill="1" applyBorder="1" applyAlignment="1">
      <alignment horizontal="left" vertical="center" wrapText="1"/>
    </xf>
    <xf numFmtId="0" fontId="88" fillId="2" borderId="11"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194" xfId="0" applyFont="1" applyFill="1" applyBorder="1" applyAlignment="1">
      <alignment horizontal="left" vertical="center" wrapText="1"/>
    </xf>
    <xf numFmtId="24" fontId="24" fillId="3" borderId="246" xfId="2" applyNumberFormat="1" applyFont="1" applyFill="1" applyBorder="1" applyAlignment="1">
      <alignment horizontal="left" vertical="center" wrapText="1"/>
    </xf>
    <xf numFmtId="182" fontId="88" fillId="2" borderId="236" xfId="0" applyNumberFormat="1" applyFont="1" applyFill="1" applyBorder="1" applyAlignment="1">
      <alignment horizontal="left" vertical="center" wrapText="1"/>
    </xf>
    <xf numFmtId="0" fontId="24" fillId="3" borderId="244" xfId="2" applyFont="1" applyFill="1" applyBorder="1" applyAlignment="1">
      <alignment horizontal="left" vertical="center" wrapText="1"/>
    </xf>
    <xf numFmtId="182" fontId="9" fillId="2" borderId="71" xfId="0" applyNumberFormat="1" applyFont="1" applyFill="1" applyBorder="1" applyAlignment="1">
      <alignment horizontal="left" vertical="center" wrapText="1"/>
    </xf>
    <xf numFmtId="31" fontId="88" fillId="2" borderId="236" xfId="0" applyNumberFormat="1" applyFont="1" applyFill="1" applyBorder="1" applyAlignment="1">
      <alignment horizontal="left" vertical="center" wrapText="1"/>
    </xf>
    <xf numFmtId="0" fontId="44" fillId="2" borderId="48" xfId="2" applyFont="1" applyFill="1" applyBorder="1" applyAlignment="1">
      <alignment horizontal="left" vertical="center" wrapText="1"/>
    </xf>
    <xf numFmtId="0" fontId="24" fillId="2" borderId="31" xfId="2" applyFont="1" applyFill="1" applyBorder="1" applyAlignment="1">
      <alignment horizontal="left" vertical="center" wrapText="1"/>
    </xf>
    <xf numFmtId="0" fontId="24" fillId="4" borderId="31" xfId="2" applyFont="1" applyFill="1" applyBorder="1" applyAlignment="1">
      <alignment horizontal="left" vertical="center" wrapText="1"/>
    </xf>
    <xf numFmtId="49" fontId="24" fillId="4" borderId="190" xfId="2" applyNumberFormat="1" applyFont="1" applyFill="1" applyBorder="1" applyAlignment="1">
      <alignment horizontal="left" vertical="center" wrapText="1"/>
    </xf>
    <xf numFmtId="184" fontId="24" fillId="4" borderId="31" xfId="2" applyNumberFormat="1" applyFont="1" applyFill="1" applyBorder="1" applyAlignment="1">
      <alignment horizontal="left" vertical="center" wrapText="1"/>
    </xf>
    <xf numFmtId="24" fontId="24" fillId="4" borderId="31" xfId="2" applyNumberFormat="1" applyFont="1" applyFill="1" applyBorder="1" applyAlignment="1">
      <alignment horizontal="left" vertical="center" wrapText="1"/>
    </xf>
    <xf numFmtId="0" fontId="9" fillId="2" borderId="31" xfId="0" applyFont="1" applyFill="1" applyBorder="1" applyAlignment="1">
      <alignment horizontal="left" vertical="center" wrapText="1"/>
    </xf>
    <xf numFmtId="0" fontId="24" fillId="2" borderId="46" xfId="2" applyFont="1" applyFill="1" applyBorder="1" applyAlignment="1">
      <alignment horizontal="left" vertical="center" wrapText="1"/>
    </xf>
    <xf numFmtId="0" fontId="24" fillId="4" borderId="194" xfId="2" applyFont="1" applyFill="1" applyBorder="1" applyAlignment="1">
      <alignment horizontal="left" vertical="center" wrapText="1"/>
    </xf>
    <xf numFmtId="0" fontId="24" fillId="2" borderId="10" xfId="2" applyFont="1" applyFill="1" applyBorder="1" applyAlignment="1">
      <alignment horizontal="left" vertical="center" wrapText="1"/>
    </xf>
    <xf numFmtId="184" fontId="24" fillId="4" borderId="10" xfId="2" applyNumberFormat="1" applyFont="1" applyFill="1" applyBorder="1" applyAlignment="1">
      <alignment horizontal="left" vertical="center" wrapText="1"/>
    </xf>
    <xf numFmtId="0" fontId="24" fillId="2" borderId="15" xfId="2" applyFont="1" applyFill="1" applyBorder="1" applyAlignment="1">
      <alignment horizontal="left" vertical="center" wrapText="1"/>
    </xf>
    <xf numFmtId="184" fontId="24" fillId="4" borderId="33" xfId="2" applyNumberFormat="1" applyFont="1" applyFill="1" applyBorder="1" applyAlignment="1">
      <alignment horizontal="left" vertical="center" wrapText="1"/>
    </xf>
    <xf numFmtId="184" fontId="24" fillId="4" borderId="30" xfId="2" applyNumberFormat="1" applyFont="1" applyFill="1" applyBorder="1" applyAlignment="1">
      <alignment horizontal="left" vertical="center" wrapText="1"/>
    </xf>
    <xf numFmtId="184" fontId="24" fillId="4" borderId="37" xfId="2" applyNumberFormat="1" applyFont="1" applyFill="1" applyBorder="1" applyAlignment="1">
      <alignment horizontal="left" vertical="center" wrapText="1"/>
    </xf>
    <xf numFmtId="0" fontId="24" fillId="2" borderId="194" xfId="2" applyFont="1" applyFill="1" applyBorder="1" applyAlignment="1">
      <alignment horizontal="left" vertical="center" wrapText="1"/>
    </xf>
    <xf numFmtId="184" fontId="24" fillId="2" borderId="194" xfId="2" applyNumberFormat="1" applyFont="1" applyFill="1" applyBorder="1" applyAlignment="1">
      <alignment horizontal="left" vertical="center" wrapText="1"/>
    </xf>
    <xf numFmtId="0" fontId="24" fillId="4" borderId="10" xfId="2" applyFont="1" applyFill="1" applyBorder="1" applyAlignment="1">
      <alignment horizontal="left" vertical="center" wrapText="1"/>
    </xf>
    <xf numFmtId="184" fontId="24" fillId="4" borderId="82" xfId="2" applyNumberFormat="1" applyFont="1" applyFill="1" applyBorder="1" applyAlignment="1">
      <alignment horizontal="left" vertical="center" wrapText="1"/>
    </xf>
    <xf numFmtId="26" fontId="24" fillId="3" borderId="245" xfId="2" applyNumberFormat="1" applyFont="1" applyFill="1" applyBorder="1" applyAlignment="1">
      <alignment horizontal="left" vertical="center" wrapText="1"/>
    </xf>
    <xf numFmtId="180" fontId="24" fillId="2" borderId="249" xfId="2" applyNumberFormat="1" applyFont="1" applyFill="1" applyBorder="1" applyAlignment="1">
      <alignment horizontal="left" vertical="center" wrapText="1"/>
    </xf>
    <xf numFmtId="0" fontId="24" fillId="3" borderId="241" xfId="2" applyFont="1" applyFill="1" applyBorder="1" applyAlignment="1">
      <alignment horizontal="left" vertical="center" wrapText="1"/>
    </xf>
    <xf numFmtId="0" fontId="24" fillId="2" borderId="250" xfId="2" applyFont="1" applyFill="1" applyBorder="1" applyAlignment="1">
      <alignment horizontal="left" vertical="center" wrapText="1"/>
    </xf>
    <xf numFmtId="0" fontId="16" fillId="0" borderId="0" xfId="2" applyFont="1" applyAlignment="1">
      <alignment vertical="center"/>
    </xf>
    <xf numFmtId="0" fontId="18" fillId="2" borderId="46" xfId="2" applyFont="1" applyFill="1" applyBorder="1" applyAlignment="1">
      <alignment horizontal="left" vertical="center" wrapText="1"/>
    </xf>
    <xf numFmtId="184" fontId="18" fillId="2" borderId="10" xfId="2" applyNumberFormat="1" applyFont="1" applyFill="1" applyBorder="1" applyAlignment="1">
      <alignment horizontal="left" vertical="center" wrapText="1"/>
    </xf>
    <xf numFmtId="0" fontId="18" fillId="0" borderId="0" xfId="39" applyFont="1" applyAlignment="1">
      <alignment vertical="center"/>
    </xf>
    <xf numFmtId="0" fontId="18" fillId="3" borderId="248" xfId="0" applyFont="1" applyFill="1" applyBorder="1" applyAlignment="1">
      <alignment horizontal="left" vertical="center" wrapText="1"/>
    </xf>
    <xf numFmtId="0" fontId="18" fillId="3" borderId="244" xfId="2" applyFont="1" applyFill="1" applyBorder="1" applyAlignment="1">
      <alignment horizontal="left" vertical="center" wrapText="1"/>
    </xf>
    <xf numFmtId="24" fontId="18" fillId="3" borderId="246" xfId="2" applyNumberFormat="1" applyFont="1" applyFill="1" applyBorder="1" applyAlignment="1">
      <alignment horizontal="left" vertical="center" wrapText="1"/>
    </xf>
    <xf numFmtId="31" fontId="12" fillId="2" borderId="238" xfId="0" applyNumberFormat="1" applyFont="1" applyFill="1" applyBorder="1" applyAlignment="1">
      <alignment horizontal="left" vertical="center" wrapText="1"/>
    </xf>
    <xf numFmtId="0" fontId="89" fillId="0" borderId="0" xfId="2" applyFont="1" applyAlignment="1">
      <alignment vertical="center"/>
    </xf>
    <xf numFmtId="0" fontId="19" fillId="0" borderId="0" xfId="2" applyFont="1" applyAlignment="1">
      <alignment vertical="center"/>
    </xf>
    <xf numFmtId="31" fontId="12" fillId="2" borderId="236" xfId="0" applyNumberFormat="1" applyFont="1" applyFill="1" applyBorder="1" applyAlignment="1">
      <alignment horizontal="left" vertical="center" wrapText="1"/>
    </xf>
    <xf numFmtId="0" fontId="82" fillId="0" borderId="19" xfId="2" applyFont="1" applyBorder="1" applyAlignment="1">
      <alignment horizontal="left" vertical="center" wrapText="1"/>
    </xf>
    <xf numFmtId="0" fontId="82" fillId="2" borderId="48" xfId="2" applyFont="1" applyFill="1" applyBorder="1" applyAlignment="1">
      <alignment horizontal="left" vertical="center" wrapText="1"/>
    </xf>
    <xf numFmtId="0" fontId="82" fillId="2" borderId="31" xfId="2" applyFont="1" applyFill="1" applyBorder="1" applyAlignment="1">
      <alignment horizontal="left" vertical="center" wrapText="1"/>
    </xf>
    <xf numFmtId="0" fontId="82" fillId="4" borderId="31" xfId="2" applyFont="1" applyFill="1" applyBorder="1" applyAlignment="1">
      <alignment horizontal="left" vertical="center" wrapText="1"/>
    </xf>
    <xf numFmtId="182" fontId="82" fillId="4" borderId="190" xfId="2" applyNumberFormat="1" applyFont="1" applyFill="1" applyBorder="1" applyAlignment="1">
      <alignment horizontal="left" vertical="center" wrapText="1"/>
    </xf>
    <xf numFmtId="24" fontId="82" fillId="3" borderId="246" xfId="2" applyNumberFormat="1" applyFont="1" applyFill="1" applyBorder="1" applyAlignment="1">
      <alignment horizontal="left" vertical="center" wrapText="1"/>
    </xf>
    <xf numFmtId="202" fontId="82" fillId="3" borderId="240" xfId="2" applyNumberFormat="1" applyFont="1" applyFill="1" applyBorder="1" applyAlignment="1">
      <alignment horizontal="left" vertical="center" wrapText="1"/>
    </xf>
    <xf numFmtId="184" fontId="82" fillId="4" borderId="31" xfId="2" applyNumberFormat="1" applyFont="1" applyFill="1" applyBorder="1" applyAlignment="1">
      <alignment horizontal="left" vertical="center" wrapText="1"/>
    </xf>
    <xf numFmtId="24" fontId="82" fillId="4" borderId="31" xfId="2" applyNumberFormat="1" applyFont="1" applyFill="1" applyBorder="1" applyAlignment="1">
      <alignment horizontal="left" vertical="center" wrapText="1"/>
    </xf>
    <xf numFmtId="0" fontId="12" fillId="0" borderId="255" xfId="0" applyFont="1" applyBorder="1" applyAlignment="1">
      <alignment horizontal="left" vertical="center" wrapText="1"/>
    </xf>
    <xf numFmtId="0" fontId="82" fillId="0" borderId="25" xfId="2" applyFont="1" applyBorder="1" applyAlignment="1">
      <alignment horizontal="left" vertical="center" wrapText="1"/>
    </xf>
    <xf numFmtId="0" fontId="82" fillId="2" borderId="46" xfId="2" applyFont="1" applyFill="1" applyBorder="1" applyAlignment="1">
      <alignment horizontal="left" vertical="center" wrapText="1"/>
    </xf>
    <xf numFmtId="0" fontId="82" fillId="0" borderId="26" xfId="2" applyFont="1" applyBorder="1" applyAlignment="1">
      <alignment horizontal="left" vertical="center" wrapText="1"/>
    </xf>
    <xf numFmtId="0" fontId="82" fillId="4" borderId="256" xfId="2" applyFont="1" applyFill="1" applyBorder="1" applyAlignment="1">
      <alignment horizontal="left" vertical="center" wrapText="1"/>
    </xf>
    <xf numFmtId="0" fontId="82" fillId="2" borderId="249" xfId="2" applyFont="1" applyFill="1" applyBorder="1" applyAlignment="1">
      <alignment horizontal="left" vertical="center" wrapText="1"/>
    </xf>
    <xf numFmtId="184" fontId="82" fillId="4" borderId="249" xfId="2" applyNumberFormat="1" applyFont="1" applyFill="1" applyBorder="1" applyAlignment="1">
      <alignment horizontal="left" vertical="center" wrapText="1"/>
    </xf>
    <xf numFmtId="0" fontId="82" fillId="0" borderId="27" xfId="2" applyFont="1" applyBorder="1" applyAlignment="1">
      <alignment horizontal="left" vertical="center" wrapText="1"/>
    </xf>
    <xf numFmtId="0" fontId="82" fillId="2" borderId="250" xfId="2" applyFont="1" applyFill="1" applyBorder="1" applyAlignment="1">
      <alignment horizontal="left" vertical="center" wrapText="1"/>
    </xf>
    <xf numFmtId="184" fontId="82" fillId="4" borderId="33" xfId="2" applyNumberFormat="1" applyFont="1" applyFill="1" applyBorder="1" applyAlignment="1">
      <alignment horizontal="left" vertical="center" wrapText="1"/>
    </xf>
    <xf numFmtId="184" fontId="82" fillId="4" borderId="30" xfId="2" applyNumberFormat="1" applyFont="1" applyFill="1" applyBorder="1" applyAlignment="1">
      <alignment horizontal="left" vertical="center" wrapText="1"/>
    </xf>
    <xf numFmtId="184" fontId="82" fillId="4" borderId="37" xfId="2" applyNumberFormat="1" applyFont="1" applyFill="1" applyBorder="1" applyAlignment="1">
      <alignment horizontal="left" vertical="center" wrapText="1"/>
    </xf>
    <xf numFmtId="0" fontId="82" fillId="2" borderId="256" xfId="2" applyFont="1" applyFill="1" applyBorder="1" applyAlignment="1">
      <alignment horizontal="left" vertical="center" wrapText="1"/>
    </xf>
    <xf numFmtId="0" fontId="12" fillId="2" borderId="249" xfId="0" applyFont="1" applyFill="1" applyBorder="1" applyAlignment="1">
      <alignment horizontal="left" vertical="center" wrapText="1"/>
    </xf>
    <xf numFmtId="184" fontId="82" fillId="4" borderId="250" xfId="2" applyNumberFormat="1" applyFont="1" applyFill="1" applyBorder="1" applyAlignment="1">
      <alignment horizontal="left" vertical="center" wrapText="1"/>
    </xf>
    <xf numFmtId="0" fontId="82" fillId="0" borderId="29" xfId="2" applyFont="1" applyBorder="1" applyAlignment="1">
      <alignment horizontal="left" vertical="center" wrapText="1"/>
    </xf>
    <xf numFmtId="184" fontId="82" fillId="2" borderId="256" xfId="2" applyNumberFormat="1" applyFont="1" applyFill="1" applyBorder="1" applyAlignment="1">
      <alignment horizontal="left" vertical="center" wrapText="1"/>
    </xf>
    <xf numFmtId="0" fontId="82" fillId="4" borderId="249" xfId="2" applyFont="1" applyFill="1" applyBorder="1" applyAlignment="1">
      <alignment horizontal="left" vertical="center" wrapText="1"/>
    </xf>
    <xf numFmtId="184" fontId="82" fillId="4" borderId="237" xfId="2" applyNumberFormat="1" applyFont="1" applyFill="1" applyBorder="1" applyAlignment="1">
      <alignment horizontal="left" vertical="center" wrapText="1"/>
    </xf>
    <xf numFmtId="0" fontId="82" fillId="3" borderId="241" xfId="2" applyFont="1" applyFill="1" applyBorder="1" applyAlignment="1">
      <alignment horizontal="left" vertical="center" wrapText="1"/>
    </xf>
    <xf numFmtId="180" fontId="82" fillId="2" borderId="11" xfId="2" applyNumberFormat="1" applyFont="1" applyFill="1" applyBorder="1" applyAlignment="1">
      <alignment horizontal="left" vertical="center" wrapText="1"/>
    </xf>
    <xf numFmtId="38" fontId="82" fillId="4" borderId="249" xfId="1" applyFont="1" applyFill="1" applyBorder="1" applyAlignment="1">
      <alignment horizontal="left" vertical="center" wrapText="1"/>
    </xf>
    <xf numFmtId="0" fontId="19" fillId="2" borderId="249" xfId="2" applyFont="1" applyFill="1" applyBorder="1" applyAlignment="1">
      <alignment horizontal="left" vertical="center" wrapText="1"/>
    </xf>
    <xf numFmtId="0" fontId="19" fillId="2" borderId="250" xfId="2" applyFont="1" applyFill="1" applyBorder="1" applyAlignment="1">
      <alignment horizontal="left" vertical="center" wrapText="1"/>
    </xf>
    <xf numFmtId="0" fontId="82" fillId="0" borderId="32" xfId="2" applyFont="1" applyBorder="1" applyAlignment="1">
      <alignment horizontal="left" vertical="center" wrapText="1"/>
    </xf>
    <xf numFmtId="184" fontId="19" fillId="4" borderId="38" xfId="2" applyNumberFormat="1" applyFont="1" applyFill="1" applyBorder="1" applyAlignment="1">
      <alignment horizontal="left" vertical="center" wrapText="1"/>
    </xf>
    <xf numFmtId="31" fontId="12" fillId="2" borderId="249" xfId="0" applyNumberFormat="1" applyFont="1" applyFill="1" applyBorder="1" applyAlignment="1">
      <alignment horizontal="left" vertical="center" wrapText="1"/>
    </xf>
    <xf numFmtId="0" fontId="12" fillId="2" borderId="237" xfId="0" applyFont="1" applyFill="1" applyBorder="1" applyAlignment="1">
      <alignment horizontal="left" vertical="center" wrapText="1"/>
    </xf>
    <xf numFmtId="0" fontId="12" fillId="2" borderId="261" xfId="0" applyFont="1" applyFill="1" applyBorder="1" applyAlignment="1">
      <alignment horizontal="left" vertical="center" wrapText="1"/>
    </xf>
    <xf numFmtId="0" fontId="12" fillId="0" borderId="263" xfId="0" applyFont="1" applyBorder="1" applyAlignment="1">
      <alignment horizontal="left" vertical="center" wrapText="1"/>
    </xf>
    <xf numFmtId="0" fontId="87" fillId="2" borderId="261" xfId="9" applyFont="1" applyFill="1" applyBorder="1" applyAlignment="1">
      <alignment horizontal="left" vertical="center" wrapText="1"/>
    </xf>
    <xf numFmtId="0" fontId="9" fillId="0" borderId="255" xfId="0" applyFont="1" applyBorder="1" applyAlignment="1">
      <alignment horizontal="left" vertical="center" wrapText="1"/>
    </xf>
    <xf numFmtId="0" fontId="12" fillId="0" borderId="0" xfId="40" applyFont="1"/>
    <xf numFmtId="49" fontId="18" fillId="2" borderId="59" xfId="8" applyNumberFormat="1" applyFont="1" applyFill="1" applyBorder="1" applyAlignment="1">
      <alignment vertical="center" wrapText="1"/>
    </xf>
    <xf numFmtId="26" fontId="12" fillId="2" borderId="10" xfId="0" applyNumberFormat="1" applyFont="1" applyFill="1" applyBorder="1" applyAlignment="1">
      <alignment horizontal="left" vertical="center" wrapText="1"/>
    </xf>
    <xf numFmtId="8" fontId="12" fillId="2" borderId="10" xfId="0" applyNumberFormat="1" applyFont="1" applyFill="1" applyBorder="1" applyAlignment="1">
      <alignment horizontal="left" vertical="center" wrapText="1"/>
    </xf>
    <xf numFmtId="0" fontId="24" fillId="0" borderId="0" xfId="50" applyFont="1" applyAlignment="1">
      <alignment horizontal="left" wrapText="1"/>
    </xf>
    <xf numFmtId="0" fontId="24" fillId="0" borderId="0" xfId="56" applyFont="1" applyAlignment="1">
      <alignment horizontal="left" vertical="center" wrapText="1"/>
    </xf>
    <xf numFmtId="0" fontId="46" fillId="0" borderId="0" xfId="56" applyAlignment="1">
      <alignment vertical="center"/>
    </xf>
    <xf numFmtId="31" fontId="64" fillId="2" borderId="238" xfId="0" applyNumberFormat="1" applyFont="1" applyFill="1" applyBorder="1" applyAlignment="1">
      <alignment horizontal="left" vertical="center" wrapText="1"/>
    </xf>
    <xf numFmtId="0" fontId="24" fillId="0" borderId="40" xfId="56" applyFont="1" applyBorder="1" applyAlignment="1">
      <alignment horizontal="left" vertical="center" wrapText="1"/>
    </xf>
    <xf numFmtId="0" fontId="24" fillId="0" borderId="19" xfId="56" applyFont="1" applyBorder="1" applyAlignment="1">
      <alignment horizontal="left" vertical="center" wrapText="1"/>
    </xf>
    <xf numFmtId="0" fontId="24" fillId="0" borderId="29" xfId="56" applyFont="1" applyBorder="1" applyAlignment="1">
      <alignment horizontal="left" vertical="center" wrapText="1"/>
    </xf>
    <xf numFmtId="0" fontId="24" fillId="0" borderId="27" xfId="56" applyFont="1" applyBorder="1" applyAlignment="1">
      <alignment horizontal="left" vertical="center" wrapText="1"/>
    </xf>
    <xf numFmtId="0" fontId="24" fillId="0" borderId="25" xfId="56" applyFont="1" applyBorder="1" applyAlignment="1">
      <alignment horizontal="left" vertical="center" wrapText="1"/>
    </xf>
    <xf numFmtId="0" fontId="24" fillId="0" borderId="32" xfId="56" applyFont="1" applyBorder="1" applyAlignment="1">
      <alignment horizontal="left" vertical="center" wrapText="1"/>
    </xf>
    <xf numFmtId="0" fontId="18" fillId="0" borderId="0" xfId="56" applyFont="1" applyAlignment="1">
      <alignment horizontal="left" vertical="center" wrapText="1"/>
    </xf>
    <xf numFmtId="0" fontId="84" fillId="0" borderId="0" xfId="56" applyFont="1" applyAlignment="1">
      <alignment vertical="center"/>
    </xf>
    <xf numFmtId="31" fontId="64" fillId="2" borderId="266" xfId="0" applyNumberFormat="1" applyFont="1" applyFill="1" applyBorder="1" applyAlignment="1">
      <alignment horizontal="left" vertical="center" wrapText="1"/>
    </xf>
    <xf numFmtId="202" fontId="18" fillId="3" borderId="240" xfId="2" applyNumberFormat="1" applyFont="1" applyFill="1" applyBorder="1" applyAlignment="1">
      <alignment horizontal="left" vertical="center" wrapText="1"/>
    </xf>
    <xf numFmtId="0" fontId="12" fillId="0" borderId="269" xfId="0" applyFont="1" applyBorder="1" applyAlignment="1">
      <alignment horizontal="left" vertical="center" wrapText="1"/>
    </xf>
    <xf numFmtId="0" fontId="18" fillId="3" borderId="241" xfId="2" applyFont="1" applyFill="1" applyBorder="1" applyAlignment="1">
      <alignment horizontal="left" vertical="center" wrapText="1"/>
    </xf>
    <xf numFmtId="0" fontId="12" fillId="2" borderId="266" xfId="0" applyFont="1" applyFill="1" applyBorder="1" applyAlignment="1">
      <alignment horizontal="left" vertical="center" wrapText="1"/>
    </xf>
    <xf numFmtId="31" fontId="18" fillId="14" borderId="266" xfId="0" applyNumberFormat="1" applyFont="1" applyFill="1" applyBorder="1" applyAlignment="1">
      <alignment horizontal="left" vertical="center" wrapText="1"/>
    </xf>
    <xf numFmtId="184" fontId="18" fillId="14" borderId="24" xfId="0" applyNumberFormat="1" applyFont="1" applyFill="1" applyBorder="1" applyAlignment="1">
      <alignment horizontal="left" vertical="center" wrapText="1"/>
    </xf>
    <xf numFmtId="0" fontId="91" fillId="0" borderId="0" xfId="0" applyFont="1">
      <alignment vertical="center"/>
    </xf>
    <xf numFmtId="0" fontId="18" fillId="2" borderId="24" xfId="0" applyFont="1" applyFill="1" applyBorder="1" applyAlignment="1">
      <alignment horizontal="left" vertical="center" wrapText="1"/>
    </xf>
    <xf numFmtId="0" fontId="18" fillId="3" borderId="243" xfId="0" applyFont="1" applyFill="1" applyBorder="1" applyAlignment="1">
      <alignment horizontal="left" vertical="center" wrapText="1"/>
    </xf>
    <xf numFmtId="0" fontId="18" fillId="0" borderId="0" xfId="0" applyFont="1">
      <alignment vertical="center"/>
    </xf>
    <xf numFmtId="0" fontId="24" fillId="0" borderId="0" xfId="54" applyFont="1" applyAlignment="1">
      <alignment horizontal="left" vertical="center" wrapText="1"/>
    </xf>
    <xf numFmtId="0" fontId="46" fillId="0" borderId="0" xfId="54" applyAlignment="1">
      <alignment vertical="center"/>
    </xf>
    <xf numFmtId="0" fontId="24" fillId="0" borderId="40" xfId="54" applyFont="1" applyBorder="1" applyAlignment="1">
      <alignment horizontal="left" vertical="center" wrapText="1"/>
    </xf>
    <xf numFmtId="0" fontId="24" fillId="0" borderId="19" xfId="54" applyFont="1" applyBorder="1" applyAlignment="1">
      <alignment horizontal="left" vertical="center" wrapText="1"/>
    </xf>
    <xf numFmtId="0" fontId="24" fillId="0" borderId="29" xfId="54" applyFont="1" applyBorder="1" applyAlignment="1">
      <alignment horizontal="left" vertical="center" wrapText="1"/>
    </xf>
    <xf numFmtId="0" fontId="24" fillId="0" borderId="27" xfId="54" applyFont="1" applyBorder="1" applyAlignment="1">
      <alignment horizontal="left" vertical="center" wrapText="1"/>
    </xf>
    <xf numFmtId="0" fontId="24" fillId="0" borderId="25" xfId="54" applyFont="1" applyBorder="1" applyAlignment="1">
      <alignment horizontal="left" vertical="center" wrapText="1"/>
    </xf>
    <xf numFmtId="0" fontId="24" fillId="0" borderId="32" xfId="54" applyFont="1" applyBorder="1" applyAlignment="1">
      <alignment horizontal="left" vertical="center" wrapText="1"/>
    </xf>
    <xf numFmtId="0" fontId="18" fillId="0" borderId="0" xfId="54" applyFont="1" applyAlignment="1">
      <alignment horizontal="left" vertical="center" wrapText="1"/>
    </xf>
    <xf numFmtId="0" fontId="84" fillId="0" borderId="0" xfId="54" applyFont="1" applyAlignment="1">
      <alignment vertical="center"/>
    </xf>
    <xf numFmtId="31" fontId="12" fillId="2" borderId="266" xfId="0" applyNumberFormat="1" applyFont="1" applyFill="1" applyBorder="1" applyAlignment="1">
      <alignment horizontal="left" vertical="center" wrapText="1"/>
    </xf>
    <xf numFmtId="0" fontId="12" fillId="0" borderId="270" xfId="0" applyFont="1" applyBorder="1" applyAlignment="1">
      <alignment horizontal="left" vertical="center" wrapText="1"/>
    </xf>
    <xf numFmtId="0" fontId="18" fillId="3" borderId="258" xfId="2" applyFont="1" applyFill="1" applyBorder="1" applyAlignment="1">
      <alignment horizontal="left" vertical="center" wrapText="1"/>
    </xf>
    <xf numFmtId="0" fontId="18" fillId="3" borderId="264" xfId="2" applyFont="1" applyFill="1" applyBorder="1" applyAlignment="1">
      <alignment horizontal="left" vertical="center" wrapText="1"/>
    </xf>
    <xf numFmtId="190" fontId="18" fillId="3" borderId="265" xfId="2" applyNumberFormat="1" applyFont="1" applyFill="1" applyBorder="1" applyAlignment="1">
      <alignment horizontal="left" vertical="center" wrapText="1"/>
    </xf>
    <xf numFmtId="187" fontId="18" fillId="3" borderId="239" xfId="2" applyNumberFormat="1" applyFont="1" applyFill="1" applyBorder="1" applyAlignment="1">
      <alignment horizontal="left" vertical="center" wrapText="1"/>
    </xf>
    <xf numFmtId="3" fontId="18" fillId="3" borderId="251" xfId="2" applyNumberFormat="1" applyFont="1" applyFill="1" applyBorder="1" applyAlignment="1">
      <alignment horizontal="left" vertical="center" wrapText="1"/>
    </xf>
    <xf numFmtId="182" fontId="44" fillId="3" borderId="252" xfId="2" applyNumberFormat="1" applyFont="1" applyFill="1" applyBorder="1" applyAlignment="1">
      <alignment horizontal="left" vertical="center" wrapText="1"/>
    </xf>
    <xf numFmtId="0" fontId="24" fillId="3" borderId="22" xfId="2" applyFont="1" applyFill="1" applyBorder="1" applyAlignment="1">
      <alignment vertical="center" wrapText="1"/>
    </xf>
    <xf numFmtId="49" fontId="24" fillId="3" borderId="20" xfId="2" applyNumberFormat="1" applyFont="1" applyFill="1" applyBorder="1" applyAlignment="1">
      <alignment horizontal="left" vertical="center" wrapText="1"/>
    </xf>
    <xf numFmtId="184" fontId="24" fillId="3" borderId="240" xfId="2" applyNumberFormat="1" applyFont="1" applyFill="1" applyBorder="1" applyAlignment="1">
      <alignment horizontal="left" vertical="center" wrapText="1"/>
    </xf>
    <xf numFmtId="180" fontId="24" fillId="3" borderId="23" xfId="2" applyNumberFormat="1" applyFont="1" applyFill="1" applyBorder="1" applyAlignment="1">
      <alignment horizontal="left" vertical="center" wrapText="1"/>
    </xf>
    <xf numFmtId="0" fontId="18" fillId="3" borderId="37" xfId="2" applyFont="1" applyFill="1" applyBorder="1" applyAlignment="1">
      <alignment horizontal="left" vertical="center" wrapText="1"/>
    </xf>
    <xf numFmtId="187" fontId="24" fillId="3" borderId="22" xfId="2" applyNumberFormat="1" applyFont="1" applyFill="1" applyBorder="1" applyAlignment="1">
      <alignment horizontal="left" vertical="center" wrapText="1"/>
    </xf>
    <xf numFmtId="0" fontId="14" fillId="3" borderId="251" xfId="2" applyFont="1" applyFill="1" applyBorder="1" applyAlignment="1">
      <alignment horizontal="left" vertical="center" wrapText="1"/>
    </xf>
    <xf numFmtId="0" fontId="14" fillId="3" borderId="39" xfId="2" applyFont="1" applyFill="1" applyBorder="1" applyAlignment="1">
      <alignment horizontal="left" vertical="center" wrapText="1"/>
    </xf>
    <xf numFmtId="0" fontId="14" fillId="0" borderId="0" xfId="40" applyFont="1" applyAlignment="1">
      <alignment vertical="center"/>
    </xf>
    <xf numFmtId="0" fontId="24" fillId="0" borderId="40" xfId="40" applyFont="1" applyBorder="1" applyAlignment="1">
      <alignment horizontal="left" vertical="center" wrapText="1"/>
    </xf>
    <xf numFmtId="0" fontId="24" fillId="0" borderId="19" xfId="40" applyFont="1" applyBorder="1" applyAlignment="1">
      <alignment horizontal="left" vertical="center" wrapText="1"/>
    </xf>
    <xf numFmtId="0" fontId="24" fillId="8" borderId="19" xfId="40" applyFont="1" applyFill="1" applyBorder="1" applyAlignment="1">
      <alignment horizontal="left" vertical="center" wrapText="1"/>
    </xf>
    <xf numFmtId="0" fontId="92" fillId="0" borderId="0" xfId="40" applyFont="1" applyAlignment="1">
      <alignment vertical="center"/>
    </xf>
    <xf numFmtId="0" fontId="24" fillId="0" borderId="29" xfId="40" applyFont="1" applyBorder="1" applyAlignment="1">
      <alignment horizontal="left" vertical="center" wrapText="1"/>
    </xf>
    <xf numFmtId="0" fontId="24" fillId="0" borderId="27" xfId="40" applyFont="1" applyBorder="1" applyAlignment="1">
      <alignment horizontal="left" vertical="center" wrapText="1"/>
    </xf>
    <xf numFmtId="20" fontId="18" fillId="3" borderId="22" xfId="2" quotePrefix="1" applyNumberFormat="1" applyFont="1" applyFill="1" applyBorder="1" applyAlignment="1">
      <alignment horizontal="left" vertical="center" wrapText="1"/>
    </xf>
    <xf numFmtId="0" fontId="24" fillId="0" borderId="25" xfId="40" applyFont="1" applyBorder="1" applyAlignment="1">
      <alignment horizontal="left" vertical="center" wrapText="1"/>
    </xf>
    <xf numFmtId="180" fontId="18" fillId="3" borderId="246" xfId="28" applyNumberFormat="1" applyFont="1" applyFill="1" applyBorder="1" applyAlignment="1">
      <alignment horizontal="left" vertical="center" wrapText="1"/>
    </xf>
    <xf numFmtId="0" fontId="18" fillId="3" borderId="37" xfId="28" applyFont="1" applyFill="1" applyBorder="1" applyAlignment="1">
      <alignment horizontal="left" vertical="center" wrapText="1"/>
    </xf>
    <xf numFmtId="0" fontId="18" fillId="3" borderId="21" xfId="28" applyFont="1" applyFill="1" applyBorder="1" applyAlignment="1">
      <alignment horizontal="left" vertical="center" wrapText="1"/>
    </xf>
    <xf numFmtId="0" fontId="18" fillId="3" borderId="246" xfId="28" applyFont="1" applyFill="1" applyBorder="1" applyAlignment="1">
      <alignment horizontal="left" vertical="center" wrapText="1"/>
    </xf>
    <xf numFmtId="0" fontId="18" fillId="3" borderId="242" xfId="28" applyFont="1" applyFill="1" applyBorder="1" applyAlignment="1">
      <alignment horizontal="left" vertical="center" wrapText="1"/>
    </xf>
    <xf numFmtId="0" fontId="24" fillId="0" borderId="0" xfId="40" applyFont="1" applyAlignment="1">
      <alignment horizontal="left" vertical="center" wrapText="1"/>
    </xf>
    <xf numFmtId="0" fontId="18" fillId="0" borderId="0" xfId="40" applyFont="1" applyAlignment="1">
      <alignment vertical="center"/>
    </xf>
    <xf numFmtId="31" fontId="82" fillId="2" borderId="266" xfId="0" applyNumberFormat="1" applyFont="1" applyFill="1" applyBorder="1" applyAlignment="1">
      <alignment horizontal="left" vertical="top" wrapText="1"/>
    </xf>
    <xf numFmtId="0" fontId="18" fillId="2" borderId="261" xfId="27" applyFont="1" applyFill="1" applyBorder="1" applyAlignment="1">
      <alignment horizontal="left" vertical="center" wrapText="1"/>
    </xf>
    <xf numFmtId="31" fontId="79" fillId="10" borderId="238" xfId="0" applyNumberFormat="1" applyFont="1" applyFill="1" applyBorder="1" applyAlignment="1">
      <alignment horizontal="left" vertical="center" wrapText="1"/>
    </xf>
    <xf numFmtId="0" fontId="18" fillId="3" borderId="261" xfId="51" applyFont="1" applyFill="1" applyBorder="1" applyAlignment="1">
      <alignment horizontal="left" vertical="center" wrapText="1"/>
    </xf>
    <xf numFmtId="31" fontId="12" fillId="10" borderId="266" xfId="0" applyNumberFormat="1" applyFont="1" applyFill="1" applyBorder="1" applyAlignment="1">
      <alignment horizontal="left" vertical="center" wrapText="1"/>
    </xf>
    <xf numFmtId="0" fontId="82" fillId="2" borderId="271" xfId="27" applyFont="1" applyFill="1" applyBorder="1" applyAlignment="1">
      <alignment horizontal="left" vertical="center" wrapText="1"/>
    </xf>
    <xf numFmtId="184" fontId="18" fillId="4" borderId="249" xfId="27" applyNumberFormat="1" applyFont="1" applyFill="1" applyBorder="1" applyAlignment="1">
      <alignment horizontal="left" vertical="center" wrapText="1"/>
    </xf>
    <xf numFmtId="3" fontId="18" fillId="3" borderId="241" xfId="27" applyNumberFormat="1" applyFont="1" applyFill="1" applyBorder="1" applyAlignment="1">
      <alignment horizontal="left" vertical="center" wrapText="1"/>
    </xf>
    <xf numFmtId="0" fontId="18" fillId="4" borderId="249" xfId="27" applyFont="1" applyFill="1" applyBorder="1" applyAlignment="1">
      <alignment horizontal="left" vertical="center" wrapText="1"/>
    </xf>
    <xf numFmtId="0" fontId="18" fillId="4" borderId="256" xfId="27" applyFont="1" applyFill="1" applyBorder="1" applyAlignment="1">
      <alignment horizontal="left" vertical="center" wrapText="1"/>
    </xf>
    <xf numFmtId="189" fontId="18" fillId="3" borderId="48" xfId="27" applyNumberFormat="1" applyFont="1" applyFill="1" applyBorder="1" applyAlignment="1">
      <alignment horizontal="left" vertical="center" wrapText="1"/>
    </xf>
    <xf numFmtId="187" fontId="18" fillId="3" borderId="31" xfId="27" applyNumberFormat="1" applyFont="1" applyFill="1" applyBorder="1" applyAlignment="1">
      <alignment horizontal="left" vertical="center" wrapText="1"/>
    </xf>
    <xf numFmtId="0" fontId="18" fillId="3" borderId="190" xfId="0" applyFont="1" applyFill="1" applyBorder="1" applyAlignment="1">
      <alignment horizontal="left" vertical="center" wrapText="1"/>
    </xf>
    <xf numFmtId="188" fontId="18" fillId="4" borderId="261" xfId="27" applyNumberFormat="1" applyFont="1" applyFill="1" applyBorder="1" applyAlignment="1">
      <alignment horizontal="left" vertical="center" wrapText="1"/>
    </xf>
    <xf numFmtId="0" fontId="18" fillId="3" borderId="260" xfId="27" applyFont="1" applyFill="1" applyBorder="1" applyAlignment="1">
      <alignment horizontal="left" vertical="center" wrapText="1"/>
    </xf>
    <xf numFmtId="0" fontId="12" fillId="2" borderId="249" xfId="3" applyFont="1" applyFill="1" applyBorder="1" applyAlignment="1">
      <alignment horizontal="left" vertical="center" wrapText="1"/>
    </xf>
    <xf numFmtId="0" fontId="18" fillId="2" borderId="249" xfId="27" applyFont="1" applyFill="1" applyBorder="1" applyAlignment="1">
      <alignment horizontal="left" vertical="center" wrapText="1"/>
    </xf>
    <xf numFmtId="182" fontId="18" fillId="4" borderId="249" xfId="27" applyNumberFormat="1" applyFont="1" applyFill="1" applyBorder="1" applyAlignment="1">
      <alignment horizontal="left" vertical="center" wrapText="1"/>
    </xf>
    <xf numFmtId="184" fontId="18" fillId="4" borderId="261" xfId="27" applyNumberFormat="1" applyFont="1" applyFill="1" applyBorder="1" applyAlignment="1">
      <alignment horizontal="left" vertical="center" wrapText="1"/>
    </xf>
    <xf numFmtId="0" fontId="82" fillId="2" borderId="47" xfId="27" applyFont="1" applyFill="1" applyBorder="1" applyAlignment="1">
      <alignment horizontal="left" vertical="center" wrapText="1"/>
    </xf>
    <xf numFmtId="24" fontId="18" fillId="3" borderId="271" xfId="27" applyNumberFormat="1" applyFont="1" applyFill="1" applyBorder="1" applyAlignment="1">
      <alignment horizontal="left" vertical="center" wrapText="1"/>
    </xf>
    <xf numFmtId="202" fontId="18" fillId="3" borderId="190" xfId="27" applyNumberFormat="1" applyFont="1" applyFill="1" applyBorder="1" applyAlignment="1">
      <alignment horizontal="left" vertical="center" wrapText="1"/>
    </xf>
    <xf numFmtId="0" fontId="18" fillId="3" borderId="256" xfId="51" applyFont="1" applyFill="1" applyBorder="1" applyAlignment="1">
      <alignment horizontal="left" vertical="center" wrapText="1"/>
    </xf>
    <xf numFmtId="0" fontId="18" fillId="3" borderId="249" xfId="51" applyFont="1" applyFill="1" applyBorder="1" applyAlignment="1">
      <alignment horizontal="left" vertical="center" wrapText="1"/>
    </xf>
    <xf numFmtId="24" fontId="16" fillId="3" borderId="170" xfId="2" applyNumberFormat="1" applyFont="1" applyFill="1" applyBorder="1" applyAlignment="1">
      <alignment horizontal="left" vertical="center" wrapText="1"/>
    </xf>
    <xf numFmtId="202" fontId="16" fillId="3" borderId="249" xfId="2" applyNumberFormat="1" applyFont="1" applyFill="1" applyBorder="1" applyAlignment="1">
      <alignment horizontal="left" vertical="center" wrapText="1"/>
    </xf>
    <xf numFmtId="0" fontId="18" fillId="3" borderId="267" xfId="2" applyFont="1" applyFill="1" applyBorder="1" applyAlignment="1">
      <alignment horizontal="left" vertical="center" wrapText="1"/>
    </xf>
    <xf numFmtId="0" fontId="18" fillId="3" borderId="249" xfId="2" applyFont="1" applyFill="1" applyBorder="1" applyAlignment="1">
      <alignment horizontal="left" vertical="center" wrapText="1"/>
    </xf>
    <xf numFmtId="0" fontId="18" fillId="3" borderId="267" xfId="51" applyFont="1" applyFill="1" applyBorder="1" applyAlignment="1">
      <alignment horizontal="left" vertical="center" wrapText="1"/>
    </xf>
    <xf numFmtId="189" fontId="16" fillId="3" borderId="170" xfId="2" applyNumberFormat="1" applyFont="1" applyFill="1" applyBorder="1" applyAlignment="1">
      <alignment horizontal="left" vertical="center" wrapText="1"/>
    </xf>
    <xf numFmtId="187" fontId="16" fillId="3" borderId="249" xfId="2" applyNumberFormat="1" applyFont="1" applyFill="1" applyBorder="1" applyAlignment="1">
      <alignment horizontal="left" vertical="center" wrapText="1"/>
    </xf>
    <xf numFmtId="0" fontId="16" fillId="3" borderId="249" xfId="0" applyFont="1" applyFill="1" applyBorder="1" applyAlignment="1">
      <alignment horizontal="left" vertical="center" wrapText="1"/>
    </xf>
    <xf numFmtId="0" fontId="18" fillId="3" borderId="273" xfId="51" applyFont="1" applyFill="1" applyBorder="1" applyAlignment="1">
      <alignment horizontal="left" vertical="center" wrapText="1"/>
    </xf>
    <xf numFmtId="0" fontId="18" fillId="3" borderId="266" xfId="51" applyFont="1" applyFill="1" applyBorder="1" applyAlignment="1">
      <alignment horizontal="left" vertical="center" wrapText="1"/>
    </xf>
    <xf numFmtId="0" fontId="18" fillId="3" borderId="48" xfId="0" applyFont="1" applyFill="1" applyBorder="1" applyAlignment="1">
      <alignment horizontal="left" vertical="center" wrapText="1"/>
    </xf>
    <xf numFmtId="0" fontId="18" fillId="3" borderId="274"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18" fillId="3" borderId="31" xfId="0" applyFont="1" applyFill="1" applyBorder="1" applyAlignment="1">
      <alignment horizontal="left" vertical="center" wrapText="1"/>
    </xf>
    <xf numFmtId="187" fontId="18" fillId="3" borderId="31" xfId="0" applyNumberFormat="1" applyFont="1" applyFill="1" applyBorder="1" applyAlignment="1">
      <alignment horizontal="left" vertical="center" wrapText="1"/>
    </xf>
    <xf numFmtId="0" fontId="18" fillId="3" borderId="275" xfId="0" applyFont="1" applyFill="1" applyBorder="1" applyAlignment="1">
      <alignment horizontal="left" vertical="center" wrapText="1"/>
    </xf>
    <xf numFmtId="24" fontId="18" fillId="3" borderId="48" xfId="0" applyNumberFormat="1" applyFont="1" applyFill="1" applyBorder="1" applyAlignment="1">
      <alignment horizontal="left" vertical="center" wrapText="1"/>
    </xf>
    <xf numFmtId="31" fontId="18" fillId="3" borderId="276" xfId="0" applyNumberFormat="1" applyFont="1" applyFill="1" applyBorder="1" applyAlignment="1">
      <alignment horizontal="left" vertical="center" wrapText="1"/>
    </xf>
    <xf numFmtId="202" fontId="18" fillId="3" borderId="276" xfId="0" applyNumberFormat="1" applyFont="1" applyFill="1" applyBorder="1" applyAlignment="1">
      <alignment horizontal="left" vertical="center" wrapText="1"/>
    </xf>
    <xf numFmtId="0" fontId="18" fillId="3" borderId="276" xfId="0" applyFont="1" applyFill="1" applyBorder="1" applyAlignment="1">
      <alignment horizontal="left" vertical="center" wrapText="1"/>
    </xf>
    <xf numFmtId="0" fontId="18" fillId="3" borderId="249" xfId="0" applyFont="1" applyFill="1" applyBorder="1" applyAlignment="1">
      <alignment horizontal="left" vertical="center" wrapText="1"/>
    </xf>
    <xf numFmtId="0" fontId="18" fillId="3" borderId="267" xfId="0" applyFont="1" applyFill="1" applyBorder="1" applyAlignment="1">
      <alignment horizontal="left" vertical="center" wrapText="1"/>
    </xf>
    <xf numFmtId="26" fontId="18" fillId="3" borderId="48" xfId="0" applyNumberFormat="1" applyFont="1" applyFill="1" applyBorder="1" applyAlignment="1">
      <alignment horizontal="left" vertical="center" wrapText="1"/>
    </xf>
    <xf numFmtId="0" fontId="18" fillId="3" borderId="277" xfId="0" applyFont="1" applyFill="1" applyBorder="1" applyAlignment="1">
      <alignment horizontal="left" vertical="center" wrapText="1"/>
    </xf>
    <xf numFmtId="24" fontId="18" fillId="3" borderId="48" xfId="2" applyNumberFormat="1" applyFont="1" applyFill="1" applyBorder="1" applyAlignment="1">
      <alignment horizontal="left" vertical="center" wrapText="1"/>
    </xf>
    <xf numFmtId="202" fontId="18" fillId="3" borderId="276" xfId="2" applyNumberFormat="1" applyFont="1" applyFill="1" applyBorder="1" applyAlignment="1">
      <alignment horizontal="left" vertical="center" wrapText="1"/>
    </xf>
    <xf numFmtId="0" fontId="18" fillId="3" borderId="170" xfId="2" applyFont="1" applyFill="1" applyBorder="1" applyAlignment="1">
      <alignment horizontal="left" vertical="center" wrapText="1"/>
    </xf>
    <xf numFmtId="0" fontId="12" fillId="2" borderId="267" xfId="0" applyFont="1" applyFill="1" applyBorder="1" applyAlignment="1">
      <alignment horizontal="left" vertical="center" wrapText="1"/>
    </xf>
    <xf numFmtId="189" fontId="18" fillId="3" borderId="48" xfId="2" applyNumberFormat="1" applyFont="1" applyFill="1" applyBorder="1" applyAlignment="1">
      <alignment horizontal="left" vertical="center" wrapText="1"/>
    </xf>
    <xf numFmtId="187" fontId="18" fillId="3" borderId="31" xfId="2" applyNumberFormat="1" applyFont="1" applyFill="1" applyBorder="1" applyAlignment="1">
      <alignment horizontal="left" vertical="center" wrapText="1"/>
    </xf>
    <xf numFmtId="187" fontId="18" fillId="3" borderId="249" xfId="2" applyNumberFormat="1" applyFont="1" applyFill="1" applyBorder="1" applyAlignment="1">
      <alignment horizontal="left" vertical="center" wrapText="1"/>
    </xf>
    <xf numFmtId="0" fontId="12" fillId="10" borderId="273" xfId="0" applyFont="1" applyFill="1" applyBorder="1" applyAlignment="1">
      <alignment horizontal="left" vertical="center" wrapText="1"/>
    </xf>
    <xf numFmtId="189" fontId="18" fillId="3" borderId="170" xfId="2" applyNumberFormat="1" applyFont="1" applyFill="1" applyBorder="1" applyAlignment="1">
      <alignment horizontal="left" vertical="center" wrapText="1"/>
    </xf>
    <xf numFmtId="0" fontId="12" fillId="10" borderId="267" xfId="0" applyFont="1" applyFill="1" applyBorder="1" applyAlignment="1">
      <alignment horizontal="left" vertical="center" wrapText="1"/>
    </xf>
    <xf numFmtId="0" fontId="12" fillId="10" borderId="249" xfId="0" applyFont="1" applyFill="1" applyBorder="1" applyAlignment="1">
      <alignment horizontal="left" vertical="center" wrapText="1"/>
    </xf>
    <xf numFmtId="202" fontId="18" fillId="3" borderId="249" xfId="2" applyNumberFormat="1" applyFont="1" applyFill="1" applyBorder="1" applyAlignment="1">
      <alignment horizontal="left" vertical="center" wrapText="1"/>
    </xf>
    <xf numFmtId="24" fontId="18" fillId="3" borderId="170" xfId="2" applyNumberFormat="1" applyFont="1" applyFill="1" applyBorder="1" applyAlignment="1">
      <alignment horizontal="left" vertical="center" wrapText="1"/>
    </xf>
    <xf numFmtId="183" fontId="12" fillId="10" borderId="249" xfId="0" applyNumberFormat="1" applyFont="1" applyFill="1" applyBorder="1" applyAlignment="1">
      <alignment horizontal="left" vertical="center" wrapText="1"/>
    </xf>
    <xf numFmtId="0" fontId="18" fillId="14" borderId="274" xfId="0" applyFont="1" applyFill="1" applyBorder="1" applyAlignment="1">
      <alignment horizontal="left" vertical="center" wrapText="1"/>
    </xf>
    <xf numFmtId="187" fontId="18" fillId="3" borderId="48" xfId="0" applyNumberFormat="1" applyFont="1" applyFill="1" applyBorder="1" applyAlignment="1">
      <alignment horizontal="left" vertical="center" wrapText="1"/>
    </xf>
    <xf numFmtId="203" fontId="18" fillId="3" borderId="48" xfId="0" applyNumberFormat="1" applyFont="1" applyFill="1" applyBorder="1" applyAlignment="1">
      <alignment horizontal="left" vertical="center" wrapText="1"/>
    </xf>
    <xf numFmtId="0" fontId="85" fillId="3" borderId="277" xfId="0" applyFont="1" applyFill="1" applyBorder="1" applyAlignment="1">
      <alignment horizontal="left" vertical="center" wrapText="1"/>
    </xf>
    <xf numFmtId="0" fontId="18" fillId="3" borderId="170" xfId="0" applyFont="1" applyFill="1" applyBorder="1" applyAlignment="1">
      <alignment horizontal="left" vertical="center" wrapText="1"/>
    </xf>
    <xf numFmtId="0" fontId="12" fillId="0" borderId="255" xfId="3" applyFont="1" applyBorder="1" applyAlignment="1">
      <alignment horizontal="left" vertical="center" wrapText="1"/>
    </xf>
    <xf numFmtId="0" fontId="18" fillId="14" borderId="48" xfId="0" applyFont="1" applyFill="1" applyBorder="1" applyAlignment="1">
      <alignment horizontal="left" vertical="center" wrapText="1"/>
    </xf>
    <xf numFmtId="0" fontId="18" fillId="14" borderId="31" xfId="0" applyFont="1" applyFill="1" applyBorder="1" applyAlignment="1">
      <alignment horizontal="left" vertical="center" wrapText="1"/>
    </xf>
    <xf numFmtId="184" fontId="18" fillId="14" borderId="31" xfId="0" applyNumberFormat="1" applyFont="1" applyFill="1" applyBorder="1" applyAlignment="1">
      <alignment horizontal="left" vertical="center" wrapText="1"/>
    </xf>
    <xf numFmtId="24" fontId="18" fillId="14" borderId="31" xfId="0" applyNumberFormat="1" applyFont="1" applyFill="1" applyBorder="1" applyAlignment="1">
      <alignment horizontal="left" vertical="center" wrapText="1"/>
    </xf>
    <xf numFmtId="0" fontId="18" fillId="14" borderId="280" xfId="0" applyFont="1" applyFill="1" applyBorder="1" applyAlignment="1">
      <alignment horizontal="left" vertical="center" wrapText="1"/>
    </xf>
    <xf numFmtId="184" fontId="18" fillId="14" borderId="48" xfId="0" applyNumberFormat="1" applyFont="1" applyFill="1" applyBorder="1" applyAlignment="1">
      <alignment horizontal="left" vertical="center" wrapText="1"/>
    </xf>
    <xf numFmtId="184" fontId="18" fillId="14" borderId="274" xfId="0" applyNumberFormat="1" applyFont="1" applyFill="1" applyBorder="1" applyAlignment="1">
      <alignment horizontal="left" vertical="center" wrapText="1"/>
    </xf>
    <xf numFmtId="184" fontId="18" fillId="14" borderId="280" xfId="0" applyNumberFormat="1" applyFont="1" applyFill="1" applyBorder="1" applyAlignment="1">
      <alignment horizontal="left" vertical="center" wrapText="1"/>
    </xf>
    <xf numFmtId="184" fontId="18" fillId="14" borderId="190" xfId="0" applyNumberFormat="1" applyFont="1" applyFill="1" applyBorder="1" applyAlignment="1">
      <alignment horizontal="left" vertical="center" wrapText="1"/>
    </xf>
    <xf numFmtId="180" fontId="18" fillId="14" borderId="48" xfId="0" applyNumberFormat="1" applyFont="1" applyFill="1" applyBorder="1" applyAlignment="1">
      <alignment horizontal="left" vertical="center" wrapText="1"/>
    </xf>
    <xf numFmtId="0" fontId="18" fillId="14" borderId="190" xfId="0" applyFont="1" applyFill="1" applyBorder="1" applyAlignment="1">
      <alignment horizontal="left" vertical="center" wrapText="1"/>
    </xf>
    <xf numFmtId="184" fontId="26" fillId="14" borderId="281" xfId="0" applyNumberFormat="1" applyFont="1" applyFill="1" applyBorder="1" applyAlignment="1">
      <alignment horizontal="left" vertical="center" wrapText="1"/>
    </xf>
    <xf numFmtId="187" fontId="18" fillId="4" borderId="31" xfId="0" applyNumberFormat="1" applyFont="1" applyFill="1" applyBorder="1" applyAlignment="1">
      <alignment horizontal="left" vertical="center" wrapText="1"/>
    </xf>
    <xf numFmtId="188" fontId="18" fillId="14" borderId="273" xfId="0" applyNumberFormat="1" applyFont="1" applyFill="1" applyBorder="1" applyAlignment="1">
      <alignment horizontal="left" vertical="center" wrapText="1"/>
    </xf>
    <xf numFmtId="24" fontId="18" fillId="4" borderId="48" xfId="0" applyNumberFormat="1" applyFont="1" applyFill="1" applyBorder="1" applyAlignment="1">
      <alignment horizontal="left" vertical="center" wrapText="1"/>
    </xf>
    <xf numFmtId="182" fontId="18" fillId="14" borderId="276" xfId="0" applyNumberFormat="1" applyFont="1" applyFill="1" applyBorder="1" applyAlignment="1">
      <alignment horizontal="left" vertical="center" wrapText="1"/>
    </xf>
    <xf numFmtId="202" fontId="18" fillId="4" borderId="276" xfId="0" applyNumberFormat="1" applyFont="1" applyFill="1" applyBorder="1" applyAlignment="1">
      <alignment horizontal="left" vertical="center" wrapText="1"/>
    </xf>
    <xf numFmtId="184" fontId="18" fillId="14" borderId="276" xfId="0" applyNumberFormat="1" applyFont="1" applyFill="1" applyBorder="1" applyAlignment="1">
      <alignment horizontal="left" vertical="center" wrapText="1"/>
    </xf>
    <xf numFmtId="0" fontId="18" fillId="4" borderId="249" xfId="0" applyFont="1" applyFill="1" applyBorder="1" applyAlignment="1">
      <alignment horizontal="left" vertical="center" wrapText="1"/>
    </xf>
    <xf numFmtId="189" fontId="18" fillId="4" borderId="48" xfId="0" applyNumberFormat="1" applyFont="1" applyFill="1" applyBorder="1" applyAlignment="1">
      <alignment horizontal="left" vertical="center" wrapText="1"/>
    </xf>
    <xf numFmtId="0" fontId="85" fillId="4" borderId="277" xfId="0" applyFont="1" applyFill="1" applyBorder="1" applyAlignment="1">
      <alignment horizontal="left" vertical="center" wrapText="1"/>
    </xf>
    <xf numFmtId="0" fontId="18" fillId="14" borderId="276" xfId="0" applyFont="1" applyFill="1" applyBorder="1" applyAlignment="1">
      <alignment horizontal="left" vertical="center" wrapText="1"/>
    </xf>
    <xf numFmtId="182" fontId="12" fillId="2" borderId="249" xfId="0" applyNumberFormat="1" applyFont="1" applyFill="1" applyBorder="1" applyAlignment="1">
      <alignment horizontal="left" vertical="center" wrapText="1"/>
    </xf>
    <xf numFmtId="0" fontId="18" fillId="3" borderId="31" xfId="2" applyFont="1" applyFill="1" applyBorder="1" applyAlignment="1">
      <alignment horizontal="left" vertical="center" wrapText="1"/>
    </xf>
    <xf numFmtId="0" fontId="12" fillId="2" borderId="273" xfId="0" applyFont="1" applyFill="1" applyBorder="1" applyAlignment="1">
      <alignment horizontal="left" vertical="center" wrapText="1"/>
    </xf>
    <xf numFmtId="38" fontId="12" fillId="2" borderId="249" xfId="1" applyFont="1" applyFill="1" applyBorder="1" applyAlignment="1">
      <alignment horizontal="left" vertical="center" wrapText="1"/>
    </xf>
    <xf numFmtId="3" fontId="18" fillId="3" borderId="267" xfId="2" applyNumberFormat="1" applyFont="1" applyFill="1" applyBorder="1" applyAlignment="1">
      <alignment horizontal="left" vertical="center" wrapText="1"/>
    </xf>
    <xf numFmtId="0" fontId="18" fillId="3" borderId="282" xfId="0" applyFont="1" applyFill="1" applyBorder="1" applyAlignment="1">
      <alignment horizontal="left" vertical="center" wrapText="1"/>
    </xf>
    <xf numFmtId="0" fontId="82" fillId="3" borderId="71" xfId="2" applyFont="1" applyFill="1" applyBorder="1" applyAlignment="1">
      <alignment horizontal="left" vertical="center" wrapText="1"/>
    </xf>
    <xf numFmtId="0" fontId="18" fillId="3" borderId="31" xfId="2" applyFont="1" applyFill="1" applyBorder="1" applyAlignment="1">
      <alignment vertical="center" wrapText="1"/>
    </xf>
    <xf numFmtId="0" fontId="18" fillId="3" borderId="48" xfId="2" applyFont="1" applyFill="1" applyBorder="1" applyAlignment="1">
      <alignment horizontal="left" vertical="center" wrapText="1"/>
    </xf>
    <xf numFmtId="49" fontId="18" fillId="3" borderId="276" xfId="2" applyNumberFormat="1" applyFont="1" applyFill="1" applyBorder="1" applyAlignment="1">
      <alignment horizontal="left" vertical="center" wrapText="1"/>
    </xf>
    <xf numFmtId="0" fontId="18" fillId="3" borderId="282" xfId="2" applyFont="1" applyFill="1" applyBorder="1" applyAlignment="1">
      <alignment horizontal="left" vertical="center" wrapText="1"/>
    </xf>
    <xf numFmtId="0" fontId="18" fillId="3" borderId="274" xfId="2" applyFont="1" applyFill="1" applyBorder="1" applyAlignment="1">
      <alignment horizontal="left" vertical="center" wrapText="1"/>
    </xf>
    <xf numFmtId="0" fontId="18" fillId="3" borderId="71" xfId="2" applyFont="1" applyFill="1" applyBorder="1" applyAlignment="1">
      <alignment horizontal="left" vertical="center" wrapText="1"/>
    </xf>
    <xf numFmtId="0" fontId="18" fillId="3" borderId="276" xfId="2" applyFont="1" applyFill="1" applyBorder="1" applyAlignment="1">
      <alignment horizontal="left" vertical="center" wrapText="1"/>
    </xf>
    <xf numFmtId="180" fontId="18" fillId="3" borderId="48" xfId="2" applyNumberFormat="1" applyFont="1" applyFill="1" applyBorder="1" applyAlignment="1">
      <alignment horizontal="left" vertical="center" wrapText="1"/>
    </xf>
    <xf numFmtId="31" fontId="18" fillId="3" borderId="31" xfId="2" applyNumberFormat="1" applyFont="1" applyFill="1" applyBorder="1" applyAlignment="1">
      <alignment horizontal="left" vertical="center" wrapText="1"/>
    </xf>
    <xf numFmtId="0" fontId="18" fillId="3" borderId="46" xfId="2" applyFont="1" applyFill="1" applyBorder="1" applyAlignment="1">
      <alignment horizontal="left" vertical="center" wrapText="1"/>
    </xf>
    <xf numFmtId="0" fontId="18" fillId="3" borderId="277" xfId="2" applyFont="1" applyFill="1" applyBorder="1" applyAlignment="1">
      <alignment horizontal="left" vertical="center" wrapText="1"/>
    </xf>
    <xf numFmtId="192" fontId="18" fillId="3" borderId="48" xfId="2" applyNumberFormat="1" applyFont="1" applyFill="1" applyBorder="1" applyAlignment="1">
      <alignment horizontal="left" vertical="center" wrapText="1"/>
    </xf>
    <xf numFmtId="0" fontId="82" fillId="3" borderId="71" xfId="0" applyFont="1" applyFill="1" applyBorder="1" applyAlignment="1">
      <alignment horizontal="left" vertical="center" wrapText="1"/>
    </xf>
    <xf numFmtId="0" fontId="18" fillId="3" borderId="31" xfId="0" applyFont="1" applyFill="1" applyBorder="1" applyAlignment="1">
      <alignment vertical="center" wrapText="1"/>
    </xf>
    <xf numFmtId="0" fontId="18" fillId="4" borderId="48"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18" fillId="4" borderId="47" xfId="0" applyFont="1" applyFill="1" applyBorder="1" applyAlignment="1">
      <alignment horizontal="left" vertical="center" wrapText="1"/>
    </xf>
    <xf numFmtId="0" fontId="18" fillId="4" borderId="46" xfId="0" applyFont="1" applyFill="1" applyBorder="1" applyAlignment="1">
      <alignment horizontal="left" vertical="center" wrapText="1"/>
    </xf>
    <xf numFmtId="180" fontId="18" fillId="4" borderId="48" xfId="0" applyNumberFormat="1" applyFont="1" applyFill="1" applyBorder="1" applyAlignment="1">
      <alignment horizontal="left" vertical="center" wrapText="1"/>
    </xf>
    <xf numFmtId="0" fontId="18" fillId="4" borderId="48" xfId="2" applyFont="1" applyFill="1" applyBorder="1" applyAlignment="1">
      <alignment horizontal="left" vertical="center" wrapText="1"/>
    </xf>
    <xf numFmtId="0" fontId="18" fillId="4" borderId="273" xfId="0" applyFont="1" applyFill="1" applyBorder="1" applyAlignment="1">
      <alignment horizontal="left" vertical="center" wrapText="1"/>
    </xf>
    <xf numFmtId="202" fontId="18" fillId="3" borderId="31" xfId="2" applyNumberFormat="1" applyFont="1" applyFill="1" applyBorder="1" applyAlignment="1">
      <alignment horizontal="left" vertical="center" wrapText="1"/>
    </xf>
    <xf numFmtId="188" fontId="12" fillId="2" borderId="273" xfId="0" applyNumberFormat="1" applyFont="1" applyFill="1" applyBorder="1" applyAlignment="1">
      <alignment horizontal="left" vertical="center" wrapText="1"/>
    </xf>
    <xf numFmtId="0" fontId="18" fillId="4" borderId="266" xfId="0" applyFont="1" applyFill="1" applyBorder="1" applyAlignment="1">
      <alignment horizontal="left" vertical="center" wrapText="1"/>
    </xf>
    <xf numFmtId="26" fontId="18" fillId="3" borderId="48" xfId="2" applyNumberFormat="1" applyFont="1" applyFill="1" applyBorder="1" applyAlignment="1">
      <alignment horizontal="left" vertical="center" wrapText="1"/>
    </xf>
    <xf numFmtId="3" fontId="18" fillId="3" borderId="170" xfId="2" applyNumberFormat="1" applyFont="1" applyFill="1" applyBorder="1" applyAlignment="1">
      <alignment horizontal="left" vertical="center" wrapText="1"/>
    </xf>
    <xf numFmtId="0" fontId="18" fillId="4" borderId="276" xfId="0" applyFont="1" applyFill="1" applyBorder="1" applyAlignment="1">
      <alignment horizontal="left" vertical="center" wrapText="1"/>
    </xf>
    <xf numFmtId="49" fontId="18" fillId="4" borderId="276" xfId="0" applyNumberFormat="1" applyFont="1" applyFill="1" applyBorder="1" applyAlignment="1">
      <alignment horizontal="left" vertical="center" wrapText="1"/>
    </xf>
    <xf numFmtId="49" fontId="18" fillId="3" borderId="272" xfId="53" applyNumberFormat="1" applyFont="1" applyFill="1" applyBorder="1" applyAlignment="1">
      <alignment horizontal="left" vertical="center" wrapText="1"/>
    </xf>
    <xf numFmtId="31" fontId="79" fillId="10" borderId="283" xfId="0" applyNumberFormat="1" applyFont="1" applyFill="1" applyBorder="1" applyAlignment="1">
      <alignment horizontal="left" vertical="center" wrapText="1"/>
    </xf>
    <xf numFmtId="49" fontId="18" fillId="3" borderId="191" xfId="53" applyNumberFormat="1" applyFont="1" applyFill="1" applyBorder="1" applyAlignment="1">
      <alignment horizontal="left" vertical="center" wrapText="1"/>
    </xf>
    <xf numFmtId="0" fontId="18" fillId="3" borderId="272" xfId="2" applyFont="1" applyFill="1" applyBorder="1" applyAlignment="1">
      <alignment horizontal="left" vertical="center" wrapText="1"/>
    </xf>
    <xf numFmtId="0" fontId="18" fillId="3" borderId="268" xfId="2" applyFont="1" applyFill="1" applyBorder="1" applyAlignment="1">
      <alignment horizontal="left" vertical="center" wrapText="1"/>
    </xf>
    <xf numFmtId="49" fontId="18" fillId="3" borderId="268" xfId="53" applyNumberFormat="1" applyFont="1" applyFill="1" applyBorder="1" applyAlignment="1">
      <alignment horizontal="left" vertical="center" wrapText="1"/>
    </xf>
    <xf numFmtId="204" fontId="18" fillId="3" borderId="272" xfId="2" applyNumberFormat="1" applyFont="1" applyFill="1" applyBorder="1" applyAlignment="1">
      <alignment horizontal="left" vertical="center" wrapText="1"/>
    </xf>
    <xf numFmtId="0" fontId="16" fillId="3" borderId="272" xfId="0" applyFont="1" applyFill="1" applyBorder="1" applyAlignment="1">
      <alignment horizontal="left" vertical="center" wrapText="1"/>
    </xf>
    <xf numFmtId="49" fontId="18" fillId="3" borderId="273" xfId="53" applyNumberFormat="1" applyFont="1" applyFill="1" applyBorder="1" applyAlignment="1">
      <alignment horizontal="left" vertical="center" wrapText="1"/>
    </xf>
    <xf numFmtId="31" fontId="18" fillId="14" borderId="283" xfId="0" applyNumberFormat="1" applyFont="1" applyFill="1" applyBorder="1" applyAlignment="1">
      <alignment horizontal="left" vertical="center" wrapText="1"/>
    </xf>
    <xf numFmtId="0" fontId="18" fillId="14" borderId="31" xfId="0" applyFont="1" applyFill="1" applyBorder="1" applyAlignment="1">
      <alignment vertical="center" wrapText="1"/>
    </xf>
    <xf numFmtId="0" fontId="18" fillId="3" borderId="280" xfId="0" applyFont="1" applyFill="1" applyBorder="1" applyAlignment="1">
      <alignment horizontal="left" vertical="center" wrapText="1"/>
    </xf>
    <xf numFmtId="14" fontId="18" fillId="3" borderId="31" xfId="0" applyNumberFormat="1" applyFont="1" applyFill="1" applyBorder="1" applyAlignment="1">
      <alignment horizontal="left" vertical="center" wrapText="1"/>
    </xf>
    <xf numFmtId="0" fontId="18" fillId="14" borderId="280" xfId="0" applyFont="1" applyFill="1" applyBorder="1" applyAlignment="1">
      <alignment wrapText="1"/>
    </xf>
    <xf numFmtId="49" fontId="18" fillId="3" borderId="276" xfId="0" applyNumberFormat="1" applyFont="1" applyFill="1" applyBorder="1" applyAlignment="1">
      <alignment horizontal="left" vertical="center" wrapText="1"/>
    </xf>
    <xf numFmtId="31" fontId="64" fillId="2" borderId="283" xfId="0" applyNumberFormat="1" applyFont="1" applyFill="1" applyBorder="1" applyAlignment="1">
      <alignment horizontal="left" vertical="center" wrapText="1"/>
    </xf>
    <xf numFmtId="0" fontId="64" fillId="3" borderId="48" xfId="0" applyFont="1" applyFill="1" applyBorder="1" applyAlignment="1">
      <alignment horizontal="left" vertical="center" wrapText="1"/>
    </xf>
    <xf numFmtId="0" fontId="12" fillId="3" borderId="48" xfId="0" applyFont="1" applyFill="1" applyBorder="1" applyAlignment="1">
      <alignment horizontal="left" vertical="center" wrapText="1"/>
    </xf>
    <xf numFmtId="0" fontId="18" fillId="2" borderId="272" xfId="27" applyFont="1" applyFill="1" applyBorder="1" applyAlignment="1">
      <alignment horizontal="left" vertical="center" wrapText="1"/>
    </xf>
    <xf numFmtId="184" fontId="18" fillId="4" borderId="272" xfId="27" applyNumberFormat="1" applyFont="1" applyFill="1" applyBorder="1" applyAlignment="1">
      <alignment horizontal="left" vertical="center" wrapText="1"/>
    </xf>
    <xf numFmtId="0" fontId="18" fillId="2" borderId="191" xfId="27" applyFont="1" applyFill="1" applyBorder="1" applyAlignment="1">
      <alignment horizontal="left" vertical="center" wrapText="1"/>
    </xf>
    <xf numFmtId="184" fontId="18" fillId="4" borderId="48" xfId="27" applyNumberFormat="1" applyFont="1" applyFill="1" applyBorder="1" applyAlignment="1">
      <alignment horizontal="left" vertical="center" wrapText="1"/>
    </xf>
    <xf numFmtId="184" fontId="18" fillId="4" borderId="46" xfId="27" applyNumberFormat="1" applyFont="1" applyFill="1" applyBorder="1" applyAlignment="1">
      <alignment horizontal="left" vertical="center" wrapText="1"/>
    </xf>
    <xf numFmtId="0" fontId="18" fillId="2" borderId="268" xfId="27" applyFont="1" applyFill="1" applyBorder="1" applyAlignment="1">
      <alignment horizontal="left" vertical="center" wrapText="1"/>
    </xf>
    <xf numFmtId="184" fontId="18" fillId="4" borderId="271" xfId="27" applyNumberFormat="1" applyFont="1" applyFill="1" applyBorder="1" applyAlignment="1">
      <alignment horizontal="left" vertical="center" wrapText="1"/>
    </xf>
    <xf numFmtId="184" fontId="18" fillId="2" borderId="268" xfId="27" applyNumberFormat="1" applyFont="1" applyFill="1" applyBorder="1" applyAlignment="1">
      <alignment horizontal="left" vertical="center" wrapText="1"/>
    </xf>
    <xf numFmtId="0" fontId="12" fillId="3" borderId="31" xfId="0" applyFont="1" applyFill="1" applyBorder="1" applyAlignment="1">
      <alignment horizontal="left" vertical="center" wrapText="1"/>
    </xf>
    <xf numFmtId="3" fontId="12" fillId="3" borderId="31" xfId="0" applyNumberFormat="1" applyFont="1" applyFill="1" applyBorder="1" applyAlignment="1">
      <alignment horizontal="left" vertical="center" wrapText="1"/>
    </xf>
    <xf numFmtId="184" fontId="18" fillId="4" borderId="237" xfId="27" applyNumberFormat="1" applyFont="1" applyFill="1" applyBorder="1" applyAlignment="1">
      <alignment horizontal="left" vertical="center" wrapText="1"/>
    </xf>
    <xf numFmtId="0" fontId="18" fillId="4" borderId="268" xfId="27" applyFont="1" applyFill="1" applyBorder="1" applyAlignment="1">
      <alignment horizontal="left" vertical="center" wrapText="1"/>
    </xf>
    <xf numFmtId="0" fontId="12" fillId="2" borderId="272" xfId="3" applyFont="1" applyFill="1" applyBorder="1" applyAlignment="1">
      <alignment horizontal="left" vertical="center" wrapText="1"/>
    </xf>
    <xf numFmtId="0" fontId="18" fillId="4" borderId="272" xfId="27" applyFont="1" applyFill="1" applyBorder="1" applyAlignment="1">
      <alignment horizontal="left" vertical="center" wrapText="1"/>
    </xf>
    <xf numFmtId="182" fontId="18" fillId="4" borderId="272" xfId="27" applyNumberFormat="1" applyFont="1" applyFill="1" applyBorder="1" applyAlignment="1">
      <alignment horizontal="left" vertical="center" wrapText="1"/>
    </xf>
    <xf numFmtId="184" fontId="86" fillId="4" borderId="272" xfId="9" applyNumberFormat="1" applyFont="1" applyFill="1" applyBorder="1" applyAlignment="1">
      <alignment horizontal="left" vertical="center" wrapText="1"/>
    </xf>
    <xf numFmtId="184" fontId="18" fillId="4" borderId="191" xfId="27" applyNumberFormat="1" applyFont="1" applyFill="1" applyBorder="1" applyAlignment="1">
      <alignment horizontal="left" vertical="center" wrapText="1"/>
    </xf>
    <xf numFmtId="184" fontId="18" fillId="2" borderId="272" xfId="27" applyNumberFormat="1" applyFont="1" applyFill="1" applyBorder="1" applyAlignment="1">
      <alignment horizontal="left" vertical="center" wrapText="1"/>
    </xf>
    <xf numFmtId="0" fontId="18" fillId="4" borderId="191" xfId="27" applyFont="1" applyFill="1" applyBorder="1" applyAlignment="1">
      <alignment horizontal="left" vertical="center" wrapText="1"/>
    </xf>
    <xf numFmtId="188" fontId="18" fillId="4" borderId="273" xfId="27" applyNumberFormat="1" applyFont="1" applyFill="1" applyBorder="1" applyAlignment="1">
      <alignment horizontal="left" vertical="center" wrapText="1"/>
    </xf>
    <xf numFmtId="55" fontId="12" fillId="3" borderId="276" xfId="0" applyNumberFormat="1" applyFont="1" applyFill="1" applyBorder="1" applyAlignment="1">
      <alignment horizontal="left" vertical="center" wrapText="1"/>
    </xf>
    <xf numFmtId="184" fontId="18" fillId="4" borderId="276" xfId="27" applyNumberFormat="1" applyFont="1" applyFill="1" applyBorder="1" applyAlignment="1">
      <alignment horizontal="left" vertical="center" wrapText="1"/>
    </xf>
    <xf numFmtId="0" fontId="18" fillId="4" borderId="31" xfId="0" applyFont="1" applyFill="1" applyBorder="1" applyAlignment="1">
      <alignment vertical="center" wrapText="1"/>
    </xf>
    <xf numFmtId="0" fontId="14" fillId="4" borderId="31" xfId="0" applyFont="1" applyFill="1" applyBorder="1" applyAlignment="1">
      <alignment horizontal="left" vertical="center" wrapText="1"/>
    </xf>
    <xf numFmtId="0" fontId="24" fillId="4" borderId="31" xfId="0" applyFont="1" applyFill="1" applyBorder="1" applyAlignment="1">
      <alignment horizontal="left" vertical="center" wrapText="1"/>
    </xf>
    <xf numFmtId="0" fontId="24" fillId="4" borderId="282" xfId="0" applyFont="1" applyFill="1" applyBorder="1" applyAlignment="1">
      <alignment horizontal="left" vertical="center" wrapText="1"/>
    </xf>
    <xf numFmtId="0" fontId="24" fillId="4" borderId="48" xfId="0" applyFont="1" applyFill="1" applyBorder="1" applyAlignment="1">
      <alignment horizontal="left" vertical="center" wrapText="1"/>
    </xf>
    <xf numFmtId="0" fontId="24" fillId="4" borderId="274" xfId="0" applyFont="1" applyFill="1" applyBorder="1" applyAlignment="1">
      <alignment horizontal="left" vertical="center" wrapText="1"/>
    </xf>
    <xf numFmtId="0" fontId="24" fillId="4" borderId="71" xfId="0" applyFont="1" applyFill="1" applyBorder="1" applyAlignment="1">
      <alignment horizontal="left" vertical="center" wrapText="1"/>
    </xf>
    <xf numFmtId="0" fontId="18" fillId="14" borderId="46" xfId="0" applyFont="1" applyFill="1" applyBorder="1" applyAlignment="1">
      <alignment horizontal="left" vertical="center" wrapText="1"/>
    </xf>
    <xf numFmtId="0" fontId="14" fillId="4" borderId="286" xfId="0" applyFont="1" applyFill="1" applyBorder="1" applyAlignment="1">
      <alignment horizontal="left" vertical="center" wrapText="1"/>
    </xf>
    <xf numFmtId="0" fontId="14" fillId="4" borderId="268" xfId="0" applyFont="1" applyFill="1" applyBorder="1" applyAlignment="1">
      <alignment horizontal="left" vertical="center" wrapText="1"/>
    </xf>
    <xf numFmtId="0" fontId="18" fillId="4" borderId="264" xfId="0" applyFont="1" applyFill="1" applyBorder="1" applyAlignment="1">
      <alignment horizontal="left" vertical="center" wrapText="1"/>
    </xf>
    <xf numFmtId="0" fontId="18" fillId="4" borderId="170" xfId="0" applyFont="1" applyFill="1" applyBorder="1" applyAlignment="1">
      <alignment horizontal="left" vertical="center" wrapText="1"/>
    </xf>
    <xf numFmtId="0" fontId="24" fillId="4" borderId="276" xfId="0" applyFont="1" applyFill="1" applyBorder="1" applyAlignment="1">
      <alignment horizontal="left" vertical="center" wrapText="1"/>
    </xf>
    <xf numFmtId="0" fontId="18" fillId="14" borderId="243" xfId="0" applyFont="1" applyFill="1" applyBorder="1" applyAlignment="1">
      <alignment horizontal="left" vertical="center" wrapText="1"/>
    </xf>
    <xf numFmtId="0" fontId="12" fillId="0" borderId="287" xfId="0" applyFont="1" applyBorder="1" applyAlignment="1">
      <alignment horizontal="left" vertical="center" wrapText="1"/>
    </xf>
    <xf numFmtId="31" fontId="18" fillId="14" borderId="276" xfId="0" applyNumberFormat="1" applyFont="1" applyFill="1" applyBorder="1" applyAlignment="1">
      <alignment horizontal="left" vertical="center" wrapText="1"/>
    </xf>
    <xf numFmtId="31" fontId="18" fillId="14" borderId="48" xfId="0" applyNumberFormat="1" applyFont="1" applyFill="1" applyBorder="1" applyAlignment="1">
      <alignment horizontal="left" vertical="center" wrapText="1"/>
    </xf>
    <xf numFmtId="0" fontId="18" fillId="14" borderId="272" xfId="0" applyFont="1" applyFill="1" applyBorder="1" applyAlignment="1">
      <alignment horizontal="left" vertical="center" wrapText="1"/>
    </xf>
    <xf numFmtId="0" fontId="85" fillId="4" borderId="268" xfId="0" applyFont="1" applyFill="1" applyBorder="1" applyAlignment="1">
      <alignment horizontal="left" vertical="center" wrapText="1"/>
    </xf>
    <xf numFmtId="0" fontId="18" fillId="14" borderId="273" xfId="0" applyFont="1" applyFill="1" applyBorder="1" applyAlignment="1">
      <alignment horizontal="left" vertical="center" wrapText="1"/>
    </xf>
    <xf numFmtId="0" fontId="18" fillId="14" borderId="47" xfId="0" applyFont="1" applyFill="1" applyBorder="1" applyAlignment="1">
      <alignment horizontal="left" vertical="center" wrapText="1"/>
    </xf>
    <xf numFmtId="49" fontId="5" fillId="0" borderId="289" xfId="8" applyNumberFormat="1" applyFont="1" applyFill="1" applyBorder="1" applyAlignment="1">
      <alignment vertical="center" wrapText="1"/>
    </xf>
    <xf numFmtId="49" fontId="5" fillId="0" borderId="290" xfId="8" applyNumberFormat="1" applyFont="1" applyFill="1" applyBorder="1" applyAlignment="1">
      <alignment vertical="center" wrapText="1"/>
    </xf>
    <xf numFmtId="49" fontId="5" fillId="0" borderId="291" xfId="8" applyNumberFormat="1" applyFont="1" applyFill="1" applyBorder="1" applyAlignment="1">
      <alignment vertical="center" wrapText="1"/>
    </xf>
    <xf numFmtId="49" fontId="82" fillId="2" borderId="292" xfId="8" applyNumberFormat="1" applyFont="1" applyFill="1" applyBorder="1" applyAlignment="1">
      <alignment vertical="center" wrapText="1"/>
    </xf>
    <xf numFmtId="49" fontId="18" fillId="2" borderId="293" xfId="8" applyNumberFormat="1" applyFont="1" applyFill="1" applyBorder="1" applyAlignment="1">
      <alignment vertical="center" wrapText="1"/>
    </xf>
    <xf numFmtId="49" fontId="18" fillId="2" borderId="294" xfId="8" applyNumberFormat="1" applyFont="1" applyFill="1" applyBorder="1" applyAlignment="1">
      <alignment vertical="center" wrapText="1"/>
    </xf>
    <xf numFmtId="49" fontId="18" fillId="2" borderId="295" xfId="8" applyNumberFormat="1" applyFont="1" applyFill="1" applyBorder="1" applyAlignment="1">
      <alignment vertical="center" wrapText="1"/>
    </xf>
    <xf numFmtId="49" fontId="18" fillId="2" borderId="293" xfId="8" applyNumberFormat="1" applyFont="1" applyFill="1" applyBorder="1">
      <alignment vertical="center"/>
    </xf>
    <xf numFmtId="49" fontId="18" fillId="2" borderId="296" xfId="8" applyNumberFormat="1" applyFont="1" applyFill="1" applyBorder="1" applyAlignment="1">
      <alignment vertical="center" wrapText="1"/>
    </xf>
    <xf numFmtId="49" fontId="18" fillId="2" borderId="92" xfId="8" applyNumberFormat="1" applyFont="1" applyFill="1" applyBorder="1" applyAlignment="1">
      <alignment vertical="center" wrapText="1"/>
    </xf>
    <xf numFmtId="0" fontId="18" fillId="3" borderId="212" xfId="2" applyFont="1" applyFill="1" applyBorder="1" applyAlignment="1">
      <alignment horizontal="left" vertical="center" wrapText="1"/>
    </xf>
    <xf numFmtId="0" fontId="18" fillId="2" borderId="293" xfId="8" applyFont="1" applyFill="1" applyBorder="1" applyAlignment="1">
      <alignment vertical="center" wrapText="1"/>
    </xf>
    <xf numFmtId="49" fontId="18" fillId="2" borderId="297" xfId="8" applyNumberFormat="1" applyFont="1" applyFill="1" applyBorder="1" applyAlignment="1">
      <alignment vertical="center" wrapText="1"/>
    </xf>
    <xf numFmtId="0" fontId="18" fillId="3" borderId="265" xfId="0" applyFont="1" applyFill="1" applyBorder="1" applyAlignment="1">
      <alignment horizontal="left" vertical="center" wrapText="1"/>
    </xf>
    <xf numFmtId="0" fontId="18" fillId="2" borderId="23" xfId="0" applyFont="1" applyFill="1" applyBorder="1" applyAlignment="1">
      <alignment wrapText="1"/>
    </xf>
    <xf numFmtId="0" fontId="18" fillId="3" borderId="212" xfId="0" applyFont="1" applyFill="1" applyBorder="1" applyAlignment="1">
      <alignment horizontal="left" vertical="center" wrapText="1"/>
    </xf>
    <xf numFmtId="0" fontId="18" fillId="3" borderId="298" xfId="0" applyFont="1" applyFill="1" applyBorder="1" applyAlignment="1">
      <alignment horizontal="left" vertical="center" wrapText="1"/>
    </xf>
    <xf numFmtId="31" fontId="12" fillId="2" borderId="283" xfId="0" applyNumberFormat="1" applyFont="1" applyFill="1" applyBorder="1" applyAlignment="1">
      <alignment horizontal="left" vertical="center" wrapText="1"/>
    </xf>
    <xf numFmtId="198" fontId="18" fillId="11" borderId="283" xfId="0" applyNumberFormat="1" applyFont="1" applyFill="1" applyBorder="1" applyAlignment="1">
      <alignment horizontal="left" vertical="center"/>
    </xf>
    <xf numFmtId="0" fontId="18" fillId="12" borderId="298" xfId="0" applyFont="1" applyFill="1" applyBorder="1" applyAlignment="1">
      <alignment horizontal="left" vertical="center" wrapText="1"/>
    </xf>
    <xf numFmtId="0" fontId="18" fillId="12" borderId="249" xfId="0" applyFont="1" applyFill="1" applyBorder="1" applyAlignment="1">
      <alignment vertical="center" wrapText="1"/>
    </xf>
    <xf numFmtId="0" fontId="18" fillId="12" borderId="249" xfId="0" applyFont="1" applyFill="1" applyBorder="1" applyAlignment="1">
      <alignment horizontal="left" vertical="center" wrapText="1"/>
    </xf>
    <xf numFmtId="0" fontId="18" fillId="12" borderId="212" xfId="0" applyFont="1" applyFill="1" applyBorder="1" applyAlignment="1">
      <alignment horizontal="left" vertical="center" wrapText="1"/>
    </xf>
    <xf numFmtId="207" fontId="18" fillId="12" borderId="249" xfId="0" applyNumberFormat="1" applyFont="1" applyFill="1" applyBorder="1" applyAlignment="1">
      <alignment horizontal="left" vertical="center" wrapText="1"/>
    </xf>
    <xf numFmtId="209" fontId="18" fillId="12" borderId="249" xfId="2" applyNumberFormat="1" applyFont="1" applyFill="1" applyBorder="1" applyAlignment="1">
      <alignment horizontal="left" vertical="center"/>
    </xf>
    <xf numFmtId="0" fontId="18" fillId="12" borderId="212" xfId="2" applyFont="1" applyFill="1" applyBorder="1" applyAlignment="1">
      <alignment horizontal="left" vertical="center"/>
    </xf>
    <xf numFmtId="208" fontId="18" fillId="12" borderId="11" xfId="2" applyNumberFormat="1" applyFont="1" applyFill="1" applyBorder="1" applyAlignment="1">
      <alignment horizontal="left" vertical="center"/>
    </xf>
    <xf numFmtId="0" fontId="18" fillId="12" borderId="268" xfId="2" applyFont="1" applyFill="1" applyBorder="1" applyAlignment="1">
      <alignment horizontal="left" vertical="center" wrapText="1"/>
    </xf>
    <xf numFmtId="0" fontId="18" fillId="12" borderId="11" xfId="2" applyFont="1" applyFill="1" applyBorder="1" applyAlignment="1">
      <alignment horizontal="left" vertical="center" wrapText="1"/>
    </xf>
    <xf numFmtId="206" fontId="18" fillId="12" borderId="249" xfId="2" applyNumberFormat="1" applyFont="1" applyFill="1" applyBorder="1" applyAlignment="1">
      <alignment horizontal="left" vertical="center"/>
    </xf>
    <xf numFmtId="205" fontId="18" fillId="12" borderId="11" xfId="2" applyNumberFormat="1" applyFont="1" applyFill="1" applyBorder="1" applyAlignment="1">
      <alignment horizontal="left" vertical="center"/>
    </xf>
    <xf numFmtId="49" fontId="18" fillId="12" borderId="249" xfId="0" applyNumberFormat="1" applyFont="1" applyFill="1" applyBorder="1" applyAlignment="1">
      <alignment horizontal="left" vertical="center" wrapText="1"/>
    </xf>
    <xf numFmtId="49" fontId="12" fillId="2" borderId="249" xfId="0" applyNumberFormat="1" applyFont="1" applyFill="1" applyBorder="1" applyAlignment="1">
      <alignment horizontal="left" vertical="center" wrapText="1"/>
    </xf>
    <xf numFmtId="0" fontId="18" fillId="3" borderId="299" xfId="2" applyFont="1" applyFill="1" applyBorder="1" applyAlignment="1">
      <alignment horizontal="left" vertical="center" wrapText="1"/>
    </xf>
    <xf numFmtId="0" fontId="12" fillId="2" borderId="268" xfId="0" applyFont="1" applyFill="1" applyBorder="1" applyAlignment="1">
      <alignment horizontal="left" vertical="center" wrapText="1"/>
    </xf>
    <xf numFmtId="188" fontId="12" fillId="2" borderId="212" xfId="0" applyNumberFormat="1" applyFont="1" applyFill="1" applyBorder="1" applyAlignment="1">
      <alignment horizontal="left" vertical="center" wrapText="1"/>
    </xf>
    <xf numFmtId="0" fontId="64" fillId="2" borderId="298" xfId="0" applyFont="1" applyFill="1" applyBorder="1" applyAlignment="1">
      <alignment horizontal="left" vertical="center" wrapText="1"/>
    </xf>
    <xf numFmtId="0" fontId="12" fillId="2" borderId="249" xfId="0" applyFont="1" applyFill="1" applyBorder="1" applyAlignment="1">
      <alignment vertical="center" wrapText="1"/>
    </xf>
    <xf numFmtId="31" fontId="12" fillId="10" borderId="283" xfId="0" applyNumberFormat="1" applyFont="1" applyFill="1" applyBorder="1" applyAlignment="1">
      <alignment horizontal="left" vertical="center" wrapText="1"/>
    </xf>
    <xf numFmtId="0" fontId="12" fillId="10" borderId="268" xfId="0" applyFont="1" applyFill="1" applyBorder="1" applyAlignment="1">
      <alignment horizontal="left" vertical="center" wrapText="1"/>
    </xf>
    <xf numFmtId="0" fontId="12" fillId="10" borderId="212" xfId="0" applyFont="1" applyFill="1" applyBorder="1" applyAlignment="1">
      <alignment horizontal="left" vertical="center" wrapText="1"/>
    </xf>
    <xf numFmtId="204" fontId="16" fillId="3" borderId="249" xfId="2" applyNumberFormat="1" applyFont="1" applyFill="1" applyBorder="1" applyAlignment="1">
      <alignment horizontal="left" vertical="center" wrapText="1"/>
    </xf>
    <xf numFmtId="189" fontId="16" fillId="3" borderId="11" xfId="2" applyNumberFormat="1" applyFont="1" applyFill="1" applyBorder="1" applyAlignment="1">
      <alignment horizontal="left" vertical="center" wrapText="1"/>
    </xf>
    <xf numFmtId="24" fontId="16" fillId="3" borderId="11" xfId="2" applyNumberFormat="1" applyFont="1" applyFill="1" applyBorder="1" applyAlignment="1">
      <alignment horizontal="left" vertical="center" wrapText="1"/>
    </xf>
    <xf numFmtId="0" fontId="18" fillId="3" borderId="243" xfId="28" applyFont="1" applyFill="1" applyBorder="1" applyAlignment="1">
      <alignment horizontal="left" vertical="center" wrapText="1"/>
    </xf>
    <xf numFmtId="3" fontId="18" fillId="3" borderId="299" xfId="2" applyNumberFormat="1" applyFont="1" applyFill="1" applyBorder="1" applyAlignment="1">
      <alignment horizontal="left" vertical="center" wrapText="1"/>
    </xf>
    <xf numFmtId="26" fontId="18" fillId="3" borderId="23" xfId="28" applyNumberFormat="1" applyFont="1" applyFill="1" applyBorder="1" applyAlignment="1">
      <alignment horizontal="left" vertical="center" wrapText="1"/>
    </xf>
    <xf numFmtId="187" fontId="18" fillId="3" borderId="243" xfId="28" applyNumberFormat="1" applyFont="1" applyFill="1" applyBorder="1" applyAlignment="1">
      <alignment horizontal="left" vertical="center" wrapText="1"/>
    </xf>
    <xf numFmtId="0" fontId="18" fillId="3" borderId="300" xfId="28" applyFont="1" applyFill="1" applyBorder="1" applyAlignment="1">
      <alignment horizontal="left" vertical="center" wrapText="1"/>
    </xf>
    <xf numFmtId="0" fontId="18" fillId="3" borderId="47" xfId="28" applyFont="1" applyFill="1" applyBorder="1" applyAlignment="1">
      <alignment horizontal="left" vertical="center" wrapText="1"/>
    </xf>
    <xf numFmtId="0" fontId="18" fillId="3" borderId="31" xfId="28" applyFont="1" applyFill="1" applyBorder="1" applyAlignment="1">
      <alignment horizontal="left" vertical="center" wrapText="1"/>
    </xf>
    <xf numFmtId="0" fontId="18" fillId="3" borderId="46" xfId="28" applyFont="1" applyFill="1" applyBorder="1" applyAlignment="1">
      <alignment horizontal="left" vertical="center" wrapText="1"/>
    </xf>
    <xf numFmtId="0" fontId="82" fillId="3" borderId="298" xfId="28" applyFont="1" applyFill="1" applyBorder="1" applyAlignment="1">
      <alignment horizontal="left" vertical="center" wrapText="1"/>
    </xf>
    <xf numFmtId="0" fontId="18" fillId="3" borderId="31" xfId="28" applyFont="1" applyFill="1" applyBorder="1" applyAlignment="1">
      <alignment vertical="center" wrapText="1"/>
    </xf>
    <xf numFmtId="0" fontId="18" fillId="3" borderId="48" xfId="28" applyFont="1" applyFill="1" applyBorder="1" applyAlignment="1">
      <alignment horizontal="left" vertical="center" wrapText="1"/>
    </xf>
    <xf numFmtId="182" fontId="18" fillId="3" borderId="276" xfId="28" applyNumberFormat="1" applyFont="1" applyFill="1" applyBorder="1" applyAlignment="1">
      <alignment horizontal="left" vertical="center" wrapText="1"/>
    </xf>
    <xf numFmtId="0" fontId="82" fillId="3" borderId="212" xfId="28" applyFont="1" applyFill="1" applyBorder="1" applyAlignment="1">
      <alignment horizontal="left" vertical="center" wrapText="1"/>
    </xf>
    <xf numFmtId="180" fontId="18" fillId="3" borderId="48" xfId="28" applyNumberFormat="1" applyFont="1" applyFill="1" applyBorder="1" applyAlignment="1">
      <alignment horizontal="left" vertical="center" wrapText="1"/>
    </xf>
    <xf numFmtId="14" fontId="18" fillId="3" borderId="31" xfId="28" applyNumberFormat="1" applyFont="1" applyFill="1" applyBorder="1" applyAlignment="1">
      <alignment horizontal="left" vertical="center" wrapText="1"/>
    </xf>
    <xf numFmtId="188" fontId="18" fillId="3" borderId="212" xfId="28" applyNumberFormat="1" applyFont="1" applyFill="1" applyBorder="1" applyAlignment="1">
      <alignment horizontal="left" vertical="center" wrapText="1"/>
    </xf>
    <xf numFmtId="0" fontId="18" fillId="3" borderId="268" xfId="28" applyFont="1" applyFill="1" applyBorder="1" applyAlignment="1">
      <alignment horizontal="left" vertical="center" wrapText="1"/>
    </xf>
    <xf numFmtId="0" fontId="18" fillId="3" borderId="276" xfId="28" applyFont="1" applyFill="1" applyBorder="1" applyAlignment="1">
      <alignment horizontal="left" vertical="center" wrapText="1"/>
    </xf>
    <xf numFmtId="49" fontId="18" fillId="3" borderId="276" xfId="28" applyNumberFormat="1" applyFont="1" applyFill="1" applyBorder="1" applyAlignment="1">
      <alignment horizontal="left" vertical="center" wrapText="1"/>
    </xf>
    <xf numFmtId="38" fontId="18" fillId="3" borderId="299" xfId="1" applyFont="1" applyFill="1" applyBorder="1" applyAlignment="1">
      <alignment horizontal="left" vertical="center" wrapText="1"/>
    </xf>
    <xf numFmtId="0" fontId="82" fillId="3" borderId="268" xfId="28" applyFont="1" applyFill="1" applyBorder="1" applyAlignment="1">
      <alignment horizontal="left" vertical="center" wrapText="1"/>
    </xf>
    <xf numFmtId="210" fontId="18" fillId="3" borderId="48" xfId="1" applyNumberFormat="1" applyFont="1" applyFill="1" applyBorder="1" applyAlignment="1">
      <alignment horizontal="left" vertical="center" wrapText="1"/>
    </xf>
    <xf numFmtId="31" fontId="18" fillId="2" borderId="276" xfId="27" applyNumberFormat="1" applyFont="1" applyFill="1" applyBorder="1" applyAlignment="1">
      <alignment horizontal="left" vertical="center" wrapText="1"/>
    </xf>
    <xf numFmtId="0" fontId="82" fillId="3" borderId="298" xfId="2" applyFont="1" applyFill="1" applyBorder="1" applyAlignment="1">
      <alignment horizontal="left" vertical="center" wrapText="1"/>
    </xf>
    <xf numFmtId="31" fontId="18" fillId="3" borderId="298" xfId="2" applyNumberFormat="1" applyFont="1" applyFill="1" applyBorder="1" applyAlignment="1">
      <alignment horizontal="left" vertical="center" wrapText="1"/>
    </xf>
    <xf numFmtId="31" fontId="12" fillId="3" borderId="31" xfId="0" applyNumberFormat="1" applyFont="1" applyFill="1" applyBorder="1" applyAlignment="1">
      <alignment horizontal="left" vertical="center" wrapText="1"/>
    </xf>
    <xf numFmtId="0" fontId="87" fillId="3" borderId="268" xfId="9" applyFont="1" applyFill="1" applyBorder="1" applyAlignment="1">
      <alignment horizontal="left" vertical="center" wrapText="1"/>
    </xf>
    <xf numFmtId="31" fontId="12" fillId="2" borderId="268" xfId="0" applyNumberFormat="1" applyFont="1" applyFill="1" applyBorder="1" applyAlignment="1">
      <alignment horizontal="left" vertical="center" wrapText="1"/>
    </xf>
    <xf numFmtId="0" fontId="18" fillId="14" borderId="212" xfId="0" applyFont="1" applyFill="1" applyBorder="1" applyAlignment="1">
      <alignment horizontal="left" vertical="center" wrapText="1"/>
    </xf>
    <xf numFmtId="189" fontId="18" fillId="3" borderId="48" xfId="0" applyNumberFormat="1" applyFont="1" applyFill="1" applyBorder="1" applyAlignment="1">
      <alignment horizontal="left" vertical="center" wrapText="1"/>
    </xf>
    <xf numFmtId="0" fontId="85" fillId="3" borderId="268" xfId="0" applyFont="1" applyFill="1" applyBorder="1" applyAlignment="1">
      <alignment horizontal="left" vertical="center" wrapText="1"/>
    </xf>
    <xf numFmtId="0" fontId="18" fillId="14" borderId="300" xfId="0" applyFont="1" applyFill="1" applyBorder="1" applyAlignment="1">
      <alignment horizontal="left" vertical="center" wrapText="1"/>
    </xf>
    <xf numFmtId="0" fontId="64" fillId="2" borderId="268" xfId="0" applyFont="1" applyFill="1" applyBorder="1" applyAlignment="1">
      <alignment horizontal="left" vertical="center" wrapText="1"/>
    </xf>
    <xf numFmtId="38" fontId="18" fillId="4" borderId="48" xfId="1" applyFont="1" applyFill="1" applyBorder="1" applyAlignment="1">
      <alignment horizontal="left" vertical="center" wrapText="1"/>
    </xf>
    <xf numFmtId="202" fontId="18" fillId="4" borderId="276" xfId="2" applyNumberFormat="1" applyFont="1" applyFill="1" applyBorder="1" applyAlignment="1">
      <alignment horizontal="left" vertical="center" wrapText="1"/>
    </xf>
    <xf numFmtId="0" fontId="82" fillId="3" borderId="298" xfId="3" applyFont="1" applyFill="1" applyBorder="1" applyAlignment="1">
      <alignment horizontal="left" vertical="center" wrapText="1"/>
    </xf>
    <xf numFmtId="0" fontId="18" fillId="4" borderId="276" xfId="3" applyFont="1" applyFill="1" applyBorder="1" applyAlignment="1">
      <alignment horizontal="left" vertical="center" wrapText="1"/>
    </xf>
    <xf numFmtId="0" fontId="18" fillId="4" borderId="212" xfId="3" applyFont="1" applyFill="1" applyBorder="1" applyAlignment="1">
      <alignment horizontal="left" vertical="center" wrapText="1"/>
    </xf>
    <xf numFmtId="187" fontId="18" fillId="3" borderId="48" xfId="2" applyNumberFormat="1" applyFont="1" applyFill="1" applyBorder="1" applyAlignment="1">
      <alignment horizontal="left" vertical="center" wrapText="1"/>
    </xf>
    <xf numFmtId="0" fontId="18" fillId="4" borderId="268" xfId="3" applyFont="1" applyFill="1" applyBorder="1" applyAlignment="1">
      <alignment horizontal="left" vertical="center" wrapText="1"/>
    </xf>
    <xf numFmtId="49" fontId="18" fillId="3" borderId="276" xfId="3" applyNumberFormat="1" applyFont="1" applyFill="1" applyBorder="1" applyAlignment="1">
      <alignment horizontal="left" vertical="center" wrapText="1"/>
    </xf>
    <xf numFmtId="0" fontId="18" fillId="4" borderId="240" xfId="0" applyFont="1" applyFill="1" applyBorder="1" applyAlignment="1">
      <alignment horizontal="left" vertical="center" wrapText="1"/>
    </xf>
    <xf numFmtId="0" fontId="18" fillId="4" borderId="241" xfId="0" applyFont="1" applyFill="1" applyBorder="1" applyAlignment="1">
      <alignment horizontal="left" vertical="center" wrapText="1"/>
    </xf>
    <xf numFmtId="0" fontId="18" fillId="3" borderId="268" xfId="0" applyFont="1" applyFill="1" applyBorder="1" applyAlignment="1">
      <alignment horizontal="left" vertical="center" wrapText="1"/>
    </xf>
    <xf numFmtId="26" fontId="18" fillId="4" borderId="48" xfId="0" applyNumberFormat="1" applyFont="1" applyFill="1" applyBorder="1" applyAlignment="1">
      <alignment horizontal="left" vertical="center" wrapText="1"/>
    </xf>
    <xf numFmtId="202" fontId="18" fillId="4" borderId="31" xfId="0" applyNumberFormat="1" applyFont="1" applyFill="1" applyBorder="1" applyAlignment="1">
      <alignment horizontal="left" vertical="center" wrapText="1"/>
    </xf>
    <xf numFmtId="3" fontId="18" fillId="3" borderId="268" xfId="2" applyNumberFormat="1" applyFont="1" applyFill="1" applyBorder="1" applyAlignment="1">
      <alignment horizontal="left" vertical="center" wrapText="1"/>
    </xf>
    <xf numFmtId="0" fontId="82" fillId="3" borderId="298" xfId="0" applyFont="1" applyFill="1" applyBorder="1" applyAlignment="1">
      <alignment horizontal="left" vertical="center" wrapText="1"/>
    </xf>
    <xf numFmtId="0" fontId="18" fillId="4" borderId="212" xfId="0" applyFont="1" applyFill="1" applyBorder="1" applyAlignment="1">
      <alignment horizontal="left" vertical="center" wrapText="1"/>
    </xf>
    <xf numFmtId="0" fontId="18" fillId="4" borderId="298" xfId="0" applyFont="1" applyFill="1" applyBorder="1" applyAlignment="1">
      <alignment horizontal="left" vertical="center" wrapText="1"/>
    </xf>
    <xf numFmtId="191" fontId="18" fillId="4" borderId="31" xfId="0" applyNumberFormat="1" applyFont="1" applyFill="1" applyBorder="1" applyAlignment="1">
      <alignment horizontal="left" vertical="center" wrapText="1"/>
    </xf>
    <xf numFmtId="188" fontId="18" fillId="4" borderId="212" xfId="0" applyNumberFormat="1" applyFont="1" applyFill="1" applyBorder="1" applyAlignment="1">
      <alignment horizontal="left" vertical="center" wrapText="1"/>
    </xf>
    <xf numFmtId="187" fontId="18" fillId="4" borderId="276" xfId="0" applyNumberFormat="1" applyFont="1" applyFill="1" applyBorder="1" applyAlignment="1">
      <alignment horizontal="left" vertical="center" wrapText="1"/>
    </xf>
    <xf numFmtId="0" fontId="18" fillId="4" borderId="268" xfId="0" applyFont="1" applyFill="1" applyBorder="1" applyAlignment="1">
      <alignment horizontal="left" vertical="center" wrapText="1"/>
    </xf>
    <xf numFmtId="0" fontId="18" fillId="4" borderId="300" xfId="0" applyFont="1" applyFill="1" applyBorder="1" applyAlignment="1">
      <alignment horizontal="left" vertical="center" wrapText="1"/>
    </xf>
    <xf numFmtId="0" fontId="18" fillId="4" borderId="243" xfId="0" applyFont="1" applyFill="1" applyBorder="1" applyAlignment="1">
      <alignment horizontal="left" vertical="center" wrapText="1"/>
    </xf>
    <xf numFmtId="182" fontId="18" fillId="4" borderId="276" xfId="0" applyNumberFormat="1" applyFont="1" applyFill="1" applyBorder="1" applyAlignment="1">
      <alignment horizontal="left" vertical="center" wrapText="1"/>
    </xf>
    <xf numFmtId="31" fontId="18" fillId="14" borderId="47" xfId="0" applyNumberFormat="1" applyFont="1" applyFill="1" applyBorder="1" applyAlignment="1">
      <alignment horizontal="left" vertical="center" wrapText="1"/>
    </xf>
    <xf numFmtId="49" fontId="18" fillId="3" borderId="47" xfId="44" applyNumberFormat="1" applyFont="1" applyFill="1" applyBorder="1" applyAlignment="1">
      <alignment horizontal="left" vertical="center" wrapText="1"/>
    </xf>
    <xf numFmtId="49" fontId="18" fillId="3" borderId="31" xfId="44" applyNumberFormat="1" applyFont="1" applyFill="1" applyBorder="1" applyAlignment="1">
      <alignment horizontal="left" vertical="center" wrapText="1"/>
    </xf>
    <xf numFmtId="0" fontId="18" fillId="3" borderId="31" xfId="44" applyFont="1" applyFill="1" applyBorder="1" applyAlignment="1">
      <alignment horizontal="left" vertical="center" wrapText="1"/>
    </xf>
    <xf numFmtId="0" fontId="18" fillId="3" borderId="190" xfId="44" applyFont="1" applyFill="1" applyBorder="1" applyAlignment="1">
      <alignment horizontal="left" vertical="center" wrapText="1"/>
    </xf>
    <xf numFmtId="0" fontId="18" fillId="3" borderId="48" xfId="44" applyFont="1" applyFill="1" applyBorder="1" applyAlignment="1">
      <alignment horizontal="left" vertical="center" wrapText="1"/>
    </xf>
    <xf numFmtId="0" fontId="18" fillId="3" borderId="46" xfId="44" applyFont="1" applyFill="1" applyBorder="1" applyAlignment="1">
      <alignment horizontal="left" vertical="center" wrapText="1"/>
    </xf>
    <xf numFmtId="0" fontId="18" fillId="3" borderId="47" xfId="44" applyFont="1" applyFill="1" applyBorder="1" applyAlignment="1">
      <alignment horizontal="left" vertical="center" wrapText="1"/>
    </xf>
    <xf numFmtId="180" fontId="18" fillId="3" borderId="48" xfId="44" applyNumberFormat="1" applyFont="1" applyFill="1" applyBorder="1" applyAlignment="1">
      <alignment horizontal="left" vertical="center" wrapText="1"/>
    </xf>
    <xf numFmtId="0" fontId="69" fillId="3" borderId="46" xfId="44" applyFont="1" applyFill="1" applyBorder="1" applyAlignment="1">
      <alignment horizontal="left" vertical="center" wrapText="1"/>
    </xf>
    <xf numFmtId="0" fontId="18" fillId="3" borderId="274" xfId="44" applyFont="1" applyFill="1" applyBorder="1" applyAlignment="1">
      <alignment horizontal="left" vertical="center" wrapText="1"/>
    </xf>
    <xf numFmtId="187" fontId="82" fillId="3" borderId="31" xfId="2" applyNumberFormat="1" applyFont="1" applyFill="1" applyBorder="1" applyAlignment="1">
      <alignment horizontal="left" vertical="center" wrapText="1"/>
    </xf>
    <xf numFmtId="0" fontId="18" fillId="3" borderId="212" xfId="44" applyFont="1" applyFill="1" applyBorder="1" applyAlignment="1">
      <alignment horizontal="left" vertical="center" wrapText="1"/>
    </xf>
    <xf numFmtId="0" fontId="82" fillId="3" borderId="276" xfId="0" applyFont="1" applyFill="1" applyBorder="1" applyAlignment="1">
      <alignment horizontal="left" vertical="center" wrapText="1"/>
    </xf>
    <xf numFmtId="189" fontId="82" fillId="3" borderId="48" xfId="2" applyNumberFormat="1" applyFont="1" applyFill="1" applyBorder="1" applyAlignment="1">
      <alignment horizontal="left" vertical="center" wrapText="1"/>
    </xf>
    <xf numFmtId="0" fontId="18" fillId="3" borderId="277" xfId="44" applyFont="1" applyFill="1" applyBorder="1" applyAlignment="1">
      <alignment horizontal="left" vertical="center" wrapText="1"/>
    </xf>
    <xf numFmtId="0" fontId="82" fillId="3" borderId="268" xfId="2" applyFont="1" applyFill="1" applyBorder="1" applyAlignment="1">
      <alignment horizontal="left" vertical="center" wrapText="1"/>
    </xf>
    <xf numFmtId="0" fontId="82" fillId="3" borderId="11" xfId="2" applyFont="1" applyFill="1" applyBorder="1" applyAlignment="1">
      <alignment horizontal="left" vertical="center" wrapText="1"/>
    </xf>
    <xf numFmtId="0" fontId="18" fillId="3" borderId="276" xfId="44" applyFont="1" applyFill="1" applyBorder="1" applyAlignment="1">
      <alignment horizontal="left" vertical="center" wrapText="1"/>
    </xf>
    <xf numFmtId="202" fontId="82" fillId="3" borderId="276" xfId="2" applyNumberFormat="1" applyFont="1" applyFill="1" applyBorder="1" applyAlignment="1">
      <alignment horizontal="left" vertical="center" wrapText="1"/>
    </xf>
    <xf numFmtId="24" fontId="82" fillId="3" borderId="48" xfId="2" applyNumberFormat="1" applyFont="1" applyFill="1" applyBorder="1" applyAlignment="1">
      <alignment horizontal="left" vertical="center" wrapText="1"/>
    </xf>
    <xf numFmtId="0" fontId="24" fillId="3" borderId="212" xfId="0" applyFont="1" applyFill="1" applyBorder="1" applyAlignment="1">
      <alignment horizontal="left" vertical="center" wrapText="1"/>
    </xf>
    <xf numFmtId="0" fontId="24" fillId="3" borderId="48" xfId="0" applyFont="1" applyFill="1" applyBorder="1" applyAlignment="1">
      <alignment horizontal="left" vertical="center" wrapText="1"/>
    </xf>
    <xf numFmtId="0" fontId="24" fillId="3" borderId="46" xfId="0" applyFont="1" applyFill="1" applyBorder="1" applyAlignment="1">
      <alignment horizontal="left" vertical="center" wrapText="1"/>
    </xf>
    <xf numFmtId="0" fontId="24" fillId="3" borderId="47" xfId="0" applyFont="1" applyFill="1" applyBorder="1" applyAlignment="1">
      <alignment horizontal="left" vertical="center" wrapText="1"/>
    </xf>
    <xf numFmtId="0" fontId="24" fillId="3" borderId="276" xfId="0" applyFont="1" applyFill="1" applyBorder="1" applyAlignment="1">
      <alignment horizontal="left" vertical="center" wrapText="1"/>
    </xf>
    <xf numFmtId="0" fontId="24" fillId="3" borderId="274" xfId="0" applyFont="1" applyFill="1" applyBorder="1" applyAlignment="1">
      <alignment horizontal="left" vertical="center" wrapText="1"/>
    </xf>
    <xf numFmtId="180" fontId="18" fillId="3" borderId="48" xfId="0" applyNumberFormat="1" applyFont="1" applyFill="1" applyBorder="1" applyAlignment="1">
      <alignment horizontal="left" vertical="center" wrapText="1"/>
    </xf>
    <xf numFmtId="31" fontId="24" fillId="3" borderId="48" xfId="0" applyNumberFormat="1" applyFont="1" applyFill="1" applyBorder="1" applyAlignment="1">
      <alignment horizontal="left" vertical="center" wrapText="1"/>
    </xf>
    <xf numFmtId="0" fontId="82" fillId="3" borderId="31" xfId="2" applyFont="1" applyFill="1" applyBorder="1" applyAlignment="1">
      <alignment horizontal="left" vertical="center" wrapText="1"/>
    </xf>
    <xf numFmtId="49" fontId="5" fillId="6" borderId="303" xfId="8" applyNumberFormat="1" applyFont="1" applyFill="1" applyBorder="1" applyAlignment="1">
      <alignment vertical="center" wrapText="1"/>
    </xf>
    <xf numFmtId="49" fontId="5" fillId="6" borderId="290" xfId="8" applyNumberFormat="1" applyFont="1" applyFill="1" applyBorder="1" applyAlignment="1">
      <alignment vertical="center" wrapText="1"/>
    </xf>
    <xf numFmtId="49" fontId="5" fillId="6" borderId="291" xfId="8" applyNumberFormat="1" applyFont="1" applyFill="1" applyBorder="1" applyAlignment="1">
      <alignment vertical="center" wrapText="1"/>
    </xf>
    <xf numFmtId="49" fontId="82" fillId="2" borderId="304" xfId="8" applyNumberFormat="1" applyFont="1" applyFill="1" applyBorder="1" applyAlignment="1">
      <alignment vertical="center" wrapText="1"/>
    </xf>
    <xf numFmtId="49" fontId="5" fillId="2" borderId="292" xfId="8" applyNumberFormat="1" applyFont="1" applyFill="1" applyBorder="1" applyAlignment="1">
      <alignment vertical="center" wrapText="1"/>
    </xf>
    <xf numFmtId="49" fontId="5" fillId="2" borderId="293" xfId="8" applyNumberFormat="1" applyFont="1" applyFill="1" applyBorder="1" applyAlignment="1">
      <alignment vertical="center" wrapText="1"/>
    </xf>
    <xf numFmtId="49" fontId="5" fillId="2" borderId="293" xfId="0" applyNumberFormat="1" applyFont="1" applyFill="1" applyBorder="1" applyAlignment="1">
      <alignment horizontal="left" vertical="center" wrapText="1"/>
    </xf>
    <xf numFmtId="0" fontId="82" fillId="3" borderId="212" xfId="2" applyFont="1" applyFill="1" applyBorder="1" applyAlignment="1">
      <alignment horizontal="left" vertical="center" wrapText="1"/>
    </xf>
    <xf numFmtId="49" fontId="5" fillId="2" borderId="305" xfId="8" applyNumberFormat="1" applyFont="1" applyFill="1" applyBorder="1" applyAlignment="1">
      <alignment vertical="center" wrapText="1"/>
    </xf>
    <xf numFmtId="49" fontId="5" fillId="2" borderId="304" xfId="8" applyNumberFormat="1" applyFont="1" applyFill="1" applyBorder="1" applyAlignment="1">
      <alignment vertical="center" wrapText="1"/>
    </xf>
    <xf numFmtId="49" fontId="18" fillId="2" borderId="292" xfId="8" applyNumberFormat="1" applyFont="1" applyFill="1" applyBorder="1" applyAlignment="1">
      <alignment vertical="center" wrapText="1"/>
    </xf>
    <xf numFmtId="49" fontId="5" fillId="2" borderId="295" xfId="8" applyNumberFormat="1" applyFont="1" applyFill="1" applyBorder="1" applyAlignment="1">
      <alignment vertical="center" wrapText="1"/>
    </xf>
    <xf numFmtId="49" fontId="5" fillId="2" borderId="306" xfId="8" applyNumberFormat="1" applyFont="1" applyFill="1" applyBorder="1" applyAlignment="1">
      <alignment vertical="center" wrapText="1"/>
    </xf>
    <xf numFmtId="49" fontId="5" fillId="2" borderId="296" xfId="8" applyNumberFormat="1" applyFont="1" applyFill="1" applyBorder="1" applyAlignment="1">
      <alignment vertical="center" wrapText="1"/>
    </xf>
    <xf numFmtId="49" fontId="5" fillId="6" borderId="307" xfId="8" applyNumberFormat="1" applyFont="1" applyFill="1" applyBorder="1" applyAlignment="1">
      <alignment vertical="center" wrapText="1"/>
    </xf>
    <xf numFmtId="0" fontId="5" fillId="2" borderId="293" xfId="8" applyFont="1" applyFill="1" applyBorder="1" applyAlignment="1">
      <alignment vertical="center" wrapText="1"/>
    </xf>
    <xf numFmtId="49" fontId="5" fillId="2" borderId="92" xfId="8" applyNumberFormat="1" applyFont="1" applyFill="1" applyBorder="1" applyAlignment="1">
      <alignment vertical="center" wrapText="1"/>
    </xf>
    <xf numFmtId="49" fontId="5" fillId="2" borderId="297" xfId="8" applyNumberFormat="1" applyFont="1" applyFill="1" applyBorder="1" applyAlignment="1">
      <alignment vertical="center" wrapText="1"/>
    </xf>
    <xf numFmtId="0" fontId="12" fillId="2" borderId="308" xfId="0" applyFont="1" applyFill="1" applyBorder="1" applyAlignment="1">
      <alignment horizontal="left" vertical="center" wrapText="1"/>
    </xf>
    <xf numFmtId="0" fontId="18" fillId="3" borderId="47" xfId="0" applyFont="1" applyFill="1" applyBorder="1" applyAlignment="1">
      <alignment horizontal="left" vertical="center" wrapText="1"/>
    </xf>
    <xf numFmtId="0" fontId="85" fillId="3" borderId="31" xfId="0" applyFont="1" applyFill="1" applyBorder="1" applyAlignment="1">
      <alignment horizontal="left" vertical="center" wrapText="1"/>
    </xf>
    <xf numFmtId="0" fontId="12" fillId="3" borderId="48" xfId="0" applyFont="1" applyFill="1" applyBorder="1" applyAlignment="1">
      <alignment vertical="center" wrapText="1"/>
    </xf>
    <xf numFmtId="190" fontId="18" fillId="3" borderId="48" xfId="0" applyNumberFormat="1" applyFont="1" applyFill="1" applyBorder="1" applyAlignment="1">
      <alignment horizontal="left" vertical="center" wrapText="1"/>
    </xf>
    <xf numFmtId="0" fontId="12" fillId="3" borderId="268" xfId="0" applyFont="1" applyFill="1" applyBorder="1" applyAlignment="1">
      <alignment vertical="center" wrapText="1"/>
    </xf>
    <xf numFmtId="0" fontId="18" fillId="3" borderId="11" xfId="0" applyFont="1" applyFill="1" applyBorder="1" applyAlignment="1">
      <alignment horizontal="left" vertical="center" wrapText="1"/>
    </xf>
    <xf numFmtId="31" fontId="24" fillId="3" borderId="268" xfId="50" applyNumberFormat="1" applyFont="1" applyFill="1" applyBorder="1" applyAlignment="1">
      <alignment horizontal="left" vertical="center" wrapText="1"/>
    </xf>
    <xf numFmtId="211" fontId="82" fillId="3" borderId="48" xfId="2" applyNumberFormat="1" applyFont="1" applyFill="1" applyBorder="1" applyAlignment="1">
      <alignment horizontal="left" vertical="top" wrapText="1"/>
    </xf>
    <xf numFmtId="0" fontId="24" fillId="3" borderId="212" xfId="50" applyFont="1" applyFill="1" applyBorder="1" applyAlignment="1">
      <alignment horizontal="left" vertical="center" wrapText="1"/>
    </xf>
    <xf numFmtId="0" fontId="24" fillId="3" borderId="48" xfId="50" applyFont="1" applyFill="1" applyBorder="1" applyAlignment="1">
      <alignment horizontal="left" vertical="center" wrapText="1"/>
    </xf>
    <xf numFmtId="0" fontId="24" fillId="3" borderId="31" xfId="50" applyFont="1" applyFill="1" applyBorder="1" applyAlignment="1">
      <alignment horizontal="left" vertical="center" wrapText="1"/>
    </xf>
    <xf numFmtId="0" fontId="24" fillId="3" borderId="46" xfId="50" applyFont="1" applyFill="1" applyBorder="1" applyAlignment="1">
      <alignment horizontal="left" vertical="center" wrapText="1"/>
    </xf>
    <xf numFmtId="31" fontId="24" fillId="3" borderId="47" xfId="50" applyNumberFormat="1" applyFont="1" applyFill="1" applyBorder="1" applyAlignment="1">
      <alignment horizontal="left" vertical="center" wrapText="1"/>
    </xf>
    <xf numFmtId="0" fontId="24" fillId="3" borderId="276" xfId="50" applyFont="1" applyFill="1" applyBorder="1" applyAlignment="1">
      <alignment horizontal="left" vertical="center" wrapText="1"/>
    </xf>
    <xf numFmtId="0" fontId="82" fillId="3" borderId="308" xfId="2" applyFont="1" applyFill="1" applyBorder="1" applyAlignment="1">
      <alignment horizontal="left" vertical="center" wrapText="1"/>
    </xf>
    <xf numFmtId="0" fontId="82" fillId="3" borderId="47" xfId="50" applyFont="1" applyFill="1" applyBorder="1" applyAlignment="1">
      <alignment horizontal="left" vertical="center" wrapText="1"/>
    </xf>
    <xf numFmtId="0" fontId="18" fillId="3" borderId="31" xfId="50" applyFont="1" applyFill="1" applyBorder="1" applyAlignment="1">
      <alignment horizontal="left" vertical="center" wrapText="1"/>
    </xf>
    <xf numFmtId="31" fontId="18" fillId="3" borderId="276" xfId="50" applyNumberFormat="1" applyFont="1" applyFill="1" applyBorder="1" applyAlignment="1">
      <alignment horizontal="left" vertical="center" wrapText="1"/>
    </xf>
    <xf numFmtId="3" fontId="18" fillId="3" borderId="31" xfId="2" applyNumberFormat="1" applyFont="1" applyFill="1" applyBorder="1" applyAlignment="1">
      <alignment horizontal="left" vertical="center" wrapText="1"/>
    </xf>
    <xf numFmtId="14" fontId="12" fillId="2" borderId="308" xfId="0" applyNumberFormat="1" applyFont="1" applyFill="1" applyBorder="1" applyAlignment="1">
      <alignment horizontal="left" vertical="center" wrapText="1"/>
    </xf>
    <xf numFmtId="14" fontId="12" fillId="2" borderId="268" xfId="0" applyNumberFormat="1" applyFont="1" applyFill="1" applyBorder="1" applyAlignment="1">
      <alignment horizontal="left" vertical="center" wrapText="1"/>
    </xf>
    <xf numFmtId="3" fontId="82" fillId="3" borderId="308" xfId="2" applyNumberFormat="1" applyFont="1" applyFill="1" applyBorder="1" applyAlignment="1">
      <alignment horizontal="left" vertical="center" wrapText="1"/>
    </xf>
    <xf numFmtId="182" fontId="64" fillId="2" borderId="283" xfId="0" applyNumberFormat="1" applyFont="1" applyFill="1" applyBorder="1" applyAlignment="1">
      <alignment horizontal="left" vertical="center" wrapText="1"/>
    </xf>
    <xf numFmtId="0" fontId="18" fillId="3" borderId="243" xfId="2" applyFont="1" applyFill="1" applyBorder="1" applyAlignment="1">
      <alignment horizontal="left" vertical="center" wrapText="1"/>
    </xf>
    <xf numFmtId="0" fontId="82" fillId="3" borderId="309" xfId="2" applyFont="1" applyFill="1" applyBorder="1" applyAlignment="1">
      <alignment horizontal="left" vertical="center" wrapText="1"/>
    </xf>
    <xf numFmtId="0" fontId="14" fillId="3" borderId="268" xfId="2" applyFont="1" applyFill="1" applyBorder="1" applyAlignment="1">
      <alignment horizontal="left" vertical="center" wrapText="1"/>
    </xf>
    <xf numFmtId="190" fontId="82" fillId="3" borderId="48" xfId="2" applyNumberFormat="1" applyFont="1" applyFill="1" applyBorder="1" applyAlignment="1">
      <alignment horizontal="left" vertical="center" wrapText="1"/>
    </xf>
    <xf numFmtId="0" fontId="14" fillId="3" borderId="273" xfId="2" applyFont="1" applyFill="1" applyBorder="1" applyAlignment="1">
      <alignment horizontal="left" vertical="center" wrapText="1"/>
    </xf>
    <xf numFmtId="0" fontId="82" fillId="3" borderId="47" xfId="2" applyFont="1" applyFill="1" applyBorder="1" applyAlignment="1">
      <alignment horizontal="left" vertical="center" wrapText="1"/>
    </xf>
    <xf numFmtId="49" fontId="18" fillId="3" borderId="190" xfId="2" applyNumberFormat="1" applyFont="1" applyFill="1" applyBorder="1" applyAlignment="1">
      <alignment horizontal="left" vertical="center" wrapText="1"/>
    </xf>
    <xf numFmtId="24" fontId="18" fillId="3" borderId="271" xfId="2" applyNumberFormat="1" applyFont="1" applyFill="1" applyBorder="1" applyAlignment="1">
      <alignment horizontal="left" vertical="center" wrapText="1"/>
    </xf>
    <xf numFmtId="0" fontId="19" fillId="3" borderId="48" xfId="2" applyFont="1" applyFill="1" applyBorder="1" applyAlignment="1">
      <alignment horizontal="left" vertical="center" wrapText="1"/>
    </xf>
    <xf numFmtId="0" fontId="14" fillId="3" borderId="31" xfId="2" applyFont="1" applyFill="1" applyBorder="1" applyAlignment="1">
      <alignment horizontal="left" vertical="center" wrapText="1"/>
    </xf>
    <xf numFmtId="0" fontId="18" fillId="3" borderId="273" xfId="2" applyFont="1" applyFill="1" applyBorder="1" applyAlignment="1">
      <alignment horizontal="left" vertical="center" wrapText="1"/>
    </xf>
    <xf numFmtId="31" fontId="64" fillId="2" borderId="310" xfId="0" applyNumberFormat="1" applyFont="1" applyFill="1" applyBorder="1" applyAlignment="1">
      <alignment horizontal="left" vertical="center" wrapText="1"/>
    </xf>
    <xf numFmtId="0" fontId="12" fillId="0" borderId="312" xfId="0" applyFont="1" applyBorder="1" applyAlignment="1">
      <alignment horizontal="left" vertical="center" wrapText="1"/>
    </xf>
    <xf numFmtId="0" fontId="18" fillId="14" borderId="71" xfId="0" applyFont="1" applyFill="1" applyBorder="1" applyAlignment="1">
      <alignment horizontal="left" vertical="center" wrapText="1"/>
    </xf>
    <xf numFmtId="0" fontId="24" fillId="14" borderId="48" xfId="0" applyFont="1" applyFill="1" applyBorder="1" applyAlignment="1">
      <alignment horizontal="left" vertical="center" wrapText="1"/>
    </xf>
    <xf numFmtId="0" fontId="24" fillId="14" borderId="71" xfId="0" applyFont="1" applyFill="1" applyBorder="1" applyAlignment="1">
      <alignment horizontal="left" vertical="center" wrapText="1"/>
    </xf>
    <xf numFmtId="0" fontId="24" fillId="14" borderId="280" xfId="0" applyFont="1" applyFill="1" applyBorder="1" applyAlignment="1">
      <alignment horizontal="left" vertical="center" wrapText="1"/>
    </xf>
    <xf numFmtId="31" fontId="18" fillId="4" borderId="31" xfId="0" applyNumberFormat="1" applyFont="1" applyFill="1" applyBorder="1" applyAlignment="1">
      <alignment horizontal="left" vertical="center" wrapText="1"/>
    </xf>
    <xf numFmtId="0" fontId="18" fillId="4" borderId="190" xfId="0" applyFont="1" applyFill="1" applyBorder="1" applyAlignment="1">
      <alignment horizontal="left" vertical="center" wrapText="1"/>
    </xf>
    <xf numFmtId="0" fontId="24" fillId="14" borderId="281" xfId="0" applyFont="1" applyFill="1" applyBorder="1" applyAlignment="1">
      <alignment horizontal="left" vertical="center" wrapText="1"/>
    </xf>
    <xf numFmtId="0" fontId="24" fillId="14" borderId="275" xfId="0" applyFont="1" applyFill="1" applyBorder="1" applyAlignment="1">
      <alignment horizontal="left" vertical="center" wrapText="1"/>
    </xf>
    <xf numFmtId="31" fontId="18" fillId="14" borderId="310" xfId="0" applyNumberFormat="1" applyFont="1" applyFill="1" applyBorder="1" applyAlignment="1">
      <alignment horizontal="left" vertical="center" wrapText="1"/>
    </xf>
    <xf numFmtId="0" fontId="24" fillId="14" borderId="273" xfId="0" applyFont="1" applyFill="1" applyBorder="1" applyAlignment="1">
      <alignment horizontal="left" vertical="center" wrapText="1"/>
    </xf>
    <xf numFmtId="0" fontId="24" fillId="14" borderId="276" xfId="0" applyFont="1" applyFill="1" applyBorder="1" applyAlignment="1">
      <alignment horizontal="left" vertical="center" wrapText="1"/>
    </xf>
    <xf numFmtId="0" fontId="18" fillId="4" borderId="272" xfId="0" applyFont="1" applyFill="1" applyBorder="1" applyAlignment="1">
      <alignment horizontal="left" vertical="center" wrapText="1"/>
    </xf>
    <xf numFmtId="0" fontId="24" fillId="14" borderId="268" xfId="0" applyFont="1" applyFill="1" applyBorder="1" applyAlignment="1">
      <alignment horizontal="left" vertical="center" wrapText="1"/>
    </xf>
    <xf numFmtId="3" fontId="82" fillId="3" borderId="309" xfId="2" applyNumberFormat="1" applyFont="1" applyFill="1" applyBorder="1" applyAlignment="1">
      <alignment horizontal="left" vertical="center" wrapText="1"/>
    </xf>
    <xf numFmtId="31" fontId="12" fillId="10" borderId="310" xfId="0" applyNumberFormat="1" applyFont="1" applyFill="1" applyBorder="1" applyAlignment="1">
      <alignment horizontal="left" vertical="center" wrapText="1"/>
    </xf>
    <xf numFmtId="0" fontId="18" fillId="10" borderId="272" xfId="0" applyFont="1" applyFill="1" applyBorder="1" applyAlignment="1">
      <alignment horizontal="left" vertical="center" wrapText="1"/>
    </xf>
    <xf numFmtId="0" fontId="18" fillId="3" borderId="272" xfId="0" applyFont="1" applyFill="1" applyBorder="1" applyAlignment="1">
      <alignment horizontal="left" vertical="center" wrapText="1"/>
    </xf>
    <xf numFmtId="0" fontId="72" fillId="10" borderId="272" xfId="26" applyFont="1" applyFill="1" applyBorder="1" applyAlignment="1">
      <alignment horizontal="left" vertical="center" wrapText="1"/>
    </xf>
    <xf numFmtId="0" fontId="24" fillId="4" borderId="272" xfId="0" applyFont="1" applyFill="1" applyBorder="1" applyAlignment="1">
      <alignment horizontal="left" vertical="center" wrapText="1"/>
    </xf>
    <xf numFmtId="0" fontId="24" fillId="3" borderId="272" xfId="0" applyFont="1" applyFill="1" applyBorder="1" applyAlignment="1">
      <alignment horizontal="left" vertical="center" wrapText="1"/>
    </xf>
    <xf numFmtId="0" fontId="79" fillId="10" borderId="313" xfId="3" applyFont="1" applyFill="1" applyBorder="1" applyAlignment="1">
      <alignment horizontal="left" vertical="center" wrapText="1"/>
    </xf>
    <xf numFmtId="0" fontId="79" fillId="10" borderId="272" xfId="3" applyFont="1" applyFill="1" applyBorder="1" applyAlignment="1">
      <alignment horizontal="left" vertical="center" wrapText="1"/>
    </xf>
    <xf numFmtId="0" fontId="18" fillId="4" borderId="261" xfId="0" applyFont="1" applyFill="1" applyBorder="1" applyAlignment="1">
      <alignment horizontal="left" vertical="center" wrapText="1"/>
    </xf>
    <xf numFmtId="0" fontId="18" fillId="3" borderId="313" xfId="0" applyFont="1" applyFill="1" applyBorder="1" applyAlignment="1">
      <alignment horizontal="left" vertical="center" wrapText="1"/>
    </xf>
    <xf numFmtId="0" fontId="79" fillId="10" borderId="272" xfId="26" applyFont="1" applyFill="1" applyBorder="1" applyAlignment="1">
      <alignment horizontal="left" vertical="center" wrapText="1"/>
    </xf>
    <xf numFmtId="0" fontId="79" fillId="10" borderId="237" xfId="26" applyFont="1" applyFill="1" applyBorder="1" applyAlignment="1">
      <alignment horizontal="left" vertical="center" wrapText="1"/>
    </xf>
    <xf numFmtId="0" fontId="18" fillId="4" borderId="313" xfId="0" applyFont="1" applyFill="1" applyBorder="1" applyAlignment="1">
      <alignment horizontal="left" vertical="center" wrapText="1"/>
    </xf>
    <xf numFmtId="0" fontId="18" fillId="3" borderId="261" xfId="0" applyFont="1" applyFill="1" applyBorder="1" applyAlignment="1">
      <alignment horizontal="left" vertical="center" wrapText="1"/>
    </xf>
    <xf numFmtId="3" fontId="24" fillId="4" borderId="272" xfId="0" applyNumberFormat="1" applyFont="1" applyFill="1" applyBorder="1" applyAlignment="1">
      <alignment horizontal="left" vertical="center" wrapText="1"/>
    </xf>
    <xf numFmtId="0" fontId="79" fillId="10" borderId="170" xfId="26" applyFont="1" applyFill="1" applyBorder="1" applyAlignment="1">
      <alignment horizontal="left" vertical="center" wrapText="1"/>
    </xf>
    <xf numFmtId="0" fontId="79" fillId="10" borderId="313" xfId="26" applyFont="1" applyFill="1" applyBorder="1" applyAlignment="1">
      <alignment horizontal="left" vertical="center" wrapText="1"/>
    </xf>
    <xf numFmtId="0" fontId="24" fillId="3" borderId="261" xfId="0" applyFont="1" applyFill="1" applyBorder="1" applyAlignment="1">
      <alignment horizontal="left" vertical="center" wrapText="1"/>
    </xf>
    <xf numFmtId="0" fontId="79" fillId="10" borderId="261" xfId="26" applyFont="1" applyFill="1" applyBorder="1" applyAlignment="1">
      <alignment horizontal="left" vertical="center" wrapText="1"/>
    </xf>
    <xf numFmtId="0" fontId="12" fillId="10" borderId="272" xfId="26" applyFont="1" applyFill="1" applyBorder="1" applyAlignment="1">
      <alignment horizontal="left" vertical="center" wrapText="1"/>
    </xf>
    <xf numFmtId="0" fontId="80" fillId="13" borderId="261" xfId="26" applyFont="1" applyFill="1" applyBorder="1" applyAlignment="1">
      <alignment horizontal="left" vertical="center" wrapText="1"/>
    </xf>
    <xf numFmtId="187" fontId="18" fillId="3" borderId="237" xfId="2" applyNumberFormat="1" applyFont="1" applyFill="1" applyBorder="1" applyAlignment="1">
      <alignment horizontal="left" vertical="center" wrapText="1"/>
    </xf>
    <xf numFmtId="0" fontId="72" fillId="10" borderId="315" xfId="26" applyFont="1" applyFill="1" applyBorder="1" applyAlignment="1">
      <alignment horizontal="left" vertical="center" wrapText="1"/>
    </xf>
    <xf numFmtId="0" fontId="72" fillId="10" borderId="316" xfId="0" applyFont="1" applyFill="1" applyBorder="1" applyAlignment="1">
      <alignment vertical="center" wrapText="1"/>
    </xf>
    <xf numFmtId="0" fontId="18" fillId="3" borderId="316" xfId="2" applyFont="1" applyFill="1" applyBorder="1" applyAlignment="1">
      <alignment horizontal="left" vertical="center" wrapText="1"/>
    </xf>
    <xf numFmtId="202" fontId="18" fillId="3" borderId="272" xfId="2" applyNumberFormat="1" applyFont="1" applyFill="1" applyBorder="1" applyAlignment="1">
      <alignment horizontal="left" vertical="center" wrapText="1"/>
    </xf>
    <xf numFmtId="49" fontId="18" fillId="3" borderId="272" xfId="0" applyNumberFormat="1" applyFont="1" applyFill="1" applyBorder="1" applyAlignment="1">
      <alignment horizontal="left" vertical="center" wrapText="1"/>
    </xf>
    <xf numFmtId="0" fontId="12" fillId="2" borderId="272" xfId="0" applyFont="1" applyFill="1" applyBorder="1" applyAlignment="1">
      <alignment horizontal="left" vertical="center" wrapText="1"/>
    </xf>
    <xf numFmtId="0" fontId="12" fillId="2" borderId="316" xfId="0" applyFont="1" applyFill="1" applyBorder="1" applyAlignment="1">
      <alignment horizontal="left" vertical="center" wrapText="1"/>
    </xf>
    <xf numFmtId="0" fontId="12" fillId="2" borderId="315" xfId="0" applyFont="1" applyFill="1" applyBorder="1" applyAlignment="1">
      <alignment horizontal="left" vertical="center" wrapText="1"/>
    </xf>
    <xf numFmtId="0" fontId="12" fillId="0" borderId="319" xfId="0" applyFont="1" applyBorder="1" applyAlignment="1">
      <alignment horizontal="left" vertical="center" wrapText="1"/>
    </xf>
    <xf numFmtId="3" fontId="18" fillId="3" borderId="272" xfId="2" applyNumberFormat="1" applyFont="1" applyFill="1" applyBorder="1" applyAlignment="1">
      <alignment horizontal="left" vertical="center" wrapText="1"/>
    </xf>
    <xf numFmtId="31" fontId="64" fillId="2" borderId="317" xfId="0" applyNumberFormat="1" applyFont="1" applyFill="1" applyBorder="1" applyAlignment="1">
      <alignment horizontal="left" vertical="center" wrapText="1"/>
    </xf>
    <xf numFmtId="0" fontId="82" fillId="3" borderId="272" xfId="2" applyFont="1" applyFill="1" applyBorder="1" applyAlignment="1">
      <alignment horizontal="left" vertical="center" wrapText="1"/>
    </xf>
    <xf numFmtId="0" fontId="18" fillId="3" borderId="272" xfId="2" applyFont="1" applyFill="1" applyBorder="1" applyAlignment="1">
      <alignment vertical="center" wrapText="1"/>
    </xf>
    <xf numFmtId="49" fontId="18" fillId="3" borderId="272" xfId="2" applyNumberFormat="1" applyFont="1" applyFill="1" applyBorder="1" applyAlignment="1">
      <alignment horizontal="left" vertical="center" wrapText="1"/>
    </xf>
    <xf numFmtId="24" fontId="18" fillId="3" borderId="272" xfId="2" applyNumberFormat="1" applyFont="1" applyFill="1" applyBorder="1" applyAlignment="1">
      <alignment horizontal="left" vertical="center" wrapText="1"/>
    </xf>
    <xf numFmtId="180" fontId="18" fillId="3" borderId="272" xfId="2" applyNumberFormat="1" applyFont="1" applyFill="1" applyBorder="1" applyAlignment="1">
      <alignment horizontal="left" vertical="center" wrapText="1"/>
    </xf>
    <xf numFmtId="31" fontId="18" fillId="3" borderId="272" xfId="2" applyNumberFormat="1" applyFont="1" applyFill="1" applyBorder="1" applyAlignment="1">
      <alignment horizontal="left" vertical="center" wrapText="1"/>
    </xf>
    <xf numFmtId="189" fontId="18" fillId="3" borderId="272" xfId="2" applyNumberFormat="1" applyFont="1" applyFill="1" applyBorder="1" applyAlignment="1">
      <alignment horizontal="left" vertical="center" wrapText="1"/>
    </xf>
    <xf numFmtId="187" fontId="18" fillId="3" borderId="272" xfId="2" applyNumberFormat="1" applyFont="1" applyFill="1" applyBorder="1" applyAlignment="1">
      <alignment horizontal="left" vertical="center" wrapText="1"/>
    </xf>
    <xf numFmtId="188" fontId="12" fillId="2" borderId="315" xfId="0" applyNumberFormat="1" applyFont="1" applyFill="1" applyBorder="1" applyAlignment="1">
      <alignment horizontal="left" vertical="center" wrapText="1"/>
    </xf>
    <xf numFmtId="0" fontId="82" fillId="3" borderId="170" xfId="2" applyFont="1" applyFill="1" applyBorder="1" applyAlignment="1">
      <alignment horizontal="left" vertical="center" wrapText="1"/>
    </xf>
    <xf numFmtId="0" fontId="18" fillId="3" borderId="261" xfId="2" applyFont="1" applyFill="1" applyBorder="1" applyAlignment="1">
      <alignment horizontal="left" vertical="center" wrapText="1"/>
    </xf>
    <xf numFmtId="0" fontId="12" fillId="0" borderId="319" xfId="3" applyFont="1" applyBorder="1" applyAlignment="1">
      <alignment horizontal="left" vertical="center" wrapText="1"/>
    </xf>
    <xf numFmtId="0" fontId="12" fillId="6" borderId="255" xfId="3" applyFont="1" applyFill="1" applyBorder="1" applyAlignment="1">
      <alignment horizontal="left" vertical="center" wrapText="1"/>
    </xf>
    <xf numFmtId="0" fontId="12" fillId="0" borderId="263" xfId="3" applyFont="1" applyBorder="1" applyAlignment="1">
      <alignment horizontal="left" vertical="center" wrapText="1"/>
    </xf>
    <xf numFmtId="0" fontId="12" fillId="0" borderId="269" xfId="3" applyFont="1" applyBorder="1" applyAlignment="1">
      <alignment horizontal="left" vertical="center" wrapText="1"/>
    </xf>
    <xf numFmtId="0" fontId="12" fillId="2" borderId="272" xfId="3" applyFont="1" applyFill="1" applyBorder="1" applyAlignment="1">
      <alignment vertical="center" wrapText="1"/>
    </xf>
    <xf numFmtId="14" fontId="18" fillId="3" borderId="272" xfId="2" applyNumberFormat="1" applyFont="1" applyFill="1" applyBorder="1" applyAlignment="1">
      <alignment horizontal="left" vertical="center" wrapText="1"/>
    </xf>
    <xf numFmtId="0" fontId="12" fillId="2" borderId="315" xfId="3" applyFont="1" applyFill="1" applyBorder="1" applyAlignment="1">
      <alignment horizontal="left" vertical="center" wrapText="1"/>
    </xf>
    <xf numFmtId="0" fontId="64" fillId="2" borderId="170" xfId="3" applyFont="1" applyFill="1" applyBorder="1" applyAlignment="1">
      <alignment horizontal="left" vertical="center" wrapText="1"/>
    </xf>
    <xf numFmtId="0" fontId="12" fillId="2" borderId="170" xfId="3" applyFont="1" applyFill="1" applyBorder="1" applyAlignment="1">
      <alignment horizontal="left" vertical="center" wrapText="1"/>
    </xf>
    <xf numFmtId="0" fontId="12" fillId="2" borderId="261" xfId="3" applyFont="1" applyFill="1" applyBorder="1" applyAlignment="1">
      <alignment horizontal="left" vertical="center" wrapText="1"/>
    </xf>
    <xf numFmtId="31" fontId="12" fillId="2" borderId="317" xfId="0" applyNumberFormat="1" applyFont="1" applyFill="1" applyBorder="1" applyAlignment="1">
      <alignment horizontal="left" vertical="center" wrapText="1"/>
    </xf>
    <xf numFmtId="49" fontId="12" fillId="2" borderId="272" xfId="0" applyNumberFormat="1" applyFont="1" applyFill="1" applyBorder="1" applyAlignment="1">
      <alignment horizontal="left" vertical="center" wrapText="1"/>
    </xf>
    <xf numFmtId="184" fontId="12" fillId="2" borderId="272" xfId="0" applyNumberFormat="1" applyFont="1" applyFill="1" applyBorder="1" applyAlignment="1">
      <alignment horizontal="left" vertical="center" wrapText="1"/>
    </xf>
    <xf numFmtId="26" fontId="12" fillId="2" borderId="170" xfId="0" applyNumberFormat="1" applyFont="1" applyFill="1" applyBorder="1" applyAlignment="1">
      <alignment horizontal="left" vertical="center" wrapText="1"/>
    </xf>
    <xf numFmtId="0" fontId="14" fillId="3" borderId="241" xfId="0" applyFont="1" applyFill="1" applyBorder="1" applyAlignment="1">
      <alignment horizontal="left" vertical="center" wrapText="1"/>
    </xf>
    <xf numFmtId="0" fontId="44" fillId="3" borderId="316" xfId="2" applyFont="1" applyFill="1" applyBorder="1" applyAlignment="1">
      <alignment horizontal="left" vertical="center" wrapText="1"/>
    </xf>
    <xf numFmtId="31" fontId="18" fillId="14" borderId="317" xfId="0" applyNumberFormat="1" applyFont="1" applyFill="1" applyBorder="1" applyAlignment="1">
      <alignment horizontal="left" vertical="center" wrapText="1"/>
    </xf>
    <xf numFmtId="0" fontId="18" fillId="3" borderId="316" xfId="0" applyFont="1" applyFill="1" applyBorder="1" applyAlignment="1">
      <alignment horizontal="left" vertical="center" wrapText="1"/>
    </xf>
    <xf numFmtId="24" fontId="18" fillId="3" borderId="272" xfId="0" applyNumberFormat="1" applyFont="1" applyFill="1" applyBorder="1" applyAlignment="1">
      <alignment horizontal="left" vertical="center" wrapText="1"/>
    </xf>
    <xf numFmtId="202" fontId="18" fillId="3" borderId="272" xfId="0" applyNumberFormat="1" applyFont="1" applyFill="1" applyBorder="1" applyAlignment="1">
      <alignment horizontal="left" vertical="center" wrapText="1"/>
    </xf>
    <xf numFmtId="26" fontId="18" fillId="3" borderId="272" xfId="0" applyNumberFormat="1" applyFont="1" applyFill="1" applyBorder="1" applyAlignment="1">
      <alignment horizontal="left" vertical="center" wrapText="1"/>
    </xf>
    <xf numFmtId="187" fontId="18" fillId="3" borderId="272" xfId="0" applyNumberFormat="1" applyFont="1" applyFill="1" applyBorder="1" applyAlignment="1">
      <alignment horizontal="left" vertical="center" wrapText="1"/>
    </xf>
    <xf numFmtId="0" fontId="24" fillId="3" borderId="315" xfId="0" applyFont="1" applyFill="1" applyBorder="1" applyAlignment="1">
      <alignment horizontal="left" vertical="center" wrapText="1"/>
    </xf>
    <xf numFmtId="0" fontId="24" fillId="3" borderId="170" xfId="0" applyFont="1" applyFill="1" applyBorder="1" applyAlignment="1">
      <alignment horizontal="left" vertical="center" wrapText="1"/>
    </xf>
    <xf numFmtId="31" fontId="82" fillId="2" borderId="317" xfId="0" applyNumberFormat="1" applyFont="1" applyFill="1" applyBorder="1" applyAlignment="1">
      <alignment horizontal="left" vertical="top" wrapText="1"/>
    </xf>
    <xf numFmtId="0" fontId="64" fillId="2" borderId="316" xfId="0" applyFont="1" applyFill="1" applyBorder="1" applyAlignment="1">
      <alignment horizontal="left" vertical="center" wrapText="1"/>
    </xf>
    <xf numFmtId="182" fontId="12" fillId="2" borderId="272" xfId="0" applyNumberFormat="1" applyFont="1" applyFill="1" applyBorder="1" applyAlignment="1">
      <alignment horizontal="left" vertical="center" wrapText="1"/>
    </xf>
    <xf numFmtId="26" fontId="18" fillId="3" borderId="272" xfId="2" applyNumberFormat="1" applyFont="1" applyFill="1" applyBorder="1" applyAlignment="1">
      <alignment horizontal="left" vertical="center" wrapText="1"/>
    </xf>
    <xf numFmtId="31" fontId="12" fillId="2" borderId="272" xfId="0" applyNumberFormat="1" applyFont="1" applyFill="1" applyBorder="1" applyAlignment="1">
      <alignment horizontal="left" vertical="center" wrapText="1"/>
    </xf>
    <xf numFmtId="0" fontId="44" fillId="3" borderId="170" xfId="2" applyFont="1" applyFill="1" applyBorder="1" applyAlignment="1">
      <alignment horizontal="left" vertical="center" wrapText="1"/>
    </xf>
    <xf numFmtId="0" fontId="24" fillId="3" borderId="314" xfId="0" applyFont="1" applyFill="1" applyBorder="1" applyAlignment="1">
      <alignment horizontal="left" vertical="center" wrapText="1"/>
    </xf>
    <xf numFmtId="0" fontId="24" fillId="3" borderId="31" xfId="0" applyFont="1" applyFill="1" applyBorder="1" applyAlignment="1">
      <alignment vertical="center" wrapText="1"/>
    </xf>
    <xf numFmtId="0" fontId="24" fillId="3" borderId="31" xfId="0" applyFont="1" applyFill="1" applyBorder="1" applyAlignment="1">
      <alignment horizontal="left" vertical="center" wrapText="1"/>
    </xf>
    <xf numFmtId="49" fontId="24" fillId="3" borderId="276" xfId="0" applyNumberFormat="1" applyFont="1" applyFill="1" applyBorder="1" applyAlignment="1">
      <alignment horizontal="left" vertical="center" wrapText="1"/>
    </xf>
    <xf numFmtId="24" fontId="24" fillId="3" borderId="48" xfId="0" applyNumberFormat="1" applyFont="1" applyFill="1" applyBorder="1" applyAlignment="1">
      <alignment horizontal="left" vertical="center" wrapText="1"/>
    </xf>
    <xf numFmtId="202" fontId="24" fillId="3" borderId="276" xfId="0" applyNumberFormat="1" applyFont="1" applyFill="1" applyBorder="1" applyAlignment="1">
      <alignment horizontal="left" vertical="center" wrapText="1"/>
    </xf>
    <xf numFmtId="0" fontId="24" fillId="14" borderId="24" xfId="0" applyFont="1" applyFill="1" applyBorder="1">
      <alignment vertical="center"/>
    </xf>
    <xf numFmtId="0" fontId="24" fillId="3" borderId="316" xfId="0" applyFont="1" applyFill="1" applyBorder="1" applyAlignment="1">
      <alignment horizontal="left" vertical="center" wrapText="1"/>
    </xf>
    <xf numFmtId="26" fontId="24" fillId="3" borderId="48" xfId="0" applyNumberFormat="1" applyFont="1" applyFill="1" applyBorder="1" applyAlignment="1">
      <alignment horizontal="left" vertical="center" wrapText="1"/>
    </xf>
    <xf numFmtId="6" fontId="24" fillId="3" borderId="31" xfId="61" applyFont="1" applyFill="1" applyBorder="1" applyAlignment="1">
      <alignment horizontal="left" vertical="center" wrapText="1"/>
    </xf>
    <xf numFmtId="0" fontId="88" fillId="3" borderId="314" xfId="0" applyFont="1" applyFill="1" applyBorder="1" applyAlignment="1">
      <alignment horizontal="left" vertical="center" wrapText="1"/>
    </xf>
    <xf numFmtId="0" fontId="9" fillId="3" borderId="31" xfId="0" applyFont="1" applyFill="1" applyBorder="1" applyAlignment="1">
      <alignment vertical="center" wrapText="1"/>
    </xf>
    <xf numFmtId="0" fontId="9" fillId="3" borderId="48" xfId="0" applyFont="1" applyFill="1" applyBorder="1" applyAlignment="1">
      <alignment horizontal="left" vertical="center" wrapText="1"/>
    </xf>
    <xf numFmtId="0" fontId="9" fillId="3" borderId="31" xfId="0" applyFont="1" applyFill="1" applyBorder="1" applyAlignment="1">
      <alignment horizontal="left" vertical="center" wrapText="1"/>
    </xf>
    <xf numFmtId="49" fontId="9" fillId="3" borderId="276" xfId="0" applyNumberFormat="1" applyFont="1" applyFill="1" applyBorder="1" applyAlignment="1">
      <alignment horizontal="left" vertical="center" wrapText="1"/>
    </xf>
    <xf numFmtId="24" fontId="24" fillId="3" borderId="48" xfId="2" applyNumberFormat="1" applyFont="1" applyFill="1" applyBorder="1" applyAlignment="1">
      <alignment horizontal="left" vertical="center" wrapText="1"/>
    </xf>
    <xf numFmtId="202" fontId="24" fillId="3" borderId="276" xfId="2" applyNumberFormat="1" applyFont="1" applyFill="1" applyBorder="1" applyAlignment="1">
      <alignment horizontal="left" vertical="center" wrapText="1"/>
    </xf>
    <xf numFmtId="0" fontId="88" fillId="3" borderId="71" xfId="0" applyFont="1" applyFill="1" applyBorder="1" applyAlignment="1">
      <alignment horizontal="left" vertical="center" wrapText="1"/>
    </xf>
    <xf numFmtId="0" fontId="9" fillId="3" borderId="280" xfId="0" applyFont="1" applyFill="1" applyBorder="1" applyAlignment="1">
      <alignment horizontal="left" vertical="center" wrapText="1"/>
    </xf>
    <xf numFmtId="0" fontId="9" fillId="3" borderId="274" xfId="0" applyFont="1" applyFill="1" applyBorder="1" applyAlignment="1">
      <alignment horizontal="left" vertical="center" wrapText="1"/>
    </xf>
    <xf numFmtId="0" fontId="9" fillId="3" borderId="276" xfId="0" applyFont="1" applyFill="1" applyBorder="1" applyAlignment="1">
      <alignment horizontal="left" vertical="center" wrapText="1"/>
    </xf>
    <xf numFmtId="3" fontId="24" fillId="3" borderId="71" xfId="2" applyNumberFormat="1" applyFont="1" applyFill="1" applyBorder="1" applyAlignment="1">
      <alignment horizontal="left" vertical="center" wrapText="1"/>
    </xf>
    <xf numFmtId="180" fontId="9" fillId="3" borderId="271" xfId="0" applyNumberFormat="1" applyFont="1" applyFill="1" applyBorder="1" applyAlignment="1">
      <alignment horizontal="left" vertical="center" wrapText="1"/>
    </xf>
    <xf numFmtId="0" fontId="9" fillId="3" borderId="46" xfId="0" applyFont="1" applyFill="1" applyBorder="1" applyAlignment="1">
      <alignment horizontal="left" vertical="center" wrapText="1"/>
    </xf>
    <xf numFmtId="0" fontId="24" fillId="3" borderId="71" xfId="2" applyFont="1" applyFill="1" applyBorder="1" applyAlignment="1">
      <alignment horizontal="left" vertical="center" wrapText="1"/>
    </xf>
    <xf numFmtId="0" fontId="9" fillId="3" borderId="271" xfId="0" applyFont="1" applyFill="1" applyBorder="1" applyAlignment="1">
      <alignment horizontal="left" vertical="center" wrapText="1"/>
    </xf>
    <xf numFmtId="0" fontId="9" fillId="3" borderId="282" xfId="0" applyFont="1" applyFill="1" applyBorder="1" applyAlignment="1">
      <alignment horizontal="left" vertical="center" wrapText="1"/>
    </xf>
    <xf numFmtId="0" fontId="9" fillId="3" borderId="190" xfId="0" applyFont="1" applyFill="1" applyBorder="1" applyAlignment="1">
      <alignment horizontal="left" vertical="center" wrapText="1"/>
    </xf>
    <xf numFmtId="192" fontId="24" fillId="3" borderId="271" xfId="2" applyNumberFormat="1" applyFont="1" applyFill="1" applyBorder="1" applyAlignment="1">
      <alignment horizontal="left" vertical="center" wrapText="1"/>
    </xf>
    <xf numFmtId="187" fontId="24" fillId="3" borderId="31" xfId="2" applyNumberFormat="1" applyFont="1" applyFill="1" applyBorder="1" applyAlignment="1">
      <alignment horizontal="left" vertical="center" wrapText="1"/>
    </xf>
    <xf numFmtId="188" fontId="9" fillId="3" borderId="315" xfId="0" applyNumberFormat="1" applyFont="1" applyFill="1" applyBorder="1" applyAlignment="1">
      <alignment horizontal="left" vertical="center" wrapText="1"/>
    </xf>
    <xf numFmtId="0" fontId="18" fillId="3" borderId="314" xfId="39" applyFont="1" applyFill="1" applyBorder="1" applyAlignment="1">
      <alignment vertical="center" wrapText="1"/>
    </xf>
    <xf numFmtId="0" fontId="18" fillId="3" borderId="31" xfId="39" applyFont="1" applyFill="1" applyBorder="1" applyAlignment="1">
      <alignment vertical="center" wrapText="1"/>
    </xf>
    <xf numFmtId="0" fontId="18" fillId="3" borderId="31" xfId="39" applyFont="1" applyFill="1" applyBorder="1" applyAlignment="1">
      <alignment horizontal="left" vertical="center" wrapText="1"/>
    </xf>
    <xf numFmtId="49" fontId="18" fillId="3" borderId="190" xfId="39" applyNumberFormat="1" applyFont="1" applyFill="1" applyBorder="1" applyAlignment="1">
      <alignment vertical="center" wrapText="1"/>
    </xf>
    <xf numFmtId="202" fontId="18" fillId="3" borderId="71" xfId="2" applyNumberFormat="1" applyFont="1" applyFill="1" applyBorder="1" applyAlignment="1">
      <alignment horizontal="left" vertical="center" wrapText="1"/>
    </xf>
    <xf numFmtId="0" fontId="18" fillId="3" borderId="271" xfId="39" applyFont="1" applyFill="1" applyBorder="1" applyAlignment="1">
      <alignment horizontal="left" vertical="center" wrapText="1"/>
    </xf>
    <xf numFmtId="0" fontId="18" fillId="3" borderId="320" xfId="39" applyFont="1" applyFill="1" applyBorder="1" applyAlignment="1">
      <alignment vertical="center" wrapText="1"/>
    </xf>
    <xf numFmtId="0" fontId="18" fillId="3" borderId="282" xfId="39" applyFont="1" applyFill="1" applyBorder="1" applyAlignment="1">
      <alignment vertical="center" wrapText="1"/>
    </xf>
    <xf numFmtId="0" fontId="18" fillId="3" borderId="48" xfId="39" applyFont="1" applyFill="1" applyBorder="1" applyAlignment="1">
      <alignment horizontal="left" vertical="center" wrapText="1"/>
    </xf>
    <xf numFmtId="0" fontId="18" fillId="3" borderId="274" xfId="39" applyFont="1" applyFill="1" applyBorder="1" applyAlignment="1">
      <alignment horizontal="left" vertical="center" wrapText="1"/>
    </xf>
    <xf numFmtId="0" fontId="18" fillId="3" borderId="71" xfId="39" applyFont="1" applyFill="1" applyBorder="1" applyAlignment="1">
      <alignment horizontal="left" vertical="center" wrapText="1"/>
    </xf>
    <xf numFmtId="0" fontId="18" fillId="3" borderId="276" xfId="39" applyFont="1" applyFill="1" applyBorder="1" applyAlignment="1">
      <alignment horizontal="left" vertical="center" wrapText="1"/>
    </xf>
    <xf numFmtId="180" fontId="18" fillId="3" borderId="48" xfId="39" applyNumberFormat="1" applyFont="1" applyFill="1" applyBorder="1" applyAlignment="1">
      <alignment horizontal="left" vertical="center" wrapText="1"/>
    </xf>
    <xf numFmtId="0" fontId="18" fillId="3" borderId="31" xfId="39" applyFont="1" applyFill="1" applyBorder="1" applyAlignment="1">
      <alignment horizontal="left" vertical="center"/>
    </xf>
    <xf numFmtId="14" fontId="18" fillId="3" borderId="31" xfId="39" applyNumberFormat="1" applyFont="1" applyFill="1" applyBorder="1" applyAlignment="1">
      <alignment horizontal="left" vertical="center" wrapText="1"/>
    </xf>
    <xf numFmtId="0" fontId="18" fillId="3" borderId="46" xfId="39" applyFont="1" applyFill="1" applyBorder="1" applyAlignment="1">
      <alignment horizontal="left" vertical="center" wrapText="1"/>
    </xf>
    <xf numFmtId="0" fontId="18" fillId="3" borderId="271" xfId="2" applyFont="1" applyFill="1" applyBorder="1" applyAlignment="1">
      <alignment horizontal="left" vertical="center" wrapText="1"/>
    </xf>
    <xf numFmtId="0" fontId="18" fillId="3" borderId="321" xfId="2" applyFont="1" applyFill="1" applyBorder="1" applyAlignment="1">
      <alignment horizontal="left" vertical="center" wrapText="1"/>
    </xf>
    <xf numFmtId="49" fontId="5" fillId="0" borderId="322" xfId="8" applyNumberFormat="1" applyFont="1" applyFill="1" applyBorder="1" applyAlignment="1">
      <alignment vertical="center" wrapText="1"/>
    </xf>
    <xf numFmtId="49" fontId="5" fillId="0" borderId="206" xfId="8" applyNumberFormat="1" applyFont="1" applyFill="1" applyBorder="1" applyAlignment="1">
      <alignment vertical="center" wrapText="1"/>
    </xf>
    <xf numFmtId="49" fontId="5" fillId="0" borderId="323" xfId="8" applyNumberFormat="1" applyFont="1" applyFill="1" applyBorder="1" applyAlignment="1">
      <alignment vertical="center" wrapText="1"/>
    </xf>
    <xf numFmtId="49" fontId="5" fillId="0" borderId="208" xfId="8" applyNumberFormat="1" applyFont="1" applyFill="1" applyBorder="1" applyAlignment="1">
      <alignment vertical="center" wrapText="1"/>
    </xf>
    <xf numFmtId="49" fontId="44" fillId="2" borderId="325" xfId="8" applyNumberFormat="1" applyFont="1" applyFill="1" applyBorder="1" applyAlignment="1">
      <alignment vertical="center" wrapText="1"/>
    </xf>
    <xf numFmtId="49" fontId="24" fillId="2" borderId="233" xfId="8" applyNumberFormat="1" applyFont="1" applyFill="1" applyBorder="1" applyAlignment="1">
      <alignment vertical="center" wrapText="1"/>
    </xf>
    <xf numFmtId="49" fontId="24" fillId="2" borderId="326" xfId="8" applyNumberFormat="1" applyFont="1" applyFill="1" applyBorder="1" applyAlignment="1">
      <alignment vertical="center" wrapText="1"/>
    </xf>
    <xf numFmtId="202" fontId="24" fillId="3" borderId="190" xfId="2" applyNumberFormat="1" applyFont="1" applyFill="1" applyBorder="1" applyAlignment="1">
      <alignment horizontal="left" vertical="center" wrapText="1"/>
    </xf>
    <xf numFmtId="49" fontId="44" fillId="2" borderId="327" xfId="8" applyNumberFormat="1" applyFont="1" applyFill="1" applyBorder="1" applyAlignment="1">
      <alignment vertical="center" wrapText="1"/>
    </xf>
    <xf numFmtId="49" fontId="24" fillId="2" borderId="233" xfId="0" applyNumberFormat="1" applyFont="1" applyFill="1" applyBorder="1" applyAlignment="1">
      <alignment horizontal="left" vertical="center" wrapText="1"/>
    </xf>
    <xf numFmtId="49" fontId="24" fillId="2" borderId="328" xfId="8" applyNumberFormat="1" applyFont="1" applyFill="1" applyBorder="1" applyAlignment="1">
      <alignment vertical="center" wrapText="1"/>
    </xf>
    <xf numFmtId="49" fontId="24" fillId="2" borderId="329" xfId="8" applyNumberFormat="1" applyFont="1" applyFill="1" applyBorder="1" applyAlignment="1">
      <alignment vertical="center" wrapText="1"/>
    </xf>
    <xf numFmtId="49" fontId="24" fillId="2" borderId="297" xfId="8" applyNumberFormat="1" applyFont="1" applyFill="1" applyBorder="1" applyAlignment="1">
      <alignment vertical="center" wrapText="1"/>
    </xf>
    <xf numFmtId="49" fontId="24" fillId="2" borderId="330" xfId="8" applyNumberFormat="1" applyFont="1" applyFill="1" applyBorder="1" applyAlignment="1">
      <alignment vertical="center" wrapText="1"/>
    </xf>
    <xf numFmtId="0" fontId="24" fillId="3" borderId="327" xfId="2" applyFont="1" applyFill="1" applyBorder="1" applyAlignment="1">
      <alignment horizontal="left" vertical="center" wrapText="1"/>
    </xf>
    <xf numFmtId="0" fontId="24" fillId="2" borderId="233" xfId="8" applyFont="1" applyFill="1" applyBorder="1" applyAlignment="1">
      <alignment vertical="center" wrapText="1"/>
    </xf>
    <xf numFmtId="0" fontId="24" fillId="3" borderId="31" xfId="2" applyFont="1" applyFill="1" applyBorder="1" applyAlignment="1">
      <alignment horizontal="left" vertical="center" wrapText="1"/>
    </xf>
    <xf numFmtId="26" fontId="24" fillId="3" borderId="271" xfId="2" applyNumberFormat="1" applyFont="1" applyFill="1" applyBorder="1" applyAlignment="1">
      <alignment horizontal="left" vertical="center" wrapText="1"/>
    </xf>
    <xf numFmtId="0" fontId="24" fillId="3" borderId="282" xfId="2" applyFont="1" applyFill="1" applyBorder="1" applyAlignment="1">
      <alignment horizontal="left" vertical="center" wrapText="1"/>
    </xf>
    <xf numFmtId="49" fontId="24" fillId="2" borderId="331" xfId="8" applyNumberFormat="1" applyFont="1" applyFill="1" applyBorder="1" applyAlignment="1">
      <alignment vertical="center" wrapText="1"/>
    </xf>
    <xf numFmtId="0" fontId="12" fillId="0" borderId="333" xfId="0" applyFont="1" applyBorder="1" applyAlignment="1">
      <alignment horizontal="left" vertical="center" wrapText="1"/>
    </xf>
    <xf numFmtId="0" fontId="9" fillId="2" borderId="335" xfId="0" applyFont="1" applyFill="1" applyBorder="1" applyAlignment="1">
      <alignment horizontal="left" vertical="center" wrapText="1"/>
    </xf>
    <xf numFmtId="0" fontId="88" fillId="2" borderId="170" xfId="0" applyFont="1" applyFill="1" applyBorder="1" applyAlignment="1">
      <alignment horizontal="left" vertical="center" wrapText="1"/>
    </xf>
    <xf numFmtId="0" fontId="9" fillId="2" borderId="272" xfId="0" applyFont="1" applyFill="1" applyBorder="1" applyAlignment="1">
      <alignment horizontal="left" vertical="center" wrapText="1"/>
    </xf>
    <xf numFmtId="0" fontId="88" fillId="2" borderId="272" xfId="0" applyFont="1" applyFill="1" applyBorder="1" applyAlignment="1">
      <alignment horizontal="left" vertical="center" wrapText="1"/>
    </xf>
    <xf numFmtId="0" fontId="9" fillId="2" borderId="261" xfId="0" applyFont="1" applyFill="1" applyBorder="1" applyAlignment="1">
      <alignment horizontal="left" vertical="center" wrapText="1"/>
    </xf>
    <xf numFmtId="0" fontId="24" fillId="3" borderId="170" xfId="2" applyFont="1" applyFill="1" applyBorder="1" applyAlignment="1">
      <alignment horizontal="left" vertical="center" wrapText="1"/>
    </xf>
    <xf numFmtId="26" fontId="24" fillId="3" borderId="48" xfId="2" applyNumberFormat="1" applyFont="1" applyFill="1" applyBorder="1" applyAlignment="1">
      <alignment horizontal="left" vertical="center" wrapText="1"/>
    </xf>
    <xf numFmtId="0" fontId="9" fillId="2" borderId="336" xfId="0" applyFont="1" applyFill="1" applyBorder="1" applyAlignment="1">
      <alignment horizontal="left" vertical="center" wrapText="1"/>
    </xf>
    <xf numFmtId="31" fontId="12" fillId="2" borderId="336" xfId="0" applyNumberFormat="1" applyFont="1" applyFill="1" applyBorder="1" applyAlignment="1">
      <alignment horizontal="left" vertical="center" wrapText="1"/>
    </xf>
    <xf numFmtId="185" fontId="12" fillId="2" borderId="272" xfId="0" applyNumberFormat="1" applyFont="1" applyFill="1" applyBorder="1" applyAlignment="1">
      <alignment horizontal="left" vertical="center" wrapText="1"/>
    </xf>
    <xf numFmtId="5" fontId="12" fillId="2" borderId="272" xfId="0" applyNumberFormat="1" applyFont="1" applyFill="1" applyBorder="1" applyAlignment="1">
      <alignment horizontal="left" vertical="center" wrapText="1"/>
    </xf>
    <xf numFmtId="31" fontId="12" fillId="2" borderId="170" xfId="0" applyNumberFormat="1" applyFont="1" applyFill="1" applyBorder="1" applyAlignment="1">
      <alignment horizontal="left" vertical="center" wrapText="1"/>
    </xf>
    <xf numFmtId="31" fontId="12" fillId="2" borderId="337" xfId="0" applyNumberFormat="1" applyFont="1" applyFill="1" applyBorder="1" applyAlignment="1">
      <alignment horizontal="left" vertical="center" wrapText="1"/>
    </xf>
    <xf numFmtId="181" fontId="12" fillId="2" borderId="272" xfId="0" applyNumberFormat="1" applyFont="1" applyFill="1" applyBorder="1" applyAlignment="1">
      <alignment horizontal="left" vertical="center" wrapText="1"/>
    </xf>
    <xf numFmtId="7" fontId="12" fillId="2" borderId="272" xfId="0" applyNumberFormat="1" applyFont="1" applyFill="1" applyBorder="1" applyAlignment="1">
      <alignment horizontal="left" vertical="center" wrapText="1"/>
    </xf>
    <xf numFmtId="0" fontId="12" fillId="2" borderId="336" xfId="0" applyFont="1" applyFill="1" applyBorder="1" applyAlignment="1">
      <alignment horizontal="left" vertical="center" wrapText="1"/>
    </xf>
    <xf numFmtId="0" fontId="12" fillId="0" borderId="338" xfId="0" applyFont="1" applyBorder="1" applyAlignment="1">
      <alignment horizontal="left" vertical="center" wrapText="1"/>
    </xf>
    <xf numFmtId="0" fontId="88" fillId="2" borderId="337" xfId="0" applyFont="1" applyFill="1" applyBorder="1" applyAlignment="1">
      <alignment horizontal="left" vertical="center" wrapText="1"/>
    </xf>
    <xf numFmtId="24" fontId="24" fillId="3" borderId="271" xfId="2" applyNumberFormat="1" applyFont="1" applyFill="1" applyBorder="1" applyAlignment="1">
      <alignment horizontal="left" vertical="center" wrapText="1"/>
    </xf>
    <xf numFmtId="31" fontId="9" fillId="2" borderId="170" xfId="0" applyNumberFormat="1" applyFont="1" applyFill="1" applyBorder="1" applyAlignment="1">
      <alignment horizontal="left" vertical="center" wrapText="1"/>
    </xf>
    <xf numFmtId="0" fontId="9" fillId="2" borderId="337" xfId="0" applyFont="1" applyFill="1" applyBorder="1" applyAlignment="1">
      <alignment horizontal="left" vertical="center" wrapText="1"/>
    </xf>
    <xf numFmtId="189" fontId="24" fillId="3" borderId="48" xfId="2" applyNumberFormat="1" applyFont="1" applyFill="1" applyBorder="1" applyAlignment="1">
      <alignment horizontal="left" vertical="center" wrapText="1"/>
    </xf>
    <xf numFmtId="0" fontId="9" fillId="2" borderId="315" xfId="0" applyFont="1" applyFill="1" applyBorder="1" applyAlignment="1">
      <alignment horizontal="left" vertical="center" wrapText="1"/>
    </xf>
    <xf numFmtId="0" fontId="44" fillId="3" borderId="47" xfId="48" applyFont="1" applyFill="1" applyBorder="1" applyAlignment="1">
      <alignment horizontal="left" vertical="center" wrapText="1"/>
    </xf>
    <xf numFmtId="0" fontId="44" fillId="3" borderId="48" xfId="48" applyFont="1" applyFill="1" applyBorder="1" applyAlignment="1">
      <alignment horizontal="left" vertical="center" wrapText="1"/>
    </xf>
    <xf numFmtId="31" fontId="24" fillId="3" borderId="276" xfId="48" applyNumberFormat="1" applyFont="1" applyFill="1" applyBorder="1" applyAlignment="1">
      <alignment horizontal="left" vertical="center" wrapText="1"/>
    </xf>
    <xf numFmtId="0" fontId="44" fillId="3" borderId="271" xfId="48" applyFont="1" applyFill="1" applyBorder="1" applyAlignment="1">
      <alignment horizontal="left" vertical="center" wrapText="1"/>
    </xf>
    <xf numFmtId="0" fontId="24" fillId="3" borderId="274" xfId="48" applyFont="1" applyFill="1" applyBorder="1" applyAlignment="1">
      <alignment horizontal="left" vertical="center" wrapText="1"/>
    </xf>
    <xf numFmtId="0" fontId="24" fillId="3" borderId="71" xfId="48" applyFont="1" applyFill="1" applyBorder="1" applyAlignment="1">
      <alignment horizontal="left" vertical="center" wrapText="1"/>
    </xf>
    <xf numFmtId="0" fontId="24" fillId="3" borderId="237" xfId="2" applyFont="1" applyFill="1" applyBorder="1" applyAlignment="1">
      <alignment horizontal="left" vertical="center" wrapText="1"/>
    </xf>
    <xf numFmtId="0" fontId="24" fillId="3" borderId="46" xfId="48" applyFont="1" applyFill="1" applyBorder="1" applyAlignment="1">
      <alignment horizontal="left" vertical="center" wrapText="1"/>
    </xf>
    <xf numFmtId="0" fontId="24" fillId="3" borderId="277" xfId="48" applyFont="1" applyFill="1" applyBorder="1" applyAlignment="1">
      <alignment horizontal="left" vertical="center" wrapText="1"/>
    </xf>
    <xf numFmtId="189" fontId="24" fillId="3" borderId="271" xfId="2" applyNumberFormat="1" applyFont="1" applyFill="1" applyBorder="1" applyAlignment="1">
      <alignment horizontal="left" vertical="center" wrapText="1"/>
    </xf>
    <xf numFmtId="0" fontId="24" fillId="3" borderId="282" xfId="48" applyFont="1" applyFill="1" applyBorder="1" applyAlignment="1">
      <alignment horizontal="left" vertical="center" wrapText="1"/>
    </xf>
    <xf numFmtId="0" fontId="24" fillId="3" borderId="275" xfId="48" applyFont="1" applyFill="1" applyBorder="1" applyAlignment="1">
      <alignment horizontal="left" vertical="center" wrapText="1"/>
    </xf>
    <xf numFmtId="0" fontId="24" fillId="3" borderId="314" xfId="2" applyFont="1" applyFill="1" applyBorder="1" applyAlignment="1">
      <alignment horizontal="left" vertical="center" wrapText="1"/>
    </xf>
    <xf numFmtId="0" fontId="24" fillId="4" borderId="272" xfId="2" applyFont="1" applyFill="1" applyBorder="1" applyAlignment="1">
      <alignment horizontal="left" vertical="center" wrapText="1"/>
    </xf>
    <xf numFmtId="0" fontId="24" fillId="2" borderId="272" xfId="2" applyFont="1" applyFill="1" applyBorder="1" applyAlignment="1">
      <alignment horizontal="left" vertical="center" wrapText="1"/>
    </xf>
    <xf numFmtId="184" fontId="24" fillId="4" borderId="272" xfId="2" applyNumberFormat="1" applyFont="1" applyFill="1" applyBorder="1" applyAlignment="1">
      <alignment horizontal="left" vertical="center" wrapText="1"/>
    </xf>
    <xf numFmtId="182" fontId="24" fillId="4" borderId="272" xfId="2" applyNumberFormat="1" applyFont="1" applyFill="1" applyBorder="1" applyAlignment="1">
      <alignment horizontal="left" vertical="center" wrapText="1"/>
    </xf>
    <xf numFmtId="184" fontId="24" fillId="4" borderId="261" xfId="2" applyNumberFormat="1" applyFont="1" applyFill="1" applyBorder="1" applyAlignment="1">
      <alignment horizontal="left" vertical="center" wrapText="1"/>
    </xf>
    <xf numFmtId="0" fontId="24" fillId="2" borderId="337" xfId="2" applyFont="1" applyFill="1" applyBorder="1" applyAlignment="1">
      <alignment horizontal="left" vertical="center" wrapText="1"/>
    </xf>
    <xf numFmtId="184" fontId="24" fillId="2" borderId="272" xfId="2" applyNumberFormat="1" applyFont="1" applyFill="1" applyBorder="1" applyAlignment="1">
      <alignment horizontal="left" vertical="center" wrapText="1"/>
    </xf>
    <xf numFmtId="0" fontId="24" fillId="4" borderId="261" xfId="2" applyFont="1" applyFill="1" applyBorder="1" applyAlignment="1">
      <alignment horizontal="left" vertical="center" wrapText="1"/>
    </xf>
    <xf numFmtId="0" fontId="24" fillId="3" borderId="190" xfId="2" applyFont="1" applyFill="1" applyBorder="1" applyAlignment="1">
      <alignment horizontal="left" vertical="center" wrapText="1"/>
    </xf>
    <xf numFmtId="0" fontId="24" fillId="3" borderId="190" xfId="0" applyFont="1" applyFill="1" applyBorder="1" applyAlignment="1">
      <alignment horizontal="left" vertical="center" wrapText="1"/>
    </xf>
    <xf numFmtId="188" fontId="24" fillId="4" borderId="261" xfId="2" applyNumberFormat="1" applyFont="1" applyFill="1" applyBorder="1" applyAlignment="1">
      <alignment horizontal="left" vertical="center" wrapText="1"/>
    </xf>
    <xf numFmtId="184" fontId="24" fillId="4" borderId="315" xfId="2" applyNumberFormat="1" applyFont="1" applyFill="1" applyBorder="1" applyAlignment="1">
      <alignment horizontal="left" vertical="center" wrapText="1"/>
    </xf>
    <xf numFmtId="31" fontId="24" fillId="14" borderId="336" xfId="0" applyNumberFormat="1" applyFont="1" applyFill="1" applyBorder="1" applyAlignment="1">
      <alignment horizontal="left" vertical="center" wrapText="1"/>
    </xf>
    <xf numFmtId="0" fontId="24" fillId="3" borderId="71" xfId="0" applyFont="1" applyFill="1" applyBorder="1" applyAlignment="1">
      <alignment horizontal="left" vertical="center" wrapText="1"/>
    </xf>
    <xf numFmtId="49" fontId="24" fillId="3" borderId="190" xfId="0" applyNumberFormat="1" applyFont="1" applyFill="1" applyBorder="1" applyAlignment="1">
      <alignment horizontal="left" vertical="center" wrapText="1"/>
    </xf>
    <xf numFmtId="24" fontId="24" fillId="3" borderId="237" xfId="0" applyNumberFormat="1" applyFont="1" applyFill="1" applyBorder="1" applyAlignment="1">
      <alignment horizontal="left" vertical="center" wrapText="1"/>
    </xf>
    <xf numFmtId="202" fontId="24" fillId="3" borderId="272" xfId="0" applyNumberFormat="1" applyFont="1" applyFill="1" applyBorder="1" applyAlignment="1">
      <alignment horizontal="left" vertical="center" wrapText="1"/>
    </xf>
    <xf numFmtId="0" fontId="24" fillId="14" borderId="31" xfId="0" applyFont="1" applyFill="1" applyBorder="1" applyAlignment="1">
      <alignment horizontal="left" vertical="center" wrapText="1"/>
    </xf>
    <xf numFmtId="0" fontId="24" fillId="3" borderId="282" xfId="0" applyFont="1" applyFill="1" applyBorder="1" applyAlignment="1">
      <alignment horizontal="left" vertical="center" wrapText="1"/>
    </xf>
    <xf numFmtId="0" fontId="24" fillId="3" borderId="271" xfId="0" applyFont="1" applyFill="1" applyBorder="1" applyAlignment="1">
      <alignment horizontal="left" vertical="center" wrapText="1"/>
    </xf>
    <xf numFmtId="31" fontId="24" fillId="3" borderId="31" xfId="0" applyNumberFormat="1" applyFont="1" applyFill="1" applyBorder="1" applyAlignment="1">
      <alignment horizontal="left" vertical="center" wrapText="1"/>
    </xf>
    <xf numFmtId="0" fontId="24" fillId="14" borderId="190" xfId="0" applyFont="1" applyFill="1" applyBorder="1" applyAlignment="1">
      <alignment horizontal="left" vertical="center" wrapText="1"/>
    </xf>
    <xf numFmtId="26" fontId="24" fillId="3" borderId="271" xfId="0" applyNumberFormat="1" applyFont="1" applyFill="1" applyBorder="1" applyAlignment="1">
      <alignment horizontal="left" vertical="center" wrapText="1"/>
    </xf>
    <xf numFmtId="187" fontId="24" fillId="3" borderId="31" xfId="0" applyNumberFormat="1" applyFont="1" applyFill="1" applyBorder="1" applyAlignment="1">
      <alignment horizontal="left" vertical="center" wrapText="1"/>
    </xf>
    <xf numFmtId="187" fontId="82" fillId="3" borderId="47" xfId="2" applyNumberFormat="1" applyFont="1" applyFill="1" applyBorder="1" applyAlignment="1">
      <alignment horizontal="left" vertical="center" wrapText="1"/>
    </xf>
    <xf numFmtId="0" fontId="82" fillId="4" borderId="170" xfId="2" applyFont="1" applyFill="1" applyBorder="1" applyAlignment="1">
      <alignment horizontal="left" vertical="center" wrapText="1"/>
    </xf>
    <xf numFmtId="0" fontId="82" fillId="2" borderId="272" xfId="2" applyFont="1" applyFill="1" applyBorder="1" applyAlignment="1">
      <alignment horizontal="left" vertical="center" wrapText="1"/>
    </xf>
    <xf numFmtId="184" fontId="19" fillId="4" borderId="272" xfId="2" applyNumberFormat="1" applyFont="1" applyFill="1" applyBorder="1" applyAlignment="1">
      <alignment horizontal="left" vertical="center" wrapText="1"/>
    </xf>
    <xf numFmtId="182" fontId="19" fillId="4" borderId="272" xfId="2" applyNumberFormat="1" applyFont="1" applyFill="1" applyBorder="1" applyAlignment="1">
      <alignment horizontal="left" vertical="center" wrapText="1"/>
    </xf>
    <xf numFmtId="184" fontId="19" fillId="4" borderId="261" xfId="2" applyNumberFormat="1" applyFont="1" applyFill="1" applyBorder="1" applyAlignment="1">
      <alignment horizontal="left" vertical="center" wrapText="1"/>
    </xf>
    <xf numFmtId="0" fontId="82" fillId="2" borderId="337" xfId="2" applyFont="1" applyFill="1" applyBorder="1" applyAlignment="1">
      <alignment horizontal="left" vertical="center" wrapText="1"/>
    </xf>
    <xf numFmtId="184" fontId="19" fillId="2" borderId="272" xfId="2" applyNumberFormat="1" applyFont="1" applyFill="1" applyBorder="1" applyAlignment="1">
      <alignment horizontal="left" vertical="center" wrapText="1"/>
    </xf>
    <xf numFmtId="0" fontId="19" fillId="2" borderId="272" xfId="2" applyFont="1" applyFill="1" applyBorder="1" applyAlignment="1">
      <alignment horizontal="left" vertical="center" wrapText="1"/>
    </xf>
    <xf numFmtId="0" fontId="82" fillId="4" borderId="272" xfId="2" applyFont="1" applyFill="1" applyBorder="1" applyAlignment="1">
      <alignment horizontal="left" vertical="center" wrapText="1"/>
    </xf>
    <xf numFmtId="0" fontId="19" fillId="4" borderId="272" xfId="2" applyFont="1" applyFill="1" applyBorder="1" applyAlignment="1">
      <alignment horizontal="left" vertical="center" wrapText="1"/>
    </xf>
    <xf numFmtId="0" fontId="19" fillId="4" borderId="261" xfId="2" applyFont="1" applyFill="1" applyBorder="1" applyAlignment="1">
      <alignment horizontal="left" vertical="center" wrapText="1"/>
    </xf>
    <xf numFmtId="0" fontId="82" fillId="4" borderId="71" xfId="2" applyFont="1" applyFill="1" applyBorder="1" applyAlignment="1">
      <alignment horizontal="left" vertical="center" wrapText="1"/>
    </xf>
    <xf numFmtId="26" fontId="82" fillId="3" borderId="271" xfId="2" applyNumberFormat="1" applyFont="1" applyFill="1" applyBorder="1" applyAlignment="1">
      <alignment horizontal="left" vertical="center" wrapText="1"/>
    </xf>
    <xf numFmtId="0" fontId="82" fillId="3" borderId="190" xfId="0" applyFont="1" applyFill="1" applyBorder="1" applyAlignment="1">
      <alignment horizontal="left" vertical="center" wrapText="1"/>
    </xf>
    <xf numFmtId="188" fontId="82" fillId="4" borderId="261" xfId="2" applyNumberFormat="1" applyFont="1" applyFill="1" applyBorder="1" applyAlignment="1">
      <alignment horizontal="left" vertical="center" wrapText="1"/>
    </xf>
    <xf numFmtId="0" fontId="18" fillId="3" borderId="24" xfId="56" applyFont="1" applyFill="1" applyBorder="1" applyAlignment="1">
      <alignment horizontal="left" vertical="center" wrapText="1"/>
    </xf>
    <xf numFmtId="0" fontId="18" fillId="3" borderId="47" xfId="56" applyFont="1" applyFill="1" applyBorder="1" applyAlignment="1">
      <alignment horizontal="left" vertical="center" wrapText="1"/>
    </xf>
    <xf numFmtId="0" fontId="18" fillId="3" borderId="48" xfId="56" applyFont="1" applyFill="1" applyBorder="1" applyAlignment="1">
      <alignment horizontal="left" vertical="center" wrapText="1"/>
    </xf>
    <xf numFmtId="182" fontId="18" fillId="3" borderId="71" xfId="56" applyNumberFormat="1" applyFont="1" applyFill="1" applyBorder="1" applyAlignment="1">
      <alignment horizontal="left" vertical="center" wrapText="1"/>
    </xf>
    <xf numFmtId="24" fontId="82" fillId="3" borderId="271" xfId="2" applyNumberFormat="1" applyFont="1" applyFill="1" applyBorder="1" applyAlignment="1">
      <alignment horizontal="left" vertical="center" wrapText="1"/>
    </xf>
    <xf numFmtId="202" fontId="82" fillId="3" borderId="190" xfId="2" applyNumberFormat="1" applyFont="1" applyFill="1" applyBorder="1" applyAlignment="1">
      <alignment horizontal="left" vertical="center" wrapText="1"/>
    </xf>
    <xf numFmtId="0" fontId="18" fillId="3" borderId="271" xfId="56" applyFont="1" applyFill="1" applyBorder="1" applyAlignment="1">
      <alignment horizontal="left" vertical="center" wrapText="1"/>
    </xf>
    <xf numFmtId="0" fontId="18" fillId="3" borderId="71" xfId="56" applyFont="1" applyFill="1" applyBorder="1" applyAlignment="1">
      <alignment horizontal="left" vertical="center" wrapText="1"/>
    </xf>
    <xf numFmtId="0" fontId="18" fillId="3" borderId="280" xfId="56" applyFont="1" applyFill="1" applyBorder="1" applyAlignment="1">
      <alignment horizontal="left" vertical="center" wrapText="1"/>
    </xf>
    <xf numFmtId="0" fontId="82" fillId="3" borderId="237" xfId="2" applyFont="1" applyFill="1" applyBorder="1" applyAlignment="1">
      <alignment horizontal="left" vertical="center" wrapText="1"/>
    </xf>
    <xf numFmtId="0" fontId="18" fillId="3" borderId="46" xfId="56" applyFont="1" applyFill="1" applyBorder="1" applyAlignment="1">
      <alignment horizontal="left" vertical="center" wrapText="1"/>
    </xf>
    <xf numFmtId="0" fontId="18" fillId="3" borderId="277" xfId="56" applyFont="1" applyFill="1" applyBorder="1" applyAlignment="1">
      <alignment horizontal="left" vertical="center" wrapText="1"/>
    </xf>
    <xf numFmtId="26" fontId="82" fillId="3" borderId="48" xfId="2" applyNumberFormat="1" applyFont="1" applyFill="1" applyBorder="1" applyAlignment="1">
      <alignment horizontal="left" vertical="center" wrapText="1"/>
    </xf>
    <xf numFmtId="0" fontId="18" fillId="3" borderId="261" xfId="56" applyFont="1" applyFill="1" applyBorder="1" applyAlignment="1">
      <alignment horizontal="left" vertical="center" wrapText="1"/>
    </xf>
    <xf numFmtId="0" fontId="64" fillId="2" borderId="337" xfId="0" applyFont="1" applyFill="1" applyBorder="1" applyAlignment="1">
      <alignment horizontal="left" vertical="center" wrapText="1"/>
    </xf>
    <xf numFmtId="0" fontId="64" fillId="2" borderId="272" xfId="0" applyFont="1" applyFill="1" applyBorder="1" applyAlignment="1">
      <alignment horizontal="left" vertical="center" wrapText="1"/>
    </xf>
    <xf numFmtId="192" fontId="18" fillId="3" borderId="271" xfId="2" applyNumberFormat="1" applyFont="1" applyFill="1" applyBorder="1" applyAlignment="1">
      <alignment horizontal="left" vertical="center" wrapText="1"/>
    </xf>
    <xf numFmtId="31" fontId="18" fillId="14" borderId="336" xfId="0" applyNumberFormat="1" applyFont="1" applyFill="1" applyBorder="1" applyAlignment="1">
      <alignment horizontal="left" vertical="center" wrapText="1"/>
    </xf>
    <xf numFmtId="49" fontId="18" fillId="4" borderId="190" xfId="0" applyNumberFormat="1" applyFont="1" applyFill="1" applyBorder="1" applyAlignment="1">
      <alignment horizontal="left" vertical="center" wrapText="1"/>
    </xf>
    <xf numFmtId="24" fontId="18" fillId="4" borderId="271" xfId="0" applyNumberFormat="1" applyFont="1" applyFill="1" applyBorder="1" applyAlignment="1">
      <alignment horizontal="left" vertical="center" wrapText="1"/>
    </xf>
    <xf numFmtId="202" fontId="18" fillId="4" borderId="190" xfId="0" applyNumberFormat="1" applyFont="1" applyFill="1" applyBorder="1" applyAlignment="1">
      <alignment horizontal="left" vertical="center" wrapText="1"/>
    </xf>
    <xf numFmtId="0" fontId="18" fillId="14" borderId="271" xfId="0" applyFont="1" applyFill="1" applyBorder="1" applyAlignment="1">
      <alignment horizontal="left" vertical="center" wrapText="1"/>
    </xf>
    <xf numFmtId="38" fontId="18" fillId="4" borderId="237" xfId="0" applyNumberFormat="1" applyFont="1" applyFill="1" applyBorder="1" applyAlignment="1">
      <alignment horizontal="left" vertical="center" wrapText="1"/>
    </xf>
    <xf numFmtId="180" fontId="18" fillId="14" borderId="271" xfId="0" applyNumberFormat="1" applyFont="1" applyFill="1" applyBorder="1" applyAlignment="1">
      <alignment horizontal="left" vertical="center" wrapText="1"/>
    </xf>
    <xf numFmtId="38" fontId="18" fillId="14" borderId="31" xfId="0" applyNumberFormat="1" applyFont="1" applyFill="1" applyBorder="1" applyAlignment="1">
      <alignment horizontal="left" vertical="center" wrapText="1"/>
    </xf>
    <xf numFmtId="182" fontId="18" fillId="14" borderId="31" xfId="0" applyNumberFormat="1" applyFont="1" applyFill="1" applyBorder="1" applyAlignment="1">
      <alignment horizontal="left" vertical="center" wrapText="1"/>
    </xf>
    <xf numFmtId="0" fontId="69" fillId="4" borderId="31" xfId="0" applyFont="1" applyFill="1" applyBorder="1" applyAlignment="1">
      <alignment vertical="center" wrapText="1"/>
    </xf>
    <xf numFmtId="0" fontId="18" fillId="4" borderId="48" xfId="0" applyFont="1" applyFill="1" applyBorder="1" applyAlignment="1">
      <alignment vertical="center" wrapText="1"/>
    </xf>
    <xf numFmtId="189" fontId="18" fillId="4" borderId="271" xfId="0" applyNumberFormat="1" applyFont="1" applyFill="1" applyBorder="1" applyAlignment="1">
      <alignment horizontal="left" vertical="center" wrapText="1"/>
    </xf>
    <xf numFmtId="188" fontId="18" fillId="14" borderId="261" xfId="0" applyNumberFormat="1" applyFont="1" applyFill="1" applyBorder="1" applyAlignment="1">
      <alignment horizontal="left" vertical="center" wrapText="1"/>
    </xf>
    <xf numFmtId="0" fontId="82" fillId="2" borderId="314" xfId="0" applyFont="1" applyFill="1" applyBorder="1" applyAlignment="1">
      <alignment horizontal="left" vertical="center" wrapText="1"/>
    </xf>
    <xf numFmtId="0" fontId="18" fillId="2" borderId="31" xfId="0" applyFont="1" applyFill="1" applyBorder="1" applyAlignment="1">
      <alignment vertical="center" wrapText="1"/>
    </xf>
    <xf numFmtId="0" fontId="18" fillId="2" borderId="48" xfId="0" applyFont="1" applyFill="1" applyBorder="1" applyAlignment="1">
      <alignment horizontal="left" vertical="center" wrapText="1"/>
    </xf>
    <xf numFmtId="0" fontId="18" fillId="2" borderId="31" xfId="0" applyFont="1" applyFill="1" applyBorder="1" applyAlignment="1">
      <alignment horizontal="left" vertical="center" wrapText="1"/>
    </xf>
    <xf numFmtId="49" fontId="18" fillId="2" borderId="276" xfId="0" applyNumberFormat="1" applyFont="1" applyFill="1" applyBorder="1" applyAlignment="1">
      <alignment horizontal="left" vertical="center" wrapText="1"/>
    </xf>
    <xf numFmtId="202" fontId="18" fillId="3" borderId="190" xfId="2" applyNumberFormat="1" applyFont="1" applyFill="1" applyBorder="1" applyAlignment="1">
      <alignment horizontal="left" vertical="center" wrapText="1"/>
    </xf>
    <xf numFmtId="0" fontId="18" fillId="2" borderId="271" xfId="0" applyFont="1" applyFill="1" applyBorder="1" applyAlignment="1">
      <alignment horizontal="left" vertical="center" wrapText="1"/>
    </xf>
    <xf numFmtId="0" fontId="18" fillId="2" borderId="274" xfId="0" applyFont="1" applyFill="1" applyBorder="1" applyAlignment="1">
      <alignment horizontal="left" vertical="center" wrapText="1"/>
    </xf>
    <xf numFmtId="0" fontId="18" fillId="2" borderId="190" xfId="0" applyFont="1" applyFill="1" applyBorder="1" applyAlignment="1">
      <alignment horizontal="left" vertical="center" wrapText="1"/>
    </xf>
    <xf numFmtId="0" fontId="18" fillId="2" borderId="280" xfId="0" applyFont="1" applyFill="1" applyBorder="1" applyAlignment="1">
      <alignment horizontal="left" vertical="center" wrapText="1"/>
    </xf>
    <xf numFmtId="0" fontId="18" fillId="2" borderId="282" xfId="0" applyFont="1" applyFill="1" applyBorder="1" applyAlignment="1">
      <alignment vertical="center" wrapText="1"/>
    </xf>
    <xf numFmtId="0" fontId="82" fillId="2" borderId="71" xfId="0" applyFont="1" applyFill="1" applyBorder="1" applyAlignment="1">
      <alignment horizontal="left" vertical="center" wrapText="1"/>
    </xf>
    <xf numFmtId="180" fontId="18" fillId="3" borderId="271" xfId="2" applyNumberFormat="1" applyFont="1" applyFill="1" applyBorder="1" applyAlignment="1">
      <alignment horizontal="left" vertical="center" wrapText="1"/>
    </xf>
    <xf numFmtId="0" fontId="18" fillId="2" borderId="46" xfId="0" applyFont="1" applyFill="1" applyBorder="1" applyAlignment="1">
      <alignment horizontal="left" vertical="center" wrapText="1"/>
    </xf>
    <xf numFmtId="0" fontId="18" fillId="2" borderId="282" xfId="0" applyFont="1" applyFill="1" applyBorder="1" applyAlignment="1">
      <alignment horizontal="left" vertical="center" wrapText="1"/>
    </xf>
    <xf numFmtId="189" fontId="18" fillId="3" borderId="271" xfId="2" applyNumberFormat="1" applyFont="1" applyFill="1" applyBorder="1" applyAlignment="1">
      <alignment horizontal="left" vertical="center" wrapText="1"/>
    </xf>
    <xf numFmtId="0" fontId="18" fillId="2" borderId="315" xfId="0" applyFont="1" applyFill="1" applyBorder="1" applyAlignment="1">
      <alignment horizontal="left" vertical="center" wrapText="1"/>
    </xf>
    <xf numFmtId="0" fontId="18" fillId="3" borderId="24" xfId="54" applyFont="1" applyFill="1" applyBorder="1" applyAlignment="1">
      <alignment horizontal="left" vertical="center" wrapText="1"/>
    </xf>
    <xf numFmtId="0" fontId="18" fillId="3" borderId="47" xfId="54" applyFont="1" applyFill="1" applyBorder="1" applyAlignment="1">
      <alignment horizontal="left" vertical="center" wrapText="1"/>
    </xf>
    <xf numFmtId="0" fontId="18" fillId="3" borderId="48" xfId="54" applyFont="1" applyFill="1" applyBorder="1" applyAlignment="1">
      <alignment horizontal="left" vertical="center" wrapText="1"/>
    </xf>
    <xf numFmtId="31" fontId="18" fillId="3" borderId="71" xfId="54" applyNumberFormat="1" applyFont="1" applyFill="1" applyBorder="1" applyAlignment="1">
      <alignment horizontal="left" vertical="center" wrapText="1"/>
    </xf>
    <xf numFmtId="0" fontId="18" fillId="3" borderId="271" xfId="54" applyFont="1" applyFill="1" applyBorder="1" applyAlignment="1">
      <alignment horizontal="left" vertical="center" wrapText="1"/>
    </xf>
    <xf numFmtId="0" fontId="18" fillId="3" borderId="71" xfId="54" applyFont="1" applyFill="1" applyBorder="1" applyAlignment="1">
      <alignment horizontal="left" vertical="center" wrapText="1"/>
    </xf>
    <xf numFmtId="0" fontId="18" fillId="3" borderId="280" xfId="54" applyFont="1" applyFill="1" applyBorder="1" applyAlignment="1">
      <alignment horizontal="left" vertical="center" wrapText="1"/>
    </xf>
    <xf numFmtId="0" fontId="18" fillId="3" borderId="276" xfId="54" applyFont="1" applyFill="1" applyBorder="1" applyAlignment="1">
      <alignment horizontal="left" vertical="center" wrapText="1"/>
    </xf>
    <xf numFmtId="0" fontId="18" fillId="3" borderId="46" xfId="54" applyFont="1" applyFill="1" applyBorder="1" applyAlignment="1">
      <alignment horizontal="left" vertical="center" wrapText="1"/>
    </xf>
    <xf numFmtId="3" fontId="82" fillId="3" borderId="170" xfId="2" applyNumberFormat="1" applyFont="1" applyFill="1" applyBorder="1" applyAlignment="1">
      <alignment horizontal="left" vertical="center" wrapText="1"/>
    </xf>
    <xf numFmtId="0" fontId="18" fillId="3" borderId="277" xfId="54" applyFont="1" applyFill="1" applyBorder="1" applyAlignment="1">
      <alignment horizontal="left" vertical="center" wrapText="1"/>
    </xf>
    <xf numFmtId="0" fontId="18" fillId="3" borderId="315" xfId="54" applyFont="1" applyFill="1" applyBorder="1" applyAlignment="1">
      <alignment horizontal="left" vertical="center" wrapText="1"/>
    </xf>
    <xf numFmtId="0" fontId="18" fillId="3" borderId="337" xfId="28" applyFont="1" applyFill="1" applyBorder="1" applyAlignment="1">
      <alignment horizontal="left" vertical="center" wrapText="1"/>
    </xf>
    <xf numFmtId="188" fontId="18" fillId="3" borderId="261" xfId="28" applyNumberFormat="1" applyFont="1" applyFill="1" applyBorder="1" applyAlignment="1">
      <alignment horizontal="left" vertical="center" wrapText="1"/>
    </xf>
    <xf numFmtId="0" fontId="82" fillId="2" borderId="337" xfId="0" applyFont="1" applyFill="1" applyBorder="1" applyAlignment="1">
      <alignment horizontal="left" vertical="center" wrapText="1"/>
    </xf>
    <xf numFmtId="0" fontId="12" fillId="2" borderId="337" xfId="0" applyFont="1" applyFill="1" applyBorder="1" applyAlignment="1">
      <alignment horizontal="left" vertical="center" wrapText="1"/>
    </xf>
    <xf numFmtId="212" fontId="18" fillId="3" borderId="48" xfId="2" applyNumberFormat="1" applyFont="1" applyFill="1" applyBorder="1" applyAlignment="1">
      <alignment horizontal="left" vertical="center" wrapText="1"/>
    </xf>
    <xf numFmtId="213" fontId="18" fillId="3" borderId="31" xfId="2" applyNumberFormat="1" applyFont="1" applyFill="1" applyBorder="1" applyAlignment="1">
      <alignment horizontal="left" vertical="center" wrapText="1"/>
    </xf>
    <xf numFmtId="31" fontId="64" fillId="2" borderId="336" xfId="0" applyNumberFormat="1" applyFont="1" applyFill="1" applyBorder="1" applyAlignment="1">
      <alignment horizontal="left" vertical="center" wrapText="1"/>
    </xf>
    <xf numFmtId="0" fontId="18" fillId="3" borderId="337" xfId="2" applyFont="1" applyFill="1" applyBorder="1" applyAlignment="1">
      <alignment horizontal="left" vertical="center" wrapText="1"/>
    </xf>
    <xf numFmtId="190" fontId="18" fillId="3" borderId="272" xfId="2" applyNumberFormat="1" applyFont="1" applyFill="1" applyBorder="1" applyAlignment="1">
      <alignment horizontal="left" vertical="center" wrapText="1"/>
    </xf>
    <xf numFmtId="0" fontId="64" fillId="2" borderId="261"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24" fillId="14" borderId="24" xfId="0" applyFont="1" applyFill="1" applyBorder="1" applyAlignment="1">
      <alignment horizontal="left" vertical="center" wrapText="1"/>
    </xf>
    <xf numFmtId="0" fontId="24" fillId="14" borderId="47" xfId="0" applyFont="1" applyFill="1" applyBorder="1" applyAlignment="1">
      <alignment horizontal="left" vertical="center" wrapText="1"/>
    </xf>
    <xf numFmtId="24" fontId="18" fillId="4" borderId="342" xfId="0" applyNumberFormat="1" applyFont="1" applyFill="1" applyBorder="1" applyAlignment="1">
      <alignment horizontal="left" vertical="center" wrapText="1"/>
    </xf>
    <xf numFmtId="202" fontId="18" fillId="4" borderId="343" xfId="0" applyNumberFormat="1" applyFont="1" applyFill="1" applyBorder="1" applyAlignment="1">
      <alignment horizontal="left" vertical="center" wrapText="1"/>
    </xf>
    <xf numFmtId="0" fontId="24" fillId="14" borderId="344" xfId="0" applyFont="1" applyFill="1" applyBorder="1" applyAlignment="1">
      <alignment horizontal="left" vertical="center" wrapText="1"/>
    </xf>
    <xf numFmtId="0" fontId="18" fillId="4" borderId="345" xfId="0" applyFont="1" applyFill="1" applyBorder="1" applyAlignment="1">
      <alignment horizontal="left" vertical="center" wrapText="1"/>
    </xf>
    <xf numFmtId="24" fontId="18" fillId="4" borderId="31" xfId="0" applyNumberFormat="1" applyFont="1" applyFill="1" applyBorder="1" applyAlignment="1">
      <alignment horizontal="left" vertical="center" wrapText="1"/>
    </xf>
    <xf numFmtId="0" fontId="24" fillId="14" borderId="315" xfId="0" applyFont="1" applyFill="1" applyBorder="1" applyAlignment="1">
      <alignment horizontal="left" vertical="center" wrapText="1"/>
    </xf>
    <xf numFmtId="31" fontId="64" fillId="2" borderId="332" xfId="0" applyNumberFormat="1" applyFont="1" applyFill="1" applyBorder="1" applyAlignment="1">
      <alignment horizontal="left" vertical="center" wrapText="1"/>
    </xf>
    <xf numFmtId="31" fontId="18" fillId="14" borderId="332" xfId="0" applyNumberFormat="1" applyFont="1" applyFill="1" applyBorder="1" applyAlignment="1">
      <alignment horizontal="left" vertical="center" wrapText="1"/>
    </xf>
    <xf numFmtId="0" fontId="53" fillId="0" borderId="352" xfId="0" applyFont="1" applyBorder="1" applyAlignment="1">
      <alignment horizontal="center" vertical="center" wrapText="1"/>
    </xf>
    <xf numFmtId="49" fontId="54" fillId="0" borderId="358" xfId="9" quotePrefix="1" applyNumberFormat="1" applyFont="1" applyFill="1" applyBorder="1" applyAlignment="1">
      <alignment horizontal="center" vertical="center" wrapText="1"/>
    </xf>
    <xf numFmtId="0" fontId="54" fillId="0" borderId="352" xfId="9" applyFont="1" applyFill="1" applyBorder="1" applyAlignment="1">
      <alignment vertical="center" wrapText="1"/>
    </xf>
    <xf numFmtId="0" fontId="53" fillId="0" borderId="363" xfId="0" applyFont="1" applyBorder="1" applyAlignment="1">
      <alignment horizontal="center" vertical="center"/>
    </xf>
    <xf numFmtId="0" fontId="54" fillId="0" borderId="77" xfId="9" applyFont="1" applyFill="1" applyBorder="1">
      <alignment vertical="center"/>
    </xf>
    <xf numFmtId="0" fontId="58" fillId="0" borderId="77" xfId="9" applyFont="1" applyFill="1" applyBorder="1">
      <alignment vertical="center"/>
    </xf>
    <xf numFmtId="0" fontId="58" fillId="0" borderId="174" xfId="9" quotePrefix="1" applyFont="1" applyFill="1" applyBorder="1" applyAlignment="1">
      <alignment horizontal="center" vertical="center"/>
    </xf>
    <xf numFmtId="0" fontId="53" fillId="0" borderId="363" xfId="0" quotePrefix="1" applyFont="1" applyBorder="1" applyAlignment="1">
      <alignment horizontal="center" vertical="center"/>
    </xf>
    <xf numFmtId="0" fontId="53" fillId="0" borderId="364" xfId="0" quotePrefix="1" applyFont="1" applyBorder="1" applyAlignment="1">
      <alignment horizontal="center" vertical="center"/>
    </xf>
    <xf numFmtId="0" fontId="58" fillId="0" borderId="362" xfId="9" quotePrefix="1" applyFont="1" applyFill="1" applyBorder="1" applyAlignment="1">
      <alignment horizontal="center" vertical="center"/>
    </xf>
    <xf numFmtId="0" fontId="52" fillId="0" borderId="0" xfId="0" applyFont="1">
      <alignment vertical="center"/>
    </xf>
    <xf numFmtId="0" fontId="53" fillId="0" borderId="0" xfId="0" applyFont="1" applyAlignment="1">
      <alignment horizontal="center" vertical="center" wrapText="1"/>
    </xf>
    <xf numFmtId="0" fontId="53" fillId="0" borderId="361" xfId="0" applyFont="1" applyBorder="1" applyAlignment="1">
      <alignment horizontal="center" vertical="center"/>
    </xf>
    <xf numFmtId="0" fontId="53" fillId="0" borderId="362" xfId="0" applyFont="1" applyBorder="1" applyAlignment="1">
      <alignment horizontal="center" vertical="center" wrapText="1"/>
    </xf>
    <xf numFmtId="0" fontId="53" fillId="0" borderId="145" xfId="0" applyFont="1" applyBorder="1" applyAlignment="1">
      <alignment horizontal="center" vertical="center"/>
    </xf>
    <xf numFmtId="0" fontId="53" fillId="0" borderId="74" xfId="0" quotePrefix="1" applyFont="1" applyBorder="1" applyAlignment="1">
      <alignment horizontal="center" vertical="center"/>
    </xf>
    <xf numFmtId="0" fontId="53" fillId="0" borderId="174" xfId="0" quotePrefix="1" applyFont="1" applyBorder="1" applyAlignment="1">
      <alignment horizontal="center" vertical="center"/>
    </xf>
    <xf numFmtId="0" fontId="53" fillId="0" borderId="145" xfId="0" applyFont="1" applyBorder="1" applyAlignment="1">
      <alignment horizontal="left" vertical="center"/>
    </xf>
    <xf numFmtId="0" fontId="53" fillId="0" borderId="172" xfId="0" applyFont="1" applyBorder="1" applyAlignment="1">
      <alignment horizontal="center" vertical="center"/>
    </xf>
    <xf numFmtId="0" fontId="53" fillId="0" borderId="78" xfId="0" quotePrefix="1" applyFont="1" applyBorder="1" applyAlignment="1">
      <alignment horizontal="center" vertical="center"/>
    </xf>
    <xf numFmtId="0" fontId="53" fillId="0" borderId="162" xfId="0" quotePrefix="1" applyFont="1" applyBorder="1" applyAlignment="1">
      <alignment horizontal="center" vertical="center"/>
    </xf>
    <xf numFmtId="0" fontId="9" fillId="0" borderId="0" xfId="16" applyFont="1"/>
    <xf numFmtId="0" fontId="53" fillId="0" borderId="0" xfId="16" applyFont="1"/>
    <xf numFmtId="56" fontId="53" fillId="0" borderId="0" xfId="0" applyNumberFormat="1" applyFont="1" applyAlignment="1">
      <alignment horizontal="left" vertical="center"/>
    </xf>
    <xf numFmtId="0" fontId="53" fillId="0" borderId="364" xfId="0" applyFont="1" applyBorder="1" applyAlignment="1">
      <alignment horizontal="center" vertical="center"/>
    </xf>
    <xf numFmtId="0" fontId="53" fillId="0" borderId="183" xfId="0" applyFont="1" applyBorder="1" applyAlignment="1">
      <alignment horizontal="center" vertical="center"/>
    </xf>
    <xf numFmtId="0" fontId="53" fillId="0" borderId="163" xfId="0" applyFont="1" applyBorder="1" applyAlignment="1">
      <alignment horizontal="center" vertical="center"/>
    </xf>
    <xf numFmtId="0" fontId="59" fillId="0" borderId="0" xfId="0" applyFont="1" applyAlignment="1">
      <alignment horizontal="left" vertical="center"/>
    </xf>
    <xf numFmtId="0" fontId="72" fillId="0" borderId="0" xfId="21" applyFont="1" applyAlignment="1">
      <alignment horizontal="left" vertical="center" wrapText="1"/>
    </xf>
    <xf numFmtId="31" fontId="18" fillId="10" borderId="317" xfId="21" applyNumberFormat="1" applyFont="1" applyFill="1" applyBorder="1" applyAlignment="1">
      <alignment horizontal="left" vertical="center" wrapText="1"/>
    </xf>
    <xf numFmtId="0" fontId="18" fillId="0" borderId="319" xfId="21" applyFont="1" applyBorder="1" applyAlignment="1">
      <alignment horizontal="left" vertical="center" wrapText="1"/>
    </xf>
    <xf numFmtId="0" fontId="18" fillId="10" borderId="368" xfId="21" applyFont="1" applyFill="1" applyBorder="1" applyAlignment="1">
      <alignment horizontal="left" vertical="center" wrapText="1"/>
    </xf>
    <xf numFmtId="0" fontId="18" fillId="0" borderId="209" xfId="21" applyFont="1" applyBorder="1" applyAlignment="1">
      <alignment horizontal="left" vertical="center" wrapText="1"/>
    </xf>
    <xf numFmtId="0" fontId="18" fillId="10" borderId="202" xfId="21" applyFont="1" applyFill="1" applyBorder="1" applyAlignment="1">
      <alignment horizontal="left" vertical="center" wrapText="1"/>
    </xf>
    <xf numFmtId="31" fontId="18" fillId="10" borderId="202" xfId="21" applyNumberFormat="1" applyFont="1" applyFill="1" applyBorder="1" applyAlignment="1">
      <alignment horizontal="left" vertical="center" wrapText="1"/>
    </xf>
    <xf numFmtId="181" fontId="18" fillId="10" borderId="202" xfId="21" applyNumberFormat="1" applyFont="1" applyFill="1" applyBorder="1" applyAlignment="1">
      <alignment horizontal="left" vertical="center" wrapText="1"/>
    </xf>
    <xf numFmtId="5" fontId="18" fillId="10" borderId="202" xfId="21" applyNumberFormat="1" applyFont="1" applyFill="1" applyBorder="1" applyAlignment="1">
      <alignment horizontal="left" vertical="center" wrapText="1"/>
    </xf>
    <xf numFmtId="0" fontId="18" fillId="0" borderId="13" xfId="21" applyFont="1" applyBorder="1" applyAlignment="1">
      <alignment horizontal="left" vertical="center" wrapText="1"/>
    </xf>
    <xf numFmtId="0" fontId="18" fillId="10" borderId="237" xfId="21" applyFont="1" applyFill="1" applyBorder="1" applyAlignment="1">
      <alignment horizontal="left" vertical="center" wrapText="1"/>
    </xf>
    <xf numFmtId="0" fontId="18" fillId="10" borderId="316" xfId="21" applyFont="1" applyFill="1" applyBorder="1" applyAlignment="1">
      <alignment horizontal="left" vertical="center" wrapText="1"/>
    </xf>
    <xf numFmtId="0" fontId="18" fillId="0" borderId="263" xfId="21" applyFont="1" applyBorder="1" applyAlignment="1">
      <alignment horizontal="left" vertical="center" wrapText="1"/>
    </xf>
    <xf numFmtId="0" fontId="18" fillId="10" borderId="261" xfId="21" applyFont="1" applyFill="1" applyBorder="1" applyAlignment="1">
      <alignment horizontal="left" vertical="center" wrapText="1"/>
    </xf>
    <xf numFmtId="0" fontId="18" fillId="0" borderId="269" xfId="21" applyFont="1" applyBorder="1" applyAlignment="1">
      <alignment horizontal="left" vertical="center" wrapText="1"/>
    </xf>
    <xf numFmtId="31" fontId="18" fillId="10" borderId="368" xfId="21" applyNumberFormat="1" applyFont="1" applyFill="1" applyBorder="1" applyAlignment="1">
      <alignment horizontal="left" vertical="center" wrapText="1"/>
    </xf>
    <xf numFmtId="31" fontId="18" fillId="10" borderId="316" xfId="21" applyNumberFormat="1" applyFont="1" applyFill="1" applyBorder="1" applyAlignment="1">
      <alignment horizontal="left" vertical="center" wrapText="1"/>
    </xf>
    <xf numFmtId="7" fontId="18" fillId="10" borderId="202" xfId="21" applyNumberFormat="1" applyFont="1" applyFill="1" applyBorder="1" applyAlignment="1">
      <alignment horizontal="left" vertical="center" wrapText="1"/>
    </xf>
    <xf numFmtId="0" fontId="18" fillId="0" borderId="189" xfId="63" applyFont="1" applyBorder="1" applyAlignment="1">
      <alignment horizontal="left" vertical="center" wrapText="1"/>
    </xf>
    <xf numFmtId="0" fontId="18" fillId="10" borderId="317" xfId="21" applyFont="1" applyFill="1" applyBorder="1" applyAlignment="1">
      <alignment horizontal="left" vertical="center" wrapText="1"/>
    </xf>
    <xf numFmtId="0" fontId="79" fillId="0" borderId="0" xfId="21" applyFont="1" applyAlignment="1">
      <alignment horizontal="left" vertical="center" wrapText="1"/>
    </xf>
    <xf numFmtId="0" fontId="54" fillId="0" borderId="175" xfId="9" applyFont="1" applyFill="1" applyBorder="1">
      <alignment vertical="center"/>
    </xf>
    <xf numFmtId="0" fontId="12" fillId="2" borderId="368" xfId="0" applyFont="1" applyFill="1" applyBorder="1" applyAlignment="1">
      <alignment horizontal="left" vertical="center" wrapText="1"/>
    </xf>
    <xf numFmtId="0" fontId="12" fillId="2" borderId="202" xfId="0" applyFont="1" applyFill="1" applyBorder="1" applyAlignment="1">
      <alignment horizontal="left" vertical="center" wrapText="1"/>
    </xf>
    <xf numFmtId="31" fontId="12" fillId="2" borderId="202" xfId="0" applyNumberFormat="1" applyFont="1" applyFill="1" applyBorder="1" applyAlignment="1">
      <alignment horizontal="left" vertical="center" wrapText="1"/>
    </xf>
    <xf numFmtId="181" fontId="12" fillId="2" borderId="202" xfId="0" applyNumberFormat="1" applyFont="1" applyFill="1" applyBorder="1" applyAlignment="1">
      <alignment horizontal="left" vertical="center" wrapText="1"/>
    </xf>
    <xf numFmtId="5" fontId="12" fillId="2" borderId="202" xfId="0" applyNumberFormat="1" applyFont="1" applyFill="1" applyBorder="1" applyAlignment="1">
      <alignment horizontal="left" vertical="center" wrapText="1"/>
    </xf>
    <xf numFmtId="31" fontId="12" fillId="2" borderId="368" xfId="0" applyNumberFormat="1" applyFont="1" applyFill="1" applyBorder="1" applyAlignment="1">
      <alignment horizontal="left" vertical="center" wrapText="1"/>
    </xf>
    <xf numFmtId="31" fontId="12" fillId="2" borderId="316" xfId="0" applyNumberFormat="1" applyFont="1" applyFill="1" applyBorder="1" applyAlignment="1">
      <alignment horizontal="left" vertical="center" wrapText="1"/>
    </xf>
    <xf numFmtId="7" fontId="12" fillId="2" borderId="202" xfId="0" applyNumberFormat="1" applyFont="1" applyFill="1" applyBorder="1" applyAlignment="1">
      <alignment horizontal="left" vertical="center" wrapText="1"/>
    </xf>
    <xf numFmtId="0" fontId="12" fillId="2" borderId="317" xfId="0" applyFont="1" applyFill="1" applyBorder="1" applyAlignment="1">
      <alignment horizontal="left" vertical="center" wrapText="1"/>
    </xf>
    <xf numFmtId="49" fontId="53" fillId="0" borderId="0" xfId="0" applyNumberFormat="1" applyFont="1">
      <alignment vertical="center"/>
    </xf>
    <xf numFmtId="49" fontId="53" fillId="0" borderId="0" xfId="0" applyNumberFormat="1" applyFont="1" applyAlignment="1">
      <alignment horizontal="left" vertical="center"/>
    </xf>
    <xf numFmtId="0" fontId="94" fillId="0" borderId="144" xfId="9" quotePrefix="1" applyFont="1" applyFill="1" applyBorder="1" applyAlignment="1">
      <alignment horizontal="center" vertical="center"/>
    </xf>
    <xf numFmtId="0" fontId="24" fillId="0" borderId="0" xfId="64" applyFont="1" applyAlignment="1">
      <alignment horizontal="center" vertical="center" wrapText="1"/>
    </xf>
    <xf numFmtId="0" fontId="24" fillId="0" borderId="0" xfId="64" applyFont="1" applyAlignment="1">
      <alignment horizontal="left" vertical="center" wrapText="1"/>
    </xf>
    <xf numFmtId="0" fontId="46" fillId="0" borderId="0" xfId="64" applyAlignment="1">
      <alignment vertical="center"/>
    </xf>
    <xf numFmtId="31" fontId="24" fillId="3" borderId="39" xfId="64" applyNumberFormat="1" applyFont="1" applyFill="1" applyBorder="1" applyAlignment="1">
      <alignment horizontal="left" vertical="center" wrapText="1"/>
    </xf>
    <xf numFmtId="31" fontId="24" fillId="0" borderId="0" xfId="64" applyNumberFormat="1" applyFont="1" applyAlignment="1">
      <alignment horizontal="left" vertical="center" wrapText="1"/>
    </xf>
    <xf numFmtId="0" fontId="24" fillId="0" borderId="40" xfId="64" applyFont="1" applyBorder="1" applyAlignment="1">
      <alignment horizontal="left" vertical="center" wrapText="1"/>
    </xf>
    <xf numFmtId="0" fontId="24" fillId="3" borderId="23" xfId="64" applyFont="1" applyFill="1" applyBorder="1" applyAlignment="1">
      <alignment horizontal="left" vertical="center" wrapText="1"/>
    </xf>
    <xf numFmtId="0" fontId="24" fillId="0" borderId="19" xfId="64" applyFont="1" applyBorder="1" applyAlignment="1">
      <alignment horizontal="left" vertical="center" wrapText="1"/>
    </xf>
    <xf numFmtId="0" fontId="24" fillId="3" borderId="22" xfId="64" applyFont="1" applyFill="1" applyBorder="1" applyAlignment="1">
      <alignment horizontal="left" vertical="center" wrapText="1"/>
    </xf>
    <xf numFmtId="31" fontId="24" fillId="3" borderId="22" xfId="64" applyNumberFormat="1" applyFont="1" applyFill="1" applyBorder="1" applyAlignment="1">
      <alignment horizontal="left" vertical="center" wrapText="1"/>
    </xf>
    <xf numFmtId="181" fontId="24" fillId="3" borderId="22" xfId="64" applyNumberFormat="1" applyFont="1" applyFill="1" applyBorder="1" applyAlignment="1">
      <alignment horizontal="left" vertical="center" wrapText="1"/>
    </xf>
    <xf numFmtId="5" fontId="24" fillId="3" borderId="22" xfId="64" applyNumberFormat="1" applyFont="1" applyFill="1" applyBorder="1" applyAlignment="1">
      <alignment horizontal="left" vertical="center" wrapText="1"/>
    </xf>
    <xf numFmtId="215" fontId="24" fillId="0" borderId="0" xfId="64" applyNumberFormat="1" applyFont="1" applyAlignment="1">
      <alignment horizontal="left" vertical="center" wrapText="1"/>
    </xf>
    <xf numFmtId="0" fontId="65" fillId="0" borderId="0" xfId="64" applyFont="1" applyAlignment="1">
      <alignment horizontal="left" vertical="center" wrapText="1"/>
    </xf>
    <xf numFmtId="0" fontId="24" fillId="0" borderId="29" xfId="64" applyFont="1" applyBorder="1" applyAlignment="1">
      <alignment horizontal="left" vertical="center" wrapText="1"/>
    </xf>
    <xf numFmtId="0" fontId="24" fillId="3" borderId="28" xfId="64" applyFont="1" applyFill="1" applyBorder="1" applyAlignment="1">
      <alignment horizontal="left" vertical="center" wrapText="1"/>
    </xf>
    <xf numFmtId="0" fontId="24" fillId="0" borderId="27" xfId="64" applyFont="1" applyBorder="1" applyAlignment="1">
      <alignment horizontal="left" vertical="center" wrapText="1"/>
    </xf>
    <xf numFmtId="0" fontId="24" fillId="0" borderId="25" xfId="64" applyFont="1" applyBorder="1" applyAlignment="1">
      <alignment horizontal="left" vertical="center" wrapText="1"/>
    </xf>
    <xf numFmtId="31" fontId="24" fillId="3" borderId="23" xfId="64" applyNumberFormat="1" applyFont="1" applyFill="1" applyBorder="1" applyAlignment="1">
      <alignment horizontal="left" vertical="center" wrapText="1"/>
    </xf>
    <xf numFmtId="182" fontId="24" fillId="3" borderId="22" xfId="64" applyNumberFormat="1" applyFont="1" applyFill="1" applyBorder="1" applyAlignment="1">
      <alignment horizontal="left" vertical="center" wrapText="1"/>
    </xf>
    <xf numFmtId="0" fontId="24" fillId="3" borderId="20" xfId="64" applyFont="1" applyFill="1" applyBorder="1" applyAlignment="1">
      <alignment horizontal="left" vertical="center" wrapText="1"/>
    </xf>
    <xf numFmtId="31" fontId="24" fillId="3" borderId="45" xfId="64" applyNumberFormat="1" applyFont="1" applyFill="1" applyBorder="1" applyAlignment="1">
      <alignment horizontal="left" vertical="center" wrapText="1"/>
    </xf>
    <xf numFmtId="7" fontId="24" fillId="3" borderId="22" xfId="64" applyNumberFormat="1" applyFont="1" applyFill="1" applyBorder="1" applyAlignment="1">
      <alignment horizontal="left" vertical="center" wrapText="1"/>
    </xf>
    <xf numFmtId="0" fontId="24" fillId="0" borderId="32" xfId="64" applyFont="1" applyBorder="1" applyAlignment="1">
      <alignment horizontal="left" vertical="center" wrapText="1"/>
    </xf>
    <xf numFmtId="0" fontId="24" fillId="3" borderId="39" xfId="64" applyFont="1" applyFill="1" applyBorder="1" applyAlignment="1">
      <alignment horizontal="left" vertical="center" wrapText="1"/>
    </xf>
    <xf numFmtId="31" fontId="12" fillId="2" borderId="372" xfId="0" applyNumberFormat="1" applyFont="1" applyFill="1" applyBorder="1" applyAlignment="1">
      <alignment horizontal="left" vertical="center" wrapText="1"/>
    </xf>
    <xf numFmtId="0" fontId="12" fillId="0" borderId="374" xfId="0" applyFont="1" applyBorder="1" applyAlignment="1">
      <alignment horizontal="left" vertical="center" wrapText="1"/>
    </xf>
    <xf numFmtId="0" fontId="12" fillId="0" borderId="375" xfId="0" applyFont="1" applyBorder="1" applyAlignment="1">
      <alignment horizontal="left" vertical="center" wrapText="1"/>
    </xf>
    <xf numFmtId="24" fontId="12" fillId="2" borderId="368" xfId="0" applyNumberFormat="1" applyFont="1" applyFill="1" applyBorder="1" applyAlignment="1">
      <alignment horizontal="left" vertical="center" wrapText="1"/>
    </xf>
    <xf numFmtId="6" fontId="12" fillId="2" borderId="368" xfId="0" applyNumberFormat="1" applyFont="1" applyFill="1" applyBorder="1" applyAlignment="1">
      <alignment horizontal="left" vertical="center" wrapText="1"/>
    </xf>
    <xf numFmtId="0" fontId="12" fillId="2" borderId="376" xfId="0" applyFont="1" applyFill="1" applyBorder="1" applyAlignment="1">
      <alignment horizontal="left" vertical="center" wrapText="1"/>
    </xf>
    <xf numFmtId="0" fontId="12" fillId="0" borderId="377" xfId="0" applyFont="1" applyBorder="1" applyAlignment="1">
      <alignment horizontal="left" vertical="center" wrapText="1"/>
    </xf>
    <xf numFmtId="0" fontId="12" fillId="2" borderId="372" xfId="0" applyFont="1" applyFill="1" applyBorder="1" applyAlignment="1">
      <alignment horizontal="left" vertical="center" wrapText="1"/>
    </xf>
    <xf numFmtId="0" fontId="95" fillId="0" borderId="174" xfId="9" quotePrefix="1" applyFont="1" applyFill="1" applyBorder="1" applyAlignment="1">
      <alignment horizontal="center" vertical="center"/>
    </xf>
    <xf numFmtId="49" fontId="59" fillId="0" borderId="0" xfId="0" applyNumberFormat="1" applyFont="1" applyAlignment="1">
      <alignment horizontal="left" vertical="center"/>
    </xf>
    <xf numFmtId="31" fontId="12" fillId="2" borderId="380" xfId="0" applyNumberFormat="1" applyFont="1" applyFill="1" applyBorder="1" applyAlignment="1">
      <alignment horizontal="left" vertical="center" wrapText="1"/>
    </xf>
    <xf numFmtId="0" fontId="12" fillId="0" borderId="382" xfId="0" applyFont="1" applyBorder="1" applyAlignment="1">
      <alignment horizontal="left" vertical="center" wrapText="1"/>
    </xf>
    <xf numFmtId="0" fontId="12" fillId="2" borderId="383" xfId="0" applyFont="1" applyFill="1" applyBorder="1" applyAlignment="1">
      <alignment horizontal="left" vertical="center" wrapText="1"/>
    </xf>
    <xf numFmtId="31" fontId="12" fillId="2" borderId="383" xfId="0" applyNumberFormat="1" applyFont="1" applyFill="1" applyBorder="1" applyAlignment="1">
      <alignment horizontal="left" vertical="center" wrapText="1"/>
    </xf>
    <xf numFmtId="181" fontId="12" fillId="2" borderId="383" xfId="0" applyNumberFormat="1" applyFont="1" applyFill="1" applyBorder="1" applyAlignment="1">
      <alignment horizontal="left" vertical="center" wrapText="1"/>
    </xf>
    <xf numFmtId="5" fontId="12" fillId="2" borderId="383" xfId="0" applyNumberFormat="1" applyFont="1" applyFill="1" applyBorder="1" applyAlignment="1">
      <alignment horizontal="left" vertical="center" wrapText="1"/>
    </xf>
    <xf numFmtId="0" fontId="12" fillId="2" borderId="384" xfId="0" applyFont="1" applyFill="1" applyBorder="1" applyAlignment="1">
      <alignment horizontal="left" vertical="center" wrapText="1"/>
    </xf>
    <xf numFmtId="182" fontId="12" fillId="2" borderId="383" xfId="0" applyNumberFormat="1" applyFont="1" applyFill="1" applyBorder="1" applyAlignment="1">
      <alignment horizontal="left" vertical="center" wrapText="1"/>
    </xf>
    <xf numFmtId="31" fontId="12" fillId="2" borderId="385" xfId="0" applyNumberFormat="1" applyFont="1" applyFill="1" applyBorder="1" applyAlignment="1">
      <alignment horizontal="left" vertical="center" wrapText="1"/>
    </xf>
    <xf numFmtId="7" fontId="12" fillId="2" borderId="383" xfId="0" applyNumberFormat="1" applyFont="1" applyFill="1" applyBorder="1" applyAlignment="1">
      <alignment horizontal="left" vertical="center" wrapText="1"/>
    </xf>
    <xf numFmtId="0" fontId="12" fillId="2" borderId="380" xfId="0" applyFont="1" applyFill="1" applyBorder="1" applyAlignment="1">
      <alignment horizontal="left" vertical="center" wrapText="1"/>
    </xf>
    <xf numFmtId="216" fontId="12" fillId="2" borderId="383" xfId="0" applyNumberFormat="1" applyFont="1" applyFill="1" applyBorder="1" applyAlignment="1">
      <alignment horizontal="left" vertical="center" wrapText="1"/>
    </xf>
    <xf numFmtId="217" fontId="12" fillId="2" borderId="383" xfId="0" applyNumberFormat="1" applyFont="1" applyFill="1" applyBorder="1" applyAlignment="1">
      <alignment horizontal="left" vertical="center" wrapText="1"/>
    </xf>
    <xf numFmtId="0" fontId="24" fillId="0" borderId="0" xfId="65" applyFont="1" applyAlignment="1">
      <alignment horizontal="left" vertical="center" wrapText="1"/>
    </xf>
    <xf numFmtId="0" fontId="46" fillId="0" borderId="0" xfId="65" applyAlignment="1">
      <alignment vertical="center"/>
    </xf>
    <xf numFmtId="182" fontId="24" fillId="3" borderId="39" xfId="65" applyNumberFormat="1" applyFont="1" applyFill="1" applyBorder="1" applyAlignment="1">
      <alignment horizontal="left" vertical="center" wrapText="1"/>
    </xf>
    <xf numFmtId="0" fontId="24" fillId="0" borderId="40" xfId="65" applyFont="1" applyBorder="1" applyAlignment="1">
      <alignment horizontal="left" vertical="center" wrapText="1"/>
    </xf>
    <xf numFmtId="0" fontId="24" fillId="3" borderId="23" xfId="65" applyFont="1" applyFill="1" applyBorder="1" applyAlignment="1">
      <alignment horizontal="left" vertical="center" wrapText="1"/>
    </xf>
    <xf numFmtId="0" fontId="24" fillId="0" borderId="19" xfId="65" applyFont="1" applyBorder="1" applyAlignment="1">
      <alignment horizontal="left" vertical="center" wrapText="1"/>
    </xf>
    <xf numFmtId="0" fontId="24" fillId="3" borderId="22" xfId="65" applyFont="1" applyFill="1" applyBorder="1" applyAlignment="1">
      <alignment horizontal="left" vertical="center" wrapText="1"/>
    </xf>
    <xf numFmtId="185" fontId="24" fillId="3" borderId="22" xfId="65" applyNumberFormat="1" applyFont="1" applyFill="1" applyBorder="1" applyAlignment="1">
      <alignment horizontal="left" vertical="center" wrapText="1"/>
    </xf>
    <xf numFmtId="5" fontId="24" fillId="3" borderId="22" xfId="65" applyNumberFormat="1" applyFont="1" applyFill="1" applyBorder="1" applyAlignment="1">
      <alignment horizontal="left" vertical="center" wrapText="1"/>
    </xf>
    <xf numFmtId="0" fontId="24" fillId="0" borderId="29" xfId="65" applyFont="1" applyBorder="1" applyAlignment="1">
      <alignment horizontal="left" vertical="center" wrapText="1"/>
    </xf>
    <xf numFmtId="0" fontId="24" fillId="3" borderId="28" xfId="65" applyFont="1" applyFill="1" applyBorder="1" applyAlignment="1">
      <alignment horizontal="left" vertical="center" wrapText="1"/>
    </xf>
    <xf numFmtId="0" fontId="24" fillId="0" borderId="27" xfId="65" applyFont="1" applyBorder="1" applyAlignment="1">
      <alignment horizontal="left" vertical="center" wrapText="1"/>
    </xf>
    <xf numFmtId="0" fontId="24" fillId="0" borderId="25" xfId="65" applyFont="1" applyBorder="1" applyAlignment="1">
      <alignment horizontal="left" vertical="center" wrapText="1"/>
    </xf>
    <xf numFmtId="0" fontId="24" fillId="15" borderId="22" xfId="65" applyFont="1" applyFill="1" applyBorder="1" applyAlignment="1">
      <alignment horizontal="left" vertical="center" wrapText="1"/>
    </xf>
    <xf numFmtId="0" fontId="24" fillId="3" borderId="20" xfId="65" applyFont="1" applyFill="1" applyBorder="1" applyAlignment="1">
      <alignment horizontal="left" vertical="center" wrapText="1"/>
    </xf>
    <xf numFmtId="0" fontId="24" fillId="3" borderId="45" xfId="65" applyFont="1" applyFill="1" applyBorder="1" applyAlignment="1">
      <alignment horizontal="left" vertical="center" wrapText="1"/>
    </xf>
    <xf numFmtId="181" fontId="24" fillId="3" borderId="22" xfId="65" applyNumberFormat="1" applyFont="1" applyFill="1" applyBorder="1" applyAlignment="1">
      <alignment horizontal="left" vertical="center" wrapText="1"/>
    </xf>
    <xf numFmtId="7" fontId="24" fillId="3" borderId="22" xfId="65" applyNumberFormat="1" applyFont="1" applyFill="1" applyBorder="1" applyAlignment="1">
      <alignment horizontal="left" vertical="center" wrapText="1"/>
    </xf>
    <xf numFmtId="0" fontId="24" fillId="0" borderId="32" xfId="65" applyFont="1" applyBorder="1" applyAlignment="1">
      <alignment horizontal="left" vertical="center" wrapText="1"/>
    </xf>
    <xf numFmtId="0" fontId="24" fillId="3" borderId="39" xfId="65" applyFont="1" applyFill="1" applyBorder="1" applyAlignment="1">
      <alignment horizontal="left" vertical="center" wrapText="1"/>
    </xf>
    <xf numFmtId="0" fontId="18" fillId="0" borderId="387" xfId="27" applyFont="1" applyBorder="1" applyAlignment="1">
      <alignment horizontal="left" vertical="center" wrapText="1"/>
    </xf>
    <xf numFmtId="188" fontId="14" fillId="4" borderId="388" xfId="27" applyNumberFormat="1" applyFont="1" applyFill="1" applyBorder="1" applyAlignment="1">
      <alignment horizontal="left" vertical="center" wrapText="1"/>
    </xf>
    <xf numFmtId="0" fontId="18" fillId="0" borderId="138" xfId="27" applyFont="1" applyBorder="1" applyAlignment="1">
      <alignment horizontal="left" vertical="center" wrapText="1"/>
    </xf>
    <xf numFmtId="188" fontId="14" fillId="4" borderId="38" xfId="27" applyNumberFormat="1" applyFont="1" applyFill="1" applyBorder="1" applyAlignment="1">
      <alignment horizontal="left" vertical="center" wrapText="1"/>
    </xf>
    <xf numFmtId="31" fontId="12" fillId="2" borderId="392" xfId="0" applyNumberFormat="1" applyFont="1" applyFill="1" applyBorder="1" applyAlignment="1">
      <alignment horizontal="left" vertical="center" wrapText="1"/>
    </xf>
    <xf numFmtId="0" fontId="12" fillId="0" borderId="394" xfId="0" applyFont="1" applyBorder="1" applyAlignment="1">
      <alignment horizontal="left" vertical="center" wrapText="1"/>
    </xf>
    <xf numFmtId="31" fontId="12" fillId="2" borderId="395" xfId="0" applyNumberFormat="1" applyFont="1" applyFill="1" applyBorder="1" applyAlignment="1">
      <alignment horizontal="left" vertical="center" wrapText="1"/>
    </xf>
    <xf numFmtId="0" fontId="12" fillId="2" borderId="392" xfId="0" applyFont="1" applyFill="1" applyBorder="1" applyAlignment="1">
      <alignment horizontal="left" vertical="center" wrapText="1"/>
    </xf>
    <xf numFmtId="0" fontId="24" fillId="0" borderId="0" xfId="66" applyFont="1" applyAlignment="1">
      <alignment horizontal="left" vertical="center" wrapText="1"/>
    </xf>
    <xf numFmtId="0" fontId="46" fillId="0" borderId="0" xfId="66" applyAlignment="1">
      <alignment vertical="center"/>
    </xf>
    <xf numFmtId="31" fontId="24" fillId="3" borderId="39" xfId="66" applyNumberFormat="1" applyFont="1" applyFill="1" applyBorder="1" applyAlignment="1">
      <alignment horizontal="left" vertical="center" wrapText="1"/>
    </xf>
    <xf numFmtId="0" fontId="24" fillId="0" borderId="40" xfId="66" applyFont="1" applyBorder="1" applyAlignment="1">
      <alignment horizontal="left" vertical="center" wrapText="1"/>
    </xf>
    <xf numFmtId="0" fontId="24" fillId="3" borderId="23" xfId="66" applyFont="1" applyFill="1" applyBorder="1" applyAlignment="1">
      <alignment horizontal="left" vertical="center" wrapText="1"/>
    </xf>
    <xf numFmtId="0" fontId="24" fillId="0" borderId="19" xfId="66" applyFont="1" applyBorder="1" applyAlignment="1">
      <alignment horizontal="left" vertical="center" wrapText="1"/>
    </xf>
    <xf numFmtId="0" fontId="24" fillId="3" borderId="22" xfId="66" applyFont="1" applyFill="1" applyBorder="1" applyAlignment="1">
      <alignment horizontal="left" vertical="center" wrapText="1"/>
    </xf>
    <xf numFmtId="31" fontId="24" fillId="3" borderId="22" xfId="66" applyNumberFormat="1" applyFont="1" applyFill="1" applyBorder="1" applyAlignment="1">
      <alignment horizontal="left" vertical="center" wrapText="1"/>
    </xf>
    <xf numFmtId="181" fontId="24" fillId="3" borderId="22" xfId="66" applyNumberFormat="1" applyFont="1" applyFill="1" applyBorder="1" applyAlignment="1">
      <alignment horizontal="left" vertical="center" wrapText="1"/>
    </xf>
    <xf numFmtId="5" fontId="24" fillId="3" borderId="22" xfId="66" applyNumberFormat="1" applyFont="1" applyFill="1" applyBorder="1" applyAlignment="1">
      <alignment horizontal="left" vertical="center" wrapText="1"/>
    </xf>
    <xf numFmtId="0" fontId="24" fillId="0" borderId="29" xfId="66" applyFont="1" applyBorder="1" applyAlignment="1">
      <alignment horizontal="left" vertical="center" wrapText="1"/>
    </xf>
    <xf numFmtId="0" fontId="24" fillId="3" borderId="28" xfId="66" applyFont="1" applyFill="1" applyBorder="1" applyAlignment="1">
      <alignment horizontal="left" vertical="center" wrapText="1"/>
    </xf>
    <xf numFmtId="0" fontId="24" fillId="0" borderId="27" xfId="66" applyFont="1" applyBorder="1" applyAlignment="1">
      <alignment horizontal="left" vertical="center" wrapText="1"/>
    </xf>
    <xf numFmtId="0" fontId="24" fillId="0" borderId="25" xfId="66" applyFont="1" applyBorder="1" applyAlignment="1">
      <alignment horizontal="left" vertical="center" wrapText="1"/>
    </xf>
    <xf numFmtId="31" fontId="24" fillId="3" borderId="23" xfId="66" applyNumberFormat="1" applyFont="1" applyFill="1" applyBorder="1" applyAlignment="1">
      <alignment horizontal="left" vertical="center" wrapText="1"/>
    </xf>
    <xf numFmtId="0" fontId="24" fillId="3" borderId="20" xfId="66" applyFont="1" applyFill="1" applyBorder="1" applyAlignment="1">
      <alignment horizontal="left" vertical="center" wrapText="1"/>
    </xf>
    <xf numFmtId="31" fontId="24" fillId="3" borderId="45" xfId="66" applyNumberFormat="1" applyFont="1" applyFill="1" applyBorder="1" applyAlignment="1">
      <alignment horizontal="left" vertical="center" wrapText="1"/>
    </xf>
    <xf numFmtId="7" fontId="24" fillId="3" borderId="22" xfId="66" applyNumberFormat="1" applyFont="1" applyFill="1" applyBorder="1" applyAlignment="1">
      <alignment horizontal="left" vertical="center" wrapText="1"/>
    </xf>
    <xf numFmtId="0" fontId="24" fillId="0" borderId="32" xfId="66" applyFont="1" applyBorder="1" applyAlignment="1">
      <alignment horizontal="left" vertical="center" wrapText="1"/>
    </xf>
    <xf numFmtId="0" fontId="24" fillId="3" borderId="39" xfId="66" applyFont="1" applyFill="1" applyBorder="1" applyAlignment="1">
      <alignment horizontal="left" vertical="center" wrapText="1"/>
    </xf>
    <xf numFmtId="31" fontId="12" fillId="2" borderId="398" xfId="0" applyNumberFormat="1" applyFont="1" applyFill="1" applyBorder="1" applyAlignment="1">
      <alignment horizontal="left" vertical="center" wrapText="1"/>
    </xf>
    <xf numFmtId="0" fontId="12" fillId="0" borderId="400" xfId="0" applyFont="1" applyBorder="1" applyAlignment="1">
      <alignment horizontal="left" vertical="center" wrapText="1"/>
    </xf>
    <xf numFmtId="185" fontId="12" fillId="2" borderId="368" xfId="0" applyNumberFormat="1" applyFont="1" applyFill="1" applyBorder="1" applyAlignment="1">
      <alignment horizontal="left" vertical="center" wrapText="1"/>
    </xf>
    <xf numFmtId="5" fontId="12" fillId="2" borderId="368" xfId="0" applyNumberFormat="1" applyFont="1" applyFill="1" applyBorder="1" applyAlignment="1">
      <alignment horizontal="left" vertical="center" wrapText="1"/>
    </xf>
    <xf numFmtId="0" fontId="12" fillId="2" borderId="401" xfId="0" applyFont="1" applyFill="1" applyBorder="1" applyAlignment="1">
      <alignment horizontal="left" vertical="center" wrapText="1"/>
    </xf>
    <xf numFmtId="0" fontId="12" fillId="2" borderId="398" xfId="0" applyFont="1" applyFill="1" applyBorder="1" applyAlignment="1">
      <alignment horizontal="left" vertical="center" wrapText="1"/>
    </xf>
    <xf numFmtId="0" fontId="52" fillId="0" borderId="0" xfId="0" applyFont="1" applyAlignment="1">
      <alignment horizontal="right" vertical="center"/>
    </xf>
    <xf numFmtId="0" fontId="53" fillId="0" borderId="352" xfId="0" applyFont="1" applyBorder="1" applyAlignment="1">
      <alignment horizontal="center" vertical="center"/>
    </xf>
    <xf numFmtId="0" fontId="53" fillId="0" borderId="351" xfId="0" applyFont="1" applyBorder="1" applyAlignment="1">
      <alignment horizontal="center" vertical="center"/>
    </xf>
    <xf numFmtId="0" fontId="53" fillId="0" borderId="75" xfId="0" applyFont="1" applyBorder="1" applyAlignment="1">
      <alignment horizontal="center" vertical="center"/>
    </xf>
    <xf numFmtId="0" fontId="53" fillId="0" borderId="77" xfId="0" applyFont="1" applyBorder="1" applyAlignment="1">
      <alignment horizontal="center" vertical="center"/>
    </xf>
    <xf numFmtId="0" fontId="53" fillId="0" borderId="76" xfId="0" applyFont="1" applyBorder="1" applyAlignment="1">
      <alignment horizontal="left" vertical="center"/>
    </xf>
    <xf numFmtId="0" fontId="53" fillId="0" borderId="75" xfId="0" applyFont="1" applyBorder="1" applyAlignment="1">
      <alignment horizontal="left" vertical="center"/>
    </xf>
    <xf numFmtId="0" fontId="53" fillId="0" borderId="151" xfId="0" applyFont="1" applyBorder="1" applyAlignment="1">
      <alignment horizontal="center" vertical="center"/>
    </xf>
    <xf numFmtId="0" fontId="53" fillId="0" borderId="80" xfId="0" applyFont="1" applyBorder="1" applyAlignment="1">
      <alignment horizontal="center" vertical="center"/>
    </xf>
    <xf numFmtId="0" fontId="53" fillId="0" borderId="369" xfId="0" applyFont="1" applyBorder="1" applyAlignment="1">
      <alignment horizontal="center" vertical="center"/>
    </xf>
    <xf numFmtId="0" fontId="54" fillId="0" borderId="144" xfId="9" quotePrefix="1" applyFont="1" applyFill="1" applyBorder="1" applyAlignment="1">
      <alignment horizontal="center" vertical="center"/>
    </xf>
    <xf numFmtId="0" fontId="53" fillId="0" borderId="79" xfId="0" applyFont="1" applyBorder="1" applyAlignment="1">
      <alignment horizontal="center" vertical="center"/>
    </xf>
    <xf numFmtId="0" fontId="53" fillId="0" borderId="174" xfId="0" applyFont="1" applyBorder="1" applyAlignment="1">
      <alignment horizontal="center" vertical="center"/>
    </xf>
    <xf numFmtId="0" fontId="53" fillId="0" borderId="84" xfId="0" applyFont="1" applyBorder="1" applyAlignment="1">
      <alignment horizontal="center" vertical="center"/>
    </xf>
    <xf numFmtId="0" fontId="53" fillId="0" borderId="83" xfId="0" applyFont="1" applyBorder="1" applyAlignment="1">
      <alignment horizontal="center" vertical="center"/>
    </xf>
    <xf numFmtId="0" fontId="53" fillId="0" borderId="162" xfId="0" applyFont="1" applyBorder="1" applyAlignment="1">
      <alignment horizontal="center" vertical="center"/>
    </xf>
    <xf numFmtId="0" fontId="53" fillId="0" borderId="165" xfId="0" applyFont="1" applyBorder="1" applyAlignment="1">
      <alignment horizontal="center" vertical="center"/>
    </xf>
    <xf numFmtId="0" fontId="53" fillId="0" borderId="166" xfId="0" applyFont="1" applyBorder="1" applyAlignment="1">
      <alignment horizontal="center" vertical="center"/>
    </xf>
    <xf numFmtId="0" fontId="53" fillId="0" borderId="360" xfId="0" applyFont="1" applyBorder="1" applyAlignment="1">
      <alignment horizontal="center" vertical="center"/>
    </xf>
    <xf numFmtId="0" fontId="53" fillId="0" borderId="149" xfId="0" applyFont="1" applyBorder="1" applyAlignment="1">
      <alignment horizontal="center" vertical="center"/>
    </xf>
    <xf numFmtId="0" fontId="53" fillId="0" borderId="161" xfId="0" applyFont="1" applyBorder="1" applyAlignment="1">
      <alignment horizontal="center" vertical="center"/>
    </xf>
    <xf numFmtId="0" fontId="53" fillId="0" borderId="164" xfId="0" applyFont="1" applyBorder="1" applyAlignment="1">
      <alignment horizontal="center" vertical="center"/>
    </xf>
    <xf numFmtId="56" fontId="53" fillId="0" borderId="0" xfId="0" applyNumberFormat="1" applyFont="1">
      <alignment vertical="center"/>
    </xf>
    <xf numFmtId="56" fontId="53" fillId="0" borderId="0" xfId="0" applyNumberFormat="1" applyFont="1" applyAlignment="1">
      <alignment horizontal="center" vertical="center"/>
    </xf>
    <xf numFmtId="0" fontId="53" fillId="0" borderId="347" xfId="0" applyFont="1" applyBorder="1" applyAlignment="1">
      <alignment horizontal="center" vertical="center" wrapText="1"/>
    </xf>
    <xf numFmtId="0" fontId="51" fillId="0" borderId="0" xfId="0" applyFont="1">
      <alignment vertical="center"/>
    </xf>
    <xf numFmtId="0" fontId="52" fillId="0" borderId="0" xfId="0" applyFont="1" applyAlignment="1">
      <alignment horizontal="left" vertical="center"/>
    </xf>
    <xf numFmtId="0" fontId="53" fillId="0" borderId="150" xfId="0" applyFont="1" applyBorder="1" applyAlignment="1">
      <alignment horizontal="center" vertical="center" wrapText="1"/>
    </xf>
    <xf numFmtId="0" fontId="53" fillId="0" borderId="359" xfId="0" applyFont="1" applyBorder="1" applyAlignment="1">
      <alignment horizontal="center" vertical="center"/>
    </xf>
    <xf numFmtId="0" fontId="53" fillId="0" borderId="150" xfId="0" applyFont="1" applyBorder="1" applyAlignment="1">
      <alignment horizontal="center" vertical="center"/>
    </xf>
    <xf numFmtId="0" fontId="53" fillId="0" borderId="175" xfId="0" applyFont="1" applyBorder="1" applyAlignment="1">
      <alignment horizontal="center" vertical="center"/>
    </xf>
    <xf numFmtId="0" fontId="45" fillId="0" borderId="0" xfId="0" applyFont="1" applyAlignment="1">
      <alignment horizontal="center" vertical="center"/>
    </xf>
    <xf numFmtId="0" fontId="53" fillId="0" borderId="386" xfId="0" applyFont="1" applyBorder="1" applyAlignment="1">
      <alignment horizontal="center" vertical="center"/>
    </xf>
    <xf numFmtId="0" fontId="55" fillId="0" borderId="76" xfId="0" applyFont="1" applyBorder="1" applyAlignment="1">
      <alignment horizontal="center" vertical="center"/>
    </xf>
    <xf numFmtId="0" fontId="53" fillId="0" borderId="152" xfId="0" applyFont="1" applyBorder="1" applyAlignment="1">
      <alignment horizontal="center" vertical="center"/>
    </xf>
    <xf numFmtId="31" fontId="12" fillId="2" borderId="404" xfId="0" applyNumberFormat="1" applyFont="1" applyFill="1" applyBorder="1" applyAlignment="1">
      <alignment horizontal="left" vertical="center" wrapText="1"/>
    </xf>
    <xf numFmtId="0" fontId="12" fillId="0" borderId="406" xfId="0" applyFont="1" applyBorder="1" applyAlignment="1">
      <alignment horizontal="left" vertical="center" wrapText="1"/>
    </xf>
    <xf numFmtId="31" fontId="12" fillId="2" borderId="407" xfId="0" applyNumberFormat="1" applyFont="1" applyFill="1" applyBorder="1" applyAlignment="1">
      <alignment horizontal="left" vertical="center" wrapText="1"/>
    </xf>
    <xf numFmtId="0" fontId="12" fillId="2" borderId="404" xfId="0" applyFont="1" applyFill="1" applyBorder="1" applyAlignment="1">
      <alignment horizontal="left" vertical="center" wrapText="1"/>
    </xf>
    <xf numFmtId="0" fontId="53" fillId="0" borderId="0" xfId="0" applyFont="1">
      <alignment vertical="center"/>
    </xf>
    <xf numFmtId="49" fontId="53" fillId="0" borderId="0" xfId="0" applyNumberFormat="1" applyFont="1">
      <alignment vertical="center"/>
    </xf>
    <xf numFmtId="49" fontId="59" fillId="0" borderId="0" xfId="0" applyNumberFormat="1" applyFont="1" applyAlignment="1">
      <alignment horizontal="left" vertical="center"/>
    </xf>
    <xf numFmtId="0" fontId="53" fillId="0" borderId="148" xfId="0" applyFont="1" applyBorder="1" applyAlignment="1">
      <alignment horizontal="right" vertical="center"/>
    </xf>
    <xf numFmtId="0" fontId="59" fillId="0" borderId="365" xfId="9" quotePrefix="1" applyFont="1" applyFill="1" applyBorder="1" applyAlignment="1">
      <alignment horizontal="left" vertical="center"/>
    </xf>
    <xf numFmtId="0" fontId="53" fillId="0" borderId="353" xfId="0" applyFont="1" applyBorder="1" applyAlignment="1">
      <alignment horizontal="center" vertical="center" wrapText="1"/>
    </xf>
    <xf numFmtId="0" fontId="53" fillId="0" borderId="167" xfId="0" applyFont="1" applyBorder="1" applyAlignment="1">
      <alignment horizontal="center" vertical="center" wrapText="1"/>
    </xf>
    <xf numFmtId="0" fontId="53" fillId="0" borderId="348" xfId="0" applyFont="1" applyBorder="1" applyAlignment="1">
      <alignment horizontal="center" vertical="center" wrapText="1"/>
    </xf>
    <xf numFmtId="0" fontId="53" fillId="0" borderId="356" xfId="0" applyFont="1" applyBorder="1" applyAlignment="1">
      <alignment horizontal="center" vertical="center" wrapText="1"/>
    </xf>
    <xf numFmtId="0" fontId="53" fillId="0" borderId="349" xfId="0" applyFont="1" applyBorder="1" applyAlignment="1">
      <alignment horizontal="center" vertical="center" wrapText="1"/>
    </xf>
    <xf numFmtId="0" fontId="53" fillId="0" borderId="357" xfId="0" applyFont="1" applyBorder="1" applyAlignment="1">
      <alignment horizontal="center" vertical="center" wrapText="1"/>
    </xf>
    <xf numFmtId="0" fontId="53" fillId="0" borderId="347" xfId="0" applyFont="1" applyBorder="1" applyAlignment="1">
      <alignment horizontal="center" vertical="center" wrapText="1"/>
    </xf>
    <xf numFmtId="0" fontId="53" fillId="0" borderId="355" xfId="0" applyFont="1" applyBorder="1" applyAlignment="1">
      <alignment horizontal="center" vertical="center" wrapText="1"/>
    </xf>
    <xf numFmtId="0" fontId="53" fillId="0" borderId="350" xfId="0" applyFont="1" applyBorder="1" applyAlignment="1">
      <alignment horizontal="center" vertical="center" wrapText="1"/>
    </xf>
    <xf numFmtId="0" fontId="53" fillId="0" borderId="162" xfId="0" applyFont="1" applyBorder="1" applyAlignment="1">
      <alignment horizontal="center" vertical="center" wrapText="1"/>
    </xf>
    <xf numFmtId="0" fontId="53" fillId="0" borderId="351" xfId="0" applyFont="1" applyBorder="1" applyAlignment="1">
      <alignment horizontal="center" vertical="center" wrapText="1"/>
    </xf>
    <xf numFmtId="0" fontId="53" fillId="0" borderId="166" xfId="0" applyFont="1" applyBorder="1" applyAlignment="1">
      <alignment horizontal="center" vertical="center" wrapText="1"/>
    </xf>
    <xf numFmtId="0" fontId="53" fillId="0" borderId="352" xfId="0" applyFont="1" applyBorder="1" applyAlignment="1">
      <alignment horizontal="center" vertical="center" wrapText="1"/>
    </xf>
    <xf numFmtId="0" fontId="53" fillId="0" borderId="165" xfId="0" applyFont="1" applyBorder="1" applyAlignment="1">
      <alignment horizontal="center" vertical="center" wrapText="1"/>
    </xf>
    <xf numFmtId="49" fontId="53" fillId="0" borderId="346" xfId="0" quotePrefix="1" applyNumberFormat="1" applyFont="1" applyBorder="1" applyAlignment="1">
      <alignment horizontal="center" vertical="center" wrapText="1"/>
    </xf>
    <xf numFmtId="49" fontId="53" fillId="0" borderId="354" xfId="0" quotePrefix="1" applyNumberFormat="1" applyFont="1" applyBorder="1" applyAlignment="1">
      <alignment horizontal="center" vertical="center" wrapText="1"/>
    </xf>
    <xf numFmtId="0" fontId="53" fillId="0" borderId="346" xfId="0" applyFont="1" applyBorder="1" applyAlignment="1">
      <alignment horizontal="center" vertical="center" wrapText="1"/>
    </xf>
    <xf numFmtId="0" fontId="53" fillId="0" borderId="354" xfId="0" applyFont="1" applyBorder="1" applyAlignment="1">
      <alignment horizontal="center" vertical="center" wrapText="1"/>
    </xf>
    <xf numFmtId="0" fontId="53" fillId="0" borderId="348" xfId="0" applyFont="1" applyBorder="1" applyAlignment="1">
      <alignment horizontal="center" vertical="center" shrinkToFit="1"/>
    </xf>
    <xf numFmtId="0" fontId="53" fillId="0" borderId="356" xfId="0" applyFont="1" applyBorder="1" applyAlignment="1">
      <alignment horizontal="center" vertical="center" shrinkToFit="1"/>
    </xf>
    <xf numFmtId="49" fontId="53" fillId="0" borderId="0" xfId="0" applyNumberFormat="1" applyFont="1" applyAlignment="1">
      <alignment horizontal="left" vertical="center"/>
    </xf>
    <xf numFmtId="0" fontId="53" fillId="0" borderId="0" xfId="0" applyFont="1" applyAlignment="1">
      <alignment horizontal="left" vertical="center"/>
    </xf>
    <xf numFmtId="0" fontId="18" fillId="0" borderId="141" xfId="27" applyFont="1" applyBorder="1" applyAlignment="1">
      <alignment vertical="center" wrapText="1"/>
    </xf>
    <xf numFmtId="0" fontId="15" fillId="0" borderId="135" xfId="27" applyFont="1" applyBorder="1" applyAlignment="1">
      <alignment vertical="center" textRotation="255"/>
    </xf>
    <xf numFmtId="0" fontId="15" fillId="0" borderId="137" xfId="27" applyFont="1" applyBorder="1" applyAlignment="1">
      <alignment vertical="center" textRotation="255"/>
    </xf>
    <xf numFmtId="0" fontId="15" fillId="0" borderId="138" xfId="27" applyFont="1" applyBorder="1" applyAlignment="1">
      <alignment vertical="center" textRotation="255"/>
    </xf>
    <xf numFmtId="0" fontId="17" fillId="0" borderId="135" xfId="27" applyFont="1" applyBorder="1" applyAlignment="1">
      <alignment horizontal="center" vertical="center" textRotation="255" shrinkToFit="1"/>
    </xf>
    <xf numFmtId="0" fontId="17" fillId="0" borderId="137" xfId="27" applyFont="1" applyBorder="1" applyAlignment="1">
      <alignment horizontal="center" vertical="center" textRotation="255" shrinkToFit="1"/>
    </xf>
    <xf numFmtId="0" fontId="17" fillId="0" borderId="138" xfId="27" applyFont="1" applyBorder="1" applyAlignment="1">
      <alignment horizontal="center" vertical="center" textRotation="255" shrinkToFit="1"/>
    </xf>
    <xf numFmtId="0" fontId="15" fillId="0" borderId="133" xfId="27" applyFont="1" applyBorder="1" applyAlignment="1">
      <alignment vertical="center" textRotation="255"/>
    </xf>
    <xf numFmtId="0" fontId="15" fillId="0" borderId="13" xfId="27" applyFont="1" applyBorder="1" applyAlignment="1">
      <alignment vertical="center" textRotation="255"/>
    </xf>
    <xf numFmtId="0" fontId="15" fillId="0" borderId="134" xfId="27" applyFont="1" applyBorder="1" applyAlignment="1">
      <alignment vertical="center" textRotation="255"/>
    </xf>
    <xf numFmtId="0" fontId="18" fillId="0" borderId="139" xfId="27" applyFont="1" applyBorder="1" applyAlignment="1">
      <alignment vertical="center" wrapText="1"/>
    </xf>
    <xf numFmtId="0" fontId="18" fillId="0" borderId="140" xfId="27" applyFont="1" applyBorder="1" applyAlignment="1">
      <alignment vertical="center" wrapText="1"/>
    </xf>
    <xf numFmtId="0" fontId="15" fillId="0" borderId="281" xfId="27" applyFont="1" applyBorder="1" applyAlignment="1">
      <alignment horizontal="center" vertical="center" textRotation="255"/>
    </xf>
    <xf numFmtId="0" fontId="15" fillId="0" borderId="282" xfId="27" applyFont="1" applyBorder="1" applyAlignment="1">
      <alignment horizontal="center" vertical="center" textRotation="255"/>
    </xf>
    <xf numFmtId="0" fontId="8" fillId="0" borderId="93" xfId="3" applyFont="1" applyBorder="1">
      <alignment vertical="center"/>
    </xf>
    <xf numFmtId="0" fontId="42" fillId="0" borderId="142" xfId="27" applyFont="1" applyBorder="1" applyAlignment="1">
      <alignment vertical="center" wrapText="1"/>
    </xf>
    <xf numFmtId="0" fontId="42" fillId="0" borderId="143" xfId="27" applyFont="1" applyBorder="1" applyAlignment="1">
      <alignment vertical="center" wrapText="1"/>
    </xf>
    <xf numFmtId="0" fontId="17" fillId="0" borderId="133" xfId="27" applyFont="1" applyBorder="1" applyAlignment="1">
      <alignment horizontal="center" vertical="center" textRotation="255"/>
    </xf>
    <xf numFmtId="0" fontId="17" fillId="0" borderId="13" xfId="27" applyFont="1" applyBorder="1" applyAlignment="1">
      <alignment horizontal="center" vertical="center" textRotation="255"/>
    </xf>
    <xf numFmtId="0" fontId="17" fillId="0" borderId="134" xfId="27" applyFont="1" applyBorder="1" applyAlignment="1">
      <alignment horizontal="center" vertical="center" textRotation="255"/>
    </xf>
    <xf numFmtId="0" fontId="62" fillId="0" borderId="18" xfId="51" applyFont="1" applyBorder="1" applyAlignment="1">
      <alignment horizontal="center" vertical="center" textRotation="255" shrinkToFit="1"/>
    </xf>
    <xf numFmtId="0" fontId="70" fillId="0" borderId="21" xfId="51" applyFont="1" applyBorder="1" applyAlignment="1">
      <alignment vertical="center"/>
    </xf>
    <xf numFmtId="0" fontId="70" fillId="0" borderId="24" xfId="51" applyFont="1" applyBorder="1" applyAlignment="1">
      <alignment vertical="center"/>
    </xf>
    <xf numFmtId="0" fontId="61" fillId="0" borderId="50" xfId="51" applyFont="1" applyBorder="1" applyAlignment="1">
      <alignment horizontal="left" vertical="center"/>
    </xf>
    <xf numFmtId="0" fontId="70" fillId="0" borderId="50" xfId="51" applyFont="1" applyBorder="1" applyAlignment="1">
      <alignment vertical="center"/>
    </xf>
    <xf numFmtId="0" fontId="62" fillId="0" borderId="16" xfId="51" applyFont="1" applyBorder="1" applyAlignment="1">
      <alignment vertical="center" wrapText="1"/>
    </xf>
    <xf numFmtId="0" fontId="70" fillId="0" borderId="17" xfId="51" applyFont="1" applyBorder="1" applyAlignment="1">
      <alignment vertical="center"/>
    </xf>
    <xf numFmtId="0" fontId="62" fillId="0" borderId="18" xfId="51" applyFont="1" applyBorder="1" applyAlignment="1">
      <alignment horizontal="center" vertical="center" textRotation="255"/>
    </xf>
    <xf numFmtId="0" fontId="24" fillId="0" borderId="0" xfId="51" applyFont="1" applyAlignment="1">
      <alignment vertical="center" wrapText="1"/>
    </xf>
    <xf numFmtId="0" fontId="46" fillId="0" borderId="0" xfId="51" applyAlignment="1">
      <alignment vertical="center"/>
    </xf>
    <xf numFmtId="0" fontId="62" fillId="0" borderId="21" xfId="51" applyFont="1" applyBorder="1" applyAlignment="1">
      <alignment horizontal="center" vertical="center" textRotation="255" shrinkToFit="1"/>
    </xf>
    <xf numFmtId="0" fontId="24" fillId="0" borderId="16" xfId="51" applyFont="1" applyBorder="1" applyAlignment="1">
      <alignment vertical="center" wrapText="1"/>
    </xf>
    <xf numFmtId="0" fontId="70" fillId="0" borderId="253" xfId="51" applyFont="1" applyBorder="1" applyAlignment="1">
      <alignment vertical="center"/>
    </xf>
    <xf numFmtId="0" fontId="62" fillId="0" borderId="18" xfId="45" applyFont="1" applyBorder="1" applyAlignment="1">
      <alignment horizontal="center" vertical="center" textRotation="255" shrinkToFit="1"/>
    </xf>
    <xf numFmtId="0" fontId="70" fillId="0" borderId="21" xfId="45" applyFont="1" applyBorder="1" applyAlignment="1">
      <alignment vertical="center"/>
    </xf>
    <xf numFmtId="0" fontId="70" fillId="0" borderId="24" xfId="45" applyFont="1" applyBorder="1" applyAlignment="1">
      <alignment vertical="center"/>
    </xf>
    <xf numFmtId="0" fontId="61" fillId="0" borderId="50" xfId="45" applyFont="1" applyBorder="1" applyAlignment="1">
      <alignment horizontal="left" vertical="center"/>
    </xf>
    <xf numFmtId="0" fontId="70" fillId="0" borderId="50" xfId="45" applyFont="1" applyBorder="1" applyAlignment="1">
      <alignment vertical="center"/>
    </xf>
    <xf numFmtId="0" fontId="70" fillId="0" borderId="0" xfId="45" applyFont="1" applyAlignment="1">
      <alignment vertical="center"/>
    </xf>
    <xf numFmtId="0" fontId="62" fillId="0" borderId="16" xfId="45" applyFont="1" applyBorder="1" applyAlignment="1">
      <alignment vertical="center" wrapText="1"/>
    </xf>
    <xf numFmtId="0" fontId="70" fillId="0" borderId="253" xfId="45" applyFont="1" applyBorder="1" applyAlignment="1">
      <alignment vertical="center"/>
    </xf>
    <xf numFmtId="0" fontId="62" fillId="0" borderId="18" xfId="45" applyFont="1" applyBorder="1" applyAlignment="1">
      <alignment horizontal="center" vertical="center" textRotation="255"/>
    </xf>
    <xf numFmtId="0" fontId="24" fillId="0" borderId="0" xfId="45" applyFont="1" applyAlignment="1">
      <alignment vertical="center" wrapText="1"/>
    </xf>
    <xf numFmtId="0" fontId="46" fillId="0" borderId="0" xfId="45" applyAlignment="1">
      <alignment vertical="center"/>
    </xf>
    <xf numFmtId="0" fontId="62" fillId="0" borderId="21" xfId="45" applyFont="1" applyBorder="1" applyAlignment="1">
      <alignment horizontal="center" vertical="center" textRotation="255" shrinkToFit="1"/>
    </xf>
    <xf numFmtId="0" fontId="24" fillId="0" borderId="16" xfId="45" applyFont="1" applyBorder="1" applyAlignment="1">
      <alignment vertical="center" wrapText="1"/>
    </xf>
    <xf numFmtId="0" fontId="11" fillId="0" borderId="184" xfId="0" applyFont="1" applyBorder="1" applyAlignment="1">
      <alignment horizontal="center" vertical="center" textRotation="255" shrinkToFit="1"/>
    </xf>
    <xf numFmtId="0" fontId="11" fillId="0" borderId="71" xfId="0" applyFont="1" applyBorder="1" applyAlignment="1">
      <alignment horizontal="center" vertical="center" textRotation="255" shrinkToFit="1"/>
    </xf>
    <xf numFmtId="0" fontId="11" fillId="0" borderId="12" xfId="0" applyFont="1" applyBorder="1" applyAlignment="1">
      <alignment horizontal="center" vertical="center" textRotation="255" shrinkToFit="1"/>
    </xf>
    <xf numFmtId="0" fontId="8" fillId="0" borderId="148" xfId="0" applyFont="1" applyBorder="1" applyAlignment="1">
      <alignment horizontal="left" vertical="center"/>
    </xf>
    <xf numFmtId="0" fontId="10" fillId="0" borderId="176" xfId="0" applyFont="1" applyBorder="1" applyAlignment="1">
      <alignment vertical="center" wrapText="1"/>
    </xf>
    <xf numFmtId="0" fontId="10" fillId="0" borderId="278" xfId="0" applyFont="1" applyBorder="1" applyAlignment="1">
      <alignment vertical="center" wrapText="1"/>
    </xf>
    <xf numFmtId="0" fontId="11" fillId="0" borderId="184" xfId="0" applyFont="1" applyBorder="1" applyAlignment="1">
      <alignment horizontal="center" vertical="center" textRotation="255"/>
    </xf>
    <xf numFmtId="0" fontId="11" fillId="0" borderId="71" xfId="0" applyFont="1" applyBorder="1" applyAlignment="1">
      <alignment horizontal="center" vertical="center" textRotation="255"/>
    </xf>
    <xf numFmtId="0" fontId="11" fillId="0" borderId="12" xfId="0" applyFont="1" applyBorder="1" applyAlignment="1">
      <alignment horizontal="center" vertical="center" textRotation="255"/>
    </xf>
    <xf numFmtId="0" fontId="18" fillId="0" borderId="0" xfId="2" applyFont="1" applyAlignment="1">
      <alignment vertical="center" wrapText="1"/>
    </xf>
    <xf numFmtId="0" fontId="13" fillId="0" borderId="0" xfId="2" applyAlignment="1">
      <alignment vertical="center"/>
    </xf>
    <xf numFmtId="0" fontId="11" fillId="0" borderId="71" xfId="3" applyFont="1" applyBorder="1" applyAlignment="1">
      <alignment horizontal="center" vertical="center" textRotation="255" shrinkToFit="1"/>
    </xf>
    <xf numFmtId="0" fontId="11" fillId="0" borderId="12" xfId="3" applyFont="1" applyBorder="1" applyAlignment="1">
      <alignment horizontal="center" vertical="center" textRotation="255" shrinkToFit="1"/>
    </xf>
    <xf numFmtId="0" fontId="12" fillId="0" borderId="176" xfId="0" applyFont="1" applyBorder="1" applyAlignment="1">
      <alignment vertical="center" wrapText="1"/>
    </xf>
    <xf numFmtId="0" fontId="12" fillId="0" borderId="278" xfId="0" applyFont="1" applyBorder="1" applyAlignment="1">
      <alignment vertical="center" wrapText="1"/>
    </xf>
    <xf numFmtId="0" fontId="10" fillId="0" borderId="177" xfId="0" applyFont="1" applyBorder="1" applyAlignment="1">
      <alignment vertical="center" wrapText="1"/>
    </xf>
    <xf numFmtId="0" fontId="12" fillId="0" borderId="177" xfId="0" applyFont="1" applyBorder="1" applyAlignment="1">
      <alignment vertical="center" wrapText="1"/>
    </xf>
    <xf numFmtId="0" fontId="61" fillId="0" borderId="50" xfId="0" applyFont="1" applyBorder="1" applyAlignment="1">
      <alignment horizontal="left" vertical="center"/>
    </xf>
    <xf numFmtId="0" fontId="61" fillId="0" borderId="0" xfId="0" applyFont="1" applyAlignment="1">
      <alignment horizontal="left" vertical="center"/>
    </xf>
    <xf numFmtId="0" fontId="24" fillId="0" borderId="0" xfId="0" applyFont="1" applyAlignment="1">
      <alignment vertical="center" wrapText="1"/>
    </xf>
    <xf numFmtId="0" fontId="0" fillId="0" borderId="0" xfId="0">
      <alignment vertical="center"/>
    </xf>
    <xf numFmtId="0" fontId="62" fillId="0" borderId="16" xfId="0" applyFont="1" applyBorder="1" applyAlignment="1">
      <alignment vertical="center" wrapText="1"/>
    </xf>
    <xf numFmtId="0" fontId="70" fillId="0" borderId="253" xfId="0" applyFont="1" applyBorder="1">
      <alignment vertical="center"/>
    </xf>
    <xf numFmtId="0" fontId="62" fillId="0" borderId="18" xfId="0" applyFont="1" applyBorder="1" applyAlignment="1">
      <alignment horizontal="center" vertical="center" textRotation="255"/>
    </xf>
    <xf numFmtId="0" fontId="70" fillId="0" borderId="21" xfId="0" applyFont="1" applyBorder="1">
      <alignment vertical="center"/>
    </xf>
    <xf numFmtId="0" fontId="70" fillId="0" borderId="24" xfId="0" applyFont="1" applyBorder="1">
      <alignment vertical="center"/>
    </xf>
    <xf numFmtId="0" fontId="62" fillId="0" borderId="18" xfId="0" applyFont="1" applyBorder="1" applyAlignment="1">
      <alignment horizontal="center" vertical="center" textRotation="255" shrinkToFit="1"/>
    </xf>
    <xf numFmtId="0" fontId="62" fillId="0" borderId="21" xfId="0" applyFont="1" applyBorder="1" applyAlignment="1">
      <alignment horizontal="center" vertical="center" textRotation="255" shrinkToFit="1"/>
    </xf>
    <xf numFmtId="0" fontId="24" fillId="0" borderId="16" xfId="0" applyFont="1" applyBorder="1" applyAlignment="1">
      <alignment vertical="center" wrapText="1"/>
    </xf>
    <xf numFmtId="0" fontId="42" fillId="0" borderId="279" xfId="27" applyFont="1" applyBorder="1" applyAlignment="1">
      <alignment vertical="center" wrapText="1"/>
    </xf>
    <xf numFmtId="0" fontId="8" fillId="0" borderId="160" xfId="0" applyFont="1" applyBorder="1" applyAlignment="1">
      <alignment horizontal="left" vertical="center"/>
    </xf>
    <xf numFmtId="0" fontId="10" fillId="0" borderId="118" xfId="0" applyFont="1" applyBorder="1" applyAlignment="1">
      <alignment vertical="center" wrapText="1"/>
    </xf>
    <xf numFmtId="0" fontId="11" fillId="0" borderId="146" xfId="0" applyFont="1" applyBorder="1" applyAlignment="1">
      <alignment horizontal="center" vertical="center" textRotation="255"/>
    </xf>
    <xf numFmtId="0" fontId="11" fillId="0" borderId="146" xfId="0" applyFont="1" applyBorder="1" applyAlignment="1">
      <alignment horizontal="center" vertical="center" textRotation="255" shrinkToFit="1"/>
    </xf>
    <xf numFmtId="0" fontId="12" fillId="0" borderId="118" xfId="0" applyFont="1" applyBorder="1" applyAlignment="1">
      <alignment vertical="center" wrapText="1"/>
    </xf>
    <xf numFmtId="0" fontId="24" fillId="0" borderId="0" xfId="43" applyFont="1" applyAlignment="1">
      <alignment vertical="center" wrapText="1"/>
    </xf>
    <xf numFmtId="0" fontId="46" fillId="0" borderId="0" xfId="43" applyAlignment="1">
      <alignment vertical="center"/>
    </xf>
    <xf numFmtId="0" fontId="62" fillId="0" borderId="21" xfId="43" applyFont="1" applyBorder="1" applyAlignment="1">
      <alignment horizontal="center" vertical="center" textRotation="255" shrinkToFit="1"/>
    </xf>
    <xf numFmtId="0" fontId="70" fillId="0" borderId="21" xfId="43" applyFont="1" applyBorder="1" applyAlignment="1">
      <alignment vertical="center"/>
    </xf>
    <xf numFmtId="0" fontId="70" fillId="0" borderId="24" xfId="43" applyFont="1" applyBorder="1" applyAlignment="1">
      <alignment vertical="center"/>
    </xf>
    <xf numFmtId="0" fontId="62" fillId="0" borderId="18" xfId="43" applyFont="1" applyBorder="1" applyAlignment="1">
      <alignment horizontal="center" vertical="center" textRotation="255" shrinkToFit="1"/>
    </xf>
    <xf numFmtId="0" fontId="24" fillId="0" borderId="16" xfId="43" applyFont="1" applyBorder="1" applyAlignment="1">
      <alignment vertical="center" wrapText="1"/>
    </xf>
    <xf numFmtId="0" fontId="70" fillId="0" borderId="253" xfId="43" applyFont="1" applyBorder="1" applyAlignment="1">
      <alignment vertical="center"/>
    </xf>
    <xf numFmtId="0" fontId="61" fillId="0" borderId="50" xfId="43" applyFont="1" applyBorder="1" applyAlignment="1">
      <alignment horizontal="left" vertical="center"/>
    </xf>
    <xf numFmtId="0" fontId="70" fillId="0" borderId="50" xfId="43" applyFont="1" applyBorder="1" applyAlignment="1">
      <alignment vertical="center"/>
    </xf>
    <xf numFmtId="0" fontId="70" fillId="0" borderId="0" xfId="43" applyFont="1" applyAlignment="1">
      <alignment vertical="center"/>
    </xf>
    <xf numFmtId="0" fontId="62" fillId="0" borderId="16" xfId="43" applyFont="1" applyBorder="1" applyAlignment="1">
      <alignment vertical="center" wrapText="1"/>
    </xf>
    <xf numFmtId="0" fontId="62" fillId="0" borderId="18" xfId="43" applyFont="1" applyBorder="1" applyAlignment="1">
      <alignment horizontal="center" vertical="center" textRotation="255"/>
    </xf>
    <xf numFmtId="0" fontId="17" fillId="0" borderId="18" xfId="2" applyFont="1" applyBorder="1" applyAlignment="1">
      <alignment horizontal="center" vertical="center" textRotation="255" shrinkToFit="1"/>
    </xf>
    <xf numFmtId="0" fontId="16" fillId="0" borderId="21" xfId="2" applyFont="1" applyBorder="1" applyAlignment="1">
      <alignment vertical="center"/>
    </xf>
    <xf numFmtId="0" fontId="16" fillId="0" borderId="24" xfId="2" applyFont="1" applyBorder="1" applyAlignment="1">
      <alignment vertical="center"/>
    </xf>
    <xf numFmtId="0" fontId="8" fillId="0" borderId="93" xfId="0" applyFont="1" applyBorder="1">
      <alignment vertical="center"/>
    </xf>
    <xf numFmtId="0" fontId="15" fillId="0" borderId="16" xfId="2" applyFont="1" applyBorder="1" applyAlignment="1">
      <alignment vertical="center" wrapText="1"/>
    </xf>
    <xf numFmtId="0" fontId="16" fillId="0" borderId="253" xfId="2" applyFont="1" applyBorder="1" applyAlignment="1">
      <alignment vertical="center"/>
    </xf>
    <xf numFmtId="0" fontId="17" fillId="0" borderId="18" xfId="2" applyFont="1" applyBorder="1" applyAlignment="1">
      <alignment horizontal="center" vertical="center" textRotation="255"/>
    </xf>
    <xf numFmtId="0" fontId="15" fillId="0" borderId="21" xfId="2" applyFont="1" applyBorder="1" applyAlignment="1">
      <alignment vertical="center" textRotation="255"/>
    </xf>
    <xf numFmtId="0" fontId="15" fillId="0" borderId="24" xfId="2" applyFont="1" applyBorder="1" applyAlignment="1">
      <alignment vertical="center" textRotation="255"/>
    </xf>
    <xf numFmtId="0" fontId="18" fillId="0" borderId="16" xfId="2" applyFont="1" applyBorder="1" applyAlignment="1">
      <alignment vertical="center" wrapText="1"/>
    </xf>
    <xf numFmtId="0" fontId="24" fillId="0" borderId="0" xfId="64" applyFont="1" applyAlignment="1">
      <alignment vertical="center" wrapText="1"/>
    </xf>
    <xf numFmtId="0" fontId="46" fillId="0" borderId="0" xfId="64" applyAlignment="1">
      <alignment vertical="center"/>
    </xf>
    <xf numFmtId="0" fontId="62" fillId="0" borderId="21" xfId="64" applyFont="1" applyBorder="1" applyAlignment="1">
      <alignment horizontal="center" vertical="center" textRotation="255" shrinkToFit="1"/>
    </xf>
    <xf numFmtId="0" fontId="70" fillId="0" borderId="21" xfId="64" applyFont="1" applyBorder="1" applyAlignment="1">
      <alignment vertical="center"/>
    </xf>
    <xf numFmtId="0" fontId="70" fillId="0" borderId="24" xfId="64" applyFont="1" applyBorder="1" applyAlignment="1">
      <alignment vertical="center"/>
    </xf>
    <xf numFmtId="0" fontId="62" fillId="0" borderId="18" xfId="64" applyFont="1" applyBorder="1" applyAlignment="1">
      <alignment horizontal="center" vertical="center" textRotation="255" shrinkToFit="1"/>
    </xf>
    <xf numFmtId="0" fontId="24" fillId="0" borderId="16" xfId="64" applyFont="1" applyBorder="1" applyAlignment="1">
      <alignment vertical="center" wrapText="1"/>
    </xf>
    <xf numFmtId="0" fontId="70" fillId="0" borderId="17" xfId="64" applyFont="1" applyBorder="1" applyAlignment="1">
      <alignment vertical="center"/>
    </xf>
    <xf numFmtId="0" fontId="61" fillId="0" borderId="50" xfId="64" applyFont="1" applyBorder="1" applyAlignment="1">
      <alignment horizontal="left" vertical="center"/>
    </xf>
    <xf numFmtId="0" fontId="70" fillId="0" borderId="50" xfId="64" applyFont="1" applyBorder="1" applyAlignment="1">
      <alignment vertical="center"/>
    </xf>
    <xf numFmtId="0" fontId="62" fillId="0" borderId="16" xfId="64" applyFont="1" applyBorder="1" applyAlignment="1">
      <alignment vertical="center" wrapText="1"/>
    </xf>
    <xf numFmtId="0" fontId="62" fillId="0" borderId="18" xfId="64" applyFont="1" applyBorder="1" applyAlignment="1">
      <alignment horizontal="center" vertical="center" textRotation="255"/>
    </xf>
    <xf numFmtId="0" fontId="11" fillId="0" borderId="60" xfId="0" applyFont="1" applyBorder="1" applyAlignment="1">
      <alignment horizontal="center" vertical="center" textRotation="255" shrinkToFit="1"/>
    </xf>
    <xf numFmtId="0" fontId="12" fillId="0" borderId="98" xfId="0" applyFont="1" applyBorder="1" applyAlignment="1">
      <alignment vertical="center" wrapText="1"/>
    </xf>
    <xf numFmtId="0" fontId="10" fillId="0" borderId="98" xfId="0" applyFont="1" applyBorder="1" applyAlignment="1">
      <alignment vertical="center" wrapText="1"/>
    </xf>
    <xf numFmtId="0" fontId="11" fillId="0" borderId="60" xfId="0" applyFont="1" applyBorder="1" applyAlignment="1">
      <alignment horizontal="center" vertical="center" textRotation="255"/>
    </xf>
    <xf numFmtId="187" fontId="11" fillId="0" borderId="60" xfId="0" applyNumberFormat="1" applyFont="1" applyBorder="1" applyAlignment="1">
      <alignment horizontal="center" vertical="center" textRotation="255" shrinkToFit="1"/>
    </xf>
    <xf numFmtId="187" fontId="11" fillId="0" borderId="71" xfId="0" applyNumberFormat="1" applyFont="1" applyBorder="1" applyAlignment="1">
      <alignment horizontal="center" vertical="center" textRotation="255" shrinkToFit="1"/>
    </xf>
    <xf numFmtId="187" fontId="11" fillId="0" borderId="12" xfId="0" applyNumberFormat="1" applyFont="1" applyBorder="1" applyAlignment="1">
      <alignment horizontal="center" vertical="center" textRotation="255" shrinkToFit="1"/>
    </xf>
    <xf numFmtId="0" fontId="62" fillId="0" borderId="18" xfId="53" applyFont="1" applyBorder="1" applyAlignment="1">
      <alignment horizontal="center" vertical="center" textRotation="255" shrinkToFit="1"/>
    </xf>
    <xf numFmtId="0" fontId="70" fillId="0" borderId="21" xfId="53" applyFont="1" applyBorder="1" applyAlignment="1">
      <alignment vertical="center"/>
    </xf>
    <xf numFmtId="0" fontId="70" fillId="0" borderId="24" xfId="53" applyFont="1" applyBorder="1" applyAlignment="1">
      <alignment vertical="center"/>
    </xf>
    <xf numFmtId="0" fontId="61" fillId="0" borderId="50" xfId="53" applyFont="1" applyBorder="1" applyAlignment="1">
      <alignment horizontal="left" vertical="center"/>
    </xf>
    <xf numFmtId="0" fontId="70" fillId="0" borderId="50" xfId="53" applyFont="1" applyBorder="1" applyAlignment="1">
      <alignment vertical="center"/>
    </xf>
    <xf numFmtId="0" fontId="70" fillId="0" borderId="0" xfId="53" applyFont="1" applyAlignment="1">
      <alignment vertical="center"/>
    </xf>
    <xf numFmtId="0" fontId="62" fillId="0" borderId="16" xfId="53" applyFont="1" applyBorder="1" applyAlignment="1">
      <alignment vertical="center" wrapText="1"/>
    </xf>
    <xf numFmtId="0" fontId="70" fillId="0" borderId="253" xfId="53" applyFont="1" applyBorder="1" applyAlignment="1">
      <alignment vertical="center"/>
    </xf>
    <xf numFmtId="0" fontId="62" fillId="0" borderId="18" xfId="53" applyFont="1" applyBorder="1" applyAlignment="1">
      <alignment horizontal="center" vertical="center" textRotation="255"/>
    </xf>
    <xf numFmtId="0" fontId="24" fillId="0" borderId="0" xfId="53" applyFont="1" applyAlignment="1">
      <alignment vertical="center" wrapText="1"/>
    </xf>
    <xf numFmtId="0" fontId="46" fillId="0" borderId="0" xfId="53" applyAlignment="1">
      <alignment vertical="center"/>
    </xf>
    <xf numFmtId="0" fontId="62" fillId="0" borderId="21" xfId="53" applyFont="1" applyBorder="1" applyAlignment="1">
      <alignment horizontal="center" vertical="center" textRotation="255" shrinkToFit="1"/>
    </xf>
    <xf numFmtId="0" fontId="24" fillId="0" borderId="16" xfId="53" applyFont="1" applyBorder="1" applyAlignment="1">
      <alignment vertical="center" wrapText="1"/>
    </xf>
    <xf numFmtId="0" fontId="70" fillId="0" borderId="17" xfId="53" applyFont="1" applyBorder="1" applyAlignment="1">
      <alignment vertical="center"/>
    </xf>
    <xf numFmtId="0" fontId="61" fillId="0" borderId="50" xfId="0" applyFont="1" applyBorder="1">
      <alignment vertical="center"/>
    </xf>
    <xf numFmtId="0" fontId="61" fillId="0" borderId="0" xfId="0" applyFont="1">
      <alignment vertical="center"/>
    </xf>
    <xf numFmtId="0" fontId="16" fillId="0" borderId="253" xfId="0" applyFont="1" applyBorder="1">
      <alignment vertical="center"/>
    </xf>
    <xf numFmtId="0" fontId="62" fillId="0" borderId="21" xfId="0" applyFont="1" applyBorder="1" applyAlignment="1">
      <alignment horizontal="center" vertical="center" textRotation="255"/>
    </xf>
    <xf numFmtId="0" fontId="62" fillId="0" borderId="24" xfId="0" applyFont="1" applyBorder="1" applyAlignment="1">
      <alignment horizontal="center" vertical="center" textRotation="255"/>
    </xf>
    <xf numFmtId="0" fontId="62" fillId="0" borderId="24" xfId="0" applyFont="1" applyBorder="1" applyAlignment="1">
      <alignment horizontal="center" vertical="center" textRotation="255" shrinkToFit="1"/>
    </xf>
    <xf numFmtId="0" fontId="62" fillId="0" borderId="188" xfId="59" applyFont="1" applyBorder="1" applyAlignment="1">
      <alignment horizontal="center" vertical="center" textRotation="255" shrinkToFit="1"/>
    </xf>
    <xf numFmtId="0" fontId="62" fillId="0" borderId="178" xfId="59" applyFont="1" applyBorder="1" applyAlignment="1">
      <alignment horizontal="center" vertical="center" textRotation="255" shrinkToFit="1"/>
    </xf>
    <xf numFmtId="0" fontId="62" fillId="0" borderId="188" xfId="60" applyFont="1" applyBorder="1" applyAlignment="1">
      <alignment horizontal="center" vertical="center" textRotation="255" shrinkToFit="1"/>
    </xf>
    <xf numFmtId="0" fontId="18" fillId="0" borderId="178" xfId="59" applyFont="1" applyBorder="1" applyAlignment="1">
      <alignment vertical="center" wrapText="1"/>
    </xf>
    <xf numFmtId="0" fontId="76" fillId="0" borderId="148" xfId="59" applyFont="1" applyBorder="1" applyAlignment="1">
      <alignment horizontal="left" vertical="center"/>
    </xf>
    <xf numFmtId="0" fontId="15" fillId="0" borderId="178" xfId="59" applyFont="1" applyBorder="1" applyAlignment="1">
      <alignment vertical="center" wrapText="1"/>
    </xf>
    <xf numFmtId="0" fontId="62" fillId="0" borderId="178" xfId="59" applyFont="1" applyBorder="1" applyAlignment="1">
      <alignment horizontal="center" vertical="center" textRotation="255"/>
    </xf>
    <xf numFmtId="0" fontId="24" fillId="0" borderId="0" xfId="58" applyFont="1" applyAlignment="1">
      <alignment vertical="center" wrapText="1"/>
    </xf>
    <xf numFmtId="0" fontId="46" fillId="0" borderId="0" xfId="58" applyAlignment="1">
      <alignment vertical="center"/>
    </xf>
    <xf numFmtId="0" fontId="62" fillId="0" borderId="21" xfId="58" applyFont="1" applyBorder="1" applyAlignment="1">
      <alignment horizontal="center" vertical="center" textRotation="255" shrinkToFit="1"/>
    </xf>
    <xf numFmtId="0" fontId="70" fillId="0" borderId="21" xfId="58" applyFont="1" applyBorder="1" applyAlignment="1">
      <alignment vertical="center"/>
    </xf>
    <xf numFmtId="0" fontId="70" fillId="0" borderId="24" xfId="58" applyFont="1" applyBorder="1" applyAlignment="1">
      <alignment vertical="center"/>
    </xf>
    <xf numFmtId="0" fontId="62" fillId="0" borderId="18" xfId="58" applyFont="1" applyBorder="1" applyAlignment="1">
      <alignment horizontal="center" vertical="center" textRotation="255" shrinkToFit="1"/>
    </xf>
    <xf numFmtId="0" fontId="24" fillId="0" borderId="16" xfId="58" applyFont="1" applyBorder="1" applyAlignment="1">
      <alignment vertical="center" wrapText="1"/>
    </xf>
    <xf numFmtId="0" fontId="70" fillId="0" borderId="17" xfId="58" applyFont="1" applyBorder="1" applyAlignment="1">
      <alignment vertical="center"/>
    </xf>
    <xf numFmtId="0" fontId="61" fillId="0" borderId="50" xfId="58" applyFont="1" applyBorder="1" applyAlignment="1">
      <alignment horizontal="left" vertical="center"/>
    </xf>
    <xf numFmtId="0" fontId="70" fillId="0" borderId="50" xfId="58" applyFont="1" applyBorder="1" applyAlignment="1">
      <alignment vertical="center"/>
    </xf>
    <xf numFmtId="0" fontId="62" fillId="0" borderId="16" xfId="58" applyFont="1" applyBorder="1" applyAlignment="1">
      <alignment vertical="center" wrapText="1"/>
    </xf>
    <xf numFmtId="0" fontId="62" fillId="0" borderId="18" xfId="58" applyFont="1" applyBorder="1" applyAlignment="1">
      <alignment horizontal="center" vertical="center" textRotation="255"/>
    </xf>
    <xf numFmtId="0" fontId="18" fillId="0" borderId="171" xfId="2" applyFont="1" applyBorder="1" applyAlignment="1">
      <alignment vertical="center" wrapText="1"/>
    </xf>
    <xf numFmtId="0" fontId="15" fillId="0" borderId="135" xfId="2" applyFont="1" applyBorder="1" applyAlignment="1">
      <alignment vertical="center" textRotation="255"/>
    </xf>
    <xf numFmtId="0" fontId="15" fillId="0" borderId="137" xfId="2" applyFont="1" applyBorder="1" applyAlignment="1">
      <alignment vertical="center" textRotation="255"/>
    </xf>
    <xf numFmtId="0" fontId="15" fillId="0" borderId="138" xfId="2" applyFont="1" applyBorder="1" applyAlignment="1">
      <alignment vertical="center" textRotation="255"/>
    </xf>
    <xf numFmtId="0" fontId="17" fillId="0" borderId="135" xfId="2" applyFont="1" applyBorder="1" applyAlignment="1">
      <alignment horizontal="center" vertical="center" textRotation="255" shrinkToFit="1"/>
    </xf>
    <xf numFmtId="0" fontId="17" fillId="0" borderId="137" xfId="2" applyFont="1" applyBorder="1" applyAlignment="1">
      <alignment horizontal="center" vertical="center" textRotation="255" shrinkToFit="1"/>
    </xf>
    <xf numFmtId="0" fontId="17" fillId="0" borderId="138" xfId="2" applyFont="1" applyBorder="1" applyAlignment="1">
      <alignment horizontal="center" vertical="center" textRotation="255" shrinkToFit="1"/>
    </xf>
    <xf numFmtId="0" fontId="15" fillId="0" borderId="133" xfId="2" applyFont="1" applyBorder="1" applyAlignment="1">
      <alignment vertical="center" textRotation="255"/>
    </xf>
    <xf numFmtId="0" fontId="15" fillId="0" borderId="13" xfId="2" applyFont="1" applyBorder="1" applyAlignment="1">
      <alignment vertical="center" textRotation="255"/>
    </xf>
    <xf numFmtId="0" fontId="15" fillId="0" borderId="134" xfId="2" applyFont="1" applyBorder="1" applyAlignment="1">
      <alignment vertical="center" textRotation="255"/>
    </xf>
    <xf numFmtId="0" fontId="18" fillId="0" borderId="139" xfId="2" applyFont="1" applyBorder="1" applyAlignment="1">
      <alignment vertical="center" wrapText="1"/>
    </xf>
    <xf numFmtId="0" fontId="18" fillId="0" borderId="285" xfId="2" applyFont="1" applyBorder="1" applyAlignment="1">
      <alignment vertical="center" wrapText="1"/>
    </xf>
    <xf numFmtId="0" fontId="8" fillId="0" borderId="160" xfId="0" applyFont="1" applyBorder="1">
      <alignment vertical="center"/>
    </xf>
    <xf numFmtId="0" fontId="42" fillId="0" borderId="142" xfId="2" applyFont="1" applyBorder="1" applyAlignment="1">
      <alignment vertical="center" wrapText="1"/>
    </xf>
    <xf numFmtId="0" fontId="42" fillId="0" borderId="284" xfId="2" applyFont="1" applyBorder="1" applyAlignment="1">
      <alignment vertical="center" wrapText="1"/>
    </xf>
    <xf numFmtId="0" fontId="17" fillId="0" borderId="133" xfId="2" applyFont="1" applyBorder="1" applyAlignment="1">
      <alignment horizontal="center" vertical="center" textRotation="255"/>
    </xf>
    <xf numFmtId="0" fontId="17" fillId="0" borderId="13" xfId="2" applyFont="1" applyBorder="1" applyAlignment="1">
      <alignment horizontal="center" vertical="center" textRotation="255"/>
    </xf>
    <xf numFmtId="0" fontId="17" fillId="0" borderId="134" xfId="2" applyFont="1" applyBorder="1" applyAlignment="1">
      <alignment horizontal="center" vertical="center" textRotation="255"/>
    </xf>
    <xf numFmtId="0" fontId="17" fillId="0" borderId="21" xfId="2" applyFont="1" applyBorder="1" applyAlignment="1">
      <alignment horizontal="center" vertical="center" textRotation="255" shrinkToFit="1"/>
    </xf>
    <xf numFmtId="0" fontId="17" fillId="0" borderId="24" xfId="2" applyFont="1" applyBorder="1" applyAlignment="1">
      <alignment horizontal="center" vertical="center" textRotation="255" shrinkToFit="1"/>
    </xf>
    <xf numFmtId="0" fontId="8" fillId="0" borderId="50" xfId="0" applyFont="1" applyBorder="1">
      <alignment vertical="center"/>
    </xf>
    <xf numFmtId="0" fontId="8" fillId="0" borderId="0" xfId="0" applyFont="1">
      <alignment vertical="center"/>
    </xf>
    <xf numFmtId="0" fontId="42" fillId="0" borderId="16" xfId="2" applyFont="1" applyBorder="1" applyAlignment="1">
      <alignment vertical="center" wrapText="1"/>
    </xf>
    <xf numFmtId="0" fontId="42" fillId="0" borderId="253" xfId="2" applyFont="1" applyBorder="1" applyAlignment="1">
      <alignment vertical="center" wrapText="1"/>
    </xf>
    <xf numFmtId="0" fontId="17" fillId="0" borderId="44" xfId="2" applyFont="1" applyBorder="1" applyAlignment="1">
      <alignment horizontal="center" vertical="center" textRotation="255"/>
    </xf>
    <xf numFmtId="0" fontId="17" fillId="0" borderId="29" xfId="2" applyFont="1" applyBorder="1" applyAlignment="1">
      <alignment horizontal="center" vertical="center" textRotation="255"/>
    </xf>
    <xf numFmtId="0" fontId="17" fillId="0" borderId="25" xfId="2" applyFont="1" applyBorder="1" applyAlignment="1">
      <alignment horizontal="center" vertical="center" textRotation="255"/>
    </xf>
    <xf numFmtId="0" fontId="15" fillId="0" borderId="18" xfId="2" applyFont="1" applyBorder="1" applyAlignment="1">
      <alignment vertical="center" textRotation="255"/>
    </xf>
    <xf numFmtId="0" fontId="18" fillId="0" borderId="41" xfId="2" applyFont="1" applyBorder="1" applyAlignment="1">
      <alignment vertical="center" wrapText="1"/>
    </xf>
    <xf numFmtId="0" fontId="18" fillId="0" borderId="42" xfId="2" applyFont="1" applyBorder="1" applyAlignment="1">
      <alignment vertical="center" wrapText="1"/>
    </xf>
    <xf numFmtId="0" fontId="15" fillId="0" borderId="44" xfId="2" applyFont="1" applyBorder="1" applyAlignment="1">
      <alignment vertical="center" textRotation="255"/>
    </xf>
    <xf numFmtId="0" fontId="15" fillId="0" borderId="29" xfId="2" applyFont="1" applyBorder="1" applyAlignment="1">
      <alignment vertical="center" textRotation="255"/>
    </xf>
    <xf numFmtId="0" fontId="15" fillId="0" borderId="25" xfId="2" applyFont="1" applyBorder="1" applyAlignment="1">
      <alignment vertical="center" textRotation="255"/>
    </xf>
    <xf numFmtId="0" fontId="12" fillId="0" borderId="200" xfId="0" applyFont="1" applyBorder="1" applyAlignment="1">
      <alignment vertical="center" wrapText="1"/>
    </xf>
    <xf numFmtId="49" fontId="4" fillId="0" borderId="102" xfId="8" applyNumberFormat="1" applyFont="1" applyFill="1" applyBorder="1" applyAlignment="1">
      <alignment horizontal="center" vertical="center" textRotation="255"/>
    </xf>
    <xf numFmtId="0" fontId="4" fillId="0" borderId="6" xfId="8" applyFont="1" applyFill="1" applyBorder="1" applyAlignment="1">
      <alignment horizontal="center" vertical="center" textRotation="255"/>
    </xf>
    <xf numFmtId="0" fontId="4" fillId="0" borderId="92" xfId="8" applyFont="1" applyFill="1" applyBorder="1" applyAlignment="1">
      <alignment horizontal="center" vertical="center" textRotation="255"/>
    </xf>
    <xf numFmtId="49" fontId="5" fillId="0" borderId="100" xfId="8" applyNumberFormat="1" applyFont="1" applyFill="1" applyBorder="1" applyAlignment="1">
      <alignment vertical="center" wrapText="1"/>
    </xf>
    <xf numFmtId="0" fontId="5" fillId="0" borderId="101" xfId="8" applyFont="1" applyFill="1" applyBorder="1" applyAlignment="1">
      <alignment vertical="center" wrapText="1"/>
    </xf>
    <xf numFmtId="49" fontId="4" fillId="0" borderId="102" xfId="8" applyNumberFormat="1" applyFont="1" applyFill="1" applyBorder="1" applyAlignment="1">
      <alignment horizontal="center" vertical="center" textRotation="255" shrinkToFit="1"/>
    </xf>
    <xf numFmtId="0" fontId="4" fillId="0" borderId="6" xfId="8" applyFont="1" applyFill="1" applyBorder="1" applyAlignment="1">
      <alignment horizontal="center" vertical="center" textRotation="255" shrinkToFit="1"/>
    </xf>
    <xf numFmtId="0" fontId="4" fillId="0" borderId="92" xfId="8" applyFont="1" applyFill="1" applyBorder="1" applyAlignment="1">
      <alignment horizontal="center" vertical="center" textRotation="255" shrinkToFit="1"/>
    </xf>
    <xf numFmtId="49" fontId="76" fillId="0" borderId="51" xfId="8" applyNumberFormat="1" applyFont="1" applyFill="1" applyBorder="1">
      <alignment vertical="center"/>
    </xf>
    <xf numFmtId="0" fontId="76" fillId="0" borderId="52" xfId="8" applyFont="1" applyFill="1" applyBorder="1">
      <alignment vertical="center"/>
    </xf>
    <xf numFmtId="0" fontId="76" fillId="0" borderId="53" xfId="8" applyFont="1" applyFill="1" applyBorder="1">
      <alignment vertical="center"/>
    </xf>
    <xf numFmtId="49" fontId="4" fillId="0" borderId="100" xfId="8" applyNumberFormat="1" applyFont="1" applyFill="1" applyBorder="1" applyAlignment="1">
      <alignment vertical="center" wrapText="1"/>
    </xf>
    <xf numFmtId="0" fontId="4" fillId="0" borderId="288" xfId="8" applyFont="1" applyFill="1" applyBorder="1" applyAlignment="1">
      <alignment vertical="center" wrapText="1"/>
    </xf>
    <xf numFmtId="0" fontId="16" fillId="0" borderId="17" xfId="0" applyFont="1" applyBorder="1">
      <alignment vertical="center"/>
    </xf>
    <xf numFmtId="0" fontId="10" fillId="0" borderId="110" xfId="0" applyFont="1" applyBorder="1" applyAlignment="1">
      <alignment vertical="center" wrapText="1"/>
    </xf>
    <xf numFmtId="0" fontId="12" fillId="0" borderId="110" xfId="0" applyFont="1" applyBorder="1" applyAlignment="1">
      <alignment vertical="center" wrapText="1"/>
    </xf>
    <xf numFmtId="0" fontId="24" fillId="0" borderId="0" xfId="28" applyFont="1" applyAlignment="1">
      <alignment vertical="center" wrapText="1"/>
    </xf>
    <xf numFmtId="0" fontId="60" fillId="0" borderId="0" xfId="28" applyAlignment="1">
      <alignment vertical="center"/>
    </xf>
    <xf numFmtId="0" fontId="62" fillId="0" borderId="21" xfId="28" applyFont="1" applyBorder="1" applyAlignment="1">
      <alignment horizontal="center" vertical="center" textRotation="255" shrinkToFit="1"/>
    </xf>
    <xf numFmtId="0" fontId="16" fillId="0" borderId="21" xfId="28" applyFont="1" applyBorder="1" applyAlignment="1">
      <alignment vertical="center"/>
    </xf>
    <xf numFmtId="0" fontId="16" fillId="0" borderId="24" xfId="28" applyFont="1" applyBorder="1" applyAlignment="1">
      <alignment vertical="center"/>
    </xf>
    <xf numFmtId="0" fontId="62" fillId="0" borderId="18" xfId="28" applyFont="1" applyBorder="1" applyAlignment="1">
      <alignment horizontal="center" vertical="center" textRotation="255" shrinkToFit="1"/>
    </xf>
    <xf numFmtId="0" fontId="24" fillId="0" borderId="16" xfId="28" applyFont="1" applyBorder="1" applyAlignment="1">
      <alignment vertical="center" wrapText="1"/>
    </xf>
    <xf numFmtId="0" fontId="16" fillId="0" borderId="17" xfId="28" applyFont="1" applyBorder="1" applyAlignment="1">
      <alignment vertical="center"/>
    </xf>
    <xf numFmtId="0" fontId="61" fillId="0" borderId="50" xfId="28" applyFont="1" applyBorder="1" applyAlignment="1">
      <alignment vertical="center"/>
    </xf>
    <xf numFmtId="0" fontId="16" fillId="0" borderId="50" xfId="28" applyFont="1" applyBorder="1" applyAlignment="1">
      <alignment vertical="center"/>
    </xf>
    <xf numFmtId="0" fontId="16" fillId="0" borderId="0" xfId="28" applyFont="1" applyAlignment="1">
      <alignment vertical="center"/>
    </xf>
    <xf numFmtId="0" fontId="62" fillId="0" borderId="16" xfId="28" applyFont="1" applyBorder="1" applyAlignment="1">
      <alignment vertical="center" wrapText="1"/>
    </xf>
    <xf numFmtId="0" fontId="16" fillId="0" borderId="253" xfId="28" applyFont="1" applyBorder="1" applyAlignment="1">
      <alignment vertical="center"/>
    </xf>
    <xf numFmtId="0" fontId="62" fillId="0" borderId="18" xfId="28" applyFont="1" applyBorder="1" applyAlignment="1">
      <alignment horizontal="center" vertical="center" textRotation="255"/>
    </xf>
    <xf numFmtId="0" fontId="16" fillId="0" borderId="17" xfId="2" applyFont="1" applyBorder="1" applyAlignment="1">
      <alignment vertical="center"/>
    </xf>
    <xf numFmtId="0" fontId="11" fillId="0" borderId="60" xfId="3" applyFont="1" applyBorder="1" applyAlignment="1">
      <alignment horizontal="center" vertical="center" textRotation="255" shrinkToFit="1"/>
    </xf>
    <xf numFmtId="0" fontId="11" fillId="0" borderId="8" xfId="3" applyFont="1" applyBorder="1" applyAlignment="1">
      <alignment horizontal="center" vertical="center" textRotation="255" shrinkToFit="1"/>
    </xf>
    <xf numFmtId="0" fontId="8" fillId="0" borderId="87" xfId="3" applyFont="1" applyBorder="1">
      <alignment vertical="center"/>
    </xf>
    <xf numFmtId="0" fontId="10" fillId="0" borderId="104" xfId="3" applyFont="1" applyBorder="1" applyAlignment="1">
      <alignment vertical="center" wrapText="1"/>
    </xf>
    <xf numFmtId="0" fontId="10" fillId="0" borderId="107" xfId="3" applyFont="1" applyBorder="1" applyAlignment="1">
      <alignment vertical="center" wrapText="1"/>
    </xf>
    <xf numFmtId="0" fontId="11" fillId="0" borderId="60" xfId="3" applyFont="1" applyBorder="1" applyAlignment="1">
      <alignment horizontal="center" vertical="center" textRotation="255"/>
    </xf>
    <xf numFmtId="0" fontId="11" fillId="0" borderId="8" xfId="3" applyFont="1" applyBorder="1" applyAlignment="1">
      <alignment horizontal="center" vertical="center" textRotation="255"/>
    </xf>
    <xf numFmtId="0" fontId="11" fillId="0" borderId="12" xfId="3" applyFont="1" applyBorder="1" applyAlignment="1">
      <alignment horizontal="center" vertical="center" textRotation="255"/>
    </xf>
    <xf numFmtId="0" fontId="12" fillId="0" borderId="104" xfId="3" applyFont="1" applyBorder="1" applyAlignment="1">
      <alignment vertical="center" wrapText="1"/>
    </xf>
    <xf numFmtId="0" fontId="12" fillId="0" borderId="107" xfId="3" applyFont="1" applyBorder="1" applyAlignment="1">
      <alignment vertical="center" wrapText="1"/>
    </xf>
    <xf numFmtId="0" fontId="15" fillId="0" borderId="389" xfId="27" applyFont="1" applyBorder="1" applyAlignment="1">
      <alignment horizontal="center" vertical="center" textRotation="255"/>
    </xf>
    <xf numFmtId="0" fontId="15" fillId="0" borderId="315" xfId="27" applyFont="1" applyBorder="1" applyAlignment="1">
      <alignment horizontal="center" vertical="center" textRotation="255"/>
    </xf>
    <xf numFmtId="0" fontId="43" fillId="0" borderId="104" xfId="3" applyFont="1" applyBorder="1" applyAlignment="1">
      <alignment vertical="center" wrapText="1"/>
    </xf>
    <xf numFmtId="0" fontId="10" fillId="0" borderId="105" xfId="3" applyFont="1" applyBorder="1" applyAlignment="1">
      <alignment vertical="center" wrapText="1"/>
    </xf>
    <xf numFmtId="0" fontId="12" fillId="0" borderId="105" xfId="3" applyFont="1" applyBorder="1" applyAlignment="1">
      <alignment vertical="center" wrapText="1"/>
    </xf>
    <xf numFmtId="0" fontId="62" fillId="0" borderId="18" xfId="44" applyFont="1" applyBorder="1" applyAlignment="1">
      <alignment horizontal="center" vertical="center" textRotation="255" shrinkToFit="1"/>
    </xf>
    <xf numFmtId="0" fontId="70" fillId="0" borderId="21" xfId="44" applyFont="1" applyBorder="1" applyAlignment="1">
      <alignment vertical="center"/>
    </xf>
    <xf numFmtId="0" fontId="70" fillId="0" borderId="24" xfId="44" applyFont="1" applyBorder="1" applyAlignment="1">
      <alignment vertical="center"/>
    </xf>
    <xf numFmtId="0" fontId="61" fillId="0" borderId="50" xfId="44" applyFont="1" applyBorder="1" applyAlignment="1">
      <alignment horizontal="left" vertical="center"/>
    </xf>
    <xf numFmtId="0" fontId="70" fillId="0" borderId="50" xfId="44" applyFont="1" applyBorder="1" applyAlignment="1">
      <alignment vertical="center"/>
    </xf>
    <xf numFmtId="0" fontId="70" fillId="0" borderId="0" xfId="44" applyFont="1" applyAlignment="1">
      <alignment vertical="center"/>
    </xf>
    <xf numFmtId="0" fontId="62" fillId="0" borderId="16" xfId="44" applyFont="1" applyBorder="1" applyAlignment="1">
      <alignment vertical="center" wrapText="1"/>
    </xf>
    <xf numFmtId="0" fontId="70" fillId="0" borderId="253" xfId="44" applyFont="1" applyBorder="1" applyAlignment="1">
      <alignment vertical="center"/>
    </xf>
    <xf numFmtId="0" fontId="62" fillId="0" borderId="18" xfId="44" applyFont="1" applyBorder="1" applyAlignment="1">
      <alignment horizontal="center" vertical="center" textRotation="255"/>
    </xf>
    <xf numFmtId="0" fontId="24" fillId="0" borderId="0" xfId="44" applyFont="1" applyAlignment="1">
      <alignment vertical="center" wrapText="1"/>
    </xf>
    <xf numFmtId="0" fontId="46" fillId="0" borderId="0" xfId="44" applyAlignment="1">
      <alignment vertical="center"/>
    </xf>
    <xf numFmtId="0" fontId="62" fillId="0" borderId="21" xfId="44" applyFont="1" applyBorder="1" applyAlignment="1">
      <alignment horizontal="center" vertical="center" textRotation="255" shrinkToFit="1"/>
    </xf>
    <xf numFmtId="0" fontId="24" fillId="0" borderId="16" xfId="44" applyFont="1" applyBorder="1" applyAlignment="1">
      <alignment vertical="center" wrapText="1"/>
    </xf>
    <xf numFmtId="0" fontId="70" fillId="0" borderId="17" xfId="44" applyFont="1" applyBorder="1" applyAlignment="1">
      <alignment vertical="center"/>
    </xf>
    <xf numFmtId="0" fontId="24" fillId="0" borderId="0" xfId="47" applyFont="1" applyAlignment="1">
      <alignment vertical="center" wrapText="1"/>
    </xf>
    <xf numFmtId="0" fontId="46" fillId="0" borderId="0" xfId="47" applyAlignment="1">
      <alignment vertical="center"/>
    </xf>
    <xf numFmtId="0" fontId="62" fillId="0" borderId="21" xfId="47" applyFont="1" applyBorder="1" applyAlignment="1">
      <alignment horizontal="center" vertical="center" textRotation="255" shrinkToFit="1"/>
    </xf>
    <xf numFmtId="0" fontId="70" fillId="0" borderId="21" xfId="47" applyFont="1" applyBorder="1" applyAlignment="1">
      <alignment vertical="center"/>
    </xf>
    <xf numFmtId="0" fontId="70" fillId="0" borderId="24" xfId="47" applyFont="1" applyBorder="1" applyAlignment="1">
      <alignment vertical="center"/>
    </xf>
    <xf numFmtId="0" fontId="62" fillId="0" borderId="18" xfId="47" applyFont="1" applyBorder="1" applyAlignment="1">
      <alignment horizontal="center" vertical="center" textRotation="255" shrinkToFit="1"/>
    </xf>
    <xf numFmtId="0" fontId="24" fillId="0" borderId="16" xfId="47" applyFont="1" applyBorder="1" applyAlignment="1">
      <alignment vertical="center" wrapText="1"/>
    </xf>
    <xf numFmtId="0" fontId="70" fillId="0" borderId="17" xfId="47" applyFont="1" applyBorder="1" applyAlignment="1">
      <alignment vertical="center"/>
    </xf>
    <xf numFmtId="0" fontId="61" fillId="0" borderId="50" xfId="47" applyFont="1" applyBorder="1" applyAlignment="1">
      <alignment horizontal="left" vertical="center"/>
    </xf>
    <xf numFmtId="0" fontId="70" fillId="0" borderId="50" xfId="47" applyFont="1" applyBorder="1" applyAlignment="1">
      <alignment vertical="center"/>
    </xf>
    <xf numFmtId="0" fontId="70" fillId="0" borderId="0" xfId="47" applyFont="1" applyAlignment="1">
      <alignment vertical="center"/>
    </xf>
    <xf numFmtId="0" fontId="62" fillId="0" borderId="16" xfId="47" applyFont="1" applyBorder="1" applyAlignment="1">
      <alignment vertical="center" wrapText="1"/>
    </xf>
    <xf numFmtId="0" fontId="70" fillId="0" borderId="253" xfId="47" applyFont="1" applyBorder="1" applyAlignment="1">
      <alignment vertical="center"/>
    </xf>
    <xf numFmtId="0" fontId="62" fillId="0" borderId="18" xfId="47" applyFont="1" applyBorder="1" applyAlignment="1">
      <alignment horizontal="center" vertical="center" textRotation="255"/>
    </xf>
    <xf numFmtId="49" fontId="4" fillId="6" borderId="94" xfId="8" applyNumberFormat="1" applyFont="1" applyFill="1" applyBorder="1" applyAlignment="1">
      <alignment horizontal="center" vertical="center" textRotation="255"/>
    </xf>
    <xf numFmtId="0" fontId="4" fillId="6" borderId="6" xfId="8" applyFont="1" applyFill="1" applyBorder="1" applyAlignment="1">
      <alignment horizontal="center" vertical="center" textRotation="255"/>
    </xf>
    <xf numFmtId="0" fontId="4" fillId="6" borderId="86" xfId="8" applyFont="1" applyFill="1" applyBorder="1" applyAlignment="1">
      <alignment horizontal="center" vertical="center" textRotation="255"/>
    </xf>
    <xf numFmtId="49" fontId="4" fillId="6" borderId="94" xfId="8" applyNumberFormat="1" applyFont="1" applyFill="1" applyBorder="1" applyAlignment="1">
      <alignment horizontal="center" vertical="center" textRotation="255" shrinkToFit="1"/>
    </xf>
    <xf numFmtId="0" fontId="4" fillId="6" borderId="6" xfId="8" applyFont="1" applyFill="1" applyBorder="1" applyAlignment="1">
      <alignment horizontal="center" vertical="center" textRotation="255" shrinkToFit="1"/>
    </xf>
    <xf numFmtId="0" fontId="4" fillId="6" borderId="86" xfId="8" applyFont="1" applyFill="1" applyBorder="1" applyAlignment="1">
      <alignment horizontal="center" vertical="center" textRotation="255" shrinkToFit="1"/>
    </xf>
    <xf numFmtId="49" fontId="5" fillId="6" borderId="96" xfId="8" applyNumberFormat="1" applyFont="1" applyFill="1" applyBorder="1" applyAlignment="1">
      <alignment vertical="center" wrapText="1"/>
    </xf>
    <xf numFmtId="0" fontId="5" fillId="6" borderId="97" xfId="8" applyFont="1" applyFill="1" applyBorder="1" applyAlignment="1">
      <alignment vertical="center" wrapText="1"/>
    </xf>
    <xf numFmtId="49" fontId="3" fillId="6" borderId="55" xfId="8" applyNumberFormat="1" applyFont="1" applyFill="1" applyBorder="1">
      <alignment vertical="center"/>
    </xf>
    <xf numFmtId="0" fontId="3" fillId="6" borderId="56" xfId="8" applyFont="1" applyFill="1" applyBorder="1">
      <alignment vertical="center"/>
    </xf>
    <xf numFmtId="0" fontId="3" fillId="6" borderId="302" xfId="8" applyFont="1" applyFill="1" applyBorder="1">
      <alignment vertical="center"/>
    </xf>
    <xf numFmtId="49" fontId="4" fillId="6" borderId="96" xfId="8" applyNumberFormat="1" applyFont="1" applyFill="1" applyBorder="1" applyAlignment="1">
      <alignment vertical="center" wrapText="1"/>
    </xf>
    <xf numFmtId="0" fontId="4" fillId="6" borderId="301" xfId="8" applyFont="1" applyFill="1" applyBorder="1" applyAlignment="1">
      <alignment vertical="center" wrapText="1"/>
    </xf>
    <xf numFmtId="0" fontId="10" fillId="0" borderId="90" xfId="0" applyFont="1" applyBorder="1" applyAlignment="1">
      <alignment vertical="center" wrapText="1"/>
    </xf>
    <xf numFmtId="0" fontId="12" fillId="0" borderId="90" xfId="0" applyFont="1" applyBorder="1" applyAlignment="1">
      <alignment vertical="center" wrapText="1"/>
    </xf>
    <xf numFmtId="0" fontId="62" fillId="0" borderId="18" xfId="46" applyFont="1" applyBorder="1" applyAlignment="1">
      <alignment horizontal="center" vertical="center" textRotation="255" shrinkToFit="1"/>
    </xf>
    <xf numFmtId="0" fontId="70" fillId="0" borderId="21" xfId="46" applyFont="1" applyBorder="1" applyAlignment="1">
      <alignment vertical="center"/>
    </xf>
    <xf numFmtId="0" fontId="70" fillId="0" borderId="24" xfId="46" applyFont="1" applyBorder="1" applyAlignment="1">
      <alignment vertical="center"/>
    </xf>
    <xf numFmtId="0" fontId="61" fillId="0" borderId="50" xfId="46" applyFont="1" applyBorder="1" applyAlignment="1">
      <alignment horizontal="left" vertical="center"/>
    </xf>
    <xf numFmtId="0" fontId="70" fillId="0" borderId="50" xfId="46" applyFont="1" applyBorder="1" applyAlignment="1">
      <alignment vertical="center"/>
    </xf>
    <xf numFmtId="0" fontId="70" fillId="0" borderId="0" xfId="46" applyFont="1" applyAlignment="1">
      <alignment vertical="center"/>
    </xf>
    <xf numFmtId="0" fontId="62" fillId="0" borderId="16" xfId="46" applyFont="1" applyBorder="1" applyAlignment="1">
      <alignment vertical="center" wrapText="1"/>
    </xf>
    <xf numFmtId="0" fontId="70" fillId="0" borderId="253" xfId="46" applyFont="1" applyBorder="1" applyAlignment="1">
      <alignment vertical="center"/>
    </xf>
    <xf numFmtId="0" fontId="62" fillId="0" borderId="18" xfId="46" applyFont="1" applyBorder="1" applyAlignment="1">
      <alignment horizontal="center" vertical="center" textRotation="255"/>
    </xf>
    <xf numFmtId="0" fontId="24" fillId="0" borderId="0" xfId="46" applyFont="1" applyAlignment="1">
      <alignment vertical="center" wrapText="1"/>
    </xf>
    <xf numFmtId="0" fontId="46" fillId="0" borderId="0" xfId="46" applyAlignment="1">
      <alignment vertical="center"/>
    </xf>
    <xf numFmtId="0" fontId="62" fillId="0" borderId="21" xfId="46" applyFont="1" applyBorder="1" applyAlignment="1">
      <alignment horizontal="center" vertical="center" textRotation="255" shrinkToFit="1"/>
    </xf>
    <xf numFmtId="0" fontId="24" fillId="0" borderId="16" xfId="46" applyFont="1" applyBorder="1" applyAlignment="1">
      <alignment vertical="center" wrapText="1"/>
    </xf>
    <xf numFmtId="0" fontId="70" fillId="0" borderId="17" xfId="46" applyFont="1" applyBorder="1" applyAlignment="1">
      <alignment vertical="center"/>
    </xf>
    <xf numFmtId="0" fontId="24" fillId="0" borderId="0" xfId="50" applyFont="1" applyAlignment="1">
      <alignment vertical="center" wrapText="1"/>
    </xf>
    <xf numFmtId="0" fontId="46" fillId="0" borderId="0" xfId="50" applyAlignment="1">
      <alignment vertical="center"/>
    </xf>
    <xf numFmtId="0" fontId="62" fillId="0" borderId="21" xfId="50" applyFont="1" applyBorder="1" applyAlignment="1">
      <alignment horizontal="center" vertical="center" textRotation="255" shrinkToFit="1"/>
    </xf>
    <xf numFmtId="0" fontId="70" fillId="0" borderId="21" xfId="50" applyFont="1" applyBorder="1" applyAlignment="1">
      <alignment vertical="center"/>
    </xf>
    <xf numFmtId="0" fontId="70" fillId="0" borderId="24" xfId="50" applyFont="1" applyBorder="1" applyAlignment="1">
      <alignment vertical="center"/>
    </xf>
    <xf numFmtId="0" fontId="62" fillId="0" borderId="18" xfId="50" applyFont="1" applyBorder="1" applyAlignment="1">
      <alignment horizontal="center" vertical="center" textRotation="255" shrinkToFit="1"/>
    </xf>
    <xf numFmtId="0" fontId="24" fillId="0" borderId="16" xfId="50" applyFont="1" applyBorder="1" applyAlignment="1">
      <alignment vertical="center" wrapText="1"/>
    </xf>
    <xf numFmtId="0" fontId="70" fillId="0" borderId="17" xfId="50" applyFont="1" applyBorder="1" applyAlignment="1">
      <alignment vertical="center"/>
    </xf>
    <xf numFmtId="0" fontId="61" fillId="0" borderId="50" xfId="50" applyFont="1" applyBorder="1" applyAlignment="1">
      <alignment horizontal="left" vertical="center"/>
    </xf>
    <xf numFmtId="0" fontId="70" fillId="0" borderId="50" xfId="50" applyFont="1" applyBorder="1" applyAlignment="1">
      <alignment vertical="center"/>
    </xf>
    <xf numFmtId="0" fontId="70" fillId="0" borderId="0" xfId="50" applyFont="1" applyAlignment="1">
      <alignment vertical="center"/>
    </xf>
    <xf numFmtId="0" fontId="62" fillId="0" borderId="16" xfId="50" applyFont="1" applyBorder="1" applyAlignment="1">
      <alignment vertical="center" wrapText="1"/>
    </xf>
    <xf numFmtId="0" fontId="70" fillId="0" borderId="253" xfId="50" applyFont="1" applyBorder="1" applyAlignment="1">
      <alignment vertical="center"/>
    </xf>
    <xf numFmtId="0" fontId="62" fillId="0" borderId="18" xfId="50" applyFont="1" applyBorder="1" applyAlignment="1">
      <alignment horizontal="center" vertical="center" textRotation="255"/>
    </xf>
    <xf numFmtId="0" fontId="10" fillId="0" borderId="311" xfId="0" applyFont="1" applyBorder="1" applyAlignment="1">
      <alignment vertical="center" wrapText="1"/>
    </xf>
    <xf numFmtId="0" fontId="12" fillId="0" borderId="311" xfId="0" applyFont="1" applyBorder="1" applyAlignment="1">
      <alignment vertical="center" wrapText="1"/>
    </xf>
    <xf numFmtId="0" fontId="8" fillId="0" borderId="87" xfId="0" applyFont="1" applyBorder="1">
      <alignment vertical="center"/>
    </xf>
    <xf numFmtId="0" fontId="11" fillId="0" borderId="315" xfId="0" applyFont="1" applyBorder="1" applyAlignment="1">
      <alignment horizontal="center" vertical="center" textRotation="255" shrinkToFit="1"/>
    </xf>
    <xf numFmtId="0" fontId="11" fillId="0" borderId="381" xfId="0" applyFont="1" applyBorder="1" applyAlignment="1">
      <alignment horizontal="center" vertical="center" textRotation="255" shrinkToFit="1"/>
    </xf>
    <xf numFmtId="0" fontId="11" fillId="0" borderId="315" xfId="3" applyFont="1" applyBorder="1" applyAlignment="1">
      <alignment horizontal="center" vertical="center" textRotation="255" shrinkToFit="1"/>
    </xf>
    <xf numFmtId="0" fontId="12" fillId="0" borderId="378" xfId="0" applyFont="1" applyBorder="1" applyAlignment="1">
      <alignment vertical="center" wrapText="1"/>
    </xf>
    <xf numFmtId="0" fontId="12" fillId="0" borderId="379" xfId="0" applyFont="1" applyBorder="1" applyAlignment="1">
      <alignment vertical="center" wrapText="1"/>
    </xf>
    <xf numFmtId="0" fontId="10" fillId="0" borderId="378" xfId="0" applyFont="1" applyBorder="1" applyAlignment="1">
      <alignment vertical="center" wrapText="1"/>
    </xf>
    <xf numFmtId="0" fontId="10" fillId="0" borderId="379" xfId="0" applyFont="1" applyBorder="1" applyAlignment="1">
      <alignment vertical="center" wrapText="1"/>
    </xf>
    <xf numFmtId="0" fontId="11" fillId="0" borderId="381" xfId="0" applyFont="1" applyBorder="1" applyAlignment="1">
      <alignment horizontal="center" vertical="center" textRotation="255"/>
    </xf>
    <xf numFmtId="0" fontId="11" fillId="0" borderId="315" xfId="0" applyFont="1" applyBorder="1" applyAlignment="1">
      <alignment horizontal="center" vertical="center" textRotation="255"/>
    </xf>
    <xf numFmtId="0" fontId="8" fillId="6" borderId="93" xfId="0" applyFont="1" applyFill="1" applyBorder="1">
      <alignment vertical="center"/>
    </xf>
    <xf numFmtId="0" fontId="12" fillId="0" borderId="147" xfId="0" applyFont="1" applyBorder="1" applyAlignment="1">
      <alignment vertical="center" wrapText="1"/>
    </xf>
    <xf numFmtId="0" fontId="12" fillId="0" borderId="396" xfId="0" applyFont="1" applyBorder="1" applyAlignment="1">
      <alignment vertical="center" wrapText="1"/>
    </xf>
    <xf numFmtId="0" fontId="12" fillId="0" borderId="397" xfId="0" applyFont="1" applyBorder="1" applyAlignment="1">
      <alignment vertical="center" wrapText="1"/>
    </xf>
    <xf numFmtId="0" fontId="11" fillId="0" borderId="399" xfId="0" applyFont="1" applyBorder="1" applyAlignment="1">
      <alignment horizontal="center" vertical="center" textRotation="255" shrinkToFit="1"/>
    </xf>
    <xf numFmtId="0" fontId="10" fillId="0" borderId="396" xfId="0" applyFont="1" applyBorder="1" applyAlignment="1">
      <alignment vertical="center" wrapText="1"/>
    </xf>
    <xf numFmtId="0" fontId="10" fillId="0" borderId="397" xfId="0" applyFont="1" applyBorder="1" applyAlignment="1">
      <alignment vertical="center" wrapText="1"/>
    </xf>
    <xf numFmtId="0" fontId="11" fillId="0" borderId="399" xfId="0" applyFont="1" applyBorder="1" applyAlignment="1">
      <alignment horizontal="center" vertical="center" textRotation="255"/>
    </xf>
    <xf numFmtId="0" fontId="11" fillId="0" borderId="298" xfId="0" applyFont="1" applyBorder="1" applyAlignment="1">
      <alignment horizontal="center" vertical="center" textRotation="255" shrinkToFit="1"/>
    </xf>
    <xf numFmtId="0" fontId="10" fillId="0" borderId="366" xfId="0" applyFont="1" applyBorder="1" applyAlignment="1">
      <alignment vertical="center" wrapText="1"/>
    </xf>
    <xf numFmtId="0" fontId="10" fillId="0" borderId="367" xfId="0" applyFont="1" applyBorder="1" applyAlignment="1">
      <alignment vertical="center" wrapText="1"/>
    </xf>
    <xf numFmtId="0" fontId="11" fillId="0" borderId="298" xfId="0" applyFont="1" applyBorder="1" applyAlignment="1">
      <alignment horizontal="center" vertical="center" textRotation="255"/>
    </xf>
    <xf numFmtId="0" fontId="12" fillId="0" borderId="366" xfId="0" applyFont="1" applyBorder="1" applyAlignment="1">
      <alignment vertical="center" wrapText="1"/>
    </xf>
    <xf numFmtId="0" fontId="12" fillId="0" borderId="367" xfId="0" applyFont="1" applyBorder="1" applyAlignment="1">
      <alignment vertical="center" wrapText="1"/>
    </xf>
    <xf numFmtId="0" fontId="10" fillId="0" borderId="318" xfId="0" applyFont="1" applyBorder="1" applyAlignment="1">
      <alignment vertical="center" wrapText="1"/>
    </xf>
    <xf numFmtId="0" fontId="10" fillId="0" borderId="109" xfId="3" applyFont="1" applyBorder="1" applyAlignment="1">
      <alignment vertical="center" wrapText="1"/>
    </xf>
    <xf numFmtId="0" fontId="10" fillId="0" borderId="318" xfId="3" applyFont="1" applyBorder="1" applyAlignment="1">
      <alignment vertical="center" wrapText="1"/>
    </xf>
    <xf numFmtId="0" fontId="12" fillId="0" borderId="109" xfId="3" applyFont="1" applyBorder="1" applyAlignment="1">
      <alignment vertical="center" wrapText="1"/>
    </xf>
    <xf numFmtId="0" fontId="12" fillId="0" borderId="110" xfId="3" applyFont="1" applyBorder="1" applyAlignment="1">
      <alignment vertical="center" wrapText="1"/>
    </xf>
    <xf numFmtId="0" fontId="11" fillId="0" borderId="8" xfId="0" applyFont="1" applyBorder="1" applyAlignment="1">
      <alignment horizontal="center" vertical="center" textRotation="255" shrinkToFit="1"/>
    </xf>
    <xf numFmtId="0" fontId="10" fillId="0" borderId="109" xfId="0" applyFont="1" applyBorder="1" applyAlignment="1">
      <alignment vertical="center" wrapText="1"/>
    </xf>
    <xf numFmtId="0" fontId="11" fillId="0" borderId="8" xfId="0" applyFont="1" applyBorder="1" applyAlignment="1">
      <alignment horizontal="center" vertical="center" textRotation="255"/>
    </xf>
    <xf numFmtId="0" fontId="12" fillId="0" borderId="109" xfId="0" applyFont="1" applyBorder="1" applyAlignment="1">
      <alignment vertical="center" wrapText="1"/>
    </xf>
    <xf numFmtId="0" fontId="62" fillId="0" borderId="18" xfId="49" applyFont="1" applyBorder="1" applyAlignment="1">
      <alignment horizontal="center" vertical="center" textRotation="255" shrinkToFit="1"/>
    </xf>
    <xf numFmtId="0" fontId="70" fillId="0" borderId="21" xfId="49" applyFont="1" applyBorder="1" applyAlignment="1">
      <alignment vertical="center"/>
    </xf>
    <xf numFmtId="0" fontId="70" fillId="0" borderId="24" xfId="49" applyFont="1" applyBorder="1" applyAlignment="1">
      <alignment vertical="center"/>
    </xf>
    <xf numFmtId="0" fontId="61" fillId="0" borderId="50" xfId="49" applyFont="1" applyBorder="1" applyAlignment="1">
      <alignment horizontal="left" vertical="center"/>
    </xf>
    <xf numFmtId="0" fontId="70" fillId="0" borderId="50" xfId="49" applyFont="1" applyBorder="1" applyAlignment="1">
      <alignment vertical="center"/>
    </xf>
    <xf numFmtId="0" fontId="70" fillId="0" borderId="0" xfId="49" applyFont="1" applyAlignment="1">
      <alignment vertical="center"/>
    </xf>
    <xf numFmtId="0" fontId="62" fillId="0" borderId="16" xfId="49" applyFont="1" applyBorder="1" applyAlignment="1">
      <alignment vertical="center" wrapText="1"/>
    </xf>
    <xf numFmtId="0" fontId="70" fillId="0" borderId="253" xfId="49" applyFont="1" applyBorder="1" applyAlignment="1">
      <alignment vertical="center"/>
    </xf>
    <xf numFmtId="0" fontId="62" fillId="0" borderId="18" xfId="49" applyFont="1" applyBorder="1" applyAlignment="1">
      <alignment horizontal="center" vertical="center" textRotation="255"/>
    </xf>
    <xf numFmtId="0" fontId="24" fillId="0" borderId="44" xfId="49" applyFont="1" applyBorder="1" applyAlignment="1">
      <alignment vertical="center" wrapText="1"/>
    </xf>
    <xf numFmtId="0" fontId="70" fillId="0" borderId="186" xfId="49" applyFont="1" applyBorder="1" applyAlignment="1">
      <alignment vertical="center"/>
    </xf>
    <xf numFmtId="0" fontId="62" fillId="0" borderId="21" xfId="49" applyFont="1" applyBorder="1" applyAlignment="1">
      <alignment horizontal="center" vertical="center" textRotation="255" shrinkToFit="1"/>
    </xf>
    <xf numFmtId="0" fontId="70" fillId="0" borderId="185" xfId="49" applyFont="1" applyBorder="1" applyAlignment="1">
      <alignment vertical="center"/>
    </xf>
    <xf numFmtId="0" fontId="35" fillId="0" borderId="18" xfId="0" applyFont="1" applyBorder="1" applyAlignment="1">
      <alignment horizontal="center" vertical="center" textRotation="255" shrinkToFit="1"/>
    </xf>
    <xf numFmtId="0" fontId="32" fillId="0" borderId="21" xfId="0" applyFont="1" applyBorder="1">
      <alignment vertical="center"/>
    </xf>
    <xf numFmtId="0" fontId="32" fillId="0" borderId="24" xfId="0" applyFont="1" applyBorder="1">
      <alignment vertical="center"/>
    </xf>
    <xf numFmtId="0" fontId="33" fillId="0" borderId="50" xfId="0" applyFont="1" applyBorder="1">
      <alignment vertical="center"/>
    </xf>
    <xf numFmtId="0" fontId="34" fillId="0" borderId="50" xfId="0" applyFont="1" applyBorder="1">
      <alignment vertical="center"/>
    </xf>
    <xf numFmtId="0" fontId="35" fillId="0" borderId="16" xfId="0" applyFont="1" applyBorder="1" applyAlignment="1">
      <alignment vertical="center" wrapText="1"/>
    </xf>
    <xf numFmtId="0" fontId="32" fillId="0" borderId="17" xfId="0" applyFont="1" applyBorder="1">
      <alignment vertical="center"/>
    </xf>
    <xf numFmtId="0" fontId="35" fillId="0" borderId="18" xfId="0" applyFont="1" applyBorder="1" applyAlignment="1">
      <alignment horizontal="center" vertical="center" textRotation="255"/>
    </xf>
    <xf numFmtId="0" fontId="35" fillId="0" borderId="21" xfId="0" applyFont="1" applyBorder="1" applyAlignment="1">
      <alignment horizontal="center" vertical="center" textRotation="255" shrinkToFit="1"/>
    </xf>
    <xf numFmtId="0" fontId="32" fillId="0" borderId="16" xfId="0" applyFont="1" applyBorder="1" applyAlignment="1">
      <alignment vertical="center" wrapText="1"/>
    </xf>
    <xf numFmtId="0" fontId="62" fillId="0" borderId="21" xfId="39" applyFont="1" applyBorder="1" applyAlignment="1">
      <alignment vertical="center" textRotation="255"/>
    </xf>
    <xf numFmtId="0" fontId="16" fillId="0" borderId="21" xfId="39" applyFont="1" applyBorder="1" applyAlignment="1">
      <alignment vertical="center"/>
    </xf>
    <xf numFmtId="0" fontId="16" fillId="0" borderId="24" xfId="39" applyFont="1" applyBorder="1" applyAlignment="1">
      <alignment vertical="center"/>
    </xf>
    <xf numFmtId="0" fontId="17" fillId="0" borderId="18" xfId="39" applyFont="1" applyBorder="1" applyAlignment="1">
      <alignment horizontal="center" vertical="center" textRotation="255" shrinkToFit="1"/>
    </xf>
    <xf numFmtId="0" fontId="24" fillId="0" borderId="16" xfId="39" applyFont="1" applyBorder="1" applyAlignment="1">
      <alignment vertical="center" wrapText="1"/>
    </xf>
    <xf numFmtId="0" fontId="16" fillId="0" borderId="253" xfId="39" applyFont="1" applyBorder="1" applyAlignment="1">
      <alignment vertical="center"/>
    </xf>
    <xf numFmtId="0" fontId="61" fillId="0" borderId="50" xfId="39" applyFont="1" applyBorder="1" applyAlignment="1">
      <alignment vertical="center"/>
    </xf>
    <xf numFmtId="0" fontId="16" fillId="0" borderId="50" xfId="39" applyFont="1" applyBorder="1" applyAlignment="1">
      <alignment vertical="center"/>
    </xf>
    <xf numFmtId="0" fontId="16" fillId="0" borderId="0" xfId="39" applyFont="1" applyAlignment="1">
      <alignment vertical="center"/>
    </xf>
    <xf numFmtId="0" fontId="62" fillId="0" borderId="16" xfId="39" applyFont="1" applyBorder="1" applyAlignment="1">
      <alignment vertical="center" wrapText="1"/>
    </xf>
    <xf numFmtId="0" fontId="17" fillId="0" borderId="18" xfId="39" applyFont="1" applyBorder="1" applyAlignment="1">
      <alignment horizontal="center" vertical="center" textRotation="255"/>
    </xf>
    <xf numFmtId="0" fontId="24" fillId="0" borderId="0" xfId="66" applyFont="1" applyAlignment="1">
      <alignment vertical="center" wrapText="1"/>
    </xf>
    <xf numFmtId="0" fontId="46" fillId="0" borderId="0" xfId="66" applyAlignment="1">
      <alignment vertical="center"/>
    </xf>
    <xf numFmtId="0" fontId="62" fillId="0" borderId="21" xfId="66" applyFont="1" applyBorder="1" applyAlignment="1">
      <alignment horizontal="center" vertical="center" textRotation="255" shrinkToFit="1"/>
    </xf>
    <xf numFmtId="0" fontId="70" fillId="0" borderId="21" xfId="66" applyFont="1" applyBorder="1" applyAlignment="1">
      <alignment vertical="center"/>
    </xf>
    <xf numFmtId="0" fontId="70" fillId="0" borderId="24" xfId="66" applyFont="1" applyBorder="1" applyAlignment="1">
      <alignment vertical="center"/>
    </xf>
    <xf numFmtId="0" fontId="62" fillId="0" borderId="18" xfId="66" applyFont="1" applyBorder="1" applyAlignment="1">
      <alignment horizontal="center" vertical="center" textRotation="255" shrinkToFit="1"/>
    </xf>
    <xf numFmtId="0" fontId="24" fillId="0" borderId="16" xfId="66" applyFont="1" applyBorder="1" applyAlignment="1">
      <alignment vertical="center" wrapText="1"/>
    </xf>
    <xf numFmtId="0" fontId="70" fillId="0" borderId="17" xfId="66" applyFont="1" applyBorder="1" applyAlignment="1">
      <alignment vertical="center"/>
    </xf>
    <xf numFmtId="0" fontId="61" fillId="0" borderId="50" xfId="66" applyFont="1" applyBorder="1" applyAlignment="1">
      <alignment horizontal="left" vertical="center"/>
    </xf>
    <xf numFmtId="0" fontId="70" fillId="0" borderId="50" xfId="66" applyFont="1" applyBorder="1" applyAlignment="1">
      <alignment vertical="center"/>
    </xf>
    <xf numFmtId="0" fontId="62" fillId="0" borderId="16" xfId="66" applyFont="1" applyBorder="1" applyAlignment="1">
      <alignment vertical="center" wrapText="1"/>
    </xf>
    <xf numFmtId="0" fontId="62" fillId="0" borderId="18" xfId="66" applyFont="1" applyBorder="1" applyAlignment="1">
      <alignment horizontal="center" vertical="center" textRotation="255"/>
    </xf>
    <xf numFmtId="0" fontId="4" fillId="0" borderId="86" xfId="8" applyFont="1" applyFill="1" applyBorder="1" applyAlignment="1">
      <alignment horizontal="center" vertical="center" textRotation="255"/>
    </xf>
    <xf numFmtId="0" fontId="4" fillId="0" borderId="86" xfId="8" applyFont="1" applyFill="1" applyBorder="1" applyAlignment="1">
      <alignment horizontal="center" vertical="center" textRotation="255" shrinkToFit="1"/>
    </xf>
    <xf numFmtId="0" fontId="5" fillId="0" borderId="324" xfId="8" applyFont="1" applyFill="1" applyBorder="1" applyAlignment="1">
      <alignment vertical="center" wrapText="1"/>
    </xf>
    <xf numFmtId="49" fontId="3" fillId="6" borderId="51" xfId="8" applyNumberFormat="1" applyFont="1" applyFill="1" applyBorder="1">
      <alignment vertical="center"/>
    </xf>
    <xf numFmtId="0" fontId="3" fillId="6" borderId="52" xfId="8" applyFont="1" applyFill="1" applyBorder="1">
      <alignment vertical="center"/>
    </xf>
    <xf numFmtId="0" fontId="4" fillId="0" borderId="101" xfId="8" applyFont="1" applyFill="1" applyBorder="1" applyAlignment="1">
      <alignment vertical="center" wrapText="1"/>
    </xf>
    <xf numFmtId="0" fontId="12" fillId="0" borderId="334" xfId="0" applyFont="1" applyBorder="1" applyAlignment="1">
      <alignment vertical="center" wrapText="1"/>
    </xf>
    <xf numFmtId="0" fontId="12" fillId="0" borderId="339" xfId="0" applyFont="1" applyBorder="1" applyAlignment="1">
      <alignment vertical="center" wrapText="1"/>
    </xf>
    <xf numFmtId="0" fontId="62" fillId="0" borderId="18" xfId="48" applyFont="1" applyBorder="1" applyAlignment="1">
      <alignment horizontal="center" vertical="center" textRotation="255" shrinkToFit="1"/>
    </xf>
    <xf numFmtId="0" fontId="70" fillId="0" borderId="21" xfId="48" applyFont="1" applyBorder="1" applyAlignment="1">
      <alignment vertical="center"/>
    </xf>
    <xf numFmtId="0" fontId="70" fillId="0" borderId="24" xfId="48" applyFont="1" applyBorder="1" applyAlignment="1">
      <alignment vertical="center"/>
    </xf>
    <xf numFmtId="0" fontId="61" fillId="0" borderId="50" xfId="48" applyFont="1" applyBorder="1" applyAlignment="1">
      <alignment horizontal="left" vertical="center"/>
    </xf>
    <xf numFmtId="0" fontId="70" fillId="0" borderId="50" xfId="48" applyFont="1" applyBorder="1" applyAlignment="1">
      <alignment vertical="center"/>
    </xf>
    <xf numFmtId="0" fontId="62" fillId="0" borderId="16" xfId="48" applyFont="1" applyBorder="1" applyAlignment="1">
      <alignment vertical="center" wrapText="1"/>
    </xf>
    <xf numFmtId="0" fontId="70" fillId="0" borderId="17" xfId="48" applyFont="1" applyBorder="1" applyAlignment="1">
      <alignment vertical="center"/>
    </xf>
    <xf numFmtId="0" fontId="62" fillId="0" borderId="18" xfId="48" applyFont="1" applyBorder="1" applyAlignment="1">
      <alignment horizontal="center" vertical="center" textRotation="255"/>
    </xf>
    <xf numFmtId="0" fontId="24" fillId="0" borderId="0" xfId="48" applyFont="1" applyAlignment="1">
      <alignment vertical="center" wrapText="1"/>
    </xf>
    <xf numFmtId="0" fontId="46" fillId="0" borderId="0" xfId="48" applyAlignment="1">
      <alignment vertical="center"/>
    </xf>
    <xf numFmtId="0" fontId="62" fillId="0" borderId="21" xfId="48" applyFont="1" applyBorder="1" applyAlignment="1">
      <alignment horizontal="center" vertical="center" textRotation="255" shrinkToFit="1"/>
    </xf>
    <xf numFmtId="0" fontId="24" fillId="0" borderId="16" xfId="48" applyFont="1" applyBorder="1" applyAlignment="1">
      <alignment vertical="center" wrapText="1"/>
    </xf>
    <xf numFmtId="0" fontId="70" fillId="0" borderId="253" xfId="48" applyFont="1" applyBorder="1" applyAlignment="1">
      <alignment vertical="center"/>
    </xf>
    <xf numFmtId="0" fontId="42" fillId="0" borderId="143" xfId="2" applyFont="1" applyBorder="1" applyAlignment="1">
      <alignment vertical="center" wrapText="1"/>
    </xf>
    <xf numFmtId="0" fontId="18" fillId="0" borderId="141" xfId="2" applyFont="1" applyBorder="1" applyAlignment="1">
      <alignment vertical="center" wrapText="1"/>
    </xf>
    <xf numFmtId="0" fontId="90" fillId="0" borderId="135" xfId="2" applyFont="1" applyBorder="1" applyAlignment="1">
      <alignment horizontal="center" vertical="center" textRotation="255" shrinkToFit="1"/>
    </xf>
    <xf numFmtId="0" fontId="90" fillId="0" borderId="137" xfId="2" applyFont="1" applyBorder="1" applyAlignment="1">
      <alignment horizontal="center" vertical="center" textRotation="255" shrinkToFit="1"/>
    </xf>
    <xf numFmtId="0" fontId="90" fillId="0" borderId="138" xfId="2" applyFont="1" applyBorder="1" applyAlignment="1">
      <alignment horizontal="center" vertical="center" textRotation="255" shrinkToFit="1"/>
    </xf>
    <xf numFmtId="0" fontId="90" fillId="0" borderId="133" xfId="2" applyFont="1" applyBorder="1" applyAlignment="1">
      <alignment horizontal="center" vertical="center" textRotation="255"/>
    </xf>
    <xf numFmtId="0" fontId="90" fillId="0" borderId="13" xfId="2" applyFont="1" applyBorder="1" applyAlignment="1">
      <alignment horizontal="center" vertical="center" textRotation="255"/>
    </xf>
    <xf numFmtId="0" fontId="90" fillId="0" borderId="134" xfId="2" applyFont="1" applyBorder="1" applyAlignment="1">
      <alignment horizontal="center" vertical="center" textRotation="255"/>
    </xf>
    <xf numFmtId="0" fontId="42" fillId="0" borderId="135" xfId="2" applyFont="1" applyBorder="1" applyAlignment="1">
      <alignment vertical="center" textRotation="255"/>
    </xf>
    <xf numFmtId="0" fontId="42" fillId="0" borderId="137" xfId="2" applyFont="1" applyBorder="1" applyAlignment="1">
      <alignment vertical="center" textRotation="255"/>
    </xf>
    <xf numFmtId="0" fontId="42" fillId="0" borderId="138" xfId="2" applyFont="1" applyBorder="1" applyAlignment="1">
      <alignment vertical="center" textRotation="255"/>
    </xf>
    <xf numFmtId="0" fontId="42" fillId="0" borderId="133" xfId="2" applyFont="1" applyBorder="1" applyAlignment="1">
      <alignment vertical="center" textRotation="255"/>
    </xf>
    <xf numFmtId="0" fontId="42" fillId="0" borderId="13" xfId="2" applyFont="1" applyBorder="1" applyAlignment="1">
      <alignment vertical="center" textRotation="255"/>
    </xf>
    <xf numFmtId="0" fontId="42" fillId="0" borderId="134" xfId="2" applyFont="1" applyBorder="1" applyAlignment="1">
      <alignment vertical="center" textRotation="255"/>
    </xf>
    <xf numFmtId="0" fontId="82" fillId="0" borderId="139" xfId="2" applyFont="1" applyBorder="1" applyAlignment="1">
      <alignment vertical="center" wrapText="1"/>
    </xf>
    <xf numFmtId="0" fontId="82" fillId="0" borderId="140" xfId="2" applyFont="1" applyBorder="1" applyAlignment="1">
      <alignment vertical="center" wrapText="1"/>
    </xf>
    <xf numFmtId="0" fontId="62" fillId="0" borderId="18" xfId="56" applyFont="1" applyBorder="1" applyAlignment="1">
      <alignment horizontal="center" vertical="center" textRotation="255" shrinkToFit="1"/>
    </xf>
    <xf numFmtId="0" fontId="70" fillId="0" borderId="21" xfId="56" applyFont="1" applyBorder="1" applyAlignment="1">
      <alignment vertical="center"/>
    </xf>
    <xf numFmtId="0" fontId="70" fillId="0" borderId="24" xfId="56" applyFont="1" applyBorder="1" applyAlignment="1">
      <alignment vertical="center"/>
    </xf>
    <xf numFmtId="0" fontId="61" fillId="0" borderId="50" xfId="56" applyFont="1" applyBorder="1" applyAlignment="1">
      <alignment horizontal="left" vertical="center"/>
    </xf>
    <xf numFmtId="0" fontId="70" fillId="0" borderId="50" xfId="56" applyFont="1" applyBorder="1" applyAlignment="1">
      <alignment vertical="center"/>
    </xf>
    <xf numFmtId="0" fontId="62" fillId="0" borderId="16" xfId="56" applyFont="1" applyBorder="1" applyAlignment="1">
      <alignment vertical="center" wrapText="1"/>
    </xf>
    <xf numFmtId="0" fontId="70" fillId="0" borderId="17" xfId="56" applyFont="1" applyBorder="1" applyAlignment="1">
      <alignment vertical="center"/>
    </xf>
    <xf numFmtId="0" fontId="62" fillId="0" borderId="18" xfId="56" applyFont="1" applyBorder="1" applyAlignment="1">
      <alignment horizontal="center" vertical="center" textRotation="255"/>
    </xf>
    <xf numFmtId="0" fontId="24" fillId="0" borderId="0" xfId="56" applyFont="1" applyAlignment="1">
      <alignment vertical="center" wrapText="1"/>
    </xf>
    <xf numFmtId="0" fontId="46" fillId="0" borderId="0" xfId="56" applyAlignment="1">
      <alignment vertical="center"/>
    </xf>
    <xf numFmtId="0" fontId="62" fillId="0" borderId="21" xfId="56" applyFont="1" applyBorder="1" applyAlignment="1">
      <alignment horizontal="center" vertical="center" textRotation="255" shrinkToFit="1"/>
    </xf>
    <xf numFmtId="0" fontId="24" fillId="0" borderId="16" xfId="56" applyFont="1" applyBorder="1" applyAlignment="1">
      <alignment vertical="center" wrapText="1"/>
    </xf>
    <xf numFmtId="0" fontId="11" fillId="0" borderId="260" xfId="0" applyFont="1" applyBorder="1" applyAlignment="1">
      <alignment horizontal="center" vertical="center" textRotation="255" shrinkToFit="1"/>
    </xf>
    <xf numFmtId="0" fontId="11" fillId="0" borderId="212" xfId="0" applyFont="1" applyBorder="1" applyAlignment="1">
      <alignment horizontal="center" vertical="center" textRotation="255" shrinkToFit="1"/>
    </xf>
    <xf numFmtId="0" fontId="10" fillId="0" borderId="259" xfId="0" applyFont="1" applyBorder="1" applyAlignment="1">
      <alignment vertical="center" wrapText="1"/>
    </xf>
    <xf numFmtId="0" fontId="10" fillId="0" borderId="254" xfId="0" applyFont="1" applyBorder="1" applyAlignment="1">
      <alignment vertical="center" wrapText="1"/>
    </xf>
    <xf numFmtId="0" fontId="11" fillId="0" borderId="260" xfId="0" applyFont="1" applyBorder="1" applyAlignment="1">
      <alignment horizontal="center" vertical="center" textRotation="255"/>
    </xf>
    <xf numFmtId="0" fontId="11" fillId="0" borderId="212" xfId="0" applyFont="1" applyBorder="1" applyAlignment="1">
      <alignment horizontal="center" vertical="center" textRotation="255"/>
    </xf>
    <xf numFmtId="0" fontId="11" fillId="0" borderId="212" xfId="3" applyFont="1" applyBorder="1" applyAlignment="1">
      <alignment horizontal="center" vertical="center" textRotation="255" shrinkToFit="1"/>
    </xf>
    <xf numFmtId="0" fontId="12" fillId="0" borderId="259" xfId="0" applyFont="1" applyBorder="1" applyAlignment="1">
      <alignment vertical="center" wrapText="1"/>
    </xf>
    <xf numFmtId="0" fontId="12" fillId="0" borderId="254" xfId="0" applyFont="1" applyBorder="1" applyAlignment="1">
      <alignment vertical="center" wrapText="1"/>
    </xf>
    <xf numFmtId="0" fontId="8" fillId="0" borderId="148" xfId="0" applyFont="1" applyBorder="1">
      <alignment vertical="center"/>
    </xf>
    <xf numFmtId="0" fontId="42" fillId="0" borderId="340" xfId="2" applyFont="1" applyBorder="1" applyAlignment="1">
      <alignment vertical="center" wrapText="1"/>
    </xf>
    <xf numFmtId="0" fontId="42" fillId="0" borderId="341" xfId="2" applyFont="1" applyBorder="1" applyAlignment="1">
      <alignment vertical="center" wrapText="1"/>
    </xf>
    <xf numFmtId="0" fontId="18" fillId="0" borderId="257" xfId="2" applyFont="1" applyBorder="1" applyAlignment="1">
      <alignment vertical="center" wrapText="1"/>
    </xf>
    <xf numFmtId="0" fontId="18" fillId="0" borderId="140" xfId="2" applyFont="1" applyBorder="1" applyAlignment="1">
      <alignment vertical="center" wrapText="1"/>
    </xf>
    <xf numFmtId="0" fontId="11" fillId="0" borderId="373" xfId="0" applyFont="1" applyBorder="1" applyAlignment="1">
      <alignment horizontal="center" vertical="center" textRotation="255" shrinkToFit="1"/>
    </xf>
    <xf numFmtId="0" fontId="10" fillId="0" borderId="370" xfId="0" applyFont="1" applyBorder="1" applyAlignment="1">
      <alignment vertical="center" wrapText="1"/>
    </xf>
    <xf numFmtId="0" fontId="10" fillId="0" borderId="371" xfId="0" applyFont="1" applyBorder="1" applyAlignment="1">
      <alignment vertical="center" wrapText="1"/>
    </xf>
    <xf numFmtId="0" fontId="11" fillId="0" borderId="373" xfId="0" applyFont="1" applyBorder="1" applyAlignment="1">
      <alignment horizontal="center" vertical="center" textRotation="255"/>
    </xf>
    <xf numFmtId="0" fontId="12" fillId="0" borderId="370" xfId="0" applyFont="1" applyBorder="1" applyAlignment="1">
      <alignment vertical="center" wrapText="1"/>
    </xf>
    <xf numFmtId="0" fontId="12" fillId="0" borderId="371" xfId="0" applyFont="1" applyBorder="1" applyAlignment="1">
      <alignment vertical="center" wrapText="1"/>
    </xf>
    <xf numFmtId="0" fontId="11" fillId="0" borderId="18" xfId="0" applyFont="1" applyBorder="1" applyAlignment="1">
      <alignment horizontal="center" vertical="center" textRotation="255" shrinkToFit="1"/>
    </xf>
    <xf numFmtId="0" fontId="12" fillId="0" borderId="21" xfId="0" applyFont="1" applyBorder="1">
      <alignment vertical="center"/>
    </xf>
    <xf numFmtId="0" fontId="12" fillId="0" borderId="24" xfId="0" applyFont="1" applyBorder="1">
      <alignment vertical="center"/>
    </xf>
    <xf numFmtId="0" fontId="25" fillId="0" borderId="148" xfId="0" applyFont="1" applyBorder="1">
      <alignment vertical="center"/>
    </xf>
    <xf numFmtId="0" fontId="11" fillId="0" borderId="259" xfId="0" applyFont="1" applyBorder="1" applyAlignment="1">
      <alignment vertical="center" wrapText="1"/>
    </xf>
    <xf numFmtId="0" fontId="12" fillId="0" borderId="262" xfId="0" applyFont="1" applyBorder="1">
      <alignment vertical="center"/>
    </xf>
    <xf numFmtId="0" fontId="11" fillId="0" borderId="21" xfId="0" applyFont="1" applyBorder="1" applyAlignment="1">
      <alignment horizontal="center" vertical="center" textRotation="255"/>
    </xf>
    <xf numFmtId="0" fontId="11" fillId="0" borderId="21" xfId="0" applyFont="1" applyBorder="1" applyAlignment="1">
      <alignment horizontal="center" vertical="center" textRotation="255" shrinkToFit="1"/>
    </xf>
    <xf numFmtId="0" fontId="9" fillId="0" borderId="16" xfId="0" applyFont="1" applyBorder="1" applyAlignment="1">
      <alignment vertical="center" wrapText="1"/>
    </xf>
    <xf numFmtId="0" fontId="12" fillId="0" borderId="17" xfId="0" applyFont="1" applyBorder="1">
      <alignment vertical="center"/>
    </xf>
    <xf numFmtId="0" fontId="62" fillId="0" borderId="18" xfId="65" applyFont="1" applyBorder="1" applyAlignment="1">
      <alignment horizontal="center" vertical="center" textRotation="255" shrinkToFit="1"/>
    </xf>
    <xf numFmtId="0" fontId="70" fillId="0" borderId="21" xfId="65" applyFont="1" applyBorder="1" applyAlignment="1">
      <alignment vertical="center"/>
    </xf>
    <xf numFmtId="0" fontId="70" fillId="0" borderId="24" xfId="65" applyFont="1" applyBorder="1" applyAlignment="1">
      <alignment vertical="center"/>
    </xf>
    <xf numFmtId="0" fontId="61" fillId="0" borderId="50" xfId="65" applyFont="1" applyBorder="1" applyAlignment="1">
      <alignment horizontal="left" vertical="center"/>
    </xf>
    <xf numFmtId="0" fontId="70" fillId="0" borderId="50" xfId="65" applyFont="1" applyBorder="1" applyAlignment="1">
      <alignment vertical="center"/>
    </xf>
    <xf numFmtId="0" fontId="62" fillId="0" borderId="16" xfId="65" applyFont="1" applyBorder="1" applyAlignment="1">
      <alignment vertical="center" wrapText="1"/>
    </xf>
    <xf numFmtId="0" fontId="70" fillId="0" borderId="17" xfId="65" applyFont="1" applyBorder="1" applyAlignment="1">
      <alignment vertical="center"/>
    </xf>
    <xf numFmtId="0" fontId="62" fillId="0" borderId="18" xfId="65" applyFont="1" applyBorder="1" applyAlignment="1">
      <alignment horizontal="center" vertical="center" textRotation="255"/>
    </xf>
    <xf numFmtId="0" fontId="24" fillId="0" borderId="0" xfId="65" applyFont="1" applyAlignment="1">
      <alignment vertical="center" wrapText="1"/>
    </xf>
    <xf numFmtId="0" fontId="46" fillId="0" borderId="0" xfId="65" applyAlignment="1">
      <alignment vertical="center"/>
    </xf>
    <xf numFmtId="0" fontId="62" fillId="0" borderId="21" xfId="65" applyFont="1" applyBorder="1" applyAlignment="1">
      <alignment horizontal="center" vertical="center" textRotation="255" shrinkToFit="1"/>
    </xf>
    <xf numFmtId="0" fontId="24" fillId="0" borderId="16" xfId="65" applyFont="1" applyBorder="1" applyAlignment="1">
      <alignment vertical="center" wrapText="1"/>
    </xf>
    <xf numFmtId="0" fontId="62" fillId="0" borderId="18" xfId="54" applyFont="1" applyBorder="1" applyAlignment="1">
      <alignment horizontal="center" vertical="center" textRotation="255" shrinkToFit="1"/>
    </xf>
    <xf numFmtId="0" fontId="70" fillId="0" borderId="21" xfId="54" applyFont="1" applyBorder="1" applyAlignment="1">
      <alignment vertical="center"/>
    </xf>
    <xf numFmtId="0" fontId="70" fillId="0" borderId="24" xfId="54" applyFont="1" applyBorder="1" applyAlignment="1">
      <alignment vertical="center"/>
    </xf>
    <xf numFmtId="0" fontId="61" fillId="0" borderId="50" xfId="54" applyFont="1" applyBorder="1" applyAlignment="1">
      <alignment horizontal="left" vertical="center"/>
    </xf>
    <xf numFmtId="0" fontId="70" fillId="0" borderId="50" xfId="54" applyFont="1" applyBorder="1" applyAlignment="1">
      <alignment vertical="center"/>
    </xf>
    <xf numFmtId="0" fontId="62" fillId="0" borderId="16" xfId="54" applyFont="1" applyBorder="1" applyAlignment="1">
      <alignment vertical="center" wrapText="1"/>
    </xf>
    <xf numFmtId="0" fontId="70" fillId="0" borderId="17" xfId="54" applyFont="1" applyBorder="1" applyAlignment="1">
      <alignment vertical="center"/>
    </xf>
    <xf numFmtId="0" fontId="62" fillId="0" borderId="18" xfId="54" applyFont="1" applyBorder="1" applyAlignment="1">
      <alignment horizontal="center" vertical="center" textRotation="255"/>
    </xf>
    <xf numFmtId="0" fontId="24" fillId="0" borderId="0" xfId="54" applyFont="1" applyAlignment="1">
      <alignment vertical="center" wrapText="1"/>
    </xf>
    <xf numFmtId="0" fontId="46" fillId="0" borderId="0" xfId="54" applyAlignment="1">
      <alignment vertical="center"/>
    </xf>
    <xf numFmtId="0" fontId="62" fillId="0" borderId="21" xfId="54" applyFont="1" applyBorder="1" applyAlignment="1">
      <alignment horizontal="center" vertical="center" textRotation="255" shrinkToFit="1"/>
    </xf>
    <xf numFmtId="0" fontId="24" fillId="0" borderId="16" xfId="54" applyFont="1" applyBorder="1" applyAlignment="1">
      <alignment vertical="center" wrapText="1"/>
    </xf>
    <xf numFmtId="0" fontId="17" fillId="0" borderId="18" xfId="40" applyFont="1" applyBorder="1" applyAlignment="1">
      <alignment horizontal="center" vertical="center" textRotation="255" shrinkToFit="1"/>
    </xf>
    <xf numFmtId="0" fontId="69" fillId="0" borderId="21" xfId="40" applyFont="1" applyBorder="1"/>
    <xf numFmtId="0" fontId="69" fillId="0" borderId="24" xfId="40" applyFont="1" applyBorder="1"/>
    <xf numFmtId="0" fontId="61" fillId="0" borderId="50" xfId="40" applyFont="1" applyBorder="1" applyAlignment="1">
      <alignment horizontal="left" vertical="center"/>
    </xf>
    <xf numFmtId="0" fontId="62" fillId="0" borderId="16" xfId="40" applyFont="1" applyBorder="1" applyAlignment="1">
      <alignment vertical="center" wrapText="1"/>
    </xf>
    <xf numFmtId="0" fontId="69" fillId="0" borderId="17" xfId="40" applyFont="1" applyBorder="1"/>
    <xf numFmtId="0" fontId="17" fillId="0" borderId="18" xfId="40" applyFont="1" applyBorder="1" applyAlignment="1">
      <alignment horizontal="center" vertical="center" textRotation="255"/>
    </xf>
    <xf numFmtId="0" fontId="24" fillId="0" borderId="0" xfId="40" applyFont="1" applyAlignment="1">
      <alignment vertical="center" wrapText="1"/>
    </xf>
    <xf numFmtId="0" fontId="32" fillId="0" borderId="0" xfId="40" applyFont="1"/>
    <xf numFmtId="0" fontId="24" fillId="0" borderId="16" xfId="40" applyFont="1" applyBorder="1" applyAlignment="1">
      <alignment vertical="center" wrapText="1"/>
    </xf>
    <xf numFmtId="0" fontId="12" fillId="0" borderId="402" xfId="0" applyFont="1" applyBorder="1" applyAlignment="1">
      <alignment vertical="center" wrapText="1"/>
    </xf>
    <xf numFmtId="0" fontId="12" fillId="0" borderId="403" xfId="0" applyFont="1" applyBorder="1" applyAlignment="1">
      <alignment vertical="center" wrapText="1"/>
    </xf>
    <xf numFmtId="0" fontId="11" fillId="0" borderId="405" xfId="0" applyFont="1" applyBorder="1" applyAlignment="1">
      <alignment horizontal="center" vertical="center" textRotation="255" shrinkToFit="1"/>
    </xf>
    <xf numFmtId="0" fontId="10" fillId="0" borderId="402" xfId="0" applyFont="1" applyBorder="1" applyAlignment="1">
      <alignment vertical="center" wrapText="1"/>
    </xf>
    <xf numFmtId="0" fontId="10" fillId="0" borderId="403" xfId="0" applyFont="1" applyBorder="1" applyAlignment="1">
      <alignment vertical="center" wrapText="1"/>
    </xf>
    <xf numFmtId="0" fontId="11" fillId="0" borderId="405" xfId="0" applyFont="1" applyBorder="1" applyAlignment="1">
      <alignment horizontal="center" vertical="center" textRotation="255"/>
    </xf>
    <xf numFmtId="0" fontId="11" fillId="0" borderId="393" xfId="0" applyFont="1" applyBorder="1" applyAlignment="1">
      <alignment horizontal="center" vertical="center" textRotation="255" shrinkToFit="1"/>
    </xf>
    <xf numFmtId="0" fontId="12" fillId="0" borderId="390" xfId="0" applyFont="1" applyBorder="1" applyAlignment="1">
      <alignment vertical="center" wrapText="1"/>
    </xf>
    <xf numFmtId="0" fontId="12" fillId="0" borderId="391" xfId="0" applyFont="1" applyBorder="1" applyAlignment="1">
      <alignment vertical="center" wrapText="1"/>
    </xf>
    <xf numFmtId="0" fontId="10" fillId="0" borderId="390" xfId="0" applyFont="1" applyBorder="1" applyAlignment="1">
      <alignment vertical="center" wrapText="1"/>
    </xf>
    <xf numFmtId="0" fontId="10" fillId="0" borderId="391" xfId="0" applyFont="1" applyBorder="1" applyAlignment="1">
      <alignment vertical="center" wrapText="1"/>
    </xf>
    <xf numFmtId="0" fontId="11" fillId="0" borderId="393" xfId="0" applyFont="1" applyBorder="1" applyAlignment="1">
      <alignment horizontal="center" vertical="center" textRotation="255"/>
    </xf>
    <xf numFmtId="0" fontId="62" fillId="0" borderId="298" xfId="21" applyFont="1" applyBorder="1" applyAlignment="1">
      <alignment horizontal="center" vertical="center" textRotation="255" shrinkToFit="1"/>
    </xf>
    <xf numFmtId="0" fontId="62" fillId="0" borderId="71" xfId="21" applyFont="1" applyBorder="1" applyAlignment="1">
      <alignment horizontal="center" vertical="center" textRotation="255" shrinkToFit="1"/>
    </xf>
    <xf numFmtId="0" fontId="62" fillId="0" borderId="315" xfId="21" applyFont="1" applyBorder="1" applyAlignment="1">
      <alignment horizontal="center" vertical="center" textRotation="255" shrinkToFit="1"/>
    </xf>
    <xf numFmtId="0" fontId="76" fillId="0" borderId="148" xfId="21" applyFont="1" applyBorder="1" applyAlignment="1">
      <alignment horizontal="left" vertical="center"/>
    </xf>
    <xf numFmtId="0" fontId="15" fillId="0" borderId="366" xfId="21" applyFont="1" applyBorder="1" applyAlignment="1">
      <alignment vertical="center" wrapText="1"/>
    </xf>
    <xf numFmtId="0" fontId="15" fillId="0" borderId="367" xfId="21" applyFont="1" applyBorder="1" applyAlignment="1">
      <alignment vertical="center" wrapText="1"/>
    </xf>
    <xf numFmtId="0" fontId="62" fillId="0" borderId="298" xfId="21" applyFont="1" applyBorder="1" applyAlignment="1">
      <alignment horizontal="center" vertical="center" textRotation="255"/>
    </xf>
    <xf numFmtId="0" fontId="62" fillId="0" borderId="71" xfId="21" applyFont="1" applyBorder="1" applyAlignment="1">
      <alignment horizontal="center" vertical="center" textRotation="255"/>
    </xf>
    <xf numFmtId="0" fontId="62" fillId="0" borderId="315" xfId="21" applyFont="1" applyBorder="1" applyAlignment="1">
      <alignment horizontal="center" vertical="center" textRotation="255"/>
    </xf>
    <xf numFmtId="0" fontId="18" fillId="0" borderId="0" xfId="63" applyFont="1" applyAlignment="1">
      <alignment vertical="center" wrapText="1"/>
    </xf>
    <xf numFmtId="0" fontId="93" fillId="0" borderId="0" xfId="63" applyAlignment="1">
      <alignment vertical="center"/>
    </xf>
    <xf numFmtId="0" fontId="62" fillId="0" borderId="71" xfId="62" applyFont="1" applyBorder="1" applyAlignment="1">
      <alignment horizontal="center" vertical="center" textRotation="255" shrinkToFit="1"/>
    </xf>
    <xf numFmtId="0" fontId="62" fillId="0" borderId="315" xfId="62" applyFont="1" applyBorder="1" applyAlignment="1">
      <alignment horizontal="center" vertical="center" textRotation="255" shrinkToFit="1"/>
    </xf>
    <xf numFmtId="0" fontId="18" fillId="0" borderId="366" xfId="21" applyFont="1" applyBorder="1" applyAlignment="1">
      <alignment vertical="center" wrapText="1"/>
    </xf>
    <xf numFmtId="0" fontId="18" fillId="0" borderId="367" xfId="21" applyFont="1" applyBorder="1" applyAlignment="1">
      <alignment vertical="center" wrapText="1"/>
    </xf>
    <xf numFmtId="49" fontId="4" fillId="0" borderId="102" xfId="3" applyNumberFormat="1" applyFont="1" applyBorder="1" applyAlignment="1">
      <alignment horizontal="center" vertical="center" textRotation="255" shrinkToFit="1"/>
    </xf>
    <xf numFmtId="0" fontId="4" fillId="0" borderId="6" xfId="3" applyFont="1" applyBorder="1" applyAlignment="1">
      <alignment horizontal="center" vertical="center" textRotation="255" shrinkToFit="1"/>
    </xf>
    <xf numFmtId="0" fontId="4" fillId="0" borderId="86" xfId="3" applyFont="1" applyBorder="1" applyAlignment="1">
      <alignment horizontal="center" vertical="center" textRotation="255" shrinkToFit="1"/>
    </xf>
    <xf numFmtId="49" fontId="3" fillId="0" borderId="1" xfId="3" applyNumberFormat="1" applyFont="1" applyBorder="1">
      <alignment vertical="center"/>
    </xf>
    <xf numFmtId="0" fontId="3" fillId="0" borderId="2" xfId="3" applyFont="1" applyBorder="1">
      <alignment vertical="center"/>
    </xf>
    <xf numFmtId="0" fontId="3" fillId="0" borderId="168" xfId="3" applyFont="1" applyBorder="1">
      <alignment vertical="center"/>
    </xf>
    <xf numFmtId="49" fontId="4" fillId="0" borderId="100" xfId="3" applyNumberFormat="1" applyFont="1" applyBorder="1" applyAlignment="1">
      <alignment vertical="center" wrapText="1"/>
    </xf>
    <xf numFmtId="0" fontId="4" fillId="0" borderId="324" xfId="3" applyFont="1" applyBorder="1" applyAlignment="1">
      <alignment vertical="center" wrapText="1"/>
    </xf>
    <xf numFmtId="0" fontId="18" fillId="0" borderId="231" xfId="2" applyFont="1" applyBorder="1" applyAlignment="1">
      <alignment vertical="center" wrapText="1"/>
    </xf>
    <xf numFmtId="0" fontId="13" fillId="0" borderId="232" xfId="2" applyBorder="1" applyAlignment="1">
      <alignment vertical="center"/>
    </xf>
    <xf numFmtId="0" fontId="13" fillId="0" borderId="235" xfId="2" applyBorder="1" applyAlignment="1">
      <alignment vertical="center"/>
    </xf>
    <xf numFmtId="49" fontId="5" fillId="0" borderId="228" xfId="3" applyNumberFormat="1" applyFont="1" applyBorder="1" applyAlignment="1">
      <alignment vertical="center" wrapText="1"/>
    </xf>
    <xf numFmtId="0" fontId="5" fillId="0" borderId="229" xfId="3" applyFont="1" applyBorder="1" applyAlignment="1">
      <alignment vertical="center" wrapText="1"/>
    </xf>
    <xf numFmtId="0" fontId="36" fillId="0" borderId="87" xfId="0" applyFont="1" applyBorder="1">
      <alignment vertical="center"/>
    </xf>
    <xf numFmtId="0" fontId="10" fillId="0" borderId="113" xfId="0" applyFont="1" applyBorder="1" applyAlignment="1">
      <alignment vertical="center" wrapText="1"/>
    </xf>
    <xf numFmtId="0" fontId="18" fillId="0" borderId="225" xfId="2" applyFont="1" applyBorder="1" applyAlignment="1">
      <alignment vertical="center" wrapText="1"/>
    </xf>
    <xf numFmtId="0" fontId="13" fillId="0" borderId="226" xfId="2" applyBorder="1" applyAlignment="1">
      <alignment vertical="center"/>
    </xf>
    <xf numFmtId="0" fontId="12" fillId="0" borderId="222" xfId="0" applyFont="1" applyBorder="1" applyAlignment="1">
      <alignment vertical="center" wrapText="1"/>
    </xf>
    <xf numFmtId="0" fontId="12" fillId="0" borderId="223" xfId="0" applyFont="1" applyBorder="1" applyAlignment="1">
      <alignment vertical="center" wrapText="1"/>
    </xf>
    <xf numFmtId="0" fontId="18" fillId="0" borderId="21" xfId="2" applyFont="1" applyBorder="1" applyAlignment="1">
      <alignment vertical="center"/>
    </xf>
    <xf numFmtId="0" fontId="18" fillId="0" borderId="24" xfId="2" applyFont="1" applyBorder="1" applyAlignment="1">
      <alignment vertical="center"/>
    </xf>
    <xf numFmtId="0" fontId="18" fillId="0" borderId="17" xfId="2" applyFont="1" applyBorder="1" applyAlignment="1">
      <alignment vertical="center"/>
    </xf>
    <xf numFmtId="0" fontId="18" fillId="0" borderId="253" xfId="2" applyFont="1" applyBorder="1" applyAlignment="1">
      <alignment vertical="center"/>
    </xf>
    <xf numFmtId="0" fontId="12" fillId="0" borderId="113" xfId="0" applyFont="1" applyBorder="1" applyAlignment="1">
      <alignment vertical="center" wrapText="1"/>
    </xf>
    <xf numFmtId="49" fontId="4" fillId="0" borderId="115" xfId="3" applyNumberFormat="1" applyFont="1" applyBorder="1" applyAlignment="1">
      <alignment horizontal="center" vertical="center" textRotation="255" shrinkToFit="1"/>
    </xf>
    <xf numFmtId="0" fontId="4" fillId="0" borderId="92" xfId="3" applyFont="1" applyBorder="1" applyAlignment="1">
      <alignment horizontal="center" vertical="center" textRotation="255" shrinkToFit="1"/>
    </xf>
    <xf numFmtId="49" fontId="4" fillId="0" borderId="114" xfId="3" applyNumberFormat="1" applyFont="1" applyBorder="1" applyAlignment="1">
      <alignment vertical="center" wrapText="1"/>
    </xf>
    <xf numFmtId="49" fontId="5" fillId="0" borderId="118" xfId="3" applyNumberFormat="1" applyFont="1" applyBorder="1" applyAlignment="1">
      <alignment vertical="center" wrapText="1"/>
    </xf>
    <xf numFmtId="0" fontId="5" fillId="0" borderId="119" xfId="3" applyFont="1" applyBorder="1" applyAlignment="1">
      <alignment vertical="center" wrapText="1"/>
    </xf>
    <xf numFmtId="49" fontId="4" fillId="0" borderId="117" xfId="3" applyNumberFormat="1" applyFont="1" applyBorder="1" applyAlignment="1">
      <alignment horizontal="center" vertical="center" textRotation="255" shrinkToFit="1"/>
    </xf>
    <xf numFmtId="0" fontId="4" fillId="0" borderId="4" xfId="3" applyFont="1" applyBorder="1" applyAlignment="1">
      <alignment horizontal="center" vertical="center" textRotation="255" shrinkToFit="1"/>
    </xf>
    <xf numFmtId="0" fontId="12" fillId="0" borderId="181" xfId="0" applyFont="1" applyBorder="1" applyAlignment="1">
      <alignment vertical="center" wrapText="1"/>
    </xf>
    <xf numFmtId="49" fontId="4" fillId="0" borderId="156" xfId="0" applyNumberFormat="1"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58" xfId="0" applyFont="1" applyBorder="1" applyAlignment="1">
      <alignment horizontal="center" vertical="center" textRotation="255"/>
    </xf>
    <xf numFmtId="49" fontId="4" fillId="0" borderId="156" xfId="0" applyNumberFormat="1"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158" xfId="0" applyFont="1" applyBorder="1" applyAlignment="1">
      <alignment horizontal="center" vertical="center" textRotation="255" shrinkToFit="1"/>
    </xf>
    <xf numFmtId="49" fontId="4" fillId="0" borderId="127" xfId="0" applyNumberFormat="1" applyFont="1" applyBorder="1" applyAlignment="1">
      <alignment horizontal="center" vertical="center" textRotation="255" shrinkToFit="1"/>
    </xf>
    <xf numFmtId="49" fontId="4" fillId="0" borderId="127" xfId="0" applyNumberFormat="1" applyFont="1" applyBorder="1" applyAlignment="1">
      <alignment horizontal="center" vertical="center" textRotation="255"/>
    </xf>
    <xf numFmtId="49" fontId="5" fillId="0" borderId="154" xfId="0" applyNumberFormat="1" applyFont="1" applyBorder="1" applyAlignment="1">
      <alignment vertical="center" wrapText="1"/>
    </xf>
    <xf numFmtId="0" fontId="5" fillId="0" borderId="155" xfId="0" applyFont="1" applyBorder="1" applyAlignment="1">
      <alignment vertical="center" wrapText="1"/>
    </xf>
    <xf numFmtId="49" fontId="3" fillId="0" borderId="153" xfId="0" applyNumberFormat="1" applyFont="1" applyBorder="1">
      <alignment vertical="center"/>
    </xf>
    <xf numFmtId="0" fontId="3" fillId="0" borderId="153" xfId="0" applyFont="1" applyBorder="1">
      <alignment vertical="center"/>
    </xf>
    <xf numFmtId="0" fontId="3" fillId="0" borderId="0" xfId="0" applyFont="1">
      <alignment vertical="center"/>
    </xf>
    <xf numFmtId="49" fontId="4" fillId="0" borderId="154" xfId="0" applyNumberFormat="1" applyFont="1" applyBorder="1" applyAlignment="1">
      <alignment vertical="center" wrapText="1"/>
    </xf>
    <xf numFmtId="0" fontId="4" fillId="0" borderId="324" xfId="0" applyFont="1" applyBorder="1" applyAlignment="1">
      <alignment vertical="center" wrapText="1"/>
    </xf>
    <xf numFmtId="0" fontId="4" fillId="0" borderId="92" xfId="0" applyFont="1" applyBorder="1" applyAlignment="1">
      <alignment horizontal="center" vertical="center" textRotation="255"/>
    </xf>
    <xf numFmtId="0" fontId="4" fillId="0" borderId="92" xfId="0" applyFont="1" applyBorder="1" applyAlignment="1">
      <alignment horizontal="center" vertical="center" textRotation="255" shrinkToFit="1"/>
    </xf>
    <xf numFmtId="49" fontId="5" fillId="0" borderId="129" xfId="0" applyNumberFormat="1" applyFont="1" applyBorder="1" applyAlignment="1">
      <alignment vertical="center" wrapText="1"/>
    </xf>
    <xf numFmtId="0" fontId="5" fillId="0" borderId="130" xfId="0" applyFont="1" applyBorder="1" applyAlignment="1">
      <alignment vertical="center" wrapText="1"/>
    </xf>
    <xf numFmtId="49" fontId="3" fillId="0" borderId="58" xfId="0" applyNumberFormat="1" applyFont="1" applyBorder="1">
      <alignment vertical="center"/>
    </xf>
    <xf numFmtId="0" fontId="3" fillId="0" borderId="3" xfId="0" applyFont="1" applyBorder="1">
      <alignment vertical="center"/>
    </xf>
    <xf numFmtId="49" fontId="4" fillId="0" borderId="125" xfId="0" applyNumberFormat="1" applyFont="1" applyBorder="1" applyAlignment="1">
      <alignment vertical="center" wrapText="1"/>
    </xf>
    <xf numFmtId="0" fontId="4" fillId="0" borderId="126" xfId="0" applyFont="1" applyBorder="1" applyAlignment="1">
      <alignment vertical="center" wrapText="1"/>
    </xf>
    <xf numFmtId="49" fontId="4" fillId="0" borderId="6" xfId="0" applyNumberFormat="1" applyFont="1" applyBorder="1" applyAlignment="1">
      <alignment horizontal="center" vertical="center" textRotation="255"/>
    </xf>
    <xf numFmtId="49" fontId="3" fillId="0" borderId="93" xfId="0" applyNumberFormat="1" applyFont="1" applyBorder="1" applyAlignment="1">
      <alignment horizontal="left" vertical="center"/>
    </xf>
    <xf numFmtId="0" fontId="8" fillId="0" borderId="0" xfId="0" applyFont="1" applyAlignment="1">
      <alignment horizontal="left" vertical="center"/>
    </xf>
    <xf numFmtId="0" fontId="25" fillId="0" borderId="29" xfId="0" applyFont="1" applyBorder="1" applyAlignment="1">
      <alignment horizontal="left" vertical="center"/>
    </xf>
    <xf numFmtId="0" fontId="25" fillId="0" borderId="0" xfId="0" applyFont="1" applyAlignment="1">
      <alignment horizontal="left" vertical="center"/>
    </xf>
    <xf numFmtId="0" fontId="11" fillId="0" borderId="16" xfId="0" applyFont="1" applyBorder="1" applyAlignment="1">
      <alignment vertical="center" wrapText="1"/>
    </xf>
    <xf numFmtId="0" fontId="26" fillId="0" borderId="17" xfId="0" applyFont="1" applyBorder="1">
      <alignment vertical="center"/>
    </xf>
    <xf numFmtId="0" fontId="26" fillId="0" borderId="21" xfId="0" applyFont="1" applyBorder="1">
      <alignment vertical="center"/>
    </xf>
    <xf numFmtId="0" fontId="26" fillId="0" borderId="24" xfId="0" applyFont="1" applyBorder="1">
      <alignment vertical="center"/>
    </xf>
    <xf numFmtId="0" fontId="11" fillId="0" borderId="44" xfId="0" applyFont="1" applyBorder="1" applyAlignment="1">
      <alignment horizontal="center" vertical="center" textRotation="255" shrinkToFit="1"/>
    </xf>
    <xf numFmtId="0" fontId="26" fillId="0" borderId="29" xfId="0" applyFont="1" applyBorder="1">
      <alignment vertical="center"/>
    </xf>
    <xf numFmtId="0" fontId="26" fillId="0" borderId="25" xfId="0" applyFont="1" applyBorder="1">
      <alignment vertical="center"/>
    </xf>
    <xf numFmtId="49" fontId="3" fillId="0" borderId="0" xfId="0" applyNumberFormat="1" applyFont="1">
      <alignment vertical="center"/>
    </xf>
    <xf numFmtId="49" fontId="4" fillId="0" borderId="129" xfId="0" applyNumberFormat="1" applyFont="1" applyBorder="1" applyAlignment="1">
      <alignment vertical="center" wrapText="1"/>
    </xf>
    <xf numFmtId="0" fontId="4" fillId="0" borderId="130" xfId="0" applyFont="1" applyBorder="1" applyAlignment="1">
      <alignment vertical="center" wrapText="1"/>
    </xf>
    <xf numFmtId="49" fontId="5" fillId="0" borderId="98" xfId="0" applyNumberFormat="1" applyFont="1" applyBorder="1" applyAlignment="1">
      <alignment vertical="center" wrapText="1"/>
    </xf>
    <xf numFmtId="0" fontId="5" fillId="0" borderId="126" xfId="0" applyFont="1" applyBorder="1" applyAlignment="1">
      <alignment vertical="center" wrapText="1"/>
    </xf>
    <xf numFmtId="49" fontId="4" fillId="6" borderId="127" xfId="8" applyNumberFormat="1" applyFont="1" applyFill="1" applyBorder="1" applyAlignment="1">
      <alignment horizontal="center" vertical="center" textRotation="255"/>
    </xf>
    <xf numFmtId="0" fontId="4" fillId="6" borderId="92" xfId="8" applyFont="1" applyFill="1" applyBorder="1" applyAlignment="1">
      <alignment horizontal="center" vertical="center" textRotation="255"/>
    </xf>
    <xf numFmtId="49" fontId="4" fillId="6" borderId="127" xfId="8" applyNumberFormat="1" applyFont="1" applyFill="1" applyBorder="1" applyAlignment="1">
      <alignment horizontal="center" vertical="center" textRotation="255" shrinkToFit="1"/>
    </xf>
    <xf numFmtId="0" fontId="4" fillId="6" borderId="92" xfId="8" applyFont="1" applyFill="1" applyBorder="1" applyAlignment="1">
      <alignment horizontal="center" vertical="center" textRotation="255" shrinkToFit="1"/>
    </xf>
    <xf numFmtId="49" fontId="4" fillId="6" borderId="132" xfId="8" applyNumberFormat="1" applyFont="1" applyFill="1" applyBorder="1" applyAlignment="1">
      <alignment horizontal="center" vertical="center" textRotation="255"/>
    </xf>
    <xf numFmtId="0" fontId="4" fillId="6" borderId="66" xfId="8" applyFont="1" applyFill="1" applyBorder="1" applyAlignment="1">
      <alignment horizontal="center" vertical="center" textRotation="255"/>
    </xf>
    <xf numFmtId="0" fontId="4" fillId="6" borderId="68" xfId="8" applyFont="1" applyFill="1" applyBorder="1" applyAlignment="1">
      <alignment horizontal="center" vertical="center" textRotation="255"/>
    </xf>
    <xf numFmtId="49" fontId="4" fillId="6" borderId="6" xfId="8" applyNumberFormat="1" applyFont="1" applyFill="1" applyBorder="1" applyAlignment="1">
      <alignment horizontal="center" vertical="center" textRotation="255"/>
    </xf>
    <xf numFmtId="49" fontId="5" fillId="6" borderId="129" xfId="8" applyNumberFormat="1" applyFont="1" applyFill="1" applyBorder="1" applyAlignment="1">
      <alignment vertical="center" wrapText="1"/>
    </xf>
    <xf numFmtId="0" fontId="5" fillId="6" borderId="130" xfId="8" applyFont="1" applyFill="1" applyBorder="1" applyAlignment="1">
      <alignment vertical="center" wrapText="1"/>
    </xf>
    <xf numFmtId="49" fontId="4" fillId="6" borderId="129" xfId="8" applyNumberFormat="1" applyFont="1" applyFill="1" applyBorder="1" applyAlignment="1">
      <alignment vertical="center" wrapText="1"/>
    </xf>
    <xf numFmtId="0" fontId="4" fillId="6" borderId="130" xfId="8" applyFont="1" applyFill="1" applyBorder="1" applyAlignment="1">
      <alignment vertical="center" wrapText="1"/>
    </xf>
    <xf numFmtId="49" fontId="4" fillId="0" borderId="123" xfId="0" applyNumberFormat="1" applyFont="1" applyBorder="1" applyAlignment="1">
      <alignment horizontal="center" vertical="center" textRotation="255" shrinkToFit="1"/>
    </xf>
    <xf numFmtId="49" fontId="3" fillId="0" borderId="169" xfId="0" applyNumberFormat="1" applyFont="1" applyBorder="1">
      <alignment vertical="center"/>
    </xf>
    <xf numFmtId="0" fontId="3" fillId="0" borderId="168" xfId="0" applyFont="1" applyBorder="1">
      <alignment vertical="center"/>
    </xf>
    <xf numFmtId="49" fontId="4" fillId="0" borderId="120" xfId="0" applyNumberFormat="1" applyFont="1" applyBorder="1" applyAlignment="1">
      <alignment vertical="center" wrapText="1"/>
    </xf>
    <xf numFmtId="0" fontId="4" fillId="0" borderId="121" xfId="0" applyFont="1" applyBorder="1" applyAlignment="1">
      <alignment vertical="center" wrapText="1"/>
    </xf>
    <xf numFmtId="49" fontId="3" fillId="0" borderId="153" xfId="0" applyNumberFormat="1" applyFont="1" applyBorder="1" applyAlignment="1">
      <alignment horizontal="left" vertical="center"/>
    </xf>
    <xf numFmtId="49" fontId="5" fillId="0" borderId="120" xfId="0" applyNumberFormat="1" applyFont="1" applyBorder="1" applyAlignment="1">
      <alignment vertical="center" wrapText="1"/>
    </xf>
    <xf numFmtId="0" fontId="5" fillId="0" borderId="121" xfId="0" applyFont="1" applyBorder="1" applyAlignment="1">
      <alignment vertical="center" wrapText="1"/>
    </xf>
    <xf numFmtId="0" fontId="51" fillId="0" borderId="148" xfId="0" applyFont="1" applyFill="1" applyBorder="1">
      <alignment vertical="center"/>
    </xf>
    <xf numFmtId="0" fontId="53" fillId="0" borderId="172" xfId="0" applyFont="1" applyFill="1" applyBorder="1" applyAlignment="1">
      <alignment horizontal="center" vertical="center"/>
    </xf>
    <xf numFmtId="0" fontId="53" fillId="0" borderId="77" xfId="0" applyFont="1" applyFill="1" applyBorder="1" applyAlignment="1">
      <alignment horizontal="center" vertical="center"/>
    </xf>
  </cellXfs>
  <cellStyles count="67">
    <cellStyle name="ハイパーリンク" xfId="9" builtinId="8"/>
    <cellStyle name="ハイパーリンク 2" xfId="7" xr:uid="{35B9C234-C134-4C05-9BD4-A25C1AF8E78B}"/>
    <cellStyle name="ハイパーリンク 2 2" xfId="20" xr:uid="{D0AB2B72-FDBC-473C-8B40-053BFACC1130}"/>
    <cellStyle name="ハイパーリンク 3" xfId="18" xr:uid="{6DA7BDE6-1C5D-4265-ACE7-CFDE643228BF}"/>
    <cellStyle name="桁区切り" xfId="1" builtinId="6"/>
    <cellStyle name="桁区切り 2" xfId="5" xr:uid="{918CD5D8-831B-4565-94A9-5B9F1461E7C5}"/>
    <cellStyle name="桁区切り 2 2" xfId="6" xr:uid="{B21BF1B0-1619-431B-9BE3-CA2175817D59}"/>
    <cellStyle name="桁区切り 3" xfId="38" xr:uid="{DD272E21-5AAB-4904-B526-6D5118977EFC}"/>
    <cellStyle name="桁区切り 4" xfId="42" xr:uid="{5F54E03D-008B-4429-B6E2-838270BDBECC}"/>
    <cellStyle name="桁区切り 5" xfId="55" xr:uid="{DE841B46-C462-4916-8211-B3FE6501CEDC}"/>
    <cellStyle name="常规 2" xfId="26" xr:uid="{1A57140A-8362-4C6E-A467-EA12023DBEDF}"/>
    <cellStyle name="通貨" xfId="61" builtinId="7"/>
    <cellStyle name="通貨 2" xfId="11" xr:uid="{6262F6AF-429E-46EE-B2D7-2A926E6B8CC3}"/>
    <cellStyle name="通貨 2 2" xfId="15" xr:uid="{880C9E06-918A-4896-9CD0-131903324491}"/>
    <cellStyle name="通貨 2 2 2" xfId="25" xr:uid="{263E63C6-24DA-43D3-84C9-FCAB99CD9346}"/>
    <cellStyle name="通貨 2 2 2 2" xfId="36" xr:uid="{241637C1-4287-4376-AC53-284FB423EA87}"/>
    <cellStyle name="通貨 2 2 3" xfId="32" xr:uid="{E15495F8-C059-4017-864F-4AD50A4E1FB4}"/>
    <cellStyle name="通貨 2 3" xfId="23" xr:uid="{AA83E9C7-9FF2-4829-B1CF-AF76B74A4BA2}"/>
    <cellStyle name="通貨 2 3 2" xfId="34" xr:uid="{FBBEC212-6050-4A71-9593-205808DFFDC7}"/>
    <cellStyle name="通貨 2 4" xfId="30" xr:uid="{59895B0A-2A9A-4BB9-81BB-A9A1472FDE12}"/>
    <cellStyle name="通貨 3" xfId="14" xr:uid="{74156693-9B74-4F85-87BC-3242136222EA}"/>
    <cellStyle name="通貨 3 2" xfId="24" xr:uid="{988298F3-A0EC-40F8-9292-A13C1884D82C}"/>
    <cellStyle name="通貨 3 2 2" xfId="35" xr:uid="{0C4CE1CF-9DF7-4B47-A334-305701824F71}"/>
    <cellStyle name="通貨 3 3" xfId="31" xr:uid="{B7BC76DA-6699-4EA5-B944-51EA4AA49500}"/>
    <cellStyle name="通貨 4" xfId="22" xr:uid="{EC3EC142-B0C6-4603-888D-5237B1D35B7A}"/>
    <cellStyle name="通貨 4 2" xfId="33" xr:uid="{A4BE61F3-2656-4CD9-B429-3650789715A8}"/>
    <cellStyle name="通貨 5" xfId="29" xr:uid="{18139790-7F80-40A1-8FB1-C882193F8BB0}"/>
    <cellStyle name="通貨 6" xfId="52" xr:uid="{2133E72D-661B-4B66-8618-3DCCB1247395}"/>
    <cellStyle name="標準" xfId="0" builtinId="0"/>
    <cellStyle name="標準 10" xfId="43" xr:uid="{8A1F836C-372C-4931-B884-C7A8BDC63C8B}"/>
    <cellStyle name="標準 11" xfId="44" xr:uid="{D9CF8D8E-5AFC-4E5A-82BD-3F9EF41E785A}"/>
    <cellStyle name="標準 12" xfId="45" xr:uid="{AB999512-3103-4A76-8B54-0A64D0E824CF}"/>
    <cellStyle name="標準 13" xfId="46" xr:uid="{EE42FF57-1FA8-4BDA-A0FF-A8B54CF49514}"/>
    <cellStyle name="標準 14" xfId="47" xr:uid="{EF6C3191-15FC-46AD-91AB-3727AE3583AF}"/>
    <cellStyle name="標準 15" xfId="48" xr:uid="{4DABDBAE-7C08-42BC-973A-776FB509532E}"/>
    <cellStyle name="標準 16" xfId="49" xr:uid="{ACF87BF0-3FEF-4645-9065-B843C79149B5}"/>
    <cellStyle name="標準 17" xfId="50" xr:uid="{EA771B16-C667-45EC-A6A6-8EF393C92744}"/>
    <cellStyle name="標準 18" xfId="51" xr:uid="{7150644B-50C5-4F0A-98CD-F8D14DD470EC}"/>
    <cellStyle name="標準 19" xfId="53" xr:uid="{6F256AAF-72B0-46E6-87FA-9136AAF359D6}"/>
    <cellStyle name="標準 2" xfId="2" xr:uid="{3C08A968-8EE6-4EA8-ACE9-91995A4B30C2}"/>
    <cellStyle name="標準 2 2" xfId="3" xr:uid="{8DB23368-3AF7-4A04-B703-09D1E6512CE5}"/>
    <cellStyle name="標準 2 2 2" xfId="10" xr:uid="{82C1A384-B334-4516-89FD-9A0540A64AF4}"/>
    <cellStyle name="標準 2 2 3" xfId="12" xr:uid="{ED3B0380-6ABB-456A-B3C8-6EDFE5D6E9C4}"/>
    <cellStyle name="標準 2 2 4" xfId="21" xr:uid="{B41931A6-2018-4C05-BEE5-D1B770B04CE1}"/>
    <cellStyle name="標準 2 2 5" xfId="27" xr:uid="{C413260C-FFBA-4B36-B27F-D11515649EAB}"/>
    <cellStyle name="標準 2 2 6" xfId="60" xr:uid="{F768EBB0-D14C-4627-A194-E6242E1827F6}"/>
    <cellStyle name="標準 2 2 7" xfId="62" xr:uid="{083454B7-1B36-4588-B064-1F3B3730B6BA}"/>
    <cellStyle name="標準 2 3" xfId="63" xr:uid="{AA77DBBE-7503-411D-86E6-47A9493C72E8}"/>
    <cellStyle name="標準 20" xfId="54" xr:uid="{902AF9A6-A540-472C-B465-09F98F703BA7}"/>
    <cellStyle name="標準 21" xfId="56" xr:uid="{A09A9743-23E4-41D0-8BA3-CA64D80E63A6}"/>
    <cellStyle name="標準 22" xfId="57" xr:uid="{C8B18BD3-328E-4B73-880D-0753269D2E33}"/>
    <cellStyle name="標準 23" xfId="58" xr:uid="{54D9005F-FBD1-49DA-B588-64B818327480}"/>
    <cellStyle name="標準 24" xfId="59" xr:uid="{01952832-04E5-4C39-82C0-4C4065CBB9FE}"/>
    <cellStyle name="標準 25" xfId="64" xr:uid="{09B398BF-EAD9-44DC-B0DC-F01A3B73343E}"/>
    <cellStyle name="標準 26" xfId="65" xr:uid="{2C9ECC8A-39F3-424A-985D-02E36B5F0F9C}"/>
    <cellStyle name="標準 27" xfId="66" xr:uid="{2B6198D0-531D-411F-BB52-0BE603889E94}"/>
    <cellStyle name="標準 3" xfId="4" xr:uid="{CD37C86B-1C6D-48AE-8C5C-4F6E4FA82563}"/>
    <cellStyle name="標準 3 2" xfId="13" xr:uid="{A81BFA2E-ACB7-46FD-BC95-DA0B1E4F4396}"/>
    <cellStyle name="標準 3 3" xfId="17" xr:uid="{B81779D7-9111-465B-A66F-8B6FAFE01E05}"/>
    <cellStyle name="標準 3 4" xfId="39" xr:uid="{7751D3D7-F96B-441D-9821-DB0EFEF69A17}"/>
    <cellStyle name="標準 4" xfId="8" xr:uid="{1350C0FC-9176-440B-B021-916D46637D3F}"/>
    <cellStyle name="標準 4 2" xfId="19" xr:uid="{A4ABFC1F-403E-4AE0-B20F-83395C3CB76C}"/>
    <cellStyle name="標準 5" xfId="16" xr:uid="{755EE12A-1FAD-4D50-BD94-6692B3737340}"/>
    <cellStyle name="標準 6" xfId="28" xr:uid="{79791649-0C88-4F24-8F6A-5DEFCE84F7D3}"/>
    <cellStyle name="標準 7" xfId="37" xr:uid="{561FD146-A0DF-4DFA-B5E7-802AF8466CFD}"/>
    <cellStyle name="標準 8" xfId="40" xr:uid="{91DF0171-95EF-4AFC-B118-726B39FE2932}"/>
    <cellStyle name="標準 9" xfId="41" xr:uid="{B9935489-E1A7-451D-B3E1-CB721159E5D4}"/>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2.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118"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akuten-wallet.co.jp/" TargetMode="External"/><Relationship Id="rId13" Type="http://schemas.openxmlformats.org/officeDocument/2006/relationships/hyperlink" Target="https://www.coinbest.com/" TargetMode="External"/><Relationship Id="rId18" Type="http://schemas.openxmlformats.org/officeDocument/2006/relationships/hyperlink" Target="https://www.digiasset.co.jp/" TargetMode="External"/><Relationship Id="rId26" Type="http://schemas.openxmlformats.org/officeDocument/2006/relationships/hyperlink" Target="https://www.binance.com/ja" TargetMode="External"/><Relationship Id="rId3" Type="http://schemas.openxmlformats.org/officeDocument/2006/relationships/hyperlink" Target="https://www.btcbox.co.jp/" TargetMode="External"/><Relationship Id="rId21" Type="http://schemas.openxmlformats.org/officeDocument/2006/relationships/hyperlink" Target="https://www.gaia-btm.com/" TargetMode="External"/><Relationship Id="rId7" Type="http://schemas.openxmlformats.org/officeDocument/2006/relationships/hyperlink" Target="https://coincheck.com/ja/" TargetMode="External"/><Relationship Id="rId12" Type="http://schemas.openxmlformats.org/officeDocument/2006/relationships/hyperlink" Target="https://coin-trade.cc/" TargetMode="External"/><Relationship Id="rId17" Type="http://schemas.openxmlformats.org/officeDocument/2006/relationships/hyperlink" Target="https://traderssec.com/" TargetMode="External"/><Relationship Id="rId25" Type="http://schemas.openxmlformats.org/officeDocument/2006/relationships/hyperlink" Target="https://cryptogarage.co.jp/" TargetMode="External"/><Relationship Id="rId2" Type="http://schemas.openxmlformats.org/officeDocument/2006/relationships/hyperlink" Target="https://zaif.jp/" TargetMode="External"/><Relationship Id="rId16" Type="http://schemas.openxmlformats.org/officeDocument/2006/relationships/hyperlink" Target="https://www.moneypartners.co.jp/" TargetMode="External"/><Relationship Id="rId20" Type="http://schemas.openxmlformats.org/officeDocument/2006/relationships/hyperlink" Target="https://www.coinbook.co.jp/" TargetMode="External"/><Relationship Id="rId29" Type="http://schemas.openxmlformats.org/officeDocument/2006/relationships/hyperlink" Target="https://www.j-himalaya.co.jp/" TargetMode="External"/><Relationship Id="rId1" Type="http://schemas.openxmlformats.org/officeDocument/2006/relationships/hyperlink" Target="https://bitbank.cc/" TargetMode="External"/><Relationship Id="rId6" Type="http://schemas.openxmlformats.org/officeDocument/2006/relationships/hyperlink" Target="https://bitflyer.com/ja-jp/" TargetMode="External"/><Relationship Id="rId11" Type="http://schemas.openxmlformats.org/officeDocument/2006/relationships/hyperlink" Target="https://www.sbifxt.co.jp/" TargetMode="External"/><Relationship Id="rId24" Type="http://schemas.openxmlformats.org/officeDocument/2006/relationships/hyperlink" Target="https://www.bittrade.co.jp/" TargetMode="External"/><Relationship Id="rId32" Type="http://schemas.openxmlformats.org/officeDocument/2006/relationships/printerSettings" Target="../printerSettings/printerSettings1.bin"/><Relationship Id="rId5" Type="http://schemas.openxmlformats.org/officeDocument/2006/relationships/hyperlink" Target="https://bitcoin.dmm.com/" TargetMode="External"/><Relationship Id="rId15" Type="http://schemas.openxmlformats.org/officeDocument/2006/relationships/hyperlink" Target="https://www.sbivc.co.jp/" TargetMode="External"/><Relationship Id="rId23" Type="http://schemas.openxmlformats.org/officeDocument/2006/relationships/hyperlink" Target="https://linexenesiscorp.com/ja/" TargetMode="External"/><Relationship Id="rId28" Type="http://schemas.openxmlformats.org/officeDocument/2006/relationships/hyperlink" Target="https://www.fxtrade.co.jp/" TargetMode="External"/><Relationship Id="rId10" Type="http://schemas.openxmlformats.org/officeDocument/2006/relationships/hyperlink" Target="https://www.okcoin.jp/" TargetMode="External"/><Relationship Id="rId19" Type="http://schemas.openxmlformats.org/officeDocument/2006/relationships/hyperlink" Target="https://www.bitpoint.co.jp/" TargetMode="External"/><Relationship Id="rId31" Type="http://schemas.openxmlformats.org/officeDocument/2006/relationships/hyperlink" Target="https://coinmaster.jp/" TargetMode="External"/><Relationship Id="rId4" Type="http://schemas.openxmlformats.org/officeDocument/2006/relationships/hyperlink" Target="https://coin.z.com/jp/" TargetMode="External"/><Relationship Id="rId9" Type="http://schemas.openxmlformats.org/officeDocument/2006/relationships/hyperlink" Target="https://www.monex.co.jp/" TargetMode="External"/><Relationship Id="rId14" Type="http://schemas.openxmlformats.org/officeDocument/2006/relationships/hyperlink" Target="https://www.tokyohash.co.jp/" TargetMode="External"/><Relationship Id="rId22" Type="http://schemas.openxmlformats.org/officeDocument/2006/relationships/hyperlink" Target="https://www.whalefin.com/ja/home" TargetMode="External"/><Relationship Id="rId27" Type="http://schemas.openxmlformats.org/officeDocument/2006/relationships/hyperlink" Target="https://about.mercoin.com/" TargetMode="External"/><Relationship Id="rId30" Type="http://schemas.openxmlformats.org/officeDocument/2006/relationships/hyperlink" Target="https://www.custodiem.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inmarketcap.com/j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inmarketcap.com/j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coinmarketcap.com/ja/"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coingecko.com/en/coins/the-land-elf-crossing"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coinmarketcap.com/ja/" TargetMode="External"/><Relationship Id="rId1" Type="http://schemas.openxmlformats.org/officeDocument/2006/relationships/hyperlink" Target="https://enjin.subscan.io/validator"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coinmarketcap.com/ja/"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hyperlink" Target="https://dune.com/riskyfish/gala-burn" TargetMode="External"/><Relationship Id="rId1" Type="http://schemas.openxmlformats.org/officeDocument/2006/relationships/hyperlink" Target="https://dune.com/riskyfish/gala-burn"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coinmarketcap.com/ja/currencies/mask-network/"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certik.com/projects/gensokishi-online-metaworld" TargetMode="Externa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https://tzkt.io/bakers/all" TargetMode="External"/></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719A-696A-43B4-86F7-91F7FDD71AEA}">
  <sheetPr>
    <pageSetUpPr fitToPage="1"/>
  </sheetPr>
  <dimension ref="A1:AL121"/>
  <sheetViews>
    <sheetView tabSelected="1" view="pageBreakPreview" zoomScale="85" zoomScaleNormal="85" zoomScaleSheetLayoutView="85" workbookViewId="0">
      <selection sqref="A1:N1"/>
    </sheetView>
  </sheetViews>
  <sheetFormatPr defaultColWidth="8.75" defaultRowHeight="15"/>
  <cols>
    <col min="1" max="1" width="13.83203125" style="328" customWidth="1"/>
    <col min="2" max="2" width="8.25" style="327" customWidth="1"/>
    <col min="3" max="30" width="5.33203125" style="327" customWidth="1"/>
    <col min="31" max="31" width="5.25" style="327" bestFit="1" customWidth="1"/>
    <col min="32" max="33" width="5.33203125" style="329" customWidth="1"/>
    <col min="34" max="34" width="7.58203125" style="329" bestFit="1" customWidth="1"/>
    <col min="35" max="35" width="7.58203125" style="327" customWidth="1"/>
    <col min="36" max="36" width="33.83203125" style="329" customWidth="1"/>
    <col min="37" max="37" width="11.33203125" style="329" customWidth="1"/>
    <col min="38" max="38" width="12.33203125" style="329" customWidth="1"/>
    <col min="39" max="42" width="8.75" style="329"/>
    <col min="43" max="43" width="11.58203125" style="329" customWidth="1"/>
    <col min="44" max="16384" width="8.75" style="329"/>
  </cols>
  <sheetData>
    <row r="1" spans="1:38" ht="18.5" thickBot="1">
      <c r="A1" s="2505" t="s">
        <v>3924</v>
      </c>
      <c r="B1" s="2505"/>
      <c r="C1" s="2505"/>
      <c r="D1" s="2505"/>
      <c r="E1" s="2505"/>
      <c r="F1" s="2505"/>
      <c r="G1" s="2505"/>
      <c r="H1" s="2505"/>
      <c r="I1" s="2505"/>
      <c r="J1" s="2505"/>
      <c r="K1" s="2505"/>
      <c r="L1" s="2505"/>
      <c r="M1" s="2505"/>
      <c r="N1" s="2505"/>
      <c r="O1" s="1838"/>
      <c r="P1" s="1813"/>
      <c r="Q1" s="1813"/>
      <c r="R1" s="1813"/>
      <c r="S1" s="1813"/>
      <c r="T1" s="1813"/>
      <c r="U1" s="1839"/>
      <c r="V1" s="1813"/>
      <c r="W1" s="1813"/>
      <c r="AC1" s="1855" t="s">
        <v>3597</v>
      </c>
      <c r="AD1" s="1855"/>
      <c r="AE1" s="1855"/>
      <c r="AF1" s="1855"/>
      <c r="AG1" s="1659">
        <f>COUNTA(B4:B105)</f>
        <v>102</v>
      </c>
      <c r="AI1" s="1659"/>
      <c r="AJ1" s="1659" t="s">
        <v>1952</v>
      </c>
    </row>
    <row r="2" spans="1:38">
      <c r="A2" s="1871" t="s">
        <v>0</v>
      </c>
      <c r="B2" s="1863" t="s">
        <v>1</v>
      </c>
      <c r="C2" s="1873">
        <v>1001</v>
      </c>
      <c r="D2" s="1859">
        <v>1002</v>
      </c>
      <c r="E2" s="1859">
        <v>1003</v>
      </c>
      <c r="F2" s="1859">
        <v>1004</v>
      </c>
      <c r="G2" s="1859">
        <v>1006</v>
      </c>
      <c r="H2" s="1859">
        <v>1007</v>
      </c>
      <c r="I2" s="1859">
        <v>1008</v>
      </c>
      <c r="J2" s="1859">
        <v>1009</v>
      </c>
      <c r="K2" s="1859">
        <v>1010</v>
      </c>
      <c r="L2" s="1875">
        <v>1011</v>
      </c>
      <c r="M2" s="1859">
        <v>1012</v>
      </c>
      <c r="N2" s="1859">
        <v>1014</v>
      </c>
      <c r="O2" s="1859">
        <v>1016</v>
      </c>
      <c r="P2" s="1859">
        <v>1017</v>
      </c>
      <c r="Q2" s="1859">
        <v>1018</v>
      </c>
      <c r="R2" s="1859">
        <v>1019</v>
      </c>
      <c r="S2" s="1859">
        <v>1020</v>
      </c>
      <c r="T2" s="1859">
        <v>1021</v>
      </c>
      <c r="U2" s="1859">
        <v>1023</v>
      </c>
      <c r="V2" s="1859">
        <v>1024</v>
      </c>
      <c r="W2" s="1859">
        <v>1026</v>
      </c>
      <c r="X2" s="1859">
        <v>1028</v>
      </c>
      <c r="Y2" s="1859">
        <v>1029</v>
      </c>
      <c r="Z2" s="1859">
        <v>1030</v>
      </c>
      <c r="AA2" s="1859">
        <v>1031</v>
      </c>
      <c r="AB2" s="1859">
        <v>1032</v>
      </c>
      <c r="AC2" s="1859">
        <v>1034</v>
      </c>
      <c r="AD2" s="1859">
        <v>1035</v>
      </c>
      <c r="AE2" s="1859">
        <v>1037</v>
      </c>
      <c r="AF2" s="1861">
        <v>1039</v>
      </c>
      <c r="AG2" s="1863">
        <v>1040</v>
      </c>
      <c r="AH2" s="327"/>
      <c r="AI2" s="1865" t="s">
        <v>2</v>
      </c>
      <c r="AJ2" s="1867" t="s">
        <v>3</v>
      </c>
      <c r="AK2" s="1869" t="s">
        <v>4</v>
      </c>
      <c r="AL2" s="1857" t="s">
        <v>5</v>
      </c>
    </row>
    <row r="3" spans="1:38" s="330" customFormat="1" ht="15.5" thickBot="1">
      <c r="A3" s="1872"/>
      <c r="B3" s="1864"/>
      <c r="C3" s="1874"/>
      <c r="D3" s="1860"/>
      <c r="E3" s="1860"/>
      <c r="F3" s="1860"/>
      <c r="G3" s="1860"/>
      <c r="H3" s="1860"/>
      <c r="I3" s="1860"/>
      <c r="J3" s="1860"/>
      <c r="K3" s="1860"/>
      <c r="L3" s="1876"/>
      <c r="M3" s="1860"/>
      <c r="N3" s="1860"/>
      <c r="O3" s="1860"/>
      <c r="P3" s="1860"/>
      <c r="Q3" s="1860"/>
      <c r="R3" s="1860"/>
      <c r="S3" s="1860"/>
      <c r="T3" s="1860"/>
      <c r="U3" s="1860"/>
      <c r="V3" s="1860"/>
      <c r="W3" s="1860"/>
      <c r="X3" s="1860"/>
      <c r="Y3" s="1860"/>
      <c r="Z3" s="1860"/>
      <c r="AA3" s="1860"/>
      <c r="AB3" s="1860"/>
      <c r="AC3" s="1860"/>
      <c r="AD3" s="1860"/>
      <c r="AE3" s="1860"/>
      <c r="AF3" s="1862"/>
      <c r="AG3" s="1864"/>
      <c r="AH3" s="1660"/>
      <c r="AI3" s="1866"/>
      <c r="AJ3" s="1868"/>
      <c r="AK3" s="1870"/>
      <c r="AL3" s="1858"/>
    </row>
    <row r="4" spans="1:38" s="330" customFormat="1">
      <c r="A4" s="1650" t="s">
        <v>1004</v>
      </c>
      <c r="B4" s="1837">
        <f t="shared" ref="B4:B14" si="0">COUNTA(C4:AG4)</f>
        <v>13</v>
      </c>
      <c r="C4" s="1840"/>
      <c r="D4" s="1841"/>
      <c r="E4" s="1814"/>
      <c r="F4" s="1814" t="s">
        <v>7</v>
      </c>
      <c r="G4" s="424" t="s">
        <v>12</v>
      </c>
      <c r="H4" s="1814" t="s">
        <v>7</v>
      </c>
      <c r="I4" s="1814"/>
      <c r="J4" s="1814" t="s">
        <v>12</v>
      </c>
      <c r="K4" s="1814" t="s">
        <v>8</v>
      </c>
      <c r="L4" s="1814" t="s">
        <v>7</v>
      </c>
      <c r="M4" s="1814"/>
      <c r="N4" s="1814"/>
      <c r="O4" s="1815" t="s">
        <v>7</v>
      </c>
      <c r="P4" s="1815"/>
      <c r="Q4" s="1815" t="s">
        <v>8</v>
      </c>
      <c r="R4" s="1815"/>
      <c r="S4" s="1815"/>
      <c r="T4" s="1815"/>
      <c r="U4" s="1815" t="s">
        <v>7</v>
      </c>
      <c r="V4" s="1815"/>
      <c r="W4" s="1815"/>
      <c r="X4" s="1815" t="s">
        <v>7</v>
      </c>
      <c r="Y4" s="1815"/>
      <c r="Z4" s="1815" t="s">
        <v>7</v>
      </c>
      <c r="AA4" s="1815" t="s">
        <v>7</v>
      </c>
      <c r="AB4" s="1815"/>
      <c r="AC4" s="1815" t="s">
        <v>1261</v>
      </c>
      <c r="AD4" s="1815"/>
      <c r="AE4" s="1814"/>
      <c r="AF4" s="1815"/>
      <c r="AG4" s="1661"/>
      <c r="AH4" s="1660"/>
      <c r="AI4" s="1662">
        <v>1001</v>
      </c>
      <c r="AJ4" s="1651" t="s">
        <v>1061</v>
      </c>
      <c r="AK4" s="1649" t="s">
        <v>1238</v>
      </c>
      <c r="AL4" s="473" t="s">
        <v>1062</v>
      </c>
    </row>
    <row r="5" spans="1:38" s="330" customFormat="1">
      <c r="A5" s="323" t="s">
        <v>2461</v>
      </c>
      <c r="B5" s="474">
        <f t="shared" si="0"/>
        <v>2</v>
      </c>
      <c r="C5" s="1840"/>
      <c r="D5" s="1842"/>
      <c r="E5" s="424"/>
      <c r="F5" s="424"/>
      <c r="G5" s="424"/>
      <c r="H5" s="424"/>
      <c r="I5" s="424"/>
      <c r="J5" s="424"/>
      <c r="K5" s="424" t="s">
        <v>1261</v>
      </c>
      <c r="L5" s="424"/>
      <c r="M5" s="424"/>
      <c r="N5" s="424"/>
      <c r="O5" s="1816" t="s">
        <v>7</v>
      </c>
      <c r="P5" s="1816"/>
      <c r="Q5" s="1816"/>
      <c r="R5" s="1816"/>
      <c r="S5" s="1816"/>
      <c r="T5" s="1816"/>
      <c r="U5" s="454"/>
      <c r="V5" s="1816"/>
      <c r="W5" s="1816"/>
      <c r="X5" s="1816"/>
      <c r="Y5" s="1816"/>
      <c r="Z5" s="1816"/>
      <c r="AA5" s="1816"/>
      <c r="AB5" s="1816"/>
      <c r="AC5" s="1816"/>
      <c r="AD5" s="1816"/>
      <c r="AE5" s="424"/>
      <c r="AF5" s="1816"/>
      <c r="AG5" s="1663"/>
      <c r="AH5" s="1660"/>
      <c r="AI5" s="1664">
        <v>1002</v>
      </c>
      <c r="AJ5" s="331" t="s">
        <v>9</v>
      </c>
      <c r="AK5" s="424" t="s">
        <v>10</v>
      </c>
      <c r="AL5" s="474" t="s">
        <v>1037</v>
      </c>
    </row>
    <row r="6" spans="1:38" s="330" customFormat="1">
      <c r="A6" s="323" t="s">
        <v>1917</v>
      </c>
      <c r="B6" s="474">
        <f t="shared" si="0"/>
        <v>6</v>
      </c>
      <c r="C6" s="1840"/>
      <c r="D6" s="1842" t="s">
        <v>1261</v>
      </c>
      <c r="E6" s="424"/>
      <c r="F6" s="424" t="s">
        <v>12</v>
      </c>
      <c r="G6" s="424"/>
      <c r="H6" s="424"/>
      <c r="I6" s="424"/>
      <c r="J6" s="424"/>
      <c r="K6" s="424" t="s">
        <v>1261</v>
      </c>
      <c r="L6" s="424"/>
      <c r="M6" s="424"/>
      <c r="N6" s="424"/>
      <c r="O6" s="1816" t="s">
        <v>1261</v>
      </c>
      <c r="P6" s="1843" t="s">
        <v>1261</v>
      </c>
      <c r="Q6" s="1816"/>
      <c r="R6" s="1816"/>
      <c r="S6" s="1816"/>
      <c r="T6" s="1816"/>
      <c r="U6" s="1816" t="s">
        <v>7</v>
      </c>
      <c r="V6" s="1816"/>
      <c r="W6" s="1816"/>
      <c r="X6" s="1816"/>
      <c r="Y6" s="1816"/>
      <c r="Z6" s="1816"/>
      <c r="AA6" s="1816"/>
      <c r="AB6" s="1816"/>
      <c r="AC6" s="1816"/>
      <c r="AD6" s="1816"/>
      <c r="AE6" s="424"/>
      <c r="AF6" s="1816"/>
      <c r="AG6" s="1663"/>
      <c r="AH6" s="1660"/>
      <c r="AI6" s="1665">
        <v>1003</v>
      </c>
      <c r="AJ6" s="1698" t="s">
        <v>3525</v>
      </c>
      <c r="AK6" s="454" t="s">
        <v>14</v>
      </c>
      <c r="AL6" s="1652" t="s">
        <v>1060</v>
      </c>
    </row>
    <row r="7" spans="1:38" s="330" customFormat="1">
      <c r="A7" s="323" t="s">
        <v>2792</v>
      </c>
      <c r="B7" s="474">
        <f t="shared" si="0"/>
        <v>4</v>
      </c>
      <c r="C7" s="1840"/>
      <c r="D7" s="1842"/>
      <c r="E7" s="424"/>
      <c r="F7" s="424"/>
      <c r="G7" s="424"/>
      <c r="H7" s="424" t="s">
        <v>1261</v>
      </c>
      <c r="I7" s="424"/>
      <c r="J7" s="424"/>
      <c r="K7" s="424"/>
      <c r="L7" s="424" t="s">
        <v>1261</v>
      </c>
      <c r="M7" s="424"/>
      <c r="N7" s="424"/>
      <c r="O7" s="1816" t="s">
        <v>1261</v>
      </c>
      <c r="P7" s="1816"/>
      <c r="Q7" s="1816"/>
      <c r="R7" s="1816"/>
      <c r="S7" s="1816"/>
      <c r="T7" s="1816"/>
      <c r="U7" s="1816" t="s">
        <v>1261</v>
      </c>
      <c r="V7" s="1816"/>
      <c r="W7" s="1816"/>
      <c r="X7" s="1816"/>
      <c r="Y7" s="1816"/>
      <c r="Z7" s="1816"/>
      <c r="AA7" s="1816"/>
      <c r="AB7" s="1816"/>
      <c r="AC7" s="1816"/>
      <c r="AD7" s="1816"/>
      <c r="AE7" s="424"/>
      <c r="AF7" s="1816"/>
      <c r="AG7" s="1663"/>
      <c r="AH7" s="1660"/>
      <c r="AI7" s="1665">
        <v>1004</v>
      </c>
      <c r="AJ7" s="1653" t="s">
        <v>16</v>
      </c>
      <c r="AK7" s="454" t="s">
        <v>17</v>
      </c>
      <c r="AL7" s="1652"/>
    </row>
    <row r="8" spans="1:38">
      <c r="A8" s="323" t="s">
        <v>2513</v>
      </c>
      <c r="B8" s="474">
        <f t="shared" si="0"/>
        <v>3</v>
      </c>
      <c r="C8" s="1840"/>
      <c r="D8" s="1842"/>
      <c r="E8" s="424"/>
      <c r="F8" s="454" t="s">
        <v>1261</v>
      </c>
      <c r="G8" s="424"/>
      <c r="H8" s="424"/>
      <c r="I8" s="424"/>
      <c r="J8" s="424"/>
      <c r="K8" s="424"/>
      <c r="L8" s="424"/>
      <c r="M8" s="424"/>
      <c r="N8" s="424"/>
      <c r="O8" s="1816" t="s">
        <v>1261</v>
      </c>
      <c r="P8" s="1816"/>
      <c r="Q8" s="1816"/>
      <c r="R8" s="1816"/>
      <c r="S8" s="1816"/>
      <c r="T8" s="1816"/>
      <c r="U8" s="1816" t="s">
        <v>1261</v>
      </c>
      <c r="V8" s="1816"/>
      <c r="W8" s="1816"/>
      <c r="X8" s="1816"/>
      <c r="Y8" s="1816"/>
      <c r="Z8" s="1816"/>
      <c r="AA8" s="1816"/>
      <c r="AB8" s="1816"/>
      <c r="AC8" s="1816"/>
      <c r="AD8" s="1816"/>
      <c r="AE8" s="424"/>
      <c r="AF8" s="1816"/>
      <c r="AG8" s="1663"/>
      <c r="AH8" s="327"/>
      <c r="AI8" s="1665">
        <v>1006</v>
      </c>
      <c r="AJ8" s="1654" t="s">
        <v>20</v>
      </c>
      <c r="AK8" s="454" t="s">
        <v>21</v>
      </c>
      <c r="AL8" s="1652" t="s">
        <v>22</v>
      </c>
    </row>
    <row r="9" spans="1:38">
      <c r="A9" s="323" t="s">
        <v>1822</v>
      </c>
      <c r="B9" s="474">
        <f t="shared" si="0"/>
        <v>5</v>
      </c>
      <c r="C9" s="1840"/>
      <c r="D9" s="1842"/>
      <c r="E9" s="424"/>
      <c r="F9" s="424" t="s">
        <v>12</v>
      </c>
      <c r="G9" s="424" t="s">
        <v>7</v>
      </c>
      <c r="H9" s="424" t="s">
        <v>7</v>
      </c>
      <c r="I9" s="424"/>
      <c r="J9" s="424"/>
      <c r="K9" s="424"/>
      <c r="L9" s="424"/>
      <c r="M9" s="424"/>
      <c r="N9" s="424"/>
      <c r="O9" s="1816" t="s">
        <v>7</v>
      </c>
      <c r="P9" s="1816"/>
      <c r="Q9" s="1816"/>
      <c r="R9" s="1816"/>
      <c r="S9" s="1816"/>
      <c r="T9" s="1816"/>
      <c r="U9" s="1816" t="s">
        <v>1261</v>
      </c>
      <c r="V9" s="1816"/>
      <c r="W9" s="1816"/>
      <c r="X9" s="1816"/>
      <c r="Y9" s="1816"/>
      <c r="Z9" s="1816"/>
      <c r="AA9" s="1816"/>
      <c r="AB9" s="1816"/>
      <c r="AC9" s="1816"/>
      <c r="AD9" s="1816"/>
      <c r="AE9" s="424"/>
      <c r="AF9" s="1816"/>
      <c r="AG9" s="1663"/>
      <c r="AH9" s="327"/>
      <c r="AI9" s="1665">
        <v>1007</v>
      </c>
      <c r="AJ9" s="332" t="s">
        <v>2118</v>
      </c>
      <c r="AK9" s="454" t="s">
        <v>25</v>
      </c>
      <c r="AL9" s="1652" t="s">
        <v>1038</v>
      </c>
    </row>
    <row r="10" spans="1:38">
      <c r="A10" s="323" t="s">
        <v>967</v>
      </c>
      <c r="B10" s="474">
        <f t="shared" si="0"/>
        <v>7</v>
      </c>
      <c r="C10" s="1840"/>
      <c r="D10" s="1842"/>
      <c r="E10" s="424"/>
      <c r="F10" s="424"/>
      <c r="G10" s="424" t="s">
        <v>12</v>
      </c>
      <c r="H10" s="424" t="s">
        <v>7</v>
      </c>
      <c r="I10" s="424"/>
      <c r="J10" s="424" t="s">
        <v>1261</v>
      </c>
      <c r="K10" s="424" t="s">
        <v>2521</v>
      </c>
      <c r="L10" s="424" t="s">
        <v>7</v>
      </c>
      <c r="M10" s="424"/>
      <c r="N10" s="424"/>
      <c r="O10" s="1816" t="s">
        <v>7</v>
      </c>
      <c r="P10" s="1816"/>
      <c r="Q10" s="1816"/>
      <c r="R10" s="1816"/>
      <c r="S10" s="1816"/>
      <c r="T10" s="1816"/>
      <c r="U10" s="1816"/>
      <c r="V10" s="1816"/>
      <c r="W10" s="1816"/>
      <c r="X10" s="1816"/>
      <c r="Y10" s="1816"/>
      <c r="Z10" s="1816" t="s">
        <v>1261</v>
      </c>
      <c r="AA10" s="1816"/>
      <c r="AB10" s="1816"/>
      <c r="AC10" s="1816"/>
      <c r="AD10" s="1816"/>
      <c r="AE10" s="424"/>
      <c r="AF10" s="1816"/>
      <c r="AG10" s="1663"/>
      <c r="AH10" s="327"/>
      <c r="AI10" s="1665">
        <v>1008</v>
      </c>
      <c r="AJ10" s="1654" t="s">
        <v>27</v>
      </c>
      <c r="AK10" s="454" t="s">
        <v>28</v>
      </c>
      <c r="AL10" s="1652"/>
    </row>
    <row r="11" spans="1:38">
      <c r="A11" s="323" t="s">
        <v>1292</v>
      </c>
      <c r="B11" s="474">
        <f t="shared" si="0"/>
        <v>12</v>
      </c>
      <c r="C11" s="1840"/>
      <c r="D11" s="1816" t="s">
        <v>1261</v>
      </c>
      <c r="E11" s="424" t="s">
        <v>7</v>
      </c>
      <c r="F11" s="424" t="s">
        <v>7</v>
      </c>
      <c r="G11" s="424" t="s">
        <v>3672</v>
      </c>
      <c r="H11" s="424"/>
      <c r="I11" s="424"/>
      <c r="J11" s="424" t="s">
        <v>1261</v>
      </c>
      <c r="K11" s="424" t="s">
        <v>7</v>
      </c>
      <c r="L11" s="424" t="s">
        <v>7</v>
      </c>
      <c r="M11" s="424"/>
      <c r="N11" s="424"/>
      <c r="O11" s="1816" t="s">
        <v>7</v>
      </c>
      <c r="P11" s="1816" t="s">
        <v>1261</v>
      </c>
      <c r="Q11" s="1816"/>
      <c r="R11" s="1816"/>
      <c r="S11" s="1816"/>
      <c r="T11" s="1816"/>
      <c r="U11" s="1816" t="s">
        <v>7</v>
      </c>
      <c r="V11" s="1816"/>
      <c r="W11" s="1816"/>
      <c r="X11" s="1816"/>
      <c r="Y11" s="1816"/>
      <c r="Z11" s="1816" t="s">
        <v>7</v>
      </c>
      <c r="AA11" s="1816"/>
      <c r="AB11" s="1816"/>
      <c r="AC11" s="1816"/>
      <c r="AD11" s="1816" t="s">
        <v>1261</v>
      </c>
      <c r="AE11" s="424"/>
      <c r="AF11" s="1816"/>
      <c r="AG11" s="1663"/>
      <c r="AH11" s="327"/>
      <c r="AI11" s="1665">
        <v>1009</v>
      </c>
      <c r="AJ11" s="1654" t="s">
        <v>1224</v>
      </c>
      <c r="AK11" s="454" t="s">
        <v>1225</v>
      </c>
      <c r="AL11" s="1652"/>
    </row>
    <row r="12" spans="1:38">
      <c r="A12" s="323" t="s">
        <v>1853</v>
      </c>
      <c r="B12" s="474">
        <f t="shared" si="0"/>
        <v>6</v>
      </c>
      <c r="C12" s="1840"/>
      <c r="D12" s="1842" t="s">
        <v>1261</v>
      </c>
      <c r="E12" s="424"/>
      <c r="F12" s="424" t="s">
        <v>7</v>
      </c>
      <c r="G12" s="424"/>
      <c r="H12" s="424" t="s">
        <v>1261</v>
      </c>
      <c r="I12" s="424"/>
      <c r="J12" s="424"/>
      <c r="K12" s="424" t="s">
        <v>1261</v>
      </c>
      <c r="L12" s="424"/>
      <c r="M12" s="424"/>
      <c r="N12" s="424"/>
      <c r="O12" s="1816" t="s">
        <v>7</v>
      </c>
      <c r="P12" s="1817" t="s">
        <v>1261</v>
      </c>
      <c r="Q12" s="1816"/>
      <c r="R12" s="1816"/>
      <c r="S12" s="1816"/>
      <c r="T12" s="1816"/>
      <c r="U12" s="1816"/>
      <c r="V12" s="1816"/>
      <c r="W12" s="1816"/>
      <c r="X12" s="1816"/>
      <c r="Y12" s="1816"/>
      <c r="Z12" s="1816"/>
      <c r="AA12" s="1816"/>
      <c r="AB12" s="1816"/>
      <c r="AC12" s="1816"/>
      <c r="AD12" s="1816"/>
      <c r="AE12" s="424"/>
      <c r="AF12" s="1816"/>
      <c r="AG12" s="1663"/>
      <c r="AH12" s="327"/>
      <c r="AI12" s="1665">
        <v>1010</v>
      </c>
      <c r="AJ12" s="1654" t="s">
        <v>31</v>
      </c>
      <c r="AK12" s="454" t="s">
        <v>32</v>
      </c>
      <c r="AL12" s="1652" t="s">
        <v>33</v>
      </c>
    </row>
    <row r="13" spans="1:38">
      <c r="A13" s="324" t="s">
        <v>6</v>
      </c>
      <c r="B13" s="474">
        <f t="shared" si="0"/>
        <v>10</v>
      </c>
      <c r="C13" s="1840"/>
      <c r="D13" s="1842" t="s">
        <v>12</v>
      </c>
      <c r="E13" s="424" t="s">
        <v>7</v>
      </c>
      <c r="F13" s="424" t="s">
        <v>7</v>
      </c>
      <c r="G13" s="424" t="s">
        <v>7</v>
      </c>
      <c r="H13" s="424" t="s">
        <v>7</v>
      </c>
      <c r="I13" s="1818"/>
      <c r="J13" s="424" t="s">
        <v>7</v>
      </c>
      <c r="K13" s="424" t="s">
        <v>7</v>
      </c>
      <c r="L13" s="1818"/>
      <c r="M13" s="1818"/>
      <c r="N13" s="1818"/>
      <c r="O13" s="1816" t="s">
        <v>7</v>
      </c>
      <c r="P13" s="1816" t="s">
        <v>12</v>
      </c>
      <c r="Q13" s="1819"/>
      <c r="R13" s="1819"/>
      <c r="S13" s="1819"/>
      <c r="T13" s="1819"/>
      <c r="U13" s="1817" t="s">
        <v>7</v>
      </c>
      <c r="V13" s="1819"/>
      <c r="W13" s="1819"/>
      <c r="X13" s="1819"/>
      <c r="Y13" s="1819"/>
      <c r="Z13" s="1819"/>
      <c r="AA13" s="1819"/>
      <c r="AB13" s="1819"/>
      <c r="AC13" s="1819"/>
      <c r="AD13" s="1819"/>
      <c r="AE13" s="1818"/>
      <c r="AF13" s="1819"/>
      <c r="AG13" s="1666"/>
      <c r="AH13" s="327"/>
      <c r="AI13" s="1665">
        <v>1011</v>
      </c>
      <c r="AJ13" s="1654" t="s">
        <v>19</v>
      </c>
      <c r="AK13" s="454" t="s">
        <v>35</v>
      </c>
      <c r="AL13" s="1652" t="s">
        <v>2507</v>
      </c>
    </row>
    <row r="14" spans="1:38">
      <c r="A14" s="323" t="s">
        <v>3559</v>
      </c>
      <c r="B14" s="474">
        <f t="shared" si="0"/>
        <v>1</v>
      </c>
      <c r="C14" s="1840"/>
      <c r="D14" s="1842"/>
      <c r="E14" s="424"/>
      <c r="F14" s="424"/>
      <c r="G14" s="424"/>
      <c r="H14" s="424"/>
      <c r="I14" s="1818"/>
      <c r="J14" s="424"/>
      <c r="K14" s="424"/>
      <c r="L14" s="1818"/>
      <c r="M14" s="1818"/>
      <c r="N14" s="1818"/>
      <c r="O14" s="1816"/>
      <c r="P14" s="1816" t="s">
        <v>1261</v>
      </c>
      <c r="Q14" s="1819"/>
      <c r="R14" s="1819"/>
      <c r="S14" s="1819"/>
      <c r="T14" s="1819"/>
      <c r="U14" s="1817"/>
      <c r="V14" s="1819"/>
      <c r="W14" s="1819"/>
      <c r="X14" s="1819"/>
      <c r="Y14" s="1819"/>
      <c r="Z14" s="1819"/>
      <c r="AA14" s="1819"/>
      <c r="AB14" s="1819"/>
      <c r="AC14" s="1819"/>
      <c r="AD14" s="1819"/>
      <c r="AE14" s="1818"/>
      <c r="AF14" s="1819"/>
      <c r="AG14" s="1666"/>
      <c r="AH14" s="327"/>
      <c r="AI14" s="1665">
        <v>1012</v>
      </c>
      <c r="AJ14" s="1653" t="s">
        <v>2520</v>
      </c>
      <c r="AK14" s="454" t="s">
        <v>37</v>
      </c>
      <c r="AL14" s="1652"/>
    </row>
    <row r="15" spans="1:38">
      <c r="A15" s="325" t="s">
        <v>11</v>
      </c>
      <c r="B15" s="474">
        <f>COUNTA(C15:AG15)-COUNTIF(C15:AG15,"※14")</f>
        <v>22</v>
      </c>
      <c r="C15" s="1842" t="s">
        <v>13</v>
      </c>
      <c r="D15" s="1842" t="s">
        <v>12</v>
      </c>
      <c r="E15" s="424" t="s">
        <v>12</v>
      </c>
      <c r="F15" s="424" t="s">
        <v>7</v>
      </c>
      <c r="G15" s="424" t="s">
        <v>12</v>
      </c>
      <c r="H15" s="424" t="s">
        <v>12</v>
      </c>
      <c r="I15" s="424" t="s">
        <v>12</v>
      </c>
      <c r="J15" s="424" t="s">
        <v>12</v>
      </c>
      <c r="K15" s="454" t="s">
        <v>12</v>
      </c>
      <c r="L15" s="454" t="s">
        <v>7</v>
      </c>
      <c r="M15" s="424" t="s">
        <v>7</v>
      </c>
      <c r="N15" s="424" t="s">
        <v>12</v>
      </c>
      <c r="O15" s="1816" t="s">
        <v>7</v>
      </c>
      <c r="P15" s="1816" t="s">
        <v>12</v>
      </c>
      <c r="Q15" s="1816" t="s">
        <v>7</v>
      </c>
      <c r="R15" s="1817" t="s">
        <v>12</v>
      </c>
      <c r="S15" s="1816" t="s">
        <v>7</v>
      </c>
      <c r="T15" s="1816"/>
      <c r="U15" s="1817" t="s">
        <v>7</v>
      </c>
      <c r="V15" s="1816" t="s">
        <v>13</v>
      </c>
      <c r="W15" s="454" t="s">
        <v>2189</v>
      </c>
      <c r="X15" s="1817"/>
      <c r="Y15" s="1817"/>
      <c r="Z15" s="1817" t="s">
        <v>7</v>
      </c>
      <c r="AA15" s="1817"/>
      <c r="AB15" s="1817"/>
      <c r="AC15" s="1817" t="s">
        <v>7</v>
      </c>
      <c r="AD15" s="1817"/>
      <c r="AE15" s="454" t="s">
        <v>8</v>
      </c>
      <c r="AF15" s="1817"/>
      <c r="AG15" s="1667"/>
      <c r="AH15" s="327"/>
      <c r="AI15" s="1665">
        <v>1014</v>
      </c>
      <c r="AJ15" s="1654" t="s">
        <v>2708</v>
      </c>
      <c r="AK15" s="454" t="s">
        <v>39</v>
      </c>
      <c r="AL15" s="1652"/>
    </row>
    <row r="16" spans="1:38">
      <c r="A16" s="326" t="s">
        <v>2489</v>
      </c>
      <c r="B16" s="474">
        <f t="shared" ref="B16:B25" si="1">COUNTA(C16:AG16)</f>
        <v>4</v>
      </c>
      <c r="C16" s="1842"/>
      <c r="D16" s="1842"/>
      <c r="E16" s="424"/>
      <c r="F16" s="424" t="s">
        <v>1261</v>
      </c>
      <c r="G16" s="424"/>
      <c r="H16" s="424" t="s">
        <v>1261</v>
      </c>
      <c r="I16" s="424"/>
      <c r="J16" s="424" t="s">
        <v>1261</v>
      </c>
      <c r="K16" s="454"/>
      <c r="L16" s="454"/>
      <c r="M16" s="424"/>
      <c r="N16" s="424"/>
      <c r="O16" s="1816" t="s">
        <v>7</v>
      </c>
      <c r="P16" s="1816"/>
      <c r="Q16" s="1816"/>
      <c r="R16" s="1816"/>
      <c r="S16" s="1816"/>
      <c r="T16" s="1816"/>
      <c r="U16" s="1817"/>
      <c r="V16" s="1816"/>
      <c r="W16" s="1817"/>
      <c r="X16" s="1817"/>
      <c r="Y16" s="1817"/>
      <c r="Z16" s="1817"/>
      <c r="AA16" s="1817"/>
      <c r="AB16" s="1817"/>
      <c r="AC16" s="1817"/>
      <c r="AD16" s="1817"/>
      <c r="AE16" s="454"/>
      <c r="AF16" s="1817"/>
      <c r="AG16" s="1667"/>
      <c r="AH16" s="327"/>
      <c r="AI16" s="1665">
        <v>1016</v>
      </c>
      <c r="AJ16" s="332" t="s">
        <v>2508</v>
      </c>
      <c r="AK16" s="454" t="s">
        <v>1823</v>
      </c>
      <c r="AL16" s="1652"/>
    </row>
    <row r="17" spans="1:38">
      <c r="A17" s="326" t="s">
        <v>1203</v>
      </c>
      <c r="B17" s="474">
        <f t="shared" si="1"/>
        <v>2</v>
      </c>
      <c r="C17" s="1842"/>
      <c r="D17" s="1842"/>
      <c r="E17" s="424"/>
      <c r="F17" s="424" t="s">
        <v>7</v>
      </c>
      <c r="G17" s="424"/>
      <c r="H17" s="424" t="s">
        <v>7</v>
      </c>
      <c r="I17" s="424"/>
      <c r="J17" s="424"/>
      <c r="K17" s="454"/>
      <c r="L17" s="454"/>
      <c r="M17" s="424"/>
      <c r="N17" s="424"/>
      <c r="O17" s="454"/>
      <c r="P17" s="1816"/>
      <c r="Q17" s="1816"/>
      <c r="R17" s="1816"/>
      <c r="S17" s="1816"/>
      <c r="T17" s="1816"/>
      <c r="U17" s="1817"/>
      <c r="V17" s="1816"/>
      <c r="W17" s="1817"/>
      <c r="X17" s="1817"/>
      <c r="Y17" s="1817"/>
      <c r="Z17" s="1817"/>
      <c r="AA17" s="1817"/>
      <c r="AB17" s="1817"/>
      <c r="AC17" s="1817"/>
      <c r="AD17" s="1817"/>
      <c r="AE17" s="454"/>
      <c r="AF17" s="1817"/>
      <c r="AG17" s="1667"/>
      <c r="AH17" s="327"/>
      <c r="AI17" s="1665">
        <v>1017</v>
      </c>
      <c r="AJ17" s="1654" t="s">
        <v>41</v>
      </c>
      <c r="AK17" s="479" t="s">
        <v>42</v>
      </c>
      <c r="AL17" s="1652"/>
    </row>
    <row r="18" spans="1:38">
      <c r="A18" s="326" t="s">
        <v>2951</v>
      </c>
      <c r="B18" s="474">
        <f t="shared" si="1"/>
        <v>1</v>
      </c>
      <c r="C18" s="1842"/>
      <c r="D18" s="1842"/>
      <c r="E18" s="424"/>
      <c r="F18" s="424"/>
      <c r="G18" s="424"/>
      <c r="H18" s="424"/>
      <c r="I18" s="424"/>
      <c r="J18" s="424"/>
      <c r="K18" s="454"/>
      <c r="L18" s="454"/>
      <c r="M18" s="424"/>
      <c r="N18" s="424" t="s">
        <v>1261</v>
      </c>
      <c r="O18" s="454"/>
      <c r="P18" s="1816"/>
      <c r="Q18" s="1816"/>
      <c r="R18" s="1816"/>
      <c r="S18" s="1816"/>
      <c r="T18" s="1816"/>
      <c r="U18" s="1817"/>
      <c r="V18" s="1816"/>
      <c r="W18" s="1817"/>
      <c r="X18" s="1817"/>
      <c r="Y18" s="1817"/>
      <c r="Z18" s="1817"/>
      <c r="AA18" s="1817"/>
      <c r="AB18" s="1817"/>
      <c r="AC18" s="1817"/>
      <c r="AD18" s="1817"/>
      <c r="AE18" s="454"/>
      <c r="AF18" s="1817"/>
      <c r="AG18" s="1667"/>
      <c r="AH18" s="327"/>
      <c r="AI18" s="1668">
        <v>1018</v>
      </c>
      <c r="AJ18" s="333" t="s">
        <v>44</v>
      </c>
      <c r="AK18" s="479" t="s">
        <v>45</v>
      </c>
      <c r="AL18" s="1652" t="s">
        <v>46</v>
      </c>
    </row>
    <row r="19" spans="1:38">
      <c r="A19" s="326" t="s">
        <v>2899</v>
      </c>
      <c r="B19" s="474">
        <f t="shared" si="1"/>
        <v>1</v>
      </c>
      <c r="C19" s="1842"/>
      <c r="D19" s="1842"/>
      <c r="E19" s="424"/>
      <c r="F19" s="424"/>
      <c r="G19" s="424"/>
      <c r="H19" s="424"/>
      <c r="I19" s="424"/>
      <c r="J19" s="424"/>
      <c r="K19" s="454"/>
      <c r="L19" s="454"/>
      <c r="M19" s="424"/>
      <c r="N19" s="424"/>
      <c r="O19" s="454"/>
      <c r="P19" s="1816" t="s">
        <v>1261</v>
      </c>
      <c r="Q19" s="1816"/>
      <c r="R19" s="1816"/>
      <c r="S19" s="1816"/>
      <c r="T19" s="1816"/>
      <c r="U19" s="1817"/>
      <c r="V19" s="1816"/>
      <c r="W19" s="1817"/>
      <c r="X19" s="1817"/>
      <c r="Y19" s="1817"/>
      <c r="Z19" s="1817"/>
      <c r="AA19" s="1817"/>
      <c r="AB19" s="1817"/>
      <c r="AC19" s="1817"/>
      <c r="AD19" s="1817"/>
      <c r="AE19" s="454"/>
      <c r="AF19" s="1817"/>
      <c r="AG19" s="1667"/>
      <c r="AH19" s="327"/>
      <c r="AI19" s="1665">
        <v>1019</v>
      </c>
      <c r="AJ19" s="1653" t="s">
        <v>3488</v>
      </c>
      <c r="AK19" s="479" t="s">
        <v>48</v>
      </c>
      <c r="AL19" s="1652"/>
    </row>
    <row r="20" spans="1:38">
      <c r="A20" s="326" t="s">
        <v>1254</v>
      </c>
      <c r="B20" s="474">
        <f t="shared" si="1"/>
        <v>1</v>
      </c>
      <c r="C20" s="1842"/>
      <c r="D20" s="1842"/>
      <c r="E20" s="424"/>
      <c r="F20" s="424"/>
      <c r="G20" s="424"/>
      <c r="H20" s="424" t="s">
        <v>1261</v>
      </c>
      <c r="I20" s="424"/>
      <c r="J20" s="424"/>
      <c r="K20" s="454"/>
      <c r="L20" s="454"/>
      <c r="M20" s="424"/>
      <c r="N20" s="424"/>
      <c r="O20" s="454"/>
      <c r="P20" s="1816"/>
      <c r="Q20" s="1816"/>
      <c r="R20" s="1816"/>
      <c r="S20" s="1816"/>
      <c r="T20" s="1816"/>
      <c r="U20" s="1817"/>
      <c r="V20" s="1816"/>
      <c r="W20" s="1817"/>
      <c r="X20" s="1817"/>
      <c r="Y20" s="1817"/>
      <c r="Z20" s="1817"/>
      <c r="AA20" s="1817"/>
      <c r="AB20" s="1817"/>
      <c r="AC20" s="1817"/>
      <c r="AD20" s="1817"/>
      <c r="AE20" s="454"/>
      <c r="AF20" s="1817"/>
      <c r="AG20" s="1667"/>
      <c r="AH20" s="327"/>
      <c r="AI20" s="1665">
        <v>1020</v>
      </c>
      <c r="AJ20" s="1653" t="s">
        <v>1241</v>
      </c>
      <c r="AK20" s="479" t="s">
        <v>50</v>
      </c>
      <c r="AL20" s="1652"/>
    </row>
    <row r="21" spans="1:38">
      <c r="A21" s="1655" t="s">
        <v>15</v>
      </c>
      <c r="B21" s="474">
        <f t="shared" si="1"/>
        <v>29</v>
      </c>
      <c r="C21" s="1820" t="s">
        <v>13</v>
      </c>
      <c r="D21" s="1820" t="s">
        <v>12</v>
      </c>
      <c r="E21" s="454" t="s">
        <v>12</v>
      </c>
      <c r="F21" s="454" t="s">
        <v>12</v>
      </c>
      <c r="G21" s="454" t="s">
        <v>12</v>
      </c>
      <c r="H21" s="454" t="s">
        <v>12</v>
      </c>
      <c r="I21" s="454" t="s">
        <v>12</v>
      </c>
      <c r="J21" s="454" t="s">
        <v>12</v>
      </c>
      <c r="K21" s="454" t="s">
        <v>12</v>
      </c>
      <c r="L21" s="454" t="s">
        <v>7</v>
      </c>
      <c r="M21" s="454" t="s">
        <v>12</v>
      </c>
      <c r="N21" s="454" t="s">
        <v>12</v>
      </c>
      <c r="O21" s="1816" t="s">
        <v>7</v>
      </c>
      <c r="P21" s="1817" t="s">
        <v>12</v>
      </c>
      <c r="Q21" s="1817" t="s">
        <v>7</v>
      </c>
      <c r="R21" s="1817" t="s">
        <v>12</v>
      </c>
      <c r="S21" s="1817" t="s">
        <v>7</v>
      </c>
      <c r="T21" s="1817"/>
      <c r="U21" s="1817" t="s">
        <v>7</v>
      </c>
      <c r="V21" s="1817" t="s">
        <v>13</v>
      </c>
      <c r="W21" s="1817" t="s">
        <v>8</v>
      </c>
      <c r="X21" s="1817" t="s">
        <v>7</v>
      </c>
      <c r="Y21" s="1817"/>
      <c r="Z21" s="1817" t="s">
        <v>7</v>
      </c>
      <c r="AA21" s="1817" t="s">
        <v>7</v>
      </c>
      <c r="AB21" s="1817" t="s">
        <v>7</v>
      </c>
      <c r="AC21" s="1817" t="s">
        <v>7</v>
      </c>
      <c r="AD21" s="1817" t="s">
        <v>7</v>
      </c>
      <c r="AE21" s="454" t="s">
        <v>13</v>
      </c>
      <c r="AF21" s="1817" t="s">
        <v>7</v>
      </c>
      <c r="AG21" s="1667" t="s">
        <v>8</v>
      </c>
      <c r="AH21" s="327"/>
      <c r="AI21" s="1668">
        <v>1021</v>
      </c>
      <c r="AJ21" s="374" t="s">
        <v>3922</v>
      </c>
      <c r="AK21" s="480" t="s">
        <v>3923</v>
      </c>
      <c r="AL21" s="1652"/>
    </row>
    <row r="22" spans="1:38">
      <c r="A22" s="357" t="s">
        <v>1791</v>
      </c>
      <c r="B22" s="474">
        <f t="shared" si="1"/>
        <v>6</v>
      </c>
      <c r="C22" s="1820"/>
      <c r="D22" s="1842" t="s">
        <v>1261</v>
      </c>
      <c r="E22" s="454"/>
      <c r="F22" s="454" t="s">
        <v>7</v>
      </c>
      <c r="G22" s="454" t="s">
        <v>7</v>
      </c>
      <c r="H22" s="454"/>
      <c r="I22" s="454"/>
      <c r="J22" s="454"/>
      <c r="K22" s="454" t="s">
        <v>7</v>
      </c>
      <c r="L22" s="454"/>
      <c r="M22" s="454"/>
      <c r="N22" s="454"/>
      <c r="O22" s="1816" t="s">
        <v>7</v>
      </c>
      <c r="P22" s="1817" t="s">
        <v>7</v>
      </c>
      <c r="Q22" s="1817"/>
      <c r="R22" s="1817"/>
      <c r="S22" s="1817"/>
      <c r="T22" s="1817"/>
      <c r="U22" s="1817"/>
      <c r="V22" s="1817"/>
      <c r="W22" s="1817"/>
      <c r="X22" s="1817"/>
      <c r="Y22" s="1817"/>
      <c r="Z22" s="1817"/>
      <c r="AA22" s="1817"/>
      <c r="AB22" s="1817"/>
      <c r="AC22" s="1817"/>
      <c r="AD22" s="1817"/>
      <c r="AE22" s="454"/>
      <c r="AF22" s="1817"/>
      <c r="AG22" s="1667"/>
      <c r="AH22" s="327"/>
      <c r="AI22" s="1665">
        <v>1023</v>
      </c>
      <c r="AJ22" s="1654" t="s">
        <v>54</v>
      </c>
      <c r="AK22" s="479" t="s">
        <v>55</v>
      </c>
      <c r="AL22" s="481"/>
    </row>
    <row r="23" spans="1:38">
      <c r="A23" s="1655" t="s">
        <v>18</v>
      </c>
      <c r="B23" s="474">
        <f t="shared" si="1"/>
        <v>1</v>
      </c>
      <c r="C23" s="1820"/>
      <c r="D23" s="1820"/>
      <c r="E23" s="454"/>
      <c r="F23" s="454"/>
      <c r="G23" s="454"/>
      <c r="H23" s="454"/>
      <c r="I23" s="454"/>
      <c r="J23" s="454"/>
      <c r="K23" s="454"/>
      <c r="L23" s="454"/>
      <c r="M23" s="454"/>
      <c r="N23" s="454" t="s">
        <v>12</v>
      </c>
      <c r="O23" s="1817"/>
      <c r="P23" s="1817"/>
      <c r="Q23" s="1817"/>
      <c r="R23" s="1817"/>
      <c r="S23" s="1817"/>
      <c r="T23" s="1817"/>
      <c r="U23" s="1817"/>
      <c r="V23" s="1817"/>
      <c r="W23" s="1817"/>
      <c r="X23" s="1817"/>
      <c r="Y23" s="1817"/>
      <c r="Z23" s="1817"/>
      <c r="AA23" s="1817"/>
      <c r="AB23" s="1817"/>
      <c r="AC23" s="1817"/>
      <c r="AD23" s="1817"/>
      <c r="AE23" s="454"/>
      <c r="AF23" s="1817"/>
      <c r="AG23" s="1667"/>
      <c r="AH23" s="327"/>
      <c r="AI23" s="1665">
        <v>1024</v>
      </c>
      <c r="AJ23" s="1654" t="s">
        <v>57</v>
      </c>
      <c r="AK23" s="479"/>
      <c r="AL23" s="482" t="s">
        <v>58</v>
      </c>
    </row>
    <row r="24" spans="1:38">
      <c r="A24" s="357" t="s">
        <v>1222</v>
      </c>
      <c r="B24" s="474">
        <f t="shared" si="1"/>
        <v>1</v>
      </c>
      <c r="C24" s="1820"/>
      <c r="D24" s="1820"/>
      <c r="E24" s="454"/>
      <c r="F24" s="454"/>
      <c r="G24" s="454"/>
      <c r="H24" s="454"/>
      <c r="I24" s="454"/>
      <c r="J24" s="454"/>
      <c r="K24" s="454"/>
      <c r="L24" s="454"/>
      <c r="M24" s="454"/>
      <c r="N24" s="454" t="s">
        <v>12</v>
      </c>
      <c r="O24" s="1817"/>
      <c r="P24" s="1817"/>
      <c r="Q24" s="1817"/>
      <c r="R24" s="1817"/>
      <c r="S24" s="1817"/>
      <c r="T24" s="1817"/>
      <c r="U24" s="1817"/>
      <c r="V24" s="1817"/>
      <c r="W24" s="1817"/>
      <c r="X24" s="1817"/>
      <c r="Y24" s="1817"/>
      <c r="Z24" s="1817"/>
      <c r="AA24" s="1817"/>
      <c r="AB24" s="1817"/>
      <c r="AC24" s="1817"/>
      <c r="AD24" s="1817"/>
      <c r="AE24" s="454"/>
      <c r="AF24" s="1817"/>
      <c r="AG24" s="1667"/>
      <c r="AH24" s="327"/>
      <c r="AI24" s="1665">
        <v>1026</v>
      </c>
      <c r="AJ24" s="1654" t="s">
        <v>60</v>
      </c>
      <c r="AK24" s="479"/>
      <c r="AL24" s="1656" t="s">
        <v>61</v>
      </c>
    </row>
    <row r="25" spans="1:38">
      <c r="A25" s="357" t="s">
        <v>1223</v>
      </c>
      <c r="B25" s="474">
        <f t="shared" si="1"/>
        <v>1</v>
      </c>
      <c r="C25" s="1820"/>
      <c r="D25" s="1820"/>
      <c r="E25" s="454"/>
      <c r="F25" s="454"/>
      <c r="G25" s="454"/>
      <c r="H25" s="454"/>
      <c r="I25" s="454"/>
      <c r="J25" s="454"/>
      <c r="K25" s="454"/>
      <c r="L25" s="454"/>
      <c r="M25" s="454"/>
      <c r="N25" s="454" t="s">
        <v>12</v>
      </c>
      <c r="O25" s="1821"/>
      <c r="P25" s="1817"/>
      <c r="Q25" s="1817"/>
      <c r="R25" s="1817"/>
      <c r="S25" s="1817"/>
      <c r="T25" s="1817"/>
      <c r="U25" s="1817"/>
      <c r="V25" s="1817"/>
      <c r="W25" s="1817"/>
      <c r="X25" s="1817"/>
      <c r="Y25" s="1817"/>
      <c r="Z25" s="1817"/>
      <c r="AA25" s="1817"/>
      <c r="AB25" s="1817"/>
      <c r="AC25" s="1817"/>
      <c r="AD25" s="1817"/>
      <c r="AE25" s="454"/>
      <c r="AF25" s="1817"/>
      <c r="AG25" s="1667"/>
      <c r="AH25" s="327"/>
      <c r="AI25" s="1665">
        <v>1028</v>
      </c>
      <c r="AJ25" s="471" t="s">
        <v>64</v>
      </c>
      <c r="AK25" s="479" t="s">
        <v>65</v>
      </c>
      <c r="AL25" s="483"/>
    </row>
    <row r="26" spans="1:38">
      <c r="A26" s="357" t="s">
        <v>1187</v>
      </c>
      <c r="B26" s="1667">
        <f>COUNTA(C26:AG26)-COUNTIF(C26:AG26,"※13")</f>
        <v>2</v>
      </c>
      <c r="C26" s="1820"/>
      <c r="D26" s="1820"/>
      <c r="E26" s="454"/>
      <c r="F26" s="454"/>
      <c r="G26" s="454"/>
      <c r="H26" s="454" t="s">
        <v>7</v>
      </c>
      <c r="I26" s="454"/>
      <c r="J26" s="454"/>
      <c r="K26" s="454"/>
      <c r="L26" s="454"/>
      <c r="M26" s="454"/>
      <c r="N26" s="454" t="s">
        <v>12</v>
      </c>
      <c r="O26" s="454" t="s">
        <v>2158</v>
      </c>
      <c r="P26" s="1817"/>
      <c r="Q26" s="1817"/>
      <c r="R26" s="1817"/>
      <c r="S26" s="1817"/>
      <c r="T26" s="1817"/>
      <c r="U26" s="1817"/>
      <c r="V26" s="1817"/>
      <c r="W26" s="1817"/>
      <c r="X26" s="1817"/>
      <c r="Y26" s="1817"/>
      <c r="Z26" s="1817"/>
      <c r="AA26" s="1817"/>
      <c r="AB26" s="1817"/>
      <c r="AC26" s="1817"/>
      <c r="AD26" s="1817"/>
      <c r="AE26" s="454"/>
      <c r="AF26" s="1817"/>
      <c r="AG26" s="1667"/>
      <c r="AH26" s="327"/>
      <c r="AI26" s="1665">
        <v>1029</v>
      </c>
      <c r="AJ26" s="472" t="s">
        <v>1174</v>
      </c>
      <c r="AK26" s="479" t="s">
        <v>1175</v>
      </c>
      <c r="AL26" s="483"/>
    </row>
    <row r="27" spans="1:38">
      <c r="A27" s="357" t="s">
        <v>2858</v>
      </c>
      <c r="B27" s="1667">
        <f t="shared" ref="B27:B32" si="2">COUNTA(C27:AG27)</f>
        <v>2</v>
      </c>
      <c r="C27" s="1820"/>
      <c r="D27" s="1820"/>
      <c r="E27" s="454"/>
      <c r="F27" s="454" t="s">
        <v>3701</v>
      </c>
      <c r="G27" s="454"/>
      <c r="H27" s="424"/>
      <c r="I27" s="454"/>
      <c r="J27" s="454"/>
      <c r="K27" s="454"/>
      <c r="L27" s="454"/>
      <c r="M27" s="454"/>
      <c r="N27" s="454"/>
      <c r="O27" s="1816" t="s">
        <v>1261</v>
      </c>
      <c r="P27" s="1817"/>
      <c r="Q27" s="1817"/>
      <c r="R27" s="1817"/>
      <c r="S27" s="1817"/>
      <c r="T27" s="1817"/>
      <c r="U27" s="1817"/>
      <c r="V27" s="1817"/>
      <c r="W27" s="1817"/>
      <c r="X27" s="1817"/>
      <c r="Y27" s="1817"/>
      <c r="Z27" s="1817"/>
      <c r="AA27" s="1817"/>
      <c r="AB27" s="1817"/>
      <c r="AC27" s="1817"/>
      <c r="AD27" s="1817"/>
      <c r="AE27" s="454"/>
      <c r="AF27" s="1817"/>
      <c r="AG27" s="1667"/>
      <c r="AH27" s="327"/>
      <c r="AI27" s="1665">
        <v>1030</v>
      </c>
      <c r="AJ27" s="471" t="s">
        <v>67</v>
      </c>
      <c r="AK27" s="479" t="s">
        <v>68</v>
      </c>
      <c r="AL27" s="483"/>
    </row>
    <row r="28" spans="1:38">
      <c r="A28" s="357" t="s">
        <v>1157</v>
      </c>
      <c r="B28" s="1667">
        <f t="shared" si="2"/>
        <v>11</v>
      </c>
      <c r="C28" s="1820"/>
      <c r="D28" s="1820" t="s">
        <v>1261</v>
      </c>
      <c r="E28" s="454"/>
      <c r="F28" s="454" t="s">
        <v>1261</v>
      </c>
      <c r="G28" s="454" t="s">
        <v>12</v>
      </c>
      <c r="H28" s="424" t="s">
        <v>1261</v>
      </c>
      <c r="I28" s="454"/>
      <c r="J28" s="454"/>
      <c r="K28" s="454"/>
      <c r="L28" s="454" t="s">
        <v>7</v>
      </c>
      <c r="M28" s="454"/>
      <c r="N28" s="454"/>
      <c r="O28" s="1816" t="s">
        <v>7</v>
      </c>
      <c r="P28" s="1817" t="s">
        <v>7</v>
      </c>
      <c r="Q28" s="1817"/>
      <c r="R28" s="1817" t="s">
        <v>7</v>
      </c>
      <c r="S28" s="1817"/>
      <c r="T28" s="1817"/>
      <c r="U28" s="1817" t="s">
        <v>7</v>
      </c>
      <c r="V28" s="1817"/>
      <c r="W28" s="1817"/>
      <c r="X28" s="454" t="s">
        <v>12</v>
      </c>
      <c r="Y28" s="1817"/>
      <c r="Z28" s="1817"/>
      <c r="AA28" s="1817"/>
      <c r="AB28" s="1817"/>
      <c r="AC28" s="1817"/>
      <c r="AD28" s="1817" t="s">
        <v>1261</v>
      </c>
      <c r="AE28" s="454"/>
      <c r="AF28" s="1817"/>
      <c r="AG28" s="1667"/>
      <c r="AH28" s="327"/>
      <c r="AI28" s="1668">
        <v>1031</v>
      </c>
      <c r="AJ28" s="472" t="s">
        <v>1239</v>
      </c>
      <c r="AK28" s="479" t="s">
        <v>1240</v>
      </c>
      <c r="AL28" s="482"/>
    </row>
    <row r="29" spans="1:38">
      <c r="A29" s="357" t="s">
        <v>1082</v>
      </c>
      <c r="B29" s="1667">
        <f t="shared" si="2"/>
        <v>4</v>
      </c>
      <c r="C29" s="1820"/>
      <c r="D29" s="1820"/>
      <c r="E29" s="454"/>
      <c r="F29" s="454"/>
      <c r="G29" s="454"/>
      <c r="H29" s="454" t="s">
        <v>7</v>
      </c>
      <c r="I29" s="454"/>
      <c r="J29" s="454" t="s">
        <v>7</v>
      </c>
      <c r="K29" s="454"/>
      <c r="L29" s="454"/>
      <c r="M29" s="454"/>
      <c r="N29" s="454" t="s">
        <v>7</v>
      </c>
      <c r="O29" s="1817"/>
      <c r="P29" s="1817"/>
      <c r="Q29" s="1817"/>
      <c r="R29" s="1817"/>
      <c r="S29" s="1817"/>
      <c r="T29" s="1817"/>
      <c r="U29" s="1817" t="s">
        <v>7</v>
      </c>
      <c r="V29" s="1817"/>
      <c r="W29" s="1817"/>
      <c r="X29" s="1817"/>
      <c r="Y29" s="1817"/>
      <c r="Z29" s="1817"/>
      <c r="AA29" s="1817"/>
      <c r="AB29" s="1817"/>
      <c r="AC29" s="1817"/>
      <c r="AD29" s="1817"/>
      <c r="AE29" s="454"/>
      <c r="AF29" s="1817"/>
      <c r="AG29" s="1667"/>
      <c r="AH29" s="327"/>
      <c r="AI29" s="1668">
        <v>1032</v>
      </c>
      <c r="AJ29" s="472" t="s">
        <v>1022</v>
      </c>
      <c r="AK29" s="479" t="s">
        <v>1023</v>
      </c>
      <c r="AL29" s="482"/>
    </row>
    <row r="30" spans="1:38">
      <c r="A30" s="357" t="s">
        <v>1237</v>
      </c>
      <c r="B30" s="1667">
        <f t="shared" si="2"/>
        <v>12</v>
      </c>
      <c r="C30" s="1820"/>
      <c r="D30" s="1820" t="s">
        <v>1261</v>
      </c>
      <c r="E30" s="454" t="s">
        <v>7</v>
      </c>
      <c r="F30" s="454" t="s">
        <v>7</v>
      </c>
      <c r="G30" s="454" t="s">
        <v>7</v>
      </c>
      <c r="H30" s="454" t="s">
        <v>1261</v>
      </c>
      <c r="I30" s="454" t="s">
        <v>7</v>
      </c>
      <c r="J30" s="454" t="s">
        <v>1261</v>
      </c>
      <c r="K30" s="454" t="s">
        <v>8</v>
      </c>
      <c r="L30" s="1844" t="s">
        <v>7</v>
      </c>
      <c r="M30" s="454"/>
      <c r="N30" s="454"/>
      <c r="O30" s="1816" t="s">
        <v>7</v>
      </c>
      <c r="P30" s="1816" t="s">
        <v>7</v>
      </c>
      <c r="Q30" s="1817"/>
      <c r="R30" s="1817"/>
      <c r="S30" s="1817"/>
      <c r="T30" s="1817"/>
      <c r="U30" s="1817" t="s">
        <v>1261</v>
      </c>
      <c r="V30" s="1817"/>
      <c r="W30" s="1817"/>
      <c r="X30" s="1817"/>
      <c r="Y30" s="1817"/>
      <c r="Z30" s="1817"/>
      <c r="AA30" s="1817"/>
      <c r="AB30" s="1817"/>
      <c r="AC30" s="1817"/>
      <c r="AD30" s="1817"/>
      <c r="AE30" s="454"/>
      <c r="AF30" s="1817"/>
      <c r="AG30" s="1667"/>
      <c r="AH30" s="327"/>
      <c r="AI30" s="1668">
        <v>1034</v>
      </c>
      <c r="AJ30" s="472" t="s">
        <v>1314</v>
      </c>
      <c r="AK30" s="480" t="s">
        <v>1315</v>
      </c>
      <c r="AL30" s="482"/>
    </row>
    <row r="31" spans="1:38">
      <c r="A31" s="1655" t="s">
        <v>944</v>
      </c>
      <c r="B31" s="1667">
        <f t="shared" si="2"/>
        <v>16</v>
      </c>
      <c r="C31" s="1820"/>
      <c r="D31" s="1820" t="s">
        <v>12</v>
      </c>
      <c r="E31" s="454" t="s">
        <v>7</v>
      </c>
      <c r="F31" s="454" t="s">
        <v>7</v>
      </c>
      <c r="G31" s="454" t="s">
        <v>7</v>
      </c>
      <c r="H31" s="454" t="s">
        <v>7</v>
      </c>
      <c r="I31" s="454" t="s">
        <v>7</v>
      </c>
      <c r="J31" s="454" t="s">
        <v>7</v>
      </c>
      <c r="K31" s="454" t="s">
        <v>13</v>
      </c>
      <c r="L31" s="454" t="s">
        <v>7</v>
      </c>
      <c r="M31" s="454"/>
      <c r="N31" s="454" t="s">
        <v>7</v>
      </c>
      <c r="O31" s="1816" t="s">
        <v>7</v>
      </c>
      <c r="P31" s="1817" t="s">
        <v>7</v>
      </c>
      <c r="Q31" s="1817" t="s">
        <v>8</v>
      </c>
      <c r="R31" s="1817"/>
      <c r="S31" s="1817"/>
      <c r="T31" s="1817"/>
      <c r="U31" s="1817" t="s">
        <v>7</v>
      </c>
      <c r="V31" s="1817"/>
      <c r="W31" s="1817" t="s">
        <v>1064</v>
      </c>
      <c r="X31" s="1817"/>
      <c r="Y31" s="1817"/>
      <c r="Z31" s="1817" t="s">
        <v>7</v>
      </c>
      <c r="AA31" s="1817"/>
      <c r="AB31" s="1817"/>
      <c r="AC31" s="1817"/>
      <c r="AD31" s="1817"/>
      <c r="AE31" s="454"/>
      <c r="AF31" s="1817"/>
      <c r="AG31" s="1667"/>
      <c r="AH31" s="327"/>
      <c r="AI31" s="1668">
        <v>1035</v>
      </c>
      <c r="AJ31" s="1653" t="s">
        <v>2012</v>
      </c>
      <c r="AK31" s="480" t="s">
        <v>2013</v>
      </c>
      <c r="AL31" s="482"/>
    </row>
    <row r="32" spans="1:38">
      <c r="A32" s="357" t="s">
        <v>2855</v>
      </c>
      <c r="B32" s="1667">
        <f t="shared" si="2"/>
        <v>1</v>
      </c>
      <c r="C32" s="1820"/>
      <c r="D32" s="1820" t="s">
        <v>1261</v>
      </c>
      <c r="E32" s="454"/>
      <c r="F32" s="454"/>
      <c r="G32" s="454"/>
      <c r="H32" s="454"/>
      <c r="I32" s="454"/>
      <c r="J32" s="454"/>
      <c r="K32" s="454"/>
      <c r="L32" s="454"/>
      <c r="M32" s="454"/>
      <c r="N32" s="454"/>
      <c r="O32" s="1816"/>
      <c r="P32" s="1817"/>
      <c r="Q32" s="1817"/>
      <c r="R32" s="1817"/>
      <c r="S32" s="1817"/>
      <c r="T32" s="1817"/>
      <c r="U32" s="1817"/>
      <c r="V32" s="1817"/>
      <c r="W32" s="1817"/>
      <c r="X32" s="1817"/>
      <c r="Y32" s="1817"/>
      <c r="Z32" s="1817"/>
      <c r="AA32" s="1817"/>
      <c r="AB32" s="1817"/>
      <c r="AC32" s="1817"/>
      <c r="AD32" s="1817"/>
      <c r="AE32" s="454"/>
      <c r="AF32" s="1817"/>
      <c r="AG32" s="1667"/>
      <c r="AH32" s="327"/>
      <c r="AI32" s="1665">
        <v>1037</v>
      </c>
      <c r="AJ32" s="1653" t="s">
        <v>1065</v>
      </c>
      <c r="AK32" s="479"/>
      <c r="AL32" s="1656" t="s">
        <v>1066</v>
      </c>
    </row>
    <row r="33" spans="1:38">
      <c r="A33" s="357" t="s">
        <v>29</v>
      </c>
      <c r="B33" s="1667">
        <f>COUNTA(C33:AG33)-COUNTIF(C33:AG33,"※17")-COUNTIF(C33:AG33,"※19")-COUNTIF(C33:AG33,"※20")</f>
        <v>6</v>
      </c>
      <c r="C33" s="1820"/>
      <c r="D33" s="1820"/>
      <c r="E33" s="454" t="s">
        <v>7</v>
      </c>
      <c r="F33" s="454" t="s">
        <v>7</v>
      </c>
      <c r="G33" s="454" t="s">
        <v>12</v>
      </c>
      <c r="H33" s="454" t="s">
        <v>2856</v>
      </c>
      <c r="I33" s="454"/>
      <c r="J33" s="454"/>
      <c r="K33" s="454" t="s">
        <v>12</v>
      </c>
      <c r="L33" s="454"/>
      <c r="M33" s="454"/>
      <c r="N33" s="454"/>
      <c r="O33" s="1816" t="s">
        <v>7</v>
      </c>
      <c r="P33" s="1817" t="s">
        <v>2709</v>
      </c>
      <c r="Q33" s="1817"/>
      <c r="R33" s="1817"/>
      <c r="S33" s="1817"/>
      <c r="T33" s="1817"/>
      <c r="U33" s="1817" t="s">
        <v>1261</v>
      </c>
      <c r="V33" s="1817"/>
      <c r="W33" s="1817"/>
      <c r="X33" s="1817"/>
      <c r="Y33" s="1817"/>
      <c r="Z33" s="1817"/>
      <c r="AA33" s="1817"/>
      <c r="AB33" s="1817"/>
      <c r="AC33" s="1817"/>
      <c r="AD33" s="1817"/>
      <c r="AE33" s="454"/>
      <c r="AF33" s="1817"/>
      <c r="AG33" s="1667"/>
      <c r="AH33" s="327"/>
      <c r="AI33" s="1668">
        <v>1039</v>
      </c>
      <c r="AJ33" s="374" t="s">
        <v>2511</v>
      </c>
      <c r="AK33" s="480" t="s">
        <v>1951</v>
      </c>
      <c r="AL33" s="1657"/>
    </row>
    <row r="34" spans="1:38" ht="15.5" thickBot="1">
      <c r="A34" s="357" t="s">
        <v>2591</v>
      </c>
      <c r="B34" s="1667">
        <f>COUNTA(C34:AG34)</f>
        <v>2</v>
      </c>
      <c r="C34" s="1820"/>
      <c r="D34" s="1820"/>
      <c r="E34" s="454"/>
      <c r="F34" s="454"/>
      <c r="G34" s="454"/>
      <c r="H34" s="454" t="s">
        <v>1261</v>
      </c>
      <c r="I34" s="454"/>
      <c r="J34" s="454"/>
      <c r="K34" s="454"/>
      <c r="L34" s="454"/>
      <c r="M34" s="454"/>
      <c r="N34" s="454"/>
      <c r="O34" s="1816" t="s">
        <v>1261</v>
      </c>
      <c r="P34" s="454"/>
      <c r="Q34" s="1817"/>
      <c r="R34" s="1817"/>
      <c r="S34" s="1817"/>
      <c r="T34" s="1817"/>
      <c r="U34" s="1817"/>
      <c r="V34" s="1817"/>
      <c r="W34" s="1817"/>
      <c r="X34" s="1817"/>
      <c r="Y34" s="1817"/>
      <c r="Z34" s="1817"/>
      <c r="AA34" s="1817"/>
      <c r="AB34" s="1817"/>
      <c r="AC34" s="1817"/>
      <c r="AD34" s="1817"/>
      <c r="AE34" s="454"/>
      <c r="AF34" s="1817"/>
      <c r="AG34" s="1667"/>
      <c r="AH34" s="327"/>
      <c r="AI34" s="1669">
        <v>1040</v>
      </c>
      <c r="AJ34" s="475" t="s">
        <v>2509</v>
      </c>
      <c r="AK34" s="484"/>
      <c r="AL34" s="485" t="s">
        <v>2510</v>
      </c>
    </row>
    <row r="35" spans="1:38">
      <c r="A35" s="1655" t="s">
        <v>23</v>
      </c>
      <c r="B35" s="1667">
        <f>COUNTA(C35:AG35)-COUNTIF(C35:AG35,"※5")</f>
        <v>8</v>
      </c>
      <c r="C35" s="1820"/>
      <c r="D35" s="1820" t="s">
        <v>7</v>
      </c>
      <c r="E35" s="454" t="s">
        <v>8</v>
      </c>
      <c r="F35" s="454"/>
      <c r="G35" s="454"/>
      <c r="H35" s="454" t="s">
        <v>12</v>
      </c>
      <c r="I35" s="454"/>
      <c r="J35" s="454"/>
      <c r="K35" s="454" t="s">
        <v>7</v>
      </c>
      <c r="L35" s="454"/>
      <c r="M35" s="454" t="s">
        <v>7</v>
      </c>
      <c r="N35" s="454"/>
      <c r="O35" s="1816" t="s">
        <v>7</v>
      </c>
      <c r="P35" s="454" t="s">
        <v>24</v>
      </c>
      <c r="Q35" s="1817"/>
      <c r="R35" s="1817"/>
      <c r="S35" s="1817"/>
      <c r="T35" s="1817"/>
      <c r="U35" s="1817" t="s">
        <v>7</v>
      </c>
      <c r="V35" s="1817"/>
      <c r="W35" s="1817"/>
      <c r="X35" s="1817" t="s">
        <v>7</v>
      </c>
      <c r="Y35" s="1817"/>
      <c r="Z35" s="1817"/>
      <c r="AA35" s="1817"/>
      <c r="AB35" s="1817"/>
      <c r="AC35" s="1817"/>
      <c r="AD35" s="1817"/>
      <c r="AE35" s="454"/>
      <c r="AF35" s="1817"/>
      <c r="AG35" s="1667"/>
      <c r="AH35" s="327"/>
      <c r="AI35" s="329"/>
      <c r="AL35" s="486"/>
    </row>
    <row r="36" spans="1:38">
      <c r="A36" s="1655" t="s">
        <v>26</v>
      </c>
      <c r="B36" s="1667">
        <f>COUNTA(C36:AG36)</f>
        <v>29</v>
      </c>
      <c r="C36" s="1820" t="s">
        <v>13</v>
      </c>
      <c r="D36" s="1820" t="s">
        <v>12</v>
      </c>
      <c r="E36" s="454" t="s">
        <v>12</v>
      </c>
      <c r="F36" s="454" t="s">
        <v>12</v>
      </c>
      <c r="G36" s="454" t="s">
        <v>12</v>
      </c>
      <c r="H36" s="454" t="s">
        <v>12</v>
      </c>
      <c r="I36" s="454" t="s">
        <v>12</v>
      </c>
      <c r="J36" s="454" t="s">
        <v>12</v>
      </c>
      <c r="K36" s="454" t="s">
        <v>12</v>
      </c>
      <c r="L36" s="454" t="s">
        <v>7</v>
      </c>
      <c r="M36" s="454" t="s">
        <v>7</v>
      </c>
      <c r="N36" s="454" t="s">
        <v>12</v>
      </c>
      <c r="O36" s="1816" t="s">
        <v>7</v>
      </c>
      <c r="P36" s="1817" t="s">
        <v>12</v>
      </c>
      <c r="Q36" s="1817" t="s">
        <v>7</v>
      </c>
      <c r="R36" s="1817" t="s">
        <v>12</v>
      </c>
      <c r="S36" s="1817" t="s">
        <v>12</v>
      </c>
      <c r="T36" s="1817"/>
      <c r="U36" s="1817" t="s">
        <v>7</v>
      </c>
      <c r="V36" s="1817" t="s">
        <v>13</v>
      </c>
      <c r="W36" s="1817" t="s">
        <v>8</v>
      </c>
      <c r="X36" s="1817" t="s">
        <v>7</v>
      </c>
      <c r="Y36" s="1817"/>
      <c r="Z36" s="1817" t="s">
        <v>7</v>
      </c>
      <c r="AA36" s="1817" t="s">
        <v>7</v>
      </c>
      <c r="AB36" s="1817" t="s">
        <v>7</v>
      </c>
      <c r="AC36" s="1817" t="s">
        <v>7</v>
      </c>
      <c r="AD36" s="1817" t="s">
        <v>7</v>
      </c>
      <c r="AE36" s="454" t="s">
        <v>13</v>
      </c>
      <c r="AF36" s="1817" t="s">
        <v>1261</v>
      </c>
      <c r="AG36" s="1667" t="s">
        <v>8</v>
      </c>
      <c r="AH36" s="327"/>
      <c r="AI36" s="329"/>
      <c r="AL36" s="327"/>
    </row>
    <row r="37" spans="1:38" ht="16.5">
      <c r="A37" s="357" t="s">
        <v>1244</v>
      </c>
      <c r="B37" s="1667">
        <f>COUNTA(C37:AG37)</f>
        <v>2</v>
      </c>
      <c r="C37" s="1820"/>
      <c r="D37" s="1820"/>
      <c r="E37" s="454"/>
      <c r="F37" s="454"/>
      <c r="G37" s="454" t="s">
        <v>7</v>
      </c>
      <c r="H37" s="454"/>
      <c r="I37" s="454"/>
      <c r="J37" s="454"/>
      <c r="K37" s="454" t="s">
        <v>1261</v>
      </c>
      <c r="L37" s="454"/>
      <c r="M37" s="454"/>
      <c r="N37" s="454"/>
      <c r="O37" s="1817"/>
      <c r="P37" s="1817"/>
      <c r="Q37" s="1817"/>
      <c r="R37" s="1817"/>
      <c r="S37" s="1817"/>
      <c r="T37" s="1817"/>
      <c r="U37" s="1817"/>
      <c r="V37" s="1817"/>
      <c r="W37" s="1817"/>
      <c r="X37" s="1817"/>
      <c r="Y37" s="1817"/>
      <c r="Z37" s="1817"/>
      <c r="AA37" s="1817"/>
      <c r="AB37" s="1817"/>
      <c r="AC37" s="1817"/>
      <c r="AD37" s="1817"/>
      <c r="AE37" s="454"/>
      <c r="AF37" s="1817"/>
      <c r="AG37" s="1667"/>
      <c r="AH37" s="327"/>
      <c r="AI37" s="1670"/>
      <c r="AJ37" s="1671"/>
      <c r="AL37" s="327"/>
    </row>
    <row r="38" spans="1:38">
      <c r="A38" s="357" t="s">
        <v>2435</v>
      </c>
      <c r="B38" s="1667">
        <f>COUNTA(C38:AG38)</f>
        <v>3</v>
      </c>
      <c r="C38" s="1820"/>
      <c r="D38" s="1820"/>
      <c r="E38" s="454"/>
      <c r="F38" s="454"/>
      <c r="G38" s="454" t="s">
        <v>7</v>
      </c>
      <c r="H38" s="454"/>
      <c r="I38" s="454"/>
      <c r="J38" s="454"/>
      <c r="K38" s="454"/>
      <c r="L38" s="454"/>
      <c r="M38" s="454"/>
      <c r="N38" s="454"/>
      <c r="O38" s="1817" t="s">
        <v>7</v>
      </c>
      <c r="P38" s="1817"/>
      <c r="Q38" s="1817"/>
      <c r="R38" s="1817"/>
      <c r="S38" s="1817"/>
      <c r="T38" s="1817"/>
      <c r="U38" s="1817" t="s">
        <v>7</v>
      </c>
      <c r="V38" s="1817"/>
      <c r="W38" s="1817"/>
      <c r="X38" s="1817"/>
      <c r="Y38" s="1817"/>
      <c r="Z38" s="1817"/>
      <c r="AA38" s="1817"/>
      <c r="AB38" s="1817"/>
      <c r="AC38" s="1817"/>
      <c r="AD38" s="1817"/>
      <c r="AE38" s="454"/>
      <c r="AF38" s="1817"/>
      <c r="AG38" s="1667"/>
      <c r="AH38" s="327"/>
      <c r="AI38" s="329"/>
      <c r="AL38" s="327"/>
    </row>
    <row r="39" spans="1:38">
      <c r="A39" s="357" t="s">
        <v>1878</v>
      </c>
      <c r="B39" s="1667">
        <f>COUNTA(C39:AG39)-COUNTIF(C39:AG39,"※11")-COUNTIF(C39:AG39,"※13")</f>
        <v>6</v>
      </c>
      <c r="C39" s="1820"/>
      <c r="D39" s="1820" t="s">
        <v>7</v>
      </c>
      <c r="E39" s="454"/>
      <c r="F39" s="454" t="s">
        <v>7</v>
      </c>
      <c r="G39" s="454" t="s">
        <v>1915</v>
      </c>
      <c r="H39" s="454" t="s">
        <v>7</v>
      </c>
      <c r="I39" s="454"/>
      <c r="J39" s="454" t="s">
        <v>7</v>
      </c>
      <c r="K39" s="454" t="s">
        <v>7</v>
      </c>
      <c r="L39" s="454" t="s">
        <v>7</v>
      </c>
      <c r="M39" s="454"/>
      <c r="N39" s="454"/>
      <c r="O39" s="454" t="s">
        <v>2158</v>
      </c>
      <c r="P39" s="454" t="s">
        <v>1915</v>
      </c>
      <c r="Q39" s="1817"/>
      <c r="R39" s="1817" t="s">
        <v>1915</v>
      </c>
      <c r="S39" s="1817" t="s">
        <v>1915</v>
      </c>
      <c r="T39" s="1817"/>
      <c r="U39" s="1817"/>
      <c r="V39" s="1817"/>
      <c r="W39" s="1817"/>
      <c r="X39" s="1817"/>
      <c r="Y39" s="1817"/>
      <c r="Z39" s="1817"/>
      <c r="AA39" s="1817"/>
      <c r="AB39" s="1817"/>
      <c r="AC39" s="1817"/>
      <c r="AD39" s="1817"/>
      <c r="AE39" s="454"/>
      <c r="AF39" s="1817"/>
      <c r="AG39" s="1667"/>
      <c r="AH39" s="327"/>
      <c r="AI39" s="329"/>
      <c r="AL39" s="327"/>
    </row>
    <row r="40" spans="1:38">
      <c r="A40" s="357" t="s">
        <v>1953</v>
      </c>
      <c r="B40" s="1667">
        <f t="shared" ref="B40:B53" si="3">COUNTA(C40:AG40)</f>
        <v>2</v>
      </c>
      <c r="C40" s="1820"/>
      <c r="D40" s="1820"/>
      <c r="E40" s="454"/>
      <c r="F40" s="454"/>
      <c r="G40" s="454"/>
      <c r="H40" s="454"/>
      <c r="I40" s="454"/>
      <c r="J40" s="454"/>
      <c r="K40" s="454"/>
      <c r="L40" s="454"/>
      <c r="M40" s="454"/>
      <c r="N40" s="454"/>
      <c r="O40" s="1817"/>
      <c r="P40" s="1817" t="s">
        <v>7</v>
      </c>
      <c r="Q40" s="1817"/>
      <c r="R40" s="1817"/>
      <c r="S40" s="1817"/>
      <c r="T40" s="1817"/>
      <c r="U40" s="1817" t="s">
        <v>2593</v>
      </c>
      <c r="V40" s="1817"/>
      <c r="W40" s="1817"/>
      <c r="X40" s="1817"/>
      <c r="Y40" s="1817"/>
      <c r="Z40" s="1817"/>
      <c r="AA40" s="1817"/>
      <c r="AB40" s="1817"/>
      <c r="AC40" s="1817"/>
      <c r="AD40" s="1817"/>
      <c r="AE40" s="454"/>
      <c r="AF40" s="1817"/>
      <c r="AG40" s="1667"/>
      <c r="AH40" s="327"/>
      <c r="AL40" s="327"/>
    </row>
    <row r="41" spans="1:38">
      <c r="A41" s="1655" t="s">
        <v>34</v>
      </c>
      <c r="B41" s="1667">
        <f t="shared" si="3"/>
        <v>1</v>
      </c>
      <c r="C41" s="1820"/>
      <c r="D41" s="1820"/>
      <c r="E41" s="454"/>
      <c r="F41" s="454"/>
      <c r="G41" s="454"/>
      <c r="H41" s="454"/>
      <c r="I41" s="454"/>
      <c r="J41" s="454"/>
      <c r="K41" s="454"/>
      <c r="L41" s="454"/>
      <c r="M41" s="454"/>
      <c r="N41" s="454" t="s">
        <v>12</v>
      </c>
      <c r="O41" s="1817"/>
      <c r="P41" s="1817"/>
      <c r="Q41" s="1817"/>
      <c r="R41" s="1817"/>
      <c r="S41" s="1817"/>
      <c r="T41" s="1817"/>
      <c r="U41" s="1817"/>
      <c r="V41" s="1817"/>
      <c r="W41" s="1817"/>
      <c r="X41" s="1817"/>
      <c r="Y41" s="1817"/>
      <c r="Z41" s="1817"/>
      <c r="AA41" s="1817"/>
      <c r="AB41" s="1817"/>
      <c r="AC41" s="1817"/>
      <c r="AD41" s="1817"/>
      <c r="AE41" s="454"/>
      <c r="AF41" s="1817"/>
      <c r="AG41" s="1667"/>
      <c r="AH41" s="327"/>
      <c r="AL41" s="327"/>
    </row>
    <row r="42" spans="1:38">
      <c r="A42" s="357" t="s">
        <v>1103</v>
      </c>
      <c r="B42" s="1667">
        <f t="shared" si="3"/>
        <v>1</v>
      </c>
      <c r="C42" s="1820"/>
      <c r="D42" s="1820"/>
      <c r="E42" s="424" t="s">
        <v>7</v>
      </c>
      <c r="F42" s="454"/>
      <c r="G42" s="454"/>
      <c r="H42" s="454"/>
      <c r="I42" s="454"/>
      <c r="J42" s="454"/>
      <c r="K42" s="454"/>
      <c r="L42" s="454"/>
      <c r="M42" s="454"/>
      <c r="N42" s="454"/>
      <c r="O42" s="1817"/>
      <c r="P42" s="1817"/>
      <c r="Q42" s="1817"/>
      <c r="R42" s="1817"/>
      <c r="S42" s="1817"/>
      <c r="T42" s="1817"/>
      <c r="U42" s="1817"/>
      <c r="V42" s="1817"/>
      <c r="W42" s="1817"/>
      <c r="X42" s="1817"/>
      <c r="Y42" s="1817"/>
      <c r="Z42" s="1817"/>
      <c r="AA42" s="1817"/>
      <c r="AB42" s="1817"/>
      <c r="AC42" s="1817"/>
      <c r="AD42" s="1817"/>
      <c r="AE42" s="454"/>
      <c r="AF42" s="1817"/>
      <c r="AG42" s="1667"/>
      <c r="AH42" s="327"/>
    </row>
    <row r="43" spans="1:38">
      <c r="A43" s="323" t="s">
        <v>1919</v>
      </c>
      <c r="B43" s="1667">
        <f t="shared" si="3"/>
        <v>2</v>
      </c>
      <c r="C43" s="1820"/>
      <c r="D43" s="1820"/>
      <c r="E43" s="454"/>
      <c r="F43" s="454" t="s">
        <v>7</v>
      </c>
      <c r="G43" s="454"/>
      <c r="H43" s="454"/>
      <c r="I43" s="454"/>
      <c r="J43" s="454"/>
      <c r="K43" s="454"/>
      <c r="L43" s="454"/>
      <c r="M43" s="454"/>
      <c r="N43" s="454"/>
      <c r="O43" s="1816" t="s">
        <v>1261</v>
      </c>
      <c r="P43" s="1817"/>
      <c r="Q43" s="1817"/>
      <c r="R43" s="1817"/>
      <c r="S43" s="1817"/>
      <c r="T43" s="1817"/>
      <c r="U43" s="1817"/>
      <c r="V43" s="1817"/>
      <c r="W43" s="1817"/>
      <c r="X43" s="1817"/>
      <c r="Y43" s="1817"/>
      <c r="Z43" s="1817"/>
      <c r="AA43" s="1817"/>
      <c r="AB43" s="1817"/>
      <c r="AC43" s="1817"/>
      <c r="AD43" s="1817"/>
      <c r="AE43" s="454"/>
      <c r="AF43" s="1817"/>
      <c r="AG43" s="1667"/>
    </row>
    <row r="44" spans="1:38">
      <c r="A44" s="323" t="s">
        <v>2160</v>
      </c>
      <c r="B44" s="1667">
        <f t="shared" si="3"/>
        <v>3</v>
      </c>
      <c r="C44" s="1820"/>
      <c r="D44" s="1816" t="s">
        <v>1261</v>
      </c>
      <c r="E44" s="454"/>
      <c r="F44" s="454" t="s">
        <v>7</v>
      </c>
      <c r="G44" s="454"/>
      <c r="H44" s="454"/>
      <c r="I44" s="454"/>
      <c r="J44" s="454"/>
      <c r="K44" s="454"/>
      <c r="L44" s="454"/>
      <c r="M44" s="454"/>
      <c r="N44" s="454"/>
      <c r="O44" s="1816" t="s">
        <v>1261</v>
      </c>
      <c r="P44" s="1817"/>
      <c r="Q44" s="1817"/>
      <c r="R44" s="1817"/>
      <c r="S44" s="1817"/>
      <c r="T44" s="1817"/>
      <c r="U44" s="1817"/>
      <c r="V44" s="1817"/>
      <c r="W44" s="1817"/>
      <c r="X44" s="1817"/>
      <c r="Y44" s="1817"/>
      <c r="Z44" s="1817"/>
      <c r="AA44" s="1817"/>
      <c r="AB44" s="1817"/>
      <c r="AC44" s="1817"/>
      <c r="AD44" s="1817"/>
      <c r="AE44" s="454"/>
      <c r="AF44" s="1817"/>
      <c r="AG44" s="1667"/>
      <c r="AH44" s="327"/>
    </row>
    <row r="45" spans="1:38">
      <c r="A45" s="323" t="s">
        <v>2117</v>
      </c>
      <c r="B45" s="1667">
        <f t="shared" si="3"/>
        <v>1</v>
      </c>
      <c r="C45" s="1820"/>
      <c r="D45" s="1820"/>
      <c r="E45" s="454"/>
      <c r="F45" s="454"/>
      <c r="G45" s="454"/>
      <c r="H45" s="454"/>
      <c r="I45" s="454"/>
      <c r="J45" s="454" t="s">
        <v>7</v>
      </c>
      <c r="K45" s="454"/>
      <c r="L45" s="454"/>
      <c r="M45" s="454"/>
      <c r="N45" s="454"/>
      <c r="O45" s="1817"/>
      <c r="P45" s="1817"/>
      <c r="Q45" s="1817"/>
      <c r="R45" s="1817"/>
      <c r="S45" s="1817"/>
      <c r="T45" s="1817"/>
      <c r="U45" s="1817"/>
      <c r="V45" s="1817"/>
      <c r="W45" s="1817"/>
      <c r="X45" s="1817"/>
      <c r="Y45" s="1817"/>
      <c r="Z45" s="1817"/>
      <c r="AA45" s="1817"/>
      <c r="AB45" s="1817"/>
      <c r="AC45" s="1817"/>
      <c r="AD45" s="1817"/>
      <c r="AE45" s="454"/>
      <c r="AF45" s="1817"/>
      <c r="AG45" s="1667"/>
      <c r="AH45" s="327"/>
    </row>
    <row r="46" spans="1:38">
      <c r="A46" s="357" t="s">
        <v>1962</v>
      </c>
      <c r="B46" s="1667">
        <f t="shared" si="3"/>
        <v>4</v>
      </c>
      <c r="C46" s="1820"/>
      <c r="D46" s="1820"/>
      <c r="E46" s="454"/>
      <c r="F46" s="454"/>
      <c r="G46" s="454"/>
      <c r="H46" s="454"/>
      <c r="I46" s="454"/>
      <c r="J46" s="454"/>
      <c r="K46" s="454" t="s">
        <v>1261</v>
      </c>
      <c r="L46" s="424" t="s">
        <v>1261</v>
      </c>
      <c r="M46" s="454"/>
      <c r="N46" s="454"/>
      <c r="O46" s="1816" t="s">
        <v>1261</v>
      </c>
      <c r="P46" s="1817"/>
      <c r="Q46" s="1817"/>
      <c r="R46" s="1817"/>
      <c r="S46" s="1817"/>
      <c r="T46" s="1817"/>
      <c r="U46" s="1817"/>
      <c r="V46" s="1817"/>
      <c r="W46" s="1817"/>
      <c r="X46" s="1817"/>
      <c r="Y46" s="1817"/>
      <c r="Z46" s="1817" t="s">
        <v>7</v>
      </c>
      <c r="AA46" s="1817"/>
      <c r="AB46" s="1817"/>
      <c r="AC46" s="1817"/>
      <c r="AD46" s="1817"/>
      <c r="AE46" s="454"/>
      <c r="AF46" s="1817"/>
      <c r="AG46" s="1667"/>
      <c r="AH46" s="327"/>
      <c r="AL46" s="327"/>
    </row>
    <row r="47" spans="1:38">
      <c r="A47" s="357" t="s">
        <v>2609</v>
      </c>
      <c r="B47" s="1667">
        <f t="shared" si="3"/>
        <v>4</v>
      </c>
      <c r="C47" s="1820"/>
      <c r="D47" s="1842" t="s">
        <v>1261</v>
      </c>
      <c r="E47" s="454"/>
      <c r="F47" s="454" t="s">
        <v>1261</v>
      </c>
      <c r="G47" s="454"/>
      <c r="H47" s="454"/>
      <c r="I47" s="454"/>
      <c r="J47" s="454"/>
      <c r="K47" s="454"/>
      <c r="L47" s="454"/>
      <c r="M47" s="454"/>
      <c r="N47" s="454"/>
      <c r="O47" s="1816" t="s">
        <v>1261</v>
      </c>
      <c r="P47" s="1817" t="s">
        <v>1261</v>
      </c>
      <c r="Q47" s="1817"/>
      <c r="R47" s="1817"/>
      <c r="S47" s="1817"/>
      <c r="T47" s="1817"/>
      <c r="U47" s="1817"/>
      <c r="V47" s="1817"/>
      <c r="W47" s="1817"/>
      <c r="X47" s="1817"/>
      <c r="Y47" s="1817"/>
      <c r="Z47" s="1817"/>
      <c r="AA47" s="1817"/>
      <c r="AB47" s="1817"/>
      <c r="AC47" s="1817"/>
      <c r="AD47" s="1817"/>
      <c r="AE47" s="454"/>
      <c r="AF47" s="1817"/>
      <c r="AG47" s="1667"/>
      <c r="AH47" s="327"/>
      <c r="AL47" s="327"/>
    </row>
    <row r="48" spans="1:38">
      <c r="A48" s="1655" t="s">
        <v>38</v>
      </c>
      <c r="B48" s="1667">
        <f t="shared" si="3"/>
        <v>8</v>
      </c>
      <c r="C48" s="1820"/>
      <c r="D48" s="1820"/>
      <c r="E48" s="454" t="s">
        <v>8</v>
      </c>
      <c r="F48" s="454"/>
      <c r="G48" s="454"/>
      <c r="H48" s="454" t="s">
        <v>12</v>
      </c>
      <c r="I48" s="454"/>
      <c r="J48" s="454" t="s">
        <v>7</v>
      </c>
      <c r="K48" s="454" t="s">
        <v>8</v>
      </c>
      <c r="L48" s="454"/>
      <c r="M48" s="454"/>
      <c r="N48" s="454"/>
      <c r="O48" s="1817" t="s">
        <v>7</v>
      </c>
      <c r="P48" s="454" t="s">
        <v>12</v>
      </c>
      <c r="Q48" s="1817"/>
      <c r="R48" s="1817"/>
      <c r="S48" s="1817"/>
      <c r="T48" s="1817"/>
      <c r="U48" s="1817" t="s">
        <v>7</v>
      </c>
      <c r="V48" s="1817"/>
      <c r="W48" s="1817"/>
      <c r="X48" s="1817"/>
      <c r="Y48" s="1817"/>
      <c r="Z48" s="1817" t="s">
        <v>7</v>
      </c>
      <c r="AA48" s="1817"/>
      <c r="AB48" s="1817"/>
      <c r="AC48" s="1817"/>
      <c r="AD48" s="1817"/>
      <c r="AE48" s="454"/>
      <c r="AF48" s="1817"/>
      <c r="AG48" s="1667"/>
      <c r="AH48" s="327"/>
      <c r="AL48" s="327"/>
    </row>
    <row r="49" spans="1:38">
      <c r="A49" s="357" t="s">
        <v>3631</v>
      </c>
      <c r="B49" s="2506">
        <f t="shared" si="3"/>
        <v>2</v>
      </c>
      <c r="C49" s="1820"/>
      <c r="D49" s="1820"/>
      <c r="E49" s="1822"/>
      <c r="F49" s="1822"/>
      <c r="G49" s="1822"/>
      <c r="H49" s="1822"/>
      <c r="I49" s="1822"/>
      <c r="J49" s="1822"/>
      <c r="K49" s="1822"/>
      <c r="L49" s="1822"/>
      <c r="M49" s="1822"/>
      <c r="N49" s="1822"/>
      <c r="O49" s="2507" t="s">
        <v>7</v>
      </c>
      <c r="P49" s="1817"/>
      <c r="Q49" s="1817"/>
      <c r="R49" s="1817"/>
      <c r="S49" s="1817"/>
      <c r="T49" s="1817"/>
      <c r="U49" s="1817" t="s">
        <v>1261</v>
      </c>
      <c r="V49" s="1817"/>
      <c r="W49" s="1817"/>
      <c r="X49" s="1817"/>
      <c r="Y49" s="1817"/>
      <c r="Z49" s="1817"/>
      <c r="AA49" s="1817"/>
      <c r="AB49" s="1817"/>
      <c r="AC49" s="1817"/>
      <c r="AD49" s="1817"/>
      <c r="AE49" s="1822"/>
      <c r="AF49" s="1817"/>
      <c r="AG49" s="1667"/>
      <c r="AH49" s="327"/>
      <c r="AL49" s="327"/>
    </row>
    <row r="50" spans="1:38">
      <c r="A50" s="357" t="s">
        <v>1039</v>
      </c>
      <c r="B50" s="1667">
        <f t="shared" si="3"/>
        <v>3</v>
      </c>
      <c r="C50" s="1820"/>
      <c r="D50" s="1820"/>
      <c r="E50" s="454"/>
      <c r="F50" s="454"/>
      <c r="G50" s="454"/>
      <c r="H50" s="454" t="s">
        <v>7</v>
      </c>
      <c r="I50" s="454"/>
      <c r="J50" s="454" t="s">
        <v>7</v>
      </c>
      <c r="K50" s="454"/>
      <c r="L50" s="454"/>
      <c r="M50" s="454"/>
      <c r="N50" s="454"/>
      <c r="O50" s="1817" t="s">
        <v>7</v>
      </c>
      <c r="P50" s="1817"/>
      <c r="Q50" s="1817"/>
      <c r="R50" s="1817"/>
      <c r="S50" s="1817"/>
      <c r="T50" s="1817"/>
      <c r="U50" s="1817"/>
      <c r="V50" s="1817"/>
      <c r="W50" s="1817"/>
      <c r="X50" s="1817"/>
      <c r="Y50" s="1817"/>
      <c r="Z50" s="1817"/>
      <c r="AA50" s="1817"/>
      <c r="AB50" s="1817"/>
      <c r="AC50" s="1817"/>
      <c r="AD50" s="1817"/>
      <c r="AE50" s="454"/>
      <c r="AF50" s="1817"/>
      <c r="AG50" s="1667"/>
      <c r="AH50" s="327"/>
      <c r="AL50" s="327"/>
    </row>
    <row r="51" spans="1:38">
      <c r="A51" s="1823" t="s">
        <v>3887</v>
      </c>
      <c r="B51" s="1667">
        <f t="shared" si="3"/>
        <v>1</v>
      </c>
      <c r="C51" s="1820"/>
      <c r="D51" s="1820"/>
      <c r="E51" s="1822"/>
      <c r="F51" s="1822"/>
      <c r="G51" s="1822"/>
      <c r="H51" s="1822" t="s">
        <v>1261</v>
      </c>
      <c r="I51" s="1822"/>
      <c r="J51" s="1822"/>
      <c r="K51" s="1822"/>
      <c r="L51" s="1822"/>
      <c r="M51" s="1822"/>
      <c r="N51" s="1822"/>
      <c r="O51" s="1816"/>
      <c r="P51" s="1817"/>
      <c r="Q51" s="1817"/>
      <c r="R51" s="1817"/>
      <c r="S51" s="1817"/>
      <c r="T51" s="1817"/>
      <c r="U51" s="1817"/>
      <c r="V51" s="1817"/>
      <c r="W51" s="1817"/>
      <c r="X51" s="1817"/>
      <c r="Y51" s="1817"/>
      <c r="Z51" s="1817"/>
      <c r="AA51" s="1817"/>
      <c r="AB51" s="1817"/>
      <c r="AC51" s="1817"/>
      <c r="AD51" s="1817"/>
      <c r="AE51" s="1822"/>
      <c r="AF51" s="1817"/>
      <c r="AG51" s="1667"/>
      <c r="AH51" s="327"/>
      <c r="AL51" s="327"/>
    </row>
    <row r="52" spans="1:38">
      <c r="A52" s="1710" t="s">
        <v>3555</v>
      </c>
      <c r="B52" s="1667">
        <f t="shared" si="3"/>
        <v>6</v>
      </c>
      <c r="C52" s="1820"/>
      <c r="D52" s="1820"/>
      <c r="E52" s="1822"/>
      <c r="F52" s="454" t="s">
        <v>1261</v>
      </c>
      <c r="G52" s="1822"/>
      <c r="H52" s="1822"/>
      <c r="I52" s="1822"/>
      <c r="J52" s="454" t="s">
        <v>7</v>
      </c>
      <c r="K52" s="1822"/>
      <c r="L52" s="1822"/>
      <c r="M52" s="1822"/>
      <c r="N52" s="454" t="s">
        <v>7</v>
      </c>
      <c r="O52" s="1816" t="s">
        <v>1261</v>
      </c>
      <c r="P52" s="1817"/>
      <c r="Q52" s="1817"/>
      <c r="R52" s="1817"/>
      <c r="S52" s="1817" t="s">
        <v>1261</v>
      </c>
      <c r="T52" s="1817"/>
      <c r="U52" s="1817" t="s">
        <v>1261</v>
      </c>
      <c r="V52" s="1817"/>
      <c r="W52" s="1817"/>
      <c r="X52" s="1817"/>
      <c r="Y52" s="1817"/>
      <c r="Z52" s="1817"/>
      <c r="AA52" s="1817"/>
      <c r="AB52" s="1817"/>
      <c r="AC52" s="1817"/>
      <c r="AD52" s="1817"/>
      <c r="AE52" s="1822"/>
      <c r="AF52" s="1817"/>
      <c r="AG52" s="1667"/>
      <c r="AH52" s="327"/>
      <c r="AL52" s="327"/>
    </row>
    <row r="53" spans="1:38">
      <c r="A53" s="357" t="s">
        <v>504</v>
      </c>
      <c r="B53" s="1667">
        <f t="shared" si="3"/>
        <v>9</v>
      </c>
      <c r="C53" s="1820"/>
      <c r="D53" s="454" t="s">
        <v>12</v>
      </c>
      <c r="E53" s="454"/>
      <c r="F53" s="454" t="s">
        <v>12</v>
      </c>
      <c r="G53" s="454" t="s">
        <v>12</v>
      </c>
      <c r="H53" s="454"/>
      <c r="I53" s="454"/>
      <c r="J53" s="454" t="s">
        <v>12</v>
      </c>
      <c r="K53" s="454" t="s">
        <v>7</v>
      </c>
      <c r="L53" s="454" t="s">
        <v>7</v>
      </c>
      <c r="M53" s="454"/>
      <c r="N53" s="454"/>
      <c r="O53" s="1817" t="s">
        <v>7</v>
      </c>
      <c r="P53" s="1817" t="s">
        <v>7</v>
      </c>
      <c r="Q53" s="1817"/>
      <c r="R53" s="1817"/>
      <c r="S53" s="1817"/>
      <c r="T53" s="1817"/>
      <c r="U53" s="1817"/>
      <c r="V53" s="1817"/>
      <c r="W53" s="1817" t="s">
        <v>1064</v>
      </c>
      <c r="X53" s="1817"/>
      <c r="Y53" s="1817"/>
      <c r="Z53" s="1817"/>
      <c r="AA53" s="1817"/>
      <c r="AB53" s="1817"/>
      <c r="AC53" s="1817"/>
      <c r="AD53" s="1817"/>
      <c r="AE53" s="454"/>
      <c r="AF53" s="1817"/>
      <c r="AG53" s="1667"/>
      <c r="AH53" s="327"/>
      <c r="AI53" s="329"/>
      <c r="AK53" s="327"/>
      <c r="AL53" s="327"/>
    </row>
    <row r="54" spans="1:38">
      <c r="A54" s="1655" t="s">
        <v>40</v>
      </c>
      <c r="B54" s="1667">
        <f>COUNTA(C54:AG54)-COUNTIF(C54:AG54,"※22")</f>
        <v>4</v>
      </c>
      <c r="C54" s="1820"/>
      <c r="D54" s="1820" t="s">
        <v>12</v>
      </c>
      <c r="E54" s="454"/>
      <c r="F54" s="454"/>
      <c r="G54" s="454"/>
      <c r="H54" s="454" t="s">
        <v>3850</v>
      </c>
      <c r="I54" s="454"/>
      <c r="J54" s="454"/>
      <c r="K54" s="454"/>
      <c r="L54" s="454"/>
      <c r="M54" s="454"/>
      <c r="N54" s="454"/>
      <c r="O54" s="1816" t="s">
        <v>1261</v>
      </c>
      <c r="P54" s="1817" t="s">
        <v>12</v>
      </c>
      <c r="Q54" s="1817"/>
      <c r="R54" s="1817"/>
      <c r="S54" s="1817"/>
      <c r="T54" s="1817"/>
      <c r="U54" s="1817" t="s">
        <v>12</v>
      </c>
      <c r="V54" s="1817"/>
      <c r="W54" s="1817"/>
      <c r="X54" s="1817"/>
      <c r="Y54" s="1817"/>
      <c r="Z54" s="1817"/>
      <c r="AA54" s="1817"/>
      <c r="AB54" s="1817"/>
      <c r="AC54" s="1817"/>
      <c r="AD54" s="1817"/>
      <c r="AE54" s="454"/>
      <c r="AF54" s="1817"/>
      <c r="AG54" s="1667"/>
      <c r="AH54" s="327"/>
      <c r="AI54" s="329"/>
      <c r="AK54" s="327"/>
      <c r="AL54" s="327"/>
    </row>
    <row r="55" spans="1:38">
      <c r="A55" s="1655" t="s">
        <v>43</v>
      </c>
      <c r="B55" s="1667">
        <f>COUNTA(C55:AG55)-COUNTIF(C55:AG55,"※14")</f>
        <v>19</v>
      </c>
      <c r="C55" s="1820" t="s">
        <v>13</v>
      </c>
      <c r="D55" s="1820" t="s">
        <v>12</v>
      </c>
      <c r="E55" s="424" t="s">
        <v>7</v>
      </c>
      <c r="F55" s="454" t="s">
        <v>12</v>
      </c>
      <c r="G55" s="454" t="s">
        <v>12</v>
      </c>
      <c r="H55" s="454" t="s">
        <v>12</v>
      </c>
      <c r="I55" s="454" t="s">
        <v>12</v>
      </c>
      <c r="J55" s="454" t="s">
        <v>12</v>
      </c>
      <c r="K55" s="454" t="s">
        <v>12</v>
      </c>
      <c r="L55" s="454" t="s">
        <v>7</v>
      </c>
      <c r="M55" s="454"/>
      <c r="N55" s="454"/>
      <c r="O55" s="1817" t="s">
        <v>7</v>
      </c>
      <c r="P55" s="1817" t="s">
        <v>12</v>
      </c>
      <c r="Q55" s="1817" t="s">
        <v>8</v>
      </c>
      <c r="R55" s="1817" t="s">
        <v>12</v>
      </c>
      <c r="S55" s="1817" t="s">
        <v>12</v>
      </c>
      <c r="T55" s="1817"/>
      <c r="U55" s="1817" t="s">
        <v>7</v>
      </c>
      <c r="V55" s="1817"/>
      <c r="W55" s="454" t="s">
        <v>2189</v>
      </c>
      <c r="X55" s="1817"/>
      <c r="Y55" s="1817"/>
      <c r="Z55" s="1817" t="s">
        <v>7</v>
      </c>
      <c r="AA55" s="1817"/>
      <c r="AB55" s="1817"/>
      <c r="AC55" s="1817" t="s">
        <v>7</v>
      </c>
      <c r="AD55" s="1817"/>
      <c r="AE55" s="454" t="s">
        <v>8</v>
      </c>
      <c r="AF55" s="1817"/>
      <c r="AG55" s="1667"/>
      <c r="AH55" s="327"/>
      <c r="AI55" s="329"/>
      <c r="AK55" s="327"/>
    </row>
    <row r="56" spans="1:38">
      <c r="A56" s="357" t="s">
        <v>2015</v>
      </c>
      <c r="B56" s="1667">
        <f>COUNTA(C56:AG56)</f>
        <v>3</v>
      </c>
      <c r="C56" s="1820"/>
      <c r="D56" s="1842" t="s">
        <v>1261</v>
      </c>
      <c r="E56" s="424"/>
      <c r="F56" s="454" t="s">
        <v>7</v>
      </c>
      <c r="G56" s="454"/>
      <c r="H56" s="454"/>
      <c r="I56" s="454"/>
      <c r="J56" s="454"/>
      <c r="K56" s="454"/>
      <c r="L56" s="454"/>
      <c r="M56" s="454"/>
      <c r="N56" s="454"/>
      <c r="O56" s="1816" t="s">
        <v>1261</v>
      </c>
      <c r="P56" s="1817"/>
      <c r="Q56" s="1817"/>
      <c r="R56" s="1817"/>
      <c r="S56" s="1817"/>
      <c r="T56" s="1817"/>
      <c r="U56" s="1817"/>
      <c r="V56" s="1817"/>
      <c r="W56" s="1817"/>
      <c r="X56" s="1817"/>
      <c r="Y56" s="1817"/>
      <c r="Z56" s="1817"/>
      <c r="AA56" s="1817"/>
      <c r="AB56" s="1817"/>
      <c r="AC56" s="1817"/>
      <c r="AD56" s="1817"/>
      <c r="AE56" s="454"/>
      <c r="AF56" s="1817"/>
      <c r="AG56" s="1667"/>
      <c r="AH56" s="327"/>
      <c r="AI56" s="329"/>
      <c r="AJ56" s="327"/>
    </row>
    <row r="57" spans="1:38">
      <c r="A57" s="357" t="s">
        <v>2746</v>
      </c>
      <c r="B57" s="1667">
        <f>COUNTA(C57:AG57)</f>
        <v>4</v>
      </c>
      <c r="C57" s="1820"/>
      <c r="D57" s="1822" t="s">
        <v>7</v>
      </c>
      <c r="E57" s="424"/>
      <c r="F57" s="454" t="s">
        <v>1261</v>
      </c>
      <c r="G57" s="454"/>
      <c r="H57" s="454"/>
      <c r="I57" s="454"/>
      <c r="J57" s="454"/>
      <c r="K57" s="454"/>
      <c r="L57" s="454"/>
      <c r="M57" s="454"/>
      <c r="N57" s="454"/>
      <c r="O57" s="1817" t="s">
        <v>1261</v>
      </c>
      <c r="P57" s="1817"/>
      <c r="Q57" s="1817"/>
      <c r="R57" s="1817"/>
      <c r="S57" s="1817"/>
      <c r="T57" s="1817"/>
      <c r="U57" s="1817" t="s">
        <v>1261</v>
      </c>
      <c r="V57" s="1817"/>
      <c r="W57" s="1817"/>
      <c r="X57" s="1817"/>
      <c r="Y57" s="1817"/>
      <c r="Z57" s="1817"/>
      <c r="AA57" s="1817"/>
      <c r="AB57" s="1817"/>
      <c r="AC57" s="1817"/>
      <c r="AD57" s="1817"/>
      <c r="AE57" s="454"/>
      <c r="AF57" s="1817"/>
      <c r="AG57" s="1667"/>
      <c r="AH57" s="327"/>
      <c r="AI57" s="329"/>
      <c r="AJ57" s="327"/>
    </row>
    <row r="58" spans="1:38">
      <c r="A58" s="357" t="s">
        <v>2635</v>
      </c>
      <c r="B58" s="1667">
        <f>COUNTA(C58:AG58)</f>
        <v>1</v>
      </c>
      <c r="C58" s="1820"/>
      <c r="D58" s="1820"/>
      <c r="E58" s="454"/>
      <c r="F58" s="454"/>
      <c r="G58" s="454"/>
      <c r="H58" s="454"/>
      <c r="I58" s="454"/>
      <c r="J58" s="454"/>
      <c r="K58" s="454"/>
      <c r="L58" s="454"/>
      <c r="M58" s="454"/>
      <c r="N58" s="454" t="s">
        <v>1261</v>
      </c>
      <c r="O58" s="1817"/>
      <c r="P58" s="1817"/>
      <c r="Q58" s="1817"/>
      <c r="R58" s="1817"/>
      <c r="S58" s="1817"/>
      <c r="T58" s="1817"/>
      <c r="U58" s="1824"/>
      <c r="V58" s="1817"/>
      <c r="W58" s="1817"/>
      <c r="X58" s="1817"/>
      <c r="Y58" s="1817"/>
      <c r="Z58" s="1817"/>
      <c r="AA58" s="1817"/>
      <c r="AB58" s="1817"/>
      <c r="AC58" s="1817"/>
      <c r="AD58" s="1817"/>
      <c r="AE58" s="454"/>
      <c r="AF58" s="1817"/>
      <c r="AG58" s="1667"/>
      <c r="AH58" s="327"/>
      <c r="AI58" s="329"/>
    </row>
    <row r="59" spans="1:38">
      <c r="A59" s="357" t="s">
        <v>1067</v>
      </c>
      <c r="B59" s="1667">
        <f>COUNTA(C59:AG59)</f>
        <v>9</v>
      </c>
      <c r="C59" s="1820"/>
      <c r="D59" s="1820" t="s">
        <v>7</v>
      </c>
      <c r="E59" s="454" t="s">
        <v>7</v>
      </c>
      <c r="F59" s="454" t="s">
        <v>12</v>
      </c>
      <c r="G59" s="454" t="s">
        <v>12</v>
      </c>
      <c r="H59" s="424" t="s">
        <v>1261</v>
      </c>
      <c r="I59" s="454"/>
      <c r="J59" s="454"/>
      <c r="K59" s="454" t="s">
        <v>7</v>
      </c>
      <c r="L59" s="454"/>
      <c r="M59" s="454"/>
      <c r="N59" s="454"/>
      <c r="O59" s="1817" t="s">
        <v>7</v>
      </c>
      <c r="P59" s="1817" t="s">
        <v>7</v>
      </c>
      <c r="Q59" s="1817"/>
      <c r="R59" s="1817"/>
      <c r="S59" s="1817"/>
      <c r="T59" s="1817"/>
      <c r="U59" s="454" t="s">
        <v>7</v>
      </c>
      <c r="V59" s="1817"/>
      <c r="W59" s="1817"/>
      <c r="X59" s="1817"/>
      <c r="Y59" s="1817"/>
      <c r="Z59" s="1817"/>
      <c r="AA59" s="1817"/>
      <c r="AB59" s="1817"/>
      <c r="AC59" s="1817"/>
      <c r="AD59" s="1817"/>
      <c r="AE59" s="454"/>
      <c r="AF59" s="1817"/>
      <c r="AG59" s="1667"/>
      <c r="AH59" s="327"/>
      <c r="AI59" s="329"/>
      <c r="AJ59" s="1672"/>
    </row>
    <row r="60" spans="1:38">
      <c r="A60" s="1655" t="s">
        <v>47</v>
      </c>
      <c r="B60" s="1667">
        <f>COUNTA(C60:AG60)-COUNTIF(C100:AG100,"※13")</f>
        <v>7</v>
      </c>
      <c r="C60" s="1820"/>
      <c r="D60" s="1820" t="s">
        <v>12</v>
      </c>
      <c r="E60" s="454"/>
      <c r="F60" s="454" t="s">
        <v>12</v>
      </c>
      <c r="G60" s="454" t="s">
        <v>12</v>
      </c>
      <c r="H60" s="454" t="s">
        <v>12</v>
      </c>
      <c r="I60" s="454"/>
      <c r="J60" s="454"/>
      <c r="K60" s="454" t="s">
        <v>12</v>
      </c>
      <c r="L60" s="454"/>
      <c r="M60" s="454"/>
      <c r="N60" s="454" t="s">
        <v>12</v>
      </c>
      <c r="O60" s="454" t="s">
        <v>2158</v>
      </c>
      <c r="P60" s="1817" t="s">
        <v>7</v>
      </c>
      <c r="Q60" s="1817"/>
      <c r="R60" s="1817"/>
      <c r="S60" s="1817"/>
      <c r="T60" s="1817"/>
      <c r="U60" s="1817"/>
      <c r="V60" s="1817"/>
      <c r="W60" s="1817"/>
      <c r="X60" s="1817"/>
      <c r="Y60" s="1817"/>
      <c r="Z60" s="1817"/>
      <c r="AA60" s="1817"/>
      <c r="AB60" s="1817"/>
      <c r="AC60" s="1817"/>
      <c r="AD60" s="1817"/>
      <c r="AE60" s="454"/>
      <c r="AF60" s="1817"/>
      <c r="AG60" s="1667"/>
      <c r="AH60" s="327"/>
      <c r="AI60" s="329"/>
      <c r="AJ60" s="327"/>
    </row>
    <row r="61" spans="1:38">
      <c r="A61" s="357" t="s">
        <v>2039</v>
      </c>
      <c r="B61" s="1667">
        <f t="shared" ref="B61:B68" si="4">COUNTA(C61:AG61)</f>
        <v>1</v>
      </c>
      <c r="C61" s="1820"/>
      <c r="D61" s="1820"/>
      <c r="E61" s="454"/>
      <c r="F61" s="454"/>
      <c r="G61" s="454"/>
      <c r="H61" s="454"/>
      <c r="I61" s="454"/>
      <c r="J61" s="454"/>
      <c r="K61" s="454"/>
      <c r="L61" s="454"/>
      <c r="M61" s="454"/>
      <c r="N61" s="454" t="s">
        <v>7</v>
      </c>
      <c r="O61" s="454"/>
      <c r="P61" s="1817"/>
      <c r="Q61" s="1817"/>
      <c r="R61" s="1817"/>
      <c r="S61" s="1817"/>
      <c r="T61" s="1817"/>
      <c r="U61" s="1817"/>
      <c r="V61" s="1817"/>
      <c r="W61" s="1817"/>
      <c r="X61" s="1817"/>
      <c r="Y61" s="1817"/>
      <c r="Z61" s="1817"/>
      <c r="AA61" s="1817"/>
      <c r="AB61" s="1817"/>
      <c r="AC61" s="1817"/>
      <c r="AD61" s="1817"/>
      <c r="AE61" s="454"/>
      <c r="AF61" s="1817"/>
      <c r="AG61" s="1667"/>
      <c r="AH61" s="327"/>
    </row>
    <row r="62" spans="1:38">
      <c r="A62" s="357" t="s">
        <v>3852</v>
      </c>
      <c r="B62" s="1667">
        <f t="shared" si="4"/>
        <v>1</v>
      </c>
      <c r="C62" s="1820"/>
      <c r="D62" s="1820"/>
      <c r="E62" s="1822"/>
      <c r="F62" s="1822"/>
      <c r="G62" s="1822" t="s">
        <v>1261</v>
      </c>
      <c r="H62" s="454"/>
      <c r="I62" s="1822"/>
      <c r="J62" s="1822"/>
      <c r="K62" s="1822"/>
      <c r="L62" s="1822"/>
      <c r="M62" s="1822"/>
      <c r="N62" s="1822"/>
      <c r="O62" s="1817"/>
      <c r="P62" s="1817"/>
      <c r="Q62" s="1817"/>
      <c r="R62" s="1817"/>
      <c r="S62" s="1817"/>
      <c r="T62" s="1817"/>
      <c r="U62" s="1817"/>
      <c r="V62" s="1817"/>
      <c r="W62" s="1817"/>
      <c r="X62" s="1817"/>
      <c r="Y62" s="1817"/>
      <c r="Z62" s="1817"/>
      <c r="AA62" s="1817"/>
      <c r="AB62" s="1817"/>
      <c r="AC62" s="1817"/>
      <c r="AD62" s="1817"/>
      <c r="AE62" s="1822"/>
      <c r="AF62" s="1817"/>
      <c r="AG62" s="1667"/>
      <c r="AH62" s="327"/>
    </row>
    <row r="63" spans="1:38">
      <c r="A63" s="1655" t="s">
        <v>49</v>
      </c>
      <c r="B63" s="1667">
        <f t="shared" si="4"/>
        <v>1</v>
      </c>
      <c r="C63" s="1820"/>
      <c r="D63" s="1820"/>
      <c r="E63" s="454"/>
      <c r="F63" s="454"/>
      <c r="G63" s="454"/>
      <c r="I63" s="454"/>
      <c r="J63" s="454"/>
      <c r="K63" s="454"/>
      <c r="L63" s="454"/>
      <c r="M63" s="454"/>
      <c r="N63" s="454" t="s">
        <v>12</v>
      </c>
      <c r="O63" s="1817"/>
      <c r="P63" s="1817"/>
      <c r="Q63" s="1817"/>
      <c r="R63" s="1817"/>
      <c r="S63" s="1817"/>
      <c r="T63" s="1817"/>
      <c r="U63" s="1817"/>
      <c r="V63" s="1817"/>
      <c r="W63" s="1817"/>
      <c r="X63" s="1817"/>
      <c r="Y63" s="1817"/>
      <c r="Z63" s="1817"/>
      <c r="AA63" s="1817"/>
      <c r="AB63" s="1817"/>
      <c r="AC63" s="1817"/>
      <c r="AD63" s="1817"/>
      <c r="AE63" s="454"/>
      <c r="AF63" s="1817"/>
      <c r="AG63" s="1667"/>
      <c r="AI63" s="329"/>
      <c r="AJ63" s="327"/>
    </row>
    <row r="64" spans="1:38">
      <c r="A64" s="357" t="s">
        <v>2523</v>
      </c>
      <c r="B64" s="1667">
        <f t="shared" si="4"/>
        <v>3</v>
      </c>
      <c r="C64" s="1820"/>
      <c r="D64" s="1820"/>
      <c r="E64" s="454"/>
      <c r="F64" s="454"/>
      <c r="G64" s="454"/>
      <c r="H64" s="454"/>
      <c r="I64" s="454"/>
      <c r="J64" s="454"/>
      <c r="K64" s="454"/>
      <c r="L64" s="454" t="s">
        <v>1261</v>
      </c>
      <c r="M64" s="454"/>
      <c r="N64" s="454"/>
      <c r="O64" s="1816" t="s">
        <v>1261</v>
      </c>
      <c r="P64" s="1817"/>
      <c r="Q64" s="1817"/>
      <c r="R64" s="1817"/>
      <c r="S64" s="1817"/>
      <c r="T64" s="1817"/>
      <c r="U64" s="1817"/>
      <c r="V64" s="1817"/>
      <c r="W64" s="1817"/>
      <c r="X64" s="1817"/>
      <c r="Y64" s="1817"/>
      <c r="Z64" s="1817" t="s">
        <v>1261</v>
      </c>
      <c r="AA64" s="1817"/>
      <c r="AB64" s="1817"/>
      <c r="AC64" s="1817"/>
      <c r="AD64" s="1817"/>
      <c r="AE64" s="454"/>
      <c r="AF64" s="1817"/>
      <c r="AG64" s="1667"/>
      <c r="AI64" s="329"/>
      <c r="AJ64" s="327"/>
    </row>
    <row r="65" spans="1:36">
      <c r="A65" s="357" t="s">
        <v>2901</v>
      </c>
      <c r="B65" s="1667">
        <f t="shared" si="4"/>
        <v>2</v>
      </c>
      <c r="C65" s="1820"/>
      <c r="D65" s="1820"/>
      <c r="E65" s="454"/>
      <c r="F65" s="454"/>
      <c r="G65" s="454"/>
      <c r="H65" s="454"/>
      <c r="I65" s="454"/>
      <c r="J65" s="454"/>
      <c r="K65" s="454"/>
      <c r="L65" s="454"/>
      <c r="M65" s="454"/>
      <c r="N65" s="454"/>
      <c r="O65" s="1816" t="s">
        <v>1261</v>
      </c>
      <c r="P65" s="1817"/>
      <c r="Q65" s="1817"/>
      <c r="R65" s="1817"/>
      <c r="S65" s="1817"/>
      <c r="T65" s="1817"/>
      <c r="U65" s="1817" t="s">
        <v>1261</v>
      </c>
      <c r="V65" s="1817"/>
      <c r="W65" s="1817"/>
      <c r="X65" s="1817"/>
      <c r="Y65" s="1817"/>
      <c r="Z65" s="1817"/>
      <c r="AA65" s="1817"/>
      <c r="AB65" s="1817"/>
      <c r="AC65" s="1817"/>
      <c r="AD65" s="1817"/>
      <c r="AE65" s="454"/>
      <c r="AF65" s="1817"/>
      <c r="AG65" s="1667"/>
      <c r="AI65" s="329"/>
      <c r="AJ65" s="327"/>
    </row>
    <row r="66" spans="1:36">
      <c r="A66" s="357" t="s">
        <v>2067</v>
      </c>
      <c r="B66" s="1667">
        <f t="shared" si="4"/>
        <v>2</v>
      </c>
      <c r="C66" s="1820"/>
      <c r="D66" s="1820"/>
      <c r="E66" s="454"/>
      <c r="F66" s="454"/>
      <c r="G66" s="454"/>
      <c r="H66" s="454"/>
      <c r="I66" s="454"/>
      <c r="J66" s="454"/>
      <c r="K66" s="454" t="s">
        <v>7</v>
      </c>
      <c r="L66" s="454"/>
      <c r="M66" s="454"/>
      <c r="N66" s="454"/>
      <c r="O66" s="1817"/>
      <c r="P66" s="1817"/>
      <c r="Q66" s="1817"/>
      <c r="R66" s="1817"/>
      <c r="S66" s="1817"/>
      <c r="T66" s="1817"/>
      <c r="U66" s="1817"/>
      <c r="V66" s="1817"/>
      <c r="W66" s="1817"/>
      <c r="X66" s="1817"/>
      <c r="Y66" s="1817"/>
      <c r="Z66" s="1817"/>
      <c r="AA66" s="1817" t="s">
        <v>7</v>
      </c>
      <c r="AB66" s="1817"/>
      <c r="AC66" s="1817"/>
      <c r="AD66" s="1817"/>
      <c r="AE66" s="454"/>
      <c r="AF66" s="1817"/>
      <c r="AG66" s="1667"/>
      <c r="AI66" s="329"/>
      <c r="AJ66" s="327"/>
    </row>
    <row r="67" spans="1:36">
      <c r="A67" s="357" t="s">
        <v>2011</v>
      </c>
      <c r="B67" s="1667">
        <f t="shared" si="4"/>
        <v>4</v>
      </c>
      <c r="C67" s="1820"/>
      <c r="D67" s="1820"/>
      <c r="E67" s="454"/>
      <c r="F67" s="454" t="s">
        <v>7</v>
      </c>
      <c r="G67" s="454"/>
      <c r="H67" s="454"/>
      <c r="I67" s="454"/>
      <c r="J67" s="454"/>
      <c r="K67" s="454" t="s">
        <v>1261</v>
      </c>
      <c r="L67" s="454" t="s">
        <v>7</v>
      </c>
      <c r="M67" s="454"/>
      <c r="N67" s="454"/>
      <c r="O67" s="1817"/>
      <c r="P67" s="1817"/>
      <c r="Q67" s="1817"/>
      <c r="R67" s="1817"/>
      <c r="S67" s="1817"/>
      <c r="T67" s="1817"/>
      <c r="U67" s="1817" t="s">
        <v>1261</v>
      </c>
      <c r="V67" s="1817"/>
      <c r="W67" s="1817"/>
      <c r="X67" s="1817"/>
      <c r="Y67" s="1817"/>
      <c r="Z67" s="1817"/>
      <c r="AA67" s="1817"/>
      <c r="AB67" s="1817"/>
      <c r="AC67" s="1817"/>
      <c r="AD67" s="1817"/>
      <c r="AE67" s="454"/>
      <c r="AF67" s="1817"/>
      <c r="AG67" s="1667"/>
      <c r="AI67" s="329"/>
      <c r="AJ67" s="327"/>
    </row>
    <row r="68" spans="1:36">
      <c r="A68" s="357" t="s">
        <v>948</v>
      </c>
      <c r="B68" s="1667">
        <f t="shared" si="4"/>
        <v>1</v>
      </c>
      <c r="C68" s="1820"/>
      <c r="D68" s="1820"/>
      <c r="E68" s="454"/>
      <c r="F68" s="454"/>
      <c r="G68" s="454"/>
      <c r="H68" s="454"/>
      <c r="I68" s="454"/>
      <c r="J68" s="454"/>
      <c r="K68" s="454"/>
      <c r="L68" s="454"/>
      <c r="M68" s="454"/>
      <c r="N68" s="454"/>
      <c r="O68" s="1817"/>
      <c r="P68" s="1817"/>
      <c r="Q68" s="1817"/>
      <c r="R68" s="1817"/>
      <c r="S68" s="1817"/>
      <c r="T68" s="1817"/>
      <c r="U68" s="1817" t="s">
        <v>12</v>
      </c>
      <c r="V68" s="1817"/>
      <c r="W68" s="1817"/>
      <c r="X68" s="1817"/>
      <c r="Y68" s="1817"/>
      <c r="Z68" s="1817"/>
      <c r="AA68" s="1817"/>
      <c r="AB68" s="1817"/>
      <c r="AC68" s="1817"/>
      <c r="AD68" s="1817"/>
      <c r="AE68" s="454"/>
      <c r="AF68" s="1817"/>
      <c r="AG68" s="1667"/>
      <c r="AI68" s="329"/>
      <c r="AJ68" s="327"/>
    </row>
    <row r="69" spans="1:36">
      <c r="A69" s="1655" t="s">
        <v>51</v>
      </c>
      <c r="B69" s="1667">
        <f>COUNTA(C69:AG69)-3</f>
        <v>3</v>
      </c>
      <c r="C69" s="1820"/>
      <c r="D69" s="1820"/>
      <c r="E69" s="454" t="s">
        <v>7</v>
      </c>
      <c r="F69" s="454" t="s">
        <v>12</v>
      </c>
      <c r="G69" s="454" t="s">
        <v>2459</v>
      </c>
      <c r="H69" s="454" t="s">
        <v>2856</v>
      </c>
      <c r="I69" s="454"/>
      <c r="J69" s="454"/>
      <c r="K69" s="454" t="s">
        <v>7</v>
      </c>
      <c r="L69" s="454"/>
      <c r="M69" s="454"/>
      <c r="N69" s="454"/>
      <c r="O69" s="1817"/>
      <c r="P69" s="1817" t="s">
        <v>2457</v>
      </c>
      <c r="Q69" s="1817"/>
      <c r="R69" s="1817"/>
      <c r="S69" s="1817"/>
      <c r="T69" s="1817"/>
      <c r="U69" s="1817"/>
      <c r="V69" s="1817"/>
      <c r="W69" s="1817"/>
      <c r="X69" s="1817"/>
      <c r="Y69" s="1817"/>
      <c r="Z69" s="1817"/>
      <c r="AA69" s="1817"/>
      <c r="AB69" s="1817"/>
      <c r="AC69" s="1817"/>
      <c r="AD69" s="1817"/>
      <c r="AE69" s="454"/>
      <c r="AF69" s="1817"/>
      <c r="AG69" s="1667"/>
      <c r="AI69" s="329"/>
      <c r="AJ69" s="327"/>
    </row>
    <row r="70" spans="1:36">
      <c r="A70" s="357" t="s">
        <v>971</v>
      </c>
      <c r="B70" s="1667">
        <f>COUNTA(C70:AF70)</f>
        <v>3</v>
      </c>
      <c r="C70" s="1820"/>
      <c r="D70" s="1820"/>
      <c r="E70" s="454"/>
      <c r="F70" s="454"/>
      <c r="G70" s="454"/>
      <c r="H70" s="454" t="s">
        <v>12</v>
      </c>
      <c r="I70" s="454"/>
      <c r="J70" s="454"/>
      <c r="K70" s="454"/>
      <c r="L70" s="454"/>
      <c r="M70" s="454"/>
      <c r="N70" s="454"/>
      <c r="O70" s="1817" t="s">
        <v>7</v>
      </c>
      <c r="P70" s="1817"/>
      <c r="Q70" s="1817"/>
      <c r="R70" s="1817" t="s">
        <v>12</v>
      </c>
      <c r="S70" s="1817"/>
      <c r="T70" s="1817"/>
      <c r="U70" s="1817"/>
      <c r="V70" s="1817"/>
      <c r="W70" s="1817"/>
      <c r="X70" s="1817"/>
      <c r="Y70" s="1817"/>
      <c r="Z70" s="1817"/>
      <c r="AA70" s="1817"/>
      <c r="AB70" s="1817"/>
      <c r="AC70" s="1817"/>
      <c r="AD70" s="1817"/>
      <c r="AE70" s="454"/>
      <c r="AF70" s="1817"/>
      <c r="AG70" s="1667"/>
      <c r="AI70" s="329"/>
      <c r="AJ70" s="327"/>
    </row>
    <row r="71" spans="1:36">
      <c r="A71" s="357" t="s">
        <v>2748</v>
      </c>
      <c r="B71" s="1667">
        <f>COUNTA(C71:AF71)</f>
        <v>3</v>
      </c>
      <c r="C71" s="1820"/>
      <c r="D71" s="1820"/>
      <c r="E71" s="454"/>
      <c r="F71" s="454" t="s">
        <v>1261</v>
      </c>
      <c r="G71" s="454"/>
      <c r="H71" s="454"/>
      <c r="I71" s="454"/>
      <c r="J71" s="454"/>
      <c r="K71" s="454"/>
      <c r="L71" s="454"/>
      <c r="M71" s="454"/>
      <c r="N71" s="454"/>
      <c r="O71" s="1816" t="s">
        <v>1261</v>
      </c>
      <c r="P71" s="1817"/>
      <c r="Q71" s="1817"/>
      <c r="R71" s="1817"/>
      <c r="S71" s="1817"/>
      <c r="T71" s="1817"/>
      <c r="U71" s="1817" t="s">
        <v>1261</v>
      </c>
      <c r="V71" s="1817"/>
      <c r="W71" s="1817"/>
      <c r="X71" s="1817"/>
      <c r="Y71" s="1817"/>
      <c r="Z71" s="1817"/>
      <c r="AA71" s="1817"/>
      <c r="AB71" s="1817"/>
      <c r="AC71" s="1817"/>
      <c r="AD71" s="1817"/>
      <c r="AE71" s="454"/>
      <c r="AF71" s="1817"/>
      <c r="AG71" s="1667"/>
      <c r="AH71" s="327"/>
      <c r="AI71" s="329"/>
      <c r="AJ71" s="327"/>
    </row>
    <row r="72" spans="1:36">
      <c r="A72" s="357" t="s">
        <v>2806</v>
      </c>
      <c r="B72" s="1667">
        <f>COUNTA(C72:AF72)</f>
        <v>1</v>
      </c>
      <c r="C72" s="1820"/>
      <c r="D72" s="1820"/>
      <c r="E72" s="454"/>
      <c r="F72" s="454"/>
      <c r="G72" s="454"/>
      <c r="H72" s="454"/>
      <c r="I72" s="454"/>
      <c r="J72" s="454" t="s">
        <v>1261</v>
      </c>
      <c r="K72" s="454"/>
      <c r="L72" s="454"/>
      <c r="M72" s="454"/>
      <c r="N72" s="454"/>
      <c r="O72" s="1816"/>
      <c r="P72" s="1817"/>
      <c r="Q72" s="1817"/>
      <c r="R72" s="1817"/>
      <c r="S72" s="1817"/>
      <c r="T72" s="1817"/>
      <c r="U72" s="1817"/>
      <c r="V72" s="1817"/>
      <c r="W72" s="1817"/>
      <c r="X72" s="1817"/>
      <c r="Y72" s="1817"/>
      <c r="Z72" s="1817"/>
      <c r="AA72" s="1817"/>
      <c r="AB72" s="1817"/>
      <c r="AC72" s="1817"/>
      <c r="AD72" s="1817"/>
      <c r="AE72" s="454"/>
      <c r="AF72" s="1817"/>
      <c r="AG72" s="1667"/>
      <c r="AI72" s="329"/>
      <c r="AJ72" s="327"/>
    </row>
    <row r="73" spans="1:36">
      <c r="A73" s="357" t="s">
        <v>3629</v>
      </c>
      <c r="B73" s="1667">
        <f>COUNTA(C73:AF73)</f>
        <v>3</v>
      </c>
      <c r="C73" s="1820"/>
      <c r="D73" s="1820"/>
      <c r="E73" s="1822"/>
      <c r="F73" s="1822"/>
      <c r="G73" s="1822"/>
      <c r="H73" s="1822"/>
      <c r="I73" s="1822"/>
      <c r="J73" s="1822" t="s">
        <v>1261</v>
      </c>
      <c r="K73" s="1822"/>
      <c r="L73" s="1822"/>
      <c r="M73" s="1822"/>
      <c r="N73" s="1822"/>
      <c r="O73" s="1816" t="s">
        <v>1261</v>
      </c>
      <c r="P73" s="1817"/>
      <c r="Q73" s="1817"/>
      <c r="R73" s="1817"/>
      <c r="S73" s="1817"/>
      <c r="T73" s="1817"/>
      <c r="U73" s="1816" t="s">
        <v>1261</v>
      </c>
      <c r="V73" s="1817"/>
      <c r="W73" s="1817"/>
      <c r="X73" s="1817"/>
      <c r="Y73" s="1817"/>
      <c r="Z73" s="1817"/>
      <c r="AA73" s="1817"/>
      <c r="AB73" s="1817"/>
      <c r="AC73" s="1817"/>
      <c r="AD73" s="1817"/>
      <c r="AE73" s="1822"/>
      <c r="AF73" s="1817"/>
      <c r="AG73" s="1667"/>
      <c r="AH73" s="327"/>
      <c r="AI73" s="329"/>
      <c r="AJ73" s="327"/>
    </row>
    <row r="74" spans="1:36">
      <c r="A74" s="357" t="s">
        <v>995</v>
      </c>
      <c r="B74" s="1667">
        <f t="shared" ref="B74:B93" si="5">COUNTA(C74:AG74)</f>
        <v>5</v>
      </c>
      <c r="C74" s="1820"/>
      <c r="D74" s="1820" t="s">
        <v>7</v>
      </c>
      <c r="E74" s="454"/>
      <c r="F74" s="454"/>
      <c r="G74" s="454"/>
      <c r="H74" s="454" t="s">
        <v>7</v>
      </c>
      <c r="I74" s="454"/>
      <c r="J74" s="454"/>
      <c r="K74" s="454"/>
      <c r="L74" s="454"/>
      <c r="M74" s="454"/>
      <c r="N74" s="454"/>
      <c r="O74" s="1817"/>
      <c r="P74" s="1817" t="s">
        <v>7</v>
      </c>
      <c r="Q74" s="1817"/>
      <c r="R74" s="1817"/>
      <c r="S74" s="1817"/>
      <c r="T74" s="1817"/>
      <c r="U74" s="1817" t="s">
        <v>7</v>
      </c>
      <c r="V74" s="1817"/>
      <c r="W74" s="1817"/>
      <c r="X74" s="1817"/>
      <c r="Y74" s="1817"/>
      <c r="Z74" s="1817" t="s">
        <v>7</v>
      </c>
      <c r="AA74" s="1817"/>
      <c r="AB74" s="1817"/>
      <c r="AC74" s="1817"/>
      <c r="AD74" s="1817"/>
      <c r="AE74" s="454"/>
      <c r="AF74" s="1817"/>
      <c r="AG74" s="1667"/>
      <c r="AI74" s="329"/>
      <c r="AJ74" s="327"/>
    </row>
    <row r="75" spans="1:36">
      <c r="A75" s="1744" t="s">
        <v>3625</v>
      </c>
      <c r="B75" s="1667">
        <f>COUNTA(C75:AG75)</f>
        <v>12</v>
      </c>
      <c r="C75" s="1820"/>
      <c r="D75" s="1820" t="s">
        <v>7</v>
      </c>
      <c r="E75" s="454"/>
      <c r="F75" s="454" t="s">
        <v>7</v>
      </c>
      <c r="G75" s="454"/>
      <c r="H75" s="424" t="s">
        <v>1261</v>
      </c>
      <c r="I75" s="454"/>
      <c r="J75" s="454" t="s">
        <v>7</v>
      </c>
      <c r="K75" s="454" t="s">
        <v>7</v>
      </c>
      <c r="L75" s="454" t="s">
        <v>7</v>
      </c>
      <c r="M75" s="454"/>
      <c r="N75" s="454" t="s">
        <v>7</v>
      </c>
      <c r="O75" s="1817" t="s">
        <v>7</v>
      </c>
      <c r="P75" s="1817" t="s">
        <v>7</v>
      </c>
      <c r="Q75" s="1817"/>
      <c r="R75" s="1817"/>
      <c r="S75" s="1817"/>
      <c r="T75" s="1817"/>
      <c r="U75" s="1817" t="s">
        <v>7</v>
      </c>
      <c r="V75" s="1817"/>
      <c r="W75" s="1817"/>
      <c r="X75" s="1817"/>
      <c r="Y75" s="1817"/>
      <c r="Z75" s="1817" t="s">
        <v>7</v>
      </c>
      <c r="AA75" s="1817"/>
      <c r="AB75" s="1817"/>
      <c r="AC75" s="1817"/>
      <c r="AD75" s="1817" t="s">
        <v>1261</v>
      </c>
      <c r="AE75" s="454"/>
      <c r="AF75" s="1817"/>
      <c r="AG75" s="1667"/>
      <c r="AI75" s="329"/>
      <c r="AJ75" s="327"/>
    </row>
    <row r="76" spans="1:36">
      <c r="A76" s="1655" t="s">
        <v>53</v>
      </c>
      <c r="B76" s="1667">
        <f t="shared" si="5"/>
        <v>9</v>
      </c>
      <c r="C76" s="1820"/>
      <c r="D76" s="1820"/>
      <c r="E76" s="454" t="s">
        <v>8</v>
      </c>
      <c r="F76" s="454" t="s">
        <v>7</v>
      </c>
      <c r="G76" s="454" t="s">
        <v>7</v>
      </c>
      <c r="H76" s="454" t="s">
        <v>12</v>
      </c>
      <c r="I76" s="454"/>
      <c r="J76" s="454"/>
      <c r="K76" s="454" t="s">
        <v>8</v>
      </c>
      <c r="L76" s="454"/>
      <c r="M76" s="454"/>
      <c r="N76" s="454"/>
      <c r="O76" s="1817" t="s">
        <v>7</v>
      </c>
      <c r="P76" s="1817" t="s">
        <v>7</v>
      </c>
      <c r="Q76" s="1817"/>
      <c r="R76" s="1817" t="s">
        <v>12</v>
      </c>
      <c r="S76" s="1817"/>
      <c r="T76" s="1817"/>
      <c r="U76" s="1817" t="s">
        <v>7</v>
      </c>
      <c r="V76" s="1817"/>
      <c r="W76" s="1817"/>
      <c r="X76" s="1817"/>
      <c r="Y76" s="1817"/>
      <c r="Z76" s="1817"/>
      <c r="AA76" s="1817"/>
      <c r="AB76" s="1817"/>
      <c r="AC76" s="1817"/>
      <c r="AD76" s="1817"/>
      <c r="AE76" s="454"/>
      <c r="AF76" s="1817"/>
      <c r="AG76" s="1667"/>
      <c r="AI76" s="329"/>
      <c r="AJ76" s="327"/>
    </row>
    <row r="77" spans="1:36">
      <c r="A77" s="357" t="s">
        <v>3673</v>
      </c>
      <c r="B77" s="1667">
        <f t="shared" si="5"/>
        <v>2</v>
      </c>
      <c r="C77" s="1820"/>
      <c r="D77" s="1845"/>
      <c r="E77" s="1822"/>
      <c r="F77" s="454" t="s">
        <v>7</v>
      </c>
      <c r="G77" s="1822"/>
      <c r="H77" s="1822"/>
      <c r="I77" s="1822"/>
      <c r="J77" s="1822"/>
      <c r="K77" s="1822"/>
      <c r="L77" s="1822"/>
      <c r="M77" s="1822"/>
      <c r="N77" s="1822"/>
      <c r="O77" s="1817" t="s">
        <v>3674</v>
      </c>
      <c r="P77" s="1817"/>
      <c r="Q77" s="1817"/>
      <c r="R77" s="1817"/>
      <c r="S77" s="1817"/>
      <c r="T77" s="1817"/>
      <c r="U77" s="1817"/>
      <c r="V77" s="1817"/>
      <c r="W77" s="1817"/>
      <c r="X77" s="1817"/>
      <c r="Y77" s="1817"/>
      <c r="Z77" s="1817"/>
      <c r="AA77" s="1817"/>
      <c r="AB77" s="1817"/>
      <c r="AC77" s="1817"/>
      <c r="AD77" s="1817"/>
      <c r="AE77" s="1822"/>
      <c r="AF77" s="1817"/>
      <c r="AG77" s="1667"/>
      <c r="AI77" s="329"/>
      <c r="AJ77" s="327"/>
    </row>
    <row r="78" spans="1:36">
      <c r="A78" s="357" t="s">
        <v>2566</v>
      </c>
      <c r="B78" s="1667">
        <f t="shared" si="5"/>
        <v>1</v>
      </c>
      <c r="C78" s="1820"/>
      <c r="D78" s="1816" t="s">
        <v>1261</v>
      </c>
      <c r="E78" s="454"/>
      <c r="G78" s="454"/>
      <c r="H78" s="454"/>
      <c r="I78" s="454"/>
      <c r="J78" s="454"/>
      <c r="K78" s="454"/>
      <c r="L78" s="454"/>
      <c r="M78" s="454"/>
      <c r="N78" s="454"/>
      <c r="O78" s="1817"/>
      <c r="P78" s="1817"/>
      <c r="Q78" s="1817"/>
      <c r="R78" s="1817"/>
      <c r="S78" s="1817"/>
      <c r="T78" s="1817"/>
      <c r="U78" s="1817"/>
      <c r="V78" s="1817"/>
      <c r="W78" s="1817"/>
      <c r="X78" s="1817"/>
      <c r="Y78" s="1817"/>
      <c r="Z78" s="1817"/>
      <c r="AA78" s="1817"/>
      <c r="AB78" s="1817"/>
      <c r="AC78" s="1817"/>
      <c r="AD78" s="1817"/>
      <c r="AE78" s="454"/>
      <c r="AF78" s="1817"/>
      <c r="AG78" s="1667"/>
      <c r="AI78" s="329"/>
      <c r="AJ78" s="327"/>
    </row>
    <row r="79" spans="1:36">
      <c r="A79" s="357" t="s">
        <v>2041</v>
      </c>
      <c r="B79" s="1667">
        <f t="shared" si="5"/>
        <v>1</v>
      </c>
      <c r="C79" s="1820"/>
      <c r="D79" s="1820"/>
      <c r="E79" s="454"/>
      <c r="F79" s="454"/>
      <c r="G79" s="454"/>
      <c r="H79" s="454"/>
      <c r="I79" s="454"/>
      <c r="J79" s="454"/>
      <c r="K79" s="454"/>
      <c r="L79" s="454"/>
      <c r="M79" s="454"/>
      <c r="N79" s="454" t="s">
        <v>7</v>
      </c>
      <c r="O79" s="1817"/>
      <c r="P79" s="1817"/>
      <c r="Q79" s="1817"/>
      <c r="R79" s="1817"/>
      <c r="S79" s="1817"/>
      <c r="T79" s="1817"/>
      <c r="U79" s="1817"/>
      <c r="V79" s="1817"/>
      <c r="W79" s="1817"/>
      <c r="X79" s="1817"/>
      <c r="Y79" s="1817"/>
      <c r="Z79" s="1817"/>
      <c r="AA79" s="1817"/>
      <c r="AB79" s="1817"/>
      <c r="AC79" s="1817"/>
      <c r="AD79" s="1817"/>
      <c r="AE79" s="454"/>
      <c r="AF79" s="1817"/>
      <c r="AG79" s="1667"/>
      <c r="AI79" s="329"/>
      <c r="AJ79" s="327"/>
    </row>
    <row r="80" spans="1:36">
      <c r="A80" s="1655" t="s">
        <v>56</v>
      </c>
      <c r="B80" s="1667">
        <f t="shared" si="5"/>
        <v>1</v>
      </c>
      <c r="C80" s="1820"/>
      <c r="D80" s="1820"/>
      <c r="E80" s="454"/>
      <c r="F80" s="454"/>
      <c r="G80" s="454"/>
      <c r="H80" s="454"/>
      <c r="I80" s="454"/>
      <c r="J80" s="454"/>
      <c r="K80" s="454"/>
      <c r="L80" s="454"/>
      <c r="M80" s="454"/>
      <c r="N80" s="454"/>
      <c r="O80" s="1817"/>
      <c r="P80" s="1817"/>
      <c r="Q80" s="1817"/>
      <c r="R80" s="1817"/>
      <c r="S80" s="1817"/>
      <c r="T80" s="1817" t="s">
        <v>7</v>
      </c>
      <c r="U80" s="1817"/>
      <c r="V80" s="1817"/>
      <c r="W80" s="1817"/>
      <c r="X80" s="1817"/>
      <c r="Y80" s="1817"/>
      <c r="Z80" s="1817"/>
      <c r="AA80" s="1817"/>
      <c r="AB80" s="1817"/>
      <c r="AC80" s="1817"/>
      <c r="AD80" s="1817"/>
      <c r="AE80" s="454"/>
      <c r="AF80" s="1817"/>
      <c r="AG80" s="1667"/>
      <c r="AI80" s="329"/>
      <c r="AJ80" s="327"/>
    </row>
    <row r="81" spans="1:36">
      <c r="A81" s="357" t="s">
        <v>1249</v>
      </c>
      <c r="B81" s="1667">
        <f t="shared" si="5"/>
        <v>9</v>
      </c>
      <c r="C81" s="1820"/>
      <c r="D81" s="1820" t="s">
        <v>7</v>
      </c>
      <c r="E81" s="424"/>
      <c r="F81" s="454" t="s">
        <v>7</v>
      </c>
      <c r="G81" s="454" t="s">
        <v>7</v>
      </c>
      <c r="H81" s="424" t="s">
        <v>1261</v>
      </c>
      <c r="I81" s="454"/>
      <c r="J81" s="454"/>
      <c r="K81" s="454" t="s">
        <v>1261</v>
      </c>
      <c r="L81" s="454"/>
      <c r="M81" s="454"/>
      <c r="N81" s="454"/>
      <c r="O81" s="1817" t="s">
        <v>7</v>
      </c>
      <c r="P81" s="1817" t="s">
        <v>7</v>
      </c>
      <c r="Q81" s="1817"/>
      <c r="R81" s="1817"/>
      <c r="S81" s="1817"/>
      <c r="T81" s="1817"/>
      <c r="U81" s="1817" t="s">
        <v>7</v>
      </c>
      <c r="V81" s="1817"/>
      <c r="W81" s="1817"/>
      <c r="X81" s="1817"/>
      <c r="Y81" s="1817"/>
      <c r="Z81" s="1817"/>
      <c r="AA81" s="1817"/>
      <c r="AB81" s="1817"/>
      <c r="AC81" s="1817"/>
      <c r="AD81" s="1817" t="s">
        <v>1261</v>
      </c>
      <c r="AE81" s="454"/>
      <c r="AF81" s="1817"/>
      <c r="AG81" s="1667"/>
      <c r="AI81" s="329"/>
      <c r="AJ81" s="327"/>
    </row>
    <row r="82" spans="1:36">
      <c r="A82" s="357" t="s">
        <v>3947</v>
      </c>
      <c r="B82" s="2506">
        <f t="shared" si="5"/>
        <v>1</v>
      </c>
      <c r="C82" s="1820"/>
      <c r="D82" s="1820"/>
      <c r="E82" s="424"/>
      <c r="F82" s="1822"/>
      <c r="G82" s="1822"/>
      <c r="H82" s="424"/>
      <c r="I82" s="1822"/>
      <c r="J82" s="1822"/>
      <c r="K82" s="1822"/>
      <c r="L82" s="1822"/>
      <c r="M82" s="1822"/>
      <c r="N82" s="1822"/>
      <c r="O82" s="2507" t="s">
        <v>7</v>
      </c>
      <c r="P82" s="1817"/>
      <c r="Q82" s="1817"/>
      <c r="R82" s="1817"/>
      <c r="S82" s="1817"/>
      <c r="T82" s="1817"/>
      <c r="U82" s="1817"/>
      <c r="V82" s="1817"/>
      <c r="W82" s="1817"/>
      <c r="X82" s="1817"/>
      <c r="Y82" s="1817"/>
      <c r="Z82" s="1817"/>
      <c r="AA82" s="1817"/>
      <c r="AB82" s="1817"/>
      <c r="AC82" s="1817"/>
      <c r="AD82" s="1817"/>
      <c r="AE82" s="1822"/>
      <c r="AF82" s="1817"/>
      <c r="AG82" s="1667"/>
      <c r="AI82" s="329"/>
      <c r="AJ82" s="327"/>
    </row>
    <row r="83" spans="1:36">
      <c r="A83" s="357" t="s">
        <v>1851</v>
      </c>
      <c r="B83" s="1667">
        <f t="shared" si="5"/>
        <v>8</v>
      </c>
      <c r="C83" s="1820"/>
      <c r="D83" s="1820" t="s">
        <v>7</v>
      </c>
      <c r="E83" s="424"/>
      <c r="F83" s="454"/>
      <c r="G83" s="454"/>
      <c r="H83" s="454" t="s">
        <v>1261</v>
      </c>
      <c r="I83" s="454"/>
      <c r="J83" s="454" t="s">
        <v>7</v>
      </c>
      <c r="K83" s="454" t="s">
        <v>1261</v>
      </c>
      <c r="L83" s="454" t="s">
        <v>7</v>
      </c>
      <c r="M83" s="454"/>
      <c r="N83" s="454"/>
      <c r="O83" s="1817" t="s">
        <v>7</v>
      </c>
      <c r="P83" s="1817" t="s">
        <v>1261</v>
      </c>
      <c r="Q83" s="1817"/>
      <c r="R83" s="1817"/>
      <c r="S83" s="1817"/>
      <c r="T83" s="1817"/>
      <c r="U83" s="1817" t="s">
        <v>7</v>
      </c>
      <c r="V83" s="1817"/>
      <c r="W83" s="1817"/>
      <c r="X83" s="1817"/>
      <c r="Y83" s="1817"/>
      <c r="Z83" s="1817"/>
      <c r="AA83" s="1817"/>
      <c r="AB83" s="1817"/>
      <c r="AC83" s="1817"/>
      <c r="AD83" s="1817"/>
      <c r="AE83" s="454"/>
      <c r="AF83" s="1817"/>
      <c r="AG83" s="1667"/>
      <c r="AI83" s="329"/>
      <c r="AJ83" s="327"/>
    </row>
    <row r="84" spans="1:36">
      <c r="A84" s="357" t="s">
        <v>2877</v>
      </c>
      <c r="B84" s="1667">
        <f t="shared" si="5"/>
        <v>1</v>
      </c>
      <c r="C84" s="1820"/>
      <c r="D84" s="1820"/>
      <c r="E84" s="424"/>
      <c r="F84" s="454"/>
      <c r="G84" s="454"/>
      <c r="H84" s="454"/>
      <c r="I84" s="454"/>
      <c r="J84" s="454"/>
      <c r="K84" s="454"/>
      <c r="L84" s="454"/>
      <c r="M84" s="454"/>
      <c r="N84" s="454" t="s">
        <v>1261</v>
      </c>
      <c r="O84" s="1817"/>
      <c r="P84" s="1817"/>
      <c r="Q84" s="1817"/>
      <c r="R84" s="1817"/>
      <c r="S84" s="1817"/>
      <c r="T84" s="1817"/>
      <c r="U84" s="1817"/>
      <c r="V84" s="1817"/>
      <c r="W84" s="1817"/>
      <c r="X84" s="1817"/>
      <c r="Y84" s="1817"/>
      <c r="Z84" s="1817"/>
      <c r="AA84" s="1817"/>
      <c r="AB84" s="1817"/>
      <c r="AC84" s="1817"/>
      <c r="AD84" s="1817"/>
      <c r="AE84" s="454"/>
      <c r="AF84" s="1817"/>
      <c r="AG84" s="1667"/>
    </row>
    <row r="85" spans="1:36">
      <c r="A85" s="357" t="s">
        <v>3820</v>
      </c>
      <c r="B85" s="1667">
        <f t="shared" si="5"/>
        <v>1</v>
      </c>
      <c r="C85" s="1820"/>
      <c r="D85" s="1820"/>
      <c r="E85" s="424"/>
      <c r="F85" s="1822"/>
      <c r="G85" s="1822"/>
      <c r="H85" s="1822"/>
      <c r="I85" s="1822"/>
      <c r="J85" s="1822"/>
      <c r="K85" s="1822"/>
      <c r="L85" s="1822"/>
      <c r="M85" s="1822"/>
      <c r="N85" s="1822" t="s">
        <v>3821</v>
      </c>
      <c r="O85" s="1817"/>
      <c r="P85" s="1817"/>
      <c r="Q85" s="1817"/>
      <c r="R85" s="1817"/>
      <c r="S85" s="1817"/>
      <c r="T85" s="1817"/>
      <c r="U85" s="1817"/>
      <c r="V85" s="1817"/>
      <c r="W85" s="1817"/>
      <c r="X85" s="1817"/>
      <c r="Y85" s="1817"/>
      <c r="Z85" s="1817"/>
      <c r="AA85" s="1817"/>
      <c r="AB85" s="1817"/>
      <c r="AC85" s="1817"/>
      <c r="AD85" s="1817"/>
      <c r="AE85" s="1822"/>
      <c r="AF85" s="1817"/>
      <c r="AG85" s="1667"/>
    </row>
    <row r="86" spans="1:36">
      <c r="A86" s="357" t="s">
        <v>1105</v>
      </c>
      <c r="B86" s="1667">
        <f t="shared" si="5"/>
        <v>10</v>
      </c>
      <c r="C86" s="1820"/>
      <c r="D86" s="1820"/>
      <c r="E86" s="424" t="s">
        <v>7</v>
      </c>
      <c r="F86" s="454" t="s">
        <v>3701</v>
      </c>
      <c r="G86" s="454" t="s">
        <v>7</v>
      </c>
      <c r="H86" s="454" t="s">
        <v>1261</v>
      </c>
      <c r="I86" s="454"/>
      <c r="J86" s="454" t="s">
        <v>1261</v>
      </c>
      <c r="K86" s="454" t="s">
        <v>8</v>
      </c>
      <c r="L86" s="454" t="s">
        <v>7</v>
      </c>
      <c r="M86" s="454"/>
      <c r="N86" s="454"/>
      <c r="O86" s="1817" t="s">
        <v>7</v>
      </c>
      <c r="P86" s="1817"/>
      <c r="Q86" s="1817"/>
      <c r="R86" s="1817"/>
      <c r="S86" s="1817"/>
      <c r="T86" s="1817"/>
      <c r="U86" s="1817" t="s">
        <v>1261</v>
      </c>
      <c r="V86" s="1817"/>
      <c r="W86" s="1817"/>
      <c r="X86" s="1817"/>
      <c r="Y86" s="1817"/>
      <c r="Z86" s="1817" t="s">
        <v>1261</v>
      </c>
      <c r="AA86" s="1817"/>
      <c r="AB86" s="1817"/>
      <c r="AC86" s="1817"/>
      <c r="AD86" s="1817"/>
      <c r="AE86" s="454"/>
      <c r="AF86" s="1817"/>
      <c r="AG86" s="1667"/>
    </row>
    <row r="87" spans="1:36">
      <c r="A87" s="357" t="s">
        <v>2668</v>
      </c>
      <c r="B87" s="1667">
        <f t="shared" si="5"/>
        <v>4</v>
      </c>
      <c r="C87" s="1820"/>
      <c r="D87" s="1820"/>
      <c r="E87" s="424"/>
      <c r="F87" s="454"/>
      <c r="G87" s="454"/>
      <c r="H87" s="424" t="s">
        <v>1261</v>
      </c>
      <c r="I87" s="454"/>
      <c r="J87" s="454" t="s">
        <v>1261</v>
      </c>
      <c r="K87" s="454"/>
      <c r="L87" s="454"/>
      <c r="M87" s="454"/>
      <c r="N87" s="454"/>
      <c r="O87" s="1817" t="s">
        <v>7</v>
      </c>
      <c r="P87" s="1817"/>
      <c r="Q87" s="1817"/>
      <c r="R87" s="1817"/>
      <c r="S87" s="1817"/>
      <c r="T87" s="1817"/>
      <c r="U87" s="1817" t="s">
        <v>1261</v>
      </c>
      <c r="V87" s="1817"/>
      <c r="W87" s="1817"/>
      <c r="X87" s="1817"/>
      <c r="Y87" s="1817"/>
      <c r="Z87" s="1817"/>
      <c r="AA87" s="1817"/>
      <c r="AB87" s="1817"/>
      <c r="AC87" s="1817"/>
      <c r="AD87" s="1817"/>
      <c r="AE87" s="454"/>
      <c r="AF87" s="1817"/>
      <c r="AG87" s="1667"/>
    </row>
    <row r="88" spans="1:36">
      <c r="A88" s="357" t="s">
        <v>2810</v>
      </c>
      <c r="B88" s="1667">
        <f t="shared" si="5"/>
        <v>2</v>
      </c>
      <c r="C88" s="1820"/>
      <c r="D88" s="1820"/>
      <c r="E88" s="424"/>
      <c r="F88" s="454"/>
      <c r="G88" s="454"/>
      <c r="H88" s="454" t="s">
        <v>1261</v>
      </c>
      <c r="I88" s="454"/>
      <c r="J88" s="454"/>
      <c r="K88" s="454"/>
      <c r="L88" s="454"/>
      <c r="M88" s="454"/>
      <c r="N88" s="454"/>
      <c r="O88" s="1817" t="s">
        <v>1261</v>
      </c>
      <c r="P88" s="1817"/>
      <c r="Q88" s="1817"/>
      <c r="R88" s="1817"/>
      <c r="S88" s="1817"/>
      <c r="T88" s="1817"/>
      <c r="U88" s="1817"/>
      <c r="V88" s="1817"/>
      <c r="W88" s="1817"/>
      <c r="X88" s="1817"/>
      <c r="Y88" s="1817"/>
      <c r="Z88" s="1817"/>
      <c r="AA88" s="1817"/>
      <c r="AB88" s="1817"/>
      <c r="AC88" s="1817"/>
      <c r="AD88" s="1817"/>
      <c r="AE88" s="454"/>
      <c r="AF88" s="1817"/>
      <c r="AG88" s="1667"/>
    </row>
    <row r="89" spans="1:36">
      <c r="A89" s="357" t="s">
        <v>3491</v>
      </c>
      <c r="B89" s="1667">
        <f t="shared" si="5"/>
        <v>1</v>
      </c>
      <c r="C89" s="1820"/>
      <c r="D89" s="1820"/>
      <c r="E89" s="424"/>
      <c r="F89" s="454"/>
      <c r="G89" s="454"/>
      <c r="H89" s="454"/>
      <c r="I89" s="454"/>
      <c r="J89" s="454"/>
      <c r="K89" s="454"/>
      <c r="L89" s="454"/>
      <c r="M89" s="454"/>
      <c r="N89" s="454"/>
      <c r="O89" s="1817" t="s">
        <v>1261</v>
      </c>
      <c r="P89" s="1817"/>
      <c r="Q89" s="1817"/>
      <c r="R89" s="1817"/>
      <c r="S89" s="1817"/>
      <c r="T89" s="1817"/>
      <c r="U89" s="1817"/>
      <c r="V89" s="1817"/>
      <c r="W89" s="1817"/>
      <c r="X89" s="1817"/>
      <c r="Y89" s="1817"/>
      <c r="Z89" s="1817"/>
      <c r="AA89" s="1817"/>
      <c r="AB89" s="1817"/>
      <c r="AC89" s="1817"/>
      <c r="AD89" s="1817"/>
      <c r="AE89" s="454"/>
      <c r="AF89" s="1817"/>
      <c r="AG89" s="1667"/>
    </row>
    <row r="90" spans="1:36">
      <c r="A90" s="357" t="s">
        <v>2707</v>
      </c>
      <c r="B90" s="1667">
        <f t="shared" si="5"/>
        <v>4</v>
      </c>
      <c r="C90" s="1820"/>
      <c r="D90" s="1820"/>
      <c r="E90" s="424"/>
      <c r="F90" s="454"/>
      <c r="G90" s="454"/>
      <c r="H90" s="454" t="s">
        <v>1261</v>
      </c>
      <c r="I90" s="454"/>
      <c r="J90" s="454" t="s">
        <v>1261</v>
      </c>
      <c r="K90" s="454"/>
      <c r="L90" s="454"/>
      <c r="M90" s="454"/>
      <c r="N90" s="454"/>
      <c r="O90" s="454" t="s">
        <v>1261</v>
      </c>
      <c r="P90" s="1817"/>
      <c r="Q90" s="1817"/>
      <c r="R90" s="1817"/>
      <c r="S90" s="1817"/>
      <c r="T90" s="1817"/>
      <c r="U90" s="1817" t="s">
        <v>1261</v>
      </c>
      <c r="V90" s="1817"/>
      <c r="W90" s="1817"/>
      <c r="X90" s="1817"/>
      <c r="Y90" s="1817"/>
      <c r="Z90" s="1817"/>
      <c r="AA90" s="1817"/>
      <c r="AB90" s="1817"/>
      <c r="AC90" s="1817"/>
      <c r="AD90" s="1817"/>
      <c r="AE90" s="454"/>
      <c r="AF90" s="1817"/>
      <c r="AG90" s="1667"/>
    </row>
    <row r="91" spans="1:36">
      <c r="A91" s="357" t="s">
        <v>59</v>
      </c>
      <c r="B91" s="1667">
        <f t="shared" si="5"/>
        <v>7</v>
      </c>
      <c r="C91" s="1820"/>
      <c r="D91" s="1820"/>
      <c r="E91" s="454"/>
      <c r="F91" s="454"/>
      <c r="G91" s="454"/>
      <c r="H91" s="454" t="s">
        <v>12</v>
      </c>
      <c r="I91" s="454" t="s">
        <v>7</v>
      </c>
      <c r="J91" s="454" t="s">
        <v>12</v>
      </c>
      <c r="K91" s="454" t="s">
        <v>7</v>
      </c>
      <c r="L91" s="454"/>
      <c r="M91" s="454"/>
      <c r="N91" s="454" t="s">
        <v>7</v>
      </c>
      <c r="O91" s="1817" t="s">
        <v>7</v>
      </c>
      <c r="P91" s="1817"/>
      <c r="Q91" s="1817"/>
      <c r="R91" s="1817"/>
      <c r="S91" s="1817"/>
      <c r="T91" s="1817"/>
      <c r="U91" s="1817" t="s">
        <v>12</v>
      </c>
      <c r="V91" s="1817"/>
      <c r="W91" s="1817"/>
      <c r="X91" s="1817"/>
      <c r="Y91" s="1817"/>
      <c r="Z91" s="1817"/>
      <c r="AA91" s="1817"/>
      <c r="AB91" s="1817"/>
      <c r="AC91" s="1817"/>
      <c r="AD91" s="1817"/>
      <c r="AE91" s="454"/>
      <c r="AF91" s="1817"/>
      <c r="AG91" s="1667"/>
    </row>
    <row r="92" spans="1:36">
      <c r="A92" s="357" t="s">
        <v>2711</v>
      </c>
      <c r="B92" s="1667">
        <f t="shared" si="5"/>
        <v>1</v>
      </c>
      <c r="C92" s="1820"/>
      <c r="D92" s="1820"/>
      <c r="E92" s="454"/>
      <c r="F92" s="454"/>
      <c r="G92" s="454"/>
      <c r="H92" s="454"/>
      <c r="I92" s="454"/>
      <c r="J92" s="454" t="s">
        <v>1261</v>
      </c>
      <c r="K92" s="454"/>
      <c r="L92" s="454"/>
      <c r="M92" s="454"/>
      <c r="N92" s="454"/>
      <c r="O92" s="1817"/>
      <c r="P92" s="1817"/>
      <c r="Q92" s="1817"/>
      <c r="R92" s="1817"/>
      <c r="S92" s="1817"/>
      <c r="T92" s="1817"/>
      <c r="U92" s="1817"/>
      <c r="V92" s="1817"/>
      <c r="W92" s="1817"/>
      <c r="X92" s="1817"/>
      <c r="Y92" s="1817"/>
      <c r="Z92" s="1817"/>
      <c r="AA92" s="1817"/>
      <c r="AB92" s="1817"/>
      <c r="AC92" s="1817"/>
      <c r="AD92" s="1817"/>
      <c r="AE92" s="454"/>
      <c r="AF92" s="1817"/>
      <c r="AG92" s="1667"/>
    </row>
    <row r="93" spans="1:36">
      <c r="A93" s="357" t="s">
        <v>2611</v>
      </c>
      <c r="B93" s="1667">
        <f t="shared" si="5"/>
        <v>2</v>
      </c>
      <c r="C93" s="1820"/>
      <c r="D93" s="1820"/>
      <c r="E93" s="454"/>
      <c r="F93" s="454"/>
      <c r="G93" s="454"/>
      <c r="H93" s="454"/>
      <c r="I93" s="454"/>
      <c r="J93" s="454"/>
      <c r="K93" s="454"/>
      <c r="L93" s="454"/>
      <c r="M93" s="454"/>
      <c r="N93" s="454"/>
      <c r="O93" s="1817" t="s">
        <v>7</v>
      </c>
      <c r="P93" s="1817" t="s">
        <v>1261</v>
      </c>
      <c r="Q93" s="1817"/>
      <c r="R93" s="1817"/>
      <c r="S93" s="1817"/>
      <c r="T93" s="1817"/>
      <c r="U93" s="1817"/>
      <c r="V93" s="1817"/>
      <c r="W93" s="1817"/>
      <c r="X93" s="1817"/>
      <c r="Y93" s="1817"/>
      <c r="Z93" s="1817"/>
      <c r="AA93" s="1817"/>
      <c r="AB93" s="1817"/>
      <c r="AC93" s="1817"/>
      <c r="AD93" s="1817"/>
      <c r="AE93" s="454"/>
      <c r="AF93" s="1817"/>
      <c r="AG93" s="1667"/>
    </row>
    <row r="94" spans="1:36">
      <c r="A94" s="1655" t="s">
        <v>62</v>
      </c>
      <c r="B94" s="1667">
        <f>COUNTA(C94:AG94)-1</f>
        <v>1</v>
      </c>
      <c r="C94" s="1820"/>
      <c r="D94" s="1820"/>
      <c r="E94" s="454"/>
      <c r="F94" s="454"/>
      <c r="G94" s="454"/>
      <c r="H94" s="454"/>
      <c r="I94" s="454"/>
      <c r="J94" s="454"/>
      <c r="K94" s="454"/>
      <c r="L94" s="454"/>
      <c r="M94" s="454"/>
      <c r="N94" s="454" t="s">
        <v>12</v>
      </c>
      <c r="O94" s="1817" t="s">
        <v>2506</v>
      </c>
      <c r="P94" s="1817"/>
      <c r="Q94" s="1817"/>
      <c r="R94" s="1817"/>
      <c r="S94" s="1817"/>
      <c r="T94" s="1817"/>
      <c r="U94" s="1817"/>
      <c r="V94" s="454"/>
      <c r="W94" s="1817"/>
      <c r="X94" s="1817"/>
      <c r="Y94" s="1817"/>
      <c r="Z94" s="1817"/>
      <c r="AA94" s="1817"/>
      <c r="AB94" s="1817"/>
      <c r="AC94" s="1817"/>
      <c r="AD94" s="1817"/>
      <c r="AE94" s="454"/>
      <c r="AF94" s="1817"/>
      <c r="AG94" s="1667"/>
      <c r="AH94" s="327"/>
    </row>
    <row r="95" spans="1:36">
      <c r="A95" s="357" t="s">
        <v>2120</v>
      </c>
      <c r="B95" s="1667">
        <f>COUNTA(C95:AG95)</f>
        <v>1</v>
      </c>
      <c r="C95" s="1842"/>
      <c r="D95" s="1842"/>
      <c r="E95" s="424"/>
      <c r="F95" s="424"/>
      <c r="G95" s="424"/>
      <c r="H95" s="424"/>
      <c r="I95" s="424"/>
      <c r="J95" s="424"/>
      <c r="K95" s="424"/>
      <c r="L95" s="424" t="s">
        <v>7</v>
      </c>
      <c r="M95" s="424"/>
      <c r="N95" s="424"/>
      <c r="O95" s="1816"/>
      <c r="P95" s="1816"/>
      <c r="Q95" s="1816"/>
      <c r="R95" s="1816"/>
      <c r="S95" s="1816"/>
      <c r="T95" s="1816"/>
      <c r="U95" s="1816"/>
      <c r="V95" s="1816"/>
      <c r="W95" s="1816"/>
      <c r="X95" s="1816"/>
      <c r="Y95" s="1816"/>
      <c r="Z95" s="1816"/>
      <c r="AA95" s="1816"/>
      <c r="AB95" s="1816"/>
      <c r="AC95" s="1816"/>
      <c r="AD95" s="1816"/>
      <c r="AE95" s="454"/>
      <c r="AF95" s="1817"/>
      <c r="AG95" s="1667"/>
    </row>
    <row r="96" spans="1:36" ht="18">
      <c r="A96" s="334" t="s">
        <v>63</v>
      </c>
      <c r="B96" s="1667">
        <f>COUNTA(C96:AG96)-COUNTIF(C96:AG96,"※7")-COUNTIF(C96:AG96,"※18")</f>
        <v>6</v>
      </c>
      <c r="C96" s="1842"/>
      <c r="D96" s="1842" t="s">
        <v>7</v>
      </c>
      <c r="E96" s="424" t="s">
        <v>8</v>
      </c>
      <c r="F96" s="1846"/>
      <c r="G96" s="424" t="s">
        <v>12</v>
      </c>
      <c r="H96" s="424" t="s">
        <v>12</v>
      </c>
      <c r="I96" s="424"/>
      <c r="J96" s="424"/>
      <c r="K96" s="424" t="s">
        <v>8</v>
      </c>
      <c r="L96" s="424"/>
      <c r="M96" s="424"/>
      <c r="N96" s="424" t="s">
        <v>12</v>
      </c>
      <c r="O96" s="1817" t="s">
        <v>2897</v>
      </c>
      <c r="P96" s="1816" t="s">
        <v>2979</v>
      </c>
      <c r="Q96" s="1816"/>
      <c r="R96" s="1816"/>
      <c r="S96" s="1816"/>
      <c r="T96" s="1816"/>
      <c r="U96" s="1816"/>
      <c r="V96" s="1816"/>
      <c r="W96" s="1816"/>
      <c r="X96" s="1816"/>
      <c r="Y96" s="1816"/>
      <c r="Z96" s="1816"/>
      <c r="AA96" s="1816"/>
      <c r="AB96" s="1816"/>
      <c r="AC96" s="1816"/>
      <c r="AD96" s="1816"/>
      <c r="AE96" s="454"/>
      <c r="AF96" s="1817"/>
      <c r="AG96" s="1667"/>
      <c r="AI96"/>
    </row>
    <row r="97" spans="1:38">
      <c r="A97" s="1655" t="s">
        <v>66</v>
      </c>
      <c r="B97" s="1667">
        <f>COUNTA(C97:AG97)</f>
        <v>13</v>
      </c>
      <c r="C97" s="1820"/>
      <c r="D97" s="1820" t="s">
        <v>7</v>
      </c>
      <c r="E97" s="424" t="s">
        <v>8</v>
      </c>
      <c r="F97" s="454" t="s">
        <v>12</v>
      </c>
      <c r="G97" s="454" t="s">
        <v>12</v>
      </c>
      <c r="H97" s="454" t="s">
        <v>12</v>
      </c>
      <c r="I97" s="454"/>
      <c r="J97" s="454"/>
      <c r="K97" s="454" t="s">
        <v>12</v>
      </c>
      <c r="L97" s="454" t="s">
        <v>7</v>
      </c>
      <c r="M97" s="454" t="s">
        <v>7</v>
      </c>
      <c r="N97" s="454"/>
      <c r="O97" s="1817" t="s">
        <v>7</v>
      </c>
      <c r="P97" s="1817" t="s">
        <v>12</v>
      </c>
      <c r="Q97" s="1817" t="s">
        <v>8</v>
      </c>
      <c r="R97" s="1817"/>
      <c r="S97" s="1817" t="s">
        <v>7</v>
      </c>
      <c r="T97" s="1817"/>
      <c r="U97" s="1817" t="s">
        <v>1261</v>
      </c>
      <c r="V97" s="1817"/>
      <c r="W97" s="1817"/>
      <c r="X97" s="1817"/>
      <c r="Y97" s="1817"/>
      <c r="Z97" s="1817"/>
      <c r="AA97" s="1817"/>
      <c r="AB97" s="1817"/>
      <c r="AC97" s="1817"/>
      <c r="AD97" s="1817"/>
      <c r="AE97" s="454"/>
      <c r="AF97" s="1817"/>
      <c r="AG97" s="1667"/>
    </row>
    <row r="98" spans="1:38">
      <c r="A98" s="1655" t="s">
        <v>69</v>
      </c>
      <c r="B98" s="1667">
        <f>COUNTA(C98:AG98)</f>
        <v>19</v>
      </c>
      <c r="C98" s="1820"/>
      <c r="D98" s="1820" t="s">
        <v>7</v>
      </c>
      <c r="E98" s="454" t="s">
        <v>12</v>
      </c>
      <c r="F98" s="454" t="s">
        <v>12</v>
      </c>
      <c r="G98" s="454" t="s">
        <v>12</v>
      </c>
      <c r="H98" s="454" t="s">
        <v>12</v>
      </c>
      <c r="I98" s="454"/>
      <c r="J98" s="454" t="s">
        <v>12</v>
      </c>
      <c r="K98" s="454" t="s">
        <v>12</v>
      </c>
      <c r="L98" s="454" t="s">
        <v>12</v>
      </c>
      <c r="M98" s="454" t="s">
        <v>7</v>
      </c>
      <c r="N98" s="454"/>
      <c r="O98" s="1817" t="s">
        <v>7</v>
      </c>
      <c r="P98" s="1817" t="s">
        <v>12</v>
      </c>
      <c r="Q98" s="1817" t="s">
        <v>8</v>
      </c>
      <c r="R98" s="1817" t="s">
        <v>12</v>
      </c>
      <c r="S98" s="1817" t="s">
        <v>12</v>
      </c>
      <c r="T98" s="1817"/>
      <c r="U98" s="1817" t="s">
        <v>12</v>
      </c>
      <c r="V98" s="1817" t="s">
        <v>8</v>
      </c>
      <c r="W98" s="1817" t="s">
        <v>8</v>
      </c>
      <c r="X98" s="1817"/>
      <c r="Y98" s="1817"/>
      <c r="Z98" s="1817" t="s">
        <v>7</v>
      </c>
      <c r="AA98" s="1817"/>
      <c r="AB98" s="1817"/>
      <c r="AC98" s="1817"/>
      <c r="AD98" s="1817"/>
      <c r="AE98" s="454" t="s">
        <v>8</v>
      </c>
      <c r="AF98" s="1817"/>
      <c r="AG98" s="1667"/>
    </row>
    <row r="99" spans="1:38">
      <c r="A99" s="1655" t="s">
        <v>70</v>
      </c>
      <c r="B99" s="1667">
        <f>COUNTA(C99:AG99)</f>
        <v>10</v>
      </c>
      <c r="C99" s="1820"/>
      <c r="D99" s="1820" t="s">
        <v>7</v>
      </c>
      <c r="E99" s="454" t="s">
        <v>8</v>
      </c>
      <c r="F99" s="454"/>
      <c r="G99" s="454" t="s">
        <v>12</v>
      </c>
      <c r="H99" s="454" t="s">
        <v>7</v>
      </c>
      <c r="I99" s="454"/>
      <c r="J99" s="454"/>
      <c r="K99" s="424" t="s">
        <v>8</v>
      </c>
      <c r="L99" s="454" t="s">
        <v>7</v>
      </c>
      <c r="M99" s="454"/>
      <c r="N99" s="454"/>
      <c r="O99" s="1817" t="s">
        <v>7</v>
      </c>
      <c r="P99" s="1817"/>
      <c r="Q99" s="1817" t="s">
        <v>8</v>
      </c>
      <c r="R99" s="1817"/>
      <c r="S99" s="1817"/>
      <c r="T99" s="1817"/>
      <c r="U99" s="1817" t="s">
        <v>7</v>
      </c>
      <c r="V99" s="1817"/>
      <c r="W99" s="1817"/>
      <c r="X99" s="1817"/>
      <c r="Y99" s="1817"/>
      <c r="Z99" s="1817" t="s">
        <v>7</v>
      </c>
      <c r="AA99" s="1817"/>
      <c r="AB99" s="1817"/>
      <c r="AC99" s="1817"/>
      <c r="AD99" s="1817"/>
      <c r="AE99" s="454"/>
      <c r="AF99" s="1817"/>
      <c r="AG99" s="1667"/>
    </row>
    <row r="100" spans="1:38">
      <c r="A100" s="357" t="s">
        <v>851</v>
      </c>
      <c r="B100" s="1667">
        <f>COUNTA(C100:AG100)-COUNTIF(C100:AG100,"※11")-COUNTIF(C100:AG100,"※13")</f>
        <v>6</v>
      </c>
      <c r="C100" s="1847"/>
      <c r="D100" s="1820" t="s">
        <v>7</v>
      </c>
      <c r="E100" s="1821"/>
      <c r="F100" s="454" t="s">
        <v>12</v>
      </c>
      <c r="G100" s="454" t="s">
        <v>12</v>
      </c>
      <c r="H100" s="454" t="s">
        <v>12</v>
      </c>
      <c r="I100" s="1821"/>
      <c r="J100" s="1821"/>
      <c r="K100" s="424" t="s">
        <v>8</v>
      </c>
      <c r="L100" s="1821"/>
      <c r="M100" s="1821"/>
      <c r="N100" s="454" t="s">
        <v>12</v>
      </c>
      <c r="O100" s="454" t="s">
        <v>2158</v>
      </c>
      <c r="P100" s="1824" t="s">
        <v>1915</v>
      </c>
      <c r="Q100" s="1824"/>
      <c r="R100" s="1824"/>
      <c r="S100" s="1824"/>
      <c r="T100" s="1824"/>
      <c r="U100" s="1824"/>
      <c r="V100" s="1824"/>
      <c r="W100" s="1824"/>
      <c r="X100" s="1824"/>
      <c r="Y100" s="1824"/>
      <c r="Z100" s="1824"/>
      <c r="AA100" s="1824"/>
      <c r="AB100" s="1824"/>
      <c r="AC100" s="1824"/>
      <c r="AD100" s="1824"/>
      <c r="AE100" s="1821"/>
      <c r="AF100" s="1824"/>
      <c r="AG100" s="1673"/>
    </row>
    <row r="101" spans="1:38">
      <c r="A101" s="1655" t="s">
        <v>71</v>
      </c>
      <c r="B101" s="1667">
        <f t="shared" ref="B101:B113" si="6">COUNTA(C101:AG101)</f>
        <v>1</v>
      </c>
      <c r="C101" s="1820"/>
      <c r="D101" s="1820"/>
      <c r="E101" s="454"/>
      <c r="F101" s="454"/>
      <c r="G101" s="454"/>
      <c r="H101" s="454"/>
      <c r="I101" s="454"/>
      <c r="J101" s="454"/>
      <c r="K101" s="454"/>
      <c r="L101" s="454"/>
      <c r="M101" s="454"/>
      <c r="N101" s="454" t="s">
        <v>12</v>
      </c>
      <c r="O101" s="1817"/>
      <c r="P101" s="1817"/>
      <c r="Q101" s="1817"/>
      <c r="R101" s="1817"/>
      <c r="S101" s="1817"/>
      <c r="T101" s="1817"/>
      <c r="U101" s="1817"/>
      <c r="V101" s="1817"/>
      <c r="W101" s="1817"/>
      <c r="X101" s="1817"/>
      <c r="Y101" s="1817"/>
      <c r="Z101" s="1817"/>
      <c r="AA101" s="1817"/>
      <c r="AB101" s="1817"/>
      <c r="AC101" s="1817"/>
      <c r="AD101" s="1817"/>
      <c r="AE101" s="454"/>
      <c r="AF101" s="1817"/>
      <c r="AG101" s="1667"/>
    </row>
    <row r="102" spans="1:38">
      <c r="A102" s="335" t="s">
        <v>1840</v>
      </c>
      <c r="B102" s="1667">
        <f t="shared" si="6"/>
        <v>2</v>
      </c>
      <c r="C102" s="1825"/>
      <c r="D102" s="1820"/>
      <c r="E102" s="454"/>
      <c r="F102" s="454"/>
      <c r="G102" s="454"/>
      <c r="H102" s="454"/>
      <c r="I102" s="454"/>
      <c r="J102" s="454"/>
      <c r="K102" s="454"/>
      <c r="L102" s="454"/>
      <c r="M102" s="454"/>
      <c r="N102" s="454"/>
      <c r="O102" s="1817" t="s">
        <v>7</v>
      </c>
      <c r="P102" s="1817"/>
      <c r="Q102" s="1817"/>
      <c r="R102" s="1817"/>
      <c r="S102" s="1817"/>
      <c r="T102" s="1817"/>
      <c r="U102" s="1817" t="s">
        <v>7</v>
      </c>
      <c r="V102" s="1817"/>
      <c r="W102" s="1817"/>
      <c r="X102" s="1817"/>
      <c r="Y102" s="1817"/>
      <c r="Z102" s="1817"/>
      <c r="AA102" s="1817"/>
      <c r="AB102" s="1817"/>
      <c r="AC102" s="1817"/>
      <c r="AD102" s="1817"/>
      <c r="AE102" s="454"/>
      <c r="AF102" s="1817"/>
      <c r="AG102" s="1667"/>
    </row>
    <row r="103" spans="1:38">
      <c r="A103" s="453" t="s">
        <v>1176</v>
      </c>
      <c r="B103" s="1667">
        <f t="shared" si="6"/>
        <v>6</v>
      </c>
      <c r="D103" s="1822" t="s">
        <v>7</v>
      </c>
      <c r="E103" s="1826"/>
      <c r="F103" s="1826"/>
      <c r="G103" s="1826"/>
      <c r="H103" s="1826"/>
      <c r="I103" s="1826"/>
      <c r="J103" s="1826"/>
      <c r="K103" s="1826" t="s">
        <v>1261</v>
      </c>
      <c r="L103" s="424" t="s">
        <v>1261</v>
      </c>
      <c r="M103" s="1826"/>
      <c r="N103" s="1822" t="s">
        <v>1261</v>
      </c>
      <c r="O103" s="1827"/>
      <c r="P103" s="1827"/>
      <c r="Q103" s="1827"/>
      <c r="R103" s="1827"/>
      <c r="S103" s="1827"/>
      <c r="T103" s="1827"/>
      <c r="U103" s="1827"/>
      <c r="V103" s="1827"/>
      <c r="W103" s="1827"/>
      <c r="X103" s="1827"/>
      <c r="Y103" s="1827" t="s">
        <v>12</v>
      </c>
      <c r="Z103" s="1817" t="s">
        <v>1261</v>
      </c>
      <c r="AA103" s="1827"/>
      <c r="AB103" s="1827"/>
      <c r="AC103" s="1827"/>
      <c r="AD103" s="1827"/>
      <c r="AE103" s="1826"/>
      <c r="AF103" s="1827"/>
      <c r="AG103" s="1674"/>
      <c r="AH103" s="1676"/>
      <c r="AI103" s="329"/>
    </row>
    <row r="104" spans="1:38">
      <c r="A104" s="357" t="s">
        <v>2410</v>
      </c>
      <c r="B104" s="1667">
        <f t="shared" si="6"/>
        <v>3</v>
      </c>
      <c r="C104" s="1825"/>
      <c r="D104" s="1822" t="s">
        <v>7</v>
      </c>
      <c r="E104" s="454"/>
      <c r="F104" s="454"/>
      <c r="G104" s="454"/>
      <c r="H104" s="454"/>
      <c r="I104" s="454"/>
      <c r="J104" s="454"/>
      <c r="K104" s="454"/>
      <c r="L104" s="454"/>
      <c r="M104" s="454"/>
      <c r="N104" s="454"/>
      <c r="O104" s="454"/>
      <c r="P104" s="454"/>
      <c r="Q104" s="454"/>
      <c r="R104" s="454"/>
      <c r="S104" s="454"/>
      <c r="T104" s="454"/>
      <c r="U104" s="454"/>
      <c r="V104" s="454"/>
      <c r="W104" s="454"/>
      <c r="X104" s="454"/>
      <c r="Y104" s="454" t="s">
        <v>7</v>
      </c>
      <c r="Z104" s="1817" t="s">
        <v>1261</v>
      </c>
      <c r="AA104" s="454"/>
      <c r="AB104" s="454"/>
      <c r="AC104" s="454"/>
      <c r="AD104" s="454"/>
      <c r="AE104" s="454"/>
      <c r="AF104" s="1817"/>
      <c r="AG104" s="1667"/>
      <c r="AI104" s="329"/>
    </row>
    <row r="105" spans="1:38" ht="15.5" thickBot="1">
      <c r="A105" s="341" t="s">
        <v>2412</v>
      </c>
      <c r="B105" s="1667">
        <f t="shared" si="6"/>
        <v>3</v>
      </c>
      <c r="C105" s="1828"/>
      <c r="D105" s="1829" t="s">
        <v>7</v>
      </c>
      <c r="E105" s="1829"/>
      <c r="F105" s="1829"/>
      <c r="G105" s="1829"/>
      <c r="H105" s="1829"/>
      <c r="I105" s="1829"/>
      <c r="J105" s="1829"/>
      <c r="K105" s="1829"/>
      <c r="L105" s="1829"/>
      <c r="M105" s="1829"/>
      <c r="N105" s="1829"/>
      <c r="O105" s="1829"/>
      <c r="P105" s="1829"/>
      <c r="Q105" s="1829"/>
      <c r="R105" s="1829"/>
      <c r="S105" s="1829"/>
      <c r="T105" s="1829"/>
      <c r="U105" s="1829"/>
      <c r="V105" s="1829"/>
      <c r="W105" s="1829"/>
      <c r="X105" s="1829"/>
      <c r="Y105" s="1829" t="s">
        <v>7</v>
      </c>
      <c r="Z105" s="1817" t="s">
        <v>1261</v>
      </c>
      <c r="AA105" s="1829"/>
      <c r="AB105" s="1829"/>
      <c r="AC105" s="1829"/>
      <c r="AD105" s="1829"/>
      <c r="AE105" s="1829"/>
      <c r="AF105" s="1830"/>
      <c r="AG105" s="1675"/>
    </row>
    <row r="106" spans="1:38">
      <c r="A106" s="1658" t="s">
        <v>73</v>
      </c>
      <c r="B106" s="1661">
        <f t="shared" si="6"/>
        <v>1</v>
      </c>
      <c r="C106" s="1831"/>
      <c r="D106" s="1814"/>
      <c r="E106" s="1814"/>
      <c r="F106" s="1814"/>
      <c r="G106" s="1814"/>
      <c r="H106" s="1814"/>
      <c r="I106" s="1814"/>
      <c r="J106" s="1814"/>
      <c r="K106" s="1814"/>
      <c r="L106" s="1814"/>
      <c r="M106" s="1814"/>
      <c r="N106" s="1814" t="s">
        <v>74</v>
      </c>
      <c r="O106" s="1815"/>
      <c r="P106" s="1815"/>
      <c r="Q106" s="1815"/>
      <c r="R106" s="1815"/>
      <c r="S106" s="1815"/>
      <c r="T106" s="1815"/>
      <c r="U106" s="1815"/>
      <c r="V106" s="1815"/>
      <c r="W106" s="1815"/>
      <c r="X106" s="1815"/>
      <c r="Y106" s="1815"/>
      <c r="Z106" s="1815"/>
      <c r="AA106" s="1815"/>
      <c r="AB106" s="1815"/>
      <c r="AC106" s="1815"/>
      <c r="AD106" s="1815"/>
      <c r="AE106" s="1814"/>
      <c r="AF106" s="1815"/>
      <c r="AG106" s="1661"/>
    </row>
    <row r="107" spans="1:38">
      <c r="A107" s="357" t="s">
        <v>1906</v>
      </c>
      <c r="B107" s="1667">
        <f t="shared" si="6"/>
        <v>1</v>
      </c>
      <c r="C107" s="1820"/>
      <c r="D107" s="1820"/>
      <c r="E107" s="454"/>
      <c r="F107" s="454"/>
      <c r="G107" s="454"/>
      <c r="H107" s="454"/>
      <c r="I107" s="454"/>
      <c r="J107" s="454"/>
      <c r="K107" s="454"/>
      <c r="L107" s="454"/>
      <c r="M107" s="454"/>
      <c r="N107" s="454"/>
      <c r="O107" s="454"/>
      <c r="P107" s="454"/>
      <c r="Q107" s="1817"/>
      <c r="R107" s="1817"/>
      <c r="S107" s="1817"/>
      <c r="T107" s="1817"/>
      <c r="U107" s="1817" t="s">
        <v>2567</v>
      </c>
      <c r="V107" s="1817"/>
      <c r="W107" s="1817"/>
      <c r="X107" s="1817"/>
      <c r="Y107" s="1817"/>
      <c r="Z107" s="1817"/>
      <c r="AA107" s="1817"/>
      <c r="AB107" s="1817"/>
      <c r="AC107" s="1817"/>
      <c r="AD107" s="1817"/>
      <c r="AE107" s="454"/>
      <c r="AF107" s="1817"/>
      <c r="AG107" s="1667"/>
      <c r="AH107" s="1676"/>
    </row>
    <row r="108" spans="1:38">
      <c r="A108" s="1655" t="s">
        <v>30</v>
      </c>
      <c r="B108" s="1667">
        <f t="shared" si="6"/>
        <v>1</v>
      </c>
      <c r="C108" s="1820"/>
      <c r="D108" s="1820"/>
      <c r="E108" s="454"/>
      <c r="F108" s="454"/>
      <c r="G108" s="454"/>
      <c r="H108" s="454"/>
      <c r="I108" s="454"/>
      <c r="J108" s="454"/>
      <c r="K108" s="454"/>
      <c r="L108" s="454"/>
      <c r="M108" s="454"/>
      <c r="N108" s="454"/>
      <c r="O108" s="1817"/>
      <c r="P108" s="454" t="s">
        <v>1063</v>
      </c>
      <c r="Q108" s="1817"/>
      <c r="R108" s="1817"/>
      <c r="S108" s="1817"/>
      <c r="T108" s="1817"/>
      <c r="U108" s="1817"/>
      <c r="V108" s="1817"/>
      <c r="W108" s="1817"/>
      <c r="X108" s="1817"/>
      <c r="Y108" s="1817"/>
      <c r="Z108" s="1817"/>
      <c r="AA108" s="1817"/>
      <c r="AB108" s="1817"/>
      <c r="AC108" s="1817"/>
      <c r="AD108" s="1817"/>
      <c r="AE108" s="454"/>
      <c r="AF108" s="1817"/>
      <c r="AG108" s="1667"/>
      <c r="AL108" s="1708"/>
    </row>
    <row r="109" spans="1:38" ht="15.5" customHeight="1">
      <c r="A109" s="1655" t="s">
        <v>36</v>
      </c>
      <c r="B109" s="1667">
        <f t="shared" si="6"/>
        <v>1</v>
      </c>
      <c r="C109" s="1820"/>
      <c r="D109" s="1820"/>
      <c r="E109" s="454"/>
      <c r="F109" s="454"/>
      <c r="G109" s="454"/>
      <c r="H109" s="454" t="s">
        <v>3523</v>
      </c>
      <c r="I109" s="454"/>
      <c r="J109" s="454"/>
      <c r="K109" s="454"/>
      <c r="L109" s="454"/>
      <c r="M109" s="454"/>
      <c r="N109" s="454"/>
      <c r="O109" s="1817"/>
      <c r="P109" s="1817"/>
      <c r="Q109" s="1817"/>
      <c r="R109" s="1817"/>
      <c r="S109" s="1817"/>
      <c r="T109" s="1817"/>
      <c r="U109" s="1817"/>
      <c r="V109" s="1817"/>
      <c r="W109" s="1817"/>
      <c r="X109" s="1817"/>
      <c r="Y109" s="1817"/>
      <c r="Z109" s="1817"/>
      <c r="AA109" s="1817"/>
      <c r="AB109" s="1817"/>
      <c r="AC109" s="1817"/>
      <c r="AD109" s="1817"/>
      <c r="AE109" s="454"/>
      <c r="AF109" s="1817"/>
      <c r="AG109" s="1667"/>
    </row>
    <row r="110" spans="1:38" ht="15.5" customHeight="1">
      <c r="A110" s="1655" t="s">
        <v>75</v>
      </c>
      <c r="B110" s="1667">
        <f t="shared" si="6"/>
        <v>1</v>
      </c>
      <c r="C110" s="1832"/>
      <c r="D110" s="454"/>
      <c r="E110" s="454"/>
      <c r="F110" s="454"/>
      <c r="G110" s="454"/>
      <c r="H110" s="454"/>
      <c r="I110" s="454"/>
      <c r="J110" s="454"/>
      <c r="K110" s="454"/>
      <c r="L110" s="454"/>
      <c r="M110" s="454"/>
      <c r="N110" s="454" t="s">
        <v>74</v>
      </c>
      <c r="O110" s="1817"/>
      <c r="P110" s="1817"/>
      <c r="Q110" s="1817"/>
      <c r="R110" s="1817"/>
      <c r="S110" s="1817"/>
      <c r="T110" s="1817"/>
      <c r="U110" s="1817"/>
      <c r="V110" s="1817"/>
      <c r="W110" s="1817"/>
      <c r="X110" s="1817"/>
      <c r="Y110" s="1817"/>
      <c r="Z110" s="1817"/>
      <c r="AA110" s="1817"/>
      <c r="AB110" s="1817"/>
      <c r="AC110" s="1817"/>
      <c r="AD110" s="1817"/>
      <c r="AE110" s="454"/>
      <c r="AF110" s="1817"/>
      <c r="AG110" s="1667"/>
      <c r="AH110" s="1708"/>
    </row>
    <row r="111" spans="1:38" ht="15.5" customHeight="1">
      <c r="A111" s="1655" t="s">
        <v>52</v>
      </c>
      <c r="B111" s="1667">
        <f t="shared" si="6"/>
        <v>1</v>
      </c>
      <c r="C111" s="1820"/>
      <c r="D111" s="1820"/>
      <c r="E111" s="454" t="s">
        <v>1325</v>
      </c>
      <c r="F111" s="454"/>
      <c r="G111" s="454"/>
      <c r="H111" s="454"/>
      <c r="I111" s="454"/>
      <c r="J111" s="454"/>
      <c r="K111" s="454"/>
      <c r="L111" s="454"/>
      <c r="M111" s="454"/>
      <c r="N111" s="454"/>
      <c r="O111" s="1817"/>
      <c r="P111" s="1817"/>
      <c r="Q111" s="1817"/>
      <c r="R111" s="1817"/>
      <c r="S111" s="1817"/>
      <c r="T111" s="1817"/>
      <c r="U111" s="1817"/>
      <c r="V111" s="1817"/>
      <c r="W111" s="1817"/>
      <c r="X111" s="1817"/>
      <c r="Y111" s="1817"/>
      <c r="Z111" s="1817"/>
      <c r="AA111" s="1817"/>
      <c r="AB111" s="1817"/>
      <c r="AC111" s="1817"/>
      <c r="AD111" s="1817"/>
      <c r="AE111" s="454"/>
      <c r="AF111" s="1817"/>
      <c r="AG111" s="1667"/>
      <c r="AH111" s="1708"/>
      <c r="AI111" s="1708"/>
      <c r="AJ111" s="1708"/>
      <c r="AK111" s="327"/>
      <c r="AL111" s="327"/>
    </row>
    <row r="112" spans="1:38" ht="15.5" customHeight="1">
      <c r="A112" s="339" t="s">
        <v>76</v>
      </c>
      <c r="B112" s="1667">
        <f t="shared" si="6"/>
        <v>1</v>
      </c>
      <c r="C112" s="1833"/>
      <c r="D112" s="1821"/>
      <c r="E112" s="1821"/>
      <c r="F112" s="1821"/>
      <c r="G112" s="1821"/>
      <c r="H112" s="1821"/>
      <c r="I112" s="1821"/>
      <c r="J112" s="1821"/>
      <c r="K112" s="1821"/>
      <c r="L112" s="1821"/>
      <c r="M112" s="1821"/>
      <c r="N112" s="1821" t="s">
        <v>74</v>
      </c>
      <c r="O112" s="1824"/>
      <c r="P112" s="1824"/>
      <c r="Q112" s="1824"/>
      <c r="R112" s="1824"/>
      <c r="S112" s="1824"/>
      <c r="T112" s="1824"/>
      <c r="U112" s="1824"/>
      <c r="V112" s="1824"/>
      <c r="W112" s="1824"/>
      <c r="X112" s="1824"/>
      <c r="Y112" s="1824"/>
      <c r="Z112" s="1824"/>
      <c r="AA112" s="1824"/>
      <c r="AB112" s="1824"/>
      <c r="AC112" s="1824"/>
      <c r="AD112" s="1824"/>
      <c r="AE112" s="1821"/>
      <c r="AF112" s="1824"/>
      <c r="AG112" s="1673"/>
    </row>
    <row r="113" spans="1:38" ht="15.5" thickBot="1">
      <c r="A113" s="341" t="s">
        <v>72</v>
      </c>
      <c r="B113" s="1675">
        <f t="shared" si="6"/>
        <v>1</v>
      </c>
      <c r="C113" s="1828"/>
      <c r="D113" s="1834"/>
      <c r="E113" s="1829"/>
      <c r="F113" s="1829"/>
      <c r="G113" s="1829"/>
      <c r="H113" s="1829"/>
      <c r="I113" s="1829"/>
      <c r="J113" s="1829"/>
      <c r="K113" s="1829"/>
      <c r="L113" s="1829"/>
      <c r="M113" s="1829"/>
      <c r="N113" s="1829" t="s">
        <v>1312</v>
      </c>
      <c r="O113" s="1830"/>
      <c r="P113" s="1830"/>
      <c r="Q113" s="1830"/>
      <c r="R113" s="1830"/>
      <c r="S113" s="1830"/>
      <c r="T113" s="1830"/>
      <c r="U113" s="1830"/>
      <c r="V113" s="1830"/>
      <c r="W113" s="1830"/>
      <c r="X113" s="1830"/>
      <c r="Y113" s="1830"/>
      <c r="Z113" s="1830"/>
      <c r="AA113" s="1830"/>
      <c r="AB113" s="1830"/>
      <c r="AC113" s="1830"/>
      <c r="AD113" s="1830"/>
      <c r="AE113" s="1829"/>
      <c r="AF113" s="1830"/>
      <c r="AG113" s="1675"/>
    </row>
    <row r="114" spans="1:38">
      <c r="A114" s="1856" t="s">
        <v>1226</v>
      </c>
      <c r="B114" s="1856"/>
      <c r="C114" s="1856"/>
      <c r="D114" s="1856"/>
      <c r="E114" s="1856"/>
      <c r="F114" s="1856"/>
      <c r="G114" s="1856"/>
      <c r="H114" s="1856"/>
      <c r="I114" s="1856"/>
      <c r="J114" s="1856"/>
      <c r="K114" s="1856"/>
      <c r="L114" s="1856"/>
      <c r="M114" s="1856"/>
      <c r="N114" s="1856"/>
      <c r="O114" s="1856"/>
      <c r="P114" s="1856"/>
      <c r="Q114" s="1856"/>
      <c r="R114" s="1856"/>
      <c r="S114" s="1856"/>
      <c r="T114" s="1856"/>
      <c r="U114" s="1856"/>
      <c r="V114" s="1856"/>
      <c r="W114" s="1856"/>
      <c r="X114" s="1856"/>
      <c r="Y114" s="1856"/>
      <c r="Z114" s="1856"/>
      <c r="AA114" s="1856"/>
      <c r="AB114" s="1856"/>
      <c r="AC114" s="1856"/>
      <c r="AD114" s="1856"/>
      <c r="AE114" s="1856"/>
      <c r="AH114" s="1853" t="s">
        <v>2771</v>
      </c>
      <c r="AI114" s="1853"/>
      <c r="AJ114" s="1853"/>
      <c r="AK114" s="1853"/>
      <c r="AL114" s="1853"/>
    </row>
    <row r="115" spans="1:38">
      <c r="A115" s="336"/>
      <c r="AH115" s="1854" t="s">
        <v>3671</v>
      </c>
      <c r="AI115" s="1854"/>
      <c r="AJ115" s="1854"/>
    </row>
    <row r="116" spans="1:38">
      <c r="A116" s="1877" t="s">
        <v>2568</v>
      </c>
      <c r="B116" s="1877"/>
      <c r="C116" s="329"/>
      <c r="D116" s="1709"/>
      <c r="E116" s="329"/>
      <c r="F116" s="329"/>
      <c r="H116" s="329"/>
      <c r="I116" s="329"/>
      <c r="J116" s="329"/>
      <c r="K116" s="329"/>
      <c r="M116" s="1877" t="s">
        <v>3557</v>
      </c>
      <c r="N116" s="1877"/>
      <c r="O116" s="1877"/>
      <c r="P116" s="1877"/>
      <c r="Q116" s="1877"/>
      <c r="R116" s="1709"/>
      <c r="U116" s="329"/>
      <c r="V116" s="329"/>
      <c r="W116" s="329"/>
      <c r="X116" s="1853" t="s">
        <v>3623</v>
      </c>
      <c r="Y116" s="1853"/>
      <c r="Z116" s="1853"/>
      <c r="AA116" s="1853"/>
      <c r="AB116" s="1853"/>
      <c r="AC116" s="1708"/>
      <c r="AE116" s="1708"/>
      <c r="AG116" s="1708"/>
      <c r="AH116" s="1852" t="s">
        <v>3626</v>
      </c>
      <c r="AI116" s="1852"/>
      <c r="AJ116" s="1852"/>
    </row>
    <row r="117" spans="1:38">
      <c r="A117" s="1877" t="s">
        <v>77</v>
      </c>
      <c r="B117" s="1877"/>
      <c r="C117" s="329"/>
      <c r="D117" s="1709"/>
      <c r="E117" s="1835"/>
      <c r="F117" s="1836"/>
      <c r="H117" s="1836"/>
      <c r="I117" s="1836"/>
      <c r="J117" s="1836"/>
      <c r="M117" s="1877" t="s">
        <v>1313</v>
      </c>
      <c r="N117" s="1877"/>
      <c r="O117" s="1877"/>
      <c r="P117" s="1877"/>
      <c r="Q117" s="1877"/>
      <c r="R117" s="1836"/>
      <c r="X117" s="1853" t="s">
        <v>2190</v>
      </c>
      <c r="Y117" s="1853"/>
      <c r="Z117" s="1853"/>
      <c r="AA117" s="1853"/>
      <c r="AB117" s="1853"/>
      <c r="AE117" s="1708"/>
      <c r="AG117" s="1708"/>
      <c r="AH117" s="1852" t="s">
        <v>3849</v>
      </c>
      <c r="AI117" s="1852"/>
      <c r="AJ117" s="1852"/>
    </row>
    <row r="118" spans="1:38">
      <c r="A118" s="1877" t="s">
        <v>3489</v>
      </c>
      <c r="B118" s="1877"/>
      <c r="C118" s="329"/>
      <c r="D118" s="1709"/>
      <c r="E118" s="329"/>
      <c r="F118" s="329"/>
      <c r="M118" s="1877" t="s">
        <v>1913</v>
      </c>
      <c r="N118" s="1877"/>
      <c r="O118" s="1877"/>
      <c r="P118" s="1877"/>
      <c r="Q118" s="1877"/>
      <c r="X118" s="1853" t="s">
        <v>2458</v>
      </c>
      <c r="Y118" s="1853"/>
      <c r="Z118" s="1853"/>
      <c r="AA118" s="1853"/>
      <c r="AB118" s="1853"/>
      <c r="AC118" s="1708"/>
      <c r="AE118" s="1708"/>
      <c r="AG118" s="1708"/>
    </row>
    <row r="119" spans="1:38">
      <c r="A119" s="1877" t="s">
        <v>3553</v>
      </c>
      <c r="B119" s="1877"/>
      <c r="C119" s="329"/>
      <c r="D119" s="1709"/>
      <c r="E119" s="329"/>
      <c r="M119" s="1877" t="s">
        <v>1914</v>
      </c>
      <c r="N119" s="1877"/>
      <c r="O119" s="1877"/>
      <c r="P119" s="1877"/>
      <c r="Q119" s="1877"/>
      <c r="S119" s="329"/>
      <c r="T119" s="329"/>
      <c r="U119" s="329"/>
      <c r="V119" s="329"/>
      <c r="W119" s="329"/>
      <c r="X119" s="1852" t="s">
        <v>3669</v>
      </c>
      <c r="Y119" s="1852"/>
      <c r="Z119" s="1852"/>
      <c r="AA119" s="1852"/>
      <c r="AB119" s="1852"/>
      <c r="AC119" s="1708"/>
      <c r="AD119" s="329"/>
      <c r="AE119" s="1745"/>
      <c r="AF119" s="1745"/>
      <c r="AG119" s="1745"/>
    </row>
    <row r="120" spans="1:38">
      <c r="A120" s="1878" t="s">
        <v>3670</v>
      </c>
      <c r="B120" s="1878"/>
      <c r="C120" s="1878"/>
      <c r="D120" s="1878"/>
      <c r="E120" s="1878"/>
      <c r="F120" s="1878"/>
      <c r="G120" s="1878"/>
      <c r="H120" s="1878"/>
      <c r="I120" s="1878"/>
      <c r="J120" s="1878"/>
      <c r="K120" s="1878"/>
      <c r="M120" s="1877" t="s">
        <v>2978</v>
      </c>
      <c r="N120" s="1877"/>
      <c r="O120" s="1709"/>
      <c r="P120" s="1709"/>
      <c r="Q120" s="1709"/>
      <c r="S120" s="1708"/>
      <c r="T120" s="1708"/>
      <c r="U120" s="1708"/>
      <c r="V120" s="1708"/>
      <c r="W120" s="1708"/>
      <c r="X120" s="1853" t="s">
        <v>3556</v>
      </c>
      <c r="Y120" s="1853"/>
      <c r="Z120" s="1853"/>
      <c r="AA120" s="1853"/>
      <c r="AB120" s="1853"/>
      <c r="AC120" s="1708"/>
      <c r="AD120" s="1745"/>
      <c r="AE120" s="1745"/>
      <c r="AF120" s="1745"/>
      <c r="AG120" s="1745"/>
    </row>
    <row r="121" spans="1:38">
      <c r="A121" s="1877" t="s">
        <v>850</v>
      </c>
      <c r="B121" s="1877"/>
      <c r="C121" s="1877"/>
      <c r="D121" s="329"/>
      <c r="E121" s="329"/>
      <c r="F121" s="329"/>
      <c r="G121" s="329"/>
      <c r="H121" s="329"/>
      <c r="I121" s="329"/>
      <c r="J121" s="329"/>
      <c r="K121" s="329"/>
      <c r="M121" s="1854" t="s">
        <v>3554</v>
      </c>
      <c r="N121" s="1854"/>
      <c r="O121" s="1854"/>
      <c r="P121" s="1854"/>
      <c r="Q121" s="1854"/>
      <c r="R121" s="1854"/>
      <c r="S121" s="1854"/>
      <c r="T121" s="1854"/>
      <c r="U121" s="1854"/>
      <c r="V121" s="1854"/>
      <c r="W121" s="1854"/>
      <c r="X121" s="1853" t="s">
        <v>2977</v>
      </c>
      <c r="Y121" s="1853"/>
      <c r="Z121" s="1853"/>
      <c r="AA121" s="1853"/>
      <c r="AB121" s="1853"/>
      <c r="AC121" s="1853"/>
      <c r="AD121" s="1853"/>
      <c r="AE121" s="1853"/>
      <c r="AF121" s="1853"/>
      <c r="AG121" s="1853"/>
    </row>
  </sheetData>
  <mergeCells count="62">
    <mergeCell ref="A121:C121"/>
    <mergeCell ref="M116:Q116"/>
    <mergeCell ref="M117:Q117"/>
    <mergeCell ref="M118:Q118"/>
    <mergeCell ref="M119:Q119"/>
    <mergeCell ref="M120:N120"/>
    <mergeCell ref="M121:W121"/>
    <mergeCell ref="A116:B116"/>
    <mergeCell ref="A117:B117"/>
    <mergeCell ref="A118:B118"/>
    <mergeCell ref="A119:B119"/>
    <mergeCell ref="A120:K120"/>
    <mergeCell ref="A1:N1"/>
    <mergeCell ref="A2:A3"/>
    <mergeCell ref="B2:B3"/>
    <mergeCell ref="C2:C3"/>
    <mergeCell ref="D2:D3"/>
    <mergeCell ref="E2:E3"/>
    <mergeCell ref="F2:F3"/>
    <mergeCell ref="G2:G3"/>
    <mergeCell ref="H2:H3"/>
    <mergeCell ref="I2:I3"/>
    <mergeCell ref="J2:J3"/>
    <mergeCell ref="K2:K3"/>
    <mergeCell ref="L2:L3"/>
    <mergeCell ref="M2:M3"/>
    <mergeCell ref="V2:V3"/>
    <mergeCell ref="W2:W3"/>
    <mergeCell ref="X2:X3"/>
    <mergeCell ref="Y2:Y3"/>
    <mergeCell ref="N2:N3"/>
    <mergeCell ref="Q2:Q3"/>
    <mergeCell ref="R2:R3"/>
    <mergeCell ref="S2:S3"/>
    <mergeCell ref="T2:T3"/>
    <mergeCell ref="U2:U3"/>
    <mergeCell ref="AC1:AF1"/>
    <mergeCell ref="A114:AE114"/>
    <mergeCell ref="AL2:AL3"/>
    <mergeCell ref="AA2:AA3"/>
    <mergeCell ref="AB2:AB3"/>
    <mergeCell ref="AC2:AC3"/>
    <mergeCell ref="AD2:AD3"/>
    <mergeCell ref="AE2:AE3"/>
    <mergeCell ref="AF2:AF3"/>
    <mergeCell ref="AG2:AG3"/>
    <mergeCell ref="AI2:AI3"/>
    <mergeCell ref="AJ2:AJ3"/>
    <mergeCell ref="AK2:AK3"/>
    <mergeCell ref="Z2:Z3"/>
    <mergeCell ref="O2:O3"/>
    <mergeCell ref="P2:P3"/>
    <mergeCell ref="X119:AB119"/>
    <mergeCell ref="X120:AB120"/>
    <mergeCell ref="X121:AG121"/>
    <mergeCell ref="AH114:AL114"/>
    <mergeCell ref="AH115:AJ115"/>
    <mergeCell ref="AH116:AJ116"/>
    <mergeCell ref="X118:AB118"/>
    <mergeCell ref="X117:AB117"/>
    <mergeCell ref="X116:AB116"/>
    <mergeCell ref="AH117:AJ117"/>
  </mergeCells>
  <phoneticPr fontId="2"/>
  <hyperlinks>
    <hyperlink ref="A21" location="BTC!A1" display="BTC/XBT" xr:uid="{874BAA35-E554-4103-AC39-F45387E9FDA8}"/>
    <hyperlink ref="A15" location="BCH!A1" display="BCC/BCH" xr:uid="{149E8B39-C650-4FAB-9848-7E45B6069AA3}"/>
    <hyperlink ref="A106" location="BCY!A1" display="BCY" xr:uid="{1917A225-FB97-4C8C-904C-2E963E838C4F}"/>
    <hyperlink ref="A23" location="CICC!A1" display="CICC" xr:uid="{826FD70D-BDB1-4118-A7E8-F437D703D12C}"/>
    <hyperlink ref="A36" location="ETH!A1" display="ETH" xr:uid="{41319E9A-7D1A-40B4-8D6C-4441DCC22057}"/>
    <hyperlink ref="A55" location="LTC!A1" display="LTC" xr:uid="{AB0C392F-53CC-4A4F-9723-8F5952D3E301}"/>
    <hyperlink ref="A60" location="MONA!A1" display="MONA" xr:uid="{C3DD3107-A56C-48B1-85AC-BCDD8D6F7D8D}"/>
    <hyperlink ref="A63" location="NCXC!A1" display="NCXC" xr:uid="{BEC78DA0-766D-44D2-AEAD-E0C1A25E93A7}"/>
    <hyperlink ref="A112" location="SJCX!A1" display="SJCX" xr:uid="{3759E0A5-973C-4A5A-8C7D-EAE533F52A8B}"/>
    <hyperlink ref="A101" location="ZAIF!A1" display="ZAIF" xr:uid="{1AE98719-980C-4AAB-8924-54FAD9869A56}"/>
    <hyperlink ref="A98" location="XRP!A1" display="XRP" xr:uid="{BA282F82-1BBF-4FA1-AE88-7D8A0712F742}"/>
    <hyperlink ref="A94" location="XCP!A1" display="XCP" xr:uid="{8DDDDEB0-A25B-4AAD-8C8F-9DB0C4DC076E}"/>
    <hyperlink ref="A111" location="QASH!A1" display="QASH" xr:uid="{44CE40F2-0B81-4A9E-9D06-4B3D81C03E20}"/>
    <hyperlink ref="A54" location="LSK!A1" display="LSK" xr:uid="{DCCAB515-43AB-4521-A592-60DFBD46DCF0}"/>
    <hyperlink ref="A96" location="XEM!A1" display="XEM" xr:uid="{0AA39D22-145D-41E7-B210-A8644FBCAF65}"/>
    <hyperlink ref="A41" location="FSCC!A1" display="FSCC" xr:uid="{CDE8753A-BBD4-4919-A95B-F89415CC3418}"/>
    <hyperlink ref="A35" location="ETC!A1" display="ETC" xr:uid="{0BCE0132-E8C0-4638-887C-B07CE365BA93}"/>
    <hyperlink ref="A108" location="FCT!A1" display="FCT" xr:uid="{FF91A24C-0E45-42AC-B066-ACD45AAE448E}"/>
    <hyperlink ref="A97" location="XLM!A1" display="XLM" xr:uid="{05172ECE-EAB2-46AE-AFA8-3259FB2ACE2E}"/>
    <hyperlink ref="A80" location="RYO!A1" display="RYO" xr:uid="{761AF632-D85C-4C80-BF82-EDF5E09DE2D6}"/>
    <hyperlink ref="A76" location="QTUM!A1" display="QTUM" xr:uid="{DFA042E0-DC1A-4266-A6F2-2BF2AE2E1D0D}"/>
    <hyperlink ref="A13" location="BAT!A1" display="BAT" xr:uid="{7CE3278E-D1B7-4DF7-83BF-1A5396025162}"/>
    <hyperlink ref="A110" location="PEPE!A1" display="PEPECASH" xr:uid="{EBA37170-9773-4A06-9388-8DDC995F570E}"/>
    <hyperlink ref="A109" location="HT!A1" display="HT" xr:uid="{BD8FB839-8831-4EDC-8A74-FABF141A6861}"/>
    <hyperlink ref="A69" location="OMG!A1" display="OMG" xr:uid="{88474382-537F-430D-8B89-950DCCC7BB16}"/>
    <hyperlink ref="A48" location="IOST!A1" display="IOST" xr:uid="{2668A6C4-E037-41A7-97C1-1861162472A4}"/>
    <hyperlink ref="A99" location="XTZ!A1" display="XTZ" xr:uid="{4A21A7B9-4043-4221-8E20-7FAE88FF86B1}"/>
    <hyperlink ref="A33" location="ENJ!A1" display="ENJ" xr:uid="{6F083AC6-B3C2-4BC1-83BC-91FBF1C8BD3A}"/>
    <hyperlink ref="A91" location="TRX!A1" display="TRX" xr:uid="{99F7C2A6-4201-4F5D-9629-122CE864B9B4}"/>
    <hyperlink ref="A100" location="XYM!A1" display="XYM" xr:uid="{121CE5B8-316C-4A9E-8610-C94F2E5A96FB}"/>
    <hyperlink ref="A31" location="DOT!A1" display="DOT" xr:uid="{05219013-8B75-42E8-BDB5-CBA79F37622E}"/>
    <hyperlink ref="A68" location="OKB!A1" display="OKB" xr:uid="{06D87C3E-8D53-4C30-89BC-C1BB88514931}"/>
    <hyperlink ref="A10" location="'ATOM '!A1" display="ATOM" xr:uid="{99B8C50D-0579-4478-BEF7-FABF7AB03C4D}"/>
    <hyperlink ref="A70" location="ONT!A1" display="ONT" xr:uid="{6102B90B-BA38-41CA-8FB0-BDAC1D6772BA}"/>
    <hyperlink ref="A74" location="PLT!A1" display="PLT" xr:uid="{1CFAC2A8-6A9F-4B0D-AC48-58C856E8FB2C}"/>
    <hyperlink ref="A4" location="ADA!A1" display="ADA" xr:uid="{071051D4-7F9C-4765-A05C-2C2F67520C9B}"/>
    <hyperlink ref="A53" location="LINK!A1" display="LINK" xr:uid="{008183FC-C7F9-4075-8EC3-AAFBA8D0CEB0}"/>
    <hyperlink ref="A50" location="JMY!A1" display="JMY" xr:uid="{2FF77726-7DD1-4211-BA0F-6B988A391BB9}"/>
    <hyperlink ref="A59" location="MKR!A1" display="MKR" xr:uid="{7DDD6CCD-F89D-4F6C-8CC8-0AFB203E0297}"/>
    <hyperlink ref="A29" location="DEP!A1" display="DEP" xr:uid="{8798D1DD-149B-4AA7-9B4E-55F412422B63}"/>
    <hyperlink ref="A42" location="FTT!A1" display="FTT" xr:uid="{B9BED6AA-5291-4631-9531-C9625128805A}"/>
    <hyperlink ref="A86" location="SOL!A1" display="SOL" xr:uid="{0C4EA9D6-6A42-4219-90C0-5B71A441FD15}"/>
    <hyperlink ref="A28" location="DAI!A1" display="DAI" xr:uid="{53EB17D6-2A2C-46C3-9724-ABA03B6FFA23}"/>
    <hyperlink ref="A103" location="ZPG!A1" display="ZPG" xr:uid="{7128B5DB-CE90-4474-88CA-67149CBE5EFA}"/>
    <hyperlink ref="A17" location="BOBA!A1" display="BOBA" xr:uid="{F221CC9A-0CB7-4CFD-9294-E31376099B45}"/>
    <hyperlink ref="A26" location="COT!A1" display="COT" xr:uid="{DE28FFF8-F4A8-446D-9686-F645E19EF0E9}"/>
    <hyperlink ref="A24" location="CMSETH!A1" display="COMSA:ETH" xr:uid="{665CF0F9-474C-4495-9A8B-D299AA66F908}"/>
    <hyperlink ref="A25" location="CMSXEM!A1" display="COMSA:XEM" xr:uid="{59871A48-DCAC-4AC2-96A0-2B145144AC0F}"/>
    <hyperlink ref="A30" location="DOGE!A1" display="DOGE" xr:uid="{5F0A7DBE-818E-4ED2-9DF6-E1332AB8E3AF}"/>
    <hyperlink ref="A37" location="FCR!A1" display="FCR" xr:uid="{834C9B1C-7B69-42FE-B1EF-7D2E9E4AD568}"/>
    <hyperlink ref="A81" location="SAND!A1" display="SAND" xr:uid="{C5441E0E-8767-491A-BE87-6A5D0559B498}"/>
    <hyperlink ref="A113" location="ZEN!A1" display="ZEN" xr:uid="{8F1D2FE0-53EC-4CF7-BDDF-CFA90FFF023D}"/>
    <hyperlink ref="A20" location="BSV!A1" display="BSV" xr:uid="{24431239-8E1D-4D16-B754-693B1DAAEF17}"/>
    <hyperlink ref="A11" location="AVAX!A1" display="AVAX" xr:uid="{0B1B4765-68A9-4A0C-8300-BB3EE615023E}"/>
    <hyperlink ref="A22" location="CHZ!A1" display="CHZ" xr:uid="{08C4737E-327C-4A7F-911F-1D780B809C92}"/>
    <hyperlink ref="A9" location="ASTR!A1" display="ASTR" xr:uid="{1120E480-F4BD-48E3-B0F0-C706D988C426}"/>
    <hyperlink ref="A102" location="ZIL!A1" display="ZIL" xr:uid="{6A9F9B2F-1019-4B9D-B663-4D06499EBDEE}"/>
    <hyperlink ref="A83" location="SHIB!A1" display="SHIB" xr:uid="{778DAFCC-3312-42F0-8FEF-41C2B1FE43FA}"/>
    <hyperlink ref="A12" location="AXS!A1" display="AXS" xr:uid="{BFD6ED7F-FF51-4660-978F-1AD870E911C4}"/>
    <hyperlink ref="A39" location="FLR!A1" display="FLR" xr:uid="{08F1E592-17F5-41D0-8123-B21A45C38E11}"/>
    <hyperlink ref="A107" location="EFI!A1" display="EFI" xr:uid="{00E5A6E8-0837-4335-834B-929AD409D892}"/>
    <hyperlink ref="A6" location="APE!A1" display="APE" xr:uid="{4213C5F0-638F-4E1C-ABE8-26305F3BCF80}"/>
    <hyperlink ref="A43" location="GALA!A1" display="GALA" xr:uid="{6F598317-292B-4648-996B-CCF8AD249AFA}"/>
    <hyperlink ref="A61" location="MV!A1" display="MV ※12" xr:uid="{95DC3BDB-9311-458A-89AC-C9BA1CEE1AF3}"/>
    <hyperlink ref="A40" location="FNCT!A1" display="FNCT" xr:uid="{48FC48F6-8590-446E-B641-065F9780B539}"/>
    <hyperlink ref="A46" location="HBAR!A1" display="HBAR" xr:uid="{958BB78C-8FFC-42B4-AC39-DE5AD7FF828D}"/>
    <hyperlink ref="A67" location="OAS!A1" display="OAS" xr:uid="{C2C74796-F22D-4329-A996-E689538010F3}"/>
    <hyperlink ref="A56" location="MANA!A1" display="MANA" xr:uid="{952B8C6A-0057-4041-8DA9-9CD059575D00}"/>
    <hyperlink ref="A79" location="ROND!A1" display="ROND" xr:uid="{359C57BF-B599-4760-964E-D1A2BF8C0F4C}"/>
    <hyperlink ref="A66" location="NIDT!A1" display="NIDT" xr:uid="{C7686411-4429-4C37-B9E9-A29BCAA506D5}"/>
    <hyperlink ref="A45" location="GXE!A1" display="GXE" xr:uid="{B6A0D8A3-6E2B-4EF4-99E8-075DD823DDA5}"/>
    <hyperlink ref="A95" location="XDC!A1" display="XDC" xr:uid="{0D6FD3C5-6430-4FFE-B695-BEF6915320A2}"/>
    <hyperlink ref="A44" location="GRT!A1" display="GRT" xr:uid="{4544ABDE-5F6C-4D8E-908B-2EB0227B743C}"/>
    <hyperlink ref="A104" location="ZPGAG!A1" display="ZPGAG" xr:uid="{930F0FC1-DAED-4A65-B30F-63ACCBEB7359}"/>
    <hyperlink ref="A105" location="ZPGPT!A1" display="ZPGPT" xr:uid="{F7D6FBAC-383D-4E7E-9E63-CF5E6D2EFB10}"/>
    <hyperlink ref="A38" location="FIL!A1" display="FIL" xr:uid="{6848540D-A6EC-43E4-B0EB-CE6EE0518B3A}"/>
    <hyperlink ref="A5" location="ALGO!A1" display="ALGO" xr:uid="{654BA5BE-5E85-4009-9D1F-1748AB97C1E7}"/>
    <hyperlink ref="A16" location="BNB!A1" display="BNB" xr:uid="{35CD265F-52C4-480A-AC74-3F62E59880AD}"/>
    <hyperlink ref="AJ7" r:id="rId1" xr:uid="{04C5ED9E-1D95-48D5-ADEA-B266DC38FFDC}"/>
    <hyperlink ref="AJ15" r:id="rId2" display="株式会社Zaif" xr:uid="{7E937858-6F27-4A42-8293-AA87349F82E7}"/>
    <hyperlink ref="AJ10" r:id="rId3" xr:uid="{E96CA902-80AA-4292-8615-C899F432FDBE}"/>
    <hyperlink ref="AJ8" r:id="rId4" xr:uid="{AB1421E4-F636-4AE0-89E2-C2D94F50C331}"/>
    <hyperlink ref="AJ12" r:id="rId5" xr:uid="{DB145C17-F877-40E0-B787-21D591C0F1D8}"/>
    <hyperlink ref="AJ5" r:id="rId6" xr:uid="{7F18A66D-3B75-4A6B-856D-064BFE8C2670}"/>
    <hyperlink ref="AJ17" r:id="rId7" xr:uid="{7B4DC55C-20A9-4028-9C4F-B481DBE2B07A}"/>
    <hyperlink ref="AJ18" r:id="rId8" xr:uid="{71099931-6A6C-4697-B431-EBF8D56396FD}"/>
    <hyperlink ref="AJ23" r:id="rId9" xr:uid="{191EE986-0BFF-4CCB-A983-017DFE23EA1F}"/>
    <hyperlink ref="AJ22" r:id="rId10" xr:uid="{53910384-7000-4DE2-83C9-2B6BE184B53D}"/>
    <hyperlink ref="AJ24" r:id="rId11" xr:uid="{C8C22FA9-DA04-432A-9178-B54419D46F20}"/>
    <hyperlink ref="AJ27" r:id="rId12" xr:uid="{E3D5552E-092E-4999-9F12-87A79DE968FC}"/>
    <hyperlink ref="AJ25" r:id="rId13" xr:uid="{EC3246B3-96BB-4642-B831-F557756C668A}"/>
    <hyperlink ref="AJ29" r:id="rId14" xr:uid="{02C8702E-F8A5-42F1-9B87-7DE8C329B829}"/>
    <hyperlink ref="AJ13" r:id="rId15" display="SBIバーチャル･カレンシーズ株式会社" xr:uid="{E5AF2DDD-F089-4742-86D4-EC36B5C7AE34}"/>
    <hyperlink ref="AJ4" r:id="rId16" xr:uid="{FA5FD622-A52A-48C3-8AF7-64F65D20E2CB}"/>
    <hyperlink ref="AJ32" r:id="rId17" xr:uid="{894B0FF1-80BB-42DA-9A83-68628DA810CC}"/>
    <hyperlink ref="AJ26" r:id="rId18" xr:uid="{B6BD3D64-B2FE-4F48-98ED-F979A303F4E2}"/>
    <hyperlink ref="AJ11" r:id="rId19" xr:uid="{56EE930C-3B5A-43DD-A101-E2220C55FE74}"/>
    <hyperlink ref="AJ28" r:id="rId20" xr:uid="{43522B35-5AF8-45A1-849A-BB3F90405EF3}"/>
    <hyperlink ref="AJ30" r:id="rId21" xr:uid="{ECFD1B97-F4E6-4669-B140-0D28D7935482}"/>
    <hyperlink ref="AJ19" r:id="rId22" display="Amber Japan株式会社" xr:uid="{71EDB6C4-5933-4798-93A9-B44A2649CE3A}"/>
    <hyperlink ref="AJ20" r:id="rId23" xr:uid="{CBF4FA73-1F79-40E9-A07F-CCB5727F706E}"/>
    <hyperlink ref="AJ9" r:id="rId24" display="フォビジャパン株式会社" xr:uid="{1AC544F9-0E9C-496F-8372-4ADB527285D5}"/>
    <hyperlink ref="AJ31" r:id="rId25" xr:uid="{ABE5F2D9-5D2A-4233-95C5-A33A348DAC74}"/>
    <hyperlink ref="AJ16" r:id="rId26" xr:uid="{E68C8998-CCCF-41CC-A242-772FEC094B98}"/>
    <hyperlink ref="AJ33" r:id="rId27" display="メルコイン" xr:uid="{23016184-DBF8-4743-8176-F3E9666D720E}"/>
    <hyperlink ref="AJ34" r:id="rId28" xr:uid="{AB4C55F4-5314-4FF2-8491-A5192A1EAAC7}"/>
    <hyperlink ref="A8" location="ARB!A1" display="ARB" xr:uid="{B0165E1C-34AB-41F7-822E-36395057D69C}"/>
    <hyperlink ref="A64" location="NEAR!A1" display="NEAR" xr:uid="{27A06EA8-C806-4A15-AFC9-E7926F30DCA1}"/>
    <hyperlink ref="A78" location="RNDR!A1" display="RNDR" xr:uid="{B6CCD147-311A-4F23-BBCB-6CC588DC8EF4}"/>
    <hyperlink ref="A34" location="EOS!A1" display="EOS" xr:uid="{63187AD2-5E9D-490E-8C62-EE7DEE24BA1E}"/>
    <hyperlink ref="A47" location="IMX!A1" display="IMX" xr:uid="{38085265-3435-4463-98A6-E4ACA3D13DB5}"/>
    <hyperlink ref="AJ14" r:id="rId29" xr:uid="{309EEC08-A2B2-4776-B527-475363593F7B}"/>
    <hyperlink ref="A93" location="WBTC!A1" display="WBTC" xr:uid="{DC7F4C55-10A0-451D-9F07-B882BBD2D35D}"/>
    <hyperlink ref="A58" location="MBX!A1" display="MBX" xr:uid="{EA852EBC-F655-4BFB-9F4F-1206E503CFA2}"/>
    <hyperlink ref="A87" location="SUI!A1" display="SUI" xr:uid="{465C9BB0-9D1E-418F-B173-6FCD9C4DB949}"/>
    <hyperlink ref="A90" location="TON!A1" display="TON" xr:uid="{3311FD62-A9A4-497C-89A4-B77295974508}"/>
    <hyperlink ref="A92" location="TSUGT!A1" display="TSUGT" xr:uid="{4873C938-E387-4D45-82D8-B598A6AC2DBC}"/>
    <hyperlink ref="A57" location="MASK!A1" display="MASK" xr:uid="{198DCAC4-A81B-48A5-896C-427EC10550C6}"/>
    <hyperlink ref="A71" location="OP!A1" display="OP" xr:uid="{8AC61242-210E-4776-A97A-6BBEA5E64D1A}"/>
    <hyperlink ref="A7" location="APT!A1" display="APT" xr:uid="{1C8C483E-AD4C-4944-8A98-D19566116529}"/>
    <hyperlink ref="A72" location="OSHI!A1" display="OSHI" xr:uid="{066F27DA-F4BF-4FC4-8004-782EB7337F53}"/>
    <hyperlink ref="A88" location="SXP!A1" display="SXP" xr:uid="{954D6F47-1EDF-4879-B574-0610BBFAC611}"/>
    <hyperlink ref="A32" location="ELF!A1" display="ELF" xr:uid="{5DBE5AEB-BD73-4921-B797-CF48D9C23E10}"/>
    <hyperlink ref="A27" location="CYBER!A1" display="CYBER" xr:uid="{A0EBDCD8-C89A-4051-AA81-3ABD8C05CC63}"/>
    <hyperlink ref="A84" location="SKEB!A1" display="SKEB" xr:uid="{8CC56910-6F34-49C6-B3E0-D4B480FD7FB6}"/>
    <hyperlink ref="A19" location="BRIL!A1" display="BRIL" xr:uid="{1350777E-EA5E-47A6-ADB3-8DAE4FFEBF98}"/>
    <hyperlink ref="A65" location="NEO!A1" display="NEO" xr:uid="{BC598FA7-4EF0-46A9-9255-24DF1453ED33}"/>
    <hyperlink ref="A18" location="BORA!A1" display="BORA" xr:uid="{4F8361A3-5C99-4792-A4CA-34766F4AA9B8}"/>
    <hyperlink ref="A89" location="THETA!A1" display="THETA" xr:uid="{58C95CF8-2CDA-4115-ACBA-0261EF70212C}"/>
    <hyperlink ref="AJ6" r:id="rId30" xr:uid="{0E821419-3261-417D-9B52-D8BFE5599F13}"/>
    <hyperlink ref="A52" location="KAIA!A1" display="KAIA（KLAY）" xr:uid="{6F96B1BD-E471-46E3-8A62-E81A963BDF7D}"/>
    <hyperlink ref="A14" location="BC!A1" display="BC" xr:uid="{529A037A-72E6-4710-8BC3-A256003200EA}"/>
    <hyperlink ref="A75" location="'POL（MATIC）'!A1" display="POL（MATIC）" xr:uid="{17BA3502-EB13-4D33-856B-9554DE1D72A3}"/>
    <hyperlink ref="A49" location="IOTX!A1" display="IOTX" xr:uid="{A90A2480-22A8-4F04-B116-D2FC92C32171}"/>
    <hyperlink ref="A73" location="PEPE!A1" display="PEPE" xr:uid="{8B324C72-0447-40C3-85E9-E2B3D23509B6}"/>
    <hyperlink ref="A77" location="RENDER!A1" display="RENDER" xr:uid="{78977E09-4F56-4C2A-AB41-D75F0C5BB56E}"/>
    <hyperlink ref="A62" location="NAC!A1" display="NAC" xr:uid="{59879843-776A-4129-AB56-8576B1DE87BF}"/>
    <hyperlink ref="A51" location="JOC!A1" display="JOC" xr:uid="{3DD74880-266B-40A4-A695-6D481D96A8A3}"/>
    <hyperlink ref="AJ21" r:id="rId31" display="Coin Master株式会社" xr:uid="{8D80AFD6-0958-4F9F-8C5E-8A11C836A929}"/>
    <hyperlink ref="A82" location="SEI!A1" display="SEI" xr:uid="{80A00C6E-39C1-43CF-9733-4E42AD513304}"/>
  </hyperlinks>
  <pageMargins left="0.25" right="0.25" top="0.75" bottom="0.75" header="0.3" footer="0.3"/>
  <pageSetup paperSize="9" scale="26" orientation="landscape"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8F5C-59B9-4A51-81C3-5514B9AC9994}">
  <sheetPr codeName="Sheet6"/>
  <dimension ref="A1:C111"/>
  <sheetViews>
    <sheetView zoomScale="75" zoomScaleNormal="75" workbookViewId="0">
      <selection sqref="A1:C1"/>
    </sheetView>
  </sheetViews>
  <sheetFormatPr defaultColWidth="12.58203125" defaultRowHeight="18"/>
  <cols>
    <col min="1" max="1" width="3.58203125" style="264" customWidth="1"/>
    <col min="2" max="2" width="47.58203125" style="264" customWidth="1"/>
    <col min="3" max="3" width="47.58203125" style="718" customWidth="1"/>
    <col min="4" max="16384" width="12.58203125" style="264"/>
  </cols>
  <sheetData>
    <row r="1" spans="1:3" ht="20.5" thickBot="1">
      <c r="A1" s="1893" t="s">
        <v>414</v>
      </c>
      <c r="B1" s="1893"/>
      <c r="C1" s="1893"/>
    </row>
    <row r="2" spans="1:3" ht="18.5" thickBot="1">
      <c r="A2" s="1894" t="s">
        <v>856</v>
      </c>
      <c r="B2" s="1895"/>
      <c r="C2" s="910">
        <v>45464</v>
      </c>
    </row>
    <row r="3" spans="1:3">
      <c r="A3" s="1896" t="s">
        <v>857</v>
      </c>
      <c r="B3" s="265" t="s">
        <v>81</v>
      </c>
      <c r="C3" s="982" t="s">
        <v>1005</v>
      </c>
    </row>
    <row r="4" spans="1:3">
      <c r="A4" s="1897"/>
      <c r="B4" s="265" t="s">
        <v>858</v>
      </c>
      <c r="C4" s="702" t="s">
        <v>1006</v>
      </c>
    </row>
    <row r="5" spans="1:3">
      <c r="A5" s="1897"/>
      <c r="B5" s="265" t="s">
        <v>83</v>
      </c>
      <c r="C5" s="702" t="s">
        <v>213</v>
      </c>
    </row>
    <row r="6" spans="1:3">
      <c r="A6" s="1897"/>
      <c r="B6" s="265" t="s">
        <v>84</v>
      </c>
      <c r="C6" s="266" t="s">
        <v>1007</v>
      </c>
    </row>
    <row r="7" spans="1:3">
      <c r="A7" s="1897"/>
      <c r="B7" s="265" t="s">
        <v>85</v>
      </c>
      <c r="C7" s="703" t="s">
        <v>1008</v>
      </c>
    </row>
    <row r="8" spans="1:3">
      <c r="A8" s="1897"/>
      <c r="B8" s="265" t="s">
        <v>86</v>
      </c>
      <c r="C8" s="983">
        <v>13661166338</v>
      </c>
    </row>
    <row r="9" spans="1:3">
      <c r="A9" s="1897"/>
      <c r="B9" s="265" t="s">
        <v>87</v>
      </c>
      <c r="C9" s="984">
        <f>C8*158.7</f>
        <v>2168027097840.5999</v>
      </c>
    </row>
    <row r="10" spans="1:3">
      <c r="A10" s="1897"/>
      <c r="B10" s="265" t="s">
        <v>859</v>
      </c>
      <c r="C10" s="968" t="s">
        <v>218</v>
      </c>
    </row>
    <row r="11" spans="1:3">
      <c r="A11" s="1897"/>
      <c r="B11" s="265" t="s">
        <v>860</v>
      </c>
      <c r="C11" s="704" t="s">
        <v>90</v>
      </c>
    </row>
    <row r="12" spans="1:3">
      <c r="A12" s="1897"/>
      <c r="B12" s="265" t="s">
        <v>360</v>
      </c>
      <c r="C12" s="704" t="s">
        <v>92</v>
      </c>
    </row>
    <row r="13" spans="1:3">
      <c r="A13" s="1897"/>
      <c r="B13" s="265" t="s">
        <v>505</v>
      </c>
      <c r="C13" s="704" t="s">
        <v>92</v>
      </c>
    </row>
    <row r="14" spans="1:3">
      <c r="A14" s="1897"/>
      <c r="B14" s="265" t="s">
        <v>861</v>
      </c>
      <c r="C14" s="705" t="s">
        <v>90</v>
      </c>
    </row>
    <row r="15" spans="1:3">
      <c r="A15" s="1897"/>
      <c r="B15" s="265" t="s">
        <v>862</v>
      </c>
      <c r="C15" s="704" t="s">
        <v>213</v>
      </c>
    </row>
    <row r="16" spans="1:3">
      <c r="A16" s="1897"/>
      <c r="B16" s="265" t="s">
        <v>863</v>
      </c>
      <c r="C16" s="705" t="s">
        <v>213</v>
      </c>
    </row>
    <row r="17" spans="1:3" ht="33">
      <c r="A17" s="1897"/>
      <c r="B17" s="265" t="s">
        <v>864</v>
      </c>
      <c r="C17" s="267" t="s">
        <v>1326</v>
      </c>
    </row>
    <row r="18" spans="1:3" ht="33">
      <c r="A18" s="1897"/>
      <c r="B18" s="76" t="s">
        <v>2592</v>
      </c>
      <c r="C18" s="266" t="s">
        <v>334</v>
      </c>
    </row>
    <row r="19" spans="1:3">
      <c r="A19" s="1897"/>
      <c r="B19" s="265" t="s">
        <v>425</v>
      </c>
      <c r="C19" s="704" t="s">
        <v>213</v>
      </c>
    </row>
    <row r="20" spans="1:3">
      <c r="A20" s="1897"/>
      <c r="B20" s="265" t="s">
        <v>335</v>
      </c>
      <c r="C20" s="704" t="s">
        <v>90</v>
      </c>
    </row>
    <row r="21" spans="1:3">
      <c r="A21" s="1897"/>
      <c r="B21" s="265" t="s">
        <v>865</v>
      </c>
      <c r="C21" s="704" t="s">
        <v>1245</v>
      </c>
    </row>
    <row r="22" spans="1:3">
      <c r="A22" s="1897"/>
      <c r="B22" s="265" t="s">
        <v>866</v>
      </c>
      <c r="C22" s="704" t="s">
        <v>1245</v>
      </c>
    </row>
    <row r="23" spans="1:3">
      <c r="A23" s="1897"/>
      <c r="B23" s="265" t="s">
        <v>867</v>
      </c>
      <c r="C23" s="704" t="s">
        <v>1245</v>
      </c>
    </row>
    <row r="24" spans="1:3">
      <c r="A24" s="1897"/>
      <c r="B24" s="265" t="s">
        <v>868</v>
      </c>
      <c r="C24" s="704" t="s">
        <v>1245</v>
      </c>
    </row>
    <row r="25" spans="1:3">
      <c r="A25" s="1897"/>
      <c r="B25" s="265" t="s">
        <v>869</v>
      </c>
      <c r="C25" s="267" t="s">
        <v>107</v>
      </c>
    </row>
    <row r="26" spans="1:3">
      <c r="A26" s="1897"/>
      <c r="B26" s="265" t="s">
        <v>870</v>
      </c>
      <c r="C26" s="704" t="s">
        <v>1245</v>
      </c>
    </row>
    <row r="27" spans="1:3">
      <c r="A27" s="1897"/>
      <c r="B27" s="265" t="s">
        <v>871</v>
      </c>
      <c r="C27" s="266" t="s">
        <v>236</v>
      </c>
    </row>
    <row r="28" spans="1:3">
      <c r="A28" s="1897"/>
      <c r="B28" s="265" t="s">
        <v>872</v>
      </c>
      <c r="C28" s="266" t="s">
        <v>111</v>
      </c>
    </row>
    <row r="29" spans="1:3" ht="66">
      <c r="A29" s="1897"/>
      <c r="B29" s="265" t="s">
        <v>873</v>
      </c>
      <c r="C29" s="267" t="s">
        <v>1327</v>
      </c>
    </row>
    <row r="30" spans="1:3" ht="33">
      <c r="A30" s="1897"/>
      <c r="B30" s="265" t="s">
        <v>874</v>
      </c>
      <c r="C30" s="267" t="s">
        <v>1009</v>
      </c>
    </row>
    <row r="31" spans="1:3" ht="82.5">
      <c r="A31" s="1897"/>
      <c r="B31" s="265" t="s">
        <v>875</v>
      </c>
      <c r="C31" s="702" t="s">
        <v>1010</v>
      </c>
    </row>
    <row r="32" spans="1:3" ht="33.5" thickBot="1">
      <c r="A32" s="1898"/>
      <c r="B32" s="268" t="s">
        <v>116</v>
      </c>
      <c r="C32" s="706" t="s">
        <v>1245</v>
      </c>
    </row>
    <row r="33" spans="1:3">
      <c r="A33" s="1883" t="s">
        <v>876</v>
      </c>
      <c r="B33" s="269" t="s">
        <v>877</v>
      </c>
      <c r="C33" s="270" t="s">
        <v>1007</v>
      </c>
    </row>
    <row r="34" spans="1:3">
      <c r="A34" s="1884"/>
      <c r="B34" s="265" t="s">
        <v>854</v>
      </c>
      <c r="C34" s="273" t="s">
        <v>1328</v>
      </c>
    </row>
    <row r="35" spans="1:3">
      <c r="A35" s="1884"/>
      <c r="B35" s="265" t="s">
        <v>363</v>
      </c>
      <c r="C35" s="273" t="s">
        <v>121</v>
      </c>
    </row>
    <row r="36" spans="1:3">
      <c r="A36" s="1884"/>
      <c r="B36" s="265" t="s">
        <v>878</v>
      </c>
      <c r="C36" s="707" t="s">
        <v>1245</v>
      </c>
    </row>
    <row r="37" spans="1:3">
      <c r="A37" s="1884"/>
      <c r="B37" s="265" t="s">
        <v>879</v>
      </c>
      <c r="C37" s="707" t="s">
        <v>165</v>
      </c>
    </row>
    <row r="38" spans="1:3" ht="18.5" thickBot="1">
      <c r="A38" s="1885"/>
      <c r="B38" s="271" t="s">
        <v>880</v>
      </c>
      <c r="C38" s="708" t="s">
        <v>92</v>
      </c>
    </row>
    <row r="39" spans="1:3">
      <c r="A39" s="1883" t="s">
        <v>881</v>
      </c>
      <c r="B39" s="269" t="s">
        <v>882</v>
      </c>
      <c r="C39" s="709" t="s">
        <v>90</v>
      </c>
    </row>
    <row r="40" spans="1:3">
      <c r="A40" s="1884"/>
      <c r="B40" s="265" t="s">
        <v>883</v>
      </c>
      <c r="C40" s="710" t="s">
        <v>165</v>
      </c>
    </row>
    <row r="41" spans="1:3">
      <c r="A41" s="1884"/>
      <c r="B41" s="265" t="s">
        <v>884</v>
      </c>
      <c r="C41" s="710" t="s">
        <v>165</v>
      </c>
    </row>
    <row r="42" spans="1:3">
      <c r="A42" s="1884"/>
      <c r="B42" s="265" t="s">
        <v>885</v>
      </c>
      <c r="C42" s="710" t="s">
        <v>165</v>
      </c>
    </row>
    <row r="43" spans="1:3">
      <c r="A43" s="1884"/>
      <c r="B43" s="265" t="s">
        <v>886</v>
      </c>
      <c r="C43" s="710" t="s">
        <v>165</v>
      </c>
    </row>
    <row r="44" spans="1:3" ht="18.5" thickBot="1">
      <c r="A44" s="1885"/>
      <c r="B44" s="271" t="s">
        <v>887</v>
      </c>
      <c r="C44" s="711" t="s">
        <v>165</v>
      </c>
    </row>
    <row r="45" spans="1:3">
      <c r="A45" s="1883" t="s">
        <v>888</v>
      </c>
      <c r="B45" s="269" t="s">
        <v>889</v>
      </c>
      <c r="C45" s="275" t="s">
        <v>92</v>
      </c>
    </row>
    <row r="46" spans="1:3" ht="33">
      <c r="A46" s="1884"/>
      <c r="B46" s="265" t="s">
        <v>890</v>
      </c>
      <c r="C46" s="86" t="s">
        <v>1011</v>
      </c>
    </row>
    <row r="47" spans="1:3" ht="33.5" thickBot="1">
      <c r="A47" s="1885"/>
      <c r="B47" s="271" t="s">
        <v>891</v>
      </c>
      <c r="C47" s="712" t="s">
        <v>1012</v>
      </c>
    </row>
    <row r="48" spans="1:3">
      <c r="A48" s="1880" t="s">
        <v>137</v>
      </c>
      <c r="B48" s="272" t="s">
        <v>892</v>
      </c>
      <c r="C48" s="713" t="s">
        <v>92</v>
      </c>
    </row>
    <row r="49" spans="1:3">
      <c r="A49" s="1881"/>
      <c r="B49" s="265" t="s">
        <v>893</v>
      </c>
      <c r="C49" s="707" t="s">
        <v>1013</v>
      </c>
    </row>
    <row r="50" spans="1:3">
      <c r="A50" s="1881"/>
      <c r="B50" s="265" t="s">
        <v>894</v>
      </c>
      <c r="C50" s="707" t="s">
        <v>2191</v>
      </c>
    </row>
    <row r="51" spans="1:3">
      <c r="A51" s="1881"/>
      <c r="B51" s="265" t="s">
        <v>895</v>
      </c>
      <c r="C51" s="707" t="s">
        <v>678</v>
      </c>
    </row>
    <row r="52" spans="1:3" ht="49.5">
      <c r="A52" s="1881"/>
      <c r="B52" s="265" t="s">
        <v>896</v>
      </c>
      <c r="C52" s="707" t="s">
        <v>1329</v>
      </c>
    </row>
    <row r="53" spans="1:3" ht="99">
      <c r="A53" s="1881"/>
      <c r="B53" s="265" t="s">
        <v>336</v>
      </c>
      <c r="C53" s="86" t="s">
        <v>1330</v>
      </c>
    </row>
    <row r="54" spans="1:3" ht="49.5">
      <c r="A54" s="1881"/>
      <c r="B54" s="265" t="s">
        <v>897</v>
      </c>
      <c r="C54" s="273" t="s">
        <v>1014</v>
      </c>
    </row>
    <row r="55" spans="1:3">
      <c r="A55" s="1881"/>
      <c r="B55" s="265" t="s">
        <v>898</v>
      </c>
      <c r="C55" s="274" t="s">
        <v>1015</v>
      </c>
    </row>
    <row r="56" spans="1:3">
      <c r="A56" s="1881"/>
      <c r="B56" s="265" t="s">
        <v>899</v>
      </c>
      <c r="C56" s="707" t="s">
        <v>353</v>
      </c>
    </row>
    <row r="57" spans="1:3">
      <c r="A57" s="1881"/>
      <c r="B57" s="265" t="s">
        <v>900</v>
      </c>
      <c r="C57" s="707" t="s">
        <v>213</v>
      </c>
    </row>
    <row r="58" spans="1:3">
      <c r="A58" s="1881"/>
      <c r="B58" s="265" t="s">
        <v>901</v>
      </c>
      <c r="C58" s="969" t="s">
        <v>213</v>
      </c>
    </row>
    <row r="59" spans="1:3">
      <c r="A59" s="1881"/>
      <c r="B59" s="265" t="s">
        <v>902</v>
      </c>
      <c r="C59" s="970" t="s">
        <v>2984</v>
      </c>
    </row>
    <row r="60" spans="1:3">
      <c r="A60" s="1881"/>
      <c r="B60" s="265" t="s">
        <v>903</v>
      </c>
      <c r="C60" s="527" t="s">
        <v>1331</v>
      </c>
    </row>
    <row r="61" spans="1:3" ht="33">
      <c r="A61" s="1881"/>
      <c r="B61" s="265" t="s">
        <v>698</v>
      </c>
      <c r="C61" s="707" t="s">
        <v>1016</v>
      </c>
    </row>
    <row r="62" spans="1:3">
      <c r="A62" s="1881"/>
      <c r="B62" s="265" t="s">
        <v>699</v>
      </c>
      <c r="C62" s="707" t="s">
        <v>1332</v>
      </c>
    </row>
    <row r="63" spans="1:3">
      <c r="A63" s="1881"/>
      <c r="B63" s="265" t="s">
        <v>904</v>
      </c>
      <c r="C63" s="707" t="s">
        <v>165</v>
      </c>
    </row>
    <row r="64" spans="1:3">
      <c r="A64" s="1881"/>
      <c r="B64" s="265" t="s">
        <v>905</v>
      </c>
      <c r="C64" s="707" t="s">
        <v>165</v>
      </c>
    </row>
    <row r="65" spans="1:3">
      <c r="A65" s="1881"/>
      <c r="B65" s="265" t="s">
        <v>906</v>
      </c>
      <c r="C65" s="707" t="s">
        <v>90</v>
      </c>
    </row>
    <row r="66" spans="1:3">
      <c r="A66" s="1881"/>
      <c r="B66" s="265" t="s">
        <v>907</v>
      </c>
      <c r="C66" s="707" t="s">
        <v>165</v>
      </c>
    </row>
    <row r="67" spans="1:3">
      <c r="A67" s="1881"/>
      <c r="B67" s="265" t="s">
        <v>908</v>
      </c>
      <c r="C67" s="707" t="s">
        <v>165</v>
      </c>
    </row>
    <row r="68" spans="1:3" ht="18.5" thickBot="1">
      <c r="A68" s="1882"/>
      <c r="B68" s="271" t="s">
        <v>909</v>
      </c>
      <c r="C68" s="714" t="s">
        <v>165</v>
      </c>
    </row>
    <row r="69" spans="1:3">
      <c r="A69" s="1883" t="s">
        <v>811</v>
      </c>
      <c r="B69" s="269" t="s">
        <v>910</v>
      </c>
      <c r="C69" s="270" t="s">
        <v>92</v>
      </c>
    </row>
    <row r="70" spans="1:3">
      <c r="A70" s="1884"/>
      <c r="B70" s="265" t="s">
        <v>911</v>
      </c>
      <c r="C70" s="86" t="s">
        <v>163</v>
      </c>
    </row>
    <row r="71" spans="1:3">
      <c r="A71" s="1884"/>
      <c r="B71" s="265" t="s">
        <v>912</v>
      </c>
      <c r="C71" s="707" t="s">
        <v>165</v>
      </c>
    </row>
    <row r="72" spans="1:3">
      <c r="A72" s="1884"/>
      <c r="B72" s="265" t="s">
        <v>913</v>
      </c>
      <c r="C72" s="707" t="s">
        <v>165</v>
      </c>
    </row>
    <row r="73" spans="1:3" ht="66">
      <c r="A73" s="1884"/>
      <c r="B73" s="265" t="s">
        <v>914</v>
      </c>
      <c r="C73" s="273" t="s">
        <v>1017</v>
      </c>
    </row>
    <row r="74" spans="1:3">
      <c r="A74" s="1884"/>
      <c r="B74" s="265" t="s">
        <v>915</v>
      </c>
      <c r="C74" s="274" t="s">
        <v>111</v>
      </c>
    </row>
    <row r="75" spans="1:3">
      <c r="A75" s="1884"/>
      <c r="B75" s="265" t="s">
        <v>916</v>
      </c>
      <c r="C75" s="273" t="s">
        <v>92</v>
      </c>
    </row>
    <row r="76" spans="1:3">
      <c r="A76" s="1884"/>
      <c r="B76" s="265" t="s">
        <v>917</v>
      </c>
      <c r="C76" s="86" t="s">
        <v>172</v>
      </c>
    </row>
    <row r="77" spans="1:3" ht="83" thickBot="1">
      <c r="A77" s="1885"/>
      <c r="B77" s="271" t="s">
        <v>918</v>
      </c>
      <c r="C77" s="964" t="s">
        <v>1018</v>
      </c>
    </row>
    <row r="78" spans="1:3" ht="33">
      <c r="A78" s="1883" t="s">
        <v>540</v>
      </c>
      <c r="B78" s="269" t="s">
        <v>919</v>
      </c>
      <c r="C78" s="977" t="s">
        <v>3438</v>
      </c>
    </row>
    <row r="79" spans="1:3">
      <c r="A79" s="1884"/>
      <c r="B79" s="265" t="s">
        <v>920</v>
      </c>
      <c r="C79" s="971" t="s">
        <v>374</v>
      </c>
    </row>
    <row r="80" spans="1:3">
      <c r="A80" s="1884"/>
      <c r="B80" s="265" t="s">
        <v>921</v>
      </c>
      <c r="C80" s="978" t="s">
        <v>1019</v>
      </c>
    </row>
    <row r="81" spans="1:3">
      <c r="A81" s="1884"/>
      <c r="B81" s="265" t="s">
        <v>922</v>
      </c>
      <c r="C81" s="978" t="s">
        <v>395</v>
      </c>
    </row>
    <row r="82" spans="1:3" ht="66">
      <c r="A82" s="1884"/>
      <c r="B82" s="265" t="s">
        <v>923</v>
      </c>
      <c r="C82" s="979" t="s">
        <v>1333</v>
      </c>
    </row>
    <row r="83" spans="1:3">
      <c r="A83" s="1884"/>
      <c r="B83" s="265" t="s">
        <v>924</v>
      </c>
      <c r="C83" s="969" t="s">
        <v>92</v>
      </c>
    </row>
    <row r="84" spans="1:3">
      <c r="A84" s="1884"/>
      <c r="B84" s="265" t="s">
        <v>907</v>
      </c>
      <c r="C84" s="969" t="s">
        <v>1334</v>
      </c>
    </row>
    <row r="85" spans="1:3">
      <c r="A85" s="1884"/>
      <c r="B85" s="265" t="s">
        <v>908</v>
      </c>
      <c r="C85" s="980" t="s">
        <v>1335</v>
      </c>
    </row>
    <row r="86" spans="1:3" ht="82.5">
      <c r="A86" s="1884"/>
      <c r="B86" s="265" t="s">
        <v>925</v>
      </c>
      <c r="C86" s="969" t="s">
        <v>1336</v>
      </c>
    </row>
    <row r="87" spans="1:3">
      <c r="A87" s="1884"/>
      <c r="B87" s="265" t="s">
        <v>926</v>
      </c>
      <c r="C87" s="969"/>
    </row>
    <row r="88" spans="1:3">
      <c r="A88" s="1884"/>
      <c r="B88" s="265" t="s">
        <v>927</v>
      </c>
      <c r="C88" s="969" t="s">
        <v>90</v>
      </c>
    </row>
    <row r="89" spans="1:3">
      <c r="A89" s="1884"/>
      <c r="B89" s="265" t="s">
        <v>928</v>
      </c>
      <c r="C89" s="969" t="s">
        <v>213</v>
      </c>
    </row>
    <row r="90" spans="1:3">
      <c r="A90" s="1884"/>
      <c r="B90" s="265" t="s">
        <v>929</v>
      </c>
      <c r="C90" s="969" t="s">
        <v>213</v>
      </c>
    </row>
    <row r="91" spans="1:3">
      <c r="A91" s="1884"/>
      <c r="B91" s="265" t="s">
        <v>930</v>
      </c>
      <c r="C91" s="969" t="s">
        <v>213</v>
      </c>
    </row>
    <row r="92" spans="1:3" ht="18.5" thickBot="1">
      <c r="A92" s="1885"/>
      <c r="B92" s="271" t="s">
        <v>931</v>
      </c>
      <c r="C92" s="981" t="s">
        <v>213</v>
      </c>
    </row>
    <row r="93" spans="1:3" ht="33">
      <c r="A93" s="1883" t="s">
        <v>447</v>
      </c>
      <c r="B93" s="269" t="s">
        <v>932</v>
      </c>
      <c r="C93" s="275" t="s">
        <v>2193</v>
      </c>
    </row>
    <row r="94" spans="1:3" ht="33">
      <c r="A94" s="1884"/>
      <c r="B94" s="265" t="s">
        <v>933</v>
      </c>
      <c r="C94" s="715" t="s">
        <v>1337</v>
      </c>
    </row>
    <row r="95" spans="1:3">
      <c r="A95" s="1884"/>
      <c r="B95" s="265" t="s">
        <v>934</v>
      </c>
      <c r="C95" s="273" t="s">
        <v>1245</v>
      </c>
    </row>
    <row r="96" spans="1:3" ht="33">
      <c r="A96" s="1884"/>
      <c r="B96" s="265" t="s">
        <v>935</v>
      </c>
      <c r="C96" s="715" t="s">
        <v>165</v>
      </c>
    </row>
    <row r="97" spans="1:3" ht="33">
      <c r="A97" s="1884"/>
      <c r="B97" s="265" t="s">
        <v>936</v>
      </c>
      <c r="C97" s="273" t="s">
        <v>2194</v>
      </c>
    </row>
    <row r="98" spans="1:3" ht="49.5">
      <c r="A98" s="1884"/>
      <c r="B98" s="265" t="s">
        <v>937</v>
      </c>
      <c r="C98" s="273" t="s">
        <v>1338</v>
      </c>
    </row>
    <row r="99" spans="1:3" ht="33">
      <c r="A99" s="1884"/>
      <c r="B99" s="265" t="s">
        <v>938</v>
      </c>
      <c r="C99" s="274" t="s">
        <v>1245</v>
      </c>
    </row>
    <row r="100" spans="1:3" ht="115.5">
      <c r="A100" s="1884"/>
      <c r="B100" s="265" t="s">
        <v>939</v>
      </c>
      <c r="C100" s="274" t="s">
        <v>2192</v>
      </c>
    </row>
    <row r="101" spans="1:3">
      <c r="A101" s="1884"/>
      <c r="B101" s="265" t="s">
        <v>940</v>
      </c>
      <c r="C101" s="274" t="s">
        <v>165</v>
      </c>
    </row>
    <row r="102" spans="1:3" ht="18.5" thickBot="1">
      <c r="A102" s="1885"/>
      <c r="B102" s="271" t="s">
        <v>941</v>
      </c>
      <c r="C102" s="716" t="s">
        <v>1245</v>
      </c>
    </row>
    <row r="103" spans="1:3" ht="49.5">
      <c r="A103" s="1886" t="s">
        <v>200</v>
      </c>
      <c r="B103" s="265" t="s">
        <v>942</v>
      </c>
      <c r="C103" s="972" t="s">
        <v>1339</v>
      </c>
    </row>
    <row r="104" spans="1:3">
      <c r="A104" s="1887"/>
      <c r="B104" s="76" t="s">
        <v>202</v>
      </c>
      <c r="C104" s="973">
        <v>0.38</v>
      </c>
    </row>
    <row r="105" spans="1:3">
      <c r="A105" s="1887"/>
      <c r="B105" s="76" t="s">
        <v>203</v>
      </c>
      <c r="C105" s="974">
        <v>60.58</v>
      </c>
    </row>
    <row r="106" spans="1:3">
      <c r="A106" s="1887"/>
      <c r="B106" s="76" t="s">
        <v>957</v>
      </c>
      <c r="C106" s="975" t="s">
        <v>2985</v>
      </c>
    </row>
    <row r="107" spans="1:3" ht="18.5" thickBot="1">
      <c r="A107" s="1888"/>
      <c r="B107" s="276" t="s">
        <v>329</v>
      </c>
      <c r="C107" s="976" t="s">
        <v>165</v>
      </c>
    </row>
    <row r="108" spans="1:3" ht="132">
      <c r="A108" s="1891" t="s">
        <v>3702</v>
      </c>
      <c r="B108" s="1779" t="s">
        <v>3703</v>
      </c>
      <c r="C108" s="1780" t="s">
        <v>3704</v>
      </c>
    </row>
    <row r="109" spans="1:3" ht="18" customHeight="1" thickBot="1">
      <c r="A109" s="1892"/>
      <c r="B109" s="1781" t="s">
        <v>3705</v>
      </c>
      <c r="C109" s="1782" t="s">
        <v>223</v>
      </c>
    </row>
    <row r="110" spans="1:3" ht="18.5" thickBot="1">
      <c r="A110" s="1889" t="s">
        <v>943</v>
      </c>
      <c r="B110" s="1890"/>
      <c r="C110" s="717" t="s">
        <v>213</v>
      </c>
    </row>
    <row r="111" spans="1:3" ht="231" customHeight="1">
      <c r="A111" s="1879" t="s">
        <v>3627</v>
      </c>
      <c r="B111" s="1879"/>
      <c r="C111" s="187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02DB-4636-4C86-A98B-FC1B2E172A34}">
  <sheetPr codeName="Sheet37"/>
  <dimension ref="A1:W1002"/>
  <sheetViews>
    <sheetView zoomScale="75" zoomScaleNormal="75" workbookViewId="0">
      <selection sqref="A1:C1"/>
    </sheetView>
  </sheetViews>
  <sheetFormatPr defaultColWidth="13.25" defaultRowHeight="15" customHeight="1"/>
  <cols>
    <col min="1" max="1" width="3.58203125" style="456" customWidth="1"/>
    <col min="2" max="2" width="47.58203125" style="456" customWidth="1"/>
    <col min="3" max="3" width="47.58203125" style="723" customWidth="1"/>
    <col min="4" max="21" width="13.25" style="456" customWidth="1"/>
    <col min="22" max="23" width="6.58203125" style="456" customWidth="1"/>
    <col min="24" max="16384" width="13.25" style="456"/>
  </cols>
  <sheetData>
    <row r="1" spans="1:23" ht="20.5" thickBot="1">
      <c r="A1" s="1902" t="s">
        <v>341</v>
      </c>
      <c r="B1" s="1903"/>
      <c r="C1" s="1903"/>
      <c r="D1" s="455"/>
      <c r="E1" s="455"/>
      <c r="F1" s="455"/>
      <c r="G1" s="455"/>
      <c r="H1" s="455"/>
      <c r="I1" s="455"/>
      <c r="J1" s="455"/>
      <c r="K1" s="455"/>
      <c r="L1" s="455"/>
      <c r="M1" s="455"/>
      <c r="N1" s="455"/>
      <c r="O1" s="455"/>
      <c r="P1" s="455"/>
      <c r="Q1" s="455"/>
      <c r="R1" s="455"/>
      <c r="S1" s="455"/>
      <c r="T1" s="455"/>
      <c r="U1" s="455"/>
      <c r="V1" s="455"/>
      <c r="W1" s="455"/>
    </row>
    <row r="2" spans="1:23" ht="18.5" thickBot="1">
      <c r="A2" s="1904" t="s">
        <v>79</v>
      </c>
      <c r="B2" s="1905"/>
      <c r="C2" s="965">
        <v>45460</v>
      </c>
      <c r="D2" s="455"/>
      <c r="E2" s="455"/>
      <c r="F2" s="455"/>
      <c r="G2" s="455"/>
      <c r="H2" s="455"/>
      <c r="I2" s="455"/>
      <c r="J2" s="455"/>
      <c r="K2" s="455"/>
      <c r="L2" s="455"/>
      <c r="M2" s="455"/>
      <c r="N2" s="455"/>
      <c r="O2" s="455"/>
      <c r="P2" s="455"/>
      <c r="Q2" s="455"/>
      <c r="R2" s="455"/>
      <c r="S2" s="455"/>
      <c r="T2" s="455"/>
      <c r="U2" s="455"/>
      <c r="V2" s="455"/>
      <c r="W2" s="455"/>
    </row>
    <row r="3" spans="1:23" ht="18">
      <c r="A3" s="1906" t="s">
        <v>80</v>
      </c>
      <c r="B3" s="457" t="s">
        <v>331</v>
      </c>
      <c r="C3" s="985" t="s">
        <v>2462</v>
      </c>
      <c r="D3" s="455"/>
      <c r="E3" s="455"/>
      <c r="F3" s="455"/>
      <c r="G3" s="455"/>
      <c r="H3" s="455"/>
      <c r="I3" s="455"/>
      <c r="J3" s="455"/>
      <c r="K3" s="455"/>
      <c r="L3" s="455"/>
      <c r="M3" s="455"/>
      <c r="N3" s="455"/>
      <c r="O3" s="455"/>
      <c r="P3" s="455"/>
      <c r="Q3" s="455"/>
      <c r="R3" s="455"/>
      <c r="S3" s="455"/>
      <c r="T3" s="455"/>
      <c r="U3" s="455"/>
      <c r="V3" s="455"/>
      <c r="W3" s="455"/>
    </row>
    <row r="4" spans="1:23" ht="18">
      <c r="A4" s="1900"/>
      <c r="B4" s="458" t="s">
        <v>82</v>
      </c>
      <c r="C4" s="719" t="s">
        <v>2463</v>
      </c>
      <c r="D4" s="455"/>
      <c r="E4" s="455"/>
      <c r="F4" s="455"/>
      <c r="G4" s="455"/>
      <c r="H4" s="455"/>
      <c r="I4" s="455"/>
      <c r="J4" s="455"/>
      <c r="K4" s="455"/>
      <c r="L4" s="455"/>
      <c r="M4" s="455"/>
      <c r="N4" s="455"/>
      <c r="O4" s="455"/>
      <c r="P4" s="455"/>
      <c r="Q4" s="455"/>
      <c r="R4" s="455"/>
      <c r="S4" s="455"/>
      <c r="T4" s="455"/>
      <c r="U4" s="455"/>
      <c r="V4" s="455"/>
      <c r="W4" s="455"/>
    </row>
    <row r="5" spans="1:23" ht="18">
      <c r="A5" s="1900"/>
      <c r="B5" s="458" t="s">
        <v>344</v>
      </c>
      <c r="C5" s="719" t="s">
        <v>213</v>
      </c>
      <c r="D5" s="455"/>
      <c r="E5" s="455"/>
      <c r="F5" s="455"/>
      <c r="G5" s="455"/>
      <c r="H5" s="455"/>
      <c r="I5" s="455"/>
      <c r="J5" s="455"/>
      <c r="K5" s="455"/>
      <c r="L5" s="455"/>
      <c r="M5" s="455"/>
      <c r="N5" s="455"/>
      <c r="O5" s="455"/>
      <c r="P5" s="455"/>
      <c r="Q5" s="455"/>
      <c r="R5" s="455"/>
      <c r="S5" s="455"/>
      <c r="T5" s="455"/>
      <c r="U5" s="455"/>
      <c r="V5" s="455"/>
      <c r="W5" s="455"/>
    </row>
    <row r="6" spans="1:23" ht="18">
      <c r="A6" s="1900"/>
      <c r="B6" s="458" t="s">
        <v>84</v>
      </c>
      <c r="C6" s="719" t="s">
        <v>2460</v>
      </c>
      <c r="D6" s="455"/>
      <c r="E6" s="455"/>
      <c r="F6" s="455"/>
      <c r="G6" s="455"/>
      <c r="H6" s="455"/>
      <c r="I6" s="455"/>
      <c r="J6" s="455"/>
      <c r="K6" s="455"/>
      <c r="L6" s="455"/>
      <c r="M6" s="455"/>
      <c r="N6" s="455"/>
      <c r="O6" s="455"/>
      <c r="P6" s="455"/>
      <c r="Q6" s="455"/>
      <c r="R6" s="455"/>
      <c r="S6" s="455"/>
      <c r="T6" s="455"/>
      <c r="U6" s="455"/>
      <c r="V6" s="455"/>
      <c r="W6" s="455"/>
    </row>
    <row r="7" spans="1:23" ht="18">
      <c r="A7" s="1900"/>
      <c r="B7" s="458" t="s">
        <v>346</v>
      </c>
      <c r="C7" s="986" t="s">
        <v>2464</v>
      </c>
      <c r="D7" s="455"/>
      <c r="E7" s="455"/>
      <c r="F7" s="455"/>
      <c r="G7" s="455"/>
      <c r="H7" s="455"/>
      <c r="I7" s="455"/>
      <c r="J7" s="455"/>
      <c r="K7" s="455"/>
      <c r="L7" s="455"/>
      <c r="M7" s="455"/>
      <c r="N7" s="455"/>
      <c r="O7" s="455"/>
      <c r="P7" s="455"/>
      <c r="Q7" s="455"/>
      <c r="R7" s="455"/>
      <c r="S7" s="455"/>
      <c r="T7" s="455"/>
      <c r="U7" s="455"/>
      <c r="V7" s="455"/>
      <c r="W7" s="455"/>
    </row>
    <row r="8" spans="1:23" ht="18">
      <c r="A8" s="1900"/>
      <c r="B8" s="458" t="s">
        <v>215</v>
      </c>
      <c r="C8" s="987">
        <v>1240312584</v>
      </c>
      <c r="D8" s="455"/>
      <c r="E8" s="455"/>
      <c r="F8" s="455"/>
      <c r="G8" s="455"/>
      <c r="H8" s="455"/>
      <c r="I8" s="455"/>
      <c r="J8" s="455"/>
      <c r="K8" s="455"/>
      <c r="L8" s="455"/>
      <c r="M8" s="455"/>
      <c r="N8" s="455"/>
      <c r="O8" s="455"/>
      <c r="P8" s="455"/>
      <c r="Q8" s="455"/>
      <c r="R8" s="455"/>
      <c r="S8" s="455"/>
      <c r="T8" s="455"/>
      <c r="U8" s="455"/>
      <c r="V8" s="455"/>
      <c r="W8" s="455"/>
    </row>
    <row r="9" spans="1:23" ht="18">
      <c r="A9" s="1900"/>
      <c r="B9" s="458" t="s">
        <v>216</v>
      </c>
      <c r="C9" s="988">
        <v>195163185121</v>
      </c>
      <c r="D9" s="455"/>
      <c r="E9" s="455"/>
      <c r="F9" s="455"/>
      <c r="G9" s="455"/>
      <c r="H9" s="455"/>
      <c r="I9" s="455"/>
      <c r="J9" s="455"/>
      <c r="K9" s="455"/>
      <c r="L9" s="455"/>
      <c r="M9" s="455"/>
      <c r="N9" s="455"/>
      <c r="O9" s="455"/>
      <c r="P9" s="455"/>
      <c r="Q9" s="455"/>
      <c r="R9" s="455"/>
      <c r="S9" s="455"/>
      <c r="T9" s="455"/>
      <c r="U9" s="455"/>
      <c r="V9" s="455"/>
      <c r="W9" s="455"/>
    </row>
    <row r="10" spans="1:23" ht="18">
      <c r="A10" s="1900"/>
      <c r="B10" s="458" t="s">
        <v>88</v>
      </c>
      <c r="C10" s="719" t="s">
        <v>2465</v>
      </c>
      <c r="D10" s="455"/>
      <c r="E10" s="455"/>
      <c r="F10" s="455"/>
      <c r="G10" s="455"/>
      <c r="H10" s="455"/>
      <c r="I10" s="455"/>
      <c r="J10" s="455"/>
      <c r="K10" s="455"/>
      <c r="L10" s="455"/>
      <c r="M10" s="455"/>
      <c r="N10" s="455"/>
      <c r="O10" s="455"/>
      <c r="P10" s="455"/>
      <c r="Q10" s="455"/>
      <c r="R10" s="455"/>
      <c r="S10" s="455"/>
      <c r="T10" s="455"/>
      <c r="U10" s="455"/>
      <c r="V10" s="455"/>
      <c r="W10" s="455"/>
    </row>
    <row r="11" spans="1:23" ht="18">
      <c r="A11" s="1900"/>
      <c r="B11" s="458" t="s">
        <v>89</v>
      </c>
      <c r="C11" s="719" t="s">
        <v>90</v>
      </c>
      <c r="D11" s="455"/>
      <c r="E11" s="455"/>
      <c r="F11" s="455"/>
      <c r="G11" s="455"/>
      <c r="H11" s="455"/>
      <c r="I11" s="455"/>
      <c r="J11" s="455"/>
      <c r="K11" s="455"/>
      <c r="L11" s="455"/>
      <c r="M11" s="455"/>
      <c r="N11" s="455"/>
      <c r="O11" s="455"/>
      <c r="P11" s="455"/>
      <c r="Q11" s="455"/>
      <c r="R11" s="455"/>
      <c r="S11" s="455"/>
      <c r="T11" s="455"/>
      <c r="U11" s="455"/>
      <c r="V11" s="455"/>
      <c r="W11" s="455"/>
    </row>
    <row r="12" spans="1:23" ht="18">
      <c r="A12" s="1900"/>
      <c r="B12" s="458" t="s">
        <v>91</v>
      </c>
      <c r="C12" s="719" t="s">
        <v>92</v>
      </c>
      <c r="D12" s="455"/>
      <c r="E12" s="455"/>
      <c r="F12" s="455"/>
      <c r="G12" s="455"/>
      <c r="H12" s="455"/>
      <c r="I12" s="455"/>
      <c r="J12" s="455"/>
      <c r="K12" s="455"/>
      <c r="L12" s="455"/>
      <c r="M12" s="455"/>
      <c r="N12" s="455"/>
      <c r="O12" s="455"/>
      <c r="P12" s="455"/>
      <c r="Q12" s="455"/>
      <c r="R12" s="455"/>
      <c r="S12" s="455"/>
      <c r="T12" s="455"/>
      <c r="U12" s="455"/>
      <c r="V12" s="455"/>
      <c r="W12" s="455"/>
    </row>
    <row r="13" spans="1:23" ht="18">
      <c r="A13" s="1900"/>
      <c r="B13" s="458" t="s">
        <v>93</v>
      </c>
      <c r="C13" s="719" t="s">
        <v>90</v>
      </c>
      <c r="D13" s="455"/>
      <c r="E13" s="455"/>
      <c r="F13" s="455"/>
      <c r="G13" s="455"/>
      <c r="H13" s="455"/>
      <c r="I13" s="455"/>
      <c r="J13" s="455"/>
      <c r="K13" s="455"/>
      <c r="L13" s="455"/>
      <c r="M13" s="455"/>
      <c r="N13" s="455"/>
      <c r="O13" s="455"/>
      <c r="P13" s="455"/>
      <c r="Q13" s="455"/>
      <c r="R13" s="455"/>
      <c r="S13" s="455"/>
      <c r="T13" s="455"/>
      <c r="U13" s="455"/>
      <c r="V13" s="455"/>
      <c r="W13" s="455"/>
    </row>
    <row r="14" spans="1:23" ht="18">
      <c r="A14" s="1900"/>
      <c r="B14" s="458" t="s">
        <v>94</v>
      </c>
      <c r="C14" s="719" t="s">
        <v>90</v>
      </c>
      <c r="D14" s="455"/>
      <c r="E14" s="455"/>
      <c r="F14" s="455"/>
      <c r="G14" s="455"/>
      <c r="H14" s="455"/>
      <c r="I14" s="455"/>
      <c r="J14" s="455"/>
      <c r="K14" s="455"/>
      <c r="L14" s="455"/>
      <c r="M14" s="455"/>
      <c r="N14" s="455"/>
      <c r="O14" s="455"/>
      <c r="P14" s="455"/>
      <c r="Q14" s="455"/>
      <c r="R14" s="455"/>
      <c r="S14" s="455"/>
      <c r="T14" s="455"/>
      <c r="U14" s="455"/>
      <c r="V14" s="455"/>
      <c r="W14" s="455"/>
    </row>
    <row r="15" spans="1:23" ht="18">
      <c r="A15" s="1900"/>
      <c r="B15" s="458" t="s">
        <v>95</v>
      </c>
      <c r="C15" s="719" t="s">
        <v>213</v>
      </c>
      <c r="D15" s="455"/>
      <c r="E15" s="455"/>
      <c r="F15" s="455"/>
      <c r="G15" s="455"/>
      <c r="H15" s="455"/>
      <c r="I15" s="455"/>
      <c r="J15" s="455"/>
      <c r="K15" s="455"/>
      <c r="L15" s="455"/>
      <c r="M15" s="455"/>
      <c r="N15" s="455"/>
      <c r="O15" s="455"/>
      <c r="P15" s="455"/>
      <c r="Q15" s="455"/>
      <c r="R15" s="455"/>
      <c r="S15" s="455"/>
      <c r="T15" s="455"/>
      <c r="U15" s="455"/>
      <c r="V15" s="455"/>
      <c r="W15" s="455"/>
    </row>
    <row r="16" spans="1:23" ht="18">
      <c r="A16" s="1900"/>
      <c r="B16" s="458" t="s">
        <v>96</v>
      </c>
      <c r="C16" s="719" t="s">
        <v>165</v>
      </c>
      <c r="D16" s="455"/>
      <c r="E16" s="455"/>
      <c r="F16" s="455"/>
      <c r="G16" s="455"/>
      <c r="H16" s="455"/>
      <c r="I16" s="455"/>
      <c r="J16" s="455"/>
      <c r="K16" s="455"/>
      <c r="L16" s="455"/>
      <c r="M16" s="455"/>
      <c r="N16" s="455"/>
      <c r="O16" s="455"/>
      <c r="P16" s="455"/>
      <c r="Q16" s="455"/>
      <c r="R16" s="455"/>
      <c r="S16" s="455"/>
      <c r="T16" s="455"/>
      <c r="U16" s="455"/>
      <c r="V16" s="455"/>
      <c r="W16" s="455"/>
    </row>
    <row r="17" spans="1:23" ht="49.5">
      <c r="A17" s="1900"/>
      <c r="B17" s="458" t="s">
        <v>98</v>
      </c>
      <c r="C17" s="719" t="s">
        <v>2466</v>
      </c>
      <c r="D17" s="455"/>
      <c r="E17" s="455"/>
      <c r="F17" s="455"/>
      <c r="G17" s="455"/>
      <c r="H17" s="455"/>
      <c r="I17" s="455"/>
      <c r="J17" s="455"/>
      <c r="K17" s="455"/>
      <c r="L17" s="455"/>
      <c r="M17" s="455"/>
      <c r="N17" s="455"/>
      <c r="O17" s="455"/>
      <c r="P17" s="455"/>
      <c r="Q17" s="455"/>
      <c r="R17" s="455"/>
      <c r="S17" s="455"/>
      <c r="T17" s="455"/>
      <c r="U17" s="455"/>
      <c r="V17" s="455"/>
      <c r="W17" s="455"/>
    </row>
    <row r="18" spans="1:23" ht="33">
      <c r="A18" s="1900"/>
      <c r="B18" s="458" t="s">
        <v>2592</v>
      </c>
      <c r="C18" s="719" t="s">
        <v>334</v>
      </c>
      <c r="D18" s="455"/>
      <c r="E18" s="455"/>
      <c r="F18" s="455"/>
      <c r="G18" s="455"/>
      <c r="H18" s="455"/>
      <c r="I18" s="455"/>
      <c r="J18" s="455"/>
      <c r="K18" s="455"/>
      <c r="L18" s="455"/>
      <c r="M18" s="455"/>
      <c r="N18" s="455"/>
      <c r="O18" s="455"/>
      <c r="P18" s="455"/>
      <c r="Q18" s="455"/>
      <c r="R18" s="455"/>
      <c r="S18" s="455"/>
      <c r="T18" s="455"/>
      <c r="U18" s="455"/>
      <c r="V18" s="455"/>
      <c r="W18" s="455"/>
    </row>
    <row r="19" spans="1:23" ht="18">
      <c r="A19" s="1900"/>
      <c r="B19" s="458" t="s">
        <v>100</v>
      </c>
      <c r="C19" s="719" t="s">
        <v>165</v>
      </c>
      <c r="D19" s="455"/>
      <c r="E19" s="455"/>
      <c r="F19" s="455"/>
      <c r="G19" s="455"/>
      <c r="H19" s="455"/>
      <c r="I19" s="455"/>
      <c r="J19" s="455"/>
      <c r="K19" s="455"/>
      <c r="L19" s="455"/>
      <c r="M19" s="455"/>
      <c r="N19" s="455"/>
      <c r="O19" s="455"/>
      <c r="P19" s="455"/>
      <c r="Q19" s="455"/>
      <c r="R19" s="455"/>
      <c r="S19" s="455"/>
      <c r="T19" s="455"/>
      <c r="U19" s="455"/>
      <c r="V19" s="455"/>
      <c r="W19" s="455"/>
    </row>
    <row r="20" spans="1:23" ht="18">
      <c r="A20" s="1900"/>
      <c r="B20" s="458" t="s">
        <v>1073</v>
      </c>
      <c r="C20" s="719" t="s">
        <v>90</v>
      </c>
      <c r="D20" s="455"/>
      <c r="E20" s="455"/>
      <c r="F20" s="455"/>
      <c r="G20" s="455"/>
      <c r="H20" s="455"/>
      <c r="I20" s="455"/>
      <c r="J20" s="455"/>
      <c r="K20" s="455"/>
      <c r="L20" s="455"/>
      <c r="M20" s="455"/>
      <c r="N20" s="455"/>
      <c r="O20" s="455"/>
      <c r="P20" s="455"/>
      <c r="Q20" s="455"/>
      <c r="R20" s="455"/>
      <c r="S20" s="455"/>
      <c r="T20" s="455"/>
      <c r="U20" s="455"/>
      <c r="V20" s="455"/>
      <c r="W20" s="455"/>
    </row>
    <row r="21" spans="1:23" ht="18">
      <c r="A21" s="1900"/>
      <c r="B21" s="458" t="s">
        <v>102</v>
      </c>
      <c r="C21" s="719" t="s">
        <v>165</v>
      </c>
      <c r="D21" s="455"/>
      <c r="E21" s="455"/>
      <c r="F21" s="455"/>
      <c r="G21" s="455"/>
      <c r="H21" s="455"/>
      <c r="I21" s="455"/>
      <c r="J21" s="455"/>
      <c r="K21" s="455"/>
      <c r="L21" s="455"/>
      <c r="M21" s="455"/>
      <c r="N21" s="455"/>
      <c r="O21" s="455"/>
      <c r="P21" s="455"/>
      <c r="Q21" s="455"/>
      <c r="R21" s="455"/>
      <c r="S21" s="455"/>
      <c r="T21" s="455"/>
      <c r="U21" s="455"/>
      <c r="V21" s="455"/>
      <c r="W21" s="455"/>
    </row>
    <row r="22" spans="1:23" ht="18">
      <c r="A22" s="1900"/>
      <c r="B22" s="458" t="s">
        <v>103</v>
      </c>
      <c r="C22" s="719" t="s">
        <v>165</v>
      </c>
      <c r="D22" s="455"/>
      <c r="E22" s="455"/>
      <c r="F22" s="455"/>
      <c r="G22" s="455"/>
      <c r="H22" s="455"/>
      <c r="I22" s="455"/>
      <c r="J22" s="455"/>
      <c r="K22" s="455"/>
      <c r="L22" s="455"/>
      <c r="M22" s="455"/>
      <c r="N22" s="455"/>
      <c r="O22" s="455"/>
      <c r="P22" s="455"/>
      <c r="Q22" s="455"/>
      <c r="R22" s="455"/>
      <c r="S22" s="455"/>
      <c r="T22" s="455"/>
      <c r="U22" s="455"/>
      <c r="V22" s="455"/>
      <c r="W22" s="455"/>
    </row>
    <row r="23" spans="1:23" ht="18">
      <c r="A23" s="1900"/>
      <c r="B23" s="458" t="s">
        <v>104</v>
      </c>
      <c r="C23" s="719" t="s">
        <v>2467</v>
      </c>
      <c r="D23" s="455"/>
      <c r="E23" s="455"/>
      <c r="F23" s="455"/>
      <c r="G23" s="455"/>
      <c r="H23" s="455"/>
      <c r="I23" s="455"/>
      <c r="J23" s="455"/>
      <c r="K23" s="455"/>
      <c r="L23" s="455"/>
      <c r="M23" s="455"/>
      <c r="N23" s="455"/>
      <c r="O23" s="455"/>
      <c r="P23" s="455"/>
      <c r="Q23" s="455"/>
      <c r="R23" s="455"/>
      <c r="S23" s="455"/>
      <c r="T23" s="455"/>
      <c r="U23" s="455"/>
      <c r="V23" s="455"/>
      <c r="W23" s="455"/>
    </row>
    <row r="24" spans="1:23" ht="18">
      <c r="A24" s="1900"/>
      <c r="B24" s="458" t="s">
        <v>105</v>
      </c>
      <c r="C24" s="719" t="s">
        <v>165</v>
      </c>
      <c r="D24" s="455"/>
      <c r="E24" s="455"/>
      <c r="F24" s="455"/>
      <c r="G24" s="455"/>
      <c r="H24" s="455"/>
      <c r="I24" s="455"/>
      <c r="J24" s="455"/>
      <c r="K24" s="455"/>
      <c r="L24" s="455"/>
      <c r="M24" s="455"/>
      <c r="N24" s="455"/>
      <c r="O24" s="455"/>
      <c r="P24" s="455"/>
      <c r="Q24" s="455"/>
      <c r="R24" s="455"/>
      <c r="S24" s="455"/>
      <c r="T24" s="455"/>
      <c r="U24" s="455"/>
      <c r="V24" s="455"/>
      <c r="W24" s="455"/>
    </row>
    <row r="25" spans="1:23" ht="18">
      <c r="A25" s="1900"/>
      <c r="B25" s="458" t="s">
        <v>106</v>
      </c>
      <c r="C25" s="719" t="s">
        <v>107</v>
      </c>
      <c r="D25" s="455"/>
      <c r="E25" s="455"/>
      <c r="F25" s="455"/>
      <c r="G25" s="455"/>
      <c r="H25" s="455"/>
      <c r="I25" s="455"/>
      <c r="J25" s="455"/>
      <c r="K25" s="455"/>
      <c r="L25" s="455"/>
      <c r="M25" s="455"/>
      <c r="N25" s="455"/>
      <c r="O25" s="455"/>
      <c r="P25" s="455"/>
      <c r="Q25" s="455"/>
      <c r="R25" s="455"/>
      <c r="S25" s="455"/>
      <c r="T25" s="455"/>
      <c r="U25" s="455"/>
      <c r="V25" s="455"/>
      <c r="W25" s="455"/>
    </row>
    <row r="26" spans="1:23" ht="18">
      <c r="A26" s="1900"/>
      <c r="B26" s="458" t="s">
        <v>108</v>
      </c>
      <c r="C26" s="719" t="s">
        <v>165</v>
      </c>
      <c r="D26" s="455"/>
      <c r="E26" s="455"/>
      <c r="F26" s="455"/>
      <c r="G26" s="455"/>
      <c r="H26" s="455"/>
      <c r="I26" s="455"/>
      <c r="J26" s="455"/>
      <c r="K26" s="455"/>
      <c r="L26" s="455"/>
      <c r="M26" s="455"/>
      <c r="N26" s="455"/>
      <c r="O26" s="455"/>
      <c r="P26" s="455"/>
      <c r="Q26" s="455"/>
      <c r="R26" s="455"/>
      <c r="S26" s="455"/>
      <c r="T26" s="455"/>
      <c r="U26" s="455"/>
      <c r="V26" s="455"/>
      <c r="W26" s="455"/>
    </row>
    <row r="27" spans="1:23" ht="18">
      <c r="A27" s="1900"/>
      <c r="B27" s="458" t="s">
        <v>109</v>
      </c>
      <c r="C27" s="719" t="s">
        <v>236</v>
      </c>
      <c r="D27" s="455"/>
      <c r="E27" s="455"/>
      <c r="F27" s="455"/>
      <c r="G27" s="455"/>
      <c r="H27" s="455"/>
      <c r="I27" s="455"/>
      <c r="J27" s="455"/>
      <c r="K27" s="455"/>
      <c r="L27" s="455"/>
      <c r="M27" s="455"/>
      <c r="N27" s="455"/>
      <c r="O27" s="455"/>
      <c r="P27" s="455"/>
      <c r="Q27" s="455"/>
      <c r="R27" s="455"/>
      <c r="S27" s="455"/>
      <c r="T27" s="455"/>
      <c r="U27" s="455"/>
      <c r="V27" s="455"/>
      <c r="W27" s="455"/>
    </row>
    <row r="28" spans="1:23" ht="18">
      <c r="A28" s="1900"/>
      <c r="B28" s="458" t="s">
        <v>110</v>
      </c>
      <c r="C28" s="719" t="s">
        <v>111</v>
      </c>
      <c r="D28" s="455"/>
      <c r="E28" s="455"/>
      <c r="F28" s="455"/>
      <c r="G28" s="455"/>
      <c r="H28" s="455"/>
      <c r="I28" s="455"/>
      <c r="J28" s="455"/>
      <c r="K28" s="455"/>
      <c r="L28" s="455"/>
      <c r="M28" s="455"/>
      <c r="N28" s="455"/>
      <c r="O28" s="455"/>
      <c r="P28" s="455"/>
      <c r="Q28" s="455"/>
      <c r="R28" s="455"/>
      <c r="S28" s="455"/>
      <c r="T28" s="455"/>
      <c r="U28" s="455"/>
      <c r="V28" s="455"/>
      <c r="W28" s="455"/>
    </row>
    <row r="29" spans="1:23" ht="49.5">
      <c r="A29" s="1900"/>
      <c r="B29" s="458" t="s">
        <v>112</v>
      </c>
      <c r="C29" s="719" t="s">
        <v>1026</v>
      </c>
      <c r="D29" s="455"/>
      <c r="E29" s="455"/>
      <c r="F29" s="455"/>
      <c r="G29" s="455"/>
      <c r="H29" s="455"/>
      <c r="I29" s="455"/>
      <c r="J29" s="455"/>
      <c r="K29" s="455"/>
      <c r="L29" s="455"/>
      <c r="M29" s="455"/>
      <c r="N29" s="455"/>
      <c r="O29" s="455"/>
      <c r="P29" s="455"/>
      <c r="Q29" s="455"/>
      <c r="R29" s="455"/>
      <c r="S29" s="455"/>
      <c r="T29" s="455"/>
      <c r="U29" s="455"/>
      <c r="V29" s="455"/>
      <c r="W29" s="455"/>
    </row>
    <row r="30" spans="1:23" ht="33">
      <c r="A30" s="1900"/>
      <c r="B30" s="458" t="s">
        <v>114</v>
      </c>
      <c r="C30" s="719" t="s">
        <v>403</v>
      </c>
      <c r="D30" s="455"/>
      <c r="E30" s="455"/>
      <c r="F30" s="455"/>
      <c r="G30" s="455"/>
      <c r="H30" s="455"/>
      <c r="I30" s="455"/>
      <c r="J30" s="455"/>
      <c r="K30" s="455"/>
      <c r="L30" s="455"/>
      <c r="M30" s="455"/>
      <c r="N30" s="455"/>
      <c r="O30" s="455"/>
      <c r="P30" s="455"/>
      <c r="Q30" s="455"/>
      <c r="R30" s="455"/>
      <c r="S30" s="455"/>
      <c r="T30" s="455"/>
      <c r="U30" s="455"/>
      <c r="V30" s="455"/>
      <c r="W30" s="455"/>
    </row>
    <row r="31" spans="1:23" ht="66">
      <c r="A31" s="1900"/>
      <c r="B31" s="458" t="s">
        <v>115</v>
      </c>
      <c r="C31" s="719" t="s">
        <v>2468</v>
      </c>
      <c r="D31" s="455"/>
      <c r="E31" s="455"/>
      <c r="F31" s="455"/>
      <c r="G31" s="455"/>
      <c r="H31" s="455"/>
      <c r="I31" s="455"/>
      <c r="J31" s="455"/>
      <c r="K31" s="455"/>
      <c r="L31" s="455"/>
      <c r="M31" s="455"/>
      <c r="N31" s="455"/>
      <c r="O31" s="455"/>
      <c r="P31" s="455"/>
      <c r="Q31" s="455"/>
      <c r="R31" s="455"/>
      <c r="S31" s="455"/>
      <c r="T31" s="455"/>
      <c r="U31" s="455"/>
      <c r="V31" s="455"/>
      <c r="W31" s="455"/>
    </row>
    <row r="32" spans="1:23" ht="33.5" thickBot="1">
      <c r="A32" s="1901"/>
      <c r="B32" s="459" t="s">
        <v>116</v>
      </c>
      <c r="C32" s="966" t="s">
        <v>206</v>
      </c>
      <c r="D32" s="455"/>
      <c r="E32" s="455"/>
      <c r="F32" s="455"/>
      <c r="G32" s="455"/>
      <c r="H32" s="455"/>
      <c r="I32" s="455"/>
      <c r="J32" s="455"/>
      <c r="K32" s="455"/>
      <c r="L32" s="455"/>
      <c r="M32" s="455"/>
      <c r="N32" s="455"/>
      <c r="O32" s="455"/>
      <c r="P32" s="455"/>
      <c r="Q32" s="455"/>
      <c r="R32" s="455"/>
      <c r="S32" s="455"/>
      <c r="T32" s="455"/>
      <c r="U32" s="455"/>
      <c r="V32" s="455"/>
      <c r="W32" s="455"/>
    </row>
    <row r="33" spans="1:23" ht="18">
      <c r="A33" s="1899" t="s">
        <v>117</v>
      </c>
      <c r="B33" s="457" t="s">
        <v>118</v>
      </c>
      <c r="C33" s="719" t="s">
        <v>2460</v>
      </c>
      <c r="D33" s="455"/>
      <c r="E33" s="455"/>
      <c r="F33" s="455"/>
      <c r="G33" s="455"/>
      <c r="H33" s="455"/>
      <c r="I33" s="455"/>
      <c r="J33" s="455"/>
      <c r="K33" s="455"/>
      <c r="L33" s="455"/>
      <c r="M33" s="455"/>
      <c r="N33" s="455"/>
      <c r="O33" s="455"/>
      <c r="P33" s="455"/>
      <c r="Q33" s="455"/>
      <c r="R33" s="455"/>
      <c r="S33" s="455"/>
      <c r="T33" s="455"/>
      <c r="U33" s="455"/>
      <c r="V33" s="455"/>
      <c r="W33" s="455"/>
    </row>
    <row r="34" spans="1:23" ht="33">
      <c r="A34" s="1900"/>
      <c r="B34" s="458" t="s">
        <v>119</v>
      </c>
      <c r="C34" s="719" t="s">
        <v>2469</v>
      </c>
      <c r="D34" s="455"/>
      <c r="E34" s="455"/>
      <c r="F34" s="455"/>
      <c r="G34" s="455"/>
      <c r="H34" s="455"/>
      <c r="I34" s="455"/>
      <c r="J34" s="455"/>
      <c r="K34" s="455"/>
      <c r="L34" s="455"/>
      <c r="M34" s="455"/>
      <c r="N34" s="455"/>
      <c r="O34" s="455"/>
      <c r="P34" s="455"/>
      <c r="Q34" s="455"/>
      <c r="R34" s="455"/>
      <c r="S34" s="455"/>
      <c r="T34" s="455"/>
      <c r="U34" s="455"/>
      <c r="V34" s="455"/>
      <c r="W34" s="455"/>
    </row>
    <row r="35" spans="1:23" ht="18">
      <c r="A35" s="1900"/>
      <c r="B35" s="458" t="s">
        <v>120</v>
      </c>
      <c r="C35" s="719" t="s">
        <v>121</v>
      </c>
      <c r="D35" s="455"/>
      <c r="E35" s="455"/>
      <c r="F35" s="455"/>
      <c r="G35" s="455"/>
      <c r="H35" s="455"/>
      <c r="I35" s="455"/>
      <c r="J35" s="455"/>
      <c r="K35" s="455"/>
      <c r="L35" s="455"/>
      <c r="M35" s="455"/>
      <c r="N35" s="455"/>
      <c r="O35" s="455"/>
      <c r="P35" s="455"/>
      <c r="Q35" s="455"/>
      <c r="R35" s="455"/>
      <c r="S35" s="455"/>
      <c r="T35" s="455"/>
      <c r="U35" s="455"/>
      <c r="V35" s="455"/>
      <c r="W35" s="455"/>
    </row>
    <row r="36" spans="1:23" ht="18">
      <c r="A36" s="1900"/>
      <c r="B36" s="458" t="s">
        <v>122</v>
      </c>
      <c r="C36" s="719" t="s">
        <v>1245</v>
      </c>
      <c r="D36" s="455"/>
      <c r="E36" s="455"/>
      <c r="F36" s="455"/>
      <c r="G36" s="455"/>
      <c r="H36" s="455"/>
      <c r="I36" s="455"/>
      <c r="J36" s="455"/>
      <c r="K36" s="455"/>
      <c r="L36" s="455"/>
      <c r="M36" s="455"/>
      <c r="N36" s="455"/>
      <c r="O36" s="455"/>
      <c r="P36" s="455"/>
      <c r="Q36" s="455"/>
      <c r="R36" s="455"/>
      <c r="S36" s="455"/>
      <c r="T36" s="455"/>
      <c r="U36" s="455"/>
      <c r="V36" s="455"/>
      <c r="W36" s="455"/>
    </row>
    <row r="37" spans="1:23" ht="18">
      <c r="A37" s="1900"/>
      <c r="B37" s="458" t="s">
        <v>123</v>
      </c>
      <c r="C37" s="719" t="s">
        <v>165</v>
      </c>
      <c r="D37" s="455"/>
      <c r="E37" s="455"/>
      <c r="F37" s="455"/>
      <c r="G37" s="455"/>
      <c r="H37" s="455"/>
      <c r="I37" s="455"/>
      <c r="J37" s="455"/>
      <c r="K37" s="455"/>
      <c r="L37" s="455"/>
      <c r="M37" s="455"/>
      <c r="N37" s="455"/>
      <c r="O37" s="455"/>
      <c r="P37" s="455"/>
      <c r="Q37" s="455"/>
      <c r="R37" s="455"/>
      <c r="S37" s="455"/>
      <c r="T37" s="455"/>
      <c r="U37" s="455"/>
      <c r="V37" s="455"/>
      <c r="W37" s="455"/>
    </row>
    <row r="38" spans="1:23" ht="18.5" thickBot="1">
      <c r="A38" s="1901"/>
      <c r="B38" s="460" t="s">
        <v>124</v>
      </c>
      <c r="C38" s="720" t="s">
        <v>92</v>
      </c>
      <c r="D38" s="455"/>
      <c r="E38" s="455"/>
      <c r="F38" s="455"/>
      <c r="G38" s="455"/>
      <c r="H38" s="455"/>
      <c r="I38" s="455"/>
      <c r="J38" s="455"/>
      <c r="K38" s="455"/>
      <c r="L38" s="455"/>
      <c r="M38" s="455"/>
      <c r="N38" s="455"/>
      <c r="O38" s="455"/>
      <c r="P38" s="455"/>
      <c r="Q38" s="455"/>
      <c r="R38" s="455"/>
      <c r="S38" s="455"/>
      <c r="T38" s="455"/>
      <c r="U38" s="455"/>
      <c r="V38" s="455"/>
      <c r="W38" s="455"/>
    </row>
    <row r="39" spans="1:23" ht="18">
      <c r="A39" s="1899" t="s">
        <v>125</v>
      </c>
      <c r="B39" s="457" t="s">
        <v>126</v>
      </c>
      <c r="C39" s="719" t="s">
        <v>90</v>
      </c>
      <c r="D39" s="455"/>
      <c r="E39" s="455"/>
      <c r="F39" s="455"/>
      <c r="G39" s="455"/>
      <c r="H39" s="455"/>
      <c r="I39" s="455"/>
      <c r="J39" s="455"/>
      <c r="K39" s="455"/>
      <c r="L39" s="455"/>
      <c r="M39" s="455"/>
      <c r="N39" s="455"/>
      <c r="O39" s="455"/>
      <c r="P39" s="455"/>
      <c r="Q39" s="455"/>
      <c r="R39" s="455"/>
      <c r="S39" s="455"/>
      <c r="T39" s="455"/>
      <c r="U39" s="455"/>
      <c r="V39" s="455"/>
      <c r="W39" s="455"/>
    </row>
    <row r="40" spans="1:23" ht="18">
      <c r="A40" s="1900"/>
      <c r="B40" s="458" t="s">
        <v>127</v>
      </c>
      <c r="C40" s="719" t="s">
        <v>165</v>
      </c>
      <c r="D40" s="455"/>
      <c r="E40" s="455"/>
      <c r="F40" s="455"/>
      <c r="G40" s="455"/>
      <c r="H40" s="455"/>
      <c r="I40" s="455"/>
      <c r="J40" s="455"/>
      <c r="K40" s="455"/>
      <c r="L40" s="455"/>
      <c r="M40" s="455"/>
      <c r="N40" s="455"/>
      <c r="O40" s="455"/>
      <c r="P40" s="455"/>
      <c r="Q40" s="455"/>
      <c r="R40" s="455"/>
      <c r="S40" s="455"/>
      <c r="T40" s="455"/>
      <c r="U40" s="455"/>
      <c r="V40" s="455"/>
      <c r="W40" s="455"/>
    </row>
    <row r="41" spans="1:23" ht="18">
      <c r="A41" s="1900"/>
      <c r="B41" s="458" t="s">
        <v>128</v>
      </c>
      <c r="C41" s="719" t="s">
        <v>165</v>
      </c>
      <c r="D41" s="455"/>
      <c r="E41" s="455"/>
      <c r="F41" s="455"/>
      <c r="G41" s="455"/>
      <c r="H41" s="455"/>
      <c r="I41" s="455"/>
      <c r="J41" s="455"/>
      <c r="K41" s="455"/>
      <c r="L41" s="455"/>
      <c r="M41" s="455"/>
      <c r="N41" s="455"/>
      <c r="O41" s="455"/>
      <c r="P41" s="455"/>
      <c r="Q41" s="455"/>
      <c r="R41" s="455"/>
      <c r="S41" s="455"/>
      <c r="T41" s="455"/>
      <c r="U41" s="455"/>
      <c r="V41" s="455"/>
      <c r="W41" s="455"/>
    </row>
    <row r="42" spans="1:23" ht="18">
      <c r="A42" s="1900"/>
      <c r="B42" s="458" t="s">
        <v>129</v>
      </c>
      <c r="C42" s="719" t="s">
        <v>165</v>
      </c>
      <c r="D42" s="455"/>
      <c r="E42" s="455"/>
      <c r="F42" s="455"/>
      <c r="G42" s="455"/>
      <c r="H42" s="455"/>
      <c r="I42" s="455"/>
      <c r="J42" s="455"/>
      <c r="K42" s="455"/>
      <c r="L42" s="455"/>
      <c r="M42" s="455"/>
      <c r="N42" s="455"/>
      <c r="O42" s="455"/>
      <c r="P42" s="455"/>
      <c r="Q42" s="455"/>
      <c r="R42" s="455"/>
      <c r="S42" s="455"/>
      <c r="T42" s="455"/>
      <c r="U42" s="455"/>
      <c r="V42" s="455"/>
      <c r="W42" s="455"/>
    </row>
    <row r="43" spans="1:23" ht="18">
      <c r="A43" s="1900"/>
      <c r="B43" s="458" t="s">
        <v>130</v>
      </c>
      <c r="C43" s="719" t="s">
        <v>165</v>
      </c>
      <c r="D43" s="455"/>
      <c r="E43" s="455"/>
      <c r="F43" s="455"/>
      <c r="G43" s="455"/>
      <c r="H43" s="455"/>
      <c r="I43" s="455"/>
      <c r="J43" s="455"/>
      <c r="K43" s="455"/>
      <c r="L43" s="455"/>
      <c r="M43" s="455"/>
      <c r="N43" s="455"/>
      <c r="O43" s="455"/>
      <c r="P43" s="455"/>
      <c r="Q43" s="455"/>
      <c r="R43" s="455"/>
      <c r="S43" s="455"/>
      <c r="T43" s="455"/>
      <c r="U43" s="455"/>
      <c r="V43" s="455"/>
      <c r="W43" s="455"/>
    </row>
    <row r="44" spans="1:23" ht="18.5" thickBot="1">
      <c r="A44" s="1901"/>
      <c r="B44" s="461" t="s">
        <v>131</v>
      </c>
      <c r="C44" s="720" t="s">
        <v>165</v>
      </c>
      <c r="D44" s="455"/>
      <c r="E44" s="455"/>
      <c r="F44" s="455"/>
      <c r="G44" s="455"/>
      <c r="H44" s="455"/>
      <c r="I44" s="455"/>
      <c r="J44" s="455"/>
      <c r="K44" s="455"/>
      <c r="L44" s="455"/>
      <c r="M44" s="455"/>
      <c r="N44" s="455"/>
      <c r="O44" s="455"/>
      <c r="P44" s="455"/>
      <c r="Q44" s="455"/>
      <c r="R44" s="455"/>
      <c r="S44" s="455"/>
      <c r="T44" s="455"/>
      <c r="U44" s="455"/>
      <c r="V44" s="455"/>
      <c r="W44" s="455"/>
    </row>
    <row r="45" spans="1:23" ht="18">
      <c r="A45" s="1899" t="s">
        <v>132</v>
      </c>
      <c r="B45" s="457" t="s">
        <v>133</v>
      </c>
      <c r="C45" s="719" t="s">
        <v>92</v>
      </c>
      <c r="D45" s="455"/>
      <c r="E45" s="455"/>
      <c r="F45" s="455"/>
      <c r="G45" s="455"/>
      <c r="H45" s="455"/>
      <c r="I45" s="455"/>
      <c r="J45" s="455"/>
      <c r="K45" s="455"/>
      <c r="L45" s="455"/>
      <c r="M45" s="455"/>
      <c r="N45" s="455"/>
      <c r="O45" s="455"/>
      <c r="P45" s="455"/>
      <c r="Q45" s="455"/>
      <c r="R45" s="455"/>
      <c r="S45" s="455"/>
      <c r="T45" s="455"/>
      <c r="U45" s="455"/>
      <c r="V45" s="455"/>
      <c r="W45" s="455"/>
    </row>
    <row r="46" spans="1:23" ht="66">
      <c r="A46" s="1900"/>
      <c r="B46" s="458" t="s">
        <v>135</v>
      </c>
      <c r="C46" s="719" t="s">
        <v>2470</v>
      </c>
      <c r="D46" s="455"/>
      <c r="E46" s="455"/>
      <c r="F46" s="455"/>
      <c r="G46" s="455"/>
      <c r="H46" s="455"/>
      <c r="I46" s="455"/>
      <c r="J46" s="455"/>
      <c r="K46" s="455"/>
      <c r="L46" s="455"/>
      <c r="M46" s="455"/>
      <c r="N46" s="455"/>
      <c r="O46" s="455"/>
      <c r="P46" s="455"/>
      <c r="Q46" s="455"/>
      <c r="R46" s="455"/>
      <c r="S46" s="455"/>
      <c r="T46" s="455"/>
      <c r="U46" s="455"/>
      <c r="V46" s="455"/>
      <c r="W46" s="455"/>
    </row>
    <row r="47" spans="1:23" ht="33.5" thickBot="1">
      <c r="A47" s="1901"/>
      <c r="B47" s="460" t="s">
        <v>136</v>
      </c>
      <c r="C47" s="720" t="s">
        <v>2471</v>
      </c>
      <c r="D47" s="455"/>
      <c r="E47" s="455"/>
      <c r="F47" s="455"/>
      <c r="G47" s="455"/>
      <c r="H47" s="455"/>
      <c r="I47" s="455"/>
      <c r="J47" s="455"/>
      <c r="K47" s="455"/>
      <c r="L47" s="455"/>
      <c r="M47" s="455"/>
      <c r="N47" s="455"/>
      <c r="O47" s="455"/>
      <c r="P47" s="455"/>
      <c r="Q47" s="455"/>
      <c r="R47" s="455"/>
      <c r="S47" s="455"/>
      <c r="T47" s="455"/>
      <c r="U47" s="455"/>
      <c r="V47" s="455"/>
      <c r="W47" s="455"/>
    </row>
    <row r="48" spans="1:23" ht="18">
      <c r="A48" s="1909" t="s">
        <v>349</v>
      </c>
      <c r="B48" s="459" t="s">
        <v>138</v>
      </c>
      <c r="C48" s="985" t="s">
        <v>92</v>
      </c>
      <c r="D48" s="455"/>
      <c r="E48" s="455"/>
      <c r="F48" s="455"/>
      <c r="G48" s="455"/>
      <c r="H48" s="455"/>
      <c r="I48" s="455"/>
      <c r="J48" s="455"/>
      <c r="K48" s="455"/>
      <c r="L48" s="455"/>
      <c r="M48" s="455"/>
      <c r="N48" s="455"/>
      <c r="O48" s="455"/>
      <c r="P48" s="455"/>
      <c r="Q48" s="455"/>
      <c r="R48" s="455"/>
      <c r="S48" s="455"/>
      <c r="T48" s="455"/>
      <c r="U48" s="455"/>
      <c r="V48" s="455"/>
      <c r="W48" s="455"/>
    </row>
    <row r="49" spans="1:23" ht="18">
      <c r="A49" s="1900"/>
      <c r="B49" s="458" t="s">
        <v>139</v>
      </c>
      <c r="C49" s="719" t="s">
        <v>2472</v>
      </c>
      <c r="D49" s="455"/>
      <c r="E49" s="455"/>
      <c r="F49" s="455"/>
      <c r="G49" s="455"/>
      <c r="H49" s="455"/>
      <c r="I49" s="455"/>
      <c r="J49" s="455"/>
      <c r="K49" s="455"/>
      <c r="L49" s="455"/>
      <c r="M49" s="455"/>
      <c r="N49" s="455"/>
      <c r="O49" s="455"/>
      <c r="P49" s="455"/>
      <c r="Q49" s="455"/>
      <c r="R49" s="455"/>
      <c r="S49" s="455"/>
      <c r="T49" s="455"/>
      <c r="U49" s="455"/>
      <c r="V49" s="455"/>
      <c r="W49" s="455"/>
    </row>
    <row r="50" spans="1:23" ht="18">
      <c r="A50" s="1900"/>
      <c r="B50" s="458" t="s">
        <v>140</v>
      </c>
      <c r="C50" s="719" t="s">
        <v>2473</v>
      </c>
      <c r="D50" s="455"/>
      <c r="E50" s="455"/>
      <c r="F50" s="455"/>
      <c r="G50" s="455"/>
      <c r="H50" s="455"/>
      <c r="I50" s="455"/>
      <c r="J50" s="455"/>
      <c r="K50" s="455"/>
      <c r="L50" s="455"/>
      <c r="M50" s="455"/>
      <c r="N50" s="455"/>
      <c r="O50" s="455"/>
      <c r="P50" s="455"/>
      <c r="Q50" s="455"/>
      <c r="R50" s="455"/>
      <c r="S50" s="455"/>
      <c r="T50" s="455"/>
      <c r="U50" s="455"/>
      <c r="V50" s="455"/>
      <c r="W50" s="455"/>
    </row>
    <row r="51" spans="1:23" ht="18">
      <c r="A51" s="1900"/>
      <c r="B51" s="458" t="s">
        <v>141</v>
      </c>
      <c r="C51" s="719" t="s">
        <v>954</v>
      </c>
      <c r="D51" s="455"/>
      <c r="E51" s="455"/>
      <c r="F51" s="455"/>
      <c r="G51" s="455"/>
      <c r="H51" s="455"/>
      <c r="I51" s="455"/>
      <c r="J51" s="455"/>
      <c r="K51" s="455"/>
      <c r="L51" s="455"/>
      <c r="M51" s="455"/>
      <c r="N51" s="455"/>
      <c r="O51" s="455"/>
      <c r="P51" s="455"/>
      <c r="Q51" s="455"/>
      <c r="R51" s="455"/>
      <c r="S51" s="455"/>
      <c r="T51" s="455"/>
      <c r="U51" s="455"/>
      <c r="V51" s="455"/>
      <c r="W51" s="455"/>
    </row>
    <row r="52" spans="1:23" ht="33">
      <c r="A52" s="1900"/>
      <c r="B52" s="458" t="s">
        <v>142</v>
      </c>
      <c r="C52" s="719" t="s">
        <v>266</v>
      </c>
      <c r="D52" s="455"/>
      <c r="E52" s="455"/>
      <c r="F52" s="455"/>
      <c r="G52" s="455"/>
      <c r="H52" s="455"/>
      <c r="I52" s="455"/>
      <c r="J52" s="455"/>
      <c r="K52" s="455"/>
      <c r="L52" s="455"/>
      <c r="M52" s="455"/>
      <c r="N52" s="455"/>
      <c r="O52" s="455"/>
      <c r="P52" s="455"/>
      <c r="Q52" s="455"/>
      <c r="R52" s="455"/>
      <c r="S52" s="455"/>
      <c r="T52" s="455"/>
      <c r="U52" s="455"/>
      <c r="V52" s="455"/>
      <c r="W52" s="455"/>
    </row>
    <row r="53" spans="1:23" ht="82.5">
      <c r="A53" s="1900"/>
      <c r="B53" s="458" t="s">
        <v>1077</v>
      </c>
      <c r="C53" s="719" t="s">
        <v>494</v>
      </c>
      <c r="D53" s="455"/>
      <c r="E53" s="455"/>
      <c r="F53" s="455"/>
      <c r="G53" s="455"/>
      <c r="H53" s="455"/>
      <c r="I53" s="455"/>
      <c r="J53" s="455"/>
      <c r="K53" s="455"/>
      <c r="L53" s="455"/>
      <c r="M53" s="455"/>
      <c r="N53" s="455"/>
      <c r="O53" s="455"/>
      <c r="P53" s="455"/>
      <c r="Q53" s="455"/>
      <c r="R53" s="455"/>
      <c r="S53" s="455"/>
      <c r="T53" s="455"/>
      <c r="U53" s="455"/>
      <c r="V53" s="455"/>
      <c r="W53" s="455"/>
    </row>
    <row r="54" spans="1:23" ht="18">
      <c r="A54" s="1900"/>
      <c r="B54" s="458" t="s">
        <v>144</v>
      </c>
      <c r="C54" s="719" t="s">
        <v>262</v>
      </c>
      <c r="D54" s="455"/>
      <c r="E54" s="455"/>
      <c r="F54" s="455"/>
      <c r="G54" s="455"/>
      <c r="H54" s="455"/>
      <c r="I54" s="455"/>
      <c r="J54" s="455"/>
      <c r="K54" s="455"/>
      <c r="L54" s="455"/>
      <c r="M54" s="455"/>
      <c r="N54" s="455"/>
      <c r="O54" s="455"/>
      <c r="P54" s="455"/>
      <c r="Q54" s="455"/>
      <c r="R54" s="455"/>
      <c r="S54" s="455"/>
      <c r="T54" s="455"/>
      <c r="U54" s="455"/>
      <c r="V54" s="455"/>
      <c r="W54" s="455"/>
    </row>
    <row r="55" spans="1:23" ht="18">
      <c r="A55" s="1900"/>
      <c r="B55" s="458" t="s">
        <v>145</v>
      </c>
      <c r="C55" s="719" t="s">
        <v>2474</v>
      </c>
      <c r="D55" s="455"/>
      <c r="E55" s="455"/>
      <c r="F55" s="455"/>
      <c r="G55" s="455"/>
      <c r="H55" s="455"/>
      <c r="I55" s="455"/>
      <c r="J55" s="455"/>
      <c r="K55" s="455"/>
      <c r="L55" s="455"/>
      <c r="M55" s="455"/>
      <c r="N55" s="455"/>
      <c r="O55" s="455"/>
      <c r="P55" s="455"/>
      <c r="Q55" s="455"/>
      <c r="R55" s="455"/>
      <c r="S55" s="455"/>
      <c r="T55" s="455"/>
      <c r="U55" s="455"/>
      <c r="V55" s="455"/>
      <c r="W55" s="455"/>
    </row>
    <row r="56" spans="1:23" ht="18">
      <c r="A56" s="1900"/>
      <c r="B56" s="458" t="s">
        <v>146</v>
      </c>
      <c r="C56" s="719" t="s">
        <v>353</v>
      </c>
      <c r="D56" s="455"/>
      <c r="E56" s="455"/>
      <c r="F56" s="455"/>
      <c r="G56" s="455"/>
      <c r="H56" s="455"/>
      <c r="I56" s="455"/>
      <c r="J56" s="455"/>
      <c r="K56" s="455"/>
      <c r="L56" s="455"/>
      <c r="M56" s="455"/>
      <c r="N56" s="455"/>
      <c r="O56" s="455"/>
      <c r="P56" s="455"/>
      <c r="Q56" s="455"/>
      <c r="R56" s="455"/>
      <c r="S56" s="455"/>
      <c r="T56" s="455"/>
      <c r="U56" s="455"/>
      <c r="V56" s="455"/>
      <c r="W56" s="455"/>
    </row>
    <row r="57" spans="1:23" ht="18">
      <c r="A57" s="1900"/>
      <c r="B57" s="458" t="s">
        <v>147</v>
      </c>
      <c r="C57" s="719" t="s">
        <v>165</v>
      </c>
      <c r="D57" s="455"/>
      <c r="E57" s="455"/>
      <c r="F57" s="455"/>
      <c r="G57" s="455"/>
      <c r="H57" s="455"/>
      <c r="I57" s="455"/>
      <c r="J57" s="455"/>
      <c r="K57" s="455"/>
      <c r="L57" s="455"/>
      <c r="M57" s="455"/>
      <c r="N57" s="455"/>
      <c r="O57" s="455"/>
      <c r="P57" s="455"/>
      <c r="Q57" s="455"/>
      <c r="R57" s="455"/>
      <c r="S57" s="455"/>
      <c r="T57" s="455"/>
      <c r="U57" s="455"/>
      <c r="V57" s="455"/>
      <c r="W57" s="455"/>
    </row>
    <row r="58" spans="1:23" ht="18">
      <c r="A58" s="1900"/>
      <c r="B58" s="458" t="s">
        <v>149</v>
      </c>
      <c r="C58" s="986" t="s">
        <v>165</v>
      </c>
      <c r="D58" s="455"/>
      <c r="E58" s="455"/>
      <c r="F58" s="455"/>
      <c r="G58" s="455"/>
      <c r="H58" s="455"/>
      <c r="I58" s="455"/>
      <c r="J58" s="455"/>
      <c r="K58" s="455"/>
      <c r="L58" s="455"/>
      <c r="M58" s="455"/>
      <c r="N58" s="455"/>
      <c r="O58" s="455"/>
      <c r="P58" s="455"/>
      <c r="Q58" s="455"/>
      <c r="R58" s="455"/>
      <c r="S58" s="455"/>
      <c r="T58" s="455"/>
      <c r="U58" s="455"/>
      <c r="V58" s="455"/>
      <c r="W58" s="455"/>
    </row>
    <row r="59" spans="1:23" ht="18">
      <c r="A59" s="1900"/>
      <c r="B59" s="458" t="s">
        <v>150</v>
      </c>
      <c r="C59" s="990" t="s">
        <v>2474</v>
      </c>
      <c r="D59" s="455"/>
      <c r="E59" s="455"/>
      <c r="F59" s="455"/>
      <c r="G59" s="455"/>
      <c r="H59" s="455"/>
      <c r="I59" s="455"/>
      <c r="J59" s="455"/>
      <c r="K59" s="455"/>
      <c r="L59" s="455"/>
      <c r="M59" s="455"/>
      <c r="N59" s="455"/>
      <c r="O59" s="455"/>
      <c r="P59" s="455"/>
      <c r="Q59" s="455"/>
      <c r="R59" s="455"/>
      <c r="S59" s="455"/>
      <c r="T59" s="455"/>
      <c r="U59" s="455"/>
      <c r="V59" s="455"/>
      <c r="W59" s="455"/>
    </row>
    <row r="60" spans="1:23" ht="18">
      <c r="A60" s="1900"/>
      <c r="B60" s="458" t="s">
        <v>151</v>
      </c>
      <c r="C60" s="719" t="s">
        <v>90</v>
      </c>
      <c r="D60" s="455"/>
      <c r="E60" s="455"/>
      <c r="F60" s="455"/>
      <c r="G60" s="455"/>
      <c r="H60" s="455"/>
      <c r="I60" s="455"/>
      <c r="J60" s="455"/>
      <c r="K60" s="455"/>
      <c r="L60" s="455"/>
      <c r="M60" s="455"/>
      <c r="N60" s="455"/>
      <c r="O60" s="455"/>
      <c r="P60" s="455"/>
      <c r="Q60" s="455"/>
      <c r="R60" s="455"/>
      <c r="S60" s="455"/>
      <c r="T60" s="455"/>
      <c r="U60" s="455"/>
      <c r="V60" s="455"/>
      <c r="W60" s="455"/>
    </row>
    <row r="61" spans="1:23" ht="66">
      <c r="A61" s="1900"/>
      <c r="B61" s="458" t="s">
        <v>152</v>
      </c>
      <c r="C61" s="719" t="s">
        <v>2475</v>
      </c>
      <c r="D61" s="455"/>
      <c r="E61" s="455"/>
      <c r="F61" s="455"/>
      <c r="G61" s="455"/>
      <c r="H61" s="455"/>
      <c r="I61" s="455"/>
      <c r="J61" s="455"/>
      <c r="K61" s="455"/>
      <c r="L61" s="455"/>
      <c r="M61" s="455"/>
      <c r="N61" s="455"/>
      <c r="O61" s="455"/>
      <c r="P61" s="455"/>
      <c r="Q61" s="455"/>
      <c r="R61" s="455"/>
      <c r="S61" s="455"/>
      <c r="T61" s="455"/>
      <c r="U61" s="455"/>
      <c r="V61" s="455"/>
      <c r="W61" s="455"/>
    </row>
    <row r="62" spans="1:23" ht="18">
      <c r="A62" s="1900"/>
      <c r="B62" s="458" t="s">
        <v>153</v>
      </c>
      <c r="C62" s="719" t="s">
        <v>1033</v>
      </c>
      <c r="D62" s="455"/>
      <c r="E62" s="455"/>
      <c r="F62" s="455"/>
      <c r="G62" s="455"/>
      <c r="H62" s="455"/>
      <c r="I62" s="455"/>
      <c r="J62" s="455"/>
      <c r="K62" s="455"/>
      <c r="L62" s="455"/>
      <c r="M62" s="455"/>
      <c r="N62" s="455"/>
      <c r="O62" s="455"/>
      <c r="P62" s="455"/>
      <c r="Q62" s="455"/>
      <c r="R62" s="455"/>
      <c r="S62" s="455"/>
      <c r="T62" s="455"/>
      <c r="U62" s="455"/>
      <c r="V62" s="455"/>
      <c r="W62" s="455"/>
    </row>
    <row r="63" spans="1:23" ht="18">
      <c r="A63" s="1900"/>
      <c r="B63" s="458" t="s">
        <v>154</v>
      </c>
      <c r="C63" s="719" t="s">
        <v>2476</v>
      </c>
      <c r="D63" s="455"/>
      <c r="E63" s="455"/>
      <c r="F63" s="455"/>
      <c r="G63" s="455"/>
      <c r="H63" s="455"/>
      <c r="I63" s="455"/>
      <c r="J63" s="455"/>
      <c r="K63" s="455"/>
      <c r="L63" s="455"/>
      <c r="M63" s="455"/>
      <c r="N63" s="455"/>
      <c r="O63" s="455"/>
      <c r="P63" s="455"/>
      <c r="Q63" s="455"/>
      <c r="R63" s="455"/>
      <c r="S63" s="455"/>
      <c r="T63" s="455"/>
      <c r="U63" s="455"/>
      <c r="V63" s="455"/>
      <c r="W63" s="455"/>
    </row>
    <row r="64" spans="1:23" ht="18">
      <c r="A64" s="1900"/>
      <c r="B64" s="458" t="s">
        <v>155</v>
      </c>
      <c r="C64" s="719" t="s">
        <v>2477</v>
      </c>
      <c r="D64" s="455"/>
      <c r="E64" s="455"/>
      <c r="F64" s="455"/>
      <c r="G64" s="455"/>
      <c r="H64" s="455"/>
      <c r="I64" s="455"/>
      <c r="J64" s="455"/>
      <c r="K64" s="455"/>
      <c r="L64" s="455"/>
      <c r="M64" s="455"/>
      <c r="N64" s="455"/>
      <c r="O64" s="455"/>
      <c r="P64" s="455"/>
      <c r="Q64" s="455"/>
      <c r="R64" s="455"/>
      <c r="S64" s="455"/>
      <c r="T64" s="455"/>
      <c r="U64" s="455"/>
      <c r="V64" s="455"/>
      <c r="W64" s="455"/>
    </row>
    <row r="65" spans="1:23" ht="18">
      <c r="A65" s="1900"/>
      <c r="B65" s="458" t="s">
        <v>156</v>
      </c>
      <c r="C65" s="719" t="s">
        <v>92</v>
      </c>
      <c r="D65" s="455"/>
      <c r="E65" s="455"/>
      <c r="F65" s="455"/>
      <c r="G65" s="455"/>
      <c r="H65" s="455"/>
      <c r="I65" s="455"/>
      <c r="J65" s="455"/>
      <c r="K65" s="455"/>
      <c r="L65" s="455"/>
      <c r="M65" s="455"/>
      <c r="N65" s="455"/>
      <c r="O65" s="455"/>
      <c r="P65" s="455"/>
      <c r="Q65" s="455"/>
      <c r="R65" s="455"/>
      <c r="S65" s="455"/>
      <c r="T65" s="455"/>
      <c r="U65" s="455"/>
      <c r="V65" s="455"/>
      <c r="W65" s="455"/>
    </row>
    <row r="66" spans="1:23" ht="18">
      <c r="A66" s="1900"/>
      <c r="B66" s="458" t="s">
        <v>157</v>
      </c>
      <c r="C66" s="719" t="s">
        <v>2478</v>
      </c>
      <c r="D66" s="455"/>
      <c r="E66" s="455"/>
      <c r="F66" s="455"/>
      <c r="G66" s="455"/>
      <c r="H66" s="455"/>
      <c r="I66" s="455"/>
      <c r="J66" s="455"/>
      <c r="K66" s="455"/>
      <c r="L66" s="455"/>
      <c r="M66" s="455"/>
      <c r="N66" s="455"/>
      <c r="O66" s="455"/>
      <c r="P66" s="455"/>
      <c r="Q66" s="455"/>
      <c r="R66" s="455"/>
      <c r="S66" s="455"/>
      <c r="T66" s="455"/>
      <c r="U66" s="455"/>
      <c r="V66" s="455"/>
      <c r="W66" s="455"/>
    </row>
    <row r="67" spans="1:23" ht="18">
      <c r="A67" s="1900"/>
      <c r="B67" s="458" t="s">
        <v>158</v>
      </c>
      <c r="C67" s="721" t="s">
        <v>2479</v>
      </c>
      <c r="D67" s="455"/>
      <c r="E67" s="455"/>
      <c r="F67" s="455"/>
      <c r="G67" s="455"/>
      <c r="H67" s="455"/>
      <c r="I67" s="455"/>
      <c r="J67" s="455"/>
      <c r="K67" s="455"/>
      <c r="L67" s="455"/>
      <c r="M67" s="455"/>
      <c r="N67" s="455"/>
      <c r="O67" s="455"/>
      <c r="P67" s="455"/>
      <c r="Q67" s="455"/>
      <c r="R67" s="455"/>
      <c r="S67" s="455"/>
      <c r="T67" s="455"/>
      <c r="U67" s="455"/>
      <c r="V67" s="455"/>
      <c r="W67" s="455"/>
    </row>
    <row r="68" spans="1:23" ht="50" thickBot="1">
      <c r="A68" s="1901"/>
      <c r="B68" s="460" t="s">
        <v>159</v>
      </c>
      <c r="C68" s="966" t="s">
        <v>2480</v>
      </c>
      <c r="D68" s="455"/>
      <c r="E68" s="455"/>
      <c r="F68" s="455"/>
      <c r="G68" s="455"/>
      <c r="H68" s="455"/>
      <c r="I68" s="455"/>
      <c r="J68" s="455"/>
      <c r="K68" s="455"/>
      <c r="L68" s="455"/>
      <c r="M68" s="455"/>
      <c r="N68" s="455"/>
      <c r="O68" s="455"/>
      <c r="P68" s="455"/>
      <c r="Q68" s="455"/>
      <c r="R68" s="455"/>
      <c r="S68" s="455"/>
      <c r="T68" s="455"/>
      <c r="U68" s="455"/>
      <c r="V68" s="455"/>
      <c r="W68" s="455"/>
    </row>
    <row r="69" spans="1:23" ht="18">
      <c r="A69" s="1899" t="s">
        <v>160</v>
      </c>
      <c r="B69" s="457" t="s">
        <v>161</v>
      </c>
      <c r="C69" s="719" t="s">
        <v>92</v>
      </c>
      <c r="D69" s="455"/>
      <c r="E69" s="455"/>
      <c r="F69" s="455"/>
      <c r="G69" s="455"/>
      <c r="H69" s="455"/>
      <c r="I69" s="455"/>
      <c r="J69" s="455"/>
      <c r="K69" s="455"/>
      <c r="L69" s="455"/>
      <c r="M69" s="455"/>
      <c r="N69" s="455"/>
      <c r="O69" s="455"/>
      <c r="P69" s="455"/>
      <c r="Q69" s="455"/>
      <c r="R69" s="455"/>
      <c r="S69" s="455"/>
      <c r="T69" s="455"/>
      <c r="U69" s="455"/>
      <c r="V69" s="455"/>
      <c r="W69" s="455"/>
    </row>
    <row r="70" spans="1:23" ht="18">
      <c r="A70" s="1900"/>
      <c r="B70" s="458" t="s">
        <v>162</v>
      </c>
      <c r="C70" s="719" t="s">
        <v>163</v>
      </c>
      <c r="D70" s="455"/>
      <c r="E70" s="455"/>
      <c r="F70" s="455"/>
      <c r="G70" s="455"/>
      <c r="H70" s="455"/>
      <c r="I70" s="455"/>
      <c r="J70" s="455"/>
      <c r="K70" s="455"/>
      <c r="L70" s="455"/>
      <c r="M70" s="455"/>
      <c r="N70" s="455"/>
      <c r="O70" s="455"/>
      <c r="P70" s="455"/>
      <c r="Q70" s="455"/>
      <c r="R70" s="455"/>
      <c r="S70" s="455"/>
      <c r="T70" s="455"/>
      <c r="U70" s="455"/>
      <c r="V70" s="455"/>
      <c r="W70" s="455"/>
    </row>
    <row r="71" spans="1:23" ht="18">
      <c r="A71" s="1900"/>
      <c r="B71" s="458" t="s">
        <v>164</v>
      </c>
      <c r="C71" s="719" t="s">
        <v>213</v>
      </c>
      <c r="D71" s="455"/>
      <c r="E71" s="455"/>
      <c r="F71" s="455"/>
      <c r="G71" s="455"/>
      <c r="H71" s="455"/>
      <c r="I71" s="455"/>
      <c r="J71" s="455"/>
      <c r="K71" s="455"/>
      <c r="L71" s="455"/>
      <c r="M71" s="455"/>
      <c r="N71" s="455"/>
      <c r="O71" s="455"/>
      <c r="P71" s="455"/>
      <c r="Q71" s="455"/>
      <c r="R71" s="455"/>
      <c r="S71" s="455"/>
      <c r="T71" s="455"/>
      <c r="U71" s="455"/>
      <c r="V71" s="455"/>
      <c r="W71" s="455"/>
    </row>
    <row r="72" spans="1:23" ht="18">
      <c r="A72" s="1900"/>
      <c r="B72" s="458" t="s">
        <v>166</v>
      </c>
      <c r="C72" s="719" t="s">
        <v>213</v>
      </c>
      <c r="D72" s="455"/>
      <c r="E72" s="455"/>
      <c r="F72" s="455"/>
      <c r="G72" s="455"/>
      <c r="H72" s="455"/>
      <c r="I72" s="455"/>
      <c r="J72" s="455"/>
      <c r="K72" s="455"/>
      <c r="L72" s="455"/>
      <c r="M72" s="455"/>
      <c r="N72" s="455"/>
      <c r="O72" s="455"/>
      <c r="P72" s="455"/>
      <c r="Q72" s="455"/>
      <c r="R72" s="455"/>
      <c r="S72" s="455"/>
      <c r="T72" s="455"/>
      <c r="U72" s="455"/>
      <c r="V72" s="455"/>
      <c r="W72" s="455"/>
    </row>
    <row r="73" spans="1:23" ht="49.5">
      <c r="A73" s="1900"/>
      <c r="B73" s="458" t="s">
        <v>167</v>
      </c>
      <c r="C73" s="719" t="s">
        <v>168</v>
      </c>
      <c r="D73" s="455"/>
      <c r="E73" s="455"/>
      <c r="F73" s="455"/>
      <c r="G73" s="455"/>
      <c r="H73" s="455"/>
      <c r="I73" s="455"/>
      <c r="J73" s="455"/>
      <c r="K73" s="455"/>
      <c r="L73" s="455"/>
      <c r="M73" s="455"/>
      <c r="N73" s="455"/>
      <c r="O73" s="455"/>
      <c r="P73" s="455"/>
      <c r="Q73" s="455"/>
      <c r="R73" s="455"/>
      <c r="S73" s="455"/>
      <c r="T73" s="455"/>
      <c r="U73" s="455"/>
      <c r="V73" s="455"/>
      <c r="W73" s="455"/>
    </row>
    <row r="74" spans="1:23" ht="18">
      <c r="A74" s="1900"/>
      <c r="B74" s="458" t="s">
        <v>338</v>
      </c>
      <c r="C74" s="719" t="s">
        <v>111</v>
      </c>
      <c r="D74" s="455"/>
      <c r="E74" s="455"/>
      <c r="F74" s="455"/>
      <c r="G74" s="455"/>
      <c r="H74" s="455"/>
      <c r="I74" s="455"/>
      <c r="J74" s="455"/>
      <c r="K74" s="455"/>
      <c r="L74" s="455"/>
      <c r="M74" s="455"/>
      <c r="N74" s="455"/>
      <c r="O74" s="455"/>
      <c r="P74" s="455"/>
      <c r="Q74" s="455"/>
      <c r="R74" s="455"/>
      <c r="S74" s="455"/>
      <c r="T74" s="455"/>
      <c r="U74" s="455"/>
      <c r="V74" s="455"/>
      <c r="W74" s="455"/>
    </row>
    <row r="75" spans="1:23" ht="18">
      <c r="A75" s="1900"/>
      <c r="B75" s="458" t="s">
        <v>170</v>
      </c>
      <c r="C75" s="719" t="s">
        <v>92</v>
      </c>
      <c r="D75" s="455"/>
      <c r="E75" s="455"/>
      <c r="F75" s="455"/>
      <c r="G75" s="455"/>
      <c r="H75" s="455"/>
      <c r="I75" s="455"/>
      <c r="J75" s="455"/>
      <c r="K75" s="455"/>
      <c r="L75" s="455"/>
      <c r="M75" s="455"/>
      <c r="N75" s="455"/>
      <c r="O75" s="455"/>
      <c r="P75" s="455"/>
      <c r="Q75" s="455"/>
      <c r="R75" s="455"/>
      <c r="S75" s="455"/>
      <c r="T75" s="455"/>
      <c r="U75" s="455"/>
      <c r="V75" s="455"/>
      <c r="W75" s="455"/>
    </row>
    <row r="76" spans="1:23" ht="18">
      <c r="A76" s="1900"/>
      <c r="B76" s="458" t="s">
        <v>171</v>
      </c>
      <c r="C76" s="719" t="s">
        <v>172</v>
      </c>
      <c r="D76" s="455"/>
      <c r="E76" s="455"/>
      <c r="F76" s="455"/>
      <c r="G76" s="455"/>
      <c r="H76" s="455"/>
      <c r="I76" s="455"/>
      <c r="J76" s="455"/>
      <c r="K76" s="455"/>
      <c r="L76" s="455"/>
      <c r="M76" s="455"/>
      <c r="N76" s="455"/>
      <c r="O76" s="455"/>
      <c r="P76" s="455"/>
      <c r="Q76" s="455"/>
      <c r="R76" s="455"/>
      <c r="S76" s="455"/>
      <c r="T76" s="455"/>
      <c r="U76" s="455"/>
      <c r="V76" s="455"/>
      <c r="W76" s="455"/>
    </row>
    <row r="77" spans="1:23" ht="66.5" thickBot="1">
      <c r="A77" s="1901"/>
      <c r="B77" s="460" t="s">
        <v>173</v>
      </c>
      <c r="C77" s="966" t="s">
        <v>2481</v>
      </c>
      <c r="D77" s="455"/>
      <c r="E77" s="455"/>
      <c r="F77" s="455"/>
      <c r="G77" s="455"/>
      <c r="H77" s="455"/>
      <c r="I77" s="455"/>
      <c r="J77" s="455"/>
      <c r="K77" s="455"/>
      <c r="L77" s="455"/>
      <c r="M77" s="455"/>
      <c r="N77" s="455"/>
      <c r="O77" s="455"/>
      <c r="P77" s="455"/>
      <c r="Q77" s="455"/>
      <c r="R77" s="455"/>
      <c r="S77" s="455"/>
      <c r="T77" s="455"/>
      <c r="U77" s="455"/>
      <c r="V77" s="455"/>
      <c r="W77" s="455"/>
    </row>
    <row r="78" spans="1:23" ht="33">
      <c r="A78" s="1899" t="s">
        <v>174</v>
      </c>
      <c r="B78" s="457" t="s">
        <v>175</v>
      </c>
      <c r="C78" s="989" t="s">
        <v>3437</v>
      </c>
      <c r="D78" s="455"/>
      <c r="E78" s="455"/>
      <c r="F78" s="455"/>
      <c r="G78" s="455"/>
      <c r="H78" s="455"/>
      <c r="I78" s="455"/>
      <c r="J78" s="455"/>
      <c r="K78" s="455"/>
      <c r="L78" s="455"/>
      <c r="M78" s="455"/>
      <c r="N78" s="455"/>
      <c r="O78" s="455"/>
      <c r="P78" s="455"/>
      <c r="Q78" s="455"/>
      <c r="R78" s="455"/>
      <c r="S78" s="455"/>
      <c r="T78" s="455"/>
      <c r="U78" s="455"/>
      <c r="V78" s="455"/>
      <c r="W78" s="455"/>
    </row>
    <row r="79" spans="1:23" ht="18">
      <c r="A79" s="1900"/>
      <c r="B79" s="458" t="s">
        <v>176</v>
      </c>
      <c r="C79" s="719" t="s">
        <v>374</v>
      </c>
      <c r="D79" s="455"/>
      <c r="E79" s="455"/>
      <c r="F79" s="455"/>
      <c r="G79" s="455"/>
      <c r="H79" s="455"/>
      <c r="I79" s="455"/>
      <c r="J79" s="455"/>
      <c r="K79" s="455"/>
      <c r="L79" s="455"/>
      <c r="M79" s="455"/>
      <c r="N79" s="455"/>
      <c r="O79" s="455"/>
      <c r="P79" s="455"/>
      <c r="Q79" s="455"/>
      <c r="R79" s="455"/>
      <c r="S79" s="455"/>
      <c r="T79" s="455"/>
      <c r="U79" s="455"/>
      <c r="V79" s="455"/>
      <c r="W79" s="455"/>
    </row>
    <row r="80" spans="1:23" ht="33">
      <c r="A80" s="1900"/>
      <c r="B80" s="458" t="s">
        <v>177</v>
      </c>
      <c r="C80" s="719" t="s">
        <v>2482</v>
      </c>
      <c r="D80" s="455"/>
      <c r="E80" s="455"/>
      <c r="F80" s="455"/>
      <c r="G80" s="455"/>
      <c r="H80" s="455"/>
      <c r="I80" s="455"/>
      <c r="J80" s="455"/>
      <c r="K80" s="455"/>
      <c r="L80" s="455"/>
      <c r="M80" s="455"/>
      <c r="N80" s="455"/>
      <c r="O80" s="455"/>
      <c r="P80" s="455"/>
      <c r="Q80" s="455"/>
      <c r="R80" s="455"/>
      <c r="S80" s="455"/>
      <c r="T80" s="455"/>
      <c r="U80" s="455"/>
      <c r="V80" s="455"/>
      <c r="W80" s="455"/>
    </row>
    <row r="81" spans="1:23" ht="33">
      <c r="A81" s="1900"/>
      <c r="B81" s="458" t="s">
        <v>178</v>
      </c>
      <c r="C81" s="719" t="s">
        <v>2483</v>
      </c>
      <c r="D81" s="455"/>
      <c r="E81" s="455"/>
      <c r="F81" s="455"/>
      <c r="G81" s="455"/>
      <c r="H81" s="455"/>
      <c r="I81" s="455"/>
      <c r="J81" s="455"/>
      <c r="K81" s="455"/>
      <c r="L81" s="455"/>
      <c r="M81" s="455"/>
      <c r="N81" s="455"/>
      <c r="O81" s="455"/>
      <c r="P81" s="455"/>
      <c r="Q81" s="455"/>
      <c r="R81" s="455"/>
      <c r="S81" s="455"/>
      <c r="T81" s="455"/>
      <c r="U81" s="455"/>
      <c r="V81" s="455"/>
      <c r="W81" s="455"/>
    </row>
    <row r="82" spans="1:23" ht="33">
      <c r="A82" s="1900"/>
      <c r="B82" s="458" t="s">
        <v>179</v>
      </c>
      <c r="C82" s="719" t="s">
        <v>2484</v>
      </c>
      <c r="D82" s="455"/>
      <c r="E82" s="455"/>
      <c r="F82" s="455"/>
      <c r="G82" s="455"/>
      <c r="H82" s="455"/>
      <c r="I82" s="455"/>
      <c r="J82" s="455"/>
      <c r="K82" s="455"/>
      <c r="L82" s="455"/>
      <c r="M82" s="455"/>
      <c r="N82" s="455"/>
      <c r="O82" s="455"/>
      <c r="P82" s="455"/>
      <c r="Q82" s="455"/>
      <c r="R82" s="455"/>
      <c r="S82" s="455"/>
      <c r="T82" s="455"/>
      <c r="U82" s="455"/>
      <c r="V82" s="455"/>
      <c r="W82" s="455"/>
    </row>
    <row r="83" spans="1:23" ht="18">
      <c r="A83" s="1900"/>
      <c r="B83" s="458" t="s">
        <v>180</v>
      </c>
      <c r="C83" s="719" t="s">
        <v>90</v>
      </c>
      <c r="D83" s="455"/>
      <c r="E83" s="455"/>
      <c r="F83" s="455"/>
      <c r="G83" s="455"/>
      <c r="H83" s="455"/>
      <c r="I83" s="455"/>
      <c r="J83" s="455"/>
      <c r="K83" s="455"/>
      <c r="L83" s="455"/>
      <c r="M83" s="455"/>
      <c r="N83" s="455"/>
      <c r="O83" s="455"/>
      <c r="P83" s="455"/>
      <c r="Q83" s="455"/>
      <c r="R83" s="455"/>
      <c r="S83" s="455"/>
      <c r="T83" s="455"/>
      <c r="U83" s="455"/>
      <c r="V83" s="455"/>
      <c r="W83" s="455"/>
    </row>
    <row r="84" spans="1:23" ht="18">
      <c r="A84" s="1900"/>
      <c r="B84" s="458" t="s">
        <v>157</v>
      </c>
      <c r="C84" s="719" t="s">
        <v>213</v>
      </c>
      <c r="D84" s="455"/>
      <c r="E84" s="455"/>
      <c r="F84" s="455"/>
      <c r="G84" s="455"/>
      <c r="H84" s="455"/>
      <c r="I84" s="455"/>
      <c r="J84" s="455"/>
      <c r="K84" s="455"/>
      <c r="L84" s="455"/>
      <c r="M84" s="455"/>
      <c r="N84" s="455"/>
      <c r="O84" s="455"/>
      <c r="P84" s="455"/>
      <c r="Q84" s="455"/>
      <c r="R84" s="455"/>
      <c r="S84" s="455"/>
      <c r="T84" s="455"/>
      <c r="U84" s="455"/>
      <c r="V84" s="455"/>
      <c r="W84" s="455"/>
    </row>
    <row r="85" spans="1:23" ht="18">
      <c r="A85" s="1900"/>
      <c r="B85" s="458" t="s">
        <v>158</v>
      </c>
      <c r="C85" s="719" t="s">
        <v>213</v>
      </c>
      <c r="D85" s="455"/>
      <c r="E85" s="455"/>
      <c r="F85" s="455"/>
      <c r="G85" s="455"/>
      <c r="H85" s="455"/>
      <c r="I85" s="455"/>
      <c r="J85" s="455"/>
      <c r="K85" s="455"/>
      <c r="L85" s="455"/>
      <c r="M85" s="455"/>
      <c r="N85" s="455"/>
      <c r="O85" s="455"/>
      <c r="P85" s="455"/>
      <c r="Q85" s="455"/>
      <c r="R85" s="455"/>
      <c r="S85" s="455"/>
      <c r="T85" s="455"/>
      <c r="U85" s="455"/>
      <c r="V85" s="455"/>
      <c r="W85" s="455"/>
    </row>
    <row r="86" spans="1:23" ht="18">
      <c r="A86" s="1900"/>
      <c r="B86" s="458" t="s">
        <v>181</v>
      </c>
      <c r="C86" s="719" t="s">
        <v>213</v>
      </c>
      <c r="D86" s="455"/>
      <c r="E86" s="455"/>
      <c r="F86" s="455"/>
      <c r="G86" s="455"/>
      <c r="H86" s="455"/>
      <c r="I86" s="455"/>
      <c r="J86" s="455"/>
      <c r="K86" s="455"/>
      <c r="L86" s="455"/>
      <c r="M86" s="455"/>
      <c r="N86" s="455"/>
      <c r="O86" s="455"/>
      <c r="P86" s="455"/>
      <c r="Q86" s="455"/>
      <c r="R86" s="455"/>
      <c r="S86" s="455"/>
      <c r="T86" s="455"/>
      <c r="U86" s="455"/>
      <c r="V86" s="455"/>
      <c r="W86" s="455"/>
    </row>
    <row r="87" spans="1:23" ht="18">
      <c r="A87" s="1900"/>
      <c r="B87" s="458" t="s">
        <v>182</v>
      </c>
      <c r="C87" s="719"/>
      <c r="D87" s="455"/>
      <c r="E87" s="455"/>
      <c r="F87" s="455"/>
      <c r="G87" s="455"/>
      <c r="H87" s="455"/>
      <c r="I87" s="455"/>
      <c r="J87" s="455"/>
      <c r="K87" s="455"/>
      <c r="L87" s="455"/>
      <c r="M87" s="455"/>
      <c r="N87" s="455"/>
      <c r="O87" s="455"/>
      <c r="P87" s="455"/>
      <c r="Q87" s="455"/>
      <c r="R87" s="455"/>
      <c r="S87" s="455"/>
      <c r="T87" s="455"/>
      <c r="U87" s="455"/>
      <c r="V87" s="455"/>
      <c r="W87" s="455"/>
    </row>
    <row r="88" spans="1:23" ht="18">
      <c r="A88" s="1900"/>
      <c r="B88" s="458" t="s">
        <v>183</v>
      </c>
      <c r="C88" s="719" t="s">
        <v>90</v>
      </c>
      <c r="D88" s="455"/>
      <c r="E88" s="455"/>
      <c r="F88" s="455"/>
      <c r="G88" s="455"/>
      <c r="H88" s="455"/>
      <c r="I88" s="455"/>
      <c r="J88" s="455"/>
      <c r="K88" s="455"/>
      <c r="L88" s="455"/>
      <c r="M88" s="455"/>
      <c r="N88" s="455"/>
      <c r="O88" s="455"/>
      <c r="P88" s="455"/>
      <c r="Q88" s="455"/>
      <c r="R88" s="455"/>
      <c r="S88" s="455"/>
      <c r="T88" s="455"/>
      <c r="U88" s="455"/>
      <c r="V88" s="455"/>
      <c r="W88" s="455"/>
    </row>
    <row r="89" spans="1:23" ht="18">
      <c r="A89" s="1900"/>
      <c r="B89" s="458" t="s">
        <v>184</v>
      </c>
      <c r="C89" s="719" t="s">
        <v>213</v>
      </c>
      <c r="D89" s="455"/>
      <c r="E89" s="455"/>
      <c r="F89" s="455"/>
      <c r="G89" s="455"/>
      <c r="H89" s="455"/>
      <c r="I89" s="455"/>
      <c r="J89" s="455"/>
      <c r="K89" s="455"/>
      <c r="L89" s="455"/>
      <c r="M89" s="455"/>
      <c r="N89" s="455"/>
      <c r="O89" s="455"/>
      <c r="P89" s="455"/>
      <c r="Q89" s="455"/>
      <c r="R89" s="455"/>
      <c r="S89" s="455"/>
      <c r="T89" s="455"/>
      <c r="U89" s="455"/>
      <c r="V89" s="455"/>
      <c r="W89" s="455"/>
    </row>
    <row r="90" spans="1:23" ht="18">
      <c r="A90" s="1900"/>
      <c r="B90" s="458" t="s">
        <v>185</v>
      </c>
      <c r="C90" s="719" t="s">
        <v>213</v>
      </c>
      <c r="D90" s="455"/>
      <c r="E90" s="455"/>
      <c r="F90" s="455"/>
      <c r="G90" s="455"/>
      <c r="H90" s="455"/>
      <c r="I90" s="455"/>
      <c r="J90" s="455"/>
      <c r="K90" s="455"/>
      <c r="L90" s="455"/>
      <c r="M90" s="455"/>
      <c r="N90" s="455"/>
      <c r="O90" s="455"/>
      <c r="P90" s="455"/>
      <c r="Q90" s="455"/>
      <c r="R90" s="455"/>
      <c r="S90" s="455"/>
      <c r="T90" s="455"/>
      <c r="U90" s="455"/>
      <c r="V90" s="455"/>
      <c r="W90" s="455"/>
    </row>
    <row r="91" spans="1:23" ht="18">
      <c r="A91" s="1900"/>
      <c r="B91" s="458" t="s">
        <v>186</v>
      </c>
      <c r="C91" s="719" t="s">
        <v>213</v>
      </c>
      <c r="D91" s="455"/>
      <c r="E91" s="455"/>
      <c r="F91" s="455"/>
      <c r="G91" s="455"/>
      <c r="H91" s="455"/>
      <c r="I91" s="455"/>
      <c r="J91" s="455"/>
      <c r="K91" s="455"/>
      <c r="L91" s="455"/>
      <c r="M91" s="455"/>
      <c r="N91" s="455"/>
      <c r="O91" s="455"/>
      <c r="P91" s="455"/>
      <c r="Q91" s="455"/>
      <c r="R91" s="455"/>
      <c r="S91" s="455"/>
      <c r="T91" s="455"/>
      <c r="U91" s="455"/>
      <c r="V91" s="455"/>
      <c r="W91" s="455"/>
    </row>
    <row r="92" spans="1:23" ht="18.5" thickBot="1">
      <c r="A92" s="1901"/>
      <c r="B92" s="460" t="s">
        <v>187</v>
      </c>
      <c r="C92" s="966" t="s">
        <v>213</v>
      </c>
      <c r="D92" s="455"/>
      <c r="E92" s="455"/>
      <c r="F92" s="455"/>
      <c r="G92" s="455"/>
      <c r="H92" s="455"/>
      <c r="I92" s="455"/>
      <c r="J92" s="455"/>
      <c r="K92" s="455"/>
      <c r="L92" s="455"/>
      <c r="M92" s="455"/>
      <c r="N92" s="455"/>
      <c r="O92" s="455"/>
      <c r="P92" s="455"/>
      <c r="Q92" s="455"/>
      <c r="R92" s="455"/>
      <c r="S92" s="455"/>
      <c r="T92" s="455"/>
      <c r="U92" s="455"/>
      <c r="V92" s="455"/>
      <c r="W92" s="455"/>
    </row>
    <row r="93" spans="1:23" ht="82.5">
      <c r="A93" s="1899" t="s">
        <v>188</v>
      </c>
      <c r="B93" s="457" t="s">
        <v>189</v>
      </c>
      <c r="C93" s="719" t="s">
        <v>2485</v>
      </c>
      <c r="D93" s="455"/>
      <c r="E93" s="455"/>
      <c r="F93" s="455"/>
      <c r="G93" s="455"/>
      <c r="H93" s="455"/>
      <c r="I93" s="455"/>
      <c r="J93" s="455"/>
      <c r="K93" s="455"/>
      <c r="L93" s="455"/>
      <c r="M93" s="455"/>
      <c r="N93" s="455"/>
      <c r="O93" s="455"/>
      <c r="P93" s="455"/>
      <c r="Q93" s="455"/>
      <c r="R93" s="455"/>
      <c r="S93" s="455"/>
      <c r="T93" s="455"/>
      <c r="U93" s="455"/>
      <c r="V93" s="455"/>
      <c r="W93" s="455"/>
    </row>
    <row r="94" spans="1:23" ht="33">
      <c r="A94" s="1900"/>
      <c r="B94" s="458" t="s">
        <v>190</v>
      </c>
      <c r="C94" s="719" t="s">
        <v>397</v>
      </c>
      <c r="D94" s="455"/>
      <c r="E94" s="455"/>
      <c r="F94" s="455"/>
      <c r="G94" s="455"/>
      <c r="H94" s="455"/>
      <c r="I94" s="455"/>
      <c r="J94" s="455"/>
      <c r="K94" s="455"/>
      <c r="L94" s="455"/>
      <c r="M94" s="455"/>
      <c r="N94" s="455"/>
      <c r="O94" s="455"/>
      <c r="P94" s="455"/>
      <c r="Q94" s="455"/>
      <c r="R94" s="455"/>
      <c r="S94" s="455"/>
      <c r="T94" s="455"/>
      <c r="U94" s="455"/>
      <c r="V94" s="455"/>
      <c r="W94" s="455"/>
    </row>
    <row r="95" spans="1:23" ht="18">
      <c r="A95" s="1900"/>
      <c r="B95" s="458" t="s">
        <v>191</v>
      </c>
      <c r="C95" s="719" t="s">
        <v>213</v>
      </c>
      <c r="D95" s="455"/>
      <c r="E95" s="455"/>
      <c r="F95" s="455"/>
      <c r="G95" s="455"/>
      <c r="H95" s="455"/>
      <c r="I95" s="455"/>
      <c r="J95" s="455"/>
      <c r="K95" s="455"/>
      <c r="L95" s="455"/>
      <c r="M95" s="455"/>
      <c r="N95" s="455"/>
      <c r="O95" s="455"/>
      <c r="P95" s="455"/>
      <c r="Q95" s="455"/>
      <c r="R95" s="455"/>
      <c r="S95" s="455"/>
      <c r="T95" s="455"/>
      <c r="U95" s="455"/>
      <c r="V95" s="455"/>
      <c r="W95" s="455"/>
    </row>
    <row r="96" spans="1:23" ht="66">
      <c r="A96" s="1900"/>
      <c r="B96" s="458" t="s">
        <v>192</v>
      </c>
      <c r="C96" s="990" t="s">
        <v>2986</v>
      </c>
      <c r="D96" s="455"/>
      <c r="E96" s="455"/>
      <c r="F96" s="455"/>
      <c r="G96" s="455"/>
      <c r="H96" s="455"/>
      <c r="I96" s="455"/>
      <c r="J96" s="455"/>
      <c r="K96" s="455"/>
      <c r="L96" s="455"/>
      <c r="M96" s="455"/>
      <c r="N96" s="455"/>
      <c r="O96" s="455"/>
      <c r="P96" s="455"/>
      <c r="Q96" s="455"/>
      <c r="R96" s="455"/>
      <c r="S96" s="455"/>
      <c r="T96" s="455"/>
      <c r="U96" s="455"/>
      <c r="V96" s="455"/>
      <c r="W96" s="455"/>
    </row>
    <row r="97" spans="1:23" ht="49.5">
      <c r="A97" s="1900"/>
      <c r="B97" s="458" t="s">
        <v>193</v>
      </c>
      <c r="C97" s="719" t="s">
        <v>2486</v>
      </c>
      <c r="D97" s="455"/>
      <c r="E97" s="455"/>
      <c r="F97" s="455"/>
      <c r="G97" s="455"/>
      <c r="H97" s="455"/>
      <c r="I97" s="455"/>
      <c r="J97" s="455"/>
      <c r="K97" s="455"/>
      <c r="L97" s="455"/>
      <c r="M97" s="455"/>
      <c r="N97" s="455"/>
      <c r="O97" s="455"/>
      <c r="P97" s="455"/>
      <c r="Q97" s="455"/>
      <c r="R97" s="455"/>
      <c r="S97" s="455"/>
      <c r="T97" s="455"/>
      <c r="U97" s="455"/>
      <c r="V97" s="455"/>
      <c r="W97" s="455"/>
    </row>
    <row r="98" spans="1:23" ht="49.5">
      <c r="A98" s="1900"/>
      <c r="B98" s="458" t="s">
        <v>194</v>
      </c>
      <c r="C98" s="719" t="s">
        <v>2487</v>
      </c>
      <c r="D98" s="455"/>
      <c r="E98" s="455"/>
      <c r="F98" s="455"/>
      <c r="G98" s="455"/>
      <c r="H98" s="455"/>
      <c r="I98" s="455"/>
      <c r="J98" s="455"/>
      <c r="K98" s="455"/>
      <c r="L98" s="455"/>
      <c r="M98" s="455"/>
      <c r="N98" s="455"/>
      <c r="O98" s="455"/>
      <c r="P98" s="455"/>
      <c r="Q98" s="455"/>
      <c r="R98" s="455"/>
      <c r="S98" s="455"/>
      <c r="T98" s="455"/>
      <c r="U98" s="455"/>
      <c r="V98" s="455"/>
      <c r="W98" s="455"/>
    </row>
    <row r="99" spans="1:23" ht="33">
      <c r="A99" s="1900"/>
      <c r="B99" s="458" t="s">
        <v>196</v>
      </c>
      <c r="C99" s="719" t="s">
        <v>213</v>
      </c>
      <c r="D99" s="455"/>
      <c r="E99" s="455"/>
      <c r="F99" s="455"/>
      <c r="G99" s="455"/>
      <c r="H99" s="455"/>
      <c r="I99" s="455"/>
      <c r="J99" s="455"/>
      <c r="K99" s="455"/>
      <c r="L99" s="455"/>
      <c r="M99" s="455"/>
      <c r="N99" s="455"/>
      <c r="O99" s="455"/>
      <c r="P99" s="455"/>
      <c r="Q99" s="455"/>
      <c r="R99" s="455"/>
      <c r="S99" s="455"/>
      <c r="T99" s="455"/>
      <c r="U99" s="455"/>
      <c r="V99" s="455"/>
      <c r="W99" s="455"/>
    </row>
    <row r="100" spans="1:23" ht="18">
      <c r="A100" s="1900"/>
      <c r="B100" s="458" t="s">
        <v>355</v>
      </c>
      <c r="C100" s="719" t="s">
        <v>213</v>
      </c>
      <c r="D100" s="455"/>
      <c r="E100" s="455"/>
      <c r="F100" s="455"/>
      <c r="G100" s="455"/>
      <c r="H100" s="455"/>
      <c r="I100" s="455"/>
      <c r="J100" s="455"/>
      <c r="K100" s="455"/>
      <c r="L100" s="455"/>
      <c r="M100" s="455"/>
      <c r="N100" s="455"/>
      <c r="O100" s="455"/>
      <c r="P100" s="455"/>
      <c r="Q100" s="455"/>
      <c r="R100" s="455"/>
      <c r="S100" s="455"/>
      <c r="T100" s="455"/>
      <c r="U100" s="455"/>
      <c r="V100" s="455"/>
      <c r="W100" s="455"/>
    </row>
    <row r="101" spans="1:23" ht="18">
      <c r="A101" s="1900"/>
      <c r="B101" s="458" t="s">
        <v>198</v>
      </c>
      <c r="C101" s="719" t="s">
        <v>213</v>
      </c>
      <c r="D101" s="455"/>
      <c r="E101" s="455"/>
      <c r="F101" s="455"/>
      <c r="G101" s="455"/>
      <c r="H101" s="455"/>
      <c r="I101" s="455"/>
      <c r="J101" s="455"/>
      <c r="K101" s="455"/>
      <c r="L101" s="455"/>
      <c r="M101" s="455"/>
      <c r="N101" s="455"/>
      <c r="O101" s="455"/>
      <c r="P101" s="455"/>
      <c r="Q101" s="455"/>
      <c r="R101" s="455"/>
      <c r="S101" s="455"/>
      <c r="T101" s="455"/>
      <c r="U101" s="455"/>
      <c r="V101" s="455"/>
      <c r="W101" s="455"/>
    </row>
    <row r="102" spans="1:23" ht="18.5" thickBot="1">
      <c r="A102" s="1901"/>
      <c r="B102" s="461" t="s">
        <v>199</v>
      </c>
      <c r="C102" s="966" t="s">
        <v>213</v>
      </c>
      <c r="D102" s="455"/>
      <c r="E102" s="455"/>
      <c r="F102" s="455"/>
      <c r="G102" s="455"/>
      <c r="H102" s="455"/>
      <c r="I102" s="455"/>
      <c r="J102" s="455"/>
      <c r="K102" s="455"/>
      <c r="L102" s="455"/>
      <c r="M102" s="455"/>
      <c r="N102" s="455"/>
      <c r="O102" s="455"/>
      <c r="P102" s="455"/>
      <c r="Q102" s="455"/>
      <c r="R102" s="455"/>
      <c r="S102" s="455"/>
      <c r="T102" s="455"/>
      <c r="U102" s="455"/>
      <c r="V102" s="455"/>
      <c r="W102" s="455"/>
    </row>
    <row r="103" spans="1:23" ht="33">
      <c r="A103" s="1909" t="s">
        <v>356</v>
      </c>
      <c r="B103" s="458" t="s">
        <v>201</v>
      </c>
      <c r="C103" s="991" t="s">
        <v>956</v>
      </c>
      <c r="D103" s="455"/>
      <c r="E103" s="455"/>
      <c r="F103" s="455"/>
      <c r="G103" s="455"/>
      <c r="H103" s="455"/>
      <c r="I103" s="455"/>
      <c r="J103" s="455"/>
      <c r="K103" s="455"/>
      <c r="L103" s="455"/>
      <c r="M103" s="455"/>
      <c r="N103" s="455"/>
      <c r="O103" s="455"/>
      <c r="P103" s="455"/>
      <c r="Q103" s="455"/>
      <c r="R103" s="455"/>
      <c r="S103" s="455"/>
      <c r="T103" s="455"/>
      <c r="U103" s="455"/>
      <c r="V103" s="455"/>
      <c r="W103" s="455"/>
    </row>
    <row r="104" spans="1:23" ht="18">
      <c r="A104" s="1900"/>
      <c r="B104" s="458" t="s">
        <v>357</v>
      </c>
      <c r="C104" s="992">
        <v>0.15160000000000001</v>
      </c>
      <c r="D104" s="455"/>
      <c r="E104" s="455"/>
      <c r="F104" s="455"/>
      <c r="G104" s="455"/>
      <c r="H104" s="455"/>
      <c r="I104" s="455"/>
      <c r="J104" s="455"/>
      <c r="K104" s="455"/>
      <c r="L104" s="455"/>
      <c r="M104" s="455"/>
      <c r="N104" s="455"/>
      <c r="O104" s="455"/>
      <c r="P104" s="455"/>
      <c r="Q104" s="455"/>
      <c r="R104" s="455"/>
      <c r="S104" s="455"/>
      <c r="T104" s="455"/>
      <c r="U104" s="455"/>
      <c r="V104" s="455"/>
      <c r="W104" s="455"/>
    </row>
    <row r="105" spans="1:23" ht="18">
      <c r="A105" s="1900"/>
      <c r="B105" s="458" t="s">
        <v>327</v>
      </c>
      <c r="C105" s="993">
        <v>23.85</v>
      </c>
      <c r="D105" s="455"/>
      <c r="E105" s="455"/>
      <c r="F105" s="455"/>
      <c r="G105" s="455"/>
      <c r="H105" s="455"/>
      <c r="I105" s="455"/>
      <c r="J105" s="455"/>
      <c r="K105" s="455"/>
      <c r="L105" s="455"/>
      <c r="M105" s="455"/>
      <c r="N105" s="455"/>
      <c r="O105" s="455"/>
      <c r="P105" s="455"/>
      <c r="Q105" s="455"/>
      <c r="R105" s="455"/>
      <c r="S105" s="455"/>
      <c r="T105" s="455"/>
      <c r="U105" s="455"/>
      <c r="V105" s="455"/>
      <c r="W105" s="455"/>
    </row>
    <row r="106" spans="1:23" ht="18">
      <c r="A106" s="1900"/>
      <c r="B106" s="458" t="s">
        <v>542</v>
      </c>
      <c r="C106" s="994" t="s">
        <v>2987</v>
      </c>
      <c r="D106" s="455"/>
      <c r="E106" s="455"/>
      <c r="F106" s="455"/>
      <c r="G106" s="455"/>
      <c r="H106" s="455"/>
      <c r="I106" s="455"/>
      <c r="J106" s="455"/>
      <c r="K106" s="455"/>
      <c r="L106" s="455"/>
      <c r="M106" s="455"/>
      <c r="N106" s="455"/>
      <c r="O106" s="455"/>
      <c r="P106" s="455"/>
      <c r="Q106" s="455"/>
      <c r="R106" s="455"/>
      <c r="S106" s="455"/>
      <c r="T106" s="455"/>
      <c r="U106" s="455"/>
      <c r="V106" s="455"/>
      <c r="W106" s="455"/>
    </row>
    <row r="107" spans="1:23" ht="18.5" thickBot="1">
      <c r="A107" s="1901"/>
      <c r="B107" s="462" t="s">
        <v>1080</v>
      </c>
      <c r="C107" s="995" t="s">
        <v>213</v>
      </c>
      <c r="D107" s="455"/>
      <c r="E107" s="455"/>
      <c r="F107" s="455"/>
      <c r="G107" s="455"/>
      <c r="H107" s="455"/>
      <c r="I107" s="455"/>
      <c r="J107" s="455"/>
      <c r="K107" s="455"/>
      <c r="L107" s="455"/>
      <c r="M107" s="455"/>
      <c r="N107" s="455"/>
      <c r="O107" s="455"/>
      <c r="P107" s="455"/>
      <c r="Q107" s="455"/>
      <c r="R107" s="455"/>
      <c r="S107" s="455"/>
      <c r="T107" s="455"/>
      <c r="U107" s="455"/>
      <c r="V107" s="455"/>
      <c r="W107" s="455"/>
    </row>
    <row r="108" spans="1:23" s="264" customFormat="1" ht="18">
      <c r="A108" s="1891" t="s">
        <v>3702</v>
      </c>
      <c r="B108" s="1779" t="s">
        <v>3703</v>
      </c>
      <c r="C108" s="1780" t="s">
        <v>223</v>
      </c>
    </row>
    <row r="109" spans="1:23" s="264" customFormat="1" ht="182" thickBot="1">
      <c r="A109" s="1892"/>
      <c r="B109" s="1781" t="s">
        <v>3705</v>
      </c>
      <c r="C109" s="1782" t="s">
        <v>3706</v>
      </c>
    </row>
    <row r="110" spans="1:23" ht="18.5" thickBot="1">
      <c r="A110" s="1910" t="s">
        <v>207</v>
      </c>
      <c r="B110" s="1911"/>
      <c r="C110" s="996" t="s">
        <v>213</v>
      </c>
      <c r="D110" s="455"/>
      <c r="E110" s="455"/>
      <c r="F110" s="455"/>
      <c r="G110" s="455"/>
      <c r="H110" s="455"/>
      <c r="I110" s="455"/>
      <c r="J110" s="455"/>
      <c r="K110" s="455"/>
      <c r="L110" s="455"/>
      <c r="M110" s="455"/>
      <c r="N110" s="455"/>
      <c r="O110" s="455"/>
      <c r="P110" s="455"/>
      <c r="Q110" s="455"/>
      <c r="R110" s="455"/>
      <c r="S110" s="455"/>
      <c r="T110" s="455"/>
      <c r="U110" s="455"/>
      <c r="V110" s="455"/>
      <c r="W110" s="455"/>
    </row>
    <row r="111" spans="1:23" ht="235.5" customHeight="1">
      <c r="A111" s="1907" t="s">
        <v>3627</v>
      </c>
      <c r="B111" s="1908"/>
      <c r="C111" s="1908"/>
      <c r="D111" s="455"/>
      <c r="E111" s="455"/>
      <c r="F111" s="455"/>
      <c r="G111" s="455"/>
      <c r="H111" s="455"/>
      <c r="I111" s="455"/>
      <c r="J111" s="455"/>
      <c r="K111" s="455"/>
      <c r="L111" s="455"/>
      <c r="M111" s="455"/>
      <c r="N111" s="455"/>
      <c r="O111" s="455"/>
      <c r="P111" s="455"/>
      <c r="Q111" s="455"/>
      <c r="R111" s="455"/>
      <c r="S111" s="455"/>
      <c r="T111" s="455"/>
      <c r="U111" s="455"/>
      <c r="V111" s="455"/>
      <c r="W111" s="455"/>
    </row>
    <row r="112" spans="1:23" ht="16.5" customHeight="1">
      <c r="A112" s="455"/>
      <c r="B112" s="455"/>
      <c r="C112" s="722"/>
      <c r="D112" s="455"/>
      <c r="E112" s="455"/>
      <c r="F112" s="455"/>
      <c r="G112" s="455"/>
      <c r="H112" s="455"/>
      <c r="I112" s="455"/>
      <c r="J112" s="455"/>
      <c r="K112" s="455"/>
      <c r="L112" s="455"/>
      <c r="M112" s="455"/>
      <c r="N112" s="455"/>
      <c r="O112" s="455"/>
      <c r="P112" s="455"/>
      <c r="Q112" s="455"/>
      <c r="R112" s="455"/>
      <c r="S112" s="455"/>
      <c r="T112" s="455"/>
      <c r="U112" s="455"/>
      <c r="V112" s="455"/>
      <c r="W112" s="455"/>
    </row>
    <row r="113" spans="1:23" ht="16.5" customHeight="1">
      <c r="A113" s="455"/>
      <c r="B113" s="455"/>
      <c r="C113" s="722"/>
      <c r="D113" s="455"/>
      <c r="E113" s="455"/>
      <c r="F113" s="455"/>
      <c r="G113" s="455"/>
      <c r="H113" s="455"/>
      <c r="I113" s="455"/>
      <c r="J113" s="455"/>
      <c r="K113" s="455"/>
      <c r="L113" s="455"/>
      <c r="M113" s="455"/>
      <c r="N113" s="455"/>
      <c r="O113" s="455"/>
      <c r="P113" s="455"/>
      <c r="Q113" s="455"/>
      <c r="R113" s="455"/>
      <c r="S113" s="455"/>
      <c r="T113" s="455"/>
      <c r="U113" s="455"/>
      <c r="V113" s="455"/>
      <c r="W113" s="455"/>
    </row>
    <row r="114" spans="1:23" ht="16.5" customHeight="1">
      <c r="A114" s="455"/>
      <c r="B114" s="455"/>
      <c r="C114" s="722"/>
      <c r="D114" s="455"/>
      <c r="E114" s="455"/>
      <c r="F114" s="455"/>
      <c r="G114" s="455"/>
      <c r="H114" s="455"/>
      <c r="I114" s="455"/>
      <c r="J114" s="455"/>
      <c r="K114" s="455"/>
      <c r="L114" s="455"/>
      <c r="M114" s="455"/>
      <c r="N114" s="455"/>
      <c r="O114" s="455"/>
      <c r="P114" s="455"/>
      <c r="Q114" s="455"/>
      <c r="R114" s="455"/>
      <c r="S114" s="455"/>
      <c r="T114" s="455"/>
      <c r="U114" s="455"/>
      <c r="V114" s="455"/>
      <c r="W114" s="455"/>
    </row>
    <row r="115" spans="1:23" ht="16.5" customHeight="1">
      <c r="A115" s="455"/>
      <c r="B115" s="455"/>
      <c r="C115" s="722"/>
      <c r="D115" s="455"/>
      <c r="E115" s="455"/>
      <c r="F115" s="455"/>
      <c r="G115" s="455"/>
      <c r="H115" s="455"/>
      <c r="I115" s="455"/>
      <c r="J115" s="455"/>
      <c r="K115" s="455"/>
      <c r="L115" s="455"/>
      <c r="M115" s="455"/>
      <c r="N115" s="455"/>
      <c r="O115" s="455"/>
      <c r="P115" s="455"/>
      <c r="Q115" s="455"/>
      <c r="R115" s="455"/>
      <c r="S115" s="455"/>
      <c r="T115" s="455"/>
      <c r="U115" s="455"/>
      <c r="V115" s="455"/>
      <c r="W115" s="455"/>
    </row>
    <row r="116" spans="1:23" ht="16.5" customHeight="1">
      <c r="A116" s="455"/>
      <c r="B116" s="455"/>
      <c r="C116" s="722"/>
      <c r="D116" s="455"/>
      <c r="E116" s="455"/>
      <c r="F116" s="455"/>
      <c r="G116" s="455"/>
      <c r="H116" s="455"/>
      <c r="I116" s="455"/>
      <c r="J116" s="455"/>
      <c r="K116" s="455"/>
      <c r="L116" s="455"/>
      <c r="M116" s="455"/>
      <c r="N116" s="455"/>
      <c r="O116" s="455"/>
      <c r="P116" s="455"/>
      <c r="Q116" s="455"/>
      <c r="R116" s="455"/>
      <c r="S116" s="455"/>
      <c r="T116" s="455"/>
      <c r="U116" s="455"/>
      <c r="V116" s="455"/>
      <c r="W116" s="455"/>
    </row>
    <row r="117" spans="1:23" ht="16.5" customHeight="1">
      <c r="A117" s="455"/>
      <c r="B117" s="455"/>
      <c r="C117" s="722"/>
      <c r="D117" s="455"/>
      <c r="E117" s="455"/>
      <c r="F117" s="455"/>
      <c r="G117" s="455"/>
      <c r="H117" s="455"/>
      <c r="I117" s="455"/>
      <c r="J117" s="455"/>
      <c r="K117" s="455"/>
      <c r="L117" s="455"/>
      <c r="M117" s="455"/>
      <c r="N117" s="455"/>
      <c r="O117" s="455"/>
      <c r="P117" s="455"/>
      <c r="Q117" s="455"/>
      <c r="R117" s="455"/>
      <c r="S117" s="455"/>
      <c r="T117" s="455"/>
      <c r="U117" s="455"/>
      <c r="V117" s="455"/>
      <c r="W117" s="455"/>
    </row>
    <row r="118" spans="1:23" ht="16.5" customHeight="1">
      <c r="A118" s="455"/>
      <c r="B118" s="455"/>
      <c r="C118" s="722"/>
      <c r="D118" s="455"/>
      <c r="E118" s="455"/>
      <c r="F118" s="455"/>
      <c r="G118" s="455"/>
      <c r="H118" s="455"/>
      <c r="I118" s="455"/>
      <c r="J118" s="455"/>
      <c r="K118" s="455"/>
      <c r="L118" s="455"/>
      <c r="M118" s="455"/>
      <c r="N118" s="455"/>
      <c r="O118" s="455"/>
      <c r="P118" s="455"/>
      <c r="Q118" s="455"/>
      <c r="R118" s="455"/>
      <c r="S118" s="455"/>
      <c r="T118" s="455"/>
      <c r="U118" s="455"/>
      <c r="V118" s="455"/>
      <c r="W118" s="455"/>
    </row>
    <row r="119" spans="1:23" ht="16.5" customHeight="1">
      <c r="A119" s="455"/>
      <c r="B119" s="455"/>
      <c r="C119" s="722"/>
      <c r="D119" s="455"/>
      <c r="E119" s="455"/>
      <c r="F119" s="455"/>
      <c r="G119" s="455"/>
      <c r="H119" s="455"/>
      <c r="I119" s="455"/>
      <c r="J119" s="455"/>
      <c r="K119" s="455"/>
      <c r="L119" s="455"/>
      <c r="M119" s="455"/>
      <c r="N119" s="455"/>
      <c r="O119" s="455"/>
      <c r="P119" s="455"/>
      <c r="Q119" s="455"/>
      <c r="R119" s="455"/>
      <c r="S119" s="455"/>
      <c r="T119" s="455"/>
      <c r="U119" s="455"/>
      <c r="V119" s="455"/>
      <c r="W119" s="455"/>
    </row>
    <row r="120" spans="1:23" ht="16.5" customHeight="1">
      <c r="A120" s="455"/>
      <c r="B120" s="455"/>
      <c r="C120" s="722"/>
      <c r="D120" s="455"/>
      <c r="E120" s="455"/>
      <c r="F120" s="455"/>
      <c r="G120" s="455"/>
      <c r="H120" s="455"/>
      <c r="I120" s="455"/>
      <c r="J120" s="455"/>
      <c r="K120" s="455"/>
      <c r="L120" s="455"/>
      <c r="M120" s="455"/>
      <c r="N120" s="455"/>
      <c r="O120" s="455"/>
      <c r="P120" s="455"/>
      <c r="Q120" s="455"/>
      <c r="R120" s="455"/>
      <c r="S120" s="455"/>
      <c r="T120" s="455"/>
      <c r="U120" s="455"/>
      <c r="V120" s="455"/>
      <c r="W120" s="455"/>
    </row>
    <row r="121" spans="1:23" ht="16.5" customHeight="1">
      <c r="A121" s="455"/>
      <c r="B121" s="455"/>
      <c r="C121" s="722"/>
      <c r="D121" s="455"/>
      <c r="E121" s="455"/>
      <c r="F121" s="455"/>
      <c r="G121" s="455"/>
      <c r="H121" s="455"/>
      <c r="I121" s="455"/>
      <c r="J121" s="455"/>
      <c r="K121" s="455"/>
      <c r="L121" s="455"/>
      <c r="M121" s="455"/>
      <c r="N121" s="455"/>
      <c r="O121" s="455"/>
      <c r="P121" s="455"/>
      <c r="Q121" s="455"/>
      <c r="R121" s="455"/>
      <c r="S121" s="455"/>
      <c r="T121" s="455"/>
      <c r="U121" s="455"/>
      <c r="V121" s="455"/>
      <c r="W121" s="455"/>
    </row>
    <row r="122" spans="1:23" ht="16.5" customHeight="1">
      <c r="A122" s="455"/>
      <c r="B122" s="455"/>
      <c r="C122" s="722"/>
      <c r="D122" s="455"/>
      <c r="E122" s="455"/>
      <c r="F122" s="455"/>
      <c r="G122" s="455"/>
      <c r="H122" s="455"/>
      <c r="I122" s="455"/>
      <c r="J122" s="455"/>
      <c r="K122" s="455"/>
      <c r="L122" s="455"/>
      <c r="M122" s="455"/>
      <c r="N122" s="455"/>
      <c r="O122" s="455"/>
      <c r="P122" s="455"/>
      <c r="Q122" s="455"/>
      <c r="R122" s="455"/>
      <c r="S122" s="455"/>
      <c r="T122" s="455"/>
      <c r="U122" s="455"/>
      <c r="V122" s="455"/>
      <c r="W122" s="455"/>
    </row>
    <row r="123" spans="1:23" ht="16.5" customHeight="1">
      <c r="A123" s="455"/>
      <c r="B123" s="455"/>
      <c r="C123" s="722"/>
      <c r="D123" s="455"/>
      <c r="E123" s="455"/>
      <c r="F123" s="455"/>
      <c r="G123" s="455"/>
      <c r="H123" s="455"/>
      <c r="I123" s="455"/>
      <c r="J123" s="455"/>
      <c r="K123" s="455"/>
      <c r="L123" s="455"/>
      <c r="M123" s="455"/>
      <c r="N123" s="455"/>
      <c r="O123" s="455"/>
      <c r="P123" s="455"/>
      <c r="Q123" s="455"/>
      <c r="R123" s="455"/>
      <c r="S123" s="455"/>
      <c r="T123" s="455"/>
      <c r="U123" s="455"/>
      <c r="V123" s="455"/>
      <c r="W123" s="455"/>
    </row>
    <row r="124" spans="1:23" ht="16.5" customHeight="1">
      <c r="A124" s="455"/>
      <c r="B124" s="455"/>
      <c r="C124" s="722"/>
      <c r="D124" s="455"/>
      <c r="E124" s="455"/>
      <c r="F124" s="455"/>
      <c r="G124" s="455"/>
      <c r="H124" s="455"/>
      <c r="I124" s="455"/>
      <c r="J124" s="455"/>
      <c r="K124" s="455"/>
      <c r="L124" s="455"/>
      <c r="M124" s="455"/>
      <c r="N124" s="455"/>
      <c r="O124" s="455"/>
      <c r="P124" s="455"/>
      <c r="Q124" s="455"/>
      <c r="R124" s="455"/>
      <c r="S124" s="455"/>
      <c r="T124" s="455"/>
      <c r="U124" s="455"/>
      <c r="V124" s="455"/>
      <c r="W124" s="455"/>
    </row>
    <row r="125" spans="1:23" ht="16.5" customHeight="1">
      <c r="A125" s="455"/>
      <c r="B125" s="455"/>
      <c r="C125" s="722"/>
      <c r="D125" s="455"/>
      <c r="E125" s="455"/>
      <c r="F125" s="455"/>
      <c r="G125" s="455"/>
      <c r="H125" s="455"/>
      <c r="I125" s="455"/>
      <c r="J125" s="455"/>
      <c r="K125" s="455"/>
      <c r="L125" s="455"/>
      <c r="M125" s="455"/>
      <c r="N125" s="455"/>
      <c r="O125" s="455"/>
      <c r="P125" s="455"/>
      <c r="Q125" s="455"/>
      <c r="R125" s="455"/>
      <c r="S125" s="455"/>
      <c r="T125" s="455"/>
      <c r="U125" s="455"/>
      <c r="V125" s="455"/>
      <c r="W125" s="455"/>
    </row>
    <row r="126" spans="1:23" ht="16.5" customHeight="1">
      <c r="A126" s="455"/>
      <c r="B126" s="455"/>
      <c r="C126" s="722"/>
      <c r="D126" s="455"/>
      <c r="E126" s="455"/>
      <c r="F126" s="455"/>
      <c r="G126" s="455"/>
      <c r="H126" s="455"/>
      <c r="I126" s="455"/>
      <c r="J126" s="455"/>
      <c r="K126" s="455"/>
      <c r="L126" s="455"/>
      <c r="M126" s="455"/>
      <c r="N126" s="455"/>
      <c r="O126" s="455"/>
      <c r="P126" s="455"/>
      <c r="Q126" s="455"/>
      <c r="R126" s="455"/>
      <c r="S126" s="455"/>
      <c r="T126" s="455"/>
      <c r="U126" s="455"/>
      <c r="V126" s="455"/>
      <c r="W126" s="455"/>
    </row>
    <row r="127" spans="1:23" ht="16.5" customHeight="1">
      <c r="A127" s="455"/>
      <c r="B127" s="455"/>
      <c r="C127" s="722"/>
      <c r="D127" s="455"/>
      <c r="E127" s="455"/>
      <c r="F127" s="455"/>
      <c r="G127" s="455"/>
      <c r="H127" s="455"/>
      <c r="I127" s="455"/>
      <c r="J127" s="455"/>
      <c r="K127" s="455"/>
      <c r="L127" s="455"/>
      <c r="M127" s="455"/>
      <c r="N127" s="455"/>
      <c r="O127" s="455"/>
      <c r="P127" s="455"/>
      <c r="Q127" s="455"/>
      <c r="R127" s="455"/>
      <c r="S127" s="455"/>
      <c r="T127" s="455"/>
      <c r="U127" s="455"/>
      <c r="V127" s="455"/>
      <c r="W127" s="455"/>
    </row>
    <row r="128" spans="1:23" ht="16.5" customHeight="1">
      <c r="A128" s="455"/>
      <c r="B128" s="455"/>
      <c r="C128" s="722"/>
      <c r="D128" s="455"/>
      <c r="E128" s="455"/>
      <c r="F128" s="455"/>
      <c r="G128" s="455"/>
      <c r="H128" s="455"/>
      <c r="I128" s="455"/>
      <c r="J128" s="455"/>
      <c r="K128" s="455"/>
      <c r="L128" s="455"/>
      <c r="M128" s="455"/>
      <c r="N128" s="455"/>
      <c r="O128" s="455"/>
      <c r="P128" s="455"/>
      <c r="Q128" s="455"/>
      <c r="R128" s="455"/>
      <c r="S128" s="455"/>
      <c r="T128" s="455"/>
      <c r="U128" s="455"/>
      <c r="V128" s="455"/>
      <c r="W128" s="455"/>
    </row>
    <row r="129" spans="1:23" ht="16.5" customHeight="1">
      <c r="A129" s="455"/>
      <c r="B129" s="455"/>
      <c r="C129" s="722"/>
      <c r="D129" s="455"/>
      <c r="E129" s="455"/>
      <c r="F129" s="455"/>
      <c r="G129" s="455"/>
      <c r="H129" s="455"/>
      <c r="I129" s="455"/>
      <c r="J129" s="455"/>
      <c r="K129" s="455"/>
      <c r="L129" s="455"/>
      <c r="M129" s="455"/>
      <c r="N129" s="455"/>
      <c r="O129" s="455"/>
      <c r="P129" s="455"/>
      <c r="Q129" s="455"/>
      <c r="R129" s="455"/>
      <c r="S129" s="455"/>
      <c r="T129" s="455"/>
      <c r="U129" s="455"/>
      <c r="V129" s="455"/>
      <c r="W129" s="455"/>
    </row>
    <row r="130" spans="1:23" ht="16.5" customHeight="1">
      <c r="A130" s="455"/>
      <c r="B130" s="455"/>
      <c r="C130" s="722"/>
      <c r="D130" s="455"/>
      <c r="E130" s="455"/>
      <c r="F130" s="455"/>
      <c r="G130" s="455"/>
      <c r="H130" s="455"/>
      <c r="I130" s="455"/>
      <c r="J130" s="455"/>
      <c r="K130" s="455"/>
      <c r="L130" s="455"/>
      <c r="M130" s="455"/>
      <c r="N130" s="455"/>
      <c r="O130" s="455"/>
      <c r="P130" s="455"/>
      <c r="Q130" s="455"/>
      <c r="R130" s="455"/>
      <c r="S130" s="455"/>
      <c r="T130" s="455"/>
      <c r="U130" s="455"/>
      <c r="V130" s="455"/>
      <c r="W130" s="455"/>
    </row>
    <row r="131" spans="1:23" ht="16.5" customHeight="1">
      <c r="A131" s="455"/>
      <c r="B131" s="455"/>
      <c r="C131" s="722"/>
      <c r="D131" s="455"/>
      <c r="E131" s="455"/>
      <c r="F131" s="455"/>
      <c r="G131" s="455"/>
      <c r="H131" s="455"/>
      <c r="I131" s="455"/>
      <c r="J131" s="455"/>
      <c r="K131" s="455"/>
      <c r="L131" s="455"/>
      <c r="M131" s="455"/>
      <c r="N131" s="455"/>
      <c r="O131" s="455"/>
      <c r="P131" s="455"/>
      <c r="Q131" s="455"/>
      <c r="R131" s="455"/>
      <c r="S131" s="455"/>
      <c r="T131" s="455"/>
      <c r="U131" s="455"/>
      <c r="V131" s="455"/>
      <c r="W131" s="455"/>
    </row>
    <row r="132" spans="1:23" ht="16.5" customHeight="1">
      <c r="A132" s="455"/>
      <c r="B132" s="455"/>
      <c r="C132" s="722"/>
      <c r="D132" s="455"/>
      <c r="E132" s="455"/>
      <c r="F132" s="455"/>
      <c r="G132" s="455"/>
      <c r="H132" s="455"/>
      <c r="I132" s="455"/>
      <c r="J132" s="455"/>
      <c r="K132" s="455"/>
      <c r="L132" s="455"/>
      <c r="M132" s="455"/>
      <c r="N132" s="455"/>
      <c r="O132" s="455"/>
      <c r="P132" s="455"/>
      <c r="Q132" s="455"/>
      <c r="R132" s="455"/>
      <c r="S132" s="455"/>
      <c r="T132" s="455"/>
      <c r="U132" s="455"/>
      <c r="V132" s="455"/>
      <c r="W132" s="455"/>
    </row>
    <row r="133" spans="1:23" ht="16.5" customHeight="1">
      <c r="A133" s="455"/>
      <c r="B133" s="455"/>
      <c r="C133" s="722"/>
      <c r="D133" s="455"/>
      <c r="E133" s="455"/>
      <c r="F133" s="455"/>
      <c r="G133" s="455"/>
      <c r="H133" s="455"/>
      <c r="I133" s="455"/>
      <c r="J133" s="455"/>
      <c r="K133" s="455"/>
      <c r="L133" s="455"/>
      <c r="M133" s="455"/>
      <c r="N133" s="455"/>
      <c r="O133" s="455"/>
      <c r="P133" s="455"/>
      <c r="Q133" s="455"/>
      <c r="R133" s="455"/>
      <c r="S133" s="455"/>
      <c r="T133" s="455"/>
      <c r="U133" s="455"/>
      <c r="V133" s="455"/>
      <c r="W133" s="455"/>
    </row>
    <row r="134" spans="1:23" ht="16.5" customHeight="1">
      <c r="A134" s="455"/>
      <c r="B134" s="455"/>
      <c r="C134" s="722"/>
      <c r="D134" s="455"/>
      <c r="E134" s="455"/>
      <c r="F134" s="455"/>
      <c r="G134" s="455"/>
      <c r="H134" s="455"/>
      <c r="I134" s="455"/>
      <c r="J134" s="455"/>
      <c r="K134" s="455"/>
      <c r="L134" s="455"/>
      <c r="M134" s="455"/>
      <c r="N134" s="455"/>
      <c r="O134" s="455"/>
      <c r="P134" s="455"/>
      <c r="Q134" s="455"/>
      <c r="R134" s="455"/>
      <c r="S134" s="455"/>
      <c r="T134" s="455"/>
      <c r="U134" s="455"/>
      <c r="V134" s="455"/>
      <c r="W134" s="455"/>
    </row>
    <row r="135" spans="1:23" ht="16.5" customHeight="1">
      <c r="A135" s="455"/>
      <c r="B135" s="455"/>
      <c r="C135" s="722"/>
      <c r="D135" s="455"/>
      <c r="E135" s="455"/>
      <c r="F135" s="455"/>
      <c r="G135" s="455"/>
      <c r="H135" s="455"/>
      <c r="I135" s="455"/>
      <c r="J135" s="455"/>
      <c r="K135" s="455"/>
      <c r="L135" s="455"/>
      <c r="M135" s="455"/>
      <c r="N135" s="455"/>
      <c r="O135" s="455"/>
      <c r="P135" s="455"/>
      <c r="Q135" s="455"/>
      <c r="R135" s="455"/>
      <c r="S135" s="455"/>
      <c r="T135" s="455"/>
      <c r="U135" s="455"/>
      <c r="V135" s="455"/>
      <c r="W135" s="455"/>
    </row>
    <row r="136" spans="1:23" ht="16.5" customHeight="1">
      <c r="A136" s="455"/>
      <c r="B136" s="455"/>
      <c r="C136" s="722"/>
      <c r="D136" s="455"/>
      <c r="E136" s="455"/>
      <c r="F136" s="455"/>
      <c r="G136" s="455"/>
      <c r="H136" s="455"/>
      <c r="I136" s="455"/>
      <c r="J136" s="455"/>
      <c r="K136" s="455"/>
      <c r="L136" s="455"/>
      <c r="M136" s="455"/>
      <c r="N136" s="455"/>
      <c r="O136" s="455"/>
      <c r="P136" s="455"/>
      <c r="Q136" s="455"/>
      <c r="R136" s="455"/>
      <c r="S136" s="455"/>
      <c r="T136" s="455"/>
      <c r="U136" s="455"/>
      <c r="V136" s="455"/>
      <c r="W136" s="455"/>
    </row>
    <row r="137" spans="1:23" ht="16.5" customHeight="1">
      <c r="A137" s="455"/>
      <c r="B137" s="455"/>
      <c r="C137" s="722"/>
      <c r="D137" s="455"/>
      <c r="E137" s="455"/>
      <c r="F137" s="455"/>
      <c r="G137" s="455"/>
      <c r="H137" s="455"/>
      <c r="I137" s="455"/>
      <c r="J137" s="455"/>
      <c r="K137" s="455"/>
      <c r="L137" s="455"/>
      <c r="M137" s="455"/>
      <c r="N137" s="455"/>
      <c r="O137" s="455"/>
      <c r="P137" s="455"/>
      <c r="Q137" s="455"/>
      <c r="R137" s="455"/>
      <c r="S137" s="455"/>
      <c r="T137" s="455"/>
      <c r="U137" s="455"/>
      <c r="V137" s="455"/>
      <c r="W137" s="455"/>
    </row>
    <row r="138" spans="1:23" ht="16.5" customHeight="1">
      <c r="A138" s="455"/>
      <c r="B138" s="455"/>
      <c r="C138" s="722"/>
      <c r="D138" s="455"/>
      <c r="E138" s="455"/>
      <c r="F138" s="455"/>
      <c r="G138" s="455"/>
      <c r="H138" s="455"/>
      <c r="I138" s="455"/>
      <c r="J138" s="455"/>
      <c r="K138" s="455"/>
      <c r="L138" s="455"/>
      <c r="M138" s="455"/>
      <c r="N138" s="455"/>
      <c r="O138" s="455"/>
      <c r="P138" s="455"/>
      <c r="Q138" s="455"/>
      <c r="R138" s="455"/>
      <c r="S138" s="455"/>
      <c r="T138" s="455"/>
      <c r="U138" s="455"/>
      <c r="V138" s="455"/>
      <c r="W138" s="455"/>
    </row>
    <row r="139" spans="1:23" ht="16.5" customHeight="1">
      <c r="A139" s="455"/>
      <c r="B139" s="455"/>
      <c r="C139" s="722"/>
      <c r="D139" s="455"/>
      <c r="E139" s="455"/>
      <c r="F139" s="455"/>
      <c r="G139" s="455"/>
      <c r="H139" s="455"/>
      <c r="I139" s="455"/>
      <c r="J139" s="455"/>
      <c r="K139" s="455"/>
      <c r="L139" s="455"/>
      <c r="M139" s="455"/>
      <c r="N139" s="455"/>
      <c r="O139" s="455"/>
      <c r="P139" s="455"/>
      <c r="Q139" s="455"/>
      <c r="R139" s="455"/>
      <c r="S139" s="455"/>
      <c r="T139" s="455"/>
      <c r="U139" s="455"/>
      <c r="V139" s="455"/>
      <c r="W139" s="455"/>
    </row>
    <row r="140" spans="1:23" ht="16.5" customHeight="1">
      <c r="A140" s="455"/>
      <c r="B140" s="455"/>
      <c r="C140" s="722"/>
      <c r="D140" s="455"/>
      <c r="E140" s="455"/>
      <c r="F140" s="455"/>
      <c r="G140" s="455"/>
      <c r="H140" s="455"/>
      <c r="I140" s="455"/>
      <c r="J140" s="455"/>
      <c r="K140" s="455"/>
      <c r="L140" s="455"/>
      <c r="M140" s="455"/>
      <c r="N140" s="455"/>
      <c r="O140" s="455"/>
      <c r="P140" s="455"/>
      <c r="Q140" s="455"/>
      <c r="R140" s="455"/>
      <c r="S140" s="455"/>
      <c r="T140" s="455"/>
      <c r="U140" s="455"/>
      <c r="V140" s="455"/>
      <c r="W140" s="455"/>
    </row>
    <row r="141" spans="1:23" ht="16.5" customHeight="1">
      <c r="A141" s="455"/>
      <c r="B141" s="455"/>
      <c r="C141" s="722"/>
      <c r="D141" s="455"/>
      <c r="E141" s="455"/>
      <c r="F141" s="455"/>
      <c r="G141" s="455"/>
      <c r="H141" s="455"/>
      <c r="I141" s="455"/>
      <c r="J141" s="455"/>
      <c r="K141" s="455"/>
      <c r="L141" s="455"/>
      <c r="M141" s="455"/>
      <c r="N141" s="455"/>
      <c r="O141" s="455"/>
      <c r="P141" s="455"/>
      <c r="Q141" s="455"/>
      <c r="R141" s="455"/>
      <c r="S141" s="455"/>
      <c r="T141" s="455"/>
      <c r="U141" s="455"/>
      <c r="V141" s="455"/>
      <c r="W141" s="455"/>
    </row>
    <row r="142" spans="1:23" ht="16.5" customHeight="1">
      <c r="A142" s="455"/>
      <c r="B142" s="455"/>
      <c r="C142" s="722"/>
      <c r="D142" s="455"/>
      <c r="E142" s="455"/>
      <c r="F142" s="455"/>
      <c r="G142" s="455"/>
      <c r="H142" s="455"/>
      <c r="I142" s="455"/>
      <c r="J142" s="455"/>
      <c r="K142" s="455"/>
      <c r="L142" s="455"/>
      <c r="M142" s="455"/>
      <c r="N142" s="455"/>
      <c r="O142" s="455"/>
      <c r="P142" s="455"/>
      <c r="Q142" s="455"/>
      <c r="R142" s="455"/>
      <c r="S142" s="455"/>
      <c r="T142" s="455"/>
      <c r="U142" s="455"/>
      <c r="V142" s="455"/>
      <c r="W142" s="455"/>
    </row>
    <row r="143" spans="1:23" ht="16.5" customHeight="1">
      <c r="A143" s="455"/>
      <c r="B143" s="455"/>
      <c r="C143" s="722"/>
      <c r="D143" s="455"/>
      <c r="E143" s="455"/>
      <c r="F143" s="455"/>
      <c r="G143" s="455"/>
      <c r="H143" s="455"/>
      <c r="I143" s="455"/>
      <c r="J143" s="455"/>
      <c r="K143" s="455"/>
      <c r="L143" s="455"/>
      <c r="M143" s="455"/>
      <c r="N143" s="455"/>
      <c r="O143" s="455"/>
      <c r="P143" s="455"/>
      <c r="Q143" s="455"/>
      <c r="R143" s="455"/>
      <c r="S143" s="455"/>
      <c r="T143" s="455"/>
      <c r="U143" s="455"/>
      <c r="V143" s="455"/>
      <c r="W143" s="455"/>
    </row>
    <row r="144" spans="1:23" ht="16.5" customHeight="1">
      <c r="A144" s="455"/>
      <c r="B144" s="455"/>
      <c r="C144" s="722"/>
      <c r="D144" s="455"/>
      <c r="E144" s="455"/>
      <c r="F144" s="455"/>
      <c r="G144" s="455"/>
      <c r="H144" s="455"/>
      <c r="I144" s="455"/>
      <c r="J144" s="455"/>
      <c r="K144" s="455"/>
      <c r="L144" s="455"/>
      <c r="M144" s="455"/>
      <c r="N144" s="455"/>
      <c r="O144" s="455"/>
      <c r="P144" s="455"/>
      <c r="Q144" s="455"/>
      <c r="R144" s="455"/>
      <c r="S144" s="455"/>
      <c r="T144" s="455"/>
      <c r="U144" s="455"/>
      <c r="V144" s="455"/>
      <c r="W144" s="455"/>
    </row>
    <row r="145" spans="1:23" ht="16.5" customHeight="1">
      <c r="A145" s="455"/>
      <c r="B145" s="455"/>
      <c r="C145" s="722"/>
      <c r="D145" s="455"/>
      <c r="E145" s="455"/>
      <c r="F145" s="455"/>
      <c r="G145" s="455"/>
      <c r="H145" s="455"/>
      <c r="I145" s="455"/>
      <c r="J145" s="455"/>
      <c r="K145" s="455"/>
      <c r="L145" s="455"/>
      <c r="M145" s="455"/>
      <c r="N145" s="455"/>
      <c r="O145" s="455"/>
      <c r="P145" s="455"/>
      <c r="Q145" s="455"/>
      <c r="R145" s="455"/>
      <c r="S145" s="455"/>
      <c r="T145" s="455"/>
      <c r="U145" s="455"/>
      <c r="V145" s="455"/>
      <c r="W145" s="455"/>
    </row>
    <row r="146" spans="1:23" ht="16.5" customHeight="1">
      <c r="A146" s="455"/>
      <c r="B146" s="455"/>
      <c r="C146" s="722"/>
      <c r="D146" s="455"/>
      <c r="E146" s="455"/>
      <c r="F146" s="455"/>
      <c r="G146" s="455"/>
      <c r="H146" s="455"/>
      <c r="I146" s="455"/>
      <c r="J146" s="455"/>
      <c r="K146" s="455"/>
      <c r="L146" s="455"/>
      <c r="M146" s="455"/>
      <c r="N146" s="455"/>
      <c r="O146" s="455"/>
      <c r="P146" s="455"/>
      <c r="Q146" s="455"/>
      <c r="R146" s="455"/>
      <c r="S146" s="455"/>
      <c r="T146" s="455"/>
      <c r="U146" s="455"/>
      <c r="V146" s="455"/>
      <c r="W146" s="455"/>
    </row>
    <row r="147" spans="1:23" ht="16.5" customHeight="1">
      <c r="A147" s="455"/>
      <c r="B147" s="455"/>
      <c r="C147" s="722"/>
      <c r="D147" s="455"/>
      <c r="E147" s="455"/>
      <c r="F147" s="455"/>
      <c r="G147" s="455"/>
      <c r="H147" s="455"/>
      <c r="I147" s="455"/>
      <c r="J147" s="455"/>
      <c r="K147" s="455"/>
      <c r="L147" s="455"/>
      <c r="M147" s="455"/>
      <c r="N147" s="455"/>
      <c r="O147" s="455"/>
      <c r="P147" s="455"/>
      <c r="Q147" s="455"/>
      <c r="R147" s="455"/>
      <c r="S147" s="455"/>
      <c r="T147" s="455"/>
      <c r="U147" s="455"/>
      <c r="V147" s="455"/>
      <c r="W147" s="455"/>
    </row>
    <row r="148" spans="1:23" ht="16.5" customHeight="1">
      <c r="A148" s="455"/>
      <c r="B148" s="455"/>
      <c r="C148" s="722"/>
      <c r="D148" s="455"/>
      <c r="E148" s="455"/>
      <c r="F148" s="455"/>
      <c r="G148" s="455"/>
      <c r="H148" s="455"/>
      <c r="I148" s="455"/>
      <c r="J148" s="455"/>
      <c r="K148" s="455"/>
      <c r="L148" s="455"/>
      <c r="M148" s="455"/>
      <c r="N148" s="455"/>
      <c r="O148" s="455"/>
      <c r="P148" s="455"/>
      <c r="Q148" s="455"/>
      <c r="R148" s="455"/>
      <c r="S148" s="455"/>
      <c r="T148" s="455"/>
      <c r="U148" s="455"/>
      <c r="V148" s="455"/>
      <c r="W148" s="455"/>
    </row>
    <row r="149" spans="1:23" ht="16.5" customHeight="1">
      <c r="A149" s="455"/>
      <c r="B149" s="455"/>
      <c r="C149" s="722"/>
      <c r="D149" s="455"/>
      <c r="E149" s="455"/>
      <c r="F149" s="455"/>
      <c r="G149" s="455"/>
      <c r="H149" s="455"/>
      <c r="I149" s="455"/>
      <c r="J149" s="455"/>
      <c r="K149" s="455"/>
      <c r="L149" s="455"/>
      <c r="M149" s="455"/>
      <c r="N149" s="455"/>
      <c r="O149" s="455"/>
      <c r="P149" s="455"/>
      <c r="Q149" s="455"/>
      <c r="R149" s="455"/>
      <c r="S149" s="455"/>
      <c r="T149" s="455"/>
      <c r="U149" s="455"/>
      <c r="V149" s="455"/>
      <c r="W149" s="455"/>
    </row>
    <row r="150" spans="1:23" ht="16.5" customHeight="1">
      <c r="A150" s="455"/>
      <c r="B150" s="455"/>
      <c r="C150" s="722"/>
      <c r="D150" s="455"/>
      <c r="E150" s="455"/>
      <c r="F150" s="455"/>
      <c r="G150" s="455"/>
      <c r="H150" s="455"/>
      <c r="I150" s="455"/>
      <c r="J150" s="455"/>
      <c r="K150" s="455"/>
      <c r="L150" s="455"/>
      <c r="M150" s="455"/>
      <c r="N150" s="455"/>
      <c r="O150" s="455"/>
      <c r="P150" s="455"/>
      <c r="Q150" s="455"/>
      <c r="R150" s="455"/>
      <c r="S150" s="455"/>
      <c r="T150" s="455"/>
      <c r="U150" s="455"/>
      <c r="V150" s="455"/>
      <c r="W150" s="455"/>
    </row>
    <row r="151" spans="1:23" ht="16.5" customHeight="1">
      <c r="A151" s="455"/>
      <c r="B151" s="455"/>
      <c r="C151" s="722"/>
      <c r="D151" s="455"/>
      <c r="E151" s="455"/>
      <c r="F151" s="455"/>
      <c r="G151" s="455"/>
      <c r="H151" s="455"/>
      <c r="I151" s="455"/>
      <c r="J151" s="455"/>
      <c r="K151" s="455"/>
      <c r="L151" s="455"/>
      <c r="M151" s="455"/>
      <c r="N151" s="455"/>
      <c r="O151" s="455"/>
      <c r="P151" s="455"/>
      <c r="Q151" s="455"/>
      <c r="R151" s="455"/>
      <c r="S151" s="455"/>
      <c r="T151" s="455"/>
      <c r="U151" s="455"/>
      <c r="V151" s="455"/>
      <c r="W151" s="455"/>
    </row>
    <row r="152" spans="1:23" ht="16.5" customHeight="1">
      <c r="A152" s="455"/>
      <c r="B152" s="455"/>
      <c r="C152" s="722"/>
      <c r="D152" s="455"/>
      <c r="E152" s="455"/>
      <c r="F152" s="455"/>
      <c r="G152" s="455"/>
      <c r="H152" s="455"/>
      <c r="I152" s="455"/>
      <c r="J152" s="455"/>
      <c r="K152" s="455"/>
      <c r="L152" s="455"/>
      <c r="M152" s="455"/>
      <c r="N152" s="455"/>
      <c r="O152" s="455"/>
      <c r="P152" s="455"/>
      <c r="Q152" s="455"/>
      <c r="R152" s="455"/>
      <c r="S152" s="455"/>
      <c r="T152" s="455"/>
      <c r="U152" s="455"/>
      <c r="V152" s="455"/>
      <c r="W152" s="455"/>
    </row>
    <row r="153" spans="1:23" ht="16.5" customHeight="1">
      <c r="A153" s="455"/>
      <c r="B153" s="455"/>
      <c r="C153" s="722"/>
      <c r="D153" s="455"/>
      <c r="E153" s="455"/>
      <c r="F153" s="455"/>
      <c r="G153" s="455"/>
      <c r="H153" s="455"/>
      <c r="I153" s="455"/>
      <c r="J153" s="455"/>
      <c r="K153" s="455"/>
      <c r="L153" s="455"/>
      <c r="M153" s="455"/>
      <c r="N153" s="455"/>
      <c r="O153" s="455"/>
      <c r="P153" s="455"/>
      <c r="Q153" s="455"/>
      <c r="R153" s="455"/>
      <c r="S153" s="455"/>
      <c r="T153" s="455"/>
      <c r="U153" s="455"/>
      <c r="V153" s="455"/>
      <c r="W153" s="455"/>
    </row>
    <row r="154" spans="1:23" ht="16.5" customHeight="1">
      <c r="A154" s="455"/>
      <c r="B154" s="455"/>
      <c r="C154" s="722"/>
      <c r="D154" s="455"/>
      <c r="E154" s="455"/>
      <c r="F154" s="455"/>
      <c r="G154" s="455"/>
      <c r="H154" s="455"/>
      <c r="I154" s="455"/>
      <c r="J154" s="455"/>
      <c r="K154" s="455"/>
      <c r="L154" s="455"/>
      <c r="M154" s="455"/>
      <c r="N154" s="455"/>
      <c r="O154" s="455"/>
      <c r="P154" s="455"/>
      <c r="Q154" s="455"/>
      <c r="R154" s="455"/>
      <c r="S154" s="455"/>
      <c r="T154" s="455"/>
      <c r="U154" s="455"/>
      <c r="V154" s="455"/>
      <c r="W154" s="455"/>
    </row>
    <row r="155" spans="1:23" ht="16.5" customHeight="1">
      <c r="A155" s="455"/>
      <c r="B155" s="455"/>
      <c r="C155" s="722"/>
      <c r="D155" s="455"/>
      <c r="E155" s="455"/>
      <c r="F155" s="455"/>
      <c r="G155" s="455"/>
      <c r="H155" s="455"/>
      <c r="I155" s="455"/>
      <c r="J155" s="455"/>
      <c r="K155" s="455"/>
      <c r="L155" s="455"/>
      <c r="M155" s="455"/>
      <c r="N155" s="455"/>
      <c r="O155" s="455"/>
      <c r="P155" s="455"/>
      <c r="Q155" s="455"/>
      <c r="R155" s="455"/>
      <c r="S155" s="455"/>
      <c r="T155" s="455"/>
      <c r="U155" s="455"/>
      <c r="V155" s="455"/>
      <c r="W155" s="455"/>
    </row>
    <row r="156" spans="1:23" ht="16.5" customHeight="1">
      <c r="A156" s="455"/>
      <c r="B156" s="455"/>
      <c r="C156" s="722"/>
      <c r="D156" s="455"/>
      <c r="E156" s="455"/>
      <c r="F156" s="455"/>
      <c r="G156" s="455"/>
      <c r="H156" s="455"/>
      <c r="I156" s="455"/>
      <c r="J156" s="455"/>
      <c r="K156" s="455"/>
      <c r="L156" s="455"/>
      <c r="M156" s="455"/>
      <c r="N156" s="455"/>
      <c r="O156" s="455"/>
      <c r="P156" s="455"/>
      <c r="Q156" s="455"/>
      <c r="R156" s="455"/>
      <c r="S156" s="455"/>
      <c r="T156" s="455"/>
      <c r="U156" s="455"/>
      <c r="V156" s="455"/>
      <c r="W156" s="455"/>
    </row>
    <row r="157" spans="1:23" ht="16.5" customHeight="1">
      <c r="A157" s="455"/>
      <c r="B157" s="455"/>
      <c r="C157" s="722"/>
      <c r="D157" s="455"/>
      <c r="E157" s="455"/>
      <c r="F157" s="455"/>
      <c r="G157" s="455"/>
      <c r="H157" s="455"/>
      <c r="I157" s="455"/>
      <c r="J157" s="455"/>
      <c r="K157" s="455"/>
      <c r="L157" s="455"/>
      <c r="M157" s="455"/>
      <c r="N157" s="455"/>
      <c r="O157" s="455"/>
      <c r="P157" s="455"/>
      <c r="Q157" s="455"/>
      <c r="R157" s="455"/>
      <c r="S157" s="455"/>
      <c r="T157" s="455"/>
      <c r="U157" s="455"/>
      <c r="V157" s="455"/>
      <c r="W157" s="455"/>
    </row>
    <row r="158" spans="1:23" ht="16.5" customHeight="1">
      <c r="A158" s="455"/>
      <c r="B158" s="455"/>
      <c r="C158" s="722"/>
      <c r="D158" s="455"/>
      <c r="E158" s="455"/>
      <c r="F158" s="455"/>
      <c r="G158" s="455"/>
      <c r="H158" s="455"/>
      <c r="I158" s="455"/>
      <c r="J158" s="455"/>
      <c r="K158" s="455"/>
      <c r="L158" s="455"/>
      <c r="M158" s="455"/>
      <c r="N158" s="455"/>
      <c r="O158" s="455"/>
      <c r="P158" s="455"/>
      <c r="Q158" s="455"/>
      <c r="R158" s="455"/>
      <c r="S158" s="455"/>
      <c r="T158" s="455"/>
      <c r="U158" s="455"/>
      <c r="V158" s="455"/>
      <c r="W158" s="455"/>
    </row>
    <row r="159" spans="1:23" ht="16.5" customHeight="1">
      <c r="A159" s="455"/>
      <c r="B159" s="455"/>
      <c r="C159" s="722"/>
      <c r="D159" s="455"/>
      <c r="E159" s="455"/>
      <c r="F159" s="455"/>
      <c r="G159" s="455"/>
      <c r="H159" s="455"/>
      <c r="I159" s="455"/>
      <c r="J159" s="455"/>
      <c r="K159" s="455"/>
      <c r="L159" s="455"/>
      <c r="M159" s="455"/>
      <c r="N159" s="455"/>
      <c r="O159" s="455"/>
      <c r="P159" s="455"/>
      <c r="Q159" s="455"/>
      <c r="R159" s="455"/>
      <c r="S159" s="455"/>
      <c r="T159" s="455"/>
      <c r="U159" s="455"/>
      <c r="V159" s="455"/>
      <c r="W159" s="455"/>
    </row>
    <row r="160" spans="1:23" ht="16.5" customHeight="1">
      <c r="A160" s="455"/>
      <c r="B160" s="455"/>
      <c r="C160" s="722"/>
      <c r="D160" s="455"/>
      <c r="E160" s="455"/>
      <c r="F160" s="455"/>
      <c r="G160" s="455"/>
      <c r="H160" s="455"/>
      <c r="I160" s="455"/>
      <c r="J160" s="455"/>
      <c r="K160" s="455"/>
      <c r="L160" s="455"/>
      <c r="M160" s="455"/>
      <c r="N160" s="455"/>
      <c r="O160" s="455"/>
      <c r="P160" s="455"/>
      <c r="Q160" s="455"/>
      <c r="R160" s="455"/>
      <c r="S160" s="455"/>
      <c r="T160" s="455"/>
      <c r="U160" s="455"/>
      <c r="V160" s="455"/>
      <c r="W160" s="455"/>
    </row>
    <row r="161" spans="1:23" ht="16.5" customHeight="1">
      <c r="A161" s="455"/>
      <c r="B161" s="455"/>
      <c r="C161" s="722"/>
      <c r="D161" s="455"/>
      <c r="E161" s="455"/>
      <c r="F161" s="455"/>
      <c r="G161" s="455"/>
      <c r="H161" s="455"/>
      <c r="I161" s="455"/>
      <c r="J161" s="455"/>
      <c r="K161" s="455"/>
      <c r="L161" s="455"/>
      <c r="M161" s="455"/>
      <c r="N161" s="455"/>
      <c r="O161" s="455"/>
      <c r="P161" s="455"/>
      <c r="Q161" s="455"/>
      <c r="R161" s="455"/>
      <c r="S161" s="455"/>
      <c r="T161" s="455"/>
      <c r="U161" s="455"/>
      <c r="V161" s="455"/>
      <c r="W161" s="455"/>
    </row>
    <row r="162" spans="1:23" ht="16.5" customHeight="1">
      <c r="A162" s="455"/>
      <c r="B162" s="455"/>
      <c r="C162" s="722"/>
      <c r="D162" s="455"/>
      <c r="E162" s="455"/>
      <c r="F162" s="455"/>
      <c r="G162" s="455"/>
      <c r="H162" s="455"/>
      <c r="I162" s="455"/>
      <c r="J162" s="455"/>
      <c r="K162" s="455"/>
      <c r="L162" s="455"/>
      <c r="M162" s="455"/>
      <c r="N162" s="455"/>
      <c r="O162" s="455"/>
      <c r="P162" s="455"/>
      <c r="Q162" s="455"/>
      <c r="R162" s="455"/>
      <c r="S162" s="455"/>
      <c r="T162" s="455"/>
      <c r="U162" s="455"/>
      <c r="V162" s="455"/>
      <c r="W162" s="455"/>
    </row>
    <row r="163" spans="1:23" ht="16.5" customHeight="1">
      <c r="A163" s="455"/>
      <c r="B163" s="455"/>
      <c r="C163" s="722"/>
      <c r="D163" s="455"/>
      <c r="E163" s="455"/>
      <c r="F163" s="455"/>
      <c r="G163" s="455"/>
      <c r="H163" s="455"/>
      <c r="I163" s="455"/>
      <c r="J163" s="455"/>
      <c r="K163" s="455"/>
      <c r="L163" s="455"/>
      <c r="M163" s="455"/>
      <c r="N163" s="455"/>
      <c r="O163" s="455"/>
      <c r="P163" s="455"/>
      <c r="Q163" s="455"/>
      <c r="R163" s="455"/>
      <c r="S163" s="455"/>
      <c r="T163" s="455"/>
      <c r="U163" s="455"/>
      <c r="V163" s="455"/>
      <c r="W163" s="455"/>
    </row>
    <row r="164" spans="1:23" ht="16.5" customHeight="1">
      <c r="A164" s="455"/>
      <c r="B164" s="455"/>
      <c r="C164" s="722"/>
      <c r="D164" s="455"/>
      <c r="E164" s="455"/>
      <c r="F164" s="455"/>
      <c r="G164" s="455"/>
      <c r="H164" s="455"/>
      <c r="I164" s="455"/>
      <c r="J164" s="455"/>
      <c r="K164" s="455"/>
      <c r="L164" s="455"/>
      <c r="M164" s="455"/>
      <c r="N164" s="455"/>
      <c r="O164" s="455"/>
      <c r="P164" s="455"/>
      <c r="Q164" s="455"/>
      <c r="R164" s="455"/>
      <c r="S164" s="455"/>
      <c r="T164" s="455"/>
      <c r="U164" s="455"/>
      <c r="V164" s="455"/>
      <c r="W164" s="455"/>
    </row>
    <row r="165" spans="1:23" ht="16.5" customHeight="1">
      <c r="A165" s="455"/>
      <c r="B165" s="455"/>
      <c r="C165" s="722"/>
      <c r="D165" s="455"/>
      <c r="E165" s="455"/>
      <c r="F165" s="455"/>
      <c r="G165" s="455"/>
      <c r="H165" s="455"/>
      <c r="I165" s="455"/>
      <c r="J165" s="455"/>
      <c r="K165" s="455"/>
      <c r="L165" s="455"/>
      <c r="M165" s="455"/>
      <c r="N165" s="455"/>
      <c r="O165" s="455"/>
      <c r="P165" s="455"/>
      <c r="Q165" s="455"/>
      <c r="R165" s="455"/>
      <c r="S165" s="455"/>
      <c r="T165" s="455"/>
      <c r="U165" s="455"/>
      <c r="V165" s="455"/>
      <c r="W165" s="455"/>
    </row>
    <row r="166" spans="1:23" ht="16.5" customHeight="1">
      <c r="A166" s="455"/>
      <c r="B166" s="455"/>
      <c r="C166" s="722"/>
      <c r="D166" s="455"/>
      <c r="E166" s="455"/>
      <c r="F166" s="455"/>
      <c r="G166" s="455"/>
      <c r="H166" s="455"/>
      <c r="I166" s="455"/>
      <c r="J166" s="455"/>
      <c r="K166" s="455"/>
      <c r="L166" s="455"/>
      <c r="M166" s="455"/>
      <c r="N166" s="455"/>
      <c r="O166" s="455"/>
      <c r="P166" s="455"/>
      <c r="Q166" s="455"/>
      <c r="R166" s="455"/>
      <c r="S166" s="455"/>
      <c r="T166" s="455"/>
      <c r="U166" s="455"/>
      <c r="V166" s="455"/>
      <c r="W166" s="455"/>
    </row>
    <row r="167" spans="1:23" ht="16.5" customHeight="1">
      <c r="A167" s="455"/>
      <c r="B167" s="455"/>
      <c r="C167" s="722"/>
      <c r="D167" s="455"/>
      <c r="E167" s="455"/>
      <c r="F167" s="455"/>
      <c r="G167" s="455"/>
      <c r="H167" s="455"/>
      <c r="I167" s="455"/>
      <c r="J167" s="455"/>
      <c r="K167" s="455"/>
      <c r="L167" s="455"/>
      <c r="M167" s="455"/>
      <c r="N167" s="455"/>
      <c r="O167" s="455"/>
      <c r="P167" s="455"/>
      <c r="Q167" s="455"/>
      <c r="R167" s="455"/>
      <c r="S167" s="455"/>
      <c r="T167" s="455"/>
      <c r="U167" s="455"/>
      <c r="V167" s="455"/>
      <c r="W167" s="455"/>
    </row>
    <row r="168" spans="1:23" ht="16.5" customHeight="1">
      <c r="A168" s="455"/>
      <c r="B168" s="455"/>
      <c r="C168" s="722"/>
      <c r="D168" s="455"/>
      <c r="E168" s="455"/>
      <c r="F168" s="455"/>
      <c r="G168" s="455"/>
      <c r="H168" s="455"/>
      <c r="I168" s="455"/>
      <c r="J168" s="455"/>
      <c r="K168" s="455"/>
      <c r="L168" s="455"/>
      <c r="M168" s="455"/>
      <c r="N168" s="455"/>
      <c r="O168" s="455"/>
      <c r="P168" s="455"/>
      <c r="Q168" s="455"/>
      <c r="R168" s="455"/>
      <c r="S168" s="455"/>
      <c r="T168" s="455"/>
      <c r="U168" s="455"/>
      <c r="V168" s="455"/>
      <c r="W168" s="455"/>
    </row>
    <row r="169" spans="1:23" ht="16.5" customHeight="1">
      <c r="A169" s="455"/>
      <c r="B169" s="455"/>
      <c r="C169" s="722"/>
      <c r="D169" s="455"/>
      <c r="E169" s="455"/>
      <c r="F169" s="455"/>
      <c r="G169" s="455"/>
      <c r="H169" s="455"/>
      <c r="I169" s="455"/>
      <c r="J169" s="455"/>
      <c r="K169" s="455"/>
      <c r="L169" s="455"/>
      <c r="M169" s="455"/>
      <c r="N169" s="455"/>
      <c r="O169" s="455"/>
      <c r="P169" s="455"/>
      <c r="Q169" s="455"/>
      <c r="R169" s="455"/>
      <c r="S169" s="455"/>
      <c r="T169" s="455"/>
      <c r="U169" s="455"/>
      <c r="V169" s="455"/>
      <c r="W169" s="455"/>
    </row>
    <row r="170" spans="1:23" ht="16.5" customHeight="1">
      <c r="A170" s="455"/>
      <c r="B170" s="455"/>
      <c r="C170" s="722"/>
      <c r="D170" s="455"/>
      <c r="E170" s="455"/>
      <c r="F170" s="455"/>
      <c r="G170" s="455"/>
      <c r="H170" s="455"/>
      <c r="I170" s="455"/>
      <c r="J170" s="455"/>
      <c r="K170" s="455"/>
      <c r="L170" s="455"/>
      <c r="M170" s="455"/>
      <c r="N170" s="455"/>
      <c r="O170" s="455"/>
      <c r="P170" s="455"/>
      <c r="Q170" s="455"/>
      <c r="R170" s="455"/>
      <c r="S170" s="455"/>
      <c r="T170" s="455"/>
      <c r="U170" s="455"/>
      <c r="V170" s="455"/>
      <c r="W170" s="455"/>
    </row>
    <row r="171" spans="1:23" ht="16.5" customHeight="1">
      <c r="A171" s="455"/>
      <c r="B171" s="455"/>
      <c r="C171" s="722"/>
      <c r="D171" s="455"/>
      <c r="E171" s="455"/>
      <c r="F171" s="455"/>
      <c r="G171" s="455"/>
      <c r="H171" s="455"/>
      <c r="I171" s="455"/>
      <c r="J171" s="455"/>
      <c r="K171" s="455"/>
      <c r="L171" s="455"/>
      <c r="M171" s="455"/>
      <c r="N171" s="455"/>
      <c r="O171" s="455"/>
      <c r="P171" s="455"/>
      <c r="Q171" s="455"/>
      <c r="R171" s="455"/>
      <c r="S171" s="455"/>
      <c r="T171" s="455"/>
      <c r="U171" s="455"/>
      <c r="V171" s="455"/>
      <c r="W171" s="455"/>
    </row>
    <row r="172" spans="1:23" ht="16.5" customHeight="1">
      <c r="A172" s="455"/>
      <c r="B172" s="455"/>
      <c r="C172" s="722"/>
      <c r="D172" s="455"/>
      <c r="E172" s="455"/>
      <c r="F172" s="455"/>
      <c r="G172" s="455"/>
      <c r="H172" s="455"/>
      <c r="I172" s="455"/>
      <c r="J172" s="455"/>
      <c r="K172" s="455"/>
      <c r="L172" s="455"/>
      <c r="M172" s="455"/>
      <c r="N172" s="455"/>
      <c r="O172" s="455"/>
      <c r="P172" s="455"/>
      <c r="Q172" s="455"/>
      <c r="R172" s="455"/>
      <c r="S172" s="455"/>
      <c r="T172" s="455"/>
      <c r="U172" s="455"/>
      <c r="V172" s="455"/>
      <c r="W172" s="455"/>
    </row>
    <row r="173" spans="1:23" ht="16.5" customHeight="1">
      <c r="A173" s="455"/>
      <c r="B173" s="455"/>
      <c r="C173" s="722"/>
      <c r="D173" s="455"/>
      <c r="E173" s="455"/>
      <c r="F173" s="455"/>
      <c r="G173" s="455"/>
      <c r="H173" s="455"/>
      <c r="I173" s="455"/>
      <c r="J173" s="455"/>
      <c r="K173" s="455"/>
      <c r="L173" s="455"/>
      <c r="M173" s="455"/>
      <c r="N173" s="455"/>
      <c r="O173" s="455"/>
      <c r="P173" s="455"/>
      <c r="Q173" s="455"/>
      <c r="R173" s="455"/>
      <c r="S173" s="455"/>
      <c r="T173" s="455"/>
      <c r="U173" s="455"/>
      <c r="V173" s="455"/>
      <c r="W173" s="455"/>
    </row>
    <row r="174" spans="1:23" ht="16.5" customHeight="1">
      <c r="A174" s="455"/>
      <c r="B174" s="455"/>
      <c r="C174" s="722"/>
      <c r="D174" s="455"/>
      <c r="E174" s="455"/>
      <c r="F174" s="455"/>
      <c r="G174" s="455"/>
      <c r="H174" s="455"/>
      <c r="I174" s="455"/>
      <c r="J174" s="455"/>
      <c r="K174" s="455"/>
      <c r="L174" s="455"/>
      <c r="M174" s="455"/>
      <c r="N174" s="455"/>
      <c r="O174" s="455"/>
      <c r="P174" s="455"/>
      <c r="Q174" s="455"/>
      <c r="R174" s="455"/>
      <c r="S174" s="455"/>
      <c r="T174" s="455"/>
      <c r="U174" s="455"/>
      <c r="V174" s="455"/>
      <c r="W174" s="455"/>
    </row>
    <row r="175" spans="1:23" ht="16.5" customHeight="1">
      <c r="A175" s="455"/>
      <c r="B175" s="455"/>
      <c r="C175" s="722"/>
      <c r="D175" s="455"/>
      <c r="E175" s="455"/>
      <c r="F175" s="455"/>
      <c r="G175" s="455"/>
      <c r="H175" s="455"/>
      <c r="I175" s="455"/>
      <c r="J175" s="455"/>
      <c r="K175" s="455"/>
      <c r="L175" s="455"/>
      <c r="M175" s="455"/>
      <c r="N175" s="455"/>
      <c r="O175" s="455"/>
      <c r="P175" s="455"/>
      <c r="Q175" s="455"/>
      <c r="R175" s="455"/>
      <c r="S175" s="455"/>
      <c r="T175" s="455"/>
      <c r="U175" s="455"/>
      <c r="V175" s="455"/>
      <c r="W175" s="455"/>
    </row>
    <row r="176" spans="1:23" ht="16.5" customHeight="1">
      <c r="A176" s="455"/>
      <c r="B176" s="455"/>
      <c r="C176" s="722"/>
      <c r="D176" s="455"/>
      <c r="E176" s="455"/>
      <c r="F176" s="455"/>
      <c r="G176" s="455"/>
      <c r="H176" s="455"/>
      <c r="I176" s="455"/>
      <c r="J176" s="455"/>
      <c r="K176" s="455"/>
      <c r="L176" s="455"/>
      <c r="M176" s="455"/>
      <c r="N176" s="455"/>
      <c r="O176" s="455"/>
      <c r="P176" s="455"/>
      <c r="Q176" s="455"/>
      <c r="R176" s="455"/>
      <c r="S176" s="455"/>
      <c r="T176" s="455"/>
      <c r="U176" s="455"/>
      <c r="V176" s="455"/>
      <c r="W176" s="455"/>
    </row>
    <row r="177" spans="1:23" ht="16.5" customHeight="1">
      <c r="A177" s="455"/>
      <c r="B177" s="455"/>
      <c r="C177" s="722"/>
      <c r="D177" s="455"/>
      <c r="E177" s="455"/>
      <c r="F177" s="455"/>
      <c r="G177" s="455"/>
      <c r="H177" s="455"/>
      <c r="I177" s="455"/>
      <c r="J177" s="455"/>
      <c r="K177" s="455"/>
      <c r="L177" s="455"/>
      <c r="M177" s="455"/>
      <c r="N177" s="455"/>
      <c r="O177" s="455"/>
      <c r="P177" s="455"/>
      <c r="Q177" s="455"/>
      <c r="R177" s="455"/>
      <c r="S177" s="455"/>
      <c r="T177" s="455"/>
      <c r="U177" s="455"/>
      <c r="V177" s="455"/>
      <c r="W177" s="455"/>
    </row>
    <row r="178" spans="1:23" ht="16.5" customHeight="1">
      <c r="A178" s="455"/>
      <c r="B178" s="455"/>
      <c r="C178" s="722"/>
      <c r="D178" s="455"/>
      <c r="E178" s="455"/>
      <c r="F178" s="455"/>
      <c r="G178" s="455"/>
      <c r="H178" s="455"/>
      <c r="I178" s="455"/>
      <c r="J178" s="455"/>
      <c r="K178" s="455"/>
      <c r="L178" s="455"/>
      <c r="M178" s="455"/>
      <c r="N178" s="455"/>
      <c r="O178" s="455"/>
      <c r="P178" s="455"/>
      <c r="Q178" s="455"/>
      <c r="R178" s="455"/>
      <c r="S178" s="455"/>
      <c r="T178" s="455"/>
      <c r="U178" s="455"/>
      <c r="V178" s="455"/>
      <c r="W178" s="455"/>
    </row>
    <row r="179" spans="1:23" ht="16.5" customHeight="1">
      <c r="A179" s="455"/>
      <c r="B179" s="455"/>
      <c r="C179" s="722"/>
      <c r="D179" s="455"/>
      <c r="E179" s="455"/>
      <c r="F179" s="455"/>
      <c r="G179" s="455"/>
      <c r="H179" s="455"/>
      <c r="I179" s="455"/>
      <c r="J179" s="455"/>
      <c r="K179" s="455"/>
      <c r="L179" s="455"/>
      <c r="M179" s="455"/>
      <c r="N179" s="455"/>
      <c r="O179" s="455"/>
      <c r="P179" s="455"/>
      <c r="Q179" s="455"/>
      <c r="R179" s="455"/>
      <c r="S179" s="455"/>
      <c r="T179" s="455"/>
      <c r="U179" s="455"/>
      <c r="V179" s="455"/>
      <c r="W179" s="455"/>
    </row>
    <row r="180" spans="1:23" ht="16.5" customHeight="1">
      <c r="A180" s="455"/>
      <c r="B180" s="455"/>
      <c r="C180" s="722"/>
      <c r="D180" s="455"/>
      <c r="E180" s="455"/>
      <c r="F180" s="455"/>
      <c r="G180" s="455"/>
      <c r="H180" s="455"/>
      <c r="I180" s="455"/>
      <c r="J180" s="455"/>
      <c r="K180" s="455"/>
      <c r="L180" s="455"/>
      <c r="M180" s="455"/>
      <c r="N180" s="455"/>
      <c r="O180" s="455"/>
      <c r="P180" s="455"/>
      <c r="Q180" s="455"/>
      <c r="R180" s="455"/>
      <c r="S180" s="455"/>
      <c r="T180" s="455"/>
      <c r="U180" s="455"/>
      <c r="V180" s="455"/>
      <c r="W180" s="455"/>
    </row>
    <row r="181" spans="1:23" ht="16.5" customHeight="1">
      <c r="A181" s="455"/>
      <c r="B181" s="455"/>
      <c r="C181" s="722"/>
      <c r="D181" s="455"/>
      <c r="E181" s="455"/>
      <c r="F181" s="455"/>
      <c r="G181" s="455"/>
      <c r="H181" s="455"/>
      <c r="I181" s="455"/>
      <c r="J181" s="455"/>
      <c r="K181" s="455"/>
      <c r="L181" s="455"/>
      <c r="M181" s="455"/>
      <c r="N181" s="455"/>
      <c r="O181" s="455"/>
      <c r="P181" s="455"/>
      <c r="Q181" s="455"/>
      <c r="R181" s="455"/>
      <c r="S181" s="455"/>
      <c r="T181" s="455"/>
      <c r="U181" s="455"/>
      <c r="V181" s="455"/>
      <c r="W181" s="455"/>
    </row>
    <row r="182" spans="1:23" ht="16.5" customHeight="1">
      <c r="A182" s="455"/>
      <c r="B182" s="455"/>
      <c r="C182" s="722"/>
      <c r="D182" s="455"/>
      <c r="E182" s="455"/>
      <c r="F182" s="455"/>
      <c r="G182" s="455"/>
      <c r="H182" s="455"/>
      <c r="I182" s="455"/>
      <c r="J182" s="455"/>
      <c r="K182" s="455"/>
      <c r="L182" s="455"/>
      <c r="M182" s="455"/>
      <c r="N182" s="455"/>
      <c r="O182" s="455"/>
      <c r="P182" s="455"/>
      <c r="Q182" s="455"/>
      <c r="R182" s="455"/>
      <c r="S182" s="455"/>
      <c r="T182" s="455"/>
      <c r="U182" s="455"/>
      <c r="V182" s="455"/>
      <c r="W182" s="455"/>
    </row>
    <row r="183" spans="1:23" ht="16.5" customHeight="1">
      <c r="A183" s="455"/>
      <c r="B183" s="455"/>
      <c r="C183" s="722"/>
      <c r="D183" s="455"/>
      <c r="E183" s="455"/>
      <c r="F183" s="455"/>
      <c r="G183" s="455"/>
      <c r="H183" s="455"/>
      <c r="I183" s="455"/>
      <c r="J183" s="455"/>
      <c r="K183" s="455"/>
      <c r="L183" s="455"/>
      <c r="M183" s="455"/>
      <c r="N183" s="455"/>
      <c r="O183" s="455"/>
      <c r="P183" s="455"/>
      <c r="Q183" s="455"/>
      <c r="R183" s="455"/>
      <c r="S183" s="455"/>
      <c r="T183" s="455"/>
      <c r="U183" s="455"/>
      <c r="V183" s="455"/>
      <c r="W183" s="455"/>
    </row>
    <row r="184" spans="1:23" ht="16.5" customHeight="1">
      <c r="A184" s="455"/>
      <c r="B184" s="455"/>
      <c r="C184" s="722"/>
      <c r="D184" s="455"/>
      <c r="E184" s="455"/>
      <c r="F184" s="455"/>
      <c r="G184" s="455"/>
      <c r="H184" s="455"/>
      <c r="I184" s="455"/>
      <c r="J184" s="455"/>
      <c r="K184" s="455"/>
      <c r="L184" s="455"/>
      <c r="M184" s="455"/>
      <c r="N184" s="455"/>
      <c r="O184" s="455"/>
      <c r="P184" s="455"/>
      <c r="Q184" s="455"/>
      <c r="R184" s="455"/>
      <c r="S184" s="455"/>
      <c r="T184" s="455"/>
      <c r="U184" s="455"/>
      <c r="V184" s="455"/>
      <c r="W184" s="455"/>
    </row>
    <row r="185" spans="1:23" ht="16.5" customHeight="1">
      <c r="A185" s="455"/>
      <c r="B185" s="455"/>
      <c r="C185" s="722"/>
      <c r="D185" s="455"/>
      <c r="E185" s="455"/>
      <c r="F185" s="455"/>
      <c r="G185" s="455"/>
      <c r="H185" s="455"/>
      <c r="I185" s="455"/>
      <c r="J185" s="455"/>
      <c r="K185" s="455"/>
      <c r="L185" s="455"/>
      <c r="M185" s="455"/>
      <c r="N185" s="455"/>
      <c r="O185" s="455"/>
      <c r="P185" s="455"/>
      <c r="Q185" s="455"/>
      <c r="R185" s="455"/>
      <c r="S185" s="455"/>
      <c r="T185" s="455"/>
      <c r="U185" s="455"/>
      <c r="V185" s="455"/>
      <c r="W185" s="455"/>
    </row>
    <row r="186" spans="1:23" ht="16.5" customHeight="1">
      <c r="A186" s="455"/>
      <c r="B186" s="455"/>
      <c r="C186" s="722"/>
      <c r="D186" s="455"/>
      <c r="E186" s="455"/>
      <c r="F186" s="455"/>
      <c r="G186" s="455"/>
      <c r="H186" s="455"/>
      <c r="I186" s="455"/>
      <c r="J186" s="455"/>
      <c r="K186" s="455"/>
      <c r="L186" s="455"/>
      <c r="M186" s="455"/>
      <c r="N186" s="455"/>
      <c r="O186" s="455"/>
      <c r="P186" s="455"/>
      <c r="Q186" s="455"/>
      <c r="R186" s="455"/>
      <c r="S186" s="455"/>
      <c r="T186" s="455"/>
      <c r="U186" s="455"/>
      <c r="V186" s="455"/>
      <c r="W186" s="455"/>
    </row>
    <row r="187" spans="1:23" ht="16.5" customHeight="1">
      <c r="A187" s="455"/>
      <c r="B187" s="455"/>
      <c r="C187" s="722"/>
      <c r="D187" s="455"/>
      <c r="E187" s="455"/>
      <c r="F187" s="455"/>
      <c r="G187" s="455"/>
      <c r="H187" s="455"/>
      <c r="I187" s="455"/>
      <c r="J187" s="455"/>
      <c r="K187" s="455"/>
      <c r="L187" s="455"/>
      <c r="M187" s="455"/>
      <c r="N187" s="455"/>
      <c r="O187" s="455"/>
      <c r="P187" s="455"/>
      <c r="Q187" s="455"/>
      <c r="R187" s="455"/>
      <c r="S187" s="455"/>
      <c r="T187" s="455"/>
      <c r="U187" s="455"/>
      <c r="V187" s="455"/>
      <c r="W187" s="455"/>
    </row>
    <row r="188" spans="1:23" ht="16.5" customHeight="1">
      <c r="A188" s="455"/>
      <c r="B188" s="455"/>
      <c r="C188" s="722"/>
      <c r="D188" s="455"/>
      <c r="E188" s="455"/>
      <c r="F188" s="455"/>
      <c r="G188" s="455"/>
      <c r="H188" s="455"/>
      <c r="I188" s="455"/>
      <c r="J188" s="455"/>
      <c r="K188" s="455"/>
      <c r="L188" s="455"/>
      <c r="M188" s="455"/>
      <c r="N188" s="455"/>
      <c r="O188" s="455"/>
      <c r="P188" s="455"/>
      <c r="Q188" s="455"/>
      <c r="R188" s="455"/>
      <c r="S188" s="455"/>
      <c r="T188" s="455"/>
      <c r="U188" s="455"/>
      <c r="V188" s="455"/>
      <c r="W188" s="455"/>
    </row>
    <row r="189" spans="1:23" ht="16.5" customHeight="1">
      <c r="A189" s="455"/>
      <c r="B189" s="455"/>
      <c r="C189" s="722"/>
      <c r="D189" s="455"/>
      <c r="E189" s="455"/>
      <c r="F189" s="455"/>
      <c r="G189" s="455"/>
      <c r="H189" s="455"/>
      <c r="I189" s="455"/>
      <c r="J189" s="455"/>
      <c r="K189" s="455"/>
      <c r="L189" s="455"/>
      <c r="M189" s="455"/>
      <c r="N189" s="455"/>
      <c r="O189" s="455"/>
      <c r="P189" s="455"/>
      <c r="Q189" s="455"/>
      <c r="R189" s="455"/>
      <c r="S189" s="455"/>
      <c r="T189" s="455"/>
      <c r="U189" s="455"/>
      <c r="V189" s="455"/>
      <c r="W189" s="455"/>
    </row>
    <row r="190" spans="1:23" ht="16.5" customHeight="1">
      <c r="A190" s="455"/>
      <c r="B190" s="455"/>
      <c r="C190" s="722"/>
      <c r="D190" s="455"/>
      <c r="E190" s="455"/>
      <c r="F190" s="455"/>
      <c r="G190" s="455"/>
      <c r="H190" s="455"/>
      <c r="I190" s="455"/>
      <c r="J190" s="455"/>
      <c r="K190" s="455"/>
      <c r="L190" s="455"/>
      <c r="M190" s="455"/>
      <c r="N190" s="455"/>
      <c r="O190" s="455"/>
      <c r="P190" s="455"/>
      <c r="Q190" s="455"/>
      <c r="R190" s="455"/>
      <c r="S190" s="455"/>
      <c r="T190" s="455"/>
      <c r="U190" s="455"/>
      <c r="V190" s="455"/>
      <c r="W190" s="455"/>
    </row>
    <row r="191" spans="1:23" ht="16.5" customHeight="1">
      <c r="A191" s="455"/>
      <c r="B191" s="455"/>
      <c r="C191" s="722"/>
      <c r="D191" s="455"/>
      <c r="E191" s="455"/>
      <c r="F191" s="455"/>
      <c r="G191" s="455"/>
      <c r="H191" s="455"/>
      <c r="I191" s="455"/>
      <c r="J191" s="455"/>
      <c r="K191" s="455"/>
      <c r="L191" s="455"/>
      <c r="M191" s="455"/>
      <c r="N191" s="455"/>
      <c r="O191" s="455"/>
      <c r="P191" s="455"/>
      <c r="Q191" s="455"/>
      <c r="R191" s="455"/>
      <c r="S191" s="455"/>
      <c r="T191" s="455"/>
      <c r="U191" s="455"/>
      <c r="V191" s="455"/>
      <c r="W191" s="455"/>
    </row>
    <row r="192" spans="1:23" ht="16.5" customHeight="1">
      <c r="A192" s="455"/>
      <c r="B192" s="455"/>
      <c r="C192" s="722"/>
      <c r="D192" s="455"/>
      <c r="E192" s="455"/>
      <c r="F192" s="455"/>
      <c r="G192" s="455"/>
      <c r="H192" s="455"/>
      <c r="I192" s="455"/>
      <c r="J192" s="455"/>
      <c r="K192" s="455"/>
      <c r="L192" s="455"/>
      <c r="M192" s="455"/>
      <c r="N192" s="455"/>
      <c r="O192" s="455"/>
      <c r="P192" s="455"/>
      <c r="Q192" s="455"/>
      <c r="R192" s="455"/>
      <c r="S192" s="455"/>
      <c r="T192" s="455"/>
      <c r="U192" s="455"/>
      <c r="V192" s="455"/>
      <c r="W192" s="455"/>
    </row>
    <row r="193" spans="1:23" ht="16.5" customHeight="1">
      <c r="A193" s="455"/>
      <c r="B193" s="455"/>
      <c r="C193" s="722"/>
      <c r="D193" s="455"/>
      <c r="E193" s="455"/>
      <c r="F193" s="455"/>
      <c r="G193" s="455"/>
      <c r="H193" s="455"/>
      <c r="I193" s="455"/>
      <c r="J193" s="455"/>
      <c r="K193" s="455"/>
      <c r="L193" s="455"/>
      <c r="M193" s="455"/>
      <c r="N193" s="455"/>
      <c r="O193" s="455"/>
      <c r="P193" s="455"/>
      <c r="Q193" s="455"/>
      <c r="R193" s="455"/>
      <c r="S193" s="455"/>
      <c r="T193" s="455"/>
      <c r="U193" s="455"/>
      <c r="V193" s="455"/>
      <c r="W193" s="455"/>
    </row>
    <row r="194" spans="1:23" ht="16.5" customHeight="1">
      <c r="A194" s="455"/>
      <c r="B194" s="455"/>
      <c r="C194" s="722"/>
      <c r="D194" s="455"/>
      <c r="E194" s="455"/>
      <c r="F194" s="455"/>
      <c r="G194" s="455"/>
      <c r="H194" s="455"/>
      <c r="I194" s="455"/>
      <c r="J194" s="455"/>
      <c r="K194" s="455"/>
      <c r="L194" s="455"/>
      <c r="M194" s="455"/>
      <c r="N194" s="455"/>
      <c r="O194" s="455"/>
      <c r="P194" s="455"/>
      <c r="Q194" s="455"/>
      <c r="R194" s="455"/>
      <c r="S194" s="455"/>
      <c r="T194" s="455"/>
      <c r="U194" s="455"/>
      <c r="V194" s="455"/>
      <c r="W194" s="455"/>
    </row>
    <row r="195" spans="1:23" ht="16.5" customHeight="1">
      <c r="A195" s="455"/>
      <c r="B195" s="455"/>
      <c r="C195" s="722"/>
      <c r="D195" s="455"/>
      <c r="E195" s="455"/>
      <c r="F195" s="455"/>
      <c r="G195" s="455"/>
      <c r="H195" s="455"/>
      <c r="I195" s="455"/>
      <c r="J195" s="455"/>
      <c r="K195" s="455"/>
      <c r="L195" s="455"/>
      <c r="M195" s="455"/>
      <c r="N195" s="455"/>
      <c r="O195" s="455"/>
      <c r="P195" s="455"/>
      <c r="Q195" s="455"/>
      <c r="R195" s="455"/>
      <c r="S195" s="455"/>
      <c r="T195" s="455"/>
      <c r="U195" s="455"/>
      <c r="V195" s="455"/>
      <c r="W195" s="455"/>
    </row>
    <row r="196" spans="1:23" ht="16.5" customHeight="1">
      <c r="A196" s="455"/>
      <c r="B196" s="455"/>
      <c r="C196" s="722"/>
      <c r="D196" s="455"/>
      <c r="E196" s="455"/>
      <c r="F196" s="455"/>
      <c r="G196" s="455"/>
      <c r="H196" s="455"/>
      <c r="I196" s="455"/>
      <c r="J196" s="455"/>
      <c r="K196" s="455"/>
      <c r="L196" s="455"/>
      <c r="M196" s="455"/>
      <c r="N196" s="455"/>
      <c r="O196" s="455"/>
      <c r="P196" s="455"/>
      <c r="Q196" s="455"/>
      <c r="R196" s="455"/>
      <c r="S196" s="455"/>
      <c r="T196" s="455"/>
      <c r="U196" s="455"/>
      <c r="V196" s="455"/>
      <c r="W196" s="455"/>
    </row>
    <row r="197" spans="1:23" ht="16.5" customHeight="1">
      <c r="A197" s="455"/>
      <c r="B197" s="455"/>
      <c r="C197" s="722"/>
      <c r="D197" s="455"/>
      <c r="E197" s="455"/>
      <c r="F197" s="455"/>
      <c r="G197" s="455"/>
      <c r="H197" s="455"/>
      <c r="I197" s="455"/>
      <c r="J197" s="455"/>
      <c r="K197" s="455"/>
      <c r="L197" s="455"/>
      <c r="M197" s="455"/>
      <c r="N197" s="455"/>
      <c r="O197" s="455"/>
      <c r="P197" s="455"/>
      <c r="Q197" s="455"/>
      <c r="R197" s="455"/>
      <c r="S197" s="455"/>
      <c r="T197" s="455"/>
      <c r="U197" s="455"/>
      <c r="V197" s="455"/>
      <c r="W197" s="455"/>
    </row>
    <row r="198" spans="1:23" ht="16.5" customHeight="1">
      <c r="A198" s="455"/>
      <c r="B198" s="455"/>
      <c r="C198" s="722"/>
      <c r="D198" s="455"/>
      <c r="E198" s="455"/>
      <c r="F198" s="455"/>
      <c r="G198" s="455"/>
      <c r="H198" s="455"/>
      <c r="I198" s="455"/>
      <c r="J198" s="455"/>
      <c r="K198" s="455"/>
      <c r="L198" s="455"/>
      <c r="M198" s="455"/>
      <c r="N198" s="455"/>
      <c r="O198" s="455"/>
      <c r="P198" s="455"/>
      <c r="Q198" s="455"/>
      <c r="R198" s="455"/>
      <c r="S198" s="455"/>
      <c r="T198" s="455"/>
      <c r="U198" s="455"/>
      <c r="V198" s="455"/>
      <c r="W198" s="455"/>
    </row>
    <row r="199" spans="1:23" ht="16.5" customHeight="1">
      <c r="A199" s="455"/>
      <c r="B199" s="455"/>
      <c r="C199" s="722"/>
      <c r="D199" s="455"/>
      <c r="E199" s="455"/>
      <c r="F199" s="455"/>
      <c r="G199" s="455"/>
      <c r="H199" s="455"/>
      <c r="I199" s="455"/>
      <c r="J199" s="455"/>
      <c r="K199" s="455"/>
      <c r="L199" s="455"/>
      <c r="M199" s="455"/>
      <c r="N199" s="455"/>
      <c r="O199" s="455"/>
      <c r="P199" s="455"/>
      <c r="Q199" s="455"/>
      <c r="R199" s="455"/>
      <c r="S199" s="455"/>
      <c r="T199" s="455"/>
      <c r="U199" s="455"/>
      <c r="V199" s="455"/>
      <c r="W199" s="455"/>
    </row>
    <row r="200" spans="1:23" ht="16.5" customHeight="1">
      <c r="A200" s="455"/>
      <c r="B200" s="455"/>
      <c r="C200" s="722"/>
      <c r="D200" s="455"/>
      <c r="E200" s="455"/>
      <c r="F200" s="455"/>
      <c r="G200" s="455"/>
      <c r="H200" s="455"/>
      <c r="I200" s="455"/>
      <c r="J200" s="455"/>
      <c r="K200" s="455"/>
      <c r="L200" s="455"/>
      <c r="M200" s="455"/>
      <c r="N200" s="455"/>
      <c r="O200" s="455"/>
      <c r="P200" s="455"/>
      <c r="Q200" s="455"/>
      <c r="R200" s="455"/>
      <c r="S200" s="455"/>
      <c r="T200" s="455"/>
      <c r="U200" s="455"/>
      <c r="V200" s="455"/>
      <c r="W200" s="455"/>
    </row>
    <row r="201" spans="1:23" ht="16.5" customHeight="1">
      <c r="A201" s="455"/>
      <c r="B201" s="455"/>
      <c r="C201" s="722"/>
      <c r="D201" s="455"/>
      <c r="E201" s="455"/>
      <c r="F201" s="455"/>
      <c r="G201" s="455"/>
      <c r="H201" s="455"/>
      <c r="I201" s="455"/>
      <c r="J201" s="455"/>
      <c r="K201" s="455"/>
      <c r="L201" s="455"/>
      <c r="M201" s="455"/>
      <c r="N201" s="455"/>
      <c r="O201" s="455"/>
      <c r="P201" s="455"/>
      <c r="Q201" s="455"/>
      <c r="R201" s="455"/>
      <c r="S201" s="455"/>
      <c r="T201" s="455"/>
      <c r="U201" s="455"/>
      <c r="V201" s="455"/>
      <c r="W201" s="455"/>
    </row>
    <row r="202" spans="1:23" ht="16.5" customHeight="1">
      <c r="A202" s="455"/>
      <c r="B202" s="455"/>
      <c r="C202" s="722"/>
      <c r="D202" s="455"/>
      <c r="E202" s="455"/>
      <c r="F202" s="455"/>
      <c r="G202" s="455"/>
      <c r="H202" s="455"/>
      <c r="I202" s="455"/>
      <c r="J202" s="455"/>
      <c r="K202" s="455"/>
      <c r="L202" s="455"/>
      <c r="M202" s="455"/>
      <c r="N202" s="455"/>
      <c r="O202" s="455"/>
      <c r="P202" s="455"/>
      <c r="Q202" s="455"/>
      <c r="R202" s="455"/>
      <c r="S202" s="455"/>
      <c r="T202" s="455"/>
      <c r="U202" s="455"/>
      <c r="V202" s="455"/>
      <c r="W202" s="455"/>
    </row>
    <row r="203" spans="1:23" ht="16.5" customHeight="1">
      <c r="A203" s="455"/>
      <c r="B203" s="455"/>
      <c r="C203" s="722"/>
      <c r="D203" s="455"/>
      <c r="E203" s="455"/>
      <c r="F203" s="455"/>
      <c r="G203" s="455"/>
      <c r="H203" s="455"/>
      <c r="I203" s="455"/>
      <c r="J203" s="455"/>
      <c r="K203" s="455"/>
      <c r="L203" s="455"/>
      <c r="M203" s="455"/>
      <c r="N203" s="455"/>
      <c r="O203" s="455"/>
      <c r="P203" s="455"/>
      <c r="Q203" s="455"/>
      <c r="R203" s="455"/>
      <c r="S203" s="455"/>
      <c r="T203" s="455"/>
      <c r="U203" s="455"/>
      <c r="V203" s="455"/>
      <c r="W203" s="455"/>
    </row>
    <row r="204" spans="1:23" ht="16.5" customHeight="1">
      <c r="A204" s="455"/>
      <c r="B204" s="455"/>
      <c r="C204" s="722"/>
      <c r="D204" s="455"/>
      <c r="E204" s="455"/>
      <c r="F204" s="455"/>
      <c r="G204" s="455"/>
      <c r="H204" s="455"/>
      <c r="I204" s="455"/>
      <c r="J204" s="455"/>
      <c r="K204" s="455"/>
      <c r="L204" s="455"/>
      <c r="M204" s="455"/>
      <c r="N204" s="455"/>
      <c r="O204" s="455"/>
      <c r="P204" s="455"/>
      <c r="Q204" s="455"/>
      <c r="R204" s="455"/>
      <c r="S204" s="455"/>
      <c r="T204" s="455"/>
      <c r="U204" s="455"/>
      <c r="V204" s="455"/>
      <c r="W204" s="455"/>
    </row>
    <row r="205" spans="1:23" ht="16.5" customHeight="1">
      <c r="A205" s="455"/>
      <c r="B205" s="455"/>
      <c r="C205" s="722"/>
      <c r="D205" s="455"/>
      <c r="E205" s="455"/>
      <c r="F205" s="455"/>
      <c r="G205" s="455"/>
      <c r="H205" s="455"/>
      <c r="I205" s="455"/>
      <c r="J205" s="455"/>
      <c r="K205" s="455"/>
      <c r="L205" s="455"/>
      <c r="M205" s="455"/>
      <c r="N205" s="455"/>
      <c r="O205" s="455"/>
      <c r="P205" s="455"/>
      <c r="Q205" s="455"/>
      <c r="R205" s="455"/>
      <c r="S205" s="455"/>
      <c r="T205" s="455"/>
      <c r="U205" s="455"/>
      <c r="V205" s="455"/>
      <c r="W205" s="455"/>
    </row>
    <row r="206" spans="1:23" ht="16.5" customHeight="1">
      <c r="A206" s="455"/>
      <c r="B206" s="455"/>
      <c r="C206" s="722"/>
      <c r="D206" s="455"/>
      <c r="E206" s="455"/>
      <c r="F206" s="455"/>
      <c r="G206" s="455"/>
      <c r="H206" s="455"/>
      <c r="I206" s="455"/>
      <c r="J206" s="455"/>
      <c r="K206" s="455"/>
      <c r="L206" s="455"/>
      <c r="M206" s="455"/>
      <c r="N206" s="455"/>
      <c r="O206" s="455"/>
      <c r="P206" s="455"/>
      <c r="Q206" s="455"/>
      <c r="R206" s="455"/>
      <c r="S206" s="455"/>
      <c r="T206" s="455"/>
      <c r="U206" s="455"/>
      <c r="V206" s="455"/>
      <c r="W206" s="455"/>
    </row>
    <row r="207" spans="1:23" ht="16.5" customHeight="1">
      <c r="A207" s="455"/>
      <c r="B207" s="455"/>
      <c r="C207" s="722"/>
      <c r="D207" s="455"/>
      <c r="E207" s="455"/>
      <c r="F207" s="455"/>
      <c r="G207" s="455"/>
      <c r="H207" s="455"/>
      <c r="I207" s="455"/>
      <c r="J207" s="455"/>
      <c r="K207" s="455"/>
      <c r="L207" s="455"/>
      <c r="M207" s="455"/>
      <c r="N207" s="455"/>
      <c r="O207" s="455"/>
      <c r="P207" s="455"/>
      <c r="Q207" s="455"/>
      <c r="R207" s="455"/>
      <c r="S207" s="455"/>
      <c r="T207" s="455"/>
      <c r="U207" s="455"/>
      <c r="V207" s="455"/>
      <c r="W207" s="455"/>
    </row>
    <row r="208" spans="1:23" ht="16.5" customHeight="1">
      <c r="A208" s="455"/>
      <c r="B208" s="455"/>
      <c r="C208" s="722"/>
      <c r="D208" s="455"/>
      <c r="E208" s="455"/>
      <c r="F208" s="455"/>
      <c r="G208" s="455"/>
      <c r="H208" s="455"/>
      <c r="I208" s="455"/>
      <c r="J208" s="455"/>
      <c r="K208" s="455"/>
      <c r="L208" s="455"/>
      <c r="M208" s="455"/>
      <c r="N208" s="455"/>
      <c r="O208" s="455"/>
      <c r="P208" s="455"/>
      <c r="Q208" s="455"/>
      <c r="R208" s="455"/>
      <c r="S208" s="455"/>
      <c r="T208" s="455"/>
      <c r="U208" s="455"/>
      <c r="V208" s="455"/>
      <c r="W208" s="455"/>
    </row>
    <row r="209" spans="1:23" ht="16.5" customHeight="1">
      <c r="A209" s="455"/>
      <c r="B209" s="455"/>
      <c r="C209" s="722"/>
      <c r="D209" s="455"/>
      <c r="E209" s="455"/>
      <c r="F209" s="455"/>
      <c r="G209" s="455"/>
      <c r="H209" s="455"/>
      <c r="I209" s="455"/>
      <c r="J209" s="455"/>
      <c r="K209" s="455"/>
      <c r="L209" s="455"/>
      <c r="M209" s="455"/>
      <c r="N209" s="455"/>
      <c r="O209" s="455"/>
      <c r="P209" s="455"/>
      <c r="Q209" s="455"/>
      <c r="R209" s="455"/>
      <c r="S209" s="455"/>
      <c r="T209" s="455"/>
      <c r="U209" s="455"/>
      <c r="V209" s="455"/>
      <c r="W209" s="455"/>
    </row>
    <row r="210" spans="1:23" ht="16.5" customHeight="1">
      <c r="A210" s="455"/>
      <c r="B210" s="455"/>
      <c r="C210" s="722"/>
      <c r="D210" s="455"/>
      <c r="E210" s="455"/>
      <c r="F210" s="455"/>
      <c r="G210" s="455"/>
      <c r="H210" s="455"/>
      <c r="I210" s="455"/>
      <c r="J210" s="455"/>
      <c r="K210" s="455"/>
      <c r="L210" s="455"/>
      <c r="M210" s="455"/>
      <c r="N210" s="455"/>
      <c r="O210" s="455"/>
      <c r="P210" s="455"/>
      <c r="Q210" s="455"/>
      <c r="R210" s="455"/>
      <c r="S210" s="455"/>
      <c r="T210" s="455"/>
      <c r="U210" s="455"/>
      <c r="V210" s="455"/>
      <c r="W210" s="455"/>
    </row>
    <row r="211" spans="1:23" ht="16.5" customHeight="1">
      <c r="A211" s="455"/>
      <c r="B211" s="455"/>
      <c r="C211" s="722"/>
      <c r="D211" s="455"/>
      <c r="E211" s="455"/>
      <c r="F211" s="455"/>
      <c r="G211" s="455"/>
      <c r="H211" s="455"/>
      <c r="I211" s="455"/>
      <c r="J211" s="455"/>
      <c r="K211" s="455"/>
      <c r="L211" s="455"/>
      <c r="M211" s="455"/>
      <c r="N211" s="455"/>
      <c r="O211" s="455"/>
      <c r="P211" s="455"/>
      <c r="Q211" s="455"/>
      <c r="R211" s="455"/>
      <c r="S211" s="455"/>
      <c r="T211" s="455"/>
      <c r="U211" s="455"/>
      <c r="V211" s="455"/>
      <c r="W211" s="455"/>
    </row>
    <row r="212" spans="1:23" ht="16.5" customHeight="1">
      <c r="A212" s="455"/>
      <c r="B212" s="455"/>
      <c r="C212" s="722"/>
      <c r="D212" s="455"/>
      <c r="E212" s="455"/>
      <c r="F212" s="455"/>
      <c r="G212" s="455"/>
      <c r="H212" s="455"/>
      <c r="I212" s="455"/>
      <c r="J212" s="455"/>
      <c r="K212" s="455"/>
      <c r="L212" s="455"/>
      <c r="M212" s="455"/>
      <c r="N212" s="455"/>
      <c r="O212" s="455"/>
      <c r="P212" s="455"/>
      <c r="Q212" s="455"/>
      <c r="R212" s="455"/>
      <c r="S212" s="455"/>
      <c r="T212" s="455"/>
      <c r="U212" s="455"/>
      <c r="V212" s="455"/>
      <c r="W212" s="455"/>
    </row>
    <row r="213" spans="1:23" ht="16.5" customHeight="1">
      <c r="A213" s="455"/>
      <c r="B213" s="455"/>
      <c r="C213" s="722"/>
      <c r="D213" s="455"/>
      <c r="E213" s="455"/>
      <c r="F213" s="455"/>
      <c r="G213" s="455"/>
      <c r="H213" s="455"/>
      <c r="I213" s="455"/>
      <c r="J213" s="455"/>
      <c r="K213" s="455"/>
      <c r="L213" s="455"/>
      <c r="M213" s="455"/>
      <c r="N213" s="455"/>
      <c r="O213" s="455"/>
      <c r="P213" s="455"/>
      <c r="Q213" s="455"/>
      <c r="R213" s="455"/>
      <c r="S213" s="455"/>
      <c r="T213" s="455"/>
      <c r="U213" s="455"/>
      <c r="V213" s="455"/>
      <c r="W213" s="455"/>
    </row>
    <row r="214" spans="1:23" ht="16.5" customHeight="1">
      <c r="A214" s="455"/>
      <c r="B214" s="455"/>
      <c r="C214" s="722"/>
      <c r="D214" s="455"/>
      <c r="E214" s="455"/>
      <c r="F214" s="455"/>
      <c r="G214" s="455"/>
      <c r="H214" s="455"/>
      <c r="I214" s="455"/>
      <c r="J214" s="455"/>
      <c r="K214" s="455"/>
      <c r="L214" s="455"/>
      <c r="M214" s="455"/>
      <c r="N214" s="455"/>
      <c r="O214" s="455"/>
      <c r="P214" s="455"/>
      <c r="Q214" s="455"/>
      <c r="R214" s="455"/>
      <c r="S214" s="455"/>
      <c r="T214" s="455"/>
      <c r="U214" s="455"/>
      <c r="V214" s="455"/>
      <c r="W214" s="455"/>
    </row>
    <row r="215" spans="1:23" ht="16.5" customHeight="1">
      <c r="A215" s="455"/>
      <c r="B215" s="455"/>
      <c r="C215" s="722"/>
      <c r="D215" s="455"/>
      <c r="E215" s="455"/>
      <c r="F215" s="455"/>
      <c r="G215" s="455"/>
      <c r="H215" s="455"/>
      <c r="I215" s="455"/>
      <c r="J215" s="455"/>
      <c r="K215" s="455"/>
      <c r="L215" s="455"/>
      <c r="M215" s="455"/>
      <c r="N215" s="455"/>
      <c r="O215" s="455"/>
      <c r="P215" s="455"/>
      <c r="Q215" s="455"/>
      <c r="R215" s="455"/>
      <c r="S215" s="455"/>
      <c r="T215" s="455"/>
      <c r="U215" s="455"/>
      <c r="V215" s="455"/>
      <c r="W215" s="455"/>
    </row>
    <row r="216" spans="1:23" ht="16.5" customHeight="1">
      <c r="A216" s="455"/>
      <c r="B216" s="455"/>
      <c r="C216" s="722"/>
      <c r="D216" s="455"/>
      <c r="E216" s="455"/>
      <c r="F216" s="455"/>
      <c r="G216" s="455"/>
      <c r="H216" s="455"/>
      <c r="I216" s="455"/>
      <c r="J216" s="455"/>
      <c r="K216" s="455"/>
      <c r="L216" s="455"/>
      <c r="M216" s="455"/>
      <c r="N216" s="455"/>
      <c r="O216" s="455"/>
      <c r="P216" s="455"/>
      <c r="Q216" s="455"/>
      <c r="R216" s="455"/>
      <c r="S216" s="455"/>
      <c r="T216" s="455"/>
      <c r="U216" s="455"/>
      <c r="V216" s="455"/>
      <c r="W216" s="455"/>
    </row>
    <row r="217" spans="1:23" ht="16.5" customHeight="1">
      <c r="A217" s="455"/>
      <c r="B217" s="455"/>
      <c r="C217" s="722"/>
      <c r="D217" s="455"/>
      <c r="E217" s="455"/>
      <c r="F217" s="455"/>
      <c r="G217" s="455"/>
      <c r="H217" s="455"/>
      <c r="I217" s="455"/>
      <c r="J217" s="455"/>
      <c r="K217" s="455"/>
      <c r="L217" s="455"/>
      <c r="M217" s="455"/>
      <c r="N217" s="455"/>
      <c r="O217" s="455"/>
      <c r="P217" s="455"/>
      <c r="Q217" s="455"/>
      <c r="R217" s="455"/>
      <c r="S217" s="455"/>
      <c r="T217" s="455"/>
      <c r="U217" s="455"/>
      <c r="V217" s="455"/>
      <c r="W217" s="455"/>
    </row>
    <row r="218" spans="1:23" ht="16.5" customHeight="1">
      <c r="A218" s="455"/>
      <c r="B218" s="455"/>
      <c r="C218" s="722"/>
      <c r="D218" s="455"/>
      <c r="E218" s="455"/>
      <c r="F218" s="455"/>
      <c r="G218" s="455"/>
      <c r="H218" s="455"/>
      <c r="I218" s="455"/>
      <c r="J218" s="455"/>
      <c r="K218" s="455"/>
      <c r="L218" s="455"/>
      <c r="M218" s="455"/>
      <c r="N218" s="455"/>
      <c r="O218" s="455"/>
      <c r="P218" s="455"/>
      <c r="Q218" s="455"/>
      <c r="R218" s="455"/>
      <c r="S218" s="455"/>
      <c r="T218" s="455"/>
      <c r="U218" s="455"/>
      <c r="V218" s="455"/>
      <c r="W218" s="455"/>
    </row>
    <row r="219" spans="1:23" ht="16.5" customHeight="1">
      <c r="A219" s="455"/>
      <c r="B219" s="455"/>
      <c r="C219" s="722"/>
      <c r="D219" s="455"/>
      <c r="E219" s="455"/>
      <c r="F219" s="455"/>
      <c r="G219" s="455"/>
      <c r="H219" s="455"/>
      <c r="I219" s="455"/>
      <c r="J219" s="455"/>
      <c r="K219" s="455"/>
      <c r="L219" s="455"/>
      <c r="M219" s="455"/>
      <c r="N219" s="455"/>
      <c r="O219" s="455"/>
      <c r="P219" s="455"/>
      <c r="Q219" s="455"/>
      <c r="R219" s="455"/>
      <c r="S219" s="455"/>
      <c r="T219" s="455"/>
      <c r="U219" s="455"/>
      <c r="V219" s="455"/>
      <c r="W219" s="455"/>
    </row>
    <row r="220" spans="1:23" ht="16.5" customHeight="1">
      <c r="A220" s="455"/>
      <c r="B220" s="455"/>
      <c r="C220" s="722"/>
      <c r="D220" s="455"/>
      <c r="E220" s="455"/>
      <c r="F220" s="455"/>
      <c r="G220" s="455"/>
      <c r="H220" s="455"/>
      <c r="I220" s="455"/>
      <c r="J220" s="455"/>
      <c r="K220" s="455"/>
      <c r="L220" s="455"/>
      <c r="M220" s="455"/>
      <c r="N220" s="455"/>
      <c r="O220" s="455"/>
      <c r="P220" s="455"/>
      <c r="Q220" s="455"/>
      <c r="R220" s="455"/>
      <c r="S220" s="455"/>
      <c r="T220" s="455"/>
      <c r="U220" s="455"/>
      <c r="V220" s="455"/>
      <c r="W220" s="455"/>
    </row>
    <row r="221" spans="1:23" ht="16.5" customHeight="1">
      <c r="A221" s="455"/>
      <c r="B221" s="455"/>
      <c r="C221" s="722"/>
      <c r="D221" s="455"/>
      <c r="E221" s="455"/>
      <c r="F221" s="455"/>
      <c r="G221" s="455"/>
      <c r="H221" s="455"/>
      <c r="I221" s="455"/>
      <c r="J221" s="455"/>
      <c r="K221" s="455"/>
      <c r="L221" s="455"/>
      <c r="M221" s="455"/>
      <c r="N221" s="455"/>
      <c r="O221" s="455"/>
      <c r="P221" s="455"/>
      <c r="Q221" s="455"/>
      <c r="R221" s="455"/>
      <c r="S221" s="455"/>
      <c r="T221" s="455"/>
      <c r="U221" s="455"/>
      <c r="V221" s="455"/>
      <c r="W221" s="455"/>
    </row>
    <row r="222" spans="1:23" ht="16.5" customHeight="1">
      <c r="A222" s="455"/>
      <c r="B222" s="455"/>
      <c r="C222" s="722"/>
      <c r="D222" s="455"/>
      <c r="E222" s="455"/>
      <c r="F222" s="455"/>
      <c r="G222" s="455"/>
      <c r="H222" s="455"/>
      <c r="I222" s="455"/>
      <c r="J222" s="455"/>
      <c r="K222" s="455"/>
      <c r="L222" s="455"/>
      <c r="M222" s="455"/>
      <c r="N222" s="455"/>
      <c r="O222" s="455"/>
      <c r="P222" s="455"/>
      <c r="Q222" s="455"/>
      <c r="R222" s="455"/>
      <c r="S222" s="455"/>
      <c r="T222" s="455"/>
      <c r="U222" s="455"/>
      <c r="V222" s="455"/>
      <c r="W222" s="455"/>
    </row>
    <row r="223" spans="1:23" ht="16.5" customHeight="1">
      <c r="A223" s="455"/>
      <c r="B223" s="455"/>
      <c r="C223" s="722"/>
      <c r="D223" s="455"/>
      <c r="E223" s="455"/>
      <c r="F223" s="455"/>
      <c r="G223" s="455"/>
      <c r="H223" s="455"/>
      <c r="I223" s="455"/>
      <c r="J223" s="455"/>
      <c r="K223" s="455"/>
      <c r="L223" s="455"/>
      <c r="M223" s="455"/>
      <c r="N223" s="455"/>
      <c r="O223" s="455"/>
      <c r="P223" s="455"/>
      <c r="Q223" s="455"/>
      <c r="R223" s="455"/>
      <c r="S223" s="455"/>
      <c r="T223" s="455"/>
      <c r="U223" s="455"/>
      <c r="V223" s="455"/>
      <c r="W223" s="455"/>
    </row>
    <row r="224" spans="1:23" ht="16.5" customHeight="1">
      <c r="A224" s="455"/>
      <c r="B224" s="455"/>
      <c r="C224" s="722"/>
      <c r="D224" s="455"/>
      <c r="E224" s="455"/>
      <c r="F224" s="455"/>
      <c r="G224" s="455"/>
      <c r="H224" s="455"/>
      <c r="I224" s="455"/>
      <c r="J224" s="455"/>
      <c r="K224" s="455"/>
      <c r="L224" s="455"/>
      <c r="M224" s="455"/>
      <c r="N224" s="455"/>
      <c r="O224" s="455"/>
      <c r="P224" s="455"/>
      <c r="Q224" s="455"/>
      <c r="R224" s="455"/>
      <c r="S224" s="455"/>
      <c r="T224" s="455"/>
      <c r="U224" s="455"/>
      <c r="V224" s="455"/>
      <c r="W224" s="455"/>
    </row>
    <row r="225" spans="1:23" ht="16.5" customHeight="1">
      <c r="A225" s="455"/>
      <c r="B225" s="455"/>
      <c r="C225" s="722"/>
      <c r="D225" s="455"/>
      <c r="E225" s="455"/>
      <c r="F225" s="455"/>
      <c r="G225" s="455"/>
      <c r="H225" s="455"/>
      <c r="I225" s="455"/>
      <c r="J225" s="455"/>
      <c r="K225" s="455"/>
      <c r="L225" s="455"/>
      <c r="M225" s="455"/>
      <c r="N225" s="455"/>
      <c r="O225" s="455"/>
      <c r="P225" s="455"/>
      <c r="Q225" s="455"/>
      <c r="R225" s="455"/>
      <c r="S225" s="455"/>
      <c r="T225" s="455"/>
      <c r="U225" s="455"/>
      <c r="V225" s="455"/>
      <c r="W225" s="455"/>
    </row>
    <row r="226" spans="1:23" ht="16.5" customHeight="1">
      <c r="A226" s="455"/>
      <c r="B226" s="455"/>
      <c r="C226" s="722"/>
      <c r="D226" s="455"/>
      <c r="E226" s="455"/>
      <c r="F226" s="455"/>
      <c r="G226" s="455"/>
      <c r="H226" s="455"/>
      <c r="I226" s="455"/>
      <c r="J226" s="455"/>
      <c r="K226" s="455"/>
      <c r="L226" s="455"/>
      <c r="M226" s="455"/>
      <c r="N226" s="455"/>
      <c r="O226" s="455"/>
      <c r="P226" s="455"/>
      <c r="Q226" s="455"/>
      <c r="R226" s="455"/>
      <c r="S226" s="455"/>
      <c r="T226" s="455"/>
      <c r="U226" s="455"/>
      <c r="V226" s="455"/>
      <c r="W226" s="455"/>
    </row>
    <row r="227" spans="1:23" ht="16.5" customHeight="1">
      <c r="A227" s="455"/>
      <c r="B227" s="455"/>
      <c r="C227" s="722"/>
      <c r="D227" s="455"/>
      <c r="E227" s="455"/>
      <c r="F227" s="455"/>
      <c r="G227" s="455"/>
      <c r="H227" s="455"/>
      <c r="I227" s="455"/>
      <c r="J227" s="455"/>
      <c r="K227" s="455"/>
      <c r="L227" s="455"/>
      <c r="M227" s="455"/>
      <c r="N227" s="455"/>
      <c r="O227" s="455"/>
      <c r="P227" s="455"/>
      <c r="Q227" s="455"/>
      <c r="R227" s="455"/>
      <c r="S227" s="455"/>
      <c r="T227" s="455"/>
      <c r="U227" s="455"/>
      <c r="V227" s="455"/>
      <c r="W227" s="455"/>
    </row>
    <row r="228" spans="1:23" ht="16.5" customHeight="1">
      <c r="A228" s="455"/>
      <c r="B228" s="455"/>
      <c r="C228" s="722"/>
      <c r="D228" s="455"/>
      <c r="E228" s="455"/>
      <c r="F228" s="455"/>
      <c r="G228" s="455"/>
      <c r="H228" s="455"/>
      <c r="I228" s="455"/>
      <c r="J228" s="455"/>
      <c r="K228" s="455"/>
      <c r="L228" s="455"/>
      <c r="M228" s="455"/>
      <c r="N228" s="455"/>
      <c r="O228" s="455"/>
      <c r="P228" s="455"/>
      <c r="Q228" s="455"/>
      <c r="R228" s="455"/>
      <c r="S228" s="455"/>
      <c r="T228" s="455"/>
      <c r="U228" s="455"/>
      <c r="V228" s="455"/>
      <c r="W228" s="455"/>
    </row>
    <row r="229" spans="1:23" ht="16.5" customHeight="1">
      <c r="A229" s="455"/>
      <c r="B229" s="455"/>
      <c r="C229" s="722"/>
      <c r="D229" s="455"/>
      <c r="E229" s="455"/>
      <c r="F229" s="455"/>
      <c r="G229" s="455"/>
      <c r="H229" s="455"/>
      <c r="I229" s="455"/>
      <c r="J229" s="455"/>
      <c r="K229" s="455"/>
      <c r="L229" s="455"/>
      <c r="M229" s="455"/>
      <c r="N229" s="455"/>
      <c r="O229" s="455"/>
      <c r="P229" s="455"/>
      <c r="Q229" s="455"/>
      <c r="R229" s="455"/>
      <c r="S229" s="455"/>
      <c r="T229" s="455"/>
      <c r="U229" s="455"/>
      <c r="V229" s="455"/>
      <c r="W229" s="455"/>
    </row>
    <row r="230" spans="1:23" ht="16.5" customHeight="1">
      <c r="A230" s="455"/>
      <c r="B230" s="455"/>
      <c r="C230" s="722"/>
      <c r="D230" s="455"/>
      <c r="E230" s="455"/>
      <c r="F230" s="455"/>
      <c r="G230" s="455"/>
      <c r="H230" s="455"/>
      <c r="I230" s="455"/>
      <c r="J230" s="455"/>
      <c r="K230" s="455"/>
      <c r="L230" s="455"/>
      <c r="M230" s="455"/>
      <c r="N230" s="455"/>
      <c r="O230" s="455"/>
      <c r="P230" s="455"/>
      <c r="Q230" s="455"/>
      <c r="R230" s="455"/>
      <c r="S230" s="455"/>
      <c r="T230" s="455"/>
      <c r="U230" s="455"/>
      <c r="V230" s="455"/>
      <c r="W230" s="455"/>
    </row>
    <row r="231" spans="1:23" ht="16.5" customHeight="1">
      <c r="A231" s="455"/>
      <c r="B231" s="455"/>
      <c r="C231" s="722"/>
      <c r="D231" s="455"/>
      <c r="E231" s="455"/>
      <c r="F231" s="455"/>
      <c r="G231" s="455"/>
      <c r="H231" s="455"/>
      <c r="I231" s="455"/>
      <c r="J231" s="455"/>
      <c r="K231" s="455"/>
      <c r="L231" s="455"/>
      <c r="M231" s="455"/>
      <c r="N231" s="455"/>
      <c r="O231" s="455"/>
      <c r="P231" s="455"/>
      <c r="Q231" s="455"/>
      <c r="R231" s="455"/>
      <c r="S231" s="455"/>
      <c r="T231" s="455"/>
      <c r="U231" s="455"/>
      <c r="V231" s="455"/>
      <c r="W231" s="455"/>
    </row>
    <row r="232" spans="1:23" ht="16.5" customHeight="1">
      <c r="A232" s="455"/>
      <c r="B232" s="455"/>
      <c r="C232" s="722"/>
      <c r="D232" s="455"/>
      <c r="E232" s="455"/>
      <c r="F232" s="455"/>
      <c r="G232" s="455"/>
      <c r="H232" s="455"/>
      <c r="I232" s="455"/>
      <c r="J232" s="455"/>
      <c r="K232" s="455"/>
      <c r="L232" s="455"/>
      <c r="M232" s="455"/>
      <c r="N232" s="455"/>
      <c r="O232" s="455"/>
      <c r="P232" s="455"/>
      <c r="Q232" s="455"/>
      <c r="R232" s="455"/>
      <c r="S232" s="455"/>
      <c r="T232" s="455"/>
      <c r="U232" s="455"/>
      <c r="V232" s="455"/>
      <c r="W232" s="455"/>
    </row>
    <row r="233" spans="1:23" ht="16.5" customHeight="1">
      <c r="A233" s="455"/>
      <c r="B233" s="455"/>
      <c r="C233" s="722"/>
      <c r="D233" s="455"/>
      <c r="E233" s="455"/>
      <c r="F233" s="455"/>
      <c r="G233" s="455"/>
      <c r="H233" s="455"/>
      <c r="I233" s="455"/>
      <c r="J233" s="455"/>
      <c r="K233" s="455"/>
      <c r="L233" s="455"/>
      <c r="M233" s="455"/>
      <c r="N233" s="455"/>
      <c r="O233" s="455"/>
      <c r="P233" s="455"/>
      <c r="Q233" s="455"/>
      <c r="R233" s="455"/>
      <c r="S233" s="455"/>
      <c r="T233" s="455"/>
      <c r="U233" s="455"/>
      <c r="V233" s="455"/>
      <c r="W233" s="455"/>
    </row>
    <row r="234" spans="1:23" ht="16.5" customHeight="1">
      <c r="A234" s="455"/>
      <c r="B234" s="455"/>
      <c r="C234" s="722"/>
      <c r="D234" s="455"/>
      <c r="E234" s="455"/>
      <c r="F234" s="455"/>
      <c r="G234" s="455"/>
      <c r="H234" s="455"/>
      <c r="I234" s="455"/>
      <c r="J234" s="455"/>
      <c r="K234" s="455"/>
      <c r="L234" s="455"/>
      <c r="M234" s="455"/>
      <c r="N234" s="455"/>
      <c r="O234" s="455"/>
      <c r="P234" s="455"/>
      <c r="Q234" s="455"/>
      <c r="R234" s="455"/>
      <c r="S234" s="455"/>
      <c r="T234" s="455"/>
      <c r="U234" s="455"/>
      <c r="V234" s="455"/>
      <c r="W234" s="455"/>
    </row>
    <row r="235" spans="1:23" ht="16.5" customHeight="1">
      <c r="A235" s="455"/>
      <c r="B235" s="455"/>
      <c r="C235" s="722"/>
      <c r="D235" s="455"/>
      <c r="E235" s="455"/>
      <c r="F235" s="455"/>
      <c r="G235" s="455"/>
      <c r="H235" s="455"/>
      <c r="I235" s="455"/>
      <c r="J235" s="455"/>
      <c r="K235" s="455"/>
      <c r="L235" s="455"/>
      <c r="M235" s="455"/>
      <c r="N235" s="455"/>
      <c r="O235" s="455"/>
      <c r="P235" s="455"/>
      <c r="Q235" s="455"/>
      <c r="R235" s="455"/>
      <c r="S235" s="455"/>
      <c r="T235" s="455"/>
      <c r="U235" s="455"/>
      <c r="V235" s="455"/>
      <c r="W235" s="455"/>
    </row>
    <row r="236" spans="1:23" ht="16.5" customHeight="1">
      <c r="A236" s="455"/>
      <c r="B236" s="455"/>
      <c r="C236" s="722"/>
      <c r="D236" s="455"/>
      <c r="E236" s="455"/>
      <c r="F236" s="455"/>
      <c r="G236" s="455"/>
      <c r="H236" s="455"/>
      <c r="I236" s="455"/>
      <c r="J236" s="455"/>
      <c r="K236" s="455"/>
      <c r="L236" s="455"/>
      <c r="M236" s="455"/>
      <c r="N236" s="455"/>
      <c r="O236" s="455"/>
      <c r="P236" s="455"/>
      <c r="Q236" s="455"/>
      <c r="R236" s="455"/>
      <c r="S236" s="455"/>
      <c r="T236" s="455"/>
      <c r="U236" s="455"/>
      <c r="V236" s="455"/>
      <c r="W236" s="455"/>
    </row>
    <row r="237" spans="1:23" ht="16.5" customHeight="1">
      <c r="A237" s="455"/>
      <c r="B237" s="455"/>
      <c r="C237" s="722"/>
      <c r="D237" s="455"/>
      <c r="E237" s="455"/>
      <c r="F237" s="455"/>
      <c r="G237" s="455"/>
      <c r="H237" s="455"/>
      <c r="I237" s="455"/>
      <c r="J237" s="455"/>
      <c r="K237" s="455"/>
      <c r="L237" s="455"/>
      <c r="M237" s="455"/>
      <c r="N237" s="455"/>
      <c r="O237" s="455"/>
      <c r="P237" s="455"/>
      <c r="Q237" s="455"/>
      <c r="R237" s="455"/>
      <c r="S237" s="455"/>
      <c r="T237" s="455"/>
      <c r="U237" s="455"/>
      <c r="V237" s="455"/>
      <c r="W237" s="455"/>
    </row>
    <row r="238" spans="1:23" ht="16.5" customHeight="1">
      <c r="A238" s="455"/>
      <c r="B238" s="455"/>
      <c r="C238" s="722"/>
      <c r="D238" s="455"/>
      <c r="E238" s="455"/>
      <c r="F238" s="455"/>
      <c r="G238" s="455"/>
      <c r="H238" s="455"/>
      <c r="I238" s="455"/>
      <c r="J238" s="455"/>
      <c r="K238" s="455"/>
      <c r="L238" s="455"/>
      <c r="M238" s="455"/>
      <c r="N238" s="455"/>
      <c r="O238" s="455"/>
      <c r="P238" s="455"/>
      <c r="Q238" s="455"/>
      <c r="R238" s="455"/>
      <c r="S238" s="455"/>
      <c r="T238" s="455"/>
      <c r="U238" s="455"/>
      <c r="V238" s="455"/>
      <c r="W238" s="455"/>
    </row>
    <row r="239" spans="1:23" ht="16.5" customHeight="1">
      <c r="A239" s="455"/>
      <c r="B239" s="455"/>
      <c r="C239" s="722"/>
      <c r="D239" s="455"/>
      <c r="E239" s="455"/>
      <c r="F239" s="455"/>
      <c r="G239" s="455"/>
      <c r="H239" s="455"/>
      <c r="I239" s="455"/>
      <c r="J239" s="455"/>
      <c r="K239" s="455"/>
      <c r="L239" s="455"/>
      <c r="M239" s="455"/>
      <c r="N239" s="455"/>
      <c r="O239" s="455"/>
      <c r="P239" s="455"/>
      <c r="Q239" s="455"/>
      <c r="R239" s="455"/>
      <c r="S239" s="455"/>
      <c r="T239" s="455"/>
      <c r="U239" s="455"/>
      <c r="V239" s="455"/>
      <c r="W239" s="455"/>
    </row>
    <row r="240" spans="1:23" ht="16.5" customHeight="1">
      <c r="A240" s="455"/>
      <c r="B240" s="455"/>
      <c r="C240" s="722"/>
      <c r="D240" s="455"/>
      <c r="E240" s="455"/>
      <c r="F240" s="455"/>
      <c r="G240" s="455"/>
      <c r="H240" s="455"/>
      <c r="I240" s="455"/>
      <c r="J240" s="455"/>
      <c r="K240" s="455"/>
      <c r="L240" s="455"/>
      <c r="M240" s="455"/>
      <c r="N240" s="455"/>
      <c r="O240" s="455"/>
      <c r="P240" s="455"/>
      <c r="Q240" s="455"/>
      <c r="R240" s="455"/>
      <c r="S240" s="455"/>
      <c r="T240" s="455"/>
      <c r="U240" s="455"/>
      <c r="V240" s="455"/>
      <c r="W240" s="455"/>
    </row>
    <row r="241" spans="1:23" ht="16.5" customHeight="1">
      <c r="A241" s="455"/>
      <c r="B241" s="455"/>
      <c r="C241" s="722"/>
      <c r="D241" s="455"/>
      <c r="E241" s="455"/>
      <c r="F241" s="455"/>
      <c r="G241" s="455"/>
      <c r="H241" s="455"/>
      <c r="I241" s="455"/>
      <c r="J241" s="455"/>
      <c r="K241" s="455"/>
      <c r="L241" s="455"/>
      <c r="M241" s="455"/>
      <c r="N241" s="455"/>
      <c r="O241" s="455"/>
      <c r="P241" s="455"/>
      <c r="Q241" s="455"/>
      <c r="R241" s="455"/>
      <c r="S241" s="455"/>
      <c r="T241" s="455"/>
      <c r="U241" s="455"/>
      <c r="V241" s="455"/>
      <c r="W241" s="455"/>
    </row>
    <row r="242" spans="1:23" ht="16.5" customHeight="1">
      <c r="A242" s="455"/>
      <c r="B242" s="455"/>
      <c r="C242" s="722"/>
      <c r="D242" s="455"/>
      <c r="E242" s="455"/>
      <c r="F242" s="455"/>
      <c r="G242" s="455"/>
      <c r="H242" s="455"/>
      <c r="I242" s="455"/>
      <c r="J242" s="455"/>
      <c r="K242" s="455"/>
      <c r="L242" s="455"/>
      <c r="M242" s="455"/>
      <c r="N242" s="455"/>
      <c r="O242" s="455"/>
      <c r="P242" s="455"/>
      <c r="Q242" s="455"/>
      <c r="R242" s="455"/>
      <c r="S242" s="455"/>
      <c r="T242" s="455"/>
      <c r="U242" s="455"/>
      <c r="V242" s="455"/>
      <c r="W242" s="455"/>
    </row>
    <row r="243" spans="1:23" ht="16.5" customHeight="1">
      <c r="A243" s="455"/>
      <c r="B243" s="455"/>
      <c r="C243" s="722"/>
      <c r="D243" s="455"/>
      <c r="E243" s="455"/>
      <c r="F243" s="455"/>
      <c r="G243" s="455"/>
      <c r="H243" s="455"/>
      <c r="I243" s="455"/>
      <c r="J243" s="455"/>
      <c r="K243" s="455"/>
      <c r="L243" s="455"/>
      <c r="M243" s="455"/>
      <c r="N243" s="455"/>
      <c r="O243" s="455"/>
      <c r="P243" s="455"/>
      <c r="Q243" s="455"/>
      <c r="R243" s="455"/>
      <c r="S243" s="455"/>
      <c r="T243" s="455"/>
      <c r="U243" s="455"/>
      <c r="V243" s="455"/>
      <c r="W243" s="455"/>
    </row>
    <row r="244" spans="1:23" ht="16.5" customHeight="1">
      <c r="A244" s="455"/>
      <c r="B244" s="455"/>
      <c r="C244" s="722"/>
      <c r="D244" s="455"/>
      <c r="E244" s="455"/>
      <c r="F244" s="455"/>
      <c r="G244" s="455"/>
      <c r="H244" s="455"/>
      <c r="I244" s="455"/>
      <c r="J244" s="455"/>
      <c r="K244" s="455"/>
      <c r="L244" s="455"/>
      <c r="M244" s="455"/>
      <c r="N244" s="455"/>
      <c r="O244" s="455"/>
      <c r="P244" s="455"/>
      <c r="Q244" s="455"/>
      <c r="R244" s="455"/>
      <c r="S244" s="455"/>
      <c r="T244" s="455"/>
      <c r="U244" s="455"/>
      <c r="V244" s="455"/>
      <c r="W244" s="455"/>
    </row>
    <row r="245" spans="1:23" ht="16.5" customHeight="1">
      <c r="A245" s="455"/>
      <c r="B245" s="455"/>
      <c r="C245" s="722"/>
      <c r="D245" s="455"/>
      <c r="E245" s="455"/>
      <c r="F245" s="455"/>
      <c r="G245" s="455"/>
      <c r="H245" s="455"/>
      <c r="I245" s="455"/>
      <c r="J245" s="455"/>
      <c r="K245" s="455"/>
      <c r="L245" s="455"/>
      <c r="M245" s="455"/>
      <c r="N245" s="455"/>
      <c r="O245" s="455"/>
      <c r="P245" s="455"/>
      <c r="Q245" s="455"/>
      <c r="R245" s="455"/>
      <c r="S245" s="455"/>
      <c r="T245" s="455"/>
      <c r="U245" s="455"/>
      <c r="V245" s="455"/>
      <c r="W245" s="455"/>
    </row>
    <row r="246" spans="1:23" ht="16.5" customHeight="1">
      <c r="A246" s="455"/>
      <c r="B246" s="455"/>
      <c r="C246" s="722"/>
      <c r="D246" s="455"/>
      <c r="E246" s="455"/>
      <c r="F246" s="455"/>
      <c r="G246" s="455"/>
      <c r="H246" s="455"/>
      <c r="I246" s="455"/>
      <c r="J246" s="455"/>
      <c r="K246" s="455"/>
      <c r="L246" s="455"/>
      <c r="M246" s="455"/>
      <c r="N246" s="455"/>
      <c r="O246" s="455"/>
      <c r="P246" s="455"/>
      <c r="Q246" s="455"/>
      <c r="R246" s="455"/>
      <c r="S246" s="455"/>
      <c r="T246" s="455"/>
      <c r="U246" s="455"/>
      <c r="V246" s="455"/>
      <c r="W246" s="455"/>
    </row>
    <row r="247" spans="1:23" ht="16.5" customHeight="1">
      <c r="A247" s="455"/>
      <c r="B247" s="455"/>
      <c r="C247" s="722"/>
      <c r="D247" s="455"/>
      <c r="E247" s="455"/>
      <c r="F247" s="455"/>
      <c r="G247" s="455"/>
      <c r="H247" s="455"/>
      <c r="I247" s="455"/>
      <c r="J247" s="455"/>
      <c r="K247" s="455"/>
      <c r="L247" s="455"/>
      <c r="M247" s="455"/>
      <c r="N247" s="455"/>
      <c r="O247" s="455"/>
      <c r="P247" s="455"/>
      <c r="Q247" s="455"/>
      <c r="R247" s="455"/>
      <c r="S247" s="455"/>
      <c r="T247" s="455"/>
      <c r="U247" s="455"/>
      <c r="V247" s="455"/>
      <c r="W247" s="455"/>
    </row>
    <row r="248" spans="1:23" ht="16.5" customHeight="1">
      <c r="A248" s="455"/>
      <c r="B248" s="455"/>
      <c r="C248" s="722"/>
      <c r="D248" s="455"/>
      <c r="E248" s="455"/>
      <c r="F248" s="455"/>
      <c r="G248" s="455"/>
      <c r="H248" s="455"/>
      <c r="I248" s="455"/>
      <c r="J248" s="455"/>
      <c r="K248" s="455"/>
      <c r="L248" s="455"/>
      <c r="M248" s="455"/>
      <c r="N248" s="455"/>
      <c r="O248" s="455"/>
      <c r="P248" s="455"/>
      <c r="Q248" s="455"/>
      <c r="R248" s="455"/>
      <c r="S248" s="455"/>
      <c r="T248" s="455"/>
      <c r="U248" s="455"/>
      <c r="V248" s="455"/>
      <c r="W248" s="455"/>
    </row>
    <row r="249" spans="1:23" ht="16.5" customHeight="1">
      <c r="A249" s="455"/>
      <c r="B249" s="455"/>
      <c r="C249" s="722"/>
      <c r="D249" s="455"/>
      <c r="E249" s="455"/>
      <c r="F249" s="455"/>
      <c r="G249" s="455"/>
      <c r="H249" s="455"/>
      <c r="I249" s="455"/>
      <c r="J249" s="455"/>
      <c r="K249" s="455"/>
      <c r="L249" s="455"/>
      <c r="M249" s="455"/>
      <c r="N249" s="455"/>
      <c r="O249" s="455"/>
      <c r="P249" s="455"/>
      <c r="Q249" s="455"/>
      <c r="R249" s="455"/>
      <c r="S249" s="455"/>
      <c r="T249" s="455"/>
      <c r="U249" s="455"/>
      <c r="V249" s="455"/>
      <c r="W249" s="455"/>
    </row>
    <row r="250" spans="1:23" ht="16.5" customHeight="1">
      <c r="A250" s="455"/>
      <c r="B250" s="455"/>
      <c r="C250" s="722"/>
      <c r="D250" s="455"/>
      <c r="E250" s="455"/>
      <c r="F250" s="455"/>
      <c r="G250" s="455"/>
      <c r="H250" s="455"/>
      <c r="I250" s="455"/>
      <c r="J250" s="455"/>
      <c r="K250" s="455"/>
      <c r="L250" s="455"/>
      <c r="M250" s="455"/>
      <c r="N250" s="455"/>
      <c r="O250" s="455"/>
      <c r="P250" s="455"/>
      <c r="Q250" s="455"/>
      <c r="R250" s="455"/>
      <c r="S250" s="455"/>
      <c r="T250" s="455"/>
      <c r="U250" s="455"/>
      <c r="V250" s="455"/>
      <c r="W250" s="455"/>
    </row>
    <row r="251" spans="1:23" ht="16.5" customHeight="1">
      <c r="A251" s="455"/>
      <c r="B251" s="455"/>
      <c r="C251" s="722"/>
      <c r="D251" s="455"/>
      <c r="E251" s="455"/>
      <c r="F251" s="455"/>
      <c r="G251" s="455"/>
      <c r="H251" s="455"/>
      <c r="I251" s="455"/>
      <c r="J251" s="455"/>
      <c r="K251" s="455"/>
      <c r="L251" s="455"/>
      <c r="M251" s="455"/>
      <c r="N251" s="455"/>
      <c r="O251" s="455"/>
      <c r="P251" s="455"/>
      <c r="Q251" s="455"/>
      <c r="R251" s="455"/>
      <c r="S251" s="455"/>
      <c r="T251" s="455"/>
      <c r="U251" s="455"/>
      <c r="V251" s="455"/>
      <c r="W251" s="455"/>
    </row>
    <row r="252" spans="1:23" ht="16.5" customHeight="1">
      <c r="A252" s="455"/>
      <c r="B252" s="455"/>
      <c r="C252" s="722"/>
      <c r="D252" s="455"/>
      <c r="E252" s="455"/>
      <c r="F252" s="455"/>
      <c r="G252" s="455"/>
      <c r="H252" s="455"/>
      <c r="I252" s="455"/>
      <c r="J252" s="455"/>
      <c r="K252" s="455"/>
      <c r="L252" s="455"/>
      <c r="M252" s="455"/>
      <c r="N252" s="455"/>
      <c r="O252" s="455"/>
      <c r="P252" s="455"/>
      <c r="Q252" s="455"/>
      <c r="R252" s="455"/>
      <c r="S252" s="455"/>
      <c r="T252" s="455"/>
      <c r="U252" s="455"/>
      <c r="V252" s="455"/>
      <c r="W252" s="455"/>
    </row>
    <row r="253" spans="1:23" ht="16.5" customHeight="1">
      <c r="A253" s="455"/>
      <c r="B253" s="455"/>
      <c r="C253" s="722"/>
      <c r="D253" s="455"/>
      <c r="E253" s="455"/>
      <c r="F253" s="455"/>
      <c r="G253" s="455"/>
      <c r="H253" s="455"/>
      <c r="I253" s="455"/>
      <c r="J253" s="455"/>
      <c r="K253" s="455"/>
      <c r="L253" s="455"/>
      <c r="M253" s="455"/>
      <c r="N253" s="455"/>
      <c r="O253" s="455"/>
      <c r="P253" s="455"/>
      <c r="Q253" s="455"/>
      <c r="R253" s="455"/>
      <c r="S253" s="455"/>
      <c r="T253" s="455"/>
      <c r="U253" s="455"/>
      <c r="V253" s="455"/>
      <c r="W253" s="455"/>
    </row>
    <row r="254" spans="1:23" ht="16.5" customHeight="1">
      <c r="A254" s="455"/>
      <c r="B254" s="455"/>
      <c r="C254" s="722"/>
      <c r="D254" s="455"/>
      <c r="E254" s="455"/>
      <c r="F254" s="455"/>
      <c r="G254" s="455"/>
      <c r="H254" s="455"/>
      <c r="I254" s="455"/>
      <c r="J254" s="455"/>
      <c r="K254" s="455"/>
      <c r="L254" s="455"/>
      <c r="M254" s="455"/>
      <c r="N254" s="455"/>
      <c r="O254" s="455"/>
      <c r="P254" s="455"/>
      <c r="Q254" s="455"/>
      <c r="R254" s="455"/>
      <c r="S254" s="455"/>
      <c r="T254" s="455"/>
      <c r="U254" s="455"/>
      <c r="V254" s="455"/>
      <c r="W254" s="455"/>
    </row>
    <row r="255" spans="1:23" ht="16.5" customHeight="1">
      <c r="A255" s="455"/>
      <c r="B255" s="455"/>
      <c r="C255" s="722"/>
      <c r="D255" s="455"/>
      <c r="E255" s="455"/>
      <c r="F255" s="455"/>
      <c r="G255" s="455"/>
      <c r="H255" s="455"/>
      <c r="I255" s="455"/>
      <c r="J255" s="455"/>
      <c r="K255" s="455"/>
      <c r="L255" s="455"/>
      <c r="M255" s="455"/>
      <c r="N255" s="455"/>
      <c r="O255" s="455"/>
      <c r="P255" s="455"/>
      <c r="Q255" s="455"/>
      <c r="R255" s="455"/>
      <c r="S255" s="455"/>
      <c r="T255" s="455"/>
      <c r="U255" s="455"/>
      <c r="V255" s="455"/>
      <c r="W255" s="455"/>
    </row>
    <row r="256" spans="1:23" ht="16.5" customHeight="1">
      <c r="A256" s="455"/>
      <c r="B256" s="455"/>
      <c r="C256" s="722"/>
      <c r="D256" s="455"/>
      <c r="E256" s="455"/>
      <c r="F256" s="455"/>
      <c r="G256" s="455"/>
      <c r="H256" s="455"/>
      <c r="I256" s="455"/>
      <c r="J256" s="455"/>
      <c r="K256" s="455"/>
      <c r="L256" s="455"/>
      <c r="M256" s="455"/>
      <c r="N256" s="455"/>
      <c r="O256" s="455"/>
      <c r="P256" s="455"/>
      <c r="Q256" s="455"/>
      <c r="R256" s="455"/>
      <c r="S256" s="455"/>
      <c r="T256" s="455"/>
      <c r="U256" s="455"/>
      <c r="V256" s="455"/>
      <c r="W256" s="455"/>
    </row>
    <row r="257" spans="1:23" ht="16.5" customHeight="1">
      <c r="A257" s="455"/>
      <c r="B257" s="455"/>
      <c r="C257" s="722"/>
      <c r="D257" s="455"/>
      <c r="E257" s="455"/>
      <c r="F257" s="455"/>
      <c r="G257" s="455"/>
      <c r="H257" s="455"/>
      <c r="I257" s="455"/>
      <c r="J257" s="455"/>
      <c r="K257" s="455"/>
      <c r="L257" s="455"/>
      <c r="M257" s="455"/>
      <c r="N257" s="455"/>
      <c r="O257" s="455"/>
      <c r="P257" s="455"/>
      <c r="Q257" s="455"/>
      <c r="R257" s="455"/>
      <c r="S257" s="455"/>
      <c r="T257" s="455"/>
      <c r="U257" s="455"/>
      <c r="V257" s="455"/>
      <c r="W257" s="455"/>
    </row>
    <row r="258" spans="1:23" ht="16.5" customHeight="1">
      <c r="A258" s="455"/>
      <c r="B258" s="455"/>
      <c r="C258" s="722"/>
      <c r="D258" s="455"/>
      <c r="E258" s="455"/>
      <c r="F258" s="455"/>
      <c r="G258" s="455"/>
      <c r="H258" s="455"/>
      <c r="I258" s="455"/>
      <c r="J258" s="455"/>
      <c r="K258" s="455"/>
      <c r="L258" s="455"/>
      <c r="M258" s="455"/>
      <c r="N258" s="455"/>
      <c r="O258" s="455"/>
      <c r="P258" s="455"/>
      <c r="Q258" s="455"/>
      <c r="R258" s="455"/>
      <c r="S258" s="455"/>
      <c r="T258" s="455"/>
      <c r="U258" s="455"/>
      <c r="V258" s="455"/>
      <c r="W258" s="455"/>
    </row>
    <row r="259" spans="1:23" ht="16.5" customHeight="1">
      <c r="A259" s="455"/>
      <c r="B259" s="455"/>
      <c r="C259" s="722"/>
      <c r="D259" s="455"/>
      <c r="E259" s="455"/>
      <c r="F259" s="455"/>
      <c r="G259" s="455"/>
      <c r="H259" s="455"/>
      <c r="I259" s="455"/>
      <c r="J259" s="455"/>
      <c r="K259" s="455"/>
      <c r="L259" s="455"/>
      <c r="M259" s="455"/>
      <c r="N259" s="455"/>
      <c r="O259" s="455"/>
      <c r="P259" s="455"/>
      <c r="Q259" s="455"/>
      <c r="R259" s="455"/>
      <c r="S259" s="455"/>
      <c r="T259" s="455"/>
      <c r="U259" s="455"/>
      <c r="V259" s="455"/>
      <c r="W259" s="455"/>
    </row>
    <row r="260" spans="1:23" ht="16.5" customHeight="1">
      <c r="A260" s="455"/>
      <c r="B260" s="455"/>
      <c r="C260" s="722"/>
      <c r="D260" s="455"/>
      <c r="E260" s="455"/>
      <c r="F260" s="455"/>
      <c r="G260" s="455"/>
      <c r="H260" s="455"/>
      <c r="I260" s="455"/>
      <c r="J260" s="455"/>
      <c r="K260" s="455"/>
      <c r="L260" s="455"/>
      <c r="M260" s="455"/>
      <c r="N260" s="455"/>
      <c r="O260" s="455"/>
      <c r="P260" s="455"/>
      <c r="Q260" s="455"/>
      <c r="R260" s="455"/>
      <c r="S260" s="455"/>
      <c r="T260" s="455"/>
      <c r="U260" s="455"/>
      <c r="V260" s="455"/>
      <c r="W260" s="455"/>
    </row>
    <row r="261" spans="1:23" ht="16.5" customHeight="1">
      <c r="A261" s="455"/>
      <c r="B261" s="455"/>
      <c r="C261" s="722"/>
      <c r="D261" s="455"/>
      <c r="E261" s="455"/>
      <c r="F261" s="455"/>
      <c r="G261" s="455"/>
      <c r="H261" s="455"/>
      <c r="I261" s="455"/>
      <c r="J261" s="455"/>
      <c r="K261" s="455"/>
      <c r="L261" s="455"/>
      <c r="M261" s="455"/>
      <c r="N261" s="455"/>
      <c r="O261" s="455"/>
      <c r="P261" s="455"/>
      <c r="Q261" s="455"/>
      <c r="R261" s="455"/>
      <c r="S261" s="455"/>
      <c r="T261" s="455"/>
      <c r="U261" s="455"/>
      <c r="V261" s="455"/>
      <c r="W261" s="455"/>
    </row>
    <row r="262" spans="1:23" ht="16.5" customHeight="1">
      <c r="A262" s="455"/>
      <c r="B262" s="455"/>
      <c r="C262" s="722"/>
      <c r="D262" s="455"/>
      <c r="E262" s="455"/>
      <c r="F262" s="455"/>
      <c r="G262" s="455"/>
      <c r="H262" s="455"/>
      <c r="I262" s="455"/>
      <c r="J262" s="455"/>
      <c r="K262" s="455"/>
      <c r="L262" s="455"/>
      <c r="M262" s="455"/>
      <c r="N262" s="455"/>
      <c r="O262" s="455"/>
      <c r="P262" s="455"/>
      <c r="Q262" s="455"/>
      <c r="R262" s="455"/>
      <c r="S262" s="455"/>
      <c r="T262" s="455"/>
      <c r="U262" s="455"/>
      <c r="V262" s="455"/>
      <c r="W262" s="455"/>
    </row>
    <row r="263" spans="1:23" ht="16.5" customHeight="1">
      <c r="A263" s="455"/>
      <c r="B263" s="455"/>
      <c r="C263" s="722"/>
      <c r="D263" s="455"/>
      <c r="E263" s="455"/>
      <c r="F263" s="455"/>
      <c r="G263" s="455"/>
      <c r="H263" s="455"/>
      <c r="I263" s="455"/>
      <c r="J263" s="455"/>
      <c r="K263" s="455"/>
      <c r="L263" s="455"/>
      <c r="M263" s="455"/>
      <c r="N263" s="455"/>
      <c r="O263" s="455"/>
      <c r="P263" s="455"/>
      <c r="Q263" s="455"/>
      <c r="R263" s="455"/>
      <c r="S263" s="455"/>
      <c r="T263" s="455"/>
      <c r="U263" s="455"/>
      <c r="V263" s="455"/>
      <c r="W263" s="455"/>
    </row>
    <row r="264" spans="1:23" ht="16.5" customHeight="1">
      <c r="A264" s="455"/>
      <c r="B264" s="455"/>
      <c r="C264" s="722"/>
      <c r="D264" s="455"/>
      <c r="E264" s="455"/>
      <c r="F264" s="455"/>
      <c r="G264" s="455"/>
      <c r="H264" s="455"/>
      <c r="I264" s="455"/>
      <c r="J264" s="455"/>
      <c r="K264" s="455"/>
      <c r="L264" s="455"/>
      <c r="M264" s="455"/>
      <c r="N264" s="455"/>
      <c r="O264" s="455"/>
      <c r="P264" s="455"/>
      <c r="Q264" s="455"/>
      <c r="R264" s="455"/>
      <c r="S264" s="455"/>
      <c r="T264" s="455"/>
      <c r="U264" s="455"/>
      <c r="V264" s="455"/>
      <c r="W264" s="455"/>
    </row>
    <row r="265" spans="1:23" ht="16.5" customHeight="1">
      <c r="A265" s="455"/>
      <c r="B265" s="455"/>
      <c r="C265" s="722"/>
      <c r="D265" s="455"/>
      <c r="E265" s="455"/>
      <c r="F265" s="455"/>
      <c r="G265" s="455"/>
      <c r="H265" s="455"/>
      <c r="I265" s="455"/>
      <c r="J265" s="455"/>
      <c r="K265" s="455"/>
      <c r="L265" s="455"/>
      <c r="M265" s="455"/>
      <c r="N265" s="455"/>
      <c r="O265" s="455"/>
      <c r="P265" s="455"/>
      <c r="Q265" s="455"/>
      <c r="R265" s="455"/>
      <c r="S265" s="455"/>
      <c r="T265" s="455"/>
      <c r="U265" s="455"/>
      <c r="V265" s="455"/>
      <c r="W265" s="455"/>
    </row>
    <row r="266" spans="1:23" ht="16.5" customHeight="1">
      <c r="A266" s="455"/>
      <c r="B266" s="455"/>
      <c r="C266" s="722"/>
      <c r="D266" s="455"/>
      <c r="E266" s="455"/>
      <c r="F266" s="455"/>
      <c r="G266" s="455"/>
      <c r="H266" s="455"/>
      <c r="I266" s="455"/>
      <c r="J266" s="455"/>
      <c r="K266" s="455"/>
      <c r="L266" s="455"/>
      <c r="M266" s="455"/>
      <c r="N266" s="455"/>
      <c r="O266" s="455"/>
      <c r="P266" s="455"/>
      <c r="Q266" s="455"/>
      <c r="R266" s="455"/>
      <c r="S266" s="455"/>
      <c r="T266" s="455"/>
      <c r="U266" s="455"/>
      <c r="V266" s="455"/>
      <c r="W266" s="455"/>
    </row>
    <row r="267" spans="1:23" ht="16.5" customHeight="1">
      <c r="A267" s="455"/>
      <c r="B267" s="455"/>
      <c r="C267" s="722"/>
      <c r="D267" s="455"/>
      <c r="E267" s="455"/>
      <c r="F267" s="455"/>
      <c r="G267" s="455"/>
      <c r="H267" s="455"/>
      <c r="I267" s="455"/>
      <c r="J267" s="455"/>
      <c r="K267" s="455"/>
      <c r="L267" s="455"/>
      <c r="M267" s="455"/>
      <c r="N267" s="455"/>
      <c r="O267" s="455"/>
      <c r="P267" s="455"/>
      <c r="Q267" s="455"/>
      <c r="R267" s="455"/>
      <c r="S267" s="455"/>
      <c r="T267" s="455"/>
      <c r="U267" s="455"/>
      <c r="V267" s="455"/>
      <c r="W267" s="455"/>
    </row>
    <row r="268" spans="1:23" ht="16.5" customHeight="1">
      <c r="A268" s="455"/>
      <c r="B268" s="455"/>
      <c r="C268" s="722"/>
      <c r="D268" s="455"/>
      <c r="E268" s="455"/>
      <c r="F268" s="455"/>
      <c r="G268" s="455"/>
      <c r="H268" s="455"/>
      <c r="I268" s="455"/>
      <c r="J268" s="455"/>
      <c r="K268" s="455"/>
      <c r="L268" s="455"/>
      <c r="M268" s="455"/>
      <c r="N268" s="455"/>
      <c r="O268" s="455"/>
      <c r="P268" s="455"/>
      <c r="Q268" s="455"/>
      <c r="R268" s="455"/>
      <c r="S268" s="455"/>
      <c r="T268" s="455"/>
      <c r="U268" s="455"/>
      <c r="V268" s="455"/>
      <c r="W268" s="455"/>
    </row>
    <row r="269" spans="1:23" ht="16.5" customHeight="1">
      <c r="A269" s="455"/>
      <c r="B269" s="455"/>
      <c r="C269" s="722"/>
      <c r="D269" s="455"/>
      <c r="E269" s="455"/>
      <c r="F269" s="455"/>
      <c r="G269" s="455"/>
      <c r="H269" s="455"/>
      <c r="I269" s="455"/>
      <c r="J269" s="455"/>
      <c r="K269" s="455"/>
      <c r="L269" s="455"/>
      <c r="M269" s="455"/>
      <c r="N269" s="455"/>
      <c r="O269" s="455"/>
      <c r="P269" s="455"/>
      <c r="Q269" s="455"/>
      <c r="R269" s="455"/>
      <c r="S269" s="455"/>
      <c r="T269" s="455"/>
      <c r="U269" s="455"/>
      <c r="V269" s="455"/>
      <c r="W269" s="455"/>
    </row>
    <row r="270" spans="1:23" ht="16.5" customHeight="1">
      <c r="A270" s="455"/>
      <c r="B270" s="455"/>
      <c r="C270" s="722"/>
      <c r="D270" s="455"/>
      <c r="E270" s="455"/>
      <c r="F270" s="455"/>
      <c r="G270" s="455"/>
      <c r="H270" s="455"/>
      <c r="I270" s="455"/>
      <c r="J270" s="455"/>
      <c r="K270" s="455"/>
      <c r="L270" s="455"/>
      <c r="M270" s="455"/>
      <c r="N270" s="455"/>
      <c r="O270" s="455"/>
      <c r="P270" s="455"/>
      <c r="Q270" s="455"/>
      <c r="R270" s="455"/>
      <c r="S270" s="455"/>
      <c r="T270" s="455"/>
      <c r="U270" s="455"/>
      <c r="V270" s="455"/>
      <c r="W270" s="455"/>
    </row>
    <row r="271" spans="1:23" ht="16.5" customHeight="1">
      <c r="A271" s="455"/>
      <c r="B271" s="455"/>
      <c r="C271" s="722"/>
      <c r="D271" s="455"/>
      <c r="E271" s="455"/>
      <c r="F271" s="455"/>
      <c r="G271" s="455"/>
      <c r="H271" s="455"/>
      <c r="I271" s="455"/>
      <c r="J271" s="455"/>
      <c r="K271" s="455"/>
      <c r="L271" s="455"/>
      <c r="M271" s="455"/>
      <c r="N271" s="455"/>
      <c r="O271" s="455"/>
      <c r="P271" s="455"/>
      <c r="Q271" s="455"/>
      <c r="R271" s="455"/>
      <c r="S271" s="455"/>
      <c r="T271" s="455"/>
      <c r="U271" s="455"/>
      <c r="V271" s="455"/>
      <c r="W271" s="455"/>
    </row>
    <row r="272" spans="1:23" ht="16.5" customHeight="1">
      <c r="A272" s="455"/>
      <c r="B272" s="455"/>
      <c r="C272" s="722"/>
      <c r="D272" s="455"/>
      <c r="E272" s="455"/>
      <c r="F272" s="455"/>
      <c r="G272" s="455"/>
      <c r="H272" s="455"/>
      <c r="I272" s="455"/>
      <c r="J272" s="455"/>
      <c r="K272" s="455"/>
      <c r="L272" s="455"/>
      <c r="M272" s="455"/>
      <c r="N272" s="455"/>
      <c r="O272" s="455"/>
      <c r="P272" s="455"/>
      <c r="Q272" s="455"/>
      <c r="R272" s="455"/>
      <c r="S272" s="455"/>
      <c r="T272" s="455"/>
      <c r="U272" s="455"/>
      <c r="V272" s="455"/>
      <c r="W272" s="455"/>
    </row>
    <row r="273" spans="1:23" ht="16.5" customHeight="1">
      <c r="A273" s="455"/>
      <c r="B273" s="455"/>
      <c r="C273" s="722"/>
      <c r="D273" s="455"/>
      <c r="E273" s="455"/>
      <c r="F273" s="455"/>
      <c r="G273" s="455"/>
      <c r="H273" s="455"/>
      <c r="I273" s="455"/>
      <c r="J273" s="455"/>
      <c r="K273" s="455"/>
      <c r="L273" s="455"/>
      <c r="M273" s="455"/>
      <c r="N273" s="455"/>
      <c r="O273" s="455"/>
      <c r="P273" s="455"/>
      <c r="Q273" s="455"/>
      <c r="R273" s="455"/>
      <c r="S273" s="455"/>
      <c r="T273" s="455"/>
      <c r="U273" s="455"/>
      <c r="V273" s="455"/>
      <c r="W273" s="455"/>
    </row>
    <row r="274" spans="1:23" ht="16.5" customHeight="1">
      <c r="A274" s="455"/>
      <c r="B274" s="455"/>
      <c r="C274" s="722"/>
      <c r="D274" s="455"/>
      <c r="E274" s="455"/>
      <c r="F274" s="455"/>
      <c r="G274" s="455"/>
      <c r="H274" s="455"/>
      <c r="I274" s="455"/>
      <c r="J274" s="455"/>
      <c r="K274" s="455"/>
      <c r="L274" s="455"/>
      <c r="M274" s="455"/>
      <c r="N274" s="455"/>
      <c r="O274" s="455"/>
      <c r="P274" s="455"/>
      <c r="Q274" s="455"/>
      <c r="R274" s="455"/>
      <c r="S274" s="455"/>
      <c r="T274" s="455"/>
      <c r="U274" s="455"/>
      <c r="V274" s="455"/>
      <c r="W274" s="455"/>
    </row>
    <row r="275" spans="1:23" ht="16.5" customHeight="1">
      <c r="A275" s="455"/>
      <c r="B275" s="455"/>
      <c r="C275" s="722"/>
      <c r="D275" s="455"/>
      <c r="E275" s="455"/>
      <c r="F275" s="455"/>
      <c r="G275" s="455"/>
      <c r="H275" s="455"/>
      <c r="I275" s="455"/>
      <c r="J275" s="455"/>
      <c r="K275" s="455"/>
      <c r="L275" s="455"/>
      <c r="M275" s="455"/>
      <c r="N275" s="455"/>
      <c r="O275" s="455"/>
      <c r="P275" s="455"/>
      <c r="Q275" s="455"/>
      <c r="R275" s="455"/>
      <c r="S275" s="455"/>
      <c r="T275" s="455"/>
      <c r="U275" s="455"/>
      <c r="V275" s="455"/>
      <c r="W275" s="455"/>
    </row>
    <row r="276" spans="1:23" ht="16.5" customHeight="1">
      <c r="A276" s="455"/>
      <c r="B276" s="455"/>
      <c r="C276" s="722"/>
      <c r="D276" s="455"/>
      <c r="E276" s="455"/>
      <c r="F276" s="455"/>
      <c r="G276" s="455"/>
      <c r="H276" s="455"/>
      <c r="I276" s="455"/>
      <c r="J276" s="455"/>
      <c r="K276" s="455"/>
      <c r="L276" s="455"/>
      <c r="M276" s="455"/>
      <c r="N276" s="455"/>
      <c r="O276" s="455"/>
      <c r="P276" s="455"/>
      <c r="Q276" s="455"/>
      <c r="R276" s="455"/>
      <c r="S276" s="455"/>
      <c r="T276" s="455"/>
      <c r="U276" s="455"/>
      <c r="V276" s="455"/>
      <c r="W276" s="455"/>
    </row>
    <row r="277" spans="1:23" ht="16.5" customHeight="1">
      <c r="A277" s="455"/>
      <c r="B277" s="455"/>
      <c r="C277" s="722"/>
      <c r="D277" s="455"/>
      <c r="E277" s="455"/>
      <c r="F277" s="455"/>
      <c r="G277" s="455"/>
      <c r="H277" s="455"/>
      <c r="I277" s="455"/>
      <c r="J277" s="455"/>
      <c r="K277" s="455"/>
      <c r="L277" s="455"/>
      <c r="M277" s="455"/>
      <c r="N277" s="455"/>
      <c r="O277" s="455"/>
      <c r="P277" s="455"/>
      <c r="Q277" s="455"/>
      <c r="R277" s="455"/>
      <c r="S277" s="455"/>
      <c r="T277" s="455"/>
      <c r="U277" s="455"/>
      <c r="V277" s="455"/>
      <c r="W277" s="455"/>
    </row>
    <row r="278" spans="1:23" ht="16.5" customHeight="1">
      <c r="A278" s="455"/>
      <c r="B278" s="455"/>
      <c r="C278" s="722"/>
      <c r="D278" s="455"/>
      <c r="E278" s="455"/>
      <c r="F278" s="455"/>
      <c r="G278" s="455"/>
      <c r="H278" s="455"/>
      <c r="I278" s="455"/>
      <c r="J278" s="455"/>
      <c r="K278" s="455"/>
      <c r="L278" s="455"/>
      <c r="M278" s="455"/>
      <c r="N278" s="455"/>
      <c r="O278" s="455"/>
      <c r="P278" s="455"/>
      <c r="Q278" s="455"/>
      <c r="R278" s="455"/>
      <c r="S278" s="455"/>
      <c r="T278" s="455"/>
      <c r="U278" s="455"/>
      <c r="V278" s="455"/>
      <c r="W278" s="455"/>
    </row>
    <row r="279" spans="1:23" ht="16.5" customHeight="1">
      <c r="A279" s="455"/>
      <c r="B279" s="455"/>
      <c r="C279" s="722"/>
      <c r="D279" s="455"/>
      <c r="E279" s="455"/>
      <c r="F279" s="455"/>
      <c r="G279" s="455"/>
      <c r="H279" s="455"/>
      <c r="I279" s="455"/>
      <c r="J279" s="455"/>
      <c r="K279" s="455"/>
      <c r="L279" s="455"/>
      <c r="M279" s="455"/>
      <c r="N279" s="455"/>
      <c r="O279" s="455"/>
      <c r="P279" s="455"/>
      <c r="Q279" s="455"/>
      <c r="R279" s="455"/>
      <c r="S279" s="455"/>
      <c r="T279" s="455"/>
      <c r="U279" s="455"/>
      <c r="V279" s="455"/>
      <c r="W279" s="455"/>
    </row>
    <row r="280" spans="1:23" ht="16.5" customHeight="1">
      <c r="A280" s="455"/>
      <c r="B280" s="455"/>
      <c r="C280" s="722"/>
      <c r="D280" s="455"/>
      <c r="E280" s="455"/>
      <c r="F280" s="455"/>
      <c r="G280" s="455"/>
      <c r="H280" s="455"/>
      <c r="I280" s="455"/>
      <c r="J280" s="455"/>
      <c r="K280" s="455"/>
      <c r="L280" s="455"/>
      <c r="M280" s="455"/>
      <c r="N280" s="455"/>
      <c r="O280" s="455"/>
      <c r="P280" s="455"/>
      <c r="Q280" s="455"/>
      <c r="R280" s="455"/>
      <c r="S280" s="455"/>
      <c r="T280" s="455"/>
      <c r="U280" s="455"/>
      <c r="V280" s="455"/>
      <c r="W280" s="455"/>
    </row>
    <row r="281" spans="1:23" ht="16.5" customHeight="1">
      <c r="A281" s="455"/>
      <c r="B281" s="455"/>
      <c r="C281" s="722"/>
      <c r="D281" s="455"/>
      <c r="E281" s="455"/>
      <c r="F281" s="455"/>
      <c r="G281" s="455"/>
      <c r="H281" s="455"/>
      <c r="I281" s="455"/>
      <c r="J281" s="455"/>
      <c r="K281" s="455"/>
      <c r="L281" s="455"/>
      <c r="M281" s="455"/>
      <c r="N281" s="455"/>
      <c r="O281" s="455"/>
      <c r="P281" s="455"/>
      <c r="Q281" s="455"/>
      <c r="R281" s="455"/>
      <c r="S281" s="455"/>
      <c r="T281" s="455"/>
      <c r="U281" s="455"/>
      <c r="V281" s="455"/>
      <c r="W281" s="455"/>
    </row>
    <row r="282" spans="1:23" ht="16.5" customHeight="1">
      <c r="A282" s="455"/>
      <c r="B282" s="455"/>
      <c r="C282" s="722"/>
      <c r="D282" s="455"/>
      <c r="E282" s="455"/>
      <c r="F282" s="455"/>
      <c r="G282" s="455"/>
      <c r="H282" s="455"/>
      <c r="I282" s="455"/>
      <c r="J282" s="455"/>
      <c r="K282" s="455"/>
      <c r="L282" s="455"/>
      <c r="M282" s="455"/>
      <c r="N282" s="455"/>
      <c r="O282" s="455"/>
      <c r="P282" s="455"/>
      <c r="Q282" s="455"/>
      <c r="R282" s="455"/>
      <c r="S282" s="455"/>
      <c r="T282" s="455"/>
      <c r="U282" s="455"/>
      <c r="V282" s="455"/>
      <c r="W282" s="455"/>
    </row>
    <row r="283" spans="1:23" ht="16.5" customHeight="1">
      <c r="A283" s="455"/>
      <c r="B283" s="455"/>
      <c r="C283" s="722"/>
      <c r="D283" s="455"/>
      <c r="E283" s="455"/>
      <c r="F283" s="455"/>
      <c r="G283" s="455"/>
      <c r="H283" s="455"/>
      <c r="I283" s="455"/>
      <c r="J283" s="455"/>
      <c r="K283" s="455"/>
      <c r="L283" s="455"/>
      <c r="M283" s="455"/>
      <c r="N283" s="455"/>
      <c r="O283" s="455"/>
      <c r="P283" s="455"/>
      <c r="Q283" s="455"/>
      <c r="R283" s="455"/>
      <c r="S283" s="455"/>
      <c r="T283" s="455"/>
      <c r="U283" s="455"/>
      <c r="V283" s="455"/>
      <c r="W283" s="455"/>
    </row>
    <row r="284" spans="1:23" ht="16.5" customHeight="1">
      <c r="A284" s="455"/>
      <c r="B284" s="455"/>
      <c r="C284" s="722"/>
      <c r="D284" s="455"/>
      <c r="E284" s="455"/>
      <c r="F284" s="455"/>
      <c r="G284" s="455"/>
      <c r="H284" s="455"/>
      <c r="I284" s="455"/>
      <c r="J284" s="455"/>
      <c r="K284" s="455"/>
      <c r="L284" s="455"/>
      <c r="M284" s="455"/>
      <c r="N284" s="455"/>
      <c r="O284" s="455"/>
      <c r="P284" s="455"/>
      <c r="Q284" s="455"/>
      <c r="R284" s="455"/>
      <c r="S284" s="455"/>
      <c r="T284" s="455"/>
      <c r="U284" s="455"/>
      <c r="V284" s="455"/>
      <c r="W284" s="455"/>
    </row>
    <row r="285" spans="1:23" ht="16.5" customHeight="1">
      <c r="A285" s="455"/>
      <c r="B285" s="455"/>
      <c r="C285" s="722"/>
      <c r="D285" s="455"/>
      <c r="E285" s="455"/>
      <c r="F285" s="455"/>
      <c r="G285" s="455"/>
      <c r="H285" s="455"/>
      <c r="I285" s="455"/>
      <c r="J285" s="455"/>
      <c r="K285" s="455"/>
      <c r="L285" s="455"/>
      <c r="M285" s="455"/>
      <c r="N285" s="455"/>
      <c r="O285" s="455"/>
      <c r="P285" s="455"/>
      <c r="Q285" s="455"/>
      <c r="R285" s="455"/>
      <c r="S285" s="455"/>
      <c r="T285" s="455"/>
      <c r="U285" s="455"/>
      <c r="V285" s="455"/>
      <c r="W285" s="455"/>
    </row>
    <row r="286" spans="1:23" ht="16.5" customHeight="1">
      <c r="A286" s="455"/>
      <c r="B286" s="455"/>
      <c r="C286" s="722"/>
      <c r="D286" s="455"/>
      <c r="E286" s="455"/>
      <c r="F286" s="455"/>
      <c r="G286" s="455"/>
      <c r="H286" s="455"/>
      <c r="I286" s="455"/>
      <c r="J286" s="455"/>
      <c r="K286" s="455"/>
      <c r="L286" s="455"/>
      <c r="M286" s="455"/>
      <c r="N286" s="455"/>
      <c r="O286" s="455"/>
      <c r="P286" s="455"/>
      <c r="Q286" s="455"/>
      <c r="R286" s="455"/>
      <c r="S286" s="455"/>
      <c r="T286" s="455"/>
      <c r="U286" s="455"/>
      <c r="V286" s="455"/>
      <c r="W286" s="455"/>
    </row>
    <row r="287" spans="1:23" ht="16.5" customHeight="1">
      <c r="A287" s="455"/>
      <c r="B287" s="455"/>
      <c r="C287" s="722"/>
      <c r="D287" s="455"/>
      <c r="E287" s="455"/>
      <c r="F287" s="455"/>
      <c r="G287" s="455"/>
      <c r="H287" s="455"/>
      <c r="I287" s="455"/>
      <c r="J287" s="455"/>
      <c r="K287" s="455"/>
      <c r="L287" s="455"/>
      <c r="M287" s="455"/>
      <c r="N287" s="455"/>
      <c r="O287" s="455"/>
      <c r="P287" s="455"/>
      <c r="Q287" s="455"/>
      <c r="R287" s="455"/>
      <c r="S287" s="455"/>
      <c r="T287" s="455"/>
      <c r="U287" s="455"/>
      <c r="V287" s="455"/>
      <c r="W287" s="455"/>
    </row>
    <row r="288" spans="1:23" ht="16.5" customHeight="1">
      <c r="A288" s="455"/>
      <c r="B288" s="455"/>
      <c r="C288" s="722"/>
      <c r="D288" s="455"/>
      <c r="E288" s="455"/>
      <c r="F288" s="455"/>
      <c r="G288" s="455"/>
      <c r="H288" s="455"/>
      <c r="I288" s="455"/>
      <c r="J288" s="455"/>
      <c r="K288" s="455"/>
      <c r="L288" s="455"/>
      <c r="M288" s="455"/>
      <c r="N288" s="455"/>
      <c r="O288" s="455"/>
      <c r="P288" s="455"/>
      <c r="Q288" s="455"/>
      <c r="R288" s="455"/>
      <c r="S288" s="455"/>
      <c r="T288" s="455"/>
      <c r="U288" s="455"/>
      <c r="V288" s="455"/>
      <c r="W288" s="455"/>
    </row>
    <row r="289" spans="1:23" ht="16.5" customHeight="1">
      <c r="A289" s="455"/>
      <c r="B289" s="455"/>
      <c r="C289" s="722"/>
      <c r="D289" s="455"/>
      <c r="E289" s="455"/>
      <c r="F289" s="455"/>
      <c r="G289" s="455"/>
      <c r="H289" s="455"/>
      <c r="I289" s="455"/>
      <c r="J289" s="455"/>
      <c r="K289" s="455"/>
      <c r="L289" s="455"/>
      <c r="M289" s="455"/>
      <c r="N289" s="455"/>
      <c r="O289" s="455"/>
      <c r="P289" s="455"/>
      <c r="Q289" s="455"/>
      <c r="R289" s="455"/>
      <c r="S289" s="455"/>
      <c r="T289" s="455"/>
      <c r="U289" s="455"/>
      <c r="V289" s="455"/>
      <c r="W289" s="455"/>
    </row>
    <row r="290" spans="1:23" ht="16.5" customHeight="1">
      <c r="A290" s="455"/>
      <c r="B290" s="455"/>
      <c r="C290" s="722"/>
      <c r="D290" s="455"/>
      <c r="E290" s="455"/>
      <c r="F290" s="455"/>
      <c r="G290" s="455"/>
      <c r="H290" s="455"/>
      <c r="I290" s="455"/>
      <c r="J290" s="455"/>
      <c r="K290" s="455"/>
      <c r="L290" s="455"/>
      <c r="M290" s="455"/>
      <c r="N290" s="455"/>
      <c r="O290" s="455"/>
      <c r="P290" s="455"/>
      <c r="Q290" s="455"/>
      <c r="R290" s="455"/>
      <c r="S290" s="455"/>
      <c r="T290" s="455"/>
      <c r="U290" s="455"/>
      <c r="V290" s="455"/>
      <c r="W290" s="455"/>
    </row>
    <row r="291" spans="1:23" ht="16.5" customHeight="1">
      <c r="A291" s="455"/>
      <c r="B291" s="455"/>
      <c r="C291" s="722"/>
      <c r="D291" s="455"/>
      <c r="E291" s="455"/>
      <c r="F291" s="455"/>
      <c r="G291" s="455"/>
      <c r="H291" s="455"/>
      <c r="I291" s="455"/>
      <c r="J291" s="455"/>
      <c r="K291" s="455"/>
      <c r="L291" s="455"/>
      <c r="M291" s="455"/>
      <c r="N291" s="455"/>
      <c r="O291" s="455"/>
      <c r="P291" s="455"/>
      <c r="Q291" s="455"/>
      <c r="R291" s="455"/>
      <c r="S291" s="455"/>
      <c r="T291" s="455"/>
      <c r="U291" s="455"/>
      <c r="V291" s="455"/>
      <c r="W291" s="455"/>
    </row>
    <row r="292" spans="1:23" ht="16.5" customHeight="1">
      <c r="A292" s="455"/>
      <c r="B292" s="455"/>
      <c r="C292" s="722"/>
      <c r="D292" s="455"/>
      <c r="E292" s="455"/>
      <c r="F292" s="455"/>
      <c r="G292" s="455"/>
      <c r="H292" s="455"/>
      <c r="I292" s="455"/>
      <c r="J292" s="455"/>
      <c r="K292" s="455"/>
      <c r="L292" s="455"/>
      <c r="M292" s="455"/>
      <c r="N292" s="455"/>
      <c r="O292" s="455"/>
      <c r="P292" s="455"/>
      <c r="Q292" s="455"/>
      <c r="R292" s="455"/>
      <c r="S292" s="455"/>
      <c r="T292" s="455"/>
      <c r="U292" s="455"/>
      <c r="V292" s="455"/>
      <c r="W292" s="455"/>
    </row>
    <row r="293" spans="1:23" ht="16.5" customHeight="1">
      <c r="A293" s="455"/>
      <c r="B293" s="455"/>
      <c r="C293" s="722"/>
      <c r="D293" s="455"/>
      <c r="E293" s="455"/>
      <c r="F293" s="455"/>
      <c r="G293" s="455"/>
      <c r="H293" s="455"/>
      <c r="I293" s="455"/>
      <c r="J293" s="455"/>
      <c r="K293" s="455"/>
      <c r="L293" s="455"/>
      <c r="M293" s="455"/>
      <c r="N293" s="455"/>
      <c r="O293" s="455"/>
      <c r="P293" s="455"/>
      <c r="Q293" s="455"/>
      <c r="R293" s="455"/>
      <c r="S293" s="455"/>
      <c r="T293" s="455"/>
      <c r="U293" s="455"/>
      <c r="V293" s="455"/>
      <c r="W293" s="455"/>
    </row>
    <row r="294" spans="1:23" ht="16.5" customHeight="1">
      <c r="A294" s="455"/>
      <c r="B294" s="455"/>
      <c r="C294" s="722"/>
      <c r="D294" s="455"/>
      <c r="E294" s="455"/>
      <c r="F294" s="455"/>
      <c r="G294" s="455"/>
      <c r="H294" s="455"/>
      <c r="I294" s="455"/>
      <c r="J294" s="455"/>
      <c r="K294" s="455"/>
      <c r="L294" s="455"/>
      <c r="M294" s="455"/>
      <c r="N294" s="455"/>
      <c r="O294" s="455"/>
      <c r="P294" s="455"/>
      <c r="Q294" s="455"/>
      <c r="R294" s="455"/>
      <c r="S294" s="455"/>
      <c r="T294" s="455"/>
      <c r="U294" s="455"/>
      <c r="V294" s="455"/>
      <c r="W294" s="455"/>
    </row>
    <row r="295" spans="1:23" ht="16.5" customHeight="1">
      <c r="A295" s="455"/>
      <c r="B295" s="455"/>
      <c r="C295" s="722"/>
      <c r="D295" s="455"/>
      <c r="E295" s="455"/>
      <c r="F295" s="455"/>
      <c r="G295" s="455"/>
      <c r="H295" s="455"/>
      <c r="I295" s="455"/>
      <c r="J295" s="455"/>
      <c r="K295" s="455"/>
      <c r="L295" s="455"/>
      <c r="M295" s="455"/>
      <c r="N295" s="455"/>
      <c r="O295" s="455"/>
      <c r="P295" s="455"/>
      <c r="Q295" s="455"/>
      <c r="R295" s="455"/>
      <c r="S295" s="455"/>
      <c r="T295" s="455"/>
      <c r="U295" s="455"/>
      <c r="V295" s="455"/>
      <c r="W295" s="455"/>
    </row>
    <row r="296" spans="1:23" ht="16.5" customHeight="1">
      <c r="A296" s="455"/>
      <c r="B296" s="455"/>
      <c r="C296" s="722"/>
      <c r="D296" s="455"/>
      <c r="E296" s="455"/>
      <c r="F296" s="455"/>
      <c r="G296" s="455"/>
      <c r="H296" s="455"/>
      <c r="I296" s="455"/>
      <c r="J296" s="455"/>
      <c r="K296" s="455"/>
      <c r="L296" s="455"/>
      <c r="M296" s="455"/>
      <c r="N296" s="455"/>
      <c r="O296" s="455"/>
      <c r="P296" s="455"/>
      <c r="Q296" s="455"/>
      <c r="R296" s="455"/>
      <c r="S296" s="455"/>
      <c r="T296" s="455"/>
      <c r="U296" s="455"/>
      <c r="V296" s="455"/>
      <c r="W296" s="455"/>
    </row>
    <row r="297" spans="1:23" ht="16.5" customHeight="1">
      <c r="A297" s="455"/>
      <c r="B297" s="455"/>
      <c r="C297" s="722"/>
      <c r="D297" s="455"/>
      <c r="E297" s="455"/>
      <c r="F297" s="455"/>
      <c r="G297" s="455"/>
      <c r="H297" s="455"/>
      <c r="I297" s="455"/>
      <c r="J297" s="455"/>
      <c r="K297" s="455"/>
      <c r="L297" s="455"/>
      <c r="M297" s="455"/>
      <c r="N297" s="455"/>
      <c r="O297" s="455"/>
      <c r="P297" s="455"/>
      <c r="Q297" s="455"/>
      <c r="R297" s="455"/>
      <c r="S297" s="455"/>
      <c r="T297" s="455"/>
      <c r="U297" s="455"/>
      <c r="V297" s="455"/>
      <c r="W297" s="455"/>
    </row>
    <row r="298" spans="1:23" ht="16.5" customHeight="1">
      <c r="A298" s="455"/>
      <c r="B298" s="455"/>
      <c r="C298" s="722"/>
      <c r="D298" s="455"/>
      <c r="E298" s="455"/>
      <c r="F298" s="455"/>
      <c r="G298" s="455"/>
      <c r="H298" s="455"/>
      <c r="I298" s="455"/>
      <c r="J298" s="455"/>
      <c r="K298" s="455"/>
      <c r="L298" s="455"/>
      <c r="M298" s="455"/>
      <c r="N298" s="455"/>
      <c r="O298" s="455"/>
      <c r="P298" s="455"/>
      <c r="Q298" s="455"/>
      <c r="R298" s="455"/>
      <c r="S298" s="455"/>
      <c r="T298" s="455"/>
      <c r="U298" s="455"/>
      <c r="V298" s="455"/>
      <c r="W298" s="455"/>
    </row>
    <row r="299" spans="1:23" ht="16.5" customHeight="1">
      <c r="A299" s="455"/>
      <c r="B299" s="455"/>
      <c r="C299" s="722"/>
      <c r="D299" s="455"/>
      <c r="E299" s="455"/>
      <c r="F299" s="455"/>
      <c r="G299" s="455"/>
      <c r="H299" s="455"/>
      <c r="I299" s="455"/>
      <c r="J299" s="455"/>
      <c r="K299" s="455"/>
      <c r="L299" s="455"/>
      <c r="M299" s="455"/>
      <c r="N299" s="455"/>
      <c r="O299" s="455"/>
      <c r="P299" s="455"/>
      <c r="Q299" s="455"/>
      <c r="R299" s="455"/>
      <c r="S299" s="455"/>
      <c r="T299" s="455"/>
      <c r="U299" s="455"/>
      <c r="V299" s="455"/>
      <c r="W299" s="455"/>
    </row>
    <row r="300" spans="1:23" ht="16.5" customHeight="1">
      <c r="A300" s="455"/>
      <c r="B300" s="455"/>
      <c r="C300" s="722"/>
      <c r="D300" s="455"/>
      <c r="E300" s="455"/>
      <c r="F300" s="455"/>
      <c r="G300" s="455"/>
      <c r="H300" s="455"/>
      <c r="I300" s="455"/>
      <c r="J300" s="455"/>
      <c r="K300" s="455"/>
      <c r="L300" s="455"/>
      <c r="M300" s="455"/>
      <c r="N300" s="455"/>
      <c r="O300" s="455"/>
      <c r="P300" s="455"/>
      <c r="Q300" s="455"/>
      <c r="R300" s="455"/>
      <c r="S300" s="455"/>
      <c r="T300" s="455"/>
      <c r="U300" s="455"/>
      <c r="V300" s="455"/>
      <c r="W300" s="455"/>
    </row>
    <row r="301" spans="1:23" ht="16.5" customHeight="1">
      <c r="A301" s="455"/>
      <c r="B301" s="455"/>
      <c r="C301" s="722"/>
      <c r="D301" s="455"/>
      <c r="E301" s="455"/>
      <c r="F301" s="455"/>
      <c r="G301" s="455"/>
      <c r="H301" s="455"/>
      <c r="I301" s="455"/>
      <c r="J301" s="455"/>
      <c r="K301" s="455"/>
      <c r="L301" s="455"/>
      <c r="M301" s="455"/>
      <c r="N301" s="455"/>
      <c r="O301" s="455"/>
      <c r="P301" s="455"/>
      <c r="Q301" s="455"/>
      <c r="R301" s="455"/>
      <c r="S301" s="455"/>
      <c r="T301" s="455"/>
      <c r="U301" s="455"/>
      <c r="V301" s="455"/>
      <c r="W301" s="455"/>
    </row>
    <row r="302" spans="1:23" ht="16.5" customHeight="1">
      <c r="A302" s="455"/>
      <c r="B302" s="455"/>
      <c r="C302" s="722"/>
      <c r="D302" s="455"/>
      <c r="E302" s="455"/>
      <c r="F302" s="455"/>
      <c r="G302" s="455"/>
      <c r="H302" s="455"/>
      <c r="I302" s="455"/>
      <c r="J302" s="455"/>
      <c r="K302" s="455"/>
      <c r="L302" s="455"/>
      <c r="M302" s="455"/>
      <c r="N302" s="455"/>
      <c r="O302" s="455"/>
      <c r="P302" s="455"/>
      <c r="Q302" s="455"/>
      <c r="R302" s="455"/>
      <c r="S302" s="455"/>
      <c r="T302" s="455"/>
      <c r="U302" s="455"/>
      <c r="V302" s="455"/>
      <c r="W302" s="455"/>
    </row>
    <row r="303" spans="1:23" ht="16.5" customHeight="1">
      <c r="A303" s="455"/>
      <c r="B303" s="455"/>
      <c r="C303" s="722"/>
      <c r="D303" s="455"/>
      <c r="E303" s="455"/>
      <c r="F303" s="455"/>
      <c r="G303" s="455"/>
      <c r="H303" s="455"/>
      <c r="I303" s="455"/>
      <c r="J303" s="455"/>
      <c r="K303" s="455"/>
      <c r="L303" s="455"/>
      <c r="M303" s="455"/>
      <c r="N303" s="455"/>
      <c r="O303" s="455"/>
      <c r="P303" s="455"/>
      <c r="Q303" s="455"/>
      <c r="R303" s="455"/>
      <c r="S303" s="455"/>
      <c r="T303" s="455"/>
      <c r="U303" s="455"/>
      <c r="V303" s="455"/>
      <c r="W303" s="455"/>
    </row>
    <row r="304" spans="1:23" ht="16.5" customHeight="1">
      <c r="A304" s="455"/>
      <c r="B304" s="455"/>
      <c r="C304" s="722"/>
      <c r="D304" s="455"/>
      <c r="E304" s="455"/>
      <c r="F304" s="455"/>
      <c r="G304" s="455"/>
      <c r="H304" s="455"/>
      <c r="I304" s="455"/>
      <c r="J304" s="455"/>
      <c r="K304" s="455"/>
      <c r="L304" s="455"/>
      <c r="M304" s="455"/>
      <c r="N304" s="455"/>
      <c r="O304" s="455"/>
      <c r="P304" s="455"/>
      <c r="Q304" s="455"/>
      <c r="R304" s="455"/>
      <c r="S304" s="455"/>
      <c r="T304" s="455"/>
      <c r="U304" s="455"/>
      <c r="V304" s="455"/>
      <c r="W304" s="455"/>
    </row>
    <row r="305" spans="1:23" ht="16.5" customHeight="1">
      <c r="A305" s="455"/>
      <c r="B305" s="455"/>
      <c r="C305" s="722"/>
      <c r="D305" s="455"/>
      <c r="E305" s="455"/>
      <c r="F305" s="455"/>
      <c r="G305" s="455"/>
      <c r="H305" s="455"/>
      <c r="I305" s="455"/>
      <c r="J305" s="455"/>
      <c r="K305" s="455"/>
      <c r="L305" s="455"/>
      <c r="M305" s="455"/>
      <c r="N305" s="455"/>
      <c r="O305" s="455"/>
      <c r="P305" s="455"/>
      <c r="Q305" s="455"/>
      <c r="R305" s="455"/>
      <c r="S305" s="455"/>
      <c r="T305" s="455"/>
      <c r="U305" s="455"/>
      <c r="V305" s="455"/>
      <c r="W305" s="455"/>
    </row>
    <row r="306" spans="1:23" ht="16.5" customHeight="1">
      <c r="A306" s="455"/>
      <c r="B306" s="455"/>
      <c r="C306" s="722"/>
      <c r="D306" s="455"/>
      <c r="E306" s="455"/>
      <c r="F306" s="455"/>
      <c r="G306" s="455"/>
      <c r="H306" s="455"/>
      <c r="I306" s="455"/>
      <c r="J306" s="455"/>
      <c r="K306" s="455"/>
      <c r="L306" s="455"/>
      <c r="M306" s="455"/>
      <c r="N306" s="455"/>
      <c r="O306" s="455"/>
      <c r="P306" s="455"/>
      <c r="Q306" s="455"/>
      <c r="R306" s="455"/>
      <c r="S306" s="455"/>
      <c r="T306" s="455"/>
      <c r="U306" s="455"/>
      <c r="V306" s="455"/>
      <c r="W306" s="455"/>
    </row>
    <row r="307" spans="1:23" ht="16.5" customHeight="1">
      <c r="A307" s="455"/>
      <c r="B307" s="455"/>
      <c r="C307" s="722"/>
      <c r="D307" s="455"/>
      <c r="E307" s="455"/>
      <c r="F307" s="455"/>
      <c r="G307" s="455"/>
      <c r="H307" s="455"/>
      <c r="I307" s="455"/>
      <c r="J307" s="455"/>
      <c r="K307" s="455"/>
      <c r="L307" s="455"/>
      <c r="M307" s="455"/>
      <c r="N307" s="455"/>
      <c r="O307" s="455"/>
      <c r="P307" s="455"/>
      <c r="Q307" s="455"/>
      <c r="R307" s="455"/>
      <c r="S307" s="455"/>
      <c r="T307" s="455"/>
      <c r="U307" s="455"/>
      <c r="V307" s="455"/>
      <c r="W307" s="455"/>
    </row>
    <row r="308" spans="1:23" ht="16.5" customHeight="1">
      <c r="A308" s="455"/>
      <c r="B308" s="455"/>
      <c r="C308" s="722"/>
      <c r="D308" s="455"/>
      <c r="E308" s="455"/>
      <c r="F308" s="455"/>
      <c r="G308" s="455"/>
      <c r="H308" s="455"/>
      <c r="I308" s="455"/>
      <c r="J308" s="455"/>
      <c r="K308" s="455"/>
      <c r="L308" s="455"/>
      <c r="M308" s="455"/>
      <c r="N308" s="455"/>
      <c r="O308" s="455"/>
      <c r="P308" s="455"/>
      <c r="Q308" s="455"/>
      <c r="R308" s="455"/>
      <c r="S308" s="455"/>
      <c r="T308" s="455"/>
      <c r="U308" s="455"/>
      <c r="V308" s="455"/>
      <c r="W308" s="455"/>
    </row>
    <row r="309" spans="1:23" ht="16.5" customHeight="1">
      <c r="A309" s="455"/>
      <c r="B309" s="455"/>
      <c r="C309" s="722"/>
      <c r="D309" s="455"/>
      <c r="E309" s="455"/>
      <c r="F309" s="455"/>
      <c r="G309" s="455"/>
      <c r="H309" s="455"/>
      <c r="I309" s="455"/>
      <c r="J309" s="455"/>
      <c r="K309" s="455"/>
      <c r="L309" s="455"/>
      <c r="M309" s="455"/>
      <c r="N309" s="455"/>
      <c r="O309" s="455"/>
      <c r="P309" s="455"/>
      <c r="Q309" s="455"/>
      <c r="R309" s="455"/>
      <c r="S309" s="455"/>
      <c r="T309" s="455"/>
      <c r="U309" s="455"/>
      <c r="V309" s="455"/>
      <c r="W309" s="455"/>
    </row>
    <row r="310" spans="1:23" ht="16.5" customHeight="1">
      <c r="A310" s="455"/>
      <c r="B310" s="455"/>
      <c r="C310" s="722"/>
      <c r="D310" s="455"/>
      <c r="E310" s="455"/>
      <c r="F310" s="455"/>
      <c r="G310" s="455"/>
      <c r="H310" s="455"/>
      <c r="I310" s="455"/>
      <c r="J310" s="455"/>
      <c r="K310" s="455"/>
      <c r="L310" s="455"/>
      <c r="M310" s="455"/>
      <c r="N310" s="455"/>
      <c r="O310" s="455"/>
      <c r="P310" s="455"/>
      <c r="Q310" s="455"/>
      <c r="R310" s="455"/>
      <c r="S310" s="455"/>
      <c r="T310" s="455"/>
      <c r="U310" s="455"/>
      <c r="V310" s="455"/>
      <c r="W310" s="455"/>
    </row>
    <row r="311" spans="1:23" ht="16.5" customHeight="1">
      <c r="A311" s="455"/>
      <c r="B311" s="455"/>
      <c r="C311" s="722"/>
      <c r="D311" s="455"/>
      <c r="E311" s="455"/>
      <c r="F311" s="455"/>
      <c r="G311" s="455"/>
      <c r="H311" s="455"/>
      <c r="I311" s="455"/>
      <c r="J311" s="455"/>
      <c r="K311" s="455"/>
      <c r="L311" s="455"/>
      <c r="M311" s="455"/>
      <c r="N311" s="455"/>
      <c r="O311" s="455"/>
      <c r="P311" s="455"/>
      <c r="Q311" s="455"/>
      <c r="R311" s="455"/>
      <c r="S311" s="455"/>
      <c r="T311" s="455"/>
      <c r="U311" s="455"/>
      <c r="V311" s="455"/>
      <c r="W311" s="455"/>
    </row>
    <row r="312" spans="1:23" ht="16.5" customHeight="1">
      <c r="A312" s="455"/>
      <c r="B312" s="455"/>
      <c r="C312" s="722"/>
      <c r="D312" s="455"/>
      <c r="E312" s="455"/>
      <c r="F312" s="455"/>
      <c r="G312" s="455"/>
      <c r="H312" s="455"/>
      <c r="I312" s="455"/>
      <c r="J312" s="455"/>
      <c r="K312" s="455"/>
      <c r="L312" s="455"/>
      <c r="M312" s="455"/>
      <c r="N312" s="455"/>
      <c r="O312" s="455"/>
      <c r="P312" s="455"/>
      <c r="Q312" s="455"/>
      <c r="R312" s="455"/>
      <c r="S312" s="455"/>
      <c r="T312" s="455"/>
      <c r="U312" s="455"/>
      <c r="V312" s="455"/>
      <c r="W312" s="455"/>
    </row>
    <row r="313" spans="1:23" ht="16.5" customHeight="1">
      <c r="A313" s="455"/>
      <c r="B313" s="455"/>
      <c r="C313" s="722"/>
      <c r="D313" s="455"/>
      <c r="E313" s="455"/>
      <c r="F313" s="455"/>
      <c r="G313" s="455"/>
      <c r="H313" s="455"/>
      <c r="I313" s="455"/>
      <c r="J313" s="455"/>
      <c r="K313" s="455"/>
      <c r="L313" s="455"/>
      <c r="M313" s="455"/>
      <c r="N313" s="455"/>
      <c r="O313" s="455"/>
      <c r="P313" s="455"/>
      <c r="Q313" s="455"/>
      <c r="R313" s="455"/>
      <c r="S313" s="455"/>
      <c r="T313" s="455"/>
      <c r="U313" s="455"/>
      <c r="V313" s="455"/>
      <c r="W313" s="455"/>
    </row>
    <row r="314" spans="1:23" ht="16.5" customHeight="1">
      <c r="A314" s="455"/>
      <c r="B314" s="455"/>
      <c r="C314" s="722"/>
      <c r="D314" s="455"/>
      <c r="E314" s="455"/>
      <c r="F314" s="455"/>
      <c r="G314" s="455"/>
      <c r="H314" s="455"/>
      <c r="I314" s="455"/>
      <c r="J314" s="455"/>
      <c r="K314" s="455"/>
      <c r="L314" s="455"/>
      <c r="M314" s="455"/>
      <c r="N314" s="455"/>
      <c r="O314" s="455"/>
      <c r="P314" s="455"/>
      <c r="Q314" s="455"/>
      <c r="R314" s="455"/>
      <c r="S314" s="455"/>
      <c r="T314" s="455"/>
      <c r="U314" s="455"/>
      <c r="V314" s="455"/>
      <c r="W314" s="455"/>
    </row>
    <row r="315" spans="1:23" ht="16.5" customHeight="1">
      <c r="A315" s="455"/>
      <c r="B315" s="455"/>
      <c r="C315" s="722"/>
      <c r="D315" s="455"/>
      <c r="E315" s="455"/>
      <c r="F315" s="455"/>
      <c r="G315" s="455"/>
      <c r="H315" s="455"/>
      <c r="I315" s="455"/>
      <c r="J315" s="455"/>
      <c r="K315" s="455"/>
      <c r="L315" s="455"/>
      <c r="M315" s="455"/>
      <c r="N315" s="455"/>
      <c r="O315" s="455"/>
      <c r="P315" s="455"/>
      <c r="Q315" s="455"/>
      <c r="R315" s="455"/>
      <c r="S315" s="455"/>
      <c r="T315" s="455"/>
      <c r="U315" s="455"/>
      <c r="V315" s="455"/>
      <c r="W315" s="455"/>
    </row>
    <row r="316" spans="1:23" ht="16.5" customHeight="1">
      <c r="A316" s="455"/>
      <c r="B316" s="455"/>
      <c r="C316" s="722"/>
      <c r="D316" s="455"/>
      <c r="E316" s="455"/>
      <c r="F316" s="455"/>
      <c r="G316" s="455"/>
      <c r="H316" s="455"/>
      <c r="I316" s="455"/>
      <c r="J316" s="455"/>
      <c r="K316" s="455"/>
      <c r="L316" s="455"/>
      <c r="M316" s="455"/>
      <c r="N316" s="455"/>
      <c r="O316" s="455"/>
      <c r="P316" s="455"/>
      <c r="Q316" s="455"/>
      <c r="R316" s="455"/>
      <c r="S316" s="455"/>
      <c r="T316" s="455"/>
      <c r="U316" s="455"/>
      <c r="V316" s="455"/>
      <c r="W316" s="455"/>
    </row>
    <row r="317" spans="1:23" ht="16.5" customHeight="1">
      <c r="A317" s="455"/>
      <c r="B317" s="455"/>
      <c r="C317" s="722"/>
      <c r="D317" s="455"/>
      <c r="E317" s="455"/>
      <c r="F317" s="455"/>
      <c r="G317" s="455"/>
      <c r="H317" s="455"/>
      <c r="I317" s="455"/>
      <c r="J317" s="455"/>
      <c r="K317" s="455"/>
      <c r="L317" s="455"/>
      <c r="M317" s="455"/>
      <c r="N317" s="455"/>
      <c r="O317" s="455"/>
      <c r="P317" s="455"/>
      <c r="Q317" s="455"/>
      <c r="R317" s="455"/>
      <c r="S317" s="455"/>
      <c r="T317" s="455"/>
      <c r="U317" s="455"/>
      <c r="V317" s="455"/>
      <c r="W317" s="455"/>
    </row>
    <row r="318" spans="1:23" ht="16.5" customHeight="1">
      <c r="A318" s="455"/>
      <c r="B318" s="455"/>
      <c r="C318" s="722"/>
      <c r="D318" s="455"/>
      <c r="E318" s="455"/>
      <c r="F318" s="455"/>
      <c r="G318" s="455"/>
      <c r="H318" s="455"/>
      <c r="I318" s="455"/>
      <c r="J318" s="455"/>
      <c r="K318" s="455"/>
      <c r="L318" s="455"/>
      <c r="M318" s="455"/>
      <c r="N318" s="455"/>
      <c r="O318" s="455"/>
      <c r="P318" s="455"/>
      <c r="Q318" s="455"/>
      <c r="R318" s="455"/>
      <c r="S318" s="455"/>
      <c r="T318" s="455"/>
      <c r="U318" s="455"/>
      <c r="V318" s="455"/>
      <c r="W318" s="455"/>
    </row>
    <row r="319" spans="1:23" ht="16.5" customHeight="1">
      <c r="A319" s="455"/>
      <c r="B319" s="455"/>
      <c r="C319" s="722"/>
      <c r="D319" s="455"/>
      <c r="E319" s="455"/>
      <c r="F319" s="455"/>
      <c r="G319" s="455"/>
      <c r="H319" s="455"/>
      <c r="I319" s="455"/>
      <c r="J319" s="455"/>
      <c r="K319" s="455"/>
      <c r="L319" s="455"/>
      <c r="M319" s="455"/>
      <c r="N319" s="455"/>
      <c r="O319" s="455"/>
      <c r="P319" s="455"/>
      <c r="Q319" s="455"/>
      <c r="R319" s="455"/>
      <c r="S319" s="455"/>
      <c r="T319" s="455"/>
      <c r="U319" s="455"/>
      <c r="V319" s="455"/>
      <c r="W319" s="455"/>
    </row>
    <row r="320" spans="1:23" ht="16.5" customHeight="1">
      <c r="A320" s="455"/>
      <c r="B320" s="455"/>
      <c r="C320" s="722"/>
      <c r="D320" s="455"/>
      <c r="E320" s="455"/>
      <c r="F320" s="455"/>
      <c r="G320" s="455"/>
      <c r="H320" s="455"/>
      <c r="I320" s="455"/>
      <c r="J320" s="455"/>
      <c r="K320" s="455"/>
      <c r="L320" s="455"/>
      <c r="M320" s="455"/>
      <c r="N320" s="455"/>
      <c r="O320" s="455"/>
      <c r="P320" s="455"/>
      <c r="Q320" s="455"/>
      <c r="R320" s="455"/>
      <c r="S320" s="455"/>
      <c r="T320" s="455"/>
      <c r="U320" s="455"/>
      <c r="V320" s="455"/>
      <c r="W320" s="455"/>
    </row>
    <row r="321" spans="1:23" ht="16.5" customHeight="1">
      <c r="A321" s="455"/>
      <c r="B321" s="455"/>
      <c r="C321" s="722"/>
      <c r="D321" s="455"/>
      <c r="E321" s="455"/>
      <c r="F321" s="455"/>
      <c r="G321" s="455"/>
      <c r="H321" s="455"/>
      <c r="I321" s="455"/>
      <c r="J321" s="455"/>
      <c r="K321" s="455"/>
      <c r="L321" s="455"/>
      <c r="M321" s="455"/>
      <c r="N321" s="455"/>
      <c r="O321" s="455"/>
      <c r="P321" s="455"/>
      <c r="Q321" s="455"/>
      <c r="R321" s="455"/>
      <c r="S321" s="455"/>
      <c r="T321" s="455"/>
      <c r="U321" s="455"/>
      <c r="V321" s="455"/>
      <c r="W321" s="455"/>
    </row>
    <row r="322" spans="1:23" ht="16.5" customHeight="1">
      <c r="A322" s="455"/>
      <c r="B322" s="455"/>
      <c r="C322" s="722"/>
      <c r="D322" s="455"/>
      <c r="E322" s="455"/>
      <c r="F322" s="455"/>
      <c r="G322" s="455"/>
      <c r="H322" s="455"/>
      <c r="I322" s="455"/>
      <c r="J322" s="455"/>
      <c r="K322" s="455"/>
      <c r="L322" s="455"/>
      <c r="M322" s="455"/>
      <c r="N322" s="455"/>
      <c r="O322" s="455"/>
      <c r="P322" s="455"/>
      <c r="Q322" s="455"/>
      <c r="R322" s="455"/>
      <c r="S322" s="455"/>
      <c r="T322" s="455"/>
      <c r="U322" s="455"/>
      <c r="V322" s="455"/>
      <c r="W322" s="455"/>
    </row>
    <row r="323" spans="1:23" ht="16.5" customHeight="1">
      <c r="A323" s="455"/>
      <c r="B323" s="455"/>
      <c r="C323" s="722"/>
      <c r="D323" s="455"/>
      <c r="E323" s="455"/>
      <c r="F323" s="455"/>
      <c r="G323" s="455"/>
      <c r="H323" s="455"/>
      <c r="I323" s="455"/>
      <c r="J323" s="455"/>
      <c r="K323" s="455"/>
      <c r="L323" s="455"/>
      <c r="M323" s="455"/>
      <c r="N323" s="455"/>
      <c r="O323" s="455"/>
      <c r="P323" s="455"/>
      <c r="Q323" s="455"/>
      <c r="R323" s="455"/>
      <c r="S323" s="455"/>
      <c r="T323" s="455"/>
      <c r="U323" s="455"/>
      <c r="V323" s="455"/>
      <c r="W323" s="455"/>
    </row>
    <row r="324" spans="1:23" ht="16.5" customHeight="1">
      <c r="A324" s="455"/>
      <c r="B324" s="455"/>
      <c r="C324" s="722"/>
      <c r="D324" s="455"/>
      <c r="E324" s="455"/>
      <c r="F324" s="455"/>
      <c r="G324" s="455"/>
      <c r="H324" s="455"/>
      <c r="I324" s="455"/>
      <c r="J324" s="455"/>
      <c r="K324" s="455"/>
      <c r="L324" s="455"/>
      <c r="M324" s="455"/>
      <c r="N324" s="455"/>
      <c r="O324" s="455"/>
      <c r="P324" s="455"/>
      <c r="Q324" s="455"/>
      <c r="R324" s="455"/>
      <c r="S324" s="455"/>
      <c r="T324" s="455"/>
      <c r="U324" s="455"/>
      <c r="V324" s="455"/>
      <c r="W324" s="455"/>
    </row>
    <row r="325" spans="1:23" ht="16.5" customHeight="1">
      <c r="A325" s="455"/>
      <c r="B325" s="455"/>
      <c r="C325" s="722"/>
      <c r="D325" s="455"/>
      <c r="E325" s="455"/>
      <c r="F325" s="455"/>
      <c r="G325" s="455"/>
      <c r="H325" s="455"/>
      <c r="I325" s="455"/>
      <c r="J325" s="455"/>
      <c r="K325" s="455"/>
      <c r="L325" s="455"/>
      <c r="M325" s="455"/>
      <c r="N325" s="455"/>
      <c r="O325" s="455"/>
      <c r="P325" s="455"/>
      <c r="Q325" s="455"/>
      <c r="R325" s="455"/>
      <c r="S325" s="455"/>
      <c r="T325" s="455"/>
      <c r="U325" s="455"/>
      <c r="V325" s="455"/>
      <c r="W325" s="455"/>
    </row>
    <row r="326" spans="1:23" ht="16.5" customHeight="1">
      <c r="A326" s="455"/>
      <c r="B326" s="455"/>
      <c r="C326" s="722"/>
      <c r="D326" s="455"/>
      <c r="E326" s="455"/>
      <c r="F326" s="455"/>
      <c r="G326" s="455"/>
      <c r="H326" s="455"/>
      <c r="I326" s="455"/>
      <c r="J326" s="455"/>
      <c r="K326" s="455"/>
      <c r="L326" s="455"/>
      <c r="M326" s="455"/>
      <c r="N326" s="455"/>
      <c r="O326" s="455"/>
      <c r="P326" s="455"/>
      <c r="Q326" s="455"/>
      <c r="R326" s="455"/>
      <c r="S326" s="455"/>
      <c r="T326" s="455"/>
      <c r="U326" s="455"/>
      <c r="V326" s="455"/>
      <c r="W326" s="455"/>
    </row>
    <row r="327" spans="1:23" ht="16.5" customHeight="1">
      <c r="A327" s="455"/>
      <c r="B327" s="455"/>
      <c r="C327" s="722"/>
      <c r="D327" s="455"/>
      <c r="E327" s="455"/>
      <c r="F327" s="455"/>
      <c r="G327" s="455"/>
      <c r="H327" s="455"/>
      <c r="I327" s="455"/>
      <c r="J327" s="455"/>
      <c r="K327" s="455"/>
      <c r="L327" s="455"/>
      <c r="M327" s="455"/>
      <c r="N327" s="455"/>
      <c r="O327" s="455"/>
      <c r="P327" s="455"/>
      <c r="Q327" s="455"/>
      <c r="R327" s="455"/>
      <c r="S327" s="455"/>
      <c r="T327" s="455"/>
      <c r="U327" s="455"/>
      <c r="V327" s="455"/>
      <c r="W327" s="455"/>
    </row>
    <row r="328" spans="1:23" ht="16.5" customHeight="1">
      <c r="A328" s="455"/>
      <c r="B328" s="455"/>
      <c r="C328" s="722"/>
      <c r="D328" s="455"/>
      <c r="E328" s="455"/>
      <c r="F328" s="455"/>
      <c r="G328" s="455"/>
      <c r="H328" s="455"/>
      <c r="I328" s="455"/>
      <c r="J328" s="455"/>
      <c r="K328" s="455"/>
      <c r="L328" s="455"/>
      <c r="M328" s="455"/>
      <c r="N328" s="455"/>
      <c r="O328" s="455"/>
      <c r="P328" s="455"/>
      <c r="Q328" s="455"/>
      <c r="R328" s="455"/>
      <c r="S328" s="455"/>
      <c r="T328" s="455"/>
      <c r="U328" s="455"/>
      <c r="V328" s="455"/>
      <c r="W328" s="455"/>
    </row>
    <row r="329" spans="1:23" ht="16.5" customHeight="1">
      <c r="A329" s="455"/>
      <c r="B329" s="455"/>
      <c r="C329" s="722"/>
      <c r="D329" s="455"/>
      <c r="E329" s="455"/>
      <c r="F329" s="455"/>
      <c r="G329" s="455"/>
      <c r="H329" s="455"/>
      <c r="I329" s="455"/>
      <c r="J329" s="455"/>
      <c r="K329" s="455"/>
      <c r="L329" s="455"/>
      <c r="M329" s="455"/>
      <c r="N329" s="455"/>
      <c r="O329" s="455"/>
      <c r="P329" s="455"/>
      <c r="Q329" s="455"/>
      <c r="R329" s="455"/>
      <c r="S329" s="455"/>
      <c r="T329" s="455"/>
      <c r="U329" s="455"/>
      <c r="V329" s="455"/>
      <c r="W329" s="455"/>
    </row>
    <row r="330" spans="1:23" ht="16.5" customHeight="1">
      <c r="A330" s="455"/>
      <c r="B330" s="455"/>
      <c r="C330" s="722"/>
      <c r="D330" s="455"/>
      <c r="E330" s="455"/>
      <c r="F330" s="455"/>
      <c r="G330" s="455"/>
      <c r="H330" s="455"/>
      <c r="I330" s="455"/>
      <c r="J330" s="455"/>
      <c r="K330" s="455"/>
      <c r="L330" s="455"/>
      <c r="M330" s="455"/>
      <c r="N330" s="455"/>
      <c r="O330" s="455"/>
      <c r="P330" s="455"/>
      <c r="Q330" s="455"/>
      <c r="R330" s="455"/>
      <c r="S330" s="455"/>
      <c r="T330" s="455"/>
      <c r="U330" s="455"/>
      <c r="V330" s="455"/>
      <c r="W330" s="455"/>
    </row>
    <row r="331" spans="1:23" ht="16.5" customHeight="1">
      <c r="A331" s="455"/>
      <c r="B331" s="455"/>
      <c r="C331" s="722"/>
      <c r="D331" s="455"/>
      <c r="E331" s="455"/>
      <c r="F331" s="455"/>
      <c r="G331" s="455"/>
      <c r="H331" s="455"/>
      <c r="I331" s="455"/>
      <c r="J331" s="455"/>
      <c r="K331" s="455"/>
      <c r="L331" s="455"/>
      <c r="M331" s="455"/>
      <c r="N331" s="455"/>
      <c r="O331" s="455"/>
      <c r="P331" s="455"/>
      <c r="Q331" s="455"/>
      <c r="R331" s="455"/>
      <c r="S331" s="455"/>
      <c r="T331" s="455"/>
      <c r="U331" s="455"/>
      <c r="V331" s="455"/>
      <c r="W331" s="455"/>
    </row>
    <row r="332" spans="1:23" ht="16.5" customHeight="1">
      <c r="A332" s="455"/>
      <c r="B332" s="455"/>
      <c r="C332" s="722"/>
      <c r="D332" s="455"/>
      <c r="E332" s="455"/>
      <c r="F332" s="455"/>
      <c r="G332" s="455"/>
      <c r="H332" s="455"/>
      <c r="I332" s="455"/>
      <c r="J332" s="455"/>
      <c r="K332" s="455"/>
      <c r="L332" s="455"/>
      <c r="M332" s="455"/>
      <c r="N332" s="455"/>
      <c r="O332" s="455"/>
      <c r="P332" s="455"/>
      <c r="Q332" s="455"/>
      <c r="R332" s="455"/>
      <c r="S332" s="455"/>
      <c r="T332" s="455"/>
      <c r="U332" s="455"/>
      <c r="V332" s="455"/>
      <c r="W332" s="455"/>
    </row>
    <row r="333" spans="1:23" ht="16.5" customHeight="1">
      <c r="A333" s="455"/>
      <c r="B333" s="455"/>
      <c r="C333" s="722"/>
      <c r="D333" s="455"/>
      <c r="E333" s="455"/>
      <c r="F333" s="455"/>
      <c r="G333" s="455"/>
      <c r="H333" s="455"/>
      <c r="I333" s="455"/>
      <c r="J333" s="455"/>
      <c r="K333" s="455"/>
      <c r="L333" s="455"/>
      <c r="M333" s="455"/>
      <c r="N333" s="455"/>
      <c r="O333" s="455"/>
      <c r="P333" s="455"/>
      <c r="Q333" s="455"/>
      <c r="R333" s="455"/>
      <c r="S333" s="455"/>
      <c r="T333" s="455"/>
      <c r="U333" s="455"/>
      <c r="V333" s="455"/>
      <c r="W333" s="455"/>
    </row>
    <row r="334" spans="1:23" ht="16.5" customHeight="1">
      <c r="A334" s="455"/>
      <c r="B334" s="455"/>
      <c r="C334" s="722"/>
      <c r="D334" s="455"/>
      <c r="E334" s="455"/>
      <c r="F334" s="455"/>
      <c r="G334" s="455"/>
      <c r="H334" s="455"/>
      <c r="I334" s="455"/>
      <c r="J334" s="455"/>
      <c r="K334" s="455"/>
      <c r="L334" s="455"/>
      <c r="M334" s="455"/>
      <c r="N334" s="455"/>
      <c r="O334" s="455"/>
      <c r="P334" s="455"/>
      <c r="Q334" s="455"/>
      <c r="R334" s="455"/>
      <c r="S334" s="455"/>
      <c r="T334" s="455"/>
      <c r="U334" s="455"/>
      <c r="V334" s="455"/>
      <c r="W334" s="455"/>
    </row>
    <row r="335" spans="1:23" ht="16.5" customHeight="1">
      <c r="A335" s="455"/>
      <c r="B335" s="455"/>
      <c r="C335" s="722"/>
      <c r="D335" s="455"/>
      <c r="E335" s="455"/>
      <c r="F335" s="455"/>
      <c r="G335" s="455"/>
      <c r="H335" s="455"/>
      <c r="I335" s="455"/>
      <c r="J335" s="455"/>
      <c r="K335" s="455"/>
      <c r="L335" s="455"/>
      <c r="M335" s="455"/>
      <c r="N335" s="455"/>
      <c r="O335" s="455"/>
      <c r="P335" s="455"/>
      <c r="Q335" s="455"/>
      <c r="R335" s="455"/>
      <c r="S335" s="455"/>
      <c r="T335" s="455"/>
      <c r="U335" s="455"/>
      <c r="V335" s="455"/>
      <c r="W335" s="455"/>
    </row>
    <row r="336" spans="1:23" ht="16.5" customHeight="1">
      <c r="A336" s="455"/>
      <c r="B336" s="455"/>
      <c r="C336" s="722"/>
      <c r="D336" s="455"/>
      <c r="E336" s="455"/>
      <c r="F336" s="455"/>
      <c r="G336" s="455"/>
      <c r="H336" s="455"/>
      <c r="I336" s="455"/>
      <c r="J336" s="455"/>
      <c r="K336" s="455"/>
      <c r="L336" s="455"/>
      <c r="M336" s="455"/>
      <c r="N336" s="455"/>
      <c r="O336" s="455"/>
      <c r="P336" s="455"/>
      <c r="Q336" s="455"/>
      <c r="R336" s="455"/>
      <c r="S336" s="455"/>
      <c r="T336" s="455"/>
      <c r="U336" s="455"/>
      <c r="V336" s="455"/>
      <c r="W336" s="455"/>
    </row>
    <row r="337" spans="1:23" ht="16.5" customHeight="1">
      <c r="A337" s="455"/>
      <c r="B337" s="455"/>
      <c r="C337" s="722"/>
      <c r="D337" s="455"/>
      <c r="E337" s="455"/>
      <c r="F337" s="455"/>
      <c r="G337" s="455"/>
      <c r="H337" s="455"/>
      <c r="I337" s="455"/>
      <c r="J337" s="455"/>
      <c r="K337" s="455"/>
      <c r="L337" s="455"/>
      <c r="M337" s="455"/>
      <c r="N337" s="455"/>
      <c r="O337" s="455"/>
      <c r="P337" s="455"/>
      <c r="Q337" s="455"/>
      <c r="R337" s="455"/>
      <c r="S337" s="455"/>
      <c r="T337" s="455"/>
      <c r="U337" s="455"/>
      <c r="V337" s="455"/>
      <c r="W337" s="455"/>
    </row>
    <row r="338" spans="1:23" ht="16.5" customHeight="1">
      <c r="A338" s="455"/>
      <c r="B338" s="455"/>
      <c r="C338" s="722"/>
      <c r="D338" s="455"/>
      <c r="E338" s="455"/>
      <c r="F338" s="455"/>
      <c r="G338" s="455"/>
      <c r="H338" s="455"/>
      <c r="I338" s="455"/>
      <c r="J338" s="455"/>
      <c r="K338" s="455"/>
      <c r="L338" s="455"/>
      <c r="M338" s="455"/>
      <c r="N338" s="455"/>
      <c r="O338" s="455"/>
      <c r="P338" s="455"/>
      <c r="Q338" s="455"/>
      <c r="R338" s="455"/>
      <c r="S338" s="455"/>
      <c r="T338" s="455"/>
      <c r="U338" s="455"/>
      <c r="V338" s="455"/>
      <c r="W338" s="455"/>
    </row>
    <row r="339" spans="1:23" ht="16.5" customHeight="1">
      <c r="A339" s="455"/>
      <c r="B339" s="455"/>
      <c r="C339" s="722"/>
      <c r="D339" s="455"/>
      <c r="E339" s="455"/>
      <c r="F339" s="455"/>
      <c r="G339" s="455"/>
      <c r="H339" s="455"/>
      <c r="I339" s="455"/>
      <c r="J339" s="455"/>
      <c r="K339" s="455"/>
      <c r="L339" s="455"/>
      <c r="M339" s="455"/>
      <c r="N339" s="455"/>
      <c r="O339" s="455"/>
      <c r="P339" s="455"/>
      <c r="Q339" s="455"/>
      <c r="R339" s="455"/>
      <c r="S339" s="455"/>
      <c r="T339" s="455"/>
      <c r="U339" s="455"/>
      <c r="V339" s="455"/>
      <c r="W339" s="455"/>
    </row>
    <row r="340" spans="1:23" ht="16.5" customHeight="1">
      <c r="A340" s="455"/>
      <c r="B340" s="455"/>
      <c r="C340" s="722"/>
      <c r="D340" s="455"/>
      <c r="E340" s="455"/>
      <c r="F340" s="455"/>
      <c r="G340" s="455"/>
      <c r="H340" s="455"/>
      <c r="I340" s="455"/>
      <c r="J340" s="455"/>
      <c r="K340" s="455"/>
      <c r="L340" s="455"/>
      <c r="M340" s="455"/>
      <c r="N340" s="455"/>
      <c r="O340" s="455"/>
      <c r="P340" s="455"/>
      <c r="Q340" s="455"/>
      <c r="R340" s="455"/>
      <c r="S340" s="455"/>
      <c r="T340" s="455"/>
      <c r="U340" s="455"/>
      <c r="V340" s="455"/>
      <c r="W340" s="455"/>
    </row>
    <row r="341" spans="1:23" ht="16.5" customHeight="1">
      <c r="A341" s="455"/>
      <c r="B341" s="455"/>
      <c r="C341" s="722"/>
      <c r="D341" s="455"/>
      <c r="E341" s="455"/>
      <c r="F341" s="455"/>
      <c r="G341" s="455"/>
      <c r="H341" s="455"/>
      <c r="I341" s="455"/>
      <c r="J341" s="455"/>
      <c r="K341" s="455"/>
      <c r="L341" s="455"/>
      <c r="M341" s="455"/>
      <c r="N341" s="455"/>
      <c r="O341" s="455"/>
      <c r="P341" s="455"/>
      <c r="Q341" s="455"/>
      <c r="R341" s="455"/>
      <c r="S341" s="455"/>
      <c r="T341" s="455"/>
      <c r="U341" s="455"/>
      <c r="V341" s="455"/>
      <c r="W341" s="455"/>
    </row>
    <row r="342" spans="1:23" ht="16.5" customHeight="1">
      <c r="A342" s="455"/>
      <c r="B342" s="455"/>
      <c r="C342" s="722"/>
      <c r="D342" s="455"/>
      <c r="E342" s="455"/>
      <c r="F342" s="455"/>
      <c r="G342" s="455"/>
      <c r="H342" s="455"/>
      <c r="I342" s="455"/>
      <c r="J342" s="455"/>
      <c r="K342" s="455"/>
      <c r="L342" s="455"/>
      <c r="M342" s="455"/>
      <c r="N342" s="455"/>
      <c r="O342" s="455"/>
      <c r="P342" s="455"/>
      <c r="Q342" s="455"/>
      <c r="R342" s="455"/>
      <c r="S342" s="455"/>
      <c r="T342" s="455"/>
      <c r="U342" s="455"/>
      <c r="V342" s="455"/>
      <c r="W342" s="455"/>
    </row>
    <row r="343" spans="1:23" ht="16.5" customHeight="1">
      <c r="A343" s="455"/>
      <c r="B343" s="455"/>
      <c r="C343" s="722"/>
      <c r="D343" s="455"/>
      <c r="E343" s="455"/>
      <c r="F343" s="455"/>
      <c r="G343" s="455"/>
      <c r="H343" s="455"/>
      <c r="I343" s="455"/>
      <c r="J343" s="455"/>
      <c r="K343" s="455"/>
      <c r="L343" s="455"/>
      <c r="M343" s="455"/>
      <c r="N343" s="455"/>
      <c r="O343" s="455"/>
      <c r="P343" s="455"/>
      <c r="Q343" s="455"/>
      <c r="R343" s="455"/>
      <c r="S343" s="455"/>
      <c r="T343" s="455"/>
      <c r="U343" s="455"/>
      <c r="V343" s="455"/>
      <c r="W343" s="455"/>
    </row>
    <row r="344" spans="1:23" ht="16.5" customHeight="1">
      <c r="A344" s="455"/>
      <c r="B344" s="455"/>
      <c r="C344" s="722"/>
      <c r="D344" s="455"/>
      <c r="E344" s="455"/>
      <c r="F344" s="455"/>
      <c r="G344" s="455"/>
      <c r="H344" s="455"/>
      <c r="I344" s="455"/>
      <c r="J344" s="455"/>
      <c r="K344" s="455"/>
      <c r="L344" s="455"/>
      <c r="M344" s="455"/>
      <c r="N344" s="455"/>
      <c r="O344" s="455"/>
      <c r="P344" s="455"/>
      <c r="Q344" s="455"/>
      <c r="R344" s="455"/>
      <c r="S344" s="455"/>
      <c r="T344" s="455"/>
      <c r="U344" s="455"/>
      <c r="V344" s="455"/>
      <c r="W344" s="455"/>
    </row>
    <row r="345" spans="1:23" ht="16.5" customHeight="1">
      <c r="A345" s="455"/>
      <c r="B345" s="455"/>
      <c r="C345" s="722"/>
      <c r="D345" s="455"/>
      <c r="E345" s="455"/>
      <c r="F345" s="455"/>
      <c r="G345" s="455"/>
      <c r="H345" s="455"/>
      <c r="I345" s="455"/>
      <c r="J345" s="455"/>
      <c r="K345" s="455"/>
      <c r="L345" s="455"/>
      <c r="M345" s="455"/>
      <c r="N345" s="455"/>
      <c r="O345" s="455"/>
      <c r="P345" s="455"/>
      <c r="Q345" s="455"/>
      <c r="R345" s="455"/>
      <c r="S345" s="455"/>
      <c r="T345" s="455"/>
      <c r="U345" s="455"/>
      <c r="V345" s="455"/>
      <c r="W345" s="455"/>
    </row>
    <row r="346" spans="1:23" ht="16.5" customHeight="1">
      <c r="A346" s="455"/>
      <c r="B346" s="455"/>
      <c r="C346" s="722"/>
      <c r="D346" s="455"/>
      <c r="E346" s="455"/>
      <c r="F346" s="455"/>
      <c r="G346" s="455"/>
      <c r="H346" s="455"/>
      <c r="I346" s="455"/>
      <c r="J346" s="455"/>
      <c r="K346" s="455"/>
      <c r="L346" s="455"/>
      <c r="M346" s="455"/>
      <c r="N346" s="455"/>
      <c r="O346" s="455"/>
      <c r="P346" s="455"/>
      <c r="Q346" s="455"/>
      <c r="R346" s="455"/>
      <c r="S346" s="455"/>
      <c r="T346" s="455"/>
      <c r="U346" s="455"/>
      <c r="V346" s="455"/>
      <c r="W346" s="455"/>
    </row>
    <row r="347" spans="1:23" ht="16.5" customHeight="1">
      <c r="A347" s="455"/>
      <c r="B347" s="455"/>
      <c r="C347" s="722"/>
      <c r="D347" s="455"/>
      <c r="E347" s="455"/>
      <c r="F347" s="455"/>
      <c r="G347" s="455"/>
      <c r="H347" s="455"/>
      <c r="I347" s="455"/>
      <c r="J347" s="455"/>
      <c r="K347" s="455"/>
      <c r="L347" s="455"/>
      <c r="M347" s="455"/>
      <c r="N347" s="455"/>
      <c r="O347" s="455"/>
      <c r="P347" s="455"/>
      <c r="Q347" s="455"/>
      <c r="R347" s="455"/>
      <c r="S347" s="455"/>
      <c r="T347" s="455"/>
      <c r="U347" s="455"/>
      <c r="V347" s="455"/>
      <c r="W347" s="455"/>
    </row>
    <row r="348" spans="1:23" ht="16.5" customHeight="1">
      <c r="A348" s="455"/>
      <c r="B348" s="455"/>
      <c r="C348" s="722"/>
      <c r="D348" s="455"/>
      <c r="E348" s="455"/>
      <c r="F348" s="455"/>
      <c r="G348" s="455"/>
      <c r="H348" s="455"/>
      <c r="I348" s="455"/>
      <c r="J348" s="455"/>
      <c r="K348" s="455"/>
      <c r="L348" s="455"/>
      <c r="M348" s="455"/>
      <c r="N348" s="455"/>
      <c r="O348" s="455"/>
      <c r="P348" s="455"/>
      <c r="Q348" s="455"/>
      <c r="R348" s="455"/>
      <c r="S348" s="455"/>
      <c r="T348" s="455"/>
      <c r="U348" s="455"/>
      <c r="V348" s="455"/>
      <c r="W348" s="455"/>
    </row>
    <row r="349" spans="1:23" ht="16.5" customHeight="1">
      <c r="A349" s="455"/>
      <c r="B349" s="455"/>
      <c r="C349" s="722"/>
      <c r="D349" s="455"/>
      <c r="E349" s="455"/>
      <c r="F349" s="455"/>
      <c r="G349" s="455"/>
      <c r="H349" s="455"/>
      <c r="I349" s="455"/>
      <c r="J349" s="455"/>
      <c r="K349" s="455"/>
      <c r="L349" s="455"/>
      <c r="M349" s="455"/>
      <c r="N349" s="455"/>
      <c r="O349" s="455"/>
      <c r="P349" s="455"/>
      <c r="Q349" s="455"/>
      <c r="R349" s="455"/>
      <c r="S349" s="455"/>
      <c r="T349" s="455"/>
      <c r="U349" s="455"/>
      <c r="V349" s="455"/>
      <c r="W349" s="455"/>
    </row>
    <row r="350" spans="1:23" ht="16.5" customHeight="1">
      <c r="A350" s="455"/>
      <c r="B350" s="455"/>
      <c r="C350" s="722"/>
      <c r="D350" s="455"/>
      <c r="E350" s="455"/>
      <c r="F350" s="455"/>
      <c r="G350" s="455"/>
      <c r="H350" s="455"/>
      <c r="I350" s="455"/>
      <c r="J350" s="455"/>
      <c r="K350" s="455"/>
      <c r="L350" s="455"/>
      <c r="M350" s="455"/>
      <c r="N350" s="455"/>
      <c r="O350" s="455"/>
      <c r="P350" s="455"/>
      <c r="Q350" s="455"/>
      <c r="R350" s="455"/>
      <c r="S350" s="455"/>
      <c r="T350" s="455"/>
      <c r="U350" s="455"/>
      <c r="V350" s="455"/>
      <c r="W350" s="455"/>
    </row>
    <row r="351" spans="1:23" ht="16.5" customHeight="1">
      <c r="A351" s="455"/>
      <c r="B351" s="455"/>
      <c r="C351" s="722"/>
      <c r="D351" s="455"/>
      <c r="E351" s="455"/>
      <c r="F351" s="455"/>
      <c r="G351" s="455"/>
      <c r="H351" s="455"/>
      <c r="I351" s="455"/>
      <c r="J351" s="455"/>
      <c r="K351" s="455"/>
      <c r="L351" s="455"/>
      <c r="M351" s="455"/>
      <c r="N351" s="455"/>
      <c r="O351" s="455"/>
      <c r="P351" s="455"/>
      <c r="Q351" s="455"/>
      <c r="R351" s="455"/>
      <c r="S351" s="455"/>
      <c r="T351" s="455"/>
      <c r="U351" s="455"/>
      <c r="V351" s="455"/>
      <c r="W351" s="455"/>
    </row>
    <row r="352" spans="1:23" ht="16.5" customHeight="1">
      <c r="A352" s="455"/>
      <c r="B352" s="455"/>
      <c r="C352" s="722"/>
      <c r="D352" s="455"/>
      <c r="E352" s="455"/>
      <c r="F352" s="455"/>
      <c r="G352" s="455"/>
      <c r="H352" s="455"/>
      <c r="I352" s="455"/>
      <c r="J352" s="455"/>
      <c r="K352" s="455"/>
      <c r="L352" s="455"/>
      <c r="M352" s="455"/>
      <c r="N352" s="455"/>
      <c r="O352" s="455"/>
      <c r="P352" s="455"/>
      <c r="Q352" s="455"/>
      <c r="R352" s="455"/>
      <c r="S352" s="455"/>
      <c r="T352" s="455"/>
      <c r="U352" s="455"/>
      <c r="V352" s="455"/>
      <c r="W352" s="455"/>
    </row>
    <row r="353" spans="1:23" ht="16.5" customHeight="1">
      <c r="A353" s="455"/>
      <c r="B353" s="455"/>
      <c r="C353" s="722"/>
      <c r="D353" s="455"/>
      <c r="E353" s="455"/>
      <c r="F353" s="455"/>
      <c r="G353" s="455"/>
      <c r="H353" s="455"/>
      <c r="I353" s="455"/>
      <c r="J353" s="455"/>
      <c r="K353" s="455"/>
      <c r="L353" s="455"/>
      <c r="M353" s="455"/>
      <c r="N353" s="455"/>
      <c r="O353" s="455"/>
      <c r="P353" s="455"/>
      <c r="Q353" s="455"/>
      <c r="R353" s="455"/>
      <c r="S353" s="455"/>
      <c r="T353" s="455"/>
      <c r="U353" s="455"/>
      <c r="V353" s="455"/>
      <c r="W353" s="455"/>
    </row>
    <row r="354" spans="1:23" ht="16.5" customHeight="1">
      <c r="A354" s="455"/>
      <c r="B354" s="455"/>
      <c r="C354" s="722"/>
      <c r="D354" s="455"/>
      <c r="E354" s="455"/>
      <c r="F354" s="455"/>
      <c r="G354" s="455"/>
      <c r="H354" s="455"/>
      <c r="I354" s="455"/>
      <c r="J354" s="455"/>
      <c r="K354" s="455"/>
      <c r="L354" s="455"/>
      <c r="M354" s="455"/>
      <c r="N354" s="455"/>
      <c r="O354" s="455"/>
      <c r="P354" s="455"/>
      <c r="Q354" s="455"/>
      <c r="R354" s="455"/>
      <c r="S354" s="455"/>
      <c r="T354" s="455"/>
      <c r="U354" s="455"/>
      <c r="V354" s="455"/>
      <c r="W354" s="455"/>
    </row>
    <row r="355" spans="1:23" ht="16.5" customHeight="1">
      <c r="A355" s="455"/>
      <c r="B355" s="455"/>
      <c r="C355" s="722"/>
      <c r="D355" s="455"/>
      <c r="E355" s="455"/>
      <c r="F355" s="455"/>
      <c r="G355" s="455"/>
      <c r="H355" s="455"/>
      <c r="I355" s="455"/>
      <c r="J355" s="455"/>
      <c r="K355" s="455"/>
      <c r="L355" s="455"/>
      <c r="M355" s="455"/>
      <c r="N355" s="455"/>
      <c r="O355" s="455"/>
      <c r="P355" s="455"/>
      <c r="Q355" s="455"/>
      <c r="R355" s="455"/>
      <c r="S355" s="455"/>
      <c r="T355" s="455"/>
      <c r="U355" s="455"/>
      <c r="V355" s="455"/>
      <c r="W355" s="455"/>
    </row>
    <row r="356" spans="1:23" ht="16.5" customHeight="1">
      <c r="A356" s="455"/>
      <c r="B356" s="455"/>
      <c r="C356" s="722"/>
      <c r="D356" s="455"/>
      <c r="E356" s="455"/>
      <c r="F356" s="455"/>
      <c r="G356" s="455"/>
      <c r="H356" s="455"/>
      <c r="I356" s="455"/>
      <c r="J356" s="455"/>
      <c r="K356" s="455"/>
      <c r="L356" s="455"/>
      <c r="M356" s="455"/>
      <c r="N356" s="455"/>
      <c r="O356" s="455"/>
      <c r="P356" s="455"/>
      <c r="Q356" s="455"/>
      <c r="R356" s="455"/>
      <c r="S356" s="455"/>
      <c r="T356" s="455"/>
      <c r="U356" s="455"/>
      <c r="V356" s="455"/>
      <c r="W356" s="455"/>
    </row>
    <row r="357" spans="1:23" ht="16.5" customHeight="1">
      <c r="A357" s="455"/>
      <c r="B357" s="455"/>
      <c r="C357" s="722"/>
      <c r="D357" s="455"/>
      <c r="E357" s="455"/>
      <c r="F357" s="455"/>
      <c r="G357" s="455"/>
      <c r="H357" s="455"/>
      <c r="I357" s="455"/>
      <c r="J357" s="455"/>
      <c r="K357" s="455"/>
      <c r="L357" s="455"/>
      <c r="M357" s="455"/>
      <c r="N357" s="455"/>
      <c r="O357" s="455"/>
      <c r="P357" s="455"/>
      <c r="Q357" s="455"/>
      <c r="R357" s="455"/>
      <c r="S357" s="455"/>
      <c r="T357" s="455"/>
      <c r="U357" s="455"/>
      <c r="V357" s="455"/>
      <c r="W357" s="455"/>
    </row>
    <row r="358" spans="1:23" ht="16.5" customHeight="1">
      <c r="A358" s="455"/>
      <c r="B358" s="455"/>
      <c r="C358" s="722"/>
      <c r="D358" s="455"/>
      <c r="E358" s="455"/>
      <c r="F358" s="455"/>
      <c r="G358" s="455"/>
      <c r="H358" s="455"/>
      <c r="I358" s="455"/>
      <c r="J358" s="455"/>
      <c r="K358" s="455"/>
      <c r="L358" s="455"/>
      <c r="M358" s="455"/>
      <c r="N358" s="455"/>
      <c r="O358" s="455"/>
      <c r="P358" s="455"/>
      <c r="Q358" s="455"/>
      <c r="R358" s="455"/>
      <c r="S358" s="455"/>
      <c r="T358" s="455"/>
      <c r="U358" s="455"/>
      <c r="V358" s="455"/>
      <c r="W358" s="455"/>
    </row>
    <row r="359" spans="1:23" ht="16.5" customHeight="1">
      <c r="A359" s="455"/>
      <c r="B359" s="455"/>
      <c r="C359" s="722"/>
      <c r="D359" s="455"/>
      <c r="E359" s="455"/>
      <c r="F359" s="455"/>
      <c r="G359" s="455"/>
      <c r="H359" s="455"/>
      <c r="I359" s="455"/>
      <c r="J359" s="455"/>
      <c r="K359" s="455"/>
      <c r="L359" s="455"/>
      <c r="M359" s="455"/>
      <c r="N359" s="455"/>
      <c r="O359" s="455"/>
      <c r="P359" s="455"/>
      <c r="Q359" s="455"/>
      <c r="R359" s="455"/>
      <c r="S359" s="455"/>
      <c r="T359" s="455"/>
      <c r="U359" s="455"/>
      <c r="V359" s="455"/>
      <c r="W359" s="455"/>
    </row>
    <row r="360" spans="1:23" ht="16.5" customHeight="1">
      <c r="A360" s="455"/>
      <c r="B360" s="455"/>
      <c r="C360" s="722"/>
      <c r="D360" s="455"/>
      <c r="E360" s="455"/>
      <c r="F360" s="455"/>
      <c r="G360" s="455"/>
      <c r="H360" s="455"/>
      <c r="I360" s="455"/>
      <c r="J360" s="455"/>
      <c r="K360" s="455"/>
      <c r="L360" s="455"/>
      <c r="M360" s="455"/>
      <c r="N360" s="455"/>
      <c r="O360" s="455"/>
      <c r="P360" s="455"/>
      <c r="Q360" s="455"/>
      <c r="R360" s="455"/>
      <c r="S360" s="455"/>
      <c r="T360" s="455"/>
      <c r="U360" s="455"/>
      <c r="V360" s="455"/>
      <c r="W360" s="455"/>
    </row>
    <row r="361" spans="1:23" ht="16.5" customHeight="1">
      <c r="A361" s="455"/>
      <c r="B361" s="455"/>
      <c r="C361" s="722"/>
      <c r="D361" s="455"/>
      <c r="E361" s="455"/>
      <c r="F361" s="455"/>
      <c r="G361" s="455"/>
      <c r="H361" s="455"/>
      <c r="I361" s="455"/>
      <c r="J361" s="455"/>
      <c r="K361" s="455"/>
      <c r="L361" s="455"/>
      <c r="M361" s="455"/>
      <c r="N361" s="455"/>
      <c r="O361" s="455"/>
      <c r="P361" s="455"/>
      <c r="Q361" s="455"/>
      <c r="R361" s="455"/>
      <c r="S361" s="455"/>
      <c r="T361" s="455"/>
      <c r="U361" s="455"/>
      <c r="V361" s="455"/>
      <c r="W361" s="455"/>
    </row>
    <row r="362" spans="1:23" ht="16.5" customHeight="1">
      <c r="A362" s="455"/>
      <c r="B362" s="455"/>
      <c r="C362" s="722"/>
      <c r="D362" s="455"/>
      <c r="E362" s="455"/>
      <c r="F362" s="455"/>
      <c r="G362" s="455"/>
      <c r="H362" s="455"/>
      <c r="I362" s="455"/>
      <c r="J362" s="455"/>
      <c r="K362" s="455"/>
      <c r="L362" s="455"/>
      <c r="M362" s="455"/>
      <c r="N362" s="455"/>
      <c r="O362" s="455"/>
      <c r="P362" s="455"/>
      <c r="Q362" s="455"/>
      <c r="R362" s="455"/>
      <c r="S362" s="455"/>
      <c r="T362" s="455"/>
      <c r="U362" s="455"/>
      <c r="V362" s="455"/>
      <c r="W362" s="455"/>
    </row>
    <row r="363" spans="1:23" ht="16.5" customHeight="1">
      <c r="A363" s="455"/>
      <c r="B363" s="455"/>
      <c r="C363" s="722"/>
      <c r="D363" s="455"/>
      <c r="E363" s="455"/>
      <c r="F363" s="455"/>
      <c r="G363" s="455"/>
      <c r="H363" s="455"/>
      <c r="I363" s="455"/>
      <c r="J363" s="455"/>
      <c r="K363" s="455"/>
      <c r="L363" s="455"/>
      <c r="M363" s="455"/>
      <c r="N363" s="455"/>
      <c r="O363" s="455"/>
      <c r="P363" s="455"/>
      <c r="Q363" s="455"/>
      <c r="R363" s="455"/>
      <c r="S363" s="455"/>
      <c r="T363" s="455"/>
      <c r="U363" s="455"/>
      <c r="V363" s="455"/>
      <c r="W363" s="455"/>
    </row>
    <row r="364" spans="1:23" ht="16.5" customHeight="1">
      <c r="A364" s="455"/>
      <c r="B364" s="455"/>
      <c r="C364" s="722"/>
      <c r="D364" s="455"/>
      <c r="E364" s="455"/>
      <c r="F364" s="455"/>
      <c r="G364" s="455"/>
      <c r="H364" s="455"/>
      <c r="I364" s="455"/>
      <c r="J364" s="455"/>
      <c r="K364" s="455"/>
      <c r="L364" s="455"/>
      <c r="M364" s="455"/>
      <c r="N364" s="455"/>
      <c r="O364" s="455"/>
      <c r="P364" s="455"/>
      <c r="Q364" s="455"/>
      <c r="R364" s="455"/>
      <c r="S364" s="455"/>
      <c r="T364" s="455"/>
      <c r="U364" s="455"/>
      <c r="V364" s="455"/>
      <c r="W364" s="455"/>
    </row>
    <row r="365" spans="1:23" ht="16.5" customHeight="1">
      <c r="A365" s="455"/>
      <c r="B365" s="455"/>
      <c r="C365" s="722"/>
      <c r="D365" s="455"/>
      <c r="E365" s="455"/>
      <c r="F365" s="455"/>
      <c r="G365" s="455"/>
      <c r="H365" s="455"/>
      <c r="I365" s="455"/>
      <c r="J365" s="455"/>
      <c r="K365" s="455"/>
      <c r="L365" s="455"/>
      <c r="M365" s="455"/>
      <c r="N365" s="455"/>
      <c r="O365" s="455"/>
      <c r="P365" s="455"/>
      <c r="Q365" s="455"/>
      <c r="R365" s="455"/>
      <c r="S365" s="455"/>
      <c r="T365" s="455"/>
      <c r="U365" s="455"/>
      <c r="V365" s="455"/>
      <c r="W365" s="455"/>
    </row>
    <row r="366" spans="1:23" ht="16.5" customHeight="1">
      <c r="A366" s="455"/>
      <c r="B366" s="455"/>
      <c r="C366" s="722"/>
      <c r="D366" s="455"/>
      <c r="E366" s="455"/>
      <c r="F366" s="455"/>
      <c r="G366" s="455"/>
      <c r="H366" s="455"/>
      <c r="I366" s="455"/>
      <c r="J366" s="455"/>
      <c r="K366" s="455"/>
      <c r="L366" s="455"/>
      <c r="M366" s="455"/>
      <c r="N366" s="455"/>
      <c r="O366" s="455"/>
      <c r="P366" s="455"/>
      <c r="Q366" s="455"/>
      <c r="R366" s="455"/>
      <c r="S366" s="455"/>
      <c r="T366" s="455"/>
      <c r="U366" s="455"/>
      <c r="V366" s="455"/>
      <c r="W366" s="455"/>
    </row>
    <row r="367" spans="1:23" ht="16.5" customHeight="1">
      <c r="A367" s="455"/>
      <c r="B367" s="455"/>
      <c r="C367" s="722"/>
      <c r="D367" s="455"/>
      <c r="E367" s="455"/>
      <c r="F367" s="455"/>
      <c r="G367" s="455"/>
      <c r="H367" s="455"/>
      <c r="I367" s="455"/>
      <c r="J367" s="455"/>
      <c r="K367" s="455"/>
      <c r="L367" s="455"/>
      <c r="M367" s="455"/>
      <c r="N367" s="455"/>
      <c r="O367" s="455"/>
      <c r="P367" s="455"/>
      <c r="Q367" s="455"/>
      <c r="R367" s="455"/>
      <c r="S367" s="455"/>
      <c r="T367" s="455"/>
      <c r="U367" s="455"/>
      <c r="V367" s="455"/>
      <c r="W367" s="455"/>
    </row>
    <row r="368" spans="1:23" ht="16.5" customHeight="1">
      <c r="A368" s="455"/>
      <c r="B368" s="455"/>
      <c r="C368" s="722"/>
      <c r="D368" s="455"/>
      <c r="E368" s="455"/>
      <c r="F368" s="455"/>
      <c r="G368" s="455"/>
      <c r="H368" s="455"/>
      <c r="I368" s="455"/>
      <c r="J368" s="455"/>
      <c r="K368" s="455"/>
      <c r="L368" s="455"/>
      <c r="M368" s="455"/>
      <c r="N368" s="455"/>
      <c r="O368" s="455"/>
      <c r="P368" s="455"/>
      <c r="Q368" s="455"/>
      <c r="R368" s="455"/>
      <c r="S368" s="455"/>
      <c r="T368" s="455"/>
      <c r="U368" s="455"/>
      <c r="V368" s="455"/>
      <c r="W368" s="455"/>
    </row>
    <row r="369" spans="1:23" ht="16.5" customHeight="1">
      <c r="A369" s="455"/>
      <c r="B369" s="455"/>
      <c r="C369" s="722"/>
      <c r="D369" s="455"/>
      <c r="E369" s="455"/>
      <c r="F369" s="455"/>
      <c r="G369" s="455"/>
      <c r="H369" s="455"/>
      <c r="I369" s="455"/>
      <c r="J369" s="455"/>
      <c r="K369" s="455"/>
      <c r="L369" s="455"/>
      <c r="M369" s="455"/>
      <c r="N369" s="455"/>
      <c r="O369" s="455"/>
      <c r="P369" s="455"/>
      <c r="Q369" s="455"/>
      <c r="R369" s="455"/>
      <c r="S369" s="455"/>
      <c r="T369" s="455"/>
      <c r="U369" s="455"/>
      <c r="V369" s="455"/>
      <c r="W369" s="455"/>
    </row>
    <row r="370" spans="1:23" ht="16.5" customHeight="1">
      <c r="A370" s="455"/>
      <c r="B370" s="455"/>
      <c r="C370" s="722"/>
      <c r="D370" s="455"/>
      <c r="E370" s="455"/>
      <c r="F370" s="455"/>
      <c r="G370" s="455"/>
      <c r="H370" s="455"/>
      <c r="I370" s="455"/>
      <c r="J370" s="455"/>
      <c r="K370" s="455"/>
      <c r="L370" s="455"/>
      <c r="M370" s="455"/>
      <c r="N370" s="455"/>
      <c r="O370" s="455"/>
      <c r="P370" s="455"/>
      <c r="Q370" s="455"/>
      <c r="R370" s="455"/>
      <c r="S370" s="455"/>
      <c r="T370" s="455"/>
      <c r="U370" s="455"/>
      <c r="V370" s="455"/>
      <c r="W370" s="455"/>
    </row>
    <row r="371" spans="1:23" ht="16.5" customHeight="1">
      <c r="A371" s="455"/>
      <c r="B371" s="455"/>
      <c r="C371" s="722"/>
      <c r="D371" s="455"/>
      <c r="E371" s="455"/>
      <c r="F371" s="455"/>
      <c r="G371" s="455"/>
      <c r="H371" s="455"/>
      <c r="I371" s="455"/>
      <c r="J371" s="455"/>
      <c r="K371" s="455"/>
      <c r="L371" s="455"/>
      <c r="M371" s="455"/>
      <c r="N371" s="455"/>
      <c r="O371" s="455"/>
      <c r="P371" s="455"/>
      <c r="Q371" s="455"/>
      <c r="R371" s="455"/>
      <c r="S371" s="455"/>
      <c r="T371" s="455"/>
      <c r="U371" s="455"/>
      <c r="V371" s="455"/>
      <c r="W371" s="455"/>
    </row>
    <row r="372" spans="1:23" ht="16.5" customHeight="1">
      <c r="A372" s="455"/>
      <c r="B372" s="455"/>
      <c r="C372" s="722"/>
      <c r="D372" s="455"/>
      <c r="E372" s="455"/>
      <c r="F372" s="455"/>
      <c r="G372" s="455"/>
      <c r="H372" s="455"/>
      <c r="I372" s="455"/>
      <c r="J372" s="455"/>
      <c r="K372" s="455"/>
      <c r="L372" s="455"/>
      <c r="M372" s="455"/>
      <c r="N372" s="455"/>
      <c r="O372" s="455"/>
      <c r="P372" s="455"/>
      <c r="Q372" s="455"/>
      <c r="R372" s="455"/>
      <c r="S372" s="455"/>
      <c r="T372" s="455"/>
      <c r="U372" s="455"/>
      <c r="V372" s="455"/>
      <c r="W372" s="455"/>
    </row>
    <row r="373" spans="1:23" ht="16.5" customHeight="1">
      <c r="A373" s="455"/>
      <c r="B373" s="455"/>
      <c r="C373" s="722"/>
      <c r="D373" s="455"/>
      <c r="E373" s="455"/>
      <c r="F373" s="455"/>
      <c r="G373" s="455"/>
      <c r="H373" s="455"/>
      <c r="I373" s="455"/>
      <c r="J373" s="455"/>
      <c r="K373" s="455"/>
      <c r="L373" s="455"/>
      <c r="M373" s="455"/>
      <c r="N373" s="455"/>
      <c r="O373" s="455"/>
      <c r="P373" s="455"/>
      <c r="Q373" s="455"/>
      <c r="R373" s="455"/>
      <c r="S373" s="455"/>
      <c r="T373" s="455"/>
      <c r="U373" s="455"/>
      <c r="V373" s="455"/>
      <c r="W373" s="455"/>
    </row>
    <row r="374" spans="1:23" ht="16.5" customHeight="1">
      <c r="A374" s="455"/>
      <c r="B374" s="455"/>
      <c r="C374" s="722"/>
      <c r="D374" s="455"/>
      <c r="E374" s="455"/>
      <c r="F374" s="455"/>
      <c r="G374" s="455"/>
      <c r="H374" s="455"/>
      <c r="I374" s="455"/>
      <c r="J374" s="455"/>
      <c r="K374" s="455"/>
      <c r="L374" s="455"/>
      <c r="M374" s="455"/>
      <c r="N374" s="455"/>
      <c r="O374" s="455"/>
      <c r="P374" s="455"/>
      <c r="Q374" s="455"/>
      <c r="R374" s="455"/>
      <c r="S374" s="455"/>
      <c r="T374" s="455"/>
      <c r="U374" s="455"/>
      <c r="V374" s="455"/>
      <c r="W374" s="455"/>
    </row>
    <row r="375" spans="1:23" ht="16.5" customHeight="1">
      <c r="A375" s="455"/>
      <c r="B375" s="455"/>
      <c r="C375" s="722"/>
      <c r="D375" s="455"/>
      <c r="E375" s="455"/>
      <c r="F375" s="455"/>
      <c r="G375" s="455"/>
      <c r="H375" s="455"/>
      <c r="I375" s="455"/>
      <c r="J375" s="455"/>
      <c r="K375" s="455"/>
      <c r="L375" s="455"/>
      <c r="M375" s="455"/>
      <c r="N375" s="455"/>
      <c r="O375" s="455"/>
      <c r="P375" s="455"/>
      <c r="Q375" s="455"/>
      <c r="R375" s="455"/>
      <c r="S375" s="455"/>
      <c r="T375" s="455"/>
      <c r="U375" s="455"/>
      <c r="V375" s="455"/>
      <c r="W375" s="455"/>
    </row>
    <row r="376" spans="1:23" ht="16.5" customHeight="1">
      <c r="A376" s="455"/>
      <c r="B376" s="455"/>
      <c r="C376" s="722"/>
      <c r="D376" s="455"/>
      <c r="E376" s="455"/>
      <c r="F376" s="455"/>
      <c r="G376" s="455"/>
      <c r="H376" s="455"/>
      <c r="I376" s="455"/>
      <c r="J376" s="455"/>
      <c r="K376" s="455"/>
      <c r="L376" s="455"/>
      <c r="M376" s="455"/>
      <c r="N376" s="455"/>
      <c r="O376" s="455"/>
      <c r="P376" s="455"/>
      <c r="Q376" s="455"/>
      <c r="R376" s="455"/>
      <c r="S376" s="455"/>
      <c r="T376" s="455"/>
      <c r="U376" s="455"/>
      <c r="V376" s="455"/>
      <c r="W376" s="455"/>
    </row>
    <row r="377" spans="1:23" ht="16.5" customHeight="1">
      <c r="A377" s="455"/>
      <c r="B377" s="455"/>
      <c r="C377" s="722"/>
      <c r="D377" s="455"/>
      <c r="E377" s="455"/>
      <c r="F377" s="455"/>
      <c r="G377" s="455"/>
      <c r="H377" s="455"/>
      <c r="I377" s="455"/>
      <c r="J377" s="455"/>
      <c r="K377" s="455"/>
      <c r="L377" s="455"/>
      <c r="M377" s="455"/>
      <c r="N377" s="455"/>
      <c r="O377" s="455"/>
      <c r="P377" s="455"/>
      <c r="Q377" s="455"/>
      <c r="R377" s="455"/>
      <c r="S377" s="455"/>
      <c r="T377" s="455"/>
      <c r="U377" s="455"/>
      <c r="V377" s="455"/>
      <c r="W377" s="455"/>
    </row>
    <row r="378" spans="1:23" ht="16.5" customHeight="1">
      <c r="A378" s="455"/>
      <c r="B378" s="455"/>
      <c r="C378" s="722"/>
      <c r="D378" s="455"/>
      <c r="E378" s="455"/>
      <c r="F378" s="455"/>
      <c r="G378" s="455"/>
      <c r="H378" s="455"/>
      <c r="I378" s="455"/>
      <c r="J378" s="455"/>
      <c r="K378" s="455"/>
      <c r="L378" s="455"/>
      <c r="M378" s="455"/>
      <c r="N378" s="455"/>
      <c r="O378" s="455"/>
      <c r="P378" s="455"/>
      <c r="Q378" s="455"/>
      <c r="R378" s="455"/>
      <c r="S378" s="455"/>
      <c r="T378" s="455"/>
      <c r="U378" s="455"/>
      <c r="V378" s="455"/>
      <c r="W378" s="455"/>
    </row>
    <row r="379" spans="1:23" ht="16.5" customHeight="1">
      <c r="A379" s="455"/>
      <c r="B379" s="455"/>
      <c r="C379" s="722"/>
      <c r="D379" s="455"/>
      <c r="E379" s="455"/>
      <c r="F379" s="455"/>
      <c r="G379" s="455"/>
      <c r="H379" s="455"/>
      <c r="I379" s="455"/>
      <c r="J379" s="455"/>
      <c r="K379" s="455"/>
      <c r="L379" s="455"/>
      <c r="M379" s="455"/>
      <c r="N379" s="455"/>
      <c r="O379" s="455"/>
      <c r="P379" s="455"/>
      <c r="Q379" s="455"/>
      <c r="R379" s="455"/>
      <c r="S379" s="455"/>
      <c r="T379" s="455"/>
      <c r="U379" s="455"/>
      <c r="V379" s="455"/>
      <c r="W379" s="455"/>
    </row>
    <row r="380" spans="1:23" ht="16.5" customHeight="1">
      <c r="A380" s="455"/>
      <c r="B380" s="455"/>
      <c r="C380" s="722"/>
      <c r="D380" s="455"/>
      <c r="E380" s="455"/>
      <c r="F380" s="455"/>
      <c r="G380" s="455"/>
      <c r="H380" s="455"/>
      <c r="I380" s="455"/>
      <c r="J380" s="455"/>
      <c r="K380" s="455"/>
      <c r="L380" s="455"/>
      <c r="M380" s="455"/>
      <c r="N380" s="455"/>
      <c r="O380" s="455"/>
      <c r="P380" s="455"/>
      <c r="Q380" s="455"/>
      <c r="R380" s="455"/>
      <c r="S380" s="455"/>
      <c r="T380" s="455"/>
      <c r="U380" s="455"/>
      <c r="V380" s="455"/>
      <c r="W380" s="455"/>
    </row>
    <row r="381" spans="1:23" ht="16.5" customHeight="1">
      <c r="A381" s="455"/>
      <c r="B381" s="455"/>
      <c r="C381" s="722"/>
      <c r="D381" s="455"/>
      <c r="E381" s="455"/>
      <c r="F381" s="455"/>
      <c r="G381" s="455"/>
      <c r="H381" s="455"/>
      <c r="I381" s="455"/>
      <c r="J381" s="455"/>
      <c r="K381" s="455"/>
      <c r="L381" s="455"/>
      <c r="M381" s="455"/>
      <c r="N381" s="455"/>
      <c r="O381" s="455"/>
      <c r="P381" s="455"/>
      <c r="Q381" s="455"/>
      <c r="R381" s="455"/>
      <c r="S381" s="455"/>
      <c r="T381" s="455"/>
      <c r="U381" s="455"/>
      <c r="V381" s="455"/>
      <c r="W381" s="455"/>
    </row>
    <row r="382" spans="1:23" ht="16.5" customHeight="1">
      <c r="A382" s="455"/>
      <c r="B382" s="455"/>
      <c r="C382" s="722"/>
      <c r="D382" s="455"/>
      <c r="E382" s="455"/>
      <c r="F382" s="455"/>
      <c r="G382" s="455"/>
      <c r="H382" s="455"/>
      <c r="I382" s="455"/>
      <c r="J382" s="455"/>
      <c r="K382" s="455"/>
      <c r="L382" s="455"/>
      <c r="M382" s="455"/>
      <c r="N382" s="455"/>
      <c r="O382" s="455"/>
      <c r="P382" s="455"/>
      <c r="Q382" s="455"/>
      <c r="R382" s="455"/>
      <c r="S382" s="455"/>
      <c r="T382" s="455"/>
      <c r="U382" s="455"/>
      <c r="V382" s="455"/>
      <c r="W382" s="455"/>
    </row>
    <row r="383" spans="1:23" ht="16.5" customHeight="1">
      <c r="A383" s="455"/>
      <c r="B383" s="455"/>
      <c r="C383" s="722"/>
      <c r="D383" s="455"/>
      <c r="E383" s="455"/>
      <c r="F383" s="455"/>
      <c r="G383" s="455"/>
      <c r="H383" s="455"/>
      <c r="I383" s="455"/>
      <c r="J383" s="455"/>
      <c r="K383" s="455"/>
      <c r="L383" s="455"/>
      <c r="M383" s="455"/>
      <c r="N383" s="455"/>
      <c r="O383" s="455"/>
      <c r="P383" s="455"/>
      <c r="Q383" s="455"/>
      <c r="R383" s="455"/>
      <c r="S383" s="455"/>
      <c r="T383" s="455"/>
      <c r="U383" s="455"/>
      <c r="V383" s="455"/>
      <c r="W383" s="455"/>
    </row>
    <row r="384" spans="1:23" ht="16.5" customHeight="1">
      <c r="A384" s="455"/>
      <c r="B384" s="455"/>
      <c r="C384" s="722"/>
      <c r="D384" s="455"/>
      <c r="E384" s="455"/>
      <c r="F384" s="455"/>
      <c r="G384" s="455"/>
      <c r="H384" s="455"/>
      <c r="I384" s="455"/>
      <c r="J384" s="455"/>
      <c r="K384" s="455"/>
      <c r="L384" s="455"/>
      <c r="M384" s="455"/>
      <c r="N384" s="455"/>
      <c r="O384" s="455"/>
      <c r="P384" s="455"/>
      <c r="Q384" s="455"/>
      <c r="R384" s="455"/>
      <c r="S384" s="455"/>
      <c r="T384" s="455"/>
      <c r="U384" s="455"/>
      <c r="V384" s="455"/>
      <c r="W384" s="455"/>
    </row>
    <row r="385" spans="1:23" ht="16.5" customHeight="1">
      <c r="A385" s="455"/>
      <c r="B385" s="455"/>
      <c r="C385" s="722"/>
      <c r="D385" s="455"/>
      <c r="E385" s="455"/>
      <c r="F385" s="455"/>
      <c r="G385" s="455"/>
      <c r="H385" s="455"/>
      <c r="I385" s="455"/>
      <c r="J385" s="455"/>
      <c r="K385" s="455"/>
      <c r="L385" s="455"/>
      <c r="M385" s="455"/>
      <c r="N385" s="455"/>
      <c r="O385" s="455"/>
      <c r="P385" s="455"/>
      <c r="Q385" s="455"/>
      <c r="R385" s="455"/>
      <c r="S385" s="455"/>
      <c r="T385" s="455"/>
      <c r="U385" s="455"/>
      <c r="V385" s="455"/>
      <c r="W385" s="455"/>
    </row>
    <row r="386" spans="1:23" ht="16.5" customHeight="1">
      <c r="A386" s="455"/>
      <c r="B386" s="455"/>
      <c r="C386" s="722"/>
      <c r="D386" s="455"/>
      <c r="E386" s="455"/>
      <c r="F386" s="455"/>
      <c r="G386" s="455"/>
      <c r="H386" s="455"/>
      <c r="I386" s="455"/>
      <c r="J386" s="455"/>
      <c r="K386" s="455"/>
      <c r="L386" s="455"/>
      <c r="M386" s="455"/>
      <c r="N386" s="455"/>
      <c r="O386" s="455"/>
      <c r="P386" s="455"/>
      <c r="Q386" s="455"/>
      <c r="R386" s="455"/>
      <c r="S386" s="455"/>
      <c r="T386" s="455"/>
      <c r="U386" s="455"/>
      <c r="V386" s="455"/>
      <c r="W386" s="455"/>
    </row>
    <row r="387" spans="1:23" ht="16.5" customHeight="1">
      <c r="A387" s="455"/>
      <c r="B387" s="455"/>
      <c r="C387" s="722"/>
      <c r="D387" s="455"/>
      <c r="E387" s="455"/>
      <c r="F387" s="455"/>
      <c r="G387" s="455"/>
      <c r="H387" s="455"/>
      <c r="I387" s="455"/>
      <c r="J387" s="455"/>
      <c r="K387" s="455"/>
      <c r="L387" s="455"/>
      <c r="M387" s="455"/>
      <c r="N387" s="455"/>
      <c r="O387" s="455"/>
      <c r="P387" s="455"/>
      <c r="Q387" s="455"/>
      <c r="R387" s="455"/>
      <c r="S387" s="455"/>
      <c r="T387" s="455"/>
      <c r="U387" s="455"/>
      <c r="V387" s="455"/>
      <c r="W387" s="455"/>
    </row>
    <row r="388" spans="1:23" ht="16.5" customHeight="1">
      <c r="A388" s="455"/>
      <c r="B388" s="455"/>
      <c r="C388" s="722"/>
      <c r="D388" s="455"/>
      <c r="E388" s="455"/>
      <c r="F388" s="455"/>
      <c r="G388" s="455"/>
      <c r="H388" s="455"/>
      <c r="I388" s="455"/>
      <c r="J388" s="455"/>
      <c r="K388" s="455"/>
      <c r="L388" s="455"/>
      <c r="M388" s="455"/>
      <c r="N388" s="455"/>
      <c r="O388" s="455"/>
      <c r="P388" s="455"/>
      <c r="Q388" s="455"/>
      <c r="R388" s="455"/>
      <c r="S388" s="455"/>
      <c r="T388" s="455"/>
      <c r="U388" s="455"/>
      <c r="V388" s="455"/>
      <c r="W388" s="455"/>
    </row>
    <row r="389" spans="1:23" ht="16.5" customHeight="1">
      <c r="A389" s="455"/>
      <c r="B389" s="455"/>
      <c r="C389" s="722"/>
      <c r="D389" s="455"/>
      <c r="E389" s="455"/>
      <c r="F389" s="455"/>
      <c r="G389" s="455"/>
      <c r="H389" s="455"/>
      <c r="I389" s="455"/>
      <c r="J389" s="455"/>
      <c r="K389" s="455"/>
      <c r="L389" s="455"/>
      <c r="M389" s="455"/>
      <c r="N389" s="455"/>
      <c r="O389" s="455"/>
      <c r="P389" s="455"/>
      <c r="Q389" s="455"/>
      <c r="R389" s="455"/>
      <c r="S389" s="455"/>
      <c r="T389" s="455"/>
      <c r="U389" s="455"/>
      <c r="V389" s="455"/>
      <c r="W389" s="455"/>
    </row>
    <row r="390" spans="1:23" ht="16.5" customHeight="1">
      <c r="A390" s="455"/>
      <c r="B390" s="455"/>
      <c r="C390" s="722"/>
      <c r="D390" s="455"/>
      <c r="E390" s="455"/>
      <c r="F390" s="455"/>
      <c r="G390" s="455"/>
      <c r="H390" s="455"/>
      <c r="I390" s="455"/>
      <c r="J390" s="455"/>
      <c r="K390" s="455"/>
      <c r="L390" s="455"/>
      <c r="M390" s="455"/>
      <c r="N390" s="455"/>
      <c r="O390" s="455"/>
      <c r="P390" s="455"/>
      <c r="Q390" s="455"/>
      <c r="R390" s="455"/>
      <c r="S390" s="455"/>
      <c r="T390" s="455"/>
      <c r="U390" s="455"/>
      <c r="V390" s="455"/>
      <c r="W390" s="455"/>
    </row>
    <row r="391" spans="1:23" ht="16.5" customHeight="1">
      <c r="A391" s="455"/>
      <c r="B391" s="455"/>
      <c r="C391" s="722"/>
      <c r="D391" s="455"/>
      <c r="E391" s="455"/>
      <c r="F391" s="455"/>
      <c r="G391" s="455"/>
      <c r="H391" s="455"/>
      <c r="I391" s="455"/>
      <c r="J391" s="455"/>
      <c r="K391" s="455"/>
      <c r="L391" s="455"/>
      <c r="M391" s="455"/>
      <c r="N391" s="455"/>
      <c r="O391" s="455"/>
      <c r="P391" s="455"/>
      <c r="Q391" s="455"/>
      <c r="R391" s="455"/>
      <c r="S391" s="455"/>
      <c r="T391" s="455"/>
      <c r="U391" s="455"/>
      <c r="V391" s="455"/>
      <c r="W391" s="455"/>
    </row>
    <row r="392" spans="1:23" ht="16.5" customHeight="1">
      <c r="A392" s="455"/>
      <c r="B392" s="455"/>
      <c r="C392" s="722"/>
      <c r="D392" s="455"/>
      <c r="E392" s="455"/>
      <c r="F392" s="455"/>
      <c r="G392" s="455"/>
      <c r="H392" s="455"/>
      <c r="I392" s="455"/>
      <c r="J392" s="455"/>
      <c r="K392" s="455"/>
      <c r="L392" s="455"/>
      <c r="M392" s="455"/>
      <c r="N392" s="455"/>
      <c r="O392" s="455"/>
      <c r="P392" s="455"/>
      <c r="Q392" s="455"/>
      <c r="R392" s="455"/>
      <c r="S392" s="455"/>
      <c r="T392" s="455"/>
      <c r="U392" s="455"/>
      <c r="V392" s="455"/>
      <c r="W392" s="455"/>
    </row>
    <row r="393" spans="1:23" ht="16.5" customHeight="1">
      <c r="A393" s="455"/>
      <c r="B393" s="455"/>
      <c r="C393" s="722"/>
      <c r="D393" s="455"/>
      <c r="E393" s="455"/>
      <c r="F393" s="455"/>
      <c r="G393" s="455"/>
      <c r="H393" s="455"/>
      <c r="I393" s="455"/>
      <c r="J393" s="455"/>
      <c r="K393" s="455"/>
      <c r="L393" s="455"/>
      <c r="M393" s="455"/>
      <c r="N393" s="455"/>
      <c r="O393" s="455"/>
      <c r="P393" s="455"/>
      <c r="Q393" s="455"/>
      <c r="R393" s="455"/>
      <c r="S393" s="455"/>
      <c r="T393" s="455"/>
      <c r="U393" s="455"/>
      <c r="V393" s="455"/>
      <c r="W393" s="455"/>
    </row>
    <row r="394" spans="1:23" ht="16.5" customHeight="1">
      <c r="A394" s="455"/>
      <c r="B394" s="455"/>
      <c r="C394" s="722"/>
      <c r="D394" s="455"/>
      <c r="E394" s="455"/>
      <c r="F394" s="455"/>
      <c r="G394" s="455"/>
      <c r="H394" s="455"/>
      <c r="I394" s="455"/>
      <c r="J394" s="455"/>
      <c r="K394" s="455"/>
      <c r="L394" s="455"/>
      <c r="M394" s="455"/>
      <c r="N394" s="455"/>
      <c r="O394" s="455"/>
      <c r="P394" s="455"/>
      <c r="Q394" s="455"/>
      <c r="R394" s="455"/>
      <c r="S394" s="455"/>
      <c r="T394" s="455"/>
      <c r="U394" s="455"/>
      <c r="V394" s="455"/>
      <c r="W394" s="455"/>
    </row>
    <row r="395" spans="1:23" ht="16.5" customHeight="1">
      <c r="A395" s="455"/>
      <c r="B395" s="455"/>
      <c r="C395" s="722"/>
      <c r="D395" s="455"/>
      <c r="E395" s="455"/>
      <c r="F395" s="455"/>
      <c r="G395" s="455"/>
      <c r="H395" s="455"/>
      <c r="I395" s="455"/>
      <c r="J395" s="455"/>
      <c r="K395" s="455"/>
      <c r="L395" s="455"/>
      <c r="M395" s="455"/>
      <c r="N395" s="455"/>
      <c r="O395" s="455"/>
      <c r="P395" s="455"/>
      <c r="Q395" s="455"/>
      <c r="R395" s="455"/>
      <c r="S395" s="455"/>
      <c r="T395" s="455"/>
      <c r="U395" s="455"/>
      <c r="V395" s="455"/>
      <c r="W395" s="455"/>
    </row>
    <row r="396" spans="1:23" ht="16.5" customHeight="1">
      <c r="A396" s="455"/>
      <c r="B396" s="455"/>
      <c r="C396" s="722"/>
      <c r="D396" s="455"/>
      <c r="E396" s="455"/>
      <c r="F396" s="455"/>
      <c r="G396" s="455"/>
      <c r="H396" s="455"/>
      <c r="I396" s="455"/>
      <c r="J396" s="455"/>
      <c r="K396" s="455"/>
      <c r="L396" s="455"/>
      <c r="M396" s="455"/>
      <c r="N396" s="455"/>
      <c r="O396" s="455"/>
      <c r="P396" s="455"/>
      <c r="Q396" s="455"/>
      <c r="R396" s="455"/>
      <c r="S396" s="455"/>
      <c r="T396" s="455"/>
      <c r="U396" s="455"/>
      <c r="V396" s="455"/>
      <c r="W396" s="455"/>
    </row>
    <row r="397" spans="1:23" ht="16.5" customHeight="1">
      <c r="A397" s="455"/>
      <c r="B397" s="455"/>
      <c r="C397" s="722"/>
      <c r="D397" s="455"/>
      <c r="E397" s="455"/>
      <c r="F397" s="455"/>
      <c r="G397" s="455"/>
      <c r="H397" s="455"/>
      <c r="I397" s="455"/>
      <c r="J397" s="455"/>
      <c r="K397" s="455"/>
      <c r="L397" s="455"/>
      <c r="M397" s="455"/>
      <c r="N397" s="455"/>
      <c r="O397" s="455"/>
      <c r="P397" s="455"/>
      <c r="Q397" s="455"/>
      <c r="R397" s="455"/>
      <c r="S397" s="455"/>
      <c r="T397" s="455"/>
      <c r="U397" s="455"/>
      <c r="V397" s="455"/>
      <c r="W397" s="455"/>
    </row>
    <row r="398" spans="1:23" ht="16.5" customHeight="1">
      <c r="A398" s="455"/>
      <c r="B398" s="455"/>
      <c r="C398" s="722"/>
      <c r="D398" s="455"/>
      <c r="E398" s="455"/>
      <c r="F398" s="455"/>
      <c r="G398" s="455"/>
      <c r="H398" s="455"/>
      <c r="I398" s="455"/>
      <c r="J398" s="455"/>
      <c r="K398" s="455"/>
      <c r="L398" s="455"/>
      <c r="M398" s="455"/>
      <c r="N398" s="455"/>
      <c r="O398" s="455"/>
      <c r="P398" s="455"/>
      <c r="Q398" s="455"/>
      <c r="R398" s="455"/>
      <c r="S398" s="455"/>
      <c r="T398" s="455"/>
      <c r="U398" s="455"/>
      <c r="V398" s="455"/>
      <c r="W398" s="455"/>
    </row>
    <row r="399" spans="1:23" ht="16.5" customHeight="1">
      <c r="A399" s="455"/>
      <c r="B399" s="455"/>
      <c r="C399" s="722"/>
      <c r="D399" s="455"/>
      <c r="E399" s="455"/>
      <c r="F399" s="455"/>
      <c r="G399" s="455"/>
      <c r="H399" s="455"/>
      <c r="I399" s="455"/>
      <c r="J399" s="455"/>
      <c r="K399" s="455"/>
      <c r="L399" s="455"/>
      <c r="M399" s="455"/>
      <c r="N399" s="455"/>
      <c r="O399" s="455"/>
      <c r="P399" s="455"/>
      <c r="Q399" s="455"/>
      <c r="R399" s="455"/>
      <c r="S399" s="455"/>
      <c r="T399" s="455"/>
      <c r="U399" s="455"/>
      <c r="V399" s="455"/>
      <c r="W399" s="455"/>
    </row>
    <row r="400" spans="1:23" ht="16.5" customHeight="1">
      <c r="A400" s="455"/>
      <c r="B400" s="455"/>
      <c r="C400" s="722"/>
      <c r="D400" s="455"/>
      <c r="E400" s="455"/>
      <c r="F400" s="455"/>
      <c r="G400" s="455"/>
      <c r="H400" s="455"/>
      <c r="I400" s="455"/>
      <c r="J400" s="455"/>
      <c r="K400" s="455"/>
      <c r="L400" s="455"/>
      <c r="M400" s="455"/>
      <c r="N400" s="455"/>
      <c r="O400" s="455"/>
      <c r="P400" s="455"/>
      <c r="Q400" s="455"/>
      <c r="R400" s="455"/>
      <c r="S400" s="455"/>
      <c r="T400" s="455"/>
      <c r="U400" s="455"/>
      <c r="V400" s="455"/>
      <c r="W400" s="455"/>
    </row>
    <row r="401" spans="1:23" ht="16.5" customHeight="1">
      <c r="A401" s="455"/>
      <c r="B401" s="455"/>
      <c r="C401" s="722"/>
      <c r="D401" s="455"/>
      <c r="E401" s="455"/>
      <c r="F401" s="455"/>
      <c r="G401" s="455"/>
      <c r="H401" s="455"/>
      <c r="I401" s="455"/>
      <c r="J401" s="455"/>
      <c r="K401" s="455"/>
      <c r="L401" s="455"/>
      <c r="M401" s="455"/>
      <c r="N401" s="455"/>
      <c r="O401" s="455"/>
      <c r="P401" s="455"/>
      <c r="Q401" s="455"/>
      <c r="R401" s="455"/>
      <c r="S401" s="455"/>
      <c r="T401" s="455"/>
      <c r="U401" s="455"/>
      <c r="V401" s="455"/>
      <c r="W401" s="455"/>
    </row>
    <row r="402" spans="1:23" ht="16.5" customHeight="1">
      <c r="A402" s="455"/>
      <c r="B402" s="455"/>
      <c r="C402" s="722"/>
      <c r="D402" s="455"/>
      <c r="E402" s="455"/>
      <c r="F402" s="455"/>
      <c r="G402" s="455"/>
      <c r="H402" s="455"/>
      <c r="I402" s="455"/>
      <c r="J402" s="455"/>
      <c r="K402" s="455"/>
      <c r="L402" s="455"/>
      <c r="M402" s="455"/>
      <c r="N402" s="455"/>
      <c r="O402" s="455"/>
      <c r="P402" s="455"/>
      <c r="Q402" s="455"/>
      <c r="R402" s="455"/>
      <c r="S402" s="455"/>
      <c r="T402" s="455"/>
      <c r="U402" s="455"/>
      <c r="V402" s="455"/>
      <c r="W402" s="455"/>
    </row>
    <row r="403" spans="1:23" ht="16.5" customHeight="1">
      <c r="A403" s="455"/>
      <c r="B403" s="455"/>
      <c r="C403" s="722"/>
      <c r="D403" s="455"/>
      <c r="E403" s="455"/>
      <c r="F403" s="455"/>
      <c r="G403" s="455"/>
      <c r="H403" s="455"/>
      <c r="I403" s="455"/>
      <c r="J403" s="455"/>
      <c r="K403" s="455"/>
      <c r="L403" s="455"/>
      <c r="M403" s="455"/>
      <c r="N403" s="455"/>
      <c r="O403" s="455"/>
      <c r="P403" s="455"/>
      <c r="Q403" s="455"/>
      <c r="R403" s="455"/>
      <c r="S403" s="455"/>
      <c r="T403" s="455"/>
      <c r="U403" s="455"/>
      <c r="V403" s="455"/>
      <c r="W403" s="455"/>
    </row>
    <row r="404" spans="1:23" ht="16.5" customHeight="1">
      <c r="A404" s="455"/>
      <c r="B404" s="455"/>
      <c r="C404" s="722"/>
      <c r="D404" s="455"/>
      <c r="E404" s="455"/>
      <c r="F404" s="455"/>
      <c r="G404" s="455"/>
      <c r="H404" s="455"/>
      <c r="I404" s="455"/>
      <c r="J404" s="455"/>
      <c r="K404" s="455"/>
      <c r="L404" s="455"/>
      <c r="M404" s="455"/>
      <c r="N404" s="455"/>
      <c r="O404" s="455"/>
      <c r="P404" s="455"/>
      <c r="Q404" s="455"/>
      <c r="R404" s="455"/>
      <c r="S404" s="455"/>
      <c r="T404" s="455"/>
      <c r="U404" s="455"/>
      <c r="V404" s="455"/>
      <c r="W404" s="455"/>
    </row>
    <row r="405" spans="1:23" ht="16.5" customHeight="1">
      <c r="A405" s="455"/>
      <c r="B405" s="455"/>
      <c r="C405" s="722"/>
      <c r="D405" s="455"/>
      <c r="E405" s="455"/>
      <c r="F405" s="455"/>
      <c r="G405" s="455"/>
      <c r="H405" s="455"/>
      <c r="I405" s="455"/>
      <c r="J405" s="455"/>
      <c r="K405" s="455"/>
      <c r="L405" s="455"/>
      <c r="M405" s="455"/>
      <c r="N405" s="455"/>
      <c r="O405" s="455"/>
      <c r="P405" s="455"/>
      <c r="Q405" s="455"/>
      <c r="R405" s="455"/>
      <c r="S405" s="455"/>
      <c r="T405" s="455"/>
      <c r="U405" s="455"/>
      <c r="V405" s="455"/>
      <c r="W405" s="455"/>
    </row>
    <row r="406" spans="1:23" ht="16.5" customHeight="1">
      <c r="A406" s="455"/>
      <c r="B406" s="455"/>
      <c r="C406" s="722"/>
      <c r="D406" s="455"/>
      <c r="E406" s="455"/>
      <c r="F406" s="455"/>
      <c r="G406" s="455"/>
      <c r="H406" s="455"/>
      <c r="I406" s="455"/>
      <c r="J406" s="455"/>
      <c r="K406" s="455"/>
      <c r="L406" s="455"/>
      <c r="M406" s="455"/>
      <c r="N406" s="455"/>
      <c r="O406" s="455"/>
      <c r="P406" s="455"/>
      <c r="Q406" s="455"/>
      <c r="R406" s="455"/>
      <c r="S406" s="455"/>
      <c r="T406" s="455"/>
      <c r="U406" s="455"/>
      <c r="V406" s="455"/>
      <c r="W406" s="455"/>
    </row>
    <row r="407" spans="1:23" ht="16.5" customHeight="1">
      <c r="A407" s="455"/>
      <c r="B407" s="455"/>
      <c r="C407" s="722"/>
      <c r="D407" s="455"/>
      <c r="E407" s="455"/>
      <c r="F407" s="455"/>
      <c r="G407" s="455"/>
      <c r="H407" s="455"/>
      <c r="I407" s="455"/>
      <c r="J407" s="455"/>
      <c r="K407" s="455"/>
      <c r="L407" s="455"/>
      <c r="M407" s="455"/>
      <c r="N407" s="455"/>
      <c r="O407" s="455"/>
      <c r="P407" s="455"/>
      <c r="Q407" s="455"/>
      <c r="R407" s="455"/>
      <c r="S407" s="455"/>
      <c r="T407" s="455"/>
      <c r="U407" s="455"/>
      <c r="V407" s="455"/>
      <c r="W407" s="455"/>
    </row>
    <row r="408" spans="1:23" ht="16.5" customHeight="1">
      <c r="A408" s="455"/>
      <c r="B408" s="455"/>
      <c r="C408" s="722"/>
      <c r="D408" s="455"/>
      <c r="E408" s="455"/>
      <c r="F408" s="455"/>
      <c r="G408" s="455"/>
      <c r="H408" s="455"/>
      <c r="I408" s="455"/>
      <c r="J408" s="455"/>
      <c r="K408" s="455"/>
      <c r="L408" s="455"/>
      <c r="M408" s="455"/>
      <c r="N408" s="455"/>
      <c r="O408" s="455"/>
      <c r="P408" s="455"/>
      <c r="Q408" s="455"/>
      <c r="R408" s="455"/>
      <c r="S408" s="455"/>
      <c r="T408" s="455"/>
      <c r="U408" s="455"/>
      <c r="V408" s="455"/>
      <c r="W408" s="455"/>
    </row>
    <row r="409" spans="1:23" ht="16.5" customHeight="1">
      <c r="A409" s="455"/>
      <c r="B409" s="455"/>
      <c r="C409" s="722"/>
      <c r="D409" s="455"/>
      <c r="E409" s="455"/>
      <c r="F409" s="455"/>
      <c r="G409" s="455"/>
      <c r="H409" s="455"/>
      <c r="I409" s="455"/>
      <c r="J409" s="455"/>
      <c r="K409" s="455"/>
      <c r="L409" s="455"/>
      <c r="M409" s="455"/>
      <c r="N409" s="455"/>
      <c r="O409" s="455"/>
      <c r="P409" s="455"/>
      <c r="Q409" s="455"/>
      <c r="R409" s="455"/>
      <c r="S409" s="455"/>
      <c r="T409" s="455"/>
      <c r="U409" s="455"/>
      <c r="V409" s="455"/>
      <c r="W409" s="455"/>
    </row>
    <row r="410" spans="1:23" ht="16.5" customHeight="1">
      <c r="A410" s="455"/>
      <c r="B410" s="455"/>
      <c r="C410" s="722"/>
      <c r="D410" s="455"/>
      <c r="E410" s="455"/>
      <c r="F410" s="455"/>
      <c r="G410" s="455"/>
      <c r="H410" s="455"/>
      <c r="I410" s="455"/>
      <c r="J410" s="455"/>
      <c r="K410" s="455"/>
      <c r="L410" s="455"/>
      <c r="M410" s="455"/>
      <c r="N410" s="455"/>
      <c r="O410" s="455"/>
      <c r="P410" s="455"/>
      <c r="Q410" s="455"/>
      <c r="R410" s="455"/>
      <c r="S410" s="455"/>
      <c r="T410" s="455"/>
      <c r="U410" s="455"/>
      <c r="V410" s="455"/>
      <c r="W410" s="455"/>
    </row>
    <row r="411" spans="1:23" ht="16.5" customHeight="1">
      <c r="A411" s="455"/>
      <c r="B411" s="455"/>
      <c r="C411" s="722"/>
      <c r="D411" s="455"/>
      <c r="E411" s="455"/>
      <c r="F411" s="455"/>
      <c r="G411" s="455"/>
      <c r="H411" s="455"/>
      <c r="I411" s="455"/>
      <c r="J411" s="455"/>
      <c r="K411" s="455"/>
      <c r="L411" s="455"/>
      <c r="M411" s="455"/>
      <c r="N411" s="455"/>
      <c r="O411" s="455"/>
      <c r="P411" s="455"/>
      <c r="Q411" s="455"/>
      <c r="R411" s="455"/>
      <c r="S411" s="455"/>
      <c r="T411" s="455"/>
      <c r="U411" s="455"/>
      <c r="V411" s="455"/>
      <c r="W411" s="455"/>
    </row>
    <row r="412" spans="1:23" ht="16.5" customHeight="1">
      <c r="A412" s="455"/>
      <c r="B412" s="455"/>
      <c r="C412" s="722"/>
      <c r="D412" s="455"/>
      <c r="E412" s="455"/>
      <c r="F412" s="455"/>
      <c r="G412" s="455"/>
      <c r="H412" s="455"/>
      <c r="I412" s="455"/>
      <c r="J412" s="455"/>
      <c r="K412" s="455"/>
      <c r="L412" s="455"/>
      <c r="M412" s="455"/>
      <c r="N412" s="455"/>
      <c r="O412" s="455"/>
      <c r="P412" s="455"/>
      <c r="Q412" s="455"/>
      <c r="R412" s="455"/>
      <c r="S412" s="455"/>
      <c r="T412" s="455"/>
      <c r="U412" s="455"/>
      <c r="V412" s="455"/>
      <c r="W412" s="455"/>
    </row>
    <row r="413" spans="1:23" ht="16.5" customHeight="1">
      <c r="A413" s="455"/>
      <c r="B413" s="455"/>
      <c r="C413" s="722"/>
      <c r="D413" s="455"/>
      <c r="E413" s="455"/>
      <c r="F413" s="455"/>
      <c r="G413" s="455"/>
      <c r="H413" s="455"/>
      <c r="I413" s="455"/>
      <c r="J413" s="455"/>
      <c r="K413" s="455"/>
      <c r="L413" s="455"/>
      <c r="M413" s="455"/>
      <c r="N413" s="455"/>
      <c r="O413" s="455"/>
      <c r="P413" s="455"/>
      <c r="Q413" s="455"/>
      <c r="R413" s="455"/>
      <c r="S413" s="455"/>
      <c r="T413" s="455"/>
      <c r="U413" s="455"/>
      <c r="V413" s="455"/>
      <c r="W413" s="455"/>
    </row>
    <row r="414" spans="1:23" ht="16.5" customHeight="1">
      <c r="A414" s="455"/>
      <c r="B414" s="455"/>
      <c r="C414" s="722"/>
      <c r="D414" s="455"/>
      <c r="E414" s="455"/>
      <c r="F414" s="455"/>
      <c r="G414" s="455"/>
      <c r="H414" s="455"/>
      <c r="I414" s="455"/>
      <c r="J414" s="455"/>
      <c r="K414" s="455"/>
      <c r="L414" s="455"/>
      <c r="M414" s="455"/>
      <c r="N414" s="455"/>
      <c r="O414" s="455"/>
      <c r="P414" s="455"/>
      <c r="Q414" s="455"/>
      <c r="R414" s="455"/>
      <c r="S414" s="455"/>
      <c r="T414" s="455"/>
      <c r="U414" s="455"/>
      <c r="V414" s="455"/>
      <c r="W414" s="455"/>
    </row>
    <row r="415" spans="1:23" ht="16.5" customHeight="1">
      <c r="A415" s="455"/>
      <c r="B415" s="455"/>
      <c r="C415" s="722"/>
      <c r="D415" s="455"/>
      <c r="E415" s="455"/>
      <c r="F415" s="455"/>
      <c r="G415" s="455"/>
      <c r="H415" s="455"/>
      <c r="I415" s="455"/>
      <c r="J415" s="455"/>
      <c r="K415" s="455"/>
      <c r="L415" s="455"/>
      <c r="M415" s="455"/>
      <c r="N415" s="455"/>
      <c r="O415" s="455"/>
      <c r="P415" s="455"/>
      <c r="Q415" s="455"/>
      <c r="R415" s="455"/>
      <c r="S415" s="455"/>
      <c r="T415" s="455"/>
      <c r="U415" s="455"/>
      <c r="V415" s="455"/>
      <c r="W415" s="455"/>
    </row>
    <row r="416" spans="1:23" ht="16.5" customHeight="1">
      <c r="A416" s="455"/>
      <c r="B416" s="455"/>
      <c r="C416" s="722"/>
      <c r="D416" s="455"/>
      <c r="E416" s="455"/>
      <c r="F416" s="455"/>
      <c r="G416" s="455"/>
      <c r="H416" s="455"/>
      <c r="I416" s="455"/>
      <c r="J416" s="455"/>
      <c r="K416" s="455"/>
      <c r="L416" s="455"/>
      <c r="M416" s="455"/>
      <c r="N416" s="455"/>
      <c r="O416" s="455"/>
      <c r="P416" s="455"/>
      <c r="Q416" s="455"/>
      <c r="R416" s="455"/>
      <c r="S416" s="455"/>
      <c r="T416" s="455"/>
      <c r="U416" s="455"/>
      <c r="V416" s="455"/>
      <c r="W416" s="455"/>
    </row>
    <row r="417" spans="1:23" ht="16.5" customHeight="1">
      <c r="A417" s="455"/>
      <c r="B417" s="455"/>
      <c r="C417" s="722"/>
      <c r="D417" s="455"/>
      <c r="E417" s="455"/>
      <c r="F417" s="455"/>
      <c r="G417" s="455"/>
      <c r="H417" s="455"/>
      <c r="I417" s="455"/>
      <c r="J417" s="455"/>
      <c r="K417" s="455"/>
      <c r="L417" s="455"/>
      <c r="M417" s="455"/>
      <c r="N417" s="455"/>
      <c r="O417" s="455"/>
      <c r="P417" s="455"/>
      <c r="Q417" s="455"/>
      <c r="R417" s="455"/>
      <c r="S417" s="455"/>
      <c r="T417" s="455"/>
      <c r="U417" s="455"/>
      <c r="V417" s="455"/>
      <c r="W417" s="455"/>
    </row>
    <row r="418" spans="1:23" ht="16.5" customHeight="1">
      <c r="A418" s="455"/>
      <c r="B418" s="455"/>
      <c r="C418" s="722"/>
      <c r="D418" s="455"/>
      <c r="E418" s="455"/>
      <c r="F418" s="455"/>
      <c r="G418" s="455"/>
      <c r="H418" s="455"/>
      <c r="I418" s="455"/>
      <c r="J418" s="455"/>
      <c r="K418" s="455"/>
      <c r="L418" s="455"/>
      <c r="M418" s="455"/>
      <c r="N418" s="455"/>
      <c r="O418" s="455"/>
      <c r="P418" s="455"/>
      <c r="Q418" s="455"/>
      <c r="R418" s="455"/>
      <c r="S418" s="455"/>
      <c r="T418" s="455"/>
      <c r="U418" s="455"/>
      <c r="V418" s="455"/>
      <c r="W418" s="455"/>
    </row>
    <row r="419" spans="1:23" ht="16.5" customHeight="1">
      <c r="A419" s="455"/>
      <c r="B419" s="455"/>
      <c r="C419" s="722"/>
      <c r="D419" s="455"/>
      <c r="E419" s="455"/>
      <c r="F419" s="455"/>
      <c r="G419" s="455"/>
      <c r="H419" s="455"/>
      <c r="I419" s="455"/>
      <c r="J419" s="455"/>
      <c r="K419" s="455"/>
      <c r="L419" s="455"/>
      <c r="M419" s="455"/>
      <c r="N419" s="455"/>
      <c r="O419" s="455"/>
      <c r="P419" s="455"/>
      <c r="Q419" s="455"/>
      <c r="R419" s="455"/>
      <c r="S419" s="455"/>
      <c r="T419" s="455"/>
      <c r="U419" s="455"/>
      <c r="V419" s="455"/>
      <c r="W419" s="455"/>
    </row>
    <row r="420" spans="1:23" ht="16.5" customHeight="1">
      <c r="A420" s="455"/>
      <c r="B420" s="455"/>
      <c r="C420" s="722"/>
      <c r="D420" s="455"/>
      <c r="E420" s="455"/>
      <c r="F420" s="455"/>
      <c r="G420" s="455"/>
      <c r="H420" s="455"/>
      <c r="I420" s="455"/>
      <c r="J420" s="455"/>
      <c r="K420" s="455"/>
      <c r="L420" s="455"/>
      <c r="M420" s="455"/>
      <c r="N420" s="455"/>
      <c r="O420" s="455"/>
      <c r="P420" s="455"/>
      <c r="Q420" s="455"/>
      <c r="R420" s="455"/>
      <c r="S420" s="455"/>
      <c r="T420" s="455"/>
      <c r="U420" s="455"/>
      <c r="V420" s="455"/>
      <c r="W420" s="455"/>
    </row>
    <row r="421" spans="1:23" ht="16.5" customHeight="1">
      <c r="A421" s="455"/>
      <c r="B421" s="455"/>
      <c r="C421" s="722"/>
      <c r="D421" s="455"/>
      <c r="E421" s="455"/>
      <c r="F421" s="455"/>
      <c r="G421" s="455"/>
      <c r="H421" s="455"/>
      <c r="I421" s="455"/>
      <c r="J421" s="455"/>
      <c r="K421" s="455"/>
      <c r="L421" s="455"/>
      <c r="M421" s="455"/>
      <c r="N421" s="455"/>
      <c r="O421" s="455"/>
      <c r="P421" s="455"/>
      <c r="Q421" s="455"/>
      <c r="R421" s="455"/>
      <c r="S421" s="455"/>
      <c r="T421" s="455"/>
      <c r="U421" s="455"/>
      <c r="V421" s="455"/>
      <c r="W421" s="455"/>
    </row>
    <row r="422" spans="1:23" ht="16.5" customHeight="1">
      <c r="A422" s="455"/>
      <c r="B422" s="455"/>
      <c r="C422" s="722"/>
      <c r="D422" s="455"/>
      <c r="E422" s="455"/>
      <c r="F422" s="455"/>
      <c r="G422" s="455"/>
      <c r="H422" s="455"/>
      <c r="I422" s="455"/>
      <c r="J422" s="455"/>
      <c r="K422" s="455"/>
      <c r="L422" s="455"/>
      <c r="M422" s="455"/>
      <c r="N422" s="455"/>
      <c r="O422" s="455"/>
      <c r="P422" s="455"/>
      <c r="Q422" s="455"/>
      <c r="R422" s="455"/>
      <c r="S422" s="455"/>
      <c r="T422" s="455"/>
      <c r="U422" s="455"/>
      <c r="V422" s="455"/>
      <c r="W422" s="455"/>
    </row>
    <row r="423" spans="1:23" ht="16.5" customHeight="1">
      <c r="A423" s="455"/>
      <c r="B423" s="455"/>
      <c r="C423" s="722"/>
      <c r="D423" s="455"/>
      <c r="E423" s="455"/>
      <c r="F423" s="455"/>
      <c r="G423" s="455"/>
      <c r="H423" s="455"/>
      <c r="I423" s="455"/>
      <c r="J423" s="455"/>
      <c r="K423" s="455"/>
      <c r="L423" s="455"/>
      <c r="M423" s="455"/>
      <c r="N423" s="455"/>
      <c r="O423" s="455"/>
      <c r="P423" s="455"/>
      <c r="Q423" s="455"/>
      <c r="R423" s="455"/>
      <c r="S423" s="455"/>
      <c r="T423" s="455"/>
      <c r="U423" s="455"/>
      <c r="V423" s="455"/>
      <c r="W423" s="455"/>
    </row>
    <row r="424" spans="1:23" ht="16.5" customHeight="1">
      <c r="A424" s="455"/>
      <c r="B424" s="455"/>
      <c r="C424" s="722"/>
      <c r="D424" s="455"/>
      <c r="E424" s="455"/>
      <c r="F424" s="455"/>
      <c r="G424" s="455"/>
      <c r="H424" s="455"/>
      <c r="I424" s="455"/>
      <c r="J424" s="455"/>
      <c r="K424" s="455"/>
      <c r="L424" s="455"/>
      <c r="M424" s="455"/>
      <c r="N424" s="455"/>
      <c r="O424" s="455"/>
      <c r="P424" s="455"/>
      <c r="Q424" s="455"/>
      <c r="R424" s="455"/>
      <c r="S424" s="455"/>
      <c r="T424" s="455"/>
      <c r="U424" s="455"/>
      <c r="V424" s="455"/>
      <c r="W424" s="455"/>
    </row>
    <row r="425" spans="1:23" ht="16.5" customHeight="1">
      <c r="A425" s="455"/>
      <c r="B425" s="455"/>
      <c r="C425" s="722"/>
      <c r="D425" s="455"/>
      <c r="E425" s="455"/>
      <c r="F425" s="455"/>
      <c r="G425" s="455"/>
      <c r="H425" s="455"/>
      <c r="I425" s="455"/>
      <c r="J425" s="455"/>
      <c r="K425" s="455"/>
      <c r="L425" s="455"/>
      <c r="M425" s="455"/>
      <c r="N425" s="455"/>
      <c r="O425" s="455"/>
      <c r="P425" s="455"/>
      <c r="Q425" s="455"/>
      <c r="R425" s="455"/>
      <c r="S425" s="455"/>
      <c r="T425" s="455"/>
      <c r="U425" s="455"/>
      <c r="V425" s="455"/>
      <c r="W425" s="455"/>
    </row>
    <row r="426" spans="1:23" ht="16.5" customHeight="1">
      <c r="A426" s="455"/>
      <c r="B426" s="455"/>
      <c r="C426" s="722"/>
      <c r="D426" s="455"/>
      <c r="E426" s="455"/>
      <c r="F426" s="455"/>
      <c r="G426" s="455"/>
      <c r="H426" s="455"/>
      <c r="I426" s="455"/>
      <c r="J426" s="455"/>
      <c r="K426" s="455"/>
      <c r="L426" s="455"/>
      <c r="M426" s="455"/>
      <c r="N426" s="455"/>
      <c r="O426" s="455"/>
      <c r="P426" s="455"/>
      <c r="Q426" s="455"/>
      <c r="R426" s="455"/>
      <c r="S426" s="455"/>
      <c r="T426" s="455"/>
      <c r="U426" s="455"/>
      <c r="V426" s="455"/>
      <c r="W426" s="455"/>
    </row>
    <row r="427" spans="1:23" ht="16.5" customHeight="1">
      <c r="A427" s="455"/>
      <c r="B427" s="455"/>
      <c r="C427" s="722"/>
      <c r="D427" s="455"/>
      <c r="E427" s="455"/>
      <c r="F427" s="455"/>
      <c r="G427" s="455"/>
      <c r="H427" s="455"/>
      <c r="I427" s="455"/>
      <c r="J427" s="455"/>
      <c r="K427" s="455"/>
      <c r="L427" s="455"/>
      <c r="M427" s="455"/>
      <c r="N427" s="455"/>
      <c r="O427" s="455"/>
      <c r="P427" s="455"/>
      <c r="Q427" s="455"/>
      <c r="R427" s="455"/>
      <c r="S427" s="455"/>
      <c r="T427" s="455"/>
      <c r="U427" s="455"/>
      <c r="V427" s="455"/>
      <c r="W427" s="455"/>
    </row>
    <row r="428" spans="1:23" ht="16.5" customHeight="1">
      <c r="A428" s="455"/>
      <c r="B428" s="455"/>
      <c r="C428" s="722"/>
      <c r="D428" s="455"/>
      <c r="E428" s="455"/>
      <c r="F428" s="455"/>
      <c r="G428" s="455"/>
      <c r="H428" s="455"/>
      <c r="I428" s="455"/>
      <c r="J428" s="455"/>
      <c r="K428" s="455"/>
      <c r="L428" s="455"/>
      <c r="M428" s="455"/>
      <c r="N428" s="455"/>
      <c r="O428" s="455"/>
      <c r="P428" s="455"/>
      <c r="Q428" s="455"/>
      <c r="R428" s="455"/>
      <c r="S428" s="455"/>
      <c r="T428" s="455"/>
      <c r="U428" s="455"/>
      <c r="V428" s="455"/>
      <c r="W428" s="455"/>
    </row>
    <row r="429" spans="1:23" ht="16.5" customHeight="1">
      <c r="A429" s="455"/>
      <c r="B429" s="455"/>
      <c r="C429" s="722"/>
      <c r="D429" s="455"/>
      <c r="E429" s="455"/>
      <c r="F429" s="455"/>
      <c r="G429" s="455"/>
      <c r="H429" s="455"/>
      <c r="I429" s="455"/>
      <c r="J429" s="455"/>
      <c r="K429" s="455"/>
      <c r="L429" s="455"/>
      <c r="M429" s="455"/>
      <c r="N429" s="455"/>
      <c r="O429" s="455"/>
      <c r="P429" s="455"/>
      <c r="Q429" s="455"/>
      <c r="R429" s="455"/>
      <c r="S429" s="455"/>
      <c r="T429" s="455"/>
      <c r="U429" s="455"/>
      <c r="V429" s="455"/>
      <c r="W429" s="455"/>
    </row>
    <row r="430" spans="1:23" ht="16.5" customHeight="1">
      <c r="A430" s="455"/>
      <c r="B430" s="455"/>
      <c r="C430" s="722"/>
      <c r="D430" s="455"/>
      <c r="E430" s="455"/>
      <c r="F430" s="455"/>
      <c r="G430" s="455"/>
      <c r="H430" s="455"/>
      <c r="I430" s="455"/>
      <c r="J430" s="455"/>
      <c r="K430" s="455"/>
      <c r="L430" s="455"/>
      <c r="M430" s="455"/>
      <c r="N430" s="455"/>
      <c r="O430" s="455"/>
      <c r="P430" s="455"/>
      <c r="Q430" s="455"/>
      <c r="R430" s="455"/>
      <c r="S430" s="455"/>
      <c r="T430" s="455"/>
      <c r="U430" s="455"/>
      <c r="V430" s="455"/>
      <c r="W430" s="455"/>
    </row>
    <row r="431" spans="1:23" ht="16.5" customHeight="1">
      <c r="A431" s="455"/>
      <c r="B431" s="455"/>
      <c r="C431" s="722"/>
      <c r="D431" s="455"/>
      <c r="E431" s="455"/>
      <c r="F431" s="455"/>
      <c r="G431" s="455"/>
      <c r="H431" s="455"/>
      <c r="I431" s="455"/>
      <c r="J431" s="455"/>
      <c r="K431" s="455"/>
      <c r="L431" s="455"/>
      <c r="M431" s="455"/>
      <c r="N431" s="455"/>
      <c r="O431" s="455"/>
      <c r="P431" s="455"/>
      <c r="Q431" s="455"/>
      <c r="R431" s="455"/>
      <c r="S431" s="455"/>
      <c r="T431" s="455"/>
      <c r="U431" s="455"/>
      <c r="V431" s="455"/>
      <c r="W431" s="455"/>
    </row>
    <row r="432" spans="1:23" ht="16.5" customHeight="1">
      <c r="A432" s="455"/>
      <c r="B432" s="455"/>
      <c r="C432" s="722"/>
      <c r="D432" s="455"/>
      <c r="E432" s="455"/>
      <c r="F432" s="455"/>
      <c r="G432" s="455"/>
      <c r="H432" s="455"/>
      <c r="I432" s="455"/>
      <c r="J432" s="455"/>
      <c r="K432" s="455"/>
      <c r="L432" s="455"/>
      <c r="M432" s="455"/>
      <c r="N432" s="455"/>
      <c r="O432" s="455"/>
      <c r="P432" s="455"/>
      <c r="Q432" s="455"/>
      <c r="R432" s="455"/>
      <c r="S432" s="455"/>
      <c r="T432" s="455"/>
      <c r="U432" s="455"/>
      <c r="V432" s="455"/>
      <c r="W432" s="455"/>
    </row>
    <row r="433" spans="1:23" ht="16.5" customHeight="1">
      <c r="A433" s="455"/>
      <c r="B433" s="455"/>
      <c r="C433" s="722"/>
      <c r="D433" s="455"/>
      <c r="E433" s="455"/>
      <c r="F433" s="455"/>
      <c r="G433" s="455"/>
      <c r="H433" s="455"/>
      <c r="I433" s="455"/>
      <c r="J433" s="455"/>
      <c r="K433" s="455"/>
      <c r="L433" s="455"/>
      <c r="M433" s="455"/>
      <c r="N433" s="455"/>
      <c r="O433" s="455"/>
      <c r="P433" s="455"/>
      <c r="Q433" s="455"/>
      <c r="R433" s="455"/>
      <c r="S433" s="455"/>
      <c r="T433" s="455"/>
      <c r="U433" s="455"/>
      <c r="V433" s="455"/>
      <c r="W433" s="455"/>
    </row>
    <row r="434" spans="1:23" ht="16.5" customHeight="1">
      <c r="A434" s="455"/>
      <c r="B434" s="455"/>
      <c r="C434" s="722"/>
      <c r="D434" s="455"/>
      <c r="E434" s="455"/>
      <c r="F434" s="455"/>
      <c r="G434" s="455"/>
      <c r="H434" s="455"/>
      <c r="I434" s="455"/>
      <c r="J434" s="455"/>
      <c r="K434" s="455"/>
      <c r="L434" s="455"/>
      <c r="M434" s="455"/>
      <c r="N434" s="455"/>
      <c r="O434" s="455"/>
      <c r="P434" s="455"/>
      <c r="Q434" s="455"/>
      <c r="R434" s="455"/>
      <c r="S434" s="455"/>
      <c r="T434" s="455"/>
      <c r="U434" s="455"/>
      <c r="V434" s="455"/>
      <c r="W434" s="455"/>
    </row>
    <row r="435" spans="1:23" ht="16.5" customHeight="1">
      <c r="A435" s="455"/>
      <c r="B435" s="455"/>
      <c r="C435" s="722"/>
      <c r="D435" s="455"/>
      <c r="E435" s="455"/>
      <c r="F435" s="455"/>
      <c r="G435" s="455"/>
      <c r="H435" s="455"/>
      <c r="I435" s="455"/>
      <c r="J435" s="455"/>
      <c r="K435" s="455"/>
      <c r="L435" s="455"/>
      <c r="M435" s="455"/>
      <c r="N435" s="455"/>
      <c r="O435" s="455"/>
      <c r="P435" s="455"/>
      <c r="Q435" s="455"/>
      <c r="R435" s="455"/>
      <c r="S435" s="455"/>
      <c r="T435" s="455"/>
      <c r="U435" s="455"/>
      <c r="V435" s="455"/>
      <c r="W435" s="455"/>
    </row>
    <row r="436" spans="1:23" ht="16.5" customHeight="1">
      <c r="A436" s="455"/>
      <c r="B436" s="455"/>
      <c r="C436" s="722"/>
      <c r="D436" s="455"/>
      <c r="E436" s="455"/>
      <c r="F436" s="455"/>
      <c r="G436" s="455"/>
      <c r="H436" s="455"/>
      <c r="I436" s="455"/>
      <c r="J436" s="455"/>
      <c r="K436" s="455"/>
      <c r="L436" s="455"/>
      <c r="M436" s="455"/>
      <c r="N436" s="455"/>
      <c r="O436" s="455"/>
      <c r="P436" s="455"/>
      <c r="Q436" s="455"/>
      <c r="R436" s="455"/>
      <c r="S436" s="455"/>
      <c r="T436" s="455"/>
      <c r="U436" s="455"/>
      <c r="V436" s="455"/>
      <c r="W436" s="455"/>
    </row>
    <row r="437" spans="1:23" ht="16.5" customHeight="1">
      <c r="A437" s="455"/>
      <c r="B437" s="455"/>
      <c r="C437" s="722"/>
      <c r="D437" s="455"/>
      <c r="E437" s="455"/>
      <c r="F437" s="455"/>
      <c r="G437" s="455"/>
      <c r="H437" s="455"/>
      <c r="I437" s="455"/>
      <c r="J437" s="455"/>
      <c r="K437" s="455"/>
      <c r="L437" s="455"/>
      <c r="M437" s="455"/>
      <c r="N437" s="455"/>
      <c r="O437" s="455"/>
      <c r="P437" s="455"/>
      <c r="Q437" s="455"/>
      <c r="R437" s="455"/>
      <c r="S437" s="455"/>
      <c r="T437" s="455"/>
      <c r="U437" s="455"/>
      <c r="V437" s="455"/>
      <c r="W437" s="455"/>
    </row>
    <row r="438" spans="1:23" ht="16.5" customHeight="1">
      <c r="A438" s="455"/>
      <c r="B438" s="455"/>
      <c r="C438" s="722"/>
      <c r="D438" s="455"/>
      <c r="E438" s="455"/>
      <c r="F438" s="455"/>
      <c r="G438" s="455"/>
      <c r="H438" s="455"/>
      <c r="I438" s="455"/>
      <c r="J438" s="455"/>
      <c r="K438" s="455"/>
      <c r="L438" s="455"/>
      <c r="M438" s="455"/>
      <c r="N438" s="455"/>
      <c r="O438" s="455"/>
      <c r="P438" s="455"/>
      <c r="Q438" s="455"/>
      <c r="R438" s="455"/>
      <c r="S438" s="455"/>
      <c r="T438" s="455"/>
      <c r="U438" s="455"/>
      <c r="V438" s="455"/>
      <c r="W438" s="455"/>
    </row>
    <row r="439" spans="1:23" ht="16.5" customHeight="1">
      <c r="A439" s="455"/>
      <c r="B439" s="455"/>
      <c r="C439" s="722"/>
      <c r="D439" s="455"/>
      <c r="E439" s="455"/>
      <c r="F439" s="455"/>
      <c r="G439" s="455"/>
      <c r="H439" s="455"/>
      <c r="I439" s="455"/>
      <c r="J439" s="455"/>
      <c r="K439" s="455"/>
      <c r="L439" s="455"/>
      <c r="M439" s="455"/>
      <c r="N439" s="455"/>
      <c r="O439" s="455"/>
      <c r="P439" s="455"/>
      <c r="Q439" s="455"/>
      <c r="R439" s="455"/>
      <c r="S439" s="455"/>
      <c r="T439" s="455"/>
      <c r="U439" s="455"/>
      <c r="V439" s="455"/>
      <c r="W439" s="455"/>
    </row>
    <row r="440" spans="1:23" ht="16.5" customHeight="1">
      <c r="A440" s="455"/>
      <c r="B440" s="455"/>
      <c r="C440" s="722"/>
      <c r="D440" s="455"/>
      <c r="E440" s="455"/>
      <c r="F440" s="455"/>
      <c r="G440" s="455"/>
      <c r="H440" s="455"/>
      <c r="I440" s="455"/>
      <c r="J440" s="455"/>
      <c r="K440" s="455"/>
      <c r="L440" s="455"/>
      <c r="M440" s="455"/>
      <c r="N440" s="455"/>
      <c r="O440" s="455"/>
      <c r="P440" s="455"/>
      <c r="Q440" s="455"/>
      <c r="R440" s="455"/>
      <c r="S440" s="455"/>
      <c r="T440" s="455"/>
      <c r="U440" s="455"/>
      <c r="V440" s="455"/>
      <c r="W440" s="455"/>
    </row>
    <row r="441" spans="1:23" ht="16.5" customHeight="1">
      <c r="A441" s="455"/>
      <c r="B441" s="455"/>
      <c r="C441" s="722"/>
      <c r="D441" s="455"/>
      <c r="E441" s="455"/>
      <c r="F441" s="455"/>
      <c r="G441" s="455"/>
      <c r="H441" s="455"/>
      <c r="I441" s="455"/>
      <c r="J441" s="455"/>
      <c r="K441" s="455"/>
      <c r="L441" s="455"/>
      <c r="M441" s="455"/>
      <c r="N441" s="455"/>
      <c r="O441" s="455"/>
      <c r="P441" s="455"/>
      <c r="Q441" s="455"/>
      <c r="R441" s="455"/>
      <c r="S441" s="455"/>
      <c r="T441" s="455"/>
      <c r="U441" s="455"/>
      <c r="V441" s="455"/>
      <c r="W441" s="455"/>
    </row>
    <row r="442" spans="1:23" ht="16.5" customHeight="1">
      <c r="A442" s="455"/>
      <c r="B442" s="455"/>
      <c r="C442" s="722"/>
      <c r="D442" s="455"/>
      <c r="E442" s="455"/>
      <c r="F442" s="455"/>
      <c r="G442" s="455"/>
      <c r="H442" s="455"/>
      <c r="I442" s="455"/>
      <c r="J442" s="455"/>
      <c r="K442" s="455"/>
      <c r="L442" s="455"/>
      <c r="M442" s="455"/>
      <c r="N442" s="455"/>
      <c r="O442" s="455"/>
      <c r="P442" s="455"/>
      <c r="Q442" s="455"/>
      <c r="R442" s="455"/>
      <c r="S442" s="455"/>
      <c r="T442" s="455"/>
      <c r="U442" s="455"/>
      <c r="V442" s="455"/>
      <c r="W442" s="455"/>
    </row>
    <row r="443" spans="1:23" ht="16.5" customHeight="1">
      <c r="A443" s="455"/>
      <c r="B443" s="455"/>
      <c r="C443" s="722"/>
      <c r="D443" s="455"/>
      <c r="E443" s="455"/>
      <c r="F443" s="455"/>
      <c r="G443" s="455"/>
      <c r="H443" s="455"/>
      <c r="I443" s="455"/>
      <c r="J443" s="455"/>
      <c r="K443" s="455"/>
      <c r="L443" s="455"/>
      <c r="M443" s="455"/>
      <c r="N443" s="455"/>
      <c r="O443" s="455"/>
      <c r="P443" s="455"/>
      <c r="Q443" s="455"/>
      <c r="R443" s="455"/>
      <c r="S443" s="455"/>
      <c r="T443" s="455"/>
      <c r="U443" s="455"/>
      <c r="V443" s="455"/>
      <c r="W443" s="455"/>
    </row>
    <row r="444" spans="1:23" ht="16.5" customHeight="1">
      <c r="A444" s="455"/>
      <c r="B444" s="455"/>
      <c r="C444" s="722"/>
      <c r="D444" s="455"/>
      <c r="E444" s="455"/>
      <c r="F444" s="455"/>
      <c r="G444" s="455"/>
      <c r="H444" s="455"/>
      <c r="I444" s="455"/>
      <c r="J444" s="455"/>
      <c r="K444" s="455"/>
      <c r="L444" s="455"/>
      <c r="M444" s="455"/>
      <c r="N444" s="455"/>
      <c r="O444" s="455"/>
      <c r="P444" s="455"/>
      <c r="Q444" s="455"/>
      <c r="R444" s="455"/>
      <c r="S444" s="455"/>
      <c r="T444" s="455"/>
      <c r="U444" s="455"/>
      <c r="V444" s="455"/>
      <c r="W444" s="455"/>
    </row>
    <row r="445" spans="1:23" ht="16.5" customHeight="1">
      <c r="A445" s="455"/>
      <c r="B445" s="455"/>
      <c r="C445" s="722"/>
      <c r="D445" s="455"/>
      <c r="E445" s="455"/>
      <c r="F445" s="455"/>
      <c r="G445" s="455"/>
      <c r="H445" s="455"/>
      <c r="I445" s="455"/>
      <c r="J445" s="455"/>
      <c r="K445" s="455"/>
      <c r="L445" s="455"/>
      <c r="M445" s="455"/>
      <c r="N445" s="455"/>
      <c r="O445" s="455"/>
      <c r="P445" s="455"/>
      <c r="Q445" s="455"/>
      <c r="R445" s="455"/>
      <c r="S445" s="455"/>
      <c r="T445" s="455"/>
      <c r="U445" s="455"/>
      <c r="V445" s="455"/>
      <c r="W445" s="455"/>
    </row>
    <row r="446" spans="1:23" ht="16.5" customHeight="1">
      <c r="A446" s="455"/>
      <c r="B446" s="455"/>
      <c r="C446" s="722"/>
      <c r="D446" s="455"/>
      <c r="E446" s="455"/>
      <c r="F446" s="455"/>
      <c r="G446" s="455"/>
      <c r="H446" s="455"/>
      <c r="I446" s="455"/>
      <c r="J446" s="455"/>
      <c r="K446" s="455"/>
      <c r="L446" s="455"/>
      <c r="M446" s="455"/>
      <c r="N446" s="455"/>
      <c r="O446" s="455"/>
      <c r="P446" s="455"/>
      <c r="Q446" s="455"/>
      <c r="R446" s="455"/>
      <c r="S446" s="455"/>
      <c r="T446" s="455"/>
      <c r="U446" s="455"/>
      <c r="V446" s="455"/>
      <c r="W446" s="455"/>
    </row>
    <row r="447" spans="1:23" ht="16.5" customHeight="1">
      <c r="A447" s="455"/>
      <c r="B447" s="455"/>
      <c r="C447" s="722"/>
      <c r="D447" s="455"/>
      <c r="E447" s="455"/>
      <c r="F447" s="455"/>
      <c r="G447" s="455"/>
      <c r="H447" s="455"/>
      <c r="I447" s="455"/>
      <c r="J447" s="455"/>
      <c r="K447" s="455"/>
      <c r="L447" s="455"/>
      <c r="M447" s="455"/>
      <c r="N447" s="455"/>
      <c r="O447" s="455"/>
      <c r="P447" s="455"/>
      <c r="Q447" s="455"/>
      <c r="R447" s="455"/>
      <c r="S447" s="455"/>
      <c r="T447" s="455"/>
      <c r="U447" s="455"/>
      <c r="V447" s="455"/>
      <c r="W447" s="455"/>
    </row>
    <row r="448" spans="1:23" ht="16.5" customHeight="1">
      <c r="A448" s="455"/>
      <c r="B448" s="455"/>
      <c r="C448" s="722"/>
      <c r="D448" s="455"/>
      <c r="E448" s="455"/>
      <c r="F448" s="455"/>
      <c r="G448" s="455"/>
      <c r="H448" s="455"/>
      <c r="I448" s="455"/>
      <c r="J448" s="455"/>
      <c r="K448" s="455"/>
      <c r="L448" s="455"/>
      <c r="M448" s="455"/>
      <c r="N448" s="455"/>
      <c r="O448" s="455"/>
      <c r="P448" s="455"/>
      <c r="Q448" s="455"/>
      <c r="R448" s="455"/>
      <c r="S448" s="455"/>
      <c r="T448" s="455"/>
      <c r="U448" s="455"/>
      <c r="V448" s="455"/>
      <c r="W448" s="455"/>
    </row>
    <row r="449" spans="1:23" ht="16.5" customHeight="1">
      <c r="A449" s="455"/>
      <c r="B449" s="455"/>
      <c r="C449" s="722"/>
      <c r="D449" s="455"/>
      <c r="E449" s="455"/>
      <c r="F449" s="455"/>
      <c r="G449" s="455"/>
      <c r="H449" s="455"/>
      <c r="I449" s="455"/>
      <c r="J449" s="455"/>
      <c r="K449" s="455"/>
      <c r="L449" s="455"/>
      <c r="M449" s="455"/>
      <c r="N449" s="455"/>
      <c r="O449" s="455"/>
      <c r="P449" s="455"/>
      <c r="Q449" s="455"/>
      <c r="R449" s="455"/>
      <c r="S449" s="455"/>
      <c r="T449" s="455"/>
      <c r="U449" s="455"/>
      <c r="V449" s="455"/>
      <c r="W449" s="455"/>
    </row>
    <row r="450" spans="1:23" ht="16.5" customHeight="1">
      <c r="A450" s="455"/>
      <c r="B450" s="455"/>
      <c r="C450" s="722"/>
      <c r="D450" s="455"/>
      <c r="E450" s="455"/>
      <c r="F450" s="455"/>
      <c r="G450" s="455"/>
      <c r="H450" s="455"/>
      <c r="I450" s="455"/>
      <c r="J450" s="455"/>
      <c r="K450" s="455"/>
      <c r="L450" s="455"/>
      <c r="M450" s="455"/>
      <c r="N450" s="455"/>
      <c r="O450" s="455"/>
      <c r="P450" s="455"/>
      <c r="Q450" s="455"/>
      <c r="R450" s="455"/>
      <c r="S450" s="455"/>
      <c r="T450" s="455"/>
      <c r="U450" s="455"/>
      <c r="V450" s="455"/>
      <c r="W450" s="455"/>
    </row>
    <row r="451" spans="1:23" ht="16.5" customHeight="1">
      <c r="A451" s="455"/>
      <c r="B451" s="455"/>
      <c r="C451" s="722"/>
      <c r="D451" s="455"/>
      <c r="E451" s="455"/>
      <c r="F451" s="455"/>
      <c r="G451" s="455"/>
      <c r="H451" s="455"/>
      <c r="I451" s="455"/>
      <c r="J451" s="455"/>
      <c r="K451" s="455"/>
      <c r="L451" s="455"/>
      <c r="M451" s="455"/>
      <c r="N451" s="455"/>
      <c r="O451" s="455"/>
      <c r="P451" s="455"/>
      <c r="Q451" s="455"/>
      <c r="R451" s="455"/>
      <c r="S451" s="455"/>
      <c r="T451" s="455"/>
      <c r="U451" s="455"/>
      <c r="V451" s="455"/>
      <c r="W451" s="455"/>
    </row>
    <row r="452" spans="1:23" ht="16.5" customHeight="1">
      <c r="A452" s="455"/>
      <c r="B452" s="455"/>
      <c r="C452" s="722"/>
      <c r="D452" s="455"/>
      <c r="E452" s="455"/>
      <c r="F452" s="455"/>
      <c r="G452" s="455"/>
      <c r="H452" s="455"/>
      <c r="I452" s="455"/>
      <c r="J452" s="455"/>
      <c r="K452" s="455"/>
      <c r="L452" s="455"/>
      <c r="M452" s="455"/>
      <c r="N452" s="455"/>
      <c r="O452" s="455"/>
      <c r="P452" s="455"/>
      <c r="Q452" s="455"/>
      <c r="R452" s="455"/>
      <c r="S452" s="455"/>
      <c r="T452" s="455"/>
      <c r="U452" s="455"/>
      <c r="V452" s="455"/>
      <c r="W452" s="455"/>
    </row>
    <row r="453" spans="1:23" ht="16.5" customHeight="1">
      <c r="A453" s="455"/>
      <c r="B453" s="455"/>
      <c r="C453" s="722"/>
      <c r="D453" s="455"/>
      <c r="E453" s="455"/>
      <c r="F453" s="455"/>
      <c r="G453" s="455"/>
      <c r="H453" s="455"/>
      <c r="I453" s="455"/>
      <c r="J453" s="455"/>
      <c r="K453" s="455"/>
      <c r="L453" s="455"/>
      <c r="M453" s="455"/>
      <c r="N453" s="455"/>
      <c r="O453" s="455"/>
      <c r="P453" s="455"/>
      <c r="Q453" s="455"/>
      <c r="R453" s="455"/>
      <c r="S453" s="455"/>
      <c r="T453" s="455"/>
      <c r="U453" s="455"/>
      <c r="V453" s="455"/>
      <c r="W453" s="455"/>
    </row>
    <row r="454" spans="1:23" ht="16.5" customHeight="1">
      <c r="A454" s="455"/>
      <c r="B454" s="455"/>
      <c r="C454" s="722"/>
      <c r="D454" s="455"/>
      <c r="E454" s="455"/>
      <c r="F454" s="455"/>
      <c r="G454" s="455"/>
      <c r="H454" s="455"/>
      <c r="I454" s="455"/>
      <c r="J454" s="455"/>
      <c r="K454" s="455"/>
      <c r="L454" s="455"/>
      <c r="M454" s="455"/>
      <c r="N454" s="455"/>
      <c r="O454" s="455"/>
      <c r="P454" s="455"/>
      <c r="Q454" s="455"/>
      <c r="R454" s="455"/>
      <c r="S454" s="455"/>
      <c r="T454" s="455"/>
      <c r="U454" s="455"/>
      <c r="V454" s="455"/>
      <c r="W454" s="455"/>
    </row>
    <row r="455" spans="1:23" ht="16.5" customHeight="1">
      <c r="A455" s="455"/>
      <c r="B455" s="455"/>
      <c r="C455" s="722"/>
      <c r="D455" s="455"/>
      <c r="E455" s="455"/>
      <c r="F455" s="455"/>
      <c r="G455" s="455"/>
      <c r="H455" s="455"/>
      <c r="I455" s="455"/>
      <c r="J455" s="455"/>
      <c r="K455" s="455"/>
      <c r="L455" s="455"/>
      <c r="M455" s="455"/>
      <c r="N455" s="455"/>
      <c r="O455" s="455"/>
      <c r="P455" s="455"/>
      <c r="Q455" s="455"/>
      <c r="R455" s="455"/>
      <c r="S455" s="455"/>
      <c r="T455" s="455"/>
      <c r="U455" s="455"/>
      <c r="V455" s="455"/>
      <c r="W455" s="455"/>
    </row>
    <row r="456" spans="1:23" ht="16.5" customHeight="1">
      <c r="A456" s="455"/>
      <c r="B456" s="455"/>
      <c r="C456" s="722"/>
      <c r="D456" s="455"/>
      <c r="E456" s="455"/>
      <c r="F456" s="455"/>
      <c r="G456" s="455"/>
      <c r="H456" s="455"/>
      <c r="I456" s="455"/>
      <c r="J456" s="455"/>
      <c r="K456" s="455"/>
      <c r="L456" s="455"/>
      <c r="M456" s="455"/>
      <c r="N456" s="455"/>
      <c r="O456" s="455"/>
      <c r="P456" s="455"/>
      <c r="Q456" s="455"/>
      <c r="R456" s="455"/>
      <c r="S456" s="455"/>
      <c r="T456" s="455"/>
      <c r="U456" s="455"/>
      <c r="V456" s="455"/>
      <c r="W456" s="455"/>
    </row>
    <row r="457" spans="1:23" ht="16.5" customHeight="1">
      <c r="A457" s="455"/>
      <c r="B457" s="455"/>
      <c r="C457" s="722"/>
      <c r="D457" s="455"/>
      <c r="E457" s="455"/>
      <c r="F457" s="455"/>
      <c r="G457" s="455"/>
      <c r="H457" s="455"/>
      <c r="I457" s="455"/>
      <c r="J457" s="455"/>
      <c r="K457" s="455"/>
      <c r="L457" s="455"/>
      <c r="M457" s="455"/>
      <c r="N457" s="455"/>
      <c r="O457" s="455"/>
      <c r="P457" s="455"/>
      <c r="Q457" s="455"/>
      <c r="R457" s="455"/>
      <c r="S457" s="455"/>
      <c r="T457" s="455"/>
      <c r="U457" s="455"/>
      <c r="V457" s="455"/>
      <c r="W457" s="455"/>
    </row>
    <row r="458" spans="1:23" ht="16.5" customHeight="1">
      <c r="A458" s="455"/>
      <c r="B458" s="455"/>
      <c r="C458" s="722"/>
      <c r="D458" s="455"/>
      <c r="E458" s="455"/>
      <c r="F458" s="455"/>
      <c r="G458" s="455"/>
      <c r="H458" s="455"/>
      <c r="I458" s="455"/>
      <c r="J458" s="455"/>
      <c r="K458" s="455"/>
      <c r="L458" s="455"/>
      <c r="M458" s="455"/>
      <c r="N458" s="455"/>
      <c r="O458" s="455"/>
      <c r="P458" s="455"/>
      <c r="Q458" s="455"/>
      <c r="R458" s="455"/>
      <c r="S458" s="455"/>
      <c r="T458" s="455"/>
      <c r="U458" s="455"/>
      <c r="V458" s="455"/>
      <c r="W458" s="455"/>
    </row>
    <row r="459" spans="1:23" ht="16.5" customHeight="1">
      <c r="A459" s="455"/>
      <c r="B459" s="455"/>
      <c r="C459" s="722"/>
      <c r="D459" s="455"/>
      <c r="E459" s="455"/>
      <c r="F459" s="455"/>
      <c r="G459" s="455"/>
      <c r="H459" s="455"/>
      <c r="I459" s="455"/>
      <c r="J459" s="455"/>
      <c r="K459" s="455"/>
      <c r="L459" s="455"/>
      <c r="M459" s="455"/>
      <c r="N459" s="455"/>
      <c r="O459" s="455"/>
      <c r="P459" s="455"/>
      <c r="Q459" s="455"/>
      <c r="R459" s="455"/>
      <c r="S459" s="455"/>
      <c r="T459" s="455"/>
      <c r="U459" s="455"/>
      <c r="V459" s="455"/>
      <c r="W459" s="455"/>
    </row>
    <row r="460" spans="1:23" ht="16.5" customHeight="1">
      <c r="A460" s="455"/>
      <c r="B460" s="455"/>
      <c r="C460" s="722"/>
      <c r="D460" s="455"/>
      <c r="E460" s="455"/>
      <c r="F460" s="455"/>
      <c r="G460" s="455"/>
      <c r="H460" s="455"/>
      <c r="I460" s="455"/>
      <c r="J460" s="455"/>
      <c r="K460" s="455"/>
      <c r="L460" s="455"/>
      <c r="M460" s="455"/>
      <c r="N460" s="455"/>
      <c r="O460" s="455"/>
      <c r="P460" s="455"/>
      <c r="Q460" s="455"/>
      <c r="R460" s="455"/>
      <c r="S460" s="455"/>
      <c r="T460" s="455"/>
      <c r="U460" s="455"/>
      <c r="V460" s="455"/>
      <c r="W460" s="455"/>
    </row>
    <row r="461" spans="1:23" ht="16.5" customHeight="1">
      <c r="A461" s="455"/>
      <c r="B461" s="455"/>
      <c r="C461" s="722"/>
      <c r="D461" s="455"/>
      <c r="E461" s="455"/>
      <c r="F461" s="455"/>
      <c r="G461" s="455"/>
      <c r="H461" s="455"/>
      <c r="I461" s="455"/>
      <c r="J461" s="455"/>
      <c r="K461" s="455"/>
      <c r="L461" s="455"/>
      <c r="M461" s="455"/>
      <c r="N461" s="455"/>
      <c r="O461" s="455"/>
      <c r="P461" s="455"/>
      <c r="Q461" s="455"/>
      <c r="R461" s="455"/>
      <c r="S461" s="455"/>
      <c r="T461" s="455"/>
      <c r="U461" s="455"/>
      <c r="V461" s="455"/>
      <c r="W461" s="455"/>
    </row>
    <row r="462" spans="1:23" ht="16.5" customHeight="1">
      <c r="A462" s="455"/>
      <c r="B462" s="455"/>
      <c r="C462" s="722"/>
      <c r="D462" s="455"/>
      <c r="E462" s="455"/>
      <c r="F462" s="455"/>
      <c r="G462" s="455"/>
      <c r="H462" s="455"/>
      <c r="I462" s="455"/>
      <c r="J462" s="455"/>
      <c r="K462" s="455"/>
      <c r="L462" s="455"/>
      <c r="M462" s="455"/>
      <c r="N462" s="455"/>
      <c r="O462" s="455"/>
      <c r="P462" s="455"/>
      <c r="Q462" s="455"/>
      <c r="R462" s="455"/>
      <c r="S462" s="455"/>
      <c r="T462" s="455"/>
      <c r="U462" s="455"/>
      <c r="V462" s="455"/>
      <c r="W462" s="455"/>
    </row>
    <row r="463" spans="1:23" ht="16.5" customHeight="1">
      <c r="A463" s="455"/>
      <c r="B463" s="455"/>
      <c r="C463" s="722"/>
      <c r="D463" s="455"/>
      <c r="E463" s="455"/>
      <c r="F463" s="455"/>
      <c r="G463" s="455"/>
      <c r="H463" s="455"/>
      <c r="I463" s="455"/>
      <c r="J463" s="455"/>
      <c r="K463" s="455"/>
      <c r="L463" s="455"/>
      <c r="M463" s="455"/>
      <c r="N463" s="455"/>
      <c r="O463" s="455"/>
      <c r="P463" s="455"/>
      <c r="Q463" s="455"/>
      <c r="R463" s="455"/>
      <c r="S463" s="455"/>
      <c r="T463" s="455"/>
      <c r="U463" s="455"/>
      <c r="V463" s="455"/>
      <c r="W463" s="455"/>
    </row>
    <row r="464" spans="1:23" ht="16.5" customHeight="1">
      <c r="A464" s="455"/>
      <c r="B464" s="455"/>
      <c r="C464" s="722"/>
      <c r="D464" s="455"/>
      <c r="E464" s="455"/>
      <c r="F464" s="455"/>
      <c r="G464" s="455"/>
      <c r="H464" s="455"/>
      <c r="I464" s="455"/>
      <c r="J464" s="455"/>
      <c r="K464" s="455"/>
      <c r="L464" s="455"/>
      <c r="M464" s="455"/>
      <c r="N464" s="455"/>
      <c r="O464" s="455"/>
      <c r="P464" s="455"/>
      <c r="Q464" s="455"/>
      <c r="R464" s="455"/>
      <c r="S464" s="455"/>
      <c r="T464" s="455"/>
      <c r="U464" s="455"/>
      <c r="V464" s="455"/>
      <c r="W464" s="455"/>
    </row>
    <row r="465" spans="1:23" ht="16.5" customHeight="1">
      <c r="A465" s="455"/>
      <c r="B465" s="455"/>
      <c r="C465" s="722"/>
      <c r="D465" s="455"/>
      <c r="E465" s="455"/>
      <c r="F465" s="455"/>
      <c r="G465" s="455"/>
      <c r="H465" s="455"/>
      <c r="I465" s="455"/>
      <c r="J465" s="455"/>
      <c r="K465" s="455"/>
      <c r="L465" s="455"/>
      <c r="M465" s="455"/>
      <c r="N465" s="455"/>
      <c r="O465" s="455"/>
      <c r="P465" s="455"/>
      <c r="Q465" s="455"/>
      <c r="R465" s="455"/>
      <c r="S465" s="455"/>
      <c r="T465" s="455"/>
      <c r="U465" s="455"/>
      <c r="V465" s="455"/>
      <c r="W465" s="455"/>
    </row>
    <row r="466" spans="1:23" ht="16.5" customHeight="1">
      <c r="A466" s="455"/>
      <c r="B466" s="455"/>
      <c r="C466" s="722"/>
      <c r="D466" s="455"/>
      <c r="E466" s="455"/>
      <c r="F466" s="455"/>
      <c r="G466" s="455"/>
      <c r="H466" s="455"/>
      <c r="I466" s="455"/>
      <c r="J466" s="455"/>
      <c r="K466" s="455"/>
      <c r="L466" s="455"/>
      <c r="M466" s="455"/>
      <c r="N466" s="455"/>
      <c r="O466" s="455"/>
      <c r="P466" s="455"/>
      <c r="Q466" s="455"/>
      <c r="R466" s="455"/>
      <c r="S466" s="455"/>
      <c r="T466" s="455"/>
      <c r="U466" s="455"/>
      <c r="V466" s="455"/>
      <c r="W466" s="455"/>
    </row>
    <row r="467" spans="1:23" ht="16.5" customHeight="1">
      <c r="A467" s="455"/>
      <c r="B467" s="455"/>
      <c r="C467" s="722"/>
      <c r="D467" s="455"/>
      <c r="E467" s="455"/>
      <c r="F467" s="455"/>
      <c r="G467" s="455"/>
      <c r="H467" s="455"/>
      <c r="I467" s="455"/>
      <c r="J467" s="455"/>
      <c r="K467" s="455"/>
      <c r="L467" s="455"/>
      <c r="M467" s="455"/>
      <c r="N467" s="455"/>
      <c r="O467" s="455"/>
      <c r="P467" s="455"/>
      <c r="Q467" s="455"/>
      <c r="R467" s="455"/>
      <c r="S467" s="455"/>
      <c r="T467" s="455"/>
      <c r="U467" s="455"/>
      <c r="V467" s="455"/>
      <c r="W467" s="455"/>
    </row>
    <row r="468" spans="1:23" ht="16.5" customHeight="1">
      <c r="A468" s="455"/>
      <c r="B468" s="455"/>
      <c r="C468" s="722"/>
      <c r="D468" s="455"/>
      <c r="E468" s="455"/>
      <c r="F468" s="455"/>
      <c r="G468" s="455"/>
      <c r="H468" s="455"/>
      <c r="I468" s="455"/>
      <c r="J468" s="455"/>
      <c r="K468" s="455"/>
      <c r="L468" s="455"/>
      <c r="M468" s="455"/>
      <c r="N468" s="455"/>
      <c r="O468" s="455"/>
      <c r="P468" s="455"/>
      <c r="Q468" s="455"/>
      <c r="R468" s="455"/>
      <c r="S468" s="455"/>
      <c r="T468" s="455"/>
      <c r="U468" s="455"/>
      <c r="V468" s="455"/>
      <c r="W468" s="455"/>
    </row>
    <row r="469" spans="1:23" ht="16.5" customHeight="1">
      <c r="A469" s="455"/>
      <c r="B469" s="455"/>
      <c r="C469" s="722"/>
      <c r="D469" s="455"/>
      <c r="E469" s="455"/>
      <c r="F469" s="455"/>
      <c r="G469" s="455"/>
      <c r="H469" s="455"/>
      <c r="I469" s="455"/>
      <c r="J469" s="455"/>
      <c r="K469" s="455"/>
      <c r="L469" s="455"/>
      <c r="M469" s="455"/>
      <c r="N469" s="455"/>
      <c r="O469" s="455"/>
      <c r="P469" s="455"/>
      <c r="Q469" s="455"/>
      <c r="R469" s="455"/>
      <c r="S469" s="455"/>
      <c r="T469" s="455"/>
      <c r="U469" s="455"/>
      <c r="V469" s="455"/>
      <c r="W469" s="455"/>
    </row>
    <row r="470" spans="1:23" ht="16.5" customHeight="1">
      <c r="A470" s="455"/>
      <c r="B470" s="455"/>
      <c r="C470" s="722"/>
      <c r="D470" s="455"/>
      <c r="E470" s="455"/>
      <c r="F470" s="455"/>
      <c r="G470" s="455"/>
      <c r="H470" s="455"/>
      <c r="I470" s="455"/>
      <c r="J470" s="455"/>
      <c r="K470" s="455"/>
      <c r="L470" s="455"/>
      <c r="M470" s="455"/>
      <c r="N470" s="455"/>
      <c r="O470" s="455"/>
      <c r="P470" s="455"/>
      <c r="Q470" s="455"/>
      <c r="R470" s="455"/>
      <c r="S470" s="455"/>
      <c r="T470" s="455"/>
      <c r="U470" s="455"/>
      <c r="V470" s="455"/>
      <c r="W470" s="455"/>
    </row>
    <row r="471" spans="1:23" ht="16.5" customHeight="1">
      <c r="A471" s="455"/>
      <c r="B471" s="455"/>
      <c r="C471" s="722"/>
      <c r="D471" s="455"/>
      <c r="E471" s="455"/>
      <c r="F471" s="455"/>
      <c r="G471" s="455"/>
      <c r="H471" s="455"/>
      <c r="I471" s="455"/>
      <c r="J471" s="455"/>
      <c r="K471" s="455"/>
      <c r="L471" s="455"/>
      <c r="M471" s="455"/>
      <c r="N471" s="455"/>
      <c r="O471" s="455"/>
      <c r="P471" s="455"/>
      <c r="Q471" s="455"/>
      <c r="R471" s="455"/>
      <c r="S471" s="455"/>
      <c r="T471" s="455"/>
      <c r="U471" s="455"/>
      <c r="V471" s="455"/>
      <c r="W471" s="455"/>
    </row>
    <row r="472" spans="1:23" ht="16.5" customHeight="1">
      <c r="A472" s="455"/>
      <c r="B472" s="455"/>
      <c r="C472" s="722"/>
      <c r="D472" s="455"/>
      <c r="E472" s="455"/>
      <c r="F472" s="455"/>
      <c r="G472" s="455"/>
      <c r="H472" s="455"/>
      <c r="I472" s="455"/>
      <c r="J472" s="455"/>
      <c r="K472" s="455"/>
      <c r="L472" s="455"/>
      <c r="M472" s="455"/>
      <c r="N472" s="455"/>
      <c r="O472" s="455"/>
      <c r="P472" s="455"/>
      <c r="Q472" s="455"/>
      <c r="R472" s="455"/>
      <c r="S472" s="455"/>
      <c r="T472" s="455"/>
      <c r="U472" s="455"/>
      <c r="V472" s="455"/>
      <c r="W472" s="455"/>
    </row>
    <row r="473" spans="1:23" ht="16.5" customHeight="1">
      <c r="A473" s="455"/>
      <c r="B473" s="455"/>
      <c r="C473" s="722"/>
      <c r="D473" s="455"/>
      <c r="E473" s="455"/>
      <c r="F473" s="455"/>
      <c r="G473" s="455"/>
      <c r="H473" s="455"/>
      <c r="I473" s="455"/>
      <c r="J473" s="455"/>
      <c r="K473" s="455"/>
      <c r="L473" s="455"/>
      <c r="M473" s="455"/>
      <c r="N473" s="455"/>
      <c r="O473" s="455"/>
      <c r="P473" s="455"/>
      <c r="Q473" s="455"/>
      <c r="R473" s="455"/>
      <c r="S473" s="455"/>
      <c r="T473" s="455"/>
      <c r="U473" s="455"/>
      <c r="V473" s="455"/>
      <c r="W473" s="455"/>
    </row>
    <row r="474" spans="1:23" ht="16.5" customHeight="1">
      <c r="A474" s="455"/>
      <c r="B474" s="455"/>
      <c r="C474" s="722"/>
      <c r="D474" s="455"/>
      <c r="E474" s="455"/>
      <c r="F474" s="455"/>
      <c r="G474" s="455"/>
      <c r="H474" s="455"/>
      <c r="I474" s="455"/>
      <c r="J474" s="455"/>
      <c r="K474" s="455"/>
      <c r="L474" s="455"/>
      <c r="M474" s="455"/>
      <c r="N474" s="455"/>
      <c r="O474" s="455"/>
      <c r="P474" s="455"/>
      <c r="Q474" s="455"/>
      <c r="R474" s="455"/>
      <c r="S474" s="455"/>
      <c r="T474" s="455"/>
      <c r="U474" s="455"/>
      <c r="V474" s="455"/>
      <c r="W474" s="455"/>
    </row>
    <row r="475" spans="1:23" ht="16.5" customHeight="1">
      <c r="A475" s="455"/>
      <c r="B475" s="455"/>
      <c r="C475" s="722"/>
      <c r="D475" s="455"/>
      <c r="E475" s="455"/>
      <c r="F475" s="455"/>
      <c r="G475" s="455"/>
      <c r="H475" s="455"/>
      <c r="I475" s="455"/>
      <c r="J475" s="455"/>
      <c r="K475" s="455"/>
      <c r="L475" s="455"/>
      <c r="M475" s="455"/>
      <c r="N475" s="455"/>
      <c r="O475" s="455"/>
      <c r="P475" s="455"/>
      <c r="Q475" s="455"/>
      <c r="R475" s="455"/>
      <c r="S475" s="455"/>
      <c r="T475" s="455"/>
      <c r="U475" s="455"/>
      <c r="V475" s="455"/>
      <c r="W475" s="455"/>
    </row>
    <row r="476" spans="1:23" ht="16.5" customHeight="1">
      <c r="A476" s="455"/>
      <c r="B476" s="455"/>
      <c r="C476" s="722"/>
      <c r="D476" s="455"/>
      <c r="E476" s="455"/>
      <c r="F476" s="455"/>
      <c r="G476" s="455"/>
      <c r="H476" s="455"/>
      <c r="I476" s="455"/>
      <c r="J476" s="455"/>
      <c r="K476" s="455"/>
      <c r="L476" s="455"/>
      <c r="M476" s="455"/>
      <c r="N476" s="455"/>
      <c r="O476" s="455"/>
      <c r="P476" s="455"/>
      <c r="Q476" s="455"/>
      <c r="R476" s="455"/>
      <c r="S476" s="455"/>
      <c r="T476" s="455"/>
      <c r="U476" s="455"/>
      <c r="V476" s="455"/>
      <c r="W476" s="455"/>
    </row>
    <row r="477" spans="1:23" ht="16.5" customHeight="1">
      <c r="A477" s="455"/>
      <c r="B477" s="455"/>
      <c r="C477" s="722"/>
      <c r="D477" s="455"/>
      <c r="E477" s="455"/>
      <c r="F477" s="455"/>
      <c r="G477" s="455"/>
      <c r="H477" s="455"/>
      <c r="I477" s="455"/>
      <c r="J477" s="455"/>
      <c r="K477" s="455"/>
      <c r="L477" s="455"/>
      <c r="M477" s="455"/>
      <c r="N477" s="455"/>
      <c r="O477" s="455"/>
      <c r="P477" s="455"/>
      <c r="Q477" s="455"/>
      <c r="R477" s="455"/>
      <c r="S477" s="455"/>
      <c r="T477" s="455"/>
      <c r="U477" s="455"/>
      <c r="V477" s="455"/>
      <c r="W477" s="455"/>
    </row>
    <row r="478" spans="1:23" ht="16.5" customHeight="1">
      <c r="A478" s="455"/>
      <c r="B478" s="455"/>
      <c r="C478" s="722"/>
      <c r="D478" s="455"/>
      <c r="E478" s="455"/>
      <c r="F478" s="455"/>
      <c r="G478" s="455"/>
      <c r="H478" s="455"/>
      <c r="I478" s="455"/>
      <c r="J478" s="455"/>
      <c r="K478" s="455"/>
      <c r="L478" s="455"/>
      <c r="M478" s="455"/>
      <c r="N478" s="455"/>
      <c r="O478" s="455"/>
      <c r="P478" s="455"/>
      <c r="Q478" s="455"/>
      <c r="R478" s="455"/>
      <c r="S478" s="455"/>
      <c r="T478" s="455"/>
      <c r="U478" s="455"/>
      <c r="V478" s="455"/>
      <c r="W478" s="455"/>
    </row>
    <row r="479" spans="1:23" ht="16.5" customHeight="1">
      <c r="A479" s="455"/>
      <c r="B479" s="455"/>
      <c r="C479" s="722"/>
      <c r="D479" s="455"/>
      <c r="E479" s="455"/>
      <c r="F479" s="455"/>
      <c r="G479" s="455"/>
      <c r="H479" s="455"/>
      <c r="I479" s="455"/>
      <c r="J479" s="455"/>
      <c r="K479" s="455"/>
      <c r="L479" s="455"/>
      <c r="M479" s="455"/>
      <c r="N479" s="455"/>
      <c r="O479" s="455"/>
      <c r="P479" s="455"/>
      <c r="Q479" s="455"/>
      <c r="R479" s="455"/>
      <c r="S479" s="455"/>
      <c r="T479" s="455"/>
      <c r="U479" s="455"/>
      <c r="V479" s="455"/>
      <c r="W479" s="455"/>
    </row>
    <row r="480" spans="1:23" ht="16.5" customHeight="1">
      <c r="A480" s="455"/>
      <c r="B480" s="455"/>
      <c r="C480" s="722"/>
      <c r="D480" s="455"/>
      <c r="E480" s="455"/>
      <c r="F480" s="455"/>
      <c r="G480" s="455"/>
      <c r="H480" s="455"/>
      <c r="I480" s="455"/>
      <c r="J480" s="455"/>
      <c r="K480" s="455"/>
      <c r="L480" s="455"/>
      <c r="M480" s="455"/>
      <c r="N480" s="455"/>
      <c r="O480" s="455"/>
      <c r="P480" s="455"/>
      <c r="Q480" s="455"/>
      <c r="R480" s="455"/>
      <c r="S480" s="455"/>
      <c r="T480" s="455"/>
      <c r="U480" s="455"/>
      <c r="V480" s="455"/>
      <c r="W480" s="455"/>
    </row>
    <row r="481" spans="1:23" ht="16.5" customHeight="1">
      <c r="A481" s="455"/>
      <c r="B481" s="455"/>
      <c r="C481" s="722"/>
      <c r="D481" s="455"/>
      <c r="E481" s="455"/>
      <c r="F481" s="455"/>
      <c r="G481" s="455"/>
      <c r="H481" s="455"/>
      <c r="I481" s="455"/>
      <c r="J481" s="455"/>
      <c r="K481" s="455"/>
      <c r="L481" s="455"/>
      <c r="M481" s="455"/>
      <c r="N481" s="455"/>
      <c r="O481" s="455"/>
      <c r="P481" s="455"/>
      <c r="Q481" s="455"/>
      <c r="R481" s="455"/>
      <c r="S481" s="455"/>
      <c r="T481" s="455"/>
      <c r="U481" s="455"/>
      <c r="V481" s="455"/>
      <c r="W481" s="455"/>
    </row>
    <row r="482" spans="1:23" ht="16.5" customHeight="1">
      <c r="A482" s="455"/>
      <c r="B482" s="455"/>
      <c r="C482" s="722"/>
      <c r="D482" s="455"/>
      <c r="E482" s="455"/>
      <c r="F482" s="455"/>
      <c r="G482" s="455"/>
      <c r="H482" s="455"/>
      <c r="I482" s="455"/>
      <c r="J482" s="455"/>
      <c r="K482" s="455"/>
      <c r="L482" s="455"/>
      <c r="M482" s="455"/>
      <c r="N482" s="455"/>
      <c r="O482" s="455"/>
      <c r="P482" s="455"/>
      <c r="Q482" s="455"/>
      <c r="R482" s="455"/>
      <c r="S482" s="455"/>
      <c r="T482" s="455"/>
      <c r="U482" s="455"/>
      <c r="V482" s="455"/>
      <c r="W482" s="455"/>
    </row>
    <row r="483" spans="1:23" ht="16.5" customHeight="1">
      <c r="A483" s="455"/>
      <c r="B483" s="455"/>
      <c r="C483" s="722"/>
      <c r="D483" s="455"/>
      <c r="E483" s="455"/>
      <c r="F483" s="455"/>
      <c r="G483" s="455"/>
      <c r="H483" s="455"/>
      <c r="I483" s="455"/>
      <c r="J483" s="455"/>
      <c r="K483" s="455"/>
      <c r="L483" s="455"/>
      <c r="M483" s="455"/>
      <c r="N483" s="455"/>
      <c r="O483" s="455"/>
      <c r="P483" s="455"/>
      <c r="Q483" s="455"/>
      <c r="R483" s="455"/>
      <c r="S483" s="455"/>
      <c r="T483" s="455"/>
      <c r="U483" s="455"/>
      <c r="V483" s="455"/>
      <c r="W483" s="455"/>
    </row>
    <row r="484" spans="1:23" ht="16.5" customHeight="1">
      <c r="A484" s="455"/>
      <c r="B484" s="455"/>
      <c r="C484" s="722"/>
      <c r="D484" s="455"/>
      <c r="E484" s="455"/>
      <c r="F484" s="455"/>
      <c r="G484" s="455"/>
      <c r="H484" s="455"/>
      <c r="I484" s="455"/>
      <c r="J484" s="455"/>
      <c r="K484" s="455"/>
      <c r="L484" s="455"/>
      <c r="M484" s="455"/>
      <c r="N484" s="455"/>
      <c r="O484" s="455"/>
      <c r="P484" s="455"/>
      <c r="Q484" s="455"/>
      <c r="R484" s="455"/>
      <c r="S484" s="455"/>
      <c r="T484" s="455"/>
      <c r="U484" s="455"/>
      <c r="V484" s="455"/>
      <c r="W484" s="455"/>
    </row>
    <row r="485" spans="1:23" ht="16.5" customHeight="1">
      <c r="A485" s="455"/>
      <c r="B485" s="455"/>
      <c r="C485" s="722"/>
      <c r="D485" s="455"/>
      <c r="E485" s="455"/>
      <c r="F485" s="455"/>
      <c r="G485" s="455"/>
      <c r="H485" s="455"/>
      <c r="I485" s="455"/>
      <c r="J485" s="455"/>
      <c r="K485" s="455"/>
      <c r="L485" s="455"/>
      <c r="M485" s="455"/>
      <c r="N485" s="455"/>
      <c r="O485" s="455"/>
      <c r="P485" s="455"/>
      <c r="Q485" s="455"/>
      <c r="R485" s="455"/>
      <c r="S485" s="455"/>
      <c r="T485" s="455"/>
      <c r="U485" s="455"/>
      <c r="V485" s="455"/>
      <c r="W485" s="455"/>
    </row>
    <row r="486" spans="1:23" ht="16.5" customHeight="1">
      <c r="A486" s="455"/>
      <c r="B486" s="455"/>
      <c r="C486" s="722"/>
      <c r="D486" s="455"/>
      <c r="E486" s="455"/>
      <c r="F486" s="455"/>
      <c r="G486" s="455"/>
      <c r="H486" s="455"/>
      <c r="I486" s="455"/>
      <c r="J486" s="455"/>
      <c r="K486" s="455"/>
      <c r="L486" s="455"/>
      <c r="M486" s="455"/>
      <c r="N486" s="455"/>
      <c r="O486" s="455"/>
      <c r="P486" s="455"/>
      <c r="Q486" s="455"/>
      <c r="R486" s="455"/>
      <c r="S486" s="455"/>
      <c r="T486" s="455"/>
      <c r="U486" s="455"/>
      <c r="V486" s="455"/>
      <c r="W486" s="455"/>
    </row>
    <row r="487" spans="1:23" ht="16.5" customHeight="1">
      <c r="A487" s="455"/>
      <c r="B487" s="455"/>
      <c r="C487" s="722"/>
      <c r="D487" s="455"/>
      <c r="E487" s="455"/>
      <c r="F487" s="455"/>
      <c r="G487" s="455"/>
      <c r="H487" s="455"/>
      <c r="I487" s="455"/>
      <c r="J487" s="455"/>
      <c r="K487" s="455"/>
      <c r="L487" s="455"/>
      <c r="M487" s="455"/>
      <c r="N487" s="455"/>
      <c r="O487" s="455"/>
      <c r="P487" s="455"/>
      <c r="Q487" s="455"/>
      <c r="R487" s="455"/>
      <c r="S487" s="455"/>
      <c r="T487" s="455"/>
      <c r="U487" s="455"/>
      <c r="V487" s="455"/>
      <c r="W487" s="455"/>
    </row>
    <row r="488" spans="1:23" ht="16.5" customHeight="1">
      <c r="A488" s="455"/>
      <c r="B488" s="455"/>
      <c r="C488" s="722"/>
      <c r="D488" s="455"/>
      <c r="E488" s="455"/>
      <c r="F488" s="455"/>
      <c r="G488" s="455"/>
      <c r="H488" s="455"/>
      <c r="I488" s="455"/>
      <c r="J488" s="455"/>
      <c r="K488" s="455"/>
      <c r="L488" s="455"/>
      <c r="M488" s="455"/>
      <c r="N488" s="455"/>
      <c r="O488" s="455"/>
      <c r="P488" s="455"/>
      <c r="Q488" s="455"/>
      <c r="R488" s="455"/>
      <c r="S488" s="455"/>
      <c r="T488" s="455"/>
      <c r="U488" s="455"/>
      <c r="V488" s="455"/>
      <c r="W488" s="455"/>
    </row>
    <row r="489" spans="1:23" ht="16.5" customHeight="1">
      <c r="A489" s="455"/>
      <c r="B489" s="455"/>
      <c r="C489" s="722"/>
      <c r="D489" s="455"/>
      <c r="E489" s="455"/>
      <c r="F489" s="455"/>
      <c r="G489" s="455"/>
      <c r="H489" s="455"/>
      <c r="I489" s="455"/>
      <c r="J489" s="455"/>
      <c r="K489" s="455"/>
      <c r="L489" s="455"/>
      <c r="M489" s="455"/>
      <c r="N489" s="455"/>
      <c r="O489" s="455"/>
      <c r="P489" s="455"/>
      <c r="Q489" s="455"/>
      <c r="R489" s="455"/>
      <c r="S489" s="455"/>
      <c r="T489" s="455"/>
      <c r="U489" s="455"/>
      <c r="V489" s="455"/>
      <c r="W489" s="455"/>
    </row>
    <row r="490" spans="1:23" ht="16.5" customHeight="1">
      <c r="A490" s="455"/>
      <c r="B490" s="455"/>
      <c r="C490" s="722"/>
      <c r="D490" s="455"/>
      <c r="E490" s="455"/>
      <c r="F490" s="455"/>
      <c r="G490" s="455"/>
      <c r="H490" s="455"/>
      <c r="I490" s="455"/>
      <c r="J490" s="455"/>
      <c r="K490" s="455"/>
      <c r="L490" s="455"/>
      <c r="M490" s="455"/>
      <c r="N490" s="455"/>
      <c r="O490" s="455"/>
      <c r="P490" s="455"/>
      <c r="Q490" s="455"/>
      <c r="R490" s="455"/>
      <c r="S490" s="455"/>
      <c r="T490" s="455"/>
      <c r="U490" s="455"/>
      <c r="V490" s="455"/>
      <c r="W490" s="455"/>
    </row>
    <row r="491" spans="1:23" ht="16.5" customHeight="1">
      <c r="A491" s="455"/>
      <c r="B491" s="455"/>
      <c r="C491" s="722"/>
      <c r="D491" s="455"/>
      <c r="E491" s="455"/>
      <c r="F491" s="455"/>
      <c r="G491" s="455"/>
      <c r="H491" s="455"/>
      <c r="I491" s="455"/>
      <c r="J491" s="455"/>
      <c r="K491" s="455"/>
      <c r="L491" s="455"/>
      <c r="M491" s="455"/>
      <c r="N491" s="455"/>
      <c r="O491" s="455"/>
      <c r="P491" s="455"/>
      <c r="Q491" s="455"/>
      <c r="R491" s="455"/>
      <c r="S491" s="455"/>
      <c r="T491" s="455"/>
      <c r="U491" s="455"/>
      <c r="V491" s="455"/>
      <c r="W491" s="455"/>
    </row>
    <row r="492" spans="1:23" ht="16.5" customHeight="1">
      <c r="A492" s="455"/>
      <c r="B492" s="455"/>
      <c r="C492" s="722"/>
      <c r="D492" s="455"/>
      <c r="E492" s="455"/>
      <c r="F492" s="455"/>
      <c r="G492" s="455"/>
      <c r="H492" s="455"/>
      <c r="I492" s="455"/>
      <c r="J492" s="455"/>
      <c r="K492" s="455"/>
      <c r="L492" s="455"/>
      <c r="M492" s="455"/>
      <c r="N492" s="455"/>
      <c r="O492" s="455"/>
      <c r="P492" s="455"/>
      <c r="Q492" s="455"/>
      <c r="R492" s="455"/>
      <c r="S492" s="455"/>
      <c r="T492" s="455"/>
      <c r="U492" s="455"/>
      <c r="V492" s="455"/>
      <c r="W492" s="455"/>
    </row>
    <row r="493" spans="1:23" ht="16.5" customHeight="1">
      <c r="A493" s="455"/>
      <c r="B493" s="455"/>
      <c r="C493" s="722"/>
      <c r="D493" s="455"/>
      <c r="E493" s="455"/>
      <c r="F493" s="455"/>
      <c r="G493" s="455"/>
      <c r="H493" s="455"/>
      <c r="I493" s="455"/>
      <c r="J493" s="455"/>
      <c r="K493" s="455"/>
      <c r="L493" s="455"/>
      <c r="M493" s="455"/>
      <c r="N493" s="455"/>
      <c r="O493" s="455"/>
      <c r="P493" s="455"/>
      <c r="Q493" s="455"/>
      <c r="R493" s="455"/>
      <c r="S493" s="455"/>
      <c r="T493" s="455"/>
      <c r="U493" s="455"/>
      <c r="V493" s="455"/>
      <c r="W493" s="455"/>
    </row>
    <row r="494" spans="1:23" ht="16.5" customHeight="1">
      <c r="A494" s="455"/>
      <c r="B494" s="455"/>
      <c r="C494" s="722"/>
      <c r="D494" s="455"/>
      <c r="E494" s="455"/>
      <c r="F494" s="455"/>
      <c r="G494" s="455"/>
      <c r="H494" s="455"/>
      <c r="I494" s="455"/>
      <c r="J494" s="455"/>
      <c r="K494" s="455"/>
      <c r="L494" s="455"/>
      <c r="M494" s="455"/>
      <c r="N494" s="455"/>
      <c r="O494" s="455"/>
      <c r="P494" s="455"/>
      <c r="Q494" s="455"/>
      <c r="R494" s="455"/>
      <c r="S494" s="455"/>
      <c r="T494" s="455"/>
      <c r="U494" s="455"/>
      <c r="V494" s="455"/>
      <c r="W494" s="455"/>
    </row>
    <row r="495" spans="1:23" ht="16.5" customHeight="1">
      <c r="A495" s="455"/>
      <c r="B495" s="455"/>
      <c r="C495" s="722"/>
      <c r="D495" s="455"/>
      <c r="E495" s="455"/>
      <c r="F495" s="455"/>
      <c r="G495" s="455"/>
      <c r="H495" s="455"/>
      <c r="I495" s="455"/>
      <c r="J495" s="455"/>
      <c r="K495" s="455"/>
      <c r="L495" s="455"/>
      <c r="M495" s="455"/>
      <c r="N495" s="455"/>
      <c r="O495" s="455"/>
      <c r="P495" s="455"/>
      <c r="Q495" s="455"/>
      <c r="R495" s="455"/>
      <c r="S495" s="455"/>
      <c r="T495" s="455"/>
      <c r="U495" s="455"/>
      <c r="V495" s="455"/>
      <c r="W495" s="455"/>
    </row>
    <row r="496" spans="1:23" ht="16.5" customHeight="1">
      <c r="A496" s="455"/>
      <c r="B496" s="455"/>
      <c r="C496" s="722"/>
      <c r="D496" s="455"/>
      <c r="E496" s="455"/>
      <c r="F496" s="455"/>
      <c r="G496" s="455"/>
      <c r="H496" s="455"/>
      <c r="I496" s="455"/>
      <c r="J496" s="455"/>
      <c r="K496" s="455"/>
      <c r="L496" s="455"/>
      <c r="M496" s="455"/>
      <c r="N496" s="455"/>
      <c r="O496" s="455"/>
      <c r="P496" s="455"/>
      <c r="Q496" s="455"/>
      <c r="R496" s="455"/>
      <c r="S496" s="455"/>
      <c r="T496" s="455"/>
      <c r="U496" s="455"/>
      <c r="V496" s="455"/>
      <c r="W496" s="455"/>
    </row>
    <row r="497" spans="1:23" ht="16.5" customHeight="1">
      <c r="A497" s="455"/>
      <c r="B497" s="455"/>
      <c r="C497" s="722"/>
      <c r="D497" s="455"/>
      <c r="E497" s="455"/>
      <c r="F497" s="455"/>
      <c r="G497" s="455"/>
      <c r="H497" s="455"/>
      <c r="I497" s="455"/>
      <c r="J497" s="455"/>
      <c r="K497" s="455"/>
      <c r="L497" s="455"/>
      <c r="M497" s="455"/>
      <c r="N497" s="455"/>
      <c r="O497" s="455"/>
      <c r="P497" s="455"/>
      <c r="Q497" s="455"/>
      <c r="R497" s="455"/>
      <c r="S497" s="455"/>
      <c r="T497" s="455"/>
      <c r="U497" s="455"/>
      <c r="V497" s="455"/>
      <c r="W497" s="455"/>
    </row>
    <row r="498" spans="1:23" ht="16.5" customHeight="1">
      <c r="A498" s="455"/>
      <c r="B498" s="455"/>
      <c r="C498" s="722"/>
      <c r="D498" s="455"/>
      <c r="E498" s="455"/>
      <c r="F498" s="455"/>
      <c r="G498" s="455"/>
      <c r="H498" s="455"/>
      <c r="I498" s="455"/>
      <c r="J498" s="455"/>
      <c r="K498" s="455"/>
      <c r="L498" s="455"/>
      <c r="M498" s="455"/>
      <c r="N498" s="455"/>
      <c r="O498" s="455"/>
      <c r="P498" s="455"/>
      <c r="Q498" s="455"/>
      <c r="R498" s="455"/>
      <c r="S498" s="455"/>
      <c r="T498" s="455"/>
      <c r="U498" s="455"/>
      <c r="V498" s="455"/>
      <c r="W498" s="455"/>
    </row>
    <row r="499" spans="1:23" ht="16.5" customHeight="1">
      <c r="A499" s="455"/>
      <c r="B499" s="455"/>
      <c r="C499" s="722"/>
      <c r="D499" s="455"/>
      <c r="E499" s="455"/>
      <c r="F499" s="455"/>
      <c r="G499" s="455"/>
      <c r="H499" s="455"/>
      <c r="I499" s="455"/>
      <c r="J499" s="455"/>
      <c r="K499" s="455"/>
      <c r="L499" s="455"/>
      <c r="M499" s="455"/>
      <c r="N499" s="455"/>
      <c r="O499" s="455"/>
      <c r="P499" s="455"/>
      <c r="Q499" s="455"/>
      <c r="R499" s="455"/>
      <c r="S499" s="455"/>
      <c r="T499" s="455"/>
      <c r="U499" s="455"/>
      <c r="V499" s="455"/>
      <c r="W499" s="455"/>
    </row>
    <row r="500" spans="1:23" ht="16.5" customHeight="1">
      <c r="A500" s="455"/>
      <c r="B500" s="455"/>
      <c r="C500" s="722"/>
      <c r="D500" s="455"/>
      <c r="E500" s="455"/>
      <c r="F500" s="455"/>
      <c r="G500" s="455"/>
      <c r="H500" s="455"/>
      <c r="I500" s="455"/>
      <c r="J500" s="455"/>
      <c r="K500" s="455"/>
      <c r="L500" s="455"/>
      <c r="M500" s="455"/>
      <c r="N500" s="455"/>
      <c r="O500" s="455"/>
      <c r="P500" s="455"/>
      <c r="Q500" s="455"/>
      <c r="R500" s="455"/>
      <c r="S500" s="455"/>
      <c r="T500" s="455"/>
      <c r="U500" s="455"/>
      <c r="V500" s="455"/>
      <c r="W500" s="455"/>
    </row>
    <row r="501" spans="1:23" ht="16.5" customHeight="1">
      <c r="A501" s="455"/>
      <c r="B501" s="455"/>
      <c r="C501" s="722"/>
      <c r="D501" s="455"/>
      <c r="E501" s="455"/>
      <c r="F501" s="455"/>
      <c r="G501" s="455"/>
      <c r="H501" s="455"/>
      <c r="I501" s="455"/>
      <c r="J501" s="455"/>
      <c r="K501" s="455"/>
      <c r="L501" s="455"/>
      <c r="M501" s="455"/>
      <c r="N501" s="455"/>
      <c r="O501" s="455"/>
      <c r="P501" s="455"/>
      <c r="Q501" s="455"/>
      <c r="R501" s="455"/>
      <c r="S501" s="455"/>
      <c r="T501" s="455"/>
      <c r="U501" s="455"/>
      <c r="V501" s="455"/>
      <c r="W501" s="455"/>
    </row>
    <row r="502" spans="1:23" ht="16.5" customHeight="1">
      <c r="A502" s="455"/>
      <c r="B502" s="455"/>
      <c r="C502" s="722"/>
      <c r="D502" s="455"/>
      <c r="E502" s="455"/>
      <c r="F502" s="455"/>
      <c r="G502" s="455"/>
      <c r="H502" s="455"/>
      <c r="I502" s="455"/>
      <c r="J502" s="455"/>
      <c r="K502" s="455"/>
      <c r="L502" s="455"/>
      <c r="M502" s="455"/>
      <c r="N502" s="455"/>
      <c r="O502" s="455"/>
      <c r="P502" s="455"/>
      <c r="Q502" s="455"/>
      <c r="R502" s="455"/>
      <c r="S502" s="455"/>
      <c r="T502" s="455"/>
      <c r="U502" s="455"/>
      <c r="V502" s="455"/>
      <c r="W502" s="455"/>
    </row>
    <row r="503" spans="1:23" ht="16.5" customHeight="1">
      <c r="A503" s="455"/>
      <c r="B503" s="455"/>
      <c r="C503" s="722"/>
      <c r="D503" s="455"/>
      <c r="E503" s="455"/>
      <c r="F503" s="455"/>
      <c r="G503" s="455"/>
      <c r="H503" s="455"/>
      <c r="I503" s="455"/>
      <c r="J503" s="455"/>
      <c r="K503" s="455"/>
      <c r="L503" s="455"/>
      <c r="M503" s="455"/>
      <c r="N503" s="455"/>
      <c r="O503" s="455"/>
      <c r="P503" s="455"/>
      <c r="Q503" s="455"/>
      <c r="R503" s="455"/>
      <c r="S503" s="455"/>
      <c r="T503" s="455"/>
      <c r="U503" s="455"/>
      <c r="V503" s="455"/>
      <c r="W503" s="455"/>
    </row>
    <row r="504" spans="1:23" ht="16.5" customHeight="1">
      <c r="A504" s="455"/>
      <c r="B504" s="455"/>
      <c r="C504" s="722"/>
      <c r="D504" s="455"/>
      <c r="E504" s="455"/>
      <c r="F504" s="455"/>
      <c r="G504" s="455"/>
      <c r="H504" s="455"/>
      <c r="I504" s="455"/>
      <c r="J504" s="455"/>
      <c r="K504" s="455"/>
      <c r="L504" s="455"/>
      <c r="M504" s="455"/>
      <c r="N504" s="455"/>
      <c r="O504" s="455"/>
      <c r="P504" s="455"/>
      <c r="Q504" s="455"/>
      <c r="R504" s="455"/>
      <c r="S504" s="455"/>
      <c r="T504" s="455"/>
      <c r="U504" s="455"/>
      <c r="V504" s="455"/>
      <c r="W504" s="455"/>
    </row>
    <row r="505" spans="1:23" ht="16.5" customHeight="1">
      <c r="A505" s="455"/>
      <c r="B505" s="455"/>
      <c r="C505" s="722"/>
      <c r="D505" s="455"/>
      <c r="E505" s="455"/>
      <c r="F505" s="455"/>
      <c r="G505" s="455"/>
      <c r="H505" s="455"/>
      <c r="I505" s="455"/>
      <c r="J505" s="455"/>
      <c r="K505" s="455"/>
      <c r="L505" s="455"/>
      <c r="M505" s="455"/>
      <c r="N505" s="455"/>
      <c r="O505" s="455"/>
      <c r="P505" s="455"/>
      <c r="Q505" s="455"/>
      <c r="R505" s="455"/>
      <c r="S505" s="455"/>
      <c r="T505" s="455"/>
      <c r="U505" s="455"/>
      <c r="V505" s="455"/>
      <c r="W505" s="455"/>
    </row>
    <row r="506" spans="1:23" ht="16.5" customHeight="1">
      <c r="A506" s="455"/>
      <c r="B506" s="455"/>
      <c r="C506" s="722"/>
      <c r="D506" s="455"/>
      <c r="E506" s="455"/>
      <c r="F506" s="455"/>
      <c r="G506" s="455"/>
      <c r="H506" s="455"/>
      <c r="I506" s="455"/>
      <c r="J506" s="455"/>
      <c r="K506" s="455"/>
      <c r="L506" s="455"/>
      <c r="M506" s="455"/>
      <c r="N506" s="455"/>
      <c r="O506" s="455"/>
      <c r="P506" s="455"/>
      <c r="Q506" s="455"/>
      <c r="R506" s="455"/>
      <c r="S506" s="455"/>
      <c r="T506" s="455"/>
      <c r="U506" s="455"/>
      <c r="V506" s="455"/>
      <c r="W506" s="455"/>
    </row>
    <row r="507" spans="1:23" ht="16.5" customHeight="1">
      <c r="A507" s="455"/>
      <c r="B507" s="455"/>
      <c r="C507" s="722"/>
      <c r="D507" s="455"/>
      <c r="E507" s="455"/>
      <c r="F507" s="455"/>
      <c r="G507" s="455"/>
      <c r="H507" s="455"/>
      <c r="I507" s="455"/>
      <c r="J507" s="455"/>
      <c r="K507" s="455"/>
      <c r="L507" s="455"/>
      <c r="M507" s="455"/>
      <c r="N507" s="455"/>
      <c r="O507" s="455"/>
      <c r="P507" s="455"/>
      <c r="Q507" s="455"/>
      <c r="R507" s="455"/>
      <c r="S507" s="455"/>
      <c r="T507" s="455"/>
      <c r="U507" s="455"/>
      <c r="V507" s="455"/>
      <c r="W507" s="455"/>
    </row>
    <row r="508" spans="1:23" ht="16.5" customHeight="1">
      <c r="A508" s="455"/>
      <c r="B508" s="455"/>
      <c r="C508" s="722"/>
      <c r="D508" s="455"/>
      <c r="E508" s="455"/>
      <c r="F508" s="455"/>
      <c r="G508" s="455"/>
      <c r="H508" s="455"/>
      <c r="I508" s="455"/>
      <c r="J508" s="455"/>
      <c r="K508" s="455"/>
      <c r="L508" s="455"/>
      <c r="M508" s="455"/>
      <c r="N508" s="455"/>
      <c r="O508" s="455"/>
      <c r="P508" s="455"/>
      <c r="Q508" s="455"/>
      <c r="R508" s="455"/>
      <c r="S508" s="455"/>
      <c r="T508" s="455"/>
      <c r="U508" s="455"/>
      <c r="V508" s="455"/>
      <c r="W508" s="455"/>
    </row>
    <row r="509" spans="1:23" ht="16.5" customHeight="1">
      <c r="A509" s="455"/>
      <c r="B509" s="455"/>
      <c r="C509" s="722"/>
      <c r="D509" s="455"/>
      <c r="E509" s="455"/>
      <c r="F509" s="455"/>
      <c r="G509" s="455"/>
      <c r="H509" s="455"/>
      <c r="I509" s="455"/>
      <c r="J509" s="455"/>
      <c r="K509" s="455"/>
      <c r="L509" s="455"/>
      <c r="M509" s="455"/>
      <c r="N509" s="455"/>
      <c r="O509" s="455"/>
      <c r="P509" s="455"/>
      <c r="Q509" s="455"/>
      <c r="R509" s="455"/>
      <c r="S509" s="455"/>
      <c r="T509" s="455"/>
      <c r="U509" s="455"/>
      <c r="V509" s="455"/>
      <c r="W509" s="455"/>
    </row>
    <row r="510" spans="1:23" ht="16.5" customHeight="1">
      <c r="A510" s="455"/>
      <c r="B510" s="455"/>
      <c r="C510" s="722"/>
      <c r="D510" s="455"/>
      <c r="E510" s="455"/>
      <c r="F510" s="455"/>
      <c r="G510" s="455"/>
      <c r="H510" s="455"/>
      <c r="I510" s="455"/>
      <c r="J510" s="455"/>
      <c r="K510" s="455"/>
      <c r="L510" s="455"/>
      <c r="M510" s="455"/>
      <c r="N510" s="455"/>
      <c r="O510" s="455"/>
      <c r="P510" s="455"/>
      <c r="Q510" s="455"/>
      <c r="R510" s="455"/>
      <c r="S510" s="455"/>
      <c r="T510" s="455"/>
      <c r="U510" s="455"/>
      <c r="V510" s="455"/>
      <c r="W510" s="455"/>
    </row>
    <row r="511" spans="1:23" ht="16.5" customHeight="1">
      <c r="A511" s="455"/>
      <c r="B511" s="455"/>
      <c r="C511" s="722"/>
      <c r="D511" s="455"/>
      <c r="E511" s="455"/>
      <c r="F511" s="455"/>
      <c r="G511" s="455"/>
      <c r="H511" s="455"/>
      <c r="I511" s="455"/>
      <c r="J511" s="455"/>
      <c r="K511" s="455"/>
      <c r="L511" s="455"/>
      <c r="M511" s="455"/>
      <c r="N511" s="455"/>
      <c r="O511" s="455"/>
      <c r="P511" s="455"/>
      <c r="Q511" s="455"/>
      <c r="R511" s="455"/>
      <c r="S511" s="455"/>
      <c r="T511" s="455"/>
      <c r="U511" s="455"/>
      <c r="V511" s="455"/>
      <c r="W511" s="455"/>
    </row>
    <row r="512" spans="1:23" ht="16.5" customHeight="1">
      <c r="A512" s="455"/>
      <c r="B512" s="455"/>
      <c r="C512" s="722"/>
      <c r="D512" s="455"/>
      <c r="E512" s="455"/>
      <c r="F512" s="455"/>
      <c r="G512" s="455"/>
      <c r="H512" s="455"/>
      <c r="I512" s="455"/>
      <c r="J512" s="455"/>
      <c r="K512" s="455"/>
      <c r="L512" s="455"/>
      <c r="M512" s="455"/>
      <c r="N512" s="455"/>
      <c r="O512" s="455"/>
      <c r="P512" s="455"/>
      <c r="Q512" s="455"/>
      <c r="R512" s="455"/>
      <c r="S512" s="455"/>
      <c r="T512" s="455"/>
      <c r="U512" s="455"/>
      <c r="V512" s="455"/>
      <c r="W512" s="455"/>
    </row>
    <row r="513" spans="1:23" ht="16.5" customHeight="1">
      <c r="A513" s="455"/>
      <c r="B513" s="455"/>
      <c r="C513" s="722"/>
      <c r="D513" s="455"/>
      <c r="E513" s="455"/>
      <c r="F513" s="455"/>
      <c r="G513" s="455"/>
      <c r="H513" s="455"/>
      <c r="I513" s="455"/>
      <c r="J513" s="455"/>
      <c r="K513" s="455"/>
      <c r="L513" s="455"/>
      <c r="M513" s="455"/>
      <c r="N513" s="455"/>
      <c r="O513" s="455"/>
      <c r="P513" s="455"/>
      <c r="Q513" s="455"/>
      <c r="R513" s="455"/>
      <c r="S513" s="455"/>
      <c r="T513" s="455"/>
      <c r="U513" s="455"/>
      <c r="V513" s="455"/>
      <c r="W513" s="455"/>
    </row>
    <row r="514" spans="1:23" ht="16.5" customHeight="1">
      <c r="A514" s="455"/>
      <c r="B514" s="455"/>
      <c r="C514" s="722"/>
      <c r="D514" s="455"/>
      <c r="E514" s="455"/>
      <c r="F514" s="455"/>
      <c r="G514" s="455"/>
      <c r="H514" s="455"/>
      <c r="I514" s="455"/>
      <c r="J514" s="455"/>
      <c r="K514" s="455"/>
      <c r="L514" s="455"/>
      <c r="M514" s="455"/>
      <c r="N514" s="455"/>
      <c r="O514" s="455"/>
      <c r="P514" s="455"/>
      <c r="Q514" s="455"/>
      <c r="R514" s="455"/>
      <c r="S514" s="455"/>
      <c r="T514" s="455"/>
      <c r="U514" s="455"/>
      <c r="V514" s="455"/>
      <c r="W514" s="455"/>
    </row>
    <row r="515" spans="1:23" ht="16.5" customHeight="1">
      <c r="A515" s="455"/>
      <c r="B515" s="455"/>
      <c r="C515" s="722"/>
      <c r="D515" s="455"/>
      <c r="E515" s="455"/>
      <c r="F515" s="455"/>
      <c r="G515" s="455"/>
      <c r="H515" s="455"/>
      <c r="I515" s="455"/>
      <c r="J515" s="455"/>
      <c r="K515" s="455"/>
      <c r="L515" s="455"/>
      <c r="M515" s="455"/>
      <c r="N515" s="455"/>
      <c r="O515" s="455"/>
      <c r="P515" s="455"/>
      <c r="Q515" s="455"/>
      <c r="R515" s="455"/>
      <c r="S515" s="455"/>
      <c r="T515" s="455"/>
      <c r="U515" s="455"/>
      <c r="V515" s="455"/>
      <c r="W515" s="455"/>
    </row>
    <row r="516" spans="1:23" ht="16.5" customHeight="1">
      <c r="A516" s="455"/>
      <c r="B516" s="455"/>
      <c r="C516" s="722"/>
      <c r="D516" s="455"/>
      <c r="E516" s="455"/>
      <c r="F516" s="455"/>
      <c r="G516" s="455"/>
      <c r="H516" s="455"/>
      <c r="I516" s="455"/>
      <c r="J516" s="455"/>
      <c r="K516" s="455"/>
      <c r="L516" s="455"/>
      <c r="M516" s="455"/>
      <c r="N516" s="455"/>
      <c r="O516" s="455"/>
      <c r="P516" s="455"/>
      <c r="Q516" s="455"/>
      <c r="R516" s="455"/>
      <c r="S516" s="455"/>
      <c r="T516" s="455"/>
      <c r="U516" s="455"/>
      <c r="V516" s="455"/>
      <c r="W516" s="455"/>
    </row>
    <row r="517" spans="1:23" ht="16.5" customHeight="1">
      <c r="A517" s="455"/>
      <c r="B517" s="455"/>
      <c r="C517" s="722"/>
      <c r="D517" s="455"/>
      <c r="E517" s="455"/>
      <c r="F517" s="455"/>
      <c r="G517" s="455"/>
      <c r="H517" s="455"/>
      <c r="I517" s="455"/>
      <c r="J517" s="455"/>
      <c r="K517" s="455"/>
      <c r="L517" s="455"/>
      <c r="M517" s="455"/>
      <c r="N517" s="455"/>
      <c r="O517" s="455"/>
      <c r="P517" s="455"/>
      <c r="Q517" s="455"/>
      <c r="R517" s="455"/>
      <c r="S517" s="455"/>
      <c r="T517" s="455"/>
      <c r="U517" s="455"/>
      <c r="V517" s="455"/>
      <c r="W517" s="455"/>
    </row>
    <row r="518" spans="1:23" ht="16.5" customHeight="1">
      <c r="A518" s="455"/>
      <c r="B518" s="455"/>
      <c r="C518" s="722"/>
      <c r="D518" s="455"/>
      <c r="E518" s="455"/>
      <c r="F518" s="455"/>
      <c r="G518" s="455"/>
      <c r="H518" s="455"/>
      <c r="I518" s="455"/>
      <c r="J518" s="455"/>
      <c r="K518" s="455"/>
      <c r="L518" s="455"/>
      <c r="M518" s="455"/>
      <c r="N518" s="455"/>
      <c r="O518" s="455"/>
      <c r="P518" s="455"/>
      <c r="Q518" s="455"/>
      <c r="R518" s="455"/>
      <c r="S518" s="455"/>
      <c r="T518" s="455"/>
      <c r="U518" s="455"/>
      <c r="V518" s="455"/>
      <c r="W518" s="455"/>
    </row>
    <row r="519" spans="1:23" ht="16.5" customHeight="1">
      <c r="A519" s="455"/>
      <c r="B519" s="455"/>
      <c r="C519" s="722"/>
      <c r="D519" s="455"/>
      <c r="E519" s="455"/>
      <c r="F519" s="455"/>
      <c r="G519" s="455"/>
      <c r="H519" s="455"/>
      <c r="I519" s="455"/>
      <c r="J519" s="455"/>
      <c r="K519" s="455"/>
      <c r="L519" s="455"/>
      <c r="M519" s="455"/>
      <c r="N519" s="455"/>
      <c r="O519" s="455"/>
      <c r="P519" s="455"/>
      <c r="Q519" s="455"/>
      <c r="R519" s="455"/>
      <c r="S519" s="455"/>
      <c r="T519" s="455"/>
      <c r="U519" s="455"/>
      <c r="V519" s="455"/>
      <c r="W519" s="455"/>
    </row>
    <row r="520" spans="1:23" ht="16.5" customHeight="1">
      <c r="A520" s="455"/>
      <c r="B520" s="455"/>
      <c r="C520" s="722"/>
      <c r="D520" s="455"/>
      <c r="E520" s="455"/>
      <c r="F520" s="455"/>
      <c r="G520" s="455"/>
      <c r="H520" s="455"/>
      <c r="I520" s="455"/>
      <c r="J520" s="455"/>
      <c r="K520" s="455"/>
      <c r="L520" s="455"/>
      <c r="M520" s="455"/>
      <c r="N520" s="455"/>
      <c r="O520" s="455"/>
      <c r="P520" s="455"/>
      <c r="Q520" s="455"/>
      <c r="R520" s="455"/>
      <c r="S520" s="455"/>
      <c r="T520" s="455"/>
      <c r="U520" s="455"/>
      <c r="V520" s="455"/>
      <c r="W520" s="455"/>
    </row>
    <row r="521" spans="1:23" ht="16.5" customHeight="1">
      <c r="A521" s="455"/>
      <c r="B521" s="455"/>
      <c r="C521" s="722"/>
      <c r="D521" s="455"/>
      <c r="E521" s="455"/>
      <c r="F521" s="455"/>
      <c r="G521" s="455"/>
      <c r="H521" s="455"/>
      <c r="I521" s="455"/>
      <c r="J521" s="455"/>
      <c r="K521" s="455"/>
      <c r="L521" s="455"/>
      <c r="M521" s="455"/>
      <c r="N521" s="455"/>
      <c r="O521" s="455"/>
      <c r="P521" s="455"/>
      <c r="Q521" s="455"/>
      <c r="R521" s="455"/>
      <c r="S521" s="455"/>
      <c r="T521" s="455"/>
      <c r="U521" s="455"/>
      <c r="V521" s="455"/>
      <c r="W521" s="455"/>
    </row>
    <row r="522" spans="1:23" ht="16.5" customHeight="1">
      <c r="A522" s="455"/>
      <c r="B522" s="455"/>
      <c r="C522" s="722"/>
      <c r="D522" s="455"/>
      <c r="E522" s="455"/>
      <c r="F522" s="455"/>
      <c r="G522" s="455"/>
      <c r="H522" s="455"/>
      <c r="I522" s="455"/>
      <c r="J522" s="455"/>
      <c r="K522" s="455"/>
      <c r="L522" s="455"/>
      <c r="M522" s="455"/>
      <c r="N522" s="455"/>
      <c r="O522" s="455"/>
      <c r="P522" s="455"/>
      <c r="Q522" s="455"/>
      <c r="R522" s="455"/>
      <c r="S522" s="455"/>
      <c r="T522" s="455"/>
      <c r="U522" s="455"/>
      <c r="V522" s="455"/>
      <c r="W522" s="455"/>
    </row>
    <row r="523" spans="1:23" ht="16.5" customHeight="1">
      <c r="A523" s="455"/>
      <c r="B523" s="455"/>
      <c r="C523" s="722"/>
      <c r="D523" s="455"/>
      <c r="E523" s="455"/>
      <c r="F523" s="455"/>
      <c r="G523" s="455"/>
      <c r="H523" s="455"/>
      <c r="I523" s="455"/>
      <c r="J523" s="455"/>
      <c r="K523" s="455"/>
      <c r="L523" s="455"/>
      <c r="M523" s="455"/>
      <c r="N523" s="455"/>
      <c r="O523" s="455"/>
      <c r="P523" s="455"/>
      <c r="Q523" s="455"/>
      <c r="R523" s="455"/>
      <c r="S523" s="455"/>
      <c r="T523" s="455"/>
      <c r="U523" s="455"/>
      <c r="V523" s="455"/>
      <c r="W523" s="455"/>
    </row>
    <row r="524" spans="1:23" ht="16.5" customHeight="1">
      <c r="A524" s="455"/>
      <c r="B524" s="455"/>
      <c r="C524" s="722"/>
      <c r="D524" s="455"/>
      <c r="E524" s="455"/>
      <c r="F524" s="455"/>
      <c r="G524" s="455"/>
      <c r="H524" s="455"/>
      <c r="I524" s="455"/>
      <c r="J524" s="455"/>
      <c r="K524" s="455"/>
      <c r="L524" s="455"/>
      <c r="M524" s="455"/>
      <c r="N524" s="455"/>
      <c r="O524" s="455"/>
      <c r="P524" s="455"/>
      <c r="Q524" s="455"/>
      <c r="R524" s="455"/>
      <c r="S524" s="455"/>
      <c r="T524" s="455"/>
      <c r="U524" s="455"/>
      <c r="V524" s="455"/>
      <c r="W524" s="455"/>
    </row>
    <row r="525" spans="1:23" ht="16.5" customHeight="1">
      <c r="A525" s="455"/>
      <c r="B525" s="455"/>
      <c r="C525" s="722"/>
      <c r="D525" s="455"/>
      <c r="E525" s="455"/>
      <c r="F525" s="455"/>
      <c r="G525" s="455"/>
      <c r="H525" s="455"/>
      <c r="I525" s="455"/>
      <c r="J525" s="455"/>
      <c r="K525" s="455"/>
      <c r="L525" s="455"/>
      <c r="M525" s="455"/>
      <c r="N525" s="455"/>
      <c r="O525" s="455"/>
      <c r="P525" s="455"/>
      <c r="Q525" s="455"/>
      <c r="R525" s="455"/>
      <c r="S525" s="455"/>
      <c r="T525" s="455"/>
      <c r="U525" s="455"/>
      <c r="V525" s="455"/>
      <c r="W525" s="455"/>
    </row>
    <row r="526" spans="1:23" ht="16.5" customHeight="1">
      <c r="A526" s="455"/>
      <c r="B526" s="455"/>
      <c r="C526" s="722"/>
      <c r="D526" s="455"/>
      <c r="E526" s="455"/>
      <c r="F526" s="455"/>
      <c r="G526" s="455"/>
      <c r="H526" s="455"/>
      <c r="I526" s="455"/>
      <c r="J526" s="455"/>
      <c r="K526" s="455"/>
      <c r="L526" s="455"/>
      <c r="M526" s="455"/>
      <c r="N526" s="455"/>
      <c r="O526" s="455"/>
      <c r="P526" s="455"/>
      <c r="Q526" s="455"/>
      <c r="R526" s="455"/>
      <c r="S526" s="455"/>
      <c r="T526" s="455"/>
      <c r="U526" s="455"/>
      <c r="V526" s="455"/>
      <c r="W526" s="455"/>
    </row>
    <row r="527" spans="1:23" ht="16.5" customHeight="1">
      <c r="A527" s="455"/>
      <c r="B527" s="455"/>
      <c r="C527" s="722"/>
      <c r="D527" s="455"/>
      <c r="E527" s="455"/>
      <c r="F527" s="455"/>
      <c r="G527" s="455"/>
      <c r="H527" s="455"/>
      <c r="I527" s="455"/>
      <c r="J527" s="455"/>
      <c r="K527" s="455"/>
      <c r="L527" s="455"/>
      <c r="M527" s="455"/>
      <c r="N527" s="455"/>
      <c r="O527" s="455"/>
      <c r="P527" s="455"/>
      <c r="Q527" s="455"/>
      <c r="R527" s="455"/>
      <c r="S527" s="455"/>
      <c r="T527" s="455"/>
      <c r="U527" s="455"/>
      <c r="V527" s="455"/>
      <c r="W527" s="455"/>
    </row>
    <row r="528" spans="1:23" ht="16.5" customHeight="1">
      <c r="A528" s="455"/>
      <c r="B528" s="455"/>
      <c r="C528" s="722"/>
      <c r="D528" s="455"/>
      <c r="E528" s="455"/>
      <c r="F528" s="455"/>
      <c r="G528" s="455"/>
      <c r="H528" s="455"/>
      <c r="I528" s="455"/>
      <c r="J528" s="455"/>
      <c r="K528" s="455"/>
      <c r="L528" s="455"/>
      <c r="M528" s="455"/>
      <c r="N528" s="455"/>
      <c r="O528" s="455"/>
      <c r="P528" s="455"/>
      <c r="Q528" s="455"/>
      <c r="R528" s="455"/>
      <c r="S528" s="455"/>
      <c r="T528" s="455"/>
      <c r="U528" s="455"/>
      <c r="V528" s="455"/>
      <c r="W528" s="455"/>
    </row>
    <row r="529" spans="1:23" ht="16.5" customHeight="1">
      <c r="A529" s="455"/>
      <c r="B529" s="455"/>
      <c r="C529" s="722"/>
      <c r="D529" s="455"/>
      <c r="E529" s="455"/>
      <c r="F529" s="455"/>
      <c r="G529" s="455"/>
      <c r="H529" s="455"/>
      <c r="I529" s="455"/>
      <c r="J529" s="455"/>
      <c r="K529" s="455"/>
      <c r="L529" s="455"/>
      <c r="M529" s="455"/>
      <c r="N529" s="455"/>
      <c r="O529" s="455"/>
      <c r="P529" s="455"/>
      <c r="Q529" s="455"/>
      <c r="R529" s="455"/>
      <c r="S529" s="455"/>
      <c r="T529" s="455"/>
      <c r="U529" s="455"/>
      <c r="V529" s="455"/>
      <c r="W529" s="455"/>
    </row>
    <row r="530" spans="1:23" ht="16.5" customHeight="1">
      <c r="A530" s="455"/>
      <c r="B530" s="455"/>
      <c r="C530" s="722"/>
      <c r="D530" s="455"/>
      <c r="E530" s="455"/>
      <c r="F530" s="455"/>
      <c r="G530" s="455"/>
      <c r="H530" s="455"/>
      <c r="I530" s="455"/>
      <c r="J530" s="455"/>
      <c r="K530" s="455"/>
      <c r="L530" s="455"/>
      <c r="M530" s="455"/>
      <c r="N530" s="455"/>
      <c r="O530" s="455"/>
      <c r="P530" s="455"/>
      <c r="Q530" s="455"/>
      <c r="R530" s="455"/>
      <c r="S530" s="455"/>
      <c r="T530" s="455"/>
      <c r="U530" s="455"/>
      <c r="V530" s="455"/>
      <c r="W530" s="455"/>
    </row>
    <row r="531" spans="1:23" ht="16.5" customHeight="1">
      <c r="A531" s="455"/>
      <c r="B531" s="455"/>
      <c r="C531" s="722"/>
      <c r="D531" s="455"/>
      <c r="E531" s="455"/>
      <c r="F531" s="455"/>
      <c r="G531" s="455"/>
      <c r="H531" s="455"/>
      <c r="I531" s="455"/>
      <c r="J531" s="455"/>
      <c r="K531" s="455"/>
      <c r="L531" s="455"/>
      <c r="M531" s="455"/>
      <c r="N531" s="455"/>
      <c r="O531" s="455"/>
      <c r="P531" s="455"/>
      <c r="Q531" s="455"/>
      <c r="R531" s="455"/>
      <c r="S531" s="455"/>
      <c r="T531" s="455"/>
      <c r="U531" s="455"/>
      <c r="V531" s="455"/>
      <c r="W531" s="455"/>
    </row>
    <row r="532" spans="1:23" ht="16.5" customHeight="1">
      <c r="A532" s="455"/>
      <c r="B532" s="455"/>
      <c r="C532" s="722"/>
      <c r="D532" s="455"/>
      <c r="E532" s="455"/>
      <c r="F532" s="455"/>
      <c r="G532" s="455"/>
      <c r="H532" s="455"/>
      <c r="I532" s="455"/>
      <c r="J532" s="455"/>
      <c r="K532" s="455"/>
      <c r="L532" s="455"/>
      <c r="M532" s="455"/>
      <c r="N532" s="455"/>
      <c r="O532" s="455"/>
      <c r="P532" s="455"/>
      <c r="Q532" s="455"/>
      <c r="R532" s="455"/>
      <c r="S532" s="455"/>
      <c r="T532" s="455"/>
      <c r="U532" s="455"/>
      <c r="V532" s="455"/>
      <c r="W532" s="455"/>
    </row>
    <row r="533" spans="1:23" ht="16.5" customHeight="1">
      <c r="A533" s="455"/>
      <c r="B533" s="455"/>
      <c r="C533" s="722"/>
      <c r="D533" s="455"/>
      <c r="E533" s="455"/>
      <c r="F533" s="455"/>
      <c r="G533" s="455"/>
      <c r="H533" s="455"/>
      <c r="I533" s="455"/>
      <c r="J533" s="455"/>
      <c r="K533" s="455"/>
      <c r="L533" s="455"/>
      <c r="M533" s="455"/>
      <c r="N533" s="455"/>
      <c r="O533" s="455"/>
      <c r="P533" s="455"/>
      <c r="Q533" s="455"/>
      <c r="R533" s="455"/>
      <c r="S533" s="455"/>
      <c r="T533" s="455"/>
      <c r="U533" s="455"/>
      <c r="V533" s="455"/>
      <c r="W533" s="455"/>
    </row>
    <row r="534" spans="1:23" ht="16.5" customHeight="1">
      <c r="A534" s="455"/>
      <c r="B534" s="455"/>
      <c r="C534" s="722"/>
      <c r="D534" s="455"/>
      <c r="E534" s="455"/>
      <c r="F534" s="455"/>
      <c r="G534" s="455"/>
      <c r="H534" s="455"/>
      <c r="I534" s="455"/>
      <c r="J534" s="455"/>
      <c r="K534" s="455"/>
      <c r="L534" s="455"/>
      <c r="M534" s="455"/>
      <c r="N534" s="455"/>
      <c r="O534" s="455"/>
      <c r="P534" s="455"/>
      <c r="Q534" s="455"/>
      <c r="R534" s="455"/>
      <c r="S534" s="455"/>
      <c r="T534" s="455"/>
      <c r="U534" s="455"/>
      <c r="V534" s="455"/>
      <c r="W534" s="455"/>
    </row>
    <row r="535" spans="1:23" ht="16.5" customHeight="1">
      <c r="A535" s="455"/>
      <c r="B535" s="455"/>
      <c r="C535" s="722"/>
      <c r="D535" s="455"/>
      <c r="E535" s="455"/>
      <c r="F535" s="455"/>
      <c r="G535" s="455"/>
      <c r="H535" s="455"/>
      <c r="I535" s="455"/>
      <c r="J535" s="455"/>
      <c r="K535" s="455"/>
      <c r="L535" s="455"/>
      <c r="M535" s="455"/>
      <c r="N535" s="455"/>
      <c r="O535" s="455"/>
      <c r="P535" s="455"/>
      <c r="Q535" s="455"/>
      <c r="R535" s="455"/>
      <c r="S535" s="455"/>
      <c r="T535" s="455"/>
      <c r="U535" s="455"/>
      <c r="V535" s="455"/>
      <c r="W535" s="455"/>
    </row>
    <row r="536" spans="1:23" ht="16.5" customHeight="1">
      <c r="A536" s="455"/>
      <c r="B536" s="455"/>
      <c r="C536" s="722"/>
      <c r="D536" s="455"/>
      <c r="E536" s="455"/>
      <c r="F536" s="455"/>
      <c r="G536" s="455"/>
      <c r="H536" s="455"/>
      <c r="I536" s="455"/>
      <c r="J536" s="455"/>
      <c r="K536" s="455"/>
      <c r="L536" s="455"/>
      <c r="M536" s="455"/>
      <c r="N536" s="455"/>
      <c r="O536" s="455"/>
      <c r="P536" s="455"/>
      <c r="Q536" s="455"/>
      <c r="R536" s="455"/>
      <c r="S536" s="455"/>
      <c r="T536" s="455"/>
      <c r="U536" s="455"/>
      <c r="V536" s="455"/>
      <c r="W536" s="455"/>
    </row>
    <row r="537" spans="1:23" ht="16.5" customHeight="1">
      <c r="A537" s="455"/>
      <c r="B537" s="455"/>
      <c r="C537" s="722"/>
      <c r="D537" s="455"/>
      <c r="E537" s="455"/>
      <c r="F537" s="455"/>
      <c r="G537" s="455"/>
      <c r="H537" s="455"/>
      <c r="I537" s="455"/>
      <c r="J537" s="455"/>
      <c r="K537" s="455"/>
      <c r="L537" s="455"/>
      <c r="M537" s="455"/>
      <c r="N537" s="455"/>
      <c r="O537" s="455"/>
      <c r="P537" s="455"/>
      <c r="Q537" s="455"/>
      <c r="R537" s="455"/>
      <c r="S537" s="455"/>
      <c r="T537" s="455"/>
      <c r="U537" s="455"/>
      <c r="V537" s="455"/>
      <c r="W537" s="455"/>
    </row>
    <row r="538" spans="1:23" ht="16.5" customHeight="1">
      <c r="A538" s="455"/>
      <c r="B538" s="455"/>
      <c r="C538" s="722"/>
      <c r="D538" s="455"/>
      <c r="E538" s="455"/>
      <c r="F538" s="455"/>
      <c r="G538" s="455"/>
      <c r="H538" s="455"/>
      <c r="I538" s="455"/>
      <c r="J538" s="455"/>
      <c r="K538" s="455"/>
      <c r="L538" s="455"/>
      <c r="M538" s="455"/>
      <c r="N538" s="455"/>
      <c r="O538" s="455"/>
      <c r="P538" s="455"/>
      <c r="Q538" s="455"/>
      <c r="R538" s="455"/>
      <c r="S538" s="455"/>
      <c r="T538" s="455"/>
      <c r="U538" s="455"/>
      <c r="V538" s="455"/>
      <c r="W538" s="455"/>
    </row>
    <row r="539" spans="1:23" ht="16.5" customHeight="1">
      <c r="A539" s="455"/>
      <c r="B539" s="455"/>
      <c r="C539" s="722"/>
      <c r="D539" s="455"/>
      <c r="E539" s="455"/>
      <c r="F539" s="455"/>
      <c r="G539" s="455"/>
      <c r="H539" s="455"/>
      <c r="I539" s="455"/>
      <c r="J539" s="455"/>
      <c r="K539" s="455"/>
      <c r="L539" s="455"/>
      <c r="M539" s="455"/>
      <c r="N539" s="455"/>
      <c r="O539" s="455"/>
      <c r="P539" s="455"/>
      <c r="Q539" s="455"/>
      <c r="R539" s="455"/>
      <c r="S539" s="455"/>
      <c r="T539" s="455"/>
      <c r="U539" s="455"/>
      <c r="V539" s="455"/>
      <c r="W539" s="455"/>
    </row>
    <row r="540" spans="1:23" ht="16.5" customHeight="1">
      <c r="A540" s="455"/>
      <c r="B540" s="455"/>
      <c r="C540" s="722"/>
      <c r="D540" s="455"/>
      <c r="E540" s="455"/>
      <c r="F540" s="455"/>
      <c r="G540" s="455"/>
      <c r="H540" s="455"/>
      <c r="I540" s="455"/>
      <c r="J540" s="455"/>
      <c r="K540" s="455"/>
      <c r="L540" s="455"/>
      <c r="M540" s="455"/>
      <c r="N540" s="455"/>
      <c r="O540" s="455"/>
      <c r="P540" s="455"/>
      <c r="Q540" s="455"/>
      <c r="R540" s="455"/>
      <c r="S540" s="455"/>
      <c r="T540" s="455"/>
      <c r="U540" s="455"/>
      <c r="V540" s="455"/>
      <c r="W540" s="455"/>
    </row>
    <row r="541" spans="1:23" ht="16.5" customHeight="1">
      <c r="A541" s="455"/>
      <c r="B541" s="455"/>
      <c r="C541" s="722"/>
      <c r="D541" s="455"/>
      <c r="E541" s="455"/>
      <c r="F541" s="455"/>
      <c r="G541" s="455"/>
      <c r="H541" s="455"/>
      <c r="I541" s="455"/>
      <c r="J541" s="455"/>
      <c r="K541" s="455"/>
      <c r="L541" s="455"/>
      <c r="M541" s="455"/>
      <c r="N541" s="455"/>
      <c r="O541" s="455"/>
      <c r="P541" s="455"/>
      <c r="Q541" s="455"/>
      <c r="R541" s="455"/>
      <c r="S541" s="455"/>
      <c r="T541" s="455"/>
      <c r="U541" s="455"/>
      <c r="V541" s="455"/>
      <c r="W541" s="455"/>
    </row>
    <row r="542" spans="1:23" ht="16.5" customHeight="1">
      <c r="A542" s="455"/>
      <c r="B542" s="455"/>
      <c r="C542" s="722"/>
      <c r="D542" s="455"/>
      <c r="E542" s="455"/>
      <c r="F542" s="455"/>
      <c r="G542" s="455"/>
      <c r="H542" s="455"/>
      <c r="I542" s="455"/>
      <c r="J542" s="455"/>
      <c r="K542" s="455"/>
      <c r="L542" s="455"/>
      <c r="M542" s="455"/>
      <c r="N542" s="455"/>
      <c r="O542" s="455"/>
      <c r="P542" s="455"/>
      <c r="Q542" s="455"/>
      <c r="R542" s="455"/>
      <c r="S542" s="455"/>
      <c r="T542" s="455"/>
      <c r="U542" s="455"/>
      <c r="V542" s="455"/>
      <c r="W542" s="455"/>
    </row>
    <row r="543" spans="1:23" ht="16.5" customHeight="1">
      <c r="A543" s="455"/>
      <c r="B543" s="455"/>
      <c r="C543" s="722"/>
      <c r="D543" s="455"/>
      <c r="E543" s="455"/>
      <c r="F543" s="455"/>
      <c r="G543" s="455"/>
      <c r="H543" s="455"/>
      <c r="I543" s="455"/>
      <c r="J543" s="455"/>
      <c r="K543" s="455"/>
      <c r="L543" s="455"/>
      <c r="M543" s="455"/>
      <c r="N543" s="455"/>
      <c r="O543" s="455"/>
      <c r="P543" s="455"/>
      <c r="Q543" s="455"/>
      <c r="R543" s="455"/>
      <c r="S543" s="455"/>
      <c r="T543" s="455"/>
      <c r="U543" s="455"/>
      <c r="V543" s="455"/>
      <c r="W543" s="455"/>
    </row>
    <row r="544" spans="1:23" ht="16.5" customHeight="1">
      <c r="A544" s="455"/>
      <c r="B544" s="455"/>
      <c r="C544" s="722"/>
      <c r="D544" s="455"/>
      <c r="E544" s="455"/>
      <c r="F544" s="455"/>
      <c r="G544" s="455"/>
      <c r="H544" s="455"/>
      <c r="I544" s="455"/>
      <c r="J544" s="455"/>
      <c r="K544" s="455"/>
      <c r="L544" s="455"/>
      <c r="M544" s="455"/>
      <c r="N544" s="455"/>
      <c r="O544" s="455"/>
      <c r="P544" s="455"/>
      <c r="Q544" s="455"/>
      <c r="R544" s="455"/>
      <c r="S544" s="455"/>
      <c r="T544" s="455"/>
      <c r="U544" s="455"/>
      <c r="V544" s="455"/>
      <c r="W544" s="455"/>
    </row>
    <row r="545" spans="1:23" ht="16.5" customHeight="1">
      <c r="A545" s="455"/>
      <c r="B545" s="455"/>
      <c r="C545" s="722"/>
      <c r="D545" s="455"/>
      <c r="E545" s="455"/>
      <c r="F545" s="455"/>
      <c r="G545" s="455"/>
      <c r="H545" s="455"/>
      <c r="I545" s="455"/>
      <c r="J545" s="455"/>
      <c r="K545" s="455"/>
      <c r="L545" s="455"/>
      <c r="M545" s="455"/>
      <c r="N545" s="455"/>
      <c r="O545" s="455"/>
      <c r="P545" s="455"/>
      <c r="Q545" s="455"/>
      <c r="R545" s="455"/>
      <c r="S545" s="455"/>
      <c r="T545" s="455"/>
      <c r="U545" s="455"/>
      <c r="V545" s="455"/>
      <c r="W545" s="455"/>
    </row>
    <row r="546" spans="1:23" ht="16.5" customHeight="1">
      <c r="A546" s="455"/>
      <c r="B546" s="455"/>
      <c r="C546" s="722"/>
      <c r="D546" s="455"/>
      <c r="E546" s="455"/>
      <c r="F546" s="455"/>
      <c r="G546" s="455"/>
      <c r="H546" s="455"/>
      <c r="I546" s="455"/>
      <c r="J546" s="455"/>
      <c r="K546" s="455"/>
      <c r="L546" s="455"/>
      <c r="M546" s="455"/>
      <c r="N546" s="455"/>
      <c r="O546" s="455"/>
      <c r="P546" s="455"/>
      <c r="Q546" s="455"/>
      <c r="R546" s="455"/>
      <c r="S546" s="455"/>
      <c r="T546" s="455"/>
      <c r="U546" s="455"/>
      <c r="V546" s="455"/>
      <c r="W546" s="455"/>
    </row>
    <row r="547" spans="1:23" ht="16.5" customHeight="1">
      <c r="A547" s="455"/>
      <c r="B547" s="455"/>
      <c r="C547" s="722"/>
      <c r="D547" s="455"/>
      <c r="E547" s="455"/>
      <c r="F547" s="455"/>
      <c r="G547" s="455"/>
      <c r="H547" s="455"/>
      <c r="I547" s="455"/>
      <c r="J547" s="455"/>
      <c r="K547" s="455"/>
      <c r="L547" s="455"/>
      <c r="M547" s="455"/>
      <c r="N547" s="455"/>
      <c r="O547" s="455"/>
      <c r="P547" s="455"/>
      <c r="Q547" s="455"/>
      <c r="R547" s="455"/>
      <c r="S547" s="455"/>
      <c r="T547" s="455"/>
      <c r="U547" s="455"/>
      <c r="V547" s="455"/>
      <c r="W547" s="455"/>
    </row>
    <row r="548" spans="1:23" ht="16.5" customHeight="1">
      <c r="A548" s="455"/>
      <c r="B548" s="455"/>
      <c r="C548" s="722"/>
      <c r="D548" s="455"/>
      <c r="E548" s="455"/>
      <c r="F548" s="455"/>
      <c r="G548" s="455"/>
      <c r="H548" s="455"/>
      <c r="I548" s="455"/>
      <c r="J548" s="455"/>
      <c r="K548" s="455"/>
      <c r="L548" s="455"/>
      <c r="M548" s="455"/>
      <c r="N548" s="455"/>
      <c r="O548" s="455"/>
      <c r="P548" s="455"/>
      <c r="Q548" s="455"/>
      <c r="R548" s="455"/>
      <c r="S548" s="455"/>
      <c r="T548" s="455"/>
      <c r="U548" s="455"/>
      <c r="V548" s="455"/>
      <c r="W548" s="455"/>
    </row>
    <row r="549" spans="1:23" ht="16.5" customHeight="1">
      <c r="A549" s="455"/>
      <c r="B549" s="455"/>
      <c r="C549" s="722"/>
      <c r="D549" s="455"/>
      <c r="E549" s="455"/>
      <c r="F549" s="455"/>
      <c r="G549" s="455"/>
      <c r="H549" s="455"/>
      <c r="I549" s="455"/>
      <c r="J549" s="455"/>
      <c r="K549" s="455"/>
      <c r="L549" s="455"/>
      <c r="M549" s="455"/>
      <c r="N549" s="455"/>
      <c r="O549" s="455"/>
      <c r="P549" s="455"/>
      <c r="Q549" s="455"/>
      <c r="R549" s="455"/>
      <c r="S549" s="455"/>
      <c r="T549" s="455"/>
      <c r="U549" s="455"/>
      <c r="V549" s="455"/>
      <c r="W549" s="455"/>
    </row>
    <row r="550" spans="1:23" ht="16.5" customHeight="1">
      <c r="A550" s="455"/>
      <c r="B550" s="455"/>
      <c r="C550" s="722"/>
      <c r="D550" s="455"/>
      <c r="E550" s="455"/>
      <c r="F550" s="455"/>
      <c r="G550" s="455"/>
      <c r="H550" s="455"/>
      <c r="I550" s="455"/>
      <c r="J550" s="455"/>
      <c r="K550" s="455"/>
      <c r="L550" s="455"/>
      <c r="M550" s="455"/>
      <c r="N550" s="455"/>
      <c r="O550" s="455"/>
      <c r="P550" s="455"/>
      <c r="Q550" s="455"/>
      <c r="R550" s="455"/>
      <c r="S550" s="455"/>
      <c r="T550" s="455"/>
      <c r="U550" s="455"/>
      <c r="V550" s="455"/>
      <c r="W550" s="455"/>
    </row>
    <row r="551" spans="1:23" ht="16.5" customHeight="1">
      <c r="A551" s="455"/>
      <c r="B551" s="455"/>
      <c r="C551" s="722"/>
      <c r="D551" s="455"/>
      <c r="E551" s="455"/>
      <c r="F551" s="455"/>
      <c r="G551" s="455"/>
      <c r="H551" s="455"/>
      <c r="I551" s="455"/>
      <c r="J551" s="455"/>
      <c r="K551" s="455"/>
      <c r="L551" s="455"/>
      <c r="M551" s="455"/>
      <c r="N551" s="455"/>
      <c r="O551" s="455"/>
      <c r="P551" s="455"/>
      <c r="Q551" s="455"/>
      <c r="R551" s="455"/>
      <c r="S551" s="455"/>
      <c r="T551" s="455"/>
      <c r="U551" s="455"/>
      <c r="V551" s="455"/>
      <c r="W551" s="455"/>
    </row>
    <row r="552" spans="1:23" ht="16.5" customHeight="1">
      <c r="A552" s="455"/>
      <c r="B552" s="455"/>
      <c r="C552" s="722"/>
      <c r="D552" s="455"/>
      <c r="E552" s="455"/>
      <c r="F552" s="455"/>
      <c r="G552" s="455"/>
      <c r="H552" s="455"/>
      <c r="I552" s="455"/>
      <c r="J552" s="455"/>
      <c r="K552" s="455"/>
      <c r="L552" s="455"/>
      <c r="M552" s="455"/>
      <c r="N552" s="455"/>
      <c r="O552" s="455"/>
      <c r="P552" s="455"/>
      <c r="Q552" s="455"/>
      <c r="R552" s="455"/>
      <c r="S552" s="455"/>
      <c r="T552" s="455"/>
      <c r="U552" s="455"/>
      <c r="V552" s="455"/>
      <c r="W552" s="455"/>
    </row>
    <row r="553" spans="1:23" ht="16.5" customHeight="1">
      <c r="A553" s="455"/>
      <c r="B553" s="455"/>
      <c r="C553" s="722"/>
      <c r="D553" s="455"/>
      <c r="E553" s="455"/>
      <c r="F553" s="455"/>
      <c r="G553" s="455"/>
      <c r="H553" s="455"/>
      <c r="I553" s="455"/>
      <c r="J553" s="455"/>
      <c r="K553" s="455"/>
      <c r="L553" s="455"/>
      <c r="M553" s="455"/>
      <c r="N553" s="455"/>
      <c r="O553" s="455"/>
      <c r="P553" s="455"/>
      <c r="Q553" s="455"/>
      <c r="R553" s="455"/>
      <c r="S553" s="455"/>
      <c r="T553" s="455"/>
      <c r="U553" s="455"/>
      <c r="V553" s="455"/>
      <c r="W553" s="455"/>
    </row>
    <row r="554" spans="1:23" ht="16.5" customHeight="1">
      <c r="A554" s="455"/>
      <c r="B554" s="455"/>
      <c r="C554" s="722"/>
      <c r="D554" s="455"/>
      <c r="E554" s="455"/>
      <c r="F554" s="455"/>
      <c r="G554" s="455"/>
      <c r="H554" s="455"/>
      <c r="I554" s="455"/>
      <c r="J554" s="455"/>
      <c r="K554" s="455"/>
      <c r="L554" s="455"/>
      <c r="M554" s="455"/>
      <c r="N554" s="455"/>
      <c r="O554" s="455"/>
      <c r="P554" s="455"/>
      <c r="Q554" s="455"/>
      <c r="R554" s="455"/>
      <c r="S554" s="455"/>
      <c r="T554" s="455"/>
      <c r="U554" s="455"/>
      <c r="V554" s="455"/>
      <c r="W554" s="455"/>
    </row>
    <row r="555" spans="1:23" ht="16.5" customHeight="1">
      <c r="A555" s="455"/>
      <c r="B555" s="455"/>
      <c r="C555" s="722"/>
      <c r="D555" s="455"/>
      <c r="E555" s="455"/>
      <c r="F555" s="455"/>
      <c r="G555" s="455"/>
      <c r="H555" s="455"/>
      <c r="I555" s="455"/>
      <c r="J555" s="455"/>
      <c r="K555" s="455"/>
      <c r="L555" s="455"/>
      <c r="M555" s="455"/>
      <c r="N555" s="455"/>
      <c r="O555" s="455"/>
      <c r="P555" s="455"/>
      <c r="Q555" s="455"/>
      <c r="R555" s="455"/>
      <c r="S555" s="455"/>
      <c r="T555" s="455"/>
      <c r="U555" s="455"/>
      <c r="V555" s="455"/>
      <c r="W555" s="455"/>
    </row>
    <row r="556" spans="1:23" ht="16.5" customHeight="1">
      <c r="A556" s="455"/>
      <c r="B556" s="455"/>
      <c r="C556" s="722"/>
      <c r="D556" s="455"/>
      <c r="E556" s="455"/>
      <c r="F556" s="455"/>
      <c r="G556" s="455"/>
      <c r="H556" s="455"/>
      <c r="I556" s="455"/>
      <c r="J556" s="455"/>
      <c r="K556" s="455"/>
      <c r="L556" s="455"/>
      <c r="M556" s="455"/>
      <c r="N556" s="455"/>
      <c r="O556" s="455"/>
      <c r="P556" s="455"/>
      <c r="Q556" s="455"/>
      <c r="R556" s="455"/>
      <c r="S556" s="455"/>
      <c r="T556" s="455"/>
      <c r="U556" s="455"/>
      <c r="V556" s="455"/>
      <c r="W556" s="455"/>
    </row>
    <row r="557" spans="1:23" ht="16.5" customHeight="1">
      <c r="A557" s="455"/>
      <c r="B557" s="455"/>
      <c r="C557" s="722"/>
      <c r="D557" s="455"/>
      <c r="E557" s="455"/>
      <c r="F557" s="455"/>
      <c r="G557" s="455"/>
      <c r="H557" s="455"/>
      <c r="I557" s="455"/>
      <c r="J557" s="455"/>
      <c r="K557" s="455"/>
      <c r="L557" s="455"/>
      <c r="M557" s="455"/>
      <c r="N557" s="455"/>
      <c r="O557" s="455"/>
      <c r="P557" s="455"/>
      <c r="Q557" s="455"/>
      <c r="R557" s="455"/>
      <c r="S557" s="455"/>
      <c r="T557" s="455"/>
      <c r="U557" s="455"/>
      <c r="V557" s="455"/>
      <c r="W557" s="455"/>
    </row>
    <row r="558" spans="1:23" ht="16.5" customHeight="1">
      <c r="A558" s="455"/>
      <c r="B558" s="455"/>
      <c r="C558" s="722"/>
      <c r="D558" s="455"/>
      <c r="E558" s="455"/>
      <c r="F558" s="455"/>
      <c r="G558" s="455"/>
      <c r="H558" s="455"/>
      <c r="I558" s="455"/>
      <c r="J558" s="455"/>
      <c r="K558" s="455"/>
      <c r="L558" s="455"/>
      <c r="M558" s="455"/>
      <c r="N558" s="455"/>
      <c r="O558" s="455"/>
      <c r="P558" s="455"/>
      <c r="Q558" s="455"/>
      <c r="R558" s="455"/>
      <c r="S558" s="455"/>
      <c r="T558" s="455"/>
      <c r="U558" s="455"/>
      <c r="V558" s="455"/>
      <c r="W558" s="455"/>
    </row>
    <row r="559" spans="1:23" ht="16.5" customHeight="1">
      <c r="A559" s="455"/>
      <c r="B559" s="455"/>
      <c r="C559" s="722"/>
      <c r="D559" s="455"/>
      <c r="E559" s="455"/>
      <c r="F559" s="455"/>
      <c r="G559" s="455"/>
      <c r="H559" s="455"/>
      <c r="I559" s="455"/>
      <c r="J559" s="455"/>
      <c r="K559" s="455"/>
      <c r="L559" s="455"/>
      <c r="M559" s="455"/>
      <c r="N559" s="455"/>
      <c r="O559" s="455"/>
      <c r="P559" s="455"/>
      <c r="Q559" s="455"/>
      <c r="R559" s="455"/>
      <c r="S559" s="455"/>
      <c r="T559" s="455"/>
      <c r="U559" s="455"/>
      <c r="V559" s="455"/>
      <c r="W559" s="455"/>
    </row>
    <row r="560" spans="1:23" ht="16.5" customHeight="1">
      <c r="A560" s="455"/>
      <c r="B560" s="455"/>
      <c r="C560" s="722"/>
      <c r="D560" s="455"/>
      <c r="E560" s="455"/>
      <c r="F560" s="455"/>
      <c r="G560" s="455"/>
      <c r="H560" s="455"/>
      <c r="I560" s="455"/>
      <c r="J560" s="455"/>
      <c r="K560" s="455"/>
      <c r="L560" s="455"/>
      <c r="M560" s="455"/>
      <c r="N560" s="455"/>
      <c r="O560" s="455"/>
      <c r="P560" s="455"/>
      <c r="Q560" s="455"/>
      <c r="R560" s="455"/>
      <c r="S560" s="455"/>
      <c r="T560" s="455"/>
      <c r="U560" s="455"/>
      <c r="V560" s="455"/>
      <c r="W560" s="455"/>
    </row>
    <row r="561" spans="1:23" ht="16.5" customHeight="1">
      <c r="A561" s="455"/>
      <c r="B561" s="455"/>
      <c r="C561" s="722"/>
      <c r="D561" s="455"/>
      <c r="E561" s="455"/>
      <c r="F561" s="455"/>
      <c r="G561" s="455"/>
      <c r="H561" s="455"/>
      <c r="I561" s="455"/>
      <c r="J561" s="455"/>
      <c r="K561" s="455"/>
      <c r="L561" s="455"/>
      <c r="M561" s="455"/>
      <c r="N561" s="455"/>
      <c r="O561" s="455"/>
      <c r="P561" s="455"/>
      <c r="Q561" s="455"/>
      <c r="R561" s="455"/>
      <c r="S561" s="455"/>
      <c r="T561" s="455"/>
      <c r="U561" s="455"/>
      <c r="V561" s="455"/>
      <c r="W561" s="455"/>
    </row>
    <row r="562" spans="1:23" ht="16.5" customHeight="1">
      <c r="A562" s="455"/>
      <c r="B562" s="455"/>
      <c r="C562" s="722"/>
      <c r="D562" s="455"/>
      <c r="E562" s="455"/>
      <c r="F562" s="455"/>
      <c r="G562" s="455"/>
      <c r="H562" s="455"/>
      <c r="I562" s="455"/>
      <c r="J562" s="455"/>
      <c r="K562" s="455"/>
      <c r="L562" s="455"/>
      <c r="M562" s="455"/>
      <c r="N562" s="455"/>
      <c r="O562" s="455"/>
      <c r="P562" s="455"/>
      <c r="Q562" s="455"/>
      <c r="R562" s="455"/>
      <c r="S562" s="455"/>
      <c r="T562" s="455"/>
      <c r="U562" s="455"/>
      <c r="V562" s="455"/>
      <c r="W562" s="455"/>
    </row>
    <row r="563" spans="1:23" ht="16.5" customHeight="1">
      <c r="A563" s="455"/>
      <c r="B563" s="455"/>
      <c r="C563" s="722"/>
      <c r="D563" s="455"/>
      <c r="E563" s="455"/>
      <c r="F563" s="455"/>
      <c r="G563" s="455"/>
      <c r="H563" s="455"/>
      <c r="I563" s="455"/>
      <c r="J563" s="455"/>
      <c r="K563" s="455"/>
      <c r="L563" s="455"/>
      <c r="M563" s="455"/>
      <c r="N563" s="455"/>
      <c r="O563" s="455"/>
      <c r="P563" s="455"/>
      <c r="Q563" s="455"/>
      <c r="R563" s="455"/>
      <c r="S563" s="455"/>
      <c r="T563" s="455"/>
      <c r="U563" s="455"/>
      <c r="V563" s="455"/>
      <c r="W563" s="455"/>
    </row>
    <row r="564" spans="1:23" ht="16.5" customHeight="1">
      <c r="A564" s="455"/>
      <c r="B564" s="455"/>
      <c r="C564" s="722"/>
      <c r="D564" s="455"/>
      <c r="E564" s="455"/>
      <c r="F564" s="455"/>
      <c r="G564" s="455"/>
      <c r="H564" s="455"/>
      <c r="I564" s="455"/>
      <c r="J564" s="455"/>
      <c r="K564" s="455"/>
      <c r="L564" s="455"/>
      <c r="M564" s="455"/>
      <c r="N564" s="455"/>
      <c r="O564" s="455"/>
      <c r="P564" s="455"/>
      <c r="Q564" s="455"/>
      <c r="R564" s="455"/>
      <c r="S564" s="455"/>
      <c r="T564" s="455"/>
      <c r="U564" s="455"/>
      <c r="V564" s="455"/>
      <c r="W564" s="455"/>
    </row>
    <row r="565" spans="1:23" ht="16.5" customHeight="1">
      <c r="A565" s="455"/>
      <c r="B565" s="455"/>
      <c r="C565" s="722"/>
      <c r="D565" s="455"/>
      <c r="E565" s="455"/>
      <c r="F565" s="455"/>
      <c r="G565" s="455"/>
      <c r="H565" s="455"/>
      <c r="I565" s="455"/>
      <c r="J565" s="455"/>
      <c r="K565" s="455"/>
      <c r="L565" s="455"/>
      <c r="M565" s="455"/>
      <c r="N565" s="455"/>
      <c r="O565" s="455"/>
      <c r="P565" s="455"/>
      <c r="Q565" s="455"/>
      <c r="R565" s="455"/>
      <c r="S565" s="455"/>
      <c r="T565" s="455"/>
      <c r="U565" s="455"/>
      <c r="V565" s="455"/>
      <c r="W565" s="455"/>
    </row>
    <row r="566" spans="1:23" ht="16.5" customHeight="1">
      <c r="A566" s="455"/>
      <c r="B566" s="455"/>
      <c r="C566" s="722"/>
      <c r="D566" s="455"/>
      <c r="E566" s="455"/>
      <c r="F566" s="455"/>
      <c r="G566" s="455"/>
      <c r="H566" s="455"/>
      <c r="I566" s="455"/>
      <c r="J566" s="455"/>
      <c r="K566" s="455"/>
      <c r="L566" s="455"/>
      <c r="M566" s="455"/>
      <c r="N566" s="455"/>
      <c r="O566" s="455"/>
      <c r="P566" s="455"/>
      <c r="Q566" s="455"/>
      <c r="R566" s="455"/>
      <c r="S566" s="455"/>
      <c r="T566" s="455"/>
      <c r="U566" s="455"/>
      <c r="V566" s="455"/>
      <c r="W566" s="455"/>
    </row>
    <row r="567" spans="1:23" ht="16.5" customHeight="1">
      <c r="A567" s="455"/>
      <c r="B567" s="455"/>
      <c r="C567" s="722"/>
      <c r="D567" s="455"/>
      <c r="E567" s="455"/>
      <c r="F567" s="455"/>
      <c r="G567" s="455"/>
      <c r="H567" s="455"/>
      <c r="I567" s="455"/>
      <c r="J567" s="455"/>
      <c r="K567" s="455"/>
      <c r="L567" s="455"/>
      <c r="M567" s="455"/>
      <c r="N567" s="455"/>
      <c r="O567" s="455"/>
      <c r="P567" s="455"/>
      <c r="Q567" s="455"/>
      <c r="R567" s="455"/>
      <c r="S567" s="455"/>
      <c r="T567" s="455"/>
      <c r="U567" s="455"/>
      <c r="V567" s="455"/>
      <c r="W567" s="455"/>
    </row>
    <row r="568" spans="1:23" ht="16.5" customHeight="1">
      <c r="A568" s="455"/>
      <c r="B568" s="455"/>
      <c r="C568" s="722"/>
      <c r="D568" s="455"/>
      <c r="E568" s="455"/>
      <c r="F568" s="455"/>
      <c r="G568" s="455"/>
      <c r="H568" s="455"/>
      <c r="I568" s="455"/>
      <c r="J568" s="455"/>
      <c r="K568" s="455"/>
      <c r="L568" s="455"/>
      <c r="M568" s="455"/>
      <c r="N568" s="455"/>
      <c r="O568" s="455"/>
      <c r="P568" s="455"/>
      <c r="Q568" s="455"/>
      <c r="R568" s="455"/>
      <c r="S568" s="455"/>
      <c r="T568" s="455"/>
      <c r="U568" s="455"/>
      <c r="V568" s="455"/>
      <c r="W568" s="455"/>
    </row>
    <row r="569" spans="1:23" ht="16.5" customHeight="1">
      <c r="A569" s="455"/>
      <c r="B569" s="455"/>
      <c r="C569" s="722"/>
      <c r="D569" s="455"/>
      <c r="E569" s="455"/>
      <c r="F569" s="455"/>
      <c r="G569" s="455"/>
      <c r="H569" s="455"/>
      <c r="I569" s="455"/>
      <c r="J569" s="455"/>
      <c r="K569" s="455"/>
      <c r="L569" s="455"/>
      <c r="M569" s="455"/>
      <c r="N569" s="455"/>
      <c r="O569" s="455"/>
      <c r="P569" s="455"/>
      <c r="Q569" s="455"/>
      <c r="R569" s="455"/>
      <c r="S569" s="455"/>
      <c r="T569" s="455"/>
      <c r="U569" s="455"/>
      <c r="V569" s="455"/>
      <c r="W569" s="455"/>
    </row>
    <row r="570" spans="1:23" ht="16.5" customHeight="1">
      <c r="A570" s="455"/>
      <c r="B570" s="455"/>
      <c r="C570" s="722"/>
      <c r="D570" s="455"/>
      <c r="E570" s="455"/>
      <c r="F570" s="455"/>
      <c r="G570" s="455"/>
      <c r="H570" s="455"/>
      <c r="I570" s="455"/>
      <c r="J570" s="455"/>
      <c r="K570" s="455"/>
      <c r="L570" s="455"/>
      <c r="M570" s="455"/>
      <c r="N570" s="455"/>
      <c r="O570" s="455"/>
      <c r="P570" s="455"/>
      <c r="Q570" s="455"/>
      <c r="R570" s="455"/>
      <c r="S570" s="455"/>
      <c r="T570" s="455"/>
      <c r="U570" s="455"/>
      <c r="V570" s="455"/>
      <c r="W570" s="455"/>
    </row>
    <row r="571" spans="1:23" ht="16.5" customHeight="1">
      <c r="A571" s="455"/>
      <c r="B571" s="455"/>
      <c r="C571" s="722"/>
      <c r="D571" s="455"/>
      <c r="E571" s="455"/>
      <c r="F571" s="455"/>
      <c r="G571" s="455"/>
      <c r="H571" s="455"/>
      <c r="I571" s="455"/>
      <c r="J571" s="455"/>
      <c r="K571" s="455"/>
      <c r="L571" s="455"/>
      <c r="M571" s="455"/>
      <c r="N571" s="455"/>
      <c r="O571" s="455"/>
      <c r="P571" s="455"/>
      <c r="Q571" s="455"/>
      <c r="R571" s="455"/>
      <c r="S571" s="455"/>
      <c r="T571" s="455"/>
      <c r="U571" s="455"/>
      <c r="V571" s="455"/>
      <c r="W571" s="455"/>
    </row>
    <row r="572" spans="1:23" ht="16.5" customHeight="1">
      <c r="A572" s="455"/>
      <c r="B572" s="455"/>
      <c r="C572" s="722"/>
      <c r="D572" s="455"/>
      <c r="E572" s="455"/>
      <c r="F572" s="455"/>
      <c r="G572" s="455"/>
      <c r="H572" s="455"/>
      <c r="I572" s="455"/>
      <c r="J572" s="455"/>
      <c r="K572" s="455"/>
      <c r="L572" s="455"/>
      <c r="M572" s="455"/>
      <c r="N572" s="455"/>
      <c r="O572" s="455"/>
      <c r="P572" s="455"/>
      <c r="Q572" s="455"/>
      <c r="R572" s="455"/>
      <c r="S572" s="455"/>
      <c r="T572" s="455"/>
      <c r="U572" s="455"/>
      <c r="V572" s="455"/>
      <c r="W572" s="455"/>
    </row>
    <row r="573" spans="1:23" ht="16.5" customHeight="1">
      <c r="A573" s="455"/>
      <c r="B573" s="455"/>
      <c r="C573" s="722"/>
      <c r="D573" s="455"/>
      <c r="E573" s="455"/>
      <c r="F573" s="455"/>
      <c r="G573" s="455"/>
      <c r="H573" s="455"/>
      <c r="I573" s="455"/>
      <c r="J573" s="455"/>
      <c r="K573" s="455"/>
      <c r="L573" s="455"/>
      <c r="M573" s="455"/>
      <c r="N573" s="455"/>
      <c r="O573" s="455"/>
      <c r="P573" s="455"/>
      <c r="Q573" s="455"/>
      <c r="R573" s="455"/>
      <c r="S573" s="455"/>
      <c r="T573" s="455"/>
      <c r="U573" s="455"/>
      <c r="V573" s="455"/>
      <c r="W573" s="455"/>
    </row>
    <row r="574" spans="1:23" ht="16.5" customHeight="1">
      <c r="A574" s="455"/>
      <c r="B574" s="455"/>
      <c r="C574" s="722"/>
      <c r="D574" s="455"/>
      <c r="E574" s="455"/>
      <c r="F574" s="455"/>
      <c r="G574" s="455"/>
      <c r="H574" s="455"/>
      <c r="I574" s="455"/>
      <c r="J574" s="455"/>
      <c r="K574" s="455"/>
      <c r="L574" s="455"/>
      <c r="M574" s="455"/>
      <c r="N574" s="455"/>
      <c r="O574" s="455"/>
      <c r="P574" s="455"/>
      <c r="Q574" s="455"/>
      <c r="R574" s="455"/>
      <c r="S574" s="455"/>
      <c r="T574" s="455"/>
      <c r="U574" s="455"/>
      <c r="V574" s="455"/>
      <c r="W574" s="455"/>
    </row>
    <row r="575" spans="1:23" ht="16.5" customHeight="1">
      <c r="A575" s="455"/>
      <c r="B575" s="455"/>
      <c r="C575" s="722"/>
      <c r="D575" s="455"/>
      <c r="E575" s="455"/>
      <c r="F575" s="455"/>
      <c r="G575" s="455"/>
      <c r="H575" s="455"/>
      <c r="I575" s="455"/>
      <c r="J575" s="455"/>
      <c r="K575" s="455"/>
      <c r="L575" s="455"/>
      <c r="M575" s="455"/>
      <c r="N575" s="455"/>
      <c r="O575" s="455"/>
      <c r="P575" s="455"/>
      <c r="Q575" s="455"/>
      <c r="R575" s="455"/>
      <c r="S575" s="455"/>
      <c r="T575" s="455"/>
      <c r="U575" s="455"/>
      <c r="V575" s="455"/>
      <c r="W575" s="455"/>
    </row>
    <row r="576" spans="1:23" ht="16.5" customHeight="1">
      <c r="A576" s="455"/>
      <c r="B576" s="455"/>
      <c r="C576" s="722"/>
      <c r="D576" s="455"/>
      <c r="E576" s="455"/>
      <c r="F576" s="455"/>
      <c r="G576" s="455"/>
      <c r="H576" s="455"/>
      <c r="I576" s="455"/>
      <c r="J576" s="455"/>
      <c r="K576" s="455"/>
      <c r="L576" s="455"/>
      <c r="M576" s="455"/>
      <c r="N576" s="455"/>
      <c r="O576" s="455"/>
      <c r="P576" s="455"/>
      <c r="Q576" s="455"/>
      <c r="R576" s="455"/>
      <c r="S576" s="455"/>
      <c r="T576" s="455"/>
      <c r="U576" s="455"/>
      <c r="V576" s="455"/>
      <c r="W576" s="455"/>
    </row>
    <row r="577" spans="1:23" ht="16.5" customHeight="1">
      <c r="A577" s="455"/>
      <c r="B577" s="455"/>
      <c r="C577" s="722"/>
      <c r="D577" s="455"/>
      <c r="E577" s="455"/>
      <c r="F577" s="455"/>
      <c r="G577" s="455"/>
      <c r="H577" s="455"/>
      <c r="I577" s="455"/>
      <c r="J577" s="455"/>
      <c r="K577" s="455"/>
      <c r="L577" s="455"/>
      <c r="M577" s="455"/>
      <c r="N577" s="455"/>
      <c r="O577" s="455"/>
      <c r="P577" s="455"/>
      <c r="Q577" s="455"/>
      <c r="R577" s="455"/>
      <c r="S577" s="455"/>
      <c r="T577" s="455"/>
      <c r="U577" s="455"/>
      <c r="V577" s="455"/>
      <c r="W577" s="455"/>
    </row>
    <row r="578" spans="1:23" ht="16.5" customHeight="1">
      <c r="A578" s="455"/>
      <c r="B578" s="455"/>
      <c r="C578" s="722"/>
      <c r="D578" s="455"/>
      <c r="E578" s="455"/>
      <c r="F578" s="455"/>
      <c r="G578" s="455"/>
      <c r="H578" s="455"/>
      <c r="I578" s="455"/>
      <c r="J578" s="455"/>
      <c r="K578" s="455"/>
      <c r="L578" s="455"/>
      <c r="M578" s="455"/>
      <c r="N578" s="455"/>
      <c r="O578" s="455"/>
      <c r="P578" s="455"/>
      <c r="Q578" s="455"/>
      <c r="R578" s="455"/>
      <c r="S578" s="455"/>
      <c r="T578" s="455"/>
      <c r="U578" s="455"/>
      <c r="V578" s="455"/>
      <c r="W578" s="455"/>
    </row>
    <row r="579" spans="1:23" ht="16.5" customHeight="1">
      <c r="A579" s="455"/>
      <c r="B579" s="455"/>
      <c r="C579" s="722"/>
      <c r="D579" s="455"/>
      <c r="E579" s="455"/>
      <c r="F579" s="455"/>
      <c r="G579" s="455"/>
      <c r="H579" s="455"/>
      <c r="I579" s="455"/>
      <c r="J579" s="455"/>
      <c r="K579" s="455"/>
      <c r="L579" s="455"/>
      <c r="M579" s="455"/>
      <c r="N579" s="455"/>
      <c r="O579" s="455"/>
      <c r="P579" s="455"/>
      <c r="Q579" s="455"/>
      <c r="R579" s="455"/>
      <c r="S579" s="455"/>
      <c r="T579" s="455"/>
      <c r="U579" s="455"/>
      <c r="V579" s="455"/>
      <c r="W579" s="455"/>
    </row>
    <row r="580" spans="1:23" ht="16.5" customHeight="1">
      <c r="A580" s="455"/>
      <c r="B580" s="455"/>
      <c r="C580" s="722"/>
      <c r="D580" s="455"/>
      <c r="E580" s="455"/>
      <c r="F580" s="455"/>
      <c r="G580" s="455"/>
      <c r="H580" s="455"/>
      <c r="I580" s="455"/>
      <c r="J580" s="455"/>
      <c r="K580" s="455"/>
      <c r="L580" s="455"/>
      <c r="M580" s="455"/>
      <c r="N580" s="455"/>
      <c r="O580" s="455"/>
      <c r="P580" s="455"/>
      <c r="Q580" s="455"/>
      <c r="R580" s="455"/>
      <c r="S580" s="455"/>
      <c r="T580" s="455"/>
      <c r="U580" s="455"/>
      <c r="V580" s="455"/>
      <c r="W580" s="455"/>
    </row>
    <row r="581" spans="1:23" ht="16.5" customHeight="1">
      <c r="A581" s="455"/>
      <c r="B581" s="455"/>
      <c r="C581" s="722"/>
      <c r="D581" s="455"/>
      <c r="E581" s="455"/>
      <c r="F581" s="455"/>
      <c r="G581" s="455"/>
      <c r="H581" s="455"/>
      <c r="I581" s="455"/>
      <c r="J581" s="455"/>
      <c r="K581" s="455"/>
      <c r="L581" s="455"/>
      <c r="M581" s="455"/>
      <c r="N581" s="455"/>
      <c r="O581" s="455"/>
      <c r="P581" s="455"/>
      <c r="Q581" s="455"/>
      <c r="R581" s="455"/>
      <c r="S581" s="455"/>
      <c r="T581" s="455"/>
      <c r="U581" s="455"/>
      <c r="V581" s="455"/>
      <c r="W581" s="455"/>
    </row>
    <row r="582" spans="1:23" ht="16.5" customHeight="1">
      <c r="A582" s="455"/>
      <c r="B582" s="455"/>
      <c r="C582" s="722"/>
      <c r="D582" s="455"/>
      <c r="E582" s="455"/>
      <c r="F582" s="455"/>
      <c r="G582" s="455"/>
      <c r="H582" s="455"/>
      <c r="I582" s="455"/>
      <c r="J582" s="455"/>
      <c r="K582" s="455"/>
      <c r="L582" s="455"/>
      <c r="M582" s="455"/>
      <c r="N582" s="455"/>
      <c r="O582" s="455"/>
      <c r="P582" s="455"/>
      <c r="Q582" s="455"/>
      <c r="R582" s="455"/>
      <c r="S582" s="455"/>
      <c r="T582" s="455"/>
      <c r="U582" s="455"/>
      <c r="V582" s="455"/>
      <c r="W582" s="455"/>
    </row>
    <row r="583" spans="1:23" ht="16.5" customHeight="1">
      <c r="A583" s="455"/>
      <c r="B583" s="455"/>
      <c r="C583" s="722"/>
      <c r="D583" s="455"/>
      <c r="E583" s="455"/>
      <c r="F583" s="455"/>
      <c r="G583" s="455"/>
      <c r="H583" s="455"/>
      <c r="I583" s="455"/>
      <c r="J583" s="455"/>
      <c r="K583" s="455"/>
      <c r="L583" s="455"/>
      <c r="M583" s="455"/>
      <c r="N583" s="455"/>
      <c r="O583" s="455"/>
      <c r="P583" s="455"/>
      <c r="Q583" s="455"/>
      <c r="R583" s="455"/>
      <c r="S583" s="455"/>
      <c r="T583" s="455"/>
      <c r="U583" s="455"/>
      <c r="V583" s="455"/>
      <c r="W583" s="455"/>
    </row>
    <row r="584" spans="1:23" ht="16.5" customHeight="1">
      <c r="A584" s="455"/>
      <c r="B584" s="455"/>
      <c r="C584" s="722"/>
      <c r="D584" s="455"/>
      <c r="E584" s="455"/>
      <c r="F584" s="455"/>
      <c r="G584" s="455"/>
      <c r="H584" s="455"/>
      <c r="I584" s="455"/>
      <c r="J584" s="455"/>
      <c r="K584" s="455"/>
      <c r="L584" s="455"/>
      <c r="M584" s="455"/>
      <c r="N584" s="455"/>
      <c r="O584" s="455"/>
      <c r="P584" s="455"/>
      <c r="Q584" s="455"/>
      <c r="R584" s="455"/>
      <c r="S584" s="455"/>
      <c r="T584" s="455"/>
      <c r="U584" s="455"/>
      <c r="V584" s="455"/>
      <c r="W584" s="455"/>
    </row>
    <row r="585" spans="1:23" ht="16.5" customHeight="1">
      <c r="A585" s="455"/>
      <c r="B585" s="455"/>
      <c r="C585" s="722"/>
      <c r="D585" s="455"/>
      <c r="E585" s="455"/>
      <c r="F585" s="455"/>
      <c r="G585" s="455"/>
      <c r="H585" s="455"/>
      <c r="I585" s="455"/>
      <c r="J585" s="455"/>
      <c r="K585" s="455"/>
      <c r="L585" s="455"/>
      <c r="M585" s="455"/>
      <c r="N585" s="455"/>
      <c r="O585" s="455"/>
      <c r="P585" s="455"/>
      <c r="Q585" s="455"/>
      <c r="R585" s="455"/>
      <c r="S585" s="455"/>
      <c r="T585" s="455"/>
      <c r="U585" s="455"/>
      <c r="V585" s="455"/>
      <c r="W585" s="455"/>
    </row>
    <row r="586" spans="1:23" ht="16.5" customHeight="1">
      <c r="A586" s="455"/>
      <c r="B586" s="455"/>
      <c r="C586" s="722"/>
      <c r="D586" s="455"/>
      <c r="E586" s="455"/>
      <c r="F586" s="455"/>
      <c r="G586" s="455"/>
      <c r="H586" s="455"/>
      <c r="I586" s="455"/>
      <c r="J586" s="455"/>
      <c r="K586" s="455"/>
      <c r="L586" s="455"/>
      <c r="M586" s="455"/>
      <c r="N586" s="455"/>
      <c r="O586" s="455"/>
      <c r="P586" s="455"/>
      <c r="Q586" s="455"/>
      <c r="R586" s="455"/>
      <c r="S586" s="455"/>
      <c r="T586" s="455"/>
      <c r="U586" s="455"/>
      <c r="V586" s="455"/>
      <c r="W586" s="455"/>
    </row>
    <row r="587" spans="1:23" ht="16.5" customHeight="1">
      <c r="A587" s="455"/>
      <c r="B587" s="455"/>
      <c r="C587" s="722"/>
      <c r="D587" s="455"/>
      <c r="E587" s="455"/>
      <c r="F587" s="455"/>
      <c r="G587" s="455"/>
      <c r="H587" s="455"/>
      <c r="I587" s="455"/>
      <c r="J587" s="455"/>
      <c r="K587" s="455"/>
      <c r="L587" s="455"/>
      <c r="M587" s="455"/>
      <c r="N587" s="455"/>
      <c r="O587" s="455"/>
      <c r="P587" s="455"/>
      <c r="Q587" s="455"/>
      <c r="R587" s="455"/>
      <c r="S587" s="455"/>
      <c r="T587" s="455"/>
      <c r="U587" s="455"/>
      <c r="V587" s="455"/>
      <c r="W587" s="455"/>
    </row>
    <row r="588" spans="1:23" ht="16.5" customHeight="1">
      <c r="A588" s="455"/>
      <c r="B588" s="455"/>
      <c r="C588" s="722"/>
      <c r="D588" s="455"/>
      <c r="E588" s="455"/>
      <c r="F588" s="455"/>
      <c r="G588" s="455"/>
      <c r="H588" s="455"/>
      <c r="I588" s="455"/>
      <c r="J588" s="455"/>
      <c r="K588" s="455"/>
      <c r="L588" s="455"/>
      <c r="M588" s="455"/>
      <c r="N588" s="455"/>
      <c r="O588" s="455"/>
      <c r="P588" s="455"/>
      <c r="Q588" s="455"/>
      <c r="R588" s="455"/>
      <c r="S588" s="455"/>
      <c r="T588" s="455"/>
      <c r="U588" s="455"/>
      <c r="V588" s="455"/>
      <c r="W588" s="455"/>
    </row>
    <row r="589" spans="1:23" ht="16.5" customHeight="1">
      <c r="A589" s="455"/>
      <c r="B589" s="455"/>
      <c r="C589" s="722"/>
      <c r="D589" s="455"/>
      <c r="E589" s="455"/>
      <c r="F589" s="455"/>
      <c r="G589" s="455"/>
      <c r="H589" s="455"/>
      <c r="I589" s="455"/>
      <c r="J589" s="455"/>
      <c r="K589" s="455"/>
      <c r="L589" s="455"/>
      <c r="M589" s="455"/>
      <c r="N589" s="455"/>
      <c r="O589" s="455"/>
      <c r="P589" s="455"/>
      <c r="Q589" s="455"/>
      <c r="R589" s="455"/>
      <c r="S589" s="455"/>
      <c r="T589" s="455"/>
      <c r="U589" s="455"/>
      <c r="V589" s="455"/>
      <c r="W589" s="455"/>
    </row>
    <row r="590" spans="1:23" ht="16.5" customHeight="1">
      <c r="A590" s="455"/>
      <c r="B590" s="455"/>
      <c r="C590" s="722"/>
      <c r="D590" s="455"/>
      <c r="E590" s="455"/>
      <c r="F590" s="455"/>
      <c r="G590" s="455"/>
      <c r="H590" s="455"/>
      <c r="I590" s="455"/>
      <c r="J590" s="455"/>
      <c r="K590" s="455"/>
      <c r="L590" s="455"/>
      <c r="M590" s="455"/>
      <c r="N590" s="455"/>
      <c r="O590" s="455"/>
      <c r="P590" s="455"/>
      <c r="Q590" s="455"/>
      <c r="R590" s="455"/>
      <c r="S590" s="455"/>
      <c r="T590" s="455"/>
      <c r="U590" s="455"/>
      <c r="V590" s="455"/>
      <c r="W590" s="455"/>
    </row>
    <row r="591" spans="1:23" ht="16.5" customHeight="1">
      <c r="A591" s="455"/>
      <c r="B591" s="455"/>
      <c r="C591" s="722"/>
      <c r="D591" s="455"/>
      <c r="E591" s="455"/>
      <c r="F591" s="455"/>
      <c r="G591" s="455"/>
      <c r="H591" s="455"/>
      <c r="I591" s="455"/>
      <c r="J591" s="455"/>
      <c r="K591" s="455"/>
      <c r="L591" s="455"/>
      <c r="M591" s="455"/>
      <c r="N591" s="455"/>
      <c r="O591" s="455"/>
      <c r="P591" s="455"/>
      <c r="Q591" s="455"/>
      <c r="R591" s="455"/>
      <c r="S591" s="455"/>
      <c r="T591" s="455"/>
      <c r="U591" s="455"/>
      <c r="V591" s="455"/>
      <c r="W591" s="455"/>
    </row>
    <row r="592" spans="1:23" ht="16.5" customHeight="1">
      <c r="A592" s="455"/>
      <c r="B592" s="455"/>
      <c r="C592" s="722"/>
      <c r="D592" s="455"/>
      <c r="E592" s="455"/>
      <c r="F592" s="455"/>
      <c r="G592" s="455"/>
      <c r="H592" s="455"/>
      <c r="I592" s="455"/>
      <c r="J592" s="455"/>
      <c r="K592" s="455"/>
      <c r="L592" s="455"/>
      <c r="M592" s="455"/>
      <c r="N592" s="455"/>
      <c r="O592" s="455"/>
      <c r="P592" s="455"/>
      <c r="Q592" s="455"/>
      <c r="R592" s="455"/>
      <c r="S592" s="455"/>
      <c r="T592" s="455"/>
      <c r="U592" s="455"/>
      <c r="V592" s="455"/>
      <c r="W592" s="455"/>
    </row>
    <row r="593" spans="1:23" ht="16.5" customHeight="1">
      <c r="A593" s="455"/>
      <c r="B593" s="455"/>
      <c r="C593" s="722"/>
      <c r="D593" s="455"/>
      <c r="E593" s="455"/>
      <c r="F593" s="455"/>
      <c r="G593" s="455"/>
      <c r="H593" s="455"/>
      <c r="I593" s="455"/>
      <c r="J593" s="455"/>
      <c r="K593" s="455"/>
      <c r="L593" s="455"/>
      <c r="M593" s="455"/>
      <c r="N593" s="455"/>
      <c r="O593" s="455"/>
      <c r="P593" s="455"/>
      <c r="Q593" s="455"/>
      <c r="R593" s="455"/>
      <c r="S593" s="455"/>
      <c r="T593" s="455"/>
      <c r="U593" s="455"/>
      <c r="V593" s="455"/>
      <c r="W593" s="455"/>
    </row>
    <row r="594" spans="1:23" ht="16.5" customHeight="1">
      <c r="A594" s="455"/>
      <c r="B594" s="455"/>
      <c r="C594" s="722"/>
      <c r="D594" s="455"/>
      <c r="E594" s="455"/>
      <c r="F594" s="455"/>
      <c r="G594" s="455"/>
      <c r="H594" s="455"/>
      <c r="I594" s="455"/>
      <c r="J594" s="455"/>
      <c r="K594" s="455"/>
      <c r="L594" s="455"/>
      <c r="M594" s="455"/>
      <c r="N594" s="455"/>
      <c r="O594" s="455"/>
      <c r="P594" s="455"/>
      <c r="Q594" s="455"/>
      <c r="R594" s="455"/>
      <c r="S594" s="455"/>
      <c r="T594" s="455"/>
      <c r="U594" s="455"/>
      <c r="V594" s="455"/>
      <c r="W594" s="455"/>
    </row>
    <row r="595" spans="1:23" ht="16.5" customHeight="1">
      <c r="A595" s="455"/>
      <c r="B595" s="455"/>
      <c r="C595" s="722"/>
      <c r="D595" s="455"/>
      <c r="E595" s="455"/>
      <c r="F595" s="455"/>
      <c r="G595" s="455"/>
      <c r="H595" s="455"/>
      <c r="I595" s="455"/>
      <c r="J595" s="455"/>
      <c r="K595" s="455"/>
      <c r="L595" s="455"/>
      <c r="M595" s="455"/>
      <c r="N595" s="455"/>
      <c r="O595" s="455"/>
      <c r="P595" s="455"/>
      <c r="Q595" s="455"/>
      <c r="R595" s="455"/>
      <c r="S595" s="455"/>
      <c r="T595" s="455"/>
      <c r="U595" s="455"/>
      <c r="V595" s="455"/>
      <c r="W595" s="455"/>
    </row>
    <row r="596" spans="1:23" ht="16.5" customHeight="1">
      <c r="A596" s="455"/>
      <c r="B596" s="455"/>
      <c r="C596" s="722"/>
      <c r="D596" s="455"/>
      <c r="E596" s="455"/>
      <c r="F596" s="455"/>
      <c r="G596" s="455"/>
      <c r="H596" s="455"/>
      <c r="I596" s="455"/>
      <c r="J596" s="455"/>
      <c r="K596" s="455"/>
      <c r="L596" s="455"/>
      <c r="M596" s="455"/>
      <c r="N596" s="455"/>
      <c r="O596" s="455"/>
      <c r="P596" s="455"/>
      <c r="Q596" s="455"/>
      <c r="R596" s="455"/>
      <c r="S596" s="455"/>
      <c r="T596" s="455"/>
      <c r="U596" s="455"/>
      <c r="V596" s="455"/>
      <c r="W596" s="455"/>
    </row>
    <row r="597" spans="1:23" ht="16.5" customHeight="1">
      <c r="A597" s="455"/>
      <c r="B597" s="455"/>
      <c r="C597" s="722"/>
      <c r="D597" s="455"/>
      <c r="E597" s="455"/>
      <c r="F597" s="455"/>
      <c r="G597" s="455"/>
      <c r="H597" s="455"/>
      <c r="I597" s="455"/>
      <c r="J597" s="455"/>
      <c r="K597" s="455"/>
      <c r="L597" s="455"/>
      <c r="M597" s="455"/>
      <c r="N597" s="455"/>
      <c r="O597" s="455"/>
      <c r="P597" s="455"/>
      <c r="Q597" s="455"/>
      <c r="R597" s="455"/>
      <c r="S597" s="455"/>
      <c r="T597" s="455"/>
      <c r="U597" s="455"/>
      <c r="V597" s="455"/>
      <c r="W597" s="455"/>
    </row>
    <row r="598" spans="1:23" ht="16.5" customHeight="1">
      <c r="A598" s="455"/>
      <c r="B598" s="455"/>
      <c r="C598" s="722"/>
      <c r="D598" s="455"/>
      <c r="E598" s="455"/>
      <c r="F598" s="455"/>
      <c r="G598" s="455"/>
      <c r="H598" s="455"/>
      <c r="I598" s="455"/>
      <c r="J598" s="455"/>
      <c r="K598" s="455"/>
      <c r="L598" s="455"/>
      <c r="M598" s="455"/>
      <c r="N598" s="455"/>
      <c r="O598" s="455"/>
      <c r="P598" s="455"/>
      <c r="Q598" s="455"/>
      <c r="R598" s="455"/>
      <c r="S598" s="455"/>
      <c r="T598" s="455"/>
      <c r="U598" s="455"/>
      <c r="V598" s="455"/>
      <c r="W598" s="455"/>
    </row>
    <row r="599" spans="1:23" ht="16.5" customHeight="1">
      <c r="A599" s="455"/>
      <c r="B599" s="455"/>
      <c r="C599" s="722"/>
      <c r="D599" s="455"/>
      <c r="E599" s="455"/>
      <c r="F599" s="455"/>
      <c r="G599" s="455"/>
      <c r="H599" s="455"/>
      <c r="I599" s="455"/>
      <c r="J599" s="455"/>
      <c r="K599" s="455"/>
      <c r="L599" s="455"/>
      <c r="M599" s="455"/>
      <c r="N599" s="455"/>
      <c r="O599" s="455"/>
      <c r="P599" s="455"/>
      <c r="Q599" s="455"/>
      <c r="R599" s="455"/>
      <c r="S599" s="455"/>
      <c r="T599" s="455"/>
      <c r="U599" s="455"/>
      <c r="V599" s="455"/>
      <c r="W599" s="455"/>
    </row>
    <row r="600" spans="1:23" ht="16.5" customHeight="1">
      <c r="A600" s="455"/>
      <c r="B600" s="455"/>
      <c r="C600" s="722"/>
      <c r="D600" s="455"/>
      <c r="E600" s="455"/>
      <c r="F600" s="455"/>
      <c r="G600" s="455"/>
      <c r="H600" s="455"/>
      <c r="I600" s="455"/>
      <c r="J600" s="455"/>
      <c r="K600" s="455"/>
      <c r="L600" s="455"/>
      <c r="M600" s="455"/>
      <c r="N600" s="455"/>
      <c r="O600" s="455"/>
      <c r="P600" s="455"/>
      <c r="Q600" s="455"/>
      <c r="R600" s="455"/>
      <c r="S600" s="455"/>
      <c r="T600" s="455"/>
      <c r="U600" s="455"/>
      <c r="V600" s="455"/>
      <c r="W600" s="455"/>
    </row>
    <row r="601" spans="1:23" ht="16.5" customHeight="1">
      <c r="A601" s="455"/>
      <c r="B601" s="455"/>
      <c r="C601" s="722"/>
      <c r="D601" s="455"/>
      <c r="E601" s="455"/>
      <c r="F601" s="455"/>
      <c r="G601" s="455"/>
      <c r="H601" s="455"/>
      <c r="I601" s="455"/>
      <c r="J601" s="455"/>
      <c r="K601" s="455"/>
      <c r="L601" s="455"/>
      <c r="M601" s="455"/>
      <c r="N601" s="455"/>
      <c r="O601" s="455"/>
      <c r="P601" s="455"/>
      <c r="Q601" s="455"/>
      <c r="R601" s="455"/>
      <c r="S601" s="455"/>
      <c r="T601" s="455"/>
      <c r="U601" s="455"/>
      <c r="V601" s="455"/>
      <c r="W601" s="455"/>
    </row>
    <row r="602" spans="1:23" ht="16.5" customHeight="1">
      <c r="A602" s="455"/>
      <c r="B602" s="455"/>
      <c r="C602" s="722"/>
      <c r="D602" s="455"/>
      <c r="E602" s="455"/>
      <c r="F602" s="455"/>
      <c r="G602" s="455"/>
      <c r="H602" s="455"/>
      <c r="I602" s="455"/>
      <c r="J602" s="455"/>
      <c r="K602" s="455"/>
      <c r="L602" s="455"/>
      <c r="M602" s="455"/>
      <c r="N602" s="455"/>
      <c r="O602" s="455"/>
      <c r="P602" s="455"/>
      <c r="Q602" s="455"/>
      <c r="R602" s="455"/>
      <c r="S602" s="455"/>
      <c r="T602" s="455"/>
      <c r="U602" s="455"/>
      <c r="V602" s="455"/>
      <c r="W602" s="455"/>
    </row>
    <row r="603" spans="1:23" ht="16.5" customHeight="1">
      <c r="A603" s="455"/>
      <c r="B603" s="455"/>
      <c r="C603" s="722"/>
      <c r="D603" s="455"/>
      <c r="E603" s="455"/>
      <c r="F603" s="455"/>
      <c r="G603" s="455"/>
      <c r="H603" s="455"/>
      <c r="I603" s="455"/>
      <c r="J603" s="455"/>
      <c r="K603" s="455"/>
      <c r="L603" s="455"/>
      <c r="M603" s="455"/>
      <c r="N603" s="455"/>
      <c r="O603" s="455"/>
      <c r="P603" s="455"/>
      <c r="Q603" s="455"/>
      <c r="R603" s="455"/>
      <c r="S603" s="455"/>
      <c r="T603" s="455"/>
      <c r="U603" s="455"/>
      <c r="V603" s="455"/>
      <c r="W603" s="455"/>
    </row>
    <row r="604" spans="1:23" ht="16.5" customHeight="1">
      <c r="A604" s="455"/>
      <c r="B604" s="455"/>
      <c r="C604" s="722"/>
      <c r="D604" s="455"/>
      <c r="E604" s="455"/>
      <c r="F604" s="455"/>
      <c r="G604" s="455"/>
      <c r="H604" s="455"/>
      <c r="I604" s="455"/>
      <c r="J604" s="455"/>
      <c r="K604" s="455"/>
      <c r="L604" s="455"/>
      <c r="M604" s="455"/>
      <c r="N604" s="455"/>
      <c r="O604" s="455"/>
      <c r="P604" s="455"/>
      <c r="Q604" s="455"/>
      <c r="R604" s="455"/>
      <c r="S604" s="455"/>
      <c r="T604" s="455"/>
      <c r="U604" s="455"/>
      <c r="V604" s="455"/>
      <c r="W604" s="455"/>
    </row>
    <row r="605" spans="1:23" ht="16.5" customHeight="1">
      <c r="A605" s="455"/>
      <c r="B605" s="455"/>
      <c r="C605" s="722"/>
      <c r="D605" s="455"/>
      <c r="E605" s="455"/>
      <c r="F605" s="455"/>
      <c r="G605" s="455"/>
      <c r="H605" s="455"/>
      <c r="I605" s="455"/>
      <c r="J605" s="455"/>
      <c r="K605" s="455"/>
      <c r="L605" s="455"/>
      <c r="M605" s="455"/>
      <c r="N605" s="455"/>
      <c r="O605" s="455"/>
      <c r="P605" s="455"/>
      <c r="Q605" s="455"/>
      <c r="R605" s="455"/>
      <c r="S605" s="455"/>
      <c r="T605" s="455"/>
      <c r="U605" s="455"/>
      <c r="V605" s="455"/>
      <c r="W605" s="455"/>
    </row>
    <row r="606" spans="1:23" ht="16.5" customHeight="1">
      <c r="A606" s="455"/>
      <c r="B606" s="455"/>
      <c r="C606" s="722"/>
      <c r="D606" s="455"/>
      <c r="E606" s="455"/>
      <c r="F606" s="455"/>
      <c r="G606" s="455"/>
      <c r="H606" s="455"/>
      <c r="I606" s="455"/>
      <c r="J606" s="455"/>
      <c r="K606" s="455"/>
      <c r="L606" s="455"/>
      <c r="M606" s="455"/>
      <c r="N606" s="455"/>
      <c r="O606" s="455"/>
      <c r="P606" s="455"/>
      <c r="Q606" s="455"/>
      <c r="R606" s="455"/>
      <c r="S606" s="455"/>
      <c r="T606" s="455"/>
      <c r="U606" s="455"/>
      <c r="V606" s="455"/>
      <c r="W606" s="455"/>
    </row>
    <row r="607" spans="1:23" ht="16.5" customHeight="1">
      <c r="A607" s="455"/>
      <c r="B607" s="455"/>
      <c r="C607" s="722"/>
      <c r="D607" s="455"/>
      <c r="E607" s="455"/>
      <c r="F607" s="455"/>
      <c r="G607" s="455"/>
      <c r="H607" s="455"/>
      <c r="I607" s="455"/>
      <c r="J607" s="455"/>
      <c r="K607" s="455"/>
      <c r="L607" s="455"/>
      <c r="M607" s="455"/>
      <c r="N607" s="455"/>
      <c r="O607" s="455"/>
      <c r="P607" s="455"/>
      <c r="Q607" s="455"/>
      <c r="R607" s="455"/>
      <c r="S607" s="455"/>
      <c r="T607" s="455"/>
      <c r="U607" s="455"/>
      <c r="V607" s="455"/>
      <c r="W607" s="455"/>
    </row>
    <row r="608" spans="1:23" ht="16.5" customHeight="1">
      <c r="A608" s="455"/>
      <c r="B608" s="455"/>
      <c r="C608" s="722"/>
      <c r="D608" s="455"/>
      <c r="E608" s="455"/>
      <c r="F608" s="455"/>
      <c r="G608" s="455"/>
      <c r="H608" s="455"/>
      <c r="I608" s="455"/>
      <c r="J608" s="455"/>
      <c r="K608" s="455"/>
      <c r="L608" s="455"/>
      <c r="M608" s="455"/>
      <c r="N608" s="455"/>
      <c r="O608" s="455"/>
      <c r="P608" s="455"/>
      <c r="Q608" s="455"/>
      <c r="R608" s="455"/>
      <c r="S608" s="455"/>
      <c r="T608" s="455"/>
      <c r="U608" s="455"/>
      <c r="V608" s="455"/>
      <c r="W608" s="455"/>
    </row>
    <row r="609" spans="1:23" ht="16.5" customHeight="1">
      <c r="A609" s="455"/>
      <c r="B609" s="455"/>
      <c r="C609" s="722"/>
      <c r="D609" s="455"/>
      <c r="E609" s="455"/>
      <c r="F609" s="455"/>
      <c r="G609" s="455"/>
      <c r="H609" s="455"/>
      <c r="I609" s="455"/>
      <c r="J609" s="455"/>
      <c r="K609" s="455"/>
      <c r="L609" s="455"/>
      <c r="M609" s="455"/>
      <c r="N609" s="455"/>
      <c r="O609" s="455"/>
      <c r="P609" s="455"/>
      <c r="Q609" s="455"/>
      <c r="R609" s="455"/>
      <c r="S609" s="455"/>
      <c r="T609" s="455"/>
      <c r="U609" s="455"/>
      <c r="V609" s="455"/>
      <c r="W609" s="455"/>
    </row>
    <row r="610" spans="1:23" ht="16.5" customHeight="1">
      <c r="A610" s="455"/>
      <c r="B610" s="455"/>
      <c r="C610" s="722"/>
      <c r="D610" s="455"/>
      <c r="E610" s="455"/>
      <c r="F610" s="455"/>
      <c r="G610" s="455"/>
      <c r="H610" s="455"/>
      <c r="I610" s="455"/>
      <c r="J610" s="455"/>
      <c r="K610" s="455"/>
      <c r="L610" s="455"/>
      <c r="M610" s="455"/>
      <c r="N610" s="455"/>
      <c r="O610" s="455"/>
      <c r="P610" s="455"/>
      <c r="Q610" s="455"/>
      <c r="R610" s="455"/>
      <c r="S610" s="455"/>
      <c r="T610" s="455"/>
      <c r="U610" s="455"/>
      <c r="V610" s="455"/>
      <c r="W610" s="455"/>
    </row>
    <row r="611" spans="1:23" ht="16.5" customHeight="1">
      <c r="A611" s="455"/>
      <c r="B611" s="455"/>
      <c r="C611" s="722"/>
      <c r="D611" s="455"/>
      <c r="E611" s="455"/>
      <c r="F611" s="455"/>
      <c r="G611" s="455"/>
      <c r="H611" s="455"/>
      <c r="I611" s="455"/>
      <c r="J611" s="455"/>
      <c r="K611" s="455"/>
      <c r="L611" s="455"/>
      <c r="M611" s="455"/>
      <c r="N611" s="455"/>
      <c r="O611" s="455"/>
      <c r="P611" s="455"/>
      <c r="Q611" s="455"/>
      <c r="R611" s="455"/>
      <c r="S611" s="455"/>
      <c r="T611" s="455"/>
      <c r="U611" s="455"/>
      <c r="V611" s="455"/>
      <c r="W611" s="455"/>
    </row>
    <row r="612" spans="1:23" ht="16.5" customHeight="1">
      <c r="A612" s="455"/>
      <c r="B612" s="455"/>
      <c r="C612" s="722"/>
      <c r="D612" s="455"/>
      <c r="E612" s="455"/>
      <c r="F612" s="455"/>
      <c r="G612" s="455"/>
      <c r="H612" s="455"/>
      <c r="I612" s="455"/>
      <c r="J612" s="455"/>
      <c r="K612" s="455"/>
      <c r="L612" s="455"/>
      <c r="M612" s="455"/>
      <c r="N612" s="455"/>
      <c r="O612" s="455"/>
      <c r="P612" s="455"/>
      <c r="Q612" s="455"/>
      <c r="R612" s="455"/>
      <c r="S612" s="455"/>
      <c r="T612" s="455"/>
      <c r="U612" s="455"/>
      <c r="V612" s="455"/>
      <c r="W612" s="455"/>
    </row>
    <row r="613" spans="1:23" ht="16.5" customHeight="1">
      <c r="A613" s="455"/>
      <c r="B613" s="455"/>
      <c r="C613" s="722"/>
      <c r="D613" s="455"/>
      <c r="E613" s="455"/>
      <c r="F613" s="455"/>
      <c r="G613" s="455"/>
      <c r="H613" s="455"/>
      <c r="I613" s="455"/>
      <c r="J613" s="455"/>
      <c r="K613" s="455"/>
      <c r="L613" s="455"/>
      <c r="M613" s="455"/>
      <c r="N613" s="455"/>
      <c r="O613" s="455"/>
      <c r="P613" s="455"/>
      <c r="Q613" s="455"/>
      <c r="R613" s="455"/>
      <c r="S613" s="455"/>
      <c r="T613" s="455"/>
      <c r="U613" s="455"/>
      <c r="V613" s="455"/>
      <c r="W613" s="455"/>
    </row>
    <row r="614" spans="1:23" ht="16.5" customHeight="1">
      <c r="A614" s="455"/>
      <c r="B614" s="455"/>
      <c r="C614" s="722"/>
      <c r="D614" s="455"/>
      <c r="E614" s="455"/>
      <c r="F614" s="455"/>
      <c r="G614" s="455"/>
      <c r="H614" s="455"/>
      <c r="I614" s="455"/>
      <c r="J614" s="455"/>
      <c r="K614" s="455"/>
      <c r="L614" s="455"/>
      <c r="M614" s="455"/>
      <c r="N614" s="455"/>
      <c r="O614" s="455"/>
      <c r="P614" s="455"/>
      <c r="Q614" s="455"/>
      <c r="R614" s="455"/>
      <c r="S614" s="455"/>
      <c r="T614" s="455"/>
      <c r="U614" s="455"/>
      <c r="V614" s="455"/>
      <c r="W614" s="455"/>
    </row>
    <row r="615" spans="1:23" ht="16.5" customHeight="1">
      <c r="A615" s="455"/>
      <c r="B615" s="455"/>
      <c r="C615" s="722"/>
      <c r="D615" s="455"/>
      <c r="E615" s="455"/>
      <c r="F615" s="455"/>
      <c r="G615" s="455"/>
      <c r="H615" s="455"/>
      <c r="I615" s="455"/>
      <c r="J615" s="455"/>
      <c r="K615" s="455"/>
      <c r="L615" s="455"/>
      <c r="M615" s="455"/>
      <c r="N615" s="455"/>
      <c r="O615" s="455"/>
      <c r="P615" s="455"/>
      <c r="Q615" s="455"/>
      <c r="R615" s="455"/>
      <c r="S615" s="455"/>
      <c r="T615" s="455"/>
      <c r="U615" s="455"/>
      <c r="V615" s="455"/>
      <c r="W615" s="455"/>
    </row>
    <row r="616" spans="1:23" ht="16.5" customHeight="1">
      <c r="A616" s="455"/>
      <c r="B616" s="455"/>
      <c r="C616" s="722"/>
      <c r="D616" s="455"/>
      <c r="E616" s="455"/>
      <c r="F616" s="455"/>
      <c r="G616" s="455"/>
      <c r="H616" s="455"/>
      <c r="I616" s="455"/>
      <c r="J616" s="455"/>
      <c r="K616" s="455"/>
      <c r="L616" s="455"/>
      <c r="M616" s="455"/>
      <c r="N616" s="455"/>
      <c r="O616" s="455"/>
      <c r="P616" s="455"/>
      <c r="Q616" s="455"/>
      <c r="R616" s="455"/>
      <c r="S616" s="455"/>
      <c r="T616" s="455"/>
      <c r="U616" s="455"/>
      <c r="V616" s="455"/>
      <c r="W616" s="455"/>
    </row>
    <row r="617" spans="1:23" ht="16.5" customHeight="1">
      <c r="A617" s="455"/>
      <c r="B617" s="455"/>
      <c r="C617" s="722"/>
      <c r="D617" s="455"/>
      <c r="E617" s="455"/>
      <c r="F617" s="455"/>
      <c r="G617" s="455"/>
      <c r="H617" s="455"/>
      <c r="I617" s="455"/>
      <c r="J617" s="455"/>
      <c r="K617" s="455"/>
      <c r="L617" s="455"/>
      <c r="M617" s="455"/>
      <c r="N617" s="455"/>
      <c r="O617" s="455"/>
      <c r="P617" s="455"/>
      <c r="Q617" s="455"/>
      <c r="R617" s="455"/>
      <c r="S617" s="455"/>
      <c r="T617" s="455"/>
      <c r="U617" s="455"/>
      <c r="V617" s="455"/>
      <c r="W617" s="455"/>
    </row>
    <row r="618" spans="1:23" ht="16.5" customHeight="1">
      <c r="A618" s="455"/>
      <c r="B618" s="455"/>
      <c r="C618" s="722"/>
      <c r="D618" s="455"/>
      <c r="E618" s="455"/>
      <c r="F618" s="455"/>
      <c r="G618" s="455"/>
      <c r="H618" s="455"/>
      <c r="I618" s="455"/>
      <c r="J618" s="455"/>
      <c r="K618" s="455"/>
      <c r="L618" s="455"/>
      <c r="M618" s="455"/>
      <c r="N618" s="455"/>
      <c r="O618" s="455"/>
      <c r="P618" s="455"/>
      <c r="Q618" s="455"/>
      <c r="R618" s="455"/>
      <c r="S618" s="455"/>
      <c r="T618" s="455"/>
      <c r="U618" s="455"/>
      <c r="V618" s="455"/>
      <c r="W618" s="455"/>
    </row>
    <row r="619" spans="1:23" ht="16.5" customHeight="1">
      <c r="A619" s="455"/>
      <c r="B619" s="455"/>
      <c r="C619" s="722"/>
      <c r="D619" s="455"/>
      <c r="E619" s="455"/>
      <c r="F619" s="455"/>
      <c r="G619" s="455"/>
      <c r="H619" s="455"/>
      <c r="I619" s="455"/>
      <c r="J619" s="455"/>
      <c r="K619" s="455"/>
      <c r="L619" s="455"/>
      <c r="M619" s="455"/>
      <c r="N619" s="455"/>
      <c r="O619" s="455"/>
      <c r="P619" s="455"/>
      <c r="Q619" s="455"/>
      <c r="R619" s="455"/>
      <c r="S619" s="455"/>
      <c r="T619" s="455"/>
      <c r="U619" s="455"/>
      <c r="V619" s="455"/>
      <c r="W619" s="455"/>
    </row>
    <row r="620" spans="1:23" ht="16.5" customHeight="1">
      <c r="A620" s="455"/>
      <c r="B620" s="455"/>
      <c r="C620" s="722"/>
      <c r="D620" s="455"/>
      <c r="E620" s="455"/>
      <c r="F620" s="455"/>
      <c r="G620" s="455"/>
      <c r="H620" s="455"/>
      <c r="I620" s="455"/>
      <c r="J620" s="455"/>
      <c r="K620" s="455"/>
      <c r="L620" s="455"/>
      <c r="M620" s="455"/>
      <c r="N620" s="455"/>
      <c r="O620" s="455"/>
      <c r="P620" s="455"/>
      <c r="Q620" s="455"/>
      <c r="R620" s="455"/>
      <c r="S620" s="455"/>
      <c r="T620" s="455"/>
      <c r="U620" s="455"/>
      <c r="V620" s="455"/>
      <c r="W620" s="455"/>
    </row>
    <row r="621" spans="1:23" ht="16.5" customHeight="1">
      <c r="A621" s="455"/>
      <c r="B621" s="455"/>
      <c r="C621" s="722"/>
      <c r="D621" s="455"/>
      <c r="E621" s="455"/>
      <c r="F621" s="455"/>
      <c r="G621" s="455"/>
      <c r="H621" s="455"/>
      <c r="I621" s="455"/>
      <c r="J621" s="455"/>
      <c r="K621" s="455"/>
      <c r="L621" s="455"/>
      <c r="M621" s="455"/>
      <c r="N621" s="455"/>
      <c r="O621" s="455"/>
      <c r="P621" s="455"/>
      <c r="Q621" s="455"/>
      <c r="R621" s="455"/>
      <c r="S621" s="455"/>
      <c r="T621" s="455"/>
      <c r="U621" s="455"/>
      <c r="V621" s="455"/>
      <c r="W621" s="455"/>
    </row>
    <row r="622" spans="1:23" ht="16.5" customHeight="1">
      <c r="A622" s="455"/>
      <c r="B622" s="455"/>
      <c r="C622" s="722"/>
      <c r="D622" s="455"/>
      <c r="E622" s="455"/>
      <c r="F622" s="455"/>
      <c r="G622" s="455"/>
      <c r="H622" s="455"/>
      <c r="I622" s="455"/>
      <c r="J622" s="455"/>
      <c r="K622" s="455"/>
      <c r="L622" s="455"/>
      <c r="M622" s="455"/>
      <c r="N622" s="455"/>
      <c r="O622" s="455"/>
      <c r="P622" s="455"/>
      <c r="Q622" s="455"/>
      <c r="R622" s="455"/>
      <c r="S622" s="455"/>
      <c r="T622" s="455"/>
      <c r="U622" s="455"/>
      <c r="V622" s="455"/>
      <c r="W622" s="455"/>
    </row>
    <row r="623" spans="1:23" ht="16.5" customHeight="1">
      <c r="A623" s="455"/>
      <c r="B623" s="455"/>
      <c r="C623" s="722"/>
      <c r="D623" s="455"/>
      <c r="E623" s="455"/>
      <c r="F623" s="455"/>
      <c r="G623" s="455"/>
      <c r="H623" s="455"/>
      <c r="I623" s="455"/>
      <c r="J623" s="455"/>
      <c r="K623" s="455"/>
      <c r="L623" s="455"/>
      <c r="M623" s="455"/>
      <c r="N623" s="455"/>
      <c r="O623" s="455"/>
      <c r="P623" s="455"/>
      <c r="Q623" s="455"/>
      <c r="R623" s="455"/>
      <c r="S623" s="455"/>
      <c r="T623" s="455"/>
      <c r="U623" s="455"/>
      <c r="V623" s="455"/>
      <c r="W623" s="455"/>
    </row>
    <row r="624" spans="1:23" ht="16.5" customHeight="1">
      <c r="A624" s="455"/>
      <c r="B624" s="455"/>
      <c r="C624" s="722"/>
      <c r="D624" s="455"/>
      <c r="E624" s="455"/>
      <c r="F624" s="455"/>
      <c r="G624" s="455"/>
      <c r="H624" s="455"/>
      <c r="I624" s="455"/>
      <c r="J624" s="455"/>
      <c r="K624" s="455"/>
      <c r="L624" s="455"/>
      <c r="M624" s="455"/>
      <c r="N624" s="455"/>
      <c r="O624" s="455"/>
      <c r="P624" s="455"/>
      <c r="Q624" s="455"/>
      <c r="R624" s="455"/>
      <c r="S624" s="455"/>
      <c r="T624" s="455"/>
      <c r="U624" s="455"/>
      <c r="V624" s="455"/>
      <c r="W624" s="455"/>
    </row>
    <row r="625" spans="1:23" ht="16.5" customHeight="1">
      <c r="A625" s="455"/>
      <c r="B625" s="455"/>
      <c r="C625" s="722"/>
      <c r="D625" s="455"/>
      <c r="E625" s="455"/>
      <c r="F625" s="455"/>
      <c r="G625" s="455"/>
      <c r="H625" s="455"/>
      <c r="I625" s="455"/>
      <c r="J625" s="455"/>
      <c r="K625" s="455"/>
      <c r="L625" s="455"/>
      <c r="M625" s="455"/>
      <c r="N625" s="455"/>
      <c r="O625" s="455"/>
      <c r="P625" s="455"/>
      <c r="Q625" s="455"/>
      <c r="R625" s="455"/>
      <c r="S625" s="455"/>
      <c r="T625" s="455"/>
      <c r="U625" s="455"/>
      <c r="V625" s="455"/>
      <c r="W625" s="455"/>
    </row>
    <row r="626" spans="1:23" ht="16.5" customHeight="1">
      <c r="A626" s="455"/>
      <c r="B626" s="455"/>
      <c r="C626" s="722"/>
      <c r="D626" s="455"/>
      <c r="E626" s="455"/>
      <c r="F626" s="455"/>
      <c r="G626" s="455"/>
      <c r="H626" s="455"/>
      <c r="I626" s="455"/>
      <c r="J626" s="455"/>
      <c r="K626" s="455"/>
      <c r="L626" s="455"/>
      <c r="M626" s="455"/>
      <c r="N626" s="455"/>
      <c r="O626" s="455"/>
      <c r="P626" s="455"/>
      <c r="Q626" s="455"/>
      <c r="R626" s="455"/>
      <c r="S626" s="455"/>
      <c r="T626" s="455"/>
      <c r="U626" s="455"/>
      <c r="V626" s="455"/>
      <c r="W626" s="455"/>
    </row>
    <row r="627" spans="1:23" ht="16.5" customHeight="1">
      <c r="A627" s="455"/>
      <c r="B627" s="455"/>
      <c r="C627" s="722"/>
      <c r="D627" s="455"/>
      <c r="E627" s="455"/>
      <c r="F627" s="455"/>
      <c r="G627" s="455"/>
      <c r="H627" s="455"/>
      <c r="I627" s="455"/>
      <c r="J627" s="455"/>
      <c r="K627" s="455"/>
      <c r="L627" s="455"/>
      <c r="M627" s="455"/>
      <c r="N627" s="455"/>
      <c r="O627" s="455"/>
      <c r="P627" s="455"/>
      <c r="Q627" s="455"/>
      <c r="R627" s="455"/>
      <c r="S627" s="455"/>
      <c r="T627" s="455"/>
      <c r="U627" s="455"/>
      <c r="V627" s="455"/>
      <c r="W627" s="455"/>
    </row>
    <row r="628" spans="1:23" ht="16.5" customHeight="1">
      <c r="A628" s="455"/>
      <c r="B628" s="455"/>
      <c r="C628" s="722"/>
      <c r="D628" s="455"/>
      <c r="E628" s="455"/>
      <c r="F628" s="455"/>
      <c r="G628" s="455"/>
      <c r="H628" s="455"/>
      <c r="I628" s="455"/>
      <c r="J628" s="455"/>
      <c r="K628" s="455"/>
      <c r="L628" s="455"/>
      <c r="M628" s="455"/>
      <c r="N628" s="455"/>
      <c r="O628" s="455"/>
      <c r="P628" s="455"/>
      <c r="Q628" s="455"/>
      <c r="R628" s="455"/>
      <c r="S628" s="455"/>
      <c r="T628" s="455"/>
      <c r="U628" s="455"/>
      <c r="V628" s="455"/>
      <c r="W628" s="455"/>
    </row>
    <row r="629" spans="1:23" ht="16.5" customHeight="1">
      <c r="A629" s="455"/>
      <c r="B629" s="455"/>
      <c r="C629" s="722"/>
      <c r="D629" s="455"/>
      <c r="E629" s="455"/>
      <c r="F629" s="455"/>
      <c r="G629" s="455"/>
      <c r="H629" s="455"/>
      <c r="I629" s="455"/>
      <c r="J629" s="455"/>
      <c r="K629" s="455"/>
      <c r="L629" s="455"/>
      <c r="M629" s="455"/>
      <c r="N629" s="455"/>
      <c r="O629" s="455"/>
      <c r="P629" s="455"/>
      <c r="Q629" s="455"/>
      <c r="R629" s="455"/>
      <c r="S629" s="455"/>
      <c r="T629" s="455"/>
      <c r="U629" s="455"/>
      <c r="V629" s="455"/>
      <c r="W629" s="455"/>
    </row>
    <row r="630" spans="1:23" ht="16.5" customHeight="1">
      <c r="A630" s="455"/>
      <c r="B630" s="455"/>
      <c r="C630" s="722"/>
      <c r="D630" s="455"/>
      <c r="E630" s="455"/>
      <c r="F630" s="455"/>
      <c r="G630" s="455"/>
      <c r="H630" s="455"/>
      <c r="I630" s="455"/>
      <c r="J630" s="455"/>
      <c r="K630" s="455"/>
      <c r="L630" s="455"/>
      <c r="M630" s="455"/>
      <c r="N630" s="455"/>
      <c r="O630" s="455"/>
      <c r="P630" s="455"/>
      <c r="Q630" s="455"/>
      <c r="R630" s="455"/>
      <c r="S630" s="455"/>
      <c r="T630" s="455"/>
      <c r="U630" s="455"/>
      <c r="V630" s="455"/>
      <c r="W630" s="455"/>
    </row>
    <row r="631" spans="1:23" ht="16.5" customHeight="1">
      <c r="A631" s="455"/>
      <c r="B631" s="455"/>
      <c r="C631" s="722"/>
      <c r="D631" s="455"/>
      <c r="E631" s="455"/>
      <c r="F631" s="455"/>
      <c r="G631" s="455"/>
      <c r="H631" s="455"/>
      <c r="I631" s="455"/>
      <c r="J631" s="455"/>
      <c r="K631" s="455"/>
      <c r="L631" s="455"/>
      <c r="M631" s="455"/>
      <c r="N631" s="455"/>
      <c r="O631" s="455"/>
      <c r="P631" s="455"/>
      <c r="Q631" s="455"/>
      <c r="R631" s="455"/>
      <c r="S631" s="455"/>
      <c r="T631" s="455"/>
      <c r="U631" s="455"/>
      <c r="V631" s="455"/>
      <c r="W631" s="455"/>
    </row>
    <row r="632" spans="1:23" ht="16.5" customHeight="1">
      <c r="A632" s="455"/>
      <c r="B632" s="455"/>
      <c r="C632" s="722"/>
      <c r="D632" s="455"/>
      <c r="E632" s="455"/>
      <c r="F632" s="455"/>
      <c r="G632" s="455"/>
      <c r="H632" s="455"/>
      <c r="I632" s="455"/>
      <c r="J632" s="455"/>
      <c r="K632" s="455"/>
      <c r="L632" s="455"/>
      <c r="M632" s="455"/>
      <c r="N632" s="455"/>
      <c r="O632" s="455"/>
      <c r="P632" s="455"/>
      <c r="Q632" s="455"/>
      <c r="R632" s="455"/>
      <c r="S632" s="455"/>
      <c r="T632" s="455"/>
      <c r="U632" s="455"/>
      <c r="V632" s="455"/>
      <c r="W632" s="455"/>
    </row>
    <row r="633" spans="1:23" ht="16.5" customHeight="1">
      <c r="A633" s="455"/>
      <c r="B633" s="455"/>
      <c r="C633" s="722"/>
      <c r="D633" s="455"/>
      <c r="E633" s="455"/>
      <c r="F633" s="455"/>
      <c r="G633" s="455"/>
      <c r="H633" s="455"/>
      <c r="I633" s="455"/>
      <c r="J633" s="455"/>
      <c r="K633" s="455"/>
      <c r="L633" s="455"/>
      <c r="M633" s="455"/>
      <c r="N633" s="455"/>
      <c r="O633" s="455"/>
      <c r="P633" s="455"/>
      <c r="Q633" s="455"/>
      <c r="R633" s="455"/>
      <c r="S633" s="455"/>
      <c r="T633" s="455"/>
      <c r="U633" s="455"/>
      <c r="V633" s="455"/>
      <c r="W633" s="455"/>
    </row>
    <row r="634" spans="1:23" ht="16.5" customHeight="1">
      <c r="A634" s="455"/>
      <c r="B634" s="455"/>
      <c r="C634" s="722"/>
      <c r="D634" s="455"/>
      <c r="E634" s="455"/>
      <c r="F634" s="455"/>
      <c r="G634" s="455"/>
      <c r="H634" s="455"/>
      <c r="I634" s="455"/>
      <c r="J634" s="455"/>
      <c r="K634" s="455"/>
      <c r="L634" s="455"/>
      <c r="M634" s="455"/>
      <c r="N634" s="455"/>
      <c r="O634" s="455"/>
      <c r="P634" s="455"/>
      <c r="Q634" s="455"/>
      <c r="R634" s="455"/>
      <c r="S634" s="455"/>
      <c r="T634" s="455"/>
      <c r="U634" s="455"/>
      <c r="V634" s="455"/>
      <c r="W634" s="455"/>
    </row>
    <row r="635" spans="1:23" ht="16.5" customHeight="1">
      <c r="A635" s="455"/>
      <c r="B635" s="455"/>
      <c r="C635" s="722"/>
      <c r="D635" s="455"/>
      <c r="E635" s="455"/>
      <c r="F635" s="455"/>
      <c r="G635" s="455"/>
      <c r="H635" s="455"/>
      <c r="I635" s="455"/>
      <c r="J635" s="455"/>
      <c r="K635" s="455"/>
      <c r="L635" s="455"/>
      <c r="M635" s="455"/>
      <c r="N635" s="455"/>
      <c r="O635" s="455"/>
      <c r="P635" s="455"/>
      <c r="Q635" s="455"/>
      <c r="R635" s="455"/>
      <c r="S635" s="455"/>
      <c r="T635" s="455"/>
      <c r="U635" s="455"/>
      <c r="V635" s="455"/>
      <c r="W635" s="455"/>
    </row>
    <row r="636" spans="1:23" ht="16.5" customHeight="1">
      <c r="A636" s="455"/>
      <c r="B636" s="455"/>
      <c r="C636" s="722"/>
      <c r="D636" s="455"/>
      <c r="E636" s="455"/>
      <c r="F636" s="455"/>
      <c r="G636" s="455"/>
      <c r="H636" s="455"/>
      <c r="I636" s="455"/>
      <c r="J636" s="455"/>
      <c r="K636" s="455"/>
      <c r="L636" s="455"/>
      <c r="M636" s="455"/>
      <c r="N636" s="455"/>
      <c r="O636" s="455"/>
      <c r="P636" s="455"/>
      <c r="Q636" s="455"/>
      <c r="R636" s="455"/>
      <c r="S636" s="455"/>
      <c r="T636" s="455"/>
      <c r="U636" s="455"/>
      <c r="V636" s="455"/>
      <c r="W636" s="455"/>
    </row>
    <row r="637" spans="1:23" ht="16.5" customHeight="1">
      <c r="A637" s="455"/>
      <c r="B637" s="455"/>
      <c r="C637" s="722"/>
      <c r="D637" s="455"/>
      <c r="E637" s="455"/>
      <c r="F637" s="455"/>
      <c r="G637" s="455"/>
      <c r="H637" s="455"/>
      <c r="I637" s="455"/>
      <c r="J637" s="455"/>
      <c r="K637" s="455"/>
      <c r="L637" s="455"/>
      <c r="M637" s="455"/>
      <c r="N637" s="455"/>
      <c r="O637" s="455"/>
      <c r="P637" s="455"/>
      <c r="Q637" s="455"/>
      <c r="R637" s="455"/>
      <c r="S637" s="455"/>
      <c r="T637" s="455"/>
      <c r="U637" s="455"/>
      <c r="V637" s="455"/>
      <c r="W637" s="455"/>
    </row>
    <row r="638" spans="1:23" ht="16.5" customHeight="1">
      <c r="A638" s="455"/>
      <c r="B638" s="455"/>
      <c r="C638" s="722"/>
      <c r="D638" s="455"/>
      <c r="E638" s="455"/>
      <c r="F638" s="455"/>
      <c r="G638" s="455"/>
      <c r="H638" s="455"/>
      <c r="I638" s="455"/>
      <c r="J638" s="455"/>
      <c r="K638" s="455"/>
      <c r="L638" s="455"/>
      <c r="M638" s="455"/>
      <c r="N638" s="455"/>
      <c r="O638" s="455"/>
      <c r="P638" s="455"/>
      <c r="Q638" s="455"/>
      <c r="R638" s="455"/>
      <c r="S638" s="455"/>
      <c r="T638" s="455"/>
      <c r="U638" s="455"/>
      <c r="V638" s="455"/>
      <c r="W638" s="455"/>
    </row>
    <row r="639" spans="1:23" ht="16.5" customHeight="1">
      <c r="A639" s="455"/>
      <c r="B639" s="455"/>
      <c r="C639" s="722"/>
      <c r="D639" s="455"/>
      <c r="E639" s="455"/>
      <c r="F639" s="455"/>
      <c r="G639" s="455"/>
      <c r="H639" s="455"/>
      <c r="I639" s="455"/>
      <c r="J639" s="455"/>
      <c r="K639" s="455"/>
      <c r="L639" s="455"/>
      <c r="M639" s="455"/>
      <c r="N639" s="455"/>
      <c r="O639" s="455"/>
      <c r="P639" s="455"/>
      <c r="Q639" s="455"/>
      <c r="R639" s="455"/>
      <c r="S639" s="455"/>
      <c r="T639" s="455"/>
      <c r="U639" s="455"/>
      <c r="V639" s="455"/>
      <c r="W639" s="455"/>
    </row>
    <row r="640" spans="1:23" ht="16.5" customHeight="1">
      <c r="A640" s="455"/>
      <c r="B640" s="455"/>
      <c r="C640" s="722"/>
      <c r="D640" s="455"/>
      <c r="E640" s="455"/>
      <c r="F640" s="455"/>
      <c r="G640" s="455"/>
      <c r="H640" s="455"/>
      <c r="I640" s="455"/>
      <c r="J640" s="455"/>
      <c r="K640" s="455"/>
      <c r="L640" s="455"/>
      <c r="M640" s="455"/>
      <c r="N640" s="455"/>
      <c r="O640" s="455"/>
      <c r="P640" s="455"/>
      <c r="Q640" s="455"/>
      <c r="R640" s="455"/>
      <c r="S640" s="455"/>
      <c r="T640" s="455"/>
      <c r="U640" s="455"/>
      <c r="V640" s="455"/>
      <c r="W640" s="455"/>
    </row>
    <row r="641" spans="1:23" ht="16.5" customHeight="1">
      <c r="A641" s="455"/>
      <c r="B641" s="455"/>
      <c r="C641" s="722"/>
      <c r="D641" s="455"/>
      <c r="E641" s="455"/>
      <c r="F641" s="455"/>
      <c r="G641" s="455"/>
      <c r="H641" s="455"/>
      <c r="I641" s="455"/>
      <c r="J641" s="455"/>
      <c r="K641" s="455"/>
      <c r="L641" s="455"/>
      <c r="M641" s="455"/>
      <c r="N641" s="455"/>
      <c r="O641" s="455"/>
      <c r="P641" s="455"/>
      <c r="Q641" s="455"/>
      <c r="R641" s="455"/>
      <c r="S641" s="455"/>
      <c r="T641" s="455"/>
      <c r="U641" s="455"/>
      <c r="V641" s="455"/>
      <c r="W641" s="455"/>
    </row>
    <row r="642" spans="1:23" ht="16.5" customHeight="1">
      <c r="A642" s="455"/>
      <c r="B642" s="455"/>
      <c r="C642" s="722"/>
      <c r="D642" s="455"/>
      <c r="E642" s="455"/>
      <c r="F642" s="455"/>
      <c r="G642" s="455"/>
      <c r="H642" s="455"/>
      <c r="I642" s="455"/>
      <c r="J642" s="455"/>
      <c r="K642" s="455"/>
      <c r="L642" s="455"/>
      <c r="M642" s="455"/>
      <c r="N642" s="455"/>
      <c r="O642" s="455"/>
      <c r="P642" s="455"/>
      <c r="Q642" s="455"/>
      <c r="R642" s="455"/>
      <c r="S642" s="455"/>
      <c r="T642" s="455"/>
      <c r="U642" s="455"/>
      <c r="V642" s="455"/>
      <c r="W642" s="455"/>
    </row>
    <row r="643" spans="1:23" ht="16.5" customHeight="1">
      <c r="A643" s="455"/>
      <c r="B643" s="455"/>
      <c r="C643" s="722"/>
      <c r="D643" s="455"/>
      <c r="E643" s="455"/>
      <c r="F643" s="455"/>
      <c r="G643" s="455"/>
      <c r="H643" s="455"/>
      <c r="I643" s="455"/>
      <c r="J643" s="455"/>
      <c r="K643" s="455"/>
      <c r="L643" s="455"/>
      <c r="M643" s="455"/>
      <c r="N643" s="455"/>
      <c r="O643" s="455"/>
      <c r="P643" s="455"/>
      <c r="Q643" s="455"/>
      <c r="R643" s="455"/>
      <c r="S643" s="455"/>
      <c r="T643" s="455"/>
      <c r="U643" s="455"/>
      <c r="V643" s="455"/>
      <c r="W643" s="455"/>
    </row>
    <row r="644" spans="1:23" ht="16.5" customHeight="1">
      <c r="A644" s="455"/>
      <c r="B644" s="455"/>
      <c r="C644" s="722"/>
      <c r="D644" s="455"/>
      <c r="E644" s="455"/>
      <c r="F644" s="455"/>
      <c r="G644" s="455"/>
      <c r="H644" s="455"/>
      <c r="I644" s="455"/>
      <c r="J644" s="455"/>
      <c r="K644" s="455"/>
      <c r="L644" s="455"/>
      <c r="M644" s="455"/>
      <c r="N644" s="455"/>
      <c r="O644" s="455"/>
      <c r="P644" s="455"/>
      <c r="Q644" s="455"/>
      <c r="R644" s="455"/>
      <c r="S644" s="455"/>
      <c r="T644" s="455"/>
      <c r="U644" s="455"/>
      <c r="V644" s="455"/>
      <c r="W644" s="455"/>
    </row>
    <row r="645" spans="1:23" ht="16.5" customHeight="1">
      <c r="A645" s="455"/>
      <c r="B645" s="455"/>
      <c r="C645" s="722"/>
      <c r="D645" s="455"/>
      <c r="E645" s="455"/>
      <c r="F645" s="455"/>
      <c r="G645" s="455"/>
      <c r="H645" s="455"/>
      <c r="I645" s="455"/>
      <c r="J645" s="455"/>
      <c r="K645" s="455"/>
      <c r="L645" s="455"/>
      <c r="M645" s="455"/>
      <c r="N645" s="455"/>
      <c r="O645" s="455"/>
      <c r="P645" s="455"/>
      <c r="Q645" s="455"/>
      <c r="R645" s="455"/>
      <c r="S645" s="455"/>
      <c r="T645" s="455"/>
      <c r="U645" s="455"/>
      <c r="V645" s="455"/>
      <c r="W645" s="455"/>
    </row>
    <row r="646" spans="1:23" ht="16.5" customHeight="1">
      <c r="A646" s="455"/>
      <c r="B646" s="455"/>
      <c r="C646" s="722"/>
      <c r="D646" s="455"/>
      <c r="E646" s="455"/>
      <c r="F646" s="455"/>
      <c r="G646" s="455"/>
      <c r="H646" s="455"/>
      <c r="I646" s="455"/>
      <c r="J646" s="455"/>
      <c r="K646" s="455"/>
      <c r="L646" s="455"/>
      <c r="M646" s="455"/>
      <c r="N646" s="455"/>
      <c r="O646" s="455"/>
      <c r="P646" s="455"/>
      <c r="Q646" s="455"/>
      <c r="R646" s="455"/>
      <c r="S646" s="455"/>
      <c r="T646" s="455"/>
      <c r="U646" s="455"/>
      <c r="V646" s="455"/>
      <c r="W646" s="455"/>
    </row>
    <row r="647" spans="1:23" ht="16.5" customHeight="1">
      <c r="A647" s="455"/>
      <c r="B647" s="455"/>
      <c r="C647" s="722"/>
      <c r="D647" s="455"/>
      <c r="E647" s="455"/>
      <c r="F647" s="455"/>
      <c r="G647" s="455"/>
      <c r="H647" s="455"/>
      <c r="I647" s="455"/>
      <c r="J647" s="455"/>
      <c r="K647" s="455"/>
      <c r="L647" s="455"/>
      <c r="M647" s="455"/>
      <c r="N647" s="455"/>
      <c r="O647" s="455"/>
      <c r="P647" s="455"/>
      <c r="Q647" s="455"/>
      <c r="R647" s="455"/>
      <c r="S647" s="455"/>
      <c r="T647" s="455"/>
      <c r="U647" s="455"/>
      <c r="V647" s="455"/>
      <c r="W647" s="455"/>
    </row>
    <row r="648" spans="1:23" ht="16.5" customHeight="1">
      <c r="A648" s="455"/>
      <c r="B648" s="455"/>
      <c r="C648" s="722"/>
      <c r="D648" s="455"/>
      <c r="E648" s="455"/>
      <c r="F648" s="455"/>
      <c r="G648" s="455"/>
      <c r="H648" s="455"/>
      <c r="I648" s="455"/>
      <c r="J648" s="455"/>
      <c r="K648" s="455"/>
      <c r="L648" s="455"/>
      <c r="M648" s="455"/>
      <c r="N648" s="455"/>
      <c r="O648" s="455"/>
      <c r="P648" s="455"/>
      <c r="Q648" s="455"/>
      <c r="R648" s="455"/>
      <c r="S648" s="455"/>
      <c r="T648" s="455"/>
      <c r="U648" s="455"/>
      <c r="V648" s="455"/>
      <c r="W648" s="455"/>
    </row>
    <row r="649" spans="1:23" ht="16.5" customHeight="1">
      <c r="A649" s="455"/>
      <c r="B649" s="455"/>
      <c r="C649" s="722"/>
      <c r="D649" s="455"/>
      <c r="E649" s="455"/>
      <c r="F649" s="455"/>
      <c r="G649" s="455"/>
      <c r="H649" s="455"/>
      <c r="I649" s="455"/>
      <c r="J649" s="455"/>
      <c r="K649" s="455"/>
      <c r="L649" s="455"/>
      <c r="M649" s="455"/>
      <c r="N649" s="455"/>
      <c r="O649" s="455"/>
      <c r="P649" s="455"/>
      <c r="Q649" s="455"/>
      <c r="R649" s="455"/>
      <c r="S649" s="455"/>
      <c r="T649" s="455"/>
      <c r="U649" s="455"/>
      <c r="V649" s="455"/>
      <c r="W649" s="455"/>
    </row>
    <row r="650" spans="1:23" ht="16.5" customHeight="1">
      <c r="A650" s="455"/>
      <c r="B650" s="455"/>
      <c r="C650" s="722"/>
      <c r="D650" s="455"/>
      <c r="E650" s="455"/>
      <c r="F650" s="455"/>
      <c r="G650" s="455"/>
      <c r="H650" s="455"/>
      <c r="I650" s="455"/>
      <c r="J650" s="455"/>
      <c r="K650" s="455"/>
      <c r="L650" s="455"/>
      <c r="M650" s="455"/>
      <c r="N650" s="455"/>
      <c r="O650" s="455"/>
      <c r="P650" s="455"/>
      <c r="Q650" s="455"/>
      <c r="R650" s="455"/>
      <c r="S650" s="455"/>
      <c r="T650" s="455"/>
      <c r="U650" s="455"/>
      <c r="V650" s="455"/>
      <c r="W650" s="455"/>
    </row>
    <row r="651" spans="1:23" ht="16.5" customHeight="1">
      <c r="A651" s="455"/>
      <c r="B651" s="455"/>
      <c r="C651" s="722"/>
      <c r="D651" s="455"/>
      <c r="E651" s="455"/>
      <c r="F651" s="455"/>
      <c r="G651" s="455"/>
      <c r="H651" s="455"/>
      <c r="I651" s="455"/>
      <c r="J651" s="455"/>
      <c r="K651" s="455"/>
      <c r="L651" s="455"/>
      <c r="M651" s="455"/>
      <c r="N651" s="455"/>
      <c r="O651" s="455"/>
      <c r="P651" s="455"/>
      <c r="Q651" s="455"/>
      <c r="R651" s="455"/>
      <c r="S651" s="455"/>
      <c r="T651" s="455"/>
      <c r="U651" s="455"/>
      <c r="V651" s="455"/>
      <c r="W651" s="455"/>
    </row>
    <row r="652" spans="1:23" ht="16.5" customHeight="1">
      <c r="A652" s="455"/>
      <c r="B652" s="455"/>
      <c r="C652" s="722"/>
      <c r="D652" s="455"/>
      <c r="E652" s="455"/>
      <c r="F652" s="455"/>
      <c r="G652" s="455"/>
      <c r="H652" s="455"/>
      <c r="I652" s="455"/>
      <c r="J652" s="455"/>
      <c r="K652" s="455"/>
      <c r="L652" s="455"/>
      <c r="M652" s="455"/>
      <c r="N652" s="455"/>
      <c r="O652" s="455"/>
      <c r="P652" s="455"/>
      <c r="Q652" s="455"/>
      <c r="R652" s="455"/>
      <c r="S652" s="455"/>
      <c r="T652" s="455"/>
      <c r="U652" s="455"/>
      <c r="V652" s="455"/>
      <c r="W652" s="455"/>
    </row>
    <row r="653" spans="1:23" ht="16.5" customHeight="1">
      <c r="A653" s="455"/>
      <c r="B653" s="455"/>
      <c r="C653" s="722"/>
      <c r="D653" s="455"/>
      <c r="E653" s="455"/>
      <c r="F653" s="455"/>
      <c r="G653" s="455"/>
      <c r="H653" s="455"/>
      <c r="I653" s="455"/>
      <c r="J653" s="455"/>
      <c r="K653" s="455"/>
      <c r="L653" s="455"/>
      <c r="M653" s="455"/>
      <c r="N653" s="455"/>
      <c r="O653" s="455"/>
      <c r="P653" s="455"/>
      <c r="Q653" s="455"/>
      <c r="R653" s="455"/>
      <c r="S653" s="455"/>
      <c r="T653" s="455"/>
      <c r="U653" s="455"/>
      <c r="V653" s="455"/>
      <c r="W653" s="455"/>
    </row>
    <row r="654" spans="1:23" ht="16.5" customHeight="1">
      <c r="A654" s="455"/>
      <c r="B654" s="455"/>
      <c r="C654" s="722"/>
      <c r="D654" s="455"/>
      <c r="E654" s="455"/>
      <c r="F654" s="455"/>
      <c r="G654" s="455"/>
      <c r="H654" s="455"/>
      <c r="I654" s="455"/>
      <c r="J654" s="455"/>
      <c r="K654" s="455"/>
      <c r="L654" s="455"/>
      <c r="M654" s="455"/>
      <c r="N654" s="455"/>
      <c r="O654" s="455"/>
      <c r="P654" s="455"/>
      <c r="Q654" s="455"/>
      <c r="R654" s="455"/>
      <c r="S654" s="455"/>
      <c r="T654" s="455"/>
      <c r="U654" s="455"/>
      <c r="V654" s="455"/>
      <c r="W654" s="455"/>
    </row>
    <row r="655" spans="1:23" ht="16.5" customHeight="1">
      <c r="A655" s="455"/>
      <c r="B655" s="455"/>
      <c r="C655" s="722"/>
      <c r="D655" s="455"/>
      <c r="E655" s="455"/>
      <c r="F655" s="455"/>
      <c r="G655" s="455"/>
      <c r="H655" s="455"/>
      <c r="I655" s="455"/>
      <c r="J655" s="455"/>
      <c r="K655" s="455"/>
      <c r="L655" s="455"/>
      <c r="M655" s="455"/>
      <c r="N655" s="455"/>
      <c r="O655" s="455"/>
      <c r="P655" s="455"/>
      <c r="Q655" s="455"/>
      <c r="R655" s="455"/>
      <c r="S655" s="455"/>
      <c r="T655" s="455"/>
      <c r="U655" s="455"/>
      <c r="V655" s="455"/>
      <c r="W655" s="455"/>
    </row>
    <row r="656" spans="1:23" ht="16.5" customHeight="1">
      <c r="A656" s="455"/>
      <c r="B656" s="455"/>
      <c r="C656" s="722"/>
      <c r="D656" s="455"/>
      <c r="E656" s="455"/>
      <c r="F656" s="455"/>
      <c r="G656" s="455"/>
      <c r="H656" s="455"/>
      <c r="I656" s="455"/>
      <c r="J656" s="455"/>
      <c r="K656" s="455"/>
      <c r="L656" s="455"/>
      <c r="M656" s="455"/>
      <c r="N656" s="455"/>
      <c r="O656" s="455"/>
      <c r="P656" s="455"/>
      <c r="Q656" s="455"/>
      <c r="R656" s="455"/>
      <c r="S656" s="455"/>
      <c r="T656" s="455"/>
      <c r="U656" s="455"/>
      <c r="V656" s="455"/>
      <c r="W656" s="455"/>
    </row>
    <row r="657" spans="1:23" ht="16.5" customHeight="1">
      <c r="A657" s="455"/>
      <c r="B657" s="455"/>
      <c r="C657" s="722"/>
      <c r="D657" s="455"/>
      <c r="E657" s="455"/>
      <c r="F657" s="455"/>
      <c r="G657" s="455"/>
      <c r="H657" s="455"/>
      <c r="I657" s="455"/>
      <c r="J657" s="455"/>
      <c r="K657" s="455"/>
      <c r="L657" s="455"/>
      <c r="M657" s="455"/>
      <c r="N657" s="455"/>
      <c r="O657" s="455"/>
      <c r="P657" s="455"/>
      <c r="Q657" s="455"/>
      <c r="R657" s="455"/>
      <c r="S657" s="455"/>
      <c r="T657" s="455"/>
      <c r="U657" s="455"/>
      <c r="V657" s="455"/>
      <c r="W657" s="455"/>
    </row>
    <row r="658" spans="1:23" ht="16.5" customHeight="1">
      <c r="A658" s="455"/>
      <c r="B658" s="455"/>
      <c r="C658" s="722"/>
      <c r="D658" s="455"/>
      <c r="E658" s="455"/>
      <c r="F658" s="455"/>
      <c r="G658" s="455"/>
      <c r="H658" s="455"/>
      <c r="I658" s="455"/>
      <c r="J658" s="455"/>
      <c r="K658" s="455"/>
      <c r="L658" s="455"/>
      <c r="M658" s="455"/>
      <c r="N658" s="455"/>
      <c r="O658" s="455"/>
      <c r="P658" s="455"/>
      <c r="Q658" s="455"/>
      <c r="R658" s="455"/>
      <c r="S658" s="455"/>
      <c r="T658" s="455"/>
      <c r="U658" s="455"/>
      <c r="V658" s="455"/>
      <c r="W658" s="455"/>
    </row>
    <row r="659" spans="1:23" ht="16.5" customHeight="1">
      <c r="A659" s="455"/>
      <c r="B659" s="455"/>
      <c r="C659" s="722"/>
      <c r="D659" s="455"/>
      <c r="E659" s="455"/>
      <c r="F659" s="455"/>
      <c r="G659" s="455"/>
      <c r="H659" s="455"/>
      <c r="I659" s="455"/>
      <c r="J659" s="455"/>
      <c r="K659" s="455"/>
      <c r="L659" s="455"/>
      <c r="M659" s="455"/>
      <c r="N659" s="455"/>
      <c r="O659" s="455"/>
      <c r="P659" s="455"/>
      <c r="Q659" s="455"/>
      <c r="R659" s="455"/>
      <c r="S659" s="455"/>
      <c r="T659" s="455"/>
      <c r="U659" s="455"/>
      <c r="V659" s="455"/>
      <c r="W659" s="455"/>
    </row>
    <row r="660" spans="1:23" ht="16.5" customHeight="1">
      <c r="A660" s="455"/>
      <c r="B660" s="455"/>
      <c r="C660" s="722"/>
      <c r="D660" s="455"/>
      <c r="E660" s="455"/>
      <c r="F660" s="455"/>
      <c r="G660" s="455"/>
      <c r="H660" s="455"/>
      <c r="I660" s="455"/>
      <c r="J660" s="455"/>
      <c r="K660" s="455"/>
      <c r="L660" s="455"/>
      <c r="M660" s="455"/>
      <c r="N660" s="455"/>
      <c r="O660" s="455"/>
      <c r="P660" s="455"/>
      <c r="Q660" s="455"/>
      <c r="R660" s="455"/>
      <c r="S660" s="455"/>
      <c r="T660" s="455"/>
      <c r="U660" s="455"/>
      <c r="V660" s="455"/>
      <c r="W660" s="455"/>
    </row>
    <row r="661" spans="1:23" ht="16.5" customHeight="1">
      <c r="A661" s="455"/>
      <c r="B661" s="455"/>
      <c r="C661" s="722"/>
      <c r="D661" s="455"/>
      <c r="E661" s="455"/>
      <c r="F661" s="455"/>
      <c r="G661" s="455"/>
      <c r="H661" s="455"/>
      <c r="I661" s="455"/>
      <c r="J661" s="455"/>
      <c r="K661" s="455"/>
      <c r="L661" s="455"/>
      <c r="M661" s="455"/>
      <c r="N661" s="455"/>
      <c r="O661" s="455"/>
      <c r="P661" s="455"/>
      <c r="Q661" s="455"/>
      <c r="R661" s="455"/>
      <c r="S661" s="455"/>
      <c r="T661" s="455"/>
      <c r="U661" s="455"/>
      <c r="V661" s="455"/>
      <c r="W661" s="455"/>
    </row>
    <row r="662" spans="1:23" ht="16.5" customHeight="1">
      <c r="A662" s="455"/>
      <c r="B662" s="455"/>
      <c r="C662" s="722"/>
      <c r="D662" s="455"/>
      <c r="E662" s="455"/>
      <c r="F662" s="455"/>
      <c r="G662" s="455"/>
      <c r="H662" s="455"/>
      <c r="I662" s="455"/>
      <c r="J662" s="455"/>
      <c r="K662" s="455"/>
      <c r="L662" s="455"/>
      <c r="M662" s="455"/>
      <c r="N662" s="455"/>
      <c r="O662" s="455"/>
      <c r="P662" s="455"/>
      <c r="Q662" s="455"/>
      <c r="R662" s="455"/>
      <c r="S662" s="455"/>
      <c r="T662" s="455"/>
      <c r="U662" s="455"/>
      <c r="V662" s="455"/>
      <c r="W662" s="455"/>
    </row>
    <row r="663" spans="1:23" ht="16.5" customHeight="1">
      <c r="A663" s="455"/>
      <c r="B663" s="455"/>
      <c r="C663" s="722"/>
      <c r="D663" s="455"/>
      <c r="E663" s="455"/>
      <c r="F663" s="455"/>
      <c r="G663" s="455"/>
      <c r="H663" s="455"/>
      <c r="I663" s="455"/>
      <c r="J663" s="455"/>
      <c r="K663" s="455"/>
      <c r="L663" s="455"/>
      <c r="M663" s="455"/>
      <c r="N663" s="455"/>
      <c r="O663" s="455"/>
      <c r="P663" s="455"/>
      <c r="Q663" s="455"/>
      <c r="R663" s="455"/>
      <c r="S663" s="455"/>
      <c r="T663" s="455"/>
      <c r="U663" s="455"/>
      <c r="V663" s="455"/>
      <c r="W663" s="455"/>
    </row>
    <row r="664" spans="1:23" ht="16.5" customHeight="1">
      <c r="A664" s="455"/>
      <c r="B664" s="455"/>
      <c r="C664" s="722"/>
      <c r="D664" s="455"/>
      <c r="E664" s="455"/>
      <c r="F664" s="455"/>
      <c r="G664" s="455"/>
      <c r="H664" s="455"/>
      <c r="I664" s="455"/>
      <c r="J664" s="455"/>
      <c r="K664" s="455"/>
      <c r="L664" s="455"/>
      <c r="M664" s="455"/>
      <c r="N664" s="455"/>
      <c r="O664" s="455"/>
      <c r="P664" s="455"/>
      <c r="Q664" s="455"/>
      <c r="R664" s="455"/>
      <c r="S664" s="455"/>
      <c r="T664" s="455"/>
      <c r="U664" s="455"/>
      <c r="V664" s="455"/>
      <c r="W664" s="455"/>
    </row>
    <row r="665" spans="1:23" ht="16.5" customHeight="1">
      <c r="A665" s="455"/>
      <c r="B665" s="455"/>
      <c r="C665" s="722"/>
      <c r="D665" s="455"/>
      <c r="E665" s="455"/>
      <c r="F665" s="455"/>
      <c r="G665" s="455"/>
      <c r="H665" s="455"/>
      <c r="I665" s="455"/>
      <c r="J665" s="455"/>
      <c r="K665" s="455"/>
      <c r="L665" s="455"/>
      <c r="M665" s="455"/>
      <c r="N665" s="455"/>
      <c r="O665" s="455"/>
      <c r="P665" s="455"/>
      <c r="Q665" s="455"/>
      <c r="R665" s="455"/>
      <c r="S665" s="455"/>
      <c r="T665" s="455"/>
      <c r="U665" s="455"/>
      <c r="V665" s="455"/>
      <c r="W665" s="455"/>
    </row>
    <row r="666" spans="1:23" ht="16.5" customHeight="1">
      <c r="A666" s="455"/>
      <c r="B666" s="455"/>
      <c r="C666" s="722"/>
      <c r="D666" s="455"/>
      <c r="E666" s="455"/>
      <c r="F666" s="455"/>
      <c r="G666" s="455"/>
      <c r="H666" s="455"/>
      <c r="I666" s="455"/>
      <c r="J666" s="455"/>
      <c r="K666" s="455"/>
      <c r="L666" s="455"/>
      <c r="M666" s="455"/>
      <c r="N666" s="455"/>
      <c r="O666" s="455"/>
      <c r="P666" s="455"/>
      <c r="Q666" s="455"/>
      <c r="R666" s="455"/>
      <c r="S666" s="455"/>
      <c r="T666" s="455"/>
      <c r="U666" s="455"/>
      <c r="V666" s="455"/>
      <c r="W666" s="455"/>
    </row>
    <row r="667" spans="1:23" ht="16.5" customHeight="1">
      <c r="A667" s="455"/>
      <c r="B667" s="455"/>
      <c r="C667" s="722"/>
      <c r="D667" s="455"/>
      <c r="E667" s="455"/>
      <c r="F667" s="455"/>
      <c r="G667" s="455"/>
      <c r="H667" s="455"/>
      <c r="I667" s="455"/>
      <c r="J667" s="455"/>
      <c r="K667" s="455"/>
      <c r="L667" s="455"/>
      <c r="M667" s="455"/>
      <c r="N667" s="455"/>
      <c r="O667" s="455"/>
      <c r="P667" s="455"/>
      <c r="Q667" s="455"/>
      <c r="R667" s="455"/>
      <c r="S667" s="455"/>
      <c r="T667" s="455"/>
      <c r="U667" s="455"/>
      <c r="V667" s="455"/>
      <c r="W667" s="455"/>
    </row>
    <row r="668" spans="1:23" ht="16.5" customHeight="1">
      <c r="A668" s="455"/>
      <c r="B668" s="455"/>
      <c r="C668" s="722"/>
      <c r="D668" s="455"/>
      <c r="E668" s="455"/>
      <c r="F668" s="455"/>
      <c r="G668" s="455"/>
      <c r="H668" s="455"/>
      <c r="I668" s="455"/>
      <c r="J668" s="455"/>
      <c r="K668" s="455"/>
      <c r="L668" s="455"/>
      <c r="M668" s="455"/>
      <c r="N668" s="455"/>
      <c r="O668" s="455"/>
      <c r="P668" s="455"/>
      <c r="Q668" s="455"/>
      <c r="R668" s="455"/>
      <c r="S668" s="455"/>
      <c r="T668" s="455"/>
      <c r="U668" s="455"/>
      <c r="V668" s="455"/>
      <c r="W668" s="455"/>
    </row>
    <row r="669" spans="1:23" ht="16.5" customHeight="1">
      <c r="A669" s="455"/>
      <c r="B669" s="455"/>
      <c r="C669" s="722"/>
      <c r="D669" s="455"/>
      <c r="E669" s="455"/>
      <c r="F669" s="455"/>
      <c r="G669" s="455"/>
      <c r="H669" s="455"/>
      <c r="I669" s="455"/>
      <c r="J669" s="455"/>
      <c r="K669" s="455"/>
      <c r="L669" s="455"/>
      <c r="M669" s="455"/>
      <c r="N669" s="455"/>
      <c r="O669" s="455"/>
      <c r="P669" s="455"/>
      <c r="Q669" s="455"/>
      <c r="R669" s="455"/>
      <c r="S669" s="455"/>
      <c r="T669" s="455"/>
      <c r="U669" s="455"/>
      <c r="V669" s="455"/>
      <c r="W669" s="455"/>
    </row>
    <row r="670" spans="1:23" ht="16.5" customHeight="1">
      <c r="A670" s="455"/>
      <c r="B670" s="455"/>
      <c r="C670" s="722"/>
      <c r="D670" s="455"/>
      <c r="E670" s="455"/>
      <c r="F670" s="455"/>
      <c r="G670" s="455"/>
      <c r="H670" s="455"/>
      <c r="I670" s="455"/>
      <c r="J670" s="455"/>
      <c r="K670" s="455"/>
      <c r="L670" s="455"/>
      <c r="M670" s="455"/>
      <c r="N670" s="455"/>
      <c r="O670" s="455"/>
      <c r="P670" s="455"/>
      <c r="Q670" s="455"/>
      <c r="R670" s="455"/>
      <c r="S670" s="455"/>
      <c r="T670" s="455"/>
      <c r="U670" s="455"/>
      <c r="V670" s="455"/>
      <c r="W670" s="455"/>
    </row>
    <row r="671" spans="1:23" ht="16.5" customHeight="1">
      <c r="A671" s="455"/>
      <c r="B671" s="455"/>
      <c r="C671" s="722"/>
      <c r="D671" s="455"/>
      <c r="E671" s="455"/>
      <c r="F671" s="455"/>
      <c r="G671" s="455"/>
      <c r="H671" s="455"/>
      <c r="I671" s="455"/>
      <c r="J671" s="455"/>
      <c r="K671" s="455"/>
      <c r="L671" s="455"/>
      <c r="M671" s="455"/>
      <c r="N671" s="455"/>
      <c r="O671" s="455"/>
      <c r="P671" s="455"/>
      <c r="Q671" s="455"/>
      <c r="R671" s="455"/>
      <c r="S671" s="455"/>
      <c r="T671" s="455"/>
      <c r="U671" s="455"/>
      <c r="V671" s="455"/>
      <c r="W671" s="455"/>
    </row>
    <row r="672" spans="1:23" ht="16.5" customHeight="1">
      <c r="A672" s="455"/>
      <c r="B672" s="455"/>
      <c r="C672" s="722"/>
      <c r="D672" s="455"/>
      <c r="E672" s="455"/>
      <c r="F672" s="455"/>
      <c r="G672" s="455"/>
      <c r="H672" s="455"/>
      <c r="I672" s="455"/>
      <c r="J672" s="455"/>
      <c r="K672" s="455"/>
      <c r="L672" s="455"/>
      <c r="M672" s="455"/>
      <c r="N672" s="455"/>
      <c r="O672" s="455"/>
      <c r="P672" s="455"/>
      <c r="Q672" s="455"/>
      <c r="R672" s="455"/>
      <c r="S672" s="455"/>
      <c r="T672" s="455"/>
      <c r="U672" s="455"/>
      <c r="V672" s="455"/>
      <c r="W672" s="455"/>
    </row>
    <row r="673" spans="1:23" ht="16.5" customHeight="1">
      <c r="A673" s="455"/>
      <c r="B673" s="455"/>
      <c r="C673" s="722"/>
      <c r="D673" s="455"/>
      <c r="E673" s="455"/>
      <c r="F673" s="455"/>
      <c r="G673" s="455"/>
      <c r="H673" s="455"/>
      <c r="I673" s="455"/>
      <c r="J673" s="455"/>
      <c r="K673" s="455"/>
      <c r="L673" s="455"/>
      <c r="M673" s="455"/>
      <c r="N673" s="455"/>
      <c r="O673" s="455"/>
      <c r="P673" s="455"/>
      <c r="Q673" s="455"/>
      <c r="R673" s="455"/>
      <c r="S673" s="455"/>
      <c r="T673" s="455"/>
      <c r="U673" s="455"/>
      <c r="V673" s="455"/>
      <c r="W673" s="455"/>
    </row>
    <row r="674" spans="1:23" ht="16.5" customHeight="1">
      <c r="A674" s="455"/>
      <c r="B674" s="455"/>
      <c r="C674" s="722"/>
      <c r="D674" s="455"/>
      <c r="E674" s="455"/>
      <c r="F674" s="455"/>
      <c r="G674" s="455"/>
      <c r="H674" s="455"/>
      <c r="I674" s="455"/>
      <c r="J674" s="455"/>
      <c r="K674" s="455"/>
      <c r="L674" s="455"/>
      <c r="M674" s="455"/>
      <c r="N674" s="455"/>
      <c r="O674" s="455"/>
      <c r="P674" s="455"/>
      <c r="Q674" s="455"/>
      <c r="R674" s="455"/>
      <c r="S674" s="455"/>
      <c r="T674" s="455"/>
      <c r="U674" s="455"/>
      <c r="V674" s="455"/>
      <c r="W674" s="455"/>
    </row>
    <row r="675" spans="1:23" ht="16.5" customHeight="1">
      <c r="A675" s="455"/>
      <c r="B675" s="455"/>
      <c r="C675" s="722"/>
      <c r="D675" s="455"/>
      <c r="E675" s="455"/>
      <c r="F675" s="455"/>
      <c r="G675" s="455"/>
      <c r="H675" s="455"/>
      <c r="I675" s="455"/>
      <c r="J675" s="455"/>
      <c r="K675" s="455"/>
      <c r="L675" s="455"/>
      <c r="M675" s="455"/>
      <c r="N675" s="455"/>
      <c r="O675" s="455"/>
      <c r="P675" s="455"/>
      <c r="Q675" s="455"/>
      <c r="R675" s="455"/>
      <c r="S675" s="455"/>
      <c r="T675" s="455"/>
      <c r="U675" s="455"/>
      <c r="V675" s="455"/>
      <c r="W675" s="455"/>
    </row>
    <row r="676" spans="1:23" ht="16.5" customHeight="1">
      <c r="A676" s="455"/>
      <c r="B676" s="455"/>
      <c r="C676" s="722"/>
      <c r="D676" s="455"/>
      <c r="E676" s="455"/>
      <c r="F676" s="455"/>
      <c r="G676" s="455"/>
      <c r="H676" s="455"/>
      <c r="I676" s="455"/>
      <c r="J676" s="455"/>
      <c r="K676" s="455"/>
      <c r="L676" s="455"/>
      <c r="M676" s="455"/>
      <c r="N676" s="455"/>
      <c r="O676" s="455"/>
      <c r="P676" s="455"/>
      <c r="Q676" s="455"/>
      <c r="R676" s="455"/>
      <c r="S676" s="455"/>
      <c r="T676" s="455"/>
      <c r="U676" s="455"/>
      <c r="V676" s="455"/>
      <c r="W676" s="455"/>
    </row>
    <row r="677" spans="1:23" ht="16.5" customHeight="1">
      <c r="A677" s="455"/>
      <c r="B677" s="455"/>
      <c r="C677" s="722"/>
      <c r="D677" s="455"/>
      <c r="E677" s="455"/>
      <c r="F677" s="455"/>
      <c r="G677" s="455"/>
      <c r="H677" s="455"/>
      <c r="I677" s="455"/>
      <c r="J677" s="455"/>
      <c r="K677" s="455"/>
      <c r="L677" s="455"/>
      <c r="M677" s="455"/>
      <c r="N677" s="455"/>
      <c r="O677" s="455"/>
      <c r="P677" s="455"/>
      <c r="Q677" s="455"/>
      <c r="R677" s="455"/>
      <c r="S677" s="455"/>
      <c r="T677" s="455"/>
      <c r="U677" s="455"/>
      <c r="V677" s="455"/>
      <c r="W677" s="455"/>
    </row>
    <row r="678" spans="1:23" ht="16.5" customHeight="1">
      <c r="A678" s="455"/>
      <c r="B678" s="455"/>
      <c r="C678" s="722"/>
      <c r="D678" s="455"/>
      <c r="E678" s="455"/>
      <c r="F678" s="455"/>
      <c r="G678" s="455"/>
      <c r="H678" s="455"/>
      <c r="I678" s="455"/>
      <c r="J678" s="455"/>
      <c r="K678" s="455"/>
      <c r="L678" s="455"/>
      <c r="M678" s="455"/>
      <c r="N678" s="455"/>
      <c r="O678" s="455"/>
      <c r="P678" s="455"/>
      <c r="Q678" s="455"/>
      <c r="R678" s="455"/>
      <c r="S678" s="455"/>
      <c r="T678" s="455"/>
      <c r="U678" s="455"/>
      <c r="V678" s="455"/>
      <c r="W678" s="455"/>
    </row>
    <row r="679" spans="1:23" ht="16.5" customHeight="1">
      <c r="A679" s="455"/>
      <c r="B679" s="455"/>
      <c r="C679" s="722"/>
      <c r="D679" s="455"/>
      <c r="E679" s="455"/>
      <c r="F679" s="455"/>
      <c r="G679" s="455"/>
      <c r="H679" s="455"/>
      <c r="I679" s="455"/>
      <c r="J679" s="455"/>
      <c r="K679" s="455"/>
      <c r="L679" s="455"/>
      <c r="M679" s="455"/>
      <c r="N679" s="455"/>
      <c r="O679" s="455"/>
      <c r="P679" s="455"/>
      <c r="Q679" s="455"/>
      <c r="R679" s="455"/>
      <c r="S679" s="455"/>
      <c r="T679" s="455"/>
      <c r="U679" s="455"/>
      <c r="V679" s="455"/>
      <c r="W679" s="455"/>
    </row>
    <row r="680" spans="1:23" ht="16.5" customHeight="1">
      <c r="A680" s="455"/>
      <c r="B680" s="455"/>
      <c r="C680" s="722"/>
      <c r="D680" s="455"/>
      <c r="E680" s="455"/>
      <c r="F680" s="455"/>
      <c r="G680" s="455"/>
      <c r="H680" s="455"/>
      <c r="I680" s="455"/>
      <c r="J680" s="455"/>
      <c r="K680" s="455"/>
      <c r="L680" s="455"/>
      <c r="M680" s="455"/>
      <c r="N680" s="455"/>
      <c r="O680" s="455"/>
      <c r="P680" s="455"/>
      <c r="Q680" s="455"/>
      <c r="R680" s="455"/>
      <c r="S680" s="455"/>
      <c r="T680" s="455"/>
      <c r="U680" s="455"/>
      <c r="V680" s="455"/>
      <c r="W680" s="455"/>
    </row>
    <row r="681" spans="1:23" ht="16.5" customHeight="1">
      <c r="A681" s="455"/>
      <c r="B681" s="455"/>
      <c r="C681" s="722"/>
      <c r="D681" s="455"/>
      <c r="E681" s="455"/>
      <c r="F681" s="455"/>
      <c r="G681" s="455"/>
      <c r="H681" s="455"/>
      <c r="I681" s="455"/>
      <c r="J681" s="455"/>
      <c r="K681" s="455"/>
      <c r="L681" s="455"/>
      <c r="M681" s="455"/>
      <c r="N681" s="455"/>
      <c r="O681" s="455"/>
      <c r="P681" s="455"/>
      <c r="Q681" s="455"/>
      <c r="R681" s="455"/>
      <c r="S681" s="455"/>
      <c r="T681" s="455"/>
      <c r="U681" s="455"/>
      <c r="V681" s="455"/>
      <c r="W681" s="455"/>
    </row>
    <row r="682" spans="1:23" ht="16.5" customHeight="1">
      <c r="A682" s="455"/>
      <c r="B682" s="455"/>
      <c r="C682" s="722"/>
      <c r="D682" s="455"/>
      <c r="E682" s="455"/>
      <c r="F682" s="455"/>
      <c r="G682" s="455"/>
      <c r="H682" s="455"/>
      <c r="I682" s="455"/>
      <c r="J682" s="455"/>
      <c r="K682" s="455"/>
      <c r="L682" s="455"/>
      <c r="M682" s="455"/>
      <c r="N682" s="455"/>
      <c r="O682" s="455"/>
      <c r="P682" s="455"/>
      <c r="Q682" s="455"/>
      <c r="R682" s="455"/>
      <c r="S682" s="455"/>
      <c r="T682" s="455"/>
      <c r="U682" s="455"/>
      <c r="V682" s="455"/>
      <c r="W682" s="455"/>
    </row>
    <row r="683" spans="1:23" ht="16.5" customHeight="1">
      <c r="A683" s="455"/>
      <c r="B683" s="455"/>
      <c r="C683" s="722"/>
      <c r="D683" s="455"/>
      <c r="E683" s="455"/>
      <c r="F683" s="455"/>
      <c r="G683" s="455"/>
      <c r="H683" s="455"/>
      <c r="I683" s="455"/>
      <c r="J683" s="455"/>
      <c r="K683" s="455"/>
      <c r="L683" s="455"/>
      <c r="M683" s="455"/>
      <c r="N683" s="455"/>
      <c r="O683" s="455"/>
      <c r="P683" s="455"/>
      <c r="Q683" s="455"/>
      <c r="R683" s="455"/>
      <c r="S683" s="455"/>
      <c r="T683" s="455"/>
      <c r="U683" s="455"/>
      <c r="V683" s="455"/>
      <c r="W683" s="455"/>
    </row>
    <row r="684" spans="1:23" ht="16.5" customHeight="1">
      <c r="A684" s="455"/>
      <c r="B684" s="455"/>
      <c r="C684" s="722"/>
      <c r="D684" s="455"/>
      <c r="E684" s="455"/>
      <c r="F684" s="455"/>
      <c r="G684" s="455"/>
      <c r="H684" s="455"/>
      <c r="I684" s="455"/>
      <c r="J684" s="455"/>
      <c r="K684" s="455"/>
      <c r="L684" s="455"/>
      <c r="M684" s="455"/>
      <c r="N684" s="455"/>
      <c r="O684" s="455"/>
      <c r="P684" s="455"/>
      <c r="Q684" s="455"/>
      <c r="R684" s="455"/>
      <c r="S684" s="455"/>
      <c r="T684" s="455"/>
      <c r="U684" s="455"/>
      <c r="V684" s="455"/>
      <c r="W684" s="455"/>
    </row>
    <row r="685" spans="1:23" ht="16.5" customHeight="1">
      <c r="A685" s="455"/>
      <c r="B685" s="455"/>
      <c r="C685" s="722"/>
      <c r="D685" s="455"/>
      <c r="E685" s="455"/>
      <c r="F685" s="455"/>
      <c r="G685" s="455"/>
      <c r="H685" s="455"/>
      <c r="I685" s="455"/>
      <c r="J685" s="455"/>
      <c r="K685" s="455"/>
      <c r="L685" s="455"/>
      <c r="M685" s="455"/>
      <c r="N685" s="455"/>
      <c r="O685" s="455"/>
      <c r="P685" s="455"/>
      <c r="Q685" s="455"/>
      <c r="R685" s="455"/>
      <c r="S685" s="455"/>
      <c r="T685" s="455"/>
      <c r="U685" s="455"/>
      <c r="V685" s="455"/>
      <c r="W685" s="455"/>
    </row>
    <row r="686" spans="1:23" ht="16.5" customHeight="1">
      <c r="A686" s="455"/>
      <c r="B686" s="455"/>
      <c r="C686" s="722"/>
      <c r="D686" s="455"/>
      <c r="E686" s="455"/>
      <c r="F686" s="455"/>
      <c r="G686" s="455"/>
      <c r="H686" s="455"/>
      <c r="I686" s="455"/>
      <c r="J686" s="455"/>
      <c r="K686" s="455"/>
      <c r="L686" s="455"/>
      <c r="M686" s="455"/>
      <c r="N686" s="455"/>
      <c r="O686" s="455"/>
      <c r="P686" s="455"/>
      <c r="Q686" s="455"/>
      <c r="R686" s="455"/>
      <c r="S686" s="455"/>
      <c r="T686" s="455"/>
      <c r="U686" s="455"/>
      <c r="V686" s="455"/>
      <c r="W686" s="455"/>
    </row>
    <row r="687" spans="1:23" ht="16.5" customHeight="1">
      <c r="A687" s="455"/>
      <c r="B687" s="455"/>
      <c r="C687" s="722"/>
      <c r="D687" s="455"/>
      <c r="E687" s="455"/>
      <c r="F687" s="455"/>
      <c r="G687" s="455"/>
      <c r="H687" s="455"/>
      <c r="I687" s="455"/>
      <c r="J687" s="455"/>
      <c r="K687" s="455"/>
      <c r="L687" s="455"/>
      <c r="M687" s="455"/>
      <c r="N687" s="455"/>
      <c r="O687" s="455"/>
      <c r="P687" s="455"/>
      <c r="Q687" s="455"/>
      <c r="R687" s="455"/>
      <c r="S687" s="455"/>
      <c r="T687" s="455"/>
      <c r="U687" s="455"/>
      <c r="V687" s="455"/>
      <c r="W687" s="455"/>
    </row>
    <row r="688" spans="1:23" ht="16.5" customHeight="1">
      <c r="A688" s="455"/>
      <c r="B688" s="455"/>
      <c r="C688" s="722"/>
      <c r="D688" s="455"/>
      <c r="E688" s="455"/>
      <c r="F688" s="455"/>
      <c r="G688" s="455"/>
      <c r="H688" s="455"/>
      <c r="I688" s="455"/>
      <c r="J688" s="455"/>
      <c r="K688" s="455"/>
      <c r="L688" s="455"/>
      <c r="M688" s="455"/>
      <c r="N688" s="455"/>
      <c r="O688" s="455"/>
      <c r="P688" s="455"/>
      <c r="Q688" s="455"/>
      <c r="R688" s="455"/>
      <c r="S688" s="455"/>
      <c r="T688" s="455"/>
      <c r="U688" s="455"/>
      <c r="V688" s="455"/>
      <c r="W688" s="455"/>
    </row>
    <row r="689" spans="1:23" ht="16.5" customHeight="1">
      <c r="A689" s="455"/>
      <c r="B689" s="455"/>
      <c r="C689" s="722"/>
      <c r="D689" s="455"/>
      <c r="E689" s="455"/>
      <c r="F689" s="455"/>
      <c r="G689" s="455"/>
      <c r="H689" s="455"/>
      <c r="I689" s="455"/>
      <c r="J689" s="455"/>
      <c r="K689" s="455"/>
      <c r="L689" s="455"/>
      <c r="M689" s="455"/>
      <c r="N689" s="455"/>
      <c r="O689" s="455"/>
      <c r="P689" s="455"/>
      <c r="Q689" s="455"/>
      <c r="R689" s="455"/>
      <c r="S689" s="455"/>
      <c r="T689" s="455"/>
      <c r="U689" s="455"/>
      <c r="V689" s="455"/>
      <c r="W689" s="455"/>
    </row>
    <row r="690" spans="1:23" ht="16.5" customHeight="1">
      <c r="A690" s="455"/>
      <c r="B690" s="455"/>
      <c r="C690" s="722"/>
      <c r="D690" s="455"/>
      <c r="E690" s="455"/>
      <c r="F690" s="455"/>
      <c r="G690" s="455"/>
      <c r="H690" s="455"/>
      <c r="I690" s="455"/>
      <c r="J690" s="455"/>
      <c r="K690" s="455"/>
      <c r="L690" s="455"/>
      <c r="M690" s="455"/>
      <c r="N690" s="455"/>
      <c r="O690" s="455"/>
      <c r="P690" s="455"/>
      <c r="Q690" s="455"/>
      <c r="R690" s="455"/>
      <c r="S690" s="455"/>
      <c r="T690" s="455"/>
      <c r="U690" s="455"/>
      <c r="V690" s="455"/>
      <c r="W690" s="455"/>
    </row>
    <row r="691" spans="1:23" ht="16.5" customHeight="1">
      <c r="A691" s="455"/>
      <c r="B691" s="455"/>
      <c r="C691" s="722"/>
      <c r="D691" s="455"/>
      <c r="E691" s="455"/>
      <c r="F691" s="455"/>
      <c r="G691" s="455"/>
      <c r="H691" s="455"/>
      <c r="I691" s="455"/>
      <c r="J691" s="455"/>
      <c r="K691" s="455"/>
      <c r="L691" s="455"/>
      <c r="M691" s="455"/>
      <c r="N691" s="455"/>
      <c r="O691" s="455"/>
      <c r="P691" s="455"/>
      <c r="Q691" s="455"/>
      <c r="R691" s="455"/>
      <c r="S691" s="455"/>
      <c r="T691" s="455"/>
      <c r="U691" s="455"/>
      <c r="V691" s="455"/>
      <c r="W691" s="455"/>
    </row>
    <row r="692" spans="1:23" ht="16.5" customHeight="1">
      <c r="A692" s="455"/>
      <c r="B692" s="455"/>
      <c r="C692" s="722"/>
      <c r="D692" s="455"/>
      <c r="E692" s="455"/>
      <c r="F692" s="455"/>
      <c r="G692" s="455"/>
      <c r="H692" s="455"/>
      <c r="I692" s="455"/>
      <c r="J692" s="455"/>
      <c r="K692" s="455"/>
      <c r="L692" s="455"/>
      <c r="M692" s="455"/>
      <c r="N692" s="455"/>
      <c r="O692" s="455"/>
      <c r="P692" s="455"/>
      <c r="Q692" s="455"/>
      <c r="R692" s="455"/>
      <c r="S692" s="455"/>
      <c r="T692" s="455"/>
      <c r="U692" s="455"/>
      <c r="V692" s="455"/>
      <c r="W692" s="455"/>
    </row>
    <row r="693" spans="1:23" ht="16.5" customHeight="1">
      <c r="A693" s="455"/>
      <c r="B693" s="455"/>
      <c r="C693" s="722"/>
      <c r="D693" s="455"/>
      <c r="E693" s="455"/>
      <c r="F693" s="455"/>
      <c r="G693" s="455"/>
      <c r="H693" s="455"/>
      <c r="I693" s="455"/>
      <c r="J693" s="455"/>
      <c r="K693" s="455"/>
      <c r="L693" s="455"/>
      <c r="M693" s="455"/>
      <c r="N693" s="455"/>
      <c r="O693" s="455"/>
      <c r="P693" s="455"/>
      <c r="Q693" s="455"/>
      <c r="R693" s="455"/>
      <c r="S693" s="455"/>
      <c r="T693" s="455"/>
      <c r="U693" s="455"/>
      <c r="V693" s="455"/>
      <c r="W693" s="455"/>
    </row>
    <row r="694" spans="1:23" ht="16.5" customHeight="1">
      <c r="A694" s="455"/>
      <c r="B694" s="455"/>
      <c r="C694" s="722"/>
      <c r="D694" s="455"/>
      <c r="E694" s="455"/>
      <c r="F694" s="455"/>
      <c r="G694" s="455"/>
      <c r="H694" s="455"/>
      <c r="I694" s="455"/>
      <c r="J694" s="455"/>
      <c r="K694" s="455"/>
      <c r="L694" s="455"/>
      <c r="M694" s="455"/>
      <c r="N694" s="455"/>
      <c r="O694" s="455"/>
      <c r="P694" s="455"/>
      <c r="Q694" s="455"/>
      <c r="R694" s="455"/>
      <c r="S694" s="455"/>
      <c r="T694" s="455"/>
      <c r="U694" s="455"/>
      <c r="V694" s="455"/>
      <c r="W694" s="455"/>
    </row>
    <row r="695" spans="1:23" ht="16.5" customHeight="1">
      <c r="A695" s="455"/>
      <c r="B695" s="455"/>
      <c r="C695" s="722"/>
      <c r="D695" s="455"/>
      <c r="E695" s="455"/>
      <c r="F695" s="455"/>
      <c r="G695" s="455"/>
      <c r="H695" s="455"/>
      <c r="I695" s="455"/>
      <c r="J695" s="455"/>
      <c r="K695" s="455"/>
      <c r="L695" s="455"/>
      <c r="M695" s="455"/>
      <c r="N695" s="455"/>
      <c r="O695" s="455"/>
      <c r="P695" s="455"/>
      <c r="Q695" s="455"/>
      <c r="R695" s="455"/>
      <c r="S695" s="455"/>
      <c r="T695" s="455"/>
      <c r="U695" s="455"/>
      <c r="V695" s="455"/>
      <c r="W695" s="455"/>
    </row>
    <row r="696" spans="1:23" ht="16.5" customHeight="1">
      <c r="A696" s="455"/>
      <c r="B696" s="455"/>
      <c r="C696" s="722"/>
      <c r="D696" s="455"/>
      <c r="E696" s="455"/>
      <c r="F696" s="455"/>
      <c r="G696" s="455"/>
      <c r="H696" s="455"/>
      <c r="I696" s="455"/>
      <c r="J696" s="455"/>
      <c r="K696" s="455"/>
      <c r="L696" s="455"/>
      <c r="M696" s="455"/>
      <c r="N696" s="455"/>
      <c r="O696" s="455"/>
      <c r="P696" s="455"/>
      <c r="Q696" s="455"/>
      <c r="R696" s="455"/>
      <c r="S696" s="455"/>
      <c r="T696" s="455"/>
      <c r="U696" s="455"/>
      <c r="V696" s="455"/>
      <c r="W696" s="455"/>
    </row>
    <row r="697" spans="1:23" ht="16.5" customHeight="1">
      <c r="A697" s="455"/>
      <c r="B697" s="455"/>
      <c r="C697" s="722"/>
      <c r="D697" s="455"/>
      <c r="E697" s="455"/>
      <c r="F697" s="455"/>
      <c r="G697" s="455"/>
      <c r="H697" s="455"/>
      <c r="I697" s="455"/>
      <c r="J697" s="455"/>
      <c r="K697" s="455"/>
      <c r="L697" s="455"/>
      <c r="M697" s="455"/>
      <c r="N697" s="455"/>
      <c r="O697" s="455"/>
      <c r="P697" s="455"/>
      <c r="Q697" s="455"/>
      <c r="R697" s="455"/>
      <c r="S697" s="455"/>
      <c r="T697" s="455"/>
      <c r="U697" s="455"/>
      <c r="V697" s="455"/>
      <c r="W697" s="455"/>
    </row>
    <row r="698" spans="1:23" ht="16.5" customHeight="1">
      <c r="A698" s="455"/>
      <c r="B698" s="455"/>
      <c r="C698" s="722"/>
      <c r="D698" s="455"/>
      <c r="E698" s="455"/>
      <c r="F698" s="455"/>
      <c r="G698" s="455"/>
      <c r="H698" s="455"/>
      <c r="I698" s="455"/>
      <c r="J698" s="455"/>
      <c r="K698" s="455"/>
      <c r="L698" s="455"/>
      <c r="M698" s="455"/>
      <c r="N698" s="455"/>
      <c r="O698" s="455"/>
      <c r="P698" s="455"/>
      <c r="Q698" s="455"/>
      <c r="R698" s="455"/>
      <c r="S698" s="455"/>
      <c r="T698" s="455"/>
      <c r="U698" s="455"/>
      <c r="V698" s="455"/>
      <c r="W698" s="455"/>
    </row>
    <row r="699" spans="1:23" ht="16.5" customHeight="1">
      <c r="A699" s="455"/>
      <c r="B699" s="455"/>
      <c r="C699" s="722"/>
      <c r="D699" s="455"/>
      <c r="E699" s="455"/>
      <c r="F699" s="455"/>
      <c r="G699" s="455"/>
      <c r="H699" s="455"/>
      <c r="I699" s="455"/>
      <c r="J699" s="455"/>
      <c r="K699" s="455"/>
      <c r="L699" s="455"/>
      <c r="M699" s="455"/>
      <c r="N699" s="455"/>
      <c r="O699" s="455"/>
      <c r="P699" s="455"/>
      <c r="Q699" s="455"/>
      <c r="R699" s="455"/>
      <c r="S699" s="455"/>
      <c r="T699" s="455"/>
      <c r="U699" s="455"/>
      <c r="V699" s="455"/>
      <c r="W699" s="455"/>
    </row>
    <row r="700" spans="1:23" ht="16.5" customHeight="1">
      <c r="A700" s="455"/>
      <c r="B700" s="455"/>
      <c r="C700" s="722"/>
      <c r="D700" s="455"/>
      <c r="E700" s="455"/>
      <c r="F700" s="455"/>
      <c r="G700" s="455"/>
      <c r="H700" s="455"/>
      <c r="I700" s="455"/>
      <c r="J700" s="455"/>
      <c r="K700" s="455"/>
      <c r="L700" s="455"/>
      <c r="M700" s="455"/>
      <c r="N700" s="455"/>
      <c r="O700" s="455"/>
      <c r="P700" s="455"/>
      <c r="Q700" s="455"/>
      <c r="R700" s="455"/>
      <c r="S700" s="455"/>
      <c r="T700" s="455"/>
      <c r="U700" s="455"/>
      <c r="V700" s="455"/>
      <c r="W700" s="455"/>
    </row>
    <row r="701" spans="1:23" ht="16.5" customHeight="1">
      <c r="A701" s="455"/>
      <c r="B701" s="455"/>
      <c r="C701" s="722"/>
      <c r="D701" s="455"/>
      <c r="E701" s="455"/>
      <c r="F701" s="455"/>
      <c r="G701" s="455"/>
      <c r="H701" s="455"/>
      <c r="I701" s="455"/>
      <c r="J701" s="455"/>
      <c r="K701" s="455"/>
      <c r="L701" s="455"/>
      <c r="M701" s="455"/>
      <c r="N701" s="455"/>
      <c r="O701" s="455"/>
      <c r="P701" s="455"/>
      <c r="Q701" s="455"/>
      <c r="R701" s="455"/>
      <c r="S701" s="455"/>
      <c r="T701" s="455"/>
      <c r="U701" s="455"/>
      <c r="V701" s="455"/>
      <c r="W701" s="455"/>
    </row>
    <row r="702" spans="1:23" ht="16.5" customHeight="1">
      <c r="A702" s="455"/>
      <c r="B702" s="455"/>
      <c r="C702" s="722"/>
      <c r="D702" s="455"/>
      <c r="E702" s="455"/>
      <c r="F702" s="455"/>
      <c r="G702" s="455"/>
      <c r="H702" s="455"/>
      <c r="I702" s="455"/>
      <c r="J702" s="455"/>
      <c r="K702" s="455"/>
      <c r="L702" s="455"/>
      <c r="M702" s="455"/>
      <c r="N702" s="455"/>
      <c r="O702" s="455"/>
      <c r="P702" s="455"/>
      <c r="Q702" s="455"/>
      <c r="R702" s="455"/>
      <c r="S702" s="455"/>
      <c r="T702" s="455"/>
      <c r="U702" s="455"/>
      <c r="V702" s="455"/>
      <c r="W702" s="455"/>
    </row>
    <row r="703" spans="1:23" ht="16.5" customHeight="1">
      <c r="A703" s="455"/>
      <c r="B703" s="455"/>
      <c r="C703" s="722"/>
      <c r="D703" s="455"/>
      <c r="E703" s="455"/>
      <c r="F703" s="455"/>
      <c r="G703" s="455"/>
      <c r="H703" s="455"/>
      <c r="I703" s="455"/>
      <c r="J703" s="455"/>
      <c r="K703" s="455"/>
      <c r="L703" s="455"/>
      <c r="M703" s="455"/>
      <c r="N703" s="455"/>
      <c r="O703" s="455"/>
      <c r="P703" s="455"/>
      <c r="Q703" s="455"/>
      <c r="R703" s="455"/>
      <c r="S703" s="455"/>
      <c r="T703" s="455"/>
      <c r="U703" s="455"/>
      <c r="V703" s="455"/>
      <c r="W703" s="455"/>
    </row>
    <row r="704" spans="1:23" ht="16.5" customHeight="1">
      <c r="A704" s="455"/>
      <c r="B704" s="455"/>
      <c r="C704" s="722"/>
      <c r="D704" s="455"/>
      <c r="E704" s="455"/>
      <c r="F704" s="455"/>
      <c r="G704" s="455"/>
      <c r="H704" s="455"/>
      <c r="I704" s="455"/>
      <c r="J704" s="455"/>
      <c r="K704" s="455"/>
      <c r="L704" s="455"/>
      <c r="M704" s="455"/>
      <c r="N704" s="455"/>
      <c r="O704" s="455"/>
      <c r="P704" s="455"/>
      <c r="Q704" s="455"/>
      <c r="R704" s="455"/>
      <c r="S704" s="455"/>
      <c r="T704" s="455"/>
      <c r="U704" s="455"/>
      <c r="V704" s="455"/>
      <c r="W704" s="455"/>
    </row>
    <row r="705" spans="1:23" ht="16.5" customHeight="1">
      <c r="A705" s="455"/>
      <c r="B705" s="455"/>
      <c r="C705" s="722"/>
      <c r="D705" s="455"/>
      <c r="E705" s="455"/>
      <c r="F705" s="455"/>
      <c r="G705" s="455"/>
      <c r="H705" s="455"/>
      <c r="I705" s="455"/>
      <c r="J705" s="455"/>
      <c r="K705" s="455"/>
      <c r="L705" s="455"/>
      <c r="M705" s="455"/>
      <c r="N705" s="455"/>
      <c r="O705" s="455"/>
      <c r="P705" s="455"/>
      <c r="Q705" s="455"/>
      <c r="R705" s="455"/>
      <c r="S705" s="455"/>
      <c r="T705" s="455"/>
      <c r="U705" s="455"/>
      <c r="V705" s="455"/>
      <c r="W705" s="455"/>
    </row>
    <row r="706" spans="1:23" ht="16.5" customHeight="1">
      <c r="A706" s="455"/>
      <c r="B706" s="455"/>
      <c r="C706" s="722"/>
      <c r="D706" s="455"/>
      <c r="E706" s="455"/>
      <c r="F706" s="455"/>
      <c r="G706" s="455"/>
      <c r="H706" s="455"/>
      <c r="I706" s="455"/>
      <c r="J706" s="455"/>
      <c r="K706" s="455"/>
      <c r="L706" s="455"/>
      <c r="M706" s="455"/>
      <c r="N706" s="455"/>
      <c r="O706" s="455"/>
      <c r="P706" s="455"/>
      <c r="Q706" s="455"/>
      <c r="R706" s="455"/>
      <c r="S706" s="455"/>
      <c r="T706" s="455"/>
      <c r="U706" s="455"/>
      <c r="V706" s="455"/>
      <c r="W706" s="455"/>
    </row>
    <row r="707" spans="1:23" ht="16.5" customHeight="1">
      <c r="A707" s="455"/>
      <c r="B707" s="455"/>
      <c r="C707" s="722"/>
      <c r="D707" s="455"/>
      <c r="E707" s="455"/>
      <c r="F707" s="455"/>
      <c r="G707" s="455"/>
      <c r="H707" s="455"/>
      <c r="I707" s="455"/>
      <c r="J707" s="455"/>
      <c r="K707" s="455"/>
      <c r="L707" s="455"/>
      <c r="M707" s="455"/>
      <c r="N707" s="455"/>
      <c r="O707" s="455"/>
      <c r="P707" s="455"/>
      <c r="Q707" s="455"/>
      <c r="R707" s="455"/>
      <c r="S707" s="455"/>
      <c r="T707" s="455"/>
      <c r="U707" s="455"/>
      <c r="V707" s="455"/>
      <c r="W707" s="455"/>
    </row>
    <row r="708" spans="1:23" ht="16.5" customHeight="1">
      <c r="A708" s="455"/>
      <c r="B708" s="455"/>
      <c r="C708" s="722"/>
      <c r="D708" s="455"/>
      <c r="E708" s="455"/>
      <c r="F708" s="455"/>
      <c r="G708" s="455"/>
      <c r="H708" s="455"/>
      <c r="I708" s="455"/>
      <c r="J708" s="455"/>
      <c r="K708" s="455"/>
      <c r="L708" s="455"/>
      <c r="M708" s="455"/>
      <c r="N708" s="455"/>
      <c r="O708" s="455"/>
      <c r="P708" s="455"/>
      <c r="Q708" s="455"/>
      <c r="R708" s="455"/>
      <c r="S708" s="455"/>
      <c r="T708" s="455"/>
      <c r="U708" s="455"/>
      <c r="V708" s="455"/>
      <c r="W708" s="455"/>
    </row>
    <row r="709" spans="1:23" ht="16.5" customHeight="1">
      <c r="A709" s="455"/>
      <c r="B709" s="455"/>
      <c r="C709" s="722"/>
      <c r="D709" s="455"/>
      <c r="E709" s="455"/>
      <c r="F709" s="455"/>
      <c r="G709" s="455"/>
      <c r="H709" s="455"/>
      <c r="I709" s="455"/>
      <c r="J709" s="455"/>
      <c r="K709" s="455"/>
      <c r="L709" s="455"/>
      <c r="M709" s="455"/>
      <c r="N709" s="455"/>
      <c r="O709" s="455"/>
      <c r="P709" s="455"/>
      <c r="Q709" s="455"/>
      <c r="R709" s="455"/>
      <c r="S709" s="455"/>
      <c r="T709" s="455"/>
      <c r="U709" s="455"/>
      <c r="V709" s="455"/>
      <c r="W709" s="455"/>
    </row>
    <row r="710" spans="1:23" ht="16.5" customHeight="1">
      <c r="A710" s="455"/>
      <c r="B710" s="455"/>
      <c r="C710" s="722"/>
      <c r="D710" s="455"/>
      <c r="E710" s="455"/>
      <c r="F710" s="455"/>
      <c r="G710" s="455"/>
      <c r="H710" s="455"/>
      <c r="I710" s="455"/>
      <c r="J710" s="455"/>
      <c r="K710" s="455"/>
      <c r="L710" s="455"/>
      <c r="M710" s="455"/>
      <c r="N710" s="455"/>
      <c r="O710" s="455"/>
      <c r="P710" s="455"/>
      <c r="Q710" s="455"/>
      <c r="R710" s="455"/>
      <c r="S710" s="455"/>
      <c r="T710" s="455"/>
      <c r="U710" s="455"/>
      <c r="V710" s="455"/>
      <c r="W710" s="455"/>
    </row>
    <row r="711" spans="1:23" ht="16.5" customHeight="1">
      <c r="A711" s="455"/>
      <c r="B711" s="455"/>
      <c r="C711" s="722"/>
      <c r="D711" s="455"/>
      <c r="E711" s="455"/>
      <c r="F711" s="455"/>
      <c r="G711" s="455"/>
      <c r="H711" s="455"/>
      <c r="I711" s="455"/>
      <c r="J711" s="455"/>
      <c r="K711" s="455"/>
      <c r="L711" s="455"/>
      <c r="M711" s="455"/>
      <c r="N711" s="455"/>
      <c r="O711" s="455"/>
      <c r="P711" s="455"/>
      <c r="Q711" s="455"/>
      <c r="R711" s="455"/>
      <c r="S711" s="455"/>
      <c r="T711" s="455"/>
      <c r="U711" s="455"/>
      <c r="V711" s="455"/>
      <c r="W711" s="455"/>
    </row>
    <row r="712" spans="1:23" ht="16.5" customHeight="1">
      <c r="A712" s="455"/>
      <c r="B712" s="455"/>
      <c r="C712" s="722"/>
      <c r="D712" s="455"/>
      <c r="E712" s="455"/>
      <c r="F712" s="455"/>
      <c r="G712" s="455"/>
      <c r="H712" s="455"/>
      <c r="I712" s="455"/>
      <c r="J712" s="455"/>
      <c r="K712" s="455"/>
      <c r="L712" s="455"/>
      <c r="M712" s="455"/>
      <c r="N712" s="455"/>
      <c r="O712" s="455"/>
      <c r="P712" s="455"/>
      <c r="Q712" s="455"/>
      <c r="R712" s="455"/>
      <c r="S712" s="455"/>
      <c r="T712" s="455"/>
      <c r="U712" s="455"/>
      <c r="V712" s="455"/>
      <c r="W712" s="455"/>
    </row>
    <row r="713" spans="1:23" ht="16.5" customHeight="1">
      <c r="A713" s="455"/>
      <c r="B713" s="455"/>
      <c r="C713" s="722"/>
      <c r="D713" s="455"/>
      <c r="E713" s="455"/>
      <c r="F713" s="455"/>
      <c r="G713" s="455"/>
      <c r="H713" s="455"/>
      <c r="I713" s="455"/>
      <c r="J713" s="455"/>
      <c r="K713" s="455"/>
      <c r="L713" s="455"/>
      <c r="M713" s="455"/>
      <c r="N713" s="455"/>
      <c r="O713" s="455"/>
      <c r="P713" s="455"/>
      <c r="Q713" s="455"/>
      <c r="R713" s="455"/>
      <c r="S713" s="455"/>
      <c r="T713" s="455"/>
      <c r="U713" s="455"/>
      <c r="V713" s="455"/>
      <c r="W713" s="455"/>
    </row>
    <row r="714" spans="1:23" ht="16.5" customHeight="1">
      <c r="A714" s="455"/>
      <c r="B714" s="455"/>
      <c r="C714" s="722"/>
      <c r="D714" s="455"/>
      <c r="E714" s="455"/>
      <c r="F714" s="455"/>
      <c r="G714" s="455"/>
      <c r="H714" s="455"/>
      <c r="I714" s="455"/>
      <c r="J714" s="455"/>
      <c r="K714" s="455"/>
      <c r="L714" s="455"/>
      <c r="M714" s="455"/>
      <c r="N714" s="455"/>
      <c r="O714" s="455"/>
      <c r="P714" s="455"/>
      <c r="Q714" s="455"/>
      <c r="R714" s="455"/>
      <c r="S714" s="455"/>
      <c r="T714" s="455"/>
      <c r="U714" s="455"/>
      <c r="V714" s="455"/>
      <c r="W714" s="455"/>
    </row>
    <row r="715" spans="1:23" ht="16.5" customHeight="1">
      <c r="A715" s="455"/>
      <c r="B715" s="455"/>
      <c r="C715" s="722"/>
      <c r="D715" s="455"/>
      <c r="E715" s="455"/>
      <c r="F715" s="455"/>
      <c r="G715" s="455"/>
      <c r="H715" s="455"/>
      <c r="I715" s="455"/>
      <c r="J715" s="455"/>
      <c r="K715" s="455"/>
      <c r="L715" s="455"/>
      <c r="M715" s="455"/>
      <c r="N715" s="455"/>
      <c r="O715" s="455"/>
      <c r="P715" s="455"/>
      <c r="Q715" s="455"/>
      <c r="R715" s="455"/>
      <c r="S715" s="455"/>
      <c r="T715" s="455"/>
      <c r="U715" s="455"/>
      <c r="V715" s="455"/>
      <c r="W715" s="455"/>
    </row>
    <row r="716" spans="1:23" ht="16.5" customHeight="1">
      <c r="A716" s="455"/>
      <c r="B716" s="455"/>
      <c r="C716" s="722"/>
      <c r="D716" s="455"/>
      <c r="E716" s="455"/>
      <c r="F716" s="455"/>
      <c r="G716" s="455"/>
      <c r="H716" s="455"/>
      <c r="I716" s="455"/>
      <c r="J716" s="455"/>
      <c r="K716" s="455"/>
      <c r="L716" s="455"/>
      <c r="M716" s="455"/>
      <c r="N716" s="455"/>
      <c r="O716" s="455"/>
      <c r="P716" s="455"/>
      <c r="Q716" s="455"/>
      <c r="R716" s="455"/>
      <c r="S716" s="455"/>
      <c r="T716" s="455"/>
      <c r="U716" s="455"/>
      <c r="V716" s="455"/>
      <c r="W716" s="455"/>
    </row>
    <row r="717" spans="1:23" ht="16.5" customHeight="1">
      <c r="A717" s="455"/>
      <c r="B717" s="455"/>
      <c r="C717" s="722"/>
      <c r="D717" s="455"/>
      <c r="E717" s="455"/>
      <c r="F717" s="455"/>
      <c r="G717" s="455"/>
      <c r="H717" s="455"/>
      <c r="I717" s="455"/>
      <c r="J717" s="455"/>
      <c r="K717" s="455"/>
      <c r="L717" s="455"/>
      <c r="M717" s="455"/>
      <c r="N717" s="455"/>
      <c r="O717" s="455"/>
      <c r="P717" s="455"/>
      <c r="Q717" s="455"/>
      <c r="R717" s="455"/>
      <c r="S717" s="455"/>
      <c r="T717" s="455"/>
      <c r="U717" s="455"/>
      <c r="V717" s="455"/>
      <c r="W717" s="455"/>
    </row>
    <row r="718" spans="1:23" ht="16.5" customHeight="1">
      <c r="A718" s="455"/>
      <c r="B718" s="455"/>
      <c r="C718" s="722"/>
      <c r="D718" s="455"/>
      <c r="E718" s="455"/>
      <c r="F718" s="455"/>
      <c r="G718" s="455"/>
      <c r="H718" s="455"/>
      <c r="I718" s="455"/>
      <c r="J718" s="455"/>
      <c r="K718" s="455"/>
      <c r="L718" s="455"/>
      <c r="M718" s="455"/>
      <c r="N718" s="455"/>
      <c r="O718" s="455"/>
      <c r="P718" s="455"/>
      <c r="Q718" s="455"/>
      <c r="R718" s="455"/>
      <c r="S718" s="455"/>
      <c r="T718" s="455"/>
      <c r="U718" s="455"/>
      <c r="V718" s="455"/>
      <c r="W718" s="455"/>
    </row>
    <row r="719" spans="1:23" ht="16.5" customHeight="1">
      <c r="A719" s="455"/>
      <c r="B719" s="455"/>
      <c r="C719" s="722"/>
      <c r="D719" s="455"/>
      <c r="E719" s="455"/>
      <c r="F719" s="455"/>
      <c r="G719" s="455"/>
      <c r="H719" s="455"/>
      <c r="I719" s="455"/>
      <c r="J719" s="455"/>
      <c r="K719" s="455"/>
      <c r="L719" s="455"/>
      <c r="M719" s="455"/>
      <c r="N719" s="455"/>
      <c r="O719" s="455"/>
      <c r="P719" s="455"/>
      <c r="Q719" s="455"/>
      <c r="R719" s="455"/>
      <c r="S719" s="455"/>
      <c r="T719" s="455"/>
      <c r="U719" s="455"/>
      <c r="V719" s="455"/>
      <c r="W719" s="455"/>
    </row>
    <row r="720" spans="1:23" ht="16.5" customHeight="1">
      <c r="A720" s="455"/>
      <c r="B720" s="455"/>
      <c r="C720" s="722"/>
      <c r="D720" s="455"/>
      <c r="E720" s="455"/>
      <c r="F720" s="455"/>
      <c r="G720" s="455"/>
      <c r="H720" s="455"/>
      <c r="I720" s="455"/>
      <c r="J720" s="455"/>
      <c r="K720" s="455"/>
      <c r="L720" s="455"/>
      <c r="M720" s="455"/>
      <c r="N720" s="455"/>
      <c r="O720" s="455"/>
      <c r="P720" s="455"/>
      <c r="Q720" s="455"/>
      <c r="R720" s="455"/>
      <c r="S720" s="455"/>
      <c r="T720" s="455"/>
      <c r="U720" s="455"/>
      <c r="V720" s="455"/>
      <c r="W720" s="455"/>
    </row>
    <row r="721" spans="1:23" ht="16.5" customHeight="1">
      <c r="A721" s="455"/>
      <c r="B721" s="455"/>
      <c r="C721" s="722"/>
      <c r="D721" s="455"/>
      <c r="E721" s="455"/>
      <c r="F721" s="455"/>
      <c r="G721" s="455"/>
      <c r="H721" s="455"/>
      <c r="I721" s="455"/>
      <c r="J721" s="455"/>
      <c r="K721" s="455"/>
      <c r="L721" s="455"/>
      <c r="M721" s="455"/>
      <c r="N721" s="455"/>
      <c r="O721" s="455"/>
      <c r="P721" s="455"/>
      <c r="Q721" s="455"/>
      <c r="R721" s="455"/>
      <c r="S721" s="455"/>
      <c r="T721" s="455"/>
      <c r="U721" s="455"/>
      <c r="V721" s="455"/>
      <c r="W721" s="455"/>
    </row>
    <row r="722" spans="1:23" ht="16.5" customHeight="1">
      <c r="A722" s="455"/>
      <c r="B722" s="455"/>
      <c r="C722" s="722"/>
      <c r="D722" s="455"/>
      <c r="E722" s="455"/>
      <c r="F722" s="455"/>
      <c r="G722" s="455"/>
      <c r="H722" s="455"/>
      <c r="I722" s="455"/>
      <c r="J722" s="455"/>
      <c r="K722" s="455"/>
      <c r="L722" s="455"/>
      <c r="M722" s="455"/>
      <c r="N722" s="455"/>
      <c r="O722" s="455"/>
      <c r="P722" s="455"/>
      <c r="Q722" s="455"/>
      <c r="R722" s="455"/>
      <c r="S722" s="455"/>
      <c r="T722" s="455"/>
      <c r="U722" s="455"/>
      <c r="V722" s="455"/>
      <c r="W722" s="455"/>
    </row>
    <row r="723" spans="1:23" ht="16.5" customHeight="1">
      <c r="A723" s="455"/>
      <c r="B723" s="455"/>
      <c r="C723" s="722"/>
      <c r="D723" s="455"/>
      <c r="E723" s="455"/>
      <c r="F723" s="455"/>
      <c r="G723" s="455"/>
      <c r="H723" s="455"/>
      <c r="I723" s="455"/>
      <c r="J723" s="455"/>
      <c r="K723" s="455"/>
      <c r="L723" s="455"/>
      <c r="M723" s="455"/>
      <c r="N723" s="455"/>
      <c r="O723" s="455"/>
      <c r="P723" s="455"/>
      <c r="Q723" s="455"/>
      <c r="R723" s="455"/>
      <c r="S723" s="455"/>
      <c r="T723" s="455"/>
      <c r="U723" s="455"/>
      <c r="V723" s="455"/>
      <c r="W723" s="455"/>
    </row>
    <row r="724" spans="1:23" ht="16.5" customHeight="1">
      <c r="A724" s="455"/>
      <c r="B724" s="455"/>
      <c r="C724" s="722"/>
      <c r="D724" s="455"/>
      <c r="E724" s="455"/>
      <c r="F724" s="455"/>
      <c r="G724" s="455"/>
      <c r="H724" s="455"/>
      <c r="I724" s="455"/>
      <c r="J724" s="455"/>
      <c r="K724" s="455"/>
      <c r="L724" s="455"/>
      <c r="M724" s="455"/>
      <c r="N724" s="455"/>
      <c r="O724" s="455"/>
      <c r="P724" s="455"/>
      <c r="Q724" s="455"/>
      <c r="R724" s="455"/>
      <c r="S724" s="455"/>
      <c r="T724" s="455"/>
      <c r="U724" s="455"/>
      <c r="V724" s="455"/>
      <c r="W724" s="455"/>
    </row>
    <row r="725" spans="1:23" ht="16.5" customHeight="1">
      <c r="A725" s="455"/>
      <c r="B725" s="455"/>
      <c r="C725" s="722"/>
      <c r="D725" s="455"/>
      <c r="E725" s="455"/>
      <c r="F725" s="455"/>
      <c r="G725" s="455"/>
      <c r="H725" s="455"/>
      <c r="I725" s="455"/>
      <c r="J725" s="455"/>
      <c r="K725" s="455"/>
      <c r="L725" s="455"/>
      <c r="M725" s="455"/>
      <c r="N725" s="455"/>
      <c r="O725" s="455"/>
      <c r="P725" s="455"/>
      <c r="Q725" s="455"/>
      <c r="R725" s="455"/>
      <c r="S725" s="455"/>
      <c r="T725" s="455"/>
      <c r="U725" s="455"/>
      <c r="V725" s="455"/>
      <c r="W725" s="455"/>
    </row>
    <row r="726" spans="1:23" ht="16.5" customHeight="1">
      <c r="A726" s="455"/>
      <c r="B726" s="455"/>
      <c r="C726" s="722"/>
      <c r="D726" s="455"/>
      <c r="E726" s="455"/>
      <c r="F726" s="455"/>
      <c r="G726" s="455"/>
      <c r="H726" s="455"/>
      <c r="I726" s="455"/>
      <c r="J726" s="455"/>
      <c r="K726" s="455"/>
      <c r="L726" s="455"/>
      <c r="M726" s="455"/>
      <c r="N726" s="455"/>
      <c r="O726" s="455"/>
      <c r="P726" s="455"/>
      <c r="Q726" s="455"/>
      <c r="R726" s="455"/>
      <c r="S726" s="455"/>
      <c r="T726" s="455"/>
      <c r="U726" s="455"/>
      <c r="V726" s="455"/>
      <c r="W726" s="455"/>
    </row>
    <row r="727" spans="1:23" ht="16.5" customHeight="1">
      <c r="A727" s="455"/>
      <c r="B727" s="455"/>
      <c r="C727" s="722"/>
      <c r="D727" s="455"/>
      <c r="E727" s="455"/>
      <c r="F727" s="455"/>
      <c r="G727" s="455"/>
      <c r="H727" s="455"/>
      <c r="I727" s="455"/>
      <c r="J727" s="455"/>
      <c r="K727" s="455"/>
      <c r="L727" s="455"/>
      <c r="M727" s="455"/>
      <c r="N727" s="455"/>
      <c r="O727" s="455"/>
      <c r="P727" s="455"/>
      <c r="Q727" s="455"/>
      <c r="R727" s="455"/>
      <c r="S727" s="455"/>
      <c r="T727" s="455"/>
      <c r="U727" s="455"/>
      <c r="V727" s="455"/>
      <c r="W727" s="455"/>
    </row>
    <row r="728" spans="1:23" ht="16.5" customHeight="1">
      <c r="A728" s="455"/>
      <c r="B728" s="455"/>
      <c r="C728" s="722"/>
      <c r="D728" s="455"/>
      <c r="E728" s="455"/>
      <c r="F728" s="455"/>
      <c r="G728" s="455"/>
      <c r="H728" s="455"/>
      <c r="I728" s="455"/>
      <c r="J728" s="455"/>
      <c r="K728" s="455"/>
      <c r="L728" s="455"/>
      <c r="M728" s="455"/>
      <c r="N728" s="455"/>
      <c r="O728" s="455"/>
      <c r="P728" s="455"/>
      <c r="Q728" s="455"/>
      <c r="R728" s="455"/>
      <c r="S728" s="455"/>
      <c r="T728" s="455"/>
      <c r="U728" s="455"/>
      <c r="V728" s="455"/>
      <c r="W728" s="455"/>
    </row>
    <row r="729" spans="1:23" ht="16.5" customHeight="1">
      <c r="A729" s="455"/>
      <c r="B729" s="455"/>
      <c r="C729" s="722"/>
      <c r="D729" s="455"/>
      <c r="E729" s="455"/>
      <c r="F729" s="455"/>
      <c r="G729" s="455"/>
      <c r="H729" s="455"/>
      <c r="I729" s="455"/>
      <c r="J729" s="455"/>
      <c r="K729" s="455"/>
      <c r="L729" s="455"/>
      <c r="M729" s="455"/>
      <c r="N729" s="455"/>
      <c r="O729" s="455"/>
      <c r="P729" s="455"/>
      <c r="Q729" s="455"/>
      <c r="R729" s="455"/>
      <c r="S729" s="455"/>
      <c r="T729" s="455"/>
      <c r="U729" s="455"/>
      <c r="V729" s="455"/>
      <c r="W729" s="455"/>
    </row>
    <row r="730" spans="1:23" ht="16.5" customHeight="1">
      <c r="A730" s="455"/>
      <c r="B730" s="455"/>
      <c r="C730" s="722"/>
      <c r="D730" s="455"/>
      <c r="E730" s="455"/>
      <c r="F730" s="455"/>
      <c r="G730" s="455"/>
      <c r="H730" s="455"/>
      <c r="I730" s="455"/>
      <c r="J730" s="455"/>
      <c r="K730" s="455"/>
      <c r="L730" s="455"/>
      <c r="M730" s="455"/>
      <c r="N730" s="455"/>
      <c r="O730" s="455"/>
      <c r="P730" s="455"/>
      <c r="Q730" s="455"/>
      <c r="R730" s="455"/>
      <c r="S730" s="455"/>
      <c r="T730" s="455"/>
      <c r="U730" s="455"/>
      <c r="V730" s="455"/>
      <c r="W730" s="455"/>
    </row>
    <row r="731" spans="1:23" ht="16.5" customHeight="1">
      <c r="A731" s="455"/>
      <c r="B731" s="455"/>
      <c r="C731" s="722"/>
      <c r="D731" s="455"/>
      <c r="E731" s="455"/>
      <c r="F731" s="455"/>
      <c r="G731" s="455"/>
      <c r="H731" s="455"/>
      <c r="I731" s="455"/>
      <c r="J731" s="455"/>
      <c r="K731" s="455"/>
      <c r="L731" s="455"/>
      <c r="M731" s="455"/>
      <c r="N731" s="455"/>
      <c r="O731" s="455"/>
      <c r="P731" s="455"/>
      <c r="Q731" s="455"/>
      <c r="R731" s="455"/>
      <c r="S731" s="455"/>
      <c r="T731" s="455"/>
      <c r="U731" s="455"/>
      <c r="V731" s="455"/>
      <c r="W731" s="455"/>
    </row>
    <row r="732" spans="1:23" ht="16.5" customHeight="1">
      <c r="A732" s="455"/>
      <c r="B732" s="455"/>
      <c r="C732" s="722"/>
      <c r="D732" s="455"/>
      <c r="E732" s="455"/>
      <c r="F732" s="455"/>
      <c r="G732" s="455"/>
      <c r="H732" s="455"/>
      <c r="I732" s="455"/>
      <c r="J732" s="455"/>
      <c r="K732" s="455"/>
      <c r="L732" s="455"/>
      <c r="M732" s="455"/>
      <c r="N732" s="455"/>
      <c r="O732" s="455"/>
      <c r="P732" s="455"/>
      <c r="Q732" s="455"/>
      <c r="R732" s="455"/>
      <c r="S732" s="455"/>
      <c r="T732" s="455"/>
      <c r="U732" s="455"/>
      <c r="V732" s="455"/>
      <c r="W732" s="455"/>
    </row>
    <row r="733" spans="1:23" ht="16.5" customHeight="1">
      <c r="A733" s="455"/>
      <c r="B733" s="455"/>
      <c r="C733" s="722"/>
      <c r="D733" s="455"/>
      <c r="E733" s="455"/>
      <c r="F733" s="455"/>
      <c r="G733" s="455"/>
      <c r="H733" s="455"/>
      <c r="I733" s="455"/>
      <c r="J733" s="455"/>
      <c r="K733" s="455"/>
      <c r="L733" s="455"/>
      <c r="M733" s="455"/>
      <c r="N733" s="455"/>
      <c r="O733" s="455"/>
      <c r="P733" s="455"/>
      <c r="Q733" s="455"/>
      <c r="R733" s="455"/>
      <c r="S733" s="455"/>
      <c r="T733" s="455"/>
      <c r="U733" s="455"/>
      <c r="V733" s="455"/>
      <c r="W733" s="455"/>
    </row>
    <row r="734" spans="1:23" ht="16.5" customHeight="1">
      <c r="A734" s="455"/>
      <c r="B734" s="455"/>
      <c r="C734" s="722"/>
      <c r="D734" s="455"/>
      <c r="E734" s="455"/>
      <c r="F734" s="455"/>
      <c r="G734" s="455"/>
      <c r="H734" s="455"/>
      <c r="I734" s="455"/>
      <c r="J734" s="455"/>
      <c r="K734" s="455"/>
      <c r="L734" s="455"/>
      <c r="M734" s="455"/>
      <c r="N734" s="455"/>
      <c r="O734" s="455"/>
      <c r="P734" s="455"/>
      <c r="Q734" s="455"/>
      <c r="R734" s="455"/>
      <c r="S734" s="455"/>
      <c r="T734" s="455"/>
      <c r="U734" s="455"/>
      <c r="V734" s="455"/>
      <c r="W734" s="455"/>
    </row>
    <row r="735" spans="1:23" ht="16.5" customHeight="1">
      <c r="A735" s="455"/>
      <c r="B735" s="455"/>
      <c r="C735" s="722"/>
      <c r="D735" s="455"/>
      <c r="E735" s="455"/>
      <c r="F735" s="455"/>
      <c r="G735" s="455"/>
      <c r="H735" s="455"/>
      <c r="I735" s="455"/>
      <c r="J735" s="455"/>
      <c r="K735" s="455"/>
      <c r="L735" s="455"/>
      <c r="M735" s="455"/>
      <c r="N735" s="455"/>
      <c r="O735" s="455"/>
      <c r="P735" s="455"/>
      <c r="Q735" s="455"/>
      <c r="R735" s="455"/>
      <c r="S735" s="455"/>
      <c r="T735" s="455"/>
      <c r="U735" s="455"/>
      <c r="V735" s="455"/>
      <c r="W735" s="455"/>
    </row>
    <row r="736" spans="1:23" ht="16.5" customHeight="1">
      <c r="A736" s="455"/>
      <c r="B736" s="455"/>
      <c r="C736" s="722"/>
      <c r="D736" s="455"/>
      <c r="E736" s="455"/>
      <c r="F736" s="455"/>
      <c r="G736" s="455"/>
      <c r="H736" s="455"/>
      <c r="I736" s="455"/>
      <c r="J736" s="455"/>
      <c r="K736" s="455"/>
      <c r="L736" s="455"/>
      <c r="M736" s="455"/>
      <c r="N736" s="455"/>
      <c r="O736" s="455"/>
      <c r="P736" s="455"/>
      <c r="Q736" s="455"/>
      <c r="R736" s="455"/>
      <c r="S736" s="455"/>
      <c r="T736" s="455"/>
      <c r="U736" s="455"/>
      <c r="V736" s="455"/>
      <c r="W736" s="455"/>
    </row>
    <row r="737" spans="1:23" ht="16.5" customHeight="1">
      <c r="A737" s="455"/>
      <c r="B737" s="455"/>
      <c r="C737" s="722"/>
      <c r="D737" s="455"/>
      <c r="E737" s="455"/>
      <c r="F737" s="455"/>
      <c r="G737" s="455"/>
      <c r="H737" s="455"/>
      <c r="I737" s="455"/>
      <c r="J737" s="455"/>
      <c r="K737" s="455"/>
      <c r="L737" s="455"/>
      <c r="M737" s="455"/>
      <c r="N737" s="455"/>
      <c r="O737" s="455"/>
      <c r="P737" s="455"/>
      <c r="Q737" s="455"/>
      <c r="R737" s="455"/>
      <c r="S737" s="455"/>
      <c r="T737" s="455"/>
      <c r="U737" s="455"/>
      <c r="V737" s="455"/>
      <c r="W737" s="455"/>
    </row>
    <row r="738" spans="1:23" ht="16.5" customHeight="1">
      <c r="A738" s="455"/>
      <c r="B738" s="455"/>
      <c r="C738" s="722"/>
      <c r="D738" s="455"/>
      <c r="E738" s="455"/>
      <c r="F738" s="455"/>
      <c r="G738" s="455"/>
      <c r="H738" s="455"/>
      <c r="I738" s="455"/>
      <c r="J738" s="455"/>
      <c r="K738" s="455"/>
      <c r="L738" s="455"/>
      <c r="M738" s="455"/>
      <c r="N738" s="455"/>
      <c r="O738" s="455"/>
      <c r="P738" s="455"/>
      <c r="Q738" s="455"/>
      <c r="R738" s="455"/>
      <c r="S738" s="455"/>
      <c r="T738" s="455"/>
      <c r="U738" s="455"/>
      <c r="V738" s="455"/>
      <c r="W738" s="455"/>
    </row>
    <row r="739" spans="1:23" ht="16.5" customHeight="1">
      <c r="A739" s="455"/>
      <c r="B739" s="455"/>
      <c r="C739" s="722"/>
      <c r="D739" s="455"/>
      <c r="E739" s="455"/>
      <c r="F739" s="455"/>
      <c r="G739" s="455"/>
      <c r="H739" s="455"/>
      <c r="I739" s="455"/>
      <c r="J739" s="455"/>
      <c r="K739" s="455"/>
      <c r="L739" s="455"/>
      <c r="M739" s="455"/>
      <c r="N739" s="455"/>
      <c r="O739" s="455"/>
      <c r="P739" s="455"/>
      <c r="Q739" s="455"/>
      <c r="R739" s="455"/>
      <c r="S739" s="455"/>
      <c r="T739" s="455"/>
      <c r="U739" s="455"/>
      <c r="V739" s="455"/>
      <c r="W739" s="455"/>
    </row>
    <row r="740" spans="1:23" ht="16.5" customHeight="1">
      <c r="A740" s="455"/>
      <c r="B740" s="455"/>
      <c r="C740" s="722"/>
      <c r="D740" s="455"/>
      <c r="E740" s="455"/>
      <c r="F740" s="455"/>
      <c r="G740" s="455"/>
      <c r="H740" s="455"/>
      <c r="I740" s="455"/>
      <c r="J740" s="455"/>
      <c r="K740" s="455"/>
      <c r="L740" s="455"/>
      <c r="M740" s="455"/>
      <c r="N740" s="455"/>
      <c r="O740" s="455"/>
      <c r="P740" s="455"/>
      <c r="Q740" s="455"/>
      <c r="R740" s="455"/>
      <c r="S740" s="455"/>
      <c r="T740" s="455"/>
      <c r="U740" s="455"/>
      <c r="V740" s="455"/>
      <c r="W740" s="455"/>
    </row>
    <row r="741" spans="1:23" ht="16.5" customHeight="1">
      <c r="A741" s="455"/>
      <c r="B741" s="455"/>
      <c r="C741" s="722"/>
      <c r="D741" s="455"/>
      <c r="E741" s="455"/>
      <c r="F741" s="455"/>
      <c r="G741" s="455"/>
      <c r="H741" s="455"/>
      <c r="I741" s="455"/>
      <c r="J741" s="455"/>
      <c r="K741" s="455"/>
      <c r="L741" s="455"/>
      <c r="M741" s="455"/>
      <c r="N741" s="455"/>
      <c r="O741" s="455"/>
      <c r="P741" s="455"/>
      <c r="Q741" s="455"/>
      <c r="R741" s="455"/>
      <c r="S741" s="455"/>
      <c r="T741" s="455"/>
      <c r="U741" s="455"/>
      <c r="V741" s="455"/>
      <c r="W741" s="455"/>
    </row>
    <row r="742" spans="1:23" ht="16.5" customHeight="1">
      <c r="A742" s="455"/>
      <c r="B742" s="455"/>
      <c r="C742" s="722"/>
      <c r="D742" s="455"/>
      <c r="E742" s="455"/>
      <c r="F742" s="455"/>
      <c r="G742" s="455"/>
      <c r="H742" s="455"/>
      <c r="I742" s="455"/>
      <c r="J742" s="455"/>
      <c r="K742" s="455"/>
      <c r="L742" s="455"/>
      <c r="M742" s="455"/>
      <c r="N742" s="455"/>
      <c r="O742" s="455"/>
      <c r="P742" s="455"/>
      <c r="Q742" s="455"/>
      <c r="R742" s="455"/>
      <c r="S742" s="455"/>
      <c r="T742" s="455"/>
      <c r="U742" s="455"/>
      <c r="V742" s="455"/>
      <c r="W742" s="455"/>
    </row>
    <row r="743" spans="1:23" ht="16.5" customHeight="1">
      <c r="A743" s="455"/>
      <c r="B743" s="455"/>
      <c r="C743" s="722"/>
      <c r="D743" s="455"/>
      <c r="E743" s="455"/>
      <c r="F743" s="455"/>
      <c r="G743" s="455"/>
      <c r="H743" s="455"/>
      <c r="I743" s="455"/>
      <c r="J743" s="455"/>
      <c r="K743" s="455"/>
      <c r="L743" s="455"/>
      <c r="M743" s="455"/>
      <c r="N743" s="455"/>
      <c r="O743" s="455"/>
      <c r="P743" s="455"/>
      <c r="Q743" s="455"/>
      <c r="R743" s="455"/>
      <c r="S743" s="455"/>
      <c r="T743" s="455"/>
      <c r="U743" s="455"/>
      <c r="V743" s="455"/>
      <c r="W743" s="455"/>
    </row>
    <row r="744" spans="1:23" ht="16.5" customHeight="1">
      <c r="A744" s="455"/>
      <c r="B744" s="455"/>
      <c r="C744" s="722"/>
      <c r="D744" s="455"/>
      <c r="E744" s="455"/>
      <c r="F744" s="455"/>
      <c r="G744" s="455"/>
      <c r="H744" s="455"/>
      <c r="I744" s="455"/>
      <c r="J744" s="455"/>
      <c r="K744" s="455"/>
      <c r="L744" s="455"/>
      <c r="M744" s="455"/>
      <c r="N744" s="455"/>
      <c r="O744" s="455"/>
      <c r="P744" s="455"/>
      <c r="Q744" s="455"/>
      <c r="R744" s="455"/>
      <c r="S744" s="455"/>
      <c r="T744" s="455"/>
      <c r="U744" s="455"/>
      <c r="V744" s="455"/>
      <c r="W744" s="455"/>
    </row>
    <row r="745" spans="1:23" ht="16.5" customHeight="1">
      <c r="A745" s="455"/>
      <c r="B745" s="455"/>
      <c r="C745" s="722"/>
      <c r="D745" s="455"/>
      <c r="E745" s="455"/>
      <c r="F745" s="455"/>
      <c r="G745" s="455"/>
      <c r="H745" s="455"/>
      <c r="I745" s="455"/>
      <c r="J745" s="455"/>
      <c r="K745" s="455"/>
      <c r="L745" s="455"/>
      <c r="M745" s="455"/>
      <c r="N745" s="455"/>
      <c r="O745" s="455"/>
      <c r="P745" s="455"/>
      <c r="Q745" s="455"/>
      <c r="R745" s="455"/>
      <c r="S745" s="455"/>
      <c r="T745" s="455"/>
      <c r="U745" s="455"/>
      <c r="V745" s="455"/>
      <c r="W745" s="455"/>
    </row>
    <row r="746" spans="1:23" ht="16.5" customHeight="1">
      <c r="A746" s="455"/>
      <c r="B746" s="455"/>
      <c r="C746" s="722"/>
      <c r="D746" s="455"/>
      <c r="E746" s="455"/>
      <c r="F746" s="455"/>
      <c r="G746" s="455"/>
      <c r="H746" s="455"/>
      <c r="I746" s="455"/>
      <c r="J746" s="455"/>
      <c r="K746" s="455"/>
      <c r="L746" s="455"/>
      <c r="M746" s="455"/>
      <c r="N746" s="455"/>
      <c r="O746" s="455"/>
      <c r="P746" s="455"/>
      <c r="Q746" s="455"/>
      <c r="R746" s="455"/>
      <c r="S746" s="455"/>
      <c r="T746" s="455"/>
      <c r="U746" s="455"/>
      <c r="V746" s="455"/>
      <c r="W746" s="455"/>
    </row>
    <row r="747" spans="1:23" ht="16.5" customHeight="1">
      <c r="A747" s="455"/>
      <c r="B747" s="455"/>
      <c r="C747" s="722"/>
      <c r="D747" s="455"/>
      <c r="E747" s="455"/>
      <c r="F747" s="455"/>
      <c r="G747" s="455"/>
      <c r="H747" s="455"/>
      <c r="I747" s="455"/>
      <c r="J747" s="455"/>
      <c r="K747" s="455"/>
      <c r="L747" s="455"/>
      <c r="M747" s="455"/>
      <c r="N747" s="455"/>
      <c r="O747" s="455"/>
      <c r="P747" s="455"/>
      <c r="Q747" s="455"/>
      <c r="R747" s="455"/>
      <c r="S747" s="455"/>
      <c r="T747" s="455"/>
      <c r="U747" s="455"/>
      <c r="V747" s="455"/>
      <c r="W747" s="455"/>
    </row>
    <row r="748" spans="1:23" ht="16.5" customHeight="1">
      <c r="A748" s="455"/>
      <c r="B748" s="455"/>
      <c r="C748" s="722"/>
      <c r="D748" s="455"/>
      <c r="E748" s="455"/>
      <c r="F748" s="455"/>
      <c r="G748" s="455"/>
      <c r="H748" s="455"/>
      <c r="I748" s="455"/>
      <c r="J748" s="455"/>
      <c r="K748" s="455"/>
      <c r="L748" s="455"/>
      <c r="M748" s="455"/>
      <c r="N748" s="455"/>
      <c r="O748" s="455"/>
      <c r="P748" s="455"/>
      <c r="Q748" s="455"/>
      <c r="R748" s="455"/>
      <c r="S748" s="455"/>
      <c r="T748" s="455"/>
      <c r="U748" s="455"/>
      <c r="V748" s="455"/>
      <c r="W748" s="455"/>
    </row>
    <row r="749" spans="1:23" ht="16.5" customHeight="1">
      <c r="A749" s="455"/>
      <c r="B749" s="455"/>
      <c r="C749" s="722"/>
      <c r="D749" s="455"/>
      <c r="E749" s="455"/>
      <c r="F749" s="455"/>
      <c r="G749" s="455"/>
      <c r="H749" s="455"/>
      <c r="I749" s="455"/>
      <c r="J749" s="455"/>
      <c r="K749" s="455"/>
      <c r="L749" s="455"/>
      <c r="M749" s="455"/>
      <c r="N749" s="455"/>
      <c r="O749" s="455"/>
      <c r="P749" s="455"/>
      <c r="Q749" s="455"/>
      <c r="R749" s="455"/>
      <c r="S749" s="455"/>
      <c r="T749" s="455"/>
      <c r="U749" s="455"/>
      <c r="V749" s="455"/>
      <c r="W749" s="455"/>
    </row>
    <row r="750" spans="1:23" ht="16.5" customHeight="1">
      <c r="A750" s="455"/>
      <c r="B750" s="455"/>
      <c r="C750" s="722"/>
      <c r="D750" s="455"/>
      <c r="E750" s="455"/>
      <c r="F750" s="455"/>
      <c r="G750" s="455"/>
      <c r="H750" s="455"/>
      <c r="I750" s="455"/>
      <c r="J750" s="455"/>
      <c r="K750" s="455"/>
      <c r="L750" s="455"/>
      <c r="M750" s="455"/>
      <c r="N750" s="455"/>
      <c r="O750" s="455"/>
      <c r="P750" s="455"/>
      <c r="Q750" s="455"/>
      <c r="R750" s="455"/>
      <c r="S750" s="455"/>
      <c r="T750" s="455"/>
      <c r="U750" s="455"/>
      <c r="V750" s="455"/>
      <c r="W750" s="455"/>
    </row>
    <row r="751" spans="1:23" ht="16.5" customHeight="1">
      <c r="A751" s="455"/>
      <c r="B751" s="455"/>
      <c r="C751" s="722"/>
      <c r="D751" s="455"/>
      <c r="E751" s="455"/>
      <c r="F751" s="455"/>
      <c r="G751" s="455"/>
      <c r="H751" s="455"/>
      <c r="I751" s="455"/>
      <c r="J751" s="455"/>
      <c r="K751" s="455"/>
      <c r="L751" s="455"/>
      <c r="M751" s="455"/>
      <c r="N751" s="455"/>
      <c r="O751" s="455"/>
      <c r="P751" s="455"/>
      <c r="Q751" s="455"/>
      <c r="R751" s="455"/>
      <c r="S751" s="455"/>
      <c r="T751" s="455"/>
      <c r="U751" s="455"/>
      <c r="V751" s="455"/>
      <c r="W751" s="455"/>
    </row>
    <row r="752" spans="1:23" ht="16.5" customHeight="1">
      <c r="A752" s="455"/>
      <c r="B752" s="455"/>
      <c r="C752" s="722"/>
      <c r="D752" s="455"/>
      <c r="E752" s="455"/>
      <c r="F752" s="455"/>
      <c r="G752" s="455"/>
      <c r="H752" s="455"/>
      <c r="I752" s="455"/>
      <c r="J752" s="455"/>
      <c r="K752" s="455"/>
      <c r="L752" s="455"/>
      <c r="M752" s="455"/>
      <c r="N752" s="455"/>
      <c r="O752" s="455"/>
      <c r="P752" s="455"/>
      <c r="Q752" s="455"/>
      <c r="R752" s="455"/>
      <c r="S752" s="455"/>
      <c r="T752" s="455"/>
      <c r="U752" s="455"/>
      <c r="V752" s="455"/>
      <c r="W752" s="455"/>
    </row>
    <row r="753" spans="1:23" ht="16.5" customHeight="1">
      <c r="A753" s="455"/>
      <c r="B753" s="455"/>
      <c r="C753" s="722"/>
      <c r="D753" s="455"/>
      <c r="E753" s="455"/>
      <c r="F753" s="455"/>
      <c r="G753" s="455"/>
      <c r="H753" s="455"/>
      <c r="I753" s="455"/>
      <c r="J753" s="455"/>
      <c r="K753" s="455"/>
      <c r="L753" s="455"/>
      <c r="M753" s="455"/>
      <c r="N753" s="455"/>
      <c r="O753" s="455"/>
      <c r="P753" s="455"/>
      <c r="Q753" s="455"/>
      <c r="R753" s="455"/>
      <c r="S753" s="455"/>
      <c r="T753" s="455"/>
      <c r="U753" s="455"/>
      <c r="V753" s="455"/>
      <c r="W753" s="455"/>
    </row>
    <row r="754" spans="1:23" ht="16.5" customHeight="1">
      <c r="A754" s="455"/>
      <c r="B754" s="455"/>
      <c r="C754" s="722"/>
      <c r="D754" s="455"/>
      <c r="E754" s="455"/>
      <c r="F754" s="455"/>
      <c r="G754" s="455"/>
      <c r="H754" s="455"/>
      <c r="I754" s="455"/>
      <c r="J754" s="455"/>
      <c r="K754" s="455"/>
      <c r="L754" s="455"/>
      <c r="M754" s="455"/>
      <c r="N754" s="455"/>
      <c r="O754" s="455"/>
      <c r="P754" s="455"/>
      <c r="Q754" s="455"/>
      <c r="R754" s="455"/>
      <c r="S754" s="455"/>
      <c r="T754" s="455"/>
      <c r="U754" s="455"/>
      <c r="V754" s="455"/>
      <c r="W754" s="455"/>
    </row>
    <row r="755" spans="1:23" ht="16.5" customHeight="1">
      <c r="A755" s="455"/>
      <c r="B755" s="455"/>
      <c r="C755" s="722"/>
      <c r="D755" s="455"/>
      <c r="E755" s="455"/>
      <c r="F755" s="455"/>
      <c r="G755" s="455"/>
      <c r="H755" s="455"/>
      <c r="I755" s="455"/>
      <c r="J755" s="455"/>
      <c r="K755" s="455"/>
      <c r="L755" s="455"/>
      <c r="M755" s="455"/>
      <c r="N755" s="455"/>
      <c r="O755" s="455"/>
      <c r="P755" s="455"/>
      <c r="Q755" s="455"/>
      <c r="R755" s="455"/>
      <c r="S755" s="455"/>
      <c r="T755" s="455"/>
      <c r="U755" s="455"/>
      <c r="V755" s="455"/>
      <c r="W755" s="455"/>
    </row>
    <row r="756" spans="1:23" ht="16.5" customHeight="1">
      <c r="A756" s="455"/>
      <c r="B756" s="455"/>
      <c r="C756" s="722"/>
      <c r="D756" s="455"/>
      <c r="E756" s="455"/>
      <c r="F756" s="455"/>
      <c r="G756" s="455"/>
      <c r="H756" s="455"/>
      <c r="I756" s="455"/>
      <c r="J756" s="455"/>
      <c r="K756" s="455"/>
      <c r="L756" s="455"/>
      <c r="M756" s="455"/>
      <c r="N756" s="455"/>
      <c r="O756" s="455"/>
      <c r="P756" s="455"/>
      <c r="Q756" s="455"/>
      <c r="R756" s="455"/>
      <c r="S756" s="455"/>
      <c r="T756" s="455"/>
      <c r="U756" s="455"/>
      <c r="V756" s="455"/>
      <c r="W756" s="455"/>
    </row>
    <row r="757" spans="1:23" ht="16.5" customHeight="1">
      <c r="A757" s="455"/>
      <c r="B757" s="455"/>
      <c r="C757" s="722"/>
      <c r="D757" s="455"/>
      <c r="E757" s="455"/>
      <c r="F757" s="455"/>
      <c r="G757" s="455"/>
      <c r="H757" s="455"/>
      <c r="I757" s="455"/>
      <c r="J757" s="455"/>
      <c r="K757" s="455"/>
      <c r="L757" s="455"/>
      <c r="M757" s="455"/>
      <c r="N757" s="455"/>
      <c r="O757" s="455"/>
      <c r="P757" s="455"/>
      <c r="Q757" s="455"/>
      <c r="R757" s="455"/>
      <c r="S757" s="455"/>
      <c r="T757" s="455"/>
      <c r="U757" s="455"/>
      <c r="V757" s="455"/>
      <c r="W757" s="455"/>
    </row>
    <row r="758" spans="1:23" ht="16.5" customHeight="1">
      <c r="A758" s="455"/>
      <c r="B758" s="455"/>
      <c r="C758" s="722"/>
      <c r="D758" s="455"/>
      <c r="E758" s="455"/>
      <c r="F758" s="455"/>
      <c r="G758" s="455"/>
      <c r="H758" s="455"/>
      <c r="I758" s="455"/>
      <c r="J758" s="455"/>
      <c r="K758" s="455"/>
      <c r="L758" s="455"/>
      <c r="M758" s="455"/>
      <c r="N758" s="455"/>
      <c r="O758" s="455"/>
      <c r="P758" s="455"/>
      <c r="Q758" s="455"/>
      <c r="R758" s="455"/>
      <c r="S758" s="455"/>
      <c r="T758" s="455"/>
      <c r="U758" s="455"/>
      <c r="V758" s="455"/>
      <c r="W758" s="455"/>
    </row>
    <row r="759" spans="1:23" ht="16.5" customHeight="1">
      <c r="A759" s="455"/>
      <c r="B759" s="455"/>
      <c r="C759" s="722"/>
      <c r="D759" s="455"/>
      <c r="E759" s="455"/>
      <c r="F759" s="455"/>
      <c r="G759" s="455"/>
      <c r="H759" s="455"/>
      <c r="I759" s="455"/>
      <c r="J759" s="455"/>
      <c r="K759" s="455"/>
      <c r="L759" s="455"/>
      <c r="M759" s="455"/>
      <c r="N759" s="455"/>
      <c r="O759" s="455"/>
      <c r="P759" s="455"/>
      <c r="Q759" s="455"/>
      <c r="R759" s="455"/>
      <c r="S759" s="455"/>
      <c r="T759" s="455"/>
      <c r="U759" s="455"/>
      <c r="V759" s="455"/>
      <c r="W759" s="455"/>
    </row>
    <row r="760" spans="1:23" ht="16.5" customHeight="1">
      <c r="A760" s="455"/>
      <c r="B760" s="455"/>
      <c r="C760" s="722"/>
      <c r="D760" s="455"/>
      <c r="E760" s="455"/>
      <c r="F760" s="455"/>
      <c r="G760" s="455"/>
      <c r="H760" s="455"/>
      <c r="I760" s="455"/>
      <c r="J760" s="455"/>
      <c r="K760" s="455"/>
      <c r="L760" s="455"/>
      <c r="M760" s="455"/>
      <c r="N760" s="455"/>
      <c r="O760" s="455"/>
      <c r="P760" s="455"/>
      <c r="Q760" s="455"/>
      <c r="R760" s="455"/>
      <c r="S760" s="455"/>
      <c r="T760" s="455"/>
      <c r="U760" s="455"/>
      <c r="V760" s="455"/>
      <c r="W760" s="455"/>
    </row>
    <row r="761" spans="1:23" ht="16.5" customHeight="1">
      <c r="A761" s="455"/>
      <c r="B761" s="455"/>
      <c r="C761" s="722"/>
      <c r="D761" s="455"/>
      <c r="E761" s="455"/>
      <c r="F761" s="455"/>
      <c r="G761" s="455"/>
      <c r="H761" s="455"/>
      <c r="I761" s="455"/>
      <c r="J761" s="455"/>
      <c r="K761" s="455"/>
      <c r="L761" s="455"/>
      <c r="M761" s="455"/>
      <c r="N761" s="455"/>
      <c r="O761" s="455"/>
      <c r="P761" s="455"/>
      <c r="Q761" s="455"/>
      <c r="R761" s="455"/>
      <c r="S761" s="455"/>
      <c r="T761" s="455"/>
      <c r="U761" s="455"/>
      <c r="V761" s="455"/>
      <c r="W761" s="455"/>
    </row>
    <row r="762" spans="1:23" ht="16.5" customHeight="1">
      <c r="A762" s="455"/>
      <c r="B762" s="455"/>
      <c r="C762" s="722"/>
      <c r="D762" s="455"/>
      <c r="E762" s="455"/>
      <c r="F762" s="455"/>
      <c r="G762" s="455"/>
      <c r="H762" s="455"/>
      <c r="I762" s="455"/>
      <c r="J762" s="455"/>
      <c r="K762" s="455"/>
      <c r="L762" s="455"/>
      <c r="M762" s="455"/>
      <c r="N762" s="455"/>
      <c r="O762" s="455"/>
      <c r="P762" s="455"/>
      <c r="Q762" s="455"/>
      <c r="R762" s="455"/>
      <c r="S762" s="455"/>
      <c r="T762" s="455"/>
      <c r="U762" s="455"/>
      <c r="V762" s="455"/>
      <c r="W762" s="455"/>
    </row>
    <row r="763" spans="1:23" ht="16.5" customHeight="1">
      <c r="A763" s="455"/>
      <c r="B763" s="455"/>
      <c r="C763" s="722"/>
      <c r="D763" s="455"/>
      <c r="E763" s="455"/>
      <c r="F763" s="455"/>
      <c r="G763" s="455"/>
      <c r="H763" s="455"/>
      <c r="I763" s="455"/>
      <c r="J763" s="455"/>
      <c r="K763" s="455"/>
      <c r="L763" s="455"/>
      <c r="M763" s="455"/>
      <c r="N763" s="455"/>
      <c r="O763" s="455"/>
      <c r="P763" s="455"/>
      <c r="Q763" s="455"/>
      <c r="R763" s="455"/>
      <c r="S763" s="455"/>
      <c r="T763" s="455"/>
      <c r="U763" s="455"/>
      <c r="V763" s="455"/>
      <c r="W763" s="455"/>
    </row>
    <row r="764" spans="1:23" ht="16.5" customHeight="1">
      <c r="A764" s="455"/>
      <c r="B764" s="455"/>
      <c r="C764" s="722"/>
      <c r="D764" s="455"/>
      <c r="E764" s="455"/>
      <c r="F764" s="455"/>
      <c r="G764" s="455"/>
      <c r="H764" s="455"/>
      <c r="I764" s="455"/>
      <c r="J764" s="455"/>
      <c r="K764" s="455"/>
      <c r="L764" s="455"/>
      <c r="M764" s="455"/>
      <c r="N764" s="455"/>
      <c r="O764" s="455"/>
      <c r="P764" s="455"/>
      <c r="Q764" s="455"/>
      <c r="R764" s="455"/>
      <c r="S764" s="455"/>
      <c r="T764" s="455"/>
      <c r="U764" s="455"/>
      <c r="V764" s="455"/>
      <c r="W764" s="455"/>
    </row>
    <row r="765" spans="1:23" ht="16.5" customHeight="1">
      <c r="A765" s="455"/>
      <c r="B765" s="455"/>
      <c r="C765" s="722"/>
      <c r="D765" s="455"/>
      <c r="E765" s="455"/>
      <c r="F765" s="455"/>
      <c r="G765" s="455"/>
      <c r="H765" s="455"/>
      <c r="I765" s="455"/>
      <c r="J765" s="455"/>
      <c r="K765" s="455"/>
      <c r="L765" s="455"/>
      <c r="M765" s="455"/>
      <c r="N765" s="455"/>
      <c r="O765" s="455"/>
      <c r="P765" s="455"/>
      <c r="Q765" s="455"/>
      <c r="R765" s="455"/>
      <c r="S765" s="455"/>
      <c r="T765" s="455"/>
      <c r="U765" s="455"/>
      <c r="V765" s="455"/>
      <c r="W765" s="455"/>
    </row>
    <row r="766" spans="1:23" ht="16.5" customHeight="1">
      <c r="A766" s="455"/>
      <c r="B766" s="455"/>
      <c r="C766" s="722"/>
      <c r="D766" s="455"/>
      <c r="E766" s="455"/>
      <c r="F766" s="455"/>
      <c r="G766" s="455"/>
      <c r="H766" s="455"/>
      <c r="I766" s="455"/>
      <c r="J766" s="455"/>
      <c r="K766" s="455"/>
      <c r="L766" s="455"/>
      <c r="M766" s="455"/>
      <c r="N766" s="455"/>
      <c r="O766" s="455"/>
      <c r="P766" s="455"/>
      <c r="Q766" s="455"/>
      <c r="R766" s="455"/>
      <c r="S766" s="455"/>
      <c r="T766" s="455"/>
      <c r="U766" s="455"/>
      <c r="V766" s="455"/>
      <c r="W766" s="455"/>
    </row>
    <row r="767" spans="1:23" ht="16.5" customHeight="1">
      <c r="A767" s="455"/>
      <c r="B767" s="455"/>
      <c r="C767" s="722"/>
      <c r="D767" s="455"/>
      <c r="E767" s="455"/>
      <c r="F767" s="455"/>
      <c r="G767" s="455"/>
      <c r="H767" s="455"/>
      <c r="I767" s="455"/>
      <c r="J767" s="455"/>
      <c r="K767" s="455"/>
      <c r="L767" s="455"/>
      <c r="M767" s="455"/>
      <c r="N767" s="455"/>
      <c r="O767" s="455"/>
      <c r="P767" s="455"/>
      <c r="Q767" s="455"/>
      <c r="R767" s="455"/>
      <c r="S767" s="455"/>
      <c r="T767" s="455"/>
      <c r="U767" s="455"/>
      <c r="V767" s="455"/>
      <c r="W767" s="455"/>
    </row>
    <row r="768" spans="1:23" ht="16.5" customHeight="1">
      <c r="A768" s="455"/>
      <c r="B768" s="455"/>
      <c r="C768" s="722"/>
      <c r="D768" s="455"/>
      <c r="E768" s="455"/>
      <c r="F768" s="455"/>
      <c r="G768" s="455"/>
      <c r="H768" s="455"/>
      <c r="I768" s="455"/>
      <c r="J768" s="455"/>
      <c r="K768" s="455"/>
      <c r="L768" s="455"/>
      <c r="M768" s="455"/>
      <c r="N768" s="455"/>
      <c r="O768" s="455"/>
      <c r="P768" s="455"/>
      <c r="Q768" s="455"/>
      <c r="R768" s="455"/>
      <c r="S768" s="455"/>
      <c r="T768" s="455"/>
      <c r="U768" s="455"/>
      <c r="V768" s="455"/>
      <c r="W768" s="455"/>
    </row>
    <row r="769" spans="1:23" ht="16.5" customHeight="1">
      <c r="A769" s="455"/>
      <c r="B769" s="455"/>
      <c r="C769" s="722"/>
      <c r="D769" s="455"/>
      <c r="E769" s="455"/>
      <c r="F769" s="455"/>
      <c r="G769" s="455"/>
      <c r="H769" s="455"/>
      <c r="I769" s="455"/>
      <c r="J769" s="455"/>
      <c r="K769" s="455"/>
      <c r="L769" s="455"/>
      <c r="M769" s="455"/>
      <c r="N769" s="455"/>
      <c r="O769" s="455"/>
      <c r="P769" s="455"/>
      <c r="Q769" s="455"/>
      <c r="R769" s="455"/>
      <c r="S769" s="455"/>
      <c r="T769" s="455"/>
      <c r="U769" s="455"/>
      <c r="V769" s="455"/>
      <c r="W769" s="455"/>
    </row>
    <row r="770" spans="1:23" ht="16.5" customHeight="1">
      <c r="A770" s="455"/>
      <c r="B770" s="455"/>
      <c r="C770" s="722"/>
      <c r="D770" s="455"/>
      <c r="E770" s="455"/>
      <c r="F770" s="455"/>
      <c r="G770" s="455"/>
      <c r="H770" s="455"/>
      <c r="I770" s="455"/>
      <c r="J770" s="455"/>
      <c r="K770" s="455"/>
      <c r="L770" s="455"/>
      <c r="M770" s="455"/>
      <c r="N770" s="455"/>
      <c r="O770" s="455"/>
      <c r="P770" s="455"/>
      <c r="Q770" s="455"/>
      <c r="R770" s="455"/>
      <c r="S770" s="455"/>
      <c r="T770" s="455"/>
      <c r="U770" s="455"/>
      <c r="V770" s="455"/>
      <c r="W770" s="455"/>
    </row>
    <row r="771" spans="1:23" ht="16.5" customHeight="1">
      <c r="A771" s="455"/>
      <c r="B771" s="455"/>
      <c r="C771" s="722"/>
      <c r="D771" s="455"/>
      <c r="E771" s="455"/>
      <c r="F771" s="455"/>
      <c r="G771" s="455"/>
      <c r="H771" s="455"/>
      <c r="I771" s="455"/>
      <c r="J771" s="455"/>
      <c r="K771" s="455"/>
      <c r="L771" s="455"/>
      <c r="M771" s="455"/>
      <c r="N771" s="455"/>
      <c r="O771" s="455"/>
      <c r="P771" s="455"/>
      <c r="Q771" s="455"/>
      <c r="R771" s="455"/>
      <c r="S771" s="455"/>
      <c r="T771" s="455"/>
      <c r="U771" s="455"/>
      <c r="V771" s="455"/>
      <c r="W771" s="455"/>
    </row>
    <row r="772" spans="1:23" ht="16.5" customHeight="1">
      <c r="A772" s="455"/>
      <c r="B772" s="455"/>
      <c r="C772" s="722"/>
      <c r="D772" s="455"/>
      <c r="E772" s="455"/>
      <c r="F772" s="455"/>
      <c r="G772" s="455"/>
      <c r="H772" s="455"/>
      <c r="I772" s="455"/>
      <c r="J772" s="455"/>
      <c r="K772" s="455"/>
      <c r="L772" s="455"/>
      <c r="M772" s="455"/>
      <c r="N772" s="455"/>
      <c r="O772" s="455"/>
      <c r="P772" s="455"/>
      <c r="Q772" s="455"/>
      <c r="R772" s="455"/>
      <c r="S772" s="455"/>
      <c r="T772" s="455"/>
      <c r="U772" s="455"/>
      <c r="V772" s="455"/>
      <c r="W772" s="455"/>
    </row>
    <row r="773" spans="1:23" ht="16.5" customHeight="1">
      <c r="A773" s="455"/>
      <c r="B773" s="455"/>
      <c r="C773" s="722"/>
      <c r="D773" s="455"/>
      <c r="E773" s="455"/>
      <c r="F773" s="455"/>
      <c r="G773" s="455"/>
      <c r="H773" s="455"/>
      <c r="I773" s="455"/>
      <c r="J773" s="455"/>
      <c r="K773" s="455"/>
      <c r="L773" s="455"/>
      <c r="M773" s="455"/>
      <c r="N773" s="455"/>
      <c r="O773" s="455"/>
      <c r="P773" s="455"/>
      <c r="Q773" s="455"/>
      <c r="R773" s="455"/>
      <c r="S773" s="455"/>
      <c r="T773" s="455"/>
      <c r="U773" s="455"/>
      <c r="V773" s="455"/>
      <c r="W773" s="455"/>
    </row>
    <row r="774" spans="1:23" ht="16.5" customHeight="1">
      <c r="A774" s="455"/>
      <c r="B774" s="455"/>
      <c r="C774" s="722"/>
      <c r="D774" s="455"/>
      <c r="E774" s="455"/>
      <c r="F774" s="455"/>
      <c r="G774" s="455"/>
      <c r="H774" s="455"/>
      <c r="I774" s="455"/>
      <c r="J774" s="455"/>
      <c r="K774" s="455"/>
      <c r="L774" s="455"/>
      <c r="M774" s="455"/>
      <c r="N774" s="455"/>
      <c r="O774" s="455"/>
      <c r="P774" s="455"/>
      <c r="Q774" s="455"/>
      <c r="R774" s="455"/>
      <c r="S774" s="455"/>
      <c r="T774" s="455"/>
      <c r="U774" s="455"/>
      <c r="V774" s="455"/>
      <c r="W774" s="455"/>
    </row>
    <row r="775" spans="1:23" ht="16.5" customHeight="1">
      <c r="A775" s="455"/>
      <c r="B775" s="455"/>
      <c r="C775" s="722"/>
      <c r="D775" s="455"/>
      <c r="E775" s="455"/>
      <c r="F775" s="455"/>
      <c r="G775" s="455"/>
      <c r="H775" s="455"/>
      <c r="I775" s="455"/>
      <c r="J775" s="455"/>
      <c r="K775" s="455"/>
      <c r="L775" s="455"/>
      <c r="M775" s="455"/>
      <c r="N775" s="455"/>
      <c r="O775" s="455"/>
      <c r="P775" s="455"/>
      <c r="Q775" s="455"/>
      <c r="R775" s="455"/>
      <c r="S775" s="455"/>
      <c r="T775" s="455"/>
      <c r="U775" s="455"/>
      <c r="V775" s="455"/>
      <c r="W775" s="455"/>
    </row>
    <row r="776" spans="1:23" ht="16.5" customHeight="1">
      <c r="A776" s="455"/>
      <c r="B776" s="455"/>
      <c r="C776" s="722"/>
      <c r="D776" s="455"/>
      <c r="E776" s="455"/>
      <c r="F776" s="455"/>
      <c r="G776" s="455"/>
      <c r="H776" s="455"/>
      <c r="I776" s="455"/>
      <c r="J776" s="455"/>
      <c r="K776" s="455"/>
      <c r="L776" s="455"/>
      <c r="M776" s="455"/>
      <c r="N776" s="455"/>
      <c r="O776" s="455"/>
      <c r="P776" s="455"/>
      <c r="Q776" s="455"/>
      <c r="R776" s="455"/>
      <c r="S776" s="455"/>
      <c r="T776" s="455"/>
      <c r="U776" s="455"/>
      <c r="V776" s="455"/>
      <c r="W776" s="455"/>
    </row>
    <row r="777" spans="1:23" ht="16.5" customHeight="1">
      <c r="A777" s="455"/>
      <c r="B777" s="455"/>
      <c r="C777" s="722"/>
      <c r="D777" s="455"/>
      <c r="E777" s="455"/>
      <c r="F777" s="455"/>
      <c r="G777" s="455"/>
      <c r="H777" s="455"/>
      <c r="I777" s="455"/>
      <c r="J777" s="455"/>
      <c r="K777" s="455"/>
      <c r="L777" s="455"/>
      <c r="M777" s="455"/>
      <c r="N777" s="455"/>
      <c r="O777" s="455"/>
      <c r="P777" s="455"/>
      <c r="Q777" s="455"/>
      <c r="R777" s="455"/>
      <c r="S777" s="455"/>
      <c r="T777" s="455"/>
      <c r="U777" s="455"/>
      <c r="V777" s="455"/>
      <c r="W777" s="455"/>
    </row>
    <row r="778" spans="1:23" ht="16.5" customHeight="1">
      <c r="A778" s="455"/>
      <c r="B778" s="455"/>
      <c r="C778" s="722"/>
      <c r="D778" s="455"/>
      <c r="E778" s="455"/>
      <c r="F778" s="455"/>
      <c r="G778" s="455"/>
      <c r="H778" s="455"/>
      <c r="I778" s="455"/>
      <c r="J778" s="455"/>
      <c r="K778" s="455"/>
      <c r="L778" s="455"/>
      <c r="M778" s="455"/>
      <c r="N778" s="455"/>
      <c r="O778" s="455"/>
      <c r="P778" s="455"/>
      <c r="Q778" s="455"/>
      <c r="R778" s="455"/>
      <c r="S778" s="455"/>
      <c r="T778" s="455"/>
      <c r="U778" s="455"/>
      <c r="V778" s="455"/>
      <c r="W778" s="455"/>
    </row>
    <row r="779" spans="1:23" ht="16.5" customHeight="1">
      <c r="A779" s="455"/>
      <c r="B779" s="455"/>
      <c r="C779" s="722"/>
      <c r="D779" s="455"/>
      <c r="E779" s="455"/>
      <c r="F779" s="455"/>
      <c r="G779" s="455"/>
      <c r="H779" s="455"/>
      <c r="I779" s="455"/>
      <c r="J779" s="455"/>
      <c r="K779" s="455"/>
      <c r="L779" s="455"/>
      <c r="M779" s="455"/>
      <c r="N779" s="455"/>
      <c r="O779" s="455"/>
      <c r="P779" s="455"/>
      <c r="Q779" s="455"/>
      <c r="R779" s="455"/>
      <c r="S779" s="455"/>
      <c r="T779" s="455"/>
      <c r="U779" s="455"/>
      <c r="V779" s="455"/>
      <c r="W779" s="455"/>
    </row>
    <row r="780" spans="1:23" ht="16.5" customHeight="1">
      <c r="A780" s="455"/>
      <c r="B780" s="455"/>
      <c r="C780" s="722"/>
      <c r="D780" s="455"/>
      <c r="E780" s="455"/>
      <c r="F780" s="455"/>
      <c r="G780" s="455"/>
      <c r="H780" s="455"/>
      <c r="I780" s="455"/>
      <c r="J780" s="455"/>
      <c r="K780" s="455"/>
      <c r="L780" s="455"/>
      <c r="M780" s="455"/>
      <c r="N780" s="455"/>
      <c r="O780" s="455"/>
      <c r="P780" s="455"/>
      <c r="Q780" s="455"/>
      <c r="R780" s="455"/>
      <c r="S780" s="455"/>
      <c r="T780" s="455"/>
      <c r="U780" s="455"/>
      <c r="V780" s="455"/>
      <c r="W780" s="455"/>
    </row>
    <row r="781" spans="1:23" ht="16.5" customHeight="1">
      <c r="A781" s="455"/>
      <c r="B781" s="455"/>
      <c r="C781" s="722"/>
      <c r="D781" s="455"/>
      <c r="E781" s="455"/>
      <c r="F781" s="455"/>
      <c r="G781" s="455"/>
      <c r="H781" s="455"/>
      <c r="I781" s="455"/>
      <c r="J781" s="455"/>
      <c r="K781" s="455"/>
      <c r="L781" s="455"/>
      <c r="M781" s="455"/>
      <c r="N781" s="455"/>
      <c r="O781" s="455"/>
      <c r="P781" s="455"/>
      <c r="Q781" s="455"/>
      <c r="R781" s="455"/>
      <c r="S781" s="455"/>
      <c r="T781" s="455"/>
      <c r="U781" s="455"/>
      <c r="V781" s="455"/>
      <c r="W781" s="455"/>
    </row>
    <row r="782" spans="1:23" ht="16.5" customHeight="1">
      <c r="A782" s="455"/>
      <c r="B782" s="455"/>
      <c r="C782" s="722"/>
      <c r="D782" s="455"/>
      <c r="E782" s="455"/>
      <c r="F782" s="455"/>
      <c r="G782" s="455"/>
      <c r="H782" s="455"/>
      <c r="I782" s="455"/>
      <c r="J782" s="455"/>
      <c r="K782" s="455"/>
      <c r="L782" s="455"/>
      <c r="M782" s="455"/>
      <c r="N782" s="455"/>
      <c r="O782" s="455"/>
      <c r="P782" s="455"/>
      <c r="Q782" s="455"/>
      <c r="R782" s="455"/>
      <c r="S782" s="455"/>
      <c r="T782" s="455"/>
      <c r="U782" s="455"/>
      <c r="V782" s="455"/>
      <c r="W782" s="455"/>
    </row>
    <row r="783" spans="1:23" ht="16.5" customHeight="1">
      <c r="A783" s="455"/>
      <c r="B783" s="455"/>
      <c r="C783" s="722"/>
      <c r="D783" s="455"/>
      <c r="E783" s="455"/>
      <c r="F783" s="455"/>
      <c r="G783" s="455"/>
      <c r="H783" s="455"/>
      <c r="I783" s="455"/>
      <c r="J783" s="455"/>
      <c r="K783" s="455"/>
      <c r="L783" s="455"/>
      <c r="M783" s="455"/>
      <c r="N783" s="455"/>
      <c r="O783" s="455"/>
      <c r="P783" s="455"/>
      <c r="Q783" s="455"/>
      <c r="R783" s="455"/>
      <c r="S783" s="455"/>
      <c r="T783" s="455"/>
      <c r="U783" s="455"/>
      <c r="V783" s="455"/>
      <c r="W783" s="455"/>
    </row>
    <row r="784" spans="1:23" ht="16.5" customHeight="1">
      <c r="A784" s="455"/>
      <c r="B784" s="455"/>
      <c r="C784" s="722"/>
      <c r="D784" s="455"/>
      <c r="E784" s="455"/>
      <c r="F784" s="455"/>
      <c r="G784" s="455"/>
      <c r="H784" s="455"/>
      <c r="I784" s="455"/>
      <c r="J784" s="455"/>
      <c r="K784" s="455"/>
      <c r="L784" s="455"/>
      <c r="M784" s="455"/>
      <c r="N784" s="455"/>
      <c r="O784" s="455"/>
      <c r="P784" s="455"/>
      <c r="Q784" s="455"/>
      <c r="R784" s="455"/>
      <c r="S784" s="455"/>
      <c r="T784" s="455"/>
      <c r="U784" s="455"/>
      <c r="V784" s="455"/>
      <c r="W784" s="455"/>
    </row>
    <row r="785" spans="1:23" ht="16.5" customHeight="1">
      <c r="A785" s="455"/>
      <c r="B785" s="455"/>
      <c r="C785" s="722"/>
      <c r="D785" s="455"/>
      <c r="E785" s="455"/>
      <c r="F785" s="455"/>
      <c r="G785" s="455"/>
      <c r="H785" s="455"/>
      <c r="I785" s="455"/>
      <c r="J785" s="455"/>
      <c r="K785" s="455"/>
      <c r="L785" s="455"/>
      <c r="M785" s="455"/>
      <c r="N785" s="455"/>
      <c r="O785" s="455"/>
      <c r="P785" s="455"/>
      <c r="Q785" s="455"/>
      <c r="R785" s="455"/>
      <c r="S785" s="455"/>
      <c r="T785" s="455"/>
      <c r="U785" s="455"/>
      <c r="V785" s="455"/>
      <c r="W785" s="455"/>
    </row>
    <row r="786" spans="1:23" ht="16.5" customHeight="1">
      <c r="A786" s="455"/>
      <c r="B786" s="455"/>
      <c r="C786" s="722"/>
      <c r="D786" s="455"/>
      <c r="E786" s="455"/>
      <c r="F786" s="455"/>
      <c r="G786" s="455"/>
      <c r="H786" s="455"/>
      <c r="I786" s="455"/>
      <c r="J786" s="455"/>
      <c r="K786" s="455"/>
      <c r="L786" s="455"/>
      <c r="M786" s="455"/>
      <c r="N786" s="455"/>
      <c r="O786" s="455"/>
      <c r="P786" s="455"/>
      <c r="Q786" s="455"/>
      <c r="R786" s="455"/>
      <c r="S786" s="455"/>
      <c r="T786" s="455"/>
      <c r="U786" s="455"/>
      <c r="V786" s="455"/>
      <c r="W786" s="455"/>
    </row>
    <row r="787" spans="1:23" ht="16.5" customHeight="1">
      <c r="A787" s="455"/>
      <c r="B787" s="455"/>
      <c r="C787" s="722"/>
      <c r="D787" s="455"/>
      <c r="E787" s="455"/>
      <c r="F787" s="455"/>
      <c r="G787" s="455"/>
      <c r="H787" s="455"/>
      <c r="I787" s="455"/>
      <c r="J787" s="455"/>
      <c r="K787" s="455"/>
      <c r="L787" s="455"/>
      <c r="M787" s="455"/>
      <c r="N787" s="455"/>
      <c r="O787" s="455"/>
      <c r="P787" s="455"/>
      <c r="Q787" s="455"/>
      <c r="R787" s="455"/>
      <c r="S787" s="455"/>
      <c r="T787" s="455"/>
      <c r="U787" s="455"/>
      <c r="V787" s="455"/>
      <c r="W787" s="455"/>
    </row>
    <row r="788" spans="1:23" ht="16.5" customHeight="1">
      <c r="A788" s="455"/>
      <c r="B788" s="455"/>
      <c r="C788" s="722"/>
      <c r="D788" s="455"/>
      <c r="E788" s="455"/>
      <c r="F788" s="455"/>
      <c r="G788" s="455"/>
      <c r="H788" s="455"/>
      <c r="I788" s="455"/>
      <c r="J788" s="455"/>
      <c r="K788" s="455"/>
      <c r="L788" s="455"/>
      <c r="M788" s="455"/>
      <c r="N788" s="455"/>
      <c r="O788" s="455"/>
      <c r="P788" s="455"/>
      <c r="Q788" s="455"/>
      <c r="R788" s="455"/>
      <c r="S788" s="455"/>
      <c r="T788" s="455"/>
      <c r="U788" s="455"/>
      <c r="V788" s="455"/>
      <c r="W788" s="455"/>
    </row>
    <row r="789" spans="1:23" ht="16.5" customHeight="1">
      <c r="A789" s="455"/>
      <c r="B789" s="455"/>
      <c r="C789" s="722"/>
      <c r="D789" s="455"/>
      <c r="E789" s="455"/>
      <c r="F789" s="455"/>
      <c r="G789" s="455"/>
      <c r="H789" s="455"/>
      <c r="I789" s="455"/>
      <c r="J789" s="455"/>
      <c r="K789" s="455"/>
      <c r="L789" s="455"/>
      <c r="M789" s="455"/>
      <c r="N789" s="455"/>
      <c r="O789" s="455"/>
      <c r="P789" s="455"/>
      <c r="Q789" s="455"/>
      <c r="R789" s="455"/>
      <c r="S789" s="455"/>
      <c r="T789" s="455"/>
      <c r="U789" s="455"/>
      <c r="V789" s="455"/>
      <c r="W789" s="455"/>
    </row>
    <row r="790" spans="1:23" ht="16.5" customHeight="1">
      <c r="A790" s="455"/>
      <c r="B790" s="455"/>
      <c r="C790" s="722"/>
      <c r="D790" s="455"/>
      <c r="E790" s="455"/>
      <c r="F790" s="455"/>
      <c r="G790" s="455"/>
      <c r="H790" s="455"/>
      <c r="I790" s="455"/>
      <c r="J790" s="455"/>
      <c r="K790" s="455"/>
      <c r="L790" s="455"/>
      <c r="M790" s="455"/>
      <c r="N790" s="455"/>
      <c r="O790" s="455"/>
      <c r="P790" s="455"/>
      <c r="Q790" s="455"/>
      <c r="R790" s="455"/>
      <c r="S790" s="455"/>
      <c r="T790" s="455"/>
      <c r="U790" s="455"/>
      <c r="V790" s="455"/>
      <c r="W790" s="455"/>
    </row>
    <row r="791" spans="1:23" ht="16.5" customHeight="1">
      <c r="A791" s="455"/>
      <c r="B791" s="455"/>
      <c r="C791" s="722"/>
      <c r="D791" s="455"/>
      <c r="E791" s="455"/>
      <c r="F791" s="455"/>
      <c r="G791" s="455"/>
      <c r="H791" s="455"/>
      <c r="I791" s="455"/>
      <c r="J791" s="455"/>
      <c r="K791" s="455"/>
      <c r="L791" s="455"/>
      <c r="M791" s="455"/>
      <c r="N791" s="455"/>
      <c r="O791" s="455"/>
      <c r="P791" s="455"/>
      <c r="Q791" s="455"/>
      <c r="R791" s="455"/>
      <c r="S791" s="455"/>
      <c r="T791" s="455"/>
      <c r="U791" s="455"/>
      <c r="V791" s="455"/>
      <c r="W791" s="455"/>
    </row>
    <row r="792" spans="1:23" ht="16.5" customHeight="1">
      <c r="A792" s="455"/>
      <c r="B792" s="455"/>
      <c r="C792" s="722"/>
      <c r="D792" s="455"/>
      <c r="E792" s="455"/>
      <c r="F792" s="455"/>
      <c r="G792" s="455"/>
      <c r="H792" s="455"/>
      <c r="I792" s="455"/>
      <c r="J792" s="455"/>
      <c r="K792" s="455"/>
      <c r="L792" s="455"/>
      <c r="M792" s="455"/>
      <c r="N792" s="455"/>
      <c r="O792" s="455"/>
      <c r="P792" s="455"/>
      <c r="Q792" s="455"/>
      <c r="R792" s="455"/>
      <c r="S792" s="455"/>
      <c r="T792" s="455"/>
      <c r="U792" s="455"/>
      <c r="V792" s="455"/>
      <c r="W792" s="455"/>
    </row>
    <row r="793" spans="1:23" ht="16.5" customHeight="1">
      <c r="A793" s="455"/>
      <c r="B793" s="455"/>
      <c r="C793" s="722"/>
      <c r="D793" s="455"/>
      <c r="E793" s="455"/>
      <c r="F793" s="455"/>
      <c r="G793" s="455"/>
      <c r="H793" s="455"/>
      <c r="I793" s="455"/>
      <c r="J793" s="455"/>
      <c r="K793" s="455"/>
      <c r="L793" s="455"/>
      <c r="M793" s="455"/>
      <c r="N793" s="455"/>
      <c r="O793" s="455"/>
      <c r="P793" s="455"/>
      <c r="Q793" s="455"/>
      <c r="R793" s="455"/>
      <c r="S793" s="455"/>
      <c r="T793" s="455"/>
      <c r="U793" s="455"/>
      <c r="V793" s="455"/>
      <c r="W793" s="455"/>
    </row>
    <row r="794" spans="1:23" ht="16.5" customHeight="1">
      <c r="A794" s="455"/>
      <c r="B794" s="455"/>
      <c r="C794" s="722"/>
      <c r="D794" s="455"/>
      <c r="E794" s="455"/>
      <c r="F794" s="455"/>
      <c r="G794" s="455"/>
      <c r="H794" s="455"/>
      <c r="I794" s="455"/>
      <c r="J794" s="455"/>
      <c r="K794" s="455"/>
      <c r="L794" s="455"/>
      <c r="M794" s="455"/>
      <c r="N794" s="455"/>
      <c r="O794" s="455"/>
      <c r="P794" s="455"/>
      <c r="Q794" s="455"/>
      <c r="R794" s="455"/>
      <c r="S794" s="455"/>
      <c r="T794" s="455"/>
      <c r="U794" s="455"/>
      <c r="V794" s="455"/>
      <c r="W794" s="455"/>
    </row>
    <row r="795" spans="1:23" ht="16.5" customHeight="1">
      <c r="A795" s="455"/>
      <c r="B795" s="455"/>
      <c r="C795" s="722"/>
      <c r="D795" s="455"/>
      <c r="E795" s="455"/>
      <c r="F795" s="455"/>
      <c r="G795" s="455"/>
      <c r="H795" s="455"/>
      <c r="I795" s="455"/>
      <c r="J795" s="455"/>
      <c r="K795" s="455"/>
      <c r="L795" s="455"/>
      <c r="M795" s="455"/>
      <c r="N795" s="455"/>
      <c r="O795" s="455"/>
      <c r="P795" s="455"/>
      <c r="Q795" s="455"/>
      <c r="R795" s="455"/>
      <c r="S795" s="455"/>
      <c r="T795" s="455"/>
      <c r="U795" s="455"/>
      <c r="V795" s="455"/>
      <c r="W795" s="455"/>
    </row>
    <row r="796" spans="1:23" ht="16.5" customHeight="1">
      <c r="A796" s="455"/>
      <c r="B796" s="455"/>
      <c r="C796" s="722"/>
      <c r="D796" s="455"/>
      <c r="E796" s="455"/>
      <c r="F796" s="455"/>
      <c r="G796" s="455"/>
      <c r="H796" s="455"/>
      <c r="I796" s="455"/>
      <c r="J796" s="455"/>
      <c r="K796" s="455"/>
      <c r="L796" s="455"/>
      <c r="M796" s="455"/>
      <c r="N796" s="455"/>
      <c r="O796" s="455"/>
      <c r="P796" s="455"/>
      <c r="Q796" s="455"/>
      <c r="R796" s="455"/>
      <c r="S796" s="455"/>
      <c r="T796" s="455"/>
      <c r="U796" s="455"/>
      <c r="V796" s="455"/>
      <c r="W796" s="455"/>
    </row>
    <row r="797" spans="1:23" ht="16.5" customHeight="1">
      <c r="A797" s="455"/>
      <c r="B797" s="455"/>
      <c r="C797" s="722"/>
      <c r="D797" s="455"/>
      <c r="E797" s="455"/>
      <c r="F797" s="455"/>
      <c r="G797" s="455"/>
      <c r="H797" s="455"/>
      <c r="I797" s="455"/>
      <c r="J797" s="455"/>
      <c r="K797" s="455"/>
      <c r="L797" s="455"/>
      <c r="M797" s="455"/>
      <c r="N797" s="455"/>
      <c r="O797" s="455"/>
      <c r="P797" s="455"/>
      <c r="Q797" s="455"/>
      <c r="R797" s="455"/>
      <c r="S797" s="455"/>
      <c r="T797" s="455"/>
      <c r="U797" s="455"/>
      <c r="V797" s="455"/>
      <c r="W797" s="455"/>
    </row>
    <row r="798" spans="1:23" ht="16.5" customHeight="1">
      <c r="A798" s="455"/>
      <c r="B798" s="455"/>
      <c r="C798" s="722"/>
      <c r="D798" s="455"/>
      <c r="E798" s="455"/>
      <c r="F798" s="455"/>
      <c r="G798" s="455"/>
      <c r="H798" s="455"/>
      <c r="I798" s="455"/>
      <c r="J798" s="455"/>
      <c r="K798" s="455"/>
      <c r="L798" s="455"/>
      <c r="M798" s="455"/>
      <c r="N798" s="455"/>
      <c r="O798" s="455"/>
      <c r="P798" s="455"/>
      <c r="Q798" s="455"/>
      <c r="R798" s="455"/>
      <c r="S798" s="455"/>
      <c r="T798" s="455"/>
      <c r="U798" s="455"/>
      <c r="V798" s="455"/>
      <c r="W798" s="455"/>
    </row>
    <row r="799" spans="1:23" ht="16.5" customHeight="1">
      <c r="A799" s="455"/>
      <c r="B799" s="455"/>
      <c r="C799" s="722"/>
      <c r="D799" s="455"/>
      <c r="E799" s="455"/>
      <c r="F799" s="455"/>
      <c r="G799" s="455"/>
      <c r="H799" s="455"/>
      <c r="I799" s="455"/>
      <c r="J799" s="455"/>
      <c r="K799" s="455"/>
      <c r="L799" s="455"/>
      <c r="M799" s="455"/>
      <c r="N799" s="455"/>
      <c r="O799" s="455"/>
      <c r="P799" s="455"/>
      <c r="Q799" s="455"/>
      <c r="R799" s="455"/>
      <c r="S799" s="455"/>
      <c r="T799" s="455"/>
      <c r="U799" s="455"/>
      <c r="V799" s="455"/>
      <c r="W799" s="455"/>
    </row>
    <row r="800" spans="1:23" ht="16.5" customHeight="1">
      <c r="A800" s="455"/>
      <c r="B800" s="455"/>
      <c r="C800" s="722"/>
      <c r="D800" s="455"/>
      <c r="E800" s="455"/>
      <c r="F800" s="455"/>
      <c r="G800" s="455"/>
      <c r="H800" s="455"/>
      <c r="I800" s="455"/>
      <c r="J800" s="455"/>
      <c r="K800" s="455"/>
      <c r="L800" s="455"/>
      <c r="M800" s="455"/>
      <c r="N800" s="455"/>
      <c r="O800" s="455"/>
      <c r="P800" s="455"/>
      <c r="Q800" s="455"/>
      <c r="R800" s="455"/>
      <c r="S800" s="455"/>
      <c r="T800" s="455"/>
      <c r="U800" s="455"/>
      <c r="V800" s="455"/>
      <c r="W800" s="455"/>
    </row>
    <row r="801" spans="1:23" ht="16.5" customHeight="1">
      <c r="A801" s="455"/>
      <c r="B801" s="455"/>
      <c r="C801" s="722"/>
      <c r="D801" s="455"/>
      <c r="E801" s="455"/>
      <c r="F801" s="455"/>
      <c r="G801" s="455"/>
      <c r="H801" s="455"/>
      <c r="I801" s="455"/>
      <c r="J801" s="455"/>
      <c r="K801" s="455"/>
      <c r="L801" s="455"/>
      <c r="M801" s="455"/>
      <c r="N801" s="455"/>
      <c r="O801" s="455"/>
      <c r="P801" s="455"/>
      <c r="Q801" s="455"/>
      <c r="R801" s="455"/>
      <c r="S801" s="455"/>
      <c r="T801" s="455"/>
      <c r="U801" s="455"/>
      <c r="V801" s="455"/>
      <c r="W801" s="455"/>
    </row>
    <row r="802" spans="1:23" ht="16.5" customHeight="1">
      <c r="A802" s="455"/>
      <c r="B802" s="455"/>
      <c r="C802" s="722"/>
      <c r="D802" s="455"/>
      <c r="E802" s="455"/>
      <c r="F802" s="455"/>
      <c r="G802" s="455"/>
      <c r="H802" s="455"/>
      <c r="I802" s="455"/>
      <c r="J802" s="455"/>
      <c r="K802" s="455"/>
      <c r="L802" s="455"/>
      <c r="M802" s="455"/>
      <c r="N802" s="455"/>
      <c r="O802" s="455"/>
      <c r="P802" s="455"/>
      <c r="Q802" s="455"/>
      <c r="R802" s="455"/>
      <c r="S802" s="455"/>
      <c r="T802" s="455"/>
      <c r="U802" s="455"/>
      <c r="V802" s="455"/>
      <c r="W802" s="455"/>
    </row>
    <row r="803" spans="1:23" ht="16.5" customHeight="1">
      <c r="A803" s="455"/>
      <c r="B803" s="455"/>
      <c r="C803" s="722"/>
      <c r="D803" s="455"/>
      <c r="E803" s="455"/>
      <c r="F803" s="455"/>
      <c r="G803" s="455"/>
      <c r="H803" s="455"/>
      <c r="I803" s="455"/>
      <c r="J803" s="455"/>
      <c r="K803" s="455"/>
      <c r="L803" s="455"/>
      <c r="M803" s="455"/>
      <c r="N803" s="455"/>
      <c r="O803" s="455"/>
      <c r="P803" s="455"/>
      <c r="Q803" s="455"/>
      <c r="R803" s="455"/>
      <c r="S803" s="455"/>
      <c r="T803" s="455"/>
      <c r="U803" s="455"/>
      <c r="V803" s="455"/>
      <c r="W803" s="455"/>
    </row>
    <row r="804" spans="1:23" ht="16.5" customHeight="1">
      <c r="A804" s="455"/>
      <c r="B804" s="455"/>
      <c r="C804" s="722"/>
      <c r="D804" s="455"/>
      <c r="E804" s="455"/>
      <c r="F804" s="455"/>
      <c r="G804" s="455"/>
      <c r="H804" s="455"/>
      <c r="I804" s="455"/>
      <c r="J804" s="455"/>
      <c r="K804" s="455"/>
      <c r="L804" s="455"/>
      <c r="M804" s="455"/>
      <c r="N804" s="455"/>
      <c r="O804" s="455"/>
      <c r="P804" s="455"/>
      <c r="Q804" s="455"/>
      <c r="R804" s="455"/>
      <c r="S804" s="455"/>
      <c r="T804" s="455"/>
      <c r="U804" s="455"/>
      <c r="V804" s="455"/>
      <c r="W804" s="455"/>
    </row>
    <row r="805" spans="1:23" ht="16.5" customHeight="1">
      <c r="A805" s="455"/>
      <c r="B805" s="455"/>
      <c r="C805" s="722"/>
      <c r="D805" s="455"/>
      <c r="E805" s="455"/>
      <c r="F805" s="455"/>
      <c r="G805" s="455"/>
      <c r="H805" s="455"/>
      <c r="I805" s="455"/>
      <c r="J805" s="455"/>
      <c r="K805" s="455"/>
      <c r="L805" s="455"/>
      <c r="M805" s="455"/>
      <c r="N805" s="455"/>
      <c r="O805" s="455"/>
      <c r="P805" s="455"/>
      <c r="Q805" s="455"/>
      <c r="R805" s="455"/>
      <c r="S805" s="455"/>
      <c r="T805" s="455"/>
      <c r="U805" s="455"/>
      <c r="V805" s="455"/>
      <c r="W805" s="455"/>
    </row>
    <row r="806" spans="1:23" ht="16.5" customHeight="1">
      <c r="A806" s="455"/>
      <c r="B806" s="455"/>
      <c r="C806" s="722"/>
      <c r="D806" s="455"/>
      <c r="E806" s="455"/>
      <c r="F806" s="455"/>
      <c r="G806" s="455"/>
      <c r="H806" s="455"/>
      <c r="I806" s="455"/>
      <c r="J806" s="455"/>
      <c r="K806" s="455"/>
      <c r="L806" s="455"/>
      <c r="M806" s="455"/>
      <c r="N806" s="455"/>
      <c r="O806" s="455"/>
      <c r="P806" s="455"/>
      <c r="Q806" s="455"/>
      <c r="R806" s="455"/>
      <c r="S806" s="455"/>
      <c r="T806" s="455"/>
      <c r="U806" s="455"/>
      <c r="V806" s="455"/>
      <c r="W806" s="455"/>
    </row>
    <row r="807" spans="1:23" ht="16.5" customHeight="1">
      <c r="A807" s="455"/>
      <c r="B807" s="455"/>
      <c r="C807" s="722"/>
      <c r="D807" s="455"/>
      <c r="E807" s="455"/>
      <c r="F807" s="455"/>
      <c r="G807" s="455"/>
      <c r="H807" s="455"/>
      <c r="I807" s="455"/>
      <c r="J807" s="455"/>
      <c r="K807" s="455"/>
      <c r="L807" s="455"/>
      <c r="M807" s="455"/>
      <c r="N807" s="455"/>
      <c r="O807" s="455"/>
      <c r="P807" s="455"/>
      <c r="Q807" s="455"/>
      <c r="R807" s="455"/>
      <c r="S807" s="455"/>
      <c r="T807" s="455"/>
      <c r="U807" s="455"/>
      <c r="V807" s="455"/>
      <c r="W807" s="455"/>
    </row>
    <row r="808" spans="1:23" ht="16.5" customHeight="1">
      <c r="A808" s="455"/>
      <c r="B808" s="455"/>
      <c r="C808" s="722"/>
      <c r="D808" s="455"/>
      <c r="E808" s="455"/>
      <c r="F808" s="455"/>
      <c r="G808" s="455"/>
      <c r="H808" s="455"/>
      <c r="I808" s="455"/>
      <c r="J808" s="455"/>
      <c r="K808" s="455"/>
      <c r="L808" s="455"/>
      <c r="M808" s="455"/>
      <c r="N808" s="455"/>
      <c r="O808" s="455"/>
      <c r="P808" s="455"/>
      <c r="Q808" s="455"/>
      <c r="R808" s="455"/>
      <c r="S808" s="455"/>
      <c r="T808" s="455"/>
      <c r="U808" s="455"/>
      <c r="V808" s="455"/>
      <c r="W808" s="455"/>
    </row>
    <row r="809" spans="1:23" ht="16.5" customHeight="1">
      <c r="A809" s="455"/>
      <c r="B809" s="455"/>
      <c r="C809" s="722"/>
      <c r="D809" s="455"/>
      <c r="E809" s="455"/>
      <c r="F809" s="455"/>
      <c r="G809" s="455"/>
      <c r="H809" s="455"/>
      <c r="I809" s="455"/>
      <c r="J809" s="455"/>
      <c r="K809" s="455"/>
      <c r="L809" s="455"/>
      <c r="M809" s="455"/>
      <c r="N809" s="455"/>
      <c r="O809" s="455"/>
      <c r="P809" s="455"/>
      <c r="Q809" s="455"/>
      <c r="R809" s="455"/>
      <c r="S809" s="455"/>
      <c r="T809" s="455"/>
      <c r="U809" s="455"/>
      <c r="V809" s="455"/>
      <c r="W809" s="455"/>
    </row>
    <row r="810" spans="1:23" ht="16.5" customHeight="1">
      <c r="A810" s="455"/>
      <c r="B810" s="455"/>
      <c r="C810" s="722"/>
      <c r="D810" s="455"/>
      <c r="E810" s="455"/>
      <c r="F810" s="455"/>
      <c r="G810" s="455"/>
      <c r="H810" s="455"/>
      <c r="I810" s="455"/>
      <c r="J810" s="455"/>
      <c r="K810" s="455"/>
      <c r="L810" s="455"/>
      <c r="M810" s="455"/>
      <c r="N810" s="455"/>
      <c r="O810" s="455"/>
      <c r="P810" s="455"/>
      <c r="Q810" s="455"/>
      <c r="R810" s="455"/>
      <c r="S810" s="455"/>
      <c r="T810" s="455"/>
      <c r="U810" s="455"/>
      <c r="V810" s="455"/>
      <c r="W810" s="455"/>
    </row>
    <row r="811" spans="1:23" ht="16.5" customHeight="1">
      <c r="A811" s="455"/>
      <c r="B811" s="455"/>
      <c r="C811" s="722"/>
      <c r="D811" s="455"/>
      <c r="E811" s="455"/>
      <c r="F811" s="455"/>
      <c r="G811" s="455"/>
      <c r="H811" s="455"/>
      <c r="I811" s="455"/>
      <c r="J811" s="455"/>
      <c r="K811" s="455"/>
      <c r="L811" s="455"/>
      <c r="M811" s="455"/>
      <c r="N811" s="455"/>
      <c r="O811" s="455"/>
      <c r="P811" s="455"/>
      <c r="Q811" s="455"/>
      <c r="R811" s="455"/>
      <c r="S811" s="455"/>
      <c r="T811" s="455"/>
      <c r="U811" s="455"/>
      <c r="V811" s="455"/>
      <c r="W811" s="455"/>
    </row>
    <row r="812" spans="1:23" ht="16.5" customHeight="1">
      <c r="A812" s="455"/>
      <c r="B812" s="455"/>
      <c r="C812" s="722"/>
      <c r="D812" s="455"/>
      <c r="E812" s="455"/>
      <c r="F812" s="455"/>
      <c r="G812" s="455"/>
      <c r="H812" s="455"/>
      <c r="I812" s="455"/>
      <c r="J812" s="455"/>
      <c r="K812" s="455"/>
      <c r="L812" s="455"/>
      <c r="M812" s="455"/>
      <c r="N812" s="455"/>
      <c r="O812" s="455"/>
      <c r="P812" s="455"/>
      <c r="Q812" s="455"/>
      <c r="R812" s="455"/>
      <c r="S812" s="455"/>
      <c r="T812" s="455"/>
      <c r="U812" s="455"/>
      <c r="V812" s="455"/>
      <c r="W812" s="455"/>
    </row>
    <row r="813" spans="1:23" ht="16.5" customHeight="1">
      <c r="A813" s="455"/>
      <c r="B813" s="455"/>
      <c r="C813" s="722"/>
      <c r="D813" s="455"/>
      <c r="E813" s="455"/>
      <c r="F813" s="455"/>
      <c r="G813" s="455"/>
      <c r="H813" s="455"/>
      <c r="I813" s="455"/>
      <c r="J813" s="455"/>
      <c r="K813" s="455"/>
      <c r="L813" s="455"/>
      <c r="M813" s="455"/>
      <c r="N813" s="455"/>
      <c r="O813" s="455"/>
      <c r="P813" s="455"/>
      <c r="Q813" s="455"/>
      <c r="R813" s="455"/>
      <c r="S813" s="455"/>
      <c r="T813" s="455"/>
      <c r="U813" s="455"/>
      <c r="V813" s="455"/>
      <c r="W813" s="455"/>
    </row>
    <row r="814" spans="1:23" ht="16.5" customHeight="1">
      <c r="A814" s="455"/>
      <c r="B814" s="455"/>
      <c r="C814" s="722"/>
      <c r="D814" s="455"/>
      <c r="E814" s="455"/>
      <c r="F814" s="455"/>
      <c r="G814" s="455"/>
      <c r="H814" s="455"/>
      <c r="I814" s="455"/>
      <c r="J814" s="455"/>
      <c r="K814" s="455"/>
      <c r="L814" s="455"/>
      <c r="M814" s="455"/>
      <c r="N814" s="455"/>
      <c r="O814" s="455"/>
      <c r="P814" s="455"/>
      <c r="Q814" s="455"/>
      <c r="R814" s="455"/>
      <c r="S814" s="455"/>
      <c r="T814" s="455"/>
      <c r="U814" s="455"/>
      <c r="V814" s="455"/>
      <c r="W814" s="455"/>
    </row>
    <row r="815" spans="1:23" ht="16.5" customHeight="1">
      <c r="A815" s="455"/>
      <c r="B815" s="455"/>
      <c r="C815" s="722"/>
      <c r="D815" s="455"/>
      <c r="E815" s="455"/>
      <c r="F815" s="455"/>
      <c r="G815" s="455"/>
      <c r="H815" s="455"/>
      <c r="I815" s="455"/>
      <c r="J815" s="455"/>
      <c r="K815" s="455"/>
      <c r="L815" s="455"/>
      <c r="M815" s="455"/>
      <c r="N815" s="455"/>
      <c r="O815" s="455"/>
      <c r="P815" s="455"/>
      <c r="Q815" s="455"/>
      <c r="R815" s="455"/>
      <c r="S815" s="455"/>
      <c r="T815" s="455"/>
      <c r="U815" s="455"/>
      <c r="V815" s="455"/>
      <c r="W815" s="455"/>
    </row>
    <row r="816" spans="1:23" ht="16.5" customHeight="1">
      <c r="A816" s="455"/>
      <c r="B816" s="455"/>
      <c r="C816" s="722"/>
      <c r="D816" s="455"/>
      <c r="E816" s="455"/>
      <c r="F816" s="455"/>
      <c r="G816" s="455"/>
      <c r="H816" s="455"/>
      <c r="I816" s="455"/>
      <c r="J816" s="455"/>
      <c r="K816" s="455"/>
      <c r="L816" s="455"/>
      <c r="M816" s="455"/>
      <c r="N816" s="455"/>
      <c r="O816" s="455"/>
      <c r="P816" s="455"/>
      <c r="Q816" s="455"/>
      <c r="R816" s="455"/>
      <c r="S816" s="455"/>
      <c r="T816" s="455"/>
      <c r="U816" s="455"/>
      <c r="V816" s="455"/>
      <c r="W816" s="455"/>
    </row>
    <row r="817" spans="1:23" ht="16.5" customHeight="1">
      <c r="A817" s="455"/>
      <c r="B817" s="455"/>
      <c r="C817" s="722"/>
      <c r="D817" s="455"/>
      <c r="E817" s="455"/>
      <c r="F817" s="455"/>
      <c r="G817" s="455"/>
      <c r="H817" s="455"/>
      <c r="I817" s="455"/>
      <c r="J817" s="455"/>
      <c r="K817" s="455"/>
      <c r="L817" s="455"/>
      <c r="M817" s="455"/>
      <c r="N817" s="455"/>
      <c r="O817" s="455"/>
      <c r="P817" s="455"/>
      <c r="Q817" s="455"/>
      <c r="R817" s="455"/>
      <c r="S817" s="455"/>
      <c r="T817" s="455"/>
      <c r="U817" s="455"/>
      <c r="V817" s="455"/>
      <c r="W817" s="455"/>
    </row>
    <row r="818" spans="1:23" ht="16.5" customHeight="1">
      <c r="A818" s="455"/>
      <c r="B818" s="455"/>
      <c r="C818" s="722"/>
      <c r="D818" s="455"/>
      <c r="E818" s="455"/>
      <c r="F818" s="455"/>
      <c r="G818" s="455"/>
      <c r="H818" s="455"/>
      <c r="I818" s="455"/>
      <c r="J818" s="455"/>
      <c r="K818" s="455"/>
      <c r="L818" s="455"/>
      <c r="M818" s="455"/>
      <c r="N818" s="455"/>
      <c r="O818" s="455"/>
      <c r="P818" s="455"/>
      <c r="Q818" s="455"/>
      <c r="R818" s="455"/>
      <c r="S818" s="455"/>
      <c r="T818" s="455"/>
      <c r="U818" s="455"/>
      <c r="V818" s="455"/>
      <c r="W818" s="455"/>
    </row>
    <row r="819" spans="1:23" ht="16.5" customHeight="1">
      <c r="A819" s="455"/>
      <c r="B819" s="455"/>
      <c r="C819" s="722"/>
      <c r="D819" s="455"/>
      <c r="E819" s="455"/>
      <c r="F819" s="455"/>
      <c r="G819" s="455"/>
      <c r="H819" s="455"/>
      <c r="I819" s="455"/>
      <c r="J819" s="455"/>
      <c r="K819" s="455"/>
      <c r="L819" s="455"/>
      <c r="M819" s="455"/>
      <c r="N819" s="455"/>
      <c r="O819" s="455"/>
      <c r="P819" s="455"/>
      <c r="Q819" s="455"/>
      <c r="R819" s="455"/>
      <c r="S819" s="455"/>
      <c r="T819" s="455"/>
      <c r="U819" s="455"/>
      <c r="V819" s="455"/>
      <c r="W819" s="455"/>
    </row>
    <row r="820" spans="1:23" ht="16.5" customHeight="1">
      <c r="A820" s="455"/>
      <c r="B820" s="455"/>
      <c r="C820" s="722"/>
      <c r="D820" s="455"/>
      <c r="E820" s="455"/>
      <c r="F820" s="455"/>
      <c r="G820" s="455"/>
      <c r="H820" s="455"/>
      <c r="I820" s="455"/>
      <c r="J820" s="455"/>
      <c r="K820" s="455"/>
      <c r="L820" s="455"/>
      <c r="M820" s="455"/>
      <c r="N820" s="455"/>
      <c r="O820" s="455"/>
      <c r="P820" s="455"/>
      <c r="Q820" s="455"/>
      <c r="R820" s="455"/>
      <c r="S820" s="455"/>
      <c r="T820" s="455"/>
      <c r="U820" s="455"/>
      <c r="V820" s="455"/>
      <c r="W820" s="455"/>
    </row>
    <row r="821" spans="1:23" ht="16.5" customHeight="1">
      <c r="A821" s="455"/>
      <c r="B821" s="455"/>
      <c r="C821" s="722"/>
      <c r="D821" s="455"/>
      <c r="E821" s="455"/>
      <c r="F821" s="455"/>
      <c r="G821" s="455"/>
      <c r="H821" s="455"/>
      <c r="I821" s="455"/>
      <c r="J821" s="455"/>
      <c r="K821" s="455"/>
      <c r="L821" s="455"/>
      <c r="M821" s="455"/>
      <c r="N821" s="455"/>
      <c r="O821" s="455"/>
      <c r="P821" s="455"/>
      <c r="Q821" s="455"/>
      <c r="R821" s="455"/>
      <c r="S821" s="455"/>
      <c r="T821" s="455"/>
      <c r="U821" s="455"/>
      <c r="V821" s="455"/>
      <c r="W821" s="455"/>
    </row>
    <row r="822" spans="1:23" ht="16.5" customHeight="1">
      <c r="A822" s="455"/>
      <c r="B822" s="455"/>
      <c r="C822" s="722"/>
      <c r="D822" s="455"/>
      <c r="E822" s="455"/>
      <c r="F822" s="455"/>
      <c r="G822" s="455"/>
      <c r="H822" s="455"/>
      <c r="I822" s="455"/>
      <c r="J822" s="455"/>
      <c r="K822" s="455"/>
      <c r="L822" s="455"/>
      <c r="M822" s="455"/>
      <c r="N822" s="455"/>
      <c r="O822" s="455"/>
      <c r="P822" s="455"/>
      <c r="Q822" s="455"/>
      <c r="R822" s="455"/>
      <c r="S822" s="455"/>
      <c r="T822" s="455"/>
      <c r="U822" s="455"/>
      <c r="V822" s="455"/>
      <c r="W822" s="455"/>
    </row>
    <row r="823" spans="1:23" ht="16.5" customHeight="1">
      <c r="A823" s="455"/>
      <c r="B823" s="455"/>
      <c r="C823" s="722"/>
      <c r="D823" s="455"/>
      <c r="E823" s="455"/>
      <c r="F823" s="455"/>
      <c r="G823" s="455"/>
      <c r="H823" s="455"/>
      <c r="I823" s="455"/>
      <c r="J823" s="455"/>
      <c r="K823" s="455"/>
      <c r="L823" s="455"/>
      <c r="M823" s="455"/>
      <c r="N823" s="455"/>
      <c r="O823" s="455"/>
      <c r="P823" s="455"/>
      <c r="Q823" s="455"/>
      <c r="R823" s="455"/>
      <c r="S823" s="455"/>
      <c r="T823" s="455"/>
      <c r="U823" s="455"/>
      <c r="V823" s="455"/>
      <c r="W823" s="455"/>
    </row>
    <row r="824" spans="1:23" ht="16.5" customHeight="1">
      <c r="A824" s="455"/>
      <c r="B824" s="455"/>
      <c r="C824" s="722"/>
      <c r="D824" s="455"/>
      <c r="E824" s="455"/>
      <c r="F824" s="455"/>
      <c r="G824" s="455"/>
      <c r="H824" s="455"/>
      <c r="I824" s="455"/>
      <c r="J824" s="455"/>
      <c r="K824" s="455"/>
      <c r="L824" s="455"/>
      <c r="M824" s="455"/>
      <c r="N824" s="455"/>
      <c r="O824" s="455"/>
      <c r="P824" s="455"/>
      <c r="Q824" s="455"/>
      <c r="R824" s="455"/>
      <c r="S824" s="455"/>
      <c r="T824" s="455"/>
      <c r="U824" s="455"/>
      <c r="V824" s="455"/>
      <c r="W824" s="455"/>
    </row>
    <row r="825" spans="1:23" ht="16.5" customHeight="1">
      <c r="A825" s="455"/>
      <c r="B825" s="455"/>
      <c r="C825" s="722"/>
      <c r="D825" s="455"/>
      <c r="E825" s="455"/>
      <c r="F825" s="455"/>
      <c r="G825" s="455"/>
      <c r="H825" s="455"/>
      <c r="I825" s="455"/>
      <c r="J825" s="455"/>
      <c r="K825" s="455"/>
      <c r="L825" s="455"/>
      <c r="M825" s="455"/>
      <c r="N825" s="455"/>
      <c r="O825" s="455"/>
      <c r="P825" s="455"/>
      <c r="Q825" s="455"/>
      <c r="R825" s="455"/>
      <c r="S825" s="455"/>
      <c r="T825" s="455"/>
      <c r="U825" s="455"/>
      <c r="V825" s="455"/>
      <c r="W825" s="455"/>
    </row>
    <row r="826" spans="1:23" ht="16.5" customHeight="1">
      <c r="A826" s="455"/>
      <c r="B826" s="455"/>
      <c r="C826" s="722"/>
      <c r="D826" s="455"/>
      <c r="E826" s="455"/>
      <c r="F826" s="455"/>
      <c r="G826" s="455"/>
      <c r="H826" s="455"/>
      <c r="I826" s="455"/>
      <c r="J826" s="455"/>
      <c r="K826" s="455"/>
      <c r="L826" s="455"/>
      <c r="M826" s="455"/>
      <c r="N826" s="455"/>
      <c r="O826" s="455"/>
      <c r="P826" s="455"/>
      <c r="Q826" s="455"/>
      <c r="R826" s="455"/>
      <c r="S826" s="455"/>
      <c r="T826" s="455"/>
      <c r="U826" s="455"/>
      <c r="V826" s="455"/>
      <c r="W826" s="455"/>
    </row>
    <row r="827" spans="1:23" ht="16.5" customHeight="1">
      <c r="A827" s="455"/>
      <c r="B827" s="455"/>
      <c r="C827" s="722"/>
      <c r="D827" s="455"/>
      <c r="E827" s="455"/>
      <c r="F827" s="455"/>
      <c r="G827" s="455"/>
      <c r="H827" s="455"/>
      <c r="I827" s="455"/>
      <c r="J827" s="455"/>
      <c r="K827" s="455"/>
      <c r="L827" s="455"/>
      <c r="M827" s="455"/>
      <c r="N827" s="455"/>
      <c r="O827" s="455"/>
      <c r="P827" s="455"/>
      <c r="Q827" s="455"/>
      <c r="R827" s="455"/>
      <c r="S827" s="455"/>
      <c r="T827" s="455"/>
      <c r="U827" s="455"/>
      <c r="V827" s="455"/>
      <c r="W827" s="455"/>
    </row>
    <row r="828" spans="1:23" ht="16.5" customHeight="1">
      <c r="A828" s="455"/>
      <c r="B828" s="455"/>
      <c r="C828" s="722"/>
      <c r="D828" s="455"/>
      <c r="E828" s="455"/>
      <c r="F828" s="455"/>
      <c r="G828" s="455"/>
      <c r="H828" s="455"/>
      <c r="I828" s="455"/>
      <c r="J828" s="455"/>
      <c r="K828" s="455"/>
      <c r="L828" s="455"/>
      <c r="M828" s="455"/>
      <c r="N828" s="455"/>
      <c r="O828" s="455"/>
      <c r="P828" s="455"/>
      <c r="Q828" s="455"/>
      <c r="R828" s="455"/>
      <c r="S828" s="455"/>
      <c r="T828" s="455"/>
      <c r="U828" s="455"/>
      <c r="V828" s="455"/>
      <c r="W828" s="455"/>
    </row>
    <row r="829" spans="1:23" ht="16.5" customHeight="1">
      <c r="A829" s="455"/>
      <c r="B829" s="455"/>
      <c r="C829" s="722"/>
      <c r="D829" s="455"/>
      <c r="E829" s="455"/>
      <c r="F829" s="455"/>
      <c r="G829" s="455"/>
      <c r="H829" s="455"/>
      <c r="I829" s="455"/>
      <c r="J829" s="455"/>
      <c r="K829" s="455"/>
      <c r="L829" s="455"/>
      <c r="M829" s="455"/>
      <c r="N829" s="455"/>
      <c r="O829" s="455"/>
      <c r="P829" s="455"/>
      <c r="Q829" s="455"/>
      <c r="R829" s="455"/>
      <c r="S829" s="455"/>
      <c r="T829" s="455"/>
      <c r="U829" s="455"/>
      <c r="V829" s="455"/>
      <c r="W829" s="455"/>
    </row>
    <row r="830" spans="1:23" ht="16.5" customHeight="1">
      <c r="A830" s="455"/>
      <c r="B830" s="455"/>
      <c r="C830" s="722"/>
      <c r="D830" s="455"/>
      <c r="E830" s="455"/>
      <c r="F830" s="455"/>
      <c r="G830" s="455"/>
      <c r="H830" s="455"/>
      <c r="I830" s="455"/>
      <c r="J830" s="455"/>
      <c r="K830" s="455"/>
      <c r="L830" s="455"/>
      <c r="M830" s="455"/>
      <c r="N830" s="455"/>
      <c r="O830" s="455"/>
      <c r="P830" s="455"/>
      <c r="Q830" s="455"/>
      <c r="R830" s="455"/>
      <c r="S830" s="455"/>
      <c r="T830" s="455"/>
      <c r="U830" s="455"/>
      <c r="V830" s="455"/>
      <c r="W830" s="455"/>
    </row>
    <row r="831" spans="1:23" ht="16.5" customHeight="1">
      <c r="A831" s="455"/>
      <c r="B831" s="455"/>
      <c r="C831" s="722"/>
      <c r="D831" s="455"/>
      <c r="E831" s="455"/>
      <c r="F831" s="455"/>
      <c r="G831" s="455"/>
      <c r="H831" s="455"/>
      <c r="I831" s="455"/>
      <c r="J831" s="455"/>
      <c r="K831" s="455"/>
      <c r="L831" s="455"/>
      <c r="M831" s="455"/>
      <c r="N831" s="455"/>
      <c r="O831" s="455"/>
      <c r="P831" s="455"/>
      <c r="Q831" s="455"/>
      <c r="R831" s="455"/>
      <c r="S831" s="455"/>
      <c r="T831" s="455"/>
      <c r="U831" s="455"/>
      <c r="V831" s="455"/>
      <c r="W831" s="455"/>
    </row>
    <row r="832" spans="1:23" ht="16.5" customHeight="1">
      <c r="A832" s="455"/>
      <c r="B832" s="455"/>
      <c r="C832" s="722"/>
      <c r="D832" s="455"/>
      <c r="E832" s="455"/>
      <c r="F832" s="455"/>
      <c r="G832" s="455"/>
      <c r="H832" s="455"/>
      <c r="I832" s="455"/>
      <c r="J832" s="455"/>
      <c r="K832" s="455"/>
      <c r="L832" s="455"/>
      <c r="M832" s="455"/>
      <c r="N832" s="455"/>
      <c r="O832" s="455"/>
      <c r="P832" s="455"/>
      <c r="Q832" s="455"/>
      <c r="R832" s="455"/>
      <c r="S832" s="455"/>
      <c r="T832" s="455"/>
      <c r="U832" s="455"/>
      <c r="V832" s="455"/>
      <c r="W832" s="455"/>
    </row>
    <row r="833" spans="1:23" ht="16.5" customHeight="1">
      <c r="A833" s="455"/>
      <c r="B833" s="455"/>
      <c r="C833" s="722"/>
      <c r="D833" s="455"/>
      <c r="E833" s="455"/>
      <c r="F833" s="455"/>
      <c r="G833" s="455"/>
      <c r="H833" s="455"/>
      <c r="I833" s="455"/>
      <c r="J833" s="455"/>
      <c r="K833" s="455"/>
      <c r="L833" s="455"/>
      <c r="M833" s="455"/>
      <c r="N833" s="455"/>
      <c r="O833" s="455"/>
      <c r="P833" s="455"/>
      <c r="Q833" s="455"/>
      <c r="R833" s="455"/>
      <c r="S833" s="455"/>
      <c r="T833" s="455"/>
      <c r="U833" s="455"/>
      <c r="V833" s="455"/>
      <c r="W833" s="455"/>
    </row>
    <row r="834" spans="1:23" ht="16.5" customHeight="1">
      <c r="A834" s="455"/>
      <c r="B834" s="455"/>
      <c r="C834" s="722"/>
      <c r="D834" s="455"/>
      <c r="E834" s="455"/>
      <c r="F834" s="455"/>
      <c r="G834" s="455"/>
      <c r="H834" s="455"/>
      <c r="I834" s="455"/>
      <c r="J834" s="455"/>
      <c r="K834" s="455"/>
      <c r="L834" s="455"/>
      <c r="M834" s="455"/>
      <c r="N834" s="455"/>
      <c r="O834" s="455"/>
      <c r="P834" s="455"/>
      <c r="Q834" s="455"/>
      <c r="R834" s="455"/>
      <c r="S834" s="455"/>
      <c r="T834" s="455"/>
      <c r="U834" s="455"/>
      <c r="V834" s="455"/>
      <c r="W834" s="455"/>
    </row>
    <row r="835" spans="1:23" ht="16.5" customHeight="1">
      <c r="A835" s="455"/>
      <c r="B835" s="455"/>
      <c r="C835" s="722"/>
      <c r="D835" s="455"/>
      <c r="E835" s="455"/>
      <c r="F835" s="455"/>
      <c r="G835" s="455"/>
      <c r="H835" s="455"/>
      <c r="I835" s="455"/>
      <c r="J835" s="455"/>
      <c r="K835" s="455"/>
      <c r="L835" s="455"/>
      <c r="M835" s="455"/>
      <c r="N835" s="455"/>
      <c r="O835" s="455"/>
      <c r="P835" s="455"/>
      <c r="Q835" s="455"/>
      <c r="R835" s="455"/>
      <c r="S835" s="455"/>
      <c r="T835" s="455"/>
      <c r="U835" s="455"/>
      <c r="V835" s="455"/>
      <c r="W835" s="455"/>
    </row>
    <row r="836" spans="1:23" ht="16.5" customHeight="1">
      <c r="A836" s="455"/>
      <c r="B836" s="455"/>
      <c r="C836" s="722"/>
      <c r="D836" s="455"/>
      <c r="E836" s="455"/>
      <c r="F836" s="455"/>
      <c r="G836" s="455"/>
      <c r="H836" s="455"/>
      <c r="I836" s="455"/>
      <c r="J836" s="455"/>
      <c r="K836" s="455"/>
      <c r="L836" s="455"/>
      <c r="M836" s="455"/>
      <c r="N836" s="455"/>
      <c r="O836" s="455"/>
      <c r="P836" s="455"/>
      <c r="Q836" s="455"/>
      <c r="R836" s="455"/>
      <c r="S836" s="455"/>
      <c r="T836" s="455"/>
      <c r="U836" s="455"/>
      <c r="V836" s="455"/>
      <c r="W836" s="455"/>
    </row>
    <row r="837" spans="1:23" ht="16.5" customHeight="1">
      <c r="A837" s="455"/>
      <c r="B837" s="455"/>
      <c r="C837" s="722"/>
      <c r="D837" s="455"/>
      <c r="E837" s="455"/>
      <c r="F837" s="455"/>
      <c r="G837" s="455"/>
      <c r="H837" s="455"/>
      <c r="I837" s="455"/>
      <c r="J837" s="455"/>
      <c r="K837" s="455"/>
      <c r="L837" s="455"/>
      <c r="M837" s="455"/>
      <c r="N837" s="455"/>
      <c r="O837" s="455"/>
      <c r="P837" s="455"/>
      <c r="Q837" s="455"/>
      <c r="R837" s="455"/>
      <c r="S837" s="455"/>
      <c r="T837" s="455"/>
      <c r="U837" s="455"/>
      <c r="V837" s="455"/>
      <c r="W837" s="455"/>
    </row>
    <row r="838" spans="1:23" ht="16.5" customHeight="1">
      <c r="A838" s="455"/>
      <c r="B838" s="455"/>
      <c r="C838" s="722"/>
      <c r="D838" s="455"/>
      <c r="E838" s="455"/>
      <c r="F838" s="455"/>
      <c r="G838" s="455"/>
      <c r="H838" s="455"/>
      <c r="I838" s="455"/>
      <c r="J838" s="455"/>
      <c r="K838" s="455"/>
      <c r="L838" s="455"/>
      <c r="M838" s="455"/>
      <c r="N838" s="455"/>
      <c r="O838" s="455"/>
      <c r="P838" s="455"/>
      <c r="Q838" s="455"/>
      <c r="R838" s="455"/>
      <c r="S838" s="455"/>
      <c r="T838" s="455"/>
      <c r="U838" s="455"/>
      <c r="V838" s="455"/>
      <c r="W838" s="455"/>
    </row>
    <row r="839" spans="1:23" ht="16.5" customHeight="1">
      <c r="A839" s="455"/>
      <c r="B839" s="455"/>
      <c r="C839" s="722"/>
      <c r="D839" s="455"/>
      <c r="E839" s="455"/>
      <c r="F839" s="455"/>
      <c r="G839" s="455"/>
      <c r="H839" s="455"/>
      <c r="I839" s="455"/>
      <c r="J839" s="455"/>
      <c r="K839" s="455"/>
      <c r="L839" s="455"/>
      <c r="M839" s="455"/>
      <c r="N839" s="455"/>
      <c r="O839" s="455"/>
      <c r="P839" s="455"/>
      <c r="Q839" s="455"/>
      <c r="R839" s="455"/>
      <c r="S839" s="455"/>
      <c r="T839" s="455"/>
      <c r="U839" s="455"/>
      <c r="V839" s="455"/>
      <c r="W839" s="455"/>
    </row>
    <row r="840" spans="1:23" ht="16.5" customHeight="1">
      <c r="A840" s="455"/>
      <c r="B840" s="455"/>
      <c r="C840" s="722"/>
      <c r="D840" s="455"/>
      <c r="E840" s="455"/>
      <c r="F840" s="455"/>
      <c r="G840" s="455"/>
      <c r="H840" s="455"/>
      <c r="I840" s="455"/>
      <c r="J840" s="455"/>
      <c r="K840" s="455"/>
      <c r="L840" s="455"/>
      <c r="M840" s="455"/>
      <c r="N840" s="455"/>
      <c r="O840" s="455"/>
      <c r="P840" s="455"/>
      <c r="Q840" s="455"/>
      <c r="R840" s="455"/>
      <c r="S840" s="455"/>
      <c r="T840" s="455"/>
      <c r="U840" s="455"/>
      <c r="V840" s="455"/>
      <c r="W840" s="455"/>
    </row>
    <row r="841" spans="1:23" ht="16.5" customHeight="1">
      <c r="A841" s="455"/>
      <c r="B841" s="455"/>
      <c r="C841" s="722"/>
      <c r="D841" s="455"/>
      <c r="E841" s="455"/>
      <c r="F841" s="455"/>
      <c r="G841" s="455"/>
      <c r="H841" s="455"/>
      <c r="I841" s="455"/>
      <c r="J841" s="455"/>
      <c r="K841" s="455"/>
      <c r="L841" s="455"/>
      <c r="M841" s="455"/>
      <c r="N841" s="455"/>
      <c r="O841" s="455"/>
      <c r="P841" s="455"/>
      <c r="Q841" s="455"/>
      <c r="R841" s="455"/>
      <c r="S841" s="455"/>
      <c r="T841" s="455"/>
      <c r="U841" s="455"/>
      <c r="V841" s="455"/>
      <c r="W841" s="455"/>
    </row>
    <row r="842" spans="1:23" ht="16.5" customHeight="1">
      <c r="A842" s="455"/>
      <c r="B842" s="455"/>
      <c r="C842" s="722"/>
      <c r="D842" s="455"/>
      <c r="E842" s="455"/>
      <c r="F842" s="455"/>
      <c r="G842" s="455"/>
      <c r="H842" s="455"/>
      <c r="I842" s="455"/>
      <c r="J842" s="455"/>
      <c r="K842" s="455"/>
      <c r="L842" s="455"/>
      <c r="M842" s="455"/>
      <c r="N842" s="455"/>
      <c r="O842" s="455"/>
      <c r="P842" s="455"/>
      <c r="Q842" s="455"/>
      <c r="R842" s="455"/>
      <c r="S842" s="455"/>
      <c r="T842" s="455"/>
      <c r="U842" s="455"/>
      <c r="V842" s="455"/>
      <c r="W842" s="455"/>
    </row>
    <row r="843" spans="1:23" ht="16.5" customHeight="1">
      <c r="A843" s="455"/>
      <c r="B843" s="455"/>
      <c r="C843" s="722"/>
      <c r="D843" s="455"/>
      <c r="E843" s="455"/>
      <c r="F843" s="455"/>
      <c r="G843" s="455"/>
      <c r="H843" s="455"/>
      <c r="I843" s="455"/>
      <c r="J843" s="455"/>
      <c r="K843" s="455"/>
      <c r="L843" s="455"/>
      <c r="M843" s="455"/>
      <c r="N843" s="455"/>
      <c r="O843" s="455"/>
      <c r="P843" s="455"/>
      <c r="Q843" s="455"/>
      <c r="R843" s="455"/>
      <c r="S843" s="455"/>
      <c r="T843" s="455"/>
      <c r="U843" s="455"/>
      <c r="V843" s="455"/>
      <c r="W843" s="455"/>
    </row>
    <row r="844" spans="1:23" ht="16.5" customHeight="1">
      <c r="A844" s="455"/>
      <c r="B844" s="455"/>
      <c r="C844" s="722"/>
      <c r="D844" s="455"/>
      <c r="E844" s="455"/>
      <c r="F844" s="455"/>
      <c r="G844" s="455"/>
      <c r="H844" s="455"/>
      <c r="I844" s="455"/>
      <c r="J844" s="455"/>
      <c r="K844" s="455"/>
      <c r="L844" s="455"/>
      <c r="M844" s="455"/>
      <c r="N844" s="455"/>
      <c r="O844" s="455"/>
      <c r="P844" s="455"/>
      <c r="Q844" s="455"/>
      <c r="R844" s="455"/>
      <c r="S844" s="455"/>
      <c r="T844" s="455"/>
      <c r="U844" s="455"/>
      <c r="V844" s="455"/>
      <c r="W844" s="455"/>
    </row>
    <row r="845" spans="1:23" ht="16.5" customHeight="1">
      <c r="A845" s="455"/>
      <c r="B845" s="455"/>
      <c r="C845" s="722"/>
      <c r="D845" s="455"/>
      <c r="E845" s="455"/>
      <c r="F845" s="455"/>
      <c r="G845" s="455"/>
      <c r="H845" s="455"/>
      <c r="I845" s="455"/>
      <c r="J845" s="455"/>
      <c r="K845" s="455"/>
      <c r="L845" s="455"/>
      <c r="M845" s="455"/>
      <c r="N845" s="455"/>
      <c r="O845" s="455"/>
      <c r="P845" s="455"/>
      <c r="Q845" s="455"/>
      <c r="R845" s="455"/>
      <c r="S845" s="455"/>
      <c r="T845" s="455"/>
      <c r="U845" s="455"/>
      <c r="V845" s="455"/>
      <c r="W845" s="455"/>
    </row>
    <row r="846" spans="1:23" ht="16.5" customHeight="1">
      <c r="A846" s="455"/>
      <c r="B846" s="455"/>
      <c r="C846" s="722"/>
      <c r="D846" s="455"/>
      <c r="E846" s="455"/>
      <c r="F846" s="455"/>
      <c r="G846" s="455"/>
      <c r="H846" s="455"/>
      <c r="I846" s="455"/>
      <c r="J846" s="455"/>
      <c r="K846" s="455"/>
      <c r="L846" s="455"/>
      <c r="M846" s="455"/>
      <c r="N846" s="455"/>
      <c r="O846" s="455"/>
      <c r="P846" s="455"/>
      <c r="Q846" s="455"/>
      <c r="R846" s="455"/>
      <c r="S846" s="455"/>
      <c r="T846" s="455"/>
      <c r="U846" s="455"/>
      <c r="V846" s="455"/>
      <c r="W846" s="455"/>
    </row>
    <row r="847" spans="1:23" ht="16.5" customHeight="1">
      <c r="A847" s="455"/>
      <c r="B847" s="455"/>
      <c r="C847" s="722"/>
      <c r="D847" s="455"/>
      <c r="E847" s="455"/>
      <c r="F847" s="455"/>
      <c r="G847" s="455"/>
      <c r="H847" s="455"/>
      <c r="I847" s="455"/>
      <c r="J847" s="455"/>
      <c r="K847" s="455"/>
      <c r="L847" s="455"/>
      <c r="M847" s="455"/>
      <c r="N847" s="455"/>
      <c r="O847" s="455"/>
      <c r="P847" s="455"/>
      <c r="Q847" s="455"/>
      <c r="R847" s="455"/>
      <c r="S847" s="455"/>
      <c r="T847" s="455"/>
      <c r="U847" s="455"/>
      <c r="V847" s="455"/>
      <c r="W847" s="455"/>
    </row>
    <row r="848" spans="1:23" ht="16.5" customHeight="1">
      <c r="A848" s="455"/>
      <c r="B848" s="455"/>
      <c r="C848" s="722"/>
      <c r="D848" s="455"/>
      <c r="E848" s="455"/>
      <c r="F848" s="455"/>
      <c r="G848" s="455"/>
      <c r="H848" s="455"/>
      <c r="I848" s="455"/>
      <c r="J848" s="455"/>
      <c r="K848" s="455"/>
      <c r="L848" s="455"/>
      <c r="M848" s="455"/>
      <c r="N848" s="455"/>
      <c r="O848" s="455"/>
      <c r="P848" s="455"/>
      <c r="Q848" s="455"/>
      <c r="R848" s="455"/>
      <c r="S848" s="455"/>
      <c r="T848" s="455"/>
      <c r="U848" s="455"/>
      <c r="V848" s="455"/>
      <c r="W848" s="455"/>
    </row>
    <row r="849" spans="1:23" ht="16.5" customHeight="1">
      <c r="A849" s="455"/>
      <c r="B849" s="455"/>
      <c r="C849" s="722"/>
      <c r="D849" s="455"/>
      <c r="E849" s="455"/>
      <c r="F849" s="455"/>
      <c r="G849" s="455"/>
      <c r="H849" s="455"/>
      <c r="I849" s="455"/>
      <c r="J849" s="455"/>
      <c r="K849" s="455"/>
      <c r="L849" s="455"/>
      <c r="M849" s="455"/>
      <c r="N849" s="455"/>
      <c r="O849" s="455"/>
      <c r="P849" s="455"/>
      <c r="Q849" s="455"/>
      <c r="R849" s="455"/>
      <c r="S849" s="455"/>
      <c r="T849" s="455"/>
      <c r="U849" s="455"/>
      <c r="V849" s="455"/>
      <c r="W849" s="455"/>
    </row>
    <row r="850" spans="1:23" ht="16.5" customHeight="1">
      <c r="A850" s="455"/>
      <c r="B850" s="455"/>
      <c r="C850" s="722"/>
      <c r="D850" s="455"/>
      <c r="E850" s="455"/>
      <c r="F850" s="455"/>
      <c r="G850" s="455"/>
      <c r="H850" s="455"/>
      <c r="I850" s="455"/>
      <c r="J850" s="455"/>
      <c r="K850" s="455"/>
      <c r="L850" s="455"/>
      <c r="M850" s="455"/>
      <c r="N850" s="455"/>
      <c r="O850" s="455"/>
      <c r="P850" s="455"/>
      <c r="Q850" s="455"/>
      <c r="R850" s="455"/>
      <c r="S850" s="455"/>
      <c r="T850" s="455"/>
      <c r="U850" s="455"/>
      <c r="V850" s="455"/>
      <c r="W850" s="455"/>
    </row>
    <row r="851" spans="1:23" ht="16.5" customHeight="1">
      <c r="A851" s="455"/>
      <c r="B851" s="455"/>
      <c r="C851" s="722"/>
      <c r="D851" s="455"/>
      <c r="E851" s="455"/>
      <c r="F851" s="455"/>
      <c r="G851" s="455"/>
      <c r="H851" s="455"/>
      <c r="I851" s="455"/>
      <c r="J851" s="455"/>
      <c r="K851" s="455"/>
      <c r="L851" s="455"/>
      <c r="M851" s="455"/>
      <c r="N851" s="455"/>
      <c r="O851" s="455"/>
      <c r="P851" s="455"/>
      <c r="Q851" s="455"/>
      <c r="R851" s="455"/>
      <c r="S851" s="455"/>
      <c r="T851" s="455"/>
      <c r="U851" s="455"/>
      <c r="V851" s="455"/>
      <c r="W851" s="455"/>
    </row>
    <row r="852" spans="1:23" ht="16.5" customHeight="1">
      <c r="A852" s="455"/>
      <c r="B852" s="455"/>
      <c r="C852" s="722"/>
      <c r="D852" s="455"/>
      <c r="E852" s="455"/>
      <c r="F852" s="455"/>
      <c r="G852" s="455"/>
      <c r="H852" s="455"/>
      <c r="I852" s="455"/>
      <c r="J852" s="455"/>
      <c r="K852" s="455"/>
      <c r="L852" s="455"/>
      <c r="M852" s="455"/>
      <c r="N852" s="455"/>
      <c r="O852" s="455"/>
      <c r="P852" s="455"/>
      <c r="Q852" s="455"/>
      <c r="R852" s="455"/>
      <c r="S852" s="455"/>
      <c r="T852" s="455"/>
      <c r="U852" s="455"/>
      <c r="V852" s="455"/>
      <c r="W852" s="455"/>
    </row>
    <row r="853" spans="1:23" ht="16.5" customHeight="1">
      <c r="A853" s="455"/>
      <c r="B853" s="455"/>
      <c r="C853" s="722"/>
      <c r="D853" s="455"/>
      <c r="E853" s="455"/>
      <c r="F853" s="455"/>
      <c r="G853" s="455"/>
      <c r="H853" s="455"/>
      <c r="I853" s="455"/>
      <c r="J853" s="455"/>
      <c r="K853" s="455"/>
      <c r="L853" s="455"/>
      <c r="M853" s="455"/>
      <c r="N853" s="455"/>
      <c r="O853" s="455"/>
      <c r="P853" s="455"/>
      <c r="Q853" s="455"/>
      <c r="R853" s="455"/>
      <c r="S853" s="455"/>
      <c r="T853" s="455"/>
      <c r="U853" s="455"/>
      <c r="V853" s="455"/>
      <c r="W853" s="455"/>
    </row>
    <row r="854" spans="1:23" ht="16.5" customHeight="1">
      <c r="A854" s="455"/>
      <c r="B854" s="455"/>
      <c r="C854" s="722"/>
      <c r="D854" s="455"/>
      <c r="E854" s="455"/>
      <c r="F854" s="455"/>
      <c r="G854" s="455"/>
      <c r="H854" s="455"/>
      <c r="I854" s="455"/>
      <c r="J854" s="455"/>
      <c r="K854" s="455"/>
      <c r="L854" s="455"/>
      <c r="M854" s="455"/>
      <c r="N854" s="455"/>
      <c r="O854" s="455"/>
      <c r="P854" s="455"/>
      <c r="Q854" s="455"/>
      <c r="R854" s="455"/>
      <c r="S854" s="455"/>
      <c r="T854" s="455"/>
      <c r="U854" s="455"/>
      <c r="V854" s="455"/>
      <c r="W854" s="455"/>
    </row>
    <row r="855" spans="1:23" ht="16.5" customHeight="1">
      <c r="A855" s="455"/>
      <c r="B855" s="455"/>
      <c r="C855" s="722"/>
      <c r="D855" s="455"/>
      <c r="E855" s="455"/>
      <c r="F855" s="455"/>
      <c r="G855" s="455"/>
      <c r="H855" s="455"/>
      <c r="I855" s="455"/>
      <c r="J855" s="455"/>
      <c r="K855" s="455"/>
      <c r="L855" s="455"/>
      <c r="M855" s="455"/>
      <c r="N855" s="455"/>
      <c r="O855" s="455"/>
      <c r="P855" s="455"/>
      <c r="Q855" s="455"/>
      <c r="R855" s="455"/>
      <c r="S855" s="455"/>
      <c r="T855" s="455"/>
      <c r="U855" s="455"/>
      <c r="V855" s="455"/>
      <c r="W855" s="455"/>
    </row>
    <row r="856" spans="1:23" ht="16.5" customHeight="1">
      <c r="A856" s="455"/>
      <c r="B856" s="455"/>
      <c r="C856" s="722"/>
      <c r="D856" s="455"/>
      <c r="E856" s="455"/>
      <c r="F856" s="455"/>
      <c r="G856" s="455"/>
      <c r="H856" s="455"/>
      <c r="I856" s="455"/>
      <c r="J856" s="455"/>
      <c r="K856" s="455"/>
      <c r="L856" s="455"/>
      <c r="M856" s="455"/>
      <c r="N856" s="455"/>
      <c r="O856" s="455"/>
      <c r="P856" s="455"/>
      <c r="Q856" s="455"/>
      <c r="R856" s="455"/>
      <c r="S856" s="455"/>
      <c r="T856" s="455"/>
      <c r="U856" s="455"/>
      <c r="V856" s="455"/>
      <c r="W856" s="455"/>
    </row>
    <row r="857" spans="1:23" ht="16.5" customHeight="1">
      <c r="A857" s="455"/>
      <c r="B857" s="455"/>
      <c r="C857" s="722"/>
      <c r="D857" s="455"/>
      <c r="E857" s="455"/>
      <c r="F857" s="455"/>
      <c r="G857" s="455"/>
      <c r="H857" s="455"/>
      <c r="I857" s="455"/>
      <c r="J857" s="455"/>
      <c r="K857" s="455"/>
      <c r="L857" s="455"/>
      <c r="M857" s="455"/>
      <c r="N857" s="455"/>
      <c r="O857" s="455"/>
      <c r="P857" s="455"/>
      <c r="Q857" s="455"/>
      <c r="R857" s="455"/>
      <c r="S857" s="455"/>
      <c r="T857" s="455"/>
      <c r="U857" s="455"/>
      <c r="V857" s="455"/>
      <c r="W857" s="455"/>
    </row>
    <row r="858" spans="1:23" ht="16.5" customHeight="1">
      <c r="A858" s="455"/>
      <c r="B858" s="455"/>
      <c r="C858" s="722"/>
      <c r="D858" s="455"/>
      <c r="E858" s="455"/>
      <c r="F858" s="455"/>
      <c r="G858" s="455"/>
      <c r="H858" s="455"/>
      <c r="I858" s="455"/>
      <c r="J858" s="455"/>
      <c r="K858" s="455"/>
      <c r="L858" s="455"/>
      <c r="M858" s="455"/>
      <c r="N858" s="455"/>
      <c r="O858" s="455"/>
      <c r="P858" s="455"/>
      <c r="Q858" s="455"/>
      <c r="R858" s="455"/>
      <c r="S858" s="455"/>
      <c r="T858" s="455"/>
      <c r="U858" s="455"/>
      <c r="V858" s="455"/>
      <c r="W858" s="455"/>
    </row>
    <row r="859" spans="1:23" ht="16.5" customHeight="1">
      <c r="A859" s="455"/>
      <c r="B859" s="455"/>
      <c r="C859" s="722"/>
      <c r="D859" s="455"/>
      <c r="E859" s="455"/>
      <c r="F859" s="455"/>
      <c r="G859" s="455"/>
      <c r="H859" s="455"/>
      <c r="I859" s="455"/>
      <c r="J859" s="455"/>
      <c r="K859" s="455"/>
      <c r="L859" s="455"/>
      <c r="M859" s="455"/>
      <c r="N859" s="455"/>
      <c r="O859" s="455"/>
      <c r="P859" s="455"/>
      <c r="Q859" s="455"/>
      <c r="R859" s="455"/>
      <c r="S859" s="455"/>
      <c r="T859" s="455"/>
      <c r="U859" s="455"/>
      <c r="V859" s="455"/>
      <c r="W859" s="455"/>
    </row>
    <row r="860" spans="1:23" ht="16.5" customHeight="1">
      <c r="A860" s="455"/>
      <c r="B860" s="455"/>
      <c r="C860" s="722"/>
      <c r="D860" s="455"/>
      <c r="E860" s="455"/>
      <c r="F860" s="455"/>
      <c r="G860" s="455"/>
      <c r="H860" s="455"/>
      <c r="I860" s="455"/>
      <c r="J860" s="455"/>
      <c r="K860" s="455"/>
      <c r="L860" s="455"/>
      <c r="M860" s="455"/>
      <c r="N860" s="455"/>
      <c r="O860" s="455"/>
      <c r="P860" s="455"/>
      <c r="Q860" s="455"/>
      <c r="R860" s="455"/>
      <c r="S860" s="455"/>
      <c r="T860" s="455"/>
      <c r="U860" s="455"/>
      <c r="V860" s="455"/>
      <c r="W860" s="455"/>
    </row>
    <row r="861" spans="1:23" ht="16.5" customHeight="1">
      <c r="A861" s="455"/>
      <c r="B861" s="455"/>
      <c r="C861" s="722"/>
      <c r="D861" s="455"/>
      <c r="E861" s="455"/>
      <c r="F861" s="455"/>
      <c r="G861" s="455"/>
      <c r="H861" s="455"/>
      <c r="I861" s="455"/>
      <c r="J861" s="455"/>
      <c r="K861" s="455"/>
      <c r="L861" s="455"/>
      <c r="M861" s="455"/>
      <c r="N861" s="455"/>
      <c r="O861" s="455"/>
      <c r="P861" s="455"/>
      <c r="Q861" s="455"/>
      <c r="R861" s="455"/>
      <c r="S861" s="455"/>
      <c r="T861" s="455"/>
      <c r="U861" s="455"/>
      <c r="V861" s="455"/>
      <c r="W861" s="455"/>
    </row>
    <row r="862" spans="1:23" ht="16.5" customHeight="1">
      <c r="A862" s="455"/>
      <c r="B862" s="455"/>
      <c r="C862" s="722"/>
      <c r="D862" s="455"/>
      <c r="E862" s="455"/>
      <c r="F862" s="455"/>
      <c r="G862" s="455"/>
      <c r="H862" s="455"/>
      <c r="I862" s="455"/>
      <c r="J862" s="455"/>
      <c r="K862" s="455"/>
      <c r="L862" s="455"/>
      <c r="M862" s="455"/>
      <c r="N862" s="455"/>
      <c r="O862" s="455"/>
      <c r="P862" s="455"/>
      <c r="Q862" s="455"/>
      <c r="R862" s="455"/>
      <c r="S862" s="455"/>
      <c r="T862" s="455"/>
      <c r="U862" s="455"/>
      <c r="V862" s="455"/>
      <c r="W862" s="455"/>
    </row>
    <row r="863" spans="1:23" ht="16.5" customHeight="1">
      <c r="A863" s="455"/>
      <c r="B863" s="455"/>
      <c r="C863" s="722"/>
      <c r="D863" s="455"/>
      <c r="E863" s="455"/>
      <c r="F863" s="455"/>
      <c r="G863" s="455"/>
      <c r="H863" s="455"/>
      <c r="I863" s="455"/>
      <c r="J863" s="455"/>
      <c r="K863" s="455"/>
      <c r="L863" s="455"/>
      <c r="M863" s="455"/>
      <c r="N863" s="455"/>
      <c r="O863" s="455"/>
      <c r="P863" s="455"/>
      <c r="Q863" s="455"/>
      <c r="R863" s="455"/>
      <c r="S863" s="455"/>
      <c r="T863" s="455"/>
      <c r="U863" s="455"/>
      <c r="V863" s="455"/>
      <c r="W863" s="455"/>
    </row>
    <row r="864" spans="1:23" ht="16.5" customHeight="1">
      <c r="A864" s="455"/>
      <c r="B864" s="455"/>
      <c r="C864" s="722"/>
      <c r="D864" s="455"/>
      <c r="E864" s="455"/>
      <c r="F864" s="455"/>
      <c r="G864" s="455"/>
      <c r="H864" s="455"/>
      <c r="I864" s="455"/>
      <c r="J864" s="455"/>
      <c r="K864" s="455"/>
      <c r="L864" s="455"/>
      <c r="M864" s="455"/>
      <c r="N864" s="455"/>
      <c r="O864" s="455"/>
      <c r="P864" s="455"/>
      <c r="Q864" s="455"/>
      <c r="R864" s="455"/>
      <c r="S864" s="455"/>
      <c r="T864" s="455"/>
      <c r="U864" s="455"/>
      <c r="V864" s="455"/>
      <c r="W864" s="455"/>
    </row>
    <row r="865" spans="1:23" ht="16.5" customHeight="1">
      <c r="A865" s="455"/>
      <c r="B865" s="455"/>
      <c r="C865" s="722"/>
      <c r="D865" s="455"/>
      <c r="E865" s="455"/>
      <c r="F865" s="455"/>
      <c r="G865" s="455"/>
      <c r="H865" s="455"/>
      <c r="I865" s="455"/>
      <c r="J865" s="455"/>
      <c r="K865" s="455"/>
      <c r="L865" s="455"/>
      <c r="M865" s="455"/>
      <c r="N865" s="455"/>
      <c r="O865" s="455"/>
      <c r="P865" s="455"/>
      <c r="Q865" s="455"/>
      <c r="R865" s="455"/>
      <c r="S865" s="455"/>
      <c r="T865" s="455"/>
      <c r="U865" s="455"/>
      <c r="V865" s="455"/>
      <c r="W865" s="455"/>
    </row>
    <row r="866" spans="1:23" ht="16.5" customHeight="1">
      <c r="A866" s="455"/>
      <c r="B866" s="455"/>
      <c r="C866" s="722"/>
      <c r="D866" s="455"/>
      <c r="E866" s="455"/>
      <c r="F866" s="455"/>
      <c r="G866" s="455"/>
      <c r="H866" s="455"/>
      <c r="I866" s="455"/>
      <c r="J866" s="455"/>
      <c r="K866" s="455"/>
      <c r="L866" s="455"/>
      <c r="M866" s="455"/>
      <c r="N866" s="455"/>
      <c r="O866" s="455"/>
      <c r="P866" s="455"/>
      <c r="Q866" s="455"/>
      <c r="R866" s="455"/>
      <c r="S866" s="455"/>
      <c r="T866" s="455"/>
      <c r="U866" s="455"/>
      <c r="V866" s="455"/>
      <c r="W866" s="455"/>
    </row>
    <row r="867" spans="1:23" ht="16.5" customHeight="1">
      <c r="A867" s="455"/>
      <c r="B867" s="455"/>
      <c r="C867" s="722"/>
      <c r="D867" s="455"/>
      <c r="E867" s="455"/>
      <c r="F867" s="455"/>
      <c r="G867" s="455"/>
      <c r="H867" s="455"/>
      <c r="I867" s="455"/>
      <c r="J867" s="455"/>
      <c r="K867" s="455"/>
      <c r="L867" s="455"/>
      <c r="M867" s="455"/>
      <c r="N867" s="455"/>
      <c r="O867" s="455"/>
      <c r="P867" s="455"/>
      <c r="Q867" s="455"/>
      <c r="R867" s="455"/>
      <c r="S867" s="455"/>
      <c r="T867" s="455"/>
      <c r="U867" s="455"/>
      <c r="V867" s="455"/>
      <c r="W867" s="455"/>
    </row>
    <row r="868" spans="1:23" ht="16.5" customHeight="1">
      <c r="A868" s="455"/>
      <c r="B868" s="455"/>
      <c r="C868" s="722"/>
      <c r="D868" s="455"/>
      <c r="E868" s="455"/>
      <c r="F868" s="455"/>
      <c r="G868" s="455"/>
      <c r="H868" s="455"/>
      <c r="I868" s="455"/>
      <c r="J868" s="455"/>
      <c r="K868" s="455"/>
      <c r="L868" s="455"/>
      <c r="M868" s="455"/>
      <c r="N868" s="455"/>
      <c r="O868" s="455"/>
      <c r="P868" s="455"/>
      <c r="Q868" s="455"/>
      <c r="R868" s="455"/>
      <c r="S868" s="455"/>
      <c r="T868" s="455"/>
      <c r="U868" s="455"/>
      <c r="V868" s="455"/>
      <c r="W868" s="455"/>
    </row>
    <row r="869" spans="1:23" ht="16.5" customHeight="1">
      <c r="A869" s="455"/>
      <c r="B869" s="455"/>
      <c r="C869" s="722"/>
      <c r="D869" s="455"/>
      <c r="E869" s="455"/>
      <c r="F869" s="455"/>
      <c r="G869" s="455"/>
      <c r="H869" s="455"/>
      <c r="I869" s="455"/>
      <c r="J869" s="455"/>
      <c r="K869" s="455"/>
      <c r="L869" s="455"/>
      <c r="M869" s="455"/>
      <c r="N869" s="455"/>
      <c r="O869" s="455"/>
      <c r="P869" s="455"/>
      <c r="Q869" s="455"/>
      <c r="R869" s="455"/>
      <c r="S869" s="455"/>
      <c r="T869" s="455"/>
      <c r="U869" s="455"/>
      <c r="V869" s="455"/>
      <c r="W869" s="455"/>
    </row>
    <row r="870" spans="1:23" ht="16.5" customHeight="1">
      <c r="A870" s="455"/>
      <c r="B870" s="455"/>
      <c r="C870" s="722"/>
      <c r="D870" s="455"/>
      <c r="E870" s="455"/>
      <c r="F870" s="455"/>
      <c r="G870" s="455"/>
      <c r="H870" s="455"/>
      <c r="I870" s="455"/>
      <c r="J870" s="455"/>
      <c r="K870" s="455"/>
      <c r="L870" s="455"/>
      <c r="M870" s="455"/>
      <c r="N870" s="455"/>
      <c r="O870" s="455"/>
      <c r="P870" s="455"/>
      <c r="Q870" s="455"/>
      <c r="R870" s="455"/>
      <c r="S870" s="455"/>
      <c r="T870" s="455"/>
      <c r="U870" s="455"/>
      <c r="V870" s="455"/>
      <c r="W870" s="455"/>
    </row>
    <row r="871" spans="1:23" ht="16.5" customHeight="1">
      <c r="A871" s="455"/>
      <c r="B871" s="455"/>
      <c r="C871" s="722"/>
      <c r="D871" s="455"/>
      <c r="E871" s="455"/>
      <c r="F871" s="455"/>
      <c r="G871" s="455"/>
      <c r="H871" s="455"/>
      <c r="I871" s="455"/>
      <c r="J871" s="455"/>
      <c r="K871" s="455"/>
      <c r="L871" s="455"/>
      <c r="M871" s="455"/>
      <c r="N871" s="455"/>
      <c r="O871" s="455"/>
      <c r="P871" s="455"/>
      <c r="Q871" s="455"/>
      <c r="R871" s="455"/>
      <c r="S871" s="455"/>
      <c r="T871" s="455"/>
      <c r="U871" s="455"/>
      <c r="V871" s="455"/>
      <c r="W871" s="455"/>
    </row>
    <row r="872" spans="1:23" ht="16.5" customHeight="1">
      <c r="A872" s="455"/>
      <c r="B872" s="455"/>
      <c r="C872" s="722"/>
      <c r="D872" s="455"/>
      <c r="E872" s="455"/>
      <c r="F872" s="455"/>
      <c r="G872" s="455"/>
      <c r="H872" s="455"/>
      <c r="I872" s="455"/>
      <c r="J872" s="455"/>
      <c r="K872" s="455"/>
      <c r="L872" s="455"/>
      <c r="M872" s="455"/>
      <c r="N872" s="455"/>
      <c r="O872" s="455"/>
      <c r="P872" s="455"/>
      <c r="Q872" s="455"/>
      <c r="R872" s="455"/>
      <c r="S872" s="455"/>
      <c r="T872" s="455"/>
      <c r="U872" s="455"/>
      <c r="V872" s="455"/>
      <c r="W872" s="455"/>
    </row>
    <row r="873" spans="1:23" ht="16.5" customHeight="1">
      <c r="A873" s="455"/>
      <c r="B873" s="455"/>
      <c r="C873" s="722"/>
      <c r="D873" s="455"/>
      <c r="E873" s="455"/>
      <c r="F873" s="455"/>
      <c r="G873" s="455"/>
      <c r="H873" s="455"/>
      <c r="I873" s="455"/>
      <c r="J873" s="455"/>
      <c r="K873" s="455"/>
      <c r="L873" s="455"/>
      <c r="M873" s="455"/>
      <c r="N873" s="455"/>
      <c r="O873" s="455"/>
      <c r="P873" s="455"/>
      <c r="Q873" s="455"/>
      <c r="R873" s="455"/>
      <c r="S873" s="455"/>
      <c r="T873" s="455"/>
      <c r="U873" s="455"/>
      <c r="V873" s="455"/>
      <c r="W873" s="455"/>
    </row>
    <row r="874" spans="1:23" ht="16.5" customHeight="1">
      <c r="A874" s="455"/>
      <c r="B874" s="455"/>
      <c r="C874" s="722"/>
      <c r="D874" s="455"/>
      <c r="E874" s="455"/>
      <c r="F874" s="455"/>
      <c r="G874" s="455"/>
      <c r="H874" s="455"/>
      <c r="I874" s="455"/>
      <c r="J874" s="455"/>
      <c r="K874" s="455"/>
      <c r="L874" s="455"/>
      <c r="M874" s="455"/>
      <c r="N874" s="455"/>
      <c r="O874" s="455"/>
      <c r="P874" s="455"/>
      <c r="Q874" s="455"/>
      <c r="R874" s="455"/>
      <c r="S874" s="455"/>
      <c r="T874" s="455"/>
      <c r="U874" s="455"/>
      <c r="V874" s="455"/>
      <c r="W874" s="455"/>
    </row>
    <row r="875" spans="1:23" ht="16.5" customHeight="1">
      <c r="A875" s="455"/>
      <c r="B875" s="455"/>
      <c r="C875" s="722"/>
      <c r="D875" s="455"/>
      <c r="E875" s="455"/>
      <c r="F875" s="455"/>
      <c r="G875" s="455"/>
      <c r="H875" s="455"/>
      <c r="I875" s="455"/>
      <c r="J875" s="455"/>
      <c r="K875" s="455"/>
      <c r="L875" s="455"/>
      <c r="M875" s="455"/>
      <c r="N875" s="455"/>
      <c r="O875" s="455"/>
      <c r="P875" s="455"/>
      <c r="Q875" s="455"/>
      <c r="R875" s="455"/>
      <c r="S875" s="455"/>
      <c r="T875" s="455"/>
      <c r="U875" s="455"/>
      <c r="V875" s="455"/>
      <c r="W875" s="455"/>
    </row>
    <row r="876" spans="1:23" ht="16.5" customHeight="1">
      <c r="A876" s="455"/>
      <c r="B876" s="455"/>
      <c r="C876" s="722"/>
      <c r="D876" s="455"/>
      <c r="E876" s="455"/>
      <c r="F876" s="455"/>
      <c r="G876" s="455"/>
      <c r="H876" s="455"/>
      <c r="I876" s="455"/>
      <c r="J876" s="455"/>
      <c r="K876" s="455"/>
      <c r="L876" s="455"/>
      <c r="M876" s="455"/>
      <c r="N876" s="455"/>
      <c r="O876" s="455"/>
      <c r="P876" s="455"/>
      <c r="Q876" s="455"/>
      <c r="R876" s="455"/>
      <c r="S876" s="455"/>
      <c r="T876" s="455"/>
      <c r="U876" s="455"/>
      <c r="V876" s="455"/>
      <c r="W876" s="455"/>
    </row>
    <row r="877" spans="1:23" ht="16.5" customHeight="1">
      <c r="A877" s="455"/>
      <c r="B877" s="455"/>
      <c r="C877" s="722"/>
      <c r="D877" s="455"/>
      <c r="E877" s="455"/>
      <c r="F877" s="455"/>
      <c r="G877" s="455"/>
      <c r="H877" s="455"/>
      <c r="I877" s="455"/>
      <c r="J877" s="455"/>
      <c r="K877" s="455"/>
      <c r="L877" s="455"/>
      <c r="M877" s="455"/>
      <c r="N877" s="455"/>
      <c r="O877" s="455"/>
      <c r="P877" s="455"/>
      <c r="Q877" s="455"/>
      <c r="R877" s="455"/>
      <c r="S877" s="455"/>
      <c r="T877" s="455"/>
      <c r="U877" s="455"/>
      <c r="V877" s="455"/>
      <c r="W877" s="455"/>
    </row>
    <row r="878" spans="1:23" ht="16.5" customHeight="1">
      <c r="A878" s="455"/>
      <c r="B878" s="455"/>
      <c r="C878" s="722"/>
      <c r="D878" s="455"/>
      <c r="E878" s="455"/>
      <c r="F878" s="455"/>
      <c r="G878" s="455"/>
      <c r="H878" s="455"/>
      <c r="I878" s="455"/>
      <c r="J878" s="455"/>
      <c r="K878" s="455"/>
      <c r="L878" s="455"/>
      <c r="M878" s="455"/>
      <c r="N878" s="455"/>
      <c r="O878" s="455"/>
      <c r="P878" s="455"/>
      <c r="Q878" s="455"/>
      <c r="R878" s="455"/>
      <c r="S878" s="455"/>
      <c r="T878" s="455"/>
      <c r="U878" s="455"/>
      <c r="V878" s="455"/>
      <c r="W878" s="455"/>
    </row>
    <row r="879" spans="1:23" ht="16.5" customHeight="1">
      <c r="A879" s="455"/>
      <c r="B879" s="455"/>
      <c r="C879" s="722"/>
      <c r="D879" s="455"/>
      <c r="E879" s="455"/>
      <c r="F879" s="455"/>
      <c r="G879" s="455"/>
      <c r="H879" s="455"/>
      <c r="I879" s="455"/>
      <c r="J879" s="455"/>
      <c r="K879" s="455"/>
      <c r="L879" s="455"/>
      <c r="M879" s="455"/>
      <c r="N879" s="455"/>
      <c r="O879" s="455"/>
      <c r="P879" s="455"/>
      <c r="Q879" s="455"/>
      <c r="R879" s="455"/>
      <c r="S879" s="455"/>
      <c r="T879" s="455"/>
      <c r="U879" s="455"/>
      <c r="V879" s="455"/>
      <c r="W879" s="455"/>
    </row>
    <row r="880" spans="1:23" ht="16.5" customHeight="1">
      <c r="A880" s="455"/>
      <c r="B880" s="455"/>
      <c r="C880" s="722"/>
      <c r="D880" s="455"/>
      <c r="E880" s="455"/>
      <c r="F880" s="455"/>
      <c r="G880" s="455"/>
      <c r="H880" s="455"/>
      <c r="I880" s="455"/>
      <c r="J880" s="455"/>
      <c r="K880" s="455"/>
      <c r="L880" s="455"/>
      <c r="M880" s="455"/>
      <c r="N880" s="455"/>
      <c r="O880" s="455"/>
      <c r="P880" s="455"/>
      <c r="Q880" s="455"/>
      <c r="R880" s="455"/>
      <c r="S880" s="455"/>
      <c r="T880" s="455"/>
      <c r="U880" s="455"/>
      <c r="V880" s="455"/>
      <c r="W880" s="455"/>
    </row>
    <row r="881" spans="1:23" ht="16.5" customHeight="1">
      <c r="A881" s="455"/>
      <c r="B881" s="455"/>
      <c r="C881" s="722"/>
      <c r="D881" s="455"/>
      <c r="E881" s="455"/>
      <c r="F881" s="455"/>
      <c r="G881" s="455"/>
      <c r="H881" s="455"/>
      <c r="I881" s="455"/>
      <c r="J881" s="455"/>
      <c r="K881" s="455"/>
      <c r="L881" s="455"/>
      <c r="M881" s="455"/>
      <c r="N881" s="455"/>
      <c r="O881" s="455"/>
      <c r="P881" s="455"/>
      <c r="Q881" s="455"/>
      <c r="R881" s="455"/>
      <c r="S881" s="455"/>
      <c r="T881" s="455"/>
      <c r="U881" s="455"/>
      <c r="V881" s="455"/>
      <c r="W881" s="455"/>
    </row>
    <row r="882" spans="1:23" ht="16.5" customHeight="1">
      <c r="A882" s="455"/>
      <c r="B882" s="455"/>
      <c r="C882" s="722"/>
      <c r="D882" s="455"/>
      <c r="E882" s="455"/>
      <c r="F882" s="455"/>
      <c r="G882" s="455"/>
      <c r="H882" s="455"/>
      <c r="I882" s="455"/>
      <c r="J882" s="455"/>
      <c r="K882" s="455"/>
      <c r="L882" s="455"/>
      <c r="M882" s="455"/>
      <c r="N882" s="455"/>
      <c r="O882" s="455"/>
      <c r="P882" s="455"/>
      <c r="Q882" s="455"/>
      <c r="R882" s="455"/>
      <c r="S882" s="455"/>
      <c r="T882" s="455"/>
      <c r="U882" s="455"/>
      <c r="V882" s="455"/>
      <c r="W882" s="455"/>
    </row>
    <row r="883" spans="1:23" ht="16.5" customHeight="1">
      <c r="A883" s="455"/>
      <c r="B883" s="455"/>
      <c r="C883" s="722"/>
      <c r="D883" s="455"/>
      <c r="E883" s="455"/>
      <c r="F883" s="455"/>
      <c r="G883" s="455"/>
      <c r="H883" s="455"/>
      <c r="I883" s="455"/>
      <c r="J883" s="455"/>
      <c r="K883" s="455"/>
      <c r="L883" s="455"/>
      <c r="M883" s="455"/>
      <c r="N883" s="455"/>
      <c r="O883" s="455"/>
      <c r="P883" s="455"/>
      <c r="Q883" s="455"/>
      <c r="R883" s="455"/>
      <c r="S883" s="455"/>
      <c r="T883" s="455"/>
      <c r="U883" s="455"/>
      <c r="V883" s="455"/>
      <c r="W883" s="455"/>
    </row>
    <row r="884" spans="1:23" ht="16.5" customHeight="1">
      <c r="A884" s="455"/>
      <c r="B884" s="455"/>
      <c r="C884" s="722"/>
      <c r="D884" s="455"/>
      <c r="E884" s="455"/>
      <c r="F884" s="455"/>
      <c r="G884" s="455"/>
      <c r="H884" s="455"/>
      <c r="I884" s="455"/>
      <c r="J884" s="455"/>
      <c r="K884" s="455"/>
      <c r="L884" s="455"/>
      <c r="M884" s="455"/>
      <c r="N884" s="455"/>
      <c r="O884" s="455"/>
      <c r="P884" s="455"/>
      <c r="Q884" s="455"/>
      <c r="R884" s="455"/>
      <c r="S884" s="455"/>
      <c r="T884" s="455"/>
      <c r="U884" s="455"/>
      <c r="V884" s="455"/>
      <c r="W884" s="455"/>
    </row>
    <row r="885" spans="1:23" ht="16.5" customHeight="1">
      <c r="A885" s="455"/>
      <c r="B885" s="455"/>
      <c r="C885" s="722"/>
      <c r="D885" s="455"/>
      <c r="E885" s="455"/>
      <c r="F885" s="455"/>
      <c r="G885" s="455"/>
      <c r="H885" s="455"/>
      <c r="I885" s="455"/>
      <c r="J885" s="455"/>
      <c r="K885" s="455"/>
      <c r="L885" s="455"/>
      <c r="M885" s="455"/>
      <c r="N885" s="455"/>
      <c r="O885" s="455"/>
      <c r="P885" s="455"/>
      <c r="Q885" s="455"/>
      <c r="R885" s="455"/>
      <c r="S885" s="455"/>
      <c r="T885" s="455"/>
      <c r="U885" s="455"/>
      <c r="V885" s="455"/>
      <c r="W885" s="455"/>
    </row>
    <row r="886" spans="1:23" ht="16.5" customHeight="1">
      <c r="A886" s="455"/>
      <c r="B886" s="455"/>
      <c r="C886" s="722"/>
      <c r="D886" s="455"/>
      <c r="E886" s="455"/>
      <c r="F886" s="455"/>
      <c r="G886" s="455"/>
      <c r="H886" s="455"/>
      <c r="I886" s="455"/>
      <c r="J886" s="455"/>
      <c r="K886" s="455"/>
      <c r="L886" s="455"/>
      <c r="M886" s="455"/>
      <c r="N886" s="455"/>
      <c r="O886" s="455"/>
      <c r="P886" s="455"/>
      <c r="Q886" s="455"/>
      <c r="R886" s="455"/>
      <c r="S886" s="455"/>
      <c r="T886" s="455"/>
      <c r="U886" s="455"/>
      <c r="V886" s="455"/>
      <c r="W886" s="455"/>
    </row>
    <row r="887" spans="1:23" ht="16.5" customHeight="1">
      <c r="A887" s="455"/>
      <c r="B887" s="455"/>
      <c r="C887" s="722"/>
      <c r="D887" s="455"/>
      <c r="E887" s="455"/>
      <c r="F887" s="455"/>
      <c r="G887" s="455"/>
      <c r="H887" s="455"/>
      <c r="I887" s="455"/>
      <c r="J887" s="455"/>
      <c r="K887" s="455"/>
      <c r="L887" s="455"/>
      <c r="M887" s="455"/>
      <c r="N887" s="455"/>
      <c r="O887" s="455"/>
      <c r="P887" s="455"/>
      <c r="Q887" s="455"/>
      <c r="R887" s="455"/>
      <c r="S887" s="455"/>
      <c r="T887" s="455"/>
      <c r="U887" s="455"/>
      <c r="V887" s="455"/>
      <c r="W887" s="455"/>
    </row>
    <row r="888" spans="1:23" ht="16.5" customHeight="1">
      <c r="A888" s="455"/>
      <c r="B888" s="455"/>
      <c r="C888" s="722"/>
      <c r="D888" s="455"/>
      <c r="E888" s="455"/>
      <c r="F888" s="455"/>
      <c r="G888" s="455"/>
      <c r="H888" s="455"/>
      <c r="I888" s="455"/>
      <c r="J888" s="455"/>
      <c r="K888" s="455"/>
      <c r="L888" s="455"/>
      <c r="M888" s="455"/>
      <c r="N888" s="455"/>
      <c r="O888" s="455"/>
      <c r="P888" s="455"/>
      <c r="Q888" s="455"/>
      <c r="R888" s="455"/>
      <c r="S888" s="455"/>
      <c r="T888" s="455"/>
      <c r="U888" s="455"/>
      <c r="V888" s="455"/>
      <c r="W888" s="455"/>
    </row>
    <row r="889" spans="1:23" ht="16.5" customHeight="1">
      <c r="A889" s="455"/>
      <c r="B889" s="455"/>
      <c r="C889" s="722"/>
      <c r="D889" s="455"/>
      <c r="E889" s="455"/>
      <c r="F889" s="455"/>
      <c r="G889" s="455"/>
      <c r="H889" s="455"/>
      <c r="I889" s="455"/>
      <c r="J889" s="455"/>
      <c r="K889" s="455"/>
      <c r="L889" s="455"/>
      <c r="M889" s="455"/>
      <c r="N889" s="455"/>
      <c r="O889" s="455"/>
      <c r="P889" s="455"/>
      <c r="Q889" s="455"/>
      <c r="R889" s="455"/>
      <c r="S889" s="455"/>
      <c r="T889" s="455"/>
      <c r="U889" s="455"/>
      <c r="V889" s="455"/>
      <c r="W889" s="455"/>
    </row>
    <row r="890" spans="1:23" ht="16.5" customHeight="1">
      <c r="A890" s="455"/>
      <c r="B890" s="455"/>
      <c r="C890" s="722"/>
      <c r="D890" s="455"/>
      <c r="E890" s="455"/>
      <c r="F890" s="455"/>
      <c r="G890" s="455"/>
      <c r="H890" s="455"/>
      <c r="I890" s="455"/>
      <c r="J890" s="455"/>
      <c r="K890" s="455"/>
      <c r="L890" s="455"/>
      <c r="M890" s="455"/>
      <c r="N890" s="455"/>
      <c r="O890" s="455"/>
      <c r="P890" s="455"/>
      <c r="Q890" s="455"/>
      <c r="R890" s="455"/>
      <c r="S890" s="455"/>
      <c r="T890" s="455"/>
      <c r="U890" s="455"/>
      <c r="V890" s="455"/>
      <c r="W890" s="455"/>
    </row>
    <row r="891" spans="1:23" ht="16.5" customHeight="1">
      <c r="A891" s="455"/>
      <c r="B891" s="455"/>
      <c r="C891" s="722"/>
      <c r="D891" s="455"/>
      <c r="E891" s="455"/>
      <c r="F891" s="455"/>
      <c r="G891" s="455"/>
      <c r="H891" s="455"/>
      <c r="I891" s="455"/>
      <c r="J891" s="455"/>
      <c r="K891" s="455"/>
      <c r="L891" s="455"/>
      <c r="M891" s="455"/>
      <c r="N891" s="455"/>
      <c r="O891" s="455"/>
      <c r="P891" s="455"/>
      <c r="Q891" s="455"/>
      <c r="R891" s="455"/>
      <c r="S891" s="455"/>
      <c r="T891" s="455"/>
      <c r="U891" s="455"/>
      <c r="V891" s="455"/>
      <c r="W891" s="455"/>
    </row>
    <row r="892" spans="1:23" ht="16.5" customHeight="1">
      <c r="A892" s="455"/>
      <c r="B892" s="455"/>
      <c r="C892" s="722"/>
      <c r="D892" s="455"/>
      <c r="E892" s="455"/>
      <c r="F892" s="455"/>
      <c r="G892" s="455"/>
      <c r="H892" s="455"/>
      <c r="I892" s="455"/>
      <c r="J892" s="455"/>
      <c r="K892" s="455"/>
      <c r="L892" s="455"/>
      <c r="M892" s="455"/>
      <c r="N892" s="455"/>
      <c r="O892" s="455"/>
      <c r="P892" s="455"/>
      <c r="Q892" s="455"/>
      <c r="R892" s="455"/>
      <c r="S892" s="455"/>
      <c r="T892" s="455"/>
      <c r="U892" s="455"/>
      <c r="V892" s="455"/>
      <c r="W892" s="455"/>
    </row>
    <row r="893" spans="1:23" ht="16.5" customHeight="1">
      <c r="A893" s="455"/>
      <c r="B893" s="455"/>
      <c r="C893" s="722"/>
      <c r="D893" s="455"/>
      <c r="E893" s="455"/>
      <c r="F893" s="455"/>
      <c r="G893" s="455"/>
      <c r="H893" s="455"/>
      <c r="I893" s="455"/>
      <c r="J893" s="455"/>
      <c r="K893" s="455"/>
      <c r="L893" s="455"/>
      <c r="M893" s="455"/>
      <c r="N893" s="455"/>
      <c r="O893" s="455"/>
      <c r="P893" s="455"/>
      <c r="Q893" s="455"/>
      <c r="R893" s="455"/>
      <c r="S893" s="455"/>
      <c r="T893" s="455"/>
      <c r="U893" s="455"/>
      <c r="V893" s="455"/>
      <c r="W893" s="455"/>
    </row>
    <row r="894" spans="1:23" ht="16.5" customHeight="1">
      <c r="A894" s="455"/>
      <c r="B894" s="455"/>
      <c r="C894" s="722"/>
      <c r="D894" s="455"/>
      <c r="E894" s="455"/>
      <c r="F894" s="455"/>
      <c r="G894" s="455"/>
      <c r="H894" s="455"/>
      <c r="I894" s="455"/>
      <c r="J894" s="455"/>
      <c r="K894" s="455"/>
      <c r="L894" s="455"/>
      <c r="M894" s="455"/>
      <c r="N894" s="455"/>
      <c r="O894" s="455"/>
      <c r="P894" s="455"/>
      <c r="Q894" s="455"/>
      <c r="R894" s="455"/>
      <c r="S894" s="455"/>
      <c r="T894" s="455"/>
      <c r="U894" s="455"/>
      <c r="V894" s="455"/>
      <c r="W894" s="455"/>
    </row>
    <row r="895" spans="1:23" ht="16.5" customHeight="1">
      <c r="A895" s="455"/>
      <c r="B895" s="455"/>
      <c r="C895" s="722"/>
      <c r="D895" s="455"/>
      <c r="E895" s="455"/>
      <c r="F895" s="455"/>
      <c r="G895" s="455"/>
      <c r="H895" s="455"/>
      <c r="I895" s="455"/>
      <c r="J895" s="455"/>
      <c r="K895" s="455"/>
      <c r="L895" s="455"/>
      <c r="M895" s="455"/>
      <c r="N895" s="455"/>
      <c r="O895" s="455"/>
      <c r="P895" s="455"/>
      <c r="Q895" s="455"/>
      <c r="R895" s="455"/>
      <c r="S895" s="455"/>
      <c r="T895" s="455"/>
      <c r="U895" s="455"/>
      <c r="V895" s="455"/>
      <c r="W895" s="455"/>
    </row>
    <row r="896" spans="1:23" ht="16.5" customHeight="1">
      <c r="A896" s="455"/>
      <c r="B896" s="455"/>
      <c r="C896" s="722"/>
      <c r="D896" s="455"/>
      <c r="E896" s="455"/>
      <c r="F896" s="455"/>
      <c r="G896" s="455"/>
      <c r="H896" s="455"/>
      <c r="I896" s="455"/>
      <c r="J896" s="455"/>
      <c r="K896" s="455"/>
      <c r="L896" s="455"/>
      <c r="M896" s="455"/>
      <c r="N896" s="455"/>
      <c r="O896" s="455"/>
      <c r="P896" s="455"/>
      <c r="Q896" s="455"/>
      <c r="R896" s="455"/>
      <c r="S896" s="455"/>
      <c r="T896" s="455"/>
      <c r="U896" s="455"/>
      <c r="V896" s="455"/>
      <c r="W896" s="455"/>
    </row>
    <row r="897" spans="1:23" ht="16.5" customHeight="1">
      <c r="A897" s="455"/>
      <c r="B897" s="455"/>
      <c r="C897" s="722"/>
      <c r="D897" s="455"/>
      <c r="E897" s="455"/>
      <c r="F897" s="455"/>
      <c r="G897" s="455"/>
      <c r="H897" s="455"/>
      <c r="I897" s="455"/>
      <c r="J897" s="455"/>
      <c r="K897" s="455"/>
      <c r="L897" s="455"/>
      <c r="M897" s="455"/>
      <c r="N897" s="455"/>
      <c r="O897" s="455"/>
      <c r="P897" s="455"/>
      <c r="Q897" s="455"/>
      <c r="R897" s="455"/>
      <c r="S897" s="455"/>
      <c r="T897" s="455"/>
      <c r="U897" s="455"/>
      <c r="V897" s="455"/>
      <c r="W897" s="455"/>
    </row>
    <row r="898" spans="1:23" ht="16.5" customHeight="1">
      <c r="A898" s="455"/>
      <c r="B898" s="455"/>
      <c r="C898" s="722"/>
      <c r="D898" s="455"/>
      <c r="E898" s="455"/>
      <c r="F898" s="455"/>
      <c r="G898" s="455"/>
      <c r="H898" s="455"/>
      <c r="I898" s="455"/>
      <c r="J898" s="455"/>
      <c r="K898" s="455"/>
      <c r="L898" s="455"/>
      <c r="M898" s="455"/>
      <c r="N898" s="455"/>
      <c r="O898" s="455"/>
      <c r="P898" s="455"/>
      <c r="Q898" s="455"/>
      <c r="R898" s="455"/>
      <c r="S898" s="455"/>
      <c r="T898" s="455"/>
      <c r="U898" s="455"/>
      <c r="V898" s="455"/>
      <c r="W898" s="455"/>
    </row>
    <row r="899" spans="1:23" ht="16.5" customHeight="1">
      <c r="A899" s="455"/>
      <c r="B899" s="455"/>
      <c r="C899" s="722"/>
      <c r="D899" s="455"/>
      <c r="E899" s="455"/>
      <c r="F899" s="455"/>
      <c r="G899" s="455"/>
      <c r="H899" s="455"/>
      <c r="I899" s="455"/>
      <c r="J899" s="455"/>
      <c r="K899" s="455"/>
      <c r="L899" s="455"/>
      <c r="M899" s="455"/>
      <c r="N899" s="455"/>
      <c r="O899" s="455"/>
      <c r="P899" s="455"/>
      <c r="Q899" s="455"/>
      <c r="R899" s="455"/>
      <c r="S899" s="455"/>
      <c r="T899" s="455"/>
      <c r="U899" s="455"/>
      <c r="V899" s="455"/>
      <c r="W899" s="455"/>
    </row>
    <row r="900" spans="1:23" ht="16.5" customHeight="1">
      <c r="A900" s="455"/>
      <c r="B900" s="455"/>
      <c r="C900" s="722"/>
      <c r="D900" s="455"/>
      <c r="E900" s="455"/>
      <c r="F900" s="455"/>
      <c r="G900" s="455"/>
      <c r="H900" s="455"/>
      <c r="I900" s="455"/>
      <c r="J900" s="455"/>
      <c r="K900" s="455"/>
      <c r="L900" s="455"/>
      <c r="M900" s="455"/>
      <c r="N900" s="455"/>
      <c r="O900" s="455"/>
      <c r="P900" s="455"/>
      <c r="Q900" s="455"/>
      <c r="R900" s="455"/>
      <c r="S900" s="455"/>
      <c r="T900" s="455"/>
      <c r="U900" s="455"/>
      <c r="V900" s="455"/>
      <c r="W900" s="455"/>
    </row>
    <row r="901" spans="1:23" ht="16.5" customHeight="1">
      <c r="A901" s="455"/>
      <c r="B901" s="455"/>
      <c r="C901" s="722"/>
      <c r="D901" s="455"/>
      <c r="E901" s="455"/>
      <c r="F901" s="455"/>
      <c r="G901" s="455"/>
      <c r="H901" s="455"/>
      <c r="I901" s="455"/>
      <c r="J901" s="455"/>
      <c r="K901" s="455"/>
      <c r="L901" s="455"/>
      <c r="M901" s="455"/>
      <c r="N901" s="455"/>
      <c r="O901" s="455"/>
      <c r="P901" s="455"/>
      <c r="Q901" s="455"/>
      <c r="R901" s="455"/>
      <c r="S901" s="455"/>
      <c r="T901" s="455"/>
      <c r="U901" s="455"/>
      <c r="V901" s="455"/>
      <c r="W901" s="455"/>
    </row>
    <row r="902" spans="1:23" ht="16.5" customHeight="1">
      <c r="A902" s="455"/>
      <c r="B902" s="455"/>
      <c r="C902" s="722"/>
      <c r="D902" s="455"/>
      <c r="E902" s="455"/>
      <c r="F902" s="455"/>
      <c r="G902" s="455"/>
      <c r="H902" s="455"/>
      <c r="I902" s="455"/>
      <c r="J902" s="455"/>
      <c r="K902" s="455"/>
      <c r="L902" s="455"/>
      <c r="M902" s="455"/>
      <c r="N902" s="455"/>
      <c r="O902" s="455"/>
      <c r="P902" s="455"/>
      <c r="Q902" s="455"/>
      <c r="R902" s="455"/>
      <c r="S902" s="455"/>
      <c r="T902" s="455"/>
      <c r="U902" s="455"/>
      <c r="V902" s="455"/>
      <c r="W902" s="455"/>
    </row>
    <row r="903" spans="1:23" ht="16.5" customHeight="1">
      <c r="A903" s="455"/>
      <c r="B903" s="455"/>
      <c r="C903" s="722"/>
      <c r="D903" s="455"/>
      <c r="E903" s="455"/>
      <c r="F903" s="455"/>
      <c r="G903" s="455"/>
      <c r="H903" s="455"/>
      <c r="I903" s="455"/>
      <c r="J903" s="455"/>
      <c r="K903" s="455"/>
      <c r="L903" s="455"/>
      <c r="M903" s="455"/>
      <c r="N903" s="455"/>
      <c r="O903" s="455"/>
      <c r="P903" s="455"/>
      <c r="Q903" s="455"/>
      <c r="R903" s="455"/>
      <c r="S903" s="455"/>
      <c r="T903" s="455"/>
      <c r="U903" s="455"/>
      <c r="V903" s="455"/>
      <c r="W903" s="455"/>
    </row>
    <row r="904" spans="1:23" ht="16.5" customHeight="1">
      <c r="A904" s="455"/>
      <c r="B904" s="455"/>
      <c r="C904" s="722"/>
      <c r="D904" s="455"/>
      <c r="E904" s="455"/>
      <c r="F904" s="455"/>
      <c r="G904" s="455"/>
      <c r="H904" s="455"/>
      <c r="I904" s="455"/>
      <c r="J904" s="455"/>
      <c r="K904" s="455"/>
      <c r="L904" s="455"/>
      <c r="M904" s="455"/>
      <c r="N904" s="455"/>
      <c r="O904" s="455"/>
      <c r="P904" s="455"/>
      <c r="Q904" s="455"/>
      <c r="R904" s="455"/>
      <c r="S904" s="455"/>
      <c r="T904" s="455"/>
      <c r="U904" s="455"/>
      <c r="V904" s="455"/>
      <c r="W904" s="455"/>
    </row>
    <row r="905" spans="1:23" ht="16.5" customHeight="1">
      <c r="A905" s="455"/>
      <c r="B905" s="455"/>
      <c r="C905" s="722"/>
      <c r="D905" s="455"/>
      <c r="E905" s="455"/>
      <c r="F905" s="455"/>
      <c r="G905" s="455"/>
      <c r="H905" s="455"/>
      <c r="I905" s="455"/>
      <c r="J905" s="455"/>
      <c r="K905" s="455"/>
      <c r="L905" s="455"/>
      <c r="M905" s="455"/>
      <c r="N905" s="455"/>
      <c r="O905" s="455"/>
      <c r="P905" s="455"/>
      <c r="Q905" s="455"/>
      <c r="R905" s="455"/>
      <c r="S905" s="455"/>
      <c r="T905" s="455"/>
      <c r="U905" s="455"/>
      <c r="V905" s="455"/>
      <c r="W905" s="455"/>
    </row>
    <row r="906" spans="1:23" ht="16.5" customHeight="1">
      <c r="A906" s="455"/>
      <c r="B906" s="455"/>
      <c r="C906" s="722"/>
      <c r="D906" s="455"/>
      <c r="E906" s="455"/>
      <c r="F906" s="455"/>
      <c r="G906" s="455"/>
      <c r="H906" s="455"/>
      <c r="I906" s="455"/>
      <c r="J906" s="455"/>
      <c r="K906" s="455"/>
      <c r="L906" s="455"/>
      <c r="M906" s="455"/>
      <c r="N906" s="455"/>
      <c r="O906" s="455"/>
      <c r="P906" s="455"/>
      <c r="Q906" s="455"/>
      <c r="R906" s="455"/>
      <c r="S906" s="455"/>
      <c r="T906" s="455"/>
      <c r="U906" s="455"/>
      <c r="V906" s="455"/>
      <c r="W906" s="455"/>
    </row>
    <row r="907" spans="1:23" ht="16.5" customHeight="1">
      <c r="A907" s="455"/>
      <c r="B907" s="455"/>
      <c r="C907" s="722"/>
      <c r="D907" s="455"/>
      <c r="E907" s="455"/>
      <c r="F907" s="455"/>
      <c r="G907" s="455"/>
      <c r="H907" s="455"/>
      <c r="I907" s="455"/>
      <c r="J907" s="455"/>
      <c r="K907" s="455"/>
      <c r="L907" s="455"/>
      <c r="M907" s="455"/>
      <c r="N907" s="455"/>
      <c r="O907" s="455"/>
      <c r="P907" s="455"/>
      <c r="Q907" s="455"/>
      <c r="R907" s="455"/>
      <c r="S907" s="455"/>
      <c r="T907" s="455"/>
      <c r="U907" s="455"/>
      <c r="V907" s="455"/>
      <c r="W907" s="455"/>
    </row>
    <row r="908" spans="1:23" ht="16.5" customHeight="1">
      <c r="A908" s="455"/>
      <c r="B908" s="455"/>
      <c r="C908" s="722"/>
      <c r="D908" s="455"/>
      <c r="E908" s="455"/>
      <c r="F908" s="455"/>
      <c r="G908" s="455"/>
      <c r="H908" s="455"/>
      <c r="I908" s="455"/>
      <c r="J908" s="455"/>
      <c r="K908" s="455"/>
      <c r="L908" s="455"/>
      <c r="M908" s="455"/>
      <c r="N908" s="455"/>
      <c r="O908" s="455"/>
      <c r="P908" s="455"/>
      <c r="Q908" s="455"/>
      <c r="R908" s="455"/>
      <c r="S908" s="455"/>
      <c r="T908" s="455"/>
      <c r="U908" s="455"/>
      <c r="V908" s="455"/>
      <c r="W908" s="455"/>
    </row>
    <row r="909" spans="1:23" ht="16.5" customHeight="1">
      <c r="A909" s="455"/>
      <c r="B909" s="455"/>
      <c r="C909" s="722"/>
      <c r="D909" s="455"/>
      <c r="E909" s="455"/>
      <c r="F909" s="455"/>
      <c r="G909" s="455"/>
      <c r="H909" s="455"/>
      <c r="I909" s="455"/>
      <c r="J909" s="455"/>
      <c r="K909" s="455"/>
      <c r="L909" s="455"/>
      <c r="M909" s="455"/>
      <c r="N909" s="455"/>
      <c r="O909" s="455"/>
      <c r="P909" s="455"/>
      <c r="Q909" s="455"/>
      <c r="R909" s="455"/>
      <c r="S909" s="455"/>
      <c r="T909" s="455"/>
      <c r="U909" s="455"/>
      <c r="V909" s="455"/>
      <c r="W909" s="455"/>
    </row>
    <row r="910" spans="1:23" ht="16.5" customHeight="1">
      <c r="A910" s="455"/>
      <c r="B910" s="455"/>
      <c r="C910" s="722"/>
      <c r="D910" s="455"/>
      <c r="E910" s="455"/>
      <c r="F910" s="455"/>
      <c r="G910" s="455"/>
      <c r="H910" s="455"/>
      <c r="I910" s="455"/>
      <c r="J910" s="455"/>
      <c r="K910" s="455"/>
      <c r="L910" s="455"/>
      <c r="M910" s="455"/>
      <c r="N910" s="455"/>
      <c r="O910" s="455"/>
      <c r="P910" s="455"/>
      <c r="Q910" s="455"/>
      <c r="R910" s="455"/>
      <c r="S910" s="455"/>
      <c r="T910" s="455"/>
      <c r="U910" s="455"/>
      <c r="V910" s="455"/>
      <c r="W910" s="455"/>
    </row>
    <row r="911" spans="1:23" ht="16.5" customHeight="1">
      <c r="A911" s="455"/>
      <c r="B911" s="455"/>
      <c r="C911" s="722"/>
      <c r="D911" s="455"/>
      <c r="E911" s="455"/>
      <c r="F911" s="455"/>
      <c r="G911" s="455"/>
      <c r="H911" s="455"/>
      <c r="I911" s="455"/>
      <c r="J911" s="455"/>
      <c r="K911" s="455"/>
      <c r="L911" s="455"/>
      <c r="M911" s="455"/>
      <c r="N911" s="455"/>
      <c r="O911" s="455"/>
      <c r="P911" s="455"/>
      <c r="Q911" s="455"/>
      <c r="R911" s="455"/>
      <c r="S911" s="455"/>
      <c r="T911" s="455"/>
      <c r="U911" s="455"/>
      <c r="V911" s="455"/>
      <c r="W911" s="455"/>
    </row>
    <row r="912" spans="1:23" ht="16.5" customHeight="1">
      <c r="A912" s="455"/>
      <c r="B912" s="455"/>
      <c r="C912" s="722"/>
      <c r="D912" s="455"/>
      <c r="E912" s="455"/>
      <c r="F912" s="455"/>
      <c r="G912" s="455"/>
      <c r="H912" s="455"/>
      <c r="I912" s="455"/>
      <c r="J912" s="455"/>
      <c r="K912" s="455"/>
      <c r="L912" s="455"/>
      <c r="M912" s="455"/>
      <c r="N912" s="455"/>
      <c r="O912" s="455"/>
      <c r="P912" s="455"/>
      <c r="Q912" s="455"/>
      <c r="R912" s="455"/>
      <c r="S912" s="455"/>
      <c r="T912" s="455"/>
      <c r="U912" s="455"/>
      <c r="V912" s="455"/>
      <c r="W912" s="455"/>
    </row>
    <row r="913" spans="1:23" ht="16.5" customHeight="1">
      <c r="A913" s="455"/>
      <c r="B913" s="455"/>
      <c r="C913" s="722"/>
      <c r="D913" s="455"/>
      <c r="E913" s="455"/>
      <c r="F913" s="455"/>
      <c r="G913" s="455"/>
      <c r="H913" s="455"/>
      <c r="I913" s="455"/>
      <c r="J913" s="455"/>
      <c r="K913" s="455"/>
      <c r="L913" s="455"/>
      <c r="M913" s="455"/>
      <c r="N913" s="455"/>
      <c r="O913" s="455"/>
      <c r="P913" s="455"/>
      <c r="Q913" s="455"/>
      <c r="R913" s="455"/>
      <c r="S913" s="455"/>
      <c r="T913" s="455"/>
      <c r="U913" s="455"/>
      <c r="V913" s="455"/>
      <c r="W913" s="455"/>
    </row>
    <row r="914" spans="1:23" ht="16.5" customHeight="1">
      <c r="A914" s="455"/>
      <c r="B914" s="455"/>
      <c r="C914" s="722"/>
      <c r="D914" s="455"/>
      <c r="E914" s="455"/>
      <c r="F914" s="455"/>
      <c r="G914" s="455"/>
      <c r="H914" s="455"/>
      <c r="I914" s="455"/>
      <c r="J914" s="455"/>
      <c r="K914" s="455"/>
      <c r="L914" s="455"/>
      <c r="M914" s="455"/>
      <c r="N914" s="455"/>
      <c r="O914" s="455"/>
      <c r="P914" s="455"/>
      <c r="Q914" s="455"/>
      <c r="R914" s="455"/>
      <c r="S914" s="455"/>
      <c r="T914" s="455"/>
      <c r="U914" s="455"/>
      <c r="V914" s="455"/>
      <c r="W914" s="455"/>
    </row>
    <row r="915" spans="1:23" ht="16.5" customHeight="1">
      <c r="A915" s="455"/>
      <c r="B915" s="455"/>
      <c r="C915" s="722"/>
      <c r="D915" s="455"/>
      <c r="E915" s="455"/>
      <c r="F915" s="455"/>
      <c r="G915" s="455"/>
      <c r="H915" s="455"/>
      <c r="I915" s="455"/>
      <c r="J915" s="455"/>
      <c r="K915" s="455"/>
      <c r="L915" s="455"/>
      <c r="M915" s="455"/>
      <c r="N915" s="455"/>
      <c r="O915" s="455"/>
      <c r="P915" s="455"/>
      <c r="Q915" s="455"/>
      <c r="R915" s="455"/>
      <c r="S915" s="455"/>
      <c r="T915" s="455"/>
      <c r="U915" s="455"/>
      <c r="V915" s="455"/>
      <c r="W915" s="455"/>
    </row>
    <row r="916" spans="1:23" ht="16.5" customHeight="1">
      <c r="A916" s="455"/>
      <c r="B916" s="455"/>
      <c r="C916" s="722"/>
      <c r="D916" s="455"/>
      <c r="E916" s="455"/>
      <c r="F916" s="455"/>
      <c r="G916" s="455"/>
      <c r="H916" s="455"/>
      <c r="I916" s="455"/>
      <c r="J916" s="455"/>
      <c r="K916" s="455"/>
      <c r="L916" s="455"/>
      <c r="M916" s="455"/>
      <c r="N916" s="455"/>
      <c r="O916" s="455"/>
      <c r="P916" s="455"/>
      <c r="Q916" s="455"/>
      <c r="R916" s="455"/>
      <c r="S916" s="455"/>
      <c r="T916" s="455"/>
      <c r="U916" s="455"/>
      <c r="V916" s="455"/>
      <c r="W916" s="455"/>
    </row>
    <row r="917" spans="1:23" ht="16.5" customHeight="1">
      <c r="A917" s="455"/>
      <c r="B917" s="455"/>
      <c r="C917" s="722"/>
      <c r="D917" s="455"/>
      <c r="E917" s="455"/>
      <c r="F917" s="455"/>
      <c r="G917" s="455"/>
      <c r="H917" s="455"/>
      <c r="I917" s="455"/>
      <c r="J917" s="455"/>
      <c r="K917" s="455"/>
      <c r="L917" s="455"/>
      <c r="M917" s="455"/>
      <c r="N917" s="455"/>
      <c r="O917" s="455"/>
      <c r="P917" s="455"/>
      <c r="Q917" s="455"/>
      <c r="R917" s="455"/>
      <c r="S917" s="455"/>
      <c r="T917" s="455"/>
      <c r="U917" s="455"/>
      <c r="V917" s="455"/>
      <c r="W917" s="455"/>
    </row>
    <row r="918" spans="1:23" ht="16.5" customHeight="1">
      <c r="A918" s="455"/>
      <c r="B918" s="455"/>
      <c r="C918" s="722"/>
      <c r="D918" s="455"/>
      <c r="E918" s="455"/>
      <c r="F918" s="455"/>
      <c r="G918" s="455"/>
      <c r="H918" s="455"/>
      <c r="I918" s="455"/>
      <c r="J918" s="455"/>
      <c r="K918" s="455"/>
      <c r="L918" s="455"/>
      <c r="M918" s="455"/>
      <c r="N918" s="455"/>
      <c r="O918" s="455"/>
      <c r="P918" s="455"/>
      <c r="Q918" s="455"/>
      <c r="R918" s="455"/>
      <c r="S918" s="455"/>
      <c r="T918" s="455"/>
      <c r="U918" s="455"/>
      <c r="V918" s="455"/>
      <c r="W918" s="455"/>
    </row>
    <row r="919" spans="1:23" ht="16.5" customHeight="1">
      <c r="A919" s="455"/>
      <c r="B919" s="455"/>
      <c r="C919" s="722"/>
      <c r="D919" s="455"/>
      <c r="E919" s="455"/>
      <c r="F919" s="455"/>
      <c r="G919" s="455"/>
      <c r="H919" s="455"/>
      <c r="I919" s="455"/>
      <c r="J919" s="455"/>
      <c r="K919" s="455"/>
      <c r="L919" s="455"/>
      <c r="M919" s="455"/>
      <c r="N919" s="455"/>
      <c r="O919" s="455"/>
      <c r="P919" s="455"/>
      <c r="Q919" s="455"/>
      <c r="R919" s="455"/>
      <c r="S919" s="455"/>
      <c r="T919" s="455"/>
      <c r="U919" s="455"/>
      <c r="V919" s="455"/>
      <c r="W919" s="455"/>
    </row>
    <row r="920" spans="1:23" ht="16.5" customHeight="1">
      <c r="A920" s="455"/>
      <c r="B920" s="455"/>
      <c r="C920" s="722"/>
      <c r="D920" s="455"/>
      <c r="E920" s="455"/>
      <c r="F920" s="455"/>
      <c r="G920" s="455"/>
      <c r="H920" s="455"/>
      <c r="I920" s="455"/>
      <c r="J920" s="455"/>
      <c r="K920" s="455"/>
      <c r="L920" s="455"/>
      <c r="M920" s="455"/>
      <c r="N920" s="455"/>
      <c r="O920" s="455"/>
      <c r="P920" s="455"/>
      <c r="Q920" s="455"/>
      <c r="R920" s="455"/>
      <c r="S920" s="455"/>
      <c r="T920" s="455"/>
      <c r="U920" s="455"/>
      <c r="V920" s="455"/>
      <c r="W920" s="455"/>
    </row>
    <row r="921" spans="1:23" ht="16.5" customHeight="1">
      <c r="A921" s="455"/>
      <c r="B921" s="455"/>
      <c r="C921" s="722"/>
      <c r="D921" s="455"/>
      <c r="E921" s="455"/>
      <c r="F921" s="455"/>
      <c r="G921" s="455"/>
      <c r="H921" s="455"/>
      <c r="I921" s="455"/>
      <c r="J921" s="455"/>
      <c r="K921" s="455"/>
      <c r="L921" s="455"/>
      <c r="M921" s="455"/>
      <c r="N921" s="455"/>
      <c r="O921" s="455"/>
      <c r="P921" s="455"/>
      <c r="Q921" s="455"/>
      <c r="R921" s="455"/>
      <c r="S921" s="455"/>
      <c r="T921" s="455"/>
      <c r="U921" s="455"/>
      <c r="V921" s="455"/>
      <c r="W921" s="455"/>
    </row>
    <row r="922" spans="1:23" ht="16.5" customHeight="1">
      <c r="A922" s="455"/>
      <c r="B922" s="455"/>
      <c r="C922" s="722"/>
      <c r="D922" s="455"/>
      <c r="E922" s="455"/>
      <c r="F922" s="455"/>
      <c r="G922" s="455"/>
      <c r="H922" s="455"/>
      <c r="I922" s="455"/>
      <c r="J922" s="455"/>
      <c r="K922" s="455"/>
      <c r="L922" s="455"/>
      <c r="M922" s="455"/>
      <c r="N922" s="455"/>
      <c r="O922" s="455"/>
      <c r="P922" s="455"/>
      <c r="Q922" s="455"/>
      <c r="R922" s="455"/>
      <c r="S922" s="455"/>
      <c r="T922" s="455"/>
      <c r="U922" s="455"/>
      <c r="V922" s="455"/>
      <c r="W922" s="455"/>
    </row>
    <row r="923" spans="1:23" ht="16.5" customHeight="1">
      <c r="A923" s="455"/>
      <c r="B923" s="455"/>
      <c r="C923" s="722"/>
      <c r="D923" s="455"/>
      <c r="E923" s="455"/>
      <c r="F923" s="455"/>
      <c r="G923" s="455"/>
      <c r="H923" s="455"/>
      <c r="I923" s="455"/>
      <c r="J923" s="455"/>
      <c r="K923" s="455"/>
      <c r="L923" s="455"/>
      <c r="M923" s="455"/>
      <c r="N923" s="455"/>
      <c r="O923" s="455"/>
      <c r="P923" s="455"/>
      <c r="Q923" s="455"/>
      <c r="R923" s="455"/>
      <c r="S923" s="455"/>
      <c r="T923" s="455"/>
      <c r="U923" s="455"/>
      <c r="V923" s="455"/>
      <c r="W923" s="455"/>
    </row>
    <row r="924" spans="1:23" ht="16.5" customHeight="1">
      <c r="A924" s="455"/>
      <c r="B924" s="455"/>
      <c r="C924" s="722"/>
      <c r="D924" s="455"/>
      <c r="E924" s="455"/>
      <c r="F924" s="455"/>
      <c r="G924" s="455"/>
      <c r="H924" s="455"/>
      <c r="I924" s="455"/>
      <c r="J924" s="455"/>
      <c r="K924" s="455"/>
      <c r="L924" s="455"/>
      <c r="M924" s="455"/>
      <c r="N924" s="455"/>
      <c r="O924" s="455"/>
      <c r="P924" s="455"/>
      <c r="Q924" s="455"/>
      <c r="R924" s="455"/>
      <c r="S924" s="455"/>
      <c r="T924" s="455"/>
      <c r="U924" s="455"/>
      <c r="V924" s="455"/>
      <c r="W924" s="455"/>
    </row>
    <row r="925" spans="1:23" ht="16.5" customHeight="1">
      <c r="A925" s="455"/>
      <c r="B925" s="455"/>
      <c r="C925" s="722"/>
      <c r="D925" s="455"/>
      <c r="E925" s="455"/>
      <c r="F925" s="455"/>
      <c r="G925" s="455"/>
      <c r="H925" s="455"/>
      <c r="I925" s="455"/>
      <c r="J925" s="455"/>
      <c r="K925" s="455"/>
      <c r="L925" s="455"/>
      <c r="M925" s="455"/>
      <c r="N925" s="455"/>
      <c r="O925" s="455"/>
      <c r="P925" s="455"/>
      <c r="Q925" s="455"/>
      <c r="R925" s="455"/>
      <c r="S925" s="455"/>
      <c r="T925" s="455"/>
      <c r="U925" s="455"/>
      <c r="V925" s="455"/>
      <c r="W925" s="455"/>
    </row>
    <row r="926" spans="1:23" ht="16.5" customHeight="1">
      <c r="A926" s="455"/>
      <c r="B926" s="455"/>
      <c r="C926" s="722"/>
      <c r="D926" s="455"/>
      <c r="E926" s="455"/>
      <c r="F926" s="455"/>
      <c r="G926" s="455"/>
      <c r="H926" s="455"/>
      <c r="I926" s="455"/>
      <c r="J926" s="455"/>
      <c r="K926" s="455"/>
      <c r="L926" s="455"/>
      <c r="M926" s="455"/>
      <c r="N926" s="455"/>
      <c r="O926" s="455"/>
      <c r="P926" s="455"/>
      <c r="Q926" s="455"/>
      <c r="R926" s="455"/>
      <c r="S926" s="455"/>
      <c r="T926" s="455"/>
      <c r="U926" s="455"/>
      <c r="V926" s="455"/>
      <c r="W926" s="455"/>
    </row>
    <row r="927" spans="1:23" ht="16.5" customHeight="1">
      <c r="A927" s="455"/>
      <c r="B927" s="455"/>
      <c r="C927" s="722"/>
      <c r="D927" s="455"/>
      <c r="E927" s="455"/>
      <c r="F927" s="455"/>
      <c r="G927" s="455"/>
      <c r="H927" s="455"/>
      <c r="I927" s="455"/>
      <c r="J927" s="455"/>
      <c r="K927" s="455"/>
      <c r="L927" s="455"/>
      <c r="M927" s="455"/>
      <c r="N927" s="455"/>
      <c r="O927" s="455"/>
      <c r="P927" s="455"/>
      <c r="Q927" s="455"/>
      <c r="R927" s="455"/>
      <c r="S927" s="455"/>
      <c r="T927" s="455"/>
      <c r="U927" s="455"/>
      <c r="V927" s="455"/>
      <c r="W927" s="455"/>
    </row>
    <row r="928" spans="1:23" ht="16.5" customHeight="1">
      <c r="A928" s="455"/>
      <c r="B928" s="455"/>
      <c r="C928" s="722"/>
      <c r="D928" s="455"/>
      <c r="E928" s="455"/>
      <c r="F928" s="455"/>
      <c r="G928" s="455"/>
      <c r="H928" s="455"/>
      <c r="I928" s="455"/>
      <c r="J928" s="455"/>
      <c r="K928" s="455"/>
      <c r="L928" s="455"/>
      <c r="M928" s="455"/>
      <c r="N928" s="455"/>
      <c r="O928" s="455"/>
      <c r="P928" s="455"/>
      <c r="Q928" s="455"/>
      <c r="R928" s="455"/>
      <c r="S928" s="455"/>
      <c r="T928" s="455"/>
      <c r="U928" s="455"/>
      <c r="V928" s="455"/>
      <c r="W928" s="455"/>
    </row>
    <row r="929" spans="1:23" ht="16.5" customHeight="1">
      <c r="A929" s="455"/>
      <c r="B929" s="455"/>
      <c r="C929" s="722"/>
      <c r="D929" s="455"/>
      <c r="E929" s="455"/>
      <c r="F929" s="455"/>
      <c r="G929" s="455"/>
      <c r="H929" s="455"/>
      <c r="I929" s="455"/>
      <c r="J929" s="455"/>
      <c r="K929" s="455"/>
      <c r="L929" s="455"/>
      <c r="M929" s="455"/>
      <c r="N929" s="455"/>
      <c r="O929" s="455"/>
      <c r="P929" s="455"/>
      <c r="Q929" s="455"/>
      <c r="R929" s="455"/>
      <c r="S929" s="455"/>
      <c r="T929" s="455"/>
      <c r="U929" s="455"/>
      <c r="V929" s="455"/>
      <c r="W929" s="455"/>
    </row>
    <row r="930" spans="1:23" ht="16.5" customHeight="1">
      <c r="A930" s="455"/>
      <c r="B930" s="455"/>
      <c r="C930" s="722"/>
      <c r="D930" s="455"/>
      <c r="E930" s="455"/>
      <c r="F930" s="455"/>
      <c r="G930" s="455"/>
      <c r="H930" s="455"/>
      <c r="I930" s="455"/>
      <c r="J930" s="455"/>
      <c r="K930" s="455"/>
      <c r="L930" s="455"/>
      <c r="M930" s="455"/>
      <c r="N930" s="455"/>
      <c r="O930" s="455"/>
      <c r="P930" s="455"/>
      <c r="Q930" s="455"/>
      <c r="R930" s="455"/>
      <c r="S930" s="455"/>
      <c r="T930" s="455"/>
      <c r="U930" s="455"/>
      <c r="V930" s="455"/>
      <c r="W930" s="455"/>
    </row>
    <row r="931" spans="1:23" ht="16.5" customHeight="1">
      <c r="A931" s="455"/>
      <c r="B931" s="455"/>
      <c r="C931" s="722"/>
      <c r="D931" s="455"/>
      <c r="E931" s="455"/>
      <c r="F931" s="455"/>
      <c r="G931" s="455"/>
      <c r="H931" s="455"/>
      <c r="I931" s="455"/>
      <c r="J931" s="455"/>
      <c r="K931" s="455"/>
      <c r="L931" s="455"/>
      <c r="M931" s="455"/>
      <c r="N931" s="455"/>
      <c r="O931" s="455"/>
      <c r="P931" s="455"/>
      <c r="Q931" s="455"/>
      <c r="R931" s="455"/>
      <c r="S931" s="455"/>
      <c r="T931" s="455"/>
      <c r="U931" s="455"/>
      <c r="V931" s="455"/>
      <c r="W931" s="455"/>
    </row>
    <row r="932" spans="1:23" ht="16.5" customHeight="1">
      <c r="A932" s="455"/>
      <c r="B932" s="455"/>
      <c r="C932" s="722"/>
      <c r="D932" s="455"/>
      <c r="E932" s="455"/>
      <c r="F932" s="455"/>
      <c r="G932" s="455"/>
      <c r="H932" s="455"/>
      <c r="I932" s="455"/>
      <c r="J932" s="455"/>
      <c r="K932" s="455"/>
      <c r="L932" s="455"/>
      <c r="M932" s="455"/>
      <c r="N932" s="455"/>
      <c r="O932" s="455"/>
      <c r="P932" s="455"/>
      <c r="Q932" s="455"/>
      <c r="R932" s="455"/>
      <c r="S932" s="455"/>
      <c r="T932" s="455"/>
      <c r="U932" s="455"/>
      <c r="V932" s="455"/>
      <c r="W932" s="455"/>
    </row>
    <row r="933" spans="1:23" ht="16.5" customHeight="1">
      <c r="A933" s="455"/>
      <c r="B933" s="455"/>
      <c r="C933" s="722"/>
      <c r="D933" s="455"/>
      <c r="E933" s="455"/>
      <c r="F933" s="455"/>
      <c r="G933" s="455"/>
      <c r="H933" s="455"/>
      <c r="I933" s="455"/>
      <c r="J933" s="455"/>
      <c r="K933" s="455"/>
      <c r="L933" s="455"/>
      <c r="M933" s="455"/>
      <c r="N933" s="455"/>
      <c r="O933" s="455"/>
      <c r="P933" s="455"/>
      <c r="Q933" s="455"/>
      <c r="R933" s="455"/>
      <c r="S933" s="455"/>
      <c r="T933" s="455"/>
      <c r="U933" s="455"/>
      <c r="V933" s="455"/>
      <c r="W933" s="455"/>
    </row>
    <row r="934" spans="1:23" ht="16.5" customHeight="1">
      <c r="A934" s="455"/>
      <c r="B934" s="455"/>
      <c r="C934" s="722"/>
      <c r="D934" s="455"/>
      <c r="E934" s="455"/>
      <c r="F934" s="455"/>
      <c r="G934" s="455"/>
      <c r="H934" s="455"/>
      <c r="I934" s="455"/>
      <c r="J934" s="455"/>
      <c r="K934" s="455"/>
      <c r="L934" s="455"/>
      <c r="M934" s="455"/>
      <c r="N934" s="455"/>
      <c r="O934" s="455"/>
      <c r="P934" s="455"/>
      <c r="Q934" s="455"/>
      <c r="R934" s="455"/>
      <c r="S934" s="455"/>
      <c r="T934" s="455"/>
      <c r="U934" s="455"/>
      <c r="V934" s="455"/>
      <c r="W934" s="455"/>
    </row>
    <row r="935" spans="1:23" ht="16.5" customHeight="1">
      <c r="A935" s="455"/>
      <c r="B935" s="455"/>
      <c r="C935" s="722"/>
      <c r="D935" s="455"/>
      <c r="E935" s="455"/>
      <c r="F935" s="455"/>
      <c r="G935" s="455"/>
      <c r="H935" s="455"/>
      <c r="I935" s="455"/>
      <c r="J935" s="455"/>
      <c r="K935" s="455"/>
      <c r="L935" s="455"/>
      <c r="M935" s="455"/>
      <c r="N935" s="455"/>
      <c r="O935" s="455"/>
      <c r="P935" s="455"/>
      <c r="Q935" s="455"/>
      <c r="R935" s="455"/>
      <c r="S935" s="455"/>
      <c r="T935" s="455"/>
      <c r="U935" s="455"/>
      <c r="V935" s="455"/>
      <c r="W935" s="455"/>
    </row>
    <row r="936" spans="1:23" ht="16.5" customHeight="1">
      <c r="A936" s="455"/>
      <c r="B936" s="455"/>
      <c r="C936" s="722"/>
      <c r="D936" s="455"/>
      <c r="E936" s="455"/>
      <c r="F936" s="455"/>
      <c r="G936" s="455"/>
      <c r="H936" s="455"/>
      <c r="I936" s="455"/>
      <c r="J936" s="455"/>
      <c r="K936" s="455"/>
      <c r="L936" s="455"/>
      <c r="M936" s="455"/>
      <c r="N936" s="455"/>
      <c r="O936" s="455"/>
      <c r="P936" s="455"/>
      <c r="Q936" s="455"/>
      <c r="R936" s="455"/>
      <c r="S936" s="455"/>
      <c r="T936" s="455"/>
      <c r="U936" s="455"/>
      <c r="V936" s="455"/>
      <c r="W936" s="455"/>
    </row>
    <row r="937" spans="1:23" ht="16.5" customHeight="1">
      <c r="A937" s="455"/>
      <c r="B937" s="455"/>
      <c r="C937" s="722"/>
      <c r="D937" s="455"/>
      <c r="E937" s="455"/>
      <c r="F937" s="455"/>
      <c r="G937" s="455"/>
      <c r="H937" s="455"/>
      <c r="I937" s="455"/>
      <c r="J937" s="455"/>
      <c r="K937" s="455"/>
      <c r="L937" s="455"/>
      <c r="M937" s="455"/>
      <c r="N937" s="455"/>
      <c r="O937" s="455"/>
      <c r="P937" s="455"/>
      <c r="Q937" s="455"/>
      <c r="R937" s="455"/>
      <c r="S937" s="455"/>
      <c r="T937" s="455"/>
      <c r="U937" s="455"/>
      <c r="V937" s="455"/>
      <c r="W937" s="455"/>
    </row>
    <row r="938" spans="1:23" ht="16.5" customHeight="1">
      <c r="A938" s="455"/>
      <c r="B938" s="455"/>
      <c r="C938" s="722"/>
      <c r="D938" s="455"/>
      <c r="E938" s="455"/>
      <c r="F938" s="455"/>
      <c r="G938" s="455"/>
      <c r="H938" s="455"/>
      <c r="I938" s="455"/>
      <c r="J938" s="455"/>
      <c r="K938" s="455"/>
      <c r="L938" s="455"/>
      <c r="M938" s="455"/>
      <c r="N938" s="455"/>
      <c r="O938" s="455"/>
      <c r="P938" s="455"/>
      <c r="Q938" s="455"/>
      <c r="R938" s="455"/>
      <c r="S938" s="455"/>
      <c r="T938" s="455"/>
      <c r="U938" s="455"/>
      <c r="V938" s="455"/>
      <c r="W938" s="455"/>
    </row>
    <row r="939" spans="1:23" ht="16.5" customHeight="1">
      <c r="A939" s="455"/>
      <c r="B939" s="455"/>
      <c r="C939" s="722"/>
      <c r="D939" s="455"/>
      <c r="E939" s="455"/>
      <c r="F939" s="455"/>
      <c r="G939" s="455"/>
      <c r="H939" s="455"/>
      <c r="I939" s="455"/>
      <c r="J939" s="455"/>
      <c r="K939" s="455"/>
      <c r="L939" s="455"/>
      <c r="M939" s="455"/>
      <c r="N939" s="455"/>
      <c r="O939" s="455"/>
      <c r="P939" s="455"/>
      <c r="Q939" s="455"/>
      <c r="R939" s="455"/>
      <c r="S939" s="455"/>
      <c r="T939" s="455"/>
      <c r="U939" s="455"/>
      <c r="V939" s="455"/>
      <c r="W939" s="455"/>
    </row>
    <row r="940" spans="1:23" ht="16.5" customHeight="1">
      <c r="A940" s="455"/>
      <c r="B940" s="455"/>
      <c r="C940" s="722"/>
      <c r="D940" s="455"/>
      <c r="E940" s="455"/>
      <c r="F940" s="455"/>
      <c r="G940" s="455"/>
      <c r="H940" s="455"/>
      <c r="I940" s="455"/>
      <c r="J940" s="455"/>
      <c r="K940" s="455"/>
      <c r="L940" s="455"/>
      <c r="M940" s="455"/>
      <c r="N940" s="455"/>
      <c r="O940" s="455"/>
      <c r="P940" s="455"/>
      <c r="Q940" s="455"/>
      <c r="R940" s="455"/>
      <c r="S940" s="455"/>
      <c r="T940" s="455"/>
      <c r="U940" s="455"/>
      <c r="V940" s="455"/>
      <c r="W940" s="455"/>
    </row>
    <row r="941" spans="1:23" ht="16.5" customHeight="1">
      <c r="A941" s="455"/>
      <c r="B941" s="455"/>
      <c r="C941" s="722"/>
      <c r="D941" s="455"/>
      <c r="E941" s="455"/>
      <c r="F941" s="455"/>
      <c r="G941" s="455"/>
      <c r="H941" s="455"/>
      <c r="I941" s="455"/>
      <c r="J941" s="455"/>
      <c r="K941" s="455"/>
      <c r="L941" s="455"/>
      <c r="M941" s="455"/>
      <c r="N941" s="455"/>
      <c r="O941" s="455"/>
      <c r="P941" s="455"/>
      <c r="Q941" s="455"/>
      <c r="R941" s="455"/>
      <c r="S941" s="455"/>
      <c r="T941" s="455"/>
      <c r="U941" s="455"/>
      <c r="V941" s="455"/>
      <c r="W941" s="455"/>
    </row>
    <row r="942" spans="1:23" ht="16.5" customHeight="1">
      <c r="A942" s="455"/>
      <c r="B942" s="455"/>
      <c r="C942" s="722"/>
      <c r="D942" s="455"/>
      <c r="E942" s="455"/>
      <c r="F942" s="455"/>
      <c r="G942" s="455"/>
      <c r="H942" s="455"/>
      <c r="I942" s="455"/>
      <c r="J942" s="455"/>
      <c r="K942" s="455"/>
      <c r="L942" s="455"/>
      <c r="M942" s="455"/>
      <c r="N942" s="455"/>
      <c r="O942" s="455"/>
      <c r="P942" s="455"/>
      <c r="Q942" s="455"/>
      <c r="R942" s="455"/>
      <c r="S942" s="455"/>
      <c r="T942" s="455"/>
      <c r="U942" s="455"/>
      <c r="V942" s="455"/>
      <c r="W942" s="455"/>
    </row>
    <row r="943" spans="1:23" ht="16.5" customHeight="1">
      <c r="A943" s="455"/>
      <c r="B943" s="455"/>
      <c r="C943" s="722"/>
      <c r="D943" s="455"/>
      <c r="E943" s="455"/>
      <c r="F943" s="455"/>
      <c r="G943" s="455"/>
      <c r="H943" s="455"/>
      <c r="I943" s="455"/>
      <c r="J943" s="455"/>
      <c r="K943" s="455"/>
      <c r="L943" s="455"/>
      <c r="M943" s="455"/>
      <c r="N943" s="455"/>
      <c r="O943" s="455"/>
      <c r="P943" s="455"/>
      <c r="Q943" s="455"/>
      <c r="R943" s="455"/>
      <c r="S943" s="455"/>
      <c r="T943" s="455"/>
      <c r="U943" s="455"/>
      <c r="V943" s="455"/>
      <c r="W943" s="455"/>
    </row>
    <row r="944" spans="1:23" ht="16.5" customHeight="1">
      <c r="A944" s="455"/>
      <c r="B944" s="455"/>
      <c r="C944" s="722"/>
      <c r="D944" s="455"/>
      <c r="E944" s="455"/>
      <c r="F944" s="455"/>
      <c r="G944" s="455"/>
      <c r="H944" s="455"/>
      <c r="I944" s="455"/>
      <c r="J944" s="455"/>
      <c r="K944" s="455"/>
      <c r="L944" s="455"/>
      <c r="M944" s="455"/>
      <c r="N944" s="455"/>
      <c r="O944" s="455"/>
      <c r="P944" s="455"/>
      <c r="Q944" s="455"/>
      <c r="R944" s="455"/>
      <c r="S944" s="455"/>
      <c r="T944" s="455"/>
      <c r="U944" s="455"/>
      <c r="V944" s="455"/>
      <c r="W944" s="455"/>
    </row>
    <row r="945" spans="1:23" ht="16.5" customHeight="1">
      <c r="A945" s="455"/>
      <c r="B945" s="455"/>
      <c r="C945" s="722"/>
      <c r="D945" s="455"/>
      <c r="E945" s="455"/>
      <c r="F945" s="455"/>
      <c r="G945" s="455"/>
      <c r="H945" s="455"/>
      <c r="I945" s="455"/>
      <c r="J945" s="455"/>
      <c r="K945" s="455"/>
      <c r="L945" s="455"/>
      <c r="M945" s="455"/>
      <c r="N945" s="455"/>
      <c r="O945" s="455"/>
      <c r="P945" s="455"/>
      <c r="Q945" s="455"/>
      <c r="R945" s="455"/>
      <c r="S945" s="455"/>
      <c r="T945" s="455"/>
      <c r="U945" s="455"/>
      <c r="V945" s="455"/>
      <c r="W945" s="455"/>
    </row>
    <row r="946" spans="1:23" ht="16.5" customHeight="1">
      <c r="A946" s="455"/>
      <c r="B946" s="455"/>
      <c r="C946" s="722"/>
      <c r="D946" s="455"/>
      <c r="E946" s="455"/>
      <c r="F946" s="455"/>
      <c r="G946" s="455"/>
      <c r="H946" s="455"/>
      <c r="I946" s="455"/>
      <c r="J946" s="455"/>
      <c r="K946" s="455"/>
      <c r="L946" s="455"/>
      <c r="M946" s="455"/>
      <c r="N946" s="455"/>
      <c r="O946" s="455"/>
      <c r="P946" s="455"/>
      <c r="Q946" s="455"/>
      <c r="R946" s="455"/>
      <c r="S946" s="455"/>
      <c r="T946" s="455"/>
      <c r="U946" s="455"/>
      <c r="V946" s="455"/>
      <c r="W946" s="455"/>
    </row>
    <row r="947" spans="1:23" ht="16.5" customHeight="1">
      <c r="A947" s="455"/>
      <c r="B947" s="455"/>
      <c r="C947" s="722"/>
      <c r="D947" s="455"/>
      <c r="E947" s="455"/>
      <c r="F947" s="455"/>
      <c r="G947" s="455"/>
      <c r="H947" s="455"/>
      <c r="I947" s="455"/>
      <c r="J947" s="455"/>
      <c r="K947" s="455"/>
      <c r="L947" s="455"/>
      <c r="M947" s="455"/>
      <c r="N947" s="455"/>
      <c r="O947" s="455"/>
      <c r="P947" s="455"/>
      <c r="Q947" s="455"/>
      <c r="R947" s="455"/>
      <c r="S947" s="455"/>
      <c r="T947" s="455"/>
      <c r="U947" s="455"/>
      <c r="V947" s="455"/>
      <c r="W947" s="455"/>
    </row>
    <row r="948" spans="1:23" ht="16.5" customHeight="1">
      <c r="A948" s="455"/>
      <c r="B948" s="455"/>
      <c r="C948" s="722"/>
      <c r="D948" s="455"/>
      <c r="E948" s="455"/>
      <c r="F948" s="455"/>
      <c r="G948" s="455"/>
      <c r="H948" s="455"/>
      <c r="I948" s="455"/>
      <c r="J948" s="455"/>
      <c r="K948" s="455"/>
      <c r="L948" s="455"/>
      <c r="M948" s="455"/>
      <c r="N948" s="455"/>
      <c r="O948" s="455"/>
      <c r="P948" s="455"/>
      <c r="Q948" s="455"/>
      <c r="R948" s="455"/>
      <c r="S948" s="455"/>
      <c r="T948" s="455"/>
      <c r="U948" s="455"/>
      <c r="V948" s="455"/>
      <c r="W948" s="455"/>
    </row>
    <row r="949" spans="1:23" ht="16.5" customHeight="1">
      <c r="A949" s="455"/>
      <c r="B949" s="455"/>
      <c r="C949" s="722"/>
      <c r="D949" s="455"/>
      <c r="E949" s="455"/>
      <c r="F949" s="455"/>
      <c r="G949" s="455"/>
      <c r="H949" s="455"/>
      <c r="I949" s="455"/>
      <c r="J949" s="455"/>
      <c r="K949" s="455"/>
      <c r="L949" s="455"/>
      <c r="M949" s="455"/>
      <c r="N949" s="455"/>
      <c r="O949" s="455"/>
      <c r="P949" s="455"/>
      <c r="Q949" s="455"/>
      <c r="R949" s="455"/>
      <c r="S949" s="455"/>
      <c r="T949" s="455"/>
      <c r="U949" s="455"/>
      <c r="V949" s="455"/>
      <c r="W949" s="455"/>
    </row>
    <row r="950" spans="1:23" ht="16.5" customHeight="1">
      <c r="A950" s="455"/>
      <c r="B950" s="455"/>
      <c r="C950" s="722"/>
      <c r="D950" s="455"/>
      <c r="E950" s="455"/>
      <c r="F950" s="455"/>
      <c r="G950" s="455"/>
      <c r="H950" s="455"/>
      <c r="I950" s="455"/>
      <c r="J950" s="455"/>
      <c r="K950" s="455"/>
      <c r="L950" s="455"/>
      <c r="M950" s="455"/>
      <c r="N950" s="455"/>
      <c r="O950" s="455"/>
      <c r="P950" s="455"/>
      <c r="Q950" s="455"/>
      <c r="R950" s="455"/>
      <c r="S950" s="455"/>
      <c r="T950" s="455"/>
      <c r="U950" s="455"/>
      <c r="V950" s="455"/>
      <c r="W950" s="455"/>
    </row>
    <row r="951" spans="1:23" ht="16.5" customHeight="1">
      <c r="A951" s="455"/>
      <c r="B951" s="455"/>
      <c r="C951" s="722"/>
      <c r="D951" s="455"/>
      <c r="E951" s="455"/>
      <c r="F951" s="455"/>
      <c r="G951" s="455"/>
      <c r="H951" s="455"/>
      <c r="I951" s="455"/>
      <c r="J951" s="455"/>
      <c r="K951" s="455"/>
      <c r="L951" s="455"/>
      <c r="M951" s="455"/>
      <c r="N951" s="455"/>
      <c r="O951" s="455"/>
      <c r="P951" s="455"/>
      <c r="Q951" s="455"/>
      <c r="R951" s="455"/>
      <c r="S951" s="455"/>
      <c r="T951" s="455"/>
      <c r="U951" s="455"/>
      <c r="V951" s="455"/>
      <c r="W951" s="455"/>
    </row>
    <row r="952" spans="1:23" ht="16.5" customHeight="1">
      <c r="A952" s="455"/>
      <c r="B952" s="455"/>
      <c r="C952" s="722"/>
      <c r="D952" s="455"/>
      <c r="E952" s="455"/>
      <c r="F952" s="455"/>
      <c r="G952" s="455"/>
      <c r="H952" s="455"/>
      <c r="I952" s="455"/>
      <c r="J952" s="455"/>
      <c r="K952" s="455"/>
      <c r="L952" s="455"/>
      <c r="M952" s="455"/>
      <c r="N952" s="455"/>
      <c r="O952" s="455"/>
      <c r="P952" s="455"/>
      <c r="Q952" s="455"/>
      <c r="R952" s="455"/>
      <c r="S952" s="455"/>
      <c r="T952" s="455"/>
      <c r="U952" s="455"/>
      <c r="V952" s="455"/>
      <c r="W952" s="455"/>
    </row>
    <row r="953" spans="1:23" ht="16.5" customHeight="1">
      <c r="A953" s="455"/>
      <c r="B953" s="455"/>
      <c r="C953" s="722"/>
      <c r="D953" s="455"/>
      <c r="E953" s="455"/>
      <c r="F953" s="455"/>
      <c r="G953" s="455"/>
      <c r="H953" s="455"/>
      <c r="I953" s="455"/>
      <c r="J953" s="455"/>
      <c r="K953" s="455"/>
      <c r="L953" s="455"/>
      <c r="M953" s="455"/>
      <c r="N953" s="455"/>
      <c r="O953" s="455"/>
      <c r="P953" s="455"/>
      <c r="Q953" s="455"/>
      <c r="R953" s="455"/>
      <c r="S953" s="455"/>
      <c r="T953" s="455"/>
      <c r="U953" s="455"/>
      <c r="V953" s="455"/>
      <c r="W953" s="455"/>
    </row>
    <row r="954" spans="1:23" ht="16.5" customHeight="1">
      <c r="A954" s="455"/>
      <c r="B954" s="455"/>
      <c r="C954" s="722"/>
      <c r="D954" s="455"/>
      <c r="E954" s="455"/>
      <c r="F954" s="455"/>
      <c r="G954" s="455"/>
      <c r="H954" s="455"/>
      <c r="I954" s="455"/>
      <c r="J954" s="455"/>
      <c r="K954" s="455"/>
      <c r="L954" s="455"/>
      <c r="M954" s="455"/>
      <c r="N954" s="455"/>
      <c r="O954" s="455"/>
      <c r="P954" s="455"/>
      <c r="Q954" s="455"/>
      <c r="R954" s="455"/>
      <c r="S954" s="455"/>
      <c r="T954" s="455"/>
      <c r="U954" s="455"/>
      <c r="V954" s="455"/>
      <c r="W954" s="455"/>
    </row>
    <row r="955" spans="1:23" ht="16.5" customHeight="1">
      <c r="A955" s="455"/>
      <c r="B955" s="455"/>
      <c r="C955" s="722"/>
      <c r="D955" s="455"/>
      <c r="E955" s="455"/>
      <c r="F955" s="455"/>
      <c r="G955" s="455"/>
      <c r="H955" s="455"/>
      <c r="I955" s="455"/>
      <c r="J955" s="455"/>
      <c r="K955" s="455"/>
      <c r="L955" s="455"/>
      <c r="M955" s="455"/>
      <c r="N955" s="455"/>
      <c r="O955" s="455"/>
      <c r="P955" s="455"/>
      <c r="Q955" s="455"/>
      <c r="R955" s="455"/>
      <c r="S955" s="455"/>
      <c r="T955" s="455"/>
      <c r="U955" s="455"/>
      <c r="V955" s="455"/>
      <c r="W955" s="455"/>
    </row>
    <row r="956" spans="1:23" ht="16.5" customHeight="1">
      <c r="A956" s="455"/>
      <c r="B956" s="455"/>
      <c r="C956" s="722"/>
      <c r="D956" s="455"/>
      <c r="E956" s="455"/>
      <c r="F956" s="455"/>
      <c r="G956" s="455"/>
      <c r="H956" s="455"/>
      <c r="I956" s="455"/>
      <c r="J956" s="455"/>
      <c r="K956" s="455"/>
      <c r="L956" s="455"/>
      <c r="M956" s="455"/>
      <c r="N956" s="455"/>
      <c r="O956" s="455"/>
      <c r="P956" s="455"/>
      <c r="Q956" s="455"/>
      <c r="R956" s="455"/>
      <c r="S956" s="455"/>
      <c r="T956" s="455"/>
      <c r="U956" s="455"/>
      <c r="V956" s="455"/>
      <c r="W956" s="455"/>
    </row>
    <row r="957" spans="1:23" ht="16.5" customHeight="1">
      <c r="A957" s="455"/>
      <c r="B957" s="455"/>
      <c r="C957" s="722"/>
      <c r="D957" s="455"/>
      <c r="E957" s="455"/>
      <c r="F957" s="455"/>
      <c r="G957" s="455"/>
      <c r="H957" s="455"/>
      <c r="I957" s="455"/>
      <c r="J957" s="455"/>
      <c r="K957" s="455"/>
      <c r="L957" s="455"/>
      <c r="M957" s="455"/>
      <c r="N957" s="455"/>
      <c r="O957" s="455"/>
      <c r="P957" s="455"/>
      <c r="Q957" s="455"/>
      <c r="R957" s="455"/>
      <c r="S957" s="455"/>
      <c r="T957" s="455"/>
      <c r="U957" s="455"/>
      <c r="V957" s="455"/>
      <c r="W957" s="455"/>
    </row>
    <row r="958" spans="1:23" ht="16.5" customHeight="1">
      <c r="A958" s="455"/>
      <c r="B958" s="455"/>
      <c r="C958" s="722"/>
      <c r="D958" s="455"/>
      <c r="E958" s="455"/>
      <c r="F958" s="455"/>
      <c r="G958" s="455"/>
      <c r="H958" s="455"/>
      <c r="I958" s="455"/>
      <c r="J958" s="455"/>
      <c r="K958" s="455"/>
      <c r="L958" s="455"/>
      <c r="M958" s="455"/>
      <c r="N958" s="455"/>
      <c r="O958" s="455"/>
      <c r="P958" s="455"/>
      <c r="Q958" s="455"/>
      <c r="R958" s="455"/>
      <c r="S958" s="455"/>
      <c r="T958" s="455"/>
      <c r="U958" s="455"/>
      <c r="V958" s="455"/>
      <c r="W958" s="455"/>
    </row>
    <row r="959" spans="1:23" ht="16.5" customHeight="1">
      <c r="A959" s="455"/>
      <c r="B959" s="455"/>
      <c r="C959" s="722"/>
      <c r="D959" s="455"/>
      <c r="E959" s="455"/>
      <c r="F959" s="455"/>
      <c r="G959" s="455"/>
      <c r="H959" s="455"/>
      <c r="I959" s="455"/>
      <c r="J959" s="455"/>
      <c r="K959" s="455"/>
      <c r="L959" s="455"/>
      <c r="M959" s="455"/>
      <c r="N959" s="455"/>
      <c r="O959" s="455"/>
      <c r="P959" s="455"/>
      <c r="Q959" s="455"/>
      <c r="R959" s="455"/>
      <c r="S959" s="455"/>
      <c r="T959" s="455"/>
      <c r="U959" s="455"/>
      <c r="V959" s="455"/>
      <c r="W959" s="455"/>
    </row>
    <row r="960" spans="1:23" ht="16.5" customHeight="1">
      <c r="A960" s="455"/>
      <c r="B960" s="455"/>
      <c r="C960" s="722"/>
      <c r="D960" s="455"/>
      <c r="E960" s="455"/>
      <c r="F960" s="455"/>
      <c r="G960" s="455"/>
      <c r="H960" s="455"/>
      <c r="I960" s="455"/>
      <c r="J960" s="455"/>
      <c r="K960" s="455"/>
      <c r="L960" s="455"/>
      <c r="M960" s="455"/>
      <c r="N960" s="455"/>
      <c r="O960" s="455"/>
      <c r="P960" s="455"/>
      <c r="Q960" s="455"/>
      <c r="R960" s="455"/>
      <c r="S960" s="455"/>
      <c r="T960" s="455"/>
      <c r="U960" s="455"/>
      <c r="V960" s="455"/>
      <c r="W960" s="455"/>
    </row>
    <row r="961" spans="1:23" ht="16.5" customHeight="1">
      <c r="A961" s="455"/>
      <c r="B961" s="455"/>
      <c r="C961" s="722"/>
      <c r="D961" s="455"/>
      <c r="E961" s="455"/>
      <c r="F961" s="455"/>
      <c r="G961" s="455"/>
      <c r="H961" s="455"/>
      <c r="I961" s="455"/>
      <c r="J961" s="455"/>
      <c r="K961" s="455"/>
      <c r="L961" s="455"/>
      <c r="M961" s="455"/>
      <c r="N961" s="455"/>
      <c r="O961" s="455"/>
      <c r="P961" s="455"/>
      <c r="Q961" s="455"/>
      <c r="R961" s="455"/>
      <c r="S961" s="455"/>
      <c r="T961" s="455"/>
      <c r="U961" s="455"/>
      <c r="V961" s="455"/>
      <c r="W961" s="455"/>
    </row>
    <row r="962" spans="1:23" ht="16.5" customHeight="1">
      <c r="A962" s="455"/>
      <c r="B962" s="455"/>
      <c r="C962" s="722"/>
      <c r="D962" s="455"/>
      <c r="E962" s="455"/>
      <c r="F962" s="455"/>
      <c r="G962" s="455"/>
      <c r="H962" s="455"/>
      <c r="I962" s="455"/>
      <c r="J962" s="455"/>
      <c r="K962" s="455"/>
      <c r="L962" s="455"/>
      <c r="M962" s="455"/>
      <c r="N962" s="455"/>
      <c r="O962" s="455"/>
      <c r="P962" s="455"/>
      <c r="Q962" s="455"/>
      <c r="R962" s="455"/>
      <c r="S962" s="455"/>
      <c r="T962" s="455"/>
      <c r="U962" s="455"/>
      <c r="V962" s="455"/>
      <c r="W962" s="455"/>
    </row>
    <row r="963" spans="1:23" ht="16.5" customHeight="1">
      <c r="A963" s="455"/>
      <c r="B963" s="455"/>
      <c r="C963" s="722"/>
      <c r="D963" s="455"/>
      <c r="E963" s="455"/>
      <c r="F963" s="455"/>
      <c r="G963" s="455"/>
      <c r="H963" s="455"/>
      <c r="I963" s="455"/>
      <c r="J963" s="455"/>
      <c r="K963" s="455"/>
      <c r="L963" s="455"/>
      <c r="M963" s="455"/>
      <c r="N963" s="455"/>
      <c r="O963" s="455"/>
      <c r="P963" s="455"/>
      <c r="Q963" s="455"/>
      <c r="R963" s="455"/>
      <c r="S963" s="455"/>
      <c r="T963" s="455"/>
      <c r="U963" s="455"/>
      <c r="V963" s="455"/>
      <c r="W963" s="455"/>
    </row>
    <row r="964" spans="1:23" ht="16.5" customHeight="1">
      <c r="A964" s="455"/>
      <c r="B964" s="455"/>
      <c r="C964" s="722"/>
      <c r="D964" s="455"/>
      <c r="E964" s="455"/>
      <c r="F964" s="455"/>
      <c r="G964" s="455"/>
      <c r="H964" s="455"/>
      <c r="I964" s="455"/>
      <c r="J964" s="455"/>
      <c r="K964" s="455"/>
      <c r="L964" s="455"/>
      <c r="M964" s="455"/>
      <c r="N964" s="455"/>
      <c r="O964" s="455"/>
      <c r="P964" s="455"/>
      <c r="Q964" s="455"/>
      <c r="R964" s="455"/>
      <c r="S964" s="455"/>
      <c r="T964" s="455"/>
      <c r="U964" s="455"/>
      <c r="V964" s="455"/>
      <c r="W964" s="455"/>
    </row>
    <row r="965" spans="1:23" ht="16.5" customHeight="1">
      <c r="A965" s="455"/>
      <c r="B965" s="455"/>
      <c r="C965" s="722"/>
      <c r="D965" s="455"/>
      <c r="E965" s="455"/>
      <c r="F965" s="455"/>
      <c r="G965" s="455"/>
      <c r="H965" s="455"/>
      <c r="I965" s="455"/>
      <c r="J965" s="455"/>
      <c r="K965" s="455"/>
      <c r="L965" s="455"/>
      <c r="M965" s="455"/>
      <c r="N965" s="455"/>
      <c r="O965" s="455"/>
      <c r="P965" s="455"/>
      <c r="Q965" s="455"/>
      <c r="R965" s="455"/>
      <c r="S965" s="455"/>
      <c r="T965" s="455"/>
      <c r="U965" s="455"/>
      <c r="V965" s="455"/>
      <c r="W965" s="455"/>
    </row>
    <row r="966" spans="1:23" ht="16.5" customHeight="1">
      <c r="A966" s="455"/>
      <c r="B966" s="455"/>
      <c r="C966" s="722"/>
      <c r="D966" s="455"/>
      <c r="E966" s="455"/>
      <c r="F966" s="455"/>
      <c r="G966" s="455"/>
      <c r="H966" s="455"/>
      <c r="I966" s="455"/>
      <c r="J966" s="455"/>
      <c r="K966" s="455"/>
      <c r="L966" s="455"/>
      <c r="M966" s="455"/>
      <c r="N966" s="455"/>
      <c r="O966" s="455"/>
      <c r="P966" s="455"/>
      <c r="Q966" s="455"/>
      <c r="R966" s="455"/>
      <c r="S966" s="455"/>
      <c r="T966" s="455"/>
      <c r="U966" s="455"/>
      <c r="V966" s="455"/>
      <c r="W966" s="455"/>
    </row>
    <row r="967" spans="1:23" ht="16.5" customHeight="1">
      <c r="A967" s="455"/>
      <c r="B967" s="455"/>
      <c r="C967" s="722"/>
      <c r="D967" s="455"/>
      <c r="E967" s="455"/>
      <c r="F967" s="455"/>
      <c r="G967" s="455"/>
      <c r="H967" s="455"/>
      <c r="I967" s="455"/>
      <c r="J967" s="455"/>
      <c r="K967" s="455"/>
      <c r="L967" s="455"/>
      <c r="M967" s="455"/>
      <c r="N967" s="455"/>
      <c r="O967" s="455"/>
      <c r="P967" s="455"/>
      <c r="Q967" s="455"/>
      <c r="R967" s="455"/>
      <c r="S967" s="455"/>
      <c r="T967" s="455"/>
      <c r="U967" s="455"/>
      <c r="V967" s="455"/>
      <c r="W967" s="455"/>
    </row>
    <row r="968" spans="1:23" ht="16.5" customHeight="1">
      <c r="A968" s="455"/>
      <c r="B968" s="455"/>
      <c r="C968" s="722"/>
      <c r="D968" s="455"/>
      <c r="E968" s="455"/>
      <c r="F968" s="455"/>
      <c r="G968" s="455"/>
      <c r="H968" s="455"/>
      <c r="I968" s="455"/>
      <c r="J968" s="455"/>
      <c r="K968" s="455"/>
      <c r="L968" s="455"/>
      <c r="M968" s="455"/>
      <c r="N968" s="455"/>
      <c r="O968" s="455"/>
      <c r="P968" s="455"/>
      <c r="Q968" s="455"/>
      <c r="R968" s="455"/>
      <c r="S968" s="455"/>
      <c r="T968" s="455"/>
      <c r="U968" s="455"/>
      <c r="V968" s="455"/>
      <c r="W968" s="455"/>
    </row>
    <row r="969" spans="1:23" ht="16.5" customHeight="1">
      <c r="A969" s="455"/>
      <c r="B969" s="455"/>
      <c r="C969" s="722"/>
      <c r="D969" s="455"/>
      <c r="E969" s="455"/>
      <c r="F969" s="455"/>
      <c r="G969" s="455"/>
      <c r="H969" s="455"/>
      <c r="I969" s="455"/>
      <c r="J969" s="455"/>
      <c r="K969" s="455"/>
      <c r="L969" s="455"/>
      <c r="M969" s="455"/>
      <c r="N969" s="455"/>
      <c r="O969" s="455"/>
      <c r="P969" s="455"/>
      <c r="Q969" s="455"/>
      <c r="R969" s="455"/>
      <c r="S969" s="455"/>
      <c r="T969" s="455"/>
      <c r="U969" s="455"/>
      <c r="V969" s="455"/>
      <c r="W969" s="455"/>
    </row>
    <row r="970" spans="1:23" ht="16.5" customHeight="1">
      <c r="A970" s="455"/>
      <c r="B970" s="455"/>
      <c r="C970" s="722"/>
      <c r="D970" s="455"/>
      <c r="E970" s="455"/>
      <c r="F970" s="455"/>
      <c r="G970" s="455"/>
      <c r="H970" s="455"/>
      <c r="I970" s="455"/>
      <c r="J970" s="455"/>
      <c r="K970" s="455"/>
      <c r="L970" s="455"/>
      <c r="M970" s="455"/>
      <c r="N970" s="455"/>
      <c r="O970" s="455"/>
      <c r="P970" s="455"/>
      <c r="Q970" s="455"/>
      <c r="R970" s="455"/>
      <c r="S970" s="455"/>
      <c r="T970" s="455"/>
      <c r="U970" s="455"/>
      <c r="V970" s="455"/>
      <c r="W970" s="455"/>
    </row>
    <row r="971" spans="1:23" ht="16.5" customHeight="1">
      <c r="A971" s="455"/>
      <c r="B971" s="455"/>
      <c r="C971" s="722"/>
      <c r="D971" s="455"/>
      <c r="E971" s="455"/>
      <c r="F971" s="455"/>
      <c r="G971" s="455"/>
      <c r="H971" s="455"/>
      <c r="I971" s="455"/>
      <c r="J971" s="455"/>
      <c r="K971" s="455"/>
      <c r="L971" s="455"/>
      <c r="M971" s="455"/>
      <c r="N971" s="455"/>
      <c r="O971" s="455"/>
      <c r="P971" s="455"/>
      <c r="Q971" s="455"/>
      <c r="R971" s="455"/>
      <c r="S971" s="455"/>
      <c r="T971" s="455"/>
      <c r="U971" s="455"/>
      <c r="V971" s="455"/>
      <c r="W971" s="455"/>
    </row>
    <row r="972" spans="1:23" ht="16.5" customHeight="1">
      <c r="A972" s="455"/>
      <c r="B972" s="455"/>
      <c r="C972" s="722"/>
      <c r="D972" s="455"/>
      <c r="E972" s="455"/>
      <c r="F972" s="455"/>
      <c r="G972" s="455"/>
      <c r="H972" s="455"/>
      <c r="I972" s="455"/>
      <c r="J972" s="455"/>
      <c r="K972" s="455"/>
      <c r="L972" s="455"/>
      <c r="M972" s="455"/>
      <c r="N972" s="455"/>
      <c r="O972" s="455"/>
      <c r="P972" s="455"/>
      <c r="Q972" s="455"/>
      <c r="R972" s="455"/>
      <c r="S972" s="455"/>
      <c r="T972" s="455"/>
      <c r="U972" s="455"/>
      <c r="V972" s="455"/>
      <c r="W972" s="455"/>
    </row>
    <row r="973" spans="1:23" ht="16.5" customHeight="1">
      <c r="A973" s="455"/>
      <c r="B973" s="455"/>
      <c r="C973" s="722"/>
      <c r="D973" s="455"/>
      <c r="E973" s="455"/>
      <c r="F973" s="455"/>
      <c r="G973" s="455"/>
      <c r="H973" s="455"/>
      <c r="I973" s="455"/>
      <c r="J973" s="455"/>
      <c r="K973" s="455"/>
      <c r="L973" s="455"/>
      <c r="M973" s="455"/>
      <c r="N973" s="455"/>
      <c r="O973" s="455"/>
      <c r="P973" s="455"/>
      <c r="Q973" s="455"/>
      <c r="R973" s="455"/>
      <c r="S973" s="455"/>
      <c r="T973" s="455"/>
      <c r="U973" s="455"/>
      <c r="V973" s="455"/>
      <c r="W973" s="455"/>
    </row>
    <row r="974" spans="1:23" ht="16.5" customHeight="1">
      <c r="A974" s="455"/>
      <c r="B974" s="455"/>
      <c r="C974" s="722"/>
      <c r="D974" s="455"/>
      <c r="E974" s="455"/>
      <c r="F974" s="455"/>
      <c r="G974" s="455"/>
      <c r="H974" s="455"/>
      <c r="I974" s="455"/>
      <c r="J974" s="455"/>
      <c r="K974" s="455"/>
      <c r="L974" s="455"/>
      <c r="M974" s="455"/>
      <c r="N974" s="455"/>
      <c r="O974" s="455"/>
      <c r="P974" s="455"/>
      <c r="Q974" s="455"/>
      <c r="R974" s="455"/>
      <c r="S974" s="455"/>
      <c r="T974" s="455"/>
      <c r="U974" s="455"/>
      <c r="V974" s="455"/>
      <c r="W974" s="455"/>
    </row>
    <row r="975" spans="1:23" ht="16.5" customHeight="1">
      <c r="A975" s="455"/>
      <c r="B975" s="455"/>
      <c r="C975" s="722"/>
      <c r="D975" s="455"/>
      <c r="E975" s="455"/>
      <c r="F975" s="455"/>
      <c r="G975" s="455"/>
      <c r="H975" s="455"/>
      <c r="I975" s="455"/>
      <c r="J975" s="455"/>
      <c r="K975" s="455"/>
      <c r="L975" s="455"/>
      <c r="M975" s="455"/>
      <c r="N975" s="455"/>
      <c r="O975" s="455"/>
      <c r="P975" s="455"/>
      <c r="Q975" s="455"/>
      <c r="R975" s="455"/>
      <c r="S975" s="455"/>
      <c r="T975" s="455"/>
      <c r="U975" s="455"/>
      <c r="V975" s="455"/>
      <c r="W975" s="455"/>
    </row>
    <row r="976" spans="1:23" ht="16.5" customHeight="1">
      <c r="A976" s="455"/>
      <c r="B976" s="455"/>
      <c r="C976" s="722"/>
      <c r="D976" s="455"/>
      <c r="E976" s="455"/>
      <c r="F976" s="455"/>
      <c r="G976" s="455"/>
      <c r="H976" s="455"/>
      <c r="I976" s="455"/>
      <c r="J976" s="455"/>
      <c r="K976" s="455"/>
      <c r="L976" s="455"/>
      <c r="M976" s="455"/>
      <c r="N976" s="455"/>
      <c r="O976" s="455"/>
      <c r="P976" s="455"/>
      <c r="Q976" s="455"/>
      <c r="R976" s="455"/>
      <c r="S976" s="455"/>
      <c r="T976" s="455"/>
      <c r="U976" s="455"/>
      <c r="V976" s="455"/>
      <c r="W976" s="455"/>
    </row>
    <row r="977" spans="1:23" ht="16.5" customHeight="1">
      <c r="A977" s="455"/>
      <c r="B977" s="455"/>
      <c r="C977" s="722"/>
      <c r="D977" s="455"/>
      <c r="E977" s="455"/>
      <c r="F977" s="455"/>
      <c r="G977" s="455"/>
      <c r="H977" s="455"/>
      <c r="I977" s="455"/>
      <c r="J977" s="455"/>
      <c r="K977" s="455"/>
      <c r="L977" s="455"/>
      <c r="M977" s="455"/>
      <c r="N977" s="455"/>
      <c r="O977" s="455"/>
      <c r="P977" s="455"/>
      <c r="Q977" s="455"/>
      <c r="R977" s="455"/>
      <c r="S977" s="455"/>
      <c r="T977" s="455"/>
      <c r="U977" s="455"/>
      <c r="V977" s="455"/>
      <c r="W977" s="455"/>
    </row>
    <row r="978" spans="1:23" ht="16.5" customHeight="1">
      <c r="A978" s="455"/>
      <c r="B978" s="455"/>
      <c r="C978" s="722"/>
      <c r="D978" s="455"/>
      <c r="E978" s="455"/>
      <c r="F978" s="455"/>
      <c r="G978" s="455"/>
      <c r="H978" s="455"/>
      <c r="I978" s="455"/>
      <c r="J978" s="455"/>
      <c r="K978" s="455"/>
      <c r="L978" s="455"/>
      <c r="M978" s="455"/>
      <c r="N978" s="455"/>
      <c r="O978" s="455"/>
      <c r="P978" s="455"/>
      <c r="Q978" s="455"/>
      <c r="R978" s="455"/>
      <c r="S978" s="455"/>
      <c r="T978" s="455"/>
      <c r="U978" s="455"/>
      <c r="V978" s="455"/>
      <c r="W978" s="455"/>
    </row>
    <row r="979" spans="1:23" ht="16.5" customHeight="1">
      <c r="A979" s="455"/>
      <c r="B979" s="455"/>
      <c r="C979" s="722"/>
      <c r="D979" s="455"/>
      <c r="E979" s="455"/>
      <c r="F979" s="455"/>
      <c r="G979" s="455"/>
      <c r="H979" s="455"/>
      <c r="I979" s="455"/>
      <c r="J979" s="455"/>
      <c r="K979" s="455"/>
      <c r="L979" s="455"/>
      <c r="M979" s="455"/>
      <c r="N979" s="455"/>
      <c r="O979" s="455"/>
      <c r="P979" s="455"/>
      <c r="Q979" s="455"/>
      <c r="R979" s="455"/>
      <c r="S979" s="455"/>
      <c r="T979" s="455"/>
      <c r="U979" s="455"/>
      <c r="V979" s="455"/>
      <c r="W979" s="455"/>
    </row>
    <row r="980" spans="1:23" ht="16.5" customHeight="1">
      <c r="A980" s="455"/>
      <c r="B980" s="455"/>
      <c r="C980" s="722"/>
      <c r="D980" s="455"/>
      <c r="E980" s="455"/>
      <c r="F980" s="455"/>
      <c r="G980" s="455"/>
      <c r="H980" s="455"/>
      <c r="I980" s="455"/>
      <c r="J980" s="455"/>
      <c r="K980" s="455"/>
      <c r="L980" s="455"/>
      <c r="M980" s="455"/>
      <c r="N980" s="455"/>
      <c r="O980" s="455"/>
      <c r="P980" s="455"/>
      <c r="Q980" s="455"/>
      <c r="R980" s="455"/>
      <c r="S980" s="455"/>
      <c r="T980" s="455"/>
      <c r="U980" s="455"/>
      <c r="V980" s="455"/>
      <c r="W980" s="455"/>
    </row>
    <row r="981" spans="1:23" ht="16.5" customHeight="1">
      <c r="A981" s="455"/>
      <c r="B981" s="455"/>
      <c r="C981" s="722"/>
      <c r="D981" s="455"/>
      <c r="E981" s="455"/>
      <c r="F981" s="455"/>
      <c r="G981" s="455"/>
      <c r="H981" s="455"/>
      <c r="I981" s="455"/>
      <c r="J981" s="455"/>
      <c r="K981" s="455"/>
      <c r="L981" s="455"/>
      <c r="M981" s="455"/>
      <c r="N981" s="455"/>
      <c r="O981" s="455"/>
      <c r="P981" s="455"/>
      <c r="Q981" s="455"/>
      <c r="R981" s="455"/>
      <c r="S981" s="455"/>
      <c r="T981" s="455"/>
      <c r="U981" s="455"/>
      <c r="V981" s="455"/>
      <c r="W981" s="455"/>
    </row>
    <row r="982" spans="1:23" ht="16.5" customHeight="1">
      <c r="A982" s="455"/>
      <c r="B982" s="455"/>
      <c r="C982" s="722"/>
      <c r="D982" s="455"/>
      <c r="E982" s="455"/>
      <c r="F982" s="455"/>
      <c r="G982" s="455"/>
      <c r="H982" s="455"/>
      <c r="I982" s="455"/>
      <c r="J982" s="455"/>
      <c r="K982" s="455"/>
      <c r="L982" s="455"/>
      <c r="M982" s="455"/>
      <c r="N982" s="455"/>
      <c r="O982" s="455"/>
      <c r="P982" s="455"/>
      <c r="Q982" s="455"/>
      <c r="R982" s="455"/>
      <c r="S982" s="455"/>
      <c r="T982" s="455"/>
      <c r="U982" s="455"/>
      <c r="V982" s="455"/>
      <c r="W982" s="455"/>
    </row>
    <row r="983" spans="1:23" ht="16.5" customHeight="1">
      <c r="A983" s="455"/>
      <c r="B983" s="455"/>
      <c r="C983" s="722"/>
      <c r="D983" s="455"/>
      <c r="E983" s="455"/>
      <c r="F983" s="455"/>
      <c r="G983" s="455"/>
      <c r="H983" s="455"/>
      <c r="I983" s="455"/>
      <c r="J983" s="455"/>
      <c r="K983" s="455"/>
      <c r="L983" s="455"/>
      <c r="M983" s="455"/>
      <c r="N983" s="455"/>
      <c r="O983" s="455"/>
      <c r="P983" s="455"/>
      <c r="Q983" s="455"/>
      <c r="R983" s="455"/>
      <c r="S983" s="455"/>
      <c r="T983" s="455"/>
      <c r="U983" s="455"/>
      <c r="V983" s="455"/>
      <c r="W983" s="455"/>
    </row>
    <row r="984" spans="1:23" ht="16.5" customHeight="1">
      <c r="A984" s="455"/>
      <c r="B984" s="455"/>
      <c r="C984" s="722"/>
      <c r="D984" s="455"/>
      <c r="E984" s="455"/>
      <c r="F984" s="455"/>
      <c r="G984" s="455"/>
      <c r="H984" s="455"/>
      <c r="I984" s="455"/>
      <c r="J984" s="455"/>
      <c r="K984" s="455"/>
      <c r="L984" s="455"/>
      <c r="M984" s="455"/>
      <c r="N984" s="455"/>
      <c r="O984" s="455"/>
      <c r="P984" s="455"/>
      <c r="Q984" s="455"/>
      <c r="R984" s="455"/>
      <c r="S984" s="455"/>
      <c r="T984" s="455"/>
      <c r="U984" s="455"/>
      <c r="V984" s="455"/>
      <c r="W984" s="455"/>
    </row>
    <row r="985" spans="1:23" ht="16.5" customHeight="1">
      <c r="A985" s="455"/>
      <c r="B985" s="455"/>
      <c r="C985" s="722"/>
      <c r="D985" s="455"/>
      <c r="E985" s="455"/>
      <c r="F985" s="455"/>
      <c r="G985" s="455"/>
      <c r="H985" s="455"/>
      <c r="I985" s="455"/>
      <c r="J985" s="455"/>
      <c r="K985" s="455"/>
      <c r="L985" s="455"/>
      <c r="M985" s="455"/>
      <c r="N985" s="455"/>
      <c r="O985" s="455"/>
      <c r="P985" s="455"/>
      <c r="Q985" s="455"/>
      <c r="R985" s="455"/>
      <c r="S985" s="455"/>
      <c r="T985" s="455"/>
      <c r="U985" s="455"/>
      <c r="V985" s="455"/>
      <c r="W985" s="455"/>
    </row>
    <row r="986" spans="1:23" ht="16.5" customHeight="1">
      <c r="A986" s="455"/>
      <c r="B986" s="455"/>
      <c r="C986" s="722"/>
      <c r="D986" s="455"/>
      <c r="E986" s="455"/>
      <c r="F986" s="455"/>
      <c r="G986" s="455"/>
      <c r="H986" s="455"/>
      <c r="I986" s="455"/>
      <c r="J986" s="455"/>
      <c r="K986" s="455"/>
      <c r="L986" s="455"/>
      <c r="M986" s="455"/>
      <c r="N986" s="455"/>
      <c r="O986" s="455"/>
      <c r="P986" s="455"/>
      <c r="Q986" s="455"/>
      <c r="R986" s="455"/>
      <c r="S986" s="455"/>
      <c r="T986" s="455"/>
      <c r="U986" s="455"/>
      <c r="V986" s="455"/>
      <c r="W986" s="455"/>
    </row>
    <row r="987" spans="1:23" ht="16.5" customHeight="1">
      <c r="A987" s="455"/>
      <c r="B987" s="455"/>
      <c r="C987" s="722"/>
      <c r="D987" s="455"/>
      <c r="E987" s="455"/>
      <c r="F987" s="455"/>
      <c r="G987" s="455"/>
      <c r="H987" s="455"/>
      <c r="I987" s="455"/>
      <c r="J987" s="455"/>
      <c r="K987" s="455"/>
      <c r="L987" s="455"/>
      <c r="M987" s="455"/>
      <c r="N987" s="455"/>
      <c r="O987" s="455"/>
      <c r="P987" s="455"/>
      <c r="Q987" s="455"/>
      <c r="R987" s="455"/>
      <c r="S987" s="455"/>
      <c r="T987" s="455"/>
      <c r="U987" s="455"/>
      <c r="V987" s="455"/>
      <c r="W987" s="455"/>
    </row>
    <row r="988" spans="1:23" ht="16.5" customHeight="1">
      <c r="A988" s="455"/>
      <c r="B988" s="455"/>
      <c r="C988" s="722"/>
      <c r="D988" s="455"/>
      <c r="E988" s="455"/>
      <c r="F988" s="455"/>
      <c r="G988" s="455"/>
      <c r="H988" s="455"/>
      <c r="I988" s="455"/>
      <c r="J988" s="455"/>
      <c r="K988" s="455"/>
      <c r="L988" s="455"/>
      <c r="M988" s="455"/>
      <c r="N988" s="455"/>
      <c r="O988" s="455"/>
      <c r="P988" s="455"/>
      <c r="Q988" s="455"/>
      <c r="R988" s="455"/>
      <c r="S988" s="455"/>
      <c r="T988" s="455"/>
      <c r="U988" s="455"/>
      <c r="V988" s="455"/>
      <c r="W988" s="455"/>
    </row>
    <row r="989" spans="1:23" ht="16.5" customHeight="1">
      <c r="A989" s="455"/>
      <c r="B989" s="455"/>
      <c r="C989" s="722"/>
      <c r="D989" s="455"/>
      <c r="E989" s="455"/>
      <c r="F989" s="455"/>
      <c r="G989" s="455"/>
      <c r="H989" s="455"/>
      <c r="I989" s="455"/>
      <c r="J989" s="455"/>
      <c r="K989" s="455"/>
      <c r="L989" s="455"/>
      <c r="M989" s="455"/>
      <c r="N989" s="455"/>
      <c r="O989" s="455"/>
      <c r="P989" s="455"/>
      <c r="Q989" s="455"/>
      <c r="R989" s="455"/>
      <c r="S989" s="455"/>
      <c r="T989" s="455"/>
      <c r="U989" s="455"/>
      <c r="V989" s="455"/>
      <c r="W989" s="455"/>
    </row>
    <row r="990" spans="1:23" ht="16.5" customHeight="1">
      <c r="A990" s="455"/>
      <c r="B990" s="455"/>
      <c r="C990" s="722"/>
      <c r="D990" s="455"/>
      <c r="E990" s="455"/>
      <c r="F990" s="455"/>
      <c r="G990" s="455"/>
      <c r="H990" s="455"/>
      <c r="I990" s="455"/>
      <c r="J990" s="455"/>
      <c r="K990" s="455"/>
      <c r="L990" s="455"/>
      <c r="M990" s="455"/>
      <c r="N990" s="455"/>
      <c r="O990" s="455"/>
      <c r="P990" s="455"/>
      <c r="Q990" s="455"/>
      <c r="R990" s="455"/>
      <c r="S990" s="455"/>
      <c r="T990" s="455"/>
      <c r="U990" s="455"/>
      <c r="V990" s="455"/>
      <c r="W990" s="455"/>
    </row>
    <row r="991" spans="1:23" ht="16.5" customHeight="1">
      <c r="A991" s="455"/>
      <c r="B991" s="455"/>
      <c r="C991" s="722"/>
      <c r="D991" s="455"/>
      <c r="E991" s="455"/>
      <c r="F991" s="455"/>
      <c r="G991" s="455"/>
      <c r="H991" s="455"/>
      <c r="I991" s="455"/>
      <c r="J991" s="455"/>
      <c r="K991" s="455"/>
      <c r="L991" s="455"/>
      <c r="M991" s="455"/>
      <c r="N991" s="455"/>
      <c r="O991" s="455"/>
      <c r="P991" s="455"/>
      <c r="Q991" s="455"/>
      <c r="R991" s="455"/>
      <c r="S991" s="455"/>
      <c r="T991" s="455"/>
      <c r="U991" s="455"/>
      <c r="V991" s="455"/>
      <c r="W991" s="455"/>
    </row>
    <row r="992" spans="1:23" ht="16.5" customHeight="1">
      <c r="A992" s="455"/>
      <c r="B992" s="455"/>
      <c r="C992" s="722"/>
      <c r="D992" s="455"/>
      <c r="E992" s="455"/>
      <c r="F992" s="455"/>
      <c r="G992" s="455"/>
      <c r="H992" s="455"/>
      <c r="I992" s="455"/>
      <c r="J992" s="455"/>
      <c r="K992" s="455"/>
      <c r="L992" s="455"/>
      <c r="M992" s="455"/>
      <c r="N992" s="455"/>
      <c r="O992" s="455"/>
      <c r="P992" s="455"/>
      <c r="Q992" s="455"/>
      <c r="R992" s="455"/>
      <c r="S992" s="455"/>
      <c r="T992" s="455"/>
      <c r="U992" s="455"/>
      <c r="V992" s="455"/>
      <c r="W992" s="455"/>
    </row>
    <row r="993" spans="1:23" ht="16.5" customHeight="1">
      <c r="A993" s="455"/>
      <c r="B993" s="455"/>
      <c r="C993" s="722"/>
      <c r="D993" s="455"/>
      <c r="E993" s="455"/>
      <c r="F993" s="455"/>
      <c r="G993" s="455"/>
      <c r="H993" s="455"/>
      <c r="I993" s="455"/>
      <c r="J993" s="455"/>
      <c r="K993" s="455"/>
      <c r="L993" s="455"/>
      <c r="M993" s="455"/>
      <c r="N993" s="455"/>
      <c r="O993" s="455"/>
      <c r="P993" s="455"/>
      <c r="Q993" s="455"/>
      <c r="R993" s="455"/>
      <c r="S993" s="455"/>
      <c r="T993" s="455"/>
      <c r="U993" s="455"/>
      <c r="V993" s="455"/>
      <c r="W993" s="455"/>
    </row>
    <row r="994" spans="1:23" ht="16.5" customHeight="1">
      <c r="A994" s="455"/>
      <c r="B994" s="455"/>
      <c r="C994" s="722"/>
      <c r="D994" s="455"/>
      <c r="E994" s="455"/>
      <c r="F994" s="455"/>
      <c r="G994" s="455"/>
      <c r="H994" s="455"/>
      <c r="I994" s="455"/>
      <c r="J994" s="455"/>
      <c r="K994" s="455"/>
      <c r="L994" s="455"/>
      <c r="M994" s="455"/>
      <c r="N994" s="455"/>
      <c r="O994" s="455"/>
      <c r="P994" s="455"/>
      <c r="Q994" s="455"/>
      <c r="R994" s="455"/>
      <c r="S994" s="455"/>
      <c r="T994" s="455"/>
      <c r="U994" s="455"/>
      <c r="V994" s="455"/>
      <c r="W994" s="455"/>
    </row>
    <row r="995" spans="1:23" ht="16.5" customHeight="1">
      <c r="A995" s="455"/>
      <c r="B995" s="455"/>
      <c r="C995" s="722"/>
      <c r="D995" s="455"/>
      <c r="E995" s="455"/>
      <c r="F995" s="455"/>
      <c r="G995" s="455"/>
      <c r="H995" s="455"/>
      <c r="I995" s="455"/>
      <c r="J995" s="455"/>
      <c r="K995" s="455"/>
      <c r="L995" s="455"/>
      <c r="M995" s="455"/>
      <c r="N995" s="455"/>
      <c r="O995" s="455"/>
      <c r="P995" s="455"/>
      <c r="Q995" s="455"/>
      <c r="R995" s="455"/>
      <c r="S995" s="455"/>
      <c r="T995" s="455"/>
      <c r="U995" s="455"/>
      <c r="V995" s="455"/>
      <c r="W995" s="455"/>
    </row>
    <row r="996" spans="1:23" ht="16.5" customHeight="1">
      <c r="A996" s="455"/>
      <c r="B996" s="455"/>
      <c r="C996" s="722"/>
      <c r="D996" s="455"/>
      <c r="E996" s="455"/>
      <c r="F996" s="455"/>
      <c r="G996" s="455"/>
      <c r="H996" s="455"/>
      <c r="I996" s="455"/>
      <c r="J996" s="455"/>
      <c r="K996" s="455"/>
      <c r="L996" s="455"/>
      <c r="M996" s="455"/>
      <c r="N996" s="455"/>
      <c r="O996" s="455"/>
      <c r="P996" s="455"/>
      <c r="Q996" s="455"/>
      <c r="R996" s="455"/>
      <c r="S996" s="455"/>
      <c r="T996" s="455"/>
      <c r="U996" s="455"/>
      <c r="V996" s="455"/>
      <c r="W996" s="455"/>
    </row>
    <row r="997" spans="1:23" ht="16.5" customHeight="1">
      <c r="A997" s="455"/>
      <c r="B997" s="455"/>
      <c r="C997" s="722"/>
      <c r="D997" s="455"/>
      <c r="E997" s="455"/>
      <c r="F997" s="455"/>
      <c r="G997" s="455"/>
      <c r="H997" s="455"/>
      <c r="I997" s="455"/>
      <c r="J997" s="455"/>
      <c r="K997" s="455"/>
      <c r="L997" s="455"/>
      <c r="M997" s="455"/>
      <c r="N997" s="455"/>
      <c r="O997" s="455"/>
      <c r="P997" s="455"/>
      <c r="Q997" s="455"/>
      <c r="R997" s="455"/>
      <c r="S997" s="455"/>
      <c r="T997" s="455"/>
      <c r="U997" s="455"/>
      <c r="V997" s="455"/>
      <c r="W997" s="455"/>
    </row>
    <row r="998" spans="1:23" ht="16.5" customHeight="1">
      <c r="A998" s="455"/>
      <c r="B998" s="455"/>
      <c r="C998" s="722"/>
      <c r="D998" s="455"/>
      <c r="E998" s="455"/>
      <c r="F998" s="455"/>
      <c r="G998" s="455"/>
      <c r="H998" s="455"/>
      <c r="I998" s="455"/>
      <c r="J998" s="455"/>
      <c r="K998" s="455"/>
      <c r="L998" s="455"/>
      <c r="M998" s="455"/>
      <c r="N998" s="455"/>
      <c r="O998" s="455"/>
      <c r="P998" s="455"/>
      <c r="Q998" s="455"/>
      <c r="R998" s="455"/>
      <c r="S998" s="455"/>
      <c r="T998" s="455"/>
      <c r="U998" s="455"/>
      <c r="V998" s="455"/>
      <c r="W998" s="455"/>
    </row>
    <row r="999" spans="1:23" ht="16.5" customHeight="1">
      <c r="A999" s="455"/>
      <c r="B999" s="455"/>
      <c r="C999" s="722"/>
      <c r="D999" s="455"/>
      <c r="E999" s="455"/>
      <c r="F999" s="455"/>
      <c r="G999" s="455"/>
      <c r="H999" s="455"/>
      <c r="I999" s="455"/>
      <c r="J999" s="455"/>
      <c r="K999" s="455"/>
      <c r="L999" s="455"/>
      <c r="M999" s="455"/>
      <c r="N999" s="455"/>
      <c r="O999" s="455"/>
      <c r="P999" s="455"/>
      <c r="Q999" s="455"/>
      <c r="R999" s="455"/>
      <c r="S999" s="455"/>
      <c r="T999" s="455"/>
      <c r="U999" s="455"/>
      <c r="V999" s="455"/>
      <c r="W999" s="455"/>
    </row>
    <row r="1000" spans="1:23" ht="16.5" customHeight="1">
      <c r="A1000" s="455"/>
      <c r="B1000" s="455"/>
      <c r="C1000" s="722"/>
      <c r="D1000" s="455"/>
      <c r="E1000" s="455"/>
      <c r="F1000" s="455"/>
      <c r="G1000" s="455"/>
      <c r="H1000" s="455"/>
      <c r="I1000" s="455"/>
      <c r="J1000" s="455"/>
      <c r="K1000" s="455"/>
      <c r="L1000" s="455"/>
      <c r="M1000" s="455"/>
      <c r="N1000" s="455"/>
      <c r="O1000" s="455"/>
      <c r="P1000" s="455"/>
      <c r="Q1000" s="455"/>
      <c r="R1000" s="455"/>
      <c r="S1000" s="455"/>
      <c r="T1000" s="455"/>
      <c r="U1000" s="455"/>
      <c r="V1000" s="455"/>
      <c r="W1000" s="455"/>
    </row>
    <row r="1001" spans="1:23" ht="16.5" customHeight="1">
      <c r="A1001" s="455"/>
      <c r="B1001" s="455"/>
      <c r="C1001" s="722"/>
      <c r="D1001" s="455"/>
      <c r="E1001" s="455"/>
      <c r="F1001" s="455"/>
      <c r="G1001" s="455"/>
      <c r="H1001" s="455"/>
      <c r="I1001" s="455"/>
      <c r="J1001" s="455"/>
      <c r="K1001" s="455"/>
      <c r="L1001" s="455"/>
      <c r="M1001" s="455"/>
      <c r="N1001" s="455"/>
      <c r="O1001" s="455"/>
      <c r="P1001" s="455"/>
      <c r="Q1001" s="455"/>
      <c r="R1001" s="455"/>
      <c r="S1001" s="455"/>
      <c r="T1001" s="455"/>
      <c r="U1001" s="455"/>
      <c r="V1001" s="455"/>
      <c r="W1001" s="455"/>
    </row>
    <row r="1002" spans="1:23" ht="16.5" customHeight="1">
      <c r="A1002" s="455"/>
      <c r="B1002" s="455"/>
      <c r="C1002" s="722"/>
      <c r="D1002" s="455"/>
      <c r="E1002" s="455"/>
      <c r="F1002" s="455"/>
      <c r="G1002" s="455"/>
      <c r="H1002" s="455"/>
      <c r="I1002" s="455"/>
      <c r="J1002" s="455"/>
      <c r="K1002" s="455"/>
      <c r="L1002" s="455"/>
      <c r="M1002" s="455"/>
      <c r="N1002" s="455"/>
      <c r="O1002" s="455"/>
      <c r="P1002" s="455"/>
      <c r="Q1002" s="455"/>
      <c r="R1002" s="455"/>
      <c r="S1002" s="455"/>
      <c r="T1002" s="455"/>
      <c r="U1002" s="455"/>
      <c r="V1002" s="455"/>
      <c r="W1002" s="45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492D-BBD2-4189-8A39-8029A390F61B}">
  <sheetPr codeName="Sheet38"/>
  <dimension ref="A1:C1002"/>
  <sheetViews>
    <sheetView zoomScale="75" zoomScaleNormal="75" workbookViewId="0">
      <selection sqref="A1:C1"/>
    </sheetView>
  </sheetViews>
  <sheetFormatPr defaultColWidth="13.25" defaultRowHeight="15" customHeight="1"/>
  <cols>
    <col min="1" max="1" width="3.58203125" style="381" customWidth="1"/>
    <col min="2" max="2" width="47.58203125" style="381" customWidth="1"/>
    <col min="3" max="3" width="47.58203125" style="730" customWidth="1"/>
    <col min="4" max="16384" width="13.25" style="381"/>
  </cols>
  <sheetData>
    <row r="1" spans="1:3" ht="20.5" thickBot="1">
      <c r="A1" s="1915" t="s">
        <v>414</v>
      </c>
      <c r="B1" s="1916"/>
      <c r="C1" s="1917"/>
    </row>
    <row r="2" spans="1:3" ht="18.5" thickBot="1">
      <c r="A2" s="1918" t="s">
        <v>79</v>
      </c>
      <c r="B2" s="1919"/>
      <c r="C2" s="915">
        <v>45450</v>
      </c>
    </row>
    <row r="3" spans="1:3" ht="18">
      <c r="A3" s="1920" t="s">
        <v>80</v>
      </c>
      <c r="B3" s="382" t="s">
        <v>331</v>
      </c>
      <c r="C3" s="997" t="s">
        <v>1920</v>
      </c>
    </row>
    <row r="4" spans="1:3" ht="18">
      <c r="A4" s="1913"/>
      <c r="B4" s="383" t="s">
        <v>82</v>
      </c>
      <c r="C4" s="997" t="s">
        <v>1921</v>
      </c>
    </row>
    <row r="5" spans="1:3" ht="18">
      <c r="A5" s="1913"/>
      <c r="B5" s="383" t="s">
        <v>344</v>
      </c>
      <c r="C5" s="997" t="s">
        <v>213</v>
      </c>
    </row>
    <row r="6" spans="1:3" ht="18">
      <c r="A6" s="1913"/>
      <c r="B6" s="383" t="s">
        <v>84</v>
      </c>
      <c r="C6" s="997" t="s">
        <v>1916</v>
      </c>
    </row>
    <row r="7" spans="1:3" ht="18">
      <c r="A7" s="1913"/>
      <c r="B7" s="383" t="s">
        <v>346</v>
      </c>
      <c r="C7" s="1004">
        <v>44606</v>
      </c>
    </row>
    <row r="8" spans="1:3" ht="18">
      <c r="A8" s="1913"/>
      <c r="B8" s="383" t="s">
        <v>215</v>
      </c>
      <c r="C8" s="1003">
        <v>832325153.13</v>
      </c>
    </row>
    <row r="9" spans="1:3" ht="18">
      <c r="A9" s="1913"/>
      <c r="B9" s="383" t="s">
        <v>216</v>
      </c>
      <c r="C9" s="1005">
        <v>129566808100</v>
      </c>
    </row>
    <row r="10" spans="1:3" ht="18">
      <c r="A10" s="1913"/>
      <c r="B10" s="383" t="s">
        <v>88</v>
      </c>
      <c r="C10" s="997" t="s">
        <v>1922</v>
      </c>
    </row>
    <row r="11" spans="1:3" ht="18">
      <c r="A11" s="1913"/>
      <c r="B11" s="383" t="s">
        <v>89</v>
      </c>
      <c r="C11" s="997" t="s">
        <v>90</v>
      </c>
    </row>
    <row r="12" spans="1:3" ht="18">
      <c r="A12" s="1913"/>
      <c r="B12" s="383" t="s">
        <v>91</v>
      </c>
      <c r="C12" s="997" t="s">
        <v>92</v>
      </c>
    </row>
    <row r="13" spans="1:3" ht="18">
      <c r="A13" s="1913"/>
      <c r="B13" s="383" t="s">
        <v>93</v>
      </c>
      <c r="C13" s="997" t="s">
        <v>92</v>
      </c>
    </row>
    <row r="14" spans="1:3" ht="18">
      <c r="A14" s="1913"/>
      <c r="B14" s="383" t="s">
        <v>94</v>
      </c>
      <c r="C14" s="997" t="s">
        <v>90</v>
      </c>
    </row>
    <row r="15" spans="1:3" ht="18">
      <c r="A15" s="1913"/>
      <c r="B15" s="383" t="s">
        <v>95</v>
      </c>
      <c r="C15" s="997" t="s">
        <v>213</v>
      </c>
    </row>
    <row r="16" spans="1:3" ht="18">
      <c r="A16" s="1913"/>
      <c r="B16" s="383" t="s">
        <v>96</v>
      </c>
      <c r="C16" s="997" t="s">
        <v>213</v>
      </c>
    </row>
    <row r="17" spans="1:3" ht="33">
      <c r="A17" s="1913"/>
      <c r="B17" s="383" t="s">
        <v>98</v>
      </c>
      <c r="C17" s="997" t="s">
        <v>2203</v>
      </c>
    </row>
    <row r="18" spans="1:3" ht="33">
      <c r="A18" s="1913"/>
      <c r="B18" s="383" t="s">
        <v>2592</v>
      </c>
      <c r="C18" s="997" t="s">
        <v>334</v>
      </c>
    </row>
    <row r="19" spans="1:3" ht="18">
      <c r="A19" s="1913"/>
      <c r="B19" s="383" t="s">
        <v>100</v>
      </c>
      <c r="C19" s="997" t="s">
        <v>165</v>
      </c>
    </row>
    <row r="20" spans="1:3" ht="18">
      <c r="A20" s="1913"/>
      <c r="B20" s="383" t="s">
        <v>1073</v>
      </c>
      <c r="C20" s="997" t="s">
        <v>90</v>
      </c>
    </row>
    <row r="21" spans="1:3" ht="18">
      <c r="A21" s="1913"/>
      <c r="B21" s="383" t="s">
        <v>102</v>
      </c>
      <c r="C21" s="997" t="s">
        <v>213</v>
      </c>
    </row>
    <row r="22" spans="1:3" ht="18">
      <c r="A22" s="1913"/>
      <c r="B22" s="383" t="s">
        <v>103</v>
      </c>
      <c r="C22" s="997" t="s">
        <v>213</v>
      </c>
    </row>
    <row r="23" spans="1:3" ht="18">
      <c r="A23" s="1913"/>
      <c r="B23" s="383" t="s">
        <v>104</v>
      </c>
      <c r="C23" s="997" t="s">
        <v>213</v>
      </c>
    </row>
    <row r="24" spans="1:3" ht="18">
      <c r="A24" s="1913"/>
      <c r="B24" s="383" t="s">
        <v>105</v>
      </c>
      <c r="C24" s="997" t="s">
        <v>213</v>
      </c>
    </row>
    <row r="25" spans="1:3" ht="18">
      <c r="A25" s="1913"/>
      <c r="B25" s="383" t="s">
        <v>106</v>
      </c>
      <c r="C25" s="997" t="s">
        <v>107</v>
      </c>
    </row>
    <row r="26" spans="1:3" ht="18">
      <c r="A26" s="1913"/>
      <c r="B26" s="383" t="s">
        <v>108</v>
      </c>
      <c r="C26" s="997" t="s">
        <v>213</v>
      </c>
    </row>
    <row r="27" spans="1:3" ht="18">
      <c r="A27" s="1913"/>
      <c r="B27" s="383" t="s">
        <v>109</v>
      </c>
      <c r="C27" s="997" t="s">
        <v>236</v>
      </c>
    </row>
    <row r="28" spans="1:3" ht="18">
      <c r="A28" s="1913"/>
      <c r="B28" s="383" t="s">
        <v>110</v>
      </c>
      <c r="C28" s="997" t="s">
        <v>111</v>
      </c>
    </row>
    <row r="29" spans="1:3" ht="49.5">
      <c r="A29" s="1913"/>
      <c r="B29" s="383" t="s">
        <v>112</v>
      </c>
      <c r="C29" s="997" t="s">
        <v>1808</v>
      </c>
    </row>
    <row r="30" spans="1:3" ht="33">
      <c r="A30" s="1913"/>
      <c r="B30" s="383" t="s">
        <v>114</v>
      </c>
      <c r="C30" s="997" t="s">
        <v>403</v>
      </c>
    </row>
    <row r="31" spans="1:3" ht="132">
      <c r="A31" s="1913"/>
      <c r="B31" s="383" t="s">
        <v>115</v>
      </c>
      <c r="C31" s="997" t="s">
        <v>1923</v>
      </c>
    </row>
    <row r="32" spans="1:3" ht="33.5" thickBot="1">
      <c r="A32" s="1914"/>
      <c r="B32" s="384" t="s">
        <v>116</v>
      </c>
      <c r="C32" s="998" t="s">
        <v>213</v>
      </c>
    </row>
    <row r="33" spans="1:3" ht="18">
      <c r="A33" s="1912" t="s">
        <v>117</v>
      </c>
      <c r="B33" s="382" t="s">
        <v>118</v>
      </c>
      <c r="C33" s="997" t="s">
        <v>1916</v>
      </c>
    </row>
    <row r="34" spans="1:3" ht="18">
      <c r="A34" s="1913"/>
      <c r="B34" s="383" t="s">
        <v>119</v>
      </c>
      <c r="C34" s="997" t="s">
        <v>2195</v>
      </c>
    </row>
    <row r="35" spans="1:3" ht="18">
      <c r="A35" s="1913"/>
      <c r="B35" s="383" t="s">
        <v>120</v>
      </c>
      <c r="C35" s="997" t="s">
        <v>121</v>
      </c>
    </row>
    <row r="36" spans="1:3" ht="18">
      <c r="A36" s="1913"/>
      <c r="B36" s="383" t="s">
        <v>122</v>
      </c>
      <c r="C36" s="997" t="s">
        <v>213</v>
      </c>
    </row>
    <row r="37" spans="1:3" ht="18">
      <c r="A37" s="1913"/>
      <c r="B37" s="383" t="s">
        <v>123</v>
      </c>
      <c r="C37" s="997" t="s">
        <v>213</v>
      </c>
    </row>
    <row r="38" spans="1:3" ht="18.5" thickBot="1">
      <c r="A38" s="1914"/>
      <c r="B38" s="385" t="s">
        <v>124</v>
      </c>
      <c r="C38" s="998" t="s">
        <v>92</v>
      </c>
    </row>
    <row r="39" spans="1:3" ht="18">
      <c r="A39" s="1912" t="s">
        <v>125</v>
      </c>
      <c r="B39" s="382" t="s">
        <v>126</v>
      </c>
      <c r="C39" s="997" t="s">
        <v>90</v>
      </c>
    </row>
    <row r="40" spans="1:3" ht="18">
      <c r="A40" s="1913"/>
      <c r="B40" s="383" t="s">
        <v>127</v>
      </c>
      <c r="C40" s="997" t="s">
        <v>213</v>
      </c>
    </row>
    <row r="41" spans="1:3" ht="18">
      <c r="A41" s="1913"/>
      <c r="B41" s="383" t="s">
        <v>128</v>
      </c>
      <c r="C41" s="997" t="s">
        <v>213</v>
      </c>
    </row>
    <row r="42" spans="1:3" ht="18">
      <c r="A42" s="1913"/>
      <c r="B42" s="383" t="s">
        <v>129</v>
      </c>
      <c r="C42" s="997" t="s">
        <v>213</v>
      </c>
    </row>
    <row r="43" spans="1:3" ht="18">
      <c r="A43" s="1913"/>
      <c r="B43" s="383" t="s">
        <v>130</v>
      </c>
      <c r="C43" s="997" t="s">
        <v>213</v>
      </c>
    </row>
    <row r="44" spans="1:3" ht="18.5" thickBot="1">
      <c r="A44" s="1914"/>
      <c r="B44" s="386" t="s">
        <v>131</v>
      </c>
      <c r="C44" s="998" t="s">
        <v>213</v>
      </c>
    </row>
    <row r="45" spans="1:3" ht="18">
      <c r="A45" s="1912" t="s">
        <v>132</v>
      </c>
      <c r="B45" s="382" t="s">
        <v>133</v>
      </c>
      <c r="C45" s="997" t="s">
        <v>92</v>
      </c>
    </row>
    <row r="46" spans="1:3" ht="18">
      <c r="A46" s="1913"/>
      <c r="B46" s="383" t="s">
        <v>135</v>
      </c>
      <c r="C46" s="997" t="s">
        <v>2196</v>
      </c>
    </row>
    <row r="47" spans="1:3" ht="18.5" thickBot="1">
      <c r="A47" s="1914"/>
      <c r="B47" s="385" t="s">
        <v>136</v>
      </c>
      <c r="C47" s="998" t="s">
        <v>2197</v>
      </c>
    </row>
    <row r="48" spans="1:3" ht="18">
      <c r="A48" s="1923"/>
      <c r="B48" s="384" t="s">
        <v>138</v>
      </c>
      <c r="C48" s="997" t="s">
        <v>92</v>
      </c>
    </row>
    <row r="49" spans="1:3" ht="18">
      <c r="A49" s="1913"/>
      <c r="B49" s="383" t="s">
        <v>139</v>
      </c>
      <c r="C49" s="997" t="s">
        <v>1924</v>
      </c>
    </row>
    <row r="50" spans="1:3" ht="18">
      <c r="A50" s="1913"/>
      <c r="B50" s="383" t="s">
        <v>140</v>
      </c>
      <c r="C50" s="997" t="s">
        <v>213</v>
      </c>
    </row>
    <row r="51" spans="1:3" ht="18">
      <c r="A51" s="1913"/>
      <c r="B51" s="383" t="s">
        <v>141</v>
      </c>
      <c r="C51" s="997" t="s">
        <v>954</v>
      </c>
    </row>
    <row r="52" spans="1:3" ht="18">
      <c r="A52" s="1913"/>
      <c r="B52" s="383" t="s">
        <v>142</v>
      </c>
      <c r="C52" s="997" t="s">
        <v>1925</v>
      </c>
    </row>
    <row r="53" spans="1:3" ht="99">
      <c r="A53" s="1913"/>
      <c r="B53" s="383" t="s">
        <v>1077</v>
      </c>
      <c r="C53" s="997" t="s">
        <v>1866</v>
      </c>
    </row>
    <row r="54" spans="1:3" ht="33">
      <c r="A54" s="1913"/>
      <c r="B54" s="383" t="s">
        <v>144</v>
      </c>
      <c r="C54" s="997" t="s">
        <v>2198</v>
      </c>
    </row>
    <row r="55" spans="1:3" ht="18">
      <c r="A55" s="1913"/>
      <c r="B55" s="383" t="s">
        <v>145</v>
      </c>
      <c r="C55" s="997" t="s">
        <v>2199</v>
      </c>
    </row>
    <row r="56" spans="1:3" ht="18">
      <c r="A56" s="1913"/>
      <c r="B56" s="383" t="s">
        <v>146</v>
      </c>
      <c r="C56" s="997" t="s">
        <v>353</v>
      </c>
    </row>
    <row r="57" spans="1:3" ht="18">
      <c r="A57" s="1913"/>
      <c r="B57" s="383" t="s">
        <v>147</v>
      </c>
      <c r="C57" s="997" t="s">
        <v>165</v>
      </c>
    </row>
    <row r="58" spans="1:3" ht="18">
      <c r="A58" s="1913"/>
      <c r="B58" s="383" t="s">
        <v>149</v>
      </c>
      <c r="C58" s="1006" t="s">
        <v>165</v>
      </c>
    </row>
    <row r="59" spans="1:3" ht="18">
      <c r="A59" s="1913"/>
      <c r="B59" s="383" t="s">
        <v>150</v>
      </c>
      <c r="C59" s="1007" t="s">
        <v>2199</v>
      </c>
    </row>
    <row r="60" spans="1:3" ht="18">
      <c r="A60" s="1913"/>
      <c r="B60" s="383" t="s">
        <v>151</v>
      </c>
      <c r="C60" s="997" t="s">
        <v>1926</v>
      </c>
    </row>
    <row r="61" spans="1:3" ht="18">
      <c r="A61" s="1913"/>
      <c r="B61" s="383" t="s">
        <v>152</v>
      </c>
      <c r="C61" s="997" t="s">
        <v>2200</v>
      </c>
    </row>
    <row r="62" spans="1:3" ht="18">
      <c r="A62" s="1913"/>
      <c r="B62" s="383" t="s">
        <v>153</v>
      </c>
      <c r="C62" s="997" t="s">
        <v>1927</v>
      </c>
    </row>
    <row r="63" spans="1:3" ht="18">
      <c r="A63" s="1913"/>
      <c r="B63" s="383" t="s">
        <v>154</v>
      </c>
      <c r="C63" s="997" t="s">
        <v>213</v>
      </c>
    </row>
    <row r="64" spans="1:3" ht="18">
      <c r="A64" s="1913"/>
      <c r="B64" s="383" t="s">
        <v>155</v>
      </c>
      <c r="C64" s="997" t="s">
        <v>213</v>
      </c>
    </row>
    <row r="65" spans="1:3" ht="18">
      <c r="A65" s="1913"/>
      <c r="B65" s="383" t="s">
        <v>156</v>
      </c>
      <c r="C65" s="997" t="s">
        <v>92</v>
      </c>
    </row>
    <row r="66" spans="1:3" ht="18">
      <c r="A66" s="1913"/>
      <c r="B66" s="383" t="s">
        <v>157</v>
      </c>
      <c r="C66" s="997" t="s">
        <v>1199</v>
      </c>
    </row>
    <row r="67" spans="1:3" ht="18">
      <c r="A67" s="1913"/>
      <c r="B67" s="383" t="s">
        <v>158</v>
      </c>
      <c r="C67" s="997" t="s">
        <v>1928</v>
      </c>
    </row>
    <row r="68" spans="1:3" ht="33.5" thickBot="1">
      <c r="A68" s="1914"/>
      <c r="B68" s="385" t="s">
        <v>159</v>
      </c>
      <c r="C68" s="998" t="s">
        <v>2201</v>
      </c>
    </row>
    <row r="69" spans="1:3" ht="18">
      <c r="A69" s="1912" t="s">
        <v>160</v>
      </c>
      <c r="B69" s="382" t="s">
        <v>161</v>
      </c>
      <c r="C69" s="997" t="s">
        <v>92</v>
      </c>
    </row>
    <row r="70" spans="1:3" ht="18">
      <c r="A70" s="1913"/>
      <c r="B70" s="383" t="s">
        <v>162</v>
      </c>
      <c r="C70" s="997" t="s">
        <v>236</v>
      </c>
    </row>
    <row r="71" spans="1:3" ht="18">
      <c r="A71" s="1913"/>
      <c r="B71" s="383" t="s">
        <v>164</v>
      </c>
      <c r="C71" s="997" t="s">
        <v>213</v>
      </c>
    </row>
    <row r="72" spans="1:3" ht="18">
      <c r="A72" s="1913"/>
      <c r="B72" s="383" t="s">
        <v>166</v>
      </c>
      <c r="C72" s="997" t="s">
        <v>213</v>
      </c>
    </row>
    <row r="73" spans="1:3" ht="49.5">
      <c r="A73" s="1913"/>
      <c r="B73" s="383" t="s">
        <v>167</v>
      </c>
      <c r="C73" s="997" t="s">
        <v>168</v>
      </c>
    </row>
    <row r="74" spans="1:3" ht="18">
      <c r="A74" s="1913"/>
      <c r="B74" s="383" t="s">
        <v>338</v>
      </c>
      <c r="C74" s="997" t="s">
        <v>111</v>
      </c>
    </row>
    <row r="75" spans="1:3" ht="18">
      <c r="A75" s="1913"/>
      <c r="B75" s="383" t="s">
        <v>170</v>
      </c>
      <c r="C75" s="997" t="s">
        <v>90</v>
      </c>
    </row>
    <row r="76" spans="1:3" ht="18">
      <c r="A76" s="1913"/>
      <c r="B76" s="383" t="s">
        <v>171</v>
      </c>
      <c r="C76" s="997" t="s">
        <v>172</v>
      </c>
    </row>
    <row r="77" spans="1:3" ht="83" thickBot="1">
      <c r="A77" s="1914"/>
      <c r="B77" s="385" t="s">
        <v>173</v>
      </c>
      <c r="C77" s="999" t="s">
        <v>393</v>
      </c>
    </row>
    <row r="78" spans="1:3" ht="82.5">
      <c r="A78" s="1912" t="s">
        <v>174</v>
      </c>
      <c r="B78" s="382" t="s">
        <v>175</v>
      </c>
      <c r="C78" s="1008" t="s">
        <v>2988</v>
      </c>
    </row>
    <row r="79" spans="1:3" ht="82.5">
      <c r="A79" s="1913"/>
      <c r="B79" s="383" t="s">
        <v>176</v>
      </c>
      <c r="C79" s="997" t="s">
        <v>2989</v>
      </c>
    </row>
    <row r="80" spans="1:3" ht="66">
      <c r="A80" s="1913"/>
      <c r="B80" s="383" t="s">
        <v>177</v>
      </c>
      <c r="C80" s="997" t="s">
        <v>2033</v>
      </c>
    </row>
    <row r="81" spans="1:3" ht="18">
      <c r="A81" s="1913"/>
      <c r="B81" s="383" t="s">
        <v>178</v>
      </c>
      <c r="C81" s="997" t="s">
        <v>395</v>
      </c>
    </row>
    <row r="82" spans="1:3" ht="132">
      <c r="A82" s="1913"/>
      <c r="B82" s="383" t="s">
        <v>179</v>
      </c>
      <c r="C82" s="997" t="s">
        <v>2034</v>
      </c>
    </row>
    <row r="83" spans="1:3" ht="18">
      <c r="A83" s="1913"/>
      <c r="B83" s="383" t="s">
        <v>180</v>
      </c>
      <c r="C83" s="997" t="s">
        <v>90</v>
      </c>
    </row>
    <row r="84" spans="1:3" ht="18">
      <c r="A84" s="1913"/>
      <c r="B84" s="383" t="s">
        <v>157</v>
      </c>
      <c r="C84" s="997" t="s">
        <v>213</v>
      </c>
    </row>
    <row r="85" spans="1:3" ht="18">
      <c r="A85" s="1913"/>
      <c r="B85" s="383" t="s">
        <v>158</v>
      </c>
      <c r="C85" s="997" t="s">
        <v>213</v>
      </c>
    </row>
    <row r="86" spans="1:3" ht="18">
      <c r="A86" s="1913"/>
      <c r="B86" s="383" t="s">
        <v>181</v>
      </c>
      <c r="C86" s="997" t="s">
        <v>213</v>
      </c>
    </row>
    <row r="87" spans="1:3" ht="18">
      <c r="A87" s="1913"/>
      <c r="B87" s="383" t="s">
        <v>182</v>
      </c>
      <c r="C87" s="997"/>
    </row>
    <row r="88" spans="1:3" ht="18">
      <c r="A88" s="1913"/>
      <c r="B88" s="383" t="s">
        <v>183</v>
      </c>
      <c r="C88" s="997" t="s">
        <v>90</v>
      </c>
    </row>
    <row r="89" spans="1:3" ht="18">
      <c r="A89" s="1913"/>
      <c r="B89" s="383" t="s">
        <v>184</v>
      </c>
      <c r="C89" s="997" t="s">
        <v>213</v>
      </c>
    </row>
    <row r="90" spans="1:3" ht="18">
      <c r="A90" s="1913"/>
      <c r="B90" s="383" t="s">
        <v>185</v>
      </c>
      <c r="C90" s="997" t="s">
        <v>213</v>
      </c>
    </row>
    <row r="91" spans="1:3" ht="18">
      <c r="A91" s="1913"/>
      <c r="B91" s="383" t="s">
        <v>186</v>
      </c>
      <c r="C91" s="997" t="s">
        <v>213</v>
      </c>
    </row>
    <row r="92" spans="1:3" ht="18.5" thickBot="1">
      <c r="A92" s="1914"/>
      <c r="B92" s="385" t="s">
        <v>187</v>
      </c>
      <c r="C92" s="998" t="s">
        <v>213</v>
      </c>
    </row>
    <row r="93" spans="1:3" ht="33">
      <c r="A93" s="1912" t="s">
        <v>188</v>
      </c>
      <c r="B93" s="382" t="s">
        <v>189</v>
      </c>
      <c r="C93" s="997" t="s">
        <v>1930</v>
      </c>
    </row>
    <row r="94" spans="1:3" ht="33">
      <c r="A94" s="1913"/>
      <c r="B94" s="383" t="s">
        <v>190</v>
      </c>
      <c r="C94" s="997" t="s">
        <v>397</v>
      </c>
    </row>
    <row r="95" spans="1:3" ht="18">
      <c r="A95" s="1913"/>
      <c r="B95" s="383" t="s">
        <v>191</v>
      </c>
      <c r="C95" s="997" t="s">
        <v>213</v>
      </c>
    </row>
    <row r="96" spans="1:3" ht="115.5">
      <c r="A96" s="1913"/>
      <c r="B96" s="383" t="s">
        <v>192</v>
      </c>
      <c r="C96" s="1000" t="s">
        <v>2990</v>
      </c>
    </row>
    <row r="97" spans="1:3" ht="49.5">
      <c r="A97" s="1913"/>
      <c r="B97" s="383" t="s">
        <v>193</v>
      </c>
      <c r="C97" s="997" t="s">
        <v>413</v>
      </c>
    </row>
    <row r="98" spans="1:3" ht="33">
      <c r="A98" s="1913"/>
      <c r="B98" s="383" t="s">
        <v>194</v>
      </c>
      <c r="C98" s="997" t="s">
        <v>398</v>
      </c>
    </row>
    <row r="99" spans="1:3" ht="132">
      <c r="A99" s="1913"/>
      <c r="B99" s="383" t="s">
        <v>196</v>
      </c>
      <c r="C99" s="997" t="s">
        <v>2202</v>
      </c>
    </row>
    <row r="100" spans="1:3" ht="18">
      <c r="A100" s="1913"/>
      <c r="B100" s="383" t="s">
        <v>197</v>
      </c>
      <c r="C100" s="997" t="s">
        <v>213</v>
      </c>
    </row>
    <row r="101" spans="1:3" ht="18">
      <c r="A101" s="1913"/>
      <c r="B101" s="383" t="s">
        <v>198</v>
      </c>
      <c r="C101" s="997" t="s">
        <v>213</v>
      </c>
    </row>
    <row r="102" spans="1:3" ht="18.5" thickBot="1">
      <c r="A102" s="1914"/>
      <c r="B102" s="386" t="s">
        <v>199</v>
      </c>
      <c r="C102" s="998" t="s">
        <v>213</v>
      </c>
    </row>
    <row r="103" spans="1:3" ht="49.5">
      <c r="A103" s="1923" t="s">
        <v>356</v>
      </c>
      <c r="B103" s="383" t="s">
        <v>201</v>
      </c>
      <c r="C103" s="1010" t="s">
        <v>1931</v>
      </c>
    </row>
    <row r="104" spans="1:3" ht="18">
      <c r="A104" s="1913"/>
      <c r="B104" s="383" t="s">
        <v>357</v>
      </c>
      <c r="C104" s="1009">
        <v>1.32</v>
      </c>
    </row>
    <row r="105" spans="1:3" ht="18">
      <c r="A105" s="1913"/>
      <c r="B105" s="383" t="s">
        <v>327</v>
      </c>
      <c r="C105" s="1001">
        <v>205</v>
      </c>
    </row>
    <row r="106" spans="1:3" ht="18">
      <c r="A106" s="1913"/>
      <c r="B106" s="383" t="s">
        <v>542</v>
      </c>
      <c r="C106" s="1006" t="s">
        <v>2991</v>
      </c>
    </row>
    <row r="107" spans="1:3" ht="18.5" thickBot="1">
      <c r="A107" s="1914"/>
      <c r="B107" s="387" t="s">
        <v>1080</v>
      </c>
      <c r="C107" s="997" t="s">
        <v>213</v>
      </c>
    </row>
    <row r="108" spans="1:3" s="264" customFormat="1" ht="66">
      <c r="A108" s="1891" t="s">
        <v>3702</v>
      </c>
      <c r="B108" s="1779" t="s">
        <v>3703</v>
      </c>
      <c r="C108" s="1780" t="s">
        <v>3707</v>
      </c>
    </row>
    <row r="109" spans="1:3" s="264" customFormat="1" ht="83" thickBot="1">
      <c r="A109" s="1892"/>
      <c r="B109" s="1781" t="s">
        <v>3705</v>
      </c>
      <c r="C109" s="1782" t="s">
        <v>3708</v>
      </c>
    </row>
    <row r="110" spans="1:3" ht="18.5" thickBot="1">
      <c r="A110" s="1924" t="s">
        <v>207</v>
      </c>
      <c r="B110" s="1919"/>
      <c r="C110" s="1002" t="s">
        <v>213</v>
      </c>
    </row>
    <row r="111" spans="1:3" ht="235.5" customHeight="1">
      <c r="A111" s="1921" t="s">
        <v>3627</v>
      </c>
      <c r="B111" s="1922"/>
      <c r="C111" s="1922"/>
    </row>
    <row r="112" spans="1:3" ht="16.5" customHeight="1">
      <c r="A112" s="388"/>
      <c r="B112" s="388"/>
      <c r="C112" s="729"/>
    </row>
    <row r="113" spans="1:3" ht="16.5" customHeight="1">
      <c r="A113" s="388"/>
      <c r="B113" s="388"/>
      <c r="C113" s="729"/>
    </row>
    <row r="114" spans="1:3" ht="16.5" customHeight="1">
      <c r="A114" s="388"/>
      <c r="B114" s="388"/>
      <c r="C114" s="729"/>
    </row>
    <row r="115" spans="1:3" ht="16.5" customHeight="1">
      <c r="A115" s="388"/>
      <c r="B115" s="388"/>
      <c r="C115" s="729"/>
    </row>
    <row r="116" spans="1:3" ht="16.5" customHeight="1">
      <c r="A116" s="388"/>
      <c r="B116" s="388"/>
      <c r="C116" s="729"/>
    </row>
    <row r="117" spans="1:3" ht="16.5" customHeight="1">
      <c r="A117" s="388"/>
      <c r="B117" s="388"/>
      <c r="C117" s="729"/>
    </row>
    <row r="118" spans="1:3" ht="16.5" customHeight="1">
      <c r="A118" s="388"/>
      <c r="B118" s="388"/>
      <c r="C118" s="729"/>
    </row>
    <row r="119" spans="1:3" ht="16.5" customHeight="1">
      <c r="A119" s="388"/>
      <c r="B119" s="388"/>
      <c r="C119" s="729"/>
    </row>
    <row r="120" spans="1:3" ht="16.5" customHeight="1">
      <c r="A120" s="388"/>
      <c r="B120" s="388"/>
      <c r="C120" s="729"/>
    </row>
    <row r="121" spans="1:3" ht="16.5" customHeight="1">
      <c r="A121" s="388"/>
      <c r="B121" s="388"/>
      <c r="C121" s="729"/>
    </row>
    <row r="122" spans="1:3" ht="16.5" customHeight="1">
      <c r="A122" s="388"/>
      <c r="B122" s="388"/>
      <c r="C122" s="729"/>
    </row>
    <row r="123" spans="1:3" ht="16.5" customHeight="1">
      <c r="A123" s="388"/>
      <c r="B123" s="388"/>
      <c r="C123" s="729"/>
    </row>
    <row r="124" spans="1:3" ht="16.5" customHeight="1">
      <c r="A124" s="388"/>
      <c r="B124" s="388"/>
      <c r="C124" s="729"/>
    </row>
    <row r="125" spans="1:3" ht="16.5" customHeight="1">
      <c r="A125" s="388"/>
      <c r="B125" s="388"/>
      <c r="C125" s="729"/>
    </row>
    <row r="126" spans="1:3" ht="16.5" customHeight="1">
      <c r="A126" s="388"/>
      <c r="B126" s="388"/>
      <c r="C126" s="729"/>
    </row>
    <row r="127" spans="1:3" ht="16.5" customHeight="1">
      <c r="A127" s="388"/>
      <c r="B127" s="388"/>
      <c r="C127" s="729"/>
    </row>
    <row r="128" spans="1:3" ht="16.5" customHeight="1">
      <c r="A128" s="388"/>
      <c r="B128" s="388"/>
      <c r="C128" s="729"/>
    </row>
    <row r="129" spans="1:3" ht="16.5" customHeight="1">
      <c r="A129" s="388"/>
      <c r="B129" s="388"/>
      <c r="C129" s="729"/>
    </row>
    <row r="130" spans="1:3" ht="16.5" customHeight="1">
      <c r="A130" s="388"/>
      <c r="B130" s="388"/>
      <c r="C130" s="729"/>
    </row>
    <row r="131" spans="1:3" ht="16.5" customHeight="1">
      <c r="A131" s="388"/>
      <c r="B131" s="388"/>
      <c r="C131" s="729"/>
    </row>
    <row r="132" spans="1:3" ht="16.5" customHeight="1">
      <c r="A132" s="388"/>
      <c r="B132" s="388"/>
      <c r="C132" s="729"/>
    </row>
    <row r="133" spans="1:3" ht="16.5" customHeight="1">
      <c r="A133" s="388"/>
      <c r="B133" s="388"/>
      <c r="C133" s="729"/>
    </row>
    <row r="134" spans="1:3" ht="16.5" customHeight="1">
      <c r="A134" s="388"/>
      <c r="B134" s="388"/>
      <c r="C134" s="729"/>
    </row>
    <row r="135" spans="1:3" ht="16.5" customHeight="1">
      <c r="A135" s="388"/>
      <c r="B135" s="388"/>
      <c r="C135" s="729"/>
    </row>
    <row r="136" spans="1:3" ht="16.5" customHeight="1">
      <c r="A136" s="388"/>
      <c r="B136" s="388"/>
      <c r="C136" s="729"/>
    </row>
    <row r="137" spans="1:3" ht="16.5" customHeight="1">
      <c r="A137" s="388"/>
      <c r="B137" s="388"/>
      <c r="C137" s="729"/>
    </row>
    <row r="138" spans="1:3" ht="16.5" customHeight="1">
      <c r="A138" s="388"/>
      <c r="B138" s="388"/>
      <c r="C138" s="729"/>
    </row>
    <row r="139" spans="1:3" ht="16.5" customHeight="1">
      <c r="A139" s="388"/>
      <c r="B139" s="388"/>
      <c r="C139" s="729"/>
    </row>
    <row r="140" spans="1:3" ht="16.5" customHeight="1">
      <c r="A140" s="388"/>
      <c r="B140" s="388"/>
      <c r="C140" s="729"/>
    </row>
    <row r="141" spans="1:3" ht="16.5" customHeight="1">
      <c r="A141" s="388"/>
      <c r="B141" s="388"/>
      <c r="C141" s="729"/>
    </row>
    <row r="142" spans="1:3" ht="16.5" customHeight="1">
      <c r="A142" s="388"/>
      <c r="B142" s="388"/>
      <c r="C142" s="729"/>
    </row>
    <row r="143" spans="1:3" ht="16.5" customHeight="1">
      <c r="A143" s="388"/>
      <c r="B143" s="388"/>
      <c r="C143" s="729"/>
    </row>
    <row r="144" spans="1:3" ht="16.5" customHeight="1">
      <c r="A144" s="388"/>
      <c r="B144" s="388"/>
      <c r="C144" s="729"/>
    </row>
    <row r="145" spans="1:3" ht="16.5" customHeight="1">
      <c r="A145" s="388"/>
      <c r="B145" s="388"/>
      <c r="C145" s="729"/>
    </row>
    <row r="146" spans="1:3" ht="16.5" customHeight="1">
      <c r="A146" s="388"/>
      <c r="B146" s="388"/>
      <c r="C146" s="729"/>
    </row>
    <row r="147" spans="1:3" ht="16.5" customHeight="1">
      <c r="A147" s="388"/>
      <c r="B147" s="388"/>
      <c r="C147" s="729"/>
    </row>
    <row r="148" spans="1:3" ht="16.5" customHeight="1">
      <c r="A148" s="388"/>
      <c r="B148" s="388"/>
      <c r="C148" s="729"/>
    </row>
    <row r="149" spans="1:3" ht="16.5" customHeight="1">
      <c r="A149" s="388"/>
      <c r="B149" s="388"/>
      <c r="C149" s="729"/>
    </row>
    <row r="150" spans="1:3" ht="16.5" customHeight="1">
      <c r="A150" s="388"/>
      <c r="B150" s="388"/>
      <c r="C150" s="729"/>
    </row>
    <row r="151" spans="1:3" ht="16.5" customHeight="1">
      <c r="A151" s="388"/>
      <c r="B151" s="388"/>
      <c r="C151" s="729"/>
    </row>
    <row r="152" spans="1:3" ht="16.5" customHeight="1">
      <c r="A152" s="388"/>
      <c r="B152" s="388"/>
      <c r="C152" s="729"/>
    </row>
    <row r="153" spans="1:3" ht="16.5" customHeight="1">
      <c r="A153" s="388"/>
      <c r="B153" s="388"/>
      <c r="C153" s="729"/>
    </row>
    <row r="154" spans="1:3" ht="16.5" customHeight="1">
      <c r="A154" s="388"/>
      <c r="B154" s="388"/>
      <c r="C154" s="729"/>
    </row>
    <row r="155" spans="1:3" ht="16.5" customHeight="1">
      <c r="A155" s="388"/>
      <c r="B155" s="388"/>
      <c r="C155" s="729"/>
    </row>
    <row r="156" spans="1:3" ht="16.5" customHeight="1">
      <c r="A156" s="388"/>
      <c r="B156" s="388"/>
      <c r="C156" s="729"/>
    </row>
    <row r="157" spans="1:3" ht="16.5" customHeight="1">
      <c r="A157" s="388"/>
      <c r="B157" s="388"/>
      <c r="C157" s="729"/>
    </row>
    <row r="158" spans="1:3" ht="16.5" customHeight="1">
      <c r="A158" s="388"/>
      <c r="B158" s="388"/>
      <c r="C158" s="729"/>
    </row>
    <row r="159" spans="1:3" ht="16.5" customHeight="1">
      <c r="A159" s="388"/>
      <c r="B159" s="388"/>
      <c r="C159" s="729"/>
    </row>
    <row r="160" spans="1:3" ht="16.5" customHeight="1">
      <c r="A160" s="388"/>
      <c r="B160" s="388"/>
      <c r="C160" s="729"/>
    </row>
    <row r="161" spans="1:3" ht="16.5" customHeight="1">
      <c r="A161" s="388"/>
      <c r="B161" s="388"/>
      <c r="C161" s="729"/>
    </row>
    <row r="162" spans="1:3" ht="16.5" customHeight="1">
      <c r="A162" s="388"/>
      <c r="B162" s="388"/>
      <c r="C162" s="729"/>
    </row>
    <row r="163" spans="1:3" ht="16.5" customHeight="1">
      <c r="A163" s="388"/>
      <c r="B163" s="388"/>
      <c r="C163" s="729"/>
    </row>
    <row r="164" spans="1:3" ht="16.5" customHeight="1">
      <c r="A164" s="388"/>
      <c r="B164" s="388"/>
      <c r="C164" s="729"/>
    </row>
    <row r="165" spans="1:3" ht="16.5" customHeight="1">
      <c r="A165" s="388"/>
      <c r="B165" s="388"/>
      <c r="C165" s="729"/>
    </row>
    <row r="166" spans="1:3" ht="16.5" customHeight="1">
      <c r="A166" s="388"/>
      <c r="B166" s="388"/>
      <c r="C166" s="729"/>
    </row>
    <row r="167" spans="1:3" ht="16.5" customHeight="1">
      <c r="A167" s="388"/>
      <c r="B167" s="388"/>
      <c r="C167" s="729"/>
    </row>
    <row r="168" spans="1:3" ht="16.5" customHeight="1">
      <c r="A168" s="388"/>
      <c r="B168" s="388"/>
      <c r="C168" s="729"/>
    </row>
    <row r="169" spans="1:3" ht="16.5" customHeight="1">
      <c r="A169" s="388"/>
      <c r="B169" s="388"/>
      <c r="C169" s="729"/>
    </row>
    <row r="170" spans="1:3" ht="16.5" customHeight="1">
      <c r="A170" s="388"/>
      <c r="B170" s="388"/>
      <c r="C170" s="729"/>
    </row>
    <row r="171" spans="1:3" ht="16.5" customHeight="1">
      <c r="A171" s="388"/>
      <c r="B171" s="388"/>
      <c r="C171" s="729"/>
    </row>
    <row r="172" spans="1:3" ht="16.5" customHeight="1">
      <c r="A172" s="388"/>
      <c r="B172" s="388"/>
      <c r="C172" s="729"/>
    </row>
    <row r="173" spans="1:3" ht="16.5" customHeight="1">
      <c r="A173" s="388"/>
      <c r="B173" s="388"/>
      <c r="C173" s="729"/>
    </row>
    <row r="174" spans="1:3" ht="16.5" customHeight="1">
      <c r="A174" s="388"/>
      <c r="B174" s="388"/>
      <c r="C174" s="729"/>
    </row>
    <row r="175" spans="1:3" ht="16.5" customHeight="1">
      <c r="A175" s="388"/>
      <c r="B175" s="388"/>
      <c r="C175" s="729"/>
    </row>
    <row r="176" spans="1:3" ht="16.5" customHeight="1">
      <c r="A176" s="388"/>
      <c r="B176" s="388"/>
      <c r="C176" s="729"/>
    </row>
    <row r="177" spans="1:3" ht="16.5" customHeight="1">
      <c r="A177" s="388"/>
      <c r="B177" s="388"/>
      <c r="C177" s="729"/>
    </row>
    <row r="178" spans="1:3" ht="16.5" customHeight="1">
      <c r="A178" s="388"/>
      <c r="B178" s="388"/>
      <c r="C178" s="729"/>
    </row>
    <row r="179" spans="1:3" ht="16.5" customHeight="1">
      <c r="A179" s="388"/>
      <c r="B179" s="388"/>
      <c r="C179" s="729"/>
    </row>
    <row r="180" spans="1:3" ht="16.5" customHeight="1">
      <c r="A180" s="388"/>
      <c r="B180" s="388"/>
      <c r="C180" s="729"/>
    </row>
    <row r="181" spans="1:3" ht="16.5" customHeight="1">
      <c r="A181" s="388"/>
      <c r="B181" s="388"/>
      <c r="C181" s="729"/>
    </row>
    <row r="182" spans="1:3" ht="16.5" customHeight="1">
      <c r="A182" s="388"/>
      <c r="B182" s="388"/>
      <c r="C182" s="729"/>
    </row>
    <row r="183" spans="1:3" ht="16.5" customHeight="1">
      <c r="A183" s="388"/>
      <c r="B183" s="388"/>
      <c r="C183" s="729"/>
    </row>
    <row r="184" spans="1:3" ht="16.5" customHeight="1">
      <c r="A184" s="388"/>
      <c r="B184" s="388"/>
      <c r="C184" s="729"/>
    </row>
    <row r="185" spans="1:3" ht="16.5" customHeight="1">
      <c r="A185" s="388"/>
      <c r="B185" s="388"/>
      <c r="C185" s="729"/>
    </row>
    <row r="186" spans="1:3" ht="16.5" customHeight="1">
      <c r="A186" s="388"/>
      <c r="B186" s="388"/>
      <c r="C186" s="729"/>
    </row>
    <row r="187" spans="1:3" ht="16.5" customHeight="1">
      <c r="A187" s="388"/>
      <c r="B187" s="388"/>
      <c r="C187" s="729"/>
    </row>
    <row r="188" spans="1:3" ht="16.5" customHeight="1">
      <c r="A188" s="388"/>
      <c r="B188" s="388"/>
      <c r="C188" s="729"/>
    </row>
    <row r="189" spans="1:3" ht="16.5" customHeight="1">
      <c r="A189" s="388"/>
      <c r="B189" s="388"/>
      <c r="C189" s="729"/>
    </row>
    <row r="190" spans="1:3" ht="16.5" customHeight="1">
      <c r="A190" s="388"/>
      <c r="B190" s="388"/>
      <c r="C190" s="729"/>
    </row>
    <row r="191" spans="1:3" ht="16.5" customHeight="1">
      <c r="A191" s="388"/>
      <c r="B191" s="388"/>
      <c r="C191" s="729"/>
    </row>
    <row r="192" spans="1:3" ht="16.5" customHeight="1">
      <c r="A192" s="388"/>
      <c r="B192" s="388"/>
      <c r="C192" s="729"/>
    </row>
    <row r="193" spans="1:3" ht="16.5" customHeight="1">
      <c r="A193" s="388"/>
      <c r="B193" s="388"/>
      <c r="C193" s="729"/>
    </row>
    <row r="194" spans="1:3" ht="16.5" customHeight="1">
      <c r="A194" s="388"/>
      <c r="B194" s="388"/>
      <c r="C194" s="729"/>
    </row>
    <row r="195" spans="1:3" ht="16.5" customHeight="1">
      <c r="A195" s="388"/>
      <c r="B195" s="388"/>
      <c r="C195" s="729"/>
    </row>
    <row r="196" spans="1:3" ht="16.5" customHeight="1">
      <c r="A196" s="388"/>
      <c r="B196" s="388"/>
      <c r="C196" s="729"/>
    </row>
    <row r="197" spans="1:3" ht="16.5" customHeight="1">
      <c r="A197" s="388"/>
      <c r="B197" s="388"/>
      <c r="C197" s="729"/>
    </row>
    <row r="198" spans="1:3" ht="16.5" customHeight="1">
      <c r="A198" s="388"/>
      <c r="B198" s="388"/>
      <c r="C198" s="729"/>
    </row>
    <row r="199" spans="1:3" ht="16.5" customHeight="1">
      <c r="A199" s="388"/>
      <c r="B199" s="388"/>
      <c r="C199" s="729"/>
    </row>
    <row r="200" spans="1:3" ht="16.5" customHeight="1">
      <c r="A200" s="388"/>
      <c r="B200" s="388"/>
      <c r="C200" s="729"/>
    </row>
    <row r="201" spans="1:3" ht="16.5" customHeight="1">
      <c r="A201" s="388"/>
      <c r="B201" s="388"/>
      <c r="C201" s="729"/>
    </row>
    <row r="202" spans="1:3" ht="16.5" customHeight="1">
      <c r="A202" s="388"/>
      <c r="B202" s="388"/>
      <c r="C202" s="729"/>
    </row>
    <row r="203" spans="1:3" ht="16.5" customHeight="1">
      <c r="A203" s="388"/>
      <c r="B203" s="388"/>
      <c r="C203" s="729"/>
    </row>
    <row r="204" spans="1:3" ht="16.5" customHeight="1">
      <c r="A204" s="388"/>
      <c r="B204" s="388"/>
      <c r="C204" s="729"/>
    </row>
    <row r="205" spans="1:3" ht="16.5" customHeight="1">
      <c r="A205" s="388"/>
      <c r="B205" s="388"/>
      <c r="C205" s="729"/>
    </row>
    <row r="206" spans="1:3" ht="16.5" customHeight="1">
      <c r="A206" s="388"/>
      <c r="B206" s="388"/>
      <c r="C206" s="729"/>
    </row>
    <row r="207" spans="1:3" ht="16.5" customHeight="1">
      <c r="A207" s="388"/>
      <c r="B207" s="388"/>
      <c r="C207" s="729"/>
    </row>
    <row r="208" spans="1:3" ht="16.5" customHeight="1">
      <c r="A208" s="388"/>
      <c r="B208" s="388"/>
      <c r="C208" s="729"/>
    </row>
    <row r="209" spans="1:3" ht="16.5" customHeight="1">
      <c r="A209" s="388"/>
      <c r="B209" s="388"/>
      <c r="C209" s="729"/>
    </row>
    <row r="210" spans="1:3" ht="16.5" customHeight="1">
      <c r="A210" s="388"/>
      <c r="B210" s="388"/>
      <c r="C210" s="729"/>
    </row>
    <row r="211" spans="1:3" ht="16.5" customHeight="1">
      <c r="A211" s="388"/>
      <c r="B211" s="388"/>
      <c r="C211" s="729"/>
    </row>
    <row r="212" spans="1:3" ht="16.5" customHeight="1">
      <c r="A212" s="388"/>
      <c r="B212" s="388"/>
      <c r="C212" s="729"/>
    </row>
    <row r="213" spans="1:3" ht="16.5" customHeight="1">
      <c r="A213" s="388"/>
      <c r="B213" s="388"/>
      <c r="C213" s="729"/>
    </row>
    <row r="214" spans="1:3" ht="16.5" customHeight="1">
      <c r="A214" s="388"/>
      <c r="B214" s="388"/>
      <c r="C214" s="729"/>
    </row>
    <row r="215" spans="1:3" ht="16.5" customHeight="1">
      <c r="A215" s="388"/>
      <c r="B215" s="388"/>
      <c r="C215" s="729"/>
    </row>
    <row r="216" spans="1:3" ht="16.5" customHeight="1">
      <c r="A216" s="388"/>
      <c r="B216" s="388"/>
      <c r="C216" s="729"/>
    </row>
    <row r="217" spans="1:3" ht="16.5" customHeight="1">
      <c r="A217" s="388"/>
      <c r="B217" s="388"/>
      <c r="C217" s="729"/>
    </row>
    <row r="218" spans="1:3" ht="16.5" customHeight="1">
      <c r="A218" s="388"/>
      <c r="B218" s="388"/>
      <c r="C218" s="729"/>
    </row>
    <row r="219" spans="1:3" ht="16.5" customHeight="1">
      <c r="A219" s="388"/>
      <c r="B219" s="388"/>
      <c r="C219" s="729"/>
    </row>
    <row r="220" spans="1:3" ht="16.5" customHeight="1">
      <c r="A220" s="388"/>
      <c r="B220" s="388"/>
      <c r="C220" s="729"/>
    </row>
    <row r="221" spans="1:3" ht="16.5" customHeight="1">
      <c r="A221" s="388"/>
      <c r="B221" s="388"/>
      <c r="C221" s="729"/>
    </row>
    <row r="222" spans="1:3" ht="16.5" customHeight="1">
      <c r="A222" s="388"/>
      <c r="B222" s="388"/>
      <c r="C222" s="729"/>
    </row>
    <row r="223" spans="1:3" ht="16.5" customHeight="1">
      <c r="A223" s="388"/>
      <c r="B223" s="388"/>
      <c r="C223" s="729"/>
    </row>
    <row r="224" spans="1:3" ht="16.5" customHeight="1">
      <c r="A224" s="388"/>
      <c r="B224" s="388"/>
      <c r="C224" s="729"/>
    </row>
    <row r="225" spans="1:3" ht="16.5" customHeight="1">
      <c r="A225" s="388"/>
      <c r="B225" s="388"/>
      <c r="C225" s="729"/>
    </row>
    <row r="226" spans="1:3" ht="16.5" customHeight="1">
      <c r="A226" s="388"/>
      <c r="B226" s="388"/>
      <c r="C226" s="729"/>
    </row>
    <row r="227" spans="1:3" ht="16.5" customHeight="1">
      <c r="A227" s="388"/>
      <c r="B227" s="388"/>
      <c r="C227" s="729"/>
    </row>
    <row r="228" spans="1:3" ht="16.5" customHeight="1">
      <c r="A228" s="388"/>
      <c r="B228" s="388"/>
      <c r="C228" s="729"/>
    </row>
    <row r="229" spans="1:3" ht="16.5" customHeight="1">
      <c r="A229" s="388"/>
      <c r="B229" s="388"/>
      <c r="C229" s="729"/>
    </row>
    <row r="230" spans="1:3" ht="16.5" customHeight="1">
      <c r="A230" s="388"/>
      <c r="B230" s="388"/>
      <c r="C230" s="729"/>
    </row>
    <row r="231" spans="1:3" ht="16.5" customHeight="1">
      <c r="A231" s="388"/>
      <c r="B231" s="388"/>
      <c r="C231" s="729"/>
    </row>
    <row r="232" spans="1:3" ht="16.5" customHeight="1">
      <c r="A232" s="388"/>
      <c r="B232" s="388"/>
      <c r="C232" s="729"/>
    </row>
    <row r="233" spans="1:3" ht="16.5" customHeight="1">
      <c r="A233" s="388"/>
      <c r="B233" s="388"/>
      <c r="C233" s="729"/>
    </row>
    <row r="234" spans="1:3" ht="16.5" customHeight="1">
      <c r="A234" s="388"/>
      <c r="B234" s="388"/>
      <c r="C234" s="729"/>
    </row>
    <row r="235" spans="1:3" ht="16.5" customHeight="1">
      <c r="A235" s="388"/>
      <c r="B235" s="388"/>
      <c r="C235" s="729"/>
    </row>
    <row r="236" spans="1:3" ht="16.5" customHeight="1">
      <c r="A236" s="388"/>
      <c r="B236" s="388"/>
      <c r="C236" s="729"/>
    </row>
    <row r="237" spans="1:3" ht="16.5" customHeight="1">
      <c r="A237" s="388"/>
      <c r="B237" s="388"/>
      <c r="C237" s="729"/>
    </row>
    <row r="238" spans="1:3" ht="16.5" customHeight="1">
      <c r="A238" s="388"/>
      <c r="B238" s="388"/>
      <c r="C238" s="729"/>
    </row>
    <row r="239" spans="1:3" ht="16.5" customHeight="1">
      <c r="A239" s="388"/>
      <c r="B239" s="388"/>
      <c r="C239" s="729"/>
    </row>
    <row r="240" spans="1:3" ht="16.5" customHeight="1">
      <c r="A240" s="388"/>
      <c r="B240" s="388"/>
      <c r="C240" s="729"/>
    </row>
    <row r="241" spans="1:3" ht="16.5" customHeight="1">
      <c r="A241" s="388"/>
      <c r="B241" s="388"/>
      <c r="C241" s="729"/>
    </row>
    <row r="242" spans="1:3" ht="16.5" customHeight="1">
      <c r="A242" s="388"/>
      <c r="B242" s="388"/>
      <c r="C242" s="729"/>
    </row>
    <row r="243" spans="1:3" ht="16.5" customHeight="1">
      <c r="A243" s="388"/>
      <c r="B243" s="388"/>
      <c r="C243" s="729"/>
    </row>
    <row r="244" spans="1:3" ht="16.5" customHeight="1">
      <c r="A244" s="388"/>
      <c r="B244" s="388"/>
      <c r="C244" s="729"/>
    </row>
    <row r="245" spans="1:3" ht="16.5" customHeight="1">
      <c r="A245" s="388"/>
      <c r="B245" s="388"/>
      <c r="C245" s="729"/>
    </row>
    <row r="246" spans="1:3" ht="16.5" customHeight="1">
      <c r="A246" s="388"/>
      <c r="B246" s="388"/>
      <c r="C246" s="729"/>
    </row>
    <row r="247" spans="1:3" ht="16.5" customHeight="1">
      <c r="A247" s="388"/>
      <c r="B247" s="388"/>
      <c r="C247" s="729"/>
    </row>
    <row r="248" spans="1:3" ht="16.5" customHeight="1">
      <c r="A248" s="388"/>
      <c r="B248" s="388"/>
      <c r="C248" s="729"/>
    </row>
    <row r="249" spans="1:3" ht="16.5" customHeight="1">
      <c r="A249" s="388"/>
      <c r="B249" s="388"/>
      <c r="C249" s="729"/>
    </row>
    <row r="250" spans="1:3" ht="16.5" customHeight="1">
      <c r="A250" s="388"/>
      <c r="B250" s="388"/>
      <c r="C250" s="729"/>
    </row>
    <row r="251" spans="1:3" ht="16.5" customHeight="1">
      <c r="A251" s="388"/>
      <c r="B251" s="388"/>
      <c r="C251" s="729"/>
    </row>
    <row r="252" spans="1:3" ht="16.5" customHeight="1">
      <c r="A252" s="388"/>
      <c r="B252" s="388"/>
      <c r="C252" s="729"/>
    </row>
    <row r="253" spans="1:3" ht="16.5" customHeight="1">
      <c r="A253" s="388"/>
      <c r="B253" s="388"/>
      <c r="C253" s="729"/>
    </row>
    <row r="254" spans="1:3" ht="16.5" customHeight="1">
      <c r="A254" s="388"/>
      <c r="B254" s="388"/>
      <c r="C254" s="729"/>
    </row>
    <row r="255" spans="1:3" ht="16.5" customHeight="1">
      <c r="A255" s="388"/>
      <c r="B255" s="388"/>
      <c r="C255" s="729"/>
    </row>
    <row r="256" spans="1:3" ht="16.5" customHeight="1">
      <c r="A256" s="388"/>
      <c r="B256" s="388"/>
      <c r="C256" s="729"/>
    </row>
    <row r="257" spans="1:3" ht="16.5" customHeight="1">
      <c r="A257" s="388"/>
      <c r="B257" s="388"/>
      <c r="C257" s="729"/>
    </row>
    <row r="258" spans="1:3" ht="16.5" customHeight="1">
      <c r="A258" s="388"/>
      <c r="B258" s="388"/>
      <c r="C258" s="729"/>
    </row>
    <row r="259" spans="1:3" ht="16.5" customHeight="1">
      <c r="A259" s="388"/>
      <c r="B259" s="388"/>
      <c r="C259" s="729"/>
    </row>
    <row r="260" spans="1:3" ht="16.5" customHeight="1">
      <c r="A260" s="388"/>
      <c r="B260" s="388"/>
      <c r="C260" s="729"/>
    </row>
    <row r="261" spans="1:3" ht="16.5" customHeight="1">
      <c r="A261" s="388"/>
      <c r="B261" s="388"/>
      <c r="C261" s="729"/>
    </row>
    <row r="262" spans="1:3" ht="16.5" customHeight="1">
      <c r="A262" s="388"/>
      <c r="B262" s="388"/>
      <c r="C262" s="729"/>
    </row>
    <row r="263" spans="1:3" ht="16.5" customHeight="1">
      <c r="A263" s="388"/>
      <c r="B263" s="388"/>
      <c r="C263" s="729"/>
    </row>
    <row r="264" spans="1:3" ht="16.5" customHeight="1">
      <c r="A264" s="388"/>
      <c r="B264" s="388"/>
      <c r="C264" s="729"/>
    </row>
    <row r="265" spans="1:3" ht="16.5" customHeight="1">
      <c r="A265" s="388"/>
      <c r="B265" s="388"/>
      <c r="C265" s="729"/>
    </row>
    <row r="266" spans="1:3" ht="16.5" customHeight="1">
      <c r="A266" s="388"/>
      <c r="B266" s="388"/>
      <c r="C266" s="729"/>
    </row>
    <row r="267" spans="1:3" ht="16.5" customHeight="1">
      <c r="A267" s="388"/>
      <c r="B267" s="388"/>
      <c r="C267" s="729"/>
    </row>
    <row r="268" spans="1:3" ht="16.5" customHeight="1">
      <c r="A268" s="388"/>
      <c r="B268" s="388"/>
      <c r="C268" s="729"/>
    </row>
    <row r="269" spans="1:3" ht="16.5" customHeight="1">
      <c r="A269" s="388"/>
      <c r="B269" s="388"/>
      <c r="C269" s="729"/>
    </row>
    <row r="270" spans="1:3" ht="16.5" customHeight="1">
      <c r="A270" s="388"/>
      <c r="B270" s="388"/>
      <c r="C270" s="729"/>
    </row>
    <row r="271" spans="1:3" ht="16.5" customHeight="1">
      <c r="A271" s="388"/>
      <c r="B271" s="388"/>
      <c r="C271" s="729"/>
    </row>
    <row r="272" spans="1:3" ht="16.5" customHeight="1">
      <c r="A272" s="388"/>
      <c r="B272" s="388"/>
      <c r="C272" s="729"/>
    </row>
    <row r="273" spans="1:3" ht="16.5" customHeight="1">
      <c r="A273" s="388"/>
      <c r="B273" s="388"/>
      <c r="C273" s="729"/>
    </row>
    <row r="274" spans="1:3" ht="16.5" customHeight="1">
      <c r="A274" s="388"/>
      <c r="B274" s="388"/>
      <c r="C274" s="729"/>
    </row>
    <row r="275" spans="1:3" ht="16.5" customHeight="1">
      <c r="A275" s="388"/>
      <c r="B275" s="388"/>
      <c r="C275" s="729"/>
    </row>
    <row r="276" spans="1:3" ht="16.5" customHeight="1">
      <c r="A276" s="388"/>
      <c r="B276" s="388"/>
      <c r="C276" s="729"/>
    </row>
    <row r="277" spans="1:3" ht="16.5" customHeight="1">
      <c r="A277" s="388"/>
      <c r="B277" s="388"/>
      <c r="C277" s="729"/>
    </row>
    <row r="278" spans="1:3" ht="16.5" customHeight="1">
      <c r="A278" s="388"/>
      <c r="B278" s="388"/>
      <c r="C278" s="729"/>
    </row>
    <row r="279" spans="1:3" ht="16.5" customHeight="1">
      <c r="A279" s="388"/>
      <c r="B279" s="388"/>
      <c r="C279" s="729"/>
    </row>
    <row r="280" spans="1:3" ht="16.5" customHeight="1">
      <c r="A280" s="388"/>
      <c r="B280" s="388"/>
      <c r="C280" s="729"/>
    </row>
    <row r="281" spans="1:3" ht="16.5" customHeight="1">
      <c r="A281" s="388"/>
      <c r="B281" s="388"/>
      <c r="C281" s="729"/>
    </row>
    <row r="282" spans="1:3" ht="16.5" customHeight="1">
      <c r="A282" s="388"/>
      <c r="B282" s="388"/>
      <c r="C282" s="729"/>
    </row>
    <row r="283" spans="1:3" ht="16.5" customHeight="1">
      <c r="A283" s="388"/>
      <c r="B283" s="388"/>
      <c r="C283" s="729"/>
    </row>
    <row r="284" spans="1:3" ht="16.5" customHeight="1">
      <c r="A284" s="388"/>
      <c r="B284" s="388"/>
      <c r="C284" s="729"/>
    </row>
    <row r="285" spans="1:3" ht="16.5" customHeight="1">
      <c r="A285" s="388"/>
      <c r="B285" s="388"/>
      <c r="C285" s="729"/>
    </row>
    <row r="286" spans="1:3" ht="16.5" customHeight="1">
      <c r="A286" s="388"/>
      <c r="B286" s="388"/>
      <c r="C286" s="729"/>
    </row>
    <row r="287" spans="1:3" ht="16.5" customHeight="1">
      <c r="A287" s="388"/>
      <c r="B287" s="388"/>
      <c r="C287" s="729"/>
    </row>
    <row r="288" spans="1:3" ht="16.5" customHeight="1">
      <c r="A288" s="388"/>
      <c r="B288" s="388"/>
      <c r="C288" s="729"/>
    </row>
    <row r="289" spans="1:3" ht="16.5" customHeight="1">
      <c r="A289" s="388"/>
      <c r="B289" s="388"/>
      <c r="C289" s="729"/>
    </row>
    <row r="290" spans="1:3" ht="16.5" customHeight="1">
      <c r="A290" s="388"/>
      <c r="B290" s="388"/>
      <c r="C290" s="729"/>
    </row>
    <row r="291" spans="1:3" ht="16.5" customHeight="1">
      <c r="A291" s="388"/>
      <c r="B291" s="388"/>
      <c r="C291" s="729"/>
    </row>
    <row r="292" spans="1:3" ht="16.5" customHeight="1">
      <c r="A292" s="388"/>
      <c r="B292" s="388"/>
      <c r="C292" s="729"/>
    </row>
    <row r="293" spans="1:3" ht="16.5" customHeight="1">
      <c r="A293" s="388"/>
      <c r="B293" s="388"/>
      <c r="C293" s="729"/>
    </row>
    <row r="294" spans="1:3" ht="16.5" customHeight="1">
      <c r="A294" s="388"/>
      <c r="B294" s="388"/>
      <c r="C294" s="729"/>
    </row>
    <row r="295" spans="1:3" ht="16.5" customHeight="1">
      <c r="A295" s="388"/>
      <c r="B295" s="388"/>
      <c r="C295" s="729"/>
    </row>
    <row r="296" spans="1:3" ht="16.5" customHeight="1">
      <c r="A296" s="388"/>
      <c r="B296" s="388"/>
      <c r="C296" s="729"/>
    </row>
    <row r="297" spans="1:3" ht="16.5" customHeight="1">
      <c r="A297" s="388"/>
      <c r="B297" s="388"/>
      <c r="C297" s="729"/>
    </row>
    <row r="298" spans="1:3" ht="16.5" customHeight="1">
      <c r="A298" s="388"/>
      <c r="B298" s="388"/>
      <c r="C298" s="729"/>
    </row>
    <row r="299" spans="1:3" ht="16.5" customHeight="1">
      <c r="A299" s="388"/>
      <c r="B299" s="388"/>
      <c r="C299" s="729"/>
    </row>
    <row r="300" spans="1:3" ht="16.5" customHeight="1">
      <c r="A300" s="388"/>
      <c r="B300" s="388"/>
      <c r="C300" s="729"/>
    </row>
    <row r="301" spans="1:3" ht="16.5" customHeight="1">
      <c r="A301" s="388"/>
      <c r="B301" s="388"/>
      <c r="C301" s="729"/>
    </row>
    <row r="302" spans="1:3" ht="16.5" customHeight="1">
      <c r="A302" s="388"/>
      <c r="B302" s="388"/>
      <c r="C302" s="729"/>
    </row>
    <row r="303" spans="1:3" ht="16.5" customHeight="1">
      <c r="A303" s="388"/>
      <c r="B303" s="388"/>
      <c r="C303" s="729"/>
    </row>
    <row r="304" spans="1:3" ht="16.5" customHeight="1">
      <c r="A304" s="388"/>
      <c r="B304" s="388"/>
      <c r="C304" s="729"/>
    </row>
    <row r="305" spans="1:3" ht="16.5" customHeight="1">
      <c r="A305" s="388"/>
      <c r="B305" s="388"/>
      <c r="C305" s="729"/>
    </row>
    <row r="306" spans="1:3" ht="16.5" customHeight="1">
      <c r="A306" s="388"/>
      <c r="B306" s="388"/>
      <c r="C306" s="729"/>
    </row>
    <row r="307" spans="1:3" ht="16.5" customHeight="1">
      <c r="A307" s="388"/>
      <c r="B307" s="388"/>
      <c r="C307" s="729"/>
    </row>
    <row r="308" spans="1:3" ht="16.5" customHeight="1">
      <c r="A308" s="388"/>
      <c r="B308" s="388"/>
      <c r="C308" s="729"/>
    </row>
    <row r="309" spans="1:3" ht="16.5" customHeight="1">
      <c r="A309" s="388"/>
      <c r="B309" s="388"/>
      <c r="C309" s="729"/>
    </row>
    <row r="310" spans="1:3" ht="16.5" customHeight="1">
      <c r="A310" s="388"/>
      <c r="B310" s="388"/>
      <c r="C310" s="729"/>
    </row>
    <row r="311" spans="1:3" ht="16.5" customHeight="1">
      <c r="A311" s="388"/>
      <c r="B311" s="388"/>
      <c r="C311" s="729"/>
    </row>
    <row r="312" spans="1:3" ht="16.5" customHeight="1">
      <c r="A312" s="388"/>
      <c r="B312" s="388"/>
      <c r="C312" s="729"/>
    </row>
    <row r="313" spans="1:3" ht="16.5" customHeight="1">
      <c r="A313" s="388"/>
      <c r="B313" s="388"/>
      <c r="C313" s="729"/>
    </row>
    <row r="314" spans="1:3" ht="16.5" customHeight="1">
      <c r="A314" s="388"/>
      <c r="B314" s="388"/>
      <c r="C314" s="729"/>
    </row>
    <row r="315" spans="1:3" ht="16.5" customHeight="1">
      <c r="A315" s="388"/>
      <c r="B315" s="388"/>
      <c r="C315" s="729"/>
    </row>
    <row r="316" spans="1:3" ht="16.5" customHeight="1">
      <c r="A316" s="388"/>
      <c r="B316" s="388"/>
      <c r="C316" s="729"/>
    </row>
    <row r="317" spans="1:3" ht="16.5" customHeight="1">
      <c r="A317" s="388"/>
      <c r="B317" s="388"/>
      <c r="C317" s="729"/>
    </row>
    <row r="318" spans="1:3" ht="16.5" customHeight="1">
      <c r="A318" s="388"/>
      <c r="B318" s="388"/>
      <c r="C318" s="729"/>
    </row>
    <row r="319" spans="1:3" ht="16.5" customHeight="1">
      <c r="A319" s="388"/>
      <c r="B319" s="388"/>
      <c r="C319" s="729"/>
    </row>
    <row r="320" spans="1:3" ht="16.5" customHeight="1">
      <c r="A320" s="388"/>
      <c r="B320" s="388"/>
      <c r="C320" s="729"/>
    </row>
    <row r="321" spans="1:3" ht="16.5" customHeight="1">
      <c r="A321" s="388"/>
      <c r="B321" s="388"/>
      <c r="C321" s="729"/>
    </row>
    <row r="322" spans="1:3" ht="16.5" customHeight="1">
      <c r="A322" s="388"/>
      <c r="B322" s="388"/>
      <c r="C322" s="729"/>
    </row>
    <row r="323" spans="1:3" ht="16.5" customHeight="1">
      <c r="A323" s="388"/>
      <c r="B323" s="388"/>
      <c r="C323" s="729"/>
    </row>
    <row r="324" spans="1:3" ht="16.5" customHeight="1">
      <c r="A324" s="388"/>
      <c r="B324" s="388"/>
      <c r="C324" s="729"/>
    </row>
    <row r="325" spans="1:3" ht="16.5" customHeight="1">
      <c r="A325" s="388"/>
      <c r="B325" s="388"/>
      <c r="C325" s="729"/>
    </row>
    <row r="326" spans="1:3" ht="16.5" customHeight="1">
      <c r="A326" s="388"/>
      <c r="B326" s="388"/>
      <c r="C326" s="729"/>
    </row>
    <row r="327" spans="1:3" ht="16.5" customHeight="1">
      <c r="A327" s="388"/>
      <c r="B327" s="388"/>
      <c r="C327" s="729"/>
    </row>
    <row r="328" spans="1:3" ht="16.5" customHeight="1">
      <c r="A328" s="388"/>
      <c r="B328" s="388"/>
      <c r="C328" s="729"/>
    </row>
    <row r="329" spans="1:3" ht="16.5" customHeight="1">
      <c r="A329" s="388"/>
      <c r="B329" s="388"/>
      <c r="C329" s="729"/>
    </row>
    <row r="330" spans="1:3" ht="16.5" customHeight="1">
      <c r="A330" s="388"/>
      <c r="B330" s="388"/>
      <c r="C330" s="729"/>
    </row>
    <row r="331" spans="1:3" ht="16.5" customHeight="1">
      <c r="A331" s="388"/>
      <c r="B331" s="388"/>
      <c r="C331" s="729"/>
    </row>
    <row r="332" spans="1:3" ht="16.5" customHeight="1">
      <c r="A332" s="388"/>
      <c r="B332" s="388"/>
      <c r="C332" s="729"/>
    </row>
    <row r="333" spans="1:3" ht="16.5" customHeight="1">
      <c r="A333" s="388"/>
      <c r="B333" s="388"/>
      <c r="C333" s="729"/>
    </row>
    <row r="334" spans="1:3" ht="16.5" customHeight="1">
      <c r="A334" s="388"/>
      <c r="B334" s="388"/>
      <c r="C334" s="729"/>
    </row>
    <row r="335" spans="1:3" ht="16.5" customHeight="1">
      <c r="A335" s="388"/>
      <c r="B335" s="388"/>
      <c r="C335" s="729"/>
    </row>
    <row r="336" spans="1:3" ht="16.5" customHeight="1">
      <c r="A336" s="388"/>
      <c r="B336" s="388"/>
      <c r="C336" s="729"/>
    </row>
    <row r="337" spans="1:3" ht="16.5" customHeight="1">
      <c r="A337" s="388"/>
      <c r="B337" s="388"/>
      <c r="C337" s="729"/>
    </row>
    <row r="338" spans="1:3" ht="16.5" customHeight="1">
      <c r="A338" s="388"/>
      <c r="B338" s="388"/>
      <c r="C338" s="729"/>
    </row>
    <row r="339" spans="1:3" ht="16.5" customHeight="1">
      <c r="A339" s="388"/>
      <c r="B339" s="388"/>
      <c r="C339" s="729"/>
    </row>
    <row r="340" spans="1:3" ht="16.5" customHeight="1">
      <c r="A340" s="388"/>
      <c r="B340" s="388"/>
      <c r="C340" s="729"/>
    </row>
    <row r="341" spans="1:3" ht="16.5" customHeight="1">
      <c r="A341" s="388"/>
      <c r="B341" s="388"/>
      <c r="C341" s="729"/>
    </row>
    <row r="342" spans="1:3" ht="16.5" customHeight="1">
      <c r="A342" s="388"/>
      <c r="B342" s="388"/>
      <c r="C342" s="729"/>
    </row>
    <row r="343" spans="1:3" ht="16.5" customHeight="1">
      <c r="A343" s="388"/>
      <c r="B343" s="388"/>
      <c r="C343" s="729"/>
    </row>
    <row r="344" spans="1:3" ht="16.5" customHeight="1">
      <c r="A344" s="388"/>
      <c r="B344" s="388"/>
      <c r="C344" s="729"/>
    </row>
    <row r="345" spans="1:3" ht="16.5" customHeight="1">
      <c r="A345" s="388"/>
      <c r="B345" s="388"/>
      <c r="C345" s="729"/>
    </row>
    <row r="346" spans="1:3" ht="16.5" customHeight="1">
      <c r="A346" s="388"/>
      <c r="B346" s="388"/>
      <c r="C346" s="729"/>
    </row>
    <row r="347" spans="1:3" ht="16.5" customHeight="1">
      <c r="A347" s="388"/>
      <c r="B347" s="388"/>
      <c r="C347" s="729"/>
    </row>
    <row r="348" spans="1:3" ht="16.5" customHeight="1">
      <c r="A348" s="388"/>
      <c r="B348" s="388"/>
      <c r="C348" s="729"/>
    </row>
    <row r="349" spans="1:3" ht="16.5" customHeight="1">
      <c r="A349" s="388"/>
      <c r="B349" s="388"/>
      <c r="C349" s="729"/>
    </row>
    <row r="350" spans="1:3" ht="16.5" customHeight="1">
      <c r="A350" s="388"/>
      <c r="B350" s="388"/>
      <c r="C350" s="729"/>
    </row>
    <row r="351" spans="1:3" ht="16.5" customHeight="1">
      <c r="A351" s="388"/>
      <c r="B351" s="388"/>
      <c r="C351" s="729"/>
    </row>
    <row r="352" spans="1:3" ht="16.5" customHeight="1">
      <c r="A352" s="388"/>
      <c r="B352" s="388"/>
      <c r="C352" s="729"/>
    </row>
    <row r="353" spans="1:3" ht="16.5" customHeight="1">
      <c r="A353" s="388"/>
      <c r="B353" s="388"/>
      <c r="C353" s="729"/>
    </row>
    <row r="354" spans="1:3" ht="16.5" customHeight="1">
      <c r="A354" s="388"/>
      <c r="B354" s="388"/>
      <c r="C354" s="729"/>
    </row>
    <row r="355" spans="1:3" ht="16.5" customHeight="1">
      <c r="A355" s="388"/>
      <c r="B355" s="388"/>
      <c r="C355" s="729"/>
    </row>
    <row r="356" spans="1:3" ht="16.5" customHeight="1">
      <c r="A356" s="388"/>
      <c r="B356" s="388"/>
      <c r="C356" s="729"/>
    </row>
    <row r="357" spans="1:3" ht="16.5" customHeight="1">
      <c r="A357" s="388"/>
      <c r="B357" s="388"/>
      <c r="C357" s="729"/>
    </row>
    <row r="358" spans="1:3" ht="16.5" customHeight="1">
      <c r="A358" s="388"/>
      <c r="B358" s="388"/>
      <c r="C358" s="729"/>
    </row>
    <row r="359" spans="1:3" ht="16.5" customHeight="1">
      <c r="A359" s="388"/>
      <c r="B359" s="388"/>
      <c r="C359" s="729"/>
    </row>
    <row r="360" spans="1:3" ht="16.5" customHeight="1">
      <c r="A360" s="388"/>
      <c r="B360" s="388"/>
      <c r="C360" s="729"/>
    </row>
    <row r="361" spans="1:3" ht="16.5" customHeight="1">
      <c r="A361" s="388"/>
      <c r="B361" s="388"/>
      <c r="C361" s="729"/>
    </row>
    <row r="362" spans="1:3" ht="16.5" customHeight="1">
      <c r="A362" s="388"/>
      <c r="B362" s="388"/>
      <c r="C362" s="729"/>
    </row>
    <row r="363" spans="1:3" ht="16.5" customHeight="1">
      <c r="A363" s="388"/>
      <c r="B363" s="388"/>
      <c r="C363" s="729"/>
    </row>
    <row r="364" spans="1:3" ht="16.5" customHeight="1">
      <c r="A364" s="388"/>
      <c r="B364" s="388"/>
      <c r="C364" s="729"/>
    </row>
    <row r="365" spans="1:3" ht="16.5" customHeight="1">
      <c r="A365" s="388"/>
      <c r="B365" s="388"/>
      <c r="C365" s="729"/>
    </row>
    <row r="366" spans="1:3" ht="16.5" customHeight="1">
      <c r="A366" s="388"/>
      <c r="B366" s="388"/>
      <c r="C366" s="729"/>
    </row>
    <row r="367" spans="1:3" ht="16.5" customHeight="1">
      <c r="A367" s="388"/>
      <c r="B367" s="388"/>
      <c r="C367" s="729"/>
    </row>
    <row r="368" spans="1:3" ht="16.5" customHeight="1">
      <c r="A368" s="388"/>
      <c r="B368" s="388"/>
      <c r="C368" s="729"/>
    </row>
    <row r="369" spans="1:3" ht="16.5" customHeight="1">
      <c r="A369" s="388"/>
      <c r="B369" s="388"/>
      <c r="C369" s="729"/>
    </row>
    <row r="370" spans="1:3" ht="16.5" customHeight="1">
      <c r="A370" s="388"/>
      <c r="B370" s="388"/>
      <c r="C370" s="729"/>
    </row>
    <row r="371" spans="1:3" ht="16.5" customHeight="1">
      <c r="A371" s="388"/>
      <c r="B371" s="388"/>
      <c r="C371" s="729"/>
    </row>
    <row r="372" spans="1:3" ht="16.5" customHeight="1">
      <c r="A372" s="388"/>
      <c r="B372" s="388"/>
      <c r="C372" s="729"/>
    </row>
    <row r="373" spans="1:3" ht="16.5" customHeight="1">
      <c r="A373" s="388"/>
      <c r="B373" s="388"/>
      <c r="C373" s="729"/>
    </row>
    <row r="374" spans="1:3" ht="16.5" customHeight="1">
      <c r="A374" s="388"/>
      <c r="B374" s="388"/>
      <c r="C374" s="729"/>
    </row>
    <row r="375" spans="1:3" ht="16.5" customHeight="1">
      <c r="A375" s="388"/>
      <c r="B375" s="388"/>
      <c r="C375" s="729"/>
    </row>
    <row r="376" spans="1:3" ht="16.5" customHeight="1">
      <c r="A376" s="388"/>
      <c r="B376" s="388"/>
      <c r="C376" s="729"/>
    </row>
    <row r="377" spans="1:3" ht="16.5" customHeight="1">
      <c r="A377" s="388"/>
      <c r="B377" s="388"/>
      <c r="C377" s="729"/>
    </row>
    <row r="378" spans="1:3" ht="16.5" customHeight="1">
      <c r="A378" s="388"/>
      <c r="B378" s="388"/>
      <c r="C378" s="729"/>
    </row>
    <row r="379" spans="1:3" ht="16.5" customHeight="1">
      <c r="A379" s="388"/>
      <c r="B379" s="388"/>
      <c r="C379" s="729"/>
    </row>
    <row r="380" spans="1:3" ht="16.5" customHeight="1">
      <c r="A380" s="388"/>
      <c r="B380" s="388"/>
      <c r="C380" s="729"/>
    </row>
    <row r="381" spans="1:3" ht="16.5" customHeight="1">
      <c r="A381" s="388"/>
      <c r="B381" s="388"/>
      <c r="C381" s="729"/>
    </row>
    <row r="382" spans="1:3" ht="16.5" customHeight="1">
      <c r="A382" s="388"/>
      <c r="B382" s="388"/>
      <c r="C382" s="729"/>
    </row>
    <row r="383" spans="1:3" ht="16.5" customHeight="1">
      <c r="A383" s="388"/>
      <c r="B383" s="388"/>
      <c r="C383" s="729"/>
    </row>
    <row r="384" spans="1:3" ht="16.5" customHeight="1">
      <c r="A384" s="388"/>
      <c r="B384" s="388"/>
      <c r="C384" s="729"/>
    </row>
    <row r="385" spans="1:3" ht="16.5" customHeight="1">
      <c r="A385" s="388"/>
      <c r="B385" s="388"/>
      <c r="C385" s="729"/>
    </row>
    <row r="386" spans="1:3" ht="16.5" customHeight="1">
      <c r="A386" s="388"/>
      <c r="B386" s="388"/>
      <c r="C386" s="729"/>
    </row>
    <row r="387" spans="1:3" ht="16.5" customHeight="1">
      <c r="A387" s="388"/>
      <c r="B387" s="388"/>
      <c r="C387" s="729"/>
    </row>
    <row r="388" spans="1:3" ht="16.5" customHeight="1">
      <c r="A388" s="388"/>
      <c r="B388" s="388"/>
      <c r="C388" s="729"/>
    </row>
    <row r="389" spans="1:3" ht="16.5" customHeight="1">
      <c r="A389" s="388"/>
      <c r="B389" s="388"/>
      <c r="C389" s="729"/>
    </row>
    <row r="390" spans="1:3" ht="16.5" customHeight="1">
      <c r="A390" s="388"/>
      <c r="B390" s="388"/>
      <c r="C390" s="729"/>
    </row>
    <row r="391" spans="1:3" ht="16.5" customHeight="1">
      <c r="A391" s="388"/>
      <c r="B391" s="388"/>
      <c r="C391" s="729"/>
    </row>
    <row r="392" spans="1:3" ht="16.5" customHeight="1">
      <c r="A392" s="388"/>
      <c r="B392" s="388"/>
      <c r="C392" s="729"/>
    </row>
    <row r="393" spans="1:3" ht="16.5" customHeight="1">
      <c r="A393" s="388"/>
      <c r="B393" s="388"/>
      <c r="C393" s="729"/>
    </row>
    <row r="394" spans="1:3" ht="16.5" customHeight="1">
      <c r="A394" s="388"/>
      <c r="B394" s="388"/>
      <c r="C394" s="729"/>
    </row>
    <row r="395" spans="1:3" ht="16.5" customHeight="1">
      <c r="A395" s="388"/>
      <c r="B395" s="388"/>
      <c r="C395" s="729"/>
    </row>
    <row r="396" spans="1:3" ht="16.5" customHeight="1">
      <c r="A396" s="388"/>
      <c r="B396" s="388"/>
      <c r="C396" s="729"/>
    </row>
    <row r="397" spans="1:3" ht="16.5" customHeight="1">
      <c r="A397" s="388"/>
      <c r="B397" s="388"/>
      <c r="C397" s="729"/>
    </row>
    <row r="398" spans="1:3" ht="16.5" customHeight="1">
      <c r="A398" s="388"/>
      <c r="B398" s="388"/>
      <c r="C398" s="729"/>
    </row>
    <row r="399" spans="1:3" ht="16.5" customHeight="1">
      <c r="A399" s="388"/>
      <c r="B399" s="388"/>
      <c r="C399" s="729"/>
    </row>
    <row r="400" spans="1:3" ht="16.5" customHeight="1">
      <c r="A400" s="388"/>
      <c r="B400" s="388"/>
      <c r="C400" s="729"/>
    </row>
    <row r="401" spans="1:3" ht="16.5" customHeight="1">
      <c r="A401" s="388"/>
      <c r="B401" s="388"/>
      <c r="C401" s="729"/>
    </row>
    <row r="402" spans="1:3" ht="16.5" customHeight="1">
      <c r="A402" s="388"/>
      <c r="B402" s="388"/>
      <c r="C402" s="729"/>
    </row>
    <row r="403" spans="1:3" ht="16.5" customHeight="1">
      <c r="A403" s="388"/>
      <c r="B403" s="388"/>
      <c r="C403" s="729"/>
    </row>
    <row r="404" spans="1:3" ht="16.5" customHeight="1">
      <c r="A404" s="388"/>
      <c r="B404" s="388"/>
      <c r="C404" s="729"/>
    </row>
    <row r="405" spans="1:3" ht="16.5" customHeight="1">
      <c r="A405" s="388"/>
      <c r="B405" s="388"/>
      <c r="C405" s="729"/>
    </row>
    <row r="406" spans="1:3" ht="16.5" customHeight="1">
      <c r="A406" s="388"/>
      <c r="B406" s="388"/>
      <c r="C406" s="729"/>
    </row>
    <row r="407" spans="1:3" ht="16.5" customHeight="1">
      <c r="A407" s="388"/>
      <c r="B407" s="388"/>
      <c r="C407" s="729"/>
    </row>
    <row r="408" spans="1:3" ht="16.5" customHeight="1">
      <c r="A408" s="388"/>
      <c r="B408" s="388"/>
      <c r="C408" s="729"/>
    </row>
    <row r="409" spans="1:3" ht="16.5" customHeight="1">
      <c r="A409" s="388"/>
      <c r="B409" s="388"/>
      <c r="C409" s="729"/>
    </row>
    <row r="410" spans="1:3" ht="16.5" customHeight="1">
      <c r="A410" s="388"/>
      <c r="B410" s="388"/>
      <c r="C410" s="729"/>
    </row>
    <row r="411" spans="1:3" ht="16.5" customHeight="1">
      <c r="A411" s="388"/>
      <c r="B411" s="388"/>
      <c r="C411" s="729"/>
    </row>
    <row r="412" spans="1:3" ht="16.5" customHeight="1">
      <c r="A412" s="388"/>
      <c r="B412" s="388"/>
      <c r="C412" s="729"/>
    </row>
    <row r="413" spans="1:3" ht="16.5" customHeight="1">
      <c r="A413" s="388"/>
      <c r="B413" s="388"/>
      <c r="C413" s="729"/>
    </row>
    <row r="414" spans="1:3" ht="16.5" customHeight="1">
      <c r="A414" s="388"/>
      <c r="B414" s="388"/>
      <c r="C414" s="729"/>
    </row>
    <row r="415" spans="1:3" ht="16.5" customHeight="1">
      <c r="A415" s="388"/>
      <c r="B415" s="388"/>
      <c r="C415" s="729"/>
    </row>
    <row r="416" spans="1:3" ht="16.5" customHeight="1">
      <c r="A416" s="388"/>
      <c r="B416" s="388"/>
      <c r="C416" s="729"/>
    </row>
    <row r="417" spans="1:3" ht="16.5" customHeight="1">
      <c r="A417" s="388"/>
      <c r="B417" s="388"/>
      <c r="C417" s="729"/>
    </row>
    <row r="418" spans="1:3" ht="16.5" customHeight="1">
      <c r="A418" s="388"/>
      <c r="B418" s="388"/>
      <c r="C418" s="729"/>
    </row>
    <row r="419" spans="1:3" ht="16.5" customHeight="1">
      <c r="A419" s="388"/>
      <c r="B419" s="388"/>
      <c r="C419" s="729"/>
    </row>
    <row r="420" spans="1:3" ht="16.5" customHeight="1">
      <c r="A420" s="388"/>
      <c r="B420" s="388"/>
      <c r="C420" s="729"/>
    </row>
    <row r="421" spans="1:3" ht="16.5" customHeight="1">
      <c r="A421" s="388"/>
      <c r="B421" s="388"/>
      <c r="C421" s="729"/>
    </row>
    <row r="422" spans="1:3" ht="16.5" customHeight="1">
      <c r="A422" s="388"/>
      <c r="B422" s="388"/>
      <c r="C422" s="729"/>
    </row>
    <row r="423" spans="1:3" ht="16.5" customHeight="1">
      <c r="A423" s="388"/>
      <c r="B423" s="388"/>
      <c r="C423" s="729"/>
    </row>
    <row r="424" spans="1:3" ht="16.5" customHeight="1">
      <c r="A424" s="388"/>
      <c r="B424" s="388"/>
      <c r="C424" s="729"/>
    </row>
    <row r="425" spans="1:3" ht="16.5" customHeight="1">
      <c r="A425" s="388"/>
      <c r="B425" s="388"/>
      <c r="C425" s="729"/>
    </row>
    <row r="426" spans="1:3" ht="16.5" customHeight="1">
      <c r="A426" s="388"/>
      <c r="B426" s="388"/>
      <c r="C426" s="729"/>
    </row>
    <row r="427" spans="1:3" ht="16.5" customHeight="1">
      <c r="A427" s="388"/>
      <c r="B427" s="388"/>
      <c r="C427" s="729"/>
    </row>
    <row r="428" spans="1:3" ht="16.5" customHeight="1">
      <c r="A428" s="388"/>
      <c r="B428" s="388"/>
      <c r="C428" s="729"/>
    </row>
    <row r="429" spans="1:3" ht="16.5" customHeight="1">
      <c r="A429" s="388"/>
      <c r="B429" s="388"/>
      <c r="C429" s="729"/>
    </row>
    <row r="430" spans="1:3" ht="16.5" customHeight="1">
      <c r="A430" s="388"/>
      <c r="B430" s="388"/>
      <c r="C430" s="729"/>
    </row>
    <row r="431" spans="1:3" ht="16.5" customHeight="1">
      <c r="A431" s="388"/>
      <c r="B431" s="388"/>
      <c r="C431" s="729"/>
    </row>
    <row r="432" spans="1:3" ht="16.5" customHeight="1">
      <c r="A432" s="388"/>
      <c r="B432" s="388"/>
      <c r="C432" s="729"/>
    </row>
    <row r="433" spans="1:3" ht="16.5" customHeight="1">
      <c r="A433" s="388"/>
      <c r="B433" s="388"/>
      <c r="C433" s="729"/>
    </row>
    <row r="434" spans="1:3" ht="16.5" customHeight="1">
      <c r="A434" s="388"/>
      <c r="B434" s="388"/>
      <c r="C434" s="729"/>
    </row>
    <row r="435" spans="1:3" ht="16.5" customHeight="1">
      <c r="A435" s="388"/>
      <c r="B435" s="388"/>
      <c r="C435" s="729"/>
    </row>
    <row r="436" spans="1:3" ht="16.5" customHeight="1">
      <c r="A436" s="388"/>
      <c r="B436" s="388"/>
      <c r="C436" s="729"/>
    </row>
    <row r="437" spans="1:3" ht="16.5" customHeight="1">
      <c r="A437" s="388"/>
      <c r="B437" s="388"/>
      <c r="C437" s="729"/>
    </row>
    <row r="438" spans="1:3" ht="16.5" customHeight="1">
      <c r="A438" s="388"/>
      <c r="B438" s="388"/>
      <c r="C438" s="729"/>
    </row>
    <row r="439" spans="1:3" ht="16.5" customHeight="1">
      <c r="A439" s="388"/>
      <c r="B439" s="388"/>
      <c r="C439" s="729"/>
    </row>
    <row r="440" spans="1:3" ht="16.5" customHeight="1">
      <c r="A440" s="388"/>
      <c r="B440" s="388"/>
      <c r="C440" s="729"/>
    </row>
    <row r="441" spans="1:3" ht="16.5" customHeight="1">
      <c r="A441" s="388"/>
      <c r="B441" s="388"/>
      <c r="C441" s="729"/>
    </row>
    <row r="442" spans="1:3" ht="16.5" customHeight="1">
      <c r="A442" s="388"/>
      <c r="B442" s="388"/>
      <c r="C442" s="729"/>
    </row>
    <row r="443" spans="1:3" ht="16.5" customHeight="1">
      <c r="A443" s="388"/>
      <c r="B443" s="388"/>
      <c r="C443" s="729"/>
    </row>
    <row r="444" spans="1:3" ht="16.5" customHeight="1">
      <c r="A444" s="388"/>
      <c r="B444" s="388"/>
      <c r="C444" s="729"/>
    </row>
    <row r="445" spans="1:3" ht="16.5" customHeight="1">
      <c r="A445" s="388"/>
      <c r="B445" s="388"/>
      <c r="C445" s="729"/>
    </row>
    <row r="446" spans="1:3" ht="16.5" customHeight="1">
      <c r="A446" s="388"/>
      <c r="B446" s="388"/>
      <c r="C446" s="729"/>
    </row>
    <row r="447" spans="1:3" ht="16.5" customHeight="1">
      <c r="A447" s="388"/>
      <c r="B447" s="388"/>
      <c r="C447" s="729"/>
    </row>
    <row r="448" spans="1:3" ht="16.5" customHeight="1">
      <c r="A448" s="388"/>
      <c r="B448" s="388"/>
      <c r="C448" s="729"/>
    </row>
    <row r="449" spans="1:3" ht="16.5" customHeight="1">
      <c r="A449" s="388"/>
      <c r="B449" s="388"/>
      <c r="C449" s="729"/>
    </row>
    <row r="450" spans="1:3" ht="16.5" customHeight="1">
      <c r="A450" s="388"/>
      <c r="B450" s="388"/>
      <c r="C450" s="729"/>
    </row>
    <row r="451" spans="1:3" ht="16.5" customHeight="1">
      <c r="A451" s="388"/>
      <c r="B451" s="388"/>
      <c r="C451" s="729"/>
    </row>
    <row r="452" spans="1:3" ht="16.5" customHeight="1">
      <c r="A452" s="388"/>
      <c r="B452" s="388"/>
      <c r="C452" s="729"/>
    </row>
    <row r="453" spans="1:3" ht="16.5" customHeight="1">
      <c r="A453" s="388"/>
      <c r="B453" s="388"/>
      <c r="C453" s="729"/>
    </row>
    <row r="454" spans="1:3" ht="16.5" customHeight="1">
      <c r="A454" s="388"/>
      <c r="B454" s="388"/>
      <c r="C454" s="729"/>
    </row>
    <row r="455" spans="1:3" ht="16.5" customHeight="1">
      <c r="A455" s="388"/>
      <c r="B455" s="388"/>
      <c r="C455" s="729"/>
    </row>
    <row r="456" spans="1:3" ht="16.5" customHeight="1">
      <c r="A456" s="388"/>
      <c r="B456" s="388"/>
      <c r="C456" s="729"/>
    </row>
    <row r="457" spans="1:3" ht="16.5" customHeight="1">
      <c r="A457" s="388"/>
      <c r="B457" s="388"/>
      <c r="C457" s="729"/>
    </row>
    <row r="458" spans="1:3" ht="16.5" customHeight="1">
      <c r="A458" s="388"/>
      <c r="B458" s="388"/>
      <c r="C458" s="729"/>
    </row>
    <row r="459" spans="1:3" ht="16.5" customHeight="1">
      <c r="A459" s="388"/>
      <c r="B459" s="388"/>
      <c r="C459" s="729"/>
    </row>
    <row r="460" spans="1:3" ht="16.5" customHeight="1">
      <c r="A460" s="388"/>
      <c r="B460" s="388"/>
      <c r="C460" s="729"/>
    </row>
    <row r="461" spans="1:3" ht="16.5" customHeight="1">
      <c r="A461" s="388"/>
      <c r="B461" s="388"/>
      <c r="C461" s="729"/>
    </row>
    <row r="462" spans="1:3" ht="16.5" customHeight="1">
      <c r="A462" s="388"/>
      <c r="B462" s="388"/>
      <c r="C462" s="729"/>
    </row>
    <row r="463" spans="1:3" ht="16.5" customHeight="1">
      <c r="A463" s="388"/>
      <c r="B463" s="388"/>
      <c r="C463" s="729"/>
    </row>
    <row r="464" spans="1:3" ht="16.5" customHeight="1">
      <c r="A464" s="388"/>
      <c r="B464" s="388"/>
      <c r="C464" s="729"/>
    </row>
    <row r="465" spans="1:3" ht="16.5" customHeight="1">
      <c r="A465" s="388"/>
      <c r="B465" s="388"/>
      <c r="C465" s="729"/>
    </row>
    <row r="466" spans="1:3" ht="16.5" customHeight="1">
      <c r="A466" s="388"/>
      <c r="B466" s="388"/>
      <c r="C466" s="729"/>
    </row>
    <row r="467" spans="1:3" ht="16.5" customHeight="1">
      <c r="A467" s="388"/>
      <c r="B467" s="388"/>
      <c r="C467" s="729"/>
    </row>
    <row r="468" spans="1:3" ht="16.5" customHeight="1">
      <c r="A468" s="388"/>
      <c r="B468" s="388"/>
      <c r="C468" s="729"/>
    </row>
    <row r="469" spans="1:3" ht="16.5" customHeight="1">
      <c r="A469" s="388"/>
      <c r="B469" s="388"/>
      <c r="C469" s="729"/>
    </row>
    <row r="470" spans="1:3" ht="16.5" customHeight="1">
      <c r="A470" s="388"/>
      <c r="B470" s="388"/>
      <c r="C470" s="729"/>
    </row>
    <row r="471" spans="1:3" ht="16.5" customHeight="1">
      <c r="A471" s="388"/>
      <c r="B471" s="388"/>
      <c r="C471" s="729"/>
    </row>
    <row r="472" spans="1:3" ht="16.5" customHeight="1">
      <c r="A472" s="388"/>
      <c r="B472" s="388"/>
      <c r="C472" s="729"/>
    </row>
    <row r="473" spans="1:3" ht="16.5" customHeight="1">
      <c r="A473" s="388"/>
      <c r="B473" s="388"/>
      <c r="C473" s="729"/>
    </row>
    <row r="474" spans="1:3" ht="16.5" customHeight="1">
      <c r="A474" s="388"/>
      <c r="B474" s="388"/>
      <c r="C474" s="729"/>
    </row>
    <row r="475" spans="1:3" ht="16.5" customHeight="1">
      <c r="A475" s="388"/>
      <c r="B475" s="388"/>
      <c r="C475" s="729"/>
    </row>
    <row r="476" spans="1:3" ht="16.5" customHeight="1">
      <c r="A476" s="388"/>
      <c r="B476" s="388"/>
      <c r="C476" s="729"/>
    </row>
    <row r="477" spans="1:3" ht="16.5" customHeight="1">
      <c r="A477" s="388"/>
      <c r="B477" s="388"/>
      <c r="C477" s="729"/>
    </row>
    <row r="478" spans="1:3" ht="16.5" customHeight="1">
      <c r="A478" s="388"/>
      <c r="B478" s="388"/>
      <c r="C478" s="729"/>
    </row>
    <row r="479" spans="1:3" ht="16.5" customHeight="1">
      <c r="A479" s="388"/>
      <c r="B479" s="388"/>
      <c r="C479" s="729"/>
    </row>
    <row r="480" spans="1:3" ht="16.5" customHeight="1">
      <c r="A480" s="388"/>
      <c r="B480" s="388"/>
      <c r="C480" s="729"/>
    </row>
    <row r="481" spans="1:3" ht="16.5" customHeight="1">
      <c r="A481" s="388"/>
      <c r="B481" s="388"/>
      <c r="C481" s="729"/>
    </row>
    <row r="482" spans="1:3" ht="16.5" customHeight="1">
      <c r="A482" s="388"/>
      <c r="B482" s="388"/>
      <c r="C482" s="729"/>
    </row>
    <row r="483" spans="1:3" ht="16.5" customHeight="1">
      <c r="A483" s="388"/>
      <c r="B483" s="388"/>
      <c r="C483" s="729"/>
    </row>
    <row r="484" spans="1:3" ht="16.5" customHeight="1">
      <c r="A484" s="388"/>
      <c r="B484" s="388"/>
      <c r="C484" s="729"/>
    </row>
    <row r="485" spans="1:3" ht="16.5" customHeight="1">
      <c r="A485" s="388"/>
      <c r="B485" s="388"/>
      <c r="C485" s="729"/>
    </row>
    <row r="486" spans="1:3" ht="16.5" customHeight="1">
      <c r="A486" s="388"/>
      <c r="B486" s="388"/>
      <c r="C486" s="729"/>
    </row>
    <row r="487" spans="1:3" ht="16.5" customHeight="1">
      <c r="A487" s="388"/>
      <c r="B487" s="388"/>
      <c r="C487" s="729"/>
    </row>
    <row r="488" spans="1:3" ht="16.5" customHeight="1">
      <c r="A488" s="388"/>
      <c r="B488" s="388"/>
      <c r="C488" s="729"/>
    </row>
    <row r="489" spans="1:3" ht="16.5" customHeight="1">
      <c r="A489" s="388"/>
      <c r="B489" s="388"/>
      <c r="C489" s="729"/>
    </row>
    <row r="490" spans="1:3" ht="16.5" customHeight="1">
      <c r="A490" s="388"/>
      <c r="B490" s="388"/>
      <c r="C490" s="729"/>
    </row>
    <row r="491" spans="1:3" ht="16.5" customHeight="1">
      <c r="A491" s="388"/>
      <c r="B491" s="388"/>
      <c r="C491" s="729"/>
    </row>
    <row r="492" spans="1:3" ht="16.5" customHeight="1">
      <c r="A492" s="388"/>
      <c r="B492" s="388"/>
      <c r="C492" s="729"/>
    </row>
    <row r="493" spans="1:3" ht="16.5" customHeight="1">
      <c r="A493" s="388"/>
      <c r="B493" s="388"/>
      <c r="C493" s="729"/>
    </row>
    <row r="494" spans="1:3" ht="16.5" customHeight="1">
      <c r="A494" s="388"/>
      <c r="B494" s="388"/>
      <c r="C494" s="729"/>
    </row>
    <row r="495" spans="1:3" ht="16.5" customHeight="1">
      <c r="A495" s="388"/>
      <c r="B495" s="388"/>
      <c r="C495" s="729"/>
    </row>
    <row r="496" spans="1:3" ht="16.5" customHeight="1">
      <c r="A496" s="388"/>
      <c r="B496" s="388"/>
      <c r="C496" s="729"/>
    </row>
    <row r="497" spans="1:3" ht="16.5" customHeight="1">
      <c r="A497" s="388"/>
      <c r="B497" s="388"/>
      <c r="C497" s="729"/>
    </row>
    <row r="498" spans="1:3" ht="16.5" customHeight="1">
      <c r="A498" s="388"/>
      <c r="B498" s="388"/>
      <c r="C498" s="729"/>
    </row>
    <row r="499" spans="1:3" ht="16.5" customHeight="1">
      <c r="A499" s="388"/>
      <c r="B499" s="388"/>
      <c r="C499" s="729"/>
    </row>
    <row r="500" spans="1:3" ht="16.5" customHeight="1">
      <c r="A500" s="388"/>
      <c r="B500" s="388"/>
      <c r="C500" s="729"/>
    </row>
    <row r="501" spans="1:3" ht="16.5" customHeight="1">
      <c r="A501" s="388"/>
      <c r="B501" s="388"/>
      <c r="C501" s="729"/>
    </row>
    <row r="502" spans="1:3" ht="16.5" customHeight="1">
      <c r="A502" s="388"/>
      <c r="B502" s="388"/>
      <c r="C502" s="729"/>
    </row>
    <row r="503" spans="1:3" ht="16.5" customHeight="1">
      <c r="A503" s="388"/>
      <c r="B503" s="388"/>
      <c r="C503" s="729"/>
    </row>
    <row r="504" spans="1:3" ht="16.5" customHeight="1">
      <c r="A504" s="388"/>
      <c r="B504" s="388"/>
      <c r="C504" s="729"/>
    </row>
    <row r="505" spans="1:3" ht="16.5" customHeight="1">
      <c r="A505" s="388"/>
      <c r="B505" s="388"/>
      <c r="C505" s="729"/>
    </row>
    <row r="506" spans="1:3" ht="16.5" customHeight="1">
      <c r="A506" s="388"/>
      <c r="B506" s="388"/>
      <c r="C506" s="729"/>
    </row>
    <row r="507" spans="1:3" ht="16.5" customHeight="1">
      <c r="A507" s="388"/>
      <c r="B507" s="388"/>
      <c r="C507" s="729"/>
    </row>
    <row r="508" spans="1:3" ht="16.5" customHeight="1">
      <c r="A508" s="388"/>
      <c r="B508" s="388"/>
      <c r="C508" s="729"/>
    </row>
    <row r="509" spans="1:3" ht="16.5" customHeight="1">
      <c r="A509" s="388"/>
      <c r="B509" s="388"/>
      <c r="C509" s="729"/>
    </row>
    <row r="510" spans="1:3" ht="16.5" customHeight="1">
      <c r="A510" s="388"/>
      <c r="B510" s="388"/>
      <c r="C510" s="729"/>
    </row>
    <row r="511" spans="1:3" ht="16.5" customHeight="1">
      <c r="A511" s="388"/>
      <c r="B511" s="388"/>
      <c r="C511" s="729"/>
    </row>
    <row r="512" spans="1:3" ht="16.5" customHeight="1">
      <c r="A512" s="388"/>
      <c r="B512" s="388"/>
      <c r="C512" s="729"/>
    </row>
    <row r="513" spans="1:3" ht="16.5" customHeight="1">
      <c r="A513" s="388"/>
      <c r="B513" s="388"/>
      <c r="C513" s="729"/>
    </row>
    <row r="514" spans="1:3" ht="16.5" customHeight="1">
      <c r="A514" s="388"/>
      <c r="B514" s="388"/>
      <c r="C514" s="729"/>
    </row>
    <row r="515" spans="1:3" ht="16.5" customHeight="1">
      <c r="A515" s="388"/>
      <c r="B515" s="388"/>
      <c r="C515" s="729"/>
    </row>
    <row r="516" spans="1:3" ht="16.5" customHeight="1">
      <c r="A516" s="388"/>
      <c r="B516" s="388"/>
      <c r="C516" s="729"/>
    </row>
    <row r="517" spans="1:3" ht="16.5" customHeight="1">
      <c r="A517" s="388"/>
      <c r="B517" s="388"/>
      <c r="C517" s="729"/>
    </row>
    <row r="518" spans="1:3" ht="16.5" customHeight="1">
      <c r="A518" s="388"/>
      <c r="B518" s="388"/>
      <c r="C518" s="729"/>
    </row>
    <row r="519" spans="1:3" ht="16.5" customHeight="1">
      <c r="A519" s="388"/>
      <c r="B519" s="388"/>
      <c r="C519" s="729"/>
    </row>
    <row r="520" spans="1:3" ht="16.5" customHeight="1">
      <c r="A520" s="388"/>
      <c r="B520" s="388"/>
      <c r="C520" s="729"/>
    </row>
    <row r="521" spans="1:3" ht="16.5" customHeight="1">
      <c r="A521" s="388"/>
      <c r="B521" s="388"/>
      <c r="C521" s="729"/>
    </row>
    <row r="522" spans="1:3" ht="16.5" customHeight="1">
      <c r="A522" s="388"/>
      <c r="B522" s="388"/>
      <c r="C522" s="729"/>
    </row>
    <row r="523" spans="1:3" ht="16.5" customHeight="1">
      <c r="A523" s="388"/>
      <c r="B523" s="388"/>
      <c r="C523" s="729"/>
    </row>
    <row r="524" spans="1:3" ht="16.5" customHeight="1">
      <c r="A524" s="388"/>
      <c r="B524" s="388"/>
      <c r="C524" s="729"/>
    </row>
    <row r="525" spans="1:3" ht="16.5" customHeight="1">
      <c r="A525" s="388"/>
      <c r="B525" s="388"/>
      <c r="C525" s="729"/>
    </row>
    <row r="526" spans="1:3" ht="16.5" customHeight="1">
      <c r="A526" s="388"/>
      <c r="B526" s="388"/>
      <c r="C526" s="729"/>
    </row>
    <row r="527" spans="1:3" ht="16.5" customHeight="1">
      <c r="A527" s="388"/>
      <c r="B527" s="388"/>
      <c r="C527" s="729"/>
    </row>
    <row r="528" spans="1:3" ht="16.5" customHeight="1">
      <c r="A528" s="388"/>
      <c r="B528" s="388"/>
      <c r="C528" s="729"/>
    </row>
    <row r="529" spans="1:3" ht="16.5" customHeight="1">
      <c r="A529" s="388"/>
      <c r="B529" s="388"/>
      <c r="C529" s="729"/>
    </row>
    <row r="530" spans="1:3" ht="16.5" customHeight="1">
      <c r="A530" s="388"/>
      <c r="B530" s="388"/>
      <c r="C530" s="729"/>
    </row>
    <row r="531" spans="1:3" ht="16.5" customHeight="1">
      <c r="A531" s="388"/>
      <c r="B531" s="388"/>
      <c r="C531" s="729"/>
    </row>
    <row r="532" spans="1:3" ht="16.5" customHeight="1">
      <c r="A532" s="388"/>
      <c r="B532" s="388"/>
      <c r="C532" s="729"/>
    </row>
    <row r="533" spans="1:3" ht="16.5" customHeight="1">
      <c r="A533" s="388"/>
      <c r="B533" s="388"/>
      <c r="C533" s="729"/>
    </row>
    <row r="534" spans="1:3" ht="16.5" customHeight="1">
      <c r="A534" s="388"/>
      <c r="B534" s="388"/>
      <c r="C534" s="729"/>
    </row>
    <row r="535" spans="1:3" ht="16.5" customHeight="1">
      <c r="A535" s="388"/>
      <c r="B535" s="388"/>
      <c r="C535" s="729"/>
    </row>
    <row r="536" spans="1:3" ht="16.5" customHeight="1">
      <c r="A536" s="388"/>
      <c r="B536" s="388"/>
      <c r="C536" s="729"/>
    </row>
    <row r="537" spans="1:3" ht="16.5" customHeight="1">
      <c r="A537" s="388"/>
      <c r="B537" s="388"/>
      <c r="C537" s="729"/>
    </row>
    <row r="538" spans="1:3" ht="16.5" customHeight="1">
      <c r="A538" s="388"/>
      <c r="B538" s="388"/>
      <c r="C538" s="729"/>
    </row>
    <row r="539" spans="1:3" ht="16.5" customHeight="1">
      <c r="A539" s="388"/>
      <c r="B539" s="388"/>
      <c r="C539" s="729"/>
    </row>
    <row r="540" spans="1:3" ht="16.5" customHeight="1">
      <c r="A540" s="388"/>
      <c r="B540" s="388"/>
      <c r="C540" s="729"/>
    </row>
    <row r="541" spans="1:3" ht="16.5" customHeight="1">
      <c r="A541" s="388"/>
      <c r="B541" s="388"/>
      <c r="C541" s="729"/>
    </row>
    <row r="542" spans="1:3" ht="16.5" customHeight="1">
      <c r="A542" s="388"/>
      <c r="B542" s="388"/>
      <c r="C542" s="729"/>
    </row>
    <row r="543" spans="1:3" ht="16.5" customHeight="1">
      <c r="A543" s="388"/>
      <c r="B543" s="388"/>
      <c r="C543" s="729"/>
    </row>
    <row r="544" spans="1:3" ht="16.5" customHeight="1">
      <c r="A544" s="388"/>
      <c r="B544" s="388"/>
      <c r="C544" s="729"/>
    </row>
    <row r="545" spans="1:3" ht="16.5" customHeight="1">
      <c r="A545" s="388"/>
      <c r="B545" s="388"/>
      <c r="C545" s="729"/>
    </row>
    <row r="546" spans="1:3" ht="16.5" customHeight="1">
      <c r="A546" s="388"/>
      <c r="B546" s="388"/>
      <c r="C546" s="729"/>
    </row>
    <row r="547" spans="1:3" ht="16.5" customHeight="1">
      <c r="A547" s="388"/>
      <c r="B547" s="388"/>
      <c r="C547" s="729"/>
    </row>
    <row r="548" spans="1:3" ht="16.5" customHeight="1">
      <c r="A548" s="388"/>
      <c r="B548" s="388"/>
      <c r="C548" s="729"/>
    </row>
    <row r="549" spans="1:3" ht="16.5" customHeight="1">
      <c r="A549" s="388"/>
      <c r="B549" s="388"/>
      <c r="C549" s="729"/>
    </row>
    <row r="550" spans="1:3" ht="16.5" customHeight="1">
      <c r="A550" s="388"/>
      <c r="B550" s="388"/>
      <c r="C550" s="729"/>
    </row>
    <row r="551" spans="1:3" ht="16.5" customHeight="1">
      <c r="A551" s="388"/>
      <c r="B551" s="388"/>
      <c r="C551" s="729"/>
    </row>
    <row r="552" spans="1:3" ht="16.5" customHeight="1">
      <c r="A552" s="388"/>
      <c r="B552" s="388"/>
      <c r="C552" s="729"/>
    </row>
    <row r="553" spans="1:3" ht="16.5" customHeight="1">
      <c r="A553" s="388"/>
      <c r="B553" s="388"/>
      <c r="C553" s="729"/>
    </row>
    <row r="554" spans="1:3" ht="16.5" customHeight="1">
      <c r="A554" s="388"/>
      <c r="B554" s="388"/>
      <c r="C554" s="729"/>
    </row>
    <row r="555" spans="1:3" ht="16.5" customHeight="1">
      <c r="A555" s="388"/>
      <c r="B555" s="388"/>
      <c r="C555" s="729"/>
    </row>
    <row r="556" spans="1:3" ht="16.5" customHeight="1">
      <c r="A556" s="388"/>
      <c r="B556" s="388"/>
      <c r="C556" s="729"/>
    </row>
    <row r="557" spans="1:3" ht="16.5" customHeight="1">
      <c r="A557" s="388"/>
      <c r="B557" s="388"/>
      <c r="C557" s="729"/>
    </row>
    <row r="558" spans="1:3" ht="16.5" customHeight="1">
      <c r="A558" s="388"/>
      <c r="B558" s="388"/>
      <c r="C558" s="729"/>
    </row>
    <row r="559" spans="1:3" ht="16.5" customHeight="1">
      <c r="A559" s="388"/>
      <c r="B559" s="388"/>
      <c r="C559" s="729"/>
    </row>
    <row r="560" spans="1:3" ht="16.5" customHeight="1">
      <c r="A560" s="388"/>
      <c r="B560" s="388"/>
      <c r="C560" s="729"/>
    </row>
    <row r="561" spans="1:3" ht="16.5" customHeight="1">
      <c r="A561" s="388"/>
      <c r="B561" s="388"/>
      <c r="C561" s="729"/>
    </row>
    <row r="562" spans="1:3" ht="16.5" customHeight="1">
      <c r="A562" s="388"/>
      <c r="B562" s="388"/>
      <c r="C562" s="729"/>
    </row>
    <row r="563" spans="1:3" ht="16.5" customHeight="1">
      <c r="A563" s="388"/>
      <c r="B563" s="388"/>
      <c r="C563" s="729"/>
    </row>
    <row r="564" spans="1:3" ht="16.5" customHeight="1">
      <c r="A564" s="388"/>
      <c r="B564" s="388"/>
      <c r="C564" s="729"/>
    </row>
    <row r="565" spans="1:3" ht="16.5" customHeight="1">
      <c r="A565" s="388"/>
      <c r="B565" s="388"/>
      <c r="C565" s="729"/>
    </row>
    <row r="566" spans="1:3" ht="16.5" customHeight="1">
      <c r="A566" s="388"/>
      <c r="B566" s="388"/>
      <c r="C566" s="729"/>
    </row>
    <row r="567" spans="1:3" ht="16.5" customHeight="1">
      <c r="A567" s="388"/>
      <c r="B567" s="388"/>
      <c r="C567" s="729"/>
    </row>
    <row r="568" spans="1:3" ht="16.5" customHeight="1">
      <c r="A568" s="388"/>
      <c r="B568" s="388"/>
      <c r="C568" s="729"/>
    </row>
    <row r="569" spans="1:3" ht="16.5" customHeight="1">
      <c r="A569" s="388"/>
      <c r="B569" s="388"/>
      <c r="C569" s="729"/>
    </row>
    <row r="570" spans="1:3" ht="16.5" customHeight="1">
      <c r="A570" s="388"/>
      <c r="B570" s="388"/>
      <c r="C570" s="729"/>
    </row>
    <row r="571" spans="1:3" ht="16.5" customHeight="1">
      <c r="A571" s="388"/>
      <c r="B571" s="388"/>
      <c r="C571" s="729"/>
    </row>
    <row r="572" spans="1:3" ht="16.5" customHeight="1">
      <c r="A572" s="388"/>
      <c r="B572" s="388"/>
      <c r="C572" s="729"/>
    </row>
    <row r="573" spans="1:3" ht="16.5" customHeight="1">
      <c r="A573" s="388"/>
      <c r="B573" s="388"/>
      <c r="C573" s="729"/>
    </row>
    <row r="574" spans="1:3" ht="16.5" customHeight="1">
      <c r="A574" s="388"/>
      <c r="B574" s="388"/>
      <c r="C574" s="729"/>
    </row>
    <row r="575" spans="1:3" ht="16.5" customHeight="1">
      <c r="A575" s="388"/>
      <c r="B575" s="388"/>
      <c r="C575" s="729"/>
    </row>
    <row r="576" spans="1:3" ht="16.5" customHeight="1">
      <c r="A576" s="388"/>
      <c r="B576" s="388"/>
      <c r="C576" s="729"/>
    </row>
    <row r="577" spans="1:3" ht="16.5" customHeight="1">
      <c r="A577" s="388"/>
      <c r="B577" s="388"/>
      <c r="C577" s="729"/>
    </row>
    <row r="578" spans="1:3" ht="16.5" customHeight="1">
      <c r="A578" s="388"/>
      <c r="B578" s="388"/>
      <c r="C578" s="729"/>
    </row>
    <row r="579" spans="1:3" ht="16.5" customHeight="1">
      <c r="A579" s="388"/>
      <c r="B579" s="388"/>
      <c r="C579" s="729"/>
    </row>
    <row r="580" spans="1:3" ht="16.5" customHeight="1">
      <c r="A580" s="388"/>
      <c r="B580" s="388"/>
      <c r="C580" s="729"/>
    </row>
    <row r="581" spans="1:3" ht="16.5" customHeight="1">
      <c r="A581" s="388"/>
      <c r="B581" s="388"/>
      <c r="C581" s="729"/>
    </row>
    <row r="582" spans="1:3" ht="16.5" customHeight="1">
      <c r="A582" s="388"/>
      <c r="B582" s="388"/>
      <c r="C582" s="729"/>
    </row>
    <row r="583" spans="1:3" ht="16.5" customHeight="1">
      <c r="A583" s="388"/>
      <c r="B583" s="388"/>
      <c r="C583" s="729"/>
    </row>
    <row r="584" spans="1:3" ht="16.5" customHeight="1">
      <c r="A584" s="388"/>
      <c r="B584" s="388"/>
      <c r="C584" s="729"/>
    </row>
    <row r="585" spans="1:3" ht="16.5" customHeight="1">
      <c r="A585" s="388"/>
      <c r="B585" s="388"/>
      <c r="C585" s="729"/>
    </row>
    <row r="586" spans="1:3" ht="16.5" customHeight="1">
      <c r="A586" s="388"/>
      <c r="B586" s="388"/>
      <c r="C586" s="729"/>
    </row>
    <row r="587" spans="1:3" ht="16.5" customHeight="1">
      <c r="A587" s="388"/>
      <c r="B587" s="388"/>
      <c r="C587" s="729"/>
    </row>
    <row r="588" spans="1:3" ht="16.5" customHeight="1">
      <c r="A588" s="388"/>
      <c r="B588" s="388"/>
      <c r="C588" s="729"/>
    </row>
    <row r="589" spans="1:3" ht="16.5" customHeight="1">
      <c r="A589" s="388"/>
      <c r="B589" s="388"/>
      <c r="C589" s="729"/>
    </row>
    <row r="590" spans="1:3" ht="16.5" customHeight="1">
      <c r="A590" s="388"/>
      <c r="B590" s="388"/>
      <c r="C590" s="729"/>
    </row>
    <row r="591" spans="1:3" ht="16.5" customHeight="1">
      <c r="A591" s="388"/>
      <c r="B591" s="388"/>
      <c r="C591" s="729"/>
    </row>
    <row r="592" spans="1:3" ht="16.5" customHeight="1">
      <c r="A592" s="388"/>
      <c r="B592" s="388"/>
      <c r="C592" s="729"/>
    </row>
    <row r="593" spans="1:3" ht="16.5" customHeight="1">
      <c r="A593" s="388"/>
      <c r="B593" s="388"/>
      <c r="C593" s="729"/>
    </row>
    <row r="594" spans="1:3" ht="16.5" customHeight="1">
      <c r="A594" s="388"/>
      <c r="B594" s="388"/>
      <c r="C594" s="729"/>
    </row>
    <row r="595" spans="1:3" ht="16.5" customHeight="1">
      <c r="A595" s="388"/>
      <c r="B595" s="388"/>
      <c r="C595" s="729"/>
    </row>
    <row r="596" spans="1:3" ht="16.5" customHeight="1">
      <c r="A596" s="388"/>
      <c r="B596" s="388"/>
      <c r="C596" s="729"/>
    </row>
    <row r="597" spans="1:3" ht="16.5" customHeight="1">
      <c r="A597" s="388"/>
      <c r="B597" s="388"/>
      <c r="C597" s="729"/>
    </row>
    <row r="598" spans="1:3" ht="16.5" customHeight="1">
      <c r="A598" s="388"/>
      <c r="B598" s="388"/>
      <c r="C598" s="729"/>
    </row>
    <row r="599" spans="1:3" ht="16.5" customHeight="1">
      <c r="A599" s="388"/>
      <c r="B599" s="388"/>
      <c r="C599" s="729"/>
    </row>
    <row r="600" spans="1:3" ht="16.5" customHeight="1">
      <c r="A600" s="388"/>
      <c r="B600" s="388"/>
      <c r="C600" s="729"/>
    </row>
    <row r="601" spans="1:3" ht="16.5" customHeight="1">
      <c r="A601" s="388"/>
      <c r="B601" s="388"/>
      <c r="C601" s="729"/>
    </row>
    <row r="602" spans="1:3" ht="16.5" customHeight="1">
      <c r="A602" s="388"/>
      <c r="B602" s="388"/>
      <c r="C602" s="729"/>
    </row>
    <row r="603" spans="1:3" ht="16.5" customHeight="1">
      <c r="A603" s="388"/>
      <c r="B603" s="388"/>
      <c r="C603" s="729"/>
    </row>
    <row r="604" spans="1:3" ht="16.5" customHeight="1">
      <c r="A604" s="388"/>
      <c r="B604" s="388"/>
      <c r="C604" s="729"/>
    </row>
    <row r="605" spans="1:3" ht="16.5" customHeight="1">
      <c r="A605" s="388"/>
      <c r="B605" s="388"/>
      <c r="C605" s="729"/>
    </row>
    <row r="606" spans="1:3" ht="16.5" customHeight="1">
      <c r="A606" s="388"/>
      <c r="B606" s="388"/>
      <c r="C606" s="729"/>
    </row>
    <row r="607" spans="1:3" ht="16.5" customHeight="1">
      <c r="A607" s="388"/>
      <c r="B607" s="388"/>
      <c r="C607" s="729"/>
    </row>
    <row r="608" spans="1:3" ht="16.5" customHeight="1">
      <c r="A608" s="388"/>
      <c r="B608" s="388"/>
      <c r="C608" s="729"/>
    </row>
    <row r="609" spans="1:3" ht="16.5" customHeight="1">
      <c r="A609" s="388"/>
      <c r="B609" s="388"/>
      <c r="C609" s="729"/>
    </row>
    <row r="610" spans="1:3" ht="16.5" customHeight="1">
      <c r="A610" s="388"/>
      <c r="B610" s="388"/>
      <c r="C610" s="729"/>
    </row>
    <row r="611" spans="1:3" ht="16.5" customHeight="1">
      <c r="A611" s="388"/>
      <c r="B611" s="388"/>
      <c r="C611" s="729"/>
    </row>
    <row r="612" spans="1:3" ht="16.5" customHeight="1">
      <c r="A612" s="388"/>
      <c r="B612" s="388"/>
      <c r="C612" s="729"/>
    </row>
    <row r="613" spans="1:3" ht="16.5" customHeight="1">
      <c r="A613" s="388"/>
      <c r="B613" s="388"/>
      <c r="C613" s="729"/>
    </row>
    <row r="614" spans="1:3" ht="16.5" customHeight="1">
      <c r="A614" s="388"/>
      <c r="B614" s="388"/>
      <c r="C614" s="729"/>
    </row>
    <row r="615" spans="1:3" ht="16.5" customHeight="1">
      <c r="A615" s="388"/>
      <c r="B615" s="388"/>
      <c r="C615" s="729"/>
    </row>
    <row r="616" spans="1:3" ht="16.5" customHeight="1">
      <c r="A616" s="388"/>
      <c r="B616" s="388"/>
      <c r="C616" s="729"/>
    </row>
    <row r="617" spans="1:3" ht="16.5" customHeight="1">
      <c r="A617" s="388"/>
      <c r="B617" s="388"/>
      <c r="C617" s="729"/>
    </row>
    <row r="618" spans="1:3" ht="16.5" customHeight="1">
      <c r="A618" s="388"/>
      <c r="B618" s="388"/>
      <c r="C618" s="729"/>
    </row>
    <row r="619" spans="1:3" ht="16.5" customHeight="1">
      <c r="A619" s="388"/>
      <c r="B619" s="388"/>
      <c r="C619" s="729"/>
    </row>
    <row r="620" spans="1:3" ht="16.5" customHeight="1">
      <c r="A620" s="388"/>
      <c r="B620" s="388"/>
      <c r="C620" s="729"/>
    </row>
    <row r="621" spans="1:3" ht="16.5" customHeight="1">
      <c r="A621" s="388"/>
      <c r="B621" s="388"/>
      <c r="C621" s="729"/>
    </row>
    <row r="622" spans="1:3" ht="16.5" customHeight="1">
      <c r="A622" s="388"/>
      <c r="B622" s="388"/>
      <c r="C622" s="729"/>
    </row>
    <row r="623" spans="1:3" ht="16.5" customHeight="1">
      <c r="A623" s="388"/>
      <c r="B623" s="388"/>
      <c r="C623" s="729"/>
    </row>
    <row r="624" spans="1:3" ht="16.5" customHeight="1">
      <c r="A624" s="388"/>
      <c r="B624" s="388"/>
      <c r="C624" s="729"/>
    </row>
    <row r="625" spans="1:3" ht="16.5" customHeight="1">
      <c r="A625" s="388"/>
      <c r="B625" s="388"/>
      <c r="C625" s="729"/>
    </row>
    <row r="626" spans="1:3" ht="16.5" customHeight="1">
      <c r="A626" s="388"/>
      <c r="B626" s="388"/>
      <c r="C626" s="729"/>
    </row>
    <row r="627" spans="1:3" ht="16.5" customHeight="1">
      <c r="A627" s="388"/>
      <c r="B627" s="388"/>
      <c r="C627" s="729"/>
    </row>
    <row r="628" spans="1:3" ht="16.5" customHeight="1">
      <c r="A628" s="388"/>
      <c r="B628" s="388"/>
      <c r="C628" s="729"/>
    </row>
    <row r="629" spans="1:3" ht="16.5" customHeight="1">
      <c r="A629" s="388"/>
      <c r="B629" s="388"/>
      <c r="C629" s="729"/>
    </row>
    <row r="630" spans="1:3" ht="16.5" customHeight="1">
      <c r="A630" s="388"/>
      <c r="B630" s="388"/>
      <c r="C630" s="729"/>
    </row>
    <row r="631" spans="1:3" ht="16.5" customHeight="1">
      <c r="A631" s="388"/>
      <c r="B631" s="388"/>
      <c r="C631" s="729"/>
    </row>
    <row r="632" spans="1:3" ht="16.5" customHeight="1">
      <c r="A632" s="388"/>
      <c r="B632" s="388"/>
      <c r="C632" s="729"/>
    </row>
    <row r="633" spans="1:3" ht="16.5" customHeight="1">
      <c r="A633" s="388"/>
      <c r="B633" s="388"/>
      <c r="C633" s="729"/>
    </row>
    <row r="634" spans="1:3" ht="16.5" customHeight="1">
      <c r="A634" s="388"/>
      <c r="B634" s="388"/>
      <c r="C634" s="729"/>
    </row>
    <row r="635" spans="1:3" ht="16.5" customHeight="1">
      <c r="A635" s="388"/>
      <c r="B635" s="388"/>
      <c r="C635" s="729"/>
    </row>
    <row r="636" spans="1:3" ht="16.5" customHeight="1">
      <c r="A636" s="388"/>
      <c r="B636" s="388"/>
      <c r="C636" s="729"/>
    </row>
    <row r="637" spans="1:3" ht="16.5" customHeight="1">
      <c r="A637" s="388"/>
      <c r="B637" s="388"/>
      <c r="C637" s="729"/>
    </row>
    <row r="638" spans="1:3" ht="16.5" customHeight="1">
      <c r="A638" s="388"/>
      <c r="B638" s="388"/>
      <c r="C638" s="729"/>
    </row>
    <row r="639" spans="1:3" ht="16.5" customHeight="1">
      <c r="A639" s="388"/>
      <c r="B639" s="388"/>
      <c r="C639" s="729"/>
    </row>
    <row r="640" spans="1:3" ht="16.5" customHeight="1">
      <c r="A640" s="388"/>
      <c r="B640" s="388"/>
      <c r="C640" s="729"/>
    </row>
    <row r="641" spans="1:3" ht="16.5" customHeight="1">
      <c r="A641" s="388"/>
      <c r="B641" s="388"/>
      <c r="C641" s="729"/>
    </row>
    <row r="642" spans="1:3" ht="16.5" customHeight="1">
      <c r="A642" s="388"/>
      <c r="B642" s="388"/>
      <c r="C642" s="729"/>
    </row>
    <row r="643" spans="1:3" ht="16.5" customHeight="1">
      <c r="A643" s="388"/>
      <c r="B643" s="388"/>
      <c r="C643" s="729"/>
    </row>
    <row r="644" spans="1:3" ht="16.5" customHeight="1">
      <c r="A644" s="388"/>
      <c r="B644" s="388"/>
      <c r="C644" s="729"/>
    </row>
    <row r="645" spans="1:3" ht="16.5" customHeight="1">
      <c r="A645" s="388"/>
      <c r="B645" s="388"/>
      <c r="C645" s="729"/>
    </row>
    <row r="646" spans="1:3" ht="16.5" customHeight="1">
      <c r="A646" s="388"/>
      <c r="B646" s="388"/>
      <c r="C646" s="729"/>
    </row>
    <row r="647" spans="1:3" ht="16.5" customHeight="1">
      <c r="A647" s="388"/>
      <c r="B647" s="388"/>
      <c r="C647" s="729"/>
    </row>
    <row r="648" spans="1:3" ht="16.5" customHeight="1">
      <c r="A648" s="388"/>
      <c r="B648" s="388"/>
      <c r="C648" s="729"/>
    </row>
    <row r="649" spans="1:3" ht="16.5" customHeight="1">
      <c r="A649" s="388"/>
      <c r="B649" s="388"/>
      <c r="C649" s="729"/>
    </row>
    <row r="650" spans="1:3" ht="16.5" customHeight="1">
      <c r="A650" s="388"/>
      <c r="B650" s="388"/>
      <c r="C650" s="729"/>
    </row>
    <row r="651" spans="1:3" ht="16.5" customHeight="1">
      <c r="A651" s="388"/>
      <c r="B651" s="388"/>
      <c r="C651" s="729"/>
    </row>
    <row r="652" spans="1:3" ht="16.5" customHeight="1">
      <c r="A652" s="388"/>
      <c r="B652" s="388"/>
      <c r="C652" s="729"/>
    </row>
    <row r="653" spans="1:3" ht="16.5" customHeight="1">
      <c r="A653" s="388"/>
      <c r="B653" s="388"/>
      <c r="C653" s="729"/>
    </row>
    <row r="654" spans="1:3" ht="16.5" customHeight="1">
      <c r="A654" s="388"/>
      <c r="B654" s="388"/>
      <c r="C654" s="729"/>
    </row>
    <row r="655" spans="1:3" ht="16.5" customHeight="1">
      <c r="A655" s="388"/>
      <c r="B655" s="388"/>
      <c r="C655" s="729"/>
    </row>
    <row r="656" spans="1:3" ht="16.5" customHeight="1">
      <c r="A656" s="388"/>
      <c r="B656" s="388"/>
      <c r="C656" s="729"/>
    </row>
    <row r="657" spans="1:3" ht="16.5" customHeight="1">
      <c r="A657" s="388"/>
      <c r="B657" s="388"/>
      <c r="C657" s="729"/>
    </row>
    <row r="658" spans="1:3" ht="16.5" customHeight="1">
      <c r="A658" s="388"/>
      <c r="B658" s="388"/>
      <c r="C658" s="729"/>
    </row>
    <row r="659" spans="1:3" ht="16.5" customHeight="1">
      <c r="A659" s="388"/>
      <c r="B659" s="388"/>
      <c r="C659" s="729"/>
    </row>
    <row r="660" spans="1:3" ht="16.5" customHeight="1">
      <c r="A660" s="388"/>
      <c r="B660" s="388"/>
      <c r="C660" s="729"/>
    </row>
    <row r="661" spans="1:3" ht="16.5" customHeight="1">
      <c r="A661" s="388"/>
      <c r="B661" s="388"/>
      <c r="C661" s="729"/>
    </row>
    <row r="662" spans="1:3" ht="16.5" customHeight="1">
      <c r="A662" s="388"/>
      <c r="B662" s="388"/>
      <c r="C662" s="729"/>
    </row>
    <row r="663" spans="1:3" ht="16.5" customHeight="1">
      <c r="A663" s="388"/>
      <c r="B663" s="388"/>
      <c r="C663" s="729"/>
    </row>
    <row r="664" spans="1:3" ht="16.5" customHeight="1">
      <c r="A664" s="388"/>
      <c r="B664" s="388"/>
      <c r="C664" s="729"/>
    </row>
    <row r="665" spans="1:3" ht="16.5" customHeight="1">
      <c r="A665" s="388"/>
      <c r="B665" s="388"/>
      <c r="C665" s="729"/>
    </row>
    <row r="666" spans="1:3" ht="16.5" customHeight="1">
      <c r="A666" s="388"/>
      <c r="B666" s="388"/>
      <c r="C666" s="729"/>
    </row>
    <row r="667" spans="1:3" ht="16.5" customHeight="1">
      <c r="A667" s="388"/>
      <c r="B667" s="388"/>
      <c r="C667" s="729"/>
    </row>
    <row r="668" spans="1:3" ht="16.5" customHeight="1">
      <c r="A668" s="388"/>
      <c r="B668" s="388"/>
      <c r="C668" s="729"/>
    </row>
    <row r="669" spans="1:3" ht="16.5" customHeight="1">
      <c r="A669" s="388"/>
      <c r="B669" s="388"/>
      <c r="C669" s="729"/>
    </row>
    <row r="670" spans="1:3" ht="16.5" customHeight="1">
      <c r="A670" s="388"/>
      <c r="B670" s="388"/>
      <c r="C670" s="729"/>
    </row>
    <row r="671" spans="1:3" ht="16.5" customHeight="1">
      <c r="A671" s="388"/>
      <c r="B671" s="388"/>
      <c r="C671" s="729"/>
    </row>
    <row r="672" spans="1:3" ht="16.5" customHeight="1">
      <c r="A672" s="388"/>
      <c r="B672" s="388"/>
      <c r="C672" s="729"/>
    </row>
    <row r="673" spans="1:3" ht="16.5" customHeight="1">
      <c r="A673" s="388"/>
      <c r="B673" s="388"/>
      <c r="C673" s="729"/>
    </row>
    <row r="674" spans="1:3" ht="16.5" customHeight="1">
      <c r="A674" s="388"/>
      <c r="B674" s="388"/>
      <c r="C674" s="729"/>
    </row>
    <row r="675" spans="1:3" ht="16.5" customHeight="1">
      <c r="A675" s="388"/>
      <c r="B675" s="388"/>
      <c r="C675" s="729"/>
    </row>
    <row r="676" spans="1:3" ht="16.5" customHeight="1">
      <c r="A676" s="388"/>
      <c r="B676" s="388"/>
      <c r="C676" s="729"/>
    </row>
    <row r="677" spans="1:3" ht="16.5" customHeight="1">
      <c r="A677" s="388"/>
      <c r="B677" s="388"/>
      <c r="C677" s="729"/>
    </row>
    <row r="678" spans="1:3" ht="16.5" customHeight="1">
      <c r="A678" s="388"/>
      <c r="B678" s="388"/>
      <c r="C678" s="729"/>
    </row>
    <row r="679" spans="1:3" ht="16.5" customHeight="1">
      <c r="A679" s="388"/>
      <c r="B679" s="388"/>
      <c r="C679" s="729"/>
    </row>
    <row r="680" spans="1:3" ht="16.5" customHeight="1">
      <c r="A680" s="388"/>
      <c r="B680" s="388"/>
      <c r="C680" s="729"/>
    </row>
    <row r="681" spans="1:3" ht="16.5" customHeight="1">
      <c r="A681" s="388"/>
      <c r="B681" s="388"/>
      <c r="C681" s="729"/>
    </row>
    <row r="682" spans="1:3" ht="16.5" customHeight="1">
      <c r="A682" s="388"/>
      <c r="B682" s="388"/>
      <c r="C682" s="729"/>
    </row>
    <row r="683" spans="1:3" ht="16.5" customHeight="1">
      <c r="A683" s="388"/>
      <c r="B683" s="388"/>
      <c r="C683" s="729"/>
    </row>
    <row r="684" spans="1:3" ht="16.5" customHeight="1">
      <c r="A684" s="388"/>
      <c r="B684" s="388"/>
      <c r="C684" s="729"/>
    </row>
    <row r="685" spans="1:3" ht="16.5" customHeight="1">
      <c r="A685" s="388"/>
      <c r="B685" s="388"/>
      <c r="C685" s="729"/>
    </row>
    <row r="686" spans="1:3" ht="16.5" customHeight="1">
      <c r="A686" s="388"/>
      <c r="B686" s="388"/>
      <c r="C686" s="729"/>
    </row>
    <row r="687" spans="1:3" ht="16.5" customHeight="1">
      <c r="A687" s="388"/>
      <c r="B687" s="388"/>
      <c r="C687" s="729"/>
    </row>
    <row r="688" spans="1:3" ht="16.5" customHeight="1">
      <c r="A688" s="388"/>
      <c r="B688" s="388"/>
      <c r="C688" s="729"/>
    </row>
    <row r="689" spans="1:3" ht="16.5" customHeight="1">
      <c r="A689" s="388"/>
      <c r="B689" s="388"/>
      <c r="C689" s="729"/>
    </row>
    <row r="690" spans="1:3" ht="16.5" customHeight="1">
      <c r="A690" s="388"/>
      <c r="B690" s="388"/>
      <c r="C690" s="729"/>
    </row>
    <row r="691" spans="1:3" ht="16.5" customHeight="1">
      <c r="A691" s="388"/>
      <c r="B691" s="388"/>
      <c r="C691" s="729"/>
    </row>
    <row r="692" spans="1:3" ht="16.5" customHeight="1">
      <c r="A692" s="388"/>
      <c r="B692" s="388"/>
      <c r="C692" s="729"/>
    </row>
    <row r="693" spans="1:3" ht="16.5" customHeight="1">
      <c r="A693" s="388"/>
      <c r="B693" s="388"/>
      <c r="C693" s="729"/>
    </row>
    <row r="694" spans="1:3" ht="16.5" customHeight="1">
      <c r="A694" s="388"/>
      <c r="B694" s="388"/>
      <c r="C694" s="729"/>
    </row>
    <row r="695" spans="1:3" ht="16.5" customHeight="1">
      <c r="A695" s="388"/>
      <c r="B695" s="388"/>
      <c r="C695" s="729"/>
    </row>
    <row r="696" spans="1:3" ht="16.5" customHeight="1">
      <c r="A696" s="388"/>
      <c r="B696" s="388"/>
      <c r="C696" s="729"/>
    </row>
    <row r="697" spans="1:3" ht="16.5" customHeight="1">
      <c r="A697" s="388"/>
      <c r="B697" s="388"/>
      <c r="C697" s="729"/>
    </row>
    <row r="698" spans="1:3" ht="16.5" customHeight="1">
      <c r="A698" s="388"/>
      <c r="B698" s="388"/>
      <c r="C698" s="729"/>
    </row>
    <row r="699" spans="1:3" ht="16.5" customHeight="1">
      <c r="A699" s="388"/>
      <c r="B699" s="388"/>
      <c r="C699" s="729"/>
    </row>
    <row r="700" spans="1:3" ht="16.5" customHeight="1">
      <c r="A700" s="388"/>
      <c r="B700" s="388"/>
      <c r="C700" s="729"/>
    </row>
    <row r="701" spans="1:3" ht="16.5" customHeight="1">
      <c r="A701" s="388"/>
      <c r="B701" s="388"/>
      <c r="C701" s="729"/>
    </row>
    <row r="702" spans="1:3" ht="16.5" customHeight="1">
      <c r="A702" s="388"/>
      <c r="B702" s="388"/>
      <c r="C702" s="729"/>
    </row>
    <row r="703" spans="1:3" ht="16.5" customHeight="1">
      <c r="A703" s="388"/>
      <c r="B703" s="388"/>
      <c r="C703" s="729"/>
    </row>
    <row r="704" spans="1:3" ht="16.5" customHeight="1">
      <c r="A704" s="388"/>
      <c r="B704" s="388"/>
      <c r="C704" s="729"/>
    </row>
    <row r="705" spans="1:3" ht="16.5" customHeight="1">
      <c r="A705" s="388"/>
      <c r="B705" s="388"/>
      <c r="C705" s="729"/>
    </row>
    <row r="706" spans="1:3" ht="16.5" customHeight="1">
      <c r="A706" s="388"/>
      <c r="B706" s="388"/>
      <c r="C706" s="729"/>
    </row>
    <row r="707" spans="1:3" ht="16.5" customHeight="1">
      <c r="A707" s="388"/>
      <c r="B707" s="388"/>
      <c r="C707" s="729"/>
    </row>
    <row r="708" spans="1:3" ht="16.5" customHeight="1">
      <c r="A708" s="388"/>
      <c r="B708" s="388"/>
      <c r="C708" s="729"/>
    </row>
    <row r="709" spans="1:3" ht="16.5" customHeight="1">
      <c r="A709" s="388"/>
      <c r="B709" s="388"/>
      <c r="C709" s="729"/>
    </row>
    <row r="710" spans="1:3" ht="16.5" customHeight="1">
      <c r="A710" s="388"/>
      <c r="B710" s="388"/>
      <c r="C710" s="729"/>
    </row>
    <row r="711" spans="1:3" ht="16.5" customHeight="1">
      <c r="A711" s="388"/>
      <c r="B711" s="388"/>
      <c r="C711" s="729"/>
    </row>
    <row r="712" spans="1:3" ht="16.5" customHeight="1">
      <c r="A712" s="388"/>
      <c r="B712" s="388"/>
      <c r="C712" s="729"/>
    </row>
    <row r="713" spans="1:3" ht="16.5" customHeight="1">
      <c r="A713" s="388"/>
      <c r="B713" s="388"/>
      <c r="C713" s="729"/>
    </row>
    <row r="714" spans="1:3" ht="16.5" customHeight="1">
      <c r="A714" s="388"/>
      <c r="B714" s="388"/>
      <c r="C714" s="729"/>
    </row>
    <row r="715" spans="1:3" ht="16.5" customHeight="1">
      <c r="A715" s="388"/>
      <c r="B715" s="388"/>
      <c r="C715" s="729"/>
    </row>
    <row r="716" spans="1:3" ht="16.5" customHeight="1">
      <c r="A716" s="388"/>
      <c r="B716" s="388"/>
      <c r="C716" s="729"/>
    </row>
    <row r="717" spans="1:3" ht="16.5" customHeight="1">
      <c r="A717" s="388"/>
      <c r="B717" s="388"/>
      <c r="C717" s="729"/>
    </row>
    <row r="718" spans="1:3" ht="16.5" customHeight="1">
      <c r="A718" s="388"/>
      <c r="B718" s="388"/>
      <c r="C718" s="729"/>
    </row>
    <row r="719" spans="1:3" ht="16.5" customHeight="1">
      <c r="A719" s="388"/>
      <c r="B719" s="388"/>
      <c r="C719" s="729"/>
    </row>
    <row r="720" spans="1:3" ht="16.5" customHeight="1">
      <c r="A720" s="388"/>
      <c r="B720" s="388"/>
      <c r="C720" s="729"/>
    </row>
    <row r="721" spans="1:3" ht="16.5" customHeight="1">
      <c r="A721" s="388"/>
      <c r="B721" s="388"/>
      <c r="C721" s="729"/>
    </row>
    <row r="722" spans="1:3" ht="16.5" customHeight="1">
      <c r="A722" s="388"/>
      <c r="B722" s="388"/>
      <c r="C722" s="729"/>
    </row>
    <row r="723" spans="1:3" ht="16.5" customHeight="1">
      <c r="A723" s="388"/>
      <c r="B723" s="388"/>
      <c r="C723" s="729"/>
    </row>
    <row r="724" spans="1:3" ht="16.5" customHeight="1">
      <c r="A724" s="388"/>
      <c r="B724" s="388"/>
      <c r="C724" s="729"/>
    </row>
    <row r="725" spans="1:3" ht="16.5" customHeight="1">
      <c r="A725" s="388"/>
      <c r="B725" s="388"/>
      <c r="C725" s="729"/>
    </row>
    <row r="726" spans="1:3" ht="16.5" customHeight="1">
      <c r="A726" s="388"/>
      <c r="B726" s="388"/>
      <c r="C726" s="729"/>
    </row>
    <row r="727" spans="1:3" ht="16.5" customHeight="1">
      <c r="A727" s="388"/>
      <c r="B727" s="388"/>
      <c r="C727" s="729"/>
    </row>
    <row r="728" spans="1:3" ht="16.5" customHeight="1">
      <c r="A728" s="388"/>
      <c r="B728" s="388"/>
      <c r="C728" s="729"/>
    </row>
    <row r="729" spans="1:3" ht="16.5" customHeight="1">
      <c r="A729" s="388"/>
      <c r="B729" s="388"/>
      <c r="C729" s="729"/>
    </row>
    <row r="730" spans="1:3" ht="16.5" customHeight="1">
      <c r="A730" s="388"/>
      <c r="B730" s="388"/>
      <c r="C730" s="729"/>
    </row>
    <row r="731" spans="1:3" ht="16.5" customHeight="1">
      <c r="A731" s="388"/>
      <c r="B731" s="388"/>
      <c r="C731" s="729"/>
    </row>
    <row r="732" spans="1:3" ht="16.5" customHeight="1">
      <c r="A732" s="388"/>
      <c r="B732" s="388"/>
      <c r="C732" s="729"/>
    </row>
    <row r="733" spans="1:3" ht="16.5" customHeight="1">
      <c r="A733" s="388"/>
      <c r="B733" s="388"/>
      <c r="C733" s="729"/>
    </row>
    <row r="734" spans="1:3" ht="16.5" customHeight="1">
      <c r="A734" s="388"/>
      <c r="B734" s="388"/>
      <c r="C734" s="729"/>
    </row>
    <row r="735" spans="1:3" ht="16.5" customHeight="1">
      <c r="A735" s="388"/>
      <c r="B735" s="388"/>
      <c r="C735" s="729"/>
    </row>
    <row r="736" spans="1:3" ht="16.5" customHeight="1">
      <c r="A736" s="388"/>
      <c r="B736" s="388"/>
      <c r="C736" s="729"/>
    </row>
    <row r="737" spans="1:3" ht="16.5" customHeight="1">
      <c r="A737" s="388"/>
      <c r="B737" s="388"/>
      <c r="C737" s="729"/>
    </row>
    <row r="738" spans="1:3" ht="16.5" customHeight="1">
      <c r="A738" s="388"/>
      <c r="B738" s="388"/>
      <c r="C738" s="729"/>
    </row>
    <row r="739" spans="1:3" ht="16.5" customHeight="1">
      <c r="A739" s="388"/>
      <c r="B739" s="388"/>
      <c r="C739" s="729"/>
    </row>
    <row r="740" spans="1:3" ht="16.5" customHeight="1">
      <c r="A740" s="388"/>
      <c r="B740" s="388"/>
      <c r="C740" s="729"/>
    </row>
    <row r="741" spans="1:3" ht="16.5" customHeight="1">
      <c r="A741" s="388"/>
      <c r="B741" s="388"/>
      <c r="C741" s="729"/>
    </row>
    <row r="742" spans="1:3" ht="16.5" customHeight="1">
      <c r="A742" s="388"/>
      <c r="B742" s="388"/>
      <c r="C742" s="729"/>
    </row>
    <row r="743" spans="1:3" ht="16.5" customHeight="1">
      <c r="A743" s="388"/>
      <c r="B743" s="388"/>
      <c r="C743" s="729"/>
    </row>
    <row r="744" spans="1:3" ht="16.5" customHeight="1">
      <c r="A744" s="388"/>
      <c r="B744" s="388"/>
      <c r="C744" s="729"/>
    </row>
    <row r="745" spans="1:3" ht="16.5" customHeight="1">
      <c r="A745" s="388"/>
      <c r="B745" s="388"/>
      <c r="C745" s="729"/>
    </row>
    <row r="746" spans="1:3" ht="16.5" customHeight="1">
      <c r="A746" s="388"/>
      <c r="B746" s="388"/>
      <c r="C746" s="729"/>
    </row>
    <row r="747" spans="1:3" ht="16.5" customHeight="1">
      <c r="A747" s="388"/>
      <c r="B747" s="388"/>
      <c r="C747" s="729"/>
    </row>
    <row r="748" spans="1:3" ht="16.5" customHeight="1">
      <c r="A748" s="388"/>
      <c r="B748" s="388"/>
      <c r="C748" s="729"/>
    </row>
    <row r="749" spans="1:3" ht="16.5" customHeight="1">
      <c r="A749" s="388"/>
      <c r="B749" s="388"/>
      <c r="C749" s="729"/>
    </row>
    <row r="750" spans="1:3" ht="16.5" customHeight="1">
      <c r="A750" s="388"/>
      <c r="B750" s="388"/>
      <c r="C750" s="729"/>
    </row>
    <row r="751" spans="1:3" ht="16.5" customHeight="1">
      <c r="A751" s="388"/>
      <c r="B751" s="388"/>
      <c r="C751" s="729"/>
    </row>
    <row r="752" spans="1:3" ht="16.5" customHeight="1">
      <c r="A752" s="388"/>
      <c r="B752" s="388"/>
      <c r="C752" s="729"/>
    </row>
    <row r="753" spans="1:3" ht="16.5" customHeight="1">
      <c r="A753" s="388"/>
      <c r="B753" s="388"/>
      <c r="C753" s="729"/>
    </row>
    <row r="754" spans="1:3" ht="16.5" customHeight="1">
      <c r="A754" s="388"/>
      <c r="B754" s="388"/>
      <c r="C754" s="729"/>
    </row>
    <row r="755" spans="1:3" ht="16.5" customHeight="1">
      <c r="A755" s="388"/>
      <c r="B755" s="388"/>
      <c r="C755" s="729"/>
    </row>
    <row r="756" spans="1:3" ht="16.5" customHeight="1">
      <c r="A756" s="388"/>
      <c r="B756" s="388"/>
      <c r="C756" s="729"/>
    </row>
    <row r="757" spans="1:3" ht="16.5" customHeight="1">
      <c r="A757" s="388"/>
      <c r="B757" s="388"/>
      <c r="C757" s="729"/>
    </row>
    <row r="758" spans="1:3" ht="16.5" customHeight="1">
      <c r="A758" s="388"/>
      <c r="B758" s="388"/>
      <c r="C758" s="729"/>
    </row>
    <row r="759" spans="1:3" ht="16.5" customHeight="1">
      <c r="A759" s="388"/>
      <c r="B759" s="388"/>
      <c r="C759" s="729"/>
    </row>
    <row r="760" spans="1:3" ht="16.5" customHeight="1">
      <c r="A760" s="388"/>
      <c r="B760" s="388"/>
      <c r="C760" s="729"/>
    </row>
    <row r="761" spans="1:3" ht="16.5" customHeight="1">
      <c r="A761" s="388"/>
      <c r="B761" s="388"/>
      <c r="C761" s="729"/>
    </row>
    <row r="762" spans="1:3" ht="16.5" customHeight="1">
      <c r="A762" s="388"/>
      <c r="B762" s="388"/>
      <c r="C762" s="729"/>
    </row>
    <row r="763" spans="1:3" ht="16.5" customHeight="1">
      <c r="A763" s="388"/>
      <c r="B763" s="388"/>
      <c r="C763" s="729"/>
    </row>
    <row r="764" spans="1:3" ht="16.5" customHeight="1">
      <c r="A764" s="388"/>
      <c r="B764" s="388"/>
      <c r="C764" s="729"/>
    </row>
    <row r="765" spans="1:3" ht="16.5" customHeight="1">
      <c r="A765" s="388"/>
      <c r="B765" s="388"/>
      <c r="C765" s="729"/>
    </row>
    <row r="766" spans="1:3" ht="16.5" customHeight="1">
      <c r="A766" s="388"/>
      <c r="B766" s="388"/>
      <c r="C766" s="729"/>
    </row>
    <row r="767" spans="1:3" ht="16.5" customHeight="1">
      <c r="A767" s="388"/>
      <c r="B767" s="388"/>
      <c r="C767" s="729"/>
    </row>
    <row r="768" spans="1:3" ht="16.5" customHeight="1">
      <c r="A768" s="388"/>
      <c r="B768" s="388"/>
      <c r="C768" s="729"/>
    </row>
    <row r="769" spans="1:3" ht="16.5" customHeight="1">
      <c r="A769" s="388"/>
      <c r="B769" s="388"/>
      <c r="C769" s="729"/>
    </row>
    <row r="770" spans="1:3" ht="16.5" customHeight="1">
      <c r="A770" s="388"/>
      <c r="B770" s="388"/>
      <c r="C770" s="729"/>
    </row>
    <row r="771" spans="1:3" ht="16.5" customHeight="1">
      <c r="A771" s="388"/>
      <c r="B771" s="388"/>
      <c r="C771" s="729"/>
    </row>
    <row r="772" spans="1:3" ht="16.5" customHeight="1">
      <c r="A772" s="388"/>
      <c r="B772" s="388"/>
      <c r="C772" s="729"/>
    </row>
    <row r="773" spans="1:3" ht="16.5" customHeight="1">
      <c r="A773" s="388"/>
      <c r="B773" s="388"/>
      <c r="C773" s="729"/>
    </row>
    <row r="774" spans="1:3" ht="16.5" customHeight="1">
      <c r="A774" s="388"/>
      <c r="B774" s="388"/>
      <c r="C774" s="729"/>
    </row>
    <row r="775" spans="1:3" ht="16.5" customHeight="1">
      <c r="A775" s="388"/>
      <c r="B775" s="388"/>
      <c r="C775" s="729"/>
    </row>
    <row r="776" spans="1:3" ht="16.5" customHeight="1">
      <c r="A776" s="388"/>
      <c r="B776" s="388"/>
      <c r="C776" s="729"/>
    </row>
    <row r="777" spans="1:3" ht="16.5" customHeight="1">
      <c r="A777" s="388"/>
      <c r="B777" s="388"/>
      <c r="C777" s="729"/>
    </row>
    <row r="778" spans="1:3" ht="16.5" customHeight="1">
      <c r="A778" s="388"/>
      <c r="B778" s="388"/>
      <c r="C778" s="729"/>
    </row>
    <row r="779" spans="1:3" ht="16.5" customHeight="1">
      <c r="A779" s="388"/>
      <c r="B779" s="388"/>
      <c r="C779" s="729"/>
    </row>
    <row r="780" spans="1:3" ht="16.5" customHeight="1">
      <c r="A780" s="388"/>
      <c r="B780" s="388"/>
      <c r="C780" s="729"/>
    </row>
    <row r="781" spans="1:3" ht="16.5" customHeight="1">
      <c r="A781" s="388"/>
      <c r="B781" s="388"/>
      <c r="C781" s="729"/>
    </row>
    <row r="782" spans="1:3" ht="16.5" customHeight="1">
      <c r="A782" s="388"/>
      <c r="B782" s="388"/>
      <c r="C782" s="729"/>
    </row>
    <row r="783" spans="1:3" ht="16.5" customHeight="1">
      <c r="A783" s="388"/>
      <c r="B783" s="388"/>
      <c r="C783" s="729"/>
    </row>
    <row r="784" spans="1:3" ht="16.5" customHeight="1">
      <c r="A784" s="388"/>
      <c r="B784" s="388"/>
      <c r="C784" s="729"/>
    </row>
    <row r="785" spans="1:3" ht="16.5" customHeight="1">
      <c r="A785" s="388"/>
      <c r="B785" s="388"/>
      <c r="C785" s="729"/>
    </row>
    <row r="786" spans="1:3" ht="16.5" customHeight="1">
      <c r="A786" s="388"/>
      <c r="B786" s="388"/>
      <c r="C786" s="729"/>
    </row>
    <row r="787" spans="1:3" ht="16.5" customHeight="1">
      <c r="A787" s="388"/>
      <c r="B787" s="388"/>
      <c r="C787" s="729"/>
    </row>
    <row r="788" spans="1:3" ht="16.5" customHeight="1">
      <c r="A788" s="388"/>
      <c r="B788" s="388"/>
      <c r="C788" s="729"/>
    </row>
    <row r="789" spans="1:3" ht="16.5" customHeight="1">
      <c r="A789" s="388"/>
      <c r="B789" s="388"/>
      <c r="C789" s="729"/>
    </row>
    <row r="790" spans="1:3" ht="16.5" customHeight="1">
      <c r="A790" s="388"/>
      <c r="B790" s="388"/>
      <c r="C790" s="729"/>
    </row>
    <row r="791" spans="1:3" ht="16.5" customHeight="1">
      <c r="A791" s="388"/>
      <c r="B791" s="388"/>
      <c r="C791" s="729"/>
    </row>
    <row r="792" spans="1:3" ht="16.5" customHeight="1">
      <c r="A792" s="388"/>
      <c r="B792" s="388"/>
      <c r="C792" s="729"/>
    </row>
    <row r="793" spans="1:3" ht="16.5" customHeight="1">
      <c r="A793" s="388"/>
      <c r="B793" s="388"/>
      <c r="C793" s="729"/>
    </row>
    <row r="794" spans="1:3" ht="16.5" customHeight="1">
      <c r="A794" s="388"/>
      <c r="B794" s="388"/>
      <c r="C794" s="729"/>
    </row>
    <row r="795" spans="1:3" ht="16.5" customHeight="1">
      <c r="A795" s="388"/>
      <c r="B795" s="388"/>
      <c r="C795" s="729"/>
    </row>
    <row r="796" spans="1:3" ht="16.5" customHeight="1">
      <c r="A796" s="388"/>
      <c r="B796" s="388"/>
      <c r="C796" s="729"/>
    </row>
    <row r="797" spans="1:3" ht="16.5" customHeight="1">
      <c r="A797" s="388"/>
      <c r="B797" s="388"/>
      <c r="C797" s="729"/>
    </row>
    <row r="798" spans="1:3" ht="16.5" customHeight="1">
      <c r="A798" s="388"/>
      <c r="B798" s="388"/>
      <c r="C798" s="729"/>
    </row>
    <row r="799" spans="1:3" ht="16.5" customHeight="1">
      <c r="A799" s="388"/>
      <c r="B799" s="388"/>
      <c r="C799" s="729"/>
    </row>
    <row r="800" spans="1:3" ht="16.5" customHeight="1">
      <c r="A800" s="388"/>
      <c r="B800" s="388"/>
      <c r="C800" s="729"/>
    </row>
    <row r="801" spans="1:3" ht="16.5" customHeight="1">
      <c r="A801" s="388"/>
      <c r="B801" s="388"/>
      <c r="C801" s="729"/>
    </row>
    <row r="802" spans="1:3" ht="16.5" customHeight="1">
      <c r="A802" s="388"/>
      <c r="B802" s="388"/>
      <c r="C802" s="729"/>
    </row>
    <row r="803" spans="1:3" ht="16.5" customHeight="1">
      <c r="A803" s="388"/>
      <c r="B803" s="388"/>
      <c r="C803" s="729"/>
    </row>
    <row r="804" spans="1:3" ht="16.5" customHeight="1">
      <c r="A804" s="388"/>
      <c r="B804" s="388"/>
      <c r="C804" s="729"/>
    </row>
    <row r="805" spans="1:3" ht="16.5" customHeight="1">
      <c r="A805" s="388"/>
      <c r="B805" s="388"/>
      <c r="C805" s="729"/>
    </row>
    <row r="806" spans="1:3" ht="16.5" customHeight="1">
      <c r="A806" s="388"/>
      <c r="B806" s="388"/>
      <c r="C806" s="729"/>
    </row>
    <row r="807" spans="1:3" ht="16.5" customHeight="1">
      <c r="A807" s="388"/>
      <c r="B807" s="388"/>
      <c r="C807" s="729"/>
    </row>
    <row r="808" spans="1:3" ht="16.5" customHeight="1">
      <c r="A808" s="388"/>
      <c r="B808" s="388"/>
      <c r="C808" s="729"/>
    </row>
    <row r="809" spans="1:3" ht="16.5" customHeight="1">
      <c r="A809" s="388"/>
      <c r="B809" s="388"/>
      <c r="C809" s="729"/>
    </row>
    <row r="810" spans="1:3" ht="16.5" customHeight="1">
      <c r="A810" s="388"/>
      <c r="B810" s="388"/>
      <c r="C810" s="729"/>
    </row>
    <row r="811" spans="1:3" ht="16.5" customHeight="1">
      <c r="A811" s="388"/>
      <c r="B811" s="388"/>
      <c r="C811" s="729"/>
    </row>
    <row r="812" spans="1:3" ht="16.5" customHeight="1">
      <c r="A812" s="388"/>
      <c r="B812" s="388"/>
      <c r="C812" s="729"/>
    </row>
    <row r="813" spans="1:3" ht="16.5" customHeight="1">
      <c r="A813" s="388"/>
      <c r="B813" s="388"/>
      <c r="C813" s="729"/>
    </row>
    <row r="814" spans="1:3" ht="16.5" customHeight="1">
      <c r="A814" s="388"/>
      <c r="B814" s="388"/>
      <c r="C814" s="729"/>
    </row>
    <row r="815" spans="1:3" ht="16.5" customHeight="1">
      <c r="A815" s="388"/>
      <c r="B815" s="388"/>
      <c r="C815" s="729"/>
    </row>
    <row r="816" spans="1:3" ht="16.5" customHeight="1">
      <c r="A816" s="388"/>
      <c r="B816" s="388"/>
      <c r="C816" s="729"/>
    </row>
    <row r="817" spans="1:3" ht="16.5" customHeight="1">
      <c r="A817" s="388"/>
      <c r="B817" s="388"/>
      <c r="C817" s="729"/>
    </row>
    <row r="818" spans="1:3" ht="16.5" customHeight="1">
      <c r="A818" s="388"/>
      <c r="B818" s="388"/>
      <c r="C818" s="729"/>
    </row>
    <row r="819" spans="1:3" ht="16.5" customHeight="1">
      <c r="A819" s="388"/>
      <c r="B819" s="388"/>
      <c r="C819" s="729"/>
    </row>
    <row r="820" spans="1:3" ht="16.5" customHeight="1">
      <c r="A820" s="388"/>
      <c r="B820" s="388"/>
      <c r="C820" s="729"/>
    </row>
    <row r="821" spans="1:3" ht="16.5" customHeight="1">
      <c r="A821" s="388"/>
      <c r="B821" s="388"/>
      <c r="C821" s="729"/>
    </row>
    <row r="822" spans="1:3" ht="16.5" customHeight="1">
      <c r="A822" s="388"/>
      <c r="B822" s="388"/>
      <c r="C822" s="729"/>
    </row>
    <row r="823" spans="1:3" ht="16.5" customHeight="1">
      <c r="A823" s="388"/>
      <c r="B823" s="388"/>
      <c r="C823" s="729"/>
    </row>
    <row r="824" spans="1:3" ht="16.5" customHeight="1">
      <c r="A824" s="388"/>
      <c r="B824" s="388"/>
      <c r="C824" s="729"/>
    </row>
    <row r="825" spans="1:3" ht="16.5" customHeight="1">
      <c r="A825" s="388"/>
      <c r="B825" s="388"/>
      <c r="C825" s="729"/>
    </row>
    <row r="826" spans="1:3" ht="16.5" customHeight="1">
      <c r="A826" s="388"/>
      <c r="B826" s="388"/>
      <c r="C826" s="729"/>
    </row>
    <row r="827" spans="1:3" ht="16.5" customHeight="1">
      <c r="A827" s="388"/>
      <c r="B827" s="388"/>
      <c r="C827" s="729"/>
    </row>
    <row r="828" spans="1:3" ht="16.5" customHeight="1">
      <c r="A828" s="388"/>
      <c r="B828" s="388"/>
      <c r="C828" s="729"/>
    </row>
    <row r="829" spans="1:3" ht="16.5" customHeight="1">
      <c r="A829" s="388"/>
      <c r="B829" s="388"/>
      <c r="C829" s="729"/>
    </row>
    <row r="830" spans="1:3" ht="16.5" customHeight="1">
      <c r="A830" s="388"/>
      <c r="B830" s="388"/>
      <c r="C830" s="729"/>
    </row>
    <row r="831" spans="1:3" ht="16.5" customHeight="1">
      <c r="A831" s="388"/>
      <c r="B831" s="388"/>
      <c r="C831" s="729"/>
    </row>
    <row r="832" spans="1:3" ht="16.5" customHeight="1">
      <c r="A832" s="388"/>
      <c r="B832" s="388"/>
      <c r="C832" s="729"/>
    </row>
    <row r="833" spans="1:3" ht="16.5" customHeight="1">
      <c r="A833" s="388"/>
      <c r="B833" s="388"/>
      <c r="C833" s="729"/>
    </row>
    <row r="834" spans="1:3" ht="16.5" customHeight="1">
      <c r="A834" s="388"/>
      <c r="B834" s="388"/>
      <c r="C834" s="729"/>
    </row>
    <row r="835" spans="1:3" ht="16.5" customHeight="1">
      <c r="A835" s="388"/>
      <c r="B835" s="388"/>
      <c r="C835" s="729"/>
    </row>
    <row r="836" spans="1:3" ht="16.5" customHeight="1">
      <c r="A836" s="388"/>
      <c r="B836" s="388"/>
      <c r="C836" s="729"/>
    </row>
    <row r="837" spans="1:3" ht="16.5" customHeight="1">
      <c r="A837" s="388"/>
      <c r="B837" s="388"/>
      <c r="C837" s="729"/>
    </row>
    <row r="838" spans="1:3" ht="16.5" customHeight="1">
      <c r="A838" s="388"/>
      <c r="B838" s="388"/>
      <c r="C838" s="729"/>
    </row>
    <row r="839" spans="1:3" ht="16.5" customHeight="1">
      <c r="A839" s="388"/>
      <c r="B839" s="388"/>
      <c r="C839" s="729"/>
    </row>
    <row r="840" spans="1:3" ht="16.5" customHeight="1">
      <c r="A840" s="388"/>
      <c r="B840" s="388"/>
      <c r="C840" s="729"/>
    </row>
    <row r="841" spans="1:3" ht="16.5" customHeight="1">
      <c r="A841" s="388"/>
      <c r="B841" s="388"/>
      <c r="C841" s="729"/>
    </row>
    <row r="842" spans="1:3" ht="16.5" customHeight="1">
      <c r="A842" s="388"/>
      <c r="B842" s="388"/>
      <c r="C842" s="729"/>
    </row>
    <row r="843" spans="1:3" ht="16.5" customHeight="1">
      <c r="A843" s="388"/>
      <c r="B843" s="388"/>
      <c r="C843" s="729"/>
    </row>
    <row r="844" spans="1:3" ht="16.5" customHeight="1">
      <c r="A844" s="388"/>
      <c r="B844" s="388"/>
      <c r="C844" s="729"/>
    </row>
    <row r="845" spans="1:3" ht="16.5" customHeight="1">
      <c r="A845" s="388"/>
      <c r="B845" s="388"/>
      <c r="C845" s="729"/>
    </row>
    <row r="846" spans="1:3" ht="16.5" customHeight="1">
      <c r="A846" s="388"/>
      <c r="B846" s="388"/>
      <c r="C846" s="729"/>
    </row>
    <row r="847" spans="1:3" ht="16.5" customHeight="1">
      <c r="A847" s="388"/>
      <c r="B847" s="388"/>
      <c r="C847" s="729"/>
    </row>
    <row r="848" spans="1:3" ht="16.5" customHeight="1">
      <c r="A848" s="388"/>
      <c r="B848" s="388"/>
      <c r="C848" s="729"/>
    </row>
    <row r="849" spans="1:3" ht="16.5" customHeight="1">
      <c r="A849" s="388"/>
      <c r="B849" s="388"/>
      <c r="C849" s="729"/>
    </row>
    <row r="850" spans="1:3" ht="16.5" customHeight="1">
      <c r="A850" s="388"/>
      <c r="B850" s="388"/>
      <c r="C850" s="729"/>
    </row>
    <row r="851" spans="1:3" ht="16.5" customHeight="1">
      <c r="A851" s="388"/>
      <c r="B851" s="388"/>
      <c r="C851" s="729"/>
    </row>
    <row r="852" spans="1:3" ht="16.5" customHeight="1">
      <c r="A852" s="388"/>
      <c r="B852" s="388"/>
      <c r="C852" s="729"/>
    </row>
    <row r="853" spans="1:3" ht="16.5" customHeight="1">
      <c r="A853" s="388"/>
      <c r="B853" s="388"/>
      <c r="C853" s="729"/>
    </row>
    <row r="854" spans="1:3" ht="16.5" customHeight="1">
      <c r="A854" s="388"/>
      <c r="B854" s="388"/>
      <c r="C854" s="729"/>
    </row>
    <row r="855" spans="1:3" ht="16.5" customHeight="1">
      <c r="A855" s="388"/>
      <c r="B855" s="388"/>
      <c r="C855" s="729"/>
    </row>
    <row r="856" spans="1:3" ht="16.5" customHeight="1">
      <c r="A856" s="388"/>
      <c r="B856" s="388"/>
      <c r="C856" s="729"/>
    </row>
    <row r="857" spans="1:3" ht="16.5" customHeight="1">
      <c r="A857" s="388"/>
      <c r="B857" s="388"/>
      <c r="C857" s="729"/>
    </row>
    <row r="858" spans="1:3" ht="16.5" customHeight="1">
      <c r="A858" s="388"/>
      <c r="B858" s="388"/>
      <c r="C858" s="729"/>
    </row>
    <row r="859" spans="1:3" ht="16.5" customHeight="1">
      <c r="A859" s="388"/>
      <c r="B859" s="388"/>
      <c r="C859" s="729"/>
    </row>
    <row r="860" spans="1:3" ht="16.5" customHeight="1">
      <c r="A860" s="388"/>
      <c r="B860" s="388"/>
      <c r="C860" s="729"/>
    </row>
    <row r="861" spans="1:3" ht="16.5" customHeight="1">
      <c r="A861" s="388"/>
      <c r="B861" s="388"/>
      <c r="C861" s="729"/>
    </row>
    <row r="862" spans="1:3" ht="16.5" customHeight="1">
      <c r="A862" s="388"/>
      <c r="B862" s="388"/>
      <c r="C862" s="729"/>
    </row>
    <row r="863" spans="1:3" ht="16.5" customHeight="1">
      <c r="A863" s="388"/>
      <c r="B863" s="388"/>
      <c r="C863" s="729"/>
    </row>
    <row r="864" spans="1:3" ht="16.5" customHeight="1">
      <c r="A864" s="388"/>
      <c r="B864" s="388"/>
      <c r="C864" s="729"/>
    </row>
    <row r="865" spans="1:3" ht="16.5" customHeight="1">
      <c r="A865" s="388"/>
      <c r="B865" s="388"/>
      <c r="C865" s="729"/>
    </row>
    <row r="866" spans="1:3" ht="16.5" customHeight="1">
      <c r="A866" s="388"/>
      <c r="B866" s="388"/>
      <c r="C866" s="729"/>
    </row>
    <row r="867" spans="1:3" ht="16.5" customHeight="1">
      <c r="A867" s="388"/>
      <c r="B867" s="388"/>
      <c r="C867" s="729"/>
    </row>
    <row r="868" spans="1:3" ht="16.5" customHeight="1">
      <c r="A868" s="388"/>
      <c r="B868" s="388"/>
      <c r="C868" s="729"/>
    </row>
    <row r="869" spans="1:3" ht="16.5" customHeight="1">
      <c r="A869" s="388"/>
      <c r="B869" s="388"/>
      <c r="C869" s="729"/>
    </row>
    <row r="870" spans="1:3" ht="16.5" customHeight="1">
      <c r="A870" s="388"/>
      <c r="B870" s="388"/>
      <c r="C870" s="729"/>
    </row>
    <row r="871" spans="1:3" ht="16.5" customHeight="1">
      <c r="A871" s="388"/>
      <c r="B871" s="388"/>
      <c r="C871" s="729"/>
    </row>
    <row r="872" spans="1:3" ht="16.5" customHeight="1">
      <c r="A872" s="388"/>
      <c r="B872" s="388"/>
      <c r="C872" s="729"/>
    </row>
    <row r="873" spans="1:3" ht="16.5" customHeight="1">
      <c r="A873" s="388"/>
      <c r="B873" s="388"/>
      <c r="C873" s="729"/>
    </row>
    <row r="874" spans="1:3" ht="16.5" customHeight="1">
      <c r="A874" s="388"/>
      <c r="B874" s="388"/>
      <c r="C874" s="729"/>
    </row>
    <row r="875" spans="1:3" ht="16.5" customHeight="1">
      <c r="A875" s="388"/>
      <c r="B875" s="388"/>
      <c r="C875" s="729"/>
    </row>
    <row r="876" spans="1:3" ht="16.5" customHeight="1">
      <c r="A876" s="388"/>
      <c r="B876" s="388"/>
      <c r="C876" s="729"/>
    </row>
    <row r="877" spans="1:3" ht="16.5" customHeight="1">
      <c r="A877" s="388"/>
      <c r="B877" s="388"/>
      <c r="C877" s="729"/>
    </row>
    <row r="878" spans="1:3" ht="16.5" customHeight="1">
      <c r="A878" s="388"/>
      <c r="B878" s="388"/>
      <c r="C878" s="729"/>
    </row>
    <row r="879" spans="1:3" ht="16.5" customHeight="1">
      <c r="A879" s="388"/>
      <c r="B879" s="388"/>
      <c r="C879" s="729"/>
    </row>
    <row r="880" spans="1:3" ht="16.5" customHeight="1">
      <c r="A880" s="388"/>
      <c r="B880" s="388"/>
      <c r="C880" s="729"/>
    </row>
    <row r="881" spans="1:3" ht="16.5" customHeight="1">
      <c r="A881" s="388"/>
      <c r="B881" s="388"/>
      <c r="C881" s="729"/>
    </row>
    <row r="882" spans="1:3" ht="16.5" customHeight="1">
      <c r="A882" s="388"/>
      <c r="B882" s="388"/>
      <c r="C882" s="729"/>
    </row>
    <row r="883" spans="1:3" ht="16.5" customHeight="1">
      <c r="A883" s="388"/>
      <c r="B883" s="388"/>
      <c r="C883" s="729"/>
    </row>
    <row r="884" spans="1:3" ht="16.5" customHeight="1">
      <c r="A884" s="388"/>
      <c r="B884" s="388"/>
      <c r="C884" s="729"/>
    </row>
    <row r="885" spans="1:3" ht="16.5" customHeight="1">
      <c r="A885" s="388"/>
      <c r="B885" s="388"/>
      <c r="C885" s="729"/>
    </row>
    <row r="886" spans="1:3" ht="16.5" customHeight="1">
      <c r="A886" s="388"/>
      <c r="B886" s="388"/>
      <c r="C886" s="729"/>
    </row>
    <row r="887" spans="1:3" ht="16.5" customHeight="1">
      <c r="A887" s="388"/>
      <c r="B887" s="388"/>
      <c r="C887" s="729"/>
    </row>
    <row r="888" spans="1:3" ht="16.5" customHeight="1">
      <c r="A888" s="388"/>
      <c r="B888" s="388"/>
      <c r="C888" s="729"/>
    </row>
    <row r="889" spans="1:3" ht="16.5" customHeight="1">
      <c r="A889" s="388"/>
      <c r="B889" s="388"/>
      <c r="C889" s="729"/>
    </row>
    <row r="890" spans="1:3" ht="16.5" customHeight="1">
      <c r="A890" s="388"/>
      <c r="B890" s="388"/>
      <c r="C890" s="729"/>
    </row>
    <row r="891" spans="1:3" ht="16.5" customHeight="1">
      <c r="A891" s="388"/>
      <c r="B891" s="388"/>
      <c r="C891" s="729"/>
    </row>
    <row r="892" spans="1:3" ht="16.5" customHeight="1">
      <c r="A892" s="388"/>
      <c r="B892" s="388"/>
      <c r="C892" s="729"/>
    </row>
    <row r="893" spans="1:3" ht="16.5" customHeight="1">
      <c r="A893" s="388"/>
      <c r="B893" s="388"/>
      <c r="C893" s="729"/>
    </row>
    <row r="894" spans="1:3" ht="16.5" customHeight="1">
      <c r="A894" s="388"/>
      <c r="B894" s="388"/>
      <c r="C894" s="729"/>
    </row>
    <row r="895" spans="1:3" ht="16.5" customHeight="1">
      <c r="A895" s="388"/>
      <c r="B895" s="388"/>
      <c r="C895" s="729"/>
    </row>
    <row r="896" spans="1:3" ht="16.5" customHeight="1">
      <c r="A896" s="388"/>
      <c r="B896" s="388"/>
      <c r="C896" s="729"/>
    </row>
    <row r="897" spans="1:3" ht="16.5" customHeight="1">
      <c r="A897" s="388"/>
      <c r="B897" s="388"/>
      <c r="C897" s="729"/>
    </row>
    <row r="898" spans="1:3" ht="16.5" customHeight="1">
      <c r="A898" s="388"/>
      <c r="B898" s="388"/>
      <c r="C898" s="729"/>
    </row>
    <row r="899" spans="1:3" ht="16.5" customHeight="1">
      <c r="A899" s="388"/>
      <c r="B899" s="388"/>
      <c r="C899" s="729"/>
    </row>
    <row r="900" spans="1:3" ht="16.5" customHeight="1">
      <c r="A900" s="388"/>
      <c r="B900" s="388"/>
      <c r="C900" s="729"/>
    </row>
    <row r="901" spans="1:3" ht="16.5" customHeight="1">
      <c r="A901" s="388"/>
      <c r="B901" s="388"/>
      <c r="C901" s="729"/>
    </row>
    <row r="902" spans="1:3" ht="16.5" customHeight="1">
      <c r="A902" s="388"/>
      <c r="B902" s="388"/>
      <c r="C902" s="729"/>
    </row>
    <row r="903" spans="1:3" ht="16.5" customHeight="1">
      <c r="A903" s="388"/>
      <c r="B903" s="388"/>
      <c r="C903" s="729"/>
    </row>
    <row r="904" spans="1:3" ht="16.5" customHeight="1">
      <c r="A904" s="388"/>
      <c r="B904" s="388"/>
      <c r="C904" s="729"/>
    </row>
    <row r="905" spans="1:3" ht="16.5" customHeight="1">
      <c r="A905" s="388"/>
      <c r="B905" s="388"/>
      <c r="C905" s="729"/>
    </row>
    <row r="906" spans="1:3" ht="16.5" customHeight="1">
      <c r="A906" s="388"/>
      <c r="B906" s="388"/>
      <c r="C906" s="729"/>
    </row>
    <row r="907" spans="1:3" ht="16.5" customHeight="1">
      <c r="A907" s="388"/>
      <c r="B907" s="388"/>
      <c r="C907" s="729"/>
    </row>
    <row r="908" spans="1:3" ht="16.5" customHeight="1">
      <c r="A908" s="388"/>
      <c r="B908" s="388"/>
      <c r="C908" s="729"/>
    </row>
    <row r="909" spans="1:3" ht="16.5" customHeight="1">
      <c r="A909" s="388"/>
      <c r="B909" s="388"/>
      <c r="C909" s="729"/>
    </row>
    <row r="910" spans="1:3" ht="16.5" customHeight="1">
      <c r="A910" s="388"/>
      <c r="B910" s="388"/>
      <c r="C910" s="729"/>
    </row>
    <row r="911" spans="1:3" ht="16.5" customHeight="1">
      <c r="A911" s="388"/>
      <c r="B911" s="388"/>
      <c r="C911" s="729"/>
    </row>
    <row r="912" spans="1:3" ht="16.5" customHeight="1">
      <c r="A912" s="388"/>
      <c r="B912" s="388"/>
      <c r="C912" s="729"/>
    </row>
    <row r="913" spans="1:3" ht="16.5" customHeight="1">
      <c r="A913" s="388"/>
      <c r="B913" s="388"/>
      <c r="C913" s="729"/>
    </row>
    <row r="914" spans="1:3" ht="16.5" customHeight="1">
      <c r="A914" s="388"/>
      <c r="B914" s="388"/>
      <c r="C914" s="729"/>
    </row>
    <row r="915" spans="1:3" ht="16.5" customHeight="1">
      <c r="A915" s="388"/>
      <c r="B915" s="388"/>
      <c r="C915" s="729"/>
    </row>
    <row r="916" spans="1:3" ht="16.5" customHeight="1">
      <c r="A916" s="388"/>
      <c r="B916" s="388"/>
      <c r="C916" s="729"/>
    </row>
    <row r="917" spans="1:3" ht="16.5" customHeight="1">
      <c r="A917" s="388"/>
      <c r="B917" s="388"/>
      <c r="C917" s="729"/>
    </row>
    <row r="918" spans="1:3" ht="16.5" customHeight="1">
      <c r="A918" s="388"/>
      <c r="B918" s="388"/>
      <c r="C918" s="729"/>
    </row>
    <row r="919" spans="1:3" ht="16.5" customHeight="1">
      <c r="A919" s="388"/>
      <c r="B919" s="388"/>
      <c r="C919" s="729"/>
    </row>
    <row r="920" spans="1:3" ht="16.5" customHeight="1">
      <c r="A920" s="388"/>
      <c r="B920" s="388"/>
      <c r="C920" s="729"/>
    </row>
    <row r="921" spans="1:3" ht="16.5" customHeight="1">
      <c r="A921" s="388"/>
      <c r="B921" s="388"/>
      <c r="C921" s="729"/>
    </row>
    <row r="922" spans="1:3" ht="16.5" customHeight="1">
      <c r="A922" s="388"/>
      <c r="B922" s="388"/>
      <c r="C922" s="729"/>
    </row>
    <row r="923" spans="1:3" ht="16.5" customHeight="1">
      <c r="A923" s="388"/>
      <c r="B923" s="388"/>
      <c r="C923" s="729"/>
    </row>
    <row r="924" spans="1:3" ht="16.5" customHeight="1">
      <c r="A924" s="388"/>
      <c r="B924" s="388"/>
      <c r="C924" s="729"/>
    </row>
    <row r="925" spans="1:3" ht="16.5" customHeight="1">
      <c r="A925" s="388"/>
      <c r="B925" s="388"/>
      <c r="C925" s="729"/>
    </row>
    <row r="926" spans="1:3" ht="16.5" customHeight="1">
      <c r="A926" s="388"/>
      <c r="B926" s="388"/>
      <c r="C926" s="729"/>
    </row>
    <row r="927" spans="1:3" ht="16.5" customHeight="1">
      <c r="A927" s="388"/>
      <c r="B927" s="388"/>
      <c r="C927" s="729"/>
    </row>
    <row r="928" spans="1:3" ht="16.5" customHeight="1">
      <c r="A928" s="388"/>
      <c r="B928" s="388"/>
      <c r="C928" s="729"/>
    </row>
    <row r="929" spans="1:3" ht="16.5" customHeight="1">
      <c r="A929" s="388"/>
      <c r="B929" s="388"/>
      <c r="C929" s="729"/>
    </row>
    <row r="930" spans="1:3" ht="16.5" customHeight="1">
      <c r="A930" s="388"/>
      <c r="B930" s="388"/>
      <c r="C930" s="729"/>
    </row>
    <row r="931" spans="1:3" ht="16.5" customHeight="1">
      <c r="A931" s="388"/>
      <c r="B931" s="388"/>
      <c r="C931" s="729"/>
    </row>
    <row r="932" spans="1:3" ht="16.5" customHeight="1">
      <c r="A932" s="388"/>
      <c r="B932" s="388"/>
      <c r="C932" s="729"/>
    </row>
    <row r="933" spans="1:3" ht="16.5" customHeight="1">
      <c r="A933" s="388"/>
      <c r="B933" s="388"/>
      <c r="C933" s="729"/>
    </row>
    <row r="934" spans="1:3" ht="16.5" customHeight="1">
      <c r="A934" s="388"/>
      <c r="B934" s="388"/>
      <c r="C934" s="729"/>
    </row>
    <row r="935" spans="1:3" ht="16.5" customHeight="1">
      <c r="A935" s="388"/>
      <c r="B935" s="388"/>
      <c r="C935" s="729"/>
    </row>
    <row r="936" spans="1:3" ht="16.5" customHeight="1">
      <c r="A936" s="388"/>
      <c r="B936" s="388"/>
      <c r="C936" s="729"/>
    </row>
    <row r="937" spans="1:3" ht="16.5" customHeight="1">
      <c r="A937" s="388"/>
      <c r="B937" s="388"/>
      <c r="C937" s="729"/>
    </row>
    <row r="938" spans="1:3" ht="16.5" customHeight="1">
      <c r="A938" s="388"/>
      <c r="B938" s="388"/>
      <c r="C938" s="729"/>
    </row>
    <row r="939" spans="1:3" ht="16.5" customHeight="1">
      <c r="A939" s="388"/>
      <c r="B939" s="388"/>
      <c r="C939" s="729"/>
    </row>
    <row r="940" spans="1:3" ht="16.5" customHeight="1">
      <c r="A940" s="388"/>
      <c r="B940" s="388"/>
      <c r="C940" s="729"/>
    </row>
    <row r="941" spans="1:3" ht="16.5" customHeight="1">
      <c r="A941" s="388"/>
      <c r="B941" s="388"/>
      <c r="C941" s="729"/>
    </row>
    <row r="942" spans="1:3" ht="16.5" customHeight="1">
      <c r="A942" s="388"/>
      <c r="B942" s="388"/>
      <c r="C942" s="729"/>
    </row>
    <row r="943" spans="1:3" ht="16.5" customHeight="1">
      <c r="A943" s="388"/>
      <c r="B943" s="388"/>
      <c r="C943" s="729"/>
    </row>
    <row r="944" spans="1:3" ht="16.5" customHeight="1">
      <c r="A944" s="388"/>
      <c r="B944" s="388"/>
      <c r="C944" s="729"/>
    </row>
    <row r="945" spans="1:3" ht="16.5" customHeight="1">
      <c r="A945" s="388"/>
      <c r="B945" s="388"/>
      <c r="C945" s="729"/>
    </row>
    <row r="946" spans="1:3" ht="16.5" customHeight="1">
      <c r="A946" s="388"/>
      <c r="B946" s="388"/>
      <c r="C946" s="729"/>
    </row>
    <row r="947" spans="1:3" ht="16.5" customHeight="1">
      <c r="A947" s="388"/>
      <c r="B947" s="388"/>
      <c r="C947" s="729"/>
    </row>
    <row r="948" spans="1:3" ht="16.5" customHeight="1">
      <c r="A948" s="388"/>
      <c r="B948" s="388"/>
      <c r="C948" s="729"/>
    </row>
    <row r="949" spans="1:3" ht="16.5" customHeight="1">
      <c r="A949" s="388"/>
      <c r="B949" s="388"/>
      <c r="C949" s="729"/>
    </row>
    <row r="950" spans="1:3" ht="16.5" customHeight="1">
      <c r="A950" s="388"/>
      <c r="B950" s="388"/>
      <c r="C950" s="729"/>
    </row>
    <row r="951" spans="1:3" ht="16.5" customHeight="1">
      <c r="A951" s="388"/>
      <c r="B951" s="388"/>
      <c r="C951" s="729"/>
    </row>
    <row r="952" spans="1:3" ht="16.5" customHeight="1">
      <c r="A952" s="388"/>
      <c r="B952" s="388"/>
      <c r="C952" s="729"/>
    </row>
    <row r="953" spans="1:3" ht="16.5" customHeight="1">
      <c r="A953" s="388"/>
      <c r="B953" s="388"/>
      <c r="C953" s="729"/>
    </row>
    <row r="954" spans="1:3" ht="16.5" customHeight="1">
      <c r="A954" s="388"/>
      <c r="B954" s="388"/>
      <c r="C954" s="729"/>
    </row>
    <row r="955" spans="1:3" ht="16.5" customHeight="1">
      <c r="A955" s="388"/>
      <c r="B955" s="388"/>
      <c r="C955" s="729"/>
    </row>
    <row r="956" spans="1:3" ht="16.5" customHeight="1">
      <c r="A956" s="388"/>
      <c r="B956" s="388"/>
      <c r="C956" s="729"/>
    </row>
    <row r="957" spans="1:3" ht="16.5" customHeight="1">
      <c r="A957" s="388"/>
      <c r="B957" s="388"/>
      <c r="C957" s="729"/>
    </row>
    <row r="958" spans="1:3" ht="16.5" customHeight="1">
      <c r="A958" s="388"/>
      <c r="B958" s="388"/>
      <c r="C958" s="729"/>
    </row>
    <row r="959" spans="1:3" ht="16.5" customHeight="1">
      <c r="A959" s="388"/>
      <c r="B959" s="388"/>
      <c r="C959" s="729"/>
    </row>
    <row r="960" spans="1:3" ht="16.5" customHeight="1">
      <c r="A960" s="388"/>
      <c r="B960" s="388"/>
      <c r="C960" s="729"/>
    </row>
    <row r="961" spans="1:3" ht="16.5" customHeight="1">
      <c r="A961" s="388"/>
      <c r="B961" s="388"/>
      <c r="C961" s="729"/>
    </row>
    <row r="962" spans="1:3" ht="16.5" customHeight="1">
      <c r="A962" s="388"/>
      <c r="B962" s="388"/>
      <c r="C962" s="729"/>
    </row>
    <row r="963" spans="1:3" ht="16.5" customHeight="1">
      <c r="A963" s="388"/>
      <c r="B963" s="388"/>
      <c r="C963" s="729"/>
    </row>
    <row r="964" spans="1:3" ht="16.5" customHeight="1">
      <c r="A964" s="388"/>
      <c r="B964" s="388"/>
      <c r="C964" s="729"/>
    </row>
    <row r="965" spans="1:3" ht="16.5" customHeight="1">
      <c r="A965" s="388"/>
      <c r="B965" s="388"/>
      <c r="C965" s="729"/>
    </row>
    <row r="966" spans="1:3" ht="16.5" customHeight="1">
      <c r="A966" s="388"/>
      <c r="B966" s="388"/>
      <c r="C966" s="729"/>
    </row>
    <row r="967" spans="1:3" ht="16.5" customHeight="1">
      <c r="A967" s="388"/>
      <c r="B967" s="388"/>
      <c r="C967" s="729"/>
    </row>
    <row r="968" spans="1:3" ht="16.5" customHeight="1">
      <c r="A968" s="388"/>
      <c r="B968" s="388"/>
      <c r="C968" s="729"/>
    </row>
    <row r="969" spans="1:3" ht="16.5" customHeight="1">
      <c r="A969" s="388"/>
      <c r="B969" s="388"/>
      <c r="C969" s="729"/>
    </row>
    <row r="970" spans="1:3" ht="16.5" customHeight="1">
      <c r="A970" s="388"/>
      <c r="B970" s="388"/>
      <c r="C970" s="729"/>
    </row>
    <row r="971" spans="1:3" ht="16.5" customHeight="1">
      <c r="A971" s="388"/>
      <c r="B971" s="388"/>
      <c r="C971" s="729"/>
    </row>
    <row r="972" spans="1:3" ht="16.5" customHeight="1">
      <c r="A972" s="388"/>
      <c r="B972" s="388"/>
      <c r="C972" s="729"/>
    </row>
    <row r="973" spans="1:3" ht="16.5" customHeight="1">
      <c r="A973" s="388"/>
      <c r="B973" s="388"/>
      <c r="C973" s="729"/>
    </row>
    <row r="974" spans="1:3" ht="16.5" customHeight="1">
      <c r="A974" s="388"/>
      <c r="B974" s="388"/>
      <c r="C974" s="729"/>
    </row>
    <row r="975" spans="1:3" ht="16.5" customHeight="1">
      <c r="A975" s="388"/>
      <c r="B975" s="388"/>
      <c r="C975" s="729"/>
    </row>
    <row r="976" spans="1:3" ht="16.5" customHeight="1">
      <c r="A976" s="388"/>
      <c r="B976" s="388"/>
      <c r="C976" s="729"/>
    </row>
    <row r="977" spans="1:3" ht="16.5" customHeight="1">
      <c r="A977" s="388"/>
      <c r="B977" s="388"/>
      <c r="C977" s="729"/>
    </row>
    <row r="978" spans="1:3" ht="16.5" customHeight="1">
      <c r="A978" s="388"/>
      <c r="B978" s="388"/>
      <c r="C978" s="729"/>
    </row>
    <row r="979" spans="1:3" ht="16.5" customHeight="1">
      <c r="A979" s="388"/>
      <c r="B979" s="388"/>
      <c r="C979" s="729"/>
    </row>
    <row r="980" spans="1:3" ht="16.5" customHeight="1">
      <c r="A980" s="388"/>
      <c r="B980" s="388"/>
      <c r="C980" s="729"/>
    </row>
    <row r="981" spans="1:3" ht="16.5" customHeight="1">
      <c r="A981" s="388"/>
      <c r="B981" s="388"/>
      <c r="C981" s="729"/>
    </row>
    <row r="982" spans="1:3" ht="16.5" customHeight="1">
      <c r="A982" s="388"/>
      <c r="B982" s="388"/>
      <c r="C982" s="729"/>
    </row>
    <row r="983" spans="1:3" ht="16.5" customHeight="1">
      <c r="A983" s="388"/>
      <c r="B983" s="388"/>
      <c r="C983" s="729"/>
    </row>
    <row r="984" spans="1:3" ht="16.5" customHeight="1">
      <c r="A984" s="388"/>
      <c r="B984" s="388"/>
      <c r="C984" s="729"/>
    </row>
    <row r="985" spans="1:3" ht="16.5" customHeight="1">
      <c r="A985" s="388"/>
      <c r="B985" s="388"/>
      <c r="C985" s="729"/>
    </row>
    <row r="986" spans="1:3" ht="16.5" customHeight="1">
      <c r="A986" s="388"/>
      <c r="B986" s="388"/>
      <c r="C986" s="729"/>
    </row>
    <row r="987" spans="1:3" ht="16.5" customHeight="1">
      <c r="A987" s="388"/>
      <c r="B987" s="388"/>
      <c r="C987" s="729"/>
    </row>
    <row r="988" spans="1:3" ht="16.5" customHeight="1">
      <c r="A988" s="388"/>
      <c r="B988" s="388"/>
      <c r="C988" s="729"/>
    </row>
    <row r="989" spans="1:3" ht="16.5" customHeight="1">
      <c r="A989" s="388"/>
      <c r="B989" s="388"/>
      <c r="C989" s="729"/>
    </row>
    <row r="990" spans="1:3" ht="16.5" customHeight="1">
      <c r="A990" s="388"/>
      <c r="B990" s="388"/>
      <c r="C990" s="729"/>
    </row>
    <row r="991" spans="1:3" ht="16.5" customHeight="1">
      <c r="A991" s="388"/>
      <c r="B991" s="388"/>
      <c r="C991" s="729"/>
    </row>
    <row r="992" spans="1:3" ht="16.5" customHeight="1">
      <c r="A992" s="388"/>
      <c r="B992" s="388"/>
      <c r="C992" s="729"/>
    </row>
    <row r="993" spans="1:3" ht="16.5" customHeight="1">
      <c r="A993" s="388"/>
      <c r="B993" s="388"/>
      <c r="C993" s="729"/>
    </row>
    <row r="994" spans="1:3" ht="16.5" customHeight="1">
      <c r="A994" s="388"/>
      <c r="B994" s="388"/>
      <c r="C994" s="729"/>
    </row>
    <row r="995" spans="1:3" ht="16.5" customHeight="1">
      <c r="A995" s="388"/>
      <c r="B995" s="388"/>
      <c r="C995" s="729"/>
    </row>
    <row r="996" spans="1:3" ht="16.5" customHeight="1">
      <c r="A996" s="388"/>
      <c r="B996" s="388"/>
      <c r="C996" s="729"/>
    </row>
    <row r="997" spans="1:3" ht="16.5" customHeight="1">
      <c r="A997" s="388"/>
      <c r="B997" s="388"/>
      <c r="C997" s="729"/>
    </row>
    <row r="998" spans="1:3" ht="16.5" customHeight="1">
      <c r="A998" s="388"/>
      <c r="B998" s="388"/>
      <c r="C998" s="729"/>
    </row>
    <row r="999" spans="1:3" ht="16.5" customHeight="1">
      <c r="A999" s="388"/>
      <c r="B999" s="388"/>
      <c r="C999" s="729"/>
    </row>
    <row r="1000" spans="1:3" ht="16.5" customHeight="1">
      <c r="A1000" s="388"/>
      <c r="B1000" s="388"/>
      <c r="C1000" s="729"/>
    </row>
    <row r="1001" spans="1:3" ht="16.5" customHeight="1">
      <c r="A1001" s="388"/>
      <c r="B1001" s="388"/>
      <c r="C1001" s="729"/>
    </row>
    <row r="1002" spans="1:3" ht="16.5" customHeight="1">
      <c r="A1002" s="388"/>
      <c r="B1002" s="388"/>
      <c r="C1002" s="72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EE7D-C55E-449A-AA03-5736CE0ED4EF}">
  <sheetPr codeName="Sheet39"/>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28" t="s">
        <v>78</v>
      </c>
      <c r="B1" s="1928"/>
      <c r="C1" s="1928"/>
    </row>
    <row r="2" spans="1:3" ht="17" thickBot="1">
      <c r="A2" s="1929" t="s">
        <v>208</v>
      </c>
      <c r="B2" s="1930"/>
      <c r="C2" s="910">
        <v>45461</v>
      </c>
    </row>
    <row r="3" spans="1:3">
      <c r="A3" s="1931" t="s">
        <v>209</v>
      </c>
      <c r="B3" s="932" t="s">
        <v>210</v>
      </c>
      <c r="C3" s="597" t="s">
        <v>2773</v>
      </c>
    </row>
    <row r="4" spans="1:3">
      <c r="A4" s="1932"/>
      <c r="B4" s="862" t="s">
        <v>211</v>
      </c>
      <c r="C4" s="597" t="s">
        <v>2774</v>
      </c>
    </row>
    <row r="5" spans="1:3">
      <c r="A5" s="1932"/>
      <c r="B5" s="862" t="s">
        <v>344</v>
      </c>
      <c r="C5" s="597" t="s">
        <v>213</v>
      </c>
    </row>
    <row r="6" spans="1:3">
      <c r="A6" s="1932"/>
      <c r="B6" s="862" t="s">
        <v>84</v>
      </c>
      <c r="C6" s="597" t="s">
        <v>2775</v>
      </c>
    </row>
    <row r="7" spans="1:3">
      <c r="A7" s="1932"/>
      <c r="B7" s="862" t="s">
        <v>346</v>
      </c>
      <c r="C7" s="875" t="s">
        <v>2776</v>
      </c>
    </row>
    <row r="8" spans="1:3">
      <c r="A8" s="1932"/>
      <c r="B8" s="862" t="s">
        <v>215</v>
      </c>
      <c r="C8" s="1011">
        <v>3140871902.2822366</v>
      </c>
    </row>
    <row r="9" spans="1:3">
      <c r="A9" s="1932"/>
      <c r="B9" s="862" t="s">
        <v>216</v>
      </c>
      <c r="C9" s="1012">
        <v>495441133866</v>
      </c>
    </row>
    <row r="10" spans="1:3">
      <c r="A10" s="1932"/>
      <c r="B10" s="862" t="s">
        <v>217</v>
      </c>
      <c r="C10" s="597" t="s">
        <v>2777</v>
      </c>
    </row>
    <row r="11" spans="1:3">
      <c r="A11" s="1932"/>
      <c r="B11" s="862" t="s">
        <v>219</v>
      </c>
      <c r="C11" s="597" t="s">
        <v>90</v>
      </c>
    </row>
    <row r="12" spans="1:3">
      <c r="A12" s="1932"/>
      <c r="B12" s="862" t="s">
        <v>220</v>
      </c>
      <c r="C12" s="597" t="s">
        <v>92</v>
      </c>
    </row>
    <row r="13" spans="1:3">
      <c r="A13" s="1932"/>
      <c r="B13" s="862" t="s">
        <v>221</v>
      </c>
      <c r="C13" s="597" t="s">
        <v>92</v>
      </c>
    </row>
    <row r="14" spans="1:3">
      <c r="A14" s="1932"/>
      <c r="B14" s="862" t="s">
        <v>222</v>
      </c>
      <c r="C14" s="597" t="s">
        <v>90</v>
      </c>
    </row>
    <row r="15" spans="1:3">
      <c r="A15" s="1932"/>
      <c r="B15" s="862" t="s">
        <v>224</v>
      </c>
      <c r="C15" s="597" t="s">
        <v>213</v>
      </c>
    </row>
    <row r="16" spans="1:3">
      <c r="A16" s="1932"/>
      <c r="B16" s="862" t="s">
        <v>225</v>
      </c>
      <c r="C16" s="597" t="s">
        <v>213</v>
      </c>
    </row>
    <row r="17" spans="1:3" ht="82.5">
      <c r="A17" s="1932"/>
      <c r="B17" s="862" t="s">
        <v>226</v>
      </c>
      <c r="C17" s="597" t="s">
        <v>2778</v>
      </c>
    </row>
    <row r="18" spans="1:3" ht="33">
      <c r="A18" s="1932"/>
      <c r="B18" s="862" t="s">
        <v>2592</v>
      </c>
      <c r="C18" s="597" t="s">
        <v>334</v>
      </c>
    </row>
    <row r="19" spans="1:3">
      <c r="A19" s="1932"/>
      <c r="B19" s="862" t="s">
        <v>227</v>
      </c>
      <c r="C19" s="597" t="s">
        <v>213</v>
      </c>
    </row>
    <row r="20" spans="1:3">
      <c r="A20" s="1932"/>
      <c r="B20" s="862" t="s">
        <v>228</v>
      </c>
      <c r="C20" s="597" t="s">
        <v>90</v>
      </c>
    </row>
    <row r="21" spans="1:3">
      <c r="A21" s="1932"/>
      <c r="B21" s="862" t="s">
        <v>229</v>
      </c>
      <c r="C21" s="597" t="s">
        <v>213</v>
      </c>
    </row>
    <row r="22" spans="1:3">
      <c r="A22" s="1932"/>
      <c r="B22" s="862" t="s">
        <v>230</v>
      </c>
      <c r="C22" s="597" t="s">
        <v>213</v>
      </c>
    </row>
    <row r="23" spans="1:3">
      <c r="A23" s="1932"/>
      <c r="B23" s="862" t="s">
        <v>231</v>
      </c>
      <c r="C23" s="597" t="s">
        <v>213</v>
      </c>
    </row>
    <row r="24" spans="1:3">
      <c r="A24" s="1932"/>
      <c r="B24" s="862" t="s">
        <v>232</v>
      </c>
      <c r="C24" s="597" t="s">
        <v>213</v>
      </c>
    </row>
    <row r="25" spans="1:3">
      <c r="A25" s="1932"/>
      <c r="B25" s="862" t="s">
        <v>233</v>
      </c>
      <c r="C25" s="597" t="s">
        <v>107</v>
      </c>
    </row>
    <row r="26" spans="1:3">
      <c r="A26" s="1932"/>
      <c r="B26" s="862" t="s">
        <v>234</v>
      </c>
      <c r="C26" s="597" t="s">
        <v>213</v>
      </c>
    </row>
    <row r="27" spans="1:3">
      <c r="A27" s="1932"/>
      <c r="B27" s="862" t="s">
        <v>235</v>
      </c>
      <c r="C27" s="597" t="s">
        <v>236</v>
      </c>
    </row>
    <row r="28" spans="1:3">
      <c r="A28" s="1932"/>
      <c r="B28" s="862" t="s">
        <v>237</v>
      </c>
      <c r="C28" s="597" t="s">
        <v>111</v>
      </c>
    </row>
    <row r="29" spans="1:3">
      <c r="A29" s="1932"/>
      <c r="B29" s="862" t="s">
        <v>238</v>
      </c>
      <c r="C29" s="597" t="s">
        <v>113</v>
      </c>
    </row>
    <row r="30" spans="1:3" ht="33">
      <c r="A30" s="1932"/>
      <c r="B30" s="862" t="s">
        <v>239</v>
      </c>
      <c r="C30" s="597" t="s">
        <v>403</v>
      </c>
    </row>
    <row r="31" spans="1:3">
      <c r="A31" s="1932"/>
      <c r="B31" s="862" t="s">
        <v>241</v>
      </c>
      <c r="C31" s="597" t="s">
        <v>1991</v>
      </c>
    </row>
    <row r="32" spans="1:3" ht="33.5" thickBot="1">
      <c r="A32" s="1933"/>
      <c r="B32" s="11" t="s">
        <v>1795</v>
      </c>
      <c r="C32" s="890" t="s">
        <v>213</v>
      </c>
    </row>
    <row r="33" spans="1:3">
      <c r="A33" s="1925" t="s">
        <v>242</v>
      </c>
      <c r="B33" s="932" t="s">
        <v>243</v>
      </c>
      <c r="C33" s="597" t="s">
        <v>2775</v>
      </c>
    </row>
    <row r="34" spans="1:3">
      <c r="A34" s="1926"/>
      <c r="B34" s="862" t="s">
        <v>244</v>
      </c>
      <c r="C34" s="597" t="s">
        <v>2779</v>
      </c>
    </row>
    <row r="35" spans="1:3">
      <c r="A35" s="1926"/>
      <c r="B35" s="862" t="s">
        <v>245</v>
      </c>
      <c r="C35" s="597" t="s">
        <v>121</v>
      </c>
    </row>
    <row r="36" spans="1:3">
      <c r="A36" s="1926"/>
      <c r="B36" s="862" t="s">
        <v>246</v>
      </c>
      <c r="C36" s="597" t="s">
        <v>165</v>
      </c>
    </row>
    <row r="37" spans="1:3">
      <c r="A37" s="1926"/>
      <c r="B37" s="862" t="s">
        <v>247</v>
      </c>
      <c r="C37" s="597" t="s">
        <v>165</v>
      </c>
    </row>
    <row r="38" spans="1:3" ht="17" thickBot="1">
      <c r="A38" s="1927"/>
      <c r="B38" s="891" t="s">
        <v>248</v>
      </c>
      <c r="C38" s="890" t="s">
        <v>92</v>
      </c>
    </row>
    <row r="39" spans="1:3">
      <c r="A39" s="1925" t="s">
        <v>249</v>
      </c>
      <c r="B39" s="932" t="s">
        <v>250</v>
      </c>
      <c r="C39" s="597" t="s">
        <v>90</v>
      </c>
    </row>
    <row r="40" spans="1:3">
      <c r="A40" s="1926"/>
      <c r="B40" s="862" t="s">
        <v>251</v>
      </c>
      <c r="C40" s="597" t="s">
        <v>213</v>
      </c>
    </row>
    <row r="41" spans="1:3">
      <c r="A41" s="1926"/>
      <c r="B41" s="862" t="s">
        <v>252</v>
      </c>
      <c r="C41" s="597" t="s">
        <v>213</v>
      </c>
    </row>
    <row r="42" spans="1:3">
      <c r="A42" s="1926"/>
      <c r="B42" s="862" t="s">
        <v>253</v>
      </c>
      <c r="C42" s="597" t="s">
        <v>213</v>
      </c>
    </row>
    <row r="43" spans="1:3">
      <c r="A43" s="1926"/>
      <c r="B43" s="862" t="s">
        <v>254</v>
      </c>
      <c r="C43" s="597" t="s">
        <v>213</v>
      </c>
    </row>
    <row r="44" spans="1:3" ht="17" thickBot="1">
      <c r="A44" s="1927"/>
      <c r="B44" s="220" t="s">
        <v>255</v>
      </c>
      <c r="C44" s="890" t="s">
        <v>213</v>
      </c>
    </row>
    <row r="45" spans="1:3">
      <c r="A45" s="1925" t="s">
        <v>256</v>
      </c>
      <c r="B45" s="932" t="s">
        <v>257</v>
      </c>
      <c r="C45" s="597" t="s">
        <v>90</v>
      </c>
    </row>
    <row r="46" spans="1:3">
      <c r="A46" s="1926"/>
      <c r="B46" s="862" t="s">
        <v>258</v>
      </c>
      <c r="C46" s="597" t="s">
        <v>213</v>
      </c>
    </row>
    <row r="47" spans="1:3" ht="17" thickBot="1">
      <c r="A47" s="1927"/>
      <c r="B47" s="891" t="s">
        <v>259</v>
      </c>
      <c r="C47" s="890" t="s">
        <v>213</v>
      </c>
    </row>
    <row r="48" spans="1:3">
      <c r="A48" s="1926" t="s">
        <v>137</v>
      </c>
      <c r="B48" s="11" t="s">
        <v>260</v>
      </c>
      <c r="C48" s="597" t="s">
        <v>92</v>
      </c>
    </row>
    <row r="49" spans="1:3">
      <c r="A49" s="1926"/>
      <c r="B49" s="862" t="s">
        <v>261</v>
      </c>
      <c r="C49" s="597" t="s">
        <v>2780</v>
      </c>
    </row>
    <row r="50" spans="1:3" ht="49.5">
      <c r="A50" s="1926"/>
      <c r="B50" s="862" t="s">
        <v>263</v>
      </c>
      <c r="C50" s="597" t="s">
        <v>2781</v>
      </c>
    </row>
    <row r="51" spans="1:3">
      <c r="A51" s="1926"/>
      <c r="B51" s="862" t="s">
        <v>264</v>
      </c>
      <c r="C51" s="597" t="s">
        <v>408</v>
      </c>
    </row>
    <row r="52" spans="1:3">
      <c r="A52" s="1926"/>
      <c r="B52" s="862" t="s">
        <v>265</v>
      </c>
      <c r="C52" s="597" t="s">
        <v>2782</v>
      </c>
    </row>
    <row r="53" spans="1:3" ht="99">
      <c r="A53" s="1926"/>
      <c r="B53" s="862" t="s">
        <v>267</v>
      </c>
      <c r="C53" s="597" t="s">
        <v>855</v>
      </c>
    </row>
    <row r="54" spans="1:3">
      <c r="A54" s="1926"/>
      <c r="B54" s="862" t="s">
        <v>268</v>
      </c>
      <c r="C54" s="597" t="s">
        <v>262</v>
      </c>
    </row>
    <row r="55" spans="1:3">
      <c r="A55" s="1926"/>
      <c r="B55" s="862" t="s">
        <v>270</v>
      </c>
      <c r="C55" s="597" t="s">
        <v>745</v>
      </c>
    </row>
    <row r="56" spans="1:3">
      <c r="A56" s="1926"/>
      <c r="B56" s="862" t="s">
        <v>271</v>
      </c>
      <c r="C56" s="597" t="s">
        <v>353</v>
      </c>
    </row>
    <row r="57" spans="1:3">
      <c r="A57" s="1926"/>
      <c r="B57" s="862" t="s">
        <v>273</v>
      </c>
      <c r="C57" s="597" t="s">
        <v>213</v>
      </c>
    </row>
    <row r="58" spans="1:3">
      <c r="A58" s="1926"/>
      <c r="B58" s="862" t="s">
        <v>275</v>
      </c>
      <c r="C58" s="875" t="s">
        <v>213</v>
      </c>
    </row>
    <row r="59" spans="1:3">
      <c r="A59" s="1926"/>
      <c r="B59" s="862" t="s">
        <v>277</v>
      </c>
      <c r="C59" s="1013" t="s">
        <v>2992</v>
      </c>
    </row>
    <row r="60" spans="1:3" ht="99">
      <c r="A60" s="1926"/>
      <c r="B60" s="862" t="s">
        <v>278</v>
      </c>
      <c r="C60" s="597" t="s">
        <v>2783</v>
      </c>
    </row>
    <row r="61" spans="1:3" ht="33">
      <c r="A61" s="1926"/>
      <c r="B61" s="862" t="s">
        <v>279</v>
      </c>
      <c r="C61" s="597" t="s">
        <v>2784</v>
      </c>
    </row>
    <row r="62" spans="1:3" ht="49.5">
      <c r="A62" s="1926"/>
      <c r="B62" s="862" t="s">
        <v>280</v>
      </c>
      <c r="C62" s="597" t="s">
        <v>2785</v>
      </c>
    </row>
    <row r="63" spans="1:3">
      <c r="A63" s="1926"/>
      <c r="B63" s="862" t="s">
        <v>281</v>
      </c>
      <c r="C63" s="597" t="s">
        <v>213</v>
      </c>
    </row>
    <row r="64" spans="1:3">
      <c r="A64" s="1926"/>
      <c r="B64" s="862" t="s">
        <v>282</v>
      </c>
      <c r="C64" s="597" t="s">
        <v>213</v>
      </c>
    </row>
    <row r="65" spans="1:3">
      <c r="A65" s="1926"/>
      <c r="B65" s="862" t="s">
        <v>283</v>
      </c>
      <c r="C65" s="597" t="s">
        <v>92</v>
      </c>
    </row>
    <row r="66" spans="1:3">
      <c r="A66" s="1926"/>
      <c r="B66" s="862" t="s">
        <v>284</v>
      </c>
      <c r="C66" s="597" t="s">
        <v>1199</v>
      </c>
    </row>
    <row r="67" spans="1:3">
      <c r="A67" s="1926"/>
      <c r="B67" s="862" t="s">
        <v>285</v>
      </c>
      <c r="C67" s="529">
        <v>44850</v>
      </c>
    </row>
    <row r="68" spans="1:3" ht="33.5" thickBot="1">
      <c r="A68" s="1927"/>
      <c r="B68" s="891" t="s">
        <v>286</v>
      </c>
      <c r="C68" s="890" t="s">
        <v>2786</v>
      </c>
    </row>
    <row r="69" spans="1:3">
      <c r="A69" s="1925" t="s">
        <v>287</v>
      </c>
      <c r="B69" s="932" t="s">
        <v>288</v>
      </c>
      <c r="C69" s="597" t="s">
        <v>92</v>
      </c>
    </row>
    <row r="70" spans="1:3">
      <c r="A70" s="1926"/>
      <c r="B70" s="862" t="s">
        <v>289</v>
      </c>
      <c r="C70" s="597" t="s">
        <v>163</v>
      </c>
    </row>
    <row r="71" spans="1:3">
      <c r="A71" s="1926"/>
      <c r="B71" s="862" t="s">
        <v>290</v>
      </c>
      <c r="C71" s="597" t="s">
        <v>213</v>
      </c>
    </row>
    <row r="72" spans="1:3">
      <c r="A72" s="1926"/>
      <c r="B72" s="862" t="s">
        <v>291</v>
      </c>
      <c r="C72" s="597" t="s">
        <v>213</v>
      </c>
    </row>
    <row r="73" spans="1:3" ht="49.5">
      <c r="A73" s="1926"/>
      <c r="B73" s="862" t="s">
        <v>292</v>
      </c>
      <c r="C73" s="597" t="s">
        <v>168</v>
      </c>
    </row>
    <row r="74" spans="1:3">
      <c r="A74" s="1926"/>
      <c r="B74" s="862" t="s">
        <v>293</v>
      </c>
      <c r="C74" s="597" t="s">
        <v>111</v>
      </c>
    </row>
    <row r="75" spans="1:3">
      <c r="A75" s="1926"/>
      <c r="B75" s="862" t="s">
        <v>294</v>
      </c>
      <c r="C75" s="597" t="s">
        <v>92</v>
      </c>
    </row>
    <row r="76" spans="1:3">
      <c r="A76" s="1926"/>
      <c r="B76" s="862" t="s">
        <v>295</v>
      </c>
      <c r="C76" s="597" t="s">
        <v>172</v>
      </c>
    </row>
    <row r="77" spans="1:3" ht="83" thickBot="1">
      <c r="A77" s="1927"/>
      <c r="B77" s="891" t="s">
        <v>296</v>
      </c>
      <c r="C77" s="890" t="s">
        <v>393</v>
      </c>
    </row>
    <row r="78" spans="1:3" ht="33">
      <c r="A78" s="1925" t="s">
        <v>298</v>
      </c>
      <c r="B78" s="932" t="s">
        <v>299</v>
      </c>
      <c r="C78" s="989" t="s">
        <v>3436</v>
      </c>
    </row>
    <row r="79" spans="1:3" ht="33">
      <c r="A79" s="1926"/>
      <c r="B79" s="862" t="s">
        <v>300</v>
      </c>
      <c r="C79" s="597" t="s">
        <v>2787</v>
      </c>
    </row>
    <row r="80" spans="1:3" ht="49.5">
      <c r="A80" s="1926"/>
      <c r="B80" s="862" t="s">
        <v>301</v>
      </c>
      <c r="C80" s="597" t="s">
        <v>2788</v>
      </c>
    </row>
    <row r="81" spans="1:3">
      <c r="A81" s="1926"/>
      <c r="B81" s="862" t="s">
        <v>302</v>
      </c>
      <c r="C81" s="597" t="s">
        <v>395</v>
      </c>
    </row>
    <row r="82" spans="1:3" ht="49.5">
      <c r="A82" s="1926"/>
      <c r="B82" s="862" t="s">
        <v>303</v>
      </c>
      <c r="C82" s="597" t="s">
        <v>375</v>
      </c>
    </row>
    <row r="83" spans="1:3">
      <c r="A83" s="1926"/>
      <c r="B83" s="862" t="s">
        <v>304</v>
      </c>
      <c r="C83" s="597" t="s">
        <v>90</v>
      </c>
    </row>
    <row r="84" spans="1:3">
      <c r="A84" s="1926"/>
      <c r="B84" s="862" t="s">
        <v>284</v>
      </c>
      <c r="C84" s="597" t="s">
        <v>213</v>
      </c>
    </row>
    <row r="85" spans="1:3">
      <c r="A85" s="1926"/>
      <c r="B85" s="862" t="s">
        <v>285</v>
      </c>
      <c r="C85" s="597" t="s">
        <v>213</v>
      </c>
    </row>
    <row r="86" spans="1:3">
      <c r="A86" s="1926"/>
      <c r="B86" s="862" t="s">
        <v>305</v>
      </c>
      <c r="C86" s="597" t="s">
        <v>213</v>
      </c>
    </row>
    <row r="87" spans="1:3">
      <c r="A87" s="1926"/>
      <c r="B87" s="862" t="s">
        <v>306</v>
      </c>
      <c r="C87" s="597"/>
    </row>
    <row r="88" spans="1:3">
      <c r="A88" s="1926"/>
      <c r="B88" s="862" t="s">
        <v>307</v>
      </c>
      <c r="C88" s="597" t="s">
        <v>90</v>
      </c>
    </row>
    <row r="89" spans="1:3">
      <c r="A89" s="1926"/>
      <c r="B89" s="862" t="s">
        <v>308</v>
      </c>
      <c r="C89" s="597" t="s">
        <v>213</v>
      </c>
    </row>
    <row r="90" spans="1:3">
      <c r="A90" s="1926"/>
      <c r="B90" s="862" t="s">
        <v>309</v>
      </c>
      <c r="C90" s="597" t="s">
        <v>213</v>
      </c>
    </row>
    <row r="91" spans="1:3">
      <c r="A91" s="1926"/>
      <c r="B91" s="862" t="s">
        <v>310</v>
      </c>
      <c r="C91" s="597" t="s">
        <v>213</v>
      </c>
    </row>
    <row r="92" spans="1:3" ht="17" thickBot="1">
      <c r="A92" s="1927"/>
      <c r="B92" s="891" t="s">
        <v>311</v>
      </c>
      <c r="C92" s="890" t="s">
        <v>213</v>
      </c>
    </row>
    <row r="93" spans="1:3" ht="33">
      <c r="A93" s="1925" t="s">
        <v>312</v>
      </c>
      <c r="B93" s="932" t="s">
        <v>313</v>
      </c>
      <c r="C93" s="597" t="s">
        <v>2664</v>
      </c>
    </row>
    <row r="94" spans="1:3" ht="33">
      <c r="A94" s="1926"/>
      <c r="B94" s="862" t="s">
        <v>314</v>
      </c>
      <c r="C94" s="597" t="s">
        <v>397</v>
      </c>
    </row>
    <row r="95" spans="1:3">
      <c r="A95" s="1926"/>
      <c r="B95" s="862" t="s">
        <v>315</v>
      </c>
      <c r="C95" s="597" t="s">
        <v>213</v>
      </c>
    </row>
    <row r="96" spans="1:3" ht="33">
      <c r="A96" s="1926"/>
      <c r="B96" s="862" t="s">
        <v>316</v>
      </c>
      <c r="C96" s="597" t="s">
        <v>213</v>
      </c>
    </row>
    <row r="97" spans="1:3" ht="49.5">
      <c r="A97" s="1926"/>
      <c r="B97" s="862" t="s">
        <v>317</v>
      </c>
      <c r="C97" s="597" t="s">
        <v>2789</v>
      </c>
    </row>
    <row r="98" spans="1:3">
      <c r="A98" s="1926"/>
      <c r="B98" s="862" t="s">
        <v>318</v>
      </c>
      <c r="C98" s="597" t="s">
        <v>213</v>
      </c>
    </row>
    <row r="99" spans="1:3" ht="82.5">
      <c r="A99" s="1926"/>
      <c r="B99" s="862" t="s">
        <v>320</v>
      </c>
      <c r="C99" s="597" t="s">
        <v>2790</v>
      </c>
    </row>
    <row r="100" spans="1:3">
      <c r="A100" s="1926"/>
      <c r="B100" s="862" t="s">
        <v>524</v>
      </c>
      <c r="C100" s="597" t="s">
        <v>213</v>
      </c>
    </row>
    <row r="101" spans="1:3">
      <c r="A101" s="1926"/>
      <c r="B101" s="862" t="s">
        <v>323</v>
      </c>
      <c r="C101" s="597" t="s">
        <v>213</v>
      </c>
    </row>
    <row r="102" spans="1:3" ht="17" thickBot="1">
      <c r="A102" s="1927"/>
      <c r="B102" s="220" t="s">
        <v>324</v>
      </c>
      <c r="C102" s="890" t="s">
        <v>213</v>
      </c>
    </row>
    <row r="103" spans="1:3" ht="33">
      <c r="A103" s="1936" t="s">
        <v>200</v>
      </c>
      <c r="B103" s="862" t="s">
        <v>325</v>
      </c>
      <c r="C103" s="1014" t="s">
        <v>2791</v>
      </c>
    </row>
    <row r="104" spans="1:3">
      <c r="A104" s="1936"/>
      <c r="B104" s="862" t="s">
        <v>202</v>
      </c>
      <c r="C104" s="1015">
        <v>6.9631672372258135</v>
      </c>
    </row>
    <row r="105" spans="1:3">
      <c r="A105" s="1936"/>
      <c r="B105" s="862" t="s">
        <v>327</v>
      </c>
      <c r="C105" s="1016">
        <v>1098.3699999999999</v>
      </c>
    </row>
    <row r="106" spans="1:3">
      <c r="A106" s="1936"/>
      <c r="B106" s="862" t="s">
        <v>957</v>
      </c>
      <c r="C106" s="1006" t="s">
        <v>2993</v>
      </c>
    </row>
    <row r="107" spans="1:3" ht="17" thickBot="1">
      <c r="A107" s="1937"/>
      <c r="B107" s="39" t="s">
        <v>329</v>
      </c>
      <c r="C107" s="597" t="s">
        <v>213</v>
      </c>
    </row>
    <row r="108" spans="1:3" s="264" customFormat="1" ht="264">
      <c r="A108" s="1891" t="s">
        <v>3702</v>
      </c>
      <c r="B108" s="1779" t="s">
        <v>3703</v>
      </c>
      <c r="C108" s="1780" t="s">
        <v>3709</v>
      </c>
    </row>
    <row r="109" spans="1:3" s="264" customFormat="1" ht="83" thickBot="1">
      <c r="A109" s="1892"/>
      <c r="B109" s="1781" t="s">
        <v>3705</v>
      </c>
      <c r="C109" s="1782" t="s">
        <v>3710</v>
      </c>
    </row>
    <row r="110" spans="1:3" ht="17" thickBot="1">
      <c r="A110" s="1938" t="s">
        <v>330</v>
      </c>
      <c r="B110" s="1939"/>
      <c r="C110" s="914" t="s">
        <v>213</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7A47-998E-4F5D-96AB-D4D7A3B3F426}">
  <sheetPr codeName="Sheet40"/>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28" t="s">
        <v>78</v>
      </c>
      <c r="B1" s="1928"/>
      <c r="C1" s="1928"/>
    </row>
    <row r="2" spans="1:3" ht="17" thickBot="1">
      <c r="A2" s="1929" t="s">
        <v>208</v>
      </c>
      <c r="B2" s="1940"/>
      <c r="C2" s="967">
        <v>45460</v>
      </c>
    </row>
    <row r="3" spans="1:3">
      <c r="A3" s="1931" t="s">
        <v>209</v>
      </c>
      <c r="B3" s="354" t="s">
        <v>210</v>
      </c>
      <c r="C3" s="530" t="s">
        <v>2514</v>
      </c>
    </row>
    <row r="4" spans="1:3">
      <c r="A4" s="1932"/>
      <c r="B4" s="5" t="s">
        <v>211</v>
      </c>
      <c r="C4" s="530" t="s">
        <v>2515</v>
      </c>
    </row>
    <row r="5" spans="1:3">
      <c r="A5" s="1932"/>
      <c r="B5" s="5" t="s">
        <v>344</v>
      </c>
      <c r="C5" s="530" t="s">
        <v>1245</v>
      </c>
    </row>
    <row r="6" spans="1:3">
      <c r="A6" s="1932"/>
      <c r="B6" s="5" t="s">
        <v>84</v>
      </c>
      <c r="C6" s="530" t="s">
        <v>2512</v>
      </c>
    </row>
    <row r="7" spans="1:3">
      <c r="A7" s="1932"/>
      <c r="B7" s="5" t="s">
        <v>346</v>
      </c>
      <c r="C7" s="1024">
        <v>45008</v>
      </c>
    </row>
    <row r="8" spans="1:3">
      <c r="A8" s="1932"/>
      <c r="B8" s="5" t="s">
        <v>215</v>
      </c>
      <c r="C8" s="1023">
        <v>2626781734</v>
      </c>
    </row>
    <row r="9" spans="1:3">
      <c r="A9" s="1932"/>
      <c r="B9" s="5" t="s">
        <v>216</v>
      </c>
      <c r="C9" s="1022">
        <v>413324105903</v>
      </c>
    </row>
    <row r="10" spans="1:3">
      <c r="A10" s="1932"/>
      <c r="B10" s="5" t="s">
        <v>217</v>
      </c>
      <c r="C10" s="530" t="s">
        <v>2516</v>
      </c>
    </row>
    <row r="11" spans="1:3">
      <c r="A11" s="1932"/>
      <c r="B11" s="5" t="s">
        <v>219</v>
      </c>
      <c r="C11" s="530" t="s">
        <v>90</v>
      </c>
    </row>
    <row r="12" spans="1:3">
      <c r="A12" s="1932"/>
      <c r="B12" s="5" t="s">
        <v>220</v>
      </c>
      <c r="C12" s="530" t="s">
        <v>92</v>
      </c>
    </row>
    <row r="13" spans="1:3">
      <c r="A13" s="1932"/>
      <c r="B13" s="5" t="s">
        <v>221</v>
      </c>
      <c r="C13" s="530" t="s">
        <v>92</v>
      </c>
    </row>
    <row r="14" spans="1:3">
      <c r="A14" s="1932"/>
      <c r="B14" s="5" t="s">
        <v>222</v>
      </c>
      <c r="C14" s="530" t="s">
        <v>90</v>
      </c>
    </row>
    <row r="15" spans="1:3">
      <c r="A15" s="1932"/>
      <c r="B15" s="5" t="s">
        <v>224</v>
      </c>
      <c r="C15" s="530" t="s">
        <v>1245</v>
      </c>
    </row>
    <row r="16" spans="1:3">
      <c r="A16" s="1932"/>
      <c r="B16" s="5" t="s">
        <v>225</v>
      </c>
      <c r="C16" s="530" t="s">
        <v>1245</v>
      </c>
    </row>
    <row r="17" spans="1:3" ht="66">
      <c r="A17" s="1932"/>
      <c r="B17" s="5" t="s">
        <v>226</v>
      </c>
      <c r="C17" s="530" t="s">
        <v>2994</v>
      </c>
    </row>
    <row r="18" spans="1:3" ht="33">
      <c r="A18" s="1932"/>
      <c r="B18" s="5" t="s">
        <v>2592</v>
      </c>
      <c r="C18" s="530" t="s">
        <v>334</v>
      </c>
    </row>
    <row r="19" spans="1:3">
      <c r="A19" s="1932"/>
      <c r="B19" s="5" t="s">
        <v>227</v>
      </c>
      <c r="C19" s="530" t="s">
        <v>1245</v>
      </c>
    </row>
    <row r="20" spans="1:3">
      <c r="A20" s="1932"/>
      <c r="B20" s="5" t="s">
        <v>228</v>
      </c>
      <c r="C20" s="530" t="s">
        <v>90</v>
      </c>
    </row>
    <row r="21" spans="1:3">
      <c r="A21" s="1932"/>
      <c r="B21" s="5" t="s">
        <v>229</v>
      </c>
      <c r="C21" s="530" t="s">
        <v>1245</v>
      </c>
    </row>
    <row r="22" spans="1:3">
      <c r="A22" s="1932"/>
      <c r="B22" s="5" t="s">
        <v>230</v>
      </c>
      <c r="C22" s="530" t="s">
        <v>1245</v>
      </c>
    </row>
    <row r="23" spans="1:3">
      <c r="A23" s="1932"/>
      <c r="B23" s="5" t="s">
        <v>231</v>
      </c>
      <c r="C23" s="530" t="s">
        <v>1245</v>
      </c>
    </row>
    <row r="24" spans="1:3">
      <c r="A24" s="1932"/>
      <c r="B24" s="5" t="s">
        <v>232</v>
      </c>
      <c r="C24" s="530" t="s">
        <v>1245</v>
      </c>
    </row>
    <row r="25" spans="1:3">
      <c r="A25" s="1932"/>
      <c r="B25" s="5" t="s">
        <v>233</v>
      </c>
      <c r="C25" s="530" t="s">
        <v>107</v>
      </c>
    </row>
    <row r="26" spans="1:3">
      <c r="A26" s="1932"/>
      <c r="B26" s="5" t="s">
        <v>234</v>
      </c>
      <c r="C26" s="530" t="s">
        <v>1245</v>
      </c>
    </row>
    <row r="27" spans="1:3" ht="33">
      <c r="A27" s="1932"/>
      <c r="B27" s="5" t="s">
        <v>235</v>
      </c>
      <c r="C27" s="530" t="s">
        <v>2995</v>
      </c>
    </row>
    <row r="28" spans="1:3">
      <c r="A28" s="1932"/>
      <c r="B28" s="5" t="s">
        <v>237</v>
      </c>
      <c r="C28" s="530" t="s">
        <v>111</v>
      </c>
    </row>
    <row r="29" spans="1:3" ht="49.5">
      <c r="A29" s="1932"/>
      <c r="B29" s="5" t="s">
        <v>238</v>
      </c>
      <c r="C29" s="530" t="s">
        <v>1808</v>
      </c>
    </row>
    <row r="30" spans="1:3" ht="33">
      <c r="A30" s="1932"/>
      <c r="B30" s="5" t="s">
        <v>239</v>
      </c>
      <c r="C30" s="530" t="s">
        <v>403</v>
      </c>
    </row>
    <row r="31" spans="1:3" ht="49.5">
      <c r="A31" s="1932"/>
      <c r="B31" s="5" t="s">
        <v>241</v>
      </c>
      <c r="C31" s="530" t="s">
        <v>2996</v>
      </c>
    </row>
    <row r="32" spans="1:3" ht="33.5" thickBot="1">
      <c r="A32" s="1933"/>
      <c r="B32" s="11" t="s">
        <v>1795</v>
      </c>
      <c r="C32" s="531" t="s">
        <v>348</v>
      </c>
    </row>
    <row r="33" spans="1:3">
      <c r="A33" s="1925" t="s">
        <v>242</v>
      </c>
      <c r="B33" s="354" t="s">
        <v>243</v>
      </c>
      <c r="C33" s="530" t="s">
        <v>2512</v>
      </c>
    </row>
    <row r="34" spans="1:3">
      <c r="A34" s="1926"/>
      <c r="B34" s="5" t="s">
        <v>244</v>
      </c>
      <c r="C34" s="530" t="s">
        <v>2517</v>
      </c>
    </row>
    <row r="35" spans="1:3">
      <c r="A35" s="1926"/>
      <c r="B35" s="5" t="s">
        <v>245</v>
      </c>
      <c r="C35" s="530" t="s">
        <v>121</v>
      </c>
    </row>
    <row r="36" spans="1:3">
      <c r="A36" s="1926"/>
      <c r="B36" s="5" t="s">
        <v>246</v>
      </c>
      <c r="C36" s="530" t="s">
        <v>1245</v>
      </c>
    </row>
    <row r="37" spans="1:3">
      <c r="A37" s="1926"/>
      <c r="B37" s="5" t="s">
        <v>247</v>
      </c>
      <c r="C37" s="530" t="s">
        <v>1245</v>
      </c>
    </row>
    <row r="38" spans="1:3" ht="17" thickBot="1">
      <c r="A38" s="1927"/>
      <c r="B38" s="13" t="s">
        <v>248</v>
      </c>
      <c r="C38" s="531" t="s">
        <v>92</v>
      </c>
    </row>
    <row r="39" spans="1:3">
      <c r="A39" s="1925" t="s">
        <v>249</v>
      </c>
      <c r="B39" s="354" t="s">
        <v>250</v>
      </c>
      <c r="C39" s="530" t="s">
        <v>90</v>
      </c>
    </row>
    <row r="40" spans="1:3">
      <c r="A40" s="1926"/>
      <c r="B40" s="5" t="s">
        <v>251</v>
      </c>
      <c r="C40" s="530" t="s">
        <v>1245</v>
      </c>
    </row>
    <row r="41" spans="1:3">
      <c r="A41" s="1926"/>
      <c r="B41" s="5" t="s">
        <v>252</v>
      </c>
      <c r="C41" s="530" t="s">
        <v>1245</v>
      </c>
    </row>
    <row r="42" spans="1:3">
      <c r="A42" s="1926"/>
      <c r="B42" s="5" t="s">
        <v>253</v>
      </c>
      <c r="C42" s="530" t="s">
        <v>1245</v>
      </c>
    </row>
    <row r="43" spans="1:3">
      <c r="A43" s="1926"/>
      <c r="B43" s="5" t="s">
        <v>254</v>
      </c>
      <c r="C43" s="530" t="s">
        <v>1245</v>
      </c>
    </row>
    <row r="44" spans="1:3" ht="17" thickBot="1">
      <c r="A44" s="1927"/>
      <c r="B44" s="476" t="s">
        <v>255</v>
      </c>
      <c r="C44" s="531" t="s">
        <v>1245</v>
      </c>
    </row>
    <row r="45" spans="1:3">
      <c r="A45" s="1925" t="s">
        <v>256</v>
      </c>
      <c r="B45" s="354" t="s">
        <v>257</v>
      </c>
      <c r="C45" s="530" t="s">
        <v>92</v>
      </c>
    </row>
    <row r="46" spans="1:3" ht="49.5">
      <c r="A46" s="1926"/>
      <c r="B46" s="5" t="s">
        <v>258</v>
      </c>
      <c r="C46" s="530" t="s">
        <v>2997</v>
      </c>
    </row>
    <row r="47" spans="1:3" ht="33.5" thickBot="1">
      <c r="A47" s="1927"/>
      <c r="B47" s="13" t="s">
        <v>259</v>
      </c>
      <c r="C47" s="731" t="s">
        <v>2998</v>
      </c>
    </row>
    <row r="48" spans="1:3">
      <c r="A48" s="1926" t="s">
        <v>137</v>
      </c>
      <c r="B48" s="11" t="s">
        <v>260</v>
      </c>
      <c r="C48" s="530" t="s">
        <v>92</v>
      </c>
    </row>
    <row r="49" spans="1:3">
      <c r="A49" s="1926"/>
      <c r="B49" s="5" t="s">
        <v>261</v>
      </c>
      <c r="C49" s="530" t="s">
        <v>2518</v>
      </c>
    </row>
    <row r="50" spans="1:3">
      <c r="A50" s="1926"/>
      <c r="B50" s="5" t="s">
        <v>263</v>
      </c>
      <c r="C50" s="530" t="s">
        <v>2999</v>
      </c>
    </row>
    <row r="51" spans="1:3">
      <c r="A51" s="1926"/>
      <c r="B51" s="5" t="s">
        <v>264</v>
      </c>
      <c r="C51" s="530" t="s">
        <v>954</v>
      </c>
    </row>
    <row r="52" spans="1:3" ht="49.5">
      <c r="A52" s="1926"/>
      <c r="B52" s="5" t="s">
        <v>265</v>
      </c>
      <c r="C52" s="530" t="s">
        <v>3000</v>
      </c>
    </row>
    <row r="53" spans="1:3" ht="99">
      <c r="A53" s="1926"/>
      <c r="B53" s="5" t="s">
        <v>267</v>
      </c>
      <c r="C53" s="530" t="s">
        <v>1866</v>
      </c>
    </row>
    <row r="54" spans="1:3">
      <c r="A54" s="1926"/>
      <c r="B54" s="5" t="s">
        <v>268</v>
      </c>
      <c r="C54" s="530" t="s">
        <v>1927</v>
      </c>
    </row>
    <row r="55" spans="1:3">
      <c r="A55" s="1926"/>
      <c r="B55" s="5" t="s">
        <v>270</v>
      </c>
      <c r="C55" s="530" t="s">
        <v>3001</v>
      </c>
    </row>
    <row r="56" spans="1:3">
      <c r="A56" s="1926"/>
      <c r="B56" s="5" t="s">
        <v>271</v>
      </c>
      <c r="C56" s="530" t="s">
        <v>272</v>
      </c>
    </row>
    <row r="57" spans="1:3">
      <c r="A57" s="1926"/>
      <c r="B57" s="5" t="s">
        <v>273</v>
      </c>
      <c r="C57" s="530" t="s">
        <v>3002</v>
      </c>
    </row>
    <row r="58" spans="1:3">
      <c r="A58" s="1926"/>
      <c r="B58" s="5" t="s">
        <v>275</v>
      </c>
      <c r="C58" s="1021" t="s">
        <v>1245</v>
      </c>
    </row>
    <row r="59" spans="1:3">
      <c r="A59" s="1926"/>
      <c r="B59" s="5" t="s">
        <v>277</v>
      </c>
      <c r="C59" s="1013" t="s">
        <v>3003</v>
      </c>
    </row>
    <row r="60" spans="1:3">
      <c r="A60" s="1926"/>
      <c r="B60" s="5" t="s">
        <v>278</v>
      </c>
      <c r="C60" s="530" t="s">
        <v>3004</v>
      </c>
    </row>
    <row r="61" spans="1:3">
      <c r="A61" s="1926"/>
      <c r="B61" s="5" t="s">
        <v>279</v>
      </c>
      <c r="C61" s="530" t="s">
        <v>3005</v>
      </c>
    </row>
    <row r="62" spans="1:3">
      <c r="A62" s="1926"/>
      <c r="B62" s="5" t="s">
        <v>280</v>
      </c>
      <c r="C62" s="530" t="s">
        <v>1052</v>
      </c>
    </row>
    <row r="63" spans="1:3">
      <c r="A63" s="1926"/>
      <c r="B63" s="5" t="s">
        <v>281</v>
      </c>
      <c r="C63" s="530" t="s">
        <v>1245</v>
      </c>
    </row>
    <row r="64" spans="1:3">
      <c r="A64" s="1926"/>
      <c r="B64" s="5" t="s">
        <v>282</v>
      </c>
      <c r="C64" s="530" t="s">
        <v>1245</v>
      </c>
    </row>
    <row r="65" spans="1:3">
      <c r="A65" s="1926"/>
      <c r="B65" s="5" t="s">
        <v>283</v>
      </c>
      <c r="C65" s="530" t="s">
        <v>92</v>
      </c>
    </row>
    <row r="66" spans="1:3">
      <c r="A66" s="1926"/>
      <c r="B66" s="5" t="s">
        <v>284</v>
      </c>
      <c r="C66" s="530" t="s">
        <v>1749</v>
      </c>
    </row>
    <row r="67" spans="1:3">
      <c r="A67" s="1926"/>
      <c r="B67" s="5" t="s">
        <v>285</v>
      </c>
      <c r="C67" s="732">
        <v>44932</v>
      </c>
    </row>
    <row r="68" spans="1:3" ht="99.5" thickBot="1">
      <c r="A68" s="1927"/>
      <c r="B68" s="13" t="s">
        <v>286</v>
      </c>
      <c r="C68" s="531" t="s">
        <v>3006</v>
      </c>
    </row>
    <row r="69" spans="1:3">
      <c r="A69" s="1925" t="s">
        <v>287</v>
      </c>
      <c r="B69" s="354" t="s">
        <v>288</v>
      </c>
      <c r="C69" s="530" t="s">
        <v>92</v>
      </c>
    </row>
    <row r="70" spans="1:3">
      <c r="A70" s="1926"/>
      <c r="B70" s="5" t="s">
        <v>289</v>
      </c>
      <c r="C70" s="530" t="s">
        <v>163</v>
      </c>
    </row>
    <row r="71" spans="1:3">
      <c r="A71" s="1926"/>
      <c r="B71" s="5" t="s">
        <v>290</v>
      </c>
      <c r="C71" s="530" t="s">
        <v>1245</v>
      </c>
    </row>
    <row r="72" spans="1:3">
      <c r="A72" s="1926"/>
      <c r="B72" s="5" t="s">
        <v>291</v>
      </c>
      <c r="C72" s="530" t="s">
        <v>1245</v>
      </c>
    </row>
    <row r="73" spans="1:3" ht="49.5">
      <c r="A73" s="1926"/>
      <c r="B73" s="5" t="s">
        <v>292</v>
      </c>
      <c r="C73" s="530" t="s">
        <v>168</v>
      </c>
    </row>
    <row r="74" spans="1:3">
      <c r="A74" s="1926"/>
      <c r="B74" s="5" t="s">
        <v>293</v>
      </c>
      <c r="C74" s="530" t="s">
        <v>111</v>
      </c>
    </row>
    <row r="75" spans="1:3">
      <c r="A75" s="1926"/>
      <c r="B75" s="5" t="s">
        <v>294</v>
      </c>
      <c r="C75" s="530" t="s">
        <v>92</v>
      </c>
    </row>
    <row r="76" spans="1:3">
      <c r="A76" s="1926"/>
      <c r="B76" s="5" t="s">
        <v>295</v>
      </c>
      <c r="C76" s="530" t="s">
        <v>172</v>
      </c>
    </row>
    <row r="77" spans="1:3" ht="83" thickBot="1">
      <c r="A77" s="1927"/>
      <c r="B77" s="13" t="s">
        <v>296</v>
      </c>
      <c r="C77" s="531" t="s">
        <v>393</v>
      </c>
    </row>
    <row r="78" spans="1:3" ht="132">
      <c r="A78" s="1925" t="s">
        <v>298</v>
      </c>
      <c r="B78" s="354" t="s">
        <v>299</v>
      </c>
      <c r="C78" s="989" t="s">
        <v>3007</v>
      </c>
    </row>
    <row r="79" spans="1:3" ht="231">
      <c r="A79" s="1926"/>
      <c r="B79" s="5" t="s">
        <v>300</v>
      </c>
      <c r="C79" s="530" t="s">
        <v>3008</v>
      </c>
    </row>
    <row r="80" spans="1:3" ht="33">
      <c r="A80" s="1926"/>
      <c r="B80" s="5" t="s">
        <v>301</v>
      </c>
      <c r="C80" s="530" t="s">
        <v>3009</v>
      </c>
    </row>
    <row r="81" spans="1:3" ht="33">
      <c r="A81" s="1926"/>
      <c r="B81" s="5" t="s">
        <v>302</v>
      </c>
      <c r="C81" s="530" t="s">
        <v>3010</v>
      </c>
    </row>
    <row r="82" spans="1:3" ht="148.5">
      <c r="A82" s="1926"/>
      <c r="B82" s="5" t="s">
        <v>303</v>
      </c>
      <c r="C82" s="530" t="s">
        <v>3011</v>
      </c>
    </row>
    <row r="83" spans="1:3">
      <c r="A83" s="1926"/>
      <c r="B83" s="5" t="s">
        <v>304</v>
      </c>
      <c r="C83" s="530" t="s">
        <v>90</v>
      </c>
    </row>
    <row r="84" spans="1:3">
      <c r="A84" s="1926"/>
      <c r="B84" s="5" t="s">
        <v>284</v>
      </c>
      <c r="C84" s="530" t="s">
        <v>1245</v>
      </c>
    </row>
    <row r="85" spans="1:3">
      <c r="A85" s="1926"/>
      <c r="B85" s="5" t="s">
        <v>285</v>
      </c>
      <c r="C85" s="530" t="s">
        <v>1245</v>
      </c>
    </row>
    <row r="86" spans="1:3">
      <c r="A86" s="1926"/>
      <c r="B86" s="5" t="s">
        <v>305</v>
      </c>
      <c r="C86" s="530" t="s">
        <v>1245</v>
      </c>
    </row>
    <row r="87" spans="1:3">
      <c r="A87" s="1926"/>
      <c r="B87" s="5" t="s">
        <v>306</v>
      </c>
      <c r="C87" s="530"/>
    </row>
    <row r="88" spans="1:3">
      <c r="A88" s="1926"/>
      <c r="B88" s="5" t="s">
        <v>307</v>
      </c>
      <c r="C88" s="530" t="s">
        <v>90</v>
      </c>
    </row>
    <row r="89" spans="1:3">
      <c r="A89" s="1926"/>
      <c r="B89" s="5" t="s">
        <v>308</v>
      </c>
      <c r="C89" s="530" t="s">
        <v>1245</v>
      </c>
    </row>
    <row r="90" spans="1:3">
      <c r="A90" s="1926"/>
      <c r="B90" s="5" t="s">
        <v>309</v>
      </c>
      <c r="C90" s="530" t="s">
        <v>1245</v>
      </c>
    </row>
    <row r="91" spans="1:3">
      <c r="A91" s="1926"/>
      <c r="B91" s="5" t="s">
        <v>310</v>
      </c>
      <c r="C91" s="530" t="s">
        <v>1245</v>
      </c>
    </row>
    <row r="92" spans="1:3" ht="17" thickBot="1">
      <c r="A92" s="1927"/>
      <c r="B92" s="13" t="s">
        <v>311</v>
      </c>
      <c r="C92" s="531" t="s">
        <v>1245</v>
      </c>
    </row>
    <row r="93" spans="1:3" ht="49.5">
      <c r="A93" s="1925" t="s">
        <v>312</v>
      </c>
      <c r="B93" s="354" t="s">
        <v>313</v>
      </c>
      <c r="C93" s="530" t="s">
        <v>3012</v>
      </c>
    </row>
    <row r="94" spans="1:3" ht="33">
      <c r="A94" s="1926"/>
      <c r="B94" s="5" t="s">
        <v>314</v>
      </c>
      <c r="C94" s="530" t="s">
        <v>397</v>
      </c>
    </row>
    <row r="95" spans="1:3">
      <c r="A95" s="1926"/>
      <c r="B95" s="5" t="s">
        <v>315</v>
      </c>
      <c r="C95" s="530" t="s">
        <v>1245</v>
      </c>
    </row>
    <row r="96" spans="1:3" ht="33">
      <c r="A96" s="1926"/>
      <c r="B96" s="5" t="s">
        <v>316</v>
      </c>
      <c r="C96" s="530" t="s">
        <v>1245</v>
      </c>
    </row>
    <row r="97" spans="1:3" ht="49.5">
      <c r="A97" s="1926"/>
      <c r="B97" s="5" t="s">
        <v>317</v>
      </c>
      <c r="C97" s="530" t="s">
        <v>3013</v>
      </c>
    </row>
    <row r="98" spans="1:3" ht="33">
      <c r="A98" s="1926"/>
      <c r="B98" s="5" t="s">
        <v>318</v>
      </c>
      <c r="C98" s="530" t="s">
        <v>398</v>
      </c>
    </row>
    <row r="99" spans="1:3" ht="148.5">
      <c r="A99" s="1926"/>
      <c r="B99" s="5" t="s">
        <v>320</v>
      </c>
      <c r="C99" s="530" t="s">
        <v>3014</v>
      </c>
    </row>
    <row r="100" spans="1:3">
      <c r="A100" s="1926"/>
      <c r="B100" s="5" t="s">
        <v>524</v>
      </c>
      <c r="C100" s="530" t="s">
        <v>1245</v>
      </c>
    </row>
    <row r="101" spans="1:3">
      <c r="A101" s="1926"/>
      <c r="B101" s="5" t="s">
        <v>323</v>
      </c>
      <c r="C101" s="530" t="s">
        <v>1245</v>
      </c>
    </row>
    <row r="102" spans="1:3" ht="17" thickBot="1">
      <c r="A102" s="1927"/>
      <c r="B102" s="476" t="s">
        <v>324</v>
      </c>
      <c r="C102" s="531" t="s">
        <v>1245</v>
      </c>
    </row>
    <row r="103" spans="1:3" ht="33">
      <c r="A103" s="1936" t="s">
        <v>200</v>
      </c>
      <c r="B103" s="5" t="s">
        <v>325</v>
      </c>
      <c r="C103" s="1020" t="s">
        <v>2519</v>
      </c>
    </row>
    <row r="104" spans="1:3">
      <c r="A104" s="1936"/>
      <c r="B104" s="5" t="s">
        <v>202</v>
      </c>
      <c r="C104" s="1019">
        <v>0.90690000000000004</v>
      </c>
    </row>
    <row r="105" spans="1:3">
      <c r="A105" s="1936"/>
      <c r="B105" s="5" t="s">
        <v>327</v>
      </c>
      <c r="C105" s="1017">
        <v>142.69999999999999</v>
      </c>
    </row>
    <row r="106" spans="1:3" ht="18">
      <c r="A106" s="1936"/>
      <c r="B106" s="5" t="s">
        <v>957</v>
      </c>
      <c r="C106" s="994" t="s">
        <v>2987</v>
      </c>
    </row>
    <row r="107" spans="1:3" ht="17" thickBot="1">
      <c r="A107" s="1937"/>
      <c r="B107" s="39" t="s">
        <v>329</v>
      </c>
      <c r="C107" s="1018" t="s">
        <v>1245</v>
      </c>
    </row>
    <row r="108" spans="1:3" s="264" customFormat="1" ht="66">
      <c r="A108" s="1891" t="s">
        <v>3702</v>
      </c>
      <c r="B108" s="1779" t="s">
        <v>3703</v>
      </c>
      <c r="C108" s="1780" t="s">
        <v>3711</v>
      </c>
    </row>
    <row r="109" spans="1:3" s="264" customFormat="1" ht="99.5" thickBot="1">
      <c r="A109" s="1892"/>
      <c r="B109" s="1781" t="s">
        <v>3705</v>
      </c>
      <c r="C109" s="1782" t="s">
        <v>3712</v>
      </c>
    </row>
    <row r="110" spans="1:3" ht="17" thickBot="1">
      <c r="A110" s="1938" t="s">
        <v>330</v>
      </c>
      <c r="B110" s="1941"/>
      <c r="C110" s="1018" t="s">
        <v>1245</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2845-36A6-4566-BCBC-839A5A25392C}">
  <sheetPr codeName="Sheet41"/>
  <dimension ref="A1:C1002"/>
  <sheetViews>
    <sheetView zoomScale="75" zoomScaleNormal="75" workbookViewId="0">
      <selection sqref="A1:C1"/>
    </sheetView>
  </sheetViews>
  <sheetFormatPr defaultRowHeight="18"/>
  <cols>
    <col min="1" max="1" width="3.58203125" customWidth="1"/>
    <col min="2" max="2" width="47.58203125" customWidth="1"/>
    <col min="3" max="3" width="47.58203125" style="734" customWidth="1"/>
  </cols>
  <sheetData>
    <row r="1" spans="1:3" ht="20.5" thickBot="1">
      <c r="A1" s="1942" t="s">
        <v>341</v>
      </c>
      <c r="B1" s="1942"/>
      <c r="C1" s="1943"/>
    </row>
    <row r="2" spans="1:3" ht="18.5" thickBot="1">
      <c r="A2" s="1946" t="s">
        <v>79</v>
      </c>
      <c r="B2" s="1947"/>
      <c r="C2" s="915">
        <v>45467</v>
      </c>
    </row>
    <row r="3" spans="1:3">
      <c r="A3" s="1948" t="s">
        <v>80</v>
      </c>
      <c r="B3" s="306" t="s">
        <v>331</v>
      </c>
      <c r="C3" s="997" t="s">
        <v>1800</v>
      </c>
    </row>
    <row r="4" spans="1:3">
      <c r="A4" s="1949"/>
      <c r="B4" s="307" t="s">
        <v>82</v>
      </c>
      <c r="C4" s="997" t="s">
        <v>1801</v>
      </c>
    </row>
    <row r="5" spans="1:3">
      <c r="A5" s="1949"/>
      <c r="B5" s="307" t="s">
        <v>344</v>
      </c>
      <c r="C5" s="997" t="s">
        <v>213</v>
      </c>
    </row>
    <row r="6" spans="1:3">
      <c r="A6" s="1949"/>
      <c r="B6" s="307" t="s">
        <v>84</v>
      </c>
      <c r="C6" s="997" t="s">
        <v>1802</v>
      </c>
    </row>
    <row r="7" spans="1:3">
      <c r="A7" s="1949"/>
      <c r="B7" s="307" t="s">
        <v>346</v>
      </c>
      <c r="C7" s="1006" t="s">
        <v>1803</v>
      </c>
    </row>
    <row r="8" spans="1:3">
      <c r="A8" s="1949"/>
      <c r="B8" s="307" t="s">
        <v>215</v>
      </c>
      <c r="C8" s="1003">
        <v>384528445</v>
      </c>
    </row>
    <row r="9" spans="1:3">
      <c r="A9" s="1949"/>
      <c r="B9" s="307" t="s">
        <v>216</v>
      </c>
      <c r="C9" s="1005">
        <v>61438032268</v>
      </c>
    </row>
    <row r="10" spans="1:3">
      <c r="A10" s="1949"/>
      <c r="B10" s="307" t="s">
        <v>88</v>
      </c>
      <c r="C10" s="997" t="s">
        <v>1804</v>
      </c>
    </row>
    <row r="11" spans="1:3">
      <c r="A11" s="1949"/>
      <c r="B11" s="307" t="s">
        <v>89</v>
      </c>
      <c r="C11" s="997" t="s">
        <v>90</v>
      </c>
    </row>
    <row r="12" spans="1:3">
      <c r="A12" s="1949"/>
      <c r="B12" s="307" t="s">
        <v>91</v>
      </c>
      <c r="C12" s="997" t="s">
        <v>92</v>
      </c>
    </row>
    <row r="13" spans="1:3">
      <c r="A13" s="1949"/>
      <c r="B13" s="307" t="s">
        <v>93</v>
      </c>
      <c r="C13" s="997" t="s">
        <v>92</v>
      </c>
    </row>
    <row r="14" spans="1:3">
      <c r="A14" s="1949"/>
      <c r="B14" s="307" t="s">
        <v>94</v>
      </c>
      <c r="C14" s="997" t="s">
        <v>90</v>
      </c>
    </row>
    <row r="15" spans="1:3">
      <c r="A15" s="1949"/>
      <c r="B15" s="307" t="s">
        <v>95</v>
      </c>
      <c r="C15" s="997" t="s">
        <v>213</v>
      </c>
    </row>
    <row r="16" spans="1:3">
      <c r="A16" s="1949"/>
      <c r="B16" s="307" t="s">
        <v>96</v>
      </c>
      <c r="C16" s="997" t="s">
        <v>165</v>
      </c>
    </row>
    <row r="17" spans="1:3" ht="33">
      <c r="A17" s="1949"/>
      <c r="B17" s="307" t="s">
        <v>98</v>
      </c>
      <c r="C17" s="997" t="s">
        <v>1806</v>
      </c>
    </row>
    <row r="18" spans="1:3" ht="33">
      <c r="A18" s="1949"/>
      <c r="B18" s="307" t="s">
        <v>2592</v>
      </c>
      <c r="C18" s="997" t="s">
        <v>334</v>
      </c>
    </row>
    <row r="19" spans="1:3">
      <c r="A19" s="1949"/>
      <c r="B19" s="307" t="s">
        <v>100</v>
      </c>
      <c r="C19" s="997" t="s">
        <v>165</v>
      </c>
    </row>
    <row r="20" spans="1:3">
      <c r="A20" s="1949"/>
      <c r="B20" s="307" t="s">
        <v>1073</v>
      </c>
      <c r="C20" s="997" t="s">
        <v>90</v>
      </c>
    </row>
    <row r="21" spans="1:3">
      <c r="A21" s="1949"/>
      <c r="B21" s="307" t="s">
        <v>102</v>
      </c>
      <c r="C21" s="997" t="s">
        <v>165</v>
      </c>
    </row>
    <row r="22" spans="1:3">
      <c r="A22" s="1949"/>
      <c r="B22" s="307" t="s">
        <v>103</v>
      </c>
      <c r="C22" s="997" t="s">
        <v>165</v>
      </c>
    </row>
    <row r="23" spans="1:3">
      <c r="A23" s="1949"/>
      <c r="B23" s="307" t="s">
        <v>104</v>
      </c>
      <c r="C23" s="997" t="s">
        <v>165</v>
      </c>
    </row>
    <row r="24" spans="1:3">
      <c r="A24" s="1949"/>
      <c r="B24" s="307" t="s">
        <v>105</v>
      </c>
      <c r="C24" s="997" t="s">
        <v>165</v>
      </c>
    </row>
    <row r="25" spans="1:3">
      <c r="A25" s="1949"/>
      <c r="B25" s="307" t="s">
        <v>106</v>
      </c>
      <c r="C25" s="997" t="s">
        <v>107</v>
      </c>
    </row>
    <row r="26" spans="1:3">
      <c r="A26" s="1949"/>
      <c r="B26" s="307" t="s">
        <v>108</v>
      </c>
      <c r="C26" s="997" t="s">
        <v>165</v>
      </c>
    </row>
    <row r="27" spans="1:3">
      <c r="A27" s="1949"/>
      <c r="B27" s="307" t="s">
        <v>109</v>
      </c>
      <c r="C27" s="997" t="s">
        <v>236</v>
      </c>
    </row>
    <row r="28" spans="1:3">
      <c r="A28" s="1949"/>
      <c r="B28" s="307" t="s">
        <v>110</v>
      </c>
      <c r="C28" s="997" t="s">
        <v>111</v>
      </c>
    </row>
    <row r="29" spans="1:3" ht="49.5">
      <c r="A29" s="1949"/>
      <c r="B29" s="307" t="s">
        <v>112</v>
      </c>
      <c r="C29" s="997" t="s">
        <v>1808</v>
      </c>
    </row>
    <row r="30" spans="1:3" ht="33">
      <c r="A30" s="1949"/>
      <c r="B30" s="307" t="s">
        <v>114</v>
      </c>
      <c r="C30" s="997" t="s">
        <v>403</v>
      </c>
    </row>
    <row r="31" spans="1:3" ht="181.5">
      <c r="A31" s="1949"/>
      <c r="B31" s="307" t="s">
        <v>115</v>
      </c>
      <c r="C31" s="997" t="s">
        <v>1809</v>
      </c>
    </row>
    <row r="32" spans="1:3" ht="33.5" thickBot="1">
      <c r="A32" s="1950"/>
      <c r="B32" s="312" t="s">
        <v>116</v>
      </c>
      <c r="C32" s="998" t="s">
        <v>165</v>
      </c>
    </row>
    <row r="33" spans="1:3">
      <c r="A33" s="1951" t="s">
        <v>117</v>
      </c>
      <c r="B33" s="306" t="s">
        <v>118</v>
      </c>
      <c r="C33" s="997" t="s">
        <v>1802</v>
      </c>
    </row>
    <row r="34" spans="1:3">
      <c r="A34" s="1949"/>
      <c r="B34" s="307" t="s">
        <v>119</v>
      </c>
      <c r="C34" s="997" t="s">
        <v>1810</v>
      </c>
    </row>
    <row r="35" spans="1:3">
      <c r="A35" s="1949"/>
      <c r="B35" s="307" t="s">
        <v>120</v>
      </c>
      <c r="C35" s="997" t="s">
        <v>121</v>
      </c>
    </row>
    <row r="36" spans="1:3">
      <c r="A36" s="1949"/>
      <c r="B36" s="307" t="s">
        <v>122</v>
      </c>
      <c r="C36" s="997" t="s">
        <v>213</v>
      </c>
    </row>
    <row r="37" spans="1:3">
      <c r="A37" s="1949"/>
      <c r="B37" s="307" t="s">
        <v>123</v>
      </c>
      <c r="C37" s="997" t="s">
        <v>165</v>
      </c>
    </row>
    <row r="38" spans="1:3" ht="18.5" thickBot="1">
      <c r="A38" s="1950"/>
      <c r="B38" s="315" t="s">
        <v>124</v>
      </c>
      <c r="C38" s="998" t="s">
        <v>92</v>
      </c>
    </row>
    <row r="39" spans="1:3">
      <c r="A39" s="1951" t="s">
        <v>125</v>
      </c>
      <c r="B39" s="306" t="s">
        <v>126</v>
      </c>
      <c r="C39" s="997" t="s">
        <v>90</v>
      </c>
    </row>
    <row r="40" spans="1:3">
      <c r="A40" s="1949"/>
      <c r="B40" s="307" t="s">
        <v>127</v>
      </c>
      <c r="C40" s="997" t="s">
        <v>165</v>
      </c>
    </row>
    <row r="41" spans="1:3">
      <c r="A41" s="1949"/>
      <c r="B41" s="307" t="s">
        <v>128</v>
      </c>
      <c r="C41" s="997" t="s">
        <v>165</v>
      </c>
    </row>
    <row r="42" spans="1:3">
      <c r="A42" s="1949"/>
      <c r="B42" s="307" t="s">
        <v>129</v>
      </c>
      <c r="C42" s="997" t="s">
        <v>165</v>
      </c>
    </row>
    <row r="43" spans="1:3">
      <c r="A43" s="1949"/>
      <c r="B43" s="307" t="s">
        <v>130</v>
      </c>
      <c r="C43" s="997" t="s">
        <v>165</v>
      </c>
    </row>
    <row r="44" spans="1:3" ht="18.5" thickBot="1">
      <c r="A44" s="1950"/>
      <c r="B44" s="317" t="s">
        <v>131</v>
      </c>
      <c r="C44" s="998" t="s">
        <v>165</v>
      </c>
    </row>
    <row r="45" spans="1:3">
      <c r="A45" s="1951" t="s">
        <v>132</v>
      </c>
      <c r="B45" s="306" t="s">
        <v>133</v>
      </c>
      <c r="C45" s="997" t="s">
        <v>92</v>
      </c>
    </row>
    <row r="46" spans="1:3" ht="49.5">
      <c r="A46" s="1949"/>
      <c r="B46" s="307" t="s">
        <v>135</v>
      </c>
      <c r="C46" s="997" t="s">
        <v>1811</v>
      </c>
    </row>
    <row r="47" spans="1:3" ht="99.5" thickBot="1">
      <c r="A47" s="1950"/>
      <c r="B47" s="315" t="s">
        <v>136</v>
      </c>
      <c r="C47" s="1025" t="s">
        <v>2205</v>
      </c>
    </row>
    <row r="48" spans="1:3">
      <c r="A48" s="1952" t="s">
        <v>349</v>
      </c>
      <c r="B48" s="312" t="s">
        <v>138</v>
      </c>
      <c r="C48" s="997" t="s">
        <v>92</v>
      </c>
    </row>
    <row r="49" spans="1:3">
      <c r="A49" s="1949"/>
      <c r="B49" s="307" t="s">
        <v>139</v>
      </c>
      <c r="C49" s="997" t="s">
        <v>1812</v>
      </c>
    </row>
    <row r="50" spans="1:3">
      <c r="A50" s="1949"/>
      <c r="B50" s="307" t="s">
        <v>140</v>
      </c>
      <c r="C50" s="997" t="s">
        <v>1813</v>
      </c>
    </row>
    <row r="51" spans="1:3">
      <c r="A51" s="1949"/>
      <c r="B51" s="307" t="s">
        <v>141</v>
      </c>
      <c r="C51" s="997" t="s">
        <v>408</v>
      </c>
    </row>
    <row r="52" spans="1:3" ht="66">
      <c r="A52" s="1949"/>
      <c r="B52" s="307" t="s">
        <v>142</v>
      </c>
      <c r="C52" s="997" t="s">
        <v>1814</v>
      </c>
    </row>
    <row r="53" spans="1:3" ht="99">
      <c r="A53" s="1949"/>
      <c r="B53" s="307" t="s">
        <v>1077</v>
      </c>
      <c r="C53" s="997" t="s">
        <v>1815</v>
      </c>
    </row>
    <row r="54" spans="1:3" ht="33">
      <c r="A54" s="1949"/>
      <c r="B54" s="307" t="s">
        <v>144</v>
      </c>
      <c r="C54" s="997" t="s">
        <v>1816</v>
      </c>
    </row>
    <row r="55" spans="1:3">
      <c r="A55" s="1949"/>
      <c r="B55" s="307" t="s">
        <v>145</v>
      </c>
      <c r="C55" s="997" t="s">
        <v>745</v>
      </c>
    </row>
    <row r="56" spans="1:3">
      <c r="A56" s="1949"/>
      <c r="B56" s="307" t="s">
        <v>146</v>
      </c>
      <c r="C56" s="997" t="s">
        <v>1353</v>
      </c>
    </row>
    <row r="57" spans="1:3">
      <c r="A57" s="1949"/>
      <c r="B57" s="307" t="s">
        <v>147</v>
      </c>
      <c r="C57" s="997" t="s">
        <v>165</v>
      </c>
    </row>
    <row r="58" spans="1:3">
      <c r="A58" s="1949"/>
      <c r="B58" s="307" t="s">
        <v>149</v>
      </c>
      <c r="C58" s="1006" t="s">
        <v>165</v>
      </c>
    </row>
    <row r="59" spans="1:3">
      <c r="A59" s="1949"/>
      <c r="B59" s="307" t="s">
        <v>150</v>
      </c>
      <c r="C59" s="1029" t="s">
        <v>3015</v>
      </c>
    </row>
    <row r="60" spans="1:3" ht="33">
      <c r="A60" s="1949"/>
      <c r="B60" s="307" t="s">
        <v>151</v>
      </c>
      <c r="C60" s="997" t="s">
        <v>1817</v>
      </c>
    </row>
    <row r="61" spans="1:3" ht="49.5">
      <c r="A61" s="1949"/>
      <c r="B61" s="307" t="s">
        <v>152</v>
      </c>
      <c r="C61" s="997" t="s">
        <v>2206</v>
      </c>
    </row>
    <row r="62" spans="1:3" ht="33">
      <c r="A62" s="1949"/>
      <c r="B62" s="307" t="s">
        <v>153</v>
      </c>
      <c r="C62" s="997" t="s">
        <v>2207</v>
      </c>
    </row>
    <row r="63" spans="1:3">
      <c r="A63" s="1949"/>
      <c r="B63" s="307" t="s">
        <v>154</v>
      </c>
      <c r="C63" s="997" t="s">
        <v>165</v>
      </c>
    </row>
    <row r="64" spans="1:3">
      <c r="A64" s="1949"/>
      <c r="B64" s="307" t="s">
        <v>155</v>
      </c>
      <c r="C64" s="997" t="s">
        <v>165</v>
      </c>
    </row>
    <row r="65" spans="1:3">
      <c r="A65" s="1949"/>
      <c r="B65" s="307" t="s">
        <v>156</v>
      </c>
      <c r="C65" s="997" t="s">
        <v>92</v>
      </c>
    </row>
    <row r="66" spans="1:3">
      <c r="A66" s="1949"/>
      <c r="B66" s="307" t="s">
        <v>157</v>
      </c>
      <c r="C66" s="997" t="s">
        <v>1818</v>
      </c>
    </row>
    <row r="67" spans="1:3">
      <c r="A67" s="1949"/>
      <c r="B67" s="307" t="s">
        <v>158</v>
      </c>
      <c r="C67" s="997" t="s">
        <v>1819</v>
      </c>
    </row>
    <row r="68" spans="1:3" ht="66.5" thickBot="1">
      <c r="A68" s="1950"/>
      <c r="B68" s="315" t="s">
        <v>159</v>
      </c>
      <c r="C68" s="998" t="s">
        <v>1820</v>
      </c>
    </row>
    <row r="69" spans="1:3">
      <c r="A69" s="1951" t="s">
        <v>160</v>
      </c>
      <c r="B69" s="306" t="s">
        <v>161</v>
      </c>
      <c r="C69" s="997" t="s">
        <v>92</v>
      </c>
    </row>
    <row r="70" spans="1:3">
      <c r="A70" s="1949"/>
      <c r="B70" s="307" t="s">
        <v>162</v>
      </c>
      <c r="C70" s="997" t="s">
        <v>163</v>
      </c>
    </row>
    <row r="71" spans="1:3">
      <c r="A71" s="1949"/>
      <c r="B71" s="307" t="s">
        <v>164</v>
      </c>
      <c r="C71" s="997" t="s">
        <v>165</v>
      </c>
    </row>
    <row r="72" spans="1:3">
      <c r="A72" s="1949"/>
      <c r="B72" s="307" t="s">
        <v>166</v>
      </c>
      <c r="C72" s="997" t="s">
        <v>165</v>
      </c>
    </row>
    <row r="73" spans="1:3" ht="49.5">
      <c r="A73" s="1949"/>
      <c r="B73" s="307" t="s">
        <v>167</v>
      </c>
      <c r="C73" s="997" t="s">
        <v>168</v>
      </c>
    </row>
    <row r="74" spans="1:3">
      <c r="A74" s="1949"/>
      <c r="B74" s="307" t="s">
        <v>338</v>
      </c>
      <c r="C74" s="997" t="s">
        <v>111</v>
      </c>
    </row>
    <row r="75" spans="1:3">
      <c r="A75" s="1949"/>
      <c r="B75" s="307" t="s">
        <v>170</v>
      </c>
      <c r="C75" s="997" t="s">
        <v>90</v>
      </c>
    </row>
    <row r="76" spans="1:3">
      <c r="A76" s="1949"/>
      <c r="B76" s="307" t="s">
        <v>171</v>
      </c>
      <c r="C76" s="997" t="s">
        <v>172</v>
      </c>
    </row>
    <row r="77" spans="1:3" ht="83" thickBot="1">
      <c r="A77" s="1950"/>
      <c r="B77" s="315" t="s">
        <v>173</v>
      </c>
      <c r="C77" s="998" t="s">
        <v>393</v>
      </c>
    </row>
    <row r="78" spans="1:3" ht="36">
      <c r="A78" s="1951" t="s">
        <v>174</v>
      </c>
      <c r="B78" s="306" t="s">
        <v>175</v>
      </c>
      <c r="C78" s="997" t="s">
        <v>3439</v>
      </c>
    </row>
    <row r="79" spans="1:3">
      <c r="A79" s="1949"/>
      <c r="B79" s="307" t="s">
        <v>176</v>
      </c>
      <c r="C79" s="997" t="s">
        <v>1491</v>
      </c>
    </row>
    <row r="80" spans="1:3" ht="33">
      <c r="A80" s="1949"/>
      <c r="B80" s="307" t="s">
        <v>177</v>
      </c>
      <c r="C80" s="997" t="s">
        <v>1492</v>
      </c>
    </row>
    <row r="81" spans="1:3">
      <c r="A81" s="1949"/>
      <c r="B81" s="307" t="s">
        <v>178</v>
      </c>
      <c r="C81" s="997" t="s">
        <v>395</v>
      </c>
    </row>
    <row r="82" spans="1:3" ht="49.5">
      <c r="A82" s="1949"/>
      <c r="B82" s="307" t="s">
        <v>179</v>
      </c>
      <c r="C82" s="997" t="s">
        <v>375</v>
      </c>
    </row>
    <row r="83" spans="1:3">
      <c r="A83" s="1949"/>
      <c r="B83" s="307" t="s">
        <v>180</v>
      </c>
      <c r="C83" s="997" t="s">
        <v>90</v>
      </c>
    </row>
    <row r="84" spans="1:3">
      <c r="A84" s="1949"/>
      <c r="B84" s="307" t="s">
        <v>157</v>
      </c>
      <c r="C84" s="997" t="s">
        <v>1818</v>
      </c>
    </row>
    <row r="85" spans="1:3">
      <c r="A85" s="1949"/>
      <c r="B85" s="307" t="s">
        <v>158</v>
      </c>
      <c r="C85" s="997" t="s">
        <v>1819</v>
      </c>
    </row>
    <row r="86" spans="1:3">
      <c r="A86" s="1949"/>
      <c r="B86" s="307" t="s">
        <v>181</v>
      </c>
      <c r="C86" s="997" t="s">
        <v>165</v>
      </c>
    </row>
    <row r="87" spans="1:3">
      <c r="A87" s="1949"/>
      <c r="B87" s="307" t="s">
        <v>182</v>
      </c>
      <c r="C87" s="997"/>
    </row>
    <row r="88" spans="1:3">
      <c r="A88" s="1949"/>
      <c r="B88" s="307" t="s">
        <v>183</v>
      </c>
      <c r="C88" s="997" t="s">
        <v>90</v>
      </c>
    </row>
    <row r="89" spans="1:3">
      <c r="A89" s="1949"/>
      <c r="B89" s="307" t="s">
        <v>184</v>
      </c>
      <c r="C89" s="997" t="s">
        <v>165</v>
      </c>
    </row>
    <row r="90" spans="1:3">
      <c r="A90" s="1949"/>
      <c r="B90" s="307" t="s">
        <v>185</v>
      </c>
      <c r="C90" s="997" t="s">
        <v>165</v>
      </c>
    </row>
    <row r="91" spans="1:3">
      <c r="A91" s="1949"/>
      <c r="B91" s="307" t="s">
        <v>186</v>
      </c>
      <c r="C91" s="997" t="s">
        <v>165</v>
      </c>
    </row>
    <row r="92" spans="1:3" ht="18.5" thickBot="1">
      <c r="A92" s="1950"/>
      <c r="B92" s="315" t="s">
        <v>187</v>
      </c>
      <c r="C92" s="998" t="s">
        <v>165</v>
      </c>
    </row>
    <row r="93" spans="1:3" ht="66">
      <c r="A93" s="1951" t="s">
        <v>188</v>
      </c>
      <c r="B93" s="306" t="s">
        <v>189</v>
      </c>
      <c r="C93" s="997" t="s">
        <v>1493</v>
      </c>
    </row>
    <row r="94" spans="1:3" ht="33">
      <c r="A94" s="1949"/>
      <c r="B94" s="307" t="s">
        <v>190</v>
      </c>
      <c r="C94" s="997" t="s">
        <v>397</v>
      </c>
    </row>
    <row r="95" spans="1:3" ht="115.5">
      <c r="A95" s="1949"/>
      <c r="B95" s="307" t="s">
        <v>191</v>
      </c>
      <c r="C95" s="997" t="s">
        <v>2208</v>
      </c>
    </row>
    <row r="96" spans="1:3" ht="115.5">
      <c r="A96" s="1949"/>
      <c r="B96" s="307" t="s">
        <v>192</v>
      </c>
      <c r="C96" s="997" t="s">
        <v>2209</v>
      </c>
    </row>
    <row r="97" spans="1:3">
      <c r="A97" s="1949"/>
      <c r="B97" s="307" t="s">
        <v>193</v>
      </c>
      <c r="C97" s="997" t="s">
        <v>213</v>
      </c>
    </row>
    <row r="98" spans="1:3" ht="99">
      <c r="A98" s="1949"/>
      <c r="B98" s="307" t="s">
        <v>194</v>
      </c>
      <c r="C98" s="997" t="s">
        <v>1821</v>
      </c>
    </row>
    <row r="99" spans="1:3" ht="33">
      <c r="A99" s="1949"/>
      <c r="B99" s="307" t="s">
        <v>196</v>
      </c>
      <c r="C99" s="997" t="s">
        <v>213</v>
      </c>
    </row>
    <row r="100" spans="1:3">
      <c r="A100" s="1949"/>
      <c r="B100" s="307" t="s">
        <v>355</v>
      </c>
      <c r="C100" s="997" t="s">
        <v>213</v>
      </c>
    </row>
    <row r="101" spans="1:3">
      <c r="A101" s="1949"/>
      <c r="B101" s="307" t="s">
        <v>198</v>
      </c>
      <c r="C101" s="997" t="s">
        <v>213</v>
      </c>
    </row>
    <row r="102" spans="1:3" ht="18.5" thickBot="1">
      <c r="A102" s="1950"/>
      <c r="B102" s="317" t="s">
        <v>199</v>
      </c>
      <c r="C102" s="998" t="s">
        <v>213</v>
      </c>
    </row>
    <row r="103" spans="1:3">
      <c r="A103" s="1952" t="s">
        <v>356</v>
      </c>
      <c r="B103" s="307" t="s">
        <v>201</v>
      </c>
      <c r="C103" s="1028" t="s">
        <v>3016</v>
      </c>
    </row>
    <row r="104" spans="1:3">
      <c r="A104" s="1949"/>
      <c r="B104" s="307" t="s">
        <v>357</v>
      </c>
      <c r="C104" s="1027">
        <v>6.7430000000000004E-2</v>
      </c>
    </row>
    <row r="105" spans="1:3">
      <c r="A105" s="1949"/>
      <c r="B105" s="307" t="s">
        <v>327</v>
      </c>
      <c r="C105" s="1026">
        <v>10.78</v>
      </c>
    </row>
    <row r="106" spans="1:3">
      <c r="A106" s="1949"/>
      <c r="B106" s="307" t="s">
        <v>542</v>
      </c>
      <c r="C106" s="1006" t="s">
        <v>3017</v>
      </c>
    </row>
    <row r="107" spans="1:3" ht="18.5" thickBot="1">
      <c r="A107" s="1950"/>
      <c r="B107" s="321" t="s">
        <v>1080</v>
      </c>
      <c r="C107" s="997" t="s">
        <v>213</v>
      </c>
    </row>
    <row r="108" spans="1:3" s="264" customFormat="1" ht="165">
      <c r="A108" s="1891" t="s">
        <v>3702</v>
      </c>
      <c r="B108" s="1779" t="s">
        <v>3703</v>
      </c>
      <c r="C108" s="1780" t="s">
        <v>3713</v>
      </c>
    </row>
    <row r="109" spans="1:3" s="264" customFormat="1" ht="231.5" thickBot="1">
      <c r="A109" s="1892"/>
      <c r="B109" s="1781" t="s">
        <v>3705</v>
      </c>
      <c r="C109" s="1782" t="s">
        <v>3714</v>
      </c>
    </row>
    <row r="110" spans="1:3" ht="18.5" thickBot="1">
      <c r="A110" s="1953" t="s">
        <v>207</v>
      </c>
      <c r="B110" s="1947"/>
      <c r="C110" s="1002" t="s">
        <v>213</v>
      </c>
    </row>
    <row r="111" spans="1:3" ht="231" customHeight="1">
      <c r="A111" s="1944" t="s">
        <v>3627</v>
      </c>
      <c r="B111" s="1945"/>
      <c r="C111" s="1945"/>
    </row>
    <row r="112" spans="1:3">
      <c r="A112" s="304"/>
      <c r="B112" s="304"/>
      <c r="C112" s="733"/>
    </row>
    <row r="113" spans="1:3">
      <c r="A113" s="304"/>
      <c r="B113" s="304"/>
      <c r="C113" s="733"/>
    </row>
    <row r="114" spans="1:3">
      <c r="A114" s="304"/>
      <c r="B114" s="304"/>
      <c r="C114" s="733"/>
    </row>
    <row r="115" spans="1:3">
      <c r="A115" s="304"/>
      <c r="B115" s="304"/>
      <c r="C115" s="733"/>
    </row>
    <row r="116" spans="1:3">
      <c r="A116" s="304"/>
      <c r="B116" s="304"/>
      <c r="C116" s="733"/>
    </row>
    <row r="117" spans="1:3">
      <c r="A117" s="304"/>
      <c r="B117" s="304"/>
      <c r="C117" s="733"/>
    </row>
    <row r="118" spans="1:3">
      <c r="A118" s="304"/>
      <c r="B118" s="304"/>
      <c r="C118" s="733"/>
    </row>
    <row r="119" spans="1:3">
      <c r="A119" s="304"/>
      <c r="B119" s="304"/>
      <c r="C119" s="733"/>
    </row>
    <row r="120" spans="1:3">
      <c r="A120" s="304"/>
      <c r="B120" s="304"/>
      <c r="C120" s="733"/>
    </row>
    <row r="121" spans="1:3">
      <c r="A121" s="304"/>
      <c r="B121" s="304"/>
      <c r="C121" s="733"/>
    </row>
    <row r="122" spans="1:3">
      <c r="A122" s="304"/>
      <c r="B122" s="304"/>
      <c r="C122" s="733"/>
    </row>
    <row r="123" spans="1:3">
      <c r="A123" s="304"/>
      <c r="B123" s="304"/>
      <c r="C123" s="733"/>
    </row>
    <row r="124" spans="1:3">
      <c r="A124" s="304"/>
      <c r="B124" s="304"/>
      <c r="C124" s="733"/>
    </row>
    <row r="125" spans="1:3">
      <c r="A125" s="304"/>
      <c r="B125" s="304"/>
      <c r="C125" s="733"/>
    </row>
    <row r="126" spans="1:3">
      <c r="A126" s="304"/>
      <c r="B126" s="304"/>
      <c r="C126" s="733"/>
    </row>
    <row r="127" spans="1:3">
      <c r="A127" s="304"/>
      <c r="B127" s="304"/>
      <c r="C127" s="733"/>
    </row>
    <row r="128" spans="1:3">
      <c r="A128" s="304"/>
      <c r="B128" s="304"/>
      <c r="C128" s="733"/>
    </row>
    <row r="129" spans="1:3">
      <c r="A129" s="304"/>
      <c r="B129" s="304"/>
      <c r="C129" s="733"/>
    </row>
    <row r="130" spans="1:3">
      <c r="A130" s="304"/>
      <c r="B130" s="304"/>
      <c r="C130" s="733"/>
    </row>
    <row r="131" spans="1:3">
      <c r="A131" s="304"/>
      <c r="B131" s="304"/>
      <c r="C131" s="733"/>
    </row>
    <row r="132" spans="1:3">
      <c r="A132" s="304"/>
      <c r="B132" s="304"/>
      <c r="C132" s="733"/>
    </row>
    <row r="133" spans="1:3">
      <c r="A133" s="304"/>
      <c r="B133" s="304"/>
      <c r="C133" s="733"/>
    </row>
    <row r="134" spans="1:3">
      <c r="A134" s="304"/>
      <c r="B134" s="304"/>
      <c r="C134" s="733"/>
    </row>
    <row r="135" spans="1:3">
      <c r="A135" s="304"/>
      <c r="B135" s="304"/>
      <c r="C135" s="733"/>
    </row>
    <row r="136" spans="1:3">
      <c r="A136" s="304"/>
      <c r="B136" s="304"/>
      <c r="C136" s="733"/>
    </row>
    <row r="137" spans="1:3">
      <c r="A137" s="304"/>
      <c r="B137" s="304"/>
      <c r="C137" s="733"/>
    </row>
    <row r="138" spans="1:3">
      <c r="A138" s="304"/>
      <c r="B138" s="304"/>
      <c r="C138" s="733"/>
    </row>
    <row r="139" spans="1:3">
      <c r="A139" s="304"/>
      <c r="B139" s="304"/>
      <c r="C139" s="733"/>
    </row>
    <row r="140" spans="1:3">
      <c r="A140" s="304"/>
      <c r="B140" s="304"/>
      <c r="C140" s="733"/>
    </row>
    <row r="141" spans="1:3">
      <c r="A141" s="304"/>
      <c r="B141" s="304"/>
      <c r="C141" s="733"/>
    </row>
    <row r="142" spans="1:3">
      <c r="A142" s="304"/>
      <c r="B142" s="304"/>
      <c r="C142" s="733"/>
    </row>
    <row r="143" spans="1:3">
      <c r="A143" s="304"/>
      <c r="B143" s="304"/>
      <c r="C143" s="733"/>
    </row>
    <row r="144" spans="1:3">
      <c r="A144" s="304"/>
      <c r="B144" s="304"/>
      <c r="C144" s="733"/>
    </row>
    <row r="145" spans="1:3">
      <c r="A145" s="304"/>
      <c r="B145" s="304"/>
      <c r="C145" s="733"/>
    </row>
    <row r="146" spans="1:3">
      <c r="A146" s="304"/>
      <c r="B146" s="304"/>
      <c r="C146" s="733"/>
    </row>
    <row r="147" spans="1:3">
      <c r="A147" s="304"/>
      <c r="B147" s="304"/>
      <c r="C147" s="733"/>
    </row>
    <row r="148" spans="1:3">
      <c r="A148" s="304"/>
      <c r="B148" s="304"/>
      <c r="C148" s="733"/>
    </row>
    <row r="149" spans="1:3">
      <c r="A149" s="304"/>
      <c r="B149" s="304"/>
      <c r="C149" s="733"/>
    </row>
    <row r="150" spans="1:3">
      <c r="A150" s="304"/>
      <c r="B150" s="304"/>
      <c r="C150" s="733"/>
    </row>
    <row r="151" spans="1:3">
      <c r="A151" s="304"/>
      <c r="B151" s="304"/>
      <c r="C151" s="733"/>
    </row>
    <row r="152" spans="1:3">
      <c r="A152" s="304"/>
      <c r="B152" s="304"/>
      <c r="C152" s="733"/>
    </row>
    <row r="153" spans="1:3">
      <c r="A153" s="304"/>
      <c r="B153" s="304"/>
      <c r="C153" s="733"/>
    </row>
    <row r="154" spans="1:3">
      <c r="A154" s="304"/>
      <c r="B154" s="304"/>
      <c r="C154" s="733"/>
    </row>
    <row r="155" spans="1:3">
      <c r="A155" s="304"/>
      <c r="B155" s="304"/>
      <c r="C155" s="733"/>
    </row>
    <row r="156" spans="1:3">
      <c r="A156" s="304"/>
      <c r="B156" s="304"/>
      <c r="C156" s="733"/>
    </row>
    <row r="157" spans="1:3">
      <c r="A157" s="304"/>
      <c r="B157" s="304"/>
      <c r="C157" s="733"/>
    </row>
    <row r="158" spans="1:3">
      <c r="A158" s="304"/>
      <c r="B158" s="304"/>
      <c r="C158" s="733"/>
    </row>
    <row r="159" spans="1:3">
      <c r="A159" s="304"/>
      <c r="B159" s="304"/>
      <c r="C159" s="733"/>
    </row>
    <row r="160" spans="1:3">
      <c r="A160" s="304"/>
      <c r="B160" s="304"/>
      <c r="C160" s="733"/>
    </row>
    <row r="161" spans="1:3">
      <c r="A161" s="304"/>
      <c r="B161" s="304"/>
      <c r="C161" s="733"/>
    </row>
    <row r="162" spans="1:3">
      <c r="A162" s="304"/>
      <c r="B162" s="304"/>
      <c r="C162" s="733"/>
    </row>
    <row r="163" spans="1:3">
      <c r="A163" s="304"/>
      <c r="B163" s="304"/>
      <c r="C163" s="733"/>
    </row>
    <row r="164" spans="1:3">
      <c r="A164" s="304"/>
      <c r="B164" s="304"/>
      <c r="C164" s="733"/>
    </row>
    <row r="165" spans="1:3">
      <c r="A165" s="304"/>
      <c r="B165" s="304"/>
      <c r="C165" s="733"/>
    </row>
    <row r="166" spans="1:3">
      <c r="A166" s="304"/>
      <c r="B166" s="304"/>
      <c r="C166" s="733"/>
    </row>
    <row r="167" spans="1:3">
      <c r="A167" s="304"/>
      <c r="B167" s="304"/>
      <c r="C167" s="733"/>
    </row>
    <row r="168" spans="1:3">
      <c r="A168" s="304"/>
      <c r="B168" s="304"/>
      <c r="C168" s="733"/>
    </row>
    <row r="169" spans="1:3">
      <c r="A169" s="304"/>
      <c r="B169" s="304"/>
      <c r="C169" s="733"/>
    </row>
    <row r="170" spans="1:3">
      <c r="A170" s="304"/>
      <c r="B170" s="304"/>
      <c r="C170" s="733"/>
    </row>
    <row r="171" spans="1:3">
      <c r="A171" s="304"/>
      <c r="B171" s="304"/>
      <c r="C171" s="733"/>
    </row>
    <row r="172" spans="1:3">
      <c r="A172" s="304"/>
      <c r="B172" s="304"/>
      <c r="C172" s="733"/>
    </row>
    <row r="173" spans="1:3">
      <c r="A173" s="304"/>
      <c r="B173" s="304"/>
      <c r="C173" s="733"/>
    </row>
    <row r="174" spans="1:3">
      <c r="A174" s="304"/>
      <c r="B174" s="304"/>
      <c r="C174" s="733"/>
    </row>
    <row r="175" spans="1:3">
      <c r="A175" s="304"/>
      <c r="B175" s="304"/>
      <c r="C175" s="733"/>
    </row>
    <row r="176" spans="1:3">
      <c r="A176" s="304"/>
      <c r="B176" s="304"/>
      <c r="C176" s="733"/>
    </row>
    <row r="177" spans="1:3">
      <c r="A177" s="304"/>
      <c r="B177" s="304"/>
      <c r="C177" s="733"/>
    </row>
    <row r="178" spans="1:3">
      <c r="A178" s="304"/>
      <c r="B178" s="304"/>
      <c r="C178" s="733"/>
    </row>
    <row r="179" spans="1:3">
      <c r="A179" s="304"/>
      <c r="B179" s="304"/>
      <c r="C179" s="733"/>
    </row>
    <row r="180" spans="1:3">
      <c r="A180" s="304"/>
      <c r="B180" s="304"/>
      <c r="C180" s="733"/>
    </row>
    <row r="181" spans="1:3">
      <c r="A181" s="304"/>
      <c r="B181" s="304"/>
      <c r="C181" s="733"/>
    </row>
    <row r="182" spans="1:3">
      <c r="A182" s="304"/>
      <c r="B182" s="304"/>
      <c r="C182" s="733"/>
    </row>
    <row r="183" spans="1:3">
      <c r="A183" s="304"/>
      <c r="B183" s="304"/>
      <c r="C183" s="733"/>
    </row>
    <row r="184" spans="1:3">
      <c r="A184" s="304"/>
      <c r="B184" s="304"/>
      <c r="C184" s="733"/>
    </row>
    <row r="185" spans="1:3">
      <c r="A185" s="304"/>
      <c r="B185" s="304"/>
      <c r="C185" s="733"/>
    </row>
    <row r="186" spans="1:3">
      <c r="A186" s="304"/>
      <c r="B186" s="304"/>
      <c r="C186" s="733"/>
    </row>
    <row r="187" spans="1:3">
      <c r="A187" s="304"/>
      <c r="B187" s="304"/>
      <c r="C187" s="733"/>
    </row>
    <row r="188" spans="1:3">
      <c r="A188" s="304"/>
      <c r="B188" s="304"/>
      <c r="C188" s="733"/>
    </row>
    <row r="189" spans="1:3">
      <c r="A189" s="304"/>
      <c r="B189" s="304"/>
      <c r="C189" s="733"/>
    </row>
    <row r="190" spans="1:3">
      <c r="A190" s="304"/>
      <c r="B190" s="304"/>
      <c r="C190" s="733"/>
    </row>
    <row r="191" spans="1:3">
      <c r="A191" s="304"/>
      <c r="B191" s="304"/>
      <c r="C191" s="733"/>
    </row>
    <row r="192" spans="1:3">
      <c r="A192" s="304"/>
      <c r="B192" s="304"/>
      <c r="C192" s="733"/>
    </row>
    <row r="193" spans="1:3">
      <c r="A193" s="304"/>
      <c r="B193" s="304"/>
      <c r="C193" s="733"/>
    </row>
    <row r="194" spans="1:3">
      <c r="A194" s="304"/>
      <c r="B194" s="304"/>
      <c r="C194" s="733"/>
    </row>
    <row r="195" spans="1:3">
      <c r="A195" s="304"/>
      <c r="B195" s="304"/>
      <c r="C195" s="733"/>
    </row>
    <row r="196" spans="1:3">
      <c r="A196" s="304"/>
      <c r="B196" s="304"/>
      <c r="C196" s="733"/>
    </row>
    <row r="197" spans="1:3">
      <c r="A197" s="304"/>
      <c r="B197" s="304"/>
      <c r="C197" s="733"/>
    </row>
    <row r="198" spans="1:3">
      <c r="A198" s="304"/>
      <c r="B198" s="304"/>
      <c r="C198" s="733"/>
    </row>
    <row r="199" spans="1:3">
      <c r="A199" s="304"/>
      <c r="B199" s="304"/>
      <c r="C199" s="733"/>
    </row>
    <row r="200" spans="1:3">
      <c r="A200" s="304"/>
      <c r="B200" s="304"/>
      <c r="C200" s="733"/>
    </row>
    <row r="201" spans="1:3">
      <c r="A201" s="304"/>
      <c r="B201" s="304"/>
      <c r="C201" s="733"/>
    </row>
    <row r="202" spans="1:3">
      <c r="A202" s="304"/>
      <c r="B202" s="304"/>
      <c r="C202" s="733"/>
    </row>
    <row r="203" spans="1:3">
      <c r="A203" s="304"/>
      <c r="B203" s="304"/>
      <c r="C203" s="733"/>
    </row>
    <row r="204" spans="1:3">
      <c r="A204" s="304"/>
      <c r="B204" s="304"/>
      <c r="C204" s="733"/>
    </row>
    <row r="205" spans="1:3">
      <c r="A205" s="304"/>
      <c r="B205" s="304"/>
      <c r="C205" s="733"/>
    </row>
    <row r="206" spans="1:3">
      <c r="A206" s="304"/>
      <c r="B206" s="304"/>
      <c r="C206" s="733"/>
    </row>
    <row r="207" spans="1:3">
      <c r="A207" s="304"/>
      <c r="B207" s="304"/>
      <c r="C207" s="733"/>
    </row>
    <row r="208" spans="1:3">
      <c r="A208" s="304"/>
      <c r="B208" s="304"/>
      <c r="C208" s="733"/>
    </row>
    <row r="209" spans="1:3">
      <c r="A209" s="304"/>
      <c r="B209" s="304"/>
      <c r="C209" s="733"/>
    </row>
    <row r="210" spans="1:3">
      <c r="A210" s="304"/>
      <c r="B210" s="304"/>
      <c r="C210" s="733"/>
    </row>
    <row r="211" spans="1:3">
      <c r="A211" s="304"/>
      <c r="B211" s="304"/>
      <c r="C211" s="733"/>
    </row>
    <row r="212" spans="1:3">
      <c r="A212" s="304"/>
      <c r="B212" s="304"/>
      <c r="C212" s="733"/>
    </row>
    <row r="213" spans="1:3">
      <c r="A213" s="304"/>
      <c r="B213" s="304"/>
      <c r="C213" s="733"/>
    </row>
    <row r="214" spans="1:3">
      <c r="A214" s="304"/>
      <c r="B214" s="304"/>
      <c r="C214" s="733"/>
    </row>
    <row r="215" spans="1:3">
      <c r="A215" s="304"/>
      <c r="B215" s="304"/>
      <c r="C215" s="733"/>
    </row>
    <row r="216" spans="1:3">
      <c r="A216" s="304"/>
      <c r="B216" s="304"/>
      <c r="C216" s="733"/>
    </row>
    <row r="217" spans="1:3">
      <c r="A217" s="304"/>
      <c r="B217" s="304"/>
      <c r="C217" s="733"/>
    </row>
    <row r="218" spans="1:3">
      <c r="A218" s="304"/>
      <c r="B218" s="304"/>
      <c r="C218" s="733"/>
    </row>
    <row r="219" spans="1:3">
      <c r="A219" s="304"/>
      <c r="B219" s="304"/>
      <c r="C219" s="733"/>
    </row>
    <row r="220" spans="1:3">
      <c r="A220" s="304"/>
      <c r="B220" s="304"/>
      <c r="C220" s="733"/>
    </row>
    <row r="221" spans="1:3">
      <c r="A221" s="304"/>
      <c r="B221" s="304"/>
      <c r="C221" s="733"/>
    </row>
    <row r="222" spans="1:3">
      <c r="A222" s="304"/>
      <c r="B222" s="304"/>
      <c r="C222" s="733"/>
    </row>
    <row r="223" spans="1:3">
      <c r="A223" s="304"/>
      <c r="B223" s="304"/>
      <c r="C223" s="733"/>
    </row>
    <row r="224" spans="1:3">
      <c r="A224" s="304"/>
      <c r="B224" s="304"/>
      <c r="C224" s="733"/>
    </row>
    <row r="225" spans="1:3">
      <c r="A225" s="304"/>
      <c r="B225" s="304"/>
      <c r="C225" s="733"/>
    </row>
    <row r="226" spans="1:3">
      <c r="A226" s="304"/>
      <c r="B226" s="304"/>
      <c r="C226" s="733"/>
    </row>
    <row r="227" spans="1:3">
      <c r="A227" s="304"/>
      <c r="B227" s="304"/>
      <c r="C227" s="733"/>
    </row>
    <row r="228" spans="1:3">
      <c r="A228" s="304"/>
      <c r="B228" s="304"/>
      <c r="C228" s="733"/>
    </row>
    <row r="229" spans="1:3">
      <c r="A229" s="304"/>
      <c r="B229" s="304"/>
      <c r="C229" s="733"/>
    </row>
    <row r="230" spans="1:3">
      <c r="A230" s="304"/>
      <c r="B230" s="304"/>
      <c r="C230" s="733"/>
    </row>
    <row r="231" spans="1:3">
      <c r="A231" s="304"/>
      <c r="B231" s="304"/>
      <c r="C231" s="733"/>
    </row>
    <row r="232" spans="1:3">
      <c r="A232" s="304"/>
      <c r="B232" s="304"/>
      <c r="C232" s="733"/>
    </row>
    <row r="233" spans="1:3">
      <c r="A233" s="304"/>
      <c r="B233" s="304"/>
      <c r="C233" s="733"/>
    </row>
    <row r="234" spans="1:3">
      <c r="A234" s="304"/>
      <c r="B234" s="304"/>
      <c r="C234" s="733"/>
    </row>
    <row r="235" spans="1:3">
      <c r="A235" s="304"/>
      <c r="B235" s="304"/>
      <c r="C235" s="733"/>
    </row>
    <row r="236" spans="1:3">
      <c r="A236" s="304"/>
      <c r="B236" s="304"/>
      <c r="C236" s="733"/>
    </row>
    <row r="237" spans="1:3">
      <c r="A237" s="304"/>
      <c r="B237" s="304"/>
      <c r="C237" s="733"/>
    </row>
    <row r="238" spans="1:3">
      <c r="A238" s="304"/>
      <c r="B238" s="304"/>
      <c r="C238" s="733"/>
    </row>
    <row r="239" spans="1:3">
      <c r="A239" s="304"/>
      <c r="B239" s="304"/>
      <c r="C239" s="733"/>
    </row>
    <row r="240" spans="1:3">
      <c r="A240" s="304"/>
      <c r="B240" s="304"/>
      <c r="C240" s="733"/>
    </row>
    <row r="241" spans="1:3">
      <c r="A241" s="304"/>
      <c r="B241" s="304"/>
      <c r="C241" s="733"/>
    </row>
    <row r="242" spans="1:3">
      <c r="A242" s="304"/>
      <c r="B242" s="304"/>
      <c r="C242" s="733"/>
    </row>
    <row r="243" spans="1:3">
      <c r="A243" s="304"/>
      <c r="B243" s="304"/>
      <c r="C243" s="733"/>
    </row>
    <row r="244" spans="1:3">
      <c r="A244" s="304"/>
      <c r="B244" s="304"/>
      <c r="C244" s="733"/>
    </row>
    <row r="245" spans="1:3">
      <c r="A245" s="304"/>
      <c r="B245" s="304"/>
      <c r="C245" s="733"/>
    </row>
    <row r="246" spans="1:3">
      <c r="A246" s="304"/>
      <c r="B246" s="304"/>
      <c r="C246" s="733"/>
    </row>
    <row r="247" spans="1:3">
      <c r="A247" s="304"/>
      <c r="B247" s="304"/>
      <c r="C247" s="733"/>
    </row>
    <row r="248" spans="1:3">
      <c r="A248" s="304"/>
      <c r="B248" s="304"/>
      <c r="C248" s="733"/>
    </row>
    <row r="249" spans="1:3">
      <c r="A249" s="304"/>
      <c r="B249" s="304"/>
      <c r="C249" s="733"/>
    </row>
    <row r="250" spans="1:3">
      <c r="A250" s="304"/>
      <c r="B250" s="304"/>
      <c r="C250" s="733"/>
    </row>
    <row r="251" spans="1:3">
      <c r="A251" s="304"/>
      <c r="B251" s="304"/>
      <c r="C251" s="733"/>
    </row>
    <row r="252" spans="1:3">
      <c r="A252" s="304"/>
      <c r="B252" s="304"/>
      <c r="C252" s="733"/>
    </row>
    <row r="253" spans="1:3">
      <c r="A253" s="304"/>
      <c r="B253" s="304"/>
      <c r="C253" s="733"/>
    </row>
    <row r="254" spans="1:3">
      <c r="A254" s="304"/>
      <c r="B254" s="304"/>
      <c r="C254" s="733"/>
    </row>
    <row r="255" spans="1:3">
      <c r="A255" s="304"/>
      <c r="B255" s="304"/>
      <c r="C255" s="733"/>
    </row>
    <row r="256" spans="1:3">
      <c r="A256" s="304"/>
      <c r="B256" s="304"/>
      <c r="C256" s="733"/>
    </row>
    <row r="257" spans="1:3">
      <c r="A257" s="304"/>
      <c r="B257" s="304"/>
      <c r="C257" s="733"/>
    </row>
    <row r="258" spans="1:3">
      <c r="A258" s="304"/>
      <c r="B258" s="304"/>
      <c r="C258" s="733"/>
    </row>
    <row r="259" spans="1:3">
      <c r="A259" s="304"/>
      <c r="B259" s="304"/>
      <c r="C259" s="733"/>
    </row>
    <row r="260" spans="1:3">
      <c r="A260" s="304"/>
      <c r="B260" s="304"/>
      <c r="C260" s="733"/>
    </row>
    <row r="261" spans="1:3">
      <c r="A261" s="304"/>
      <c r="B261" s="304"/>
      <c r="C261" s="733"/>
    </row>
    <row r="262" spans="1:3">
      <c r="A262" s="304"/>
      <c r="B262" s="304"/>
      <c r="C262" s="733"/>
    </row>
    <row r="263" spans="1:3">
      <c r="A263" s="304"/>
      <c r="B263" s="304"/>
      <c r="C263" s="733"/>
    </row>
    <row r="264" spans="1:3">
      <c r="A264" s="304"/>
      <c r="B264" s="304"/>
      <c r="C264" s="733"/>
    </row>
    <row r="265" spans="1:3">
      <c r="A265" s="304"/>
      <c r="B265" s="304"/>
      <c r="C265" s="733"/>
    </row>
    <row r="266" spans="1:3">
      <c r="A266" s="304"/>
      <c r="B266" s="304"/>
      <c r="C266" s="733"/>
    </row>
    <row r="267" spans="1:3">
      <c r="A267" s="304"/>
      <c r="B267" s="304"/>
      <c r="C267" s="733"/>
    </row>
    <row r="268" spans="1:3">
      <c r="A268" s="304"/>
      <c r="B268" s="304"/>
      <c r="C268" s="733"/>
    </row>
    <row r="269" spans="1:3">
      <c r="A269" s="304"/>
      <c r="B269" s="304"/>
      <c r="C269" s="733"/>
    </row>
    <row r="270" spans="1:3">
      <c r="A270" s="304"/>
      <c r="B270" s="304"/>
      <c r="C270" s="733"/>
    </row>
    <row r="271" spans="1:3">
      <c r="A271" s="304"/>
      <c r="B271" s="304"/>
      <c r="C271" s="733"/>
    </row>
    <row r="272" spans="1:3">
      <c r="A272" s="304"/>
      <c r="B272" s="304"/>
      <c r="C272" s="733"/>
    </row>
    <row r="273" spans="1:3">
      <c r="A273" s="304"/>
      <c r="B273" s="304"/>
      <c r="C273" s="733"/>
    </row>
    <row r="274" spans="1:3">
      <c r="A274" s="304"/>
      <c r="B274" s="304"/>
      <c r="C274" s="733"/>
    </row>
    <row r="275" spans="1:3">
      <c r="A275" s="304"/>
      <c r="B275" s="304"/>
      <c r="C275" s="733"/>
    </row>
    <row r="276" spans="1:3">
      <c r="A276" s="304"/>
      <c r="B276" s="304"/>
      <c r="C276" s="733"/>
    </row>
    <row r="277" spans="1:3">
      <c r="A277" s="304"/>
      <c r="B277" s="304"/>
      <c r="C277" s="733"/>
    </row>
    <row r="278" spans="1:3">
      <c r="A278" s="304"/>
      <c r="B278" s="304"/>
      <c r="C278" s="733"/>
    </row>
    <row r="279" spans="1:3">
      <c r="A279" s="304"/>
      <c r="B279" s="304"/>
      <c r="C279" s="733"/>
    </row>
    <row r="280" spans="1:3">
      <c r="A280" s="304"/>
      <c r="B280" s="304"/>
      <c r="C280" s="733"/>
    </row>
    <row r="281" spans="1:3">
      <c r="A281" s="304"/>
      <c r="B281" s="304"/>
      <c r="C281" s="733"/>
    </row>
    <row r="282" spans="1:3">
      <c r="A282" s="304"/>
      <c r="B282" s="304"/>
      <c r="C282" s="733"/>
    </row>
    <row r="283" spans="1:3">
      <c r="A283" s="304"/>
      <c r="B283" s="304"/>
      <c r="C283" s="733"/>
    </row>
    <row r="284" spans="1:3">
      <c r="A284" s="304"/>
      <c r="B284" s="304"/>
      <c r="C284" s="733"/>
    </row>
    <row r="285" spans="1:3">
      <c r="A285" s="304"/>
      <c r="B285" s="304"/>
      <c r="C285" s="733"/>
    </row>
    <row r="286" spans="1:3">
      <c r="A286" s="304"/>
      <c r="B286" s="304"/>
      <c r="C286" s="733"/>
    </row>
    <row r="287" spans="1:3">
      <c r="A287" s="304"/>
      <c r="B287" s="304"/>
      <c r="C287" s="733"/>
    </row>
    <row r="288" spans="1:3">
      <c r="A288" s="304"/>
      <c r="B288" s="304"/>
      <c r="C288" s="733"/>
    </row>
    <row r="289" spans="1:3">
      <c r="A289" s="304"/>
      <c r="B289" s="304"/>
      <c r="C289" s="733"/>
    </row>
    <row r="290" spans="1:3">
      <c r="A290" s="304"/>
      <c r="B290" s="304"/>
      <c r="C290" s="733"/>
    </row>
    <row r="291" spans="1:3">
      <c r="A291" s="304"/>
      <c r="B291" s="304"/>
      <c r="C291" s="733"/>
    </row>
    <row r="292" spans="1:3">
      <c r="A292" s="304"/>
      <c r="B292" s="304"/>
      <c r="C292" s="733"/>
    </row>
    <row r="293" spans="1:3">
      <c r="A293" s="304"/>
      <c r="B293" s="304"/>
      <c r="C293" s="733"/>
    </row>
    <row r="294" spans="1:3">
      <c r="A294" s="304"/>
      <c r="B294" s="304"/>
      <c r="C294" s="733"/>
    </row>
    <row r="295" spans="1:3">
      <c r="A295" s="304"/>
      <c r="B295" s="304"/>
      <c r="C295" s="733"/>
    </row>
    <row r="296" spans="1:3">
      <c r="A296" s="304"/>
      <c r="B296" s="304"/>
      <c r="C296" s="733"/>
    </row>
    <row r="297" spans="1:3">
      <c r="A297" s="304"/>
      <c r="B297" s="304"/>
      <c r="C297" s="733"/>
    </row>
    <row r="298" spans="1:3">
      <c r="A298" s="304"/>
      <c r="B298" s="304"/>
      <c r="C298" s="733"/>
    </row>
    <row r="299" spans="1:3">
      <c r="A299" s="304"/>
      <c r="B299" s="304"/>
      <c r="C299" s="733"/>
    </row>
    <row r="300" spans="1:3">
      <c r="A300" s="304"/>
      <c r="B300" s="304"/>
      <c r="C300" s="733"/>
    </row>
    <row r="301" spans="1:3">
      <c r="A301" s="304"/>
      <c r="B301" s="304"/>
      <c r="C301" s="733"/>
    </row>
    <row r="302" spans="1:3">
      <c r="A302" s="304"/>
      <c r="B302" s="304"/>
      <c r="C302" s="733"/>
    </row>
    <row r="303" spans="1:3">
      <c r="A303" s="304"/>
      <c r="B303" s="304"/>
      <c r="C303" s="733"/>
    </row>
    <row r="304" spans="1:3">
      <c r="A304" s="304"/>
      <c r="B304" s="304"/>
      <c r="C304" s="733"/>
    </row>
    <row r="305" spans="1:3">
      <c r="A305" s="304"/>
      <c r="B305" s="304"/>
      <c r="C305" s="733"/>
    </row>
    <row r="306" spans="1:3">
      <c r="A306" s="304"/>
      <c r="B306" s="304"/>
      <c r="C306" s="733"/>
    </row>
    <row r="307" spans="1:3">
      <c r="A307" s="304"/>
      <c r="B307" s="304"/>
      <c r="C307" s="733"/>
    </row>
    <row r="308" spans="1:3">
      <c r="A308" s="304"/>
      <c r="B308" s="304"/>
      <c r="C308" s="733"/>
    </row>
    <row r="309" spans="1:3">
      <c r="A309" s="304"/>
      <c r="B309" s="304"/>
      <c r="C309" s="733"/>
    </row>
    <row r="310" spans="1:3">
      <c r="A310" s="304"/>
      <c r="B310" s="304"/>
      <c r="C310" s="733"/>
    </row>
    <row r="311" spans="1:3">
      <c r="A311" s="304"/>
      <c r="B311" s="304"/>
      <c r="C311" s="733"/>
    </row>
    <row r="312" spans="1:3">
      <c r="A312" s="304"/>
      <c r="B312" s="304"/>
      <c r="C312" s="733"/>
    </row>
    <row r="313" spans="1:3">
      <c r="A313" s="304"/>
      <c r="B313" s="304"/>
      <c r="C313" s="733"/>
    </row>
    <row r="314" spans="1:3">
      <c r="A314" s="304"/>
      <c r="B314" s="304"/>
      <c r="C314" s="733"/>
    </row>
    <row r="315" spans="1:3">
      <c r="A315" s="304"/>
      <c r="B315" s="304"/>
      <c r="C315" s="733"/>
    </row>
    <row r="316" spans="1:3">
      <c r="A316" s="304"/>
      <c r="B316" s="304"/>
      <c r="C316" s="733"/>
    </row>
    <row r="317" spans="1:3">
      <c r="A317" s="304"/>
      <c r="B317" s="304"/>
      <c r="C317" s="733"/>
    </row>
    <row r="318" spans="1:3">
      <c r="A318" s="304"/>
      <c r="B318" s="304"/>
      <c r="C318" s="733"/>
    </row>
    <row r="319" spans="1:3">
      <c r="A319" s="304"/>
      <c r="B319" s="304"/>
      <c r="C319" s="733"/>
    </row>
    <row r="320" spans="1:3">
      <c r="A320" s="304"/>
      <c r="B320" s="304"/>
      <c r="C320" s="733"/>
    </row>
    <row r="321" spans="1:3">
      <c r="A321" s="304"/>
      <c r="B321" s="304"/>
      <c r="C321" s="733"/>
    </row>
    <row r="322" spans="1:3">
      <c r="A322" s="304"/>
      <c r="B322" s="304"/>
      <c r="C322" s="733"/>
    </row>
    <row r="323" spans="1:3">
      <c r="A323" s="304"/>
      <c r="B323" s="304"/>
      <c r="C323" s="733"/>
    </row>
    <row r="324" spans="1:3">
      <c r="A324" s="304"/>
      <c r="B324" s="304"/>
      <c r="C324" s="733"/>
    </row>
    <row r="325" spans="1:3">
      <c r="A325" s="304"/>
      <c r="B325" s="304"/>
      <c r="C325" s="733"/>
    </row>
    <row r="326" spans="1:3">
      <c r="A326" s="304"/>
      <c r="B326" s="304"/>
      <c r="C326" s="733"/>
    </row>
    <row r="327" spans="1:3">
      <c r="A327" s="304"/>
      <c r="B327" s="304"/>
      <c r="C327" s="733"/>
    </row>
    <row r="328" spans="1:3">
      <c r="A328" s="304"/>
      <c r="B328" s="304"/>
      <c r="C328" s="733"/>
    </row>
    <row r="329" spans="1:3">
      <c r="A329" s="304"/>
      <c r="B329" s="304"/>
      <c r="C329" s="733"/>
    </row>
    <row r="330" spans="1:3">
      <c r="A330" s="304"/>
      <c r="B330" s="304"/>
      <c r="C330" s="733"/>
    </row>
    <row r="331" spans="1:3">
      <c r="A331" s="304"/>
      <c r="B331" s="304"/>
      <c r="C331" s="733"/>
    </row>
    <row r="332" spans="1:3">
      <c r="A332" s="304"/>
      <c r="B332" s="304"/>
      <c r="C332" s="733"/>
    </row>
    <row r="333" spans="1:3">
      <c r="A333" s="304"/>
      <c r="B333" s="304"/>
      <c r="C333" s="733"/>
    </row>
    <row r="334" spans="1:3">
      <c r="A334" s="304"/>
      <c r="B334" s="304"/>
      <c r="C334" s="733"/>
    </row>
    <row r="335" spans="1:3">
      <c r="A335" s="304"/>
      <c r="B335" s="304"/>
      <c r="C335" s="733"/>
    </row>
    <row r="336" spans="1:3">
      <c r="A336" s="304"/>
      <c r="B336" s="304"/>
      <c r="C336" s="733"/>
    </row>
    <row r="337" spans="1:3">
      <c r="A337" s="304"/>
      <c r="B337" s="304"/>
      <c r="C337" s="733"/>
    </row>
    <row r="338" spans="1:3">
      <c r="A338" s="304"/>
      <c r="B338" s="304"/>
      <c r="C338" s="733"/>
    </row>
    <row r="339" spans="1:3">
      <c r="A339" s="304"/>
      <c r="B339" s="304"/>
      <c r="C339" s="733"/>
    </row>
    <row r="340" spans="1:3">
      <c r="A340" s="304"/>
      <c r="B340" s="304"/>
      <c r="C340" s="733"/>
    </row>
    <row r="341" spans="1:3">
      <c r="A341" s="304"/>
      <c r="B341" s="304"/>
      <c r="C341" s="733"/>
    </row>
    <row r="342" spans="1:3">
      <c r="A342" s="304"/>
      <c r="B342" s="304"/>
      <c r="C342" s="733"/>
    </row>
    <row r="343" spans="1:3">
      <c r="A343" s="304"/>
      <c r="B343" s="304"/>
      <c r="C343" s="733"/>
    </row>
    <row r="344" spans="1:3">
      <c r="A344" s="304"/>
      <c r="B344" s="304"/>
      <c r="C344" s="733"/>
    </row>
    <row r="345" spans="1:3">
      <c r="A345" s="304"/>
      <c r="B345" s="304"/>
      <c r="C345" s="733"/>
    </row>
    <row r="346" spans="1:3">
      <c r="A346" s="304"/>
      <c r="B346" s="304"/>
      <c r="C346" s="733"/>
    </row>
    <row r="347" spans="1:3">
      <c r="A347" s="304"/>
      <c r="B347" s="304"/>
      <c r="C347" s="733"/>
    </row>
    <row r="348" spans="1:3">
      <c r="A348" s="304"/>
      <c r="B348" s="304"/>
      <c r="C348" s="733"/>
    </row>
    <row r="349" spans="1:3">
      <c r="A349" s="304"/>
      <c r="B349" s="304"/>
      <c r="C349" s="733"/>
    </row>
    <row r="350" spans="1:3">
      <c r="A350" s="304"/>
      <c r="B350" s="304"/>
      <c r="C350" s="733"/>
    </row>
    <row r="351" spans="1:3">
      <c r="A351" s="304"/>
      <c r="B351" s="304"/>
      <c r="C351" s="733"/>
    </row>
    <row r="352" spans="1:3">
      <c r="A352" s="304"/>
      <c r="B352" s="304"/>
      <c r="C352" s="733"/>
    </row>
    <row r="353" spans="1:3">
      <c r="A353" s="304"/>
      <c r="B353" s="304"/>
      <c r="C353" s="733"/>
    </row>
    <row r="354" spans="1:3">
      <c r="A354" s="304"/>
      <c r="B354" s="304"/>
      <c r="C354" s="733"/>
    </row>
    <row r="355" spans="1:3">
      <c r="A355" s="304"/>
      <c r="B355" s="304"/>
      <c r="C355" s="733"/>
    </row>
    <row r="356" spans="1:3">
      <c r="A356" s="304"/>
      <c r="B356" s="304"/>
      <c r="C356" s="733"/>
    </row>
    <row r="357" spans="1:3">
      <c r="A357" s="304"/>
      <c r="B357" s="304"/>
      <c r="C357" s="733"/>
    </row>
    <row r="358" spans="1:3">
      <c r="A358" s="304"/>
      <c r="B358" s="304"/>
      <c r="C358" s="733"/>
    </row>
    <row r="359" spans="1:3">
      <c r="A359" s="304"/>
      <c r="B359" s="304"/>
      <c r="C359" s="733"/>
    </row>
    <row r="360" spans="1:3">
      <c r="A360" s="304"/>
      <c r="B360" s="304"/>
      <c r="C360" s="733"/>
    </row>
    <row r="361" spans="1:3">
      <c r="A361" s="304"/>
      <c r="B361" s="304"/>
      <c r="C361" s="733"/>
    </row>
    <row r="362" spans="1:3">
      <c r="A362" s="304"/>
      <c r="B362" s="304"/>
      <c r="C362" s="733"/>
    </row>
    <row r="363" spans="1:3">
      <c r="A363" s="304"/>
      <c r="B363" s="304"/>
      <c r="C363" s="733"/>
    </row>
    <row r="364" spans="1:3">
      <c r="A364" s="304"/>
      <c r="B364" s="304"/>
      <c r="C364" s="733"/>
    </row>
    <row r="365" spans="1:3">
      <c r="A365" s="304"/>
      <c r="B365" s="304"/>
      <c r="C365" s="733"/>
    </row>
    <row r="366" spans="1:3">
      <c r="A366" s="304"/>
      <c r="B366" s="304"/>
      <c r="C366" s="733"/>
    </row>
    <row r="367" spans="1:3">
      <c r="A367" s="304"/>
      <c r="B367" s="304"/>
      <c r="C367" s="733"/>
    </row>
    <row r="368" spans="1:3">
      <c r="A368" s="304"/>
      <c r="B368" s="304"/>
      <c r="C368" s="733"/>
    </row>
    <row r="369" spans="1:3">
      <c r="A369" s="304"/>
      <c r="B369" s="304"/>
      <c r="C369" s="733"/>
    </row>
    <row r="370" spans="1:3">
      <c r="A370" s="304"/>
      <c r="B370" s="304"/>
      <c r="C370" s="733"/>
    </row>
    <row r="371" spans="1:3">
      <c r="A371" s="304"/>
      <c r="B371" s="304"/>
      <c r="C371" s="733"/>
    </row>
    <row r="372" spans="1:3">
      <c r="A372" s="304"/>
      <c r="B372" s="304"/>
      <c r="C372" s="733"/>
    </row>
    <row r="373" spans="1:3">
      <c r="A373" s="304"/>
      <c r="B373" s="304"/>
      <c r="C373" s="733"/>
    </row>
    <row r="374" spans="1:3">
      <c r="A374" s="304"/>
      <c r="B374" s="304"/>
      <c r="C374" s="733"/>
    </row>
    <row r="375" spans="1:3">
      <c r="A375" s="304"/>
      <c r="B375" s="304"/>
      <c r="C375" s="733"/>
    </row>
    <row r="376" spans="1:3">
      <c r="A376" s="304"/>
      <c r="B376" s="304"/>
      <c r="C376" s="733"/>
    </row>
    <row r="377" spans="1:3">
      <c r="A377" s="304"/>
      <c r="B377" s="304"/>
      <c r="C377" s="733"/>
    </row>
    <row r="378" spans="1:3">
      <c r="A378" s="304"/>
      <c r="B378" s="304"/>
      <c r="C378" s="733"/>
    </row>
    <row r="379" spans="1:3">
      <c r="A379" s="304"/>
      <c r="B379" s="304"/>
      <c r="C379" s="733"/>
    </row>
    <row r="380" spans="1:3">
      <c r="A380" s="304"/>
      <c r="B380" s="304"/>
      <c r="C380" s="733"/>
    </row>
    <row r="381" spans="1:3">
      <c r="A381" s="304"/>
      <c r="B381" s="304"/>
      <c r="C381" s="733"/>
    </row>
    <row r="382" spans="1:3">
      <c r="A382" s="304"/>
      <c r="B382" s="304"/>
      <c r="C382" s="733"/>
    </row>
    <row r="383" spans="1:3">
      <c r="A383" s="304"/>
      <c r="B383" s="304"/>
      <c r="C383" s="733"/>
    </row>
    <row r="384" spans="1:3">
      <c r="A384" s="304"/>
      <c r="B384" s="304"/>
      <c r="C384" s="733"/>
    </row>
    <row r="385" spans="1:3">
      <c r="A385" s="304"/>
      <c r="B385" s="304"/>
      <c r="C385" s="733"/>
    </row>
    <row r="386" spans="1:3">
      <c r="A386" s="304"/>
      <c r="B386" s="304"/>
      <c r="C386" s="733"/>
    </row>
    <row r="387" spans="1:3">
      <c r="A387" s="304"/>
      <c r="B387" s="304"/>
      <c r="C387" s="733"/>
    </row>
    <row r="388" spans="1:3">
      <c r="A388" s="304"/>
      <c r="B388" s="304"/>
      <c r="C388" s="733"/>
    </row>
    <row r="389" spans="1:3">
      <c r="A389" s="304"/>
      <c r="B389" s="304"/>
      <c r="C389" s="733"/>
    </row>
    <row r="390" spans="1:3">
      <c r="A390" s="304"/>
      <c r="B390" s="304"/>
      <c r="C390" s="733"/>
    </row>
    <row r="391" spans="1:3">
      <c r="A391" s="304"/>
      <c r="B391" s="304"/>
      <c r="C391" s="733"/>
    </row>
    <row r="392" spans="1:3">
      <c r="A392" s="304"/>
      <c r="B392" s="304"/>
      <c r="C392" s="733"/>
    </row>
    <row r="393" spans="1:3">
      <c r="A393" s="304"/>
      <c r="B393" s="304"/>
      <c r="C393" s="733"/>
    </row>
    <row r="394" spans="1:3">
      <c r="A394" s="304"/>
      <c r="B394" s="304"/>
      <c r="C394" s="733"/>
    </row>
    <row r="395" spans="1:3">
      <c r="A395" s="304"/>
      <c r="B395" s="304"/>
      <c r="C395" s="733"/>
    </row>
    <row r="396" spans="1:3">
      <c r="A396" s="304"/>
      <c r="B396" s="304"/>
      <c r="C396" s="733"/>
    </row>
    <row r="397" spans="1:3">
      <c r="A397" s="304"/>
      <c r="B397" s="304"/>
      <c r="C397" s="733"/>
    </row>
    <row r="398" spans="1:3">
      <c r="A398" s="304"/>
      <c r="B398" s="304"/>
      <c r="C398" s="733"/>
    </row>
    <row r="399" spans="1:3">
      <c r="A399" s="304"/>
      <c r="B399" s="304"/>
      <c r="C399" s="733"/>
    </row>
    <row r="400" spans="1:3">
      <c r="A400" s="304"/>
      <c r="B400" s="304"/>
      <c r="C400" s="733"/>
    </row>
    <row r="401" spans="1:3">
      <c r="A401" s="304"/>
      <c r="B401" s="304"/>
      <c r="C401" s="733"/>
    </row>
    <row r="402" spans="1:3">
      <c r="A402" s="304"/>
      <c r="B402" s="304"/>
      <c r="C402" s="733"/>
    </row>
    <row r="403" spans="1:3">
      <c r="A403" s="304"/>
      <c r="B403" s="304"/>
      <c r="C403" s="733"/>
    </row>
    <row r="404" spans="1:3">
      <c r="A404" s="304"/>
      <c r="B404" s="304"/>
      <c r="C404" s="733"/>
    </row>
    <row r="405" spans="1:3">
      <c r="A405" s="304"/>
      <c r="B405" s="304"/>
      <c r="C405" s="733"/>
    </row>
    <row r="406" spans="1:3">
      <c r="A406" s="304"/>
      <c r="B406" s="304"/>
      <c r="C406" s="733"/>
    </row>
    <row r="407" spans="1:3">
      <c r="A407" s="304"/>
      <c r="B407" s="304"/>
      <c r="C407" s="733"/>
    </row>
    <row r="408" spans="1:3">
      <c r="A408" s="304"/>
      <c r="B408" s="304"/>
      <c r="C408" s="733"/>
    </row>
    <row r="409" spans="1:3">
      <c r="A409" s="304"/>
      <c r="B409" s="304"/>
      <c r="C409" s="733"/>
    </row>
    <row r="410" spans="1:3">
      <c r="A410" s="304"/>
      <c r="B410" s="304"/>
      <c r="C410" s="733"/>
    </row>
    <row r="411" spans="1:3">
      <c r="A411" s="304"/>
      <c r="B411" s="304"/>
      <c r="C411" s="733"/>
    </row>
    <row r="412" spans="1:3">
      <c r="A412" s="304"/>
      <c r="B412" s="304"/>
      <c r="C412" s="733"/>
    </row>
    <row r="413" spans="1:3">
      <c r="A413" s="304"/>
      <c r="B413" s="304"/>
      <c r="C413" s="733"/>
    </row>
    <row r="414" spans="1:3">
      <c r="A414" s="304"/>
      <c r="B414" s="304"/>
      <c r="C414" s="733"/>
    </row>
    <row r="415" spans="1:3">
      <c r="A415" s="304"/>
      <c r="B415" s="304"/>
      <c r="C415" s="733"/>
    </row>
    <row r="416" spans="1:3">
      <c r="A416" s="304"/>
      <c r="B416" s="304"/>
      <c r="C416" s="733"/>
    </row>
    <row r="417" spans="1:3">
      <c r="A417" s="304"/>
      <c r="B417" s="304"/>
      <c r="C417" s="733"/>
    </row>
    <row r="418" spans="1:3">
      <c r="A418" s="304"/>
      <c r="B418" s="304"/>
      <c r="C418" s="733"/>
    </row>
    <row r="419" spans="1:3">
      <c r="A419" s="304"/>
      <c r="B419" s="304"/>
      <c r="C419" s="733"/>
    </row>
    <row r="420" spans="1:3">
      <c r="A420" s="304"/>
      <c r="B420" s="304"/>
      <c r="C420" s="733"/>
    </row>
    <row r="421" spans="1:3">
      <c r="A421" s="304"/>
      <c r="B421" s="304"/>
      <c r="C421" s="733"/>
    </row>
    <row r="422" spans="1:3">
      <c r="A422" s="304"/>
      <c r="B422" s="304"/>
      <c r="C422" s="733"/>
    </row>
    <row r="423" spans="1:3">
      <c r="A423" s="304"/>
      <c r="B423" s="304"/>
      <c r="C423" s="733"/>
    </row>
    <row r="424" spans="1:3">
      <c r="A424" s="304"/>
      <c r="B424" s="304"/>
      <c r="C424" s="733"/>
    </row>
    <row r="425" spans="1:3">
      <c r="A425" s="304"/>
      <c r="B425" s="304"/>
      <c r="C425" s="733"/>
    </row>
    <row r="426" spans="1:3">
      <c r="A426" s="304"/>
      <c r="B426" s="304"/>
      <c r="C426" s="733"/>
    </row>
    <row r="427" spans="1:3">
      <c r="A427" s="304"/>
      <c r="B427" s="304"/>
      <c r="C427" s="733"/>
    </row>
    <row r="428" spans="1:3">
      <c r="A428" s="304"/>
      <c r="B428" s="304"/>
      <c r="C428" s="733"/>
    </row>
    <row r="429" spans="1:3">
      <c r="A429" s="304"/>
      <c r="B429" s="304"/>
      <c r="C429" s="733"/>
    </row>
    <row r="430" spans="1:3">
      <c r="A430" s="304"/>
      <c r="B430" s="304"/>
      <c r="C430" s="733"/>
    </row>
    <row r="431" spans="1:3">
      <c r="A431" s="304"/>
      <c r="B431" s="304"/>
      <c r="C431" s="733"/>
    </row>
    <row r="432" spans="1:3">
      <c r="A432" s="304"/>
      <c r="B432" s="304"/>
      <c r="C432" s="733"/>
    </row>
    <row r="433" spans="1:3">
      <c r="A433" s="304"/>
      <c r="B433" s="304"/>
      <c r="C433" s="733"/>
    </row>
    <row r="434" spans="1:3">
      <c r="A434" s="304"/>
      <c r="B434" s="304"/>
      <c r="C434" s="733"/>
    </row>
    <row r="435" spans="1:3">
      <c r="A435" s="304"/>
      <c r="B435" s="304"/>
      <c r="C435" s="733"/>
    </row>
    <row r="436" spans="1:3">
      <c r="A436" s="304"/>
      <c r="B436" s="304"/>
      <c r="C436" s="733"/>
    </row>
    <row r="437" spans="1:3">
      <c r="A437" s="304"/>
      <c r="B437" s="304"/>
      <c r="C437" s="733"/>
    </row>
    <row r="438" spans="1:3">
      <c r="A438" s="304"/>
      <c r="B438" s="304"/>
      <c r="C438" s="733"/>
    </row>
    <row r="439" spans="1:3">
      <c r="A439" s="304"/>
      <c r="B439" s="304"/>
      <c r="C439" s="733"/>
    </row>
    <row r="440" spans="1:3">
      <c r="A440" s="304"/>
      <c r="B440" s="304"/>
      <c r="C440" s="733"/>
    </row>
    <row r="441" spans="1:3">
      <c r="A441" s="304"/>
      <c r="B441" s="304"/>
      <c r="C441" s="733"/>
    </row>
    <row r="442" spans="1:3">
      <c r="A442" s="304"/>
      <c r="B442" s="304"/>
      <c r="C442" s="733"/>
    </row>
    <row r="443" spans="1:3">
      <c r="A443" s="304"/>
      <c r="B443" s="304"/>
      <c r="C443" s="733"/>
    </row>
    <row r="444" spans="1:3">
      <c r="A444" s="304"/>
      <c r="B444" s="304"/>
      <c r="C444" s="733"/>
    </row>
    <row r="445" spans="1:3">
      <c r="A445" s="304"/>
      <c r="B445" s="304"/>
      <c r="C445" s="733"/>
    </row>
    <row r="446" spans="1:3">
      <c r="A446" s="304"/>
      <c r="B446" s="304"/>
      <c r="C446" s="733"/>
    </row>
    <row r="447" spans="1:3">
      <c r="A447" s="304"/>
      <c r="B447" s="304"/>
      <c r="C447" s="733"/>
    </row>
    <row r="448" spans="1:3">
      <c r="A448" s="304"/>
      <c r="B448" s="304"/>
      <c r="C448" s="733"/>
    </row>
    <row r="449" spans="1:3">
      <c r="A449" s="304"/>
      <c r="B449" s="304"/>
      <c r="C449" s="733"/>
    </row>
    <row r="450" spans="1:3">
      <c r="A450" s="304"/>
      <c r="B450" s="304"/>
      <c r="C450" s="733"/>
    </row>
    <row r="451" spans="1:3">
      <c r="A451" s="304"/>
      <c r="B451" s="304"/>
      <c r="C451" s="733"/>
    </row>
    <row r="452" spans="1:3">
      <c r="A452" s="304"/>
      <c r="B452" s="304"/>
      <c r="C452" s="733"/>
    </row>
    <row r="453" spans="1:3">
      <c r="A453" s="304"/>
      <c r="B453" s="304"/>
      <c r="C453" s="733"/>
    </row>
    <row r="454" spans="1:3">
      <c r="A454" s="304"/>
      <c r="B454" s="304"/>
      <c r="C454" s="733"/>
    </row>
    <row r="455" spans="1:3">
      <c r="A455" s="304"/>
      <c r="B455" s="304"/>
      <c r="C455" s="733"/>
    </row>
    <row r="456" spans="1:3">
      <c r="A456" s="304"/>
      <c r="B456" s="304"/>
      <c r="C456" s="733"/>
    </row>
    <row r="457" spans="1:3">
      <c r="A457" s="304"/>
      <c r="B457" s="304"/>
      <c r="C457" s="733"/>
    </row>
    <row r="458" spans="1:3">
      <c r="A458" s="304"/>
      <c r="B458" s="304"/>
      <c r="C458" s="733"/>
    </row>
    <row r="459" spans="1:3">
      <c r="A459" s="304"/>
      <c r="B459" s="304"/>
      <c r="C459" s="733"/>
    </row>
    <row r="460" spans="1:3">
      <c r="A460" s="304"/>
      <c r="B460" s="304"/>
      <c r="C460" s="733"/>
    </row>
    <row r="461" spans="1:3">
      <c r="A461" s="304"/>
      <c r="B461" s="304"/>
      <c r="C461" s="733"/>
    </row>
    <row r="462" spans="1:3">
      <c r="A462" s="304"/>
      <c r="B462" s="304"/>
      <c r="C462" s="733"/>
    </row>
    <row r="463" spans="1:3">
      <c r="A463" s="304"/>
      <c r="B463" s="304"/>
      <c r="C463" s="733"/>
    </row>
    <row r="464" spans="1:3">
      <c r="A464" s="304"/>
      <c r="B464" s="304"/>
      <c r="C464" s="733"/>
    </row>
    <row r="465" spans="1:3">
      <c r="A465" s="304"/>
      <c r="B465" s="304"/>
      <c r="C465" s="733"/>
    </row>
    <row r="466" spans="1:3">
      <c r="A466" s="304"/>
      <c r="B466" s="304"/>
      <c r="C466" s="733"/>
    </row>
    <row r="467" spans="1:3">
      <c r="A467" s="304"/>
      <c r="B467" s="304"/>
      <c r="C467" s="733"/>
    </row>
    <row r="468" spans="1:3">
      <c r="A468" s="304"/>
      <c r="B468" s="304"/>
      <c r="C468" s="733"/>
    </row>
    <row r="469" spans="1:3">
      <c r="A469" s="304"/>
      <c r="B469" s="304"/>
      <c r="C469" s="733"/>
    </row>
    <row r="470" spans="1:3">
      <c r="A470" s="304"/>
      <c r="B470" s="304"/>
      <c r="C470" s="733"/>
    </row>
    <row r="471" spans="1:3">
      <c r="A471" s="304"/>
      <c r="B471" s="304"/>
      <c r="C471" s="733"/>
    </row>
    <row r="472" spans="1:3">
      <c r="A472" s="304"/>
      <c r="B472" s="304"/>
      <c r="C472" s="733"/>
    </row>
    <row r="473" spans="1:3">
      <c r="A473" s="304"/>
      <c r="B473" s="304"/>
      <c r="C473" s="733"/>
    </row>
    <row r="474" spans="1:3">
      <c r="A474" s="304"/>
      <c r="B474" s="304"/>
      <c r="C474" s="733"/>
    </row>
    <row r="475" spans="1:3">
      <c r="A475" s="304"/>
      <c r="B475" s="304"/>
      <c r="C475" s="733"/>
    </row>
    <row r="476" spans="1:3">
      <c r="A476" s="304"/>
      <c r="B476" s="304"/>
      <c r="C476" s="733"/>
    </row>
    <row r="477" spans="1:3">
      <c r="A477" s="304"/>
      <c r="B477" s="304"/>
      <c r="C477" s="733"/>
    </row>
    <row r="478" spans="1:3">
      <c r="A478" s="304"/>
      <c r="B478" s="304"/>
      <c r="C478" s="733"/>
    </row>
    <row r="479" spans="1:3">
      <c r="A479" s="304"/>
      <c r="B479" s="304"/>
      <c r="C479" s="733"/>
    </row>
    <row r="480" spans="1:3">
      <c r="A480" s="304"/>
      <c r="B480" s="304"/>
      <c r="C480" s="733"/>
    </row>
    <row r="481" spans="1:3">
      <c r="A481" s="304"/>
      <c r="B481" s="304"/>
      <c r="C481" s="733"/>
    </row>
    <row r="482" spans="1:3">
      <c r="A482" s="304"/>
      <c r="B482" s="304"/>
      <c r="C482" s="733"/>
    </row>
    <row r="483" spans="1:3">
      <c r="A483" s="304"/>
      <c r="B483" s="304"/>
      <c r="C483" s="733"/>
    </row>
    <row r="484" spans="1:3">
      <c r="A484" s="304"/>
      <c r="B484" s="304"/>
      <c r="C484" s="733"/>
    </row>
    <row r="485" spans="1:3">
      <c r="A485" s="304"/>
      <c r="B485" s="304"/>
      <c r="C485" s="733"/>
    </row>
    <row r="486" spans="1:3">
      <c r="A486" s="304"/>
      <c r="B486" s="304"/>
      <c r="C486" s="733"/>
    </row>
    <row r="487" spans="1:3">
      <c r="A487" s="304"/>
      <c r="B487" s="304"/>
      <c r="C487" s="733"/>
    </row>
    <row r="488" spans="1:3">
      <c r="A488" s="304"/>
      <c r="B488" s="304"/>
      <c r="C488" s="733"/>
    </row>
    <row r="489" spans="1:3">
      <c r="A489" s="304"/>
      <c r="B489" s="304"/>
      <c r="C489" s="733"/>
    </row>
    <row r="490" spans="1:3">
      <c r="A490" s="304"/>
      <c r="B490" s="304"/>
      <c r="C490" s="733"/>
    </row>
    <row r="491" spans="1:3">
      <c r="A491" s="304"/>
      <c r="B491" s="304"/>
      <c r="C491" s="733"/>
    </row>
    <row r="492" spans="1:3">
      <c r="A492" s="304"/>
      <c r="B492" s="304"/>
      <c r="C492" s="733"/>
    </row>
    <row r="493" spans="1:3">
      <c r="A493" s="304"/>
      <c r="B493" s="304"/>
      <c r="C493" s="733"/>
    </row>
    <row r="494" spans="1:3">
      <c r="A494" s="304"/>
      <c r="B494" s="304"/>
      <c r="C494" s="733"/>
    </row>
    <row r="495" spans="1:3">
      <c r="A495" s="304"/>
      <c r="B495" s="304"/>
      <c r="C495" s="733"/>
    </row>
    <row r="496" spans="1:3">
      <c r="A496" s="304"/>
      <c r="B496" s="304"/>
      <c r="C496" s="733"/>
    </row>
    <row r="497" spans="1:3">
      <c r="A497" s="304"/>
      <c r="B497" s="304"/>
      <c r="C497" s="733"/>
    </row>
    <row r="498" spans="1:3">
      <c r="A498" s="304"/>
      <c r="B498" s="304"/>
      <c r="C498" s="733"/>
    </row>
    <row r="499" spans="1:3">
      <c r="A499" s="304"/>
      <c r="B499" s="304"/>
      <c r="C499" s="733"/>
    </row>
    <row r="500" spans="1:3">
      <c r="A500" s="304"/>
      <c r="B500" s="304"/>
      <c r="C500" s="733"/>
    </row>
    <row r="501" spans="1:3">
      <c r="A501" s="304"/>
      <c r="B501" s="304"/>
      <c r="C501" s="733"/>
    </row>
    <row r="502" spans="1:3">
      <c r="A502" s="304"/>
      <c r="B502" s="304"/>
      <c r="C502" s="733"/>
    </row>
    <row r="503" spans="1:3">
      <c r="A503" s="304"/>
      <c r="B503" s="304"/>
      <c r="C503" s="733"/>
    </row>
    <row r="504" spans="1:3">
      <c r="A504" s="304"/>
      <c r="B504" s="304"/>
      <c r="C504" s="733"/>
    </row>
    <row r="505" spans="1:3">
      <c r="A505" s="304"/>
      <c r="B505" s="304"/>
      <c r="C505" s="733"/>
    </row>
    <row r="506" spans="1:3">
      <c r="A506" s="304"/>
      <c r="B506" s="304"/>
      <c r="C506" s="733"/>
    </row>
    <row r="507" spans="1:3">
      <c r="A507" s="304"/>
      <c r="B507" s="304"/>
      <c r="C507" s="733"/>
    </row>
    <row r="508" spans="1:3">
      <c r="A508" s="304"/>
      <c r="B508" s="304"/>
      <c r="C508" s="733"/>
    </row>
    <row r="509" spans="1:3">
      <c r="A509" s="304"/>
      <c r="B509" s="304"/>
      <c r="C509" s="733"/>
    </row>
    <row r="510" spans="1:3">
      <c r="A510" s="304"/>
      <c r="B510" s="304"/>
      <c r="C510" s="733"/>
    </row>
    <row r="511" spans="1:3">
      <c r="A511" s="304"/>
      <c r="B511" s="304"/>
      <c r="C511" s="733"/>
    </row>
    <row r="512" spans="1:3">
      <c r="A512" s="304"/>
      <c r="B512" s="304"/>
      <c r="C512" s="733"/>
    </row>
    <row r="513" spans="1:3">
      <c r="A513" s="304"/>
      <c r="B513" s="304"/>
      <c r="C513" s="733"/>
    </row>
    <row r="514" spans="1:3">
      <c r="A514" s="304"/>
      <c r="B514" s="304"/>
      <c r="C514" s="733"/>
    </row>
    <row r="515" spans="1:3">
      <c r="A515" s="304"/>
      <c r="B515" s="304"/>
      <c r="C515" s="733"/>
    </row>
    <row r="516" spans="1:3">
      <c r="A516" s="304"/>
      <c r="B516" s="304"/>
      <c r="C516" s="733"/>
    </row>
    <row r="517" spans="1:3">
      <c r="A517" s="304"/>
      <c r="B517" s="304"/>
      <c r="C517" s="733"/>
    </row>
    <row r="518" spans="1:3">
      <c r="A518" s="304"/>
      <c r="B518" s="304"/>
      <c r="C518" s="733"/>
    </row>
    <row r="519" spans="1:3">
      <c r="A519" s="304"/>
      <c r="B519" s="304"/>
      <c r="C519" s="733"/>
    </row>
    <row r="520" spans="1:3">
      <c r="A520" s="304"/>
      <c r="B520" s="304"/>
      <c r="C520" s="733"/>
    </row>
    <row r="521" spans="1:3">
      <c r="A521" s="304"/>
      <c r="B521" s="304"/>
      <c r="C521" s="733"/>
    </row>
    <row r="522" spans="1:3">
      <c r="A522" s="304"/>
      <c r="B522" s="304"/>
      <c r="C522" s="733"/>
    </row>
    <row r="523" spans="1:3">
      <c r="A523" s="304"/>
      <c r="B523" s="304"/>
      <c r="C523" s="733"/>
    </row>
    <row r="524" spans="1:3">
      <c r="A524" s="304"/>
      <c r="B524" s="304"/>
      <c r="C524" s="733"/>
    </row>
    <row r="525" spans="1:3">
      <c r="A525" s="304"/>
      <c r="B525" s="304"/>
      <c r="C525" s="733"/>
    </row>
    <row r="526" spans="1:3">
      <c r="A526" s="304"/>
      <c r="B526" s="304"/>
      <c r="C526" s="733"/>
    </row>
    <row r="527" spans="1:3">
      <c r="A527" s="304"/>
      <c r="B527" s="304"/>
      <c r="C527" s="733"/>
    </row>
    <row r="528" spans="1:3">
      <c r="A528" s="304"/>
      <c r="B528" s="304"/>
      <c r="C528" s="733"/>
    </row>
    <row r="529" spans="1:3">
      <c r="A529" s="304"/>
      <c r="B529" s="304"/>
      <c r="C529" s="733"/>
    </row>
    <row r="530" spans="1:3">
      <c r="A530" s="304"/>
      <c r="B530" s="304"/>
      <c r="C530" s="733"/>
    </row>
    <row r="531" spans="1:3">
      <c r="A531" s="304"/>
      <c r="B531" s="304"/>
      <c r="C531" s="733"/>
    </row>
    <row r="532" spans="1:3">
      <c r="A532" s="304"/>
      <c r="B532" s="304"/>
      <c r="C532" s="733"/>
    </row>
    <row r="533" spans="1:3">
      <c r="A533" s="304"/>
      <c r="B533" s="304"/>
      <c r="C533" s="733"/>
    </row>
    <row r="534" spans="1:3">
      <c r="A534" s="304"/>
      <c r="B534" s="304"/>
      <c r="C534" s="733"/>
    </row>
    <row r="535" spans="1:3">
      <c r="A535" s="304"/>
      <c r="B535" s="304"/>
      <c r="C535" s="733"/>
    </row>
    <row r="536" spans="1:3">
      <c r="A536" s="304"/>
      <c r="B536" s="304"/>
      <c r="C536" s="733"/>
    </row>
    <row r="537" spans="1:3">
      <c r="A537" s="304"/>
      <c r="B537" s="304"/>
      <c r="C537" s="733"/>
    </row>
    <row r="538" spans="1:3">
      <c r="A538" s="304"/>
      <c r="B538" s="304"/>
      <c r="C538" s="733"/>
    </row>
    <row r="539" spans="1:3">
      <c r="A539" s="304"/>
      <c r="B539" s="304"/>
      <c r="C539" s="733"/>
    </row>
    <row r="540" spans="1:3">
      <c r="A540" s="304"/>
      <c r="B540" s="304"/>
      <c r="C540" s="733"/>
    </row>
    <row r="541" spans="1:3">
      <c r="A541" s="304"/>
      <c r="B541" s="304"/>
      <c r="C541" s="733"/>
    </row>
    <row r="542" spans="1:3">
      <c r="A542" s="304"/>
      <c r="B542" s="304"/>
      <c r="C542" s="733"/>
    </row>
    <row r="543" spans="1:3">
      <c r="A543" s="304"/>
      <c r="B543" s="304"/>
      <c r="C543" s="733"/>
    </row>
    <row r="544" spans="1:3">
      <c r="A544" s="304"/>
      <c r="B544" s="304"/>
      <c r="C544" s="733"/>
    </row>
    <row r="545" spans="1:3">
      <c r="A545" s="304"/>
      <c r="B545" s="304"/>
      <c r="C545" s="733"/>
    </row>
    <row r="546" spans="1:3">
      <c r="A546" s="304"/>
      <c r="B546" s="304"/>
      <c r="C546" s="733"/>
    </row>
    <row r="547" spans="1:3">
      <c r="A547" s="304"/>
      <c r="B547" s="304"/>
      <c r="C547" s="733"/>
    </row>
    <row r="548" spans="1:3">
      <c r="A548" s="304"/>
      <c r="B548" s="304"/>
      <c r="C548" s="733"/>
    </row>
    <row r="549" spans="1:3">
      <c r="A549" s="304"/>
      <c r="B549" s="304"/>
      <c r="C549" s="733"/>
    </row>
    <row r="550" spans="1:3">
      <c r="A550" s="304"/>
      <c r="B550" s="304"/>
      <c r="C550" s="733"/>
    </row>
    <row r="551" spans="1:3">
      <c r="A551" s="304"/>
      <c r="B551" s="304"/>
      <c r="C551" s="733"/>
    </row>
    <row r="552" spans="1:3">
      <c r="A552" s="304"/>
      <c r="B552" s="304"/>
      <c r="C552" s="733"/>
    </row>
    <row r="553" spans="1:3">
      <c r="A553" s="304"/>
      <c r="B553" s="304"/>
      <c r="C553" s="733"/>
    </row>
    <row r="554" spans="1:3">
      <c r="A554" s="304"/>
      <c r="B554" s="304"/>
      <c r="C554" s="733"/>
    </row>
    <row r="555" spans="1:3">
      <c r="A555" s="304"/>
      <c r="B555" s="304"/>
      <c r="C555" s="733"/>
    </row>
    <row r="556" spans="1:3">
      <c r="A556" s="304"/>
      <c r="B556" s="304"/>
      <c r="C556" s="733"/>
    </row>
    <row r="557" spans="1:3">
      <c r="A557" s="304"/>
      <c r="B557" s="304"/>
      <c r="C557" s="733"/>
    </row>
    <row r="558" spans="1:3">
      <c r="A558" s="304"/>
      <c r="B558" s="304"/>
      <c r="C558" s="733"/>
    </row>
    <row r="559" spans="1:3">
      <c r="A559" s="304"/>
      <c r="B559" s="304"/>
      <c r="C559" s="733"/>
    </row>
    <row r="560" spans="1:3">
      <c r="A560" s="304"/>
      <c r="B560" s="304"/>
      <c r="C560" s="733"/>
    </row>
    <row r="561" spans="1:3">
      <c r="A561" s="304"/>
      <c r="B561" s="304"/>
      <c r="C561" s="733"/>
    </row>
    <row r="562" spans="1:3">
      <c r="A562" s="304"/>
      <c r="B562" s="304"/>
      <c r="C562" s="733"/>
    </row>
    <row r="563" spans="1:3">
      <c r="A563" s="304"/>
      <c r="B563" s="304"/>
      <c r="C563" s="733"/>
    </row>
    <row r="564" spans="1:3">
      <c r="A564" s="304"/>
      <c r="B564" s="304"/>
      <c r="C564" s="733"/>
    </row>
    <row r="565" spans="1:3">
      <c r="A565" s="304"/>
      <c r="B565" s="304"/>
      <c r="C565" s="733"/>
    </row>
    <row r="566" spans="1:3">
      <c r="A566" s="304"/>
      <c r="B566" s="304"/>
      <c r="C566" s="733"/>
    </row>
    <row r="567" spans="1:3">
      <c r="A567" s="304"/>
      <c r="B567" s="304"/>
      <c r="C567" s="733"/>
    </row>
    <row r="568" spans="1:3">
      <c r="A568" s="304"/>
      <c r="B568" s="304"/>
      <c r="C568" s="733"/>
    </row>
    <row r="569" spans="1:3">
      <c r="A569" s="304"/>
      <c r="B569" s="304"/>
      <c r="C569" s="733"/>
    </row>
    <row r="570" spans="1:3">
      <c r="A570" s="304"/>
      <c r="B570" s="304"/>
      <c r="C570" s="733"/>
    </row>
    <row r="571" spans="1:3">
      <c r="A571" s="304"/>
      <c r="B571" s="304"/>
      <c r="C571" s="733"/>
    </row>
    <row r="572" spans="1:3">
      <c r="A572" s="304"/>
      <c r="B572" s="304"/>
      <c r="C572" s="733"/>
    </row>
    <row r="573" spans="1:3">
      <c r="A573" s="304"/>
      <c r="B573" s="304"/>
      <c r="C573" s="733"/>
    </row>
    <row r="574" spans="1:3">
      <c r="A574" s="304"/>
      <c r="B574" s="304"/>
      <c r="C574" s="733"/>
    </row>
    <row r="575" spans="1:3">
      <c r="A575" s="304"/>
      <c r="B575" s="304"/>
      <c r="C575" s="733"/>
    </row>
    <row r="576" spans="1:3">
      <c r="A576" s="304"/>
      <c r="B576" s="304"/>
      <c r="C576" s="733"/>
    </row>
    <row r="577" spans="1:3">
      <c r="A577" s="304"/>
      <c r="B577" s="304"/>
      <c r="C577" s="733"/>
    </row>
    <row r="578" spans="1:3">
      <c r="A578" s="304"/>
      <c r="B578" s="304"/>
      <c r="C578" s="733"/>
    </row>
    <row r="579" spans="1:3">
      <c r="A579" s="304"/>
      <c r="B579" s="304"/>
      <c r="C579" s="733"/>
    </row>
    <row r="580" spans="1:3">
      <c r="A580" s="304"/>
      <c r="B580" s="304"/>
      <c r="C580" s="733"/>
    </row>
    <row r="581" spans="1:3">
      <c r="A581" s="304"/>
      <c r="B581" s="304"/>
      <c r="C581" s="733"/>
    </row>
    <row r="582" spans="1:3">
      <c r="A582" s="304"/>
      <c r="B582" s="304"/>
      <c r="C582" s="733"/>
    </row>
    <row r="583" spans="1:3">
      <c r="A583" s="304"/>
      <c r="B583" s="304"/>
      <c r="C583" s="733"/>
    </row>
    <row r="584" spans="1:3">
      <c r="A584" s="304"/>
      <c r="B584" s="304"/>
      <c r="C584" s="733"/>
    </row>
    <row r="585" spans="1:3">
      <c r="A585" s="304"/>
      <c r="B585" s="304"/>
      <c r="C585" s="733"/>
    </row>
    <row r="586" spans="1:3">
      <c r="A586" s="304"/>
      <c r="B586" s="304"/>
      <c r="C586" s="733"/>
    </row>
    <row r="587" spans="1:3">
      <c r="A587" s="304"/>
      <c r="B587" s="304"/>
      <c r="C587" s="733"/>
    </row>
    <row r="588" spans="1:3">
      <c r="A588" s="304"/>
      <c r="B588" s="304"/>
      <c r="C588" s="733"/>
    </row>
    <row r="589" spans="1:3">
      <c r="A589" s="304"/>
      <c r="B589" s="304"/>
      <c r="C589" s="733"/>
    </row>
    <row r="590" spans="1:3">
      <c r="A590" s="304"/>
      <c r="B590" s="304"/>
      <c r="C590" s="733"/>
    </row>
    <row r="591" spans="1:3">
      <c r="A591" s="304"/>
      <c r="B591" s="304"/>
      <c r="C591" s="733"/>
    </row>
    <row r="592" spans="1:3">
      <c r="A592" s="304"/>
      <c r="B592" s="304"/>
      <c r="C592" s="733"/>
    </row>
    <row r="593" spans="1:3">
      <c r="A593" s="304"/>
      <c r="B593" s="304"/>
      <c r="C593" s="733"/>
    </row>
    <row r="594" spans="1:3">
      <c r="A594" s="304"/>
      <c r="B594" s="304"/>
      <c r="C594" s="733"/>
    </row>
    <row r="595" spans="1:3">
      <c r="A595" s="304"/>
      <c r="B595" s="304"/>
      <c r="C595" s="733"/>
    </row>
    <row r="596" spans="1:3">
      <c r="A596" s="304"/>
      <c r="B596" s="304"/>
      <c r="C596" s="733"/>
    </row>
    <row r="597" spans="1:3">
      <c r="A597" s="304"/>
      <c r="B597" s="304"/>
      <c r="C597" s="733"/>
    </row>
    <row r="598" spans="1:3">
      <c r="A598" s="304"/>
      <c r="B598" s="304"/>
      <c r="C598" s="733"/>
    </row>
    <row r="599" spans="1:3">
      <c r="A599" s="304"/>
      <c r="B599" s="304"/>
      <c r="C599" s="733"/>
    </row>
    <row r="600" spans="1:3">
      <c r="A600" s="304"/>
      <c r="B600" s="304"/>
      <c r="C600" s="733"/>
    </row>
    <row r="601" spans="1:3">
      <c r="A601" s="304"/>
      <c r="B601" s="304"/>
      <c r="C601" s="733"/>
    </row>
    <row r="602" spans="1:3">
      <c r="A602" s="304"/>
      <c r="B602" s="304"/>
      <c r="C602" s="733"/>
    </row>
    <row r="603" spans="1:3">
      <c r="A603" s="304"/>
      <c r="B603" s="304"/>
      <c r="C603" s="733"/>
    </row>
    <row r="604" spans="1:3">
      <c r="A604" s="304"/>
      <c r="B604" s="304"/>
      <c r="C604" s="733"/>
    </row>
    <row r="605" spans="1:3">
      <c r="A605" s="304"/>
      <c r="B605" s="304"/>
      <c r="C605" s="733"/>
    </row>
    <row r="606" spans="1:3">
      <c r="A606" s="304"/>
      <c r="B606" s="304"/>
      <c r="C606" s="733"/>
    </row>
    <row r="607" spans="1:3">
      <c r="A607" s="304"/>
      <c r="B607" s="304"/>
      <c r="C607" s="733"/>
    </row>
    <row r="608" spans="1:3">
      <c r="A608" s="304"/>
      <c r="B608" s="304"/>
      <c r="C608" s="733"/>
    </row>
    <row r="609" spans="1:3">
      <c r="A609" s="304"/>
      <c r="B609" s="304"/>
      <c r="C609" s="733"/>
    </row>
    <row r="610" spans="1:3">
      <c r="A610" s="304"/>
      <c r="B610" s="304"/>
      <c r="C610" s="733"/>
    </row>
    <row r="611" spans="1:3">
      <c r="A611" s="304"/>
      <c r="B611" s="304"/>
      <c r="C611" s="733"/>
    </row>
    <row r="612" spans="1:3">
      <c r="A612" s="304"/>
      <c r="B612" s="304"/>
      <c r="C612" s="733"/>
    </row>
    <row r="613" spans="1:3">
      <c r="A613" s="304"/>
      <c r="B613" s="304"/>
      <c r="C613" s="733"/>
    </row>
    <row r="614" spans="1:3">
      <c r="A614" s="304"/>
      <c r="B614" s="304"/>
      <c r="C614" s="733"/>
    </row>
    <row r="615" spans="1:3">
      <c r="A615" s="304"/>
      <c r="B615" s="304"/>
      <c r="C615" s="733"/>
    </row>
    <row r="616" spans="1:3">
      <c r="A616" s="304"/>
      <c r="B616" s="304"/>
      <c r="C616" s="733"/>
    </row>
    <row r="617" spans="1:3">
      <c r="A617" s="304"/>
      <c r="B617" s="304"/>
      <c r="C617" s="733"/>
    </row>
    <row r="618" spans="1:3">
      <c r="A618" s="304"/>
      <c r="B618" s="304"/>
      <c r="C618" s="733"/>
    </row>
    <row r="619" spans="1:3">
      <c r="A619" s="304"/>
      <c r="B619" s="304"/>
      <c r="C619" s="733"/>
    </row>
    <row r="620" spans="1:3">
      <c r="A620" s="304"/>
      <c r="B620" s="304"/>
      <c r="C620" s="733"/>
    </row>
    <row r="621" spans="1:3">
      <c r="A621" s="304"/>
      <c r="B621" s="304"/>
      <c r="C621" s="733"/>
    </row>
    <row r="622" spans="1:3">
      <c r="A622" s="304"/>
      <c r="B622" s="304"/>
      <c r="C622" s="733"/>
    </row>
    <row r="623" spans="1:3">
      <c r="A623" s="304"/>
      <c r="B623" s="304"/>
      <c r="C623" s="733"/>
    </row>
    <row r="624" spans="1:3">
      <c r="A624" s="304"/>
      <c r="B624" s="304"/>
      <c r="C624" s="733"/>
    </row>
    <row r="625" spans="1:3">
      <c r="A625" s="304"/>
      <c r="B625" s="304"/>
      <c r="C625" s="733"/>
    </row>
    <row r="626" spans="1:3">
      <c r="A626" s="304"/>
      <c r="B626" s="304"/>
      <c r="C626" s="733"/>
    </row>
    <row r="627" spans="1:3">
      <c r="A627" s="304"/>
      <c r="B627" s="304"/>
      <c r="C627" s="733"/>
    </row>
    <row r="628" spans="1:3">
      <c r="A628" s="304"/>
      <c r="B628" s="304"/>
      <c r="C628" s="733"/>
    </row>
    <row r="629" spans="1:3">
      <c r="A629" s="304"/>
      <c r="B629" s="304"/>
      <c r="C629" s="733"/>
    </row>
    <row r="630" spans="1:3">
      <c r="A630" s="304"/>
      <c r="B630" s="304"/>
      <c r="C630" s="733"/>
    </row>
    <row r="631" spans="1:3">
      <c r="A631" s="304"/>
      <c r="B631" s="304"/>
      <c r="C631" s="733"/>
    </row>
    <row r="632" spans="1:3">
      <c r="A632" s="304"/>
      <c r="B632" s="304"/>
      <c r="C632" s="733"/>
    </row>
    <row r="633" spans="1:3">
      <c r="A633" s="304"/>
      <c r="B633" s="304"/>
      <c r="C633" s="733"/>
    </row>
    <row r="634" spans="1:3">
      <c r="A634" s="304"/>
      <c r="B634" s="304"/>
      <c r="C634" s="733"/>
    </row>
    <row r="635" spans="1:3">
      <c r="A635" s="304"/>
      <c r="B635" s="304"/>
      <c r="C635" s="733"/>
    </row>
    <row r="636" spans="1:3">
      <c r="A636" s="304"/>
      <c r="B636" s="304"/>
      <c r="C636" s="733"/>
    </row>
    <row r="637" spans="1:3">
      <c r="A637" s="304"/>
      <c r="B637" s="304"/>
      <c r="C637" s="733"/>
    </row>
    <row r="638" spans="1:3">
      <c r="A638" s="304"/>
      <c r="B638" s="304"/>
      <c r="C638" s="733"/>
    </row>
    <row r="639" spans="1:3">
      <c r="A639" s="304"/>
      <c r="B639" s="304"/>
      <c r="C639" s="733"/>
    </row>
    <row r="640" spans="1:3">
      <c r="A640" s="304"/>
      <c r="B640" s="304"/>
      <c r="C640" s="733"/>
    </row>
    <row r="641" spans="1:3">
      <c r="A641" s="304"/>
      <c r="B641" s="304"/>
      <c r="C641" s="733"/>
    </row>
    <row r="642" spans="1:3">
      <c r="A642" s="304"/>
      <c r="B642" s="304"/>
      <c r="C642" s="733"/>
    </row>
    <row r="643" spans="1:3">
      <c r="A643" s="304"/>
      <c r="B643" s="304"/>
      <c r="C643" s="733"/>
    </row>
    <row r="644" spans="1:3">
      <c r="A644" s="304"/>
      <c r="B644" s="304"/>
      <c r="C644" s="733"/>
    </row>
    <row r="645" spans="1:3">
      <c r="A645" s="304"/>
      <c r="B645" s="304"/>
      <c r="C645" s="733"/>
    </row>
    <row r="646" spans="1:3">
      <c r="A646" s="304"/>
      <c r="B646" s="304"/>
      <c r="C646" s="733"/>
    </row>
    <row r="647" spans="1:3">
      <c r="A647" s="304"/>
      <c r="B647" s="304"/>
      <c r="C647" s="733"/>
    </row>
    <row r="648" spans="1:3">
      <c r="A648" s="304"/>
      <c r="B648" s="304"/>
      <c r="C648" s="733"/>
    </row>
    <row r="649" spans="1:3">
      <c r="A649" s="304"/>
      <c r="B649" s="304"/>
      <c r="C649" s="733"/>
    </row>
    <row r="650" spans="1:3">
      <c r="A650" s="304"/>
      <c r="B650" s="304"/>
      <c r="C650" s="733"/>
    </row>
    <row r="651" spans="1:3">
      <c r="A651" s="304"/>
      <c r="B651" s="304"/>
      <c r="C651" s="733"/>
    </row>
    <row r="652" spans="1:3">
      <c r="A652" s="304"/>
      <c r="B652" s="304"/>
      <c r="C652" s="733"/>
    </row>
    <row r="653" spans="1:3">
      <c r="A653" s="304"/>
      <c r="B653" s="304"/>
      <c r="C653" s="733"/>
    </row>
    <row r="654" spans="1:3">
      <c r="A654" s="304"/>
      <c r="B654" s="304"/>
      <c r="C654" s="733"/>
    </row>
    <row r="655" spans="1:3">
      <c r="A655" s="304"/>
      <c r="B655" s="304"/>
      <c r="C655" s="733"/>
    </row>
    <row r="656" spans="1:3">
      <c r="A656" s="304"/>
      <c r="B656" s="304"/>
      <c r="C656" s="733"/>
    </row>
    <row r="657" spans="1:3">
      <c r="A657" s="304"/>
      <c r="B657" s="304"/>
      <c r="C657" s="733"/>
    </row>
    <row r="658" spans="1:3">
      <c r="A658" s="304"/>
      <c r="B658" s="304"/>
      <c r="C658" s="733"/>
    </row>
    <row r="659" spans="1:3">
      <c r="A659" s="304"/>
      <c r="B659" s="304"/>
      <c r="C659" s="733"/>
    </row>
    <row r="660" spans="1:3">
      <c r="A660" s="304"/>
      <c r="B660" s="304"/>
      <c r="C660" s="733"/>
    </row>
    <row r="661" spans="1:3">
      <c r="A661" s="304"/>
      <c r="B661" s="304"/>
      <c r="C661" s="733"/>
    </row>
    <row r="662" spans="1:3">
      <c r="A662" s="304"/>
      <c r="B662" s="304"/>
      <c r="C662" s="733"/>
    </row>
    <row r="663" spans="1:3">
      <c r="A663" s="304"/>
      <c r="B663" s="304"/>
      <c r="C663" s="733"/>
    </row>
    <row r="664" spans="1:3">
      <c r="A664" s="304"/>
      <c r="B664" s="304"/>
      <c r="C664" s="733"/>
    </row>
    <row r="665" spans="1:3">
      <c r="A665" s="304"/>
      <c r="B665" s="304"/>
      <c r="C665" s="733"/>
    </row>
    <row r="666" spans="1:3">
      <c r="A666" s="304"/>
      <c r="B666" s="304"/>
      <c r="C666" s="733"/>
    </row>
    <row r="667" spans="1:3">
      <c r="A667" s="304"/>
      <c r="B667" s="304"/>
      <c r="C667" s="733"/>
    </row>
    <row r="668" spans="1:3">
      <c r="A668" s="304"/>
      <c r="B668" s="304"/>
      <c r="C668" s="733"/>
    </row>
    <row r="669" spans="1:3">
      <c r="A669" s="304"/>
      <c r="B669" s="304"/>
      <c r="C669" s="733"/>
    </row>
    <row r="670" spans="1:3">
      <c r="A670" s="304"/>
      <c r="B670" s="304"/>
      <c r="C670" s="733"/>
    </row>
    <row r="671" spans="1:3">
      <c r="A671" s="304"/>
      <c r="B671" s="304"/>
      <c r="C671" s="733"/>
    </row>
    <row r="672" spans="1:3">
      <c r="A672" s="304"/>
      <c r="B672" s="304"/>
      <c r="C672" s="733"/>
    </row>
    <row r="673" spans="1:3">
      <c r="A673" s="304"/>
      <c r="B673" s="304"/>
      <c r="C673" s="733"/>
    </row>
    <row r="674" spans="1:3">
      <c r="A674" s="304"/>
      <c r="B674" s="304"/>
      <c r="C674" s="733"/>
    </row>
    <row r="675" spans="1:3">
      <c r="A675" s="304"/>
      <c r="B675" s="304"/>
      <c r="C675" s="733"/>
    </row>
    <row r="676" spans="1:3">
      <c r="A676" s="304"/>
      <c r="B676" s="304"/>
      <c r="C676" s="733"/>
    </row>
    <row r="677" spans="1:3">
      <c r="A677" s="304"/>
      <c r="B677" s="304"/>
      <c r="C677" s="733"/>
    </row>
    <row r="678" spans="1:3">
      <c r="A678" s="304"/>
      <c r="B678" s="304"/>
      <c r="C678" s="733"/>
    </row>
    <row r="679" spans="1:3">
      <c r="A679" s="304"/>
      <c r="B679" s="304"/>
      <c r="C679" s="733"/>
    </row>
    <row r="680" spans="1:3">
      <c r="A680" s="304"/>
      <c r="B680" s="304"/>
      <c r="C680" s="733"/>
    </row>
    <row r="681" spans="1:3">
      <c r="A681" s="304"/>
      <c r="B681" s="304"/>
      <c r="C681" s="733"/>
    </row>
    <row r="682" spans="1:3">
      <c r="A682" s="304"/>
      <c r="B682" s="304"/>
      <c r="C682" s="733"/>
    </row>
    <row r="683" spans="1:3">
      <c r="A683" s="304"/>
      <c r="B683" s="304"/>
      <c r="C683" s="733"/>
    </row>
    <row r="684" spans="1:3">
      <c r="A684" s="304"/>
      <c r="B684" s="304"/>
      <c r="C684" s="733"/>
    </row>
    <row r="685" spans="1:3">
      <c r="A685" s="304"/>
      <c r="B685" s="304"/>
      <c r="C685" s="733"/>
    </row>
    <row r="686" spans="1:3">
      <c r="A686" s="304"/>
      <c r="B686" s="304"/>
      <c r="C686" s="733"/>
    </row>
    <row r="687" spans="1:3">
      <c r="A687" s="304"/>
      <c r="B687" s="304"/>
      <c r="C687" s="733"/>
    </row>
    <row r="688" spans="1:3">
      <c r="A688" s="304"/>
      <c r="B688" s="304"/>
      <c r="C688" s="733"/>
    </row>
    <row r="689" spans="1:3">
      <c r="A689" s="304"/>
      <c r="B689" s="304"/>
      <c r="C689" s="733"/>
    </row>
    <row r="690" spans="1:3">
      <c r="A690" s="304"/>
      <c r="B690" s="304"/>
      <c r="C690" s="733"/>
    </row>
    <row r="691" spans="1:3">
      <c r="A691" s="304"/>
      <c r="B691" s="304"/>
      <c r="C691" s="733"/>
    </row>
    <row r="692" spans="1:3">
      <c r="A692" s="304"/>
      <c r="B692" s="304"/>
      <c r="C692" s="733"/>
    </row>
    <row r="693" spans="1:3">
      <c r="A693" s="304"/>
      <c r="B693" s="304"/>
      <c r="C693" s="733"/>
    </row>
    <row r="694" spans="1:3">
      <c r="A694" s="304"/>
      <c r="B694" s="304"/>
      <c r="C694" s="733"/>
    </row>
    <row r="695" spans="1:3">
      <c r="A695" s="304"/>
      <c r="B695" s="304"/>
      <c r="C695" s="733"/>
    </row>
    <row r="696" spans="1:3">
      <c r="A696" s="304"/>
      <c r="B696" s="304"/>
      <c r="C696" s="733"/>
    </row>
    <row r="697" spans="1:3">
      <c r="A697" s="304"/>
      <c r="B697" s="304"/>
      <c r="C697" s="733"/>
    </row>
    <row r="698" spans="1:3">
      <c r="A698" s="304"/>
      <c r="B698" s="304"/>
      <c r="C698" s="733"/>
    </row>
    <row r="699" spans="1:3">
      <c r="A699" s="304"/>
      <c r="B699" s="304"/>
      <c r="C699" s="733"/>
    </row>
    <row r="700" spans="1:3">
      <c r="A700" s="304"/>
      <c r="B700" s="304"/>
      <c r="C700" s="733"/>
    </row>
    <row r="701" spans="1:3">
      <c r="A701" s="304"/>
      <c r="B701" s="304"/>
      <c r="C701" s="733"/>
    </row>
    <row r="702" spans="1:3">
      <c r="A702" s="304"/>
      <c r="B702" s="304"/>
      <c r="C702" s="733"/>
    </row>
    <row r="703" spans="1:3">
      <c r="A703" s="304"/>
      <c r="B703" s="304"/>
      <c r="C703" s="733"/>
    </row>
    <row r="704" spans="1:3">
      <c r="A704" s="304"/>
      <c r="B704" s="304"/>
      <c r="C704" s="733"/>
    </row>
    <row r="705" spans="1:3">
      <c r="A705" s="304"/>
      <c r="B705" s="304"/>
      <c r="C705" s="733"/>
    </row>
    <row r="706" spans="1:3">
      <c r="A706" s="304"/>
      <c r="B706" s="304"/>
      <c r="C706" s="733"/>
    </row>
    <row r="707" spans="1:3">
      <c r="A707" s="304"/>
      <c r="B707" s="304"/>
      <c r="C707" s="733"/>
    </row>
    <row r="708" spans="1:3">
      <c r="A708" s="304"/>
      <c r="B708" s="304"/>
      <c r="C708" s="733"/>
    </row>
    <row r="709" spans="1:3">
      <c r="A709" s="304"/>
      <c r="B709" s="304"/>
      <c r="C709" s="733"/>
    </row>
    <row r="710" spans="1:3">
      <c r="A710" s="304"/>
      <c r="B710" s="304"/>
      <c r="C710" s="733"/>
    </row>
    <row r="711" spans="1:3">
      <c r="A711" s="304"/>
      <c r="B711" s="304"/>
      <c r="C711" s="733"/>
    </row>
    <row r="712" spans="1:3">
      <c r="A712" s="304"/>
      <c r="B712" s="304"/>
      <c r="C712" s="733"/>
    </row>
    <row r="713" spans="1:3">
      <c r="A713" s="304"/>
      <c r="B713" s="304"/>
      <c r="C713" s="733"/>
    </row>
    <row r="714" spans="1:3">
      <c r="A714" s="304"/>
      <c r="B714" s="304"/>
      <c r="C714" s="733"/>
    </row>
    <row r="715" spans="1:3">
      <c r="A715" s="304"/>
      <c r="B715" s="304"/>
      <c r="C715" s="733"/>
    </row>
    <row r="716" spans="1:3">
      <c r="A716" s="304"/>
      <c r="B716" s="304"/>
      <c r="C716" s="733"/>
    </row>
    <row r="717" spans="1:3">
      <c r="A717" s="304"/>
      <c r="B717" s="304"/>
      <c r="C717" s="733"/>
    </row>
    <row r="718" spans="1:3">
      <c r="A718" s="304"/>
      <c r="B718" s="304"/>
      <c r="C718" s="733"/>
    </row>
    <row r="719" spans="1:3">
      <c r="A719" s="304"/>
      <c r="B719" s="304"/>
      <c r="C719" s="733"/>
    </row>
    <row r="720" spans="1:3">
      <c r="A720" s="304"/>
      <c r="B720" s="304"/>
      <c r="C720" s="733"/>
    </row>
    <row r="721" spans="1:3">
      <c r="A721" s="304"/>
      <c r="B721" s="304"/>
      <c r="C721" s="733"/>
    </row>
    <row r="722" spans="1:3">
      <c r="A722" s="304"/>
      <c r="B722" s="304"/>
      <c r="C722" s="733"/>
    </row>
    <row r="723" spans="1:3">
      <c r="A723" s="304"/>
      <c r="B723" s="304"/>
      <c r="C723" s="733"/>
    </row>
    <row r="724" spans="1:3">
      <c r="A724" s="304"/>
      <c r="B724" s="304"/>
      <c r="C724" s="733"/>
    </row>
    <row r="725" spans="1:3">
      <c r="A725" s="304"/>
      <c r="B725" s="304"/>
      <c r="C725" s="733"/>
    </row>
    <row r="726" spans="1:3">
      <c r="A726" s="304"/>
      <c r="B726" s="304"/>
      <c r="C726" s="733"/>
    </row>
    <row r="727" spans="1:3">
      <c r="A727" s="304"/>
      <c r="B727" s="304"/>
      <c r="C727" s="733"/>
    </row>
    <row r="728" spans="1:3">
      <c r="A728" s="304"/>
      <c r="B728" s="304"/>
      <c r="C728" s="733"/>
    </row>
    <row r="729" spans="1:3">
      <c r="A729" s="304"/>
      <c r="B729" s="304"/>
      <c r="C729" s="733"/>
    </row>
    <row r="730" spans="1:3">
      <c r="A730" s="304"/>
      <c r="B730" s="304"/>
      <c r="C730" s="733"/>
    </row>
    <row r="731" spans="1:3">
      <c r="A731" s="304"/>
      <c r="B731" s="304"/>
      <c r="C731" s="733"/>
    </row>
    <row r="732" spans="1:3">
      <c r="A732" s="304"/>
      <c r="B732" s="304"/>
      <c r="C732" s="733"/>
    </row>
    <row r="733" spans="1:3">
      <c r="A733" s="304"/>
      <c r="B733" s="304"/>
      <c r="C733" s="733"/>
    </row>
    <row r="734" spans="1:3">
      <c r="A734" s="304"/>
      <c r="B734" s="304"/>
      <c r="C734" s="733"/>
    </row>
    <row r="735" spans="1:3">
      <c r="A735" s="304"/>
      <c r="B735" s="304"/>
      <c r="C735" s="733"/>
    </row>
    <row r="736" spans="1:3">
      <c r="A736" s="304"/>
      <c r="B736" s="304"/>
      <c r="C736" s="733"/>
    </row>
    <row r="737" spans="1:3">
      <c r="A737" s="304"/>
      <c r="B737" s="304"/>
      <c r="C737" s="733"/>
    </row>
    <row r="738" spans="1:3">
      <c r="A738" s="304"/>
      <c r="B738" s="304"/>
      <c r="C738" s="733"/>
    </row>
    <row r="739" spans="1:3">
      <c r="A739" s="304"/>
      <c r="B739" s="304"/>
      <c r="C739" s="733"/>
    </row>
    <row r="740" spans="1:3">
      <c r="A740" s="304"/>
      <c r="B740" s="304"/>
      <c r="C740" s="733"/>
    </row>
    <row r="741" spans="1:3">
      <c r="A741" s="304"/>
      <c r="B741" s="304"/>
      <c r="C741" s="733"/>
    </row>
    <row r="742" spans="1:3">
      <c r="A742" s="304"/>
      <c r="B742" s="304"/>
      <c r="C742" s="733"/>
    </row>
    <row r="743" spans="1:3">
      <c r="A743" s="304"/>
      <c r="B743" s="304"/>
      <c r="C743" s="733"/>
    </row>
    <row r="744" spans="1:3">
      <c r="A744" s="304"/>
      <c r="B744" s="304"/>
      <c r="C744" s="733"/>
    </row>
    <row r="745" spans="1:3">
      <c r="A745" s="304"/>
      <c r="B745" s="304"/>
      <c r="C745" s="733"/>
    </row>
    <row r="746" spans="1:3">
      <c r="A746" s="304"/>
      <c r="B746" s="304"/>
      <c r="C746" s="733"/>
    </row>
    <row r="747" spans="1:3">
      <c r="A747" s="304"/>
      <c r="B747" s="304"/>
      <c r="C747" s="733"/>
    </row>
    <row r="748" spans="1:3">
      <c r="A748" s="304"/>
      <c r="B748" s="304"/>
      <c r="C748" s="733"/>
    </row>
    <row r="749" spans="1:3">
      <c r="A749" s="304"/>
      <c r="B749" s="304"/>
      <c r="C749" s="733"/>
    </row>
    <row r="750" spans="1:3">
      <c r="A750" s="304"/>
      <c r="B750" s="304"/>
      <c r="C750" s="733"/>
    </row>
    <row r="751" spans="1:3">
      <c r="A751" s="304"/>
      <c r="B751" s="304"/>
      <c r="C751" s="733"/>
    </row>
    <row r="752" spans="1:3">
      <c r="A752" s="304"/>
      <c r="B752" s="304"/>
      <c r="C752" s="733"/>
    </row>
    <row r="753" spans="1:3">
      <c r="A753" s="304"/>
      <c r="B753" s="304"/>
      <c r="C753" s="733"/>
    </row>
    <row r="754" spans="1:3">
      <c r="A754" s="304"/>
      <c r="B754" s="304"/>
      <c r="C754" s="733"/>
    </row>
    <row r="755" spans="1:3">
      <c r="A755" s="304"/>
      <c r="B755" s="304"/>
      <c r="C755" s="733"/>
    </row>
    <row r="756" spans="1:3">
      <c r="A756" s="304"/>
      <c r="B756" s="304"/>
      <c r="C756" s="733"/>
    </row>
    <row r="757" spans="1:3">
      <c r="A757" s="304"/>
      <c r="B757" s="304"/>
      <c r="C757" s="733"/>
    </row>
    <row r="758" spans="1:3">
      <c r="A758" s="304"/>
      <c r="B758" s="304"/>
      <c r="C758" s="733"/>
    </row>
    <row r="759" spans="1:3">
      <c r="A759" s="304"/>
      <c r="B759" s="304"/>
      <c r="C759" s="733"/>
    </row>
    <row r="760" spans="1:3">
      <c r="A760" s="304"/>
      <c r="B760" s="304"/>
      <c r="C760" s="733"/>
    </row>
    <row r="761" spans="1:3">
      <c r="A761" s="304"/>
      <c r="B761" s="304"/>
      <c r="C761" s="733"/>
    </row>
    <row r="762" spans="1:3">
      <c r="A762" s="304"/>
      <c r="B762" s="304"/>
      <c r="C762" s="733"/>
    </row>
    <row r="763" spans="1:3">
      <c r="A763" s="304"/>
      <c r="B763" s="304"/>
      <c r="C763" s="733"/>
    </row>
    <row r="764" spans="1:3">
      <c r="A764" s="304"/>
      <c r="B764" s="304"/>
      <c r="C764" s="733"/>
    </row>
    <row r="765" spans="1:3">
      <c r="A765" s="304"/>
      <c r="B765" s="304"/>
      <c r="C765" s="733"/>
    </row>
    <row r="766" spans="1:3">
      <c r="A766" s="304"/>
      <c r="B766" s="304"/>
      <c r="C766" s="733"/>
    </row>
    <row r="767" spans="1:3">
      <c r="A767" s="304"/>
      <c r="B767" s="304"/>
      <c r="C767" s="733"/>
    </row>
    <row r="768" spans="1:3">
      <c r="A768" s="304"/>
      <c r="B768" s="304"/>
      <c r="C768" s="733"/>
    </row>
    <row r="769" spans="1:3">
      <c r="A769" s="304"/>
      <c r="B769" s="304"/>
      <c r="C769" s="733"/>
    </row>
    <row r="770" spans="1:3">
      <c r="A770" s="304"/>
      <c r="B770" s="304"/>
      <c r="C770" s="733"/>
    </row>
    <row r="771" spans="1:3">
      <c r="A771" s="304"/>
      <c r="B771" s="304"/>
      <c r="C771" s="733"/>
    </row>
    <row r="772" spans="1:3">
      <c r="A772" s="304"/>
      <c r="B772" s="304"/>
      <c r="C772" s="733"/>
    </row>
    <row r="773" spans="1:3">
      <c r="A773" s="304"/>
      <c r="B773" s="304"/>
      <c r="C773" s="733"/>
    </row>
    <row r="774" spans="1:3">
      <c r="A774" s="304"/>
      <c r="B774" s="304"/>
      <c r="C774" s="733"/>
    </row>
    <row r="775" spans="1:3">
      <c r="A775" s="304"/>
      <c r="B775" s="304"/>
      <c r="C775" s="733"/>
    </row>
    <row r="776" spans="1:3">
      <c r="A776" s="304"/>
      <c r="B776" s="304"/>
      <c r="C776" s="733"/>
    </row>
    <row r="777" spans="1:3">
      <c r="A777" s="304"/>
      <c r="B777" s="304"/>
      <c r="C777" s="733"/>
    </row>
    <row r="778" spans="1:3">
      <c r="A778" s="304"/>
      <c r="B778" s="304"/>
      <c r="C778" s="733"/>
    </row>
    <row r="779" spans="1:3">
      <c r="A779" s="304"/>
      <c r="B779" s="304"/>
      <c r="C779" s="733"/>
    </row>
    <row r="780" spans="1:3">
      <c r="A780" s="304"/>
      <c r="B780" s="304"/>
      <c r="C780" s="733"/>
    </row>
    <row r="781" spans="1:3">
      <c r="A781" s="304"/>
      <c r="B781" s="304"/>
      <c r="C781" s="733"/>
    </row>
    <row r="782" spans="1:3">
      <c r="A782" s="304"/>
      <c r="B782" s="304"/>
      <c r="C782" s="733"/>
    </row>
    <row r="783" spans="1:3">
      <c r="A783" s="304"/>
      <c r="B783" s="304"/>
      <c r="C783" s="733"/>
    </row>
    <row r="784" spans="1:3">
      <c r="A784" s="304"/>
      <c r="B784" s="304"/>
      <c r="C784" s="733"/>
    </row>
    <row r="785" spans="1:3">
      <c r="A785" s="304"/>
      <c r="B785" s="304"/>
      <c r="C785" s="733"/>
    </row>
    <row r="786" spans="1:3">
      <c r="A786" s="304"/>
      <c r="B786" s="304"/>
      <c r="C786" s="733"/>
    </row>
    <row r="787" spans="1:3">
      <c r="A787" s="304"/>
      <c r="B787" s="304"/>
      <c r="C787" s="733"/>
    </row>
    <row r="788" spans="1:3">
      <c r="A788" s="304"/>
      <c r="B788" s="304"/>
      <c r="C788" s="733"/>
    </row>
    <row r="789" spans="1:3">
      <c r="A789" s="304"/>
      <c r="B789" s="304"/>
      <c r="C789" s="733"/>
    </row>
    <row r="790" spans="1:3">
      <c r="A790" s="304"/>
      <c r="B790" s="304"/>
      <c r="C790" s="733"/>
    </row>
    <row r="791" spans="1:3">
      <c r="A791" s="304"/>
      <c r="B791" s="304"/>
      <c r="C791" s="733"/>
    </row>
    <row r="792" spans="1:3">
      <c r="A792" s="304"/>
      <c r="B792" s="304"/>
      <c r="C792" s="733"/>
    </row>
    <row r="793" spans="1:3">
      <c r="A793" s="304"/>
      <c r="B793" s="304"/>
      <c r="C793" s="733"/>
    </row>
    <row r="794" spans="1:3">
      <c r="A794" s="304"/>
      <c r="B794" s="304"/>
      <c r="C794" s="733"/>
    </row>
    <row r="795" spans="1:3">
      <c r="A795" s="304"/>
      <c r="B795" s="304"/>
      <c r="C795" s="733"/>
    </row>
    <row r="796" spans="1:3">
      <c r="A796" s="304"/>
      <c r="B796" s="304"/>
      <c r="C796" s="733"/>
    </row>
    <row r="797" spans="1:3">
      <c r="A797" s="304"/>
      <c r="B797" s="304"/>
      <c r="C797" s="733"/>
    </row>
    <row r="798" spans="1:3">
      <c r="A798" s="304"/>
      <c r="B798" s="304"/>
      <c r="C798" s="733"/>
    </row>
    <row r="799" spans="1:3">
      <c r="A799" s="304"/>
      <c r="B799" s="304"/>
      <c r="C799" s="733"/>
    </row>
    <row r="800" spans="1:3">
      <c r="A800" s="304"/>
      <c r="B800" s="304"/>
      <c r="C800" s="733"/>
    </row>
    <row r="801" spans="1:3">
      <c r="A801" s="304"/>
      <c r="B801" s="304"/>
      <c r="C801" s="733"/>
    </row>
    <row r="802" spans="1:3">
      <c r="A802" s="304"/>
      <c r="B802" s="304"/>
      <c r="C802" s="733"/>
    </row>
    <row r="803" spans="1:3">
      <c r="A803" s="304"/>
      <c r="B803" s="304"/>
      <c r="C803" s="733"/>
    </row>
    <row r="804" spans="1:3">
      <c r="A804" s="304"/>
      <c r="B804" s="304"/>
      <c r="C804" s="733"/>
    </row>
    <row r="805" spans="1:3">
      <c r="A805" s="304"/>
      <c r="B805" s="304"/>
      <c r="C805" s="733"/>
    </row>
    <row r="806" spans="1:3">
      <c r="A806" s="304"/>
      <c r="B806" s="304"/>
      <c r="C806" s="733"/>
    </row>
    <row r="807" spans="1:3">
      <c r="A807" s="304"/>
      <c r="B807" s="304"/>
      <c r="C807" s="733"/>
    </row>
    <row r="808" spans="1:3">
      <c r="A808" s="304"/>
      <c r="B808" s="304"/>
      <c r="C808" s="733"/>
    </row>
    <row r="809" spans="1:3">
      <c r="A809" s="304"/>
      <c r="B809" s="304"/>
      <c r="C809" s="733"/>
    </row>
    <row r="810" spans="1:3">
      <c r="A810" s="304"/>
      <c r="B810" s="304"/>
      <c r="C810" s="733"/>
    </row>
    <row r="811" spans="1:3">
      <c r="A811" s="304"/>
      <c r="B811" s="304"/>
      <c r="C811" s="733"/>
    </row>
    <row r="812" spans="1:3">
      <c r="A812" s="304"/>
      <c r="B812" s="304"/>
      <c r="C812" s="733"/>
    </row>
    <row r="813" spans="1:3">
      <c r="A813" s="304"/>
      <c r="B813" s="304"/>
      <c r="C813" s="733"/>
    </row>
    <row r="814" spans="1:3">
      <c r="A814" s="304"/>
      <c r="B814" s="304"/>
      <c r="C814" s="733"/>
    </row>
    <row r="815" spans="1:3">
      <c r="A815" s="304"/>
      <c r="B815" s="304"/>
      <c r="C815" s="733"/>
    </row>
    <row r="816" spans="1:3">
      <c r="A816" s="304"/>
      <c r="B816" s="304"/>
      <c r="C816" s="733"/>
    </row>
    <row r="817" spans="1:3">
      <c r="A817" s="304"/>
      <c r="B817" s="304"/>
      <c r="C817" s="733"/>
    </row>
    <row r="818" spans="1:3">
      <c r="A818" s="304"/>
      <c r="B818" s="304"/>
      <c r="C818" s="733"/>
    </row>
    <row r="819" spans="1:3">
      <c r="A819" s="304"/>
      <c r="B819" s="304"/>
      <c r="C819" s="733"/>
    </row>
    <row r="820" spans="1:3">
      <c r="A820" s="304"/>
      <c r="B820" s="304"/>
      <c r="C820" s="733"/>
    </row>
    <row r="821" spans="1:3">
      <c r="A821" s="304"/>
      <c r="B821" s="304"/>
      <c r="C821" s="733"/>
    </row>
    <row r="822" spans="1:3">
      <c r="A822" s="304"/>
      <c r="B822" s="304"/>
      <c r="C822" s="733"/>
    </row>
    <row r="823" spans="1:3">
      <c r="A823" s="304"/>
      <c r="B823" s="304"/>
      <c r="C823" s="733"/>
    </row>
    <row r="824" spans="1:3">
      <c r="A824" s="304"/>
      <c r="B824" s="304"/>
      <c r="C824" s="733"/>
    </row>
    <row r="825" spans="1:3">
      <c r="A825" s="304"/>
      <c r="B825" s="304"/>
      <c r="C825" s="733"/>
    </row>
    <row r="826" spans="1:3">
      <c r="A826" s="304"/>
      <c r="B826" s="304"/>
      <c r="C826" s="733"/>
    </row>
    <row r="827" spans="1:3">
      <c r="A827" s="304"/>
      <c r="B827" s="304"/>
      <c r="C827" s="733"/>
    </row>
    <row r="828" spans="1:3">
      <c r="A828" s="304"/>
      <c r="B828" s="304"/>
      <c r="C828" s="733"/>
    </row>
    <row r="829" spans="1:3">
      <c r="A829" s="304"/>
      <c r="B829" s="304"/>
      <c r="C829" s="733"/>
    </row>
    <row r="830" spans="1:3">
      <c r="A830" s="304"/>
      <c r="B830" s="304"/>
      <c r="C830" s="733"/>
    </row>
    <row r="831" spans="1:3">
      <c r="A831" s="304"/>
      <c r="B831" s="304"/>
      <c r="C831" s="733"/>
    </row>
    <row r="832" spans="1:3">
      <c r="A832" s="304"/>
      <c r="B832" s="304"/>
      <c r="C832" s="733"/>
    </row>
    <row r="833" spans="1:3">
      <c r="A833" s="304"/>
      <c r="B833" s="304"/>
      <c r="C833" s="733"/>
    </row>
    <row r="834" spans="1:3">
      <c r="A834" s="304"/>
      <c r="B834" s="304"/>
      <c r="C834" s="733"/>
    </row>
    <row r="835" spans="1:3">
      <c r="A835" s="304"/>
      <c r="B835" s="304"/>
      <c r="C835" s="733"/>
    </row>
    <row r="836" spans="1:3">
      <c r="A836" s="304"/>
      <c r="B836" s="304"/>
      <c r="C836" s="733"/>
    </row>
    <row r="837" spans="1:3">
      <c r="A837" s="304"/>
      <c r="B837" s="304"/>
      <c r="C837" s="733"/>
    </row>
    <row r="838" spans="1:3">
      <c r="A838" s="304"/>
      <c r="B838" s="304"/>
      <c r="C838" s="733"/>
    </row>
    <row r="839" spans="1:3">
      <c r="A839" s="304"/>
      <c r="B839" s="304"/>
      <c r="C839" s="733"/>
    </row>
    <row r="840" spans="1:3">
      <c r="A840" s="304"/>
      <c r="B840" s="304"/>
      <c r="C840" s="733"/>
    </row>
    <row r="841" spans="1:3">
      <c r="A841" s="304"/>
      <c r="B841" s="304"/>
      <c r="C841" s="733"/>
    </row>
    <row r="842" spans="1:3">
      <c r="A842" s="304"/>
      <c r="B842" s="304"/>
      <c r="C842" s="733"/>
    </row>
    <row r="843" spans="1:3">
      <c r="A843" s="304"/>
      <c r="B843" s="304"/>
      <c r="C843" s="733"/>
    </row>
    <row r="844" spans="1:3">
      <c r="A844" s="304"/>
      <c r="B844" s="304"/>
      <c r="C844" s="733"/>
    </row>
    <row r="845" spans="1:3">
      <c r="A845" s="304"/>
      <c r="B845" s="304"/>
      <c r="C845" s="733"/>
    </row>
    <row r="846" spans="1:3">
      <c r="A846" s="304"/>
      <c r="B846" s="304"/>
      <c r="C846" s="733"/>
    </row>
    <row r="847" spans="1:3">
      <c r="A847" s="304"/>
      <c r="B847" s="304"/>
      <c r="C847" s="733"/>
    </row>
    <row r="848" spans="1:3">
      <c r="A848" s="304"/>
      <c r="B848" s="304"/>
      <c r="C848" s="733"/>
    </row>
    <row r="849" spans="1:3">
      <c r="A849" s="304"/>
      <c r="B849" s="304"/>
      <c r="C849" s="733"/>
    </row>
    <row r="850" spans="1:3">
      <c r="A850" s="304"/>
      <c r="B850" s="304"/>
      <c r="C850" s="733"/>
    </row>
    <row r="851" spans="1:3">
      <c r="A851" s="304"/>
      <c r="B851" s="304"/>
      <c r="C851" s="733"/>
    </row>
    <row r="852" spans="1:3">
      <c r="A852" s="304"/>
      <c r="B852" s="304"/>
      <c r="C852" s="733"/>
    </row>
    <row r="853" spans="1:3">
      <c r="A853" s="304"/>
      <c r="B853" s="304"/>
      <c r="C853" s="733"/>
    </row>
    <row r="854" spans="1:3">
      <c r="A854" s="304"/>
      <c r="B854" s="304"/>
      <c r="C854" s="733"/>
    </row>
    <row r="855" spans="1:3">
      <c r="A855" s="304"/>
      <c r="B855" s="304"/>
      <c r="C855" s="733"/>
    </row>
    <row r="856" spans="1:3">
      <c r="A856" s="304"/>
      <c r="B856" s="304"/>
      <c r="C856" s="733"/>
    </row>
    <row r="857" spans="1:3">
      <c r="A857" s="304"/>
      <c r="B857" s="304"/>
      <c r="C857" s="733"/>
    </row>
    <row r="858" spans="1:3">
      <c r="A858" s="304"/>
      <c r="B858" s="304"/>
      <c r="C858" s="733"/>
    </row>
    <row r="859" spans="1:3">
      <c r="A859" s="304"/>
      <c r="B859" s="304"/>
      <c r="C859" s="733"/>
    </row>
    <row r="860" spans="1:3">
      <c r="A860" s="304"/>
      <c r="B860" s="304"/>
      <c r="C860" s="733"/>
    </row>
    <row r="861" spans="1:3">
      <c r="A861" s="304"/>
      <c r="B861" s="304"/>
      <c r="C861" s="733"/>
    </row>
    <row r="862" spans="1:3">
      <c r="A862" s="304"/>
      <c r="B862" s="304"/>
      <c r="C862" s="733"/>
    </row>
    <row r="863" spans="1:3">
      <c r="A863" s="304"/>
      <c r="B863" s="304"/>
      <c r="C863" s="733"/>
    </row>
    <row r="864" spans="1:3">
      <c r="A864" s="304"/>
      <c r="B864" s="304"/>
      <c r="C864" s="733"/>
    </row>
    <row r="865" spans="1:3">
      <c r="A865" s="304"/>
      <c r="B865" s="304"/>
      <c r="C865" s="733"/>
    </row>
    <row r="866" spans="1:3">
      <c r="A866" s="304"/>
      <c r="B866" s="304"/>
      <c r="C866" s="733"/>
    </row>
    <row r="867" spans="1:3">
      <c r="A867" s="304"/>
      <c r="B867" s="304"/>
      <c r="C867" s="733"/>
    </row>
    <row r="868" spans="1:3">
      <c r="A868" s="304"/>
      <c r="B868" s="304"/>
      <c r="C868" s="733"/>
    </row>
    <row r="869" spans="1:3">
      <c r="A869" s="304"/>
      <c r="B869" s="304"/>
      <c r="C869" s="733"/>
    </row>
    <row r="870" spans="1:3">
      <c r="A870" s="304"/>
      <c r="B870" s="304"/>
      <c r="C870" s="733"/>
    </row>
    <row r="871" spans="1:3">
      <c r="A871" s="304"/>
      <c r="B871" s="304"/>
      <c r="C871" s="733"/>
    </row>
    <row r="872" spans="1:3">
      <c r="A872" s="304"/>
      <c r="B872" s="304"/>
      <c r="C872" s="733"/>
    </row>
    <row r="873" spans="1:3">
      <c r="A873" s="304"/>
      <c r="B873" s="304"/>
      <c r="C873" s="733"/>
    </row>
    <row r="874" spans="1:3">
      <c r="A874" s="304"/>
      <c r="B874" s="304"/>
      <c r="C874" s="733"/>
    </row>
    <row r="875" spans="1:3">
      <c r="A875" s="304"/>
      <c r="B875" s="304"/>
      <c r="C875" s="733"/>
    </row>
    <row r="876" spans="1:3">
      <c r="A876" s="304"/>
      <c r="B876" s="304"/>
      <c r="C876" s="733"/>
    </row>
    <row r="877" spans="1:3">
      <c r="A877" s="304"/>
      <c r="B877" s="304"/>
      <c r="C877" s="733"/>
    </row>
    <row r="878" spans="1:3">
      <c r="A878" s="304"/>
      <c r="B878" s="304"/>
      <c r="C878" s="733"/>
    </row>
    <row r="879" spans="1:3">
      <c r="A879" s="304"/>
      <c r="B879" s="304"/>
      <c r="C879" s="733"/>
    </row>
    <row r="880" spans="1:3">
      <c r="A880" s="304"/>
      <c r="B880" s="304"/>
      <c r="C880" s="733"/>
    </row>
    <row r="881" spans="1:3">
      <c r="A881" s="304"/>
      <c r="B881" s="304"/>
      <c r="C881" s="733"/>
    </row>
    <row r="882" spans="1:3">
      <c r="A882" s="304"/>
      <c r="B882" s="304"/>
      <c r="C882" s="733"/>
    </row>
    <row r="883" spans="1:3">
      <c r="A883" s="304"/>
      <c r="B883" s="304"/>
      <c r="C883" s="733"/>
    </row>
    <row r="884" spans="1:3">
      <c r="A884" s="304"/>
      <c r="B884" s="304"/>
      <c r="C884" s="733"/>
    </row>
    <row r="885" spans="1:3">
      <c r="A885" s="304"/>
      <c r="B885" s="304"/>
      <c r="C885" s="733"/>
    </row>
    <row r="886" spans="1:3">
      <c r="A886" s="304"/>
      <c r="B886" s="304"/>
      <c r="C886" s="733"/>
    </row>
    <row r="887" spans="1:3">
      <c r="A887" s="304"/>
      <c r="B887" s="304"/>
      <c r="C887" s="733"/>
    </row>
    <row r="888" spans="1:3">
      <c r="A888" s="304"/>
      <c r="B888" s="304"/>
      <c r="C888" s="733"/>
    </row>
    <row r="889" spans="1:3">
      <c r="A889" s="304"/>
      <c r="B889" s="304"/>
      <c r="C889" s="733"/>
    </row>
    <row r="890" spans="1:3">
      <c r="A890" s="304"/>
      <c r="B890" s="304"/>
      <c r="C890" s="733"/>
    </row>
    <row r="891" spans="1:3">
      <c r="A891" s="304"/>
      <c r="B891" s="304"/>
      <c r="C891" s="733"/>
    </row>
    <row r="892" spans="1:3">
      <c r="A892" s="304"/>
      <c r="B892" s="304"/>
      <c r="C892" s="733"/>
    </row>
    <row r="893" spans="1:3">
      <c r="A893" s="304"/>
      <c r="B893" s="304"/>
      <c r="C893" s="733"/>
    </row>
    <row r="894" spans="1:3">
      <c r="A894" s="304"/>
      <c r="B894" s="304"/>
      <c r="C894" s="733"/>
    </row>
    <row r="895" spans="1:3">
      <c r="A895" s="304"/>
      <c r="B895" s="304"/>
      <c r="C895" s="733"/>
    </row>
    <row r="896" spans="1:3">
      <c r="A896" s="304"/>
      <c r="B896" s="304"/>
      <c r="C896" s="733"/>
    </row>
    <row r="897" spans="1:3">
      <c r="A897" s="304"/>
      <c r="B897" s="304"/>
      <c r="C897" s="733"/>
    </row>
    <row r="898" spans="1:3">
      <c r="A898" s="304"/>
      <c r="B898" s="304"/>
      <c r="C898" s="733"/>
    </row>
    <row r="899" spans="1:3">
      <c r="A899" s="304"/>
      <c r="B899" s="304"/>
      <c r="C899" s="733"/>
    </row>
    <row r="900" spans="1:3">
      <c r="A900" s="304"/>
      <c r="B900" s="304"/>
      <c r="C900" s="733"/>
    </row>
    <row r="901" spans="1:3">
      <c r="A901" s="304"/>
      <c r="B901" s="304"/>
      <c r="C901" s="733"/>
    </row>
    <row r="902" spans="1:3">
      <c r="A902" s="304"/>
      <c r="B902" s="304"/>
      <c r="C902" s="733"/>
    </row>
    <row r="903" spans="1:3">
      <c r="A903" s="304"/>
      <c r="B903" s="304"/>
      <c r="C903" s="733"/>
    </row>
    <row r="904" spans="1:3">
      <c r="A904" s="304"/>
      <c r="B904" s="304"/>
      <c r="C904" s="733"/>
    </row>
    <row r="905" spans="1:3">
      <c r="A905" s="304"/>
      <c r="B905" s="304"/>
      <c r="C905" s="733"/>
    </row>
    <row r="906" spans="1:3">
      <c r="A906" s="304"/>
      <c r="B906" s="304"/>
      <c r="C906" s="733"/>
    </row>
    <row r="907" spans="1:3">
      <c r="A907" s="304"/>
      <c r="B907" s="304"/>
      <c r="C907" s="733"/>
    </row>
    <row r="908" spans="1:3">
      <c r="A908" s="304"/>
      <c r="B908" s="304"/>
      <c r="C908" s="733"/>
    </row>
    <row r="909" spans="1:3">
      <c r="A909" s="304"/>
      <c r="B909" s="304"/>
      <c r="C909" s="733"/>
    </row>
    <row r="910" spans="1:3">
      <c r="A910" s="304"/>
      <c r="B910" s="304"/>
      <c r="C910" s="733"/>
    </row>
    <row r="911" spans="1:3">
      <c r="A911" s="304"/>
      <c r="B911" s="304"/>
      <c r="C911" s="733"/>
    </row>
    <row r="912" spans="1:3">
      <c r="A912" s="304"/>
      <c r="B912" s="304"/>
      <c r="C912" s="733"/>
    </row>
    <row r="913" spans="1:3">
      <c r="A913" s="304"/>
      <c r="B913" s="304"/>
      <c r="C913" s="733"/>
    </row>
    <row r="914" spans="1:3">
      <c r="A914" s="304"/>
      <c r="B914" s="304"/>
      <c r="C914" s="733"/>
    </row>
    <row r="915" spans="1:3">
      <c r="A915" s="304"/>
      <c r="B915" s="304"/>
      <c r="C915" s="733"/>
    </row>
    <row r="916" spans="1:3">
      <c r="A916" s="304"/>
      <c r="B916" s="304"/>
      <c r="C916" s="733"/>
    </row>
    <row r="917" spans="1:3">
      <c r="A917" s="304"/>
      <c r="B917" s="304"/>
      <c r="C917" s="733"/>
    </row>
    <row r="918" spans="1:3">
      <c r="A918" s="304"/>
      <c r="B918" s="304"/>
      <c r="C918" s="733"/>
    </row>
    <row r="919" spans="1:3">
      <c r="A919" s="304"/>
      <c r="B919" s="304"/>
      <c r="C919" s="733"/>
    </row>
    <row r="920" spans="1:3">
      <c r="A920" s="304"/>
      <c r="B920" s="304"/>
      <c r="C920" s="733"/>
    </row>
    <row r="921" spans="1:3">
      <c r="A921" s="304"/>
      <c r="B921" s="304"/>
      <c r="C921" s="733"/>
    </row>
    <row r="922" spans="1:3">
      <c r="A922" s="304"/>
      <c r="B922" s="304"/>
      <c r="C922" s="733"/>
    </row>
    <row r="923" spans="1:3">
      <c r="A923" s="304"/>
      <c r="B923" s="304"/>
      <c r="C923" s="733"/>
    </row>
    <row r="924" spans="1:3">
      <c r="A924" s="304"/>
      <c r="B924" s="304"/>
      <c r="C924" s="733"/>
    </row>
    <row r="925" spans="1:3">
      <c r="A925" s="304"/>
      <c r="B925" s="304"/>
      <c r="C925" s="733"/>
    </row>
    <row r="926" spans="1:3">
      <c r="A926" s="304"/>
      <c r="B926" s="304"/>
      <c r="C926" s="733"/>
    </row>
    <row r="927" spans="1:3">
      <c r="A927" s="304"/>
      <c r="B927" s="304"/>
      <c r="C927" s="733"/>
    </row>
    <row r="928" spans="1:3">
      <c r="A928" s="304"/>
      <c r="B928" s="304"/>
      <c r="C928" s="733"/>
    </row>
    <row r="929" spans="1:3">
      <c r="A929" s="304"/>
      <c r="B929" s="304"/>
      <c r="C929" s="733"/>
    </row>
    <row r="930" spans="1:3">
      <c r="A930" s="304"/>
      <c r="B930" s="304"/>
      <c r="C930" s="733"/>
    </row>
    <row r="931" spans="1:3">
      <c r="A931" s="304"/>
      <c r="B931" s="304"/>
      <c r="C931" s="733"/>
    </row>
    <row r="932" spans="1:3">
      <c r="A932" s="304"/>
      <c r="B932" s="304"/>
      <c r="C932" s="733"/>
    </row>
    <row r="933" spans="1:3">
      <c r="A933" s="304"/>
      <c r="B933" s="304"/>
      <c r="C933" s="733"/>
    </row>
    <row r="934" spans="1:3">
      <c r="A934" s="304"/>
      <c r="B934" s="304"/>
      <c r="C934" s="733"/>
    </row>
    <row r="935" spans="1:3">
      <c r="A935" s="304"/>
      <c r="B935" s="304"/>
      <c r="C935" s="733"/>
    </row>
    <row r="936" spans="1:3">
      <c r="A936" s="304"/>
      <c r="B936" s="304"/>
      <c r="C936" s="733"/>
    </row>
    <row r="937" spans="1:3">
      <c r="A937" s="304"/>
      <c r="B937" s="304"/>
      <c r="C937" s="733"/>
    </row>
    <row r="938" spans="1:3">
      <c r="A938" s="304"/>
      <c r="B938" s="304"/>
      <c r="C938" s="733"/>
    </row>
    <row r="939" spans="1:3">
      <c r="A939" s="304"/>
      <c r="B939" s="304"/>
      <c r="C939" s="733"/>
    </row>
    <row r="940" spans="1:3">
      <c r="A940" s="304"/>
      <c r="B940" s="304"/>
      <c r="C940" s="733"/>
    </row>
    <row r="941" spans="1:3">
      <c r="A941" s="304"/>
      <c r="B941" s="304"/>
      <c r="C941" s="733"/>
    </row>
    <row r="942" spans="1:3">
      <c r="A942" s="304"/>
      <c r="B942" s="304"/>
      <c r="C942" s="733"/>
    </row>
    <row r="943" spans="1:3">
      <c r="A943" s="304"/>
      <c r="B943" s="304"/>
      <c r="C943" s="733"/>
    </row>
    <row r="944" spans="1:3">
      <c r="A944" s="304"/>
      <c r="B944" s="304"/>
      <c r="C944" s="733"/>
    </row>
    <row r="945" spans="1:3">
      <c r="A945" s="304"/>
      <c r="B945" s="304"/>
      <c r="C945" s="733"/>
    </row>
    <row r="946" spans="1:3">
      <c r="A946" s="304"/>
      <c r="B946" s="304"/>
      <c r="C946" s="733"/>
    </row>
    <row r="947" spans="1:3">
      <c r="A947" s="304"/>
      <c r="B947" s="304"/>
      <c r="C947" s="733"/>
    </row>
    <row r="948" spans="1:3">
      <c r="A948" s="304"/>
      <c r="B948" s="304"/>
      <c r="C948" s="733"/>
    </row>
    <row r="949" spans="1:3">
      <c r="A949" s="304"/>
      <c r="B949" s="304"/>
      <c r="C949" s="733"/>
    </row>
    <row r="950" spans="1:3">
      <c r="A950" s="304"/>
      <c r="B950" s="304"/>
      <c r="C950" s="733"/>
    </row>
    <row r="951" spans="1:3">
      <c r="A951" s="304"/>
      <c r="B951" s="304"/>
      <c r="C951" s="733"/>
    </row>
    <row r="952" spans="1:3">
      <c r="A952" s="304"/>
      <c r="B952" s="304"/>
      <c r="C952" s="733"/>
    </row>
    <row r="953" spans="1:3">
      <c r="A953" s="304"/>
      <c r="B953" s="304"/>
      <c r="C953" s="733"/>
    </row>
    <row r="954" spans="1:3">
      <c r="A954" s="304"/>
      <c r="B954" s="304"/>
      <c r="C954" s="733"/>
    </row>
    <row r="955" spans="1:3">
      <c r="A955" s="304"/>
      <c r="B955" s="304"/>
      <c r="C955" s="733"/>
    </row>
    <row r="956" spans="1:3">
      <c r="A956" s="304"/>
      <c r="B956" s="304"/>
      <c r="C956" s="733"/>
    </row>
    <row r="957" spans="1:3">
      <c r="A957" s="304"/>
      <c r="B957" s="304"/>
      <c r="C957" s="733"/>
    </row>
    <row r="958" spans="1:3">
      <c r="A958" s="304"/>
      <c r="B958" s="304"/>
      <c r="C958" s="733"/>
    </row>
    <row r="959" spans="1:3">
      <c r="A959" s="304"/>
      <c r="B959" s="304"/>
      <c r="C959" s="733"/>
    </row>
    <row r="960" spans="1:3">
      <c r="A960" s="304"/>
      <c r="B960" s="304"/>
      <c r="C960" s="733"/>
    </row>
    <row r="961" spans="1:3">
      <c r="A961" s="304"/>
      <c r="B961" s="304"/>
      <c r="C961" s="733"/>
    </row>
    <row r="962" spans="1:3">
      <c r="A962" s="304"/>
      <c r="B962" s="304"/>
      <c r="C962" s="733"/>
    </row>
    <row r="963" spans="1:3">
      <c r="A963" s="304"/>
      <c r="B963" s="304"/>
      <c r="C963" s="733"/>
    </row>
    <row r="964" spans="1:3">
      <c r="A964" s="304"/>
      <c r="B964" s="304"/>
      <c r="C964" s="733"/>
    </row>
    <row r="965" spans="1:3">
      <c r="A965" s="304"/>
      <c r="B965" s="304"/>
      <c r="C965" s="733"/>
    </row>
    <row r="966" spans="1:3">
      <c r="A966" s="304"/>
      <c r="B966" s="304"/>
      <c r="C966" s="733"/>
    </row>
    <row r="967" spans="1:3">
      <c r="A967" s="304"/>
      <c r="B967" s="304"/>
      <c r="C967" s="733"/>
    </row>
    <row r="968" spans="1:3">
      <c r="A968" s="304"/>
      <c r="B968" s="304"/>
      <c r="C968" s="733"/>
    </row>
    <row r="969" spans="1:3">
      <c r="A969" s="304"/>
      <c r="B969" s="304"/>
      <c r="C969" s="733"/>
    </row>
    <row r="970" spans="1:3">
      <c r="A970" s="304"/>
      <c r="B970" s="304"/>
      <c r="C970" s="733"/>
    </row>
    <row r="971" spans="1:3">
      <c r="A971" s="304"/>
      <c r="B971" s="304"/>
      <c r="C971" s="733"/>
    </row>
    <row r="972" spans="1:3">
      <c r="A972" s="304"/>
      <c r="B972" s="304"/>
      <c r="C972" s="733"/>
    </row>
    <row r="973" spans="1:3">
      <c r="A973" s="304"/>
      <c r="B973" s="304"/>
      <c r="C973" s="733"/>
    </row>
    <row r="974" spans="1:3">
      <c r="A974" s="304"/>
      <c r="B974" s="304"/>
      <c r="C974" s="733"/>
    </row>
    <row r="975" spans="1:3">
      <c r="A975" s="304"/>
      <c r="B975" s="304"/>
      <c r="C975" s="733"/>
    </row>
    <row r="976" spans="1:3">
      <c r="A976" s="304"/>
      <c r="B976" s="304"/>
      <c r="C976" s="733"/>
    </row>
    <row r="977" spans="1:3">
      <c r="A977" s="304"/>
      <c r="B977" s="304"/>
      <c r="C977" s="733"/>
    </row>
    <row r="978" spans="1:3">
      <c r="A978" s="304"/>
      <c r="B978" s="304"/>
      <c r="C978" s="733"/>
    </row>
    <row r="979" spans="1:3">
      <c r="A979" s="304"/>
      <c r="B979" s="304"/>
      <c r="C979" s="733"/>
    </row>
    <row r="980" spans="1:3">
      <c r="A980" s="304"/>
      <c r="B980" s="304"/>
      <c r="C980" s="733"/>
    </row>
    <row r="981" spans="1:3">
      <c r="A981" s="304"/>
      <c r="B981" s="304"/>
      <c r="C981" s="733"/>
    </row>
    <row r="982" spans="1:3">
      <c r="A982" s="304"/>
      <c r="B982" s="304"/>
      <c r="C982" s="733"/>
    </row>
    <row r="983" spans="1:3">
      <c r="A983" s="304"/>
      <c r="B983" s="304"/>
      <c r="C983" s="733"/>
    </row>
    <row r="984" spans="1:3">
      <c r="A984" s="304"/>
      <c r="B984" s="304"/>
      <c r="C984" s="733"/>
    </row>
    <row r="985" spans="1:3">
      <c r="A985" s="304"/>
      <c r="B985" s="304"/>
      <c r="C985" s="733"/>
    </row>
    <row r="986" spans="1:3">
      <c r="A986" s="304"/>
      <c r="B986" s="304"/>
      <c r="C986" s="733"/>
    </row>
    <row r="987" spans="1:3">
      <c r="A987" s="304"/>
      <c r="B987" s="304"/>
      <c r="C987" s="733"/>
    </row>
    <row r="988" spans="1:3">
      <c r="A988" s="304"/>
      <c r="B988" s="304"/>
      <c r="C988" s="733"/>
    </row>
    <row r="989" spans="1:3">
      <c r="A989" s="304"/>
      <c r="B989" s="304"/>
      <c r="C989" s="733"/>
    </row>
    <row r="990" spans="1:3">
      <c r="A990" s="304"/>
      <c r="B990" s="304"/>
      <c r="C990" s="733"/>
    </row>
    <row r="991" spans="1:3">
      <c r="A991" s="304"/>
      <c r="B991" s="304"/>
      <c r="C991" s="733"/>
    </row>
    <row r="992" spans="1:3">
      <c r="A992" s="304"/>
      <c r="B992" s="304"/>
      <c r="C992" s="733"/>
    </row>
    <row r="993" spans="1:3">
      <c r="A993" s="304"/>
      <c r="B993" s="304"/>
      <c r="C993" s="733"/>
    </row>
    <row r="994" spans="1:3">
      <c r="A994" s="304"/>
      <c r="B994" s="304"/>
      <c r="C994" s="733"/>
    </row>
    <row r="995" spans="1:3">
      <c r="A995" s="304"/>
      <c r="B995" s="304"/>
      <c r="C995" s="733"/>
    </row>
    <row r="996" spans="1:3">
      <c r="A996" s="304"/>
      <c r="B996" s="304"/>
      <c r="C996" s="733"/>
    </row>
    <row r="997" spans="1:3">
      <c r="A997" s="304"/>
      <c r="B997" s="304"/>
      <c r="C997" s="733"/>
    </row>
    <row r="998" spans="1:3">
      <c r="A998" s="304"/>
      <c r="B998" s="304"/>
      <c r="C998" s="733"/>
    </row>
    <row r="999" spans="1:3">
      <c r="A999" s="304"/>
      <c r="B999" s="304"/>
      <c r="C999" s="733"/>
    </row>
    <row r="1000" spans="1:3">
      <c r="A1000" s="304"/>
      <c r="B1000" s="304"/>
      <c r="C1000" s="733"/>
    </row>
    <row r="1001" spans="1:3">
      <c r="A1001" s="304"/>
      <c r="B1001" s="304"/>
      <c r="C1001" s="733"/>
    </row>
    <row r="1002" spans="1:3">
      <c r="A1002" s="304"/>
      <c r="B1002" s="304"/>
      <c r="C1002" s="733"/>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hyperlinks>
    <hyperlink ref="C103" r:id="rId1" xr:uid="{82E2676A-E30F-4A54-9D90-F7DD4633AE4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CB94-9414-4F56-A8D8-96E0474C1B28}">
  <sheetPr codeName="Sheet42"/>
  <dimension ref="A1:C111"/>
  <sheetViews>
    <sheetView zoomScale="75" zoomScaleNormal="75" workbookViewId="0">
      <selection sqref="A1:C1"/>
    </sheetView>
  </sheetViews>
  <sheetFormatPr defaultColWidth="12.58203125" defaultRowHeight="18"/>
  <cols>
    <col min="1" max="1" width="3.58203125" style="264" customWidth="1"/>
    <col min="2" max="2" width="47.58203125" style="264" customWidth="1"/>
    <col min="3" max="3" width="47.58203125" style="718" customWidth="1"/>
    <col min="4" max="16384" width="12.58203125" style="264"/>
  </cols>
  <sheetData>
    <row r="1" spans="1:3" ht="20.5" thickBot="1">
      <c r="A1" s="1893" t="s">
        <v>78</v>
      </c>
      <c r="B1" s="1893"/>
      <c r="C1" s="1893"/>
    </row>
    <row r="2" spans="1:3" ht="18.5" thickBot="1">
      <c r="A2" s="1894" t="s">
        <v>856</v>
      </c>
      <c r="B2" s="1954"/>
      <c r="C2" s="915">
        <v>45467</v>
      </c>
    </row>
    <row r="3" spans="1:3">
      <c r="A3" s="1896" t="s">
        <v>857</v>
      </c>
      <c r="B3" s="265" t="s">
        <v>81</v>
      </c>
      <c r="C3" s="1031" t="s">
        <v>1340</v>
      </c>
    </row>
    <row r="4" spans="1:3">
      <c r="A4" s="1897"/>
      <c r="B4" s="265" t="s">
        <v>858</v>
      </c>
      <c r="C4" s="1032" t="s">
        <v>1341</v>
      </c>
    </row>
    <row r="5" spans="1:3">
      <c r="A5" s="1897"/>
      <c r="B5" s="265" t="s">
        <v>83</v>
      </c>
      <c r="C5" s="1032" t="s">
        <v>1342</v>
      </c>
    </row>
    <row r="6" spans="1:3">
      <c r="A6" s="1897"/>
      <c r="B6" s="265" t="s">
        <v>84</v>
      </c>
      <c r="C6" s="1032" t="s">
        <v>1343</v>
      </c>
    </row>
    <row r="7" spans="1:3">
      <c r="A7" s="1897"/>
      <c r="B7" s="265" t="s">
        <v>85</v>
      </c>
      <c r="C7" s="1046" t="s">
        <v>1344</v>
      </c>
    </row>
    <row r="8" spans="1:3">
      <c r="A8" s="1897"/>
      <c r="B8" s="265" t="s">
        <v>86</v>
      </c>
      <c r="C8" s="1045">
        <v>2616812950</v>
      </c>
    </row>
    <row r="9" spans="1:3">
      <c r="A9" s="1897"/>
      <c r="B9" s="265" t="s">
        <v>87</v>
      </c>
      <c r="C9" s="1047">
        <v>418101289010</v>
      </c>
    </row>
    <row r="10" spans="1:3">
      <c r="A10" s="1897"/>
      <c r="B10" s="265" t="s">
        <v>859</v>
      </c>
      <c r="C10" s="1031" t="s">
        <v>1345</v>
      </c>
    </row>
    <row r="11" spans="1:3">
      <c r="A11" s="1897"/>
      <c r="B11" s="265" t="s">
        <v>860</v>
      </c>
      <c r="C11" s="1033" t="s">
        <v>90</v>
      </c>
    </row>
    <row r="12" spans="1:3">
      <c r="A12" s="1897"/>
      <c r="B12" s="265" t="s">
        <v>360</v>
      </c>
      <c r="C12" s="1033" t="s">
        <v>92</v>
      </c>
    </row>
    <row r="13" spans="1:3">
      <c r="A13" s="1897"/>
      <c r="B13" s="265" t="s">
        <v>505</v>
      </c>
      <c r="C13" s="1033" t="s">
        <v>92</v>
      </c>
    </row>
    <row r="14" spans="1:3">
      <c r="A14" s="1897"/>
      <c r="B14" s="265" t="s">
        <v>861</v>
      </c>
      <c r="C14" s="1034" t="s">
        <v>90</v>
      </c>
    </row>
    <row r="15" spans="1:3">
      <c r="A15" s="1897"/>
      <c r="B15" s="265" t="s">
        <v>862</v>
      </c>
      <c r="C15" s="1033" t="s">
        <v>165</v>
      </c>
    </row>
    <row r="16" spans="1:3">
      <c r="A16" s="1897"/>
      <c r="B16" s="265" t="s">
        <v>863</v>
      </c>
      <c r="C16" s="1034" t="s">
        <v>165</v>
      </c>
    </row>
    <row r="17" spans="1:3" ht="66">
      <c r="A17" s="1897"/>
      <c r="B17" s="265" t="s">
        <v>864</v>
      </c>
      <c r="C17" s="1032" t="s">
        <v>1346</v>
      </c>
    </row>
    <row r="18" spans="1:3" ht="33">
      <c r="A18" s="1897"/>
      <c r="B18" s="1030" t="s">
        <v>2592</v>
      </c>
      <c r="C18" s="1032" t="s">
        <v>334</v>
      </c>
    </row>
    <row r="19" spans="1:3">
      <c r="A19" s="1897"/>
      <c r="B19" s="265" t="s">
        <v>425</v>
      </c>
      <c r="C19" s="1033" t="s">
        <v>165</v>
      </c>
    </row>
    <row r="20" spans="1:3">
      <c r="A20" s="1897"/>
      <c r="B20" s="265" t="s">
        <v>335</v>
      </c>
      <c r="C20" s="1033" t="s">
        <v>90</v>
      </c>
    </row>
    <row r="21" spans="1:3">
      <c r="A21" s="1897"/>
      <c r="B21" s="265" t="s">
        <v>865</v>
      </c>
      <c r="C21" s="1033" t="s">
        <v>165</v>
      </c>
    </row>
    <row r="22" spans="1:3">
      <c r="A22" s="1897"/>
      <c r="B22" s="265" t="s">
        <v>866</v>
      </c>
      <c r="C22" s="1033" t="s">
        <v>165</v>
      </c>
    </row>
    <row r="23" spans="1:3">
      <c r="A23" s="1897"/>
      <c r="B23" s="265" t="s">
        <v>867</v>
      </c>
      <c r="C23" s="1033" t="s">
        <v>1347</v>
      </c>
    </row>
    <row r="24" spans="1:3">
      <c r="A24" s="1897"/>
      <c r="B24" s="265" t="s">
        <v>868</v>
      </c>
      <c r="C24" s="1033" t="s">
        <v>165</v>
      </c>
    </row>
    <row r="25" spans="1:3">
      <c r="A25" s="1897"/>
      <c r="B25" s="265" t="s">
        <v>869</v>
      </c>
      <c r="C25" s="1032" t="s">
        <v>1348</v>
      </c>
    </row>
    <row r="26" spans="1:3">
      <c r="A26" s="1897"/>
      <c r="B26" s="265" t="s">
        <v>870</v>
      </c>
      <c r="C26" s="1033" t="s">
        <v>165</v>
      </c>
    </row>
    <row r="27" spans="1:3">
      <c r="A27" s="1897"/>
      <c r="B27" s="265" t="s">
        <v>871</v>
      </c>
      <c r="C27" s="1032" t="s">
        <v>236</v>
      </c>
    </row>
    <row r="28" spans="1:3">
      <c r="A28" s="1897"/>
      <c r="B28" s="265" t="s">
        <v>872</v>
      </c>
      <c r="C28" s="1032" t="s">
        <v>111</v>
      </c>
    </row>
    <row r="29" spans="1:3">
      <c r="A29" s="1897"/>
      <c r="B29" s="265" t="s">
        <v>873</v>
      </c>
      <c r="C29" s="1032" t="s">
        <v>90</v>
      </c>
    </row>
    <row r="30" spans="1:3" ht="33">
      <c r="A30" s="1897"/>
      <c r="B30" s="265" t="s">
        <v>874</v>
      </c>
      <c r="C30" s="1032" t="s">
        <v>403</v>
      </c>
    </row>
    <row r="31" spans="1:3" ht="49.5">
      <c r="A31" s="1897"/>
      <c r="B31" s="265" t="s">
        <v>875</v>
      </c>
      <c r="C31" s="1032" t="s">
        <v>1349</v>
      </c>
    </row>
    <row r="32" spans="1:3" ht="33.5" thickBot="1">
      <c r="A32" s="1898"/>
      <c r="B32" s="268" t="s">
        <v>116</v>
      </c>
      <c r="C32" s="1025" t="s">
        <v>165</v>
      </c>
    </row>
    <row r="33" spans="1:3">
      <c r="A33" s="1883" t="s">
        <v>876</v>
      </c>
      <c r="B33" s="269" t="s">
        <v>877</v>
      </c>
      <c r="C33" s="1035" t="s">
        <v>1343</v>
      </c>
    </row>
    <row r="34" spans="1:3">
      <c r="A34" s="1884"/>
      <c r="B34" s="265" t="s">
        <v>854</v>
      </c>
      <c r="C34" s="1032" t="s">
        <v>1350</v>
      </c>
    </row>
    <row r="35" spans="1:3">
      <c r="A35" s="1884"/>
      <c r="B35" s="265" t="s">
        <v>363</v>
      </c>
      <c r="C35" s="1032" t="s">
        <v>121</v>
      </c>
    </row>
    <row r="36" spans="1:3">
      <c r="A36" s="1884"/>
      <c r="B36" s="265" t="s">
        <v>878</v>
      </c>
      <c r="C36" s="1033" t="s">
        <v>165</v>
      </c>
    </row>
    <row r="37" spans="1:3">
      <c r="A37" s="1884"/>
      <c r="B37" s="265" t="s">
        <v>879</v>
      </c>
      <c r="C37" s="1033" t="s">
        <v>165</v>
      </c>
    </row>
    <row r="38" spans="1:3" ht="18.5" thickBot="1">
      <c r="A38" s="1885"/>
      <c r="B38" s="271" t="s">
        <v>880</v>
      </c>
      <c r="C38" s="1025" t="s">
        <v>92</v>
      </c>
    </row>
    <row r="39" spans="1:3">
      <c r="A39" s="1883" t="s">
        <v>881</v>
      </c>
      <c r="B39" s="269" t="s">
        <v>882</v>
      </c>
      <c r="C39" s="1036" t="s">
        <v>90</v>
      </c>
    </row>
    <row r="40" spans="1:3">
      <c r="A40" s="1884"/>
      <c r="B40" s="265" t="s">
        <v>883</v>
      </c>
      <c r="C40" s="1033" t="s">
        <v>165</v>
      </c>
    </row>
    <row r="41" spans="1:3">
      <c r="A41" s="1884"/>
      <c r="B41" s="265" t="s">
        <v>884</v>
      </c>
      <c r="C41" s="1033" t="s">
        <v>165</v>
      </c>
    </row>
    <row r="42" spans="1:3">
      <c r="A42" s="1884"/>
      <c r="B42" s="265" t="s">
        <v>885</v>
      </c>
      <c r="C42" s="1033" t="s">
        <v>165</v>
      </c>
    </row>
    <row r="43" spans="1:3">
      <c r="A43" s="1884"/>
      <c r="B43" s="265" t="s">
        <v>886</v>
      </c>
      <c r="C43" s="1033" t="s">
        <v>165</v>
      </c>
    </row>
    <row r="44" spans="1:3" ht="18.5" thickBot="1">
      <c r="A44" s="1885"/>
      <c r="B44" s="271" t="s">
        <v>887</v>
      </c>
      <c r="C44" s="1037" t="s">
        <v>165</v>
      </c>
    </row>
    <row r="45" spans="1:3">
      <c r="A45" s="1883" t="s">
        <v>888</v>
      </c>
      <c r="B45" s="269" t="s">
        <v>889</v>
      </c>
      <c r="C45" s="1035" t="s">
        <v>90</v>
      </c>
    </row>
    <row r="46" spans="1:3">
      <c r="A46" s="1884"/>
      <c r="B46" s="265" t="s">
        <v>890</v>
      </c>
      <c r="C46" s="1032" t="s">
        <v>165</v>
      </c>
    </row>
    <row r="47" spans="1:3" ht="18.5" thickBot="1">
      <c r="A47" s="1885"/>
      <c r="B47" s="271" t="s">
        <v>891</v>
      </c>
      <c r="C47" s="1037" t="s">
        <v>165</v>
      </c>
    </row>
    <row r="48" spans="1:3">
      <c r="A48" s="1880" t="s">
        <v>137</v>
      </c>
      <c r="B48" s="272" t="s">
        <v>892</v>
      </c>
      <c r="C48" s="1038" t="s">
        <v>262</v>
      </c>
    </row>
    <row r="49" spans="1:3">
      <c r="A49" s="1881"/>
      <c r="B49" s="265" t="s">
        <v>893</v>
      </c>
      <c r="C49" s="1033" t="s">
        <v>165</v>
      </c>
    </row>
    <row r="50" spans="1:3">
      <c r="A50" s="1881"/>
      <c r="B50" s="265" t="s">
        <v>894</v>
      </c>
      <c r="C50" s="1033" t="s">
        <v>165</v>
      </c>
    </row>
    <row r="51" spans="1:3">
      <c r="A51" s="1881"/>
      <c r="B51" s="265" t="s">
        <v>895</v>
      </c>
      <c r="C51" s="1033" t="s">
        <v>165</v>
      </c>
    </row>
    <row r="52" spans="1:3">
      <c r="A52" s="1881"/>
      <c r="B52" s="265" t="s">
        <v>896</v>
      </c>
      <c r="C52" s="1033" t="s">
        <v>165</v>
      </c>
    </row>
    <row r="53" spans="1:3" ht="49.5">
      <c r="A53" s="1881"/>
      <c r="B53" s="265" t="s">
        <v>336</v>
      </c>
      <c r="C53" s="1032" t="s">
        <v>968</v>
      </c>
    </row>
    <row r="54" spans="1:3" ht="49.5">
      <c r="A54" s="1881"/>
      <c r="B54" s="265" t="s">
        <v>897</v>
      </c>
      <c r="C54" s="1032" t="s">
        <v>1351</v>
      </c>
    </row>
    <row r="55" spans="1:3">
      <c r="A55" s="1881"/>
      <c r="B55" s="265" t="s">
        <v>898</v>
      </c>
      <c r="C55" s="1032" t="s">
        <v>1352</v>
      </c>
    </row>
    <row r="56" spans="1:3">
      <c r="A56" s="1881"/>
      <c r="B56" s="265" t="s">
        <v>899</v>
      </c>
      <c r="C56" s="1033" t="s">
        <v>1353</v>
      </c>
    </row>
    <row r="57" spans="1:3">
      <c r="A57" s="1881"/>
      <c r="B57" s="265" t="s">
        <v>900</v>
      </c>
      <c r="C57" s="1033" t="s">
        <v>165</v>
      </c>
    </row>
    <row r="58" spans="1:3">
      <c r="A58" s="1881"/>
      <c r="B58" s="265" t="s">
        <v>901</v>
      </c>
      <c r="C58" s="1048" t="s">
        <v>165</v>
      </c>
    </row>
    <row r="59" spans="1:3">
      <c r="A59" s="1881"/>
      <c r="B59" s="265" t="s">
        <v>902</v>
      </c>
      <c r="C59" s="1049" t="s">
        <v>3018</v>
      </c>
    </row>
    <row r="60" spans="1:3">
      <c r="A60" s="1881"/>
      <c r="B60" s="265" t="s">
        <v>903</v>
      </c>
      <c r="C60" s="1040" t="s">
        <v>1354</v>
      </c>
    </row>
    <row r="61" spans="1:3" ht="33">
      <c r="A61" s="1881"/>
      <c r="B61" s="265" t="s">
        <v>698</v>
      </c>
      <c r="C61" s="1033" t="s">
        <v>1355</v>
      </c>
    </row>
    <row r="62" spans="1:3">
      <c r="A62" s="1881"/>
      <c r="B62" s="265" t="s">
        <v>699</v>
      </c>
      <c r="C62" s="1033" t="s">
        <v>1356</v>
      </c>
    </row>
    <row r="63" spans="1:3">
      <c r="A63" s="1881"/>
      <c r="B63" s="265" t="s">
        <v>904</v>
      </c>
      <c r="C63" s="1033" t="s">
        <v>165</v>
      </c>
    </row>
    <row r="64" spans="1:3">
      <c r="A64" s="1881"/>
      <c r="B64" s="265" t="s">
        <v>905</v>
      </c>
      <c r="C64" s="1033" t="s">
        <v>165</v>
      </c>
    </row>
    <row r="65" spans="1:3">
      <c r="A65" s="1881"/>
      <c r="B65" s="265" t="s">
        <v>906</v>
      </c>
      <c r="C65" s="1033" t="s">
        <v>90</v>
      </c>
    </row>
    <row r="66" spans="1:3">
      <c r="A66" s="1881"/>
      <c r="B66" s="265" t="s">
        <v>907</v>
      </c>
      <c r="C66" s="1033" t="s">
        <v>165</v>
      </c>
    </row>
    <row r="67" spans="1:3">
      <c r="A67" s="1881"/>
      <c r="B67" s="265" t="s">
        <v>908</v>
      </c>
      <c r="C67" s="1033" t="s">
        <v>165</v>
      </c>
    </row>
    <row r="68" spans="1:3" ht="18.5" thickBot="1">
      <c r="A68" s="1882"/>
      <c r="B68" s="271" t="s">
        <v>909</v>
      </c>
      <c r="C68" s="1039" t="s">
        <v>165</v>
      </c>
    </row>
    <row r="69" spans="1:3">
      <c r="A69" s="1883" t="s">
        <v>811</v>
      </c>
      <c r="B69" s="269" t="s">
        <v>910</v>
      </c>
      <c r="C69" s="1035" t="s">
        <v>92</v>
      </c>
    </row>
    <row r="70" spans="1:3">
      <c r="A70" s="1884"/>
      <c r="B70" s="265" t="s">
        <v>911</v>
      </c>
      <c r="C70" s="1032" t="s">
        <v>236</v>
      </c>
    </row>
    <row r="71" spans="1:3">
      <c r="A71" s="1884"/>
      <c r="B71" s="265" t="s">
        <v>912</v>
      </c>
      <c r="C71" s="1033" t="s">
        <v>165</v>
      </c>
    </row>
    <row r="72" spans="1:3">
      <c r="A72" s="1884"/>
      <c r="B72" s="265" t="s">
        <v>913</v>
      </c>
      <c r="C72" s="1033" t="s">
        <v>165</v>
      </c>
    </row>
    <row r="73" spans="1:3" ht="49.5">
      <c r="A73" s="1884"/>
      <c r="B73" s="265" t="s">
        <v>914</v>
      </c>
      <c r="C73" s="1032" t="s">
        <v>168</v>
      </c>
    </row>
    <row r="74" spans="1:3">
      <c r="A74" s="1884"/>
      <c r="B74" s="265" t="s">
        <v>915</v>
      </c>
      <c r="C74" s="1032" t="s">
        <v>111</v>
      </c>
    </row>
    <row r="75" spans="1:3">
      <c r="A75" s="1884"/>
      <c r="B75" s="265" t="s">
        <v>916</v>
      </c>
      <c r="C75" s="1032" t="s">
        <v>92</v>
      </c>
    </row>
    <row r="76" spans="1:3">
      <c r="A76" s="1884"/>
      <c r="B76" s="265" t="s">
        <v>917</v>
      </c>
      <c r="C76" s="1032" t="s">
        <v>172</v>
      </c>
    </row>
    <row r="77" spans="1:3" ht="83" thickBot="1">
      <c r="A77" s="1885"/>
      <c r="B77" s="271" t="s">
        <v>918</v>
      </c>
      <c r="C77" s="1041" t="s">
        <v>969</v>
      </c>
    </row>
    <row r="78" spans="1:3" ht="36">
      <c r="A78" s="1883" t="s">
        <v>540</v>
      </c>
      <c r="B78" s="269" t="s">
        <v>919</v>
      </c>
      <c r="C78" s="1042" t="s">
        <v>3440</v>
      </c>
    </row>
    <row r="79" spans="1:3">
      <c r="A79" s="1884"/>
      <c r="B79" s="265" t="s">
        <v>920</v>
      </c>
      <c r="C79" s="1033" t="s">
        <v>1357</v>
      </c>
    </row>
    <row r="80" spans="1:3" ht="33">
      <c r="A80" s="1884"/>
      <c r="B80" s="265" t="s">
        <v>921</v>
      </c>
      <c r="C80" s="1032" t="s">
        <v>1358</v>
      </c>
    </row>
    <row r="81" spans="1:3">
      <c r="A81" s="1884"/>
      <c r="B81" s="265" t="s">
        <v>922</v>
      </c>
      <c r="C81" s="1032" t="s">
        <v>1359</v>
      </c>
    </row>
    <row r="82" spans="1:3" ht="66">
      <c r="A82" s="1884"/>
      <c r="B82" s="265" t="s">
        <v>923</v>
      </c>
      <c r="C82" s="1032" t="s">
        <v>1360</v>
      </c>
    </row>
    <row r="83" spans="1:3">
      <c r="A83" s="1884"/>
      <c r="B83" s="265" t="s">
        <v>924</v>
      </c>
      <c r="C83" s="1033" t="s">
        <v>90</v>
      </c>
    </row>
    <row r="84" spans="1:3">
      <c r="A84" s="1884"/>
      <c r="B84" s="265" t="s">
        <v>907</v>
      </c>
      <c r="C84" s="1033" t="s">
        <v>165</v>
      </c>
    </row>
    <row r="85" spans="1:3">
      <c r="A85" s="1884"/>
      <c r="B85" s="265" t="s">
        <v>908</v>
      </c>
      <c r="C85" s="1033" t="s">
        <v>165</v>
      </c>
    </row>
    <row r="86" spans="1:3">
      <c r="A86" s="1884"/>
      <c r="B86" s="265" t="s">
        <v>925</v>
      </c>
      <c r="C86" s="1033" t="s">
        <v>165</v>
      </c>
    </row>
    <row r="87" spans="1:3">
      <c r="A87" s="1884"/>
      <c r="B87" s="265" t="s">
        <v>926</v>
      </c>
      <c r="C87" s="1033"/>
    </row>
    <row r="88" spans="1:3">
      <c r="A88" s="1884"/>
      <c r="B88" s="265" t="s">
        <v>927</v>
      </c>
      <c r="C88" s="1033" t="s">
        <v>90</v>
      </c>
    </row>
    <row r="89" spans="1:3">
      <c r="A89" s="1884"/>
      <c r="B89" s="265" t="s">
        <v>928</v>
      </c>
      <c r="C89" s="1033" t="s">
        <v>165</v>
      </c>
    </row>
    <row r="90" spans="1:3">
      <c r="A90" s="1884"/>
      <c r="B90" s="265" t="s">
        <v>929</v>
      </c>
      <c r="C90" s="1033" t="s">
        <v>165</v>
      </c>
    </row>
    <row r="91" spans="1:3">
      <c r="A91" s="1884"/>
      <c r="B91" s="265" t="s">
        <v>930</v>
      </c>
      <c r="C91" s="1033" t="s">
        <v>165</v>
      </c>
    </row>
    <row r="92" spans="1:3" ht="18.5" thickBot="1">
      <c r="A92" s="1885"/>
      <c r="B92" s="271" t="s">
        <v>931</v>
      </c>
      <c r="C92" s="1037" t="s">
        <v>165</v>
      </c>
    </row>
    <row r="93" spans="1:3" ht="66">
      <c r="A93" s="1883" t="s">
        <v>447</v>
      </c>
      <c r="B93" s="269" t="s">
        <v>932</v>
      </c>
      <c r="C93" s="1035" t="s">
        <v>1361</v>
      </c>
    </row>
    <row r="94" spans="1:3" ht="33">
      <c r="A94" s="1884"/>
      <c r="B94" s="265" t="s">
        <v>933</v>
      </c>
      <c r="C94" s="1033" t="s">
        <v>397</v>
      </c>
    </row>
    <row r="95" spans="1:3">
      <c r="A95" s="1884"/>
      <c r="B95" s="265" t="s">
        <v>934</v>
      </c>
      <c r="C95" s="1032" t="s">
        <v>165</v>
      </c>
    </row>
    <row r="96" spans="1:3" ht="66">
      <c r="A96" s="1884"/>
      <c r="B96" s="265" t="s">
        <v>935</v>
      </c>
      <c r="C96" s="1033" t="s">
        <v>1362</v>
      </c>
    </row>
    <row r="97" spans="1:3" ht="33">
      <c r="A97" s="1884"/>
      <c r="B97" s="265" t="s">
        <v>936</v>
      </c>
      <c r="C97" s="1032" t="s">
        <v>1363</v>
      </c>
    </row>
    <row r="98" spans="1:3" ht="49.5">
      <c r="A98" s="1884"/>
      <c r="B98" s="265" t="s">
        <v>937</v>
      </c>
      <c r="C98" s="1032" t="s">
        <v>1364</v>
      </c>
    </row>
    <row r="99" spans="1:3" ht="33">
      <c r="A99" s="1884"/>
      <c r="B99" s="265" t="s">
        <v>938</v>
      </c>
      <c r="C99" s="1032" t="s">
        <v>1365</v>
      </c>
    </row>
    <row r="100" spans="1:3">
      <c r="A100" s="1884"/>
      <c r="B100" s="265" t="s">
        <v>939</v>
      </c>
      <c r="C100" s="1032" t="s">
        <v>165</v>
      </c>
    </row>
    <row r="101" spans="1:3">
      <c r="A101" s="1884"/>
      <c r="B101" s="265" t="s">
        <v>940</v>
      </c>
      <c r="C101" s="1032" t="s">
        <v>165</v>
      </c>
    </row>
    <row r="102" spans="1:3" ht="18.5" thickBot="1">
      <c r="A102" s="1885"/>
      <c r="B102" s="271" t="s">
        <v>941</v>
      </c>
      <c r="C102" s="1025" t="s">
        <v>165</v>
      </c>
    </row>
    <row r="103" spans="1:3">
      <c r="A103" s="1886" t="s">
        <v>200</v>
      </c>
      <c r="B103" s="265" t="s">
        <v>942</v>
      </c>
      <c r="C103" s="1051" t="s">
        <v>3016</v>
      </c>
    </row>
    <row r="104" spans="1:3">
      <c r="A104" s="1887"/>
      <c r="B104" s="1030" t="s">
        <v>202</v>
      </c>
      <c r="C104" s="1050">
        <v>6.6938000000000004</v>
      </c>
    </row>
    <row r="105" spans="1:3">
      <c r="A105" s="1887"/>
      <c r="B105" s="1030" t="s">
        <v>203</v>
      </c>
      <c r="C105" s="1043">
        <v>1070.1400000000001</v>
      </c>
    </row>
    <row r="106" spans="1:3">
      <c r="A106" s="1887"/>
      <c r="B106" s="1030" t="s">
        <v>957</v>
      </c>
      <c r="C106" s="1052" t="s">
        <v>3019</v>
      </c>
    </row>
    <row r="107" spans="1:3" ht="18.5" thickBot="1">
      <c r="A107" s="1888"/>
      <c r="B107" s="276" t="s">
        <v>329</v>
      </c>
      <c r="C107" s="1044" t="s">
        <v>165</v>
      </c>
    </row>
    <row r="108" spans="1:3" ht="49.5">
      <c r="A108" s="1891" t="s">
        <v>3702</v>
      </c>
      <c r="B108" s="1779" t="s">
        <v>3703</v>
      </c>
      <c r="C108" s="1780" t="s">
        <v>3715</v>
      </c>
    </row>
    <row r="109" spans="1:3" ht="65" customHeight="1" thickBot="1">
      <c r="A109" s="1892"/>
      <c r="B109" s="1781" t="s">
        <v>3705</v>
      </c>
      <c r="C109" s="1782" t="s">
        <v>223</v>
      </c>
    </row>
    <row r="110" spans="1:3" ht="18.5" thickBot="1">
      <c r="A110" s="1889" t="s">
        <v>943</v>
      </c>
      <c r="B110" s="1890"/>
      <c r="C110" s="916" t="s">
        <v>213</v>
      </c>
    </row>
    <row r="111" spans="1:3" ht="231" customHeight="1">
      <c r="A111" s="1879" t="s">
        <v>3627</v>
      </c>
      <c r="B111" s="1879"/>
      <c r="C111" s="187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8BBF44D7-D209-412D-8ED5-FBB5C84B0695}"/>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DC71-836E-4561-BBB4-30C463383D02}">
  <sheetPr codeName="Sheet43"/>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5" t="s">
        <v>78</v>
      </c>
      <c r="B1" s="1955"/>
      <c r="C1" s="1955"/>
    </row>
    <row r="2" spans="1:3" ht="17" thickBot="1">
      <c r="A2" s="1956" t="s">
        <v>208</v>
      </c>
      <c r="B2" s="1930"/>
      <c r="C2" s="910">
        <v>45461</v>
      </c>
    </row>
    <row r="3" spans="1:3">
      <c r="A3" s="1957" t="s">
        <v>209</v>
      </c>
      <c r="B3" s="932" t="s">
        <v>210</v>
      </c>
      <c r="C3" s="597" t="s">
        <v>1262</v>
      </c>
    </row>
    <row r="4" spans="1:3">
      <c r="A4" s="1932"/>
      <c r="B4" s="862" t="s">
        <v>211</v>
      </c>
      <c r="C4" s="875" t="s">
        <v>1263</v>
      </c>
    </row>
    <row r="5" spans="1:3">
      <c r="A5" s="1932"/>
      <c r="B5" s="862" t="s">
        <v>344</v>
      </c>
      <c r="C5" s="875" t="s">
        <v>165</v>
      </c>
    </row>
    <row r="6" spans="1:3">
      <c r="A6" s="1932"/>
      <c r="B6" s="862" t="s">
        <v>84</v>
      </c>
      <c r="C6" s="875" t="s">
        <v>1264</v>
      </c>
    </row>
    <row r="7" spans="1:3">
      <c r="A7" s="1932"/>
      <c r="B7" s="862" t="s">
        <v>346</v>
      </c>
      <c r="C7" s="875" t="s">
        <v>1265</v>
      </c>
    </row>
    <row r="8" spans="1:3">
      <c r="A8" s="1932"/>
      <c r="B8" s="862" t="s">
        <v>215</v>
      </c>
      <c r="C8" s="1011">
        <v>10677292568.118422</v>
      </c>
    </row>
    <row r="9" spans="1:3">
      <c r="A9" s="1932"/>
      <c r="B9" s="862" t="s">
        <v>216</v>
      </c>
      <c r="C9" s="1012">
        <v>1684236129695</v>
      </c>
    </row>
    <row r="10" spans="1:3" ht="49.5">
      <c r="A10" s="1932"/>
      <c r="B10" s="862" t="s">
        <v>217</v>
      </c>
      <c r="C10" s="597" t="s">
        <v>2210</v>
      </c>
    </row>
    <row r="11" spans="1:3">
      <c r="A11" s="1932"/>
      <c r="B11" s="862" t="s">
        <v>219</v>
      </c>
      <c r="C11" s="875" t="s">
        <v>90</v>
      </c>
    </row>
    <row r="12" spans="1:3">
      <c r="A12" s="1932"/>
      <c r="B12" s="862" t="s">
        <v>220</v>
      </c>
      <c r="C12" s="875" t="s">
        <v>92</v>
      </c>
    </row>
    <row r="13" spans="1:3">
      <c r="A13" s="1932"/>
      <c r="B13" s="862" t="s">
        <v>221</v>
      </c>
      <c r="C13" s="875" t="s">
        <v>92</v>
      </c>
    </row>
    <row r="14" spans="1:3">
      <c r="A14" s="1932"/>
      <c r="B14" s="862" t="s">
        <v>222</v>
      </c>
      <c r="C14" s="875" t="s">
        <v>90</v>
      </c>
    </row>
    <row r="15" spans="1:3">
      <c r="A15" s="1932"/>
      <c r="B15" s="862" t="s">
        <v>224</v>
      </c>
      <c r="C15" s="875" t="s">
        <v>206</v>
      </c>
    </row>
    <row r="16" spans="1:3">
      <c r="A16" s="1932"/>
      <c r="B16" s="862" t="s">
        <v>225</v>
      </c>
      <c r="C16" s="875" t="s">
        <v>206</v>
      </c>
    </row>
    <row r="17" spans="1:3" ht="49.5">
      <c r="A17" s="1932"/>
      <c r="B17" s="862" t="s">
        <v>226</v>
      </c>
      <c r="C17" s="875" t="s">
        <v>269</v>
      </c>
    </row>
    <row r="18" spans="1:3" ht="33">
      <c r="A18" s="1932"/>
      <c r="B18" s="862" t="s">
        <v>2592</v>
      </c>
      <c r="C18" s="875" t="s">
        <v>1109</v>
      </c>
    </row>
    <row r="19" spans="1:3">
      <c r="A19" s="1932"/>
      <c r="B19" s="862" t="s">
        <v>227</v>
      </c>
      <c r="C19" s="875" t="s">
        <v>165</v>
      </c>
    </row>
    <row r="20" spans="1:3">
      <c r="A20" s="1932"/>
      <c r="B20" s="862" t="s">
        <v>228</v>
      </c>
      <c r="C20" s="875" t="s">
        <v>90</v>
      </c>
    </row>
    <row r="21" spans="1:3">
      <c r="A21" s="1932"/>
      <c r="B21" s="862" t="s">
        <v>229</v>
      </c>
      <c r="C21" s="875" t="s">
        <v>165</v>
      </c>
    </row>
    <row r="22" spans="1:3">
      <c r="A22" s="1932"/>
      <c r="B22" s="862" t="s">
        <v>230</v>
      </c>
      <c r="C22" s="875" t="s">
        <v>165</v>
      </c>
    </row>
    <row r="23" spans="1:3">
      <c r="A23" s="1932"/>
      <c r="B23" s="862" t="s">
        <v>231</v>
      </c>
      <c r="C23" s="875" t="s">
        <v>165</v>
      </c>
    </row>
    <row r="24" spans="1:3">
      <c r="A24" s="1932"/>
      <c r="B24" s="862" t="s">
        <v>232</v>
      </c>
      <c r="C24" s="875" t="s">
        <v>165</v>
      </c>
    </row>
    <row r="25" spans="1:3">
      <c r="A25" s="1932"/>
      <c r="B25" s="862" t="s">
        <v>233</v>
      </c>
      <c r="C25" s="875" t="s">
        <v>107</v>
      </c>
    </row>
    <row r="26" spans="1:3">
      <c r="A26" s="1932"/>
      <c r="B26" s="862" t="s">
        <v>234</v>
      </c>
      <c r="C26" s="875" t="s">
        <v>165</v>
      </c>
    </row>
    <row r="27" spans="1:3">
      <c r="A27" s="1932"/>
      <c r="B27" s="862" t="s">
        <v>235</v>
      </c>
      <c r="C27" s="875" t="s">
        <v>236</v>
      </c>
    </row>
    <row r="28" spans="1:3">
      <c r="A28" s="1932"/>
      <c r="B28" s="862" t="s">
        <v>237</v>
      </c>
      <c r="C28" s="875" t="s">
        <v>111</v>
      </c>
    </row>
    <row r="29" spans="1:3" ht="66">
      <c r="A29" s="1932"/>
      <c r="B29" s="862" t="s">
        <v>238</v>
      </c>
      <c r="C29" s="875" t="s">
        <v>1266</v>
      </c>
    </row>
    <row r="30" spans="1:3" ht="82.5">
      <c r="A30" s="1932"/>
      <c r="B30" s="862" t="s">
        <v>239</v>
      </c>
      <c r="C30" s="875" t="s">
        <v>1267</v>
      </c>
    </row>
    <row r="31" spans="1:3" ht="280.5">
      <c r="A31" s="1932"/>
      <c r="B31" s="862" t="s">
        <v>241</v>
      </c>
      <c r="C31" s="875" t="s">
        <v>2399</v>
      </c>
    </row>
    <row r="32" spans="1:3" ht="33.5" thickBot="1">
      <c r="A32" s="1933"/>
      <c r="B32" s="11" t="s">
        <v>116</v>
      </c>
      <c r="C32" s="790" t="s">
        <v>165</v>
      </c>
    </row>
    <row r="33" spans="1:3">
      <c r="A33" s="1958" t="s">
        <v>242</v>
      </c>
      <c r="B33" s="932" t="s">
        <v>243</v>
      </c>
      <c r="C33" s="597" t="s">
        <v>1268</v>
      </c>
    </row>
    <row r="34" spans="1:3">
      <c r="A34" s="1926"/>
      <c r="B34" s="862" t="s">
        <v>244</v>
      </c>
      <c r="C34" s="875" t="s">
        <v>1269</v>
      </c>
    </row>
    <row r="35" spans="1:3">
      <c r="A35" s="1926"/>
      <c r="B35" s="862" t="s">
        <v>245</v>
      </c>
      <c r="C35" s="875" t="s">
        <v>121</v>
      </c>
    </row>
    <row r="36" spans="1:3">
      <c r="A36" s="1926"/>
      <c r="B36" s="862" t="s">
        <v>246</v>
      </c>
      <c r="C36" s="875" t="s">
        <v>165</v>
      </c>
    </row>
    <row r="37" spans="1:3">
      <c r="A37" s="1926"/>
      <c r="B37" s="862" t="s">
        <v>247</v>
      </c>
      <c r="C37" s="875" t="s">
        <v>165</v>
      </c>
    </row>
    <row r="38" spans="1:3" ht="17" thickBot="1">
      <c r="A38" s="1927"/>
      <c r="B38" s="13" t="s">
        <v>248</v>
      </c>
      <c r="C38" s="790" t="s">
        <v>92</v>
      </c>
    </row>
    <row r="39" spans="1:3">
      <c r="A39" s="1958" t="s">
        <v>249</v>
      </c>
      <c r="B39" s="932" t="s">
        <v>250</v>
      </c>
      <c r="C39" s="597" t="s">
        <v>90</v>
      </c>
    </row>
    <row r="40" spans="1:3">
      <c r="A40" s="1926"/>
      <c r="B40" s="862" t="s">
        <v>251</v>
      </c>
      <c r="C40" s="875" t="s">
        <v>206</v>
      </c>
    </row>
    <row r="41" spans="1:3">
      <c r="A41" s="1926"/>
      <c r="B41" s="862" t="s">
        <v>252</v>
      </c>
      <c r="C41" s="875" t="s">
        <v>206</v>
      </c>
    </row>
    <row r="42" spans="1:3">
      <c r="A42" s="1926"/>
      <c r="B42" s="862" t="s">
        <v>253</v>
      </c>
      <c r="C42" s="875" t="s">
        <v>206</v>
      </c>
    </row>
    <row r="43" spans="1:3">
      <c r="A43" s="1926"/>
      <c r="B43" s="862" t="s">
        <v>254</v>
      </c>
      <c r="C43" s="875" t="s">
        <v>206</v>
      </c>
    </row>
    <row r="44" spans="1:3" ht="17" thickBot="1">
      <c r="A44" s="1927"/>
      <c r="B44" s="220" t="s">
        <v>255</v>
      </c>
      <c r="C44" s="790" t="s">
        <v>206</v>
      </c>
    </row>
    <row r="45" spans="1:3">
      <c r="A45" s="1958" t="s">
        <v>256</v>
      </c>
      <c r="B45" s="932" t="s">
        <v>257</v>
      </c>
      <c r="C45" s="597" t="s">
        <v>92</v>
      </c>
    </row>
    <row r="46" spans="1:3" ht="33">
      <c r="A46" s="1926"/>
      <c r="B46" s="862" t="s">
        <v>258</v>
      </c>
      <c r="C46" s="875" t="s">
        <v>1270</v>
      </c>
    </row>
    <row r="47" spans="1:3" ht="116" thickBot="1">
      <c r="A47" s="1927"/>
      <c r="B47" s="13" t="s">
        <v>259</v>
      </c>
      <c r="C47" s="790" t="s">
        <v>2400</v>
      </c>
    </row>
    <row r="48" spans="1:3">
      <c r="A48" s="1926" t="s">
        <v>137</v>
      </c>
      <c r="B48" s="11" t="s">
        <v>260</v>
      </c>
      <c r="C48" s="597" t="s">
        <v>92</v>
      </c>
    </row>
    <row r="49" spans="1:3">
      <c r="A49" s="1926"/>
      <c r="B49" s="862" t="s">
        <v>261</v>
      </c>
      <c r="C49" s="875" t="s">
        <v>1271</v>
      </c>
    </row>
    <row r="50" spans="1:3" ht="33">
      <c r="A50" s="1926"/>
      <c r="B50" s="862" t="s">
        <v>263</v>
      </c>
      <c r="C50" s="875" t="s">
        <v>1272</v>
      </c>
    </row>
    <row r="51" spans="1:3">
      <c r="A51" s="1926"/>
      <c r="B51" s="862" t="s">
        <v>264</v>
      </c>
      <c r="C51" s="875" t="s">
        <v>954</v>
      </c>
    </row>
    <row r="52" spans="1:3" ht="82.5">
      <c r="A52" s="1926"/>
      <c r="B52" s="862" t="s">
        <v>265</v>
      </c>
      <c r="C52" s="875" t="s">
        <v>1273</v>
      </c>
    </row>
    <row r="53" spans="1:3" ht="231">
      <c r="A53" s="1926"/>
      <c r="B53" s="862" t="s">
        <v>267</v>
      </c>
      <c r="C53" s="875" t="s">
        <v>2401</v>
      </c>
    </row>
    <row r="54" spans="1:3" ht="66">
      <c r="A54" s="1926"/>
      <c r="B54" s="862" t="s">
        <v>268</v>
      </c>
      <c r="C54" s="875" t="s">
        <v>1274</v>
      </c>
    </row>
    <row r="55" spans="1:3">
      <c r="A55" s="1926"/>
      <c r="B55" s="862" t="s">
        <v>270</v>
      </c>
      <c r="C55" s="875" t="s">
        <v>1275</v>
      </c>
    </row>
    <row r="56" spans="1:3">
      <c r="A56" s="1926"/>
      <c r="B56" s="862" t="s">
        <v>271</v>
      </c>
      <c r="C56" s="875" t="s">
        <v>353</v>
      </c>
    </row>
    <row r="57" spans="1:3">
      <c r="A57" s="1926"/>
      <c r="B57" s="862" t="s">
        <v>273</v>
      </c>
      <c r="C57" s="875" t="s">
        <v>165</v>
      </c>
    </row>
    <row r="58" spans="1:3">
      <c r="A58" s="1926"/>
      <c r="B58" s="862" t="s">
        <v>275</v>
      </c>
      <c r="C58" s="875" t="s">
        <v>165</v>
      </c>
    </row>
    <row r="59" spans="1:3">
      <c r="A59" s="1926"/>
      <c r="B59" s="862" t="s">
        <v>277</v>
      </c>
      <c r="C59" s="1056" t="s">
        <v>3020</v>
      </c>
    </row>
    <row r="60" spans="1:3" ht="33">
      <c r="A60" s="1926"/>
      <c r="B60" s="862" t="s">
        <v>278</v>
      </c>
      <c r="C60" s="597" t="s">
        <v>1276</v>
      </c>
    </row>
    <row r="61" spans="1:3" ht="49.5">
      <c r="A61" s="1926"/>
      <c r="B61" s="862" t="s">
        <v>279</v>
      </c>
      <c r="C61" s="875" t="s">
        <v>1277</v>
      </c>
    </row>
    <row r="62" spans="1:3" ht="33">
      <c r="A62" s="1926"/>
      <c r="B62" s="862" t="s">
        <v>280</v>
      </c>
      <c r="C62" s="875" t="s">
        <v>1278</v>
      </c>
    </row>
    <row r="63" spans="1:3" ht="66">
      <c r="A63" s="1926"/>
      <c r="B63" s="862" t="s">
        <v>281</v>
      </c>
      <c r="C63" s="875" t="s">
        <v>2402</v>
      </c>
    </row>
    <row r="64" spans="1:3">
      <c r="A64" s="1926"/>
      <c r="B64" s="862" t="s">
        <v>282</v>
      </c>
      <c r="C64" s="875" t="s">
        <v>1279</v>
      </c>
    </row>
    <row r="65" spans="1:3">
      <c r="A65" s="1926"/>
      <c r="B65" s="862" t="s">
        <v>283</v>
      </c>
      <c r="C65" s="875" t="s">
        <v>92</v>
      </c>
    </row>
    <row r="66" spans="1:3">
      <c r="A66" s="1926"/>
      <c r="B66" s="862" t="s">
        <v>284</v>
      </c>
      <c r="C66" s="875" t="s">
        <v>962</v>
      </c>
    </row>
    <row r="67" spans="1:3">
      <c r="A67" s="1926"/>
      <c r="B67" s="862" t="s">
        <v>285</v>
      </c>
      <c r="C67" s="1053">
        <v>44286</v>
      </c>
    </row>
    <row r="68" spans="1:3" ht="50" thickBot="1">
      <c r="A68" s="1927"/>
      <c r="B68" s="13" t="s">
        <v>286</v>
      </c>
      <c r="C68" s="790" t="s">
        <v>1280</v>
      </c>
    </row>
    <row r="69" spans="1:3">
      <c r="A69" s="1958" t="s">
        <v>287</v>
      </c>
      <c r="B69" s="932" t="s">
        <v>288</v>
      </c>
      <c r="C69" s="889" t="s">
        <v>92</v>
      </c>
    </row>
    <row r="70" spans="1:3">
      <c r="A70" s="1926"/>
      <c r="B70" s="862" t="s">
        <v>289</v>
      </c>
      <c r="C70" s="875" t="s">
        <v>163</v>
      </c>
    </row>
    <row r="71" spans="1:3">
      <c r="A71" s="1926"/>
      <c r="B71" s="862" t="s">
        <v>290</v>
      </c>
      <c r="C71" s="875" t="s">
        <v>206</v>
      </c>
    </row>
    <row r="72" spans="1:3">
      <c r="A72" s="1926"/>
      <c r="B72" s="862" t="s">
        <v>291</v>
      </c>
      <c r="C72" s="875" t="s">
        <v>206</v>
      </c>
    </row>
    <row r="73" spans="1:3" ht="280.5">
      <c r="A73" s="1926"/>
      <c r="B73" s="862" t="s">
        <v>292</v>
      </c>
      <c r="C73" s="875" t="s">
        <v>2403</v>
      </c>
    </row>
    <row r="74" spans="1:3">
      <c r="A74" s="1926"/>
      <c r="B74" s="862" t="s">
        <v>293</v>
      </c>
      <c r="C74" s="875" t="s">
        <v>111</v>
      </c>
    </row>
    <row r="75" spans="1:3">
      <c r="A75" s="1926"/>
      <c r="B75" s="862" t="s">
        <v>294</v>
      </c>
      <c r="C75" s="875" t="s">
        <v>92</v>
      </c>
    </row>
    <row r="76" spans="1:3">
      <c r="A76" s="1926"/>
      <c r="B76" s="862" t="s">
        <v>295</v>
      </c>
      <c r="C76" s="875" t="s">
        <v>172</v>
      </c>
    </row>
    <row r="77" spans="1:3" ht="314" thickBot="1">
      <c r="A77" s="1927"/>
      <c r="B77" s="13" t="s">
        <v>296</v>
      </c>
      <c r="C77" s="790" t="s">
        <v>2404</v>
      </c>
    </row>
    <row r="78" spans="1:3">
      <c r="A78" s="1958" t="s">
        <v>298</v>
      </c>
      <c r="B78" s="932" t="s">
        <v>299</v>
      </c>
      <c r="C78" s="1057">
        <v>1580</v>
      </c>
    </row>
    <row r="79" spans="1:3" ht="66">
      <c r="A79" s="1926"/>
      <c r="B79" s="862" t="s">
        <v>300</v>
      </c>
      <c r="C79" s="597" t="s">
        <v>1281</v>
      </c>
    </row>
    <row r="80" spans="1:3" ht="49.5">
      <c r="A80" s="1926"/>
      <c r="B80" s="862" t="s">
        <v>301</v>
      </c>
      <c r="C80" s="875" t="s">
        <v>1282</v>
      </c>
    </row>
    <row r="81" spans="1:3" ht="33">
      <c r="A81" s="1926"/>
      <c r="B81" s="862" t="s">
        <v>302</v>
      </c>
      <c r="C81" s="875" t="s">
        <v>1283</v>
      </c>
    </row>
    <row r="82" spans="1:3" ht="132">
      <c r="A82" s="1926"/>
      <c r="B82" s="862" t="s">
        <v>303</v>
      </c>
      <c r="C82" s="875" t="s">
        <v>1284</v>
      </c>
    </row>
    <row r="83" spans="1:3">
      <c r="A83" s="1926"/>
      <c r="B83" s="862" t="s">
        <v>304</v>
      </c>
      <c r="C83" s="875" t="s">
        <v>92</v>
      </c>
    </row>
    <row r="84" spans="1:3">
      <c r="A84" s="1926"/>
      <c r="B84" s="862" t="s">
        <v>284</v>
      </c>
      <c r="C84" s="875" t="s">
        <v>962</v>
      </c>
    </row>
    <row r="85" spans="1:3">
      <c r="A85" s="1926"/>
      <c r="B85" s="862" t="s">
        <v>285</v>
      </c>
      <c r="C85" s="1053">
        <v>44286</v>
      </c>
    </row>
    <row r="86" spans="1:3" ht="49.5">
      <c r="A86" s="1926"/>
      <c r="B86" s="862" t="s">
        <v>305</v>
      </c>
      <c r="C86" s="875" t="s">
        <v>1280</v>
      </c>
    </row>
    <row r="87" spans="1:3">
      <c r="A87" s="1926"/>
      <c r="B87" s="862" t="s">
        <v>306</v>
      </c>
      <c r="C87" s="875"/>
    </row>
    <row r="88" spans="1:3">
      <c r="A88" s="1926"/>
      <c r="B88" s="862" t="s">
        <v>307</v>
      </c>
      <c r="C88" s="875" t="s">
        <v>90</v>
      </c>
    </row>
    <row r="89" spans="1:3">
      <c r="A89" s="1926"/>
      <c r="B89" s="862" t="s">
        <v>308</v>
      </c>
      <c r="C89" s="875" t="s">
        <v>206</v>
      </c>
    </row>
    <row r="90" spans="1:3">
      <c r="A90" s="1926"/>
      <c r="B90" s="862" t="s">
        <v>309</v>
      </c>
      <c r="C90" s="875" t="s">
        <v>206</v>
      </c>
    </row>
    <row r="91" spans="1:3">
      <c r="A91" s="1926"/>
      <c r="B91" s="862" t="s">
        <v>310</v>
      </c>
      <c r="C91" s="875" t="s">
        <v>206</v>
      </c>
    </row>
    <row r="92" spans="1:3" ht="17" thickBot="1">
      <c r="A92" s="1927"/>
      <c r="B92" s="13" t="s">
        <v>311</v>
      </c>
      <c r="C92" s="790" t="s">
        <v>206</v>
      </c>
    </row>
    <row r="93" spans="1:3" ht="214.5">
      <c r="A93" s="1958" t="s">
        <v>312</v>
      </c>
      <c r="B93" s="932" t="s">
        <v>313</v>
      </c>
      <c r="C93" s="597" t="s">
        <v>2405</v>
      </c>
    </row>
    <row r="94" spans="1:3" ht="82.5">
      <c r="A94" s="1926"/>
      <c r="B94" s="862" t="s">
        <v>314</v>
      </c>
      <c r="C94" s="875" t="s">
        <v>1285</v>
      </c>
    </row>
    <row r="95" spans="1:3" ht="99">
      <c r="A95" s="1926"/>
      <c r="B95" s="862" t="s">
        <v>315</v>
      </c>
      <c r="C95" s="875" t="s">
        <v>1286</v>
      </c>
    </row>
    <row r="96" spans="1:3" ht="99">
      <c r="A96" s="1926"/>
      <c r="B96" s="862" t="s">
        <v>316</v>
      </c>
      <c r="C96" s="875" t="s">
        <v>2406</v>
      </c>
    </row>
    <row r="97" spans="1:3" ht="280.5">
      <c r="A97" s="1926"/>
      <c r="B97" s="862" t="s">
        <v>317</v>
      </c>
      <c r="C97" s="875" t="s">
        <v>2407</v>
      </c>
    </row>
    <row r="98" spans="1:3" ht="33">
      <c r="A98" s="1926"/>
      <c r="B98" s="862" t="s">
        <v>318</v>
      </c>
      <c r="C98" s="875" t="s">
        <v>1287</v>
      </c>
    </row>
    <row r="99" spans="1:3" ht="99">
      <c r="A99" s="1926"/>
      <c r="B99" s="862" t="s">
        <v>320</v>
      </c>
      <c r="C99" s="1054" t="s">
        <v>3021</v>
      </c>
    </row>
    <row r="100" spans="1:3" ht="165">
      <c r="A100" s="1926"/>
      <c r="B100" s="862" t="s">
        <v>321</v>
      </c>
      <c r="C100" s="875" t="s">
        <v>2408</v>
      </c>
    </row>
    <row r="101" spans="1:3" ht="33">
      <c r="A101" s="1926"/>
      <c r="B101" s="862" t="s">
        <v>323</v>
      </c>
      <c r="C101" s="875" t="s">
        <v>1288</v>
      </c>
    </row>
    <row r="102" spans="1:3" ht="50" thickBot="1">
      <c r="A102" s="1927"/>
      <c r="B102" s="220" t="s">
        <v>324</v>
      </c>
      <c r="C102" s="790" t="s">
        <v>1289</v>
      </c>
    </row>
    <row r="103" spans="1:3">
      <c r="A103" s="1936" t="s">
        <v>200</v>
      </c>
      <c r="B103" s="862" t="s">
        <v>325</v>
      </c>
      <c r="C103" s="1014" t="s">
        <v>1290</v>
      </c>
    </row>
    <row r="104" spans="1:3">
      <c r="A104" s="1936"/>
      <c r="B104" s="862" t="s">
        <v>202</v>
      </c>
      <c r="C104" s="1015">
        <v>27.144034487130718</v>
      </c>
    </row>
    <row r="105" spans="1:3">
      <c r="A105" s="1936"/>
      <c r="B105" s="862" t="s">
        <v>327</v>
      </c>
      <c r="C105" s="1016">
        <v>4281.7</v>
      </c>
    </row>
    <row r="106" spans="1:3">
      <c r="A106" s="1936"/>
      <c r="B106" s="862" t="s">
        <v>957</v>
      </c>
      <c r="C106" s="1006" t="s">
        <v>3022</v>
      </c>
    </row>
    <row r="107" spans="1:3" ht="17" thickBot="1">
      <c r="A107" s="1937"/>
      <c r="B107" s="39" t="s">
        <v>329</v>
      </c>
      <c r="C107" s="1055" t="s">
        <v>165</v>
      </c>
    </row>
    <row r="108" spans="1:3" s="264" customFormat="1" ht="118.5" customHeight="1">
      <c r="A108" s="1891" t="s">
        <v>3702</v>
      </c>
      <c r="B108" s="1779" t="s">
        <v>3703</v>
      </c>
      <c r="C108" s="1780" t="s">
        <v>3716</v>
      </c>
    </row>
    <row r="109" spans="1:3" s="264" customFormat="1" ht="50" thickBot="1">
      <c r="A109" s="1892"/>
      <c r="B109" s="1781" t="s">
        <v>3705</v>
      </c>
      <c r="C109" s="1782" t="s">
        <v>3717</v>
      </c>
    </row>
    <row r="110" spans="1:3" ht="165.5" thickBot="1">
      <c r="A110" s="1959" t="s">
        <v>330</v>
      </c>
      <c r="B110" s="1939"/>
      <c r="C110" s="914" t="s">
        <v>1291</v>
      </c>
    </row>
    <row r="111" spans="1:3" ht="235.5" customHeight="1">
      <c r="A111" s="1934" t="s">
        <v>3627</v>
      </c>
      <c r="B111" s="1935"/>
      <c r="C111" s="1935"/>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D187-A64A-456C-BB38-DCFE75460356}">
  <sheetPr codeName="Sheet44"/>
  <dimension ref="A1:W1002"/>
  <sheetViews>
    <sheetView zoomScale="75" zoomScaleNormal="75" workbookViewId="0">
      <selection sqref="A1:C1"/>
    </sheetView>
  </sheetViews>
  <sheetFormatPr defaultColWidth="13.25" defaultRowHeight="15" customHeight="1"/>
  <cols>
    <col min="1" max="1" width="3.58203125" style="359" customWidth="1"/>
    <col min="2" max="2" width="47.58203125" style="359" customWidth="1"/>
    <col min="3" max="3" width="47.58203125" style="737" customWidth="1"/>
    <col min="4" max="23" width="6.58203125" style="359" customWidth="1"/>
    <col min="24" max="16384" width="13.25" style="359"/>
  </cols>
  <sheetData>
    <row r="1" spans="1:23" ht="20.5" thickBot="1">
      <c r="A1" s="1968" t="s">
        <v>341</v>
      </c>
      <c r="B1" s="1969"/>
      <c r="C1" s="1970"/>
      <c r="D1" s="358"/>
      <c r="E1" s="358"/>
      <c r="F1" s="358"/>
      <c r="G1" s="358"/>
      <c r="H1" s="358"/>
      <c r="I1" s="358"/>
      <c r="J1" s="358"/>
      <c r="K1" s="358"/>
      <c r="L1" s="358"/>
      <c r="M1" s="358"/>
      <c r="N1" s="358"/>
      <c r="O1" s="358"/>
      <c r="P1" s="358"/>
      <c r="Q1" s="358"/>
      <c r="R1" s="358"/>
      <c r="S1" s="358"/>
      <c r="T1" s="358"/>
      <c r="U1" s="358"/>
      <c r="V1" s="358"/>
      <c r="W1" s="358"/>
    </row>
    <row r="2" spans="1:23" ht="18.5" thickBot="1">
      <c r="A2" s="1971" t="s">
        <v>79</v>
      </c>
      <c r="B2" s="1967"/>
      <c r="C2" s="915">
        <v>45450</v>
      </c>
      <c r="D2" s="358"/>
      <c r="E2" s="358"/>
      <c r="F2" s="358"/>
      <c r="G2" s="358"/>
      <c r="H2" s="358"/>
      <c r="I2" s="358"/>
      <c r="J2" s="358"/>
      <c r="K2" s="358"/>
      <c r="L2" s="358"/>
      <c r="M2" s="358"/>
      <c r="N2" s="358"/>
      <c r="O2" s="358"/>
      <c r="P2" s="358"/>
      <c r="Q2" s="358"/>
      <c r="R2" s="358"/>
      <c r="S2" s="358"/>
      <c r="T2" s="358"/>
      <c r="U2" s="358"/>
      <c r="V2" s="358"/>
      <c r="W2" s="358"/>
    </row>
    <row r="3" spans="1:23" ht="18">
      <c r="A3" s="1972" t="s">
        <v>80</v>
      </c>
      <c r="B3" s="360" t="s">
        <v>331</v>
      </c>
      <c r="C3" s="997" t="s">
        <v>1854</v>
      </c>
      <c r="D3" s="358"/>
      <c r="E3" s="358"/>
      <c r="F3" s="358"/>
      <c r="G3" s="358"/>
      <c r="H3" s="358"/>
      <c r="I3" s="358"/>
      <c r="J3" s="358"/>
      <c r="K3" s="358"/>
      <c r="L3" s="358"/>
      <c r="M3" s="358"/>
      <c r="N3" s="358"/>
      <c r="O3" s="358"/>
      <c r="P3" s="358"/>
      <c r="Q3" s="358"/>
      <c r="R3" s="358"/>
      <c r="S3" s="358"/>
      <c r="T3" s="358"/>
      <c r="U3" s="358"/>
      <c r="V3" s="358"/>
      <c r="W3" s="358"/>
    </row>
    <row r="4" spans="1:23" ht="18">
      <c r="A4" s="1963"/>
      <c r="B4" s="361" t="s">
        <v>82</v>
      </c>
      <c r="C4" s="997" t="s">
        <v>1855</v>
      </c>
      <c r="D4" s="358"/>
      <c r="E4" s="358"/>
      <c r="F4" s="358"/>
      <c r="G4" s="358"/>
      <c r="H4" s="358"/>
      <c r="I4" s="358"/>
      <c r="J4" s="358"/>
      <c r="K4" s="358"/>
      <c r="L4" s="358"/>
      <c r="M4" s="358"/>
      <c r="N4" s="358"/>
      <c r="O4" s="358"/>
      <c r="P4" s="358"/>
      <c r="Q4" s="358"/>
      <c r="R4" s="358"/>
      <c r="S4" s="358"/>
      <c r="T4" s="358"/>
      <c r="U4" s="358"/>
      <c r="V4" s="358"/>
      <c r="W4" s="358"/>
    </row>
    <row r="5" spans="1:23" ht="18">
      <c r="A5" s="1963"/>
      <c r="B5" s="361" t="s">
        <v>344</v>
      </c>
      <c r="C5" s="997" t="s">
        <v>165</v>
      </c>
      <c r="D5" s="358"/>
      <c r="E5" s="358"/>
      <c r="F5" s="358"/>
      <c r="G5" s="358"/>
      <c r="H5" s="358"/>
      <c r="I5" s="358"/>
      <c r="J5" s="358"/>
      <c r="K5" s="358"/>
      <c r="L5" s="358"/>
      <c r="M5" s="358"/>
      <c r="N5" s="358"/>
      <c r="O5" s="358"/>
      <c r="P5" s="358"/>
      <c r="Q5" s="358"/>
      <c r="R5" s="358"/>
      <c r="S5" s="358"/>
      <c r="T5" s="358"/>
      <c r="U5" s="358"/>
      <c r="V5" s="358"/>
      <c r="W5" s="358"/>
    </row>
    <row r="6" spans="1:23" ht="18">
      <c r="A6" s="1963"/>
      <c r="B6" s="361" t="s">
        <v>84</v>
      </c>
      <c r="C6" s="997" t="s">
        <v>1852</v>
      </c>
      <c r="D6" s="358"/>
      <c r="E6" s="358"/>
      <c r="F6" s="358"/>
      <c r="G6" s="358"/>
      <c r="H6" s="358"/>
      <c r="I6" s="358"/>
      <c r="J6" s="358"/>
      <c r="K6" s="358"/>
      <c r="L6" s="358"/>
      <c r="M6" s="358"/>
      <c r="N6" s="358"/>
      <c r="O6" s="358"/>
      <c r="P6" s="358"/>
      <c r="Q6" s="358"/>
      <c r="R6" s="358"/>
      <c r="S6" s="358"/>
      <c r="T6" s="358"/>
      <c r="U6" s="358"/>
      <c r="V6" s="358"/>
      <c r="W6" s="358"/>
    </row>
    <row r="7" spans="1:23" ht="18">
      <c r="A7" s="1963"/>
      <c r="B7" s="361" t="s">
        <v>346</v>
      </c>
      <c r="C7" s="1006" t="s">
        <v>1856</v>
      </c>
      <c r="D7" s="358"/>
      <c r="E7" s="358"/>
      <c r="F7" s="358"/>
      <c r="G7" s="358"/>
      <c r="H7" s="358"/>
      <c r="I7" s="358"/>
      <c r="J7" s="358"/>
      <c r="K7" s="358"/>
      <c r="L7" s="358"/>
      <c r="M7" s="358"/>
      <c r="N7" s="358"/>
      <c r="O7" s="358"/>
      <c r="P7" s="358"/>
      <c r="Q7" s="358"/>
      <c r="R7" s="358"/>
      <c r="S7" s="358"/>
      <c r="T7" s="358"/>
      <c r="U7" s="358"/>
      <c r="V7" s="358"/>
      <c r="W7" s="358"/>
    </row>
    <row r="8" spans="1:23" ht="18">
      <c r="A8" s="1963"/>
      <c r="B8" s="361" t="s">
        <v>215</v>
      </c>
      <c r="C8" s="1003">
        <v>1234671065</v>
      </c>
      <c r="D8" s="358"/>
      <c r="E8" s="358"/>
      <c r="F8" s="358"/>
      <c r="G8" s="358"/>
      <c r="H8" s="358"/>
      <c r="I8" s="358"/>
      <c r="J8" s="358"/>
      <c r="K8" s="358"/>
      <c r="L8" s="358"/>
      <c r="M8" s="358"/>
      <c r="N8" s="358"/>
      <c r="O8" s="358"/>
      <c r="P8" s="358"/>
      <c r="Q8" s="358"/>
      <c r="R8" s="358"/>
      <c r="S8" s="358"/>
      <c r="T8" s="358"/>
      <c r="U8" s="358"/>
      <c r="V8" s="358"/>
      <c r="W8" s="358"/>
    </row>
    <row r="9" spans="1:23" ht="18">
      <c r="A9" s="1963"/>
      <c r="B9" s="361" t="s">
        <v>216</v>
      </c>
      <c r="C9" s="1005">
        <v>192199392825</v>
      </c>
      <c r="D9" s="358"/>
      <c r="E9" s="358"/>
      <c r="F9" s="358"/>
      <c r="G9" s="358"/>
      <c r="H9" s="358"/>
      <c r="I9" s="358"/>
      <c r="J9" s="358"/>
      <c r="K9" s="358"/>
      <c r="L9" s="358"/>
      <c r="M9" s="358"/>
      <c r="N9" s="358"/>
      <c r="O9" s="358"/>
      <c r="P9" s="358"/>
      <c r="Q9" s="358"/>
      <c r="R9" s="358"/>
      <c r="S9" s="358"/>
      <c r="T9" s="358"/>
      <c r="U9" s="358"/>
      <c r="V9" s="358"/>
      <c r="W9" s="358"/>
    </row>
    <row r="10" spans="1:23" ht="18">
      <c r="A10" s="1963"/>
      <c r="B10" s="361" t="s">
        <v>88</v>
      </c>
      <c r="C10" s="997" t="s">
        <v>1857</v>
      </c>
      <c r="D10" s="358"/>
      <c r="E10" s="358"/>
      <c r="F10" s="358"/>
      <c r="G10" s="358"/>
      <c r="H10" s="358"/>
      <c r="I10" s="358"/>
      <c r="J10" s="358"/>
      <c r="K10" s="358"/>
      <c r="L10" s="358"/>
      <c r="M10" s="358"/>
      <c r="N10" s="358"/>
      <c r="O10" s="358"/>
      <c r="P10" s="358"/>
      <c r="Q10" s="358"/>
      <c r="R10" s="358"/>
      <c r="S10" s="358"/>
      <c r="T10" s="358"/>
      <c r="U10" s="358"/>
      <c r="V10" s="358"/>
      <c r="W10" s="358"/>
    </row>
    <row r="11" spans="1:23" ht="18">
      <c r="A11" s="1963"/>
      <c r="B11" s="361" t="s">
        <v>89</v>
      </c>
      <c r="C11" s="997" t="s">
        <v>90</v>
      </c>
      <c r="D11" s="358"/>
      <c r="E11" s="358"/>
      <c r="F11" s="358"/>
      <c r="G11" s="358"/>
      <c r="H11" s="358"/>
      <c r="I11" s="358"/>
      <c r="J11" s="358"/>
      <c r="K11" s="358"/>
      <c r="L11" s="358"/>
      <c r="M11" s="358"/>
      <c r="N11" s="358"/>
      <c r="O11" s="358"/>
      <c r="P11" s="358"/>
      <c r="Q11" s="358"/>
      <c r="R11" s="358"/>
      <c r="S11" s="358"/>
      <c r="T11" s="358"/>
      <c r="U11" s="358"/>
      <c r="V11" s="358"/>
      <c r="W11" s="358"/>
    </row>
    <row r="12" spans="1:23" ht="18">
      <c r="A12" s="1963"/>
      <c r="B12" s="361" t="s">
        <v>91</v>
      </c>
      <c r="C12" s="997" t="s">
        <v>92</v>
      </c>
      <c r="D12" s="358"/>
      <c r="E12" s="358"/>
      <c r="F12" s="358"/>
      <c r="G12" s="358"/>
      <c r="H12" s="358"/>
      <c r="I12" s="358"/>
      <c r="J12" s="358"/>
      <c r="K12" s="358"/>
      <c r="L12" s="358"/>
      <c r="M12" s="358"/>
      <c r="N12" s="358"/>
      <c r="O12" s="358"/>
      <c r="P12" s="358"/>
      <c r="Q12" s="358"/>
      <c r="R12" s="358"/>
      <c r="S12" s="358"/>
      <c r="T12" s="358"/>
      <c r="U12" s="358"/>
      <c r="V12" s="358"/>
      <c r="W12" s="358"/>
    </row>
    <row r="13" spans="1:23" ht="18">
      <c r="A13" s="1963"/>
      <c r="B13" s="361" t="s">
        <v>93</v>
      </c>
      <c r="C13" s="997" t="s">
        <v>92</v>
      </c>
      <c r="D13" s="358"/>
      <c r="E13" s="358"/>
      <c r="F13" s="358"/>
      <c r="G13" s="358"/>
      <c r="H13" s="358"/>
      <c r="I13" s="358"/>
      <c r="J13" s="358"/>
      <c r="K13" s="358"/>
      <c r="L13" s="358"/>
      <c r="M13" s="358"/>
      <c r="N13" s="358"/>
      <c r="O13" s="358"/>
      <c r="P13" s="358"/>
      <c r="Q13" s="358"/>
      <c r="R13" s="358"/>
      <c r="S13" s="358"/>
      <c r="T13" s="358"/>
      <c r="U13" s="358"/>
      <c r="V13" s="358"/>
      <c r="W13" s="358"/>
    </row>
    <row r="14" spans="1:23" ht="18">
      <c r="A14" s="1963"/>
      <c r="B14" s="361" t="s">
        <v>94</v>
      </c>
      <c r="C14" s="997" t="s">
        <v>165</v>
      </c>
      <c r="D14" s="358"/>
      <c r="E14" s="358"/>
      <c r="F14" s="358"/>
      <c r="G14" s="358"/>
      <c r="H14" s="358"/>
      <c r="I14" s="358"/>
      <c r="J14" s="358"/>
      <c r="K14" s="358"/>
      <c r="L14" s="358"/>
      <c r="M14" s="358"/>
      <c r="N14" s="358"/>
      <c r="O14" s="358"/>
      <c r="P14" s="358"/>
      <c r="Q14" s="358"/>
      <c r="R14" s="358"/>
      <c r="S14" s="358"/>
      <c r="T14" s="358"/>
      <c r="U14" s="358"/>
      <c r="V14" s="358"/>
      <c r="W14" s="358"/>
    </row>
    <row r="15" spans="1:23" ht="18">
      <c r="A15" s="1963"/>
      <c r="B15" s="361" t="s">
        <v>95</v>
      </c>
      <c r="C15" s="997" t="s">
        <v>90</v>
      </c>
      <c r="D15" s="358"/>
      <c r="E15" s="358"/>
      <c r="F15" s="358"/>
      <c r="G15" s="358"/>
      <c r="H15" s="358"/>
      <c r="I15" s="358"/>
      <c r="J15" s="358"/>
      <c r="K15" s="358"/>
      <c r="L15" s="358"/>
      <c r="M15" s="358"/>
      <c r="N15" s="358"/>
      <c r="O15" s="358"/>
      <c r="P15" s="358"/>
      <c r="Q15" s="358"/>
      <c r="R15" s="358"/>
      <c r="S15" s="358"/>
      <c r="T15" s="358"/>
      <c r="U15" s="358"/>
      <c r="V15" s="358"/>
      <c r="W15" s="358"/>
    </row>
    <row r="16" spans="1:23" ht="18">
      <c r="A16" s="1963"/>
      <c r="B16" s="361" t="s">
        <v>96</v>
      </c>
      <c r="C16" s="997" t="s">
        <v>165</v>
      </c>
      <c r="D16" s="358"/>
      <c r="E16" s="358"/>
      <c r="F16" s="358"/>
      <c r="G16" s="358"/>
      <c r="H16" s="358"/>
      <c r="I16" s="358"/>
      <c r="J16" s="358"/>
      <c r="K16" s="358"/>
      <c r="L16" s="358"/>
      <c r="M16" s="358"/>
      <c r="N16" s="358"/>
      <c r="O16" s="358"/>
      <c r="P16" s="358"/>
      <c r="Q16" s="358"/>
      <c r="R16" s="358"/>
      <c r="S16" s="358"/>
      <c r="T16" s="358"/>
      <c r="U16" s="358"/>
      <c r="V16" s="358"/>
      <c r="W16" s="358"/>
    </row>
    <row r="17" spans="1:23" ht="49.5">
      <c r="A17" s="1963"/>
      <c r="B17" s="361" t="s">
        <v>98</v>
      </c>
      <c r="C17" s="997" t="s">
        <v>1858</v>
      </c>
      <c r="D17" s="358"/>
      <c r="E17" s="358"/>
      <c r="F17" s="358"/>
      <c r="G17" s="358"/>
      <c r="H17" s="358"/>
      <c r="I17" s="358"/>
      <c r="J17" s="358"/>
      <c r="K17" s="358"/>
      <c r="L17" s="358"/>
      <c r="M17" s="358"/>
      <c r="N17" s="358"/>
      <c r="O17" s="358"/>
      <c r="P17" s="358"/>
      <c r="Q17" s="358"/>
      <c r="R17" s="358"/>
      <c r="S17" s="358"/>
      <c r="T17" s="358"/>
      <c r="U17" s="358"/>
      <c r="V17" s="358"/>
      <c r="W17" s="358"/>
    </row>
    <row r="18" spans="1:23" ht="33">
      <c r="A18" s="1963"/>
      <c r="B18" s="361" t="s">
        <v>2592</v>
      </c>
      <c r="C18" s="997" t="s">
        <v>334</v>
      </c>
      <c r="D18" s="358"/>
      <c r="E18" s="358"/>
      <c r="F18" s="358"/>
      <c r="G18" s="358"/>
      <c r="H18" s="358"/>
      <c r="I18" s="358"/>
      <c r="J18" s="358"/>
      <c r="K18" s="358"/>
      <c r="L18" s="358"/>
      <c r="M18" s="358"/>
      <c r="N18" s="358"/>
      <c r="O18" s="358"/>
      <c r="P18" s="358"/>
      <c r="Q18" s="358"/>
      <c r="R18" s="358"/>
      <c r="S18" s="358"/>
      <c r="T18" s="358"/>
      <c r="U18" s="358"/>
      <c r="V18" s="358"/>
      <c r="W18" s="358"/>
    </row>
    <row r="19" spans="1:23" ht="18">
      <c r="A19" s="1963"/>
      <c r="B19" s="361" t="s">
        <v>100</v>
      </c>
      <c r="C19" s="997" t="s">
        <v>165</v>
      </c>
      <c r="D19" s="358"/>
      <c r="E19" s="358"/>
      <c r="F19" s="358"/>
      <c r="G19" s="358"/>
      <c r="H19" s="358"/>
      <c r="I19" s="358"/>
      <c r="J19" s="358"/>
      <c r="K19" s="358"/>
      <c r="L19" s="358"/>
      <c r="M19" s="358"/>
      <c r="N19" s="358"/>
      <c r="O19" s="358"/>
      <c r="P19" s="358"/>
      <c r="Q19" s="358"/>
      <c r="R19" s="358"/>
      <c r="S19" s="358"/>
      <c r="T19" s="358"/>
      <c r="U19" s="358"/>
      <c r="V19" s="358"/>
      <c r="W19" s="358"/>
    </row>
    <row r="20" spans="1:23" ht="18">
      <c r="A20" s="1963"/>
      <c r="B20" s="361" t="s">
        <v>1073</v>
      </c>
      <c r="C20" s="997" t="s">
        <v>90</v>
      </c>
      <c r="D20" s="358"/>
      <c r="E20" s="358"/>
      <c r="F20" s="358"/>
      <c r="G20" s="358"/>
      <c r="H20" s="358"/>
      <c r="I20" s="358"/>
      <c r="J20" s="358"/>
      <c r="K20" s="358"/>
      <c r="L20" s="358"/>
      <c r="M20" s="358"/>
      <c r="N20" s="358"/>
      <c r="O20" s="358"/>
      <c r="P20" s="358"/>
      <c r="Q20" s="358"/>
      <c r="R20" s="358"/>
      <c r="S20" s="358"/>
      <c r="T20" s="358"/>
      <c r="U20" s="358"/>
      <c r="V20" s="358"/>
      <c r="W20" s="358"/>
    </row>
    <row r="21" spans="1:23" ht="18">
      <c r="A21" s="1963"/>
      <c r="B21" s="361" t="s">
        <v>102</v>
      </c>
      <c r="C21" s="997" t="s">
        <v>165</v>
      </c>
      <c r="D21" s="358"/>
      <c r="E21" s="358"/>
      <c r="F21" s="358"/>
      <c r="G21" s="358"/>
      <c r="H21" s="358"/>
      <c r="I21" s="358"/>
      <c r="J21" s="358"/>
      <c r="K21" s="358"/>
      <c r="L21" s="358"/>
      <c r="M21" s="358"/>
      <c r="N21" s="358"/>
      <c r="O21" s="358"/>
      <c r="P21" s="358"/>
      <c r="Q21" s="358"/>
      <c r="R21" s="358"/>
      <c r="S21" s="358"/>
      <c r="T21" s="358"/>
      <c r="U21" s="358"/>
      <c r="V21" s="358"/>
      <c r="W21" s="358"/>
    </row>
    <row r="22" spans="1:23" ht="18">
      <c r="A22" s="1963"/>
      <c r="B22" s="361" t="s">
        <v>103</v>
      </c>
      <c r="C22" s="997" t="s">
        <v>165</v>
      </c>
      <c r="D22" s="358"/>
      <c r="E22" s="358"/>
      <c r="F22" s="358"/>
      <c r="G22" s="358"/>
      <c r="H22" s="358"/>
      <c r="I22" s="358"/>
      <c r="J22" s="358"/>
      <c r="K22" s="358"/>
      <c r="L22" s="358"/>
      <c r="M22" s="358"/>
      <c r="N22" s="358"/>
      <c r="O22" s="358"/>
      <c r="P22" s="358"/>
      <c r="Q22" s="358"/>
      <c r="R22" s="358"/>
      <c r="S22" s="358"/>
      <c r="T22" s="358"/>
      <c r="U22" s="358"/>
      <c r="V22" s="358"/>
      <c r="W22" s="358"/>
    </row>
    <row r="23" spans="1:23" ht="18">
      <c r="A23" s="1963"/>
      <c r="B23" s="361" t="s">
        <v>104</v>
      </c>
      <c r="C23" s="997" t="s">
        <v>165</v>
      </c>
      <c r="D23" s="358"/>
      <c r="E23" s="358"/>
      <c r="F23" s="358"/>
      <c r="G23" s="358"/>
      <c r="H23" s="358"/>
      <c r="I23" s="358"/>
      <c r="J23" s="358"/>
      <c r="K23" s="358"/>
      <c r="L23" s="358"/>
      <c r="M23" s="358"/>
      <c r="N23" s="358"/>
      <c r="O23" s="358"/>
      <c r="P23" s="358"/>
      <c r="Q23" s="358"/>
      <c r="R23" s="358"/>
      <c r="S23" s="358"/>
      <c r="T23" s="358"/>
      <c r="U23" s="358"/>
      <c r="V23" s="358"/>
      <c r="W23" s="358"/>
    </row>
    <row r="24" spans="1:23" ht="18">
      <c r="A24" s="1963"/>
      <c r="B24" s="361" t="s">
        <v>105</v>
      </c>
      <c r="C24" s="997" t="s">
        <v>165</v>
      </c>
      <c r="D24" s="358"/>
      <c r="E24" s="358"/>
      <c r="F24" s="358"/>
      <c r="G24" s="358"/>
      <c r="H24" s="358"/>
      <c r="I24" s="358"/>
      <c r="J24" s="358"/>
      <c r="K24" s="358"/>
      <c r="L24" s="358"/>
      <c r="M24" s="358"/>
      <c r="N24" s="358"/>
      <c r="O24" s="358"/>
      <c r="P24" s="358"/>
      <c r="Q24" s="358"/>
      <c r="R24" s="358"/>
      <c r="S24" s="358"/>
      <c r="T24" s="358"/>
      <c r="U24" s="358"/>
      <c r="V24" s="358"/>
      <c r="W24" s="358"/>
    </row>
    <row r="25" spans="1:23" ht="18">
      <c r="A25" s="1963"/>
      <c r="B25" s="361" t="s">
        <v>106</v>
      </c>
      <c r="C25" s="997" t="s">
        <v>107</v>
      </c>
      <c r="D25" s="358"/>
      <c r="E25" s="358"/>
      <c r="F25" s="358"/>
      <c r="G25" s="358"/>
      <c r="H25" s="358"/>
      <c r="I25" s="358"/>
      <c r="J25" s="358"/>
      <c r="K25" s="358"/>
      <c r="L25" s="358"/>
      <c r="M25" s="358"/>
      <c r="N25" s="358"/>
      <c r="O25" s="358"/>
      <c r="P25" s="358"/>
      <c r="Q25" s="358"/>
      <c r="R25" s="358"/>
      <c r="S25" s="358"/>
      <c r="T25" s="358"/>
      <c r="U25" s="358"/>
      <c r="V25" s="358"/>
      <c r="W25" s="358"/>
    </row>
    <row r="26" spans="1:23" ht="18">
      <c r="A26" s="1963"/>
      <c r="B26" s="361" t="s">
        <v>108</v>
      </c>
      <c r="C26" s="997" t="s">
        <v>165</v>
      </c>
      <c r="D26" s="358"/>
      <c r="E26" s="358"/>
      <c r="F26" s="358"/>
      <c r="G26" s="358"/>
      <c r="H26" s="358"/>
      <c r="I26" s="358"/>
      <c r="J26" s="358"/>
      <c r="K26" s="358"/>
      <c r="L26" s="358"/>
      <c r="M26" s="358"/>
      <c r="N26" s="358"/>
      <c r="O26" s="358"/>
      <c r="P26" s="358"/>
      <c r="Q26" s="358"/>
      <c r="R26" s="358"/>
      <c r="S26" s="358"/>
      <c r="T26" s="358"/>
      <c r="U26" s="358"/>
      <c r="V26" s="358"/>
      <c r="W26" s="358"/>
    </row>
    <row r="27" spans="1:23" ht="18">
      <c r="A27" s="1963"/>
      <c r="B27" s="361" t="s">
        <v>109</v>
      </c>
      <c r="C27" s="997" t="s">
        <v>236</v>
      </c>
      <c r="D27" s="358"/>
      <c r="E27" s="358"/>
      <c r="F27" s="358"/>
      <c r="G27" s="358"/>
      <c r="H27" s="358"/>
      <c r="I27" s="358"/>
      <c r="J27" s="358"/>
      <c r="K27" s="358"/>
      <c r="L27" s="358"/>
      <c r="M27" s="358"/>
      <c r="N27" s="358"/>
      <c r="O27" s="358"/>
      <c r="P27" s="358"/>
      <c r="Q27" s="358"/>
      <c r="R27" s="358"/>
      <c r="S27" s="358"/>
      <c r="T27" s="358"/>
      <c r="U27" s="358"/>
      <c r="V27" s="358"/>
      <c r="W27" s="358"/>
    </row>
    <row r="28" spans="1:23" ht="18">
      <c r="A28" s="1963"/>
      <c r="B28" s="361" t="s">
        <v>110</v>
      </c>
      <c r="C28" s="997" t="s">
        <v>111</v>
      </c>
      <c r="D28" s="358"/>
      <c r="E28" s="358"/>
      <c r="F28" s="358"/>
      <c r="G28" s="358"/>
      <c r="H28" s="358"/>
      <c r="I28" s="358"/>
      <c r="J28" s="358"/>
      <c r="K28" s="358"/>
      <c r="L28" s="358"/>
      <c r="M28" s="358"/>
      <c r="N28" s="358"/>
      <c r="O28" s="358"/>
      <c r="P28" s="358"/>
      <c r="Q28" s="358"/>
      <c r="R28" s="358"/>
      <c r="S28" s="358"/>
      <c r="T28" s="358"/>
      <c r="U28" s="358"/>
      <c r="V28" s="358"/>
      <c r="W28" s="358"/>
    </row>
    <row r="29" spans="1:23" ht="49.5">
      <c r="A29" s="1963"/>
      <c r="B29" s="361" t="s">
        <v>112</v>
      </c>
      <c r="C29" s="997" t="s">
        <v>1808</v>
      </c>
      <c r="D29" s="358"/>
      <c r="E29" s="358"/>
      <c r="F29" s="358"/>
      <c r="G29" s="358"/>
      <c r="H29" s="358"/>
      <c r="I29" s="358"/>
      <c r="J29" s="358"/>
      <c r="K29" s="358"/>
      <c r="L29" s="358"/>
      <c r="M29" s="358"/>
      <c r="N29" s="358"/>
      <c r="O29" s="358"/>
      <c r="P29" s="358"/>
      <c r="Q29" s="358"/>
      <c r="R29" s="358"/>
      <c r="S29" s="358"/>
      <c r="T29" s="358"/>
      <c r="U29" s="358"/>
      <c r="V29" s="358"/>
      <c r="W29" s="358"/>
    </row>
    <row r="30" spans="1:23" ht="33">
      <c r="A30" s="1963"/>
      <c r="B30" s="361" t="s">
        <v>114</v>
      </c>
      <c r="C30" s="997" t="s">
        <v>403</v>
      </c>
      <c r="D30" s="358"/>
      <c r="E30" s="358"/>
      <c r="F30" s="358"/>
      <c r="G30" s="358"/>
      <c r="H30" s="358"/>
      <c r="I30" s="358"/>
      <c r="J30" s="358"/>
      <c r="K30" s="358"/>
      <c r="L30" s="358"/>
      <c r="M30" s="358"/>
      <c r="N30" s="358"/>
      <c r="O30" s="358"/>
      <c r="P30" s="358"/>
      <c r="Q30" s="358"/>
      <c r="R30" s="358"/>
      <c r="S30" s="358"/>
      <c r="T30" s="358"/>
      <c r="U30" s="358"/>
      <c r="V30" s="358"/>
      <c r="W30" s="358"/>
    </row>
    <row r="31" spans="1:23" ht="132">
      <c r="A31" s="1963"/>
      <c r="B31" s="361" t="s">
        <v>115</v>
      </c>
      <c r="C31" s="997" t="s">
        <v>1923</v>
      </c>
      <c r="D31" s="358"/>
      <c r="E31" s="358"/>
      <c r="F31" s="358"/>
      <c r="G31" s="358"/>
      <c r="H31" s="358"/>
      <c r="I31" s="358"/>
      <c r="J31" s="358"/>
      <c r="K31" s="358"/>
      <c r="L31" s="358"/>
      <c r="M31" s="358"/>
      <c r="N31" s="358"/>
      <c r="O31" s="358"/>
      <c r="P31" s="358"/>
      <c r="Q31" s="358"/>
      <c r="R31" s="358"/>
      <c r="S31" s="358"/>
      <c r="T31" s="358"/>
      <c r="U31" s="358"/>
      <c r="V31" s="358"/>
      <c r="W31" s="358"/>
    </row>
    <row r="32" spans="1:23" ht="33.5" thickBot="1">
      <c r="A32" s="1964"/>
      <c r="B32" s="362" t="s">
        <v>116</v>
      </c>
      <c r="C32" s="998" t="s">
        <v>165</v>
      </c>
      <c r="D32" s="358"/>
      <c r="E32" s="358"/>
      <c r="F32" s="358"/>
      <c r="G32" s="358"/>
      <c r="H32" s="358"/>
      <c r="I32" s="358"/>
      <c r="J32" s="358"/>
      <c r="K32" s="358"/>
      <c r="L32" s="358"/>
      <c r="M32" s="358"/>
      <c r="N32" s="358"/>
      <c r="O32" s="358"/>
      <c r="P32" s="358"/>
      <c r="Q32" s="358"/>
      <c r="R32" s="358"/>
      <c r="S32" s="358"/>
      <c r="T32" s="358"/>
      <c r="U32" s="358"/>
      <c r="V32" s="358"/>
      <c r="W32" s="358"/>
    </row>
    <row r="33" spans="1:23" ht="18">
      <c r="A33" s="1965" t="s">
        <v>117</v>
      </c>
      <c r="B33" s="360" t="s">
        <v>118</v>
      </c>
      <c r="C33" s="997" t="s">
        <v>1859</v>
      </c>
      <c r="D33" s="358"/>
      <c r="E33" s="358"/>
      <c r="F33" s="358"/>
      <c r="G33" s="358"/>
      <c r="H33" s="358"/>
      <c r="I33" s="358"/>
      <c r="J33" s="358"/>
      <c r="K33" s="358"/>
      <c r="L33" s="358"/>
      <c r="M33" s="358"/>
      <c r="N33" s="358"/>
      <c r="O33" s="358"/>
      <c r="P33" s="358"/>
      <c r="Q33" s="358"/>
      <c r="R33" s="358"/>
      <c r="S33" s="358"/>
      <c r="T33" s="358"/>
      <c r="U33" s="358"/>
      <c r="V33" s="358"/>
      <c r="W33" s="358"/>
    </row>
    <row r="34" spans="1:23" ht="18">
      <c r="A34" s="1963"/>
      <c r="B34" s="361" t="s">
        <v>119</v>
      </c>
      <c r="C34" s="997" t="s">
        <v>1860</v>
      </c>
      <c r="D34" s="358"/>
      <c r="E34" s="358"/>
      <c r="F34" s="358"/>
      <c r="G34" s="358"/>
      <c r="H34" s="358"/>
      <c r="I34" s="358"/>
      <c r="J34" s="358"/>
      <c r="K34" s="358"/>
      <c r="L34" s="358"/>
      <c r="M34" s="358"/>
      <c r="N34" s="358"/>
      <c r="O34" s="358"/>
      <c r="P34" s="358"/>
      <c r="Q34" s="358"/>
      <c r="R34" s="358"/>
      <c r="S34" s="358"/>
      <c r="T34" s="358"/>
      <c r="U34" s="358"/>
      <c r="V34" s="358"/>
      <c r="W34" s="358"/>
    </row>
    <row r="35" spans="1:23" ht="18">
      <c r="A35" s="1963"/>
      <c r="B35" s="361" t="s">
        <v>120</v>
      </c>
      <c r="C35" s="997" t="s">
        <v>121</v>
      </c>
      <c r="D35" s="358"/>
      <c r="E35" s="358"/>
      <c r="F35" s="358"/>
      <c r="G35" s="358"/>
      <c r="H35" s="358"/>
      <c r="I35" s="358"/>
      <c r="J35" s="358"/>
      <c r="K35" s="358"/>
      <c r="L35" s="358"/>
      <c r="M35" s="358"/>
      <c r="N35" s="358"/>
      <c r="O35" s="358"/>
      <c r="P35" s="358"/>
      <c r="Q35" s="358"/>
      <c r="R35" s="358"/>
      <c r="S35" s="358"/>
      <c r="T35" s="358"/>
      <c r="U35" s="358"/>
      <c r="V35" s="358"/>
      <c r="W35" s="358"/>
    </row>
    <row r="36" spans="1:23" ht="18">
      <c r="A36" s="1963"/>
      <c r="B36" s="361" t="s">
        <v>122</v>
      </c>
      <c r="C36" s="997" t="s">
        <v>165</v>
      </c>
      <c r="D36" s="358"/>
      <c r="E36" s="358"/>
      <c r="F36" s="358"/>
      <c r="G36" s="358"/>
      <c r="H36" s="358"/>
      <c r="I36" s="358"/>
      <c r="J36" s="358"/>
      <c r="K36" s="358"/>
      <c r="L36" s="358"/>
      <c r="M36" s="358"/>
      <c r="N36" s="358"/>
      <c r="O36" s="358"/>
      <c r="P36" s="358"/>
      <c r="Q36" s="358"/>
      <c r="R36" s="358"/>
      <c r="S36" s="358"/>
      <c r="T36" s="358"/>
      <c r="U36" s="358"/>
      <c r="V36" s="358"/>
      <c r="W36" s="358"/>
    </row>
    <row r="37" spans="1:23" ht="18">
      <c r="A37" s="1963"/>
      <c r="B37" s="361" t="s">
        <v>123</v>
      </c>
      <c r="C37" s="997" t="s">
        <v>165</v>
      </c>
      <c r="D37" s="358"/>
      <c r="E37" s="358"/>
      <c r="F37" s="358"/>
      <c r="G37" s="358"/>
      <c r="H37" s="358"/>
      <c r="I37" s="358"/>
      <c r="J37" s="358"/>
      <c r="K37" s="358"/>
      <c r="L37" s="358"/>
      <c r="M37" s="358"/>
      <c r="N37" s="358"/>
      <c r="O37" s="358"/>
      <c r="P37" s="358"/>
      <c r="Q37" s="358"/>
      <c r="R37" s="358"/>
      <c r="S37" s="358"/>
      <c r="T37" s="358"/>
      <c r="U37" s="358"/>
      <c r="V37" s="358"/>
      <c r="W37" s="358"/>
    </row>
    <row r="38" spans="1:23" ht="18.5" thickBot="1">
      <c r="A38" s="1964"/>
      <c r="B38" s="363" t="s">
        <v>124</v>
      </c>
      <c r="C38" s="998" t="s">
        <v>92</v>
      </c>
      <c r="D38" s="358"/>
      <c r="E38" s="358"/>
      <c r="F38" s="358"/>
      <c r="G38" s="358"/>
      <c r="H38" s="358"/>
      <c r="I38" s="358"/>
      <c r="J38" s="358"/>
      <c r="K38" s="358"/>
      <c r="L38" s="358"/>
      <c r="M38" s="358"/>
      <c r="N38" s="358"/>
      <c r="O38" s="358"/>
      <c r="P38" s="358"/>
      <c r="Q38" s="358"/>
      <c r="R38" s="358"/>
      <c r="S38" s="358"/>
      <c r="T38" s="358"/>
      <c r="U38" s="358"/>
      <c r="V38" s="358"/>
      <c r="W38" s="358"/>
    </row>
    <row r="39" spans="1:23" ht="18">
      <c r="A39" s="1965" t="s">
        <v>125</v>
      </c>
      <c r="B39" s="360" t="s">
        <v>126</v>
      </c>
      <c r="C39" s="997" t="s">
        <v>90</v>
      </c>
      <c r="D39" s="358"/>
      <c r="E39" s="358"/>
      <c r="F39" s="358"/>
      <c r="G39" s="358"/>
      <c r="H39" s="358"/>
      <c r="I39" s="358"/>
      <c r="J39" s="358"/>
      <c r="K39" s="358"/>
      <c r="L39" s="358"/>
      <c r="M39" s="358"/>
      <c r="N39" s="358"/>
      <c r="O39" s="358"/>
      <c r="P39" s="358"/>
      <c r="Q39" s="358"/>
      <c r="R39" s="358"/>
      <c r="S39" s="358"/>
      <c r="T39" s="358"/>
      <c r="U39" s="358"/>
      <c r="V39" s="358"/>
      <c r="W39" s="358"/>
    </row>
    <row r="40" spans="1:23" ht="18">
      <c r="A40" s="1963"/>
      <c r="B40" s="361" t="s">
        <v>127</v>
      </c>
      <c r="C40" s="997" t="s">
        <v>165</v>
      </c>
      <c r="D40" s="358"/>
      <c r="E40" s="358"/>
      <c r="F40" s="358"/>
      <c r="G40" s="358"/>
      <c r="H40" s="358"/>
      <c r="I40" s="358"/>
      <c r="J40" s="358"/>
      <c r="K40" s="358"/>
      <c r="L40" s="358"/>
      <c r="M40" s="358"/>
      <c r="N40" s="358"/>
      <c r="O40" s="358"/>
      <c r="P40" s="358"/>
      <c r="Q40" s="358"/>
      <c r="R40" s="358"/>
      <c r="S40" s="358"/>
      <c r="T40" s="358"/>
      <c r="U40" s="358"/>
      <c r="V40" s="358"/>
      <c r="W40" s="358"/>
    </row>
    <row r="41" spans="1:23" ht="18">
      <c r="A41" s="1963"/>
      <c r="B41" s="361" t="s">
        <v>128</v>
      </c>
      <c r="C41" s="997" t="s">
        <v>165</v>
      </c>
      <c r="D41" s="358"/>
      <c r="E41" s="358"/>
      <c r="F41" s="358"/>
      <c r="G41" s="358"/>
      <c r="H41" s="358"/>
      <c r="I41" s="358"/>
      <c r="J41" s="358"/>
      <c r="K41" s="358"/>
      <c r="L41" s="358"/>
      <c r="M41" s="358"/>
      <c r="N41" s="358"/>
      <c r="O41" s="358"/>
      <c r="P41" s="358"/>
      <c r="Q41" s="358"/>
      <c r="R41" s="358"/>
      <c r="S41" s="358"/>
      <c r="T41" s="358"/>
      <c r="U41" s="358"/>
      <c r="V41" s="358"/>
      <c r="W41" s="358"/>
    </row>
    <row r="42" spans="1:23" ht="18">
      <c r="A42" s="1963"/>
      <c r="B42" s="361" t="s">
        <v>129</v>
      </c>
      <c r="C42" s="997" t="s">
        <v>165</v>
      </c>
      <c r="D42" s="358"/>
      <c r="E42" s="358"/>
      <c r="F42" s="358"/>
      <c r="G42" s="358"/>
      <c r="H42" s="358"/>
      <c r="I42" s="358"/>
      <c r="J42" s="358"/>
      <c r="K42" s="358"/>
      <c r="L42" s="358"/>
      <c r="M42" s="358"/>
      <c r="N42" s="358"/>
      <c r="O42" s="358"/>
      <c r="P42" s="358"/>
      <c r="Q42" s="358"/>
      <c r="R42" s="358"/>
      <c r="S42" s="358"/>
      <c r="T42" s="358"/>
      <c r="U42" s="358"/>
      <c r="V42" s="358"/>
      <c r="W42" s="358"/>
    </row>
    <row r="43" spans="1:23" ht="18">
      <c r="A43" s="1963"/>
      <c r="B43" s="361" t="s">
        <v>130</v>
      </c>
      <c r="C43" s="997" t="s">
        <v>165</v>
      </c>
      <c r="D43" s="358"/>
      <c r="E43" s="358"/>
      <c r="F43" s="358"/>
      <c r="G43" s="358"/>
      <c r="H43" s="358"/>
      <c r="I43" s="358"/>
      <c r="J43" s="358"/>
      <c r="K43" s="358"/>
      <c r="L43" s="358"/>
      <c r="M43" s="358"/>
      <c r="N43" s="358"/>
      <c r="O43" s="358"/>
      <c r="P43" s="358"/>
      <c r="Q43" s="358"/>
      <c r="R43" s="358"/>
      <c r="S43" s="358"/>
      <c r="T43" s="358"/>
      <c r="U43" s="358"/>
      <c r="V43" s="358"/>
      <c r="W43" s="358"/>
    </row>
    <row r="44" spans="1:23" ht="18.5" thickBot="1">
      <c r="A44" s="1964"/>
      <c r="B44" s="364" t="s">
        <v>131</v>
      </c>
      <c r="C44" s="998" t="s">
        <v>165</v>
      </c>
      <c r="D44" s="358"/>
      <c r="E44" s="358"/>
      <c r="F44" s="358"/>
      <c r="G44" s="358"/>
      <c r="H44" s="358"/>
      <c r="I44" s="358"/>
      <c r="J44" s="358"/>
      <c r="K44" s="358"/>
      <c r="L44" s="358"/>
      <c r="M44" s="358"/>
      <c r="N44" s="358"/>
      <c r="O44" s="358"/>
      <c r="P44" s="358"/>
      <c r="Q44" s="358"/>
      <c r="R44" s="358"/>
      <c r="S44" s="358"/>
      <c r="T44" s="358"/>
      <c r="U44" s="358"/>
      <c r="V44" s="358"/>
      <c r="W44" s="358"/>
    </row>
    <row r="45" spans="1:23" ht="18">
      <c r="A45" s="1965" t="s">
        <v>132</v>
      </c>
      <c r="B45" s="360" t="s">
        <v>133</v>
      </c>
      <c r="C45" s="997" t="s">
        <v>92</v>
      </c>
      <c r="D45" s="358"/>
      <c r="E45" s="358"/>
      <c r="F45" s="358"/>
      <c r="G45" s="358"/>
      <c r="H45" s="358"/>
      <c r="I45" s="358"/>
      <c r="J45" s="358"/>
      <c r="K45" s="358"/>
      <c r="L45" s="358"/>
      <c r="M45" s="358"/>
      <c r="N45" s="358"/>
      <c r="O45" s="358"/>
      <c r="P45" s="358"/>
      <c r="Q45" s="358"/>
      <c r="R45" s="358"/>
      <c r="S45" s="358"/>
      <c r="T45" s="358"/>
      <c r="U45" s="358"/>
      <c r="V45" s="358"/>
      <c r="W45" s="358"/>
    </row>
    <row r="46" spans="1:23" ht="99">
      <c r="A46" s="1963"/>
      <c r="B46" s="361" t="s">
        <v>135</v>
      </c>
      <c r="C46" s="997" t="s">
        <v>1861</v>
      </c>
      <c r="D46" s="358"/>
      <c r="E46" s="358"/>
      <c r="F46" s="358"/>
      <c r="G46" s="358"/>
      <c r="H46" s="358"/>
      <c r="I46" s="358"/>
      <c r="J46" s="358"/>
      <c r="K46" s="358"/>
      <c r="L46" s="358"/>
      <c r="M46" s="358"/>
      <c r="N46" s="358"/>
      <c r="O46" s="358"/>
      <c r="P46" s="358"/>
      <c r="Q46" s="358"/>
      <c r="R46" s="358"/>
      <c r="S46" s="358"/>
      <c r="T46" s="358"/>
      <c r="U46" s="358"/>
      <c r="V46" s="358"/>
      <c r="W46" s="358"/>
    </row>
    <row r="47" spans="1:23" ht="33.5" thickBot="1">
      <c r="A47" s="1964"/>
      <c r="B47" s="363" t="s">
        <v>136</v>
      </c>
      <c r="C47" s="998" t="s">
        <v>1862</v>
      </c>
      <c r="D47" s="358"/>
      <c r="E47" s="358"/>
      <c r="F47" s="358"/>
      <c r="G47" s="358"/>
      <c r="H47" s="358"/>
      <c r="I47" s="358"/>
      <c r="J47" s="358"/>
      <c r="K47" s="358"/>
      <c r="L47" s="358"/>
      <c r="M47" s="358"/>
      <c r="N47" s="358"/>
      <c r="O47" s="358"/>
      <c r="P47" s="358"/>
      <c r="Q47" s="358"/>
      <c r="R47" s="358"/>
      <c r="S47" s="358"/>
      <c r="T47" s="358"/>
      <c r="U47" s="358"/>
      <c r="V47" s="358"/>
      <c r="W47" s="358"/>
    </row>
    <row r="48" spans="1:23" ht="18">
      <c r="A48" s="1962" t="s">
        <v>349</v>
      </c>
      <c r="B48" s="362" t="s">
        <v>138</v>
      </c>
      <c r="C48" s="997" t="s">
        <v>92</v>
      </c>
      <c r="D48" s="358"/>
      <c r="E48" s="358"/>
      <c r="F48" s="358"/>
      <c r="G48" s="358"/>
      <c r="H48" s="358"/>
      <c r="I48" s="358"/>
      <c r="J48" s="358"/>
      <c r="K48" s="358"/>
      <c r="L48" s="358"/>
      <c r="M48" s="358"/>
      <c r="N48" s="358"/>
      <c r="O48" s="358"/>
      <c r="P48" s="358"/>
      <c r="Q48" s="358"/>
      <c r="R48" s="358"/>
      <c r="S48" s="358"/>
      <c r="T48" s="358"/>
      <c r="U48" s="358"/>
      <c r="V48" s="358"/>
      <c r="W48" s="358"/>
    </row>
    <row r="49" spans="1:23" ht="18">
      <c r="A49" s="1963"/>
      <c r="B49" s="361" t="s">
        <v>139</v>
      </c>
      <c r="C49" s="997" t="s">
        <v>1863</v>
      </c>
      <c r="D49" s="358"/>
      <c r="E49" s="358"/>
      <c r="F49" s="358"/>
      <c r="G49" s="358"/>
      <c r="H49" s="358"/>
      <c r="I49" s="358"/>
      <c r="J49" s="358"/>
      <c r="K49" s="358"/>
      <c r="L49" s="358"/>
      <c r="M49" s="358"/>
      <c r="N49" s="358"/>
      <c r="O49" s="358"/>
      <c r="P49" s="358"/>
      <c r="Q49" s="358"/>
      <c r="R49" s="358"/>
      <c r="S49" s="358"/>
      <c r="T49" s="358"/>
      <c r="U49" s="358"/>
      <c r="V49" s="358"/>
      <c r="W49" s="358"/>
    </row>
    <row r="50" spans="1:23" ht="18">
      <c r="A50" s="1963"/>
      <c r="B50" s="361" t="s">
        <v>140</v>
      </c>
      <c r="C50" s="997" t="s">
        <v>1864</v>
      </c>
      <c r="D50" s="358"/>
      <c r="E50" s="358"/>
      <c r="F50" s="358"/>
      <c r="G50" s="358"/>
      <c r="H50" s="358"/>
      <c r="I50" s="358"/>
      <c r="J50" s="358"/>
      <c r="K50" s="358"/>
      <c r="L50" s="358"/>
      <c r="M50" s="358"/>
      <c r="N50" s="358"/>
      <c r="O50" s="358"/>
      <c r="P50" s="358"/>
      <c r="Q50" s="358"/>
      <c r="R50" s="358"/>
      <c r="S50" s="358"/>
      <c r="T50" s="358"/>
      <c r="U50" s="358"/>
      <c r="V50" s="358"/>
      <c r="W50" s="358"/>
    </row>
    <row r="51" spans="1:23" ht="18">
      <c r="A51" s="1963"/>
      <c r="B51" s="361" t="s">
        <v>141</v>
      </c>
      <c r="C51" s="997" t="s">
        <v>408</v>
      </c>
      <c r="D51" s="358"/>
      <c r="E51" s="358"/>
      <c r="F51" s="358"/>
      <c r="G51" s="358"/>
      <c r="H51" s="358"/>
      <c r="I51" s="358"/>
      <c r="J51" s="358"/>
      <c r="K51" s="358"/>
      <c r="L51" s="358"/>
      <c r="M51" s="358"/>
      <c r="N51" s="358"/>
      <c r="O51" s="358"/>
      <c r="P51" s="358"/>
      <c r="Q51" s="358"/>
      <c r="R51" s="358"/>
      <c r="S51" s="358"/>
      <c r="T51" s="358"/>
      <c r="U51" s="358"/>
      <c r="V51" s="358"/>
      <c r="W51" s="358"/>
    </row>
    <row r="52" spans="1:23" ht="66">
      <c r="A52" s="1963"/>
      <c r="B52" s="361" t="s">
        <v>142</v>
      </c>
      <c r="C52" s="997" t="s">
        <v>1865</v>
      </c>
      <c r="D52" s="358"/>
      <c r="E52" s="358"/>
      <c r="F52" s="358"/>
      <c r="G52" s="358"/>
      <c r="H52" s="358"/>
      <c r="I52" s="358"/>
      <c r="J52" s="358"/>
      <c r="K52" s="358"/>
      <c r="L52" s="358"/>
      <c r="M52" s="358"/>
      <c r="N52" s="358"/>
      <c r="O52" s="358"/>
      <c r="P52" s="358"/>
      <c r="Q52" s="358"/>
      <c r="R52" s="358"/>
      <c r="S52" s="358"/>
      <c r="T52" s="358"/>
      <c r="U52" s="358"/>
      <c r="V52" s="358"/>
      <c r="W52" s="358"/>
    </row>
    <row r="53" spans="1:23" ht="99">
      <c r="A53" s="1963"/>
      <c r="B53" s="361" t="s">
        <v>1077</v>
      </c>
      <c r="C53" s="997" t="s">
        <v>1866</v>
      </c>
      <c r="D53" s="358"/>
      <c r="E53" s="358"/>
      <c r="F53" s="358"/>
      <c r="G53" s="358"/>
      <c r="H53" s="358"/>
      <c r="I53" s="358"/>
      <c r="J53" s="358"/>
      <c r="K53" s="358"/>
      <c r="L53" s="358"/>
      <c r="M53" s="358"/>
      <c r="N53" s="358"/>
      <c r="O53" s="358"/>
      <c r="P53" s="358"/>
      <c r="Q53" s="358"/>
      <c r="R53" s="358"/>
      <c r="S53" s="358"/>
      <c r="T53" s="358"/>
      <c r="U53" s="358"/>
      <c r="V53" s="358"/>
      <c r="W53" s="358"/>
    </row>
    <row r="54" spans="1:23" ht="49.5">
      <c r="A54" s="1963"/>
      <c r="B54" s="361" t="s">
        <v>144</v>
      </c>
      <c r="C54" s="997" t="s">
        <v>1867</v>
      </c>
      <c r="D54" s="358"/>
      <c r="E54" s="358"/>
      <c r="F54" s="358"/>
      <c r="G54" s="358"/>
      <c r="H54" s="358"/>
      <c r="I54" s="358"/>
      <c r="J54" s="358"/>
      <c r="K54" s="358"/>
      <c r="L54" s="358"/>
      <c r="M54" s="358"/>
      <c r="N54" s="358"/>
      <c r="O54" s="358"/>
      <c r="P54" s="358"/>
      <c r="Q54" s="358"/>
      <c r="R54" s="358"/>
      <c r="S54" s="358"/>
      <c r="T54" s="358"/>
      <c r="U54" s="358"/>
      <c r="V54" s="358"/>
      <c r="W54" s="358"/>
    </row>
    <row r="55" spans="1:23" ht="18">
      <c r="A55" s="1963"/>
      <c r="B55" s="361" t="s">
        <v>145</v>
      </c>
      <c r="C55" s="997" t="s">
        <v>1868</v>
      </c>
      <c r="D55" s="358"/>
      <c r="E55" s="358"/>
      <c r="F55" s="358"/>
      <c r="G55" s="358"/>
      <c r="H55" s="358"/>
      <c r="I55" s="358"/>
      <c r="J55" s="358"/>
      <c r="K55" s="358"/>
      <c r="L55" s="358"/>
      <c r="M55" s="358"/>
      <c r="N55" s="358"/>
      <c r="O55" s="358"/>
      <c r="P55" s="358"/>
      <c r="Q55" s="358"/>
      <c r="R55" s="358"/>
      <c r="S55" s="358"/>
      <c r="T55" s="358"/>
      <c r="U55" s="358"/>
      <c r="V55" s="358"/>
      <c r="W55" s="358"/>
    </row>
    <row r="56" spans="1:23" ht="18">
      <c r="A56" s="1963"/>
      <c r="B56" s="361" t="s">
        <v>146</v>
      </c>
      <c r="C56" s="997" t="s">
        <v>353</v>
      </c>
      <c r="D56" s="358"/>
      <c r="E56" s="358"/>
      <c r="F56" s="358"/>
      <c r="G56" s="358"/>
      <c r="H56" s="358"/>
      <c r="I56" s="358"/>
      <c r="J56" s="358"/>
      <c r="K56" s="358"/>
      <c r="L56" s="358"/>
      <c r="M56" s="358"/>
      <c r="N56" s="358"/>
      <c r="O56" s="358"/>
      <c r="P56" s="358"/>
      <c r="Q56" s="358"/>
      <c r="R56" s="358"/>
      <c r="S56" s="358"/>
      <c r="T56" s="358"/>
      <c r="U56" s="358"/>
      <c r="V56" s="358"/>
      <c r="W56" s="358"/>
    </row>
    <row r="57" spans="1:23" ht="18">
      <c r="A57" s="1963"/>
      <c r="B57" s="361" t="s">
        <v>147</v>
      </c>
      <c r="C57" s="997" t="s">
        <v>165</v>
      </c>
      <c r="D57" s="358"/>
      <c r="E57" s="358"/>
      <c r="F57" s="358"/>
      <c r="G57" s="358"/>
      <c r="H57" s="358"/>
      <c r="I57" s="358"/>
      <c r="J57" s="358"/>
      <c r="K57" s="358"/>
      <c r="L57" s="358"/>
      <c r="M57" s="358"/>
      <c r="N57" s="358"/>
      <c r="O57" s="358"/>
      <c r="P57" s="358"/>
      <c r="Q57" s="358"/>
      <c r="R57" s="358"/>
      <c r="S57" s="358"/>
      <c r="T57" s="358"/>
      <c r="U57" s="358"/>
      <c r="V57" s="358"/>
      <c r="W57" s="358"/>
    </row>
    <row r="58" spans="1:23" ht="18">
      <c r="A58" s="1963"/>
      <c r="B58" s="361" t="s">
        <v>149</v>
      </c>
      <c r="C58" s="1006" t="s">
        <v>165</v>
      </c>
      <c r="D58" s="358"/>
      <c r="E58" s="358"/>
      <c r="F58" s="358"/>
      <c r="G58" s="358"/>
      <c r="H58" s="358"/>
      <c r="I58" s="358"/>
      <c r="J58" s="358"/>
      <c r="K58" s="358"/>
      <c r="L58" s="358"/>
      <c r="M58" s="358"/>
      <c r="N58" s="358"/>
      <c r="O58" s="358"/>
      <c r="P58" s="358"/>
      <c r="Q58" s="358"/>
      <c r="R58" s="358"/>
      <c r="S58" s="358"/>
      <c r="T58" s="358"/>
      <c r="U58" s="358"/>
      <c r="V58" s="358"/>
      <c r="W58" s="358"/>
    </row>
    <row r="59" spans="1:23" ht="18">
      <c r="A59" s="1963"/>
      <c r="B59" s="361" t="s">
        <v>150</v>
      </c>
      <c r="C59" s="1029" t="s">
        <v>1868</v>
      </c>
      <c r="D59" s="358"/>
      <c r="E59" s="358"/>
      <c r="F59" s="358"/>
      <c r="G59" s="358"/>
      <c r="H59" s="358"/>
      <c r="I59" s="358"/>
      <c r="J59" s="358"/>
      <c r="K59" s="358"/>
      <c r="L59" s="358"/>
      <c r="M59" s="358"/>
      <c r="N59" s="358"/>
      <c r="O59" s="358"/>
      <c r="P59" s="358"/>
      <c r="Q59" s="358"/>
      <c r="R59" s="358"/>
      <c r="S59" s="358"/>
      <c r="T59" s="358"/>
      <c r="U59" s="358"/>
      <c r="V59" s="358"/>
      <c r="W59" s="358"/>
    </row>
    <row r="60" spans="1:23" ht="18">
      <c r="A60" s="1963"/>
      <c r="B60" s="361" t="s">
        <v>151</v>
      </c>
      <c r="C60" s="997" t="s">
        <v>165</v>
      </c>
      <c r="D60" s="358"/>
      <c r="E60" s="358"/>
      <c r="F60" s="358"/>
      <c r="G60" s="358"/>
      <c r="H60" s="358"/>
      <c r="I60" s="358"/>
      <c r="J60" s="358"/>
      <c r="K60" s="358"/>
      <c r="L60" s="358"/>
      <c r="M60" s="358"/>
      <c r="N60" s="358"/>
      <c r="O60" s="358"/>
      <c r="P60" s="358"/>
      <c r="Q60" s="358"/>
      <c r="R60" s="358"/>
      <c r="S60" s="358"/>
      <c r="T60" s="358"/>
      <c r="U60" s="358"/>
      <c r="V60" s="358"/>
      <c r="W60" s="358"/>
    </row>
    <row r="61" spans="1:23" ht="18">
      <c r="A61" s="1963"/>
      <c r="B61" s="361" t="s">
        <v>152</v>
      </c>
      <c r="C61" s="997" t="s">
        <v>1869</v>
      </c>
      <c r="D61" s="358"/>
      <c r="E61" s="358"/>
      <c r="F61" s="358"/>
      <c r="G61" s="358"/>
      <c r="H61" s="358"/>
      <c r="I61" s="358"/>
      <c r="J61" s="358"/>
      <c r="K61" s="358"/>
      <c r="L61" s="358"/>
      <c r="M61" s="358"/>
      <c r="N61" s="358"/>
      <c r="O61" s="358"/>
      <c r="P61" s="358"/>
      <c r="Q61" s="358"/>
      <c r="R61" s="358"/>
      <c r="S61" s="358"/>
      <c r="T61" s="358"/>
      <c r="U61" s="358"/>
      <c r="V61" s="358"/>
      <c r="W61" s="358"/>
    </row>
    <row r="62" spans="1:23" ht="82.5">
      <c r="A62" s="1963"/>
      <c r="B62" s="361" t="s">
        <v>153</v>
      </c>
      <c r="C62" s="997" t="s">
        <v>1870</v>
      </c>
      <c r="D62" s="358"/>
      <c r="E62" s="358"/>
      <c r="F62" s="358"/>
      <c r="G62" s="358"/>
      <c r="H62" s="358"/>
      <c r="I62" s="358"/>
      <c r="J62" s="358"/>
      <c r="K62" s="358"/>
      <c r="L62" s="358"/>
      <c r="M62" s="358"/>
      <c r="N62" s="358"/>
      <c r="O62" s="358"/>
      <c r="P62" s="358"/>
      <c r="Q62" s="358"/>
      <c r="R62" s="358"/>
      <c r="S62" s="358"/>
      <c r="T62" s="358"/>
      <c r="U62" s="358"/>
      <c r="V62" s="358"/>
      <c r="W62" s="358"/>
    </row>
    <row r="63" spans="1:23" ht="18">
      <c r="A63" s="1963"/>
      <c r="B63" s="361" t="s">
        <v>154</v>
      </c>
      <c r="C63" s="997" t="s">
        <v>165</v>
      </c>
      <c r="D63" s="358"/>
      <c r="E63" s="358"/>
      <c r="F63" s="358"/>
      <c r="G63" s="358"/>
      <c r="H63" s="358"/>
      <c r="I63" s="358"/>
      <c r="J63" s="358"/>
      <c r="K63" s="358"/>
      <c r="L63" s="358"/>
      <c r="M63" s="358"/>
      <c r="N63" s="358"/>
      <c r="O63" s="358"/>
      <c r="P63" s="358"/>
      <c r="Q63" s="358"/>
      <c r="R63" s="358"/>
      <c r="S63" s="358"/>
      <c r="T63" s="358"/>
      <c r="U63" s="358"/>
      <c r="V63" s="358"/>
      <c r="W63" s="358"/>
    </row>
    <row r="64" spans="1:23" ht="18">
      <c r="A64" s="1963"/>
      <c r="B64" s="361" t="s">
        <v>155</v>
      </c>
      <c r="C64" s="997" t="s">
        <v>165</v>
      </c>
      <c r="D64" s="358"/>
      <c r="E64" s="358"/>
      <c r="F64" s="358"/>
      <c r="G64" s="358"/>
      <c r="H64" s="358"/>
      <c r="I64" s="358"/>
      <c r="J64" s="358"/>
      <c r="K64" s="358"/>
      <c r="L64" s="358"/>
      <c r="M64" s="358"/>
      <c r="N64" s="358"/>
      <c r="O64" s="358"/>
      <c r="P64" s="358"/>
      <c r="Q64" s="358"/>
      <c r="R64" s="358"/>
      <c r="S64" s="358"/>
      <c r="T64" s="358"/>
      <c r="U64" s="358"/>
      <c r="V64" s="358"/>
      <c r="W64" s="358"/>
    </row>
    <row r="65" spans="1:23" ht="18">
      <c r="A65" s="1963"/>
      <c r="B65" s="361" t="s">
        <v>156</v>
      </c>
      <c r="C65" s="997" t="s">
        <v>92</v>
      </c>
      <c r="D65" s="358"/>
      <c r="E65" s="358"/>
      <c r="F65" s="358"/>
      <c r="G65" s="358"/>
      <c r="H65" s="358"/>
      <c r="I65" s="358"/>
      <c r="J65" s="358"/>
      <c r="K65" s="358"/>
      <c r="L65" s="358"/>
      <c r="M65" s="358"/>
      <c r="N65" s="358"/>
      <c r="O65" s="358"/>
      <c r="P65" s="358"/>
      <c r="Q65" s="358"/>
      <c r="R65" s="358"/>
      <c r="S65" s="358"/>
      <c r="T65" s="358"/>
      <c r="U65" s="358"/>
      <c r="V65" s="358"/>
      <c r="W65" s="358"/>
    </row>
    <row r="66" spans="1:23" ht="18">
      <c r="A66" s="1963"/>
      <c r="B66" s="361" t="s">
        <v>157</v>
      </c>
      <c r="C66" s="997" t="s">
        <v>1818</v>
      </c>
      <c r="D66" s="358"/>
      <c r="E66" s="358"/>
      <c r="F66" s="358"/>
      <c r="G66" s="358"/>
      <c r="H66" s="358"/>
      <c r="I66" s="358"/>
      <c r="J66" s="358"/>
      <c r="K66" s="358"/>
      <c r="L66" s="358"/>
      <c r="M66" s="358"/>
      <c r="N66" s="358"/>
      <c r="O66" s="358"/>
      <c r="P66" s="358"/>
      <c r="Q66" s="358"/>
      <c r="R66" s="358"/>
      <c r="S66" s="358"/>
      <c r="T66" s="358"/>
      <c r="U66" s="358"/>
      <c r="V66" s="358"/>
      <c r="W66" s="358"/>
    </row>
    <row r="67" spans="1:23" ht="18">
      <c r="A67" s="1963"/>
      <c r="B67" s="361" t="s">
        <v>158</v>
      </c>
      <c r="C67" s="997" t="s">
        <v>1856</v>
      </c>
      <c r="D67" s="358"/>
      <c r="E67" s="358"/>
      <c r="F67" s="358"/>
      <c r="G67" s="358"/>
      <c r="H67" s="358"/>
      <c r="I67" s="358"/>
      <c r="J67" s="358"/>
      <c r="K67" s="358"/>
      <c r="L67" s="358"/>
      <c r="M67" s="358"/>
      <c r="N67" s="358"/>
      <c r="O67" s="358"/>
      <c r="P67" s="358"/>
      <c r="Q67" s="358"/>
      <c r="R67" s="358"/>
      <c r="S67" s="358"/>
      <c r="T67" s="358"/>
      <c r="U67" s="358"/>
      <c r="V67" s="358"/>
      <c r="W67" s="358"/>
    </row>
    <row r="68" spans="1:23" ht="66.5" thickBot="1">
      <c r="A68" s="1964"/>
      <c r="B68" s="363" t="s">
        <v>159</v>
      </c>
      <c r="C68" s="998" t="s">
        <v>1871</v>
      </c>
      <c r="D68" s="358"/>
      <c r="E68" s="358"/>
      <c r="F68" s="358"/>
      <c r="G68" s="358"/>
      <c r="H68" s="358"/>
      <c r="I68" s="358"/>
      <c r="J68" s="358"/>
      <c r="K68" s="358"/>
      <c r="L68" s="358"/>
      <c r="M68" s="358"/>
      <c r="N68" s="358"/>
      <c r="O68" s="358"/>
      <c r="P68" s="358"/>
      <c r="Q68" s="358"/>
      <c r="R68" s="358"/>
      <c r="S68" s="358"/>
      <c r="T68" s="358"/>
      <c r="U68" s="358"/>
      <c r="V68" s="358"/>
      <c r="W68" s="358"/>
    </row>
    <row r="69" spans="1:23" ht="18">
      <c r="A69" s="1965" t="s">
        <v>160</v>
      </c>
      <c r="B69" s="360" t="s">
        <v>161</v>
      </c>
      <c r="C69" s="997" t="s">
        <v>92</v>
      </c>
      <c r="D69" s="358"/>
      <c r="E69" s="358"/>
      <c r="F69" s="358"/>
      <c r="G69" s="358"/>
      <c r="H69" s="358"/>
      <c r="I69" s="358"/>
      <c r="J69" s="358"/>
      <c r="K69" s="358"/>
      <c r="L69" s="358"/>
      <c r="M69" s="358"/>
      <c r="N69" s="358"/>
      <c r="O69" s="358"/>
      <c r="P69" s="358"/>
      <c r="Q69" s="358"/>
      <c r="R69" s="358"/>
      <c r="S69" s="358"/>
      <c r="T69" s="358"/>
      <c r="U69" s="358"/>
      <c r="V69" s="358"/>
      <c r="W69" s="358"/>
    </row>
    <row r="70" spans="1:23" ht="18">
      <c r="A70" s="1963"/>
      <c r="B70" s="361" t="s">
        <v>162</v>
      </c>
      <c r="C70" s="997" t="s">
        <v>163</v>
      </c>
      <c r="D70" s="358"/>
      <c r="E70" s="358"/>
      <c r="F70" s="358"/>
      <c r="G70" s="358"/>
      <c r="H70" s="358"/>
      <c r="I70" s="358"/>
      <c r="J70" s="358"/>
      <c r="K70" s="358"/>
      <c r="L70" s="358"/>
      <c r="M70" s="358"/>
      <c r="N70" s="358"/>
      <c r="O70" s="358"/>
      <c r="P70" s="358"/>
      <c r="Q70" s="358"/>
      <c r="R70" s="358"/>
      <c r="S70" s="358"/>
      <c r="T70" s="358"/>
      <c r="U70" s="358"/>
      <c r="V70" s="358"/>
      <c r="W70" s="358"/>
    </row>
    <row r="71" spans="1:23" ht="18">
      <c r="A71" s="1963"/>
      <c r="B71" s="361" t="s">
        <v>164</v>
      </c>
      <c r="C71" s="997" t="s">
        <v>165</v>
      </c>
      <c r="D71" s="358"/>
      <c r="E71" s="358"/>
      <c r="F71" s="358"/>
      <c r="G71" s="358"/>
      <c r="H71" s="358"/>
      <c r="I71" s="358"/>
      <c r="J71" s="358"/>
      <c r="K71" s="358"/>
      <c r="L71" s="358"/>
      <c r="M71" s="358"/>
      <c r="N71" s="358"/>
      <c r="O71" s="358"/>
      <c r="P71" s="358"/>
      <c r="Q71" s="358"/>
      <c r="R71" s="358"/>
      <c r="S71" s="358"/>
      <c r="T71" s="358"/>
      <c r="U71" s="358"/>
      <c r="V71" s="358"/>
      <c r="W71" s="358"/>
    </row>
    <row r="72" spans="1:23" ht="18">
      <c r="A72" s="1963"/>
      <c r="B72" s="361" t="s">
        <v>166</v>
      </c>
      <c r="C72" s="997" t="s">
        <v>165</v>
      </c>
      <c r="D72" s="358"/>
      <c r="E72" s="358"/>
      <c r="F72" s="358"/>
      <c r="G72" s="358"/>
      <c r="H72" s="358"/>
      <c r="I72" s="358"/>
      <c r="J72" s="358"/>
      <c r="K72" s="358"/>
      <c r="L72" s="358"/>
      <c r="M72" s="358"/>
      <c r="N72" s="358"/>
      <c r="O72" s="358"/>
      <c r="P72" s="358"/>
      <c r="Q72" s="358"/>
      <c r="R72" s="358"/>
      <c r="S72" s="358"/>
      <c r="T72" s="358"/>
      <c r="U72" s="358"/>
      <c r="V72" s="358"/>
      <c r="W72" s="358"/>
    </row>
    <row r="73" spans="1:23" ht="49.5">
      <c r="A73" s="1963"/>
      <c r="B73" s="361" t="s">
        <v>167</v>
      </c>
      <c r="C73" s="997" t="s">
        <v>168</v>
      </c>
      <c r="D73" s="358"/>
      <c r="E73" s="358"/>
      <c r="F73" s="358"/>
      <c r="G73" s="358"/>
      <c r="H73" s="358"/>
      <c r="I73" s="358"/>
      <c r="J73" s="358"/>
      <c r="K73" s="358"/>
      <c r="L73" s="358"/>
      <c r="M73" s="358"/>
      <c r="N73" s="358"/>
      <c r="O73" s="358"/>
      <c r="P73" s="358"/>
      <c r="Q73" s="358"/>
      <c r="R73" s="358"/>
      <c r="S73" s="358"/>
      <c r="T73" s="358"/>
      <c r="U73" s="358"/>
      <c r="V73" s="358"/>
      <c r="W73" s="358"/>
    </row>
    <row r="74" spans="1:23" ht="18">
      <c r="A74" s="1963"/>
      <c r="B74" s="361" t="s">
        <v>338</v>
      </c>
      <c r="C74" s="997" t="s">
        <v>111</v>
      </c>
      <c r="D74" s="358"/>
      <c r="E74" s="358"/>
      <c r="F74" s="358"/>
      <c r="G74" s="358"/>
      <c r="H74" s="358"/>
      <c r="I74" s="358"/>
      <c r="J74" s="358"/>
      <c r="K74" s="358"/>
      <c r="L74" s="358"/>
      <c r="M74" s="358"/>
      <c r="N74" s="358"/>
      <c r="O74" s="358"/>
      <c r="P74" s="358"/>
      <c r="Q74" s="358"/>
      <c r="R74" s="358"/>
      <c r="S74" s="358"/>
      <c r="T74" s="358"/>
      <c r="U74" s="358"/>
      <c r="V74" s="358"/>
      <c r="W74" s="358"/>
    </row>
    <row r="75" spans="1:23" ht="18">
      <c r="A75" s="1963"/>
      <c r="B75" s="361" t="s">
        <v>170</v>
      </c>
      <c r="C75" s="997" t="s">
        <v>90</v>
      </c>
      <c r="D75" s="358"/>
      <c r="E75" s="358"/>
      <c r="F75" s="358"/>
      <c r="G75" s="358"/>
      <c r="H75" s="358"/>
      <c r="I75" s="358"/>
      <c r="J75" s="358"/>
      <c r="K75" s="358"/>
      <c r="L75" s="358"/>
      <c r="M75" s="358"/>
      <c r="N75" s="358"/>
      <c r="O75" s="358"/>
      <c r="P75" s="358"/>
      <c r="Q75" s="358"/>
      <c r="R75" s="358"/>
      <c r="S75" s="358"/>
      <c r="T75" s="358"/>
      <c r="U75" s="358"/>
      <c r="V75" s="358"/>
      <c r="W75" s="358"/>
    </row>
    <row r="76" spans="1:23" ht="18">
      <c r="A76" s="1963"/>
      <c r="B76" s="361" t="s">
        <v>171</v>
      </c>
      <c r="C76" s="997" t="s">
        <v>172</v>
      </c>
      <c r="D76" s="358"/>
      <c r="E76" s="358"/>
      <c r="F76" s="358"/>
      <c r="G76" s="358"/>
      <c r="H76" s="358"/>
      <c r="I76" s="358"/>
      <c r="J76" s="358"/>
      <c r="K76" s="358"/>
      <c r="L76" s="358"/>
      <c r="M76" s="358"/>
      <c r="N76" s="358"/>
      <c r="O76" s="358"/>
      <c r="P76" s="358"/>
      <c r="Q76" s="358"/>
      <c r="R76" s="358"/>
      <c r="S76" s="358"/>
      <c r="T76" s="358"/>
      <c r="U76" s="358"/>
      <c r="V76" s="358"/>
      <c r="W76" s="358"/>
    </row>
    <row r="77" spans="1:23" ht="83" thickBot="1">
      <c r="A77" s="1964"/>
      <c r="B77" s="363" t="s">
        <v>173</v>
      </c>
      <c r="C77" s="998" t="s">
        <v>393</v>
      </c>
      <c r="D77" s="358"/>
      <c r="E77" s="358"/>
      <c r="F77" s="358"/>
      <c r="G77" s="358"/>
      <c r="H77" s="358"/>
      <c r="I77" s="358"/>
      <c r="J77" s="358"/>
      <c r="K77" s="358"/>
      <c r="L77" s="358"/>
      <c r="M77" s="358"/>
      <c r="N77" s="358"/>
      <c r="O77" s="358"/>
      <c r="P77" s="358"/>
      <c r="Q77" s="358"/>
      <c r="R77" s="358"/>
      <c r="S77" s="358"/>
      <c r="T77" s="358"/>
      <c r="U77" s="358"/>
      <c r="V77" s="358"/>
      <c r="W77" s="358"/>
    </row>
    <row r="78" spans="1:23" ht="90">
      <c r="A78" s="1965" t="s">
        <v>174</v>
      </c>
      <c r="B78" s="360" t="s">
        <v>175</v>
      </c>
      <c r="C78" s="997" t="s">
        <v>3441</v>
      </c>
      <c r="D78" s="358"/>
      <c r="E78" s="358"/>
      <c r="F78" s="358"/>
      <c r="G78" s="358"/>
      <c r="H78" s="358"/>
      <c r="I78" s="358"/>
      <c r="J78" s="358"/>
      <c r="K78" s="358"/>
      <c r="L78" s="358"/>
      <c r="M78" s="358"/>
      <c r="N78" s="358"/>
      <c r="O78" s="358"/>
      <c r="P78" s="358"/>
      <c r="Q78" s="358"/>
      <c r="R78" s="358"/>
      <c r="S78" s="358"/>
      <c r="T78" s="358"/>
      <c r="U78" s="358"/>
      <c r="V78" s="358"/>
      <c r="W78" s="358"/>
    </row>
    <row r="79" spans="1:23" ht="82.5">
      <c r="A79" s="1963"/>
      <c r="B79" s="361" t="s">
        <v>176</v>
      </c>
      <c r="C79" s="997" t="s">
        <v>2989</v>
      </c>
      <c r="D79" s="358"/>
      <c r="E79" s="358"/>
      <c r="F79" s="358"/>
      <c r="G79" s="358"/>
      <c r="H79" s="358"/>
      <c r="I79" s="358"/>
      <c r="J79" s="358"/>
      <c r="K79" s="358"/>
      <c r="L79" s="358"/>
      <c r="M79" s="358"/>
      <c r="N79" s="358"/>
      <c r="O79" s="358"/>
      <c r="P79" s="358"/>
      <c r="Q79" s="358"/>
      <c r="R79" s="358"/>
      <c r="S79" s="358"/>
      <c r="T79" s="358"/>
      <c r="U79" s="358"/>
      <c r="V79" s="358"/>
      <c r="W79" s="358"/>
    </row>
    <row r="80" spans="1:23" ht="66">
      <c r="A80" s="1963"/>
      <c r="B80" s="361" t="s">
        <v>177</v>
      </c>
      <c r="C80" s="997" t="s">
        <v>2033</v>
      </c>
      <c r="D80" s="358"/>
      <c r="E80" s="358"/>
      <c r="F80" s="358"/>
      <c r="G80" s="358"/>
      <c r="H80" s="358"/>
      <c r="I80" s="358"/>
      <c r="J80" s="358"/>
      <c r="K80" s="358"/>
      <c r="L80" s="358"/>
      <c r="M80" s="358"/>
      <c r="N80" s="358"/>
      <c r="O80" s="358"/>
      <c r="P80" s="358"/>
      <c r="Q80" s="358"/>
      <c r="R80" s="358"/>
      <c r="S80" s="358"/>
      <c r="T80" s="358"/>
      <c r="U80" s="358"/>
      <c r="V80" s="358"/>
      <c r="W80" s="358"/>
    </row>
    <row r="81" spans="1:23" ht="18">
      <c r="A81" s="1963"/>
      <c r="B81" s="361" t="s">
        <v>178</v>
      </c>
      <c r="C81" s="997" t="s">
        <v>395</v>
      </c>
      <c r="D81" s="358"/>
      <c r="E81" s="358"/>
      <c r="F81" s="358"/>
      <c r="G81" s="358"/>
      <c r="H81" s="358"/>
      <c r="I81" s="358"/>
      <c r="J81" s="358"/>
      <c r="K81" s="358"/>
      <c r="L81" s="358"/>
      <c r="M81" s="358"/>
      <c r="N81" s="358"/>
      <c r="O81" s="358"/>
      <c r="P81" s="358"/>
      <c r="Q81" s="358"/>
      <c r="R81" s="358"/>
      <c r="S81" s="358"/>
      <c r="T81" s="358"/>
      <c r="U81" s="358"/>
      <c r="V81" s="358"/>
      <c r="W81" s="358"/>
    </row>
    <row r="82" spans="1:23" ht="132">
      <c r="A82" s="1963"/>
      <c r="B82" s="361" t="s">
        <v>179</v>
      </c>
      <c r="C82" s="997" t="s">
        <v>2034</v>
      </c>
      <c r="D82" s="358"/>
      <c r="E82" s="358"/>
      <c r="F82" s="358"/>
      <c r="G82" s="358"/>
      <c r="H82" s="358"/>
      <c r="I82" s="358"/>
      <c r="J82" s="358"/>
      <c r="K82" s="358"/>
      <c r="L82" s="358"/>
      <c r="M82" s="358"/>
      <c r="N82" s="358"/>
      <c r="O82" s="358"/>
      <c r="P82" s="358"/>
      <c r="Q82" s="358"/>
      <c r="R82" s="358"/>
      <c r="S82" s="358"/>
      <c r="T82" s="358"/>
      <c r="U82" s="358"/>
      <c r="V82" s="358"/>
      <c r="W82" s="358"/>
    </row>
    <row r="83" spans="1:23" ht="18">
      <c r="A83" s="1963"/>
      <c r="B83" s="361" t="s">
        <v>180</v>
      </c>
      <c r="C83" s="997" t="s">
        <v>92</v>
      </c>
      <c r="D83" s="358"/>
      <c r="E83" s="358"/>
      <c r="F83" s="358"/>
      <c r="G83" s="358"/>
      <c r="H83" s="358"/>
      <c r="I83" s="358"/>
      <c r="J83" s="358"/>
      <c r="K83" s="358"/>
      <c r="L83" s="358"/>
      <c r="M83" s="358"/>
      <c r="N83" s="358"/>
      <c r="O83" s="358"/>
      <c r="P83" s="358"/>
      <c r="Q83" s="358"/>
      <c r="R83" s="358"/>
      <c r="S83" s="358"/>
      <c r="T83" s="358"/>
      <c r="U83" s="358"/>
      <c r="V83" s="358"/>
      <c r="W83" s="358"/>
    </row>
    <row r="84" spans="1:23" ht="18">
      <c r="A84" s="1963"/>
      <c r="B84" s="361" t="s">
        <v>157</v>
      </c>
      <c r="C84" s="997" t="s">
        <v>1818</v>
      </c>
      <c r="D84" s="358"/>
      <c r="E84" s="358"/>
      <c r="F84" s="358"/>
      <c r="G84" s="358"/>
      <c r="H84" s="358"/>
      <c r="I84" s="358"/>
      <c r="J84" s="358"/>
      <c r="K84" s="358"/>
      <c r="L84" s="358"/>
      <c r="M84" s="358"/>
      <c r="N84" s="358"/>
      <c r="O84" s="358"/>
      <c r="P84" s="358"/>
      <c r="Q84" s="358"/>
      <c r="R84" s="358"/>
      <c r="S84" s="358"/>
      <c r="T84" s="358"/>
      <c r="U84" s="358"/>
      <c r="V84" s="358"/>
      <c r="W84" s="358"/>
    </row>
    <row r="85" spans="1:23" ht="18">
      <c r="A85" s="1963"/>
      <c r="B85" s="361" t="s">
        <v>158</v>
      </c>
      <c r="C85" s="997" t="s">
        <v>1856</v>
      </c>
      <c r="D85" s="358"/>
      <c r="E85" s="358"/>
      <c r="F85" s="358"/>
      <c r="G85" s="358"/>
      <c r="H85" s="358"/>
      <c r="I85" s="358"/>
      <c r="J85" s="358"/>
      <c r="K85" s="358"/>
      <c r="L85" s="358"/>
      <c r="M85" s="358"/>
      <c r="N85" s="358"/>
      <c r="O85" s="358"/>
      <c r="P85" s="358"/>
      <c r="Q85" s="358"/>
      <c r="R85" s="358"/>
      <c r="S85" s="358"/>
      <c r="T85" s="358"/>
      <c r="U85" s="358"/>
      <c r="V85" s="358"/>
      <c r="W85" s="358"/>
    </row>
    <row r="86" spans="1:23" ht="18">
      <c r="A86" s="1963"/>
      <c r="B86" s="361" t="s">
        <v>181</v>
      </c>
      <c r="C86" s="997" t="s">
        <v>165</v>
      </c>
      <c r="D86" s="358"/>
      <c r="E86" s="358"/>
      <c r="F86" s="358"/>
      <c r="G86" s="358"/>
      <c r="H86" s="358"/>
      <c r="I86" s="358"/>
      <c r="J86" s="358"/>
      <c r="K86" s="358"/>
      <c r="L86" s="358"/>
      <c r="M86" s="358"/>
      <c r="N86" s="358"/>
      <c r="O86" s="358"/>
      <c r="P86" s="358"/>
      <c r="Q86" s="358"/>
      <c r="R86" s="358"/>
      <c r="S86" s="358"/>
      <c r="T86" s="358"/>
      <c r="U86" s="358"/>
      <c r="V86" s="358"/>
      <c r="W86" s="358"/>
    </row>
    <row r="87" spans="1:23" ht="18">
      <c r="A87" s="1963"/>
      <c r="B87" s="361" t="s">
        <v>182</v>
      </c>
      <c r="C87" s="997"/>
      <c r="D87" s="358"/>
      <c r="E87" s="358"/>
      <c r="F87" s="358"/>
      <c r="G87" s="358"/>
      <c r="H87" s="358"/>
      <c r="I87" s="358"/>
      <c r="J87" s="358"/>
      <c r="K87" s="358"/>
      <c r="L87" s="358"/>
      <c r="M87" s="358"/>
      <c r="N87" s="358"/>
      <c r="O87" s="358"/>
      <c r="P87" s="358"/>
      <c r="Q87" s="358"/>
      <c r="R87" s="358"/>
      <c r="S87" s="358"/>
      <c r="T87" s="358"/>
      <c r="U87" s="358"/>
      <c r="V87" s="358"/>
      <c r="W87" s="358"/>
    </row>
    <row r="88" spans="1:23" ht="18">
      <c r="A88" s="1963"/>
      <c r="B88" s="361" t="s">
        <v>183</v>
      </c>
      <c r="C88" s="997" t="s">
        <v>90</v>
      </c>
      <c r="D88" s="358"/>
      <c r="E88" s="358"/>
      <c r="F88" s="358"/>
      <c r="G88" s="358"/>
      <c r="H88" s="358"/>
      <c r="I88" s="358"/>
      <c r="J88" s="358"/>
      <c r="K88" s="358"/>
      <c r="L88" s="358"/>
      <c r="M88" s="358"/>
      <c r="N88" s="358"/>
      <c r="O88" s="358"/>
      <c r="P88" s="358"/>
      <c r="Q88" s="358"/>
      <c r="R88" s="358"/>
      <c r="S88" s="358"/>
      <c r="T88" s="358"/>
      <c r="U88" s="358"/>
      <c r="V88" s="358"/>
      <c r="W88" s="358"/>
    </row>
    <row r="89" spans="1:23" ht="18">
      <c r="A89" s="1963"/>
      <c r="B89" s="361" t="s">
        <v>184</v>
      </c>
      <c r="C89" s="997" t="s">
        <v>165</v>
      </c>
      <c r="D89" s="358"/>
      <c r="E89" s="358"/>
      <c r="F89" s="358"/>
      <c r="G89" s="358"/>
      <c r="H89" s="358"/>
      <c r="I89" s="358"/>
      <c r="J89" s="358"/>
      <c r="K89" s="358"/>
      <c r="L89" s="358"/>
      <c r="M89" s="358"/>
      <c r="N89" s="358"/>
      <c r="O89" s="358"/>
      <c r="P89" s="358"/>
      <c r="Q89" s="358"/>
      <c r="R89" s="358"/>
      <c r="S89" s="358"/>
      <c r="T89" s="358"/>
      <c r="U89" s="358"/>
      <c r="V89" s="358"/>
      <c r="W89" s="358"/>
    </row>
    <row r="90" spans="1:23" ht="18">
      <c r="A90" s="1963"/>
      <c r="B90" s="361" t="s">
        <v>185</v>
      </c>
      <c r="C90" s="997" t="s">
        <v>165</v>
      </c>
      <c r="D90" s="358"/>
      <c r="E90" s="358"/>
      <c r="F90" s="358"/>
      <c r="G90" s="358"/>
      <c r="H90" s="358"/>
      <c r="I90" s="358"/>
      <c r="J90" s="358"/>
      <c r="K90" s="358"/>
      <c r="L90" s="358"/>
      <c r="M90" s="358"/>
      <c r="N90" s="358"/>
      <c r="O90" s="358"/>
      <c r="P90" s="358"/>
      <c r="Q90" s="358"/>
      <c r="R90" s="358"/>
      <c r="S90" s="358"/>
      <c r="T90" s="358"/>
      <c r="U90" s="358"/>
      <c r="V90" s="358"/>
      <c r="W90" s="358"/>
    </row>
    <row r="91" spans="1:23" ht="18">
      <c r="A91" s="1963"/>
      <c r="B91" s="361" t="s">
        <v>186</v>
      </c>
      <c r="C91" s="997" t="s">
        <v>165</v>
      </c>
      <c r="D91" s="358"/>
      <c r="E91" s="358"/>
      <c r="F91" s="358"/>
      <c r="G91" s="358"/>
      <c r="H91" s="358"/>
      <c r="I91" s="358"/>
      <c r="J91" s="358"/>
      <c r="K91" s="358"/>
      <c r="L91" s="358"/>
      <c r="M91" s="358"/>
      <c r="N91" s="358"/>
      <c r="O91" s="358"/>
      <c r="P91" s="358"/>
      <c r="Q91" s="358"/>
      <c r="R91" s="358"/>
      <c r="S91" s="358"/>
      <c r="T91" s="358"/>
      <c r="U91" s="358"/>
      <c r="V91" s="358"/>
      <c r="W91" s="358"/>
    </row>
    <row r="92" spans="1:23" ht="18.5" thickBot="1">
      <c r="A92" s="1964"/>
      <c r="B92" s="363" t="s">
        <v>187</v>
      </c>
      <c r="C92" s="998" t="s">
        <v>165</v>
      </c>
      <c r="D92" s="358"/>
      <c r="E92" s="358"/>
      <c r="F92" s="358"/>
      <c r="G92" s="358"/>
      <c r="H92" s="358"/>
      <c r="I92" s="358"/>
      <c r="J92" s="358"/>
      <c r="K92" s="358"/>
      <c r="L92" s="358"/>
      <c r="M92" s="358"/>
      <c r="N92" s="358"/>
      <c r="O92" s="358"/>
      <c r="P92" s="358"/>
      <c r="Q92" s="358"/>
      <c r="R92" s="358"/>
      <c r="S92" s="358"/>
      <c r="T92" s="358"/>
      <c r="U92" s="358"/>
      <c r="V92" s="358"/>
      <c r="W92" s="358"/>
    </row>
    <row r="93" spans="1:23" ht="33">
      <c r="A93" s="1965" t="s">
        <v>188</v>
      </c>
      <c r="B93" s="360" t="s">
        <v>189</v>
      </c>
      <c r="C93" s="997" t="s">
        <v>1930</v>
      </c>
      <c r="D93" s="358"/>
      <c r="E93" s="358"/>
      <c r="F93" s="358"/>
      <c r="G93" s="358"/>
      <c r="H93" s="358"/>
      <c r="I93" s="358"/>
      <c r="J93" s="358"/>
      <c r="K93" s="358"/>
      <c r="L93" s="358"/>
      <c r="M93" s="358"/>
      <c r="N93" s="358"/>
      <c r="O93" s="358"/>
      <c r="P93" s="358"/>
      <c r="Q93" s="358"/>
      <c r="R93" s="358"/>
      <c r="S93" s="358"/>
      <c r="T93" s="358"/>
      <c r="U93" s="358"/>
      <c r="V93" s="358"/>
      <c r="W93" s="358"/>
    </row>
    <row r="94" spans="1:23" ht="33">
      <c r="A94" s="1963"/>
      <c r="B94" s="361" t="s">
        <v>190</v>
      </c>
      <c r="C94" s="997" t="s">
        <v>397</v>
      </c>
      <c r="D94" s="358"/>
      <c r="E94" s="358"/>
      <c r="F94" s="358"/>
      <c r="G94" s="358"/>
      <c r="H94" s="358"/>
      <c r="I94" s="358"/>
      <c r="J94" s="358"/>
      <c r="K94" s="358"/>
      <c r="L94" s="358"/>
      <c r="M94" s="358"/>
      <c r="N94" s="358"/>
      <c r="O94" s="358"/>
      <c r="P94" s="358"/>
      <c r="Q94" s="358"/>
      <c r="R94" s="358"/>
      <c r="S94" s="358"/>
      <c r="T94" s="358"/>
      <c r="U94" s="358"/>
      <c r="V94" s="358"/>
      <c r="W94" s="358"/>
    </row>
    <row r="95" spans="1:23" ht="198">
      <c r="A95" s="1963"/>
      <c r="B95" s="361" t="s">
        <v>191</v>
      </c>
      <c r="C95" s="997" t="s">
        <v>1874</v>
      </c>
      <c r="D95" s="358"/>
      <c r="E95" s="358"/>
      <c r="F95" s="358"/>
      <c r="G95" s="358"/>
      <c r="H95" s="358"/>
      <c r="I95" s="358"/>
      <c r="J95" s="358"/>
      <c r="K95" s="358"/>
      <c r="L95" s="358"/>
      <c r="M95" s="358"/>
      <c r="N95" s="358"/>
      <c r="O95" s="358"/>
      <c r="P95" s="358"/>
      <c r="Q95" s="358"/>
      <c r="R95" s="358"/>
      <c r="S95" s="358"/>
      <c r="T95" s="358"/>
      <c r="U95" s="358"/>
      <c r="V95" s="358"/>
      <c r="W95" s="358"/>
    </row>
    <row r="96" spans="1:23" ht="115.5">
      <c r="A96" s="1963"/>
      <c r="B96" s="361" t="s">
        <v>192</v>
      </c>
      <c r="C96" s="1000" t="s">
        <v>2990</v>
      </c>
      <c r="D96" s="358"/>
      <c r="E96" s="358"/>
      <c r="F96" s="358"/>
      <c r="G96" s="358"/>
      <c r="H96" s="358"/>
      <c r="I96" s="358"/>
      <c r="J96" s="358"/>
      <c r="K96" s="358"/>
      <c r="L96" s="358"/>
      <c r="M96" s="358"/>
      <c r="N96" s="358"/>
      <c r="O96" s="358"/>
      <c r="P96" s="358"/>
      <c r="Q96" s="358"/>
      <c r="R96" s="358"/>
      <c r="S96" s="358"/>
      <c r="T96" s="358"/>
      <c r="U96" s="358"/>
      <c r="V96" s="358"/>
      <c r="W96" s="358"/>
    </row>
    <row r="97" spans="1:23" ht="49.5">
      <c r="A97" s="1963"/>
      <c r="B97" s="361" t="s">
        <v>193</v>
      </c>
      <c r="C97" s="997" t="s">
        <v>413</v>
      </c>
      <c r="D97" s="358"/>
      <c r="E97" s="358"/>
      <c r="F97" s="358"/>
      <c r="G97" s="358"/>
      <c r="H97" s="358"/>
      <c r="I97" s="358"/>
      <c r="J97" s="358"/>
      <c r="K97" s="358"/>
      <c r="L97" s="358"/>
      <c r="M97" s="358"/>
      <c r="N97" s="358"/>
      <c r="O97" s="358"/>
      <c r="P97" s="358"/>
      <c r="Q97" s="358"/>
      <c r="R97" s="358"/>
      <c r="S97" s="358"/>
      <c r="T97" s="358"/>
      <c r="U97" s="358"/>
      <c r="V97" s="358"/>
      <c r="W97" s="358"/>
    </row>
    <row r="98" spans="1:23" ht="99">
      <c r="A98" s="1963"/>
      <c r="B98" s="361" t="s">
        <v>194</v>
      </c>
      <c r="C98" s="997" t="s">
        <v>1875</v>
      </c>
      <c r="D98" s="358"/>
      <c r="E98" s="358"/>
      <c r="F98" s="358"/>
      <c r="G98" s="358"/>
      <c r="H98" s="358"/>
      <c r="I98" s="358"/>
      <c r="J98" s="358"/>
      <c r="K98" s="358"/>
      <c r="L98" s="358"/>
      <c r="M98" s="358"/>
      <c r="N98" s="358"/>
      <c r="O98" s="358"/>
      <c r="P98" s="358"/>
      <c r="Q98" s="358"/>
      <c r="R98" s="358"/>
      <c r="S98" s="358"/>
      <c r="T98" s="358"/>
      <c r="U98" s="358"/>
      <c r="V98" s="358"/>
      <c r="W98" s="358"/>
    </row>
    <row r="99" spans="1:23" ht="165">
      <c r="A99" s="1963"/>
      <c r="B99" s="361" t="s">
        <v>196</v>
      </c>
      <c r="C99" s="997" t="s">
        <v>2211</v>
      </c>
      <c r="D99" s="358"/>
      <c r="E99" s="358"/>
      <c r="F99" s="358"/>
      <c r="G99" s="358"/>
      <c r="H99" s="358"/>
      <c r="I99" s="358"/>
      <c r="J99" s="358"/>
      <c r="K99" s="358"/>
      <c r="L99" s="358"/>
      <c r="M99" s="358"/>
      <c r="N99" s="358"/>
      <c r="O99" s="358"/>
      <c r="P99" s="358"/>
      <c r="Q99" s="358"/>
      <c r="R99" s="358"/>
      <c r="S99" s="358"/>
      <c r="T99" s="358"/>
      <c r="U99" s="358"/>
      <c r="V99" s="358"/>
      <c r="W99" s="358"/>
    </row>
    <row r="100" spans="1:23" ht="18">
      <c r="A100" s="1963"/>
      <c r="B100" s="361" t="s">
        <v>355</v>
      </c>
      <c r="C100" s="997" t="s">
        <v>165</v>
      </c>
      <c r="D100" s="358"/>
      <c r="E100" s="358"/>
      <c r="F100" s="358"/>
      <c r="G100" s="358"/>
      <c r="H100" s="358"/>
      <c r="I100" s="358"/>
      <c r="J100" s="358"/>
      <c r="K100" s="358"/>
      <c r="L100" s="358"/>
      <c r="M100" s="358"/>
      <c r="N100" s="358"/>
      <c r="O100" s="358"/>
      <c r="P100" s="358"/>
      <c r="Q100" s="358"/>
      <c r="R100" s="358"/>
      <c r="S100" s="358"/>
      <c r="T100" s="358"/>
      <c r="U100" s="358"/>
      <c r="V100" s="358"/>
      <c r="W100" s="358"/>
    </row>
    <row r="101" spans="1:23" ht="18">
      <c r="A101" s="1963"/>
      <c r="B101" s="361" t="s">
        <v>198</v>
      </c>
      <c r="C101" s="997" t="s">
        <v>165</v>
      </c>
      <c r="D101" s="358"/>
      <c r="E101" s="358"/>
      <c r="F101" s="358"/>
      <c r="G101" s="358"/>
      <c r="H101" s="358"/>
      <c r="I101" s="358"/>
      <c r="J101" s="358"/>
      <c r="K101" s="358"/>
      <c r="L101" s="358"/>
      <c r="M101" s="358"/>
      <c r="N101" s="358"/>
      <c r="O101" s="358"/>
      <c r="P101" s="358"/>
      <c r="Q101" s="358"/>
      <c r="R101" s="358"/>
      <c r="S101" s="358"/>
      <c r="T101" s="358"/>
      <c r="U101" s="358"/>
      <c r="V101" s="358"/>
      <c r="W101" s="358"/>
    </row>
    <row r="102" spans="1:23" ht="18.5" thickBot="1">
      <c r="A102" s="1964"/>
      <c r="B102" s="364" t="s">
        <v>199</v>
      </c>
      <c r="C102" s="998" t="s">
        <v>165</v>
      </c>
      <c r="D102" s="358"/>
      <c r="E102" s="358"/>
      <c r="F102" s="358"/>
      <c r="G102" s="358"/>
      <c r="H102" s="358"/>
      <c r="I102" s="358"/>
      <c r="J102" s="358"/>
      <c r="K102" s="358"/>
      <c r="L102" s="358"/>
      <c r="M102" s="358"/>
      <c r="N102" s="358"/>
      <c r="O102" s="358"/>
      <c r="P102" s="358"/>
      <c r="Q102" s="358"/>
      <c r="R102" s="358"/>
      <c r="S102" s="358"/>
      <c r="T102" s="358"/>
      <c r="U102" s="358"/>
      <c r="V102" s="358"/>
      <c r="W102" s="358"/>
    </row>
    <row r="103" spans="1:23" ht="33">
      <c r="A103" s="1962" t="s">
        <v>356</v>
      </c>
      <c r="B103" s="361" t="s">
        <v>201</v>
      </c>
      <c r="C103" s="1010" t="s">
        <v>1876</v>
      </c>
      <c r="D103" s="358"/>
      <c r="E103" s="358"/>
      <c r="F103" s="358"/>
      <c r="G103" s="358"/>
      <c r="H103" s="358"/>
      <c r="I103" s="358"/>
      <c r="J103" s="358"/>
      <c r="K103" s="358"/>
      <c r="L103" s="358"/>
      <c r="M103" s="358"/>
      <c r="N103" s="358"/>
      <c r="O103" s="358"/>
      <c r="P103" s="358"/>
      <c r="Q103" s="358"/>
      <c r="R103" s="358"/>
      <c r="S103" s="358"/>
      <c r="T103" s="358"/>
      <c r="U103" s="358"/>
      <c r="V103" s="358"/>
      <c r="W103" s="358"/>
    </row>
    <row r="104" spans="1:23" ht="18">
      <c r="A104" s="1963"/>
      <c r="B104" s="361" t="s">
        <v>357</v>
      </c>
      <c r="C104" s="1009">
        <v>8.4499999999999993</v>
      </c>
      <c r="D104" s="358"/>
      <c r="E104" s="358"/>
      <c r="F104" s="358"/>
      <c r="G104" s="358"/>
      <c r="H104" s="358"/>
      <c r="I104" s="358"/>
      <c r="J104" s="358"/>
      <c r="K104" s="358"/>
      <c r="L104" s="358"/>
      <c r="M104" s="358"/>
      <c r="N104" s="358"/>
      <c r="O104" s="358"/>
      <c r="P104" s="358"/>
      <c r="Q104" s="358"/>
      <c r="R104" s="358"/>
      <c r="S104" s="358"/>
      <c r="T104" s="358"/>
      <c r="U104" s="358"/>
      <c r="V104" s="358"/>
      <c r="W104" s="358"/>
    </row>
    <row r="105" spans="1:23" ht="18">
      <c r="A105" s="1963"/>
      <c r="B105" s="361" t="s">
        <v>327</v>
      </c>
      <c r="C105" s="1001">
        <v>1315.41</v>
      </c>
      <c r="D105" s="358"/>
      <c r="E105" s="358"/>
      <c r="F105" s="358"/>
      <c r="G105" s="358"/>
      <c r="H105" s="358"/>
      <c r="I105" s="358"/>
      <c r="J105" s="358"/>
      <c r="K105" s="358"/>
      <c r="L105" s="358"/>
      <c r="M105" s="358"/>
      <c r="N105" s="358"/>
      <c r="O105" s="358"/>
      <c r="P105" s="358"/>
      <c r="Q105" s="358"/>
      <c r="R105" s="358"/>
      <c r="S105" s="358"/>
      <c r="T105" s="358"/>
      <c r="U105" s="358"/>
      <c r="V105" s="358"/>
      <c r="W105" s="358"/>
    </row>
    <row r="106" spans="1:23" ht="18">
      <c r="A106" s="1963"/>
      <c r="B106" s="361" t="s">
        <v>542</v>
      </c>
      <c r="C106" s="1006" t="s">
        <v>2991</v>
      </c>
      <c r="D106" s="358"/>
      <c r="E106" s="358"/>
      <c r="F106" s="358"/>
      <c r="G106" s="358"/>
      <c r="H106" s="358"/>
      <c r="I106" s="358"/>
      <c r="J106" s="358"/>
      <c r="K106" s="358"/>
      <c r="L106" s="358"/>
      <c r="M106" s="358"/>
      <c r="N106" s="358"/>
      <c r="O106" s="358"/>
      <c r="P106" s="358"/>
      <c r="Q106" s="358"/>
      <c r="R106" s="358"/>
      <c r="S106" s="358"/>
      <c r="T106" s="358"/>
      <c r="U106" s="358"/>
      <c r="V106" s="358"/>
      <c r="W106" s="358"/>
    </row>
    <row r="107" spans="1:23" ht="18.5" thickBot="1">
      <c r="A107" s="1964"/>
      <c r="B107" s="365" t="s">
        <v>1080</v>
      </c>
      <c r="C107" s="1058" t="s">
        <v>165</v>
      </c>
      <c r="D107" s="358"/>
      <c r="E107" s="358"/>
      <c r="F107" s="358"/>
      <c r="G107" s="358"/>
      <c r="H107" s="358"/>
      <c r="I107" s="358"/>
      <c r="J107" s="358"/>
      <c r="K107" s="358"/>
      <c r="L107" s="358"/>
      <c r="M107" s="358"/>
      <c r="N107" s="358"/>
      <c r="O107" s="358"/>
      <c r="P107" s="358"/>
      <c r="Q107" s="358"/>
      <c r="R107" s="358"/>
      <c r="S107" s="358"/>
      <c r="T107" s="358"/>
      <c r="U107" s="358"/>
      <c r="V107" s="358"/>
      <c r="W107" s="358"/>
    </row>
    <row r="108" spans="1:23" s="264" customFormat="1" ht="18">
      <c r="A108" s="1891" t="s">
        <v>3702</v>
      </c>
      <c r="B108" s="1779" t="s">
        <v>3703</v>
      </c>
      <c r="C108" s="1780" t="s">
        <v>223</v>
      </c>
    </row>
    <row r="109" spans="1:23" s="264" customFormat="1" ht="281" thickBot="1">
      <c r="A109" s="1892"/>
      <c r="B109" s="1781" t="s">
        <v>3705</v>
      </c>
      <c r="C109" s="1782" t="s">
        <v>3818</v>
      </c>
    </row>
    <row r="110" spans="1:23" ht="18.5" thickBot="1">
      <c r="A110" s="1966" t="s">
        <v>207</v>
      </c>
      <c r="B110" s="1967"/>
      <c r="C110" s="1002" t="s">
        <v>213</v>
      </c>
      <c r="D110" s="358"/>
      <c r="E110" s="358"/>
      <c r="F110" s="358"/>
      <c r="G110" s="358"/>
      <c r="H110" s="358"/>
      <c r="I110" s="358"/>
      <c r="J110" s="358"/>
      <c r="K110" s="358"/>
      <c r="L110" s="358"/>
      <c r="M110" s="358"/>
      <c r="N110" s="358"/>
      <c r="O110" s="358"/>
      <c r="P110" s="358"/>
      <c r="Q110" s="358"/>
      <c r="R110" s="358"/>
      <c r="S110" s="358"/>
      <c r="T110" s="358"/>
      <c r="U110" s="358"/>
      <c r="V110" s="358"/>
      <c r="W110" s="358"/>
    </row>
    <row r="111" spans="1:23" ht="298" customHeight="1">
      <c r="A111" s="1960" t="s">
        <v>3627</v>
      </c>
      <c r="B111" s="1961"/>
      <c r="C111" s="1961"/>
      <c r="D111" s="358"/>
      <c r="E111" s="358"/>
      <c r="F111" s="358"/>
      <c r="G111" s="358"/>
      <c r="H111" s="358"/>
      <c r="I111" s="358"/>
      <c r="J111" s="358"/>
      <c r="K111" s="358"/>
      <c r="L111" s="358"/>
      <c r="M111" s="358"/>
      <c r="N111" s="358"/>
      <c r="O111" s="358"/>
      <c r="P111" s="358"/>
      <c r="Q111" s="358"/>
      <c r="R111" s="358"/>
      <c r="S111" s="358"/>
      <c r="T111" s="358"/>
      <c r="U111" s="358"/>
      <c r="V111" s="358"/>
      <c r="W111" s="358"/>
    </row>
    <row r="112" spans="1:23" ht="16.5" customHeight="1">
      <c r="A112" s="358"/>
      <c r="B112" s="358"/>
      <c r="C112" s="736"/>
      <c r="D112" s="358"/>
      <c r="E112" s="358"/>
      <c r="F112" s="358"/>
      <c r="G112" s="358"/>
      <c r="H112" s="358"/>
      <c r="I112" s="358"/>
      <c r="J112" s="358"/>
      <c r="K112" s="358"/>
      <c r="L112" s="358"/>
      <c r="M112" s="358"/>
      <c r="N112" s="358"/>
      <c r="O112" s="358"/>
      <c r="P112" s="358"/>
      <c r="Q112" s="358"/>
      <c r="R112" s="358"/>
      <c r="S112" s="358"/>
      <c r="T112" s="358"/>
      <c r="U112" s="358"/>
      <c r="V112" s="358"/>
      <c r="W112" s="358"/>
    </row>
    <row r="113" spans="1:23" ht="16.5" customHeight="1">
      <c r="A113" s="358"/>
      <c r="B113" s="358"/>
      <c r="C113" s="736"/>
      <c r="D113" s="358"/>
      <c r="E113" s="358"/>
      <c r="F113" s="358"/>
      <c r="G113" s="358"/>
      <c r="H113" s="358"/>
      <c r="I113" s="358"/>
      <c r="J113" s="358"/>
      <c r="K113" s="358"/>
      <c r="L113" s="358"/>
      <c r="M113" s="358"/>
      <c r="N113" s="358"/>
      <c r="O113" s="358"/>
      <c r="P113" s="358"/>
      <c r="Q113" s="358"/>
      <c r="R113" s="358"/>
      <c r="S113" s="358"/>
      <c r="T113" s="358"/>
      <c r="U113" s="358"/>
      <c r="V113" s="358"/>
      <c r="W113" s="358"/>
    </row>
    <row r="114" spans="1:23" ht="16.5" customHeight="1">
      <c r="A114" s="358"/>
      <c r="B114" s="358"/>
      <c r="C114" s="736"/>
      <c r="D114" s="358"/>
      <c r="E114" s="358"/>
      <c r="F114" s="358"/>
      <c r="G114" s="358"/>
      <c r="H114" s="358"/>
      <c r="I114" s="358"/>
      <c r="J114" s="358"/>
      <c r="K114" s="358"/>
      <c r="L114" s="358"/>
      <c r="M114" s="358"/>
      <c r="N114" s="358"/>
      <c r="O114" s="358"/>
      <c r="P114" s="358"/>
      <c r="Q114" s="358"/>
      <c r="R114" s="358"/>
      <c r="S114" s="358"/>
      <c r="T114" s="358"/>
      <c r="U114" s="358"/>
      <c r="V114" s="358"/>
      <c r="W114" s="358"/>
    </row>
    <row r="115" spans="1:23" ht="16.5" customHeight="1">
      <c r="A115" s="358"/>
      <c r="B115" s="358"/>
      <c r="C115" s="736"/>
      <c r="D115" s="358"/>
      <c r="E115" s="358"/>
      <c r="F115" s="358"/>
      <c r="G115" s="358"/>
      <c r="H115" s="358"/>
      <c r="I115" s="358"/>
      <c r="J115" s="358"/>
      <c r="K115" s="358"/>
      <c r="L115" s="358"/>
      <c r="M115" s="358"/>
      <c r="N115" s="358"/>
      <c r="O115" s="358"/>
      <c r="P115" s="358"/>
      <c r="Q115" s="358"/>
      <c r="R115" s="358"/>
      <c r="S115" s="358"/>
      <c r="T115" s="358"/>
      <c r="U115" s="358"/>
      <c r="V115" s="358"/>
      <c r="W115" s="358"/>
    </row>
    <row r="116" spans="1:23" ht="16.5" customHeight="1">
      <c r="A116" s="358"/>
      <c r="B116" s="358"/>
      <c r="C116" s="736"/>
      <c r="D116" s="358"/>
      <c r="E116" s="358"/>
      <c r="F116" s="358"/>
      <c r="G116" s="358"/>
      <c r="H116" s="358"/>
      <c r="I116" s="358"/>
      <c r="J116" s="358"/>
      <c r="K116" s="358"/>
      <c r="L116" s="358"/>
      <c r="M116" s="358"/>
      <c r="N116" s="358"/>
      <c r="O116" s="358"/>
      <c r="P116" s="358"/>
      <c r="Q116" s="358"/>
      <c r="R116" s="358"/>
      <c r="S116" s="358"/>
      <c r="T116" s="358"/>
      <c r="U116" s="358"/>
      <c r="V116" s="358"/>
      <c r="W116" s="358"/>
    </row>
    <row r="117" spans="1:23" ht="16.5" customHeight="1">
      <c r="A117" s="358"/>
      <c r="B117" s="358"/>
      <c r="C117" s="736"/>
      <c r="D117" s="358"/>
      <c r="E117" s="358"/>
      <c r="F117" s="358"/>
      <c r="G117" s="358"/>
      <c r="H117" s="358"/>
      <c r="I117" s="358"/>
      <c r="J117" s="358"/>
      <c r="K117" s="358"/>
      <c r="L117" s="358"/>
      <c r="M117" s="358"/>
      <c r="N117" s="358"/>
      <c r="O117" s="358"/>
      <c r="P117" s="358"/>
      <c r="Q117" s="358"/>
      <c r="R117" s="358"/>
      <c r="S117" s="358"/>
      <c r="T117" s="358"/>
      <c r="U117" s="358"/>
      <c r="V117" s="358"/>
      <c r="W117" s="358"/>
    </row>
    <row r="118" spans="1:23" ht="16.5" customHeight="1">
      <c r="A118" s="358"/>
      <c r="B118" s="358"/>
      <c r="C118" s="736"/>
      <c r="D118" s="358"/>
      <c r="E118" s="358"/>
      <c r="F118" s="358"/>
      <c r="G118" s="358"/>
      <c r="H118" s="358"/>
      <c r="I118" s="358"/>
      <c r="J118" s="358"/>
      <c r="K118" s="358"/>
      <c r="L118" s="358"/>
      <c r="M118" s="358"/>
      <c r="N118" s="358"/>
      <c r="O118" s="358"/>
      <c r="P118" s="358"/>
      <c r="Q118" s="358"/>
      <c r="R118" s="358"/>
      <c r="S118" s="358"/>
      <c r="T118" s="358"/>
      <c r="U118" s="358"/>
      <c r="V118" s="358"/>
      <c r="W118" s="358"/>
    </row>
    <row r="119" spans="1:23" ht="16.5" customHeight="1">
      <c r="A119" s="358"/>
      <c r="B119" s="358"/>
      <c r="C119" s="736"/>
      <c r="D119" s="358"/>
      <c r="E119" s="358"/>
      <c r="F119" s="358"/>
      <c r="G119" s="358"/>
      <c r="H119" s="358"/>
      <c r="I119" s="358"/>
      <c r="J119" s="358"/>
      <c r="K119" s="358"/>
      <c r="L119" s="358"/>
      <c r="M119" s="358"/>
      <c r="N119" s="358"/>
      <c r="O119" s="358"/>
      <c r="P119" s="358"/>
      <c r="Q119" s="358"/>
      <c r="R119" s="358"/>
      <c r="S119" s="358"/>
      <c r="T119" s="358"/>
      <c r="U119" s="358"/>
      <c r="V119" s="358"/>
      <c r="W119" s="358"/>
    </row>
    <row r="120" spans="1:23" ht="16.5" customHeight="1">
      <c r="A120" s="358"/>
      <c r="B120" s="358"/>
      <c r="C120" s="736"/>
      <c r="D120" s="358"/>
      <c r="E120" s="358"/>
      <c r="F120" s="358"/>
      <c r="G120" s="358"/>
      <c r="H120" s="358"/>
      <c r="I120" s="358"/>
      <c r="J120" s="358"/>
      <c r="K120" s="358"/>
      <c r="L120" s="358"/>
      <c r="M120" s="358"/>
      <c r="N120" s="358"/>
      <c r="O120" s="358"/>
      <c r="P120" s="358"/>
      <c r="Q120" s="358"/>
      <c r="R120" s="358"/>
      <c r="S120" s="358"/>
      <c r="T120" s="358"/>
      <c r="U120" s="358"/>
      <c r="V120" s="358"/>
      <c r="W120" s="358"/>
    </row>
    <row r="121" spans="1:23" ht="16.5" customHeight="1">
      <c r="A121" s="358"/>
      <c r="B121" s="358"/>
      <c r="C121" s="736"/>
      <c r="D121" s="358"/>
      <c r="E121" s="358"/>
      <c r="F121" s="358"/>
      <c r="G121" s="358"/>
      <c r="H121" s="358"/>
      <c r="I121" s="358"/>
      <c r="J121" s="358"/>
      <c r="K121" s="358"/>
      <c r="L121" s="358"/>
      <c r="M121" s="358"/>
      <c r="N121" s="358"/>
      <c r="O121" s="358"/>
      <c r="P121" s="358"/>
      <c r="Q121" s="358"/>
      <c r="R121" s="358"/>
      <c r="S121" s="358"/>
      <c r="T121" s="358"/>
      <c r="U121" s="358"/>
      <c r="V121" s="358"/>
      <c r="W121" s="358"/>
    </row>
    <row r="122" spans="1:23" ht="16.5" customHeight="1">
      <c r="A122" s="358"/>
      <c r="B122" s="358"/>
      <c r="C122" s="736"/>
      <c r="D122" s="358"/>
      <c r="E122" s="358"/>
      <c r="F122" s="358"/>
      <c r="G122" s="358"/>
      <c r="H122" s="358"/>
      <c r="I122" s="358"/>
      <c r="J122" s="358"/>
      <c r="K122" s="358"/>
      <c r="L122" s="358"/>
      <c r="M122" s="358"/>
      <c r="N122" s="358"/>
      <c r="O122" s="358"/>
      <c r="P122" s="358"/>
      <c r="Q122" s="358"/>
      <c r="R122" s="358"/>
      <c r="S122" s="358"/>
      <c r="T122" s="358"/>
      <c r="U122" s="358"/>
      <c r="V122" s="358"/>
      <c r="W122" s="358"/>
    </row>
    <row r="123" spans="1:23" ht="16.5" customHeight="1">
      <c r="A123" s="358"/>
      <c r="B123" s="358"/>
      <c r="C123" s="736"/>
      <c r="D123" s="358"/>
      <c r="E123" s="358"/>
      <c r="F123" s="358"/>
      <c r="G123" s="358"/>
      <c r="H123" s="358"/>
      <c r="I123" s="358"/>
      <c r="J123" s="358"/>
      <c r="K123" s="358"/>
      <c r="L123" s="358"/>
      <c r="M123" s="358"/>
      <c r="N123" s="358"/>
      <c r="O123" s="358"/>
      <c r="P123" s="358"/>
      <c r="Q123" s="358"/>
      <c r="R123" s="358"/>
      <c r="S123" s="358"/>
      <c r="T123" s="358"/>
      <c r="U123" s="358"/>
      <c r="V123" s="358"/>
      <c r="W123" s="358"/>
    </row>
    <row r="124" spans="1:23" ht="16.5" customHeight="1">
      <c r="A124" s="358"/>
      <c r="B124" s="358"/>
      <c r="C124" s="736"/>
      <c r="D124" s="358"/>
      <c r="E124" s="358"/>
      <c r="F124" s="358"/>
      <c r="G124" s="358"/>
      <c r="H124" s="358"/>
      <c r="I124" s="358"/>
      <c r="J124" s="358"/>
      <c r="K124" s="358"/>
      <c r="L124" s="358"/>
      <c r="M124" s="358"/>
      <c r="N124" s="358"/>
      <c r="O124" s="358"/>
      <c r="P124" s="358"/>
      <c r="Q124" s="358"/>
      <c r="R124" s="358"/>
      <c r="S124" s="358"/>
      <c r="T124" s="358"/>
      <c r="U124" s="358"/>
      <c r="V124" s="358"/>
      <c r="W124" s="358"/>
    </row>
    <row r="125" spans="1:23" ht="16.5" customHeight="1">
      <c r="A125" s="358"/>
      <c r="B125" s="358"/>
      <c r="C125" s="736"/>
      <c r="D125" s="358"/>
      <c r="E125" s="358"/>
      <c r="F125" s="358"/>
      <c r="G125" s="358"/>
      <c r="H125" s="358"/>
      <c r="I125" s="358"/>
      <c r="J125" s="358"/>
      <c r="K125" s="358"/>
      <c r="L125" s="358"/>
      <c r="M125" s="358"/>
      <c r="N125" s="358"/>
      <c r="O125" s="358"/>
      <c r="P125" s="358"/>
      <c r="Q125" s="358"/>
      <c r="R125" s="358"/>
      <c r="S125" s="358"/>
      <c r="T125" s="358"/>
      <c r="U125" s="358"/>
      <c r="V125" s="358"/>
      <c r="W125" s="358"/>
    </row>
    <row r="126" spans="1:23" ht="16.5" customHeight="1">
      <c r="A126" s="358"/>
      <c r="B126" s="358"/>
      <c r="C126" s="736"/>
      <c r="D126" s="358"/>
      <c r="E126" s="358"/>
      <c r="F126" s="358"/>
      <c r="G126" s="358"/>
      <c r="H126" s="358"/>
      <c r="I126" s="358"/>
      <c r="J126" s="358"/>
      <c r="K126" s="358"/>
      <c r="L126" s="358"/>
      <c r="M126" s="358"/>
      <c r="N126" s="358"/>
      <c r="O126" s="358"/>
      <c r="P126" s="358"/>
      <c r="Q126" s="358"/>
      <c r="R126" s="358"/>
      <c r="S126" s="358"/>
      <c r="T126" s="358"/>
      <c r="U126" s="358"/>
      <c r="V126" s="358"/>
      <c r="W126" s="358"/>
    </row>
    <row r="127" spans="1:23" ht="16.5" customHeight="1">
      <c r="A127" s="358"/>
      <c r="B127" s="358"/>
      <c r="C127" s="736"/>
      <c r="D127" s="358"/>
      <c r="E127" s="358"/>
      <c r="F127" s="358"/>
      <c r="G127" s="358"/>
      <c r="H127" s="358"/>
      <c r="I127" s="358"/>
      <c r="J127" s="358"/>
      <c r="K127" s="358"/>
      <c r="L127" s="358"/>
      <c r="M127" s="358"/>
      <c r="N127" s="358"/>
      <c r="O127" s="358"/>
      <c r="P127" s="358"/>
      <c r="Q127" s="358"/>
      <c r="R127" s="358"/>
      <c r="S127" s="358"/>
      <c r="T127" s="358"/>
      <c r="U127" s="358"/>
      <c r="V127" s="358"/>
      <c r="W127" s="358"/>
    </row>
    <row r="128" spans="1:23" ht="16.5" customHeight="1">
      <c r="A128" s="358"/>
      <c r="B128" s="358"/>
      <c r="C128" s="736"/>
      <c r="D128" s="358"/>
      <c r="E128" s="358"/>
      <c r="F128" s="358"/>
      <c r="G128" s="358"/>
      <c r="H128" s="358"/>
      <c r="I128" s="358"/>
      <c r="J128" s="358"/>
      <c r="K128" s="358"/>
      <c r="L128" s="358"/>
      <c r="M128" s="358"/>
      <c r="N128" s="358"/>
      <c r="O128" s="358"/>
      <c r="P128" s="358"/>
      <c r="Q128" s="358"/>
      <c r="R128" s="358"/>
      <c r="S128" s="358"/>
      <c r="T128" s="358"/>
      <c r="U128" s="358"/>
      <c r="V128" s="358"/>
      <c r="W128" s="358"/>
    </row>
    <row r="129" spans="1:23" ht="16.5" customHeight="1">
      <c r="A129" s="358"/>
      <c r="B129" s="358"/>
      <c r="C129" s="736"/>
      <c r="D129" s="358"/>
      <c r="E129" s="358"/>
      <c r="F129" s="358"/>
      <c r="G129" s="358"/>
      <c r="H129" s="358"/>
      <c r="I129" s="358"/>
      <c r="J129" s="358"/>
      <c r="K129" s="358"/>
      <c r="L129" s="358"/>
      <c r="M129" s="358"/>
      <c r="N129" s="358"/>
      <c r="O129" s="358"/>
      <c r="P129" s="358"/>
      <c r="Q129" s="358"/>
      <c r="R129" s="358"/>
      <c r="S129" s="358"/>
      <c r="T129" s="358"/>
      <c r="U129" s="358"/>
      <c r="V129" s="358"/>
      <c r="W129" s="358"/>
    </row>
    <row r="130" spans="1:23" ht="16.5" customHeight="1">
      <c r="A130" s="358"/>
      <c r="B130" s="358"/>
      <c r="C130" s="736"/>
      <c r="D130" s="358"/>
      <c r="E130" s="358"/>
      <c r="F130" s="358"/>
      <c r="G130" s="358"/>
      <c r="H130" s="358"/>
      <c r="I130" s="358"/>
      <c r="J130" s="358"/>
      <c r="K130" s="358"/>
      <c r="L130" s="358"/>
      <c r="M130" s="358"/>
      <c r="N130" s="358"/>
      <c r="O130" s="358"/>
      <c r="P130" s="358"/>
      <c r="Q130" s="358"/>
      <c r="R130" s="358"/>
      <c r="S130" s="358"/>
      <c r="T130" s="358"/>
      <c r="U130" s="358"/>
      <c r="V130" s="358"/>
      <c r="W130" s="358"/>
    </row>
    <row r="131" spans="1:23" ht="16.5" customHeight="1">
      <c r="A131" s="358"/>
      <c r="B131" s="358"/>
      <c r="C131" s="736"/>
      <c r="D131" s="358"/>
      <c r="E131" s="358"/>
      <c r="F131" s="358"/>
      <c r="G131" s="358"/>
      <c r="H131" s="358"/>
      <c r="I131" s="358"/>
      <c r="J131" s="358"/>
      <c r="K131" s="358"/>
      <c r="L131" s="358"/>
      <c r="M131" s="358"/>
      <c r="N131" s="358"/>
      <c r="O131" s="358"/>
      <c r="P131" s="358"/>
      <c r="Q131" s="358"/>
      <c r="R131" s="358"/>
      <c r="S131" s="358"/>
      <c r="T131" s="358"/>
      <c r="U131" s="358"/>
      <c r="V131" s="358"/>
      <c r="W131" s="358"/>
    </row>
    <row r="132" spans="1:23" ht="16.5" customHeight="1">
      <c r="A132" s="358"/>
      <c r="B132" s="358"/>
      <c r="C132" s="736"/>
      <c r="D132" s="358"/>
      <c r="E132" s="358"/>
      <c r="F132" s="358"/>
      <c r="G132" s="358"/>
      <c r="H132" s="358"/>
      <c r="I132" s="358"/>
      <c r="J132" s="358"/>
      <c r="K132" s="358"/>
      <c r="L132" s="358"/>
      <c r="M132" s="358"/>
      <c r="N132" s="358"/>
      <c r="O132" s="358"/>
      <c r="P132" s="358"/>
      <c r="Q132" s="358"/>
      <c r="R132" s="358"/>
      <c r="S132" s="358"/>
      <c r="T132" s="358"/>
      <c r="U132" s="358"/>
      <c r="V132" s="358"/>
      <c r="W132" s="358"/>
    </row>
    <row r="133" spans="1:23" ht="16.5" customHeight="1">
      <c r="A133" s="358"/>
      <c r="B133" s="358"/>
      <c r="C133" s="736"/>
      <c r="D133" s="358"/>
      <c r="E133" s="358"/>
      <c r="F133" s="358"/>
      <c r="G133" s="358"/>
      <c r="H133" s="358"/>
      <c r="I133" s="358"/>
      <c r="J133" s="358"/>
      <c r="K133" s="358"/>
      <c r="L133" s="358"/>
      <c r="M133" s="358"/>
      <c r="N133" s="358"/>
      <c r="O133" s="358"/>
      <c r="P133" s="358"/>
      <c r="Q133" s="358"/>
      <c r="R133" s="358"/>
      <c r="S133" s="358"/>
      <c r="T133" s="358"/>
      <c r="U133" s="358"/>
      <c r="V133" s="358"/>
      <c r="W133" s="358"/>
    </row>
    <row r="134" spans="1:23" ht="16.5" customHeight="1">
      <c r="A134" s="358"/>
      <c r="B134" s="358"/>
      <c r="C134" s="736"/>
      <c r="D134" s="358"/>
      <c r="E134" s="358"/>
      <c r="F134" s="358"/>
      <c r="G134" s="358"/>
      <c r="H134" s="358"/>
      <c r="I134" s="358"/>
      <c r="J134" s="358"/>
      <c r="K134" s="358"/>
      <c r="L134" s="358"/>
      <c r="M134" s="358"/>
      <c r="N134" s="358"/>
      <c r="O134" s="358"/>
      <c r="P134" s="358"/>
      <c r="Q134" s="358"/>
      <c r="R134" s="358"/>
      <c r="S134" s="358"/>
      <c r="T134" s="358"/>
      <c r="U134" s="358"/>
      <c r="V134" s="358"/>
      <c r="W134" s="358"/>
    </row>
    <row r="135" spans="1:23" ht="16.5" customHeight="1">
      <c r="A135" s="358"/>
      <c r="B135" s="358"/>
      <c r="C135" s="736"/>
      <c r="D135" s="358"/>
      <c r="E135" s="358"/>
      <c r="F135" s="358"/>
      <c r="G135" s="358"/>
      <c r="H135" s="358"/>
      <c r="I135" s="358"/>
      <c r="J135" s="358"/>
      <c r="K135" s="358"/>
      <c r="L135" s="358"/>
      <c r="M135" s="358"/>
      <c r="N135" s="358"/>
      <c r="O135" s="358"/>
      <c r="P135" s="358"/>
      <c r="Q135" s="358"/>
      <c r="R135" s="358"/>
      <c r="S135" s="358"/>
      <c r="T135" s="358"/>
      <c r="U135" s="358"/>
      <c r="V135" s="358"/>
      <c r="W135" s="358"/>
    </row>
    <row r="136" spans="1:23" ht="16.5" customHeight="1">
      <c r="A136" s="358"/>
      <c r="B136" s="358"/>
      <c r="C136" s="736"/>
      <c r="D136" s="358"/>
      <c r="E136" s="358"/>
      <c r="F136" s="358"/>
      <c r="G136" s="358"/>
      <c r="H136" s="358"/>
      <c r="I136" s="358"/>
      <c r="J136" s="358"/>
      <c r="K136" s="358"/>
      <c r="L136" s="358"/>
      <c r="M136" s="358"/>
      <c r="N136" s="358"/>
      <c r="O136" s="358"/>
      <c r="P136" s="358"/>
      <c r="Q136" s="358"/>
      <c r="R136" s="358"/>
      <c r="S136" s="358"/>
      <c r="T136" s="358"/>
      <c r="U136" s="358"/>
      <c r="V136" s="358"/>
      <c r="W136" s="358"/>
    </row>
    <row r="137" spans="1:23" ht="16.5" customHeight="1">
      <c r="A137" s="358"/>
      <c r="B137" s="358"/>
      <c r="C137" s="736"/>
      <c r="D137" s="358"/>
      <c r="E137" s="358"/>
      <c r="F137" s="358"/>
      <c r="G137" s="358"/>
      <c r="H137" s="358"/>
      <c r="I137" s="358"/>
      <c r="J137" s="358"/>
      <c r="K137" s="358"/>
      <c r="L137" s="358"/>
      <c r="M137" s="358"/>
      <c r="N137" s="358"/>
      <c r="O137" s="358"/>
      <c r="P137" s="358"/>
      <c r="Q137" s="358"/>
      <c r="R137" s="358"/>
      <c r="S137" s="358"/>
      <c r="T137" s="358"/>
      <c r="U137" s="358"/>
      <c r="V137" s="358"/>
      <c r="W137" s="358"/>
    </row>
    <row r="138" spans="1:23" ht="16.5" customHeight="1">
      <c r="A138" s="358"/>
      <c r="B138" s="358"/>
      <c r="C138" s="736"/>
      <c r="D138" s="358"/>
      <c r="E138" s="358"/>
      <c r="F138" s="358"/>
      <c r="G138" s="358"/>
      <c r="H138" s="358"/>
      <c r="I138" s="358"/>
      <c r="J138" s="358"/>
      <c r="K138" s="358"/>
      <c r="L138" s="358"/>
      <c r="M138" s="358"/>
      <c r="N138" s="358"/>
      <c r="O138" s="358"/>
      <c r="P138" s="358"/>
      <c r="Q138" s="358"/>
      <c r="R138" s="358"/>
      <c r="S138" s="358"/>
      <c r="T138" s="358"/>
      <c r="U138" s="358"/>
      <c r="V138" s="358"/>
      <c r="W138" s="358"/>
    </row>
    <row r="139" spans="1:23" ht="16.5" customHeight="1">
      <c r="A139" s="358"/>
      <c r="B139" s="358"/>
      <c r="C139" s="736"/>
      <c r="D139" s="358"/>
      <c r="E139" s="358"/>
      <c r="F139" s="358"/>
      <c r="G139" s="358"/>
      <c r="H139" s="358"/>
      <c r="I139" s="358"/>
      <c r="J139" s="358"/>
      <c r="K139" s="358"/>
      <c r="L139" s="358"/>
      <c r="M139" s="358"/>
      <c r="N139" s="358"/>
      <c r="O139" s="358"/>
      <c r="P139" s="358"/>
      <c r="Q139" s="358"/>
      <c r="R139" s="358"/>
      <c r="S139" s="358"/>
      <c r="T139" s="358"/>
      <c r="U139" s="358"/>
      <c r="V139" s="358"/>
      <c r="W139" s="358"/>
    </row>
    <row r="140" spans="1:23" ht="16.5" customHeight="1">
      <c r="A140" s="358"/>
      <c r="B140" s="358"/>
      <c r="C140" s="736"/>
      <c r="D140" s="358"/>
      <c r="E140" s="358"/>
      <c r="F140" s="358"/>
      <c r="G140" s="358"/>
      <c r="H140" s="358"/>
      <c r="I140" s="358"/>
      <c r="J140" s="358"/>
      <c r="K140" s="358"/>
      <c r="L140" s="358"/>
      <c r="M140" s="358"/>
      <c r="N140" s="358"/>
      <c r="O140" s="358"/>
      <c r="P140" s="358"/>
      <c r="Q140" s="358"/>
      <c r="R140" s="358"/>
      <c r="S140" s="358"/>
      <c r="T140" s="358"/>
      <c r="U140" s="358"/>
      <c r="V140" s="358"/>
      <c r="W140" s="358"/>
    </row>
    <row r="141" spans="1:23" ht="16.5" customHeight="1">
      <c r="A141" s="358"/>
      <c r="B141" s="358"/>
      <c r="C141" s="736"/>
      <c r="D141" s="358"/>
      <c r="E141" s="358"/>
      <c r="F141" s="358"/>
      <c r="G141" s="358"/>
      <c r="H141" s="358"/>
      <c r="I141" s="358"/>
      <c r="J141" s="358"/>
      <c r="K141" s="358"/>
      <c r="L141" s="358"/>
      <c r="M141" s="358"/>
      <c r="N141" s="358"/>
      <c r="O141" s="358"/>
      <c r="P141" s="358"/>
      <c r="Q141" s="358"/>
      <c r="R141" s="358"/>
      <c r="S141" s="358"/>
      <c r="T141" s="358"/>
      <c r="U141" s="358"/>
      <c r="V141" s="358"/>
      <c r="W141" s="358"/>
    </row>
    <row r="142" spans="1:23" ht="16.5" customHeight="1">
      <c r="A142" s="358"/>
      <c r="B142" s="358"/>
      <c r="C142" s="736"/>
      <c r="D142" s="358"/>
      <c r="E142" s="358"/>
      <c r="F142" s="358"/>
      <c r="G142" s="358"/>
      <c r="H142" s="358"/>
      <c r="I142" s="358"/>
      <c r="J142" s="358"/>
      <c r="K142" s="358"/>
      <c r="L142" s="358"/>
      <c r="M142" s="358"/>
      <c r="N142" s="358"/>
      <c r="O142" s="358"/>
      <c r="P142" s="358"/>
      <c r="Q142" s="358"/>
      <c r="R142" s="358"/>
      <c r="S142" s="358"/>
      <c r="T142" s="358"/>
      <c r="U142" s="358"/>
      <c r="V142" s="358"/>
      <c r="W142" s="358"/>
    </row>
    <row r="143" spans="1:23" ht="16.5" customHeight="1">
      <c r="A143" s="358"/>
      <c r="B143" s="358"/>
      <c r="C143" s="736"/>
      <c r="D143" s="358"/>
      <c r="E143" s="358"/>
      <c r="F143" s="358"/>
      <c r="G143" s="358"/>
      <c r="H143" s="358"/>
      <c r="I143" s="358"/>
      <c r="J143" s="358"/>
      <c r="K143" s="358"/>
      <c r="L143" s="358"/>
      <c r="M143" s="358"/>
      <c r="N143" s="358"/>
      <c r="O143" s="358"/>
      <c r="P143" s="358"/>
      <c r="Q143" s="358"/>
      <c r="R143" s="358"/>
      <c r="S143" s="358"/>
      <c r="T143" s="358"/>
      <c r="U143" s="358"/>
      <c r="V143" s="358"/>
      <c r="W143" s="358"/>
    </row>
    <row r="144" spans="1:23" ht="16.5" customHeight="1">
      <c r="A144" s="358"/>
      <c r="B144" s="358"/>
      <c r="C144" s="736"/>
      <c r="D144" s="358"/>
      <c r="E144" s="358"/>
      <c r="F144" s="358"/>
      <c r="G144" s="358"/>
      <c r="H144" s="358"/>
      <c r="I144" s="358"/>
      <c r="J144" s="358"/>
      <c r="K144" s="358"/>
      <c r="L144" s="358"/>
      <c r="M144" s="358"/>
      <c r="N144" s="358"/>
      <c r="O144" s="358"/>
      <c r="P144" s="358"/>
      <c r="Q144" s="358"/>
      <c r="R144" s="358"/>
      <c r="S144" s="358"/>
      <c r="T144" s="358"/>
      <c r="U144" s="358"/>
      <c r="V144" s="358"/>
      <c r="W144" s="358"/>
    </row>
    <row r="145" spans="1:23" ht="16.5" customHeight="1">
      <c r="A145" s="358"/>
      <c r="B145" s="358"/>
      <c r="C145" s="736"/>
      <c r="D145" s="358"/>
      <c r="E145" s="358"/>
      <c r="F145" s="358"/>
      <c r="G145" s="358"/>
      <c r="H145" s="358"/>
      <c r="I145" s="358"/>
      <c r="J145" s="358"/>
      <c r="K145" s="358"/>
      <c r="L145" s="358"/>
      <c r="M145" s="358"/>
      <c r="N145" s="358"/>
      <c r="O145" s="358"/>
      <c r="P145" s="358"/>
      <c r="Q145" s="358"/>
      <c r="R145" s="358"/>
      <c r="S145" s="358"/>
      <c r="T145" s="358"/>
      <c r="U145" s="358"/>
      <c r="V145" s="358"/>
      <c r="W145" s="358"/>
    </row>
    <row r="146" spans="1:23" ht="16.5" customHeight="1">
      <c r="A146" s="358"/>
      <c r="B146" s="358"/>
      <c r="C146" s="736"/>
      <c r="D146" s="358"/>
      <c r="E146" s="358"/>
      <c r="F146" s="358"/>
      <c r="G146" s="358"/>
      <c r="H146" s="358"/>
      <c r="I146" s="358"/>
      <c r="J146" s="358"/>
      <c r="K146" s="358"/>
      <c r="L146" s="358"/>
      <c r="M146" s="358"/>
      <c r="N146" s="358"/>
      <c r="O146" s="358"/>
      <c r="P146" s="358"/>
      <c r="Q146" s="358"/>
      <c r="R146" s="358"/>
      <c r="S146" s="358"/>
      <c r="T146" s="358"/>
      <c r="U146" s="358"/>
      <c r="V146" s="358"/>
      <c r="W146" s="358"/>
    </row>
    <row r="147" spans="1:23" ht="16.5" customHeight="1">
      <c r="A147" s="358"/>
      <c r="B147" s="358"/>
      <c r="C147" s="736"/>
      <c r="D147" s="358"/>
      <c r="E147" s="358"/>
      <c r="F147" s="358"/>
      <c r="G147" s="358"/>
      <c r="H147" s="358"/>
      <c r="I147" s="358"/>
      <c r="J147" s="358"/>
      <c r="K147" s="358"/>
      <c r="L147" s="358"/>
      <c r="M147" s="358"/>
      <c r="N147" s="358"/>
      <c r="O147" s="358"/>
      <c r="P147" s="358"/>
      <c r="Q147" s="358"/>
      <c r="R147" s="358"/>
      <c r="S147" s="358"/>
      <c r="T147" s="358"/>
      <c r="U147" s="358"/>
      <c r="V147" s="358"/>
      <c r="W147" s="358"/>
    </row>
    <row r="148" spans="1:23" ht="16.5" customHeight="1">
      <c r="A148" s="358"/>
      <c r="B148" s="358"/>
      <c r="C148" s="736"/>
      <c r="D148" s="358"/>
      <c r="E148" s="358"/>
      <c r="F148" s="358"/>
      <c r="G148" s="358"/>
      <c r="H148" s="358"/>
      <c r="I148" s="358"/>
      <c r="J148" s="358"/>
      <c r="K148" s="358"/>
      <c r="L148" s="358"/>
      <c r="M148" s="358"/>
      <c r="N148" s="358"/>
      <c r="O148" s="358"/>
      <c r="P148" s="358"/>
      <c r="Q148" s="358"/>
      <c r="R148" s="358"/>
      <c r="S148" s="358"/>
      <c r="T148" s="358"/>
      <c r="U148" s="358"/>
      <c r="V148" s="358"/>
      <c r="W148" s="358"/>
    </row>
    <row r="149" spans="1:23" ht="16.5" customHeight="1">
      <c r="A149" s="358"/>
      <c r="B149" s="358"/>
      <c r="C149" s="736"/>
      <c r="D149" s="358"/>
      <c r="E149" s="358"/>
      <c r="F149" s="358"/>
      <c r="G149" s="358"/>
      <c r="H149" s="358"/>
      <c r="I149" s="358"/>
      <c r="J149" s="358"/>
      <c r="K149" s="358"/>
      <c r="L149" s="358"/>
      <c r="M149" s="358"/>
      <c r="N149" s="358"/>
      <c r="O149" s="358"/>
      <c r="P149" s="358"/>
      <c r="Q149" s="358"/>
      <c r="R149" s="358"/>
      <c r="S149" s="358"/>
      <c r="T149" s="358"/>
      <c r="U149" s="358"/>
      <c r="V149" s="358"/>
      <c r="W149" s="358"/>
    </row>
    <row r="150" spans="1:23" ht="16.5" customHeight="1">
      <c r="A150" s="358"/>
      <c r="B150" s="358"/>
      <c r="C150" s="736"/>
      <c r="D150" s="358"/>
      <c r="E150" s="358"/>
      <c r="F150" s="358"/>
      <c r="G150" s="358"/>
      <c r="H150" s="358"/>
      <c r="I150" s="358"/>
      <c r="J150" s="358"/>
      <c r="K150" s="358"/>
      <c r="L150" s="358"/>
      <c r="M150" s="358"/>
      <c r="N150" s="358"/>
      <c r="O150" s="358"/>
      <c r="P150" s="358"/>
      <c r="Q150" s="358"/>
      <c r="R150" s="358"/>
      <c r="S150" s="358"/>
      <c r="T150" s="358"/>
      <c r="U150" s="358"/>
      <c r="V150" s="358"/>
      <c r="W150" s="358"/>
    </row>
    <row r="151" spans="1:23" ht="16.5" customHeight="1">
      <c r="A151" s="358"/>
      <c r="B151" s="358"/>
      <c r="C151" s="736"/>
      <c r="D151" s="358"/>
      <c r="E151" s="358"/>
      <c r="F151" s="358"/>
      <c r="G151" s="358"/>
      <c r="H151" s="358"/>
      <c r="I151" s="358"/>
      <c r="J151" s="358"/>
      <c r="K151" s="358"/>
      <c r="L151" s="358"/>
      <c r="M151" s="358"/>
      <c r="N151" s="358"/>
      <c r="O151" s="358"/>
      <c r="P151" s="358"/>
      <c r="Q151" s="358"/>
      <c r="R151" s="358"/>
      <c r="S151" s="358"/>
      <c r="T151" s="358"/>
      <c r="U151" s="358"/>
      <c r="V151" s="358"/>
      <c r="W151" s="358"/>
    </row>
    <row r="152" spans="1:23" ht="16.5" customHeight="1">
      <c r="A152" s="358"/>
      <c r="B152" s="358"/>
      <c r="C152" s="736"/>
      <c r="D152" s="358"/>
      <c r="E152" s="358"/>
      <c r="F152" s="358"/>
      <c r="G152" s="358"/>
      <c r="H152" s="358"/>
      <c r="I152" s="358"/>
      <c r="J152" s="358"/>
      <c r="K152" s="358"/>
      <c r="L152" s="358"/>
      <c r="M152" s="358"/>
      <c r="N152" s="358"/>
      <c r="O152" s="358"/>
      <c r="P152" s="358"/>
      <c r="Q152" s="358"/>
      <c r="R152" s="358"/>
      <c r="S152" s="358"/>
      <c r="T152" s="358"/>
      <c r="U152" s="358"/>
      <c r="V152" s="358"/>
      <c r="W152" s="358"/>
    </row>
    <row r="153" spans="1:23" ht="16.5" customHeight="1">
      <c r="A153" s="358"/>
      <c r="B153" s="358"/>
      <c r="C153" s="736"/>
      <c r="D153" s="358"/>
      <c r="E153" s="358"/>
      <c r="F153" s="358"/>
      <c r="G153" s="358"/>
      <c r="H153" s="358"/>
      <c r="I153" s="358"/>
      <c r="J153" s="358"/>
      <c r="K153" s="358"/>
      <c r="L153" s="358"/>
      <c r="M153" s="358"/>
      <c r="N153" s="358"/>
      <c r="O153" s="358"/>
      <c r="P153" s="358"/>
      <c r="Q153" s="358"/>
      <c r="R153" s="358"/>
      <c r="S153" s="358"/>
      <c r="T153" s="358"/>
      <c r="U153" s="358"/>
      <c r="V153" s="358"/>
      <c r="W153" s="358"/>
    </row>
    <row r="154" spans="1:23" ht="16.5" customHeight="1">
      <c r="A154" s="358"/>
      <c r="B154" s="358"/>
      <c r="C154" s="736"/>
      <c r="D154" s="358"/>
      <c r="E154" s="358"/>
      <c r="F154" s="358"/>
      <c r="G154" s="358"/>
      <c r="H154" s="358"/>
      <c r="I154" s="358"/>
      <c r="J154" s="358"/>
      <c r="K154" s="358"/>
      <c r="L154" s="358"/>
      <c r="M154" s="358"/>
      <c r="N154" s="358"/>
      <c r="O154" s="358"/>
      <c r="P154" s="358"/>
      <c r="Q154" s="358"/>
      <c r="R154" s="358"/>
      <c r="S154" s="358"/>
      <c r="T154" s="358"/>
      <c r="U154" s="358"/>
      <c r="V154" s="358"/>
      <c r="W154" s="358"/>
    </row>
    <row r="155" spans="1:23" ht="16.5" customHeight="1">
      <c r="A155" s="358"/>
      <c r="B155" s="358"/>
      <c r="C155" s="736"/>
      <c r="D155" s="358"/>
      <c r="E155" s="358"/>
      <c r="F155" s="358"/>
      <c r="G155" s="358"/>
      <c r="H155" s="358"/>
      <c r="I155" s="358"/>
      <c r="J155" s="358"/>
      <c r="K155" s="358"/>
      <c r="L155" s="358"/>
      <c r="M155" s="358"/>
      <c r="N155" s="358"/>
      <c r="O155" s="358"/>
      <c r="P155" s="358"/>
      <c r="Q155" s="358"/>
      <c r="R155" s="358"/>
      <c r="S155" s="358"/>
      <c r="T155" s="358"/>
      <c r="U155" s="358"/>
      <c r="V155" s="358"/>
      <c r="W155" s="358"/>
    </row>
    <row r="156" spans="1:23" ht="16.5" customHeight="1">
      <c r="A156" s="358"/>
      <c r="B156" s="358"/>
      <c r="C156" s="736"/>
      <c r="D156" s="358"/>
      <c r="E156" s="358"/>
      <c r="F156" s="358"/>
      <c r="G156" s="358"/>
      <c r="H156" s="358"/>
      <c r="I156" s="358"/>
      <c r="J156" s="358"/>
      <c r="K156" s="358"/>
      <c r="L156" s="358"/>
      <c r="M156" s="358"/>
      <c r="N156" s="358"/>
      <c r="O156" s="358"/>
      <c r="P156" s="358"/>
      <c r="Q156" s="358"/>
      <c r="R156" s="358"/>
      <c r="S156" s="358"/>
      <c r="T156" s="358"/>
      <c r="U156" s="358"/>
      <c r="V156" s="358"/>
      <c r="W156" s="358"/>
    </row>
    <row r="157" spans="1:23" ht="16.5" customHeight="1">
      <c r="A157" s="358"/>
      <c r="B157" s="358"/>
      <c r="C157" s="736"/>
      <c r="D157" s="358"/>
      <c r="E157" s="358"/>
      <c r="F157" s="358"/>
      <c r="G157" s="358"/>
      <c r="H157" s="358"/>
      <c r="I157" s="358"/>
      <c r="J157" s="358"/>
      <c r="K157" s="358"/>
      <c r="L157" s="358"/>
      <c r="M157" s="358"/>
      <c r="N157" s="358"/>
      <c r="O157" s="358"/>
      <c r="P157" s="358"/>
      <c r="Q157" s="358"/>
      <c r="R157" s="358"/>
      <c r="S157" s="358"/>
      <c r="T157" s="358"/>
      <c r="U157" s="358"/>
      <c r="V157" s="358"/>
      <c r="W157" s="358"/>
    </row>
    <row r="158" spans="1:23" ht="16.5" customHeight="1">
      <c r="A158" s="358"/>
      <c r="B158" s="358"/>
      <c r="C158" s="736"/>
      <c r="D158" s="358"/>
      <c r="E158" s="358"/>
      <c r="F158" s="358"/>
      <c r="G158" s="358"/>
      <c r="H158" s="358"/>
      <c r="I158" s="358"/>
      <c r="J158" s="358"/>
      <c r="K158" s="358"/>
      <c r="L158" s="358"/>
      <c r="M158" s="358"/>
      <c r="N158" s="358"/>
      <c r="O158" s="358"/>
      <c r="P158" s="358"/>
      <c r="Q158" s="358"/>
      <c r="R158" s="358"/>
      <c r="S158" s="358"/>
      <c r="T158" s="358"/>
      <c r="U158" s="358"/>
      <c r="V158" s="358"/>
      <c r="W158" s="358"/>
    </row>
    <row r="159" spans="1:23" ht="16.5" customHeight="1">
      <c r="A159" s="358"/>
      <c r="B159" s="358"/>
      <c r="C159" s="736"/>
      <c r="D159" s="358"/>
      <c r="E159" s="358"/>
      <c r="F159" s="358"/>
      <c r="G159" s="358"/>
      <c r="H159" s="358"/>
      <c r="I159" s="358"/>
      <c r="J159" s="358"/>
      <c r="K159" s="358"/>
      <c r="L159" s="358"/>
      <c r="M159" s="358"/>
      <c r="N159" s="358"/>
      <c r="O159" s="358"/>
      <c r="P159" s="358"/>
      <c r="Q159" s="358"/>
      <c r="R159" s="358"/>
      <c r="S159" s="358"/>
      <c r="T159" s="358"/>
      <c r="U159" s="358"/>
      <c r="V159" s="358"/>
      <c r="W159" s="358"/>
    </row>
    <row r="160" spans="1:23" ht="16.5" customHeight="1">
      <c r="A160" s="358"/>
      <c r="B160" s="358"/>
      <c r="C160" s="736"/>
      <c r="D160" s="358"/>
      <c r="E160" s="358"/>
      <c r="F160" s="358"/>
      <c r="G160" s="358"/>
      <c r="H160" s="358"/>
      <c r="I160" s="358"/>
      <c r="J160" s="358"/>
      <c r="K160" s="358"/>
      <c r="L160" s="358"/>
      <c r="M160" s="358"/>
      <c r="N160" s="358"/>
      <c r="O160" s="358"/>
      <c r="P160" s="358"/>
      <c r="Q160" s="358"/>
      <c r="R160" s="358"/>
      <c r="S160" s="358"/>
      <c r="T160" s="358"/>
      <c r="U160" s="358"/>
      <c r="V160" s="358"/>
      <c r="W160" s="358"/>
    </row>
    <row r="161" spans="1:23" ht="16.5" customHeight="1">
      <c r="A161" s="358"/>
      <c r="B161" s="358"/>
      <c r="C161" s="736"/>
      <c r="D161" s="358"/>
      <c r="E161" s="358"/>
      <c r="F161" s="358"/>
      <c r="G161" s="358"/>
      <c r="H161" s="358"/>
      <c r="I161" s="358"/>
      <c r="J161" s="358"/>
      <c r="K161" s="358"/>
      <c r="L161" s="358"/>
      <c r="M161" s="358"/>
      <c r="N161" s="358"/>
      <c r="O161" s="358"/>
      <c r="P161" s="358"/>
      <c r="Q161" s="358"/>
      <c r="R161" s="358"/>
      <c r="S161" s="358"/>
      <c r="T161" s="358"/>
      <c r="U161" s="358"/>
      <c r="V161" s="358"/>
      <c r="W161" s="358"/>
    </row>
    <row r="162" spans="1:23" ht="16.5" customHeight="1">
      <c r="A162" s="358"/>
      <c r="B162" s="358"/>
      <c r="C162" s="736"/>
      <c r="D162" s="358"/>
      <c r="E162" s="358"/>
      <c r="F162" s="358"/>
      <c r="G162" s="358"/>
      <c r="H162" s="358"/>
      <c r="I162" s="358"/>
      <c r="J162" s="358"/>
      <c r="K162" s="358"/>
      <c r="L162" s="358"/>
      <c r="M162" s="358"/>
      <c r="N162" s="358"/>
      <c r="O162" s="358"/>
      <c r="P162" s="358"/>
      <c r="Q162" s="358"/>
      <c r="R162" s="358"/>
      <c r="S162" s="358"/>
      <c r="T162" s="358"/>
      <c r="U162" s="358"/>
      <c r="V162" s="358"/>
      <c r="W162" s="358"/>
    </row>
    <row r="163" spans="1:23" ht="16.5" customHeight="1">
      <c r="A163" s="358"/>
      <c r="B163" s="358"/>
      <c r="C163" s="736"/>
      <c r="D163" s="358"/>
      <c r="E163" s="358"/>
      <c r="F163" s="358"/>
      <c r="G163" s="358"/>
      <c r="H163" s="358"/>
      <c r="I163" s="358"/>
      <c r="J163" s="358"/>
      <c r="K163" s="358"/>
      <c r="L163" s="358"/>
      <c r="M163" s="358"/>
      <c r="N163" s="358"/>
      <c r="O163" s="358"/>
      <c r="P163" s="358"/>
      <c r="Q163" s="358"/>
      <c r="R163" s="358"/>
      <c r="S163" s="358"/>
      <c r="T163" s="358"/>
      <c r="U163" s="358"/>
      <c r="V163" s="358"/>
      <c r="W163" s="358"/>
    </row>
    <row r="164" spans="1:23" ht="16.5" customHeight="1">
      <c r="A164" s="358"/>
      <c r="B164" s="358"/>
      <c r="C164" s="736"/>
      <c r="D164" s="358"/>
      <c r="E164" s="358"/>
      <c r="F164" s="358"/>
      <c r="G164" s="358"/>
      <c r="H164" s="358"/>
      <c r="I164" s="358"/>
      <c r="J164" s="358"/>
      <c r="K164" s="358"/>
      <c r="L164" s="358"/>
      <c r="M164" s="358"/>
      <c r="N164" s="358"/>
      <c r="O164" s="358"/>
      <c r="P164" s="358"/>
      <c r="Q164" s="358"/>
      <c r="R164" s="358"/>
      <c r="S164" s="358"/>
      <c r="T164" s="358"/>
      <c r="U164" s="358"/>
      <c r="V164" s="358"/>
      <c r="W164" s="358"/>
    </row>
    <row r="165" spans="1:23" ht="16.5" customHeight="1">
      <c r="A165" s="358"/>
      <c r="B165" s="358"/>
      <c r="C165" s="736"/>
      <c r="D165" s="358"/>
      <c r="E165" s="358"/>
      <c r="F165" s="358"/>
      <c r="G165" s="358"/>
      <c r="H165" s="358"/>
      <c r="I165" s="358"/>
      <c r="J165" s="358"/>
      <c r="K165" s="358"/>
      <c r="L165" s="358"/>
      <c r="M165" s="358"/>
      <c r="N165" s="358"/>
      <c r="O165" s="358"/>
      <c r="P165" s="358"/>
      <c r="Q165" s="358"/>
      <c r="R165" s="358"/>
      <c r="S165" s="358"/>
      <c r="T165" s="358"/>
      <c r="U165" s="358"/>
      <c r="V165" s="358"/>
      <c r="W165" s="358"/>
    </row>
    <row r="166" spans="1:23" ht="16.5" customHeight="1">
      <c r="A166" s="358"/>
      <c r="B166" s="358"/>
      <c r="C166" s="736"/>
      <c r="D166" s="358"/>
      <c r="E166" s="358"/>
      <c r="F166" s="358"/>
      <c r="G166" s="358"/>
      <c r="H166" s="358"/>
      <c r="I166" s="358"/>
      <c r="J166" s="358"/>
      <c r="K166" s="358"/>
      <c r="L166" s="358"/>
      <c r="M166" s="358"/>
      <c r="N166" s="358"/>
      <c r="O166" s="358"/>
      <c r="P166" s="358"/>
      <c r="Q166" s="358"/>
      <c r="R166" s="358"/>
      <c r="S166" s="358"/>
      <c r="T166" s="358"/>
      <c r="U166" s="358"/>
      <c r="V166" s="358"/>
      <c r="W166" s="358"/>
    </row>
    <row r="167" spans="1:23" ht="16.5" customHeight="1">
      <c r="A167" s="358"/>
      <c r="B167" s="358"/>
      <c r="C167" s="736"/>
      <c r="D167" s="358"/>
      <c r="E167" s="358"/>
      <c r="F167" s="358"/>
      <c r="G167" s="358"/>
      <c r="H167" s="358"/>
      <c r="I167" s="358"/>
      <c r="J167" s="358"/>
      <c r="K167" s="358"/>
      <c r="L167" s="358"/>
      <c r="M167" s="358"/>
      <c r="N167" s="358"/>
      <c r="O167" s="358"/>
      <c r="P167" s="358"/>
      <c r="Q167" s="358"/>
      <c r="R167" s="358"/>
      <c r="S167" s="358"/>
      <c r="T167" s="358"/>
      <c r="U167" s="358"/>
      <c r="V167" s="358"/>
      <c r="W167" s="358"/>
    </row>
    <row r="168" spans="1:23" ht="16.5" customHeight="1">
      <c r="A168" s="358"/>
      <c r="B168" s="358"/>
      <c r="C168" s="736"/>
      <c r="D168" s="358"/>
      <c r="E168" s="358"/>
      <c r="F168" s="358"/>
      <c r="G168" s="358"/>
      <c r="H168" s="358"/>
      <c r="I168" s="358"/>
      <c r="J168" s="358"/>
      <c r="K168" s="358"/>
      <c r="L168" s="358"/>
      <c r="M168" s="358"/>
      <c r="N168" s="358"/>
      <c r="O168" s="358"/>
      <c r="P168" s="358"/>
      <c r="Q168" s="358"/>
      <c r="R168" s="358"/>
      <c r="S168" s="358"/>
      <c r="T168" s="358"/>
      <c r="U168" s="358"/>
      <c r="V168" s="358"/>
      <c r="W168" s="358"/>
    </row>
    <row r="169" spans="1:23" ht="16.5" customHeight="1">
      <c r="A169" s="358"/>
      <c r="B169" s="358"/>
      <c r="C169" s="736"/>
      <c r="D169" s="358"/>
      <c r="E169" s="358"/>
      <c r="F169" s="358"/>
      <c r="G169" s="358"/>
      <c r="H169" s="358"/>
      <c r="I169" s="358"/>
      <c r="J169" s="358"/>
      <c r="K169" s="358"/>
      <c r="L169" s="358"/>
      <c r="M169" s="358"/>
      <c r="N169" s="358"/>
      <c r="O169" s="358"/>
      <c r="P169" s="358"/>
      <c r="Q169" s="358"/>
      <c r="R169" s="358"/>
      <c r="S169" s="358"/>
      <c r="T169" s="358"/>
      <c r="U169" s="358"/>
      <c r="V169" s="358"/>
      <c r="W169" s="358"/>
    </row>
    <row r="170" spans="1:23" ht="16.5" customHeight="1">
      <c r="A170" s="358"/>
      <c r="B170" s="358"/>
      <c r="C170" s="736"/>
      <c r="D170" s="358"/>
      <c r="E170" s="358"/>
      <c r="F170" s="358"/>
      <c r="G170" s="358"/>
      <c r="H170" s="358"/>
      <c r="I170" s="358"/>
      <c r="J170" s="358"/>
      <c r="K170" s="358"/>
      <c r="L170" s="358"/>
      <c r="M170" s="358"/>
      <c r="N170" s="358"/>
      <c r="O170" s="358"/>
      <c r="P170" s="358"/>
      <c r="Q170" s="358"/>
      <c r="R170" s="358"/>
      <c r="S170" s="358"/>
      <c r="T170" s="358"/>
      <c r="U170" s="358"/>
      <c r="V170" s="358"/>
      <c r="W170" s="358"/>
    </row>
    <row r="171" spans="1:23" ht="16.5" customHeight="1">
      <c r="A171" s="358"/>
      <c r="B171" s="358"/>
      <c r="C171" s="736"/>
      <c r="D171" s="358"/>
      <c r="E171" s="358"/>
      <c r="F171" s="358"/>
      <c r="G171" s="358"/>
      <c r="H171" s="358"/>
      <c r="I171" s="358"/>
      <c r="J171" s="358"/>
      <c r="K171" s="358"/>
      <c r="L171" s="358"/>
      <c r="M171" s="358"/>
      <c r="N171" s="358"/>
      <c r="O171" s="358"/>
      <c r="P171" s="358"/>
      <c r="Q171" s="358"/>
      <c r="R171" s="358"/>
      <c r="S171" s="358"/>
      <c r="T171" s="358"/>
      <c r="U171" s="358"/>
      <c r="V171" s="358"/>
      <c r="W171" s="358"/>
    </row>
    <row r="172" spans="1:23" ht="16.5" customHeight="1">
      <c r="A172" s="358"/>
      <c r="B172" s="358"/>
      <c r="C172" s="736"/>
      <c r="D172" s="358"/>
      <c r="E172" s="358"/>
      <c r="F172" s="358"/>
      <c r="G172" s="358"/>
      <c r="H172" s="358"/>
      <c r="I172" s="358"/>
      <c r="J172" s="358"/>
      <c r="K172" s="358"/>
      <c r="L172" s="358"/>
      <c r="M172" s="358"/>
      <c r="N172" s="358"/>
      <c r="O172" s="358"/>
      <c r="P172" s="358"/>
      <c r="Q172" s="358"/>
      <c r="R172" s="358"/>
      <c r="S172" s="358"/>
      <c r="T172" s="358"/>
      <c r="U172" s="358"/>
      <c r="V172" s="358"/>
      <c r="W172" s="358"/>
    </row>
    <row r="173" spans="1:23" ht="16.5" customHeight="1">
      <c r="A173" s="358"/>
      <c r="B173" s="358"/>
      <c r="C173" s="736"/>
      <c r="D173" s="358"/>
      <c r="E173" s="358"/>
      <c r="F173" s="358"/>
      <c r="G173" s="358"/>
      <c r="H173" s="358"/>
      <c r="I173" s="358"/>
      <c r="J173" s="358"/>
      <c r="K173" s="358"/>
      <c r="L173" s="358"/>
      <c r="M173" s="358"/>
      <c r="N173" s="358"/>
      <c r="O173" s="358"/>
      <c r="P173" s="358"/>
      <c r="Q173" s="358"/>
      <c r="R173" s="358"/>
      <c r="S173" s="358"/>
      <c r="T173" s="358"/>
      <c r="U173" s="358"/>
      <c r="V173" s="358"/>
      <c r="W173" s="358"/>
    </row>
    <row r="174" spans="1:23" ht="16.5" customHeight="1">
      <c r="A174" s="358"/>
      <c r="B174" s="358"/>
      <c r="C174" s="736"/>
      <c r="D174" s="358"/>
      <c r="E174" s="358"/>
      <c r="F174" s="358"/>
      <c r="G174" s="358"/>
      <c r="H174" s="358"/>
      <c r="I174" s="358"/>
      <c r="J174" s="358"/>
      <c r="K174" s="358"/>
      <c r="L174" s="358"/>
      <c r="M174" s="358"/>
      <c r="N174" s="358"/>
      <c r="O174" s="358"/>
      <c r="P174" s="358"/>
      <c r="Q174" s="358"/>
      <c r="R174" s="358"/>
      <c r="S174" s="358"/>
      <c r="T174" s="358"/>
      <c r="U174" s="358"/>
      <c r="V174" s="358"/>
      <c r="W174" s="358"/>
    </row>
    <row r="175" spans="1:23" ht="16.5" customHeight="1">
      <c r="A175" s="358"/>
      <c r="B175" s="358"/>
      <c r="C175" s="736"/>
      <c r="D175" s="358"/>
      <c r="E175" s="358"/>
      <c r="F175" s="358"/>
      <c r="G175" s="358"/>
      <c r="H175" s="358"/>
      <c r="I175" s="358"/>
      <c r="J175" s="358"/>
      <c r="K175" s="358"/>
      <c r="L175" s="358"/>
      <c r="M175" s="358"/>
      <c r="N175" s="358"/>
      <c r="O175" s="358"/>
      <c r="P175" s="358"/>
      <c r="Q175" s="358"/>
      <c r="R175" s="358"/>
      <c r="S175" s="358"/>
      <c r="T175" s="358"/>
      <c r="U175" s="358"/>
      <c r="V175" s="358"/>
      <c r="W175" s="358"/>
    </row>
    <row r="176" spans="1:23" ht="16.5" customHeight="1">
      <c r="A176" s="358"/>
      <c r="B176" s="358"/>
      <c r="C176" s="736"/>
      <c r="D176" s="358"/>
      <c r="E176" s="358"/>
      <c r="F176" s="358"/>
      <c r="G176" s="358"/>
      <c r="H176" s="358"/>
      <c r="I176" s="358"/>
      <c r="J176" s="358"/>
      <c r="K176" s="358"/>
      <c r="L176" s="358"/>
      <c r="M176" s="358"/>
      <c r="N176" s="358"/>
      <c r="O176" s="358"/>
      <c r="P176" s="358"/>
      <c r="Q176" s="358"/>
      <c r="R176" s="358"/>
      <c r="S176" s="358"/>
      <c r="T176" s="358"/>
      <c r="U176" s="358"/>
      <c r="V176" s="358"/>
      <c r="W176" s="358"/>
    </row>
    <row r="177" spans="1:23" ht="16.5" customHeight="1">
      <c r="A177" s="358"/>
      <c r="B177" s="358"/>
      <c r="C177" s="736"/>
      <c r="D177" s="358"/>
      <c r="E177" s="358"/>
      <c r="F177" s="358"/>
      <c r="G177" s="358"/>
      <c r="H177" s="358"/>
      <c r="I177" s="358"/>
      <c r="J177" s="358"/>
      <c r="K177" s="358"/>
      <c r="L177" s="358"/>
      <c r="M177" s="358"/>
      <c r="N177" s="358"/>
      <c r="O177" s="358"/>
      <c r="P177" s="358"/>
      <c r="Q177" s="358"/>
      <c r="R177" s="358"/>
      <c r="S177" s="358"/>
      <c r="T177" s="358"/>
      <c r="U177" s="358"/>
      <c r="V177" s="358"/>
      <c r="W177" s="358"/>
    </row>
    <row r="178" spans="1:23" ht="16.5" customHeight="1">
      <c r="A178" s="358"/>
      <c r="B178" s="358"/>
      <c r="C178" s="736"/>
      <c r="D178" s="358"/>
      <c r="E178" s="358"/>
      <c r="F178" s="358"/>
      <c r="G178" s="358"/>
      <c r="H178" s="358"/>
      <c r="I178" s="358"/>
      <c r="J178" s="358"/>
      <c r="K178" s="358"/>
      <c r="L178" s="358"/>
      <c r="M178" s="358"/>
      <c r="N178" s="358"/>
      <c r="O178" s="358"/>
      <c r="P178" s="358"/>
      <c r="Q178" s="358"/>
      <c r="R178" s="358"/>
      <c r="S178" s="358"/>
      <c r="T178" s="358"/>
      <c r="U178" s="358"/>
      <c r="V178" s="358"/>
      <c r="W178" s="358"/>
    </row>
    <row r="179" spans="1:23" ht="16.5" customHeight="1">
      <c r="A179" s="358"/>
      <c r="B179" s="358"/>
      <c r="C179" s="736"/>
      <c r="D179" s="358"/>
      <c r="E179" s="358"/>
      <c r="F179" s="358"/>
      <c r="G179" s="358"/>
      <c r="H179" s="358"/>
      <c r="I179" s="358"/>
      <c r="J179" s="358"/>
      <c r="K179" s="358"/>
      <c r="L179" s="358"/>
      <c r="M179" s="358"/>
      <c r="N179" s="358"/>
      <c r="O179" s="358"/>
      <c r="P179" s="358"/>
      <c r="Q179" s="358"/>
      <c r="R179" s="358"/>
      <c r="S179" s="358"/>
      <c r="T179" s="358"/>
      <c r="U179" s="358"/>
      <c r="V179" s="358"/>
      <c r="W179" s="358"/>
    </row>
    <row r="180" spans="1:23" ht="16.5" customHeight="1">
      <c r="A180" s="358"/>
      <c r="B180" s="358"/>
      <c r="C180" s="736"/>
      <c r="D180" s="358"/>
      <c r="E180" s="358"/>
      <c r="F180" s="358"/>
      <c r="G180" s="358"/>
      <c r="H180" s="358"/>
      <c r="I180" s="358"/>
      <c r="J180" s="358"/>
      <c r="K180" s="358"/>
      <c r="L180" s="358"/>
      <c r="M180" s="358"/>
      <c r="N180" s="358"/>
      <c r="O180" s="358"/>
      <c r="P180" s="358"/>
      <c r="Q180" s="358"/>
      <c r="R180" s="358"/>
      <c r="S180" s="358"/>
      <c r="T180" s="358"/>
      <c r="U180" s="358"/>
      <c r="V180" s="358"/>
      <c r="W180" s="358"/>
    </row>
    <row r="181" spans="1:23" ht="16.5" customHeight="1">
      <c r="A181" s="358"/>
      <c r="B181" s="358"/>
      <c r="C181" s="736"/>
      <c r="D181" s="358"/>
      <c r="E181" s="358"/>
      <c r="F181" s="358"/>
      <c r="G181" s="358"/>
      <c r="H181" s="358"/>
      <c r="I181" s="358"/>
      <c r="J181" s="358"/>
      <c r="K181" s="358"/>
      <c r="L181" s="358"/>
      <c r="M181" s="358"/>
      <c r="N181" s="358"/>
      <c r="O181" s="358"/>
      <c r="P181" s="358"/>
      <c r="Q181" s="358"/>
      <c r="R181" s="358"/>
      <c r="S181" s="358"/>
      <c r="T181" s="358"/>
      <c r="U181" s="358"/>
      <c r="V181" s="358"/>
      <c r="W181" s="358"/>
    </row>
    <row r="182" spans="1:23" ht="16.5" customHeight="1">
      <c r="A182" s="358"/>
      <c r="B182" s="358"/>
      <c r="C182" s="736"/>
      <c r="D182" s="358"/>
      <c r="E182" s="358"/>
      <c r="F182" s="358"/>
      <c r="G182" s="358"/>
      <c r="H182" s="358"/>
      <c r="I182" s="358"/>
      <c r="J182" s="358"/>
      <c r="K182" s="358"/>
      <c r="L182" s="358"/>
      <c r="M182" s="358"/>
      <c r="N182" s="358"/>
      <c r="O182" s="358"/>
      <c r="P182" s="358"/>
      <c r="Q182" s="358"/>
      <c r="R182" s="358"/>
      <c r="S182" s="358"/>
      <c r="T182" s="358"/>
      <c r="U182" s="358"/>
      <c r="V182" s="358"/>
      <c r="W182" s="358"/>
    </row>
    <row r="183" spans="1:23" ht="16.5" customHeight="1">
      <c r="A183" s="358"/>
      <c r="B183" s="358"/>
      <c r="C183" s="736"/>
      <c r="D183" s="358"/>
      <c r="E183" s="358"/>
      <c r="F183" s="358"/>
      <c r="G183" s="358"/>
      <c r="H183" s="358"/>
      <c r="I183" s="358"/>
      <c r="J183" s="358"/>
      <c r="K183" s="358"/>
      <c r="L183" s="358"/>
      <c r="M183" s="358"/>
      <c r="N183" s="358"/>
      <c r="O183" s="358"/>
      <c r="P183" s="358"/>
      <c r="Q183" s="358"/>
      <c r="R183" s="358"/>
      <c r="S183" s="358"/>
      <c r="T183" s="358"/>
      <c r="U183" s="358"/>
      <c r="V183" s="358"/>
      <c r="W183" s="358"/>
    </row>
    <row r="184" spans="1:23" ht="16.5" customHeight="1">
      <c r="A184" s="358"/>
      <c r="B184" s="358"/>
      <c r="C184" s="736"/>
      <c r="D184" s="358"/>
      <c r="E184" s="358"/>
      <c r="F184" s="358"/>
      <c r="G184" s="358"/>
      <c r="H184" s="358"/>
      <c r="I184" s="358"/>
      <c r="J184" s="358"/>
      <c r="K184" s="358"/>
      <c r="L184" s="358"/>
      <c r="M184" s="358"/>
      <c r="N184" s="358"/>
      <c r="O184" s="358"/>
      <c r="P184" s="358"/>
      <c r="Q184" s="358"/>
      <c r="R184" s="358"/>
      <c r="S184" s="358"/>
      <c r="T184" s="358"/>
      <c r="U184" s="358"/>
      <c r="V184" s="358"/>
      <c r="W184" s="358"/>
    </row>
    <row r="185" spans="1:23" ht="16.5" customHeight="1">
      <c r="A185" s="358"/>
      <c r="B185" s="358"/>
      <c r="C185" s="736"/>
      <c r="D185" s="358"/>
      <c r="E185" s="358"/>
      <c r="F185" s="358"/>
      <c r="G185" s="358"/>
      <c r="H185" s="358"/>
      <c r="I185" s="358"/>
      <c r="J185" s="358"/>
      <c r="K185" s="358"/>
      <c r="L185" s="358"/>
      <c r="M185" s="358"/>
      <c r="N185" s="358"/>
      <c r="O185" s="358"/>
      <c r="P185" s="358"/>
      <c r="Q185" s="358"/>
      <c r="R185" s="358"/>
      <c r="S185" s="358"/>
      <c r="T185" s="358"/>
      <c r="U185" s="358"/>
      <c r="V185" s="358"/>
      <c r="W185" s="358"/>
    </row>
    <row r="186" spans="1:23" ht="16.5" customHeight="1">
      <c r="A186" s="358"/>
      <c r="B186" s="358"/>
      <c r="C186" s="736"/>
      <c r="D186" s="358"/>
      <c r="E186" s="358"/>
      <c r="F186" s="358"/>
      <c r="G186" s="358"/>
      <c r="H186" s="358"/>
      <c r="I186" s="358"/>
      <c r="J186" s="358"/>
      <c r="K186" s="358"/>
      <c r="L186" s="358"/>
      <c r="M186" s="358"/>
      <c r="N186" s="358"/>
      <c r="O186" s="358"/>
      <c r="P186" s="358"/>
      <c r="Q186" s="358"/>
      <c r="R186" s="358"/>
      <c r="S186" s="358"/>
      <c r="T186" s="358"/>
      <c r="U186" s="358"/>
      <c r="V186" s="358"/>
      <c r="W186" s="358"/>
    </row>
    <row r="187" spans="1:23" ht="16.5" customHeight="1">
      <c r="A187" s="358"/>
      <c r="B187" s="358"/>
      <c r="C187" s="736"/>
      <c r="D187" s="358"/>
      <c r="E187" s="358"/>
      <c r="F187" s="358"/>
      <c r="G187" s="358"/>
      <c r="H187" s="358"/>
      <c r="I187" s="358"/>
      <c r="J187" s="358"/>
      <c r="K187" s="358"/>
      <c r="L187" s="358"/>
      <c r="M187" s="358"/>
      <c r="N187" s="358"/>
      <c r="O187" s="358"/>
      <c r="P187" s="358"/>
      <c r="Q187" s="358"/>
      <c r="R187" s="358"/>
      <c r="S187" s="358"/>
      <c r="T187" s="358"/>
      <c r="U187" s="358"/>
      <c r="V187" s="358"/>
      <c r="W187" s="358"/>
    </row>
    <row r="188" spans="1:23" ht="16.5" customHeight="1">
      <c r="A188" s="358"/>
      <c r="B188" s="358"/>
      <c r="C188" s="736"/>
      <c r="D188" s="358"/>
      <c r="E188" s="358"/>
      <c r="F188" s="358"/>
      <c r="G188" s="358"/>
      <c r="H188" s="358"/>
      <c r="I188" s="358"/>
      <c r="J188" s="358"/>
      <c r="K188" s="358"/>
      <c r="L188" s="358"/>
      <c r="M188" s="358"/>
      <c r="N188" s="358"/>
      <c r="O188" s="358"/>
      <c r="P188" s="358"/>
      <c r="Q188" s="358"/>
      <c r="R188" s="358"/>
      <c r="S188" s="358"/>
      <c r="T188" s="358"/>
      <c r="U188" s="358"/>
      <c r="V188" s="358"/>
      <c r="W188" s="358"/>
    </row>
    <row r="189" spans="1:23" ht="16.5" customHeight="1">
      <c r="A189" s="358"/>
      <c r="B189" s="358"/>
      <c r="C189" s="736"/>
      <c r="D189" s="358"/>
      <c r="E189" s="358"/>
      <c r="F189" s="358"/>
      <c r="G189" s="358"/>
      <c r="H189" s="358"/>
      <c r="I189" s="358"/>
      <c r="J189" s="358"/>
      <c r="K189" s="358"/>
      <c r="L189" s="358"/>
      <c r="M189" s="358"/>
      <c r="N189" s="358"/>
      <c r="O189" s="358"/>
      <c r="P189" s="358"/>
      <c r="Q189" s="358"/>
      <c r="R189" s="358"/>
      <c r="S189" s="358"/>
      <c r="T189" s="358"/>
      <c r="U189" s="358"/>
      <c r="V189" s="358"/>
      <c r="W189" s="358"/>
    </row>
    <row r="190" spans="1:23" ht="16.5" customHeight="1">
      <c r="A190" s="358"/>
      <c r="B190" s="358"/>
      <c r="C190" s="736"/>
      <c r="D190" s="358"/>
      <c r="E190" s="358"/>
      <c r="F190" s="358"/>
      <c r="G190" s="358"/>
      <c r="H190" s="358"/>
      <c r="I190" s="358"/>
      <c r="J190" s="358"/>
      <c r="K190" s="358"/>
      <c r="L190" s="358"/>
      <c r="M190" s="358"/>
      <c r="N190" s="358"/>
      <c r="O190" s="358"/>
      <c r="P190" s="358"/>
      <c r="Q190" s="358"/>
      <c r="R190" s="358"/>
      <c r="S190" s="358"/>
      <c r="T190" s="358"/>
      <c r="U190" s="358"/>
      <c r="V190" s="358"/>
      <c r="W190" s="358"/>
    </row>
    <row r="191" spans="1:23" ht="16.5" customHeight="1">
      <c r="A191" s="358"/>
      <c r="B191" s="358"/>
      <c r="C191" s="736"/>
      <c r="D191" s="358"/>
      <c r="E191" s="358"/>
      <c r="F191" s="358"/>
      <c r="G191" s="358"/>
      <c r="H191" s="358"/>
      <c r="I191" s="358"/>
      <c r="J191" s="358"/>
      <c r="K191" s="358"/>
      <c r="L191" s="358"/>
      <c r="M191" s="358"/>
      <c r="N191" s="358"/>
      <c r="O191" s="358"/>
      <c r="P191" s="358"/>
      <c r="Q191" s="358"/>
      <c r="R191" s="358"/>
      <c r="S191" s="358"/>
      <c r="T191" s="358"/>
      <c r="U191" s="358"/>
      <c r="V191" s="358"/>
      <c r="W191" s="358"/>
    </row>
    <row r="192" spans="1:23" ht="16.5" customHeight="1">
      <c r="A192" s="358"/>
      <c r="B192" s="358"/>
      <c r="C192" s="736"/>
      <c r="D192" s="358"/>
      <c r="E192" s="358"/>
      <c r="F192" s="358"/>
      <c r="G192" s="358"/>
      <c r="H192" s="358"/>
      <c r="I192" s="358"/>
      <c r="J192" s="358"/>
      <c r="K192" s="358"/>
      <c r="L192" s="358"/>
      <c r="M192" s="358"/>
      <c r="N192" s="358"/>
      <c r="O192" s="358"/>
      <c r="P192" s="358"/>
      <c r="Q192" s="358"/>
      <c r="R192" s="358"/>
      <c r="S192" s="358"/>
      <c r="T192" s="358"/>
      <c r="U192" s="358"/>
      <c r="V192" s="358"/>
      <c r="W192" s="358"/>
    </row>
    <row r="193" spans="1:23" ht="16.5" customHeight="1">
      <c r="A193" s="358"/>
      <c r="B193" s="358"/>
      <c r="C193" s="736"/>
      <c r="D193" s="358"/>
      <c r="E193" s="358"/>
      <c r="F193" s="358"/>
      <c r="G193" s="358"/>
      <c r="H193" s="358"/>
      <c r="I193" s="358"/>
      <c r="J193" s="358"/>
      <c r="K193" s="358"/>
      <c r="L193" s="358"/>
      <c r="M193" s="358"/>
      <c r="N193" s="358"/>
      <c r="O193" s="358"/>
      <c r="P193" s="358"/>
      <c r="Q193" s="358"/>
      <c r="R193" s="358"/>
      <c r="S193" s="358"/>
      <c r="T193" s="358"/>
      <c r="U193" s="358"/>
      <c r="V193" s="358"/>
      <c r="W193" s="358"/>
    </row>
    <row r="194" spans="1:23" ht="16.5" customHeight="1">
      <c r="A194" s="358"/>
      <c r="B194" s="358"/>
      <c r="C194" s="736"/>
      <c r="D194" s="358"/>
      <c r="E194" s="358"/>
      <c r="F194" s="358"/>
      <c r="G194" s="358"/>
      <c r="H194" s="358"/>
      <c r="I194" s="358"/>
      <c r="J194" s="358"/>
      <c r="K194" s="358"/>
      <c r="L194" s="358"/>
      <c r="M194" s="358"/>
      <c r="N194" s="358"/>
      <c r="O194" s="358"/>
      <c r="P194" s="358"/>
      <c r="Q194" s="358"/>
      <c r="R194" s="358"/>
      <c r="S194" s="358"/>
      <c r="T194" s="358"/>
      <c r="U194" s="358"/>
      <c r="V194" s="358"/>
      <c r="W194" s="358"/>
    </row>
    <row r="195" spans="1:23" ht="16.5" customHeight="1">
      <c r="A195" s="358"/>
      <c r="B195" s="358"/>
      <c r="C195" s="736"/>
      <c r="D195" s="358"/>
      <c r="E195" s="358"/>
      <c r="F195" s="358"/>
      <c r="G195" s="358"/>
      <c r="H195" s="358"/>
      <c r="I195" s="358"/>
      <c r="J195" s="358"/>
      <c r="K195" s="358"/>
      <c r="L195" s="358"/>
      <c r="M195" s="358"/>
      <c r="N195" s="358"/>
      <c r="O195" s="358"/>
      <c r="P195" s="358"/>
      <c r="Q195" s="358"/>
      <c r="R195" s="358"/>
      <c r="S195" s="358"/>
      <c r="T195" s="358"/>
      <c r="U195" s="358"/>
      <c r="V195" s="358"/>
      <c r="W195" s="358"/>
    </row>
    <row r="196" spans="1:23" ht="16.5" customHeight="1">
      <c r="A196" s="358"/>
      <c r="B196" s="358"/>
      <c r="C196" s="736"/>
      <c r="D196" s="358"/>
      <c r="E196" s="358"/>
      <c r="F196" s="358"/>
      <c r="G196" s="358"/>
      <c r="H196" s="358"/>
      <c r="I196" s="358"/>
      <c r="J196" s="358"/>
      <c r="K196" s="358"/>
      <c r="L196" s="358"/>
      <c r="M196" s="358"/>
      <c r="N196" s="358"/>
      <c r="O196" s="358"/>
      <c r="P196" s="358"/>
      <c r="Q196" s="358"/>
      <c r="R196" s="358"/>
      <c r="S196" s="358"/>
      <c r="T196" s="358"/>
      <c r="U196" s="358"/>
      <c r="V196" s="358"/>
      <c r="W196" s="358"/>
    </row>
    <row r="197" spans="1:23" ht="16.5" customHeight="1">
      <c r="A197" s="358"/>
      <c r="B197" s="358"/>
      <c r="C197" s="736"/>
      <c r="D197" s="358"/>
      <c r="E197" s="358"/>
      <c r="F197" s="358"/>
      <c r="G197" s="358"/>
      <c r="H197" s="358"/>
      <c r="I197" s="358"/>
      <c r="J197" s="358"/>
      <c r="K197" s="358"/>
      <c r="L197" s="358"/>
      <c r="M197" s="358"/>
      <c r="N197" s="358"/>
      <c r="O197" s="358"/>
      <c r="P197" s="358"/>
      <c r="Q197" s="358"/>
      <c r="R197" s="358"/>
      <c r="S197" s="358"/>
      <c r="T197" s="358"/>
      <c r="U197" s="358"/>
      <c r="V197" s="358"/>
      <c r="W197" s="358"/>
    </row>
    <row r="198" spans="1:23" ht="16.5" customHeight="1">
      <c r="A198" s="358"/>
      <c r="B198" s="358"/>
      <c r="C198" s="736"/>
      <c r="D198" s="358"/>
      <c r="E198" s="358"/>
      <c r="F198" s="358"/>
      <c r="G198" s="358"/>
      <c r="H198" s="358"/>
      <c r="I198" s="358"/>
      <c r="J198" s="358"/>
      <c r="K198" s="358"/>
      <c r="L198" s="358"/>
      <c r="M198" s="358"/>
      <c r="N198" s="358"/>
      <c r="O198" s="358"/>
      <c r="P198" s="358"/>
      <c r="Q198" s="358"/>
      <c r="R198" s="358"/>
      <c r="S198" s="358"/>
      <c r="T198" s="358"/>
      <c r="U198" s="358"/>
      <c r="V198" s="358"/>
      <c r="W198" s="358"/>
    </row>
    <row r="199" spans="1:23" ht="16.5" customHeight="1">
      <c r="A199" s="358"/>
      <c r="B199" s="358"/>
      <c r="C199" s="736"/>
      <c r="D199" s="358"/>
      <c r="E199" s="358"/>
      <c r="F199" s="358"/>
      <c r="G199" s="358"/>
      <c r="H199" s="358"/>
      <c r="I199" s="358"/>
      <c r="J199" s="358"/>
      <c r="K199" s="358"/>
      <c r="L199" s="358"/>
      <c r="M199" s="358"/>
      <c r="N199" s="358"/>
      <c r="O199" s="358"/>
      <c r="P199" s="358"/>
      <c r="Q199" s="358"/>
      <c r="R199" s="358"/>
      <c r="S199" s="358"/>
      <c r="T199" s="358"/>
      <c r="U199" s="358"/>
      <c r="V199" s="358"/>
      <c r="W199" s="358"/>
    </row>
    <row r="200" spans="1:23" ht="16.5" customHeight="1">
      <c r="A200" s="358"/>
      <c r="B200" s="358"/>
      <c r="C200" s="736"/>
      <c r="D200" s="358"/>
      <c r="E200" s="358"/>
      <c r="F200" s="358"/>
      <c r="G200" s="358"/>
      <c r="H200" s="358"/>
      <c r="I200" s="358"/>
      <c r="J200" s="358"/>
      <c r="K200" s="358"/>
      <c r="L200" s="358"/>
      <c r="M200" s="358"/>
      <c r="N200" s="358"/>
      <c r="O200" s="358"/>
      <c r="P200" s="358"/>
      <c r="Q200" s="358"/>
      <c r="R200" s="358"/>
      <c r="S200" s="358"/>
      <c r="T200" s="358"/>
      <c r="U200" s="358"/>
      <c r="V200" s="358"/>
      <c r="W200" s="358"/>
    </row>
    <row r="201" spans="1:23" ht="16.5" customHeight="1">
      <c r="A201" s="358"/>
      <c r="B201" s="358"/>
      <c r="C201" s="736"/>
      <c r="D201" s="358"/>
      <c r="E201" s="358"/>
      <c r="F201" s="358"/>
      <c r="G201" s="358"/>
      <c r="H201" s="358"/>
      <c r="I201" s="358"/>
      <c r="J201" s="358"/>
      <c r="K201" s="358"/>
      <c r="L201" s="358"/>
      <c r="M201" s="358"/>
      <c r="N201" s="358"/>
      <c r="O201" s="358"/>
      <c r="P201" s="358"/>
      <c r="Q201" s="358"/>
      <c r="R201" s="358"/>
      <c r="S201" s="358"/>
      <c r="T201" s="358"/>
      <c r="U201" s="358"/>
      <c r="V201" s="358"/>
      <c r="W201" s="358"/>
    </row>
    <row r="202" spans="1:23" ht="16.5" customHeight="1">
      <c r="A202" s="358"/>
      <c r="B202" s="358"/>
      <c r="C202" s="736"/>
      <c r="D202" s="358"/>
      <c r="E202" s="358"/>
      <c r="F202" s="358"/>
      <c r="G202" s="358"/>
      <c r="H202" s="358"/>
      <c r="I202" s="358"/>
      <c r="J202" s="358"/>
      <c r="K202" s="358"/>
      <c r="L202" s="358"/>
      <c r="M202" s="358"/>
      <c r="N202" s="358"/>
      <c r="O202" s="358"/>
      <c r="P202" s="358"/>
      <c r="Q202" s="358"/>
      <c r="R202" s="358"/>
      <c r="S202" s="358"/>
      <c r="T202" s="358"/>
      <c r="U202" s="358"/>
      <c r="V202" s="358"/>
      <c r="W202" s="358"/>
    </row>
    <row r="203" spans="1:23" ht="16.5" customHeight="1">
      <c r="A203" s="358"/>
      <c r="B203" s="358"/>
      <c r="C203" s="736"/>
      <c r="D203" s="358"/>
      <c r="E203" s="358"/>
      <c r="F203" s="358"/>
      <c r="G203" s="358"/>
      <c r="H203" s="358"/>
      <c r="I203" s="358"/>
      <c r="J203" s="358"/>
      <c r="K203" s="358"/>
      <c r="L203" s="358"/>
      <c r="M203" s="358"/>
      <c r="N203" s="358"/>
      <c r="O203" s="358"/>
      <c r="P203" s="358"/>
      <c r="Q203" s="358"/>
      <c r="R203" s="358"/>
      <c r="S203" s="358"/>
      <c r="T203" s="358"/>
      <c r="U203" s="358"/>
      <c r="V203" s="358"/>
      <c r="W203" s="358"/>
    </row>
    <row r="204" spans="1:23" ht="16.5" customHeight="1">
      <c r="A204" s="358"/>
      <c r="B204" s="358"/>
      <c r="C204" s="736"/>
      <c r="D204" s="358"/>
      <c r="E204" s="358"/>
      <c r="F204" s="358"/>
      <c r="G204" s="358"/>
      <c r="H204" s="358"/>
      <c r="I204" s="358"/>
      <c r="J204" s="358"/>
      <c r="K204" s="358"/>
      <c r="L204" s="358"/>
      <c r="M204" s="358"/>
      <c r="N204" s="358"/>
      <c r="O204" s="358"/>
      <c r="P204" s="358"/>
      <c r="Q204" s="358"/>
      <c r="R204" s="358"/>
      <c r="S204" s="358"/>
      <c r="T204" s="358"/>
      <c r="U204" s="358"/>
      <c r="V204" s="358"/>
      <c r="W204" s="358"/>
    </row>
    <row r="205" spans="1:23" ht="16.5" customHeight="1">
      <c r="A205" s="358"/>
      <c r="B205" s="358"/>
      <c r="C205" s="736"/>
      <c r="D205" s="358"/>
      <c r="E205" s="358"/>
      <c r="F205" s="358"/>
      <c r="G205" s="358"/>
      <c r="H205" s="358"/>
      <c r="I205" s="358"/>
      <c r="J205" s="358"/>
      <c r="K205" s="358"/>
      <c r="L205" s="358"/>
      <c r="M205" s="358"/>
      <c r="N205" s="358"/>
      <c r="O205" s="358"/>
      <c r="P205" s="358"/>
      <c r="Q205" s="358"/>
      <c r="R205" s="358"/>
      <c r="S205" s="358"/>
      <c r="T205" s="358"/>
      <c r="U205" s="358"/>
      <c r="V205" s="358"/>
      <c r="W205" s="358"/>
    </row>
    <row r="206" spans="1:23" ht="16.5" customHeight="1">
      <c r="A206" s="358"/>
      <c r="B206" s="358"/>
      <c r="C206" s="736"/>
      <c r="D206" s="358"/>
      <c r="E206" s="358"/>
      <c r="F206" s="358"/>
      <c r="G206" s="358"/>
      <c r="H206" s="358"/>
      <c r="I206" s="358"/>
      <c r="J206" s="358"/>
      <c r="K206" s="358"/>
      <c r="L206" s="358"/>
      <c r="M206" s="358"/>
      <c r="N206" s="358"/>
      <c r="O206" s="358"/>
      <c r="P206" s="358"/>
      <c r="Q206" s="358"/>
      <c r="R206" s="358"/>
      <c r="S206" s="358"/>
      <c r="T206" s="358"/>
      <c r="U206" s="358"/>
      <c r="V206" s="358"/>
      <c r="W206" s="358"/>
    </row>
    <row r="207" spans="1:23" ht="16.5" customHeight="1">
      <c r="A207" s="358"/>
      <c r="B207" s="358"/>
      <c r="C207" s="736"/>
      <c r="D207" s="358"/>
      <c r="E207" s="358"/>
      <c r="F207" s="358"/>
      <c r="G207" s="358"/>
      <c r="H207" s="358"/>
      <c r="I207" s="358"/>
      <c r="J207" s="358"/>
      <c r="K207" s="358"/>
      <c r="L207" s="358"/>
      <c r="M207" s="358"/>
      <c r="N207" s="358"/>
      <c r="O207" s="358"/>
      <c r="P207" s="358"/>
      <c r="Q207" s="358"/>
      <c r="R207" s="358"/>
      <c r="S207" s="358"/>
      <c r="T207" s="358"/>
      <c r="U207" s="358"/>
      <c r="V207" s="358"/>
      <c r="W207" s="358"/>
    </row>
    <row r="208" spans="1:23" ht="16.5" customHeight="1">
      <c r="A208" s="358"/>
      <c r="B208" s="358"/>
      <c r="C208" s="736"/>
      <c r="D208" s="358"/>
      <c r="E208" s="358"/>
      <c r="F208" s="358"/>
      <c r="G208" s="358"/>
      <c r="H208" s="358"/>
      <c r="I208" s="358"/>
      <c r="J208" s="358"/>
      <c r="K208" s="358"/>
      <c r="L208" s="358"/>
      <c r="M208" s="358"/>
      <c r="N208" s="358"/>
      <c r="O208" s="358"/>
      <c r="P208" s="358"/>
      <c r="Q208" s="358"/>
      <c r="R208" s="358"/>
      <c r="S208" s="358"/>
      <c r="T208" s="358"/>
      <c r="U208" s="358"/>
      <c r="V208" s="358"/>
      <c r="W208" s="358"/>
    </row>
    <row r="209" spans="1:23" ht="16.5" customHeight="1">
      <c r="A209" s="358"/>
      <c r="B209" s="358"/>
      <c r="C209" s="736"/>
      <c r="D209" s="358"/>
      <c r="E209" s="358"/>
      <c r="F209" s="358"/>
      <c r="G209" s="358"/>
      <c r="H209" s="358"/>
      <c r="I209" s="358"/>
      <c r="J209" s="358"/>
      <c r="K209" s="358"/>
      <c r="L209" s="358"/>
      <c r="M209" s="358"/>
      <c r="N209" s="358"/>
      <c r="O209" s="358"/>
      <c r="P209" s="358"/>
      <c r="Q209" s="358"/>
      <c r="R209" s="358"/>
      <c r="S209" s="358"/>
      <c r="T209" s="358"/>
      <c r="U209" s="358"/>
      <c r="V209" s="358"/>
      <c r="W209" s="358"/>
    </row>
    <row r="210" spans="1:23" ht="16.5" customHeight="1">
      <c r="A210" s="358"/>
      <c r="B210" s="358"/>
      <c r="C210" s="736"/>
      <c r="D210" s="358"/>
      <c r="E210" s="358"/>
      <c r="F210" s="358"/>
      <c r="G210" s="358"/>
      <c r="H210" s="358"/>
      <c r="I210" s="358"/>
      <c r="J210" s="358"/>
      <c r="K210" s="358"/>
      <c r="L210" s="358"/>
      <c r="M210" s="358"/>
      <c r="N210" s="358"/>
      <c r="O210" s="358"/>
      <c r="P210" s="358"/>
      <c r="Q210" s="358"/>
      <c r="R210" s="358"/>
      <c r="S210" s="358"/>
      <c r="T210" s="358"/>
      <c r="U210" s="358"/>
      <c r="V210" s="358"/>
      <c r="W210" s="358"/>
    </row>
    <row r="211" spans="1:23" ht="16.5" customHeight="1">
      <c r="A211" s="358"/>
      <c r="B211" s="358"/>
      <c r="C211" s="736"/>
      <c r="D211" s="358"/>
      <c r="E211" s="358"/>
      <c r="F211" s="358"/>
      <c r="G211" s="358"/>
      <c r="H211" s="358"/>
      <c r="I211" s="358"/>
      <c r="J211" s="358"/>
      <c r="K211" s="358"/>
      <c r="L211" s="358"/>
      <c r="M211" s="358"/>
      <c r="N211" s="358"/>
      <c r="O211" s="358"/>
      <c r="P211" s="358"/>
      <c r="Q211" s="358"/>
      <c r="R211" s="358"/>
      <c r="S211" s="358"/>
      <c r="T211" s="358"/>
      <c r="U211" s="358"/>
      <c r="V211" s="358"/>
      <c r="W211" s="358"/>
    </row>
    <row r="212" spans="1:23" ht="16.5" customHeight="1">
      <c r="A212" s="358"/>
      <c r="B212" s="358"/>
      <c r="C212" s="736"/>
      <c r="D212" s="358"/>
      <c r="E212" s="358"/>
      <c r="F212" s="358"/>
      <c r="G212" s="358"/>
      <c r="H212" s="358"/>
      <c r="I212" s="358"/>
      <c r="J212" s="358"/>
      <c r="K212" s="358"/>
      <c r="L212" s="358"/>
      <c r="M212" s="358"/>
      <c r="N212" s="358"/>
      <c r="O212" s="358"/>
      <c r="P212" s="358"/>
      <c r="Q212" s="358"/>
      <c r="R212" s="358"/>
      <c r="S212" s="358"/>
      <c r="T212" s="358"/>
      <c r="U212" s="358"/>
      <c r="V212" s="358"/>
      <c r="W212" s="358"/>
    </row>
    <row r="213" spans="1:23" ht="16.5" customHeight="1">
      <c r="A213" s="358"/>
      <c r="B213" s="358"/>
      <c r="C213" s="736"/>
      <c r="D213" s="358"/>
      <c r="E213" s="358"/>
      <c r="F213" s="358"/>
      <c r="G213" s="358"/>
      <c r="H213" s="358"/>
      <c r="I213" s="358"/>
      <c r="J213" s="358"/>
      <c r="K213" s="358"/>
      <c r="L213" s="358"/>
      <c r="M213" s="358"/>
      <c r="N213" s="358"/>
      <c r="O213" s="358"/>
      <c r="P213" s="358"/>
      <c r="Q213" s="358"/>
      <c r="R213" s="358"/>
      <c r="S213" s="358"/>
      <c r="T213" s="358"/>
      <c r="U213" s="358"/>
      <c r="V213" s="358"/>
      <c r="W213" s="358"/>
    </row>
    <row r="214" spans="1:23" ht="16.5" customHeight="1">
      <c r="A214" s="358"/>
      <c r="B214" s="358"/>
      <c r="C214" s="736"/>
      <c r="D214" s="358"/>
      <c r="E214" s="358"/>
      <c r="F214" s="358"/>
      <c r="G214" s="358"/>
      <c r="H214" s="358"/>
      <c r="I214" s="358"/>
      <c r="J214" s="358"/>
      <c r="K214" s="358"/>
      <c r="L214" s="358"/>
      <c r="M214" s="358"/>
      <c r="N214" s="358"/>
      <c r="O214" s="358"/>
      <c r="P214" s="358"/>
      <c r="Q214" s="358"/>
      <c r="R214" s="358"/>
      <c r="S214" s="358"/>
      <c r="T214" s="358"/>
      <c r="U214" s="358"/>
      <c r="V214" s="358"/>
      <c r="W214" s="358"/>
    </row>
    <row r="215" spans="1:23" ht="16.5" customHeight="1">
      <c r="A215" s="358"/>
      <c r="B215" s="358"/>
      <c r="C215" s="736"/>
      <c r="D215" s="358"/>
      <c r="E215" s="358"/>
      <c r="F215" s="358"/>
      <c r="G215" s="358"/>
      <c r="H215" s="358"/>
      <c r="I215" s="358"/>
      <c r="J215" s="358"/>
      <c r="K215" s="358"/>
      <c r="L215" s="358"/>
      <c r="M215" s="358"/>
      <c r="N215" s="358"/>
      <c r="O215" s="358"/>
      <c r="P215" s="358"/>
      <c r="Q215" s="358"/>
      <c r="R215" s="358"/>
      <c r="S215" s="358"/>
      <c r="T215" s="358"/>
      <c r="U215" s="358"/>
      <c r="V215" s="358"/>
      <c r="W215" s="358"/>
    </row>
    <row r="216" spans="1:23" ht="16.5" customHeight="1">
      <c r="A216" s="358"/>
      <c r="B216" s="358"/>
      <c r="C216" s="736"/>
      <c r="D216" s="358"/>
      <c r="E216" s="358"/>
      <c r="F216" s="358"/>
      <c r="G216" s="358"/>
      <c r="H216" s="358"/>
      <c r="I216" s="358"/>
      <c r="J216" s="358"/>
      <c r="K216" s="358"/>
      <c r="L216" s="358"/>
      <c r="M216" s="358"/>
      <c r="N216" s="358"/>
      <c r="O216" s="358"/>
      <c r="P216" s="358"/>
      <c r="Q216" s="358"/>
      <c r="R216" s="358"/>
      <c r="S216" s="358"/>
      <c r="T216" s="358"/>
      <c r="U216" s="358"/>
      <c r="V216" s="358"/>
      <c r="W216" s="358"/>
    </row>
    <row r="217" spans="1:23" ht="16.5" customHeight="1">
      <c r="A217" s="358"/>
      <c r="B217" s="358"/>
      <c r="C217" s="736"/>
      <c r="D217" s="358"/>
      <c r="E217" s="358"/>
      <c r="F217" s="358"/>
      <c r="G217" s="358"/>
      <c r="H217" s="358"/>
      <c r="I217" s="358"/>
      <c r="J217" s="358"/>
      <c r="K217" s="358"/>
      <c r="L217" s="358"/>
      <c r="M217" s="358"/>
      <c r="N217" s="358"/>
      <c r="O217" s="358"/>
      <c r="P217" s="358"/>
      <c r="Q217" s="358"/>
      <c r="R217" s="358"/>
      <c r="S217" s="358"/>
      <c r="T217" s="358"/>
      <c r="U217" s="358"/>
      <c r="V217" s="358"/>
      <c r="W217" s="358"/>
    </row>
    <row r="218" spans="1:23" ht="16.5" customHeight="1">
      <c r="A218" s="358"/>
      <c r="B218" s="358"/>
      <c r="C218" s="736"/>
      <c r="D218" s="358"/>
      <c r="E218" s="358"/>
      <c r="F218" s="358"/>
      <c r="G218" s="358"/>
      <c r="H218" s="358"/>
      <c r="I218" s="358"/>
      <c r="J218" s="358"/>
      <c r="K218" s="358"/>
      <c r="L218" s="358"/>
      <c r="M218" s="358"/>
      <c r="N218" s="358"/>
      <c r="O218" s="358"/>
      <c r="P218" s="358"/>
      <c r="Q218" s="358"/>
      <c r="R218" s="358"/>
      <c r="S218" s="358"/>
      <c r="T218" s="358"/>
      <c r="U218" s="358"/>
      <c r="V218" s="358"/>
      <c r="W218" s="358"/>
    </row>
    <row r="219" spans="1:23" ht="16.5" customHeight="1">
      <c r="A219" s="358"/>
      <c r="B219" s="358"/>
      <c r="C219" s="736"/>
      <c r="D219" s="358"/>
      <c r="E219" s="358"/>
      <c r="F219" s="358"/>
      <c r="G219" s="358"/>
      <c r="H219" s="358"/>
      <c r="I219" s="358"/>
      <c r="J219" s="358"/>
      <c r="K219" s="358"/>
      <c r="L219" s="358"/>
      <c r="M219" s="358"/>
      <c r="N219" s="358"/>
      <c r="O219" s="358"/>
      <c r="P219" s="358"/>
      <c r="Q219" s="358"/>
      <c r="R219" s="358"/>
      <c r="S219" s="358"/>
      <c r="T219" s="358"/>
      <c r="U219" s="358"/>
      <c r="V219" s="358"/>
      <c r="W219" s="358"/>
    </row>
    <row r="220" spans="1:23" ht="16.5" customHeight="1">
      <c r="A220" s="358"/>
      <c r="B220" s="358"/>
      <c r="C220" s="736"/>
      <c r="D220" s="358"/>
      <c r="E220" s="358"/>
      <c r="F220" s="358"/>
      <c r="G220" s="358"/>
      <c r="H220" s="358"/>
      <c r="I220" s="358"/>
      <c r="J220" s="358"/>
      <c r="K220" s="358"/>
      <c r="L220" s="358"/>
      <c r="M220" s="358"/>
      <c r="N220" s="358"/>
      <c r="O220" s="358"/>
      <c r="P220" s="358"/>
      <c r="Q220" s="358"/>
      <c r="R220" s="358"/>
      <c r="S220" s="358"/>
      <c r="T220" s="358"/>
      <c r="U220" s="358"/>
      <c r="V220" s="358"/>
      <c r="W220" s="358"/>
    </row>
    <row r="221" spans="1:23" ht="16.5" customHeight="1">
      <c r="A221" s="358"/>
      <c r="B221" s="358"/>
      <c r="C221" s="736"/>
      <c r="D221" s="358"/>
      <c r="E221" s="358"/>
      <c r="F221" s="358"/>
      <c r="G221" s="358"/>
      <c r="H221" s="358"/>
      <c r="I221" s="358"/>
      <c r="J221" s="358"/>
      <c r="K221" s="358"/>
      <c r="L221" s="358"/>
      <c r="M221" s="358"/>
      <c r="N221" s="358"/>
      <c r="O221" s="358"/>
      <c r="P221" s="358"/>
      <c r="Q221" s="358"/>
      <c r="R221" s="358"/>
      <c r="S221" s="358"/>
      <c r="T221" s="358"/>
      <c r="U221" s="358"/>
      <c r="V221" s="358"/>
      <c r="W221" s="358"/>
    </row>
    <row r="222" spans="1:23" ht="16.5" customHeight="1">
      <c r="A222" s="358"/>
      <c r="B222" s="358"/>
      <c r="C222" s="736"/>
      <c r="D222" s="358"/>
      <c r="E222" s="358"/>
      <c r="F222" s="358"/>
      <c r="G222" s="358"/>
      <c r="H222" s="358"/>
      <c r="I222" s="358"/>
      <c r="J222" s="358"/>
      <c r="K222" s="358"/>
      <c r="L222" s="358"/>
      <c r="M222" s="358"/>
      <c r="N222" s="358"/>
      <c r="O222" s="358"/>
      <c r="P222" s="358"/>
      <c r="Q222" s="358"/>
      <c r="R222" s="358"/>
      <c r="S222" s="358"/>
      <c r="T222" s="358"/>
      <c r="U222" s="358"/>
      <c r="V222" s="358"/>
      <c r="W222" s="358"/>
    </row>
    <row r="223" spans="1:23" ht="16.5" customHeight="1">
      <c r="A223" s="358"/>
      <c r="B223" s="358"/>
      <c r="C223" s="736"/>
      <c r="D223" s="358"/>
      <c r="E223" s="358"/>
      <c r="F223" s="358"/>
      <c r="G223" s="358"/>
      <c r="H223" s="358"/>
      <c r="I223" s="358"/>
      <c r="J223" s="358"/>
      <c r="K223" s="358"/>
      <c r="L223" s="358"/>
      <c r="M223" s="358"/>
      <c r="N223" s="358"/>
      <c r="O223" s="358"/>
      <c r="P223" s="358"/>
      <c r="Q223" s="358"/>
      <c r="R223" s="358"/>
      <c r="S223" s="358"/>
      <c r="T223" s="358"/>
      <c r="U223" s="358"/>
      <c r="V223" s="358"/>
      <c r="W223" s="358"/>
    </row>
    <row r="224" spans="1:23" ht="16.5" customHeight="1">
      <c r="A224" s="358"/>
      <c r="B224" s="358"/>
      <c r="C224" s="736"/>
      <c r="D224" s="358"/>
      <c r="E224" s="358"/>
      <c r="F224" s="358"/>
      <c r="G224" s="358"/>
      <c r="H224" s="358"/>
      <c r="I224" s="358"/>
      <c r="J224" s="358"/>
      <c r="K224" s="358"/>
      <c r="L224" s="358"/>
      <c r="M224" s="358"/>
      <c r="N224" s="358"/>
      <c r="O224" s="358"/>
      <c r="P224" s="358"/>
      <c r="Q224" s="358"/>
      <c r="R224" s="358"/>
      <c r="S224" s="358"/>
      <c r="T224" s="358"/>
      <c r="U224" s="358"/>
      <c r="V224" s="358"/>
      <c r="W224" s="358"/>
    </row>
    <row r="225" spans="1:23" ht="16.5" customHeight="1">
      <c r="A225" s="358"/>
      <c r="B225" s="358"/>
      <c r="C225" s="736"/>
      <c r="D225" s="358"/>
      <c r="E225" s="358"/>
      <c r="F225" s="358"/>
      <c r="G225" s="358"/>
      <c r="H225" s="358"/>
      <c r="I225" s="358"/>
      <c r="J225" s="358"/>
      <c r="K225" s="358"/>
      <c r="L225" s="358"/>
      <c r="M225" s="358"/>
      <c r="N225" s="358"/>
      <c r="O225" s="358"/>
      <c r="P225" s="358"/>
      <c r="Q225" s="358"/>
      <c r="R225" s="358"/>
      <c r="S225" s="358"/>
      <c r="T225" s="358"/>
      <c r="U225" s="358"/>
      <c r="V225" s="358"/>
      <c r="W225" s="358"/>
    </row>
    <row r="226" spans="1:23" ht="16.5" customHeight="1">
      <c r="A226" s="358"/>
      <c r="B226" s="358"/>
      <c r="C226" s="736"/>
      <c r="D226" s="358"/>
      <c r="E226" s="358"/>
      <c r="F226" s="358"/>
      <c r="G226" s="358"/>
      <c r="H226" s="358"/>
      <c r="I226" s="358"/>
      <c r="J226" s="358"/>
      <c r="K226" s="358"/>
      <c r="L226" s="358"/>
      <c r="M226" s="358"/>
      <c r="N226" s="358"/>
      <c r="O226" s="358"/>
      <c r="P226" s="358"/>
      <c r="Q226" s="358"/>
      <c r="R226" s="358"/>
      <c r="S226" s="358"/>
      <c r="T226" s="358"/>
      <c r="U226" s="358"/>
      <c r="V226" s="358"/>
      <c r="W226" s="358"/>
    </row>
    <row r="227" spans="1:23" ht="16.5" customHeight="1">
      <c r="A227" s="358"/>
      <c r="B227" s="358"/>
      <c r="C227" s="736"/>
      <c r="D227" s="358"/>
      <c r="E227" s="358"/>
      <c r="F227" s="358"/>
      <c r="G227" s="358"/>
      <c r="H227" s="358"/>
      <c r="I227" s="358"/>
      <c r="J227" s="358"/>
      <c r="K227" s="358"/>
      <c r="L227" s="358"/>
      <c r="M227" s="358"/>
      <c r="N227" s="358"/>
      <c r="O227" s="358"/>
      <c r="P227" s="358"/>
      <c r="Q227" s="358"/>
      <c r="R227" s="358"/>
      <c r="S227" s="358"/>
      <c r="T227" s="358"/>
      <c r="U227" s="358"/>
      <c r="V227" s="358"/>
      <c r="W227" s="358"/>
    </row>
    <row r="228" spans="1:23" ht="16.5" customHeight="1">
      <c r="A228" s="358"/>
      <c r="B228" s="358"/>
      <c r="C228" s="736"/>
      <c r="D228" s="358"/>
      <c r="E228" s="358"/>
      <c r="F228" s="358"/>
      <c r="G228" s="358"/>
      <c r="H228" s="358"/>
      <c r="I228" s="358"/>
      <c r="J228" s="358"/>
      <c r="K228" s="358"/>
      <c r="L228" s="358"/>
      <c r="M228" s="358"/>
      <c r="N228" s="358"/>
      <c r="O228" s="358"/>
      <c r="P228" s="358"/>
      <c r="Q228" s="358"/>
      <c r="R228" s="358"/>
      <c r="S228" s="358"/>
      <c r="T228" s="358"/>
      <c r="U228" s="358"/>
      <c r="V228" s="358"/>
      <c r="W228" s="358"/>
    </row>
    <row r="229" spans="1:23" ht="16.5" customHeight="1">
      <c r="A229" s="358"/>
      <c r="B229" s="358"/>
      <c r="C229" s="736"/>
      <c r="D229" s="358"/>
      <c r="E229" s="358"/>
      <c r="F229" s="358"/>
      <c r="G229" s="358"/>
      <c r="H229" s="358"/>
      <c r="I229" s="358"/>
      <c r="J229" s="358"/>
      <c r="K229" s="358"/>
      <c r="L229" s="358"/>
      <c r="M229" s="358"/>
      <c r="N229" s="358"/>
      <c r="O229" s="358"/>
      <c r="P229" s="358"/>
      <c r="Q229" s="358"/>
      <c r="R229" s="358"/>
      <c r="S229" s="358"/>
      <c r="T229" s="358"/>
      <c r="U229" s="358"/>
      <c r="V229" s="358"/>
      <c r="W229" s="358"/>
    </row>
    <row r="230" spans="1:23" ht="16.5" customHeight="1">
      <c r="A230" s="358"/>
      <c r="B230" s="358"/>
      <c r="C230" s="736"/>
      <c r="D230" s="358"/>
      <c r="E230" s="358"/>
      <c r="F230" s="358"/>
      <c r="G230" s="358"/>
      <c r="H230" s="358"/>
      <c r="I230" s="358"/>
      <c r="J230" s="358"/>
      <c r="K230" s="358"/>
      <c r="L230" s="358"/>
      <c r="M230" s="358"/>
      <c r="N230" s="358"/>
      <c r="O230" s="358"/>
      <c r="P230" s="358"/>
      <c r="Q230" s="358"/>
      <c r="R230" s="358"/>
      <c r="S230" s="358"/>
      <c r="T230" s="358"/>
      <c r="U230" s="358"/>
      <c r="V230" s="358"/>
      <c r="W230" s="358"/>
    </row>
    <row r="231" spans="1:23" ht="16.5" customHeight="1">
      <c r="A231" s="358"/>
      <c r="B231" s="358"/>
      <c r="C231" s="736"/>
      <c r="D231" s="358"/>
      <c r="E231" s="358"/>
      <c r="F231" s="358"/>
      <c r="G231" s="358"/>
      <c r="H231" s="358"/>
      <c r="I231" s="358"/>
      <c r="J231" s="358"/>
      <c r="K231" s="358"/>
      <c r="L231" s="358"/>
      <c r="M231" s="358"/>
      <c r="N231" s="358"/>
      <c r="O231" s="358"/>
      <c r="P231" s="358"/>
      <c r="Q231" s="358"/>
      <c r="R231" s="358"/>
      <c r="S231" s="358"/>
      <c r="T231" s="358"/>
      <c r="U231" s="358"/>
      <c r="V231" s="358"/>
      <c r="W231" s="358"/>
    </row>
    <row r="232" spans="1:23" ht="16.5" customHeight="1">
      <c r="A232" s="358"/>
      <c r="B232" s="358"/>
      <c r="C232" s="736"/>
      <c r="D232" s="358"/>
      <c r="E232" s="358"/>
      <c r="F232" s="358"/>
      <c r="G232" s="358"/>
      <c r="H232" s="358"/>
      <c r="I232" s="358"/>
      <c r="J232" s="358"/>
      <c r="K232" s="358"/>
      <c r="L232" s="358"/>
      <c r="M232" s="358"/>
      <c r="N232" s="358"/>
      <c r="O232" s="358"/>
      <c r="P232" s="358"/>
      <c r="Q232" s="358"/>
      <c r="R232" s="358"/>
      <c r="S232" s="358"/>
      <c r="T232" s="358"/>
      <c r="U232" s="358"/>
      <c r="V232" s="358"/>
      <c r="W232" s="358"/>
    </row>
    <row r="233" spans="1:23" ht="16.5" customHeight="1">
      <c r="A233" s="358"/>
      <c r="B233" s="358"/>
      <c r="C233" s="736"/>
      <c r="D233" s="358"/>
      <c r="E233" s="358"/>
      <c r="F233" s="358"/>
      <c r="G233" s="358"/>
      <c r="H233" s="358"/>
      <c r="I233" s="358"/>
      <c r="J233" s="358"/>
      <c r="K233" s="358"/>
      <c r="L233" s="358"/>
      <c r="M233" s="358"/>
      <c r="N233" s="358"/>
      <c r="O233" s="358"/>
      <c r="P233" s="358"/>
      <c r="Q233" s="358"/>
      <c r="R233" s="358"/>
      <c r="S233" s="358"/>
      <c r="T233" s="358"/>
      <c r="U233" s="358"/>
      <c r="V233" s="358"/>
      <c r="W233" s="358"/>
    </row>
    <row r="234" spans="1:23" ht="16.5" customHeight="1">
      <c r="A234" s="358"/>
      <c r="B234" s="358"/>
      <c r="C234" s="736"/>
      <c r="D234" s="358"/>
      <c r="E234" s="358"/>
      <c r="F234" s="358"/>
      <c r="G234" s="358"/>
      <c r="H234" s="358"/>
      <c r="I234" s="358"/>
      <c r="J234" s="358"/>
      <c r="K234" s="358"/>
      <c r="L234" s="358"/>
      <c r="M234" s="358"/>
      <c r="N234" s="358"/>
      <c r="O234" s="358"/>
      <c r="P234" s="358"/>
      <c r="Q234" s="358"/>
      <c r="R234" s="358"/>
      <c r="S234" s="358"/>
      <c r="T234" s="358"/>
      <c r="U234" s="358"/>
      <c r="V234" s="358"/>
      <c r="W234" s="358"/>
    </row>
    <row r="235" spans="1:23" ht="16.5" customHeight="1">
      <c r="A235" s="358"/>
      <c r="B235" s="358"/>
      <c r="C235" s="736"/>
      <c r="D235" s="358"/>
      <c r="E235" s="358"/>
      <c r="F235" s="358"/>
      <c r="G235" s="358"/>
      <c r="H235" s="358"/>
      <c r="I235" s="358"/>
      <c r="J235" s="358"/>
      <c r="K235" s="358"/>
      <c r="L235" s="358"/>
      <c r="M235" s="358"/>
      <c r="N235" s="358"/>
      <c r="O235" s="358"/>
      <c r="P235" s="358"/>
      <c r="Q235" s="358"/>
      <c r="R235" s="358"/>
      <c r="S235" s="358"/>
      <c r="T235" s="358"/>
      <c r="U235" s="358"/>
      <c r="V235" s="358"/>
      <c r="W235" s="358"/>
    </row>
    <row r="236" spans="1:23" ht="16.5" customHeight="1">
      <c r="A236" s="358"/>
      <c r="B236" s="358"/>
      <c r="C236" s="736"/>
      <c r="D236" s="358"/>
      <c r="E236" s="358"/>
      <c r="F236" s="358"/>
      <c r="G236" s="358"/>
      <c r="H236" s="358"/>
      <c r="I236" s="358"/>
      <c r="J236" s="358"/>
      <c r="K236" s="358"/>
      <c r="L236" s="358"/>
      <c r="M236" s="358"/>
      <c r="N236" s="358"/>
      <c r="O236" s="358"/>
      <c r="P236" s="358"/>
      <c r="Q236" s="358"/>
      <c r="R236" s="358"/>
      <c r="S236" s="358"/>
      <c r="T236" s="358"/>
      <c r="U236" s="358"/>
      <c r="V236" s="358"/>
      <c r="W236" s="358"/>
    </row>
    <row r="237" spans="1:23" ht="16.5" customHeight="1">
      <c r="A237" s="358"/>
      <c r="B237" s="358"/>
      <c r="C237" s="736"/>
      <c r="D237" s="358"/>
      <c r="E237" s="358"/>
      <c r="F237" s="358"/>
      <c r="G237" s="358"/>
      <c r="H237" s="358"/>
      <c r="I237" s="358"/>
      <c r="J237" s="358"/>
      <c r="K237" s="358"/>
      <c r="L237" s="358"/>
      <c r="M237" s="358"/>
      <c r="N237" s="358"/>
      <c r="O237" s="358"/>
      <c r="P237" s="358"/>
      <c r="Q237" s="358"/>
      <c r="R237" s="358"/>
      <c r="S237" s="358"/>
      <c r="T237" s="358"/>
      <c r="U237" s="358"/>
      <c r="V237" s="358"/>
      <c r="W237" s="358"/>
    </row>
    <row r="238" spans="1:23" ht="16.5" customHeight="1">
      <c r="A238" s="358"/>
      <c r="B238" s="358"/>
      <c r="C238" s="736"/>
      <c r="D238" s="358"/>
      <c r="E238" s="358"/>
      <c r="F238" s="358"/>
      <c r="G238" s="358"/>
      <c r="H238" s="358"/>
      <c r="I238" s="358"/>
      <c r="J238" s="358"/>
      <c r="K238" s="358"/>
      <c r="L238" s="358"/>
      <c r="M238" s="358"/>
      <c r="N238" s="358"/>
      <c r="O238" s="358"/>
      <c r="P238" s="358"/>
      <c r="Q238" s="358"/>
      <c r="R238" s="358"/>
      <c r="S238" s="358"/>
      <c r="T238" s="358"/>
      <c r="U238" s="358"/>
      <c r="V238" s="358"/>
      <c r="W238" s="358"/>
    </row>
    <row r="239" spans="1:23" ht="16.5" customHeight="1">
      <c r="A239" s="358"/>
      <c r="B239" s="358"/>
      <c r="C239" s="736"/>
      <c r="D239" s="358"/>
      <c r="E239" s="358"/>
      <c r="F239" s="358"/>
      <c r="G239" s="358"/>
      <c r="H239" s="358"/>
      <c r="I239" s="358"/>
      <c r="J239" s="358"/>
      <c r="K239" s="358"/>
      <c r="L239" s="358"/>
      <c r="M239" s="358"/>
      <c r="N239" s="358"/>
      <c r="O239" s="358"/>
      <c r="P239" s="358"/>
      <c r="Q239" s="358"/>
      <c r="R239" s="358"/>
      <c r="S239" s="358"/>
      <c r="T239" s="358"/>
      <c r="U239" s="358"/>
      <c r="V239" s="358"/>
      <c r="W239" s="358"/>
    </row>
    <row r="240" spans="1:23" ht="16.5" customHeight="1">
      <c r="A240" s="358"/>
      <c r="B240" s="358"/>
      <c r="C240" s="736"/>
      <c r="D240" s="358"/>
      <c r="E240" s="358"/>
      <c r="F240" s="358"/>
      <c r="G240" s="358"/>
      <c r="H240" s="358"/>
      <c r="I240" s="358"/>
      <c r="J240" s="358"/>
      <c r="K240" s="358"/>
      <c r="L240" s="358"/>
      <c r="M240" s="358"/>
      <c r="N240" s="358"/>
      <c r="O240" s="358"/>
      <c r="P240" s="358"/>
      <c r="Q240" s="358"/>
      <c r="R240" s="358"/>
      <c r="S240" s="358"/>
      <c r="T240" s="358"/>
      <c r="U240" s="358"/>
      <c r="V240" s="358"/>
      <c r="W240" s="358"/>
    </row>
    <row r="241" spans="1:23" ht="16.5" customHeight="1">
      <c r="A241" s="358"/>
      <c r="B241" s="358"/>
      <c r="C241" s="736"/>
      <c r="D241" s="358"/>
      <c r="E241" s="358"/>
      <c r="F241" s="358"/>
      <c r="G241" s="358"/>
      <c r="H241" s="358"/>
      <c r="I241" s="358"/>
      <c r="J241" s="358"/>
      <c r="K241" s="358"/>
      <c r="L241" s="358"/>
      <c r="M241" s="358"/>
      <c r="N241" s="358"/>
      <c r="O241" s="358"/>
      <c r="P241" s="358"/>
      <c r="Q241" s="358"/>
      <c r="R241" s="358"/>
      <c r="S241" s="358"/>
      <c r="T241" s="358"/>
      <c r="U241" s="358"/>
      <c r="V241" s="358"/>
      <c r="W241" s="358"/>
    </row>
    <row r="242" spans="1:23" ht="16.5" customHeight="1">
      <c r="A242" s="358"/>
      <c r="B242" s="358"/>
      <c r="C242" s="736"/>
      <c r="D242" s="358"/>
      <c r="E242" s="358"/>
      <c r="F242" s="358"/>
      <c r="G242" s="358"/>
      <c r="H242" s="358"/>
      <c r="I242" s="358"/>
      <c r="J242" s="358"/>
      <c r="K242" s="358"/>
      <c r="L242" s="358"/>
      <c r="M242" s="358"/>
      <c r="N242" s="358"/>
      <c r="O242" s="358"/>
      <c r="P242" s="358"/>
      <c r="Q242" s="358"/>
      <c r="R242" s="358"/>
      <c r="S242" s="358"/>
      <c r="T242" s="358"/>
      <c r="U242" s="358"/>
      <c r="V242" s="358"/>
      <c r="W242" s="358"/>
    </row>
    <row r="243" spans="1:23" ht="16.5" customHeight="1">
      <c r="A243" s="358"/>
      <c r="B243" s="358"/>
      <c r="C243" s="736"/>
      <c r="D243" s="358"/>
      <c r="E243" s="358"/>
      <c r="F243" s="358"/>
      <c r="G243" s="358"/>
      <c r="H243" s="358"/>
      <c r="I243" s="358"/>
      <c r="J243" s="358"/>
      <c r="K243" s="358"/>
      <c r="L243" s="358"/>
      <c r="M243" s="358"/>
      <c r="N243" s="358"/>
      <c r="O243" s="358"/>
      <c r="P243" s="358"/>
      <c r="Q243" s="358"/>
      <c r="R243" s="358"/>
      <c r="S243" s="358"/>
      <c r="T243" s="358"/>
      <c r="U243" s="358"/>
      <c r="V243" s="358"/>
      <c r="W243" s="358"/>
    </row>
    <row r="244" spans="1:23" ht="16.5" customHeight="1">
      <c r="A244" s="358"/>
      <c r="B244" s="358"/>
      <c r="C244" s="736"/>
      <c r="D244" s="358"/>
      <c r="E244" s="358"/>
      <c r="F244" s="358"/>
      <c r="G244" s="358"/>
      <c r="H244" s="358"/>
      <c r="I244" s="358"/>
      <c r="J244" s="358"/>
      <c r="K244" s="358"/>
      <c r="L244" s="358"/>
      <c r="M244" s="358"/>
      <c r="N244" s="358"/>
      <c r="O244" s="358"/>
      <c r="P244" s="358"/>
      <c r="Q244" s="358"/>
      <c r="R244" s="358"/>
      <c r="S244" s="358"/>
      <c r="T244" s="358"/>
      <c r="U244" s="358"/>
      <c r="V244" s="358"/>
      <c r="W244" s="358"/>
    </row>
    <row r="245" spans="1:23" ht="16.5" customHeight="1">
      <c r="A245" s="358"/>
      <c r="B245" s="358"/>
      <c r="C245" s="736"/>
      <c r="D245" s="358"/>
      <c r="E245" s="358"/>
      <c r="F245" s="358"/>
      <c r="G245" s="358"/>
      <c r="H245" s="358"/>
      <c r="I245" s="358"/>
      <c r="J245" s="358"/>
      <c r="K245" s="358"/>
      <c r="L245" s="358"/>
      <c r="M245" s="358"/>
      <c r="N245" s="358"/>
      <c r="O245" s="358"/>
      <c r="P245" s="358"/>
      <c r="Q245" s="358"/>
      <c r="R245" s="358"/>
      <c r="S245" s="358"/>
      <c r="T245" s="358"/>
      <c r="U245" s="358"/>
      <c r="V245" s="358"/>
      <c r="W245" s="358"/>
    </row>
    <row r="246" spans="1:23" ht="16.5" customHeight="1">
      <c r="A246" s="358"/>
      <c r="B246" s="358"/>
      <c r="C246" s="736"/>
      <c r="D246" s="358"/>
      <c r="E246" s="358"/>
      <c r="F246" s="358"/>
      <c r="G246" s="358"/>
      <c r="H246" s="358"/>
      <c r="I246" s="358"/>
      <c r="J246" s="358"/>
      <c r="K246" s="358"/>
      <c r="L246" s="358"/>
      <c r="M246" s="358"/>
      <c r="N246" s="358"/>
      <c r="O246" s="358"/>
      <c r="P246" s="358"/>
      <c r="Q246" s="358"/>
      <c r="R246" s="358"/>
      <c r="S246" s="358"/>
      <c r="T246" s="358"/>
      <c r="U246" s="358"/>
      <c r="V246" s="358"/>
      <c r="W246" s="358"/>
    </row>
    <row r="247" spans="1:23" ht="16.5" customHeight="1">
      <c r="A247" s="358"/>
      <c r="B247" s="358"/>
      <c r="C247" s="736"/>
      <c r="D247" s="358"/>
      <c r="E247" s="358"/>
      <c r="F247" s="358"/>
      <c r="G247" s="358"/>
      <c r="H247" s="358"/>
      <c r="I247" s="358"/>
      <c r="J247" s="358"/>
      <c r="K247" s="358"/>
      <c r="L247" s="358"/>
      <c r="M247" s="358"/>
      <c r="N247" s="358"/>
      <c r="O247" s="358"/>
      <c r="P247" s="358"/>
      <c r="Q247" s="358"/>
      <c r="R247" s="358"/>
      <c r="S247" s="358"/>
      <c r="T247" s="358"/>
      <c r="U247" s="358"/>
      <c r="V247" s="358"/>
      <c r="W247" s="358"/>
    </row>
    <row r="248" spans="1:23" ht="16.5" customHeight="1">
      <c r="A248" s="358"/>
      <c r="B248" s="358"/>
      <c r="C248" s="736"/>
      <c r="D248" s="358"/>
      <c r="E248" s="358"/>
      <c r="F248" s="358"/>
      <c r="G248" s="358"/>
      <c r="H248" s="358"/>
      <c r="I248" s="358"/>
      <c r="J248" s="358"/>
      <c r="K248" s="358"/>
      <c r="L248" s="358"/>
      <c r="M248" s="358"/>
      <c r="N248" s="358"/>
      <c r="O248" s="358"/>
      <c r="P248" s="358"/>
      <c r="Q248" s="358"/>
      <c r="R248" s="358"/>
      <c r="S248" s="358"/>
      <c r="T248" s="358"/>
      <c r="U248" s="358"/>
      <c r="V248" s="358"/>
      <c r="W248" s="358"/>
    </row>
    <row r="249" spans="1:23" ht="16.5" customHeight="1">
      <c r="A249" s="358"/>
      <c r="B249" s="358"/>
      <c r="C249" s="736"/>
      <c r="D249" s="358"/>
      <c r="E249" s="358"/>
      <c r="F249" s="358"/>
      <c r="G249" s="358"/>
      <c r="H249" s="358"/>
      <c r="I249" s="358"/>
      <c r="J249" s="358"/>
      <c r="K249" s="358"/>
      <c r="L249" s="358"/>
      <c r="M249" s="358"/>
      <c r="N249" s="358"/>
      <c r="O249" s="358"/>
      <c r="P249" s="358"/>
      <c r="Q249" s="358"/>
      <c r="R249" s="358"/>
      <c r="S249" s="358"/>
      <c r="T249" s="358"/>
      <c r="U249" s="358"/>
      <c r="V249" s="358"/>
      <c r="W249" s="358"/>
    </row>
    <row r="250" spans="1:23" ht="16.5" customHeight="1">
      <c r="A250" s="358"/>
      <c r="B250" s="358"/>
      <c r="C250" s="736"/>
      <c r="D250" s="358"/>
      <c r="E250" s="358"/>
      <c r="F250" s="358"/>
      <c r="G250" s="358"/>
      <c r="H250" s="358"/>
      <c r="I250" s="358"/>
      <c r="J250" s="358"/>
      <c r="K250" s="358"/>
      <c r="L250" s="358"/>
      <c r="M250" s="358"/>
      <c r="N250" s="358"/>
      <c r="O250" s="358"/>
      <c r="P250" s="358"/>
      <c r="Q250" s="358"/>
      <c r="R250" s="358"/>
      <c r="S250" s="358"/>
      <c r="T250" s="358"/>
      <c r="U250" s="358"/>
      <c r="V250" s="358"/>
      <c r="W250" s="358"/>
    </row>
    <row r="251" spans="1:23" ht="16.5" customHeight="1">
      <c r="A251" s="358"/>
      <c r="B251" s="358"/>
      <c r="C251" s="736"/>
      <c r="D251" s="358"/>
      <c r="E251" s="358"/>
      <c r="F251" s="358"/>
      <c r="G251" s="358"/>
      <c r="H251" s="358"/>
      <c r="I251" s="358"/>
      <c r="J251" s="358"/>
      <c r="K251" s="358"/>
      <c r="L251" s="358"/>
      <c r="M251" s="358"/>
      <c r="N251" s="358"/>
      <c r="O251" s="358"/>
      <c r="P251" s="358"/>
      <c r="Q251" s="358"/>
      <c r="R251" s="358"/>
      <c r="S251" s="358"/>
      <c r="T251" s="358"/>
      <c r="U251" s="358"/>
      <c r="V251" s="358"/>
      <c r="W251" s="358"/>
    </row>
    <row r="252" spans="1:23" ht="16.5" customHeight="1">
      <c r="A252" s="358"/>
      <c r="B252" s="358"/>
      <c r="C252" s="736"/>
      <c r="D252" s="358"/>
      <c r="E252" s="358"/>
      <c r="F252" s="358"/>
      <c r="G252" s="358"/>
      <c r="H252" s="358"/>
      <c r="I252" s="358"/>
      <c r="J252" s="358"/>
      <c r="K252" s="358"/>
      <c r="L252" s="358"/>
      <c r="M252" s="358"/>
      <c r="N252" s="358"/>
      <c r="O252" s="358"/>
      <c r="P252" s="358"/>
      <c r="Q252" s="358"/>
      <c r="R252" s="358"/>
      <c r="S252" s="358"/>
      <c r="T252" s="358"/>
      <c r="U252" s="358"/>
      <c r="V252" s="358"/>
      <c r="W252" s="358"/>
    </row>
    <row r="253" spans="1:23" ht="16.5" customHeight="1">
      <c r="A253" s="358"/>
      <c r="B253" s="358"/>
      <c r="C253" s="736"/>
      <c r="D253" s="358"/>
      <c r="E253" s="358"/>
      <c r="F253" s="358"/>
      <c r="G253" s="358"/>
      <c r="H253" s="358"/>
      <c r="I253" s="358"/>
      <c r="J253" s="358"/>
      <c r="K253" s="358"/>
      <c r="L253" s="358"/>
      <c r="M253" s="358"/>
      <c r="N253" s="358"/>
      <c r="O253" s="358"/>
      <c r="P253" s="358"/>
      <c r="Q253" s="358"/>
      <c r="R253" s="358"/>
      <c r="S253" s="358"/>
      <c r="T253" s="358"/>
      <c r="U253" s="358"/>
      <c r="V253" s="358"/>
      <c r="W253" s="358"/>
    </row>
    <row r="254" spans="1:23" ht="16.5" customHeight="1">
      <c r="A254" s="358"/>
      <c r="B254" s="358"/>
      <c r="C254" s="736"/>
      <c r="D254" s="358"/>
      <c r="E254" s="358"/>
      <c r="F254" s="358"/>
      <c r="G254" s="358"/>
      <c r="H254" s="358"/>
      <c r="I254" s="358"/>
      <c r="J254" s="358"/>
      <c r="K254" s="358"/>
      <c r="L254" s="358"/>
      <c r="M254" s="358"/>
      <c r="N254" s="358"/>
      <c r="O254" s="358"/>
      <c r="P254" s="358"/>
      <c r="Q254" s="358"/>
      <c r="R254" s="358"/>
      <c r="S254" s="358"/>
      <c r="T254" s="358"/>
      <c r="U254" s="358"/>
      <c r="V254" s="358"/>
      <c r="W254" s="358"/>
    </row>
    <row r="255" spans="1:23" ht="16.5" customHeight="1">
      <c r="A255" s="358"/>
      <c r="B255" s="358"/>
      <c r="C255" s="736"/>
      <c r="D255" s="358"/>
      <c r="E255" s="358"/>
      <c r="F255" s="358"/>
      <c r="G255" s="358"/>
      <c r="H255" s="358"/>
      <c r="I255" s="358"/>
      <c r="J255" s="358"/>
      <c r="K255" s="358"/>
      <c r="L255" s="358"/>
      <c r="M255" s="358"/>
      <c r="N255" s="358"/>
      <c r="O255" s="358"/>
      <c r="P255" s="358"/>
      <c r="Q255" s="358"/>
      <c r="R255" s="358"/>
      <c r="S255" s="358"/>
      <c r="T255" s="358"/>
      <c r="U255" s="358"/>
      <c r="V255" s="358"/>
      <c r="W255" s="358"/>
    </row>
    <row r="256" spans="1:23" ht="16.5" customHeight="1">
      <c r="A256" s="358"/>
      <c r="B256" s="358"/>
      <c r="C256" s="736"/>
      <c r="D256" s="358"/>
      <c r="E256" s="358"/>
      <c r="F256" s="358"/>
      <c r="G256" s="358"/>
      <c r="H256" s="358"/>
      <c r="I256" s="358"/>
      <c r="J256" s="358"/>
      <c r="K256" s="358"/>
      <c r="L256" s="358"/>
      <c r="M256" s="358"/>
      <c r="N256" s="358"/>
      <c r="O256" s="358"/>
      <c r="P256" s="358"/>
      <c r="Q256" s="358"/>
      <c r="R256" s="358"/>
      <c r="S256" s="358"/>
      <c r="T256" s="358"/>
      <c r="U256" s="358"/>
      <c r="V256" s="358"/>
      <c r="W256" s="358"/>
    </row>
    <row r="257" spans="1:23" ht="16.5" customHeight="1">
      <c r="A257" s="358"/>
      <c r="B257" s="358"/>
      <c r="C257" s="736"/>
      <c r="D257" s="358"/>
      <c r="E257" s="358"/>
      <c r="F257" s="358"/>
      <c r="G257" s="358"/>
      <c r="H257" s="358"/>
      <c r="I257" s="358"/>
      <c r="J257" s="358"/>
      <c r="K257" s="358"/>
      <c r="L257" s="358"/>
      <c r="M257" s="358"/>
      <c r="N257" s="358"/>
      <c r="O257" s="358"/>
      <c r="P257" s="358"/>
      <c r="Q257" s="358"/>
      <c r="R257" s="358"/>
      <c r="S257" s="358"/>
      <c r="T257" s="358"/>
      <c r="U257" s="358"/>
      <c r="V257" s="358"/>
      <c r="W257" s="358"/>
    </row>
    <row r="258" spans="1:23" ht="16.5" customHeight="1">
      <c r="A258" s="358"/>
      <c r="B258" s="358"/>
      <c r="C258" s="736"/>
      <c r="D258" s="358"/>
      <c r="E258" s="358"/>
      <c r="F258" s="358"/>
      <c r="G258" s="358"/>
      <c r="H258" s="358"/>
      <c r="I258" s="358"/>
      <c r="J258" s="358"/>
      <c r="K258" s="358"/>
      <c r="L258" s="358"/>
      <c r="M258" s="358"/>
      <c r="N258" s="358"/>
      <c r="O258" s="358"/>
      <c r="P258" s="358"/>
      <c r="Q258" s="358"/>
      <c r="R258" s="358"/>
      <c r="S258" s="358"/>
      <c r="T258" s="358"/>
      <c r="U258" s="358"/>
      <c r="V258" s="358"/>
      <c r="W258" s="358"/>
    </row>
    <row r="259" spans="1:23" ht="16.5" customHeight="1">
      <c r="A259" s="358"/>
      <c r="B259" s="358"/>
      <c r="C259" s="736"/>
      <c r="D259" s="358"/>
      <c r="E259" s="358"/>
      <c r="F259" s="358"/>
      <c r="G259" s="358"/>
      <c r="H259" s="358"/>
      <c r="I259" s="358"/>
      <c r="J259" s="358"/>
      <c r="K259" s="358"/>
      <c r="L259" s="358"/>
      <c r="M259" s="358"/>
      <c r="N259" s="358"/>
      <c r="O259" s="358"/>
      <c r="P259" s="358"/>
      <c r="Q259" s="358"/>
      <c r="R259" s="358"/>
      <c r="S259" s="358"/>
      <c r="T259" s="358"/>
      <c r="U259" s="358"/>
      <c r="V259" s="358"/>
      <c r="W259" s="358"/>
    </row>
    <row r="260" spans="1:23" ht="16.5" customHeight="1">
      <c r="A260" s="358"/>
      <c r="B260" s="358"/>
      <c r="C260" s="736"/>
      <c r="D260" s="358"/>
      <c r="E260" s="358"/>
      <c r="F260" s="358"/>
      <c r="G260" s="358"/>
      <c r="H260" s="358"/>
      <c r="I260" s="358"/>
      <c r="J260" s="358"/>
      <c r="K260" s="358"/>
      <c r="L260" s="358"/>
      <c r="M260" s="358"/>
      <c r="N260" s="358"/>
      <c r="O260" s="358"/>
      <c r="P260" s="358"/>
      <c r="Q260" s="358"/>
      <c r="R260" s="358"/>
      <c r="S260" s="358"/>
      <c r="T260" s="358"/>
      <c r="U260" s="358"/>
      <c r="V260" s="358"/>
      <c r="W260" s="358"/>
    </row>
    <row r="261" spans="1:23" ht="16.5" customHeight="1">
      <c r="A261" s="358"/>
      <c r="B261" s="358"/>
      <c r="C261" s="736"/>
      <c r="D261" s="358"/>
      <c r="E261" s="358"/>
      <c r="F261" s="358"/>
      <c r="G261" s="358"/>
      <c r="H261" s="358"/>
      <c r="I261" s="358"/>
      <c r="J261" s="358"/>
      <c r="K261" s="358"/>
      <c r="L261" s="358"/>
      <c r="M261" s="358"/>
      <c r="N261" s="358"/>
      <c r="O261" s="358"/>
      <c r="P261" s="358"/>
      <c r="Q261" s="358"/>
      <c r="R261" s="358"/>
      <c r="S261" s="358"/>
      <c r="T261" s="358"/>
      <c r="U261" s="358"/>
      <c r="V261" s="358"/>
      <c r="W261" s="358"/>
    </row>
    <row r="262" spans="1:23" ht="16.5" customHeight="1">
      <c r="A262" s="358"/>
      <c r="B262" s="358"/>
      <c r="C262" s="736"/>
      <c r="D262" s="358"/>
      <c r="E262" s="358"/>
      <c r="F262" s="358"/>
      <c r="G262" s="358"/>
      <c r="H262" s="358"/>
      <c r="I262" s="358"/>
      <c r="J262" s="358"/>
      <c r="K262" s="358"/>
      <c r="L262" s="358"/>
      <c r="M262" s="358"/>
      <c r="N262" s="358"/>
      <c r="O262" s="358"/>
      <c r="P262" s="358"/>
      <c r="Q262" s="358"/>
      <c r="R262" s="358"/>
      <c r="S262" s="358"/>
      <c r="T262" s="358"/>
      <c r="U262" s="358"/>
      <c r="V262" s="358"/>
      <c r="W262" s="358"/>
    </row>
    <row r="263" spans="1:23" ht="16.5" customHeight="1">
      <c r="A263" s="358"/>
      <c r="B263" s="358"/>
      <c r="C263" s="736"/>
      <c r="D263" s="358"/>
      <c r="E263" s="358"/>
      <c r="F263" s="358"/>
      <c r="G263" s="358"/>
      <c r="H263" s="358"/>
      <c r="I263" s="358"/>
      <c r="J263" s="358"/>
      <c r="K263" s="358"/>
      <c r="L263" s="358"/>
      <c r="M263" s="358"/>
      <c r="N263" s="358"/>
      <c r="O263" s="358"/>
      <c r="P263" s="358"/>
      <c r="Q263" s="358"/>
      <c r="R263" s="358"/>
      <c r="S263" s="358"/>
      <c r="T263" s="358"/>
      <c r="U263" s="358"/>
      <c r="V263" s="358"/>
      <c r="W263" s="358"/>
    </row>
    <row r="264" spans="1:23" ht="16.5" customHeight="1">
      <c r="A264" s="358"/>
      <c r="B264" s="358"/>
      <c r="C264" s="736"/>
      <c r="D264" s="358"/>
      <c r="E264" s="358"/>
      <c r="F264" s="358"/>
      <c r="G264" s="358"/>
      <c r="H264" s="358"/>
      <c r="I264" s="358"/>
      <c r="J264" s="358"/>
      <c r="K264" s="358"/>
      <c r="L264" s="358"/>
      <c r="M264" s="358"/>
      <c r="N264" s="358"/>
      <c r="O264" s="358"/>
      <c r="P264" s="358"/>
      <c r="Q264" s="358"/>
      <c r="R264" s="358"/>
      <c r="S264" s="358"/>
      <c r="T264" s="358"/>
      <c r="U264" s="358"/>
      <c r="V264" s="358"/>
      <c r="W264" s="358"/>
    </row>
    <row r="265" spans="1:23" ht="16.5" customHeight="1">
      <c r="A265" s="358"/>
      <c r="B265" s="358"/>
      <c r="C265" s="736"/>
      <c r="D265" s="358"/>
      <c r="E265" s="358"/>
      <c r="F265" s="358"/>
      <c r="G265" s="358"/>
      <c r="H265" s="358"/>
      <c r="I265" s="358"/>
      <c r="J265" s="358"/>
      <c r="K265" s="358"/>
      <c r="L265" s="358"/>
      <c r="M265" s="358"/>
      <c r="N265" s="358"/>
      <c r="O265" s="358"/>
      <c r="P265" s="358"/>
      <c r="Q265" s="358"/>
      <c r="R265" s="358"/>
      <c r="S265" s="358"/>
      <c r="T265" s="358"/>
      <c r="U265" s="358"/>
      <c r="V265" s="358"/>
      <c r="W265" s="358"/>
    </row>
    <row r="266" spans="1:23" ht="16.5" customHeight="1">
      <c r="A266" s="358"/>
      <c r="B266" s="358"/>
      <c r="C266" s="736"/>
      <c r="D266" s="358"/>
      <c r="E266" s="358"/>
      <c r="F266" s="358"/>
      <c r="G266" s="358"/>
      <c r="H266" s="358"/>
      <c r="I266" s="358"/>
      <c r="J266" s="358"/>
      <c r="K266" s="358"/>
      <c r="L266" s="358"/>
      <c r="M266" s="358"/>
      <c r="N266" s="358"/>
      <c r="O266" s="358"/>
      <c r="P266" s="358"/>
      <c r="Q266" s="358"/>
      <c r="R266" s="358"/>
      <c r="S266" s="358"/>
      <c r="T266" s="358"/>
      <c r="U266" s="358"/>
      <c r="V266" s="358"/>
      <c r="W266" s="358"/>
    </row>
    <row r="267" spans="1:23" ht="16.5" customHeight="1">
      <c r="A267" s="358"/>
      <c r="B267" s="358"/>
      <c r="C267" s="736"/>
      <c r="D267" s="358"/>
      <c r="E267" s="358"/>
      <c r="F267" s="358"/>
      <c r="G267" s="358"/>
      <c r="H267" s="358"/>
      <c r="I267" s="358"/>
      <c r="J267" s="358"/>
      <c r="K267" s="358"/>
      <c r="L267" s="358"/>
      <c r="M267" s="358"/>
      <c r="N267" s="358"/>
      <c r="O267" s="358"/>
      <c r="P267" s="358"/>
      <c r="Q267" s="358"/>
      <c r="R267" s="358"/>
      <c r="S267" s="358"/>
      <c r="T267" s="358"/>
      <c r="U267" s="358"/>
      <c r="V267" s="358"/>
      <c r="W267" s="358"/>
    </row>
    <row r="268" spans="1:23" ht="16.5" customHeight="1">
      <c r="A268" s="358"/>
      <c r="B268" s="358"/>
      <c r="C268" s="736"/>
      <c r="D268" s="358"/>
      <c r="E268" s="358"/>
      <c r="F268" s="358"/>
      <c r="G268" s="358"/>
      <c r="H268" s="358"/>
      <c r="I268" s="358"/>
      <c r="J268" s="358"/>
      <c r="K268" s="358"/>
      <c r="L268" s="358"/>
      <c r="M268" s="358"/>
      <c r="N268" s="358"/>
      <c r="O268" s="358"/>
      <c r="P268" s="358"/>
      <c r="Q268" s="358"/>
      <c r="R268" s="358"/>
      <c r="S268" s="358"/>
      <c r="T268" s="358"/>
      <c r="U268" s="358"/>
      <c r="V268" s="358"/>
      <c r="W268" s="358"/>
    </row>
    <row r="269" spans="1:23" ht="16.5" customHeight="1">
      <c r="A269" s="358"/>
      <c r="B269" s="358"/>
      <c r="C269" s="736"/>
      <c r="D269" s="358"/>
      <c r="E269" s="358"/>
      <c r="F269" s="358"/>
      <c r="G269" s="358"/>
      <c r="H269" s="358"/>
      <c r="I269" s="358"/>
      <c r="J269" s="358"/>
      <c r="K269" s="358"/>
      <c r="L269" s="358"/>
      <c r="M269" s="358"/>
      <c r="N269" s="358"/>
      <c r="O269" s="358"/>
      <c r="P269" s="358"/>
      <c r="Q269" s="358"/>
      <c r="R269" s="358"/>
      <c r="S269" s="358"/>
      <c r="T269" s="358"/>
      <c r="U269" s="358"/>
      <c r="V269" s="358"/>
      <c r="W269" s="358"/>
    </row>
    <row r="270" spans="1:23" ht="16.5" customHeight="1">
      <c r="A270" s="358"/>
      <c r="B270" s="358"/>
      <c r="C270" s="736"/>
      <c r="D270" s="358"/>
      <c r="E270" s="358"/>
      <c r="F270" s="358"/>
      <c r="G270" s="358"/>
      <c r="H270" s="358"/>
      <c r="I270" s="358"/>
      <c r="J270" s="358"/>
      <c r="K270" s="358"/>
      <c r="L270" s="358"/>
      <c r="M270" s="358"/>
      <c r="N270" s="358"/>
      <c r="O270" s="358"/>
      <c r="P270" s="358"/>
      <c r="Q270" s="358"/>
      <c r="R270" s="358"/>
      <c r="S270" s="358"/>
      <c r="T270" s="358"/>
      <c r="U270" s="358"/>
      <c r="V270" s="358"/>
      <c r="W270" s="358"/>
    </row>
    <row r="271" spans="1:23" ht="16.5" customHeight="1">
      <c r="A271" s="358"/>
      <c r="B271" s="358"/>
      <c r="C271" s="736"/>
      <c r="D271" s="358"/>
      <c r="E271" s="358"/>
      <c r="F271" s="358"/>
      <c r="G271" s="358"/>
      <c r="H271" s="358"/>
      <c r="I271" s="358"/>
      <c r="J271" s="358"/>
      <c r="K271" s="358"/>
      <c r="L271" s="358"/>
      <c r="M271" s="358"/>
      <c r="N271" s="358"/>
      <c r="O271" s="358"/>
      <c r="P271" s="358"/>
      <c r="Q271" s="358"/>
      <c r="R271" s="358"/>
      <c r="S271" s="358"/>
      <c r="T271" s="358"/>
      <c r="U271" s="358"/>
      <c r="V271" s="358"/>
      <c r="W271" s="358"/>
    </row>
    <row r="272" spans="1:23" ht="16.5" customHeight="1">
      <c r="A272" s="358"/>
      <c r="B272" s="358"/>
      <c r="C272" s="736"/>
      <c r="D272" s="358"/>
      <c r="E272" s="358"/>
      <c r="F272" s="358"/>
      <c r="G272" s="358"/>
      <c r="H272" s="358"/>
      <c r="I272" s="358"/>
      <c r="J272" s="358"/>
      <c r="K272" s="358"/>
      <c r="L272" s="358"/>
      <c r="M272" s="358"/>
      <c r="N272" s="358"/>
      <c r="O272" s="358"/>
      <c r="P272" s="358"/>
      <c r="Q272" s="358"/>
      <c r="R272" s="358"/>
      <c r="S272" s="358"/>
      <c r="T272" s="358"/>
      <c r="U272" s="358"/>
      <c r="V272" s="358"/>
      <c r="W272" s="358"/>
    </row>
    <row r="273" spans="1:23" ht="16.5" customHeight="1">
      <c r="A273" s="358"/>
      <c r="B273" s="358"/>
      <c r="C273" s="736"/>
      <c r="D273" s="358"/>
      <c r="E273" s="358"/>
      <c r="F273" s="358"/>
      <c r="G273" s="358"/>
      <c r="H273" s="358"/>
      <c r="I273" s="358"/>
      <c r="J273" s="358"/>
      <c r="K273" s="358"/>
      <c r="L273" s="358"/>
      <c r="M273" s="358"/>
      <c r="N273" s="358"/>
      <c r="O273" s="358"/>
      <c r="P273" s="358"/>
      <c r="Q273" s="358"/>
      <c r="R273" s="358"/>
      <c r="S273" s="358"/>
      <c r="T273" s="358"/>
      <c r="U273" s="358"/>
      <c r="V273" s="358"/>
      <c r="W273" s="358"/>
    </row>
    <row r="274" spans="1:23" ht="16.5" customHeight="1">
      <c r="A274" s="358"/>
      <c r="B274" s="358"/>
      <c r="C274" s="736"/>
      <c r="D274" s="358"/>
      <c r="E274" s="358"/>
      <c r="F274" s="358"/>
      <c r="G274" s="358"/>
      <c r="H274" s="358"/>
      <c r="I274" s="358"/>
      <c r="J274" s="358"/>
      <c r="K274" s="358"/>
      <c r="L274" s="358"/>
      <c r="M274" s="358"/>
      <c r="N274" s="358"/>
      <c r="O274" s="358"/>
      <c r="P274" s="358"/>
      <c r="Q274" s="358"/>
      <c r="R274" s="358"/>
      <c r="S274" s="358"/>
      <c r="T274" s="358"/>
      <c r="U274" s="358"/>
      <c r="V274" s="358"/>
      <c r="W274" s="358"/>
    </row>
    <row r="275" spans="1:23" ht="16.5" customHeight="1">
      <c r="A275" s="358"/>
      <c r="B275" s="358"/>
      <c r="C275" s="736"/>
      <c r="D275" s="358"/>
      <c r="E275" s="358"/>
      <c r="F275" s="358"/>
      <c r="G275" s="358"/>
      <c r="H275" s="358"/>
      <c r="I275" s="358"/>
      <c r="J275" s="358"/>
      <c r="K275" s="358"/>
      <c r="L275" s="358"/>
      <c r="M275" s="358"/>
      <c r="N275" s="358"/>
      <c r="O275" s="358"/>
      <c r="P275" s="358"/>
      <c r="Q275" s="358"/>
      <c r="R275" s="358"/>
      <c r="S275" s="358"/>
      <c r="T275" s="358"/>
      <c r="U275" s="358"/>
      <c r="V275" s="358"/>
      <c r="W275" s="358"/>
    </row>
    <row r="276" spans="1:23" ht="16.5" customHeight="1">
      <c r="A276" s="358"/>
      <c r="B276" s="358"/>
      <c r="C276" s="736"/>
      <c r="D276" s="358"/>
      <c r="E276" s="358"/>
      <c r="F276" s="358"/>
      <c r="G276" s="358"/>
      <c r="H276" s="358"/>
      <c r="I276" s="358"/>
      <c r="J276" s="358"/>
      <c r="K276" s="358"/>
      <c r="L276" s="358"/>
      <c r="M276" s="358"/>
      <c r="N276" s="358"/>
      <c r="O276" s="358"/>
      <c r="P276" s="358"/>
      <c r="Q276" s="358"/>
      <c r="R276" s="358"/>
      <c r="S276" s="358"/>
      <c r="T276" s="358"/>
      <c r="U276" s="358"/>
      <c r="V276" s="358"/>
      <c r="W276" s="358"/>
    </row>
    <row r="277" spans="1:23" ht="16.5" customHeight="1">
      <c r="A277" s="358"/>
      <c r="B277" s="358"/>
      <c r="C277" s="736"/>
      <c r="D277" s="358"/>
      <c r="E277" s="358"/>
      <c r="F277" s="358"/>
      <c r="G277" s="358"/>
      <c r="H277" s="358"/>
      <c r="I277" s="358"/>
      <c r="J277" s="358"/>
      <c r="K277" s="358"/>
      <c r="L277" s="358"/>
      <c r="M277" s="358"/>
      <c r="N277" s="358"/>
      <c r="O277" s="358"/>
      <c r="P277" s="358"/>
      <c r="Q277" s="358"/>
      <c r="R277" s="358"/>
      <c r="S277" s="358"/>
      <c r="T277" s="358"/>
      <c r="U277" s="358"/>
      <c r="V277" s="358"/>
      <c r="W277" s="358"/>
    </row>
    <row r="278" spans="1:23" ht="16.5" customHeight="1">
      <c r="A278" s="358"/>
      <c r="B278" s="358"/>
      <c r="C278" s="736"/>
      <c r="D278" s="358"/>
      <c r="E278" s="358"/>
      <c r="F278" s="358"/>
      <c r="G278" s="358"/>
      <c r="H278" s="358"/>
      <c r="I278" s="358"/>
      <c r="J278" s="358"/>
      <c r="K278" s="358"/>
      <c r="L278" s="358"/>
      <c r="M278" s="358"/>
      <c r="N278" s="358"/>
      <c r="O278" s="358"/>
      <c r="P278" s="358"/>
      <c r="Q278" s="358"/>
      <c r="R278" s="358"/>
      <c r="S278" s="358"/>
      <c r="T278" s="358"/>
      <c r="U278" s="358"/>
      <c r="V278" s="358"/>
      <c r="W278" s="358"/>
    </row>
    <row r="279" spans="1:23" ht="16.5" customHeight="1">
      <c r="A279" s="358"/>
      <c r="B279" s="358"/>
      <c r="C279" s="736"/>
      <c r="D279" s="358"/>
      <c r="E279" s="358"/>
      <c r="F279" s="358"/>
      <c r="G279" s="358"/>
      <c r="H279" s="358"/>
      <c r="I279" s="358"/>
      <c r="J279" s="358"/>
      <c r="K279" s="358"/>
      <c r="L279" s="358"/>
      <c r="M279" s="358"/>
      <c r="N279" s="358"/>
      <c r="O279" s="358"/>
      <c r="P279" s="358"/>
      <c r="Q279" s="358"/>
      <c r="R279" s="358"/>
      <c r="S279" s="358"/>
      <c r="T279" s="358"/>
      <c r="U279" s="358"/>
      <c r="V279" s="358"/>
      <c r="W279" s="358"/>
    </row>
    <row r="280" spans="1:23" ht="16.5" customHeight="1">
      <c r="A280" s="358"/>
      <c r="B280" s="358"/>
      <c r="C280" s="736"/>
      <c r="D280" s="358"/>
      <c r="E280" s="358"/>
      <c r="F280" s="358"/>
      <c r="G280" s="358"/>
      <c r="H280" s="358"/>
      <c r="I280" s="358"/>
      <c r="J280" s="358"/>
      <c r="K280" s="358"/>
      <c r="L280" s="358"/>
      <c r="M280" s="358"/>
      <c r="N280" s="358"/>
      <c r="O280" s="358"/>
      <c r="P280" s="358"/>
      <c r="Q280" s="358"/>
      <c r="R280" s="358"/>
      <c r="S280" s="358"/>
      <c r="T280" s="358"/>
      <c r="U280" s="358"/>
      <c r="V280" s="358"/>
      <c r="W280" s="358"/>
    </row>
    <row r="281" spans="1:23" ht="16.5" customHeight="1">
      <c r="A281" s="358"/>
      <c r="B281" s="358"/>
      <c r="C281" s="736"/>
      <c r="D281" s="358"/>
      <c r="E281" s="358"/>
      <c r="F281" s="358"/>
      <c r="G281" s="358"/>
      <c r="H281" s="358"/>
      <c r="I281" s="358"/>
      <c r="J281" s="358"/>
      <c r="K281" s="358"/>
      <c r="L281" s="358"/>
      <c r="M281" s="358"/>
      <c r="N281" s="358"/>
      <c r="O281" s="358"/>
      <c r="P281" s="358"/>
      <c r="Q281" s="358"/>
      <c r="R281" s="358"/>
      <c r="S281" s="358"/>
      <c r="T281" s="358"/>
      <c r="U281" s="358"/>
      <c r="V281" s="358"/>
      <c r="W281" s="358"/>
    </row>
    <row r="282" spans="1:23" ht="16.5" customHeight="1">
      <c r="A282" s="358"/>
      <c r="B282" s="358"/>
      <c r="C282" s="736"/>
      <c r="D282" s="358"/>
      <c r="E282" s="358"/>
      <c r="F282" s="358"/>
      <c r="G282" s="358"/>
      <c r="H282" s="358"/>
      <c r="I282" s="358"/>
      <c r="J282" s="358"/>
      <c r="K282" s="358"/>
      <c r="L282" s="358"/>
      <c r="M282" s="358"/>
      <c r="N282" s="358"/>
      <c r="O282" s="358"/>
      <c r="P282" s="358"/>
      <c r="Q282" s="358"/>
      <c r="R282" s="358"/>
      <c r="S282" s="358"/>
      <c r="T282" s="358"/>
      <c r="U282" s="358"/>
      <c r="V282" s="358"/>
      <c r="W282" s="358"/>
    </row>
    <row r="283" spans="1:23" ht="16.5" customHeight="1">
      <c r="A283" s="358"/>
      <c r="B283" s="358"/>
      <c r="C283" s="736"/>
      <c r="D283" s="358"/>
      <c r="E283" s="358"/>
      <c r="F283" s="358"/>
      <c r="G283" s="358"/>
      <c r="H283" s="358"/>
      <c r="I283" s="358"/>
      <c r="J283" s="358"/>
      <c r="K283" s="358"/>
      <c r="L283" s="358"/>
      <c r="M283" s="358"/>
      <c r="N283" s="358"/>
      <c r="O283" s="358"/>
      <c r="P283" s="358"/>
      <c r="Q283" s="358"/>
      <c r="R283" s="358"/>
      <c r="S283" s="358"/>
      <c r="T283" s="358"/>
      <c r="U283" s="358"/>
      <c r="V283" s="358"/>
      <c r="W283" s="358"/>
    </row>
    <row r="284" spans="1:23" ht="16.5" customHeight="1">
      <c r="A284" s="358"/>
      <c r="B284" s="358"/>
      <c r="C284" s="736"/>
      <c r="D284" s="358"/>
      <c r="E284" s="358"/>
      <c r="F284" s="358"/>
      <c r="G284" s="358"/>
      <c r="H284" s="358"/>
      <c r="I284" s="358"/>
      <c r="J284" s="358"/>
      <c r="K284" s="358"/>
      <c r="L284" s="358"/>
      <c r="M284" s="358"/>
      <c r="N284" s="358"/>
      <c r="O284" s="358"/>
      <c r="P284" s="358"/>
      <c r="Q284" s="358"/>
      <c r="R284" s="358"/>
      <c r="S284" s="358"/>
      <c r="T284" s="358"/>
      <c r="U284" s="358"/>
      <c r="V284" s="358"/>
      <c r="W284" s="358"/>
    </row>
    <row r="285" spans="1:23" ht="16.5" customHeight="1">
      <c r="A285" s="358"/>
      <c r="B285" s="358"/>
      <c r="C285" s="736"/>
      <c r="D285" s="358"/>
      <c r="E285" s="358"/>
      <c r="F285" s="358"/>
      <c r="G285" s="358"/>
      <c r="H285" s="358"/>
      <c r="I285" s="358"/>
      <c r="J285" s="358"/>
      <c r="K285" s="358"/>
      <c r="L285" s="358"/>
      <c r="M285" s="358"/>
      <c r="N285" s="358"/>
      <c r="O285" s="358"/>
      <c r="P285" s="358"/>
      <c r="Q285" s="358"/>
      <c r="R285" s="358"/>
      <c r="S285" s="358"/>
      <c r="T285" s="358"/>
      <c r="U285" s="358"/>
      <c r="V285" s="358"/>
      <c r="W285" s="358"/>
    </row>
    <row r="286" spans="1:23" ht="16.5" customHeight="1">
      <c r="A286" s="358"/>
      <c r="B286" s="358"/>
      <c r="C286" s="736"/>
      <c r="D286" s="358"/>
      <c r="E286" s="358"/>
      <c r="F286" s="358"/>
      <c r="G286" s="358"/>
      <c r="H286" s="358"/>
      <c r="I286" s="358"/>
      <c r="J286" s="358"/>
      <c r="K286" s="358"/>
      <c r="L286" s="358"/>
      <c r="M286" s="358"/>
      <c r="N286" s="358"/>
      <c r="O286" s="358"/>
      <c r="P286" s="358"/>
      <c r="Q286" s="358"/>
      <c r="R286" s="358"/>
      <c r="S286" s="358"/>
      <c r="T286" s="358"/>
      <c r="U286" s="358"/>
      <c r="V286" s="358"/>
      <c r="W286" s="358"/>
    </row>
    <row r="287" spans="1:23" ht="16.5" customHeight="1">
      <c r="A287" s="358"/>
      <c r="B287" s="358"/>
      <c r="C287" s="736"/>
      <c r="D287" s="358"/>
      <c r="E287" s="358"/>
      <c r="F287" s="358"/>
      <c r="G287" s="358"/>
      <c r="H287" s="358"/>
      <c r="I287" s="358"/>
      <c r="J287" s="358"/>
      <c r="K287" s="358"/>
      <c r="L287" s="358"/>
      <c r="M287" s="358"/>
      <c r="N287" s="358"/>
      <c r="O287" s="358"/>
      <c r="P287" s="358"/>
      <c r="Q287" s="358"/>
      <c r="R287" s="358"/>
      <c r="S287" s="358"/>
      <c r="T287" s="358"/>
      <c r="U287" s="358"/>
      <c r="V287" s="358"/>
      <c r="W287" s="358"/>
    </row>
    <row r="288" spans="1:23" ht="16.5" customHeight="1">
      <c r="A288" s="358"/>
      <c r="B288" s="358"/>
      <c r="C288" s="736"/>
      <c r="D288" s="358"/>
      <c r="E288" s="358"/>
      <c r="F288" s="358"/>
      <c r="G288" s="358"/>
      <c r="H288" s="358"/>
      <c r="I288" s="358"/>
      <c r="J288" s="358"/>
      <c r="K288" s="358"/>
      <c r="L288" s="358"/>
      <c r="M288" s="358"/>
      <c r="N288" s="358"/>
      <c r="O288" s="358"/>
      <c r="P288" s="358"/>
      <c r="Q288" s="358"/>
      <c r="R288" s="358"/>
      <c r="S288" s="358"/>
      <c r="T288" s="358"/>
      <c r="U288" s="358"/>
      <c r="V288" s="358"/>
      <c r="W288" s="358"/>
    </row>
    <row r="289" spans="1:23" ht="16.5" customHeight="1">
      <c r="A289" s="358"/>
      <c r="B289" s="358"/>
      <c r="C289" s="736"/>
      <c r="D289" s="358"/>
      <c r="E289" s="358"/>
      <c r="F289" s="358"/>
      <c r="G289" s="358"/>
      <c r="H289" s="358"/>
      <c r="I289" s="358"/>
      <c r="J289" s="358"/>
      <c r="K289" s="358"/>
      <c r="L289" s="358"/>
      <c r="M289" s="358"/>
      <c r="N289" s="358"/>
      <c r="O289" s="358"/>
      <c r="P289" s="358"/>
      <c r="Q289" s="358"/>
      <c r="R289" s="358"/>
      <c r="S289" s="358"/>
      <c r="T289" s="358"/>
      <c r="U289" s="358"/>
      <c r="V289" s="358"/>
      <c r="W289" s="358"/>
    </row>
    <row r="290" spans="1:23" ht="16.5" customHeight="1">
      <c r="A290" s="358"/>
      <c r="B290" s="358"/>
      <c r="C290" s="736"/>
      <c r="D290" s="358"/>
      <c r="E290" s="358"/>
      <c r="F290" s="358"/>
      <c r="G290" s="358"/>
      <c r="H290" s="358"/>
      <c r="I290" s="358"/>
      <c r="J290" s="358"/>
      <c r="K290" s="358"/>
      <c r="L290" s="358"/>
      <c r="M290" s="358"/>
      <c r="N290" s="358"/>
      <c r="O290" s="358"/>
      <c r="P290" s="358"/>
      <c r="Q290" s="358"/>
      <c r="R290" s="358"/>
      <c r="S290" s="358"/>
      <c r="T290" s="358"/>
      <c r="U290" s="358"/>
      <c r="V290" s="358"/>
      <c r="W290" s="358"/>
    </row>
    <row r="291" spans="1:23" ht="16.5" customHeight="1">
      <c r="A291" s="358"/>
      <c r="B291" s="358"/>
      <c r="C291" s="736"/>
      <c r="D291" s="358"/>
      <c r="E291" s="358"/>
      <c r="F291" s="358"/>
      <c r="G291" s="358"/>
      <c r="H291" s="358"/>
      <c r="I291" s="358"/>
      <c r="J291" s="358"/>
      <c r="K291" s="358"/>
      <c r="L291" s="358"/>
      <c r="M291" s="358"/>
      <c r="N291" s="358"/>
      <c r="O291" s="358"/>
      <c r="P291" s="358"/>
      <c r="Q291" s="358"/>
      <c r="R291" s="358"/>
      <c r="S291" s="358"/>
      <c r="T291" s="358"/>
      <c r="U291" s="358"/>
      <c r="V291" s="358"/>
      <c r="W291" s="358"/>
    </row>
    <row r="292" spans="1:23" ht="16.5" customHeight="1">
      <c r="A292" s="358"/>
      <c r="B292" s="358"/>
      <c r="C292" s="736"/>
      <c r="D292" s="358"/>
      <c r="E292" s="358"/>
      <c r="F292" s="358"/>
      <c r="G292" s="358"/>
      <c r="H292" s="358"/>
      <c r="I292" s="358"/>
      <c r="J292" s="358"/>
      <c r="K292" s="358"/>
      <c r="L292" s="358"/>
      <c r="M292" s="358"/>
      <c r="N292" s="358"/>
      <c r="O292" s="358"/>
      <c r="P292" s="358"/>
      <c r="Q292" s="358"/>
      <c r="R292" s="358"/>
      <c r="S292" s="358"/>
      <c r="T292" s="358"/>
      <c r="U292" s="358"/>
      <c r="V292" s="358"/>
      <c r="W292" s="358"/>
    </row>
    <row r="293" spans="1:23" ht="16.5" customHeight="1">
      <c r="A293" s="358"/>
      <c r="B293" s="358"/>
      <c r="C293" s="736"/>
      <c r="D293" s="358"/>
      <c r="E293" s="358"/>
      <c r="F293" s="358"/>
      <c r="G293" s="358"/>
      <c r="H293" s="358"/>
      <c r="I293" s="358"/>
      <c r="J293" s="358"/>
      <c r="K293" s="358"/>
      <c r="L293" s="358"/>
      <c r="M293" s="358"/>
      <c r="N293" s="358"/>
      <c r="O293" s="358"/>
      <c r="P293" s="358"/>
      <c r="Q293" s="358"/>
      <c r="R293" s="358"/>
      <c r="S293" s="358"/>
      <c r="T293" s="358"/>
      <c r="U293" s="358"/>
      <c r="V293" s="358"/>
      <c r="W293" s="358"/>
    </row>
    <row r="294" spans="1:23" ht="16.5" customHeight="1">
      <c r="A294" s="358"/>
      <c r="B294" s="358"/>
      <c r="C294" s="736"/>
      <c r="D294" s="358"/>
      <c r="E294" s="358"/>
      <c r="F294" s="358"/>
      <c r="G294" s="358"/>
      <c r="H294" s="358"/>
      <c r="I294" s="358"/>
      <c r="J294" s="358"/>
      <c r="K294" s="358"/>
      <c r="L294" s="358"/>
      <c r="M294" s="358"/>
      <c r="N294" s="358"/>
      <c r="O294" s="358"/>
      <c r="P294" s="358"/>
      <c r="Q294" s="358"/>
      <c r="R294" s="358"/>
      <c r="S294" s="358"/>
      <c r="T294" s="358"/>
      <c r="U294" s="358"/>
      <c r="V294" s="358"/>
      <c r="W294" s="358"/>
    </row>
    <row r="295" spans="1:23" ht="16.5" customHeight="1">
      <c r="A295" s="358"/>
      <c r="B295" s="358"/>
      <c r="C295" s="736"/>
      <c r="D295" s="358"/>
      <c r="E295" s="358"/>
      <c r="F295" s="358"/>
      <c r="G295" s="358"/>
      <c r="H295" s="358"/>
      <c r="I295" s="358"/>
      <c r="J295" s="358"/>
      <c r="K295" s="358"/>
      <c r="L295" s="358"/>
      <c r="M295" s="358"/>
      <c r="N295" s="358"/>
      <c r="O295" s="358"/>
      <c r="P295" s="358"/>
      <c r="Q295" s="358"/>
      <c r="R295" s="358"/>
      <c r="S295" s="358"/>
      <c r="T295" s="358"/>
      <c r="U295" s="358"/>
      <c r="V295" s="358"/>
      <c r="W295" s="358"/>
    </row>
    <row r="296" spans="1:23" ht="16.5" customHeight="1">
      <c r="A296" s="358"/>
      <c r="B296" s="358"/>
      <c r="C296" s="736"/>
      <c r="D296" s="358"/>
      <c r="E296" s="358"/>
      <c r="F296" s="358"/>
      <c r="G296" s="358"/>
      <c r="H296" s="358"/>
      <c r="I296" s="358"/>
      <c r="J296" s="358"/>
      <c r="K296" s="358"/>
      <c r="L296" s="358"/>
      <c r="M296" s="358"/>
      <c r="N296" s="358"/>
      <c r="O296" s="358"/>
      <c r="P296" s="358"/>
      <c r="Q296" s="358"/>
      <c r="R296" s="358"/>
      <c r="S296" s="358"/>
      <c r="T296" s="358"/>
      <c r="U296" s="358"/>
      <c r="V296" s="358"/>
      <c r="W296" s="358"/>
    </row>
    <row r="297" spans="1:23" ht="16.5" customHeight="1">
      <c r="A297" s="358"/>
      <c r="B297" s="358"/>
      <c r="C297" s="736"/>
      <c r="D297" s="358"/>
      <c r="E297" s="358"/>
      <c r="F297" s="358"/>
      <c r="G297" s="358"/>
      <c r="H297" s="358"/>
      <c r="I297" s="358"/>
      <c r="J297" s="358"/>
      <c r="K297" s="358"/>
      <c r="L297" s="358"/>
      <c r="M297" s="358"/>
      <c r="N297" s="358"/>
      <c r="O297" s="358"/>
      <c r="P297" s="358"/>
      <c r="Q297" s="358"/>
      <c r="R297" s="358"/>
      <c r="S297" s="358"/>
      <c r="T297" s="358"/>
      <c r="U297" s="358"/>
      <c r="V297" s="358"/>
      <c r="W297" s="358"/>
    </row>
    <row r="298" spans="1:23" ht="16.5" customHeight="1">
      <c r="A298" s="358"/>
      <c r="B298" s="358"/>
      <c r="C298" s="736"/>
      <c r="D298" s="358"/>
      <c r="E298" s="358"/>
      <c r="F298" s="358"/>
      <c r="G298" s="358"/>
      <c r="H298" s="358"/>
      <c r="I298" s="358"/>
      <c r="J298" s="358"/>
      <c r="K298" s="358"/>
      <c r="L298" s="358"/>
      <c r="M298" s="358"/>
      <c r="N298" s="358"/>
      <c r="O298" s="358"/>
      <c r="P298" s="358"/>
      <c r="Q298" s="358"/>
      <c r="R298" s="358"/>
      <c r="S298" s="358"/>
      <c r="T298" s="358"/>
      <c r="U298" s="358"/>
      <c r="V298" s="358"/>
      <c r="W298" s="358"/>
    </row>
    <row r="299" spans="1:23" ht="16.5" customHeight="1">
      <c r="A299" s="358"/>
      <c r="B299" s="358"/>
      <c r="C299" s="736"/>
      <c r="D299" s="358"/>
      <c r="E299" s="358"/>
      <c r="F299" s="358"/>
      <c r="G299" s="358"/>
      <c r="H299" s="358"/>
      <c r="I299" s="358"/>
      <c r="J299" s="358"/>
      <c r="K299" s="358"/>
      <c r="L299" s="358"/>
      <c r="M299" s="358"/>
      <c r="N299" s="358"/>
      <c r="O299" s="358"/>
      <c r="P299" s="358"/>
      <c r="Q299" s="358"/>
      <c r="R299" s="358"/>
      <c r="S299" s="358"/>
      <c r="T299" s="358"/>
      <c r="U299" s="358"/>
      <c r="V299" s="358"/>
      <c r="W299" s="358"/>
    </row>
    <row r="300" spans="1:23" ht="16.5" customHeight="1">
      <c r="A300" s="358"/>
      <c r="B300" s="358"/>
      <c r="C300" s="736"/>
      <c r="D300" s="358"/>
      <c r="E300" s="358"/>
      <c r="F300" s="358"/>
      <c r="G300" s="358"/>
      <c r="H300" s="358"/>
      <c r="I300" s="358"/>
      <c r="J300" s="358"/>
      <c r="K300" s="358"/>
      <c r="L300" s="358"/>
      <c r="M300" s="358"/>
      <c r="N300" s="358"/>
      <c r="O300" s="358"/>
      <c r="P300" s="358"/>
      <c r="Q300" s="358"/>
      <c r="R300" s="358"/>
      <c r="S300" s="358"/>
      <c r="T300" s="358"/>
      <c r="U300" s="358"/>
      <c r="V300" s="358"/>
      <c r="W300" s="358"/>
    </row>
    <row r="301" spans="1:23" ht="16.5" customHeight="1">
      <c r="A301" s="358"/>
      <c r="B301" s="358"/>
      <c r="C301" s="736"/>
      <c r="D301" s="358"/>
      <c r="E301" s="358"/>
      <c r="F301" s="358"/>
      <c r="G301" s="358"/>
      <c r="H301" s="358"/>
      <c r="I301" s="358"/>
      <c r="J301" s="358"/>
      <c r="K301" s="358"/>
      <c r="L301" s="358"/>
      <c r="M301" s="358"/>
      <c r="N301" s="358"/>
      <c r="O301" s="358"/>
      <c r="P301" s="358"/>
      <c r="Q301" s="358"/>
      <c r="R301" s="358"/>
      <c r="S301" s="358"/>
      <c r="T301" s="358"/>
      <c r="U301" s="358"/>
      <c r="V301" s="358"/>
      <c r="W301" s="358"/>
    </row>
    <row r="302" spans="1:23" ht="16.5" customHeight="1">
      <c r="A302" s="358"/>
      <c r="B302" s="358"/>
      <c r="C302" s="736"/>
      <c r="D302" s="358"/>
      <c r="E302" s="358"/>
      <c r="F302" s="358"/>
      <c r="G302" s="358"/>
      <c r="H302" s="358"/>
      <c r="I302" s="358"/>
      <c r="J302" s="358"/>
      <c r="K302" s="358"/>
      <c r="L302" s="358"/>
      <c r="M302" s="358"/>
      <c r="N302" s="358"/>
      <c r="O302" s="358"/>
      <c r="P302" s="358"/>
      <c r="Q302" s="358"/>
      <c r="R302" s="358"/>
      <c r="S302" s="358"/>
      <c r="T302" s="358"/>
      <c r="U302" s="358"/>
      <c r="V302" s="358"/>
      <c r="W302" s="358"/>
    </row>
    <row r="303" spans="1:23" ht="16.5" customHeight="1">
      <c r="A303" s="358"/>
      <c r="B303" s="358"/>
      <c r="C303" s="736"/>
      <c r="D303" s="358"/>
      <c r="E303" s="358"/>
      <c r="F303" s="358"/>
      <c r="G303" s="358"/>
      <c r="H303" s="358"/>
      <c r="I303" s="358"/>
      <c r="J303" s="358"/>
      <c r="K303" s="358"/>
      <c r="L303" s="358"/>
      <c r="M303" s="358"/>
      <c r="N303" s="358"/>
      <c r="O303" s="358"/>
      <c r="P303" s="358"/>
      <c r="Q303" s="358"/>
      <c r="R303" s="358"/>
      <c r="S303" s="358"/>
      <c r="T303" s="358"/>
      <c r="U303" s="358"/>
      <c r="V303" s="358"/>
      <c r="W303" s="358"/>
    </row>
    <row r="304" spans="1:23" ht="16.5" customHeight="1">
      <c r="A304" s="358"/>
      <c r="B304" s="358"/>
      <c r="C304" s="736"/>
      <c r="D304" s="358"/>
      <c r="E304" s="358"/>
      <c r="F304" s="358"/>
      <c r="G304" s="358"/>
      <c r="H304" s="358"/>
      <c r="I304" s="358"/>
      <c r="J304" s="358"/>
      <c r="K304" s="358"/>
      <c r="L304" s="358"/>
      <c r="M304" s="358"/>
      <c r="N304" s="358"/>
      <c r="O304" s="358"/>
      <c r="P304" s="358"/>
      <c r="Q304" s="358"/>
      <c r="R304" s="358"/>
      <c r="S304" s="358"/>
      <c r="T304" s="358"/>
      <c r="U304" s="358"/>
      <c r="V304" s="358"/>
      <c r="W304" s="358"/>
    </row>
    <row r="305" spans="1:23" ht="16.5" customHeight="1">
      <c r="A305" s="358"/>
      <c r="B305" s="358"/>
      <c r="C305" s="736"/>
      <c r="D305" s="358"/>
      <c r="E305" s="358"/>
      <c r="F305" s="358"/>
      <c r="G305" s="358"/>
      <c r="H305" s="358"/>
      <c r="I305" s="358"/>
      <c r="J305" s="358"/>
      <c r="K305" s="358"/>
      <c r="L305" s="358"/>
      <c r="M305" s="358"/>
      <c r="N305" s="358"/>
      <c r="O305" s="358"/>
      <c r="P305" s="358"/>
      <c r="Q305" s="358"/>
      <c r="R305" s="358"/>
      <c r="S305" s="358"/>
      <c r="T305" s="358"/>
      <c r="U305" s="358"/>
      <c r="V305" s="358"/>
      <c r="W305" s="358"/>
    </row>
    <row r="306" spans="1:23" ht="16.5" customHeight="1">
      <c r="A306" s="358"/>
      <c r="B306" s="358"/>
      <c r="C306" s="736"/>
      <c r="D306" s="358"/>
      <c r="E306" s="358"/>
      <c r="F306" s="358"/>
      <c r="G306" s="358"/>
      <c r="H306" s="358"/>
      <c r="I306" s="358"/>
      <c r="J306" s="358"/>
      <c r="K306" s="358"/>
      <c r="L306" s="358"/>
      <c r="M306" s="358"/>
      <c r="N306" s="358"/>
      <c r="O306" s="358"/>
      <c r="P306" s="358"/>
      <c r="Q306" s="358"/>
      <c r="R306" s="358"/>
      <c r="S306" s="358"/>
      <c r="T306" s="358"/>
      <c r="U306" s="358"/>
      <c r="V306" s="358"/>
      <c r="W306" s="358"/>
    </row>
    <row r="307" spans="1:23" ht="16.5" customHeight="1">
      <c r="A307" s="358"/>
      <c r="B307" s="358"/>
      <c r="C307" s="736"/>
      <c r="D307" s="358"/>
      <c r="E307" s="358"/>
      <c r="F307" s="358"/>
      <c r="G307" s="358"/>
      <c r="H307" s="358"/>
      <c r="I307" s="358"/>
      <c r="J307" s="358"/>
      <c r="K307" s="358"/>
      <c r="L307" s="358"/>
      <c r="M307" s="358"/>
      <c r="N307" s="358"/>
      <c r="O307" s="358"/>
      <c r="P307" s="358"/>
      <c r="Q307" s="358"/>
      <c r="R307" s="358"/>
      <c r="S307" s="358"/>
      <c r="T307" s="358"/>
      <c r="U307" s="358"/>
      <c r="V307" s="358"/>
      <c r="W307" s="358"/>
    </row>
    <row r="308" spans="1:23" ht="16.5" customHeight="1">
      <c r="A308" s="358"/>
      <c r="B308" s="358"/>
      <c r="C308" s="736"/>
      <c r="D308" s="358"/>
      <c r="E308" s="358"/>
      <c r="F308" s="358"/>
      <c r="G308" s="358"/>
      <c r="H308" s="358"/>
      <c r="I308" s="358"/>
      <c r="J308" s="358"/>
      <c r="K308" s="358"/>
      <c r="L308" s="358"/>
      <c r="M308" s="358"/>
      <c r="N308" s="358"/>
      <c r="O308" s="358"/>
      <c r="P308" s="358"/>
      <c r="Q308" s="358"/>
      <c r="R308" s="358"/>
      <c r="S308" s="358"/>
      <c r="T308" s="358"/>
      <c r="U308" s="358"/>
      <c r="V308" s="358"/>
      <c r="W308" s="358"/>
    </row>
    <row r="309" spans="1:23" ht="16.5" customHeight="1">
      <c r="A309" s="358"/>
      <c r="B309" s="358"/>
      <c r="C309" s="736"/>
      <c r="D309" s="358"/>
      <c r="E309" s="358"/>
      <c r="F309" s="358"/>
      <c r="G309" s="358"/>
      <c r="H309" s="358"/>
      <c r="I309" s="358"/>
      <c r="J309" s="358"/>
      <c r="K309" s="358"/>
      <c r="L309" s="358"/>
      <c r="M309" s="358"/>
      <c r="N309" s="358"/>
      <c r="O309" s="358"/>
      <c r="P309" s="358"/>
      <c r="Q309" s="358"/>
      <c r="R309" s="358"/>
      <c r="S309" s="358"/>
      <c r="T309" s="358"/>
      <c r="U309" s="358"/>
      <c r="V309" s="358"/>
      <c r="W309" s="358"/>
    </row>
    <row r="310" spans="1:23" ht="16.5" customHeight="1">
      <c r="A310" s="358"/>
      <c r="B310" s="358"/>
      <c r="C310" s="736"/>
      <c r="D310" s="358"/>
      <c r="E310" s="358"/>
      <c r="F310" s="358"/>
      <c r="G310" s="358"/>
      <c r="H310" s="358"/>
      <c r="I310" s="358"/>
      <c r="J310" s="358"/>
      <c r="K310" s="358"/>
      <c r="L310" s="358"/>
      <c r="M310" s="358"/>
      <c r="N310" s="358"/>
      <c r="O310" s="358"/>
      <c r="P310" s="358"/>
      <c r="Q310" s="358"/>
      <c r="R310" s="358"/>
      <c r="S310" s="358"/>
      <c r="T310" s="358"/>
      <c r="U310" s="358"/>
      <c r="V310" s="358"/>
      <c r="W310" s="358"/>
    </row>
    <row r="311" spans="1:23" ht="16.5" customHeight="1">
      <c r="A311" s="358"/>
      <c r="B311" s="358"/>
      <c r="C311" s="736"/>
      <c r="D311" s="358"/>
      <c r="E311" s="358"/>
      <c r="F311" s="358"/>
      <c r="G311" s="358"/>
      <c r="H311" s="358"/>
      <c r="I311" s="358"/>
      <c r="J311" s="358"/>
      <c r="K311" s="358"/>
      <c r="L311" s="358"/>
      <c r="M311" s="358"/>
      <c r="N311" s="358"/>
      <c r="O311" s="358"/>
      <c r="P311" s="358"/>
      <c r="Q311" s="358"/>
      <c r="R311" s="358"/>
      <c r="S311" s="358"/>
      <c r="T311" s="358"/>
      <c r="U311" s="358"/>
      <c r="V311" s="358"/>
      <c r="W311" s="358"/>
    </row>
    <row r="312" spans="1:23" ht="16.5" customHeight="1">
      <c r="A312" s="358"/>
      <c r="B312" s="358"/>
      <c r="C312" s="736"/>
      <c r="D312" s="358"/>
      <c r="E312" s="358"/>
      <c r="F312" s="358"/>
      <c r="G312" s="358"/>
      <c r="H312" s="358"/>
      <c r="I312" s="358"/>
      <c r="J312" s="358"/>
      <c r="K312" s="358"/>
      <c r="L312" s="358"/>
      <c r="M312" s="358"/>
      <c r="N312" s="358"/>
      <c r="O312" s="358"/>
      <c r="P312" s="358"/>
      <c r="Q312" s="358"/>
      <c r="R312" s="358"/>
      <c r="S312" s="358"/>
      <c r="T312" s="358"/>
      <c r="U312" s="358"/>
      <c r="V312" s="358"/>
      <c r="W312" s="358"/>
    </row>
    <row r="313" spans="1:23" ht="16.5" customHeight="1">
      <c r="A313" s="358"/>
      <c r="B313" s="358"/>
      <c r="C313" s="736"/>
      <c r="D313" s="358"/>
      <c r="E313" s="358"/>
      <c r="F313" s="358"/>
      <c r="G313" s="358"/>
      <c r="H313" s="358"/>
      <c r="I313" s="358"/>
      <c r="J313" s="358"/>
      <c r="K313" s="358"/>
      <c r="L313" s="358"/>
      <c r="M313" s="358"/>
      <c r="N313" s="358"/>
      <c r="O313" s="358"/>
      <c r="P313" s="358"/>
      <c r="Q313" s="358"/>
      <c r="R313" s="358"/>
      <c r="S313" s="358"/>
      <c r="T313" s="358"/>
      <c r="U313" s="358"/>
      <c r="V313" s="358"/>
      <c r="W313" s="358"/>
    </row>
    <row r="314" spans="1:23" ht="16.5" customHeight="1">
      <c r="A314" s="358"/>
      <c r="B314" s="358"/>
      <c r="C314" s="736"/>
      <c r="D314" s="358"/>
      <c r="E314" s="358"/>
      <c r="F314" s="358"/>
      <c r="G314" s="358"/>
      <c r="H314" s="358"/>
      <c r="I314" s="358"/>
      <c r="J314" s="358"/>
      <c r="K314" s="358"/>
      <c r="L314" s="358"/>
      <c r="M314" s="358"/>
      <c r="N314" s="358"/>
      <c r="O314" s="358"/>
      <c r="P314" s="358"/>
      <c r="Q314" s="358"/>
      <c r="R314" s="358"/>
      <c r="S314" s="358"/>
      <c r="T314" s="358"/>
      <c r="U314" s="358"/>
      <c r="V314" s="358"/>
      <c r="W314" s="358"/>
    </row>
    <row r="315" spans="1:23" ht="16.5" customHeight="1">
      <c r="A315" s="358"/>
      <c r="B315" s="358"/>
      <c r="C315" s="736"/>
      <c r="D315" s="358"/>
      <c r="E315" s="358"/>
      <c r="F315" s="358"/>
      <c r="G315" s="358"/>
      <c r="H315" s="358"/>
      <c r="I315" s="358"/>
      <c r="J315" s="358"/>
      <c r="K315" s="358"/>
      <c r="L315" s="358"/>
      <c r="M315" s="358"/>
      <c r="N315" s="358"/>
      <c r="O315" s="358"/>
      <c r="P315" s="358"/>
      <c r="Q315" s="358"/>
      <c r="R315" s="358"/>
      <c r="S315" s="358"/>
      <c r="T315" s="358"/>
      <c r="U315" s="358"/>
      <c r="V315" s="358"/>
      <c r="W315" s="358"/>
    </row>
    <row r="316" spans="1:23" ht="16.5" customHeight="1">
      <c r="A316" s="358"/>
      <c r="B316" s="358"/>
      <c r="C316" s="736"/>
      <c r="D316" s="358"/>
      <c r="E316" s="358"/>
      <c r="F316" s="358"/>
      <c r="G316" s="358"/>
      <c r="H316" s="358"/>
      <c r="I316" s="358"/>
      <c r="J316" s="358"/>
      <c r="K316" s="358"/>
      <c r="L316" s="358"/>
      <c r="M316" s="358"/>
      <c r="N316" s="358"/>
      <c r="O316" s="358"/>
      <c r="P316" s="358"/>
      <c r="Q316" s="358"/>
      <c r="R316" s="358"/>
      <c r="S316" s="358"/>
      <c r="T316" s="358"/>
      <c r="U316" s="358"/>
      <c r="V316" s="358"/>
      <c r="W316" s="358"/>
    </row>
    <row r="317" spans="1:23" ht="16.5" customHeight="1">
      <c r="A317" s="358"/>
      <c r="B317" s="358"/>
      <c r="C317" s="736"/>
      <c r="D317" s="358"/>
      <c r="E317" s="358"/>
      <c r="F317" s="358"/>
      <c r="G317" s="358"/>
      <c r="H317" s="358"/>
      <c r="I317" s="358"/>
      <c r="J317" s="358"/>
      <c r="K317" s="358"/>
      <c r="L317" s="358"/>
      <c r="M317" s="358"/>
      <c r="N317" s="358"/>
      <c r="O317" s="358"/>
      <c r="P317" s="358"/>
      <c r="Q317" s="358"/>
      <c r="R317" s="358"/>
      <c r="S317" s="358"/>
      <c r="T317" s="358"/>
      <c r="U317" s="358"/>
      <c r="V317" s="358"/>
      <c r="W317" s="358"/>
    </row>
    <row r="318" spans="1:23" ht="16.5" customHeight="1">
      <c r="A318" s="358"/>
      <c r="B318" s="358"/>
      <c r="C318" s="736"/>
      <c r="D318" s="358"/>
      <c r="E318" s="358"/>
      <c r="F318" s="358"/>
      <c r="G318" s="358"/>
      <c r="H318" s="358"/>
      <c r="I318" s="358"/>
      <c r="J318" s="358"/>
      <c r="K318" s="358"/>
      <c r="L318" s="358"/>
      <c r="M318" s="358"/>
      <c r="N318" s="358"/>
      <c r="O318" s="358"/>
      <c r="P318" s="358"/>
      <c r="Q318" s="358"/>
      <c r="R318" s="358"/>
      <c r="S318" s="358"/>
      <c r="T318" s="358"/>
      <c r="U318" s="358"/>
      <c r="V318" s="358"/>
      <c r="W318" s="358"/>
    </row>
    <row r="319" spans="1:23" ht="16.5" customHeight="1">
      <c r="A319" s="358"/>
      <c r="B319" s="358"/>
      <c r="C319" s="736"/>
      <c r="D319" s="358"/>
      <c r="E319" s="358"/>
      <c r="F319" s="358"/>
      <c r="G319" s="358"/>
      <c r="H319" s="358"/>
      <c r="I319" s="358"/>
      <c r="J319" s="358"/>
      <c r="K319" s="358"/>
      <c r="L319" s="358"/>
      <c r="M319" s="358"/>
      <c r="N319" s="358"/>
      <c r="O319" s="358"/>
      <c r="P319" s="358"/>
      <c r="Q319" s="358"/>
      <c r="R319" s="358"/>
      <c r="S319" s="358"/>
      <c r="T319" s="358"/>
      <c r="U319" s="358"/>
      <c r="V319" s="358"/>
      <c r="W319" s="358"/>
    </row>
    <row r="320" spans="1:23" ht="16.5" customHeight="1">
      <c r="A320" s="358"/>
      <c r="B320" s="358"/>
      <c r="C320" s="736"/>
      <c r="D320" s="358"/>
      <c r="E320" s="358"/>
      <c r="F320" s="358"/>
      <c r="G320" s="358"/>
      <c r="H320" s="358"/>
      <c r="I320" s="358"/>
      <c r="J320" s="358"/>
      <c r="K320" s="358"/>
      <c r="L320" s="358"/>
      <c r="M320" s="358"/>
      <c r="N320" s="358"/>
      <c r="O320" s="358"/>
      <c r="P320" s="358"/>
      <c r="Q320" s="358"/>
      <c r="R320" s="358"/>
      <c r="S320" s="358"/>
      <c r="T320" s="358"/>
      <c r="U320" s="358"/>
      <c r="V320" s="358"/>
      <c r="W320" s="358"/>
    </row>
    <row r="321" spans="1:23" ht="16.5" customHeight="1">
      <c r="A321" s="358"/>
      <c r="B321" s="358"/>
      <c r="C321" s="736"/>
      <c r="D321" s="358"/>
      <c r="E321" s="358"/>
      <c r="F321" s="358"/>
      <c r="G321" s="358"/>
      <c r="H321" s="358"/>
      <c r="I321" s="358"/>
      <c r="J321" s="358"/>
      <c r="K321" s="358"/>
      <c r="L321" s="358"/>
      <c r="M321" s="358"/>
      <c r="N321" s="358"/>
      <c r="O321" s="358"/>
      <c r="P321" s="358"/>
      <c r="Q321" s="358"/>
      <c r="R321" s="358"/>
      <c r="S321" s="358"/>
      <c r="T321" s="358"/>
      <c r="U321" s="358"/>
      <c r="V321" s="358"/>
      <c r="W321" s="358"/>
    </row>
    <row r="322" spans="1:23" ht="16.5" customHeight="1">
      <c r="A322" s="358"/>
      <c r="B322" s="358"/>
      <c r="C322" s="736"/>
      <c r="D322" s="358"/>
      <c r="E322" s="358"/>
      <c r="F322" s="358"/>
      <c r="G322" s="358"/>
      <c r="H322" s="358"/>
      <c r="I322" s="358"/>
      <c r="J322" s="358"/>
      <c r="K322" s="358"/>
      <c r="L322" s="358"/>
      <c r="M322" s="358"/>
      <c r="N322" s="358"/>
      <c r="O322" s="358"/>
      <c r="P322" s="358"/>
      <c r="Q322" s="358"/>
      <c r="R322" s="358"/>
      <c r="S322" s="358"/>
      <c r="T322" s="358"/>
      <c r="U322" s="358"/>
      <c r="V322" s="358"/>
      <c r="W322" s="358"/>
    </row>
    <row r="323" spans="1:23" ht="16.5" customHeight="1">
      <c r="A323" s="358"/>
      <c r="B323" s="358"/>
      <c r="C323" s="736"/>
      <c r="D323" s="358"/>
      <c r="E323" s="358"/>
      <c r="F323" s="358"/>
      <c r="G323" s="358"/>
      <c r="H323" s="358"/>
      <c r="I323" s="358"/>
      <c r="J323" s="358"/>
      <c r="K323" s="358"/>
      <c r="L323" s="358"/>
      <c r="M323" s="358"/>
      <c r="N323" s="358"/>
      <c r="O323" s="358"/>
      <c r="P323" s="358"/>
      <c r="Q323" s="358"/>
      <c r="R323" s="358"/>
      <c r="S323" s="358"/>
      <c r="T323" s="358"/>
      <c r="U323" s="358"/>
      <c r="V323" s="358"/>
      <c r="W323" s="358"/>
    </row>
    <row r="324" spans="1:23" ht="16.5" customHeight="1">
      <c r="A324" s="358"/>
      <c r="B324" s="358"/>
      <c r="C324" s="736"/>
      <c r="D324" s="358"/>
      <c r="E324" s="358"/>
      <c r="F324" s="358"/>
      <c r="G324" s="358"/>
      <c r="H324" s="358"/>
      <c r="I324" s="358"/>
      <c r="J324" s="358"/>
      <c r="K324" s="358"/>
      <c r="L324" s="358"/>
      <c r="M324" s="358"/>
      <c r="N324" s="358"/>
      <c r="O324" s="358"/>
      <c r="P324" s="358"/>
      <c r="Q324" s="358"/>
      <c r="R324" s="358"/>
      <c r="S324" s="358"/>
      <c r="T324" s="358"/>
      <c r="U324" s="358"/>
      <c r="V324" s="358"/>
      <c r="W324" s="358"/>
    </row>
    <row r="325" spans="1:23" ht="16.5" customHeight="1">
      <c r="A325" s="358"/>
      <c r="B325" s="358"/>
      <c r="C325" s="736"/>
      <c r="D325" s="358"/>
      <c r="E325" s="358"/>
      <c r="F325" s="358"/>
      <c r="G325" s="358"/>
      <c r="H325" s="358"/>
      <c r="I325" s="358"/>
      <c r="J325" s="358"/>
      <c r="K325" s="358"/>
      <c r="L325" s="358"/>
      <c r="M325" s="358"/>
      <c r="N325" s="358"/>
      <c r="O325" s="358"/>
      <c r="P325" s="358"/>
      <c r="Q325" s="358"/>
      <c r="R325" s="358"/>
      <c r="S325" s="358"/>
      <c r="T325" s="358"/>
      <c r="U325" s="358"/>
      <c r="V325" s="358"/>
      <c r="W325" s="358"/>
    </row>
    <row r="326" spans="1:23" ht="16.5" customHeight="1">
      <c r="A326" s="358"/>
      <c r="B326" s="358"/>
      <c r="C326" s="736"/>
      <c r="D326" s="358"/>
      <c r="E326" s="358"/>
      <c r="F326" s="358"/>
      <c r="G326" s="358"/>
      <c r="H326" s="358"/>
      <c r="I326" s="358"/>
      <c r="J326" s="358"/>
      <c r="K326" s="358"/>
      <c r="L326" s="358"/>
      <c r="M326" s="358"/>
      <c r="N326" s="358"/>
      <c r="O326" s="358"/>
      <c r="P326" s="358"/>
      <c r="Q326" s="358"/>
      <c r="R326" s="358"/>
      <c r="S326" s="358"/>
      <c r="T326" s="358"/>
      <c r="U326" s="358"/>
      <c r="V326" s="358"/>
      <c r="W326" s="358"/>
    </row>
    <row r="327" spans="1:23" ht="16.5" customHeight="1">
      <c r="A327" s="358"/>
      <c r="B327" s="358"/>
      <c r="C327" s="736"/>
      <c r="D327" s="358"/>
      <c r="E327" s="358"/>
      <c r="F327" s="358"/>
      <c r="G327" s="358"/>
      <c r="H327" s="358"/>
      <c r="I327" s="358"/>
      <c r="J327" s="358"/>
      <c r="K327" s="358"/>
      <c r="L327" s="358"/>
      <c r="M327" s="358"/>
      <c r="N327" s="358"/>
      <c r="O327" s="358"/>
      <c r="P327" s="358"/>
      <c r="Q327" s="358"/>
      <c r="R327" s="358"/>
      <c r="S327" s="358"/>
      <c r="T327" s="358"/>
      <c r="U327" s="358"/>
      <c r="V327" s="358"/>
      <c r="W327" s="358"/>
    </row>
    <row r="328" spans="1:23" ht="16.5" customHeight="1">
      <c r="A328" s="358"/>
      <c r="B328" s="358"/>
      <c r="C328" s="736"/>
      <c r="D328" s="358"/>
      <c r="E328" s="358"/>
      <c r="F328" s="358"/>
      <c r="G328" s="358"/>
      <c r="H328" s="358"/>
      <c r="I328" s="358"/>
      <c r="J328" s="358"/>
      <c r="K328" s="358"/>
      <c r="L328" s="358"/>
      <c r="M328" s="358"/>
      <c r="N328" s="358"/>
      <c r="O328" s="358"/>
      <c r="P328" s="358"/>
      <c r="Q328" s="358"/>
      <c r="R328" s="358"/>
      <c r="S328" s="358"/>
      <c r="T328" s="358"/>
      <c r="U328" s="358"/>
      <c r="V328" s="358"/>
      <c r="W328" s="358"/>
    </row>
    <row r="329" spans="1:23" ht="16.5" customHeight="1">
      <c r="A329" s="358"/>
      <c r="B329" s="358"/>
      <c r="C329" s="736"/>
      <c r="D329" s="358"/>
      <c r="E329" s="358"/>
      <c r="F329" s="358"/>
      <c r="G329" s="358"/>
      <c r="H329" s="358"/>
      <c r="I329" s="358"/>
      <c r="J329" s="358"/>
      <c r="K329" s="358"/>
      <c r="L329" s="358"/>
      <c r="M329" s="358"/>
      <c r="N329" s="358"/>
      <c r="O329" s="358"/>
      <c r="P329" s="358"/>
      <c r="Q329" s="358"/>
      <c r="R329" s="358"/>
      <c r="S329" s="358"/>
      <c r="T329" s="358"/>
      <c r="U329" s="358"/>
      <c r="V329" s="358"/>
      <c r="W329" s="358"/>
    </row>
    <row r="330" spans="1:23" ht="16.5" customHeight="1">
      <c r="A330" s="358"/>
      <c r="B330" s="358"/>
      <c r="C330" s="736"/>
      <c r="D330" s="358"/>
      <c r="E330" s="358"/>
      <c r="F330" s="358"/>
      <c r="G330" s="358"/>
      <c r="H330" s="358"/>
      <c r="I330" s="358"/>
      <c r="J330" s="358"/>
      <c r="K330" s="358"/>
      <c r="L330" s="358"/>
      <c r="M330" s="358"/>
      <c r="N330" s="358"/>
      <c r="O330" s="358"/>
      <c r="P330" s="358"/>
      <c r="Q330" s="358"/>
      <c r="R330" s="358"/>
      <c r="S330" s="358"/>
      <c r="T330" s="358"/>
      <c r="U330" s="358"/>
      <c r="V330" s="358"/>
      <c r="W330" s="358"/>
    </row>
    <row r="331" spans="1:23" ht="16.5" customHeight="1">
      <c r="A331" s="358"/>
      <c r="B331" s="358"/>
      <c r="C331" s="736"/>
      <c r="D331" s="358"/>
      <c r="E331" s="358"/>
      <c r="F331" s="358"/>
      <c r="G331" s="358"/>
      <c r="H331" s="358"/>
      <c r="I331" s="358"/>
      <c r="J331" s="358"/>
      <c r="K331" s="358"/>
      <c r="L331" s="358"/>
      <c r="M331" s="358"/>
      <c r="N331" s="358"/>
      <c r="O331" s="358"/>
      <c r="P331" s="358"/>
      <c r="Q331" s="358"/>
      <c r="R331" s="358"/>
      <c r="S331" s="358"/>
      <c r="T331" s="358"/>
      <c r="U331" s="358"/>
      <c r="V331" s="358"/>
      <c r="W331" s="358"/>
    </row>
    <row r="332" spans="1:23" ht="16.5" customHeight="1">
      <c r="A332" s="358"/>
      <c r="B332" s="358"/>
      <c r="C332" s="736"/>
      <c r="D332" s="358"/>
      <c r="E332" s="358"/>
      <c r="F332" s="358"/>
      <c r="G332" s="358"/>
      <c r="H332" s="358"/>
      <c r="I332" s="358"/>
      <c r="J332" s="358"/>
      <c r="K332" s="358"/>
      <c r="L332" s="358"/>
      <c r="M332" s="358"/>
      <c r="N332" s="358"/>
      <c r="O332" s="358"/>
      <c r="P332" s="358"/>
      <c r="Q332" s="358"/>
      <c r="R332" s="358"/>
      <c r="S332" s="358"/>
      <c r="T332" s="358"/>
      <c r="U332" s="358"/>
      <c r="V332" s="358"/>
      <c r="W332" s="358"/>
    </row>
    <row r="333" spans="1:23" ht="16.5" customHeight="1">
      <c r="A333" s="358"/>
      <c r="B333" s="358"/>
      <c r="C333" s="736"/>
      <c r="D333" s="358"/>
      <c r="E333" s="358"/>
      <c r="F333" s="358"/>
      <c r="G333" s="358"/>
      <c r="H333" s="358"/>
      <c r="I333" s="358"/>
      <c r="J333" s="358"/>
      <c r="K333" s="358"/>
      <c r="L333" s="358"/>
      <c r="M333" s="358"/>
      <c r="N333" s="358"/>
      <c r="O333" s="358"/>
      <c r="P333" s="358"/>
      <c r="Q333" s="358"/>
      <c r="R333" s="358"/>
      <c r="S333" s="358"/>
      <c r="T333" s="358"/>
      <c r="U333" s="358"/>
      <c r="V333" s="358"/>
      <c r="W333" s="358"/>
    </row>
    <row r="334" spans="1:23" ht="16.5" customHeight="1">
      <c r="A334" s="358"/>
      <c r="B334" s="358"/>
      <c r="C334" s="736"/>
      <c r="D334" s="358"/>
      <c r="E334" s="358"/>
      <c r="F334" s="358"/>
      <c r="G334" s="358"/>
      <c r="H334" s="358"/>
      <c r="I334" s="358"/>
      <c r="J334" s="358"/>
      <c r="K334" s="358"/>
      <c r="L334" s="358"/>
      <c r="M334" s="358"/>
      <c r="N334" s="358"/>
      <c r="O334" s="358"/>
      <c r="P334" s="358"/>
      <c r="Q334" s="358"/>
      <c r="R334" s="358"/>
      <c r="S334" s="358"/>
      <c r="T334" s="358"/>
      <c r="U334" s="358"/>
      <c r="V334" s="358"/>
      <c r="W334" s="358"/>
    </row>
    <row r="335" spans="1:23" ht="16.5" customHeight="1">
      <c r="A335" s="358"/>
      <c r="B335" s="358"/>
      <c r="C335" s="736"/>
      <c r="D335" s="358"/>
      <c r="E335" s="358"/>
      <c r="F335" s="358"/>
      <c r="G335" s="358"/>
      <c r="H335" s="358"/>
      <c r="I335" s="358"/>
      <c r="J335" s="358"/>
      <c r="K335" s="358"/>
      <c r="L335" s="358"/>
      <c r="M335" s="358"/>
      <c r="N335" s="358"/>
      <c r="O335" s="358"/>
      <c r="P335" s="358"/>
      <c r="Q335" s="358"/>
      <c r="R335" s="358"/>
      <c r="S335" s="358"/>
      <c r="T335" s="358"/>
      <c r="U335" s="358"/>
      <c r="V335" s="358"/>
      <c r="W335" s="358"/>
    </row>
    <row r="336" spans="1:23" ht="16.5" customHeight="1">
      <c r="A336" s="358"/>
      <c r="B336" s="358"/>
      <c r="C336" s="736"/>
      <c r="D336" s="358"/>
      <c r="E336" s="358"/>
      <c r="F336" s="358"/>
      <c r="G336" s="358"/>
      <c r="H336" s="358"/>
      <c r="I336" s="358"/>
      <c r="J336" s="358"/>
      <c r="K336" s="358"/>
      <c r="L336" s="358"/>
      <c r="M336" s="358"/>
      <c r="N336" s="358"/>
      <c r="O336" s="358"/>
      <c r="P336" s="358"/>
      <c r="Q336" s="358"/>
      <c r="R336" s="358"/>
      <c r="S336" s="358"/>
      <c r="T336" s="358"/>
      <c r="U336" s="358"/>
      <c r="V336" s="358"/>
      <c r="W336" s="358"/>
    </row>
    <row r="337" spans="1:23" ht="16.5" customHeight="1">
      <c r="A337" s="358"/>
      <c r="B337" s="358"/>
      <c r="C337" s="736"/>
      <c r="D337" s="358"/>
      <c r="E337" s="358"/>
      <c r="F337" s="358"/>
      <c r="G337" s="358"/>
      <c r="H337" s="358"/>
      <c r="I337" s="358"/>
      <c r="J337" s="358"/>
      <c r="K337" s="358"/>
      <c r="L337" s="358"/>
      <c r="M337" s="358"/>
      <c r="N337" s="358"/>
      <c r="O337" s="358"/>
      <c r="P337" s="358"/>
      <c r="Q337" s="358"/>
      <c r="R337" s="358"/>
      <c r="S337" s="358"/>
      <c r="T337" s="358"/>
      <c r="U337" s="358"/>
      <c r="V337" s="358"/>
      <c r="W337" s="358"/>
    </row>
    <row r="338" spans="1:23" ht="16.5" customHeight="1">
      <c r="A338" s="358"/>
      <c r="B338" s="358"/>
      <c r="C338" s="736"/>
      <c r="D338" s="358"/>
      <c r="E338" s="358"/>
      <c r="F338" s="358"/>
      <c r="G338" s="358"/>
      <c r="H338" s="358"/>
      <c r="I338" s="358"/>
      <c r="J338" s="358"/>
      <c r="K338" s="358"/>
      <c r="L338" s="358"/>
      <c r="M338" s="358"/>
      <c r="N338" s="358"/>
      <c r="O338" s="358"/>
      <c r="P338" s="358"/>
      <c r="Q338" s="358"/>
      <c r="R338" s="358"/>
      <c r="S338" s="358"/>
      <c r="T338" s="358"/>
      <c r="U338" s="358"/>
      <c r="V338" s="358"/>
      <c r="W338" s="358"/>
    </row>
    <row r="339" spans="1:23" ht="16.5" customHeight="1">
      <c r="A339" s="358"/>
      <c r="B339" s="358"/>
      <c r="C339" s="736"/>
      <c r="D339" s="358"/>
      <c r="E339" s="358"/>
      <c r="F339" s="358"/>
      <c r="G339" s="358"/>
      <c r="H339" s="358"/>
      <c r="I339" s="358"/>
      <c r="J339" s="358"/>
      <c r="K339" s="358"/>
      <c r="L339" s="358"/>
      <c r="M339" s="358"/>
      <c r="N339" s="358"/>
      <c r="O339" s="358"/>
      <c r="P339" s="358"/>
      <c r="Q339" s="358"/>
      <c r="R339" s="358"/>
      <c r="S339" s="358"/>
      <c r="T339" s="358"/>
      <c r="U339" s="358"/>
      <c r="V339" s="358"/>
      <c r="W339" s="358"/>
    </row>
    <row r="340" spans="1:23" ht="16.5" customHeight="1">
      <c r="A340" s="358"/>
      <c r="B340" s="358"/>
      <c r="C340" s="736"/>
      <c r="D340" s="358"/>
      <c r="E340" s="358"/>
      <c r="F340" s="358"/>
      <c r="G340" s="358"/>
      <c r="H340" s="358"/>
      <c r="I340" s="358"/>
      <c r="J340" s="358"/>
      <c r="K340" s="358"/>
      <c r="L340" s="358"/>
      <c r="M340" s="358"/>
      <c r="N340" s="358"/>
      <c r="O340" s="358"/>
      <c r="P340" s="358"/>
      <c r="Q340" s="358"/>
      <c r="R340" s="358"/>
      <c r="S340" s="358"/>
      <c r="T340" s="358"/>
      <c r="U340" s="358"/>
      <c r="V340" s="358"/>
      <c r="W340" s="358"/>
    </row>
    <row r="341" spans="1:23" ht="16.5" customHeight="1">
      <c r="A341" s="358"/>
      <c r="B341" s="358"/>
      <c r="C341" s="736"/>
      <c r="D341" s="358"/>
      <c r="E341" s="358"/>
      <c r="F341" s="358"/>
      <c r="G341" s="358"/>
      <c r="H341" s="358"/>
      <c r="I341" s="358"/>
      <c r="J341" s="358"/>
      <c r="K341" s="358"/>
      <c r="L341" s="358"/>
      <c r="M341" s="358"/>
      <c r="N341" s="358"/>
      <c r="O341" s="358"/>
      <c r="P341" s="358"/>
      <c r="Q341" s="358"/>
      <c r="R341" s="358"/>
      <c r="S341" s="358"/>
      <c r="T341" s="358"/>
      <c r="U341" s="358"/>
      <c r="V341" s="358"/>
      <c r="W341" s="358"/>
    </row>
    <row r="342" spans="1:23" ht="16.5" customHeight="1">
      <c r="A342" s="358"/>
      <c r="B342" s="358"/>
      <c r="C342" s="736"/>
      <c r="D342" s="358"/>
      <c r="E342" s="358"/>
      <c r="F342" s="358"/>
      <c r="G342" s="358"/>
      <c r="H342" s="358"/>
      <c r="I342" s="358"/>
      <c r="J342" s="358"/>
      <c r="K342" s="358"/>
      <c r="L342" s="358"/>
      <c r="M342" s="358"/>
      <c r="N342" s="358"/>
      <c r="O342" s="358"/>
      <c r="P342" s="358"/>
      <c r="Q342" s="358"/>
      <c r="R342" s="358"/>
      <c r="S342" s="358"/>
      <c r="T342" s="358"/>
      <c r="U342" s="358"/>
      <c r="V342" s="358"/>
      <c r="W342" s="358"/>
    </row>
    <row r="343" spans="1:23" ht="16.5" customHeight="1">
      <c r="A343" s="358"/>
      <c r="B343" s="358"/>
      <c r="C343" s="736"/>
      <c r="D343" s="358"/>
      <c r="E343" s="358"/>
      <c r="F343" s="358"/>
      <c r="G343" s="358"/>
      <c r="H343" s="358"/>
      <c r="I343" s="358"/>
      <c r="J343" s="358"/>
      <c r="K343" s="358"/>
      <c r="L343" s="358"/>
      <c r="M343" s="358"/>
      <c r="N343" s="358"/>
      <c r="O343" s="358"/>
      <c r="P343" s="358"/>
      <c r="Q343" s="358"/>
      <c r="R343" s="358"/>
      <c r="S343" s="358"/>
      <c r="T343" s="358"/>
      <c r="U343" s="358"/>
      <c r="V343" s="358"/>
      <c r="W343" s="358"/>
    </row>
    <row r="344" spans="1:23" ht="16.5" customHeight="1">
      <c r="A344" s="358"/>
      <c r="B344" s="358"/>
      <c r="C344" s="736"/>
      <c r="D344" s="358"/>
      <c r="E344" s="358"/>
      <c r="F344" s="358"/>
      <c r="G344" s="358"/>
      <c r="H344" s="358"/>
      <c r="I344" s="358"/>
      <c r="J344" s="358"/>
      <c r="K344" s="358"/>
      <c r="L344" s="358"/>
      <c r="M344" s="358"/>
      <c r="N344" s="358"/>
      <c r="O344" s="358"/>
      <c r="P344" s="358"/>
      <c r="Q344" s="358"/>
      <c r="R344" s="358"/>
      <c r="S344" s="358"/>
      <c r="T344" s="358"/>
      <c r="U344" s="358"/>
      <c r="V344" s="358"/>
      <c r="W344" s="358"/>
    </row>
    <row r="345" spans="1:23" ht="16.5" customHeight="1">
      <c r="A345" s="358"/>
      <c r="B345" s="358"/>
      <c r="C345" s="736"/>
      <c r="D345" s="358"/>
      <c r="E345" s="358"/>
      <c r="F345" s="358"/>
      <c r="G345" s="358"/>
      <c r="H345" s="358"/>
      <c r="I345" s="358"/>
      <c r="J345" s="358"/>
      <c r="K345" s="358"/>
      <c r="L345" s="358"/>
      <c r="M345" s="358"/>
      <c r="N345" s="358"/>
      <c r="O345" s="358"/>
      <c r="P345" s="358"/>
      <c r="Q345" s="358"/>
      <c r="R345" s="358"/>
      <c r="S345" s="358"/>
      <c r="T345" s="358"/>
      <c r="U345" s="358"/>
      <c r="V345" s="358"/>
      <c r="W345" s="358"/>
    </row>
    <row r="346" spans="1:23" ht="16.5" customHeight="1">
      <c r="A346" s="358"/>
      <c r="B346" s="358"/>
      <c r="C346" s="736"/>
      <c r="D346" s="358"/>
      <c r="E346" s="358"/>
      <c r="F346" s="358"/>
      <c r="G346" s="358"/>
      <c r="H346" s="358"/>
      <c r="I346" s="358"/>
      <c r="J346" s="358"/>
      <c r="K346" s="358"/>
      <c r="L346" s="358"/>
      <c r="M346" s="358"/>
      <c r="N346" s="358"/>
      <c r="O346" s="358"/>
      <c r="P346" s="358"/>
      <c r="Q346" s="358"/>
      <c r="R346" s="358"/>
      <c r="S346" s="358"/>
      <c r="T346" s="358"/>
      <c r="U346" s="358"/>
      <c r="V346" s="358"/>
      <c r="W346" s="358"/>
    </row>
    <row r="347" spans="1:23" ht="16.5" customHeight="1">
      <c r="A347" s="358"/>
      <c r="B347" s="358"/>
      <c r="C347" s="736"/>
      <c r="D347" s="358"/>
      <c r="E347" s="358"/>
      <c r="F347" s="358"/>
      <c r="G347" s="358"/>
      <c r="H347" s="358"/>
      <c r="I347" s="358"/>
      <c r="J347" s="358"/>
      <c r="K347" s="358"/>
      <c r="L347" s="358"/>
      <c r="M347" s="358"/>
      <c r="N347" s="358"/>
      <c r="O347" s="358"/>
      <c r="P347" s="358"/>
      <c r="Q347" s="358"/>
      <c r="R347" s="358"/>
      <c r="S347" s="358"/>
      <c r="T347" s="358"/>
      <c r="U347" s="358"/>
      <c r="V347" s="358"/>
      <c r="W347" s="358"/>
    </row>
    <row r="348" spans="1:23" ht="16.5" customHeight="1">
      <c r="A348" s="358"/>
      <c r="B348" s="358"/>
      <c r="C348" s="736"/>
      <c r="D348" s="358"/>
      <c r="E348" s="358"/>
      <c r="F348" s="358"/>
      <c r="G348" s="358"/>
      <c r="H348" s="358"/>
      <c r="I348" s="358"/>
      <c r="J348" s="358"/>
      <c r="K348" s="358"/>
      <c r="L348" s="358"/>
      <c r="M348" s="358"/>
      <c r="N348" s="358"/>
      <c r="O348" s="358"/>
      <c r="P348" s="358"/>
      <c r="Q348" s="358"/>
      <c r="R348" s="358"/>
      <c r="S348" s="358"/>
      <c r="T348" s="358"/>
      <c r="U348" s="358"/>
      <c r="V348" s="358"/>
      <c r="W348" s="358"/>
    </row>
    <row r="349" spans="1:23" ht="16.5" customHeight="1">
      <c r="A349" s="358"/>
      <c r="B349" s="358"/>
      <c r="C349" s="736"/>
      <c r="D349" s="358"/>
      <c r="E349" s="358"/>
      <c r="F349" s="358"/>
      <c r="G349" s="358"/>
      <c r="H349" s="358"/>
      <c r="I349" s="358"/>
      <c r="J349" s="358"/>
      <c r="K349" s="358"/>
      <c r="L349" s="358"/>
      <c r="M349" s="358"/>
      <c r="N349" s="358"/>
      <c r="O349" s="358"/>
      <c r="P349" s="358"/>
      <c r="Q349" s="358"/>
      <c r="R349" s="358"/>
      <c r="S349" s="358"/>
      <c r="T349" s="358"/>
      <c r="U349" s="358"/>
      <c r="V349" s="358"/>
      <c r="W349" s="358"/>
    </row>
    <row r="350" spans="1:23" ht="16.5" customHeight="1">
      <c r="A350" s="358"/>
      <c r="B350" s="358"/>
      <c r="C350" s="736"/>
      <c r="D350" s="358"/>
      <c r="E350" s="358"/>
      <c r="F350" s="358"/>
      <c r="G350" s="358"/>
      <c r="H350" s="358"/>
      <c r="I350" s="358"/>
      <c r="J350" s="358"/>
      <c r="K350" s="358"/>
      <c r="L350" s="358"/>
      <c r="M350" s="358"/>
      <c r="N350" s="358"/>
      <c r="O350" s="358"/>
      <c r="P350" s="358"/>
      <c r="Q350" s="358"/>
      <c r="R350" s="358"/>
      <c r="S350" s="358"/>
      <c r="T350" s="358"/>
      <c r="U350" s="358"/>
      <c r="V350" s="358"/>
      <c r="W350" s="358"/>
    </row>
    <row r="351" spans="1:23" ht="16.5" customHeight="1">
      <c r="A351" s="358"/>
      <c r="B351" s="358"/>
      <c r="C351" s="736"/>
      <c r="D351" s="358"/>
      <c r="E351" s="358"/>
      <c r="F351" s="358"/>
      <c r="G351" s="358"/>
      <c r="H351" s="358"/>
      <c r="I351" s="358"/>
      <c r="J351" s="358"/>
      <c r="K351" s="358"/>
      <c r="L351" s="358"/>
      <c r="M351" s="358"/>
      <c r="N351" s="358"/>
      <c r="O351" s="358"/>
      <c r="P351" s="358"/>
      <c r="Q351" s="358"/>
      <c r="R351" s="358"/>
      <c r="S351" s="358"/>
      <c r="T351" s="358"/>
      <c r="U351" s="358"/>
      <c r="V351" s="358"/>
      <c r="W351" s="358"/>
    </row>
    <row r="352" spans="1:23" ht="16.5" customHeight="1">
      <c r="A352" s="358"/>
      <c r="B352" s="358"/>
      <c r="C352" s="736"/>
      <c r="D352" s="358"/>
      <c r="E352" s="358"/>
      <c r="F352" s="358"/>
      <c r="G352" s="358"/>
      <c r="H352" s="358"/>
      <c r="I352" s="358"/>
      <c r="J352" s="358"/>
      <c r="K352" s="358"/>
      <c r="L352" s="358"/>
      <c r="M352" s="358"/>
      <c r="N352" s="358"/>
      <c r="O352" s="358"/>
      <c r="P352" s="358"/>
      <c r="Q352" s="358"/>
      <c r="R352" s="358"/>
      <c r="S352" s="358"/>
      <c r="T352" s="358"/>
      <c r="U352" s="358"/>
      <c r="V352" s="358"/>
      <c r="W352" s="358"/>
    </row>
    <row r="353" spans="1:23" ht="16.5" customHeight="1">
      <c r="A353" s="358"/>
      <c r="B353" s="358"/>
      <c r="C353" s="736"/>
      <c r="D353" s="358"/>
      <c r="E353" s="358"/>
      <c r="F353" s="358"/>
      <c r="G353" s="358"/>
      <c r="H353" s="358"/>
      <c r="I353" s="358"/>
      <c r="J353" s="358"/>
      <c r="K353" s="358"/>
      <c r="L353" s="358"/>
      <c r="M353" s="358"/>
      <c r="N353" s="358"/>
      <c r="O353" s="358"/>
      <c r="P353" s="358"/>
      <c r="Q353" s="358"/>
      <c r="R353" s="358"/>
      <c r="S353" s="358"/>
      <c r="T353" s="358"/>
      <c r="U353" s="358"/>
      <c r="V353" s="358"/>
      <c r="W353" s="358"/>
    </row>
    <row r="354" spans="1:23" ht="16.5" customHeight="1">
      <c r="A354" s="358"/>
      <c r="B354" s="358"/>
      <c r="C354" s="736"/>
      <c r="D354" s="358"/>
      <c r="E354" s="358"/>
      <c r="F354" s="358"/>
      <c r="G354" s="358"/>
      <c r="H354" s="358"/>
      <c r="I354" s="358"/>
      <c r="J354" s="358"/>
      <c r="K354" s="358"/>
      <c r="L354" s="358"/>
      <c r="M354" s="358"/>
      <c r="N354" s="358"/>
      <c r="O354" s="358"/>
      <c r="P354" s="358"/>
      <c r="Q354" s="358"/>
      <c r="R354" s="358"/>
      <c r="S354" s="358"/>
      <c r="T354" s="358"/>
      <c r="U354" s="358"/>
      <c r="V354" s="358"/>
      <c r="W354" s="358"/>
    </row>
    <row r="355" spans="1:23" ht="16.5" customHeight="1">
      <c r="A355" s="358"/>
      <c r="B355" s="358"/>
      <c r="C355" s="736"/>
      <c r="D355" s="358"/>
      <c r="E355" s="358"/>
      <c r="F355" s="358"/>
      <c r="G355" s="358"/>
      <c r="H355" s="358"/>
      <c r="I355" s="358"/>
      <c r="J355" s="358"/>
      <c r="K355" s="358"/>
      <c r="L355" s="358"/>
      <c r="M355" s="358"/>
      <c r="N355" s="358"/>
      <c r="O355" s="358"/>
      <c r="P355" s="358"/>
      <c r="Q355" s="358"/>
      <c r="R355" s="358"/>
      <c r="S355" s="358"/>
      <c r="T355" s="358"/>
      <c r="U355" s="358"/>
      <c r="V355" s="358"/>
      <c r="W355" s="358"/>
    </row>
    <row r="356" spans="1:23" ht="16.5" customHeight="1">
      <c r="A356" s="358"/>
      <c r="B356" s="358"/>
      <c r="C356" s="736"/>
      <c r="D356" s="358"/>
      <c r="E356" s="358"/>
      <c r="F356" s="358"/>
      <c r="G356" s="358"/>
      <c r="H356" s="358"/>
      <c r="I356" s="358"/>
      <c r="J356" s="358"/>
      <c r="K356" s="358"/>
      <c r="L356" s="358"/>
      <c r="M356" s="358"/>
      <c r="N356" s="358"/>
      <c r="O356" s="358"/>
      <c r="P356" s="358"/>
      <c r="Q356" s="358"/>
      <c r="R356" s="358"/>
      <c r="S356" s="358"/>
      <c r="T356" s="358"/>
      <c r="U356" s="358"/>
      <c r="V356" s="358"/>
      <c r="W356" s="358"/>
    </row>
    <row r="357" spans="1:23" ht="16.5" customHeight="1">
      <c r="A357" s="358"/>
      <c r="B357" s="358"/>
      <c r="C357" s="736"/>
      <c r="D357" s="358"/>
      <c r="E357" s="358"/>
      <c r="F357" s="358"/>
      <c r="G357" s="358"/>
      <c r="H357" s="358"/>
      <c r="I357" s="358"/>
      <c r="J357" s="358"/>
      <c r="K357" s="358"/>
      <c r="L357" s="358"/>
      <c r="M357" s="358"/>
      <c r="N357" s="358"/>
      <c r="O357" s="358"/>
      <c r="P357" s="358"/>
      <c r="Q357" s="358"/>
      <c r="R357" s="358"/>
      <c r="S357" s="358"/>
      <c r="T357" s="358"/>
      <c r="U357" s="358"/>
      <c r="V357" s="358"/>
      <c r="W357" s="358"/>
    </row>
    <row r="358" spans="1:23" ht="16.5" customHeight="1">
      <c r="A358" s="358"/>
      <c r="B358" s="358"/>
      <c r="C358" s="736"/>
      <c r="D358" s="358"/>
      <c r="E358" s="358"/>
      <c r="F358" s="358"/>
      <c r="G358" s="358"/>
      <c r="H358" s="358"/>
      <c r="I358" s="358"/>
      <c r="J358" s="358"/>
      <c r="K358" s="358"/>
      <c r="L358" s="358"/>
      <c r="M358" s="358"/>
      <c r="N358" s="358"/>
      <c r="O358" s="358"/>
      <c r="P358" s="358"/>
      <c r="Q358" s="358"/>
      <c r="R358" s="358"/>
      <c r="S358" s="358"/>
      <c r="T358" s="358"/>
      <c r="U358" s="358"/>
      <c r="V358" s="358"/>
      <c r="W358" s="358"/>
    </row>
    <row r="359" spans="1:23" ht="16.5" customHeight="1">
      <c r="A359" s="358"/>
      <c r="B359" s="358"/>
      <c r="C359" s="736"/>
      <c r="D359" s="358"/>
      <c r="E359" s="358"/>
      <c r="F359" s="358"/>
      <c r="G359" s="358"/>
      <c r="H359" s="358"/>
      <c r="I359" s="358"/>
      <c r="J359" s="358"/>
      <c r="K359" s="358"/>
      <c r="L359" s="358"/>
      <c r="M359" s="358"/>
      <c r="N359" s="358"/>
      <c r="O359" s="358"/>
      <c r="P359" s="358"/>
      <c r="Q359" s="358"/>
      <c r="R359" s="358"/>
      <c r="S359" s="358"/>
      <c r="T359" s="358"/>
      <c r="U359" s="358"/>
      <c r="V359" s="358"/>
      <c r="W359" s="358"/>
    </row>
    <row r="360" spans="1:23" ht="16.5" customHeight="1">
      <c r="A360" s="358"/>
      <c r="B360" s="358"/>
      <c r="C360" s="736"/>
      <c r="D360" s="358"/>
      <c r="E360" s="358"/>
      <c r="F360" s="358"/>
      <c r="G360" s="358"/>
      <c r="H360" s="358"/>
      <c r="I360" s="358"/>
      <c r="J360" s="358"/>
      <c r="K360" s="358"/>
      <c r="L360" s="358"/>
      <c r="M360" s="358"/>
      <c r="N360" s="358"/>
      <c r="O360" s="358"/>
      <c r="P360" s="358"/>
      <c r="Q360" s="358"/>
      <c r="R360" s="358"/>
      <c r="S360" s="358"/>
      <c r="T360" s="358"/>
      <c r="U360" s="358"/>
      <c r="V360" s="358"/>
      <c r="W360" s="358"/>
    </row>
    <row r="361" spans="1:23" ht="16.5" customHeight="1">
      <c r="A361" s="358"/>
      <c r="B361" s="358"/>
      <c r="C361" s="736"/>
      <c r="D361" s="358"/>
      <c r="E361" s="358"/>
      <c r="F361" s="358"/>
      <c r="G361" s="358"/>
      <c r="H361" s="358"/>
      <c r="I361" s="358"/>
      <c r="J361" s="358"/>
      <c r="K361" s="358"/>
      <c r="L361" s="358"/>
      <c r="M361" s="358"/>
      <c r="N361" s="358"/>
      <c r="O361" s="358"/>
      <c r="P361" s="358"/>
      <c r="Q361" s="358"/>
      <c r="R361" s="358"/>
      <c r="S361" s="358"/>
      <c r="T361" s="358"/>
      <c r="U361" s="358"/>
      <c r="V361" s="358"/>
      <c r="W361" s="358"/>
    </row>
    <row r="362" spans="1:23" ht="16.5" customHeight="1">
      <c r="A362" s="358"/>
      <c r="B362" s="358"/>
      <c r="C362" s="736"/>
      <c r="D362" s="358"/>
      <c r="E362" s="358"/>
      <c r="F362" s="358"/>
      <c r="G362" s="358"/>
      <c r="H362" s="358"/>
      <c r="I362" s="358"/>
      <c r="J362" s="358"/>
      <c r="K362" s="358"/>
      <c r="L362" s="358"/>
      <c r="M362" s="358"/>
      <c r="N362" s="358"/>
      <c r="O362" s="358"/>
      <c r="P362" s="358"/>
      <c r="Q362" s="358"/>
      <c r="R362" s="358"/>
      <c r="S362" s="358"/>
      <c r="T362" s="358"/>
      <c r="U362" s="358"/>
      <c r="V362" s="358"/>
      <c r="W362" s="358"/>
    </row>
    <row r="363" spans="1:23" ht="16.5" customHeight="1">
      <c r="A363" s="358"/>
      <c r="B363" s="358"/>
      <c r="C363" s="736"/>
      <c r="D363" s="358"/>
      <c r="E363" s="358"/>
      <c r="F363" s="358"/>
      <c r="G363" s="358"/>
      <c r="H363" s="358"/>
      <c r="I363" s="358"/>
      <c r="J363" s="358"/>
      <c r="K363" s="358"/>
      <c r="L363" s="358"/>
      <c r="M363" s="358"/>
      <c r="N363" s="358"/>
      <c r="O363" s="358"/>
      <c r="P363" s="358"/>
      <c r="Q363" s="358"/>
      <c r="R363" s="358"/>
      <c r="S363" s="358"/>
      <c r="T363" s="358"/>
      <c r="U363" s="358"/>
      <c r="V363" s="358"/>
      <c r="W363" s="358"/>
    </row>
    <row r="364" spans="1:23" ht="16.5" customHeight="1">
      <c r="A364" s="358"/>
      <c r="B364" s="358"/>
      <c r="C364" s="736"/>
      <c r="D364" s="358"/>
      <c r="E364" s="358"/>
      <c r="F364" s="358"/>
      <c r="G364" s="358"/>
      <c r="H364" s="358"/>
      <c r="I364" s="358"/>
      <c r="J364" s="358"/>
      <c r="K364" s="358"/>
      <c r="L364" s="358"/>
      <c r="M364" s="358"/>
      <c r="N364" s="358"/>
      <c r="O364" s="358"/>
      <c r="P364" s="358"/>
      <c r="Q364" s="358"/>
      <c r="R364" s="358"/>
      <c r="S364" s="358"/>
      <c r="T364" s="358"/>
      <c r="U364" s="358"/>
      <c r="V364" s="358"/>
      <c r="W364" s="358"/>
    </row>
    <row r="365" spans="1:23" ht="16.5" customHeight="1">
      <c r="A365" s="358"/>
      <c r="B365" s="358"/>
      <c r="C365" s="736"/>
      <c r="D365" s="358"/>
      <c r="E365" s="358"/>
      <c r="F365" s="358"/>
      <c r="G365" s="358"/>
      <c r="H365" s="358"/>
      <c r="I365" s="358"/>
      <c r="J365" s="358"/>
      <c r="K365" s="358"/>
      <c r="L365" s="358"/>
      <c r="M365" s="358"/>
      <c r="N365" s="358"/>
      <c r="O365" s="358"/>
      <c r="P365" s="358"/>
      <c r="Q365" s="358"/>
      <c r="R365" s="358"/>
      <c r="S365" s="358"/>
      <c r="T365" s="358"/>
      <c r="U365" s="358"/>
      <c r="V365" s="358"/>
      <c r="W365" s="358"/>
    </row>
    <row r="366" spans="1:23" ht="16.5" customHeight="1">
      <c r="A366" s="358"/>
      <c r="B366" s="358"/>
      <c r="C366" s="736"/>
      <c r="D366" s="358"/>
      <c r="E366" s="358"/>
      <c r="F366" s="358"/>
      <c r="G366" s="358"/>
      <c r="H366" s="358"/>
      <c r="I366" s="358"/>
      <c r="J366" s="358"/>
      <c r="K366" s="358"/>
      <c r="L366" s="358"/>
      <c r="M366" s="358"/>
      <c r="N366" s="358"/>
      <c r="O366" s="358"/>
      <c r="P366" s="358"/>
      <c r="Q366" s="358"/>
      <c r="R366" s="358"/>
      <c r="S366" s="358"/>
      <c r="T366" s="358"/>
      <c r="U366" s="358"/>
      <c r="V366" s="358"/>
      <c r="W366" s="358"/>
    </row>
    <row r="367" spans="1:23" ht="16.5" customHeight="1">
      <c r="A367" s="358"/>
      <c r="B367" s="358"/>
      <c r="C367" s="736"/>
      <c r="D367" s="358"/>
      <c r="E367" s="358"/>
      <c r="F367" s="358"/>
      <c r="G367" s="358"/>
      <c r="H367" s="358"/>
      <c r="I367" s="358"/>
      <c r="J367" s="358"/>
      <c r="K367" s="358"/>
      <c r="L367" s="358"/>
      <c r="M367" s="358"/>
      <c r="N367" s="358"/>
      <c r="O367" s="358"/>
      <c r="P367" s="358"/>
      <c r="Q367" s="358"/>
      <c r="R367" s="358"/>
      <c r="S367" s="358"/>
      <c r="T367" s="358"/>
      <c r="U367" s="358"/>
      <c r="V367" s="358"/>
      <c r="W367" s="358"/>
    </row>
    <row r="368" spans="1:23" ht="16.5" customHeight="1">
      <c r="A368" s="358"/>
      <c r="B368" s="358"/>
      <c r="C368" s="736"/>
      <c r="D368" s="358"/>
      <c r="E368" s="358"/>
      <c r="F368" s="358"/>
      <c r="G368" s="358"/>
      <c r="H368" s="358"/>
      <c r="I368" s="358"/>
      <c r="J368" s="358"/>
      <c r="K368" s="358"/>
      <c r="L368" s="358"/>
      <c r="M368" s="358"/>
      <c r="N368" s="358"/>
      <c r="O368" s="358"/>
      <c r="P368" s="358"/>
      <c r="Q368" s="358"/>
      <c r="R368" s="358"/>
      <c r="S368" s="358"/>
      <c r="T368" s="358"/>
      <c r="U368" s="358"/>
      <c r="V368" s="358"/>
      <c r="W368" s="358"/>
    </row>
    <row r="369" spans="1:23" ht="16.5" customHeight="1">
      <c r="A369" s="358"/>
      <c r="B369" s="358"/>
      <c r="C369" s="736"/>
      <c r="D369" s="358"/>
      <c r="E369" s="358"/>
      <c r="F369" s="358"/>
      <c r="G369" s="358"/>
      <c r="H369" s="358"/>
      <c r="I369" s="358"/>
      <c r="J369" s="358"/>
      <c r="K369" s="358"/>
      <c r="L369" s="358"/>
      <c r="M369" s="358"/>
      <c r="N369" s="358"/>
      <c r="O369" s="358"/>
      <c r="P369" s="358"/>
      <c r="Q369" s="358"/>
      <c r="R369" s="358"/>
      <c r="S369" s="358"/>
      <c r="T369" s="358"/>
      <c r="U369" s="358"/>
      <c r="V369" s="358"/>
      <c r="W369" s="358"/>
    </row>
    <row r="370" spans="1:23" ht="16.5" customHeight="1">
      <c r="A370" s="358"/>
      <c r="B370" s="358"/>
      <c r="C370" s="736"/>
      <c r="D370" s="358"/>
      <c r="E370" s="358"/>
      <c r="F370" s="358"/>
      <c r="G370" s="358"/>
      <c r="H370" s="358"/>
      <c r="I370" s="358"/>
      <c r="J370" s="358"/>
      <c r="K370" s="358"/>
      <c r="L370" s="358"/>
      <c r="M370" s="358"/>
      <c r="N370" s="358"/>
      <c r="O370" s="358"/>
      <c r="P370" s="358"/>
      <c r="Q370" s="358"/>
      <c r="R370" s="358"/>
      <c r="S370" s="358"/>
      <c r="T370" s="358"/>
      <c r="U370" s="358"/>
      <c r="V370" s="358"/>
      <c r="W370" s="358"/>
    </row>
    <row r="371" spans="1:23" ht="16.5" customHeight="1">
      <c r="A371" s="358"/>
      <c r="B371" s="358"/>
      <c r="C371" s="736"/>
      <c r="D371" s="358"/>
      <c r="E371" s="358"/>
      <c r="F371" s="358"/>
      <c r="G371" s="358"/>
      <c r="H371" s="358"/>
      <c r="I371" s="358"/>
      <c r="J371" s="358"/>
      <c r="K371" s="358"/>
      <c r="L371" s="358"/>
      <c r="M371" s="358"/>
      <c r="N371" s="358"/>
      <c r="O371" s="358"/>
      <c r="P371" s="358"/>
      <c r="Q371" s="358"/>
      <c r="R371" s="358"/>
      <c r="S371" s="358"/>
      <c r="T371" s="358"/>
      <c r="U371" s="358"/>
      <c r="V371" s="358"/>
      <c r="W371" s="358"/>
    </row>
    <row r="372" spans="1:23" ht="16.5" customHeight="1">
      <c r="A372" s="358"/>
      <c r="B372" s="358"/>
      <c r="C372" s="736"/>
      <c r="D372" s="358"/>
      <c r="E372" s="358"/>
      <c r="F372" s="358"/>
      <c r="G372" s="358"/>
      <c r="H372" s="358"/>
      <c r="I372" s="358"/>
      <c r="J372" s="358"/>
      <c r="K372" s="358"/>
      <c r="L372" s="358"/>
      <c r="M372" s="358"/>
      <c r="N372" s="358"/>
      <c r="O372" s="358"/>
      <c r="P372" s="358"/>
      <c r="Q372" s="358"/>
      <c r="R372" s="358"/>
      <c r="S372" s="358"/>
      <c r="T372" s="358"/>
      <c r="U372" s="358"/>
      <c r="V372" s="358"/>
      <c r="W372" s="358"/>
    </row>
    <row r="373" spans="1:23" ht="16.5" customHeight="1">
      <c r="A373" s="358"/>
      <c r="B373" s="358"/>
      <c r="C373" s="736"/>
      <c r="D373" s="358"/>
      <c r="E373" s="358"/>
      <c r="F373" s="358"/>
      <c r="G373" s="358"/>
      <c r="H373" s="358"/>
      <c r="I373" s="358"/>
      <c r="J373" s="358"/>
      <c r="K373" s="358"/>
      <c r="L373" s="358"/>
      <c r="M373" s="358"/>
      <c r="N373" s="358"/>
      <c r="O373" s="358"/>
      <c r="P373" s="358"/>
      <c r="Q373" s="358"/>
      <c r="R373" s="358"/>
      <c r="S373" s="358"/>
      <c r="T373" s="358"/>
      <c r="U373" s="358"/>
      <c r="V373" s="358"/>
      <c r="W373" s="358"/>
    </row>
    <row r="374" spans="1:23" ht="16.5" customHeight="1">
      <c r="A374" s="358"/>
      <c r="B374" s="358"/>
      <c r="C374" s="736"/>
      <c r="D374" s="358"/>
      <c r="E374" s="358"/>
      <c r="F374" s="358"/>
      <c r="G374" s="358"/>
      <c r="H374" s="358"/>
      <c r="I374" s="358"/>
      <c r="J374" s="358"/>
      <c r="K374" s="358"/>
      <c r="L374" s="358"/>
      <c r="M374" s="358"/>
      <c r="N374" s="358"/>
      <c r="O374" s="358"/>
      <c r="P374" s="358"/>
      <c r="Q374" s="358"/>
      <c r="R374" s="358"/>
      <c r="S374" s="358"/>
      <c r="T374" s="358"/>
      <c r="U374" s="358"/>
      <c r="V374" s="358"/>
      <c r="W374" s="358"/>
    </row>
    <row r="375" spans="1:23" ht="16.5" customHeight="1">
      <c r="A375" s="358"/>
      <c r="B375" s="358"/>
      <c r="C375" s="736"/>
      <c r="D375" s="358"/>
      <c r="E375" s="358"/>
      <c r="F375" s="358"/>
      <c r="G375" s="358"/>
      <c r="H375" s="358"/>
      <c r="I375" s="358"/>
      <c r="J375" s="358"/>
      <c r="K375" s="358"/>
      <c r="L375" s="358"/>
      <c r="M375" s="358"/>
      <c r="N375" s="358"/>
      <c r="O375" s="358"/>
      <c r="P375" s="358"/>
      <c r="Q375" s="358"/>
      <c r="R375" s="358"/>
      <c r="S375" s="358"/>
      <c r="T375" s="358"/>
      <c r="U375" s="358"/>
      <c r="V375" s="358"/>
      <c r="W375" s="358"/>
    </row>
    <row r="376" spans="1:23" ht="16.5" customHeight="1">
      <c r="A376" s="358"/>
      <c r="B376" s="358"/>
      <c r="C376" s="736"/>
      <c r="D376" s="358"/>
      <c r="E376" s="358"/>
      <c r="F376" s="358"/>
      <c r="G376" s="358"/>
      <c r="H376" s="358"/>
      <c r="I376" s="358"/>
      <c r="J376" s="358"/>
      <c r="K376" s="358"/>
      <c r="L376" s="358"/>
      <c r="M376" s="358"/>
      <c r="N376" s="358"/>
      <c r="O376" s="358"/>
      <c r="P376" s="358"/>
      <c r="Q376" s="358"/>
      <c r="R376" s="358"/>
      <c r="S376" s="358"/>
      <c r="T376" s="358"/>
      <c r="U376" s="358"/>
      <c r="V376" s="358"/>
      <c r="W376" s="358"/>
    </row>
    <row r="377" spans="1:23" ht="16.5" customHeight="1">
      <c r="A377" s="358"/>
      <c r="B377" s="358"/>
      <c r="C377" s="736"/>
      <c r="D377" s="358"/>
      <c r="E377" s="358"/>
      <c r="F377" s="358"/>
      <c r="G377" s="358"/>
      <c r="H377" s="358"/>
      <c r="I377" s="358"/>
      <c r="J377" s="358"/>
      <c r="K377" s="358"/>
      <c r="L377" s="358"/>
      <c r="M377" s="358"/>
      <c r="N377" s="358"/>
      <c r="O377" s="358"/>
      <c r="P377" s="358"/>
      <c r="Q377" s="358"/>
      <c r="R377" s="358"/>
      <c r="S377" s="358"/>
      <c r="T377" s="358"/>
      <c r="U377" s="358"/>
      <c r="V377" s="358"/>
      <c r="W377" s="358"/>
    </row>
    <row r="378" spans="1:23" ht="16.5" customHeight="1">
      <c r="A378" s="358"/>
      <c r="B378" s="358"/>
      <c r="C378" s="736"/>
      <c r="D378" s="358"/>
      <c r="E378" s="358"/>
      <c r="F378" s="358"/>
      <c r="G378" s="358"/>
      <c r="H378" s="358"/>
      <c r="I378" s="358"/>
      <c r="J378" s="358"/>
      <c r="K378" s="358"/>
      <c r="L378" s="358"/>
      <c r="M378" s="358"/>
      <c r="N378" s="358"/>
      <c r="O378" s="358"/>
      <c r="P378" s="358"/>
      <c r="Q378" s="358"/>
      <c r="R378" s="358"/>
      <c r="S378" s="358"/>
      <c r="T378" s="358"/>
      <c r="U378" s="358"/>
      <c r="V378" s="358"/>
      <c r="W378" s="358"/>
    </row>
    <row r="379" spans="1:23" ht="16.5" customHeight="1">
      <c r="A379" s="358"/>
      <c r="B379" s="358"/>
      <c r="C379" s="736"/>
      <c r="D379" s="358"/>
      <c r="E379" s="358"/>
      <c r="F379" s="358"/>
      <c r="G379" s="358"/>
      <c r="H379" s="358"/>
      <c r="I379" s="358"/>
      <c r="J379" s="358"/>
      <c r="K379" s="358"/>
      <c r="L379" s="358"/>
      <c r="M379" s="358"/>
      <c r="N379" s="358"/>
      <c r="O379" s="358"/>
      <c r="P379" s="358"/>
      <c r="Q379" s="358"/>
      <c r="R379" s="358"/>
      <c r="S379" s="358"/>
      <c r="T379" s="358"/>
      <c r="U379" s="358"/>
      <c r="V379" s="358"/>
      <c r="W379" s="358"/>
    </row>
    <row r="380" spans="1:23" ht="16.5" customHeight="1">
      <c r="A380" s="358"/>
      <c r="B380" s="358"/>
      <c r="C380" s="736"/>
      <c r="D380" s="358"/>
      <c r="E380" s="358"/>
      <c r="F380" s="358"/>
      <c r="G380" s="358"/>
      <c r="H380" s="358"/>
      <c r="I380" s="358"/>
      <c r="J380" s="358"/>
      <c r="K380" s="358"/>
      <c r="L380" s="358"/>
      <c r="M380" s="358"/>
      <c r="N380" s="358"/>
      <c r="O380" s="358"/>
      <c r="P380" s="358"/>
      <c r="Q380" s="358"/>
      <c r="R380" s="358"/>
      <c r="S380" s="358"/>
      <c r="T380" s="358"/>
      <c r="U380" s="358"/>
      <c r="V380" s="358"/>
      <c r="W380" s="358"/>
    </row>
    <row r="381" spans="1:23" ht="16.5" customHeight="1">
      <c r="A381" s="358"/>
      <c r="B381" s="358"/>
      <c r="C381" s="736"/>
      <c r="D381" s="358"/>
      <c r="E381" s="358"/>
      <c r="F381" s="358"/>
      <c r="G381" s="358"/>
      <c r="H381" s="358"/>
      <c r="I381" s="358"/>
      <c r="J381" s="358"/>
      <c r="K381" s="358"/>
      <c r="L381" s="358"/>
      <c r="M381" s="358"/>
      <c r="N381" s="358"/>
      <c r="O381" s="358"/>
      <c r="P381" s="358"/>
      <c r="Q381" s="358"/>
      <c r="R381" s="358"/>
      <c r="S381" s="358"/>
      <c r="T381" s="358"/>
      <c r="U381" s="358"/>
      <c r="V381" s="358"/>
      <c r="W381" s="358"/>
    </row>
    <row r="382" spans="1:23" ht="16.5" customHeight="1">
      <c r="A382" s="358"/>
      <c r="B382" s="358"/>
      <c r="C382" s="736"/>
      <c r="D382" s="358"/>
      <c r="E382" s="358"/>
      <c r="F382" s="358"/>
      <c r="G382" s="358"/>
      <c r="H382" s="358"/>
      <c r="I382" s="358"/>
      <c r="J382" s="358"/>
      <c r="K382" s="358"/>
      <c r="L382" s="358"/>
      <c r="M382" s="358"/>
      <c r="N382" s="358"/>
      <c r="O382" s="358"/>
      <c r="P382" s="358"/>
      <c r="Q382" s="358"/>
      <c r="R382" s="358"/>
      <c r="S382" s="358"/>
      <c r="T382" s="358"/>
      <c r="U382" s="358"/>
      <c r="V382" s="358"/>
      <c r="W382" s="358"/>
    </row>
    <row r="383" spans="1:23" ht="16.5" customHeight="1">
      <c r="A383" s="358"/>
      <c r="B383" s="358"/>
      <c r="C383" s="736"/>
      <c r="D383" s="358"/>
      <c r="E383" s="358"/>
      <c r="F383" s="358"/>
      <c r="G383" s="358"/>
      <c r="H383" s="358"/>
      <c r="I383" s="358"/>
      <c r="J383" s="358"/>
      <c r="K383" s="358"/>
      <c r="L383" s="358"/>
      <c r="M383" s="358"/>
      <c r="N383" s="358"/>
      <c r="O383" s="358"/>
      <c r="P383" s="358"/>
      <c r="Q383" s="358"/>
      <c r="R383" s="358"/>
      <c r="S383" s="358"/>
      <c r="T383" s="358"/>
      <c r="U383" s="358"/>
      <c r="V383" s="358"/>
      <c r="W383" s="358"/>
    </row>
    <row r="384" spans="1:23" ht="16.5" customHeight="1">
      <c r="A384" s="358"/>
      <c r="B384" s="358"/>
      <c r="C384" s="736"/>
      <c r="D384" s="358"/>
      <c r="E384" s="358"/>
      <c r="F384" s="358"/>
      <c r="G384" s="358"/>
      <c r="H384" s="358"/>
      <c r="I384" s="358"/>
      <c r="J384" s="358"/>
      <c r="K384" s="358"/>
      <c r="L384" s="358"/>
      <c r="M384" s="358"/>
      <c r="N384" s="358"/>
      <c r="O384" s="358"/>
      <c r="P384" s="358"/>
      <c r="Q384" s="358"/>
      <c r="R384" s="358"/>
      <c r="S384" s="358"/>
      <c r="T384" s="358"/>
      <c r="U384" s="358"/>
      <c r="V384" s="358"/>
      <c r="W384" s="358"/>
    </row>
    <row r="385" spans="1:23" ht="16.5" customHeight="1">
      <c r="A385" s="358"/>
      <c r="B385" s="358"/>
      <c r="C385" s="736"/>
      <c r="D385" s="358"/>
      <c r="E385" s="358"/>
      <c r="F385" s="358"/>
      <c r="G385" s="358"/>
      <c r="H385" s="358"/>
      <c r="I385" s="358"/>
      <c r="J385" s="358"/>
      <c r="K385" s="358"/>
      <c r="L385" s="358"/>
      <c r="M385" s="358"/>
      <c r="N385" s="358"/>
      <c r="O385" s="358"/>
      <c r="P385" s="358"/>
      <c r="Q385" s="358"/>
      <c r="R385" s="358"/>
      <c r="S385" s="358"/>
      <c r="T385" s="358"/>
      <c r="U385" s="358"/>
      <c r="V385" s="358"/>
      <c r="W385" s="358"/>
    </row>
    <row r="386" spans="1:23" ht="16.5" customHeight="1">
      <c r="A386" s="358"/>
      <c r="B386" s="358"/>
      <c r="C386" s="736"/>
      <c r="D386" s="358"/>
      <c r="E386" s="358"/>
      <c r="F386" s="358"/>
      <c r="G386" s="358"/>
      <c r="H386" s="358"/>
      <c r="I386" s="358"/>
      <c r="J386" s="358"/>
      <c r="K386" s="358"/>
      <c r="L386" s="358"/>
      <c r="M386" s="358"/>
      <c r="N386" s="358"/>
      <c r="O386" s="358"/>
      <c r="P386" s="358"/>
      <c r="Q386" s="358"/>
      <c r="R386" s="358"/>
      <c r="S386" s="358"/>
      <c r="T386" s="358"/>
      <c r="U386" s="358"/>
      <c r="V386" s="358"/>
      <c r="W386" s="358"/>
    </row>
    <row r="387" spans="1:23" ht="16.5" customHeight="1">
      <c r="A387" s="358"/>
      <c r="B387" s="358"/>
      <c r="C387" s="736"/>
      <c r="D387" s="358"/>
      <c r="E387" s="358"/>
      <c r="F387" s="358"/>
      <c r="G387" s="358"/>
      <c r="H387" s="358"/>
      <c r="I387" s="358"/>
      <c r="J387" s="358"/>
      <c r="K387" s="358"/>
      <c r="L387" s="358"/>
      <c r="M387" s="358"/>
      <c r="N387" s="358"/>
      <c r="O387" s="358"/>
      <c r="P387" s="358"/>
      <c r="Q387" s="358"/>
      <c r="R387" s="358"/>
      <c r="S387" s="358"/>
      <c r="T387" s="358"/>
      <c r="U387" s="358"/>
      <c r="V387" s="358"/>
      <c r="W387" s="358"/>
    </row>
    <row r="388" spans="1:23" ht="16.5" customHeight="1">
      <c r="A388" s="358"/>
      <c r="B388" s="358"/>
      <c r="C388" s="736"/>
      <c r="D388" s="358"/>
      <c r="E388" s="358"/>
      <c r="F388" s="358"/>
      <c r="G388" s="358"/>
      <c r="H388" s="358"/>
      <c r="I388" s="358"/>
      <c r="J388" s="358"/>
      <c r="K388" s="358"/>
      <c r="L388" s="358"/>
      <c r="M388" s="358"/>
      <c r="N388" s="358"/>
      <c r="O388" s="358"/>
      <c r="P388" s="358"/>
      <c r="Q388" s="358"/>
      <c r="R388" s="358"/>
      <c r="S388" s="358"/>
      <c r="T388" s="358"/>
      <c r="U388" s="358"/>
      <c r="V388" s="358"/>
      <c r="W388" s="358"/>
    </row>
    <row r="389" spans="1:23" ht="16.5" customHeight="1">
      <c r="A389" s="358"/>
      <c r="B389" s="358"/>
      <c r="C389" s="736"/>
      <c r="D389" s="358"/>
      <c r="E389" s="358"/>
      <c r="F389" s="358"/>
      <c r="G389" s="358"/>
      <c r="H389" s="358"/>
      <c r="I389" s="358"/>
      <c r="J389" s="358"/>
      <c r="K389" s="358"/>
      <c r="L389" s="358"/>
      <c r="M389" s="358"/>
      <c r="N389" s="358"/>
      <c r="O389" s="358"/>
      <c r="P389" s="358"/>
      <c r="Q389" s="358"/>
      <c r="R389" s="358"/>
      <c r="S389" s="358"/>
      <c r="T389" s="358"/>
      <c r="U389" s="358"/>
      <c r="V389" s="358"/>
      <c r="W389" s="358"/>
    </row>
    <row r="390" spans="1:23" ht="16.5" customHeight="1">
      <c r="A390" s="358"/>
      <c r="B390" s="358"/>
      <c r="C390" s="736"/>
      <c r="D390" s="358"/>
      <c r="E390" s="358"/>
      <c r="F390" s="358"/>
      <c r="G390" s="358"/>
      <c r="H390" s="358"/>
      <c r="I390" s="358"/>
      <c r="J390" s="358"/>
      <c r="K390" s="358"/>
      <c r="L390" s="358"/>
      <c r="M390" s="358"/>
      <c r="N390" s="358"/>
      <c r="O390" s="358"/>
      <c r="P390" s="358"/>
      <c r="Q390" s="358"/>
      <c r="R390" s="358"/>
      <c r="S390" s="358"/>
      <c r="T390" s="358"/>
      <c r="U390" s="358"/>
      <c r="V390" s="358"/>
      <c r="W390" s="358"/>
    </row>
    <row r="391" spans="1:23" ht="16.5" customHeight="1">
      <c r="A391" s="358"/>
      <c r="B391" s="358"/>
      <c r="C391" s="736"/>
      <c r="D391" s="358"/>
      <c r="E391" s="358"/>
      <c r="F391" s="358"/>
      <c r="G391" s="358"/>
      <c r="H391" s="358"/>
      <c r="I391" s="358"/>
      <c r="J391" s="358"/>
      <c r="K391" s="358"/>
      <c r="L391" s="358"/>
      <c r="M391" s="358"/>
      <c r="N391" s="358"/>
      <c r="O391" s="358"/>
      <c r="P391" s="358"/>
      <c r="Q391" s="358"/>
      <c r="R391" s="358"/>
      <c r="S391" s="358"/>
      <c r="T391" s="358"/>
      <c r="U391" s="358"/>
      <c r="V391" s="358"/>
      <c r="W391" s="358"/>
    </row>
    <row r="392" spans="1:23" ht="16.5" customHeight="1">
      <c r="A392" s="358"/>
      <c r="B392" s="358"/>
      <c r="C392" s="736"/>
      <c r="D392" s="358"/>
      <c r="E392" s="358"/>
      <c r="F392" s="358"/>
      <c r="G392" s="358"/>
      <c r="H392" s="358"/>
      <c r="I392" s="358"/>
      <c r="J392" s="358"/>
      <c r="K392" s="358"/>
      <c r="L392" s="358"/>
      <c r="M392" s="358"/>
      <c r="N392" s="358"/>
      <c r="O392" s="358"/>
      <c r="P392" s="358"/>
      <c r="Q392" s="358"/>
      <c r="R392" s="358"/>
      <c r="S392" s="358"/>
      <c r="T392" s="358"/>
      <c r="U392" s="358"/>
      <c r="V392" s="358"/>
      <c r="W392" s="358"/>
    </row>
    <row r="393" spans="1:23" ht="16.5" customHeight="1">
      <c r="A393" s="358"/>
      <c r="B393" s="358"/>
      <c r="C393" s="736"/>
      <c r="D393" s="358"/>
      <c r="E393" s="358"/>
      <c r="F393" s="358"/>
      <c r="G393" s="358"/>
      <c r="H393" s="358"/>
      <c r="I393" s="358"/>
      <c r="J393" s="358"/>
      <c r="K393" s="358"/>
      <c r="L393" s="358"/>
      <c r="M393" s="358"/>
      <c r="N393" s="358"/>
      <c r="O393" s="358"/>
      <c r="P393" s="358"/>
      <c r="Q393" s="358"/>
      <c r="R393" s="358"/>
      <c r="S393" s="358"/>
      <c r="T393" s="358"/>
      <c r="U393" s="358"/>
      <c r="V393" s="358"/>
      <c r="W393" s="358"/>
    </row>
    <row r="394" spans="1:23" ht="16.5" customHeight="1">
      <c r="A394" s="358"/>
      <c r="B394" s="358"/>
      <c r="C394" s="736"/>
      <c r="D394" s="358"/>
      <c r="E394" s="358"/>
      <c r="F394" s="358"/>
      <c r="G394" s="358"/>
      <c r="H394" s="358"/>
      <c r="I394" s="358"/>
      <c r="J394" s="358"/>
      <c r="K394" s="358"/>
      <c r="L394" s="358"/>
      <c r="M394" s="358"/>
      <c r="N394" s="358"/>
      <c r="O394" s="358"/>
      <c r="P394" s="358"/>
      <c r="Q394" s="358"/>
      <c r="R394" s="358"/>
      <c r="S394" s="358"/>
      <c r="T394" s="358"/>
      <c r="U394" s="358"/>
      <c r="V394" s="358"/>
      <c r="W394" s="358"/>
    </row>
    <row r="395" spans="1:23" ht="16.5" customHeight="1">
      <c r="A395" s="358"/>
      <c r="B395" s="358"/>
      <c r="C395" s="736"/>
      <c r="D395" s="358"/>
      <c r="E395" s="358"/>
      <c r="F395" s="358"/>
      <c r="G395" s="358"/>
      <c r="H395" s="358"/>
      <c r="I395" s="358"/>
      <c r="J395" s="358"/>
      <c r="K395" s="358"/>
      <c r="L395" s="358"/>
      <c r="M395" s="358"/>
      <c r="N395" s="358"/>
      <c r="O395" s="358"/>
      <c r="P395" s="358"/>
      <c r="Q395" s="358"/>
      <c r="R395" s="358"/>
      <c r="S395" s="358"/>
      <c r="T395" s="358"/>
      <c r="U395" s="358"/>
      <c r="V395" s="358"/>
      <c r="W395" s="358"/>
    </row>
    <row r="396" spans="1:23" ht="16.5" customHeight="1">
      <c r="A396" s="358"/>
      <c r="B396" s="358"/>
      <c r="C396" s="736"/>
      <c r="D396" s="358"/>
      <c r="E396" s="358"/>
      <c r="F396" s="358"/>
      <c r="G396" s="358"/>
      <c r="H396" s="358"/>
      <c r="I396" s="358"/>
      <c r="J396" s="358"/>
      <c r="K396" s="358"/>
      <c r="L396" s="358"/>
      <c r="M396" s="358"/>
      <c r="N396" s="358"/>
      <c r="O396" s="358"/>
      <c r="P396" s="358"/>
      <c r="Q396" s="358"/>
      <c r="R396" s="358"/>
      <c r="S396" s="358"/>
      <c r="T396" s="358"/>
      <c r="U396" s="358"/>
      <c r="V396" s="358"/>
      <c r="W396" s="358"/>
    </row>
    <row r="397" spans="1:23" ht="16.5" customHeight="1">
      <c r="A397" s="358"/>
      <c r="B397" s="358"/>
      <c r="C397" s="736"/>
      <c r="D397" s="358"/>
      <c r="E397" s="358"/>
      <c r="F397" s="358"/>
      <c r="G397" s="358"/>
      <c r="H397" s="358"/>
      <c r="I397" s="358"/>
      <c r="J397" s="358"/>
      <c r="K397" s="358"/>
      <c r="L397" s="358"/>
      <c r="M397" s="358"/>
      <c r="N397" s="358"/>
      <c r="O397" s="358"/>
      <c r="P397" s="358"/>
      <c r="Q397" s="358"/>
      <c r="R397" s="358"/>
      <c r="S397" s="358"/>
      <c r="T397" s="358"/>
      <c r="U397" s="358"/>
      <c r="V397" s="358"/>
      <c r="W397" s="358"/>
    </row>
    <row r="398" spans="1:23" ht="16.5" customHeight="1">
      <c r="A398" s="358"/>
      <c r="B398" s="358"/>
      <c r="C398" s="736"/>
      <c r="D398" s="358"/>
      <c r="E398" s="358"/>
      <c r="F398" s="358"/>
      <c r="G398" s="358"/>
      <c r="H398" s="358"/>
      <c r="I398" s="358"/>
      <c r="J398" s="358"/>
      <c r="K398" s="358"/>
      <c r="L398" s="358"/>
      <c r="M398" s="358"/>
      <c r="N398" s="358"/>
      <c r="O398" s="358"/>
      <c r="P398" s="358"/>
      <c r="Q398" s="358"/>
      <c r="R398" s="358"/>
      <c r="S398" s="358"/>
      <c r="T398" s="358"/>
      <c r="U398" s="358"/>
      <c r="V398" s="358"/>
      <c r="W398" s="358"/>
    </row>
    <row r="399" spans="1:23" ht="16.5" customHeight="1">
      <c r="A399" s="358"/>
      <c r="B399" s="358"/>
      <c r="C399" s="736"/>
      <c r="D399" s="358"/>
      <c r="E399" s="358"/>
      <c r="F399" s="358"/>
      <c r="G399" s="358"/>
      <c r="H399" s="358"/>
      <c r="I399" s="358"/>
      <c r="J399" s="358"/>
      <c r="K399" s="358"/>
      <c r="L399" s="358"/>
      <c r="M399" s="358"/>
      <c r="N399" s="358"/>
      <c r="O399" s="358"/>
      <c r="P399" s="358"/>
      <c r="Q399" s="358"/>
      <c r="R399" s="358"/>
      <c r="S399" s="358"/>
      <c r="T399" s="358"/>
      <c r="U399" s="358"/>
      <c r="V399" s="358"/>
      <c r="W399" s="358"/>
    </row>
    <row r="400" spans="1:23" ht="16.5" customHeight="1">
      <c r="A400" s="358"/>
      <c r="B400" s="358"/>
      <c r="C400" s="736"/>
      <c r="D400" s="358"/>
      <c r="E400" s="358"/>
      <c r="F400" s="358"/>
      <c r="G400" s="358"/>
      <c r="H400" s="358"/>
      <c r="I400" s="358"/>
      <c r="J400" s="358"/>
      <c r="K400" s="358"/>
      <c r="L400" s="358"/>
      <c r="M400" s="358"/>
      <c r="N400" s="358"/>
      <c r="O400" s="358"/>
      <c r="P400" s="358"/>
      <c r="Q400" s="358"/>
      <c r="R400" s="358"/>
      <c r="S400" s="358"/>
      <c r="T400" s="358"/>
      <c r="U400" s="358"/>
      <c r="V400" s="358"/>
      <c r="W400" s="358"/>
    </row>
    <row r="401" spans="1:23" ht="16.5" customHeight="1">
      <c r="A401" s="358"/>
      <c r="B401" s="358"/>
      <c r="C401" s="736"/>
      <c r="D401" s="358"/>
      <c r="E401" s="358"/>
      <c r="F401" s="358"/>
      <c r="G401" s="358"/>
      <c r="H401" s="358"/>
      <c r="I401" s="358"/>
      <c r="J401" s="358"/>
      <c r="K401" s="358"/>
      <c r="L401" s="358"/>
      <c r="M401" s="358"/>
      <c r="N401" s="358"/>
      <c r="O401" s="358"/>
      <c r="P401" s="358"/>
      <c r="Q401" s="358"/>
      <c r="R401" s="358"/>
      <c r="S401" s="358"/>
      <c r="T401" s="358"/>
      <c r="U401" s="358"/>
      <c r="V401" s="358"/>
      <c r="W401" s="358"/>
    </row>
    <row r="402" spans="1:23" ht="16.5" customHeight="1">
      <c r="A402" s="358"/>
      <c r="B402" s="358"/>
      <c r="C402" s="736"/>
      <c r="D402" s="358"/>
      <c r="E402" s="358"/>
      <c r="F402" s="358"/>
      <c r="G402" s="358"/>
      <c r="H402" s="358"/>
      <c r="I402" s="358"/>
      <c r="J402" s="358"/>
      <c r="K402" s="358"/>
      <c r="L402" s="358"/>
      <c r="M402" s="358"/>
      <c r="N402" s="358"/>
      <c r="O402" s="358"/>
      <c r="P402" s="358"/>
      <c r="Q402" s="358"/>
      <c r="R402" s="358"/>
      <c r="S402" s="358"/>
      <c r="T402" s="358"/>
      <c r="U402" s="358"/>
      <c r="V402" s="358"/>
      <c r="W402" s="358"/>
    </row>
    <row r="403" spans="1:23" ht="16.5" customHeight="1">
      <c r="A403" s="358"/>
      <c r="B403" s="358"/>
      <c r="C403" s="736"/>
      <c r="D403" s="358"/>
      <c r="E403" s="358"/>
      <c r="F403" s="358"/>
      <c r="G403" s="358"/>
      <c r="H403" s="358"/>
      <c r="I403" s="358"/>
      <c r="J403" s="358"/>
      <c r="K403" s="358"/>
      <c r="L403" s="358"/>
      <c r="M403" s="358"/>
      <c r="N403" s="358"/>
      <c r="O403" s="358"/>
      <c r="P403" s="358"/>
      <c r="Q403" s="358"/>
      <c r="R403" s="358"/>
      <c r="S403" s="358"/>
      <c r="T403" s="358"/>
      <c r="U403" s="358"/>
      <c r="V403" s="358"/>
      <c r="W403" s="358"/>
    </row>
    <row r="404" spans="1:23" ht="16.5" customHeight="1">
      <c r="A404" s="358"/>
      <c r="B404" s="358"/>
      <c r="C404" s="736"/>
      <c r="D404" s="358"/>
      <c r="E404" s="358"/>
      <c r="F404" s="358"/>
      <c r="G404" s="358"/>
      <c r="H404" s="358"/>
      <c r="I404" s="358"/>
      <c r="J404" s="358"/>
      <c r="K404" s="358"/>
      <c r="L404" s="358"/>
      <c r="M404" s="358"/>
      <c r="N404" s="358"/>
      <c r="O404" s="358"/>
      <c r="P404" s="358"/>
      <c r="Q404" s="358"/>
      <c r="R404" s="358"/>
      <c r="S404" s="358"/>
      <c r="T404" s="358"/>
      <c r="U404" s="358"/>
      <c r="V404" s="358"/>
      <c r="W404" s="358"/>
    </row>
    <row r="405" spans="1:23" ht="16.5" customHeight="1">
      <c r="A405" s="358"/>
      <c r="B405" s="358"/>
      <c r="C405" s="736"/>
      <c r="D405" s="358"/>
      <c r="E405" s="358"/>
      <c r="F405" s="358"/>
      <c r="G405" s="358"/>
      <c r="H405" s="358"/>
      <c r="I405" s="358"/>
      <c r="J405" s="358"/>
      <c r="K405" s="358"/>
      <c r="L405" s="358"/>
      <c r="M405" s="358"/>
      <c r="N405" s="358"/>
      <c r="O405" s="358"/>
      <c r="P405" s="358"/>
      <c r="Q405" s="358"/>
      <c r="R405" s="358"/>
      <c r="S405" s="358"/>
      <c r="T405" s="358"/>
      <c r="U405" s="358"/>
      <c r="V405" s="358"/>
      <c r="W405" s="358"/>
    </row>
    <row r="406" spans="1:23" ht="16.5" customHeight="1">
      <c r="A406" s="358"/>
      <c r="B406" s="358"/>
      <c r="C406" s="736"/>
      <c r="D406" s="358"/>
      <c r="E406" s="358"/>
      <c r="F406" s="358"/>
      <c r="G406" s="358"/>
      <c r="H406" s="358"/>
      <c r="I406" s="358"/>
      <c r="J406" s="358"/>
      <c r="K406" s="358"/>
      <c r="L406" s="358"/>
      <c r="M406" s="358"/>
      <c r="N406" s="358"/>
      <c r="O406" s="358"/>
      <c r="P406" s="358"/>
      <c r="Q406" s="358"/>
      <c r="R406" s="358"/>
      <c r="S406" s="358"/>
      <c r="T406" s="358"/>
      <c r="U406" s="358"/>
      <c r="V406" s="358"/>
      <c r="W406" s="358"/>
    </row>
    <row r="407" spans="1:23" ht="16.5" customHeight="1">
      <c r="A407" s="358"/>
      <c r="B407" s="358"/>
      <c r="C407" s="736"/>
      <c r="D407" s="358"/>
      <c r="E407" s="358"/>
      <c r="F407" s="358"/>
      <c r="G407" s="358"/>
      <c r="H407" s="358"/>
      <c r="I407" s="358"/>
      <c r="J407" s="358"/>
      <c r="K407" s="358"/>
      <c r="L407" s="358"/>
      <c r="M407" s="358"/>
      <c r="N407" s="358"/>
      <c r="O407" s="358"/>
      <c r="P407" s="358"/>
      <c r="Q407" s="358"/>
      <c r="R407" s="358"/>
      <c r="S407" s="358"/>
      <c r="T407" s="358"/>
      <c r="U407" s="358"/>
      <c r="V407" s="358"/>
      <c r="W407" s="358"/>
    </row>
    <row r="408" spans="1:23" ht="16.5" customHeight="1">
      <c r="A408" s="358"/>
      <c r="B408" s="358"/>
      <c r="C408" s="736"/>
      <c r="D408" s="358"/>
      <c r="E408" s="358"/>
      <c r="F408" s="358"/>
      <c r="G408" s="358"/>
      <c r="H408" s="358"/>
      <c r="I408" s="358"/>
      <c r="J408" s="358"/>
      <c r="K408" s="358"/>
      <c r="L408" s="358"/>
      <c r="M408" s="358"/>
      <c r="N408" s="358"/>
      <c r="O408" s="358"/>
      <c r="P408" s="358"/>
      <c r="Q408" s="358"/>
      <c r="R408" s="358"/>
      <c r="S408" s="358"/>
      <c r="T408" s="358"/>
      <c r="U408" s="358"/>
      <c r="V408" s="358"/>
      <c r="W408" s="358"/>
    </row>
    <row r="409" spans="1:23" ht="16.5" customHeight="1">
      <c r="A409" s="358"/>
      <c r="B409" s="358"/>
      <c r="C409" s="736"/>
      <c r="D409" s="358"/>
      <c r="E409" s="358"/>
      <c r="F409" s="358"/>
      <c r="G409" s="358"/>
      <c r="H409" s="358"/>
      <c r="I409" s="358"/>
      <c r="J409" s="358"/>
      <c r="K409" s="358"/>
      <c r="L409" s="358"/>
      <c r="M409" s="358"/>
      <c r="N409" s="358"/>
      <c r="O409" s="358"/>
      <c r="P409" s="358"/>
      <c r="Q409" s="358"/>
      <c r="R409" s="358"/>
      <c r="S409" s="358"/>
      <c r="T409" s="358"/>
      <c r="U409" s="358"/>
      <c r="V409" s="358"/>
      <c r="W409" s="358"/>
    </row>
    <row r="410" spans="1:23" ht="16.5" customHeight="1">
      <c r="A410" s="358"/>
      <c r="B410" s="358"/>
      <c r="C410" s="736"/>
      <c r="D410" s="358"/>
      <c r="E410" s="358"/>
      <c r="F410" s="358"/>
      <c r="G410" s="358"/>
      <c r="H410" s="358"/>
      <c r="I410" s="358"/>
      <c r="J410" s="358"/>
      <c r="K410" s="358"/>
      <c r="L410" s="358"/>
      <c r="M410" s="358"/>
      <c r="N410" s="358"/>
      <c r="O410" s="358"/>
      <c r="P410" s="358"/>
      <c r="Q410" s="358"/>
      <c r="R410" s="358"/>
      <c r="S410" s="358"/>
      <c r="T410" s="358"/>
      <c r="U410" s="358"/>
      <c r="V410" s="358"/>
      <c r="W410" s="358"/>
    </row>
    <row r="411" spans="1:23" ht="16.5" customHeight="1">
      <c r="A411" s="358"/>
      <c r="B411" s="358"/>
      <c r="C411" s="736"/>
      <c r="D411" s="358"/>
      <c r="E411" s="358"/>
      <c r="F411" s="358"/>
      <c r="G411" s="358"/>
      <c r="H411" s="358"/>
      <c r="I411" s="358"/>
      <c r="J411" s="358"/>
      <c r="K411" s="358"/>
      <c r="L411" s="358"/>
      <c r="M411" s="358"/>
      <c r="N411" s="358"/>
      <c r="O411" s="358"/>
      <c r="P411" s="358"/>
      <c r="Q411" s="358"/>
      <c r="R411" s="358"/>
      <c r="S411" s="358"/>
      <c r="T411" s="358"/>
      <c r="U411" s="358"/>
      <c r="V411" s="358"/>
      <c r="W411" s="358"/>
    </row>
    <row r="412" spans="1:23" ht="16.5" customHeight="1">
      <c r="A412" s="358"/>
      <c r="B412" s="358"/>
      <c r="C412" s="736"/>
      <c r="D412" s="358"/>
      <c r="E412" s="358"/>
      <c r="F412" s="358"/>
      <c r="G412" s="358"/>
      <c r="H412" s="358"/>
      <c r="I412" s="358"/>
      <c r="J412" s="358"/>
      <c r="K412" s="358"/>
      <c r="L412" s="358"/>
      <c r="M412" s="358"/>
      <c r="N412" s="358"/>
      <c r="O412" s="358"/>
      <c r="P412" s="358"/>
      <c r="Q412" s="358"/>
      <c r="R412" s="358"/>
      <c r="S412" s="358"/>
      <c r="T412" s="358"/>
      <c r="U412" s="358"/>
      <c r="V412" s="358"/>
      <c r="W412" s="358"/>
    </row>
    <row r="413" spans="1:23" ht="16.5" customHeight="1">
      <c r="A413" s="358"/>
      <c r="B413" s="358"/>
      <c r="C413" s="736"/>
      <c r="D413" s="358"/>
      <c r="E413" s="358"/>
      <c r="F413" s="358"/>
      <c r="G413" s="358"/>
      <c r="H413" s="358"/>
      <c r="I413" s="358"/>
      <c r="J413" s="358"/>
      <c r="K413" s="358"/>
      <c r="L413" s="358"/>
      <c r="M413" s="358"/>
      <c r="N413" s="358"/>
      <c r="O413" s="358"/>
      <c r="P413" s="358"/>
      <c r="Q413" s="358"/>
      <c r="R413" s="358"/>
      <c r="S413" s="358"/>
      <c r="T413" s="358"/>
      <c r="U413" s="358"/>
      <c r="V413" s="358"/>
      <c r="W413" s="358"/>
    </row>
    <row r="414" spans="1:23" ht="16.5" customHeight="1">
      <c r="A414" s="358"/>
      <c r="B414" s="358"/>
      <c r="C414" s="736"/>
      <c r="D414" s="358"/>
      <c r="E414" s="358"/>
      <c r="F414" s="358"/>
      <c r="G414" s="358"/>
      <c r="H414" s="358"/>
      <c r="I414" s="358"/>
      <c r="J414" s="358"/>
      <c r="K414" s="358"/>
      <c r="L414" s="358"/>
      <c r="M414" s="358"/>
      <c r="N414" s="358"/>
      <c r="O414" s="358"/>
      <c r="P414" s="358"/>
      <c r="Q414" s="358"/>
      <c r="R414" s="358"/>
      <c r="S414" s="358"/>
      <c r="T414" s="358"/>
      <c r="U414" s="358"/>
      <c r="V414" s="358"/>
      <c r="W414" s="358"/>
    </row>
    <row r="415" spans="1:23" ht="16.5" customHeight="1">
      <c r="A415" s="358"/>
      <c r="B415" s="358"/>
      <c r="C415" s="736"/>
      <c r="D415" s="358"/>
      <c r="E415" s="358"/>
      <c r="F415" s="358"/>
      <c r="G415" s="358"/>
      <c r="H415" s="358"/>
      <c r="I415" s="358"/>
      <c r="J415" s="358"/>
      <c r="K415" s="358"/>
      <c r="L415" s="358"/>
      <c r="M415" s="358"/>
      <c r="N415" s="358"/>
      <c r="O415" s="358"/>
      <c r="P415" s="358"/>
      <c r="Q415" s="358"/>
      <c r="R415" s="358"/>
      <c r="S415" s="358"/>
      <c r="T415" s="358"/>
      <c r="U415" s="358"/>
      <c r="V415" s="358"/>
      <c r="W415" s="358"/>
    </row>
    <row r="416" spans="1:23" ht="16.5" customHeight="1">
      <c r="A416" s="358"/>
      <c r="B416" s="358"/>
      <c r="C416" s="736"/>
      <c r="D416" s="358"/>
      <c r="E416" s="358"/>
      <c r="F416" s="358"/>
      <c r="G416" s="358"/>
      <c r="H416" s="358"/>
      <c r="I416" s="358"/>
      <c r="J416" s="358"/>
      <c r="K416" s="358"/>
      <c r="L416" s="358"/>
      <c r="M416" s="358"/>
      <c r="N416" s="358"/>
      <c r="O416" s="358"/>
      <c r="P416" s="358"/>
      <c r="Q416" s="358"/>
      <c r="R416" s="358"/>
      <c r="S416" s="358"/>
      <c r="T416" s="358"/>
      <c r="U416" s="358"/>
      <c r="V416" s="358"/>
      <c r="W416" s="358"/>
    </row>
    <row r="417" spans="1:23" ht="16.5" customHeight="1">
      <c r="A417" s="358"/>
      <c r="B417" s="358"/>
      <c r="C417" s="736"/>
      <c r="D417" s="358"/>
      <c r="E417" s="358"/>
      <c r="F417" s="358"/>
      <c r="G417" s="358"/>
      <c r="H417" s="358"/>
      <c r="I417" s="358"/>
      <c r="J417" s="358"/>
      <c r="K417" s="358"/>
      <c r="L417" s="358"/>
      <c r="M417" s="358"/>
      <c r="N417" s="358"/>
      <c r="O417" s="358"/>
      <c r="P417" s="358"/>
      <c r="Q417" s="358"/>
      <c r="R417" s="358"/>
      <c r="S417" s="358"/>
      <c r="T417" s="358"/>
      <c r="U417" s="358"/>
      <c r="V417" s="358"/>
      <c r="W417" s="358"/>
    </row>
    <row r="418" spans="1:23" ht="16.5" customHeight="1">
      <c r="A418" s="358"/>
      <c r="B418" s="358"/>
      <c r="C418" s="736"/>
      <c r="D418" s="358"/>
      <c r="E418" s="358"/>
      <c r="F418" s="358"/>
      <c r="G418" s="358"/>
      <c r="H418" s="358"/>
      <c r="I418" s="358"/>
      <c r="J418" s="358"/>
      <c r="K418" s="358"/>
      <c r="L418" s="358"/>
      <c r="M418" s="358"/>
      <c r="N418" s="358"/>
      <c r="O418" s="358"/>
      <c r="P418" s="358"/>
      <c r="Q418" s="358"/>
      <c r="R418" s="358"/>
      <c r="S418" s="358"/>
      <c r="T418" s="358"/>
      <c r="U418" s="358"/>
      <c r="V418" s="358"/>
      <c r="W418" s="358"/>
    </row>
    <row r="419" spans="1:23" ht="16.5" customHeight="1">
      <c r="A419" s="358"/>
      <c r="B419" s="358"/>
      <c r="C419" s="736"/>
      <c r="D419" s="358"/>
      <c r="E419" s="358"/>
      <c r="F419" s="358"/>
      <c r="G419" s="358"/>
      <c r="H419" s="358"/>
      <c r="I419" s="358"/>
      <c r="J419" s="358"/>
      <c r="K419" s="358"/>
      <c r="L419" s="358"/>
      <c r="M419" s="358"/>
      <c r="N419" s="358"/>
      <c r="O419" s="358"/>
      <c r="P419" s="358"/>
      <c r="Q419" s="358"/>
      <c r="R419" s="358"/>
      <c r="S419" s="358"/>
      <c r="T419" s="358"/>
      <c r="U419" s="358"/>
      <c r="V419" s="358"/>
      <c r="W419" s="358"/>
    </row>
    <row r="420" spans="1:23" ht="16.5" customHeight="1">
      <c r="A420" s="358"/>
      <c r="B420" s="358"/>
      <c r="C420" s="736"/>
      <c r="D420" s="358"/>
      <c r="E420" s="358"/>
      <c r="F420" s="358"/>
      <c r="G420" s="358"/>
      <c r="H420" s="358"/>
      <c r="I420" s="358"/>
      <c r="J420" s="358"/>
      <c r="K420" s="358"/>
      <c r="L420" s="358"/>
      <c r="M420" s="358"/>
      <c r="N420" s="358"/>
      <c r="O420" s="358"/>
      <c r="P420" s="358"/>
      <c r="Q420" s="358"/>
      <c r="R420" s="358"/>
      <c r="S420" s="358"/>
      <c r="T420" s="358"/>
      <c r="U420" s="358"/>
      <c r="V420" s="358"/>
      <c r="W420" s="358"/>
    </row>
    <row r="421" spans="1:23" ht="16.5" customHeight="1">
      <c r="A421" s="358"/>
      <c r="B421" s="358"/>
      <c r="C421" s="736"/>
      <c r="D421" s="358"/>
      <c r="E421" s="358"/>
      <c r="F421" s="358"/>
      <c r="G421" s="358"/>
      <c r="H421" s="358"/>
      <c r="I421" s="358"/>
      <c r="J421" s="358"/>
      <c r="K421" s="358"/>
      <c r="L421" s="358"/>
      <c r="M421" s="358"/>
      <c r="N421" s="358"/>
      <c r="O421" s="358"/>
      <c r="P421" s="358"/>
      <c r="Q421" s="358"/>
      <c r="R421" s="358"/>
      <c r="S421" s="358"/>
      <c r="T421" s="358"/>
      <c r="U421" s="358"/>
      <c r="V421" s="358"/>
      <c r="W421" s="358"/>
    </row>
    <row r="422" spans="1:23" ht="16.5" customHeight="1">
      <c r="A422" s="358"/>
      <c r="B422" s="358"/>
      <c r="C422" s="736"/>
      <c r="D422" s="358"/>
      <c r="E422" s="358"/>
      <c r="F422" s="358"/>
      <c r="G422" s="358"/>
      <c r="H422" s="358"/>
      <c r="I422" s="358"/>
      <c r="J422" s="358"/>
      <c r="K422" s="358"/>
      <c r="L422" s="358"/>
      <c r="M422" s="358"/>
      <c r="N422" s="358"/>
      <c r="O422" s="358"/>
      <c r="P422" s="358"/>
      <c r="Q422" s="358"/>
      <c r="R422" s="358"/>
      <c r="S422" s="358"/>
      <c r="T422" s="358"/>
      <c r="U422" s="358"/>
      <c r="V422" s="358"/>
      <c r="W422" s="358"/>
    </row>
    <row r="423" spans="1:23" ht="16.5" customHeight="1">
      <c r="A423" s="358"/>
      <c r="B423" s="358"/>
      <c r="C423" s="736"/>
      <c r="D423" s="358"/>
      <c r="E423" s="358"/>
      <c r="F423" s="358"/>
      <c r="G423" s="358"/>
      <c r="H423" s="358"/>
      <c r="I423" s="358"/>
      <c r="J423" s="358"/>
      <c r="K423" s="358"/>
      <c r="L423" s="358"/>
      <c r="M423" s="358"/>
      <c r="N423" s="358"/>
      <c r="O423" s="358"/>
      <c r="P423" s="358"/>
      <c r="Q423" s="358"/>
      <c r="R423" s="358"/>
      <c r="S423" s="358"/>
      <c r="T423" s="358"/>
      <c r="U423" s="358"/>
      <c r="V423" s="358"/>
      <c r="W423" s="358"/>
    </row>
    <row r="424" spans="1:23" ht="16.5" customHeight="1">
      <c r="A424" s="358"/>
      <c r="B424" s="358"/>
      <c r="C424" s="736"/>
      <c r="D424" s="358"/>
      <c r="E424" s="358"/>
      <c r="F424" s="358"/>
      <c r="G424" s="358"/>
      <c r="H424" s="358"/>
      <c r="I424" s="358"/>
      <c r="J424" s="358"/>
      <c r="K424" s="358"/>
      <c r="L424" s="358"/>
      <c r="M424" s="358"/>
      <c r="N424" s="358"/>
      <c r="O424" s="358"/>
      <c r="P424" s="358"/>
      <c r="Q424" s="358"/>
      <c r="R424" s="358"/>
      <c r="S424" s="358"/>
      <c r="T424" s="358"/>
      <c r="U424" s="358"/>
      <c r="V424" s="358"/>
      <c r="W424" s="358"/>
    </row>
    <row r="425" spans="1:23" ht="16.5" customHeight="1">
      <c r="A425" s="358"/>
      <c r="B425" s="358"/>
      <c r="C425" s="736"/>
      <c r="D425" s="358"/>
      <c r="E425" s="358"/>
      <c r="F425" s="358"/>
      <c r="G425" s="358"/>
      <c r="H425" s="358"/>
      <c r="I425" s="358"/>
      <c r="J425" s="358"/>
      <c r="K425" s="358"/>
      <c r="L425" s="358"/>
      <c r="M425" s="358"/>
      <c r="N425" s="358"/>
      <c r="O425" s="358"/>
      <c r="P425" s="358"/>
      <c r="Q425" s="358"/>
      <c r="R425" s="358"/>
      <c r="S425" s="358"/>
      <c r="T425" s="358"/>
      <c r="U425" s="358"/>
      <c r="V425" s="358"/>
      <c r="W425" s="358"/>
    </row>
    <row r="426" spans="1:23" ht="16.5" customHeight="1">
      <c r="A426" s="358"/>
      <c r="B426" s="358"/>
      <c r="C426" s="736"/>
      <c r="D426" s="358"/>
      <c r="E426" s="358"/>
      <c r="F426" s="358"/>
      <c r="G426" s="358"/>
      <c r="H426" s="358"/>
      <c r="I426" s="358"/>
      <c r="J426" s="358"/>
      <c r="K426" s="358"/>
      <c r="L426" s="358"/>
      <c r="M426" s="358"/>
      <c r="N426" s="358"/>
      <c r="O426" s="358"/>
      <c r="P426" s="358"/>
      <c r="Q426" s="358"/>
      <c r="R426" s="358"/>
      <c r="S426" s="358"/>
      <c r="T426" s="358"/>
      <c r="U426" s="358"/>
      <c r="V426" s="358"/>
      <c r="W426" s="358"/>
    </row>
    <row r="427" spans="1:23" ht="16.5" customHeight="1">
      <c r="A427" s="358"/>
      <c r="B427" s="358"/>
      <c r="C427" s="736"/>
      <c r="D427" s="358"/>
      <c r="E427" s="358"/>
      <c r="F427" s="358"/>
      <c r="G427" s="358"/>
      <c r="H427" s="358"/>
      <c r="I427" s="358"/>
      <c r="J427" s="358"/>
      <c r="K427" s="358"/>
      <c r="L427" s="358"/>
      <c r="M427" s="358"/>
      <c r="N427" s="358"/>
      <c r="O427" s="358"/>
      <c r="P427" s="358"/>
      <c r="Q427" s="358"/>
      <c r="R427" s="358"/>
      <c r="S427" s="358"/>
      <c r="T427" s="358"/>
      <c r="U427" s="358"/>
      <c r="V427" s="358"/>
      <c r="W427" s="358"/>
    </row>
    <row r="428" spans="1:23" ht="16.5" customHeight="1">
      <c r="A428" s="358"/>
      <c r="B428" s="358"/>
      <c r="C428" s="736"/>
      <c r="D428" s="358"/>
      <c r="E428" s="358"/>
      <c r="F428" s="358"/>
      <c r="G428" s="358"/>
      <c r="H428" s="358"/>
      <c r="I428" s="358"/>
      <c r="J428" s="358"/>
      <c r="K428" s="358"/>
      <c r="L428" s="358"/>
      <c r="M428" s="358"/>
      <c r="N428" s="358"/>
      <c r="O428" s="358"/>
      <c r="P428" s="358"/>
      <c r="Q428" s="358"/>
      <c r="R428" s="358"/>
      <c r="S428" s="358"/>
      <c r="T428" s="358"/>
      <c r="U428" s="358"/>
      <c r="V428" s="358"/>
      <c r="W428" s="358"/>
    </row>
    <row r="429" spans="1:23" ht="16.5" customHeight="1">
      <c r="A429" s="358"/>
      <c r="B429" s="358"/>
      <c r="C429" s="736"/>
      <c r="D429" s="358"/>
      <c r="E429" s="358"/>
      <c r="F429" s="358"/>
      <c r="G429" s="358"/>
      <c r="H429" s="358"/>
      <c r="I429" s="358"/>
      <c r="J429" s="358"/>
      <c r="K429" s="358"/>
      <c r="L429" s="358"/>
      <c r="M429" s="358"/>
      <c r="N429" s="358"/>
      <c r="O429" s="358"/>
      <c r="P429" s="358"/>
      <c r="Q429" s="358"/>
      <c r="R429" s="358"/>
      <c r="S429" s="358"/>
      <c r="T429" s="358"/>
      <c r="U429" s="358"/>
      <c r="V429" s="358"/>
      <c r="W429" s="358"/>
    </row>
    <row r="430" spans="1:23" ht="16.5" customHeight="1">
      <c r="A430" s="358"/>
      <c r="B430" s="358"/>
      <c r="C430" s="736"/>
      <c r="D430" s="358"/>
      <c r="E430" s="358"/>
      <c r="F430" s="358"/>
      <c r="G430" s="358"/>
      <c r="H430" s="358"/>
      <c r="I430" s="358"/>
      <c r="J430" s="358"/>
      <c r="K430" s="358"/>
      <c r="L430" s="358"/>
      <c r="M430" s="358"/>
      <c r="N430" s="358"/>
      <c r="O430" s="358"/>
      <c r="P430" s="358"/>
      <c r="Q430" s="358"/>
      <c r="R430" s="358"/>
      <c r="S430" s="358"/>
      <c r="T430" s="358"/>
      <c r="U430" s="358"/>
      <c r="V430" s="358"/>
      <c r="W430" s="358"/>
    </row>
    <row r="431" spans="1:23" ht="16.5" customHeight="1">
      <c r="A431" s="358"/>
      <c r="B431" s="358"/>
      <c r="C431" s="736"/>
      <c r="D431" s="358"/>
      <c r="E431" s="358"/>
      <c r="F431" s="358"/>
      <c r="G431" s="358"/>
      <c r="H431" s="358"/>
      <c r="I431" s="358"/>
      <c r="J431" s="358"/>
      <c r="K431" s="358"/>
      <c r="L431" s="358"/>
      <c r="M431" s="358"/>
      <c r="N431" s="358"/>
      <c r="O431" s="358"/>
      <c r="P431" s="358"/>
      <c r="Q431" s="358"/>
      <c r="R431" s="358"/>
      <c r="S431" s="358"/>
      <c r="T431" s="358"/>
      <c r="U431" s="358"/>
      <c r="V431" s="358"/>
      <c r="W431" s="358"/>
    </row>
    <row r="432" spans="1:23" ht="16.5" customHeight="1">
      <c r="A432" s="358"/>
      <c r="B432" s="358"/>
      <c r="C432" s="736"/>
      <c r="D432" s="358"/>
      <c r="E432" s="358"/>
      <c r="F432" s="358"/>
      <c r="G432" s="358"/>
      <c r="H432" s="358"/>
      <c r="I432" s="358"/>
      <c r="J432" s="358"/>
      <c r="K432" s="358"/>
      <c r="L432" s="358"/>
      <c r="M432" s="358"/>
      <c r="N432" s="358"/>
      <c r="O432" s="358"/>
      <c r="P432" s="358"/>
      <c r="Q432" s="358"/>
      <c r="R432" s="358"/>
      <c r="S432" s="358"/>
      <c r="T432" s="358"/>
      <c r="U432" s="358"/>
      <c r="V432" s="358"/>
      <c r="W432" s="358"/>
    </row>
    <row r="433" spans="1:23" ht="16.5" customHeight="1">
      <c r="A433" s="358"/>
      <c r="B433" s="358"/>
      <c r="C433" s="736"/>
      <c r="D433" s="358"/>
      <c r="E433" s="358"/>
      <c r="F433" s="358"/>
      <c r="G433" s="358"/>
      <c r="H433" s="358"/>
      <c r="I433" s="358"/>
      <c r="J433" s="358"/>
      <c r="K433" s="358"/>
      <c r="L433" s="358"/>
      <c r="M433" s="358"/>
      <c r="N433" s="358"/>
      <c r="O433" s="358"/>
      <c r="P433" s="358"/>
      <c r="Q433" s="358"/>
      <c r="R433" s="358"/>
      <c r="S433" s="358"/>
      <c r="T433" s="358"/>
      <c r="U433" s="358"/>
      <c r="V433" s="358"/>
      <c r="W433" s="358"/>
    </row>
    <row r="434" spans="1:23" ht="16.5" customHeight="1">
      <c r="A434" s="358"/>
      <c r="B434" s="358"/>
      <c r="C434" s="736"/>
      <c r="D434" s="358"/>
      <c r="E434" s="358"/>
      <c r="F434" s="358"/>
      <c r="G434" s="358"/>
      <c r="H434" s="358"/>
      <c r="I434" s="358"/>
      <c r="J434" s="358"/>
      <c r="K434" s="358"/>
      <c r="L434" s="358"/>
      <c r="M434" s="358"/>
      <c r="N434" s="358"/>
      <c r="O434" s="358"/>
      <c r="P434" s="358"/>
      <c r="Q434" s="358"/>
      <c r="R434" s="358"/>
      <c r="S434" s="358"/>
      <c r="T434" s="358"/>
      <c r="U434" s="358"/>
      <c r="V434" s="358"/>
      <c r="W434" s="358"/>
    </row>
    <row r="435" spans="1:23" ht="16.5" customHeight="1">
      <c r="A435" s="358"/>
      <c r="B435" s="358"/>
      <c r="C435" s="736"/>
      <c r="D435" s="358"/>
      <c r="E435" s="358"/>
      <c r="F435" s="358"/>
      <c r="G435" s="358"/>
      <c r="H435" s="358"/>
      <c r="I435" s="358"/>
      <c r="J435" s="358"/>
      <c r="K435" s="358"/>
      <c r="L435" s="358"/>
      <c r="M435" s="358"/>
      <c r="N435" s="358"/>
      <c r="O435" s="358"/>
      <c r="P435" s="358"/>
      <c r="Q435" s="358"/>
      <c r="R435" s="358"/>
      <c r="S435" s="358"/>
      <c r="T435" s="358"/>
      <c r="U435" s="358"/>
      <c r="V435" s="358"/>
      <c r="W435" s="358"/>
    </row>
    <row r="436" spans="1:23" ht="16.5" customHeight="1">
      <c r="A436" s="358"/>
      <c r="B436" s="358"/>
      <c r="C436" s="736"/>
      <c r="D436" s="358"/>
      <c r="E436" s="358"/>
      <c r="F436" s="358"/>
      <c r="G436" s="358"/>
      <c r="H436" s="358"/>
      <c r="I436" s="358"/>
      <c r="J436" s="358"/>
      <c r="K436" s="358"/>
      <c r="L436" s="358"/>
      <c r="M436" s="358"/>
      <c r="N436" s="358"/>
      <c r="O436" s="358"/>
      <c r="P436" s="358"/>
      <c r="Q436" s="358"/>
      <c r="R436" s="358"/>
      <c r="S436" s="358"/>
      <c r="T436" s="358"/>
      <c r="U436" s="358"/>
      <c r="V436" s="358"/>
      <c r="W436" s="358"/>
    </row>
    <row r="437" spans="1:23" ht="16.5" customHeight="1">
      <c r="A437" s="358"/>
      <c r="B437" s="358"/>
      <c r="C437" s="736"/>
      <c r="D437" s="358"/>
      <c r="E437" s="358"/>
      <c r="F437" s="358"/>
      <c r="G437" s="358"/>
      <c r="H437" s="358"/>
      <c r="I437" s="358"/>
      <c r="J437" s="358"/>
      <c r="K437" s="358"/>
      <c r="L437" s="358"/>
      <c r="M437" s="358"/>
      <c r="N437" s="358"/>
      <c r="O437" s="358"/>
      <c r="P437" s="358"/>
      <c r="Q437" s="358"/>
      <c r="R437" s="358"/>
      <c r="S437" s="358"/>
      <c r="T437" s="358"/>
      <c r="U437" s="358"/>
      <c r="V437" s="358"/>
      <c r="W437" s="358"/>
    </row>
    <row r="438" spans="1:23" ht="16.5" customHeight="1">
      <c r="A438" s="358"/>
      <c r="B438" s="358"/>
      <c r="C438" s="736"/>
      <c r="D438" s="358"/>
      <c r="E438" s="358"/>
      <c r="F438" s="358"/>
      <c r="G438" s="358"/>
      <c r="H438" s="358"/>
      <c r="I438" s="358"/>
      <c r="J438" s="358"/>
      <c r="K438" s="358"/>
      <c r="L438" s="358"/>
      <c r="M438" s="358"/>
      <c r="N438" s="358"/>
      <c r="O438" s="358"/>
      <c r="P438" s="358"/>
      <c r="Q438" s="358"/>
      <c r="R438" s="358"/>
      <c r="S438" s="358"/>
      <c r="T438" s="358"/>
      <c r="U438" s="358"/>
      <c r="V438" s="358"/>
      <c r="W438" s="358"/>
    </row>
    <row r="439" spans="1:23" ht="16.5" customHeight="1">
      <c r="A439" s="358"/>
      <c r="B439" s="358"/>
      <c r="C439" s="736"/>
      <c r="D439" s="358"/>
      <c r="E439" s="358"/>
      <c r="F439" s="358"/>
      <c r="G439" s="358"/>
      <c r="H439" s="358"/>
      <c r="I439" s="358"/>
      <c r="J439" s="358"/>
      <c r="K439" s="358"/>
      <c r="L439" s="358"/>
      <c r="M439" s="358"/>
      <c r="N439" s="358"/>
      <c r="O439" s="358"/>
      <c r="P439" s="358"/>
      <c r="Q439" s="358"/>
      <c r="R439" s="358"/>
      <c r="S439" s="358"/>
      <c r="T439" s="358"/>
      <c r="U439" s="358"/>
      <c r="V439" s="358"/>
      <c r="W439" s="358"/>
    </row>
    <row r="440" spans="1:23" ht="16.5" customHeight="1">
      <c r="A440" s="358"/>
      <c r="B440" s="358"/>
      <c r="C440" s="736"/>
      <c r="D440" s="358"/>
      <c r="E440" s="358"/>
      <c r="F440" s="358"/>
      <c r="G440" s="358"/>
      <c r="H440" s="358"/>
      <c r="I440" s="358"/>
      <c r="J440" s="358"/>
      <c r="K440" s="358"/>
      <c r="L440" s="358"/>
      <c r="M440" s="358"/>
      <c r="N440" s="358"/>
      <c r="O440" s="358"/>
      <c r="P440" s="358"/>
      <c r="Q440" s="358"/>
      <c r="R440" s="358"/>
      <c r="S440" s="358"/>
      <c r="T440" s="358"/>
      <c r="U440" s="358"/>
      <c r="V440" s="358"/>
      <c r="W440" s="358"/>
    </row>
    <row r="441" spans="1:23" ht="16.5" customHeight="1">
      <c r="A441" s="358"/>
      <c r="B441" s="358"/>
      <c r="C441" s="736"/>
      <c r="D441" s="358"/>
      <c r="E441" s="358"/>
      <c r="F441" s="358"/>
      <c r="G441" s="358"/>
      <c r="H441" s="358"/>
      <c r="I441" s="358"/>
      <c r="J441" s="358"/>
      <c r="K441" s="358"/>
      <c r="L441" s="358"/>
      <c r="M441" s="358"/>
      <c r="N441" s="358"/>
      <c r="O441" s="358"/>
      <c r="P441" s="358"/>
      <c r="Q441" s="358"/>
      <c r="R441" s="358"/>
      <c r="S441" s="358"/>
      <c r="T441" s="358"/>
      <c r="U441" s="358"/>
      <c r="V441" s="358"/>
      <c r="W441" s="358"/>
    </row>
    <row r="442" spans="1:23" ht="16.5" customHeight="1">
      <c r="A442" s="358"/>
      <c r="B442" s="358"/>
      <c r="C442" s="736"/>
      <c r="D442" s="358"/>
      <c r="E442" s="358"/>
      <c r="F442" s="358"/>
      <c r="G442" s="358"/>
      <c r="H442" s="358"/>
      <c r="I442" s="358"/>
      <c r="J442" s="358"/>
      <c r="K442" s="358"/>
      <c r="L442" s="358"/>
      <c r="M442" s="358"/>
      <c r="N442" s="358"/>
      <c r="O442" s="358"/>
      <c r="P442" s="358"/>
      <c r="Q442" s="358"/>
      <c r="R442" s="358"/>
      <c r="S442" s="358"/>
      <c r="T442" s="358"/>
      <c r="U442" s="358"/>
      <c r="V442" s="358"/>
      <c r="W442" s="358"/>
    </row>
    <row r="443" spans="1:23" ht="16.5" customHeight="1">
      <c r="A443" s="358"/>
      <c r="B443" s="358"/>
      <c r="C443" s="736"/>
      <c r="D443" s="358"/>
      <c r="E443" s="358"/>
      <c r="F443" s="358"/>
      <c r="G443" s="358"/>
      <c r="H443" s="358"/>
      <c r="I443" s="358"/>
      <c r="J443" s="358"/>
      <c r="K443" s="358"/>
      <c r="L443" s="358"/>
      <c r="M443" s="358"/>
      <c r="N443" s="358"/>
      <c r="O443" s="358"/>
      <c r="P443" s="358"/>
      <c r="Q443" s="358"/>
      <c r="R443" s="358"/>
      <c r="S443" s="358"/>
      <c r="T443" s="358"/>
      <c r="U443" s="358"/>
      <c r="V443" s="358"/>
      <c r="W443" s="358"/>
    </row>
    <row r="444" spans="1:23" ht="16.5" customHeight="1">
      <c r="A444" s="358"/>
      <c r="B444" s="358"/>
      <c r="C444" s="736"/>
      <c r="D444" s="358"/>
      <c r="E444" s="358"/>
      <c r="F444" s="358"/>
      <c r="G444" s="358"/>
      <c r="H444" s="358"/>
      <c r="I444" s="358"/>
      <c r="J444" s="358"/>
      <c r="K444" s="358"/>
      <c r="L444" s="358"/>
      <c r="M444" s="358"/>
      <c r="N444" s="358"/>
      <c r="O444" s="358"/>
      <c r="P444" s="358"/>
      <c r="Q444" s="358"/>
      <c r="R444" s="358"/>
      <c r="S444" s="358"/>
      <c r="T444" s="358"/>
      <c r="U444" s="358"/>
      <c r="V444" s="358"/>
      <c r="W444" s="358"/>
    </row>
    <row r="445" spans="1:23" ht="16.5" customHeight="1">
      <c r="A445" s="358"/>
      <c r="B445" s="358"/>
      <c r="C445" s="736"/>
      <c r="D445" s="358"/>
      <c r="E445" s="358"/>
      <c r="F445" s="358"/>
      <c r="G445" s="358"/>
      <c r="H445" s="358"/>
      <c r="I445" s="358"/>
      <c r="J445" s="358"/>
      <c r="K445" s="358"/>
      <c r="L445" s="358"/>
      <c r="M445" s="358"/>
      <c r="N445" s="358"/>
      <c r="O445" s="358"/>
      <c r="P445" s="358"/>
      <c r="Q445" s="358"/>
      <c r="R445" s="358"/>
      <c r="S445" s="358"/>
      <c r="T445" s="358"/>
      <c r="U445" s="358"/>
      <c r="V445" s="358"/>
      <c r="W445" s="358"/>
    </row>
    <row r="446" spans="1:23" ht="16.5" customHeight="1">
      <c r="A446" s="358"/>
      <c r="B446" s="358"/>
      <c r="C446" s="736"/>
      <c r="D446" s="358"/>
      <c r="E446" s="358"/>
      <c r="F446" s="358"/>
      <c r="G446" s="358"/>
      <c r="H446" s="358"/>
      <c r="I446" s="358"/>
      <c r="J446" s="358"/>
      <c r="K446" s="358"/>
      <c r="L446" s="358"/>
      <c r="M446" s="358"/>
      <c r="N446" s="358"/>
      <c r="O446" s="358"/>
      <c r="P446" s="358"/>
      <c r="Q446" s="358"/>
      <c r="R446" s="358"/>
      <c r="S446" s="358"/>
      <c r="T446" s="358"/>
      <c r="U446" s="358"/>
      <c r="V446" s="358"/>
      <c r="W446" s="358"/>
    </row>
    <row r="447" spans="1:23" ht="16.5" customHeight="1">
      <c r="A447" s="358"/>
      <c r="B447" s="358"/>
      <c r="C447" s="736"/>
      <c r="D447" s="358"/>
      <c r="E447" s="358"/>
      <c r="F447" s="358"/>
      <c r="G447" s="358"/>
      <c r="H447" s="358"/>
      <c r="I447" s="358"/>
      <c r="J447" s="358"/>
      <c r="K447" s="358"/>
      <c r="L447" s="358"/>
      <c r="M447" s="358"/>
      <c r="N447" s="358"/>
      <c r="O447" s="358"/>
      <c r="P447" s="358"/>
      <c r="Q447" s="358"/>
      <c r="R447" s="358"/>
      <c r="S447" s="358"/>
      <c r="T447" s="358"/>
      <c r="U447" s="358"/>
      <c r="V447" s="358"/>
      <c r="W447" s="358"/>
    </row>
    <row r="448" spans="1:23" ht="16.5" customHeight="1">
      <c r="A448" s="358"/>
      <c r="B448" s="358"/>
      <c r="C448" s="736"/>
      <c r="D448" s="358"/>
      <c r="E448" s="358"/>
      <c r="F448" s="358"/>
      <c r="G448" s="358"/>
      <c r="H448" s="358"/>
      <c r="I448" s="358"/>
      <c r="J448" s="358"/>
      <c r="K448" s="358"/>
      <c r="L448" s="358"/>
      <c r="M448" s="358"/>
      <c r="N448" s="358"/>
      <c r="O448" s="358"/>
      <c r="P448" s="358"/>
      <c r="Q448" s="358"/>
      <c r="R448" s="358"/>
      <c r="S448" s="358"/>
      <c r="T448" s="358"/>
      <c r="U448" s="358"/>
      <c r="V448" s="358"/>
      <c r="W448" s="358"/>
    </row>
    <row r="449" spans="1:23" ht="16.5" customHeight="1">
      <c r="A449" s="358"/>
      <c r="B449" s="358"/>
      <c r="C449" s="736"/>
      <c r="D449" s="358"/>
      <c r="E449" s="358"/>
      <c r="F449" s="358"/>
      <c r="G449" s="358"/>
      <c r="H449" s="358"/>
      <c r="I449" s="358"/>
      <c r="J449" s="358"/>
      <c r="K449" s="358"/>
      <c r="L449" s="358"/>
      <c r="M449" s="358"/>
      <c r="N449" s="358"/>
      <c r="O449" s="358"/>
      <c r="P449" s="358"/>
      <c r="Q449" s="358"/>
      <c r="R449" s="358"/>
      <c r="S449" s="358"/>
      <c r="T449" s="358"/>
      <c r="U449" s="358"/>
      <c r="V449" s="358"/>
      <c r="W449" s="358"/>
    </row>
    <row r="450" spans="1:23" ht="16.5" customHeight="1">
      <c r="A450" s="358"/>
      <c r="B450" s="358"/>
      <c r="C450" s="736"/>
      <c r="D450" s="358"/>
      <c r="E450" s="358"/>
      <c r="F450" s="358"/>
      <c r="G450" s="358"/>
      <c r="H450" s="358"/>
      <c r="I450" s="358"/>
      <c r="J450" s="358"/>
      <c r="K450" s="358"/>
      <c r="L450" s="358"/>
      <c r="M450" s="358"/>
      <c r="N450" s="358"/>
      <c r="O450" s="358"/>
      <c r="P450" s="358"/>
      <c r="Q450" s="358"/>
      <c r="R450" s="358"/>
      <c r="S450" s="358"/>
      <c r="T450" s="358"/>
      <c r="U450" s="358"/>
      <c r="V450" s="358"/>
      <c r="W450" s="358"/>
    </row>
    <row r="451" spans="1:23" ht="16.5" customHeight="1">
      <c r="A451" s="358"/>
      <c r="B451" s="358"/>
      <c r="C451" s="736"/>
      <c r="D451" s="358"/>
      <c r="E451" s="358"/>
      <c r="F451" s="358"/>
      <c r="G451" s="358"/>
      <c r="H451" s="358"/>
      <c r="I451" s="358"/>
      <c r="J451" s="358"/>
      <c r="K451" s="358"/>
      <c r="L451" s="358"/>
      <c r="M451" s="358"/>
      <c r="N451" s="358"/>
      <c r="O451" s="358"/>
      <c r="P451" s="358"/>
      <c r="Q451" s="358"/>
      <c r="R451" s="358"/>
      <c r="S451" s="358"/>
      <c r="T451" s="358"/>
      <c r="U451" s="358"/>
      <c r="V451" s="358"/>
      <c r="W451" s="358"/>
    </row>
    <row r="452" spans="1:23" ht="16.5" customHeight="1">
      <c r="A452" s="358"/>
      <c r="B452" s="358"/>
      <c r="C452" s="736"/>
      <c r="D452" s="358"/>
      <c r="E452" s="358"/>
      <c r="F452" s="358"/>
      <c r="G452" s="358"/>
      <c r="H452" s="358"/>
      <c r="I452" s="358"/>
      <c r="J452" s="358"/>
      <c r="K452" s="358"/>
      <c r="L452" s="358"/>
      <c r="M452" s="358"/>
      <c r="N452" s="358"/>
      <c r="O452" s="358"/>
      <c r="P452" s="358"/>
      <c r="Q452" s="358"/>
      <c r="R452" s="358"/>
      <c r="S452" s="358"/>
      <c r="T452" s="358"/>
      <c r="U452" s="358"/>
      <c r="V452" s="358"/>
      <c r="W452" s="358"/>
    </row>
    <row r="453" spans="1:23" ht="16.5" customHeight="1">
      <c r="A453" s="358"/>
      <c r="B453" s="358"/>
      <c r="C453" s="736"/>
      <c r="D453" s="358"/>
      <c r="E453" s="358"/>
      <c r="F453" s="358"/>
      <c r="G453" s="358"/>
      <c r="H453" s="358"/>
      <c r="I453" s="358"/>
      <c r="J453" s="358"/>
      <c r="K453" s="358"/>
      <c r="L453" s="358"/>
      <c r="M453" s="358"/>
      <c r="N453" s="358"/>
      <c r="O453" s="358"/>
      <c r="P453" s="358"/>
      <c r="Q453" s="358"/>
      <c r="R453" s="358"/>
      <c r="S453" s="358"/>
      <c r="T453" s="358"/>
      <c r="U453" s="358"/>
      <c r="V453" s="358"/>
      <c r="W453" s="358"/>
    </row>
    <row r="454" spans="1:23" ht="16.5" customHeight="1">
      <c r="A454" s="358"/>
      <c r="B454" s="358"/>
      <c r="C454" s="736"/>
      <c r="D454" s="358"/>
      <c r="E454" s="358"/>
      <c r="F454" s="358"/>
      <c r="G454" s="358"/>
      <c r="H454" s="358"/>
      <c r="I454" s="358"/>
      <c r="J454" s="358"/>
      <c r="K454" s="358"/>
      <c r="L454" s="358"/>
      <c r="M454" s="358"/>
      <c r="N454" s="358"/>
      <c r="O454" s="358"/>
      <c r="P454" s="358"/>
      <c r="Q454" s="358"/>
      <c r="R454" s="358"/>
      <c r="S454" s="358"/>
      <c r="T454" s="358"/>
      <c r="U454" s="358"/>
      <c r="V454" s="358"/>
      <c r="W454" s="358"/>
    </row>
    <row r="455" spans="1:23" ht="16.5" customHeight="1">
      <c r="A455" s="358"/>
      <c r="B455" s="358"/>
      <c r="C455" s="736"/>
      <c r="D455" s="358"/>
      <c r="E455" s="358"/>
      <c r="F455" s="358"/>
      <c r="G455" s="358"/>
      <c r="H455" s="358"/>
      <c r="I455" s="358"/>
      <c r="J455" s="358"/>
      <c r="K455" s="358"/>
      <c r="L455" s="358"/>
      <c r="M455" s="358"/>
      <c r="N455" s="358"/>
      <c r="O455" s="358"/>
      <c r="P455" s="358"/>
      <c r="Q455" s="358"/>
      <c r="R455" s="358"/>
      <c r="S455" s="358"/>
      <c r="T455" s="358"/>
      <c r="U455" s="358"/>
      <c r="V455" s="358"/>
      <c r="W455" s="358"/>
    </row>
    <row r="456" spans="1:23" ht="16.5" customHeight="1">
      <c r="A456" s="358"/>
      <c r="B456" s="358"/>
      <c r="C456" s="736"/>
      <c r="D456" s="358"/>
      <c r="E456" s="358"/>
      <c r="F456" s="358"/>
      <c r="G456" s="358"/>
      <c r="H456" s="358"/>
      <c r="I456" s="358"/>
      <c r="J456" s="358"/>
      <c r="K456" s="358"/>
      <c r="L456" s="358"/>
      <c r="M456" s="358"/>
      <c r="N456" s="358"/>
      <c r="O456" s="358"/>
      <c r="P456" s="358"/>
      <c r="Q456" s="358"/>
      <c r="R456" s="358"/>
      <c r="S456" s="358"/>
      <c r="T456" s="358"/>
      <c r="U456" s="358"/>
      <c r="V456" s="358"/>
      <c r="W456" s="358"/>
    </row>
    <row r="457" spans="1:23" ht="16.5" customHeight="1">
      <c r="A457" s="358"/>
      <c r="B457" s="358"/>
      <c r="C457" s="736"/>
      <c r="D457" s="358"/>
      <c r="E457" s="358"/>
      <c r="F457" s="358"/>
      <c r="G457" s="358"/>
      <c r="H457" s="358"/>
      <c r="I457" s="358"/>
      <c r="J457" s="358"/>
      <c r="K457" s="358"/>
      <c r="L457" s="358"/>
      <c r="M457" s="358"/>
      <c r="N457" s="358"/>
      <c r="O457" s="358"/>
      <c r="P457" s="358"/>
      <c r="Q457" s="358"/>
      <c r="R457" s="358"/>
      <c r="S457" s="358"/>
      <c r="T457" s="358"/>
      <c r="U457" s="358"/>
      <c r="V457" s="358"/>
      <c r="W457" s="358"/>
    </row>
    <row r="458" spans="1:23" ht="16.5" customHeight="1">
      <c r="A458" s="358"/>
      <c r="B458" s="358"/>
      <c r="C458" s="736"/>
      <c r="D458" s="358"/>
      <c r="E458" s="358"/>
      <c r="F458" s="358"/>
      <c r="G458" s="358"/>
      <c r="H458" s="358"/>
      <c r="I458" s="358"/>
      <c r="J458" s="358"/>
      <c r="K458" s="358"/>
      <c r="L458" s="358"/>
      <c r="M458" s="358"/>
      <c r="N458" s="358"/>
      <c r="O458" s="358"/>
      <c r="P458" s="358"/>
      <c r="Q458" s="358"/>
      <c r="R458" s="358"/>
      <c r="S458" s="358"/>
      <c r="T458" s="358"/>
      <c r="U458" s="358"/>
      <c r="V458" s="358"/>
      <c r="W458" s="358"/>
    </row>
    <row r="459" spans="1:23" ht="16.5" customHeight="1">
      <c r="A459" s="358"/>
      <c r="B459" s="358"/>
      <c r="C459" s="736"/>
      <c r="D459" s="358"/>
      <c r="E459" s="358"/>
      <c r="F459" s="358"/>
      <c r="G459" s="358"/>
      <c r="H459" s="358"/>
      <c r="I459" s="358"/>
      <c r="J459" s="358"/>
      <c r="K459" s="358"/>
      <c r="L459" s="358"/>
      <c r="M459" s="358"/>
      <c r="N459" s="358"/>
      <c r="O459" s="358"/>
      <c r="P459" s="358"/>
      <c r="Q459" s="358"/>
      <c r="R459" s="358"/>
      <c r="S459" s="358"/>
      <c r="T459" s="358"/>
      <c r="U459" s="358"/>
      <c r="V459" s="358"/>
      <c r="W459" s="358"/>
    </row>
    <row r="460" spans="1:23" ht="16.5" customHeight="1">
      <c r="A460" s="358"/>
      <c r="B460" s="358"/>
      <c r="C460" s="736"/>
      <c r="D460" s="358"/>
      <c r="E460" s="358"/>
      <c r="F460" s="358"/>
      <c r="G460" s="358"/>
      <c r="H460" s="358"/>
      <c r="I460" s="358"/>
      <c r="J460" s="358"/>
      <c r="K460" s="358"/>
      <c r="L460" s="358"/>
      <c r="M460" s="358"/>
      <c r="N460" s="358"/>
      <c r="O460" s="358"/>
      <c r="P460" s="358"/>
      <c r="Q460" s="358"/>
      <c r="R460" s="358"/>
      <c r="S460" s="358"/>
      <c r="T460" s="358"/>
      <c r="U460" s="358"/>
      <c r="V460" s="358"/>
      <c r="W460" s="358"/>
    </row>
    <row r="461" spans="1:23" ht="16.5" customHeight="1">
      <c r="A461" s="358"/>
      <c r="B461" s="358"/>
      <c r="C461" s="736"/>
      <c r="D461" s="358"/>
      <c r="E461" s="358"/>
      <c r="F461" s="358"/>
      <c r="G461" s="358"/>
      <c r="H461" s="358"/>
      <c r="I461" s="358"/>
      <c r="J461" s="358"/>
      <c r="K461" s="358"/>
      <c r="L461" s="358"/>
      <c r="M461" s="358"/>
      <c r="N461" s="358"/>
      <c r="O461" s="358"/>
      <c r="P461" s="358"/>
      <c r="Q461" s="358"/>
      <c r="R461" s="358"/>
      <c r="S461" s="358"/>
      <c r="T461" s="358"/>
      <c r="U461" s="358"/>
      <c r="V461" s="358"/>
      <c r="W461" s="358"/>
    </row>
    <row r="462" spans="1:23" ht="16.5" customHeight="1">
      <c r="A462" s="358"/>
      <c r="B462" s="358"/>
      <c r="C462" s="736"/>
      <c r="D462" s="358"/>
      <c r="E462" s="358"/>
      <c r="F462" s="358"/>
      <c r="G462" s="358"/>
      <c r="H462" s="358"/>
      <c r="I462" s="358"/>
      <c r="J462" s="358"/>
      <c r="K462" s="358"/>
      <c r="L462" s="358"/>
      <c r="M462" s="358"/>
      <c r="N462" s="358"/>
      <c r="O462" s="358"/>
      <c r="P462" s="358"/>
      <c r="Q462" s="358"/>
      <c r="R462" s="358"/>
      <c r="S462" s="358"/>
      <c r="T462" s="358"/>
      <c r="U462" s="358"/>
      <c r="V462" s="358"/>
      <c r="W462" s="358"/>
    </row>
    <row r="463" spans="1:23" ht="16.5" customHeight="1">
      <c r="A463" s="358"/>
      <c r="B463" s="358"/>
      <c r="C463" s="736"/>
      <c r="D463" s="358"/>
      <c r="E463" s="358"/>
      <c r="F463" s="358"/>
      <c r="G463" s="358"/>
      <c r="H463" s="358"/>
      <c r="I463" s="358"/>
      <c r="J463" s="358"/>
      <c r="K463" s="358"/>
      <c r="L463" s="358"/>
      <c r="M463" s="358"/>
      <c r="N463" s="358"/>
      <c r="O463" s="358"/>
      <c r="P463" s="358"/>
      <c r="Q463" s="358"/>
      <c r="R463" s="358"/>
      <c r="S463" s="358"/>
      <c r="T463" s="358"/>
      <c r="U463" s="358"/>
      <c r="V463" s="358"/>
      <c r="W463" s="358"/>
    </row>
    <row r="464" spans="1:23" ht="16.5" customHeight="1">
      <c r="A464" s="358"/>
      <c r="B464" s="358"/>
      <c r="C464" s="736"/>
      <c r="D464" s="358"/>
      <c r="E464" s="358"/>
      <c r="F464" s="358"/>
      <c r="G464" s="358"/>
      <c r="H464" s="358"/>
      <c r="I464" s="358"/>
      <c r="J464" s="358"/>
      <c r="K464" s="358"/>
      <c r="L464" s="358"/>
      <c r="M464" s="358"/>
      <c r="N464" s="358"/>
      <c r="O464" s="358"/>
      <c r="P464" s="358"/>
      <c r="Q464" s="358"/>
      <c r="R464" s="358"/>
      <c r="S464" s="358"/>
      <c r="T464" s="358"/>
      <c r="U464" s="358"/>
      <c r="V464" s="358"/>
      <c r="W464" s="358"/>
    </row>
    <row r="465" spans="1:23" ht="16.5" customHeight="1">
      <c r="A465" s="358"/>
      <c r="B465" s="358"/>
      <c r="C465" s="736"/>
      <c r="D465" s="358"/>
      <c r="E465" s="358"/>
      <c r="F465" s="358"/>
      <c r="G465" s="358"/>
      <c r="H465" s="358"/>
      <c r="I465" s="358"/>
      <c r="J465" s="358"/>
      <c r="K465" s="358"/>
      <c r="L465" s="358"/>
      <c r="M465" s="358"/>
      <c r="N465" s="358"/>
      <c r="O465" s="358"/>
      <c r="P465" s="358"/>
      <c r="Q465" s="358"/>
      <c r="R465" s="358"/>
      <c r="S465" s="358"/>
      <c r="T465" s="358"/>
      <c r="U465" s="358"/>
      <c r="V465" s="358"/>
      <c r="W465" s="358"/>
    </row>
    <row r="466" spans="1:23" ht="16.5" customHeight="1">
      <c r="A466" s="358"/>
      <c r="B466" s="358"/>
      <c r="C466" s="736"/>
      <c r="D466" s="358"/>
      <c r="E466" s="358"/>
      <c r="F466" s="358"/>
      <c r="G466" s="358"/>
      <c r="H466" s="358"/>
      <c r="I466" s="358"/>
      <c r="J466" s="358"/>
      <c r="K466" s="358"/>
      <c r="L466" s="358"/>
      <c r="M466" s="358"/>
      <c r="N466" s="358"/>
      <c r="O466" s="358"/>
      <c r="P466" s="358"/>
      <c r="Q466" s="358"/>
      <c r="R466" s="358"/>
      <c r="S466" s="358"/>
      <c r="T466" s="358"/>
      <c r="U466" s="358"/>
      <c r="V466" s="358"/>
      <c r="W466" s="358"/>
    </row>
    <row r="467" spans="1:23" ht="16.5" customHeight="1">
      <c r="A467" s="358"/>
      <c r="B467" s="358"/>
      <c r="C467" s="736"/>
      <c r="D467" s="358"/>
      <c r="E467" s="358"/>
      <c r="F467" s="358"/>
      <c r="G467" s="358"/>
      <c r="H467" s="358"/>
      <c r="I467" s="358"/>
      <c r="J467" s="358"/>
      <c r="K467" s="358"/>
      <c r="L467" s="358"/>
      <c r="M467" s="358"/>
      <c r="N467" s="358"/>
      <c r="O467" s="358"/>
      <c r="P467" s="358"/>
      <c r="Q467" s="358"/>
      <c r="R467" s="358"/>
      <c r="S467" s="358"/>
      <c r="T467" s="358"/>
      <c r="U467" s="358"/>
      <c r="V467" s="358"/>
      <c r="W467" s="358"/>
    </row>
    <row r="468" spans="1:23" ht="16.5" customHeight="1">
      <c r="A468" s="358"/>
      <c r="B468" s="358"/>
      <c r="C468" s="736"/>
      <c r="D468" s="358"/>
      <c r="E468" s="358"/>
      <c r="F468" s="358"/>
      <c r="G468" s="358"/>
      <c r="H468" s="358"/>
      <c r="I468" s="358"/>
      <c r="J468" s="358"/>
      <c r="K468" s="358"/>
      <c r="L468" s="358"/>
      <c r="M468" s="358"/>
      <c r="N468" s="358"/>
      <c r="O468" s="358"/>
      <c r="P468" s="358"/>
      <c r="Q468" s="358"/>
      <c r="R468" s="358"/>
      <c r="S468" s="358"/>
      <c r="T468" s="358"/>
      <c r="U468" s="358"/>
      <c r="V468" s="358"/>
      <c r="W468" s="358"/>
    </row>
    <row r="469" spans="1:23" ht="16.5" customHeight="1">
      <c r="A469" s="358"/>
      <c r="B469" s="358"/>
      <c r="C469" s="736"/>
      <c r="D469" s="358"/>
      <c r="E469" s="358"/>
      <c r="F469" s="358"/>
      <c r="G469" s="358"/>
      <c r="H469" s="358"/>
      <c r="I469" s="358"/>
      <c r="J469" s="358"/>
      <c r="K469" s="358"/>
      <c r="L469" s="358"/>
      <c r="M469" s="358"/>
      <c r="N469" s="358"/>
      <c r="O469" s="358"/>
      <c r="P469" s="358"/>
      <c r="Q469" s="358"/>
      <c r="R469" s="358"/>
      <c r="S469" s="358"/>
      <c r="T469" s="358"/>
      <c r="U469" s="358"/>
      <c r="V469" s="358"/>
      <c r="W469" s="358"/>
    </row>
    <row r="470" spans="1:23" ht="16.5" customHeight="1">
      <c r="A470" s="358"/>
      <c r="B470" s="358"/>
      <c r="C470" s="736"/>
      <c r="D470" s="358"/>
      <c r="E470" s="358"/>
      <c r="F470" s="358"/>
      <c r="G470" s="358"/>
      <c r="H470" s="358"/>
      <c r="I470" s="358"/>
      <c r="J470" s="358"/>
      <c r="K470" s="358"/>
      <c r="L470" s="358"/>
      <c r="M470" s="358"/>
      <c r="N470" s="358"/>
      <c r="O470" s="358"/>
      <c r="P470" s="358"/>
      <c r="Q470" s="358"/>
      <c r="R470" s="358"/>
      <c r="S470" s="358"/>
      <c r="T470" s="358"/>
      <c r="U470" s="358"/>
      <c r="V470" s="358"/>
      <c r="W470" s="358"/>
    </row>
    <row r="471" spans="1:23" ht="16.5" customHeight="1">
      <c r="A471" s="358"/>
      <c r="B471" s="358"/>
      <c r="C471" s="736"/>
      <c r="D471" s="358"/>
      <c r="E471" s="358"/>
      <c r="F471" s="358"/>
      <c r="G471" s="358"/>
      <c r="H471" s="358"/>
      <c r="I471" s="358"/>
      <c r="J471" s="358"/>
      <c r="K471" s="358"/>
      <c r="L471" s="358"/>
      <c r="M471" s="358"/>
      <c r="N471" s="358"/>
      <c r="O471" s="358"/>
      <c r="P471" s="358"/>
      <c r="Q471" s="358"/>
      <c r="R471" s="358"/>
      <c r="S471" s="358"/>
      <c r="T471" s="358"/>
      <c r="U471" s="358"/>
      <c r="V471" s="358"/>
      <c r="W471" s="358"/>
    </row>
    <row r="472" spans="1:23" ht="16.5" customHeight="1">
      <c r="A472" s="358"/>
      <c r="B472" s="358"/>
      <c r="C472" s="736"/>
      <c r="D472" s="358"/>
      <c r="E472" s="358"/>
      <c r="F472" s="358"/>
      <c r="G472" s="358"/>
      <c r="H472" s="358"/>
      <c r="I472" s="358"/>
      <c r="J472" s="358"/>
      <c r="K472" s="358"/>
      <c r="L472" s="358"/>
      <c r="M472" s="358"/>
      <c r="N472" s="358"/>
      <c r="O472" s="358"/>
      <c r="P472" s="358"/>
      <c r="Q472" s="358"/>
      <c r="R472" s="358"/>
      <c r="S472" s="358"/>
      <c r="T472" s="358"/>
      <c r="U472" s="358"/>
      <c r="V472" s="358"/>
      <c r="W472" s="358"/>
    </row>
    <row r="473" spans="1:23" ht="16.5" customHeight="1">
      <c r="A473" s="358"/>
      <c r="B473" s="358"/>
      <c r="C473" s="736"/>
      <c r="D473" s="358"/>
      <c r="E473" s="358"/>
      <c r="F473" s="358"/>
      <c r="G473" s="358"/>
      <c r="H473" s="358"/>
      <c r="I473" s="358"/>
      <c r="J473" s="358"/>
      <c r="K473" s="358"/>
      <c r="L473" s="358"/>
      <c r="M473" s="358"/>
      <c r="N473" s="358"/>
      <c r="O473" s="358"/>
      <c r="P473" s="358"/>
      <c r="Q473" s="358"/>
      <c r="R473" s="358"/>
      <c r="S473" s="358"/>
      <c r="T473" s="358"/>
      <c r="U473" s="358"/>
      <c r="V473" s="358"/>
      <c r="W473" s="358"/>
    </row>
    <row r="474" spans="1:23" ht="16.5" customHeight="1">
      <c r="A474" s="358"/>
      <c r="B474" s="358"/>
      <c r="C474" s="736"/>
      <c r="D474" s="358"/>
      <c r="E474" s="358"/>
      <c r="F474" s="358"/>
      <c r="G474" s="358"/>
      <c r="H474" s="358"/>
      <c r="I474" s="358"/>
      <c r="J474" s="358"/>
      <c r="K474" s="358"/>
      <c r="L474" s="358"/>
      <c r="M474" s="358"/>
      <c r="N474" s="358"/>
      <c r="O474" s="358"/>
      <c r="P474" s="358"/>
      <c r="Q474" s="358"/>
      <c r="R474" s="358"/>
      <c r="S474" s="358"/>
      <c r="T474" s="358"/>
      <c r="U474" s="358"/>
      <c r="V474" s="358"/>
      <c r="W474" s="358"/>
    </row>
    <row r="475" spans="1:23" ht="16.5" customHeight="1">
      <c r="A475" s="358"/>
      <c r="B475" s="358"/>
      <c r="C475" s="736"/>
      <c r="D475" s="358"/>
      <c r="E475" s="358"/>
      <c r="F475" s="358"/>
      <c r="G475" s="358"/>
      <c r="H475" s="358"/>
      <c r="I475" s="358"/>
      <c r="J475" s="358"/>
      <c r="K475" s="358"/>
      <c r="L475" s="358"/>
      <c r="M475" s="358"/>
      <c r="N475" s="358"/>
      <c r="O475" s="358"/>
      <c r="P475" s="358"/>
      <c r="Q475" s="358"/>
      <c r="R475" s="358"/>
      <c r="S475" s="358"/>
      <c r="T475" s="358"/>
      <c r="U475" s="358"/>
      <c r="V475" s="358"/>
      <c r="W475" s="358"/>
    </row>
    <row r="476" spans="1:23" ht="16.5" customHeight="1">
      <c r="A476" s="358"/>
      <c r="B476" s="358"/>
      <c r="C476" s="736"/>
      <c r="D476" s="358"/>
      <c r="E476" s="358"/>
      <c r="F476" s="358"/>
      <c r="G476" s="358"/>
      <c r="H476" s="358"/>
      <c r="I476" s="358"/>
      <c r="J476" s="358"/>
      <c r="K476" s="358"/>
      <c r="L476" s="358"/>
      <c r="M476" s="358"/>
      <c r="N476" s="358"/>
      <c r="O476" s="358"/>
      <c r="P476" s="358"/>
      <c r="Q476" s="358"/>
      <c r="R476" s="358"/>
      <c r="S476" s="358"/>
      <c r="T476" s="358"/>
      <c r="U476" s="358"/>
      <c r="V476" s="358"/>
      <c r="W476" s="358"/>
    </row>
    <row r="477" spans="1:23" ht="16.5" customHeight="1">
      <c r="A477" s="358"/>
      <c r="B477" s="358"/>
      <c r="C477" s="736"/>
      <c r="D477" s="358"/>
      <c r="E477" s="358"/>
      <c r="F477" s="358"/>
      <c r="G477" s="358"/>
      <c r="H477" s="358"/>
      <c r="I477" s="358"/>
      <c r="J477" s="358"/>
      <c r="K477" s="358"/>
      <c r="L477" s="358"/>
      <c r="M477" s="358"/>
      <c r="N477" s="358"/>
      <c r="O477" s="358"/>
      <c r="P477" s="358"/>
      <c r="Q477" s="358"/>
      <c r="R477" s="358"/>
      <c r="S477" s="358"/>
      <c r="T477" s="358"/>
      <c r="U477" s="358"/>
      <c r="V477" s="358"/>
      <c r="W477" s="358"/>
    </row>
    <row r="478" spans="1:23" ht="16.5" customHeight="1">
      <c r="A478" s="358"/>
      <c r="B478" s="358"/>
      <c r="C478" s="736"/>
      <c r="D478" s="358"/>
      <c r="E478" s="358"/>
      <c r="F478" s="358"/>
      <c r="G478" s="358"/>
      <c r="H478" s="358"/>
      <c r="I478" s="358"/>
      <c r="J478" s="358"/>
      <c r="K478" s="358"/>
      <c r="L478" s="358"/>
      <c r="M478" s="358"/>
      <c r="N478" s="358"/>
      <c r="O478" s="358"/>
      <c r="P478" s="358"/>
      <c r="Q478" s="358"/>
      <c r="R478" s="358"/>
      <c r="S478" s="358"/>
      <c r="T478" s="358"/>
      <c r="U478" s="358"/>
      <c r="V478" s="358"/>
      <c r="W478" s="358"/>
    </row>
    <row r="479" spans="1:23" ht="16.5" customHeight="1">
      <c r="A479" s="358"/>
      <c r="B479" s="358"/>
      <c r="C479" s="736"/>
      <c r="D479" s="358"/>
      <c r="E479" s="358"/>
      <c r="F479" s="358"/>
      <c r="G479" s="358"/>
      <c r="H479" s="358"/>
      <c r="I479" s="358"/>
      <c r="J479" s="358"/>
      <c r="K479" s="358"/>
      <c r="L479" s="358"/>
      <c r="M479" s="358"/>
      <c r="N479" s="358"/>
      <c r="O479" s="358"/>
      <c r="P479" s="358"/>
      <c r="Q479" s="358"/>
      <c r="R479" s="358"/>
      <c r="S479" s="358"/>
      <c r="T479" s="358"/>
      <c r="U479" s="358"/>
      <c r="V479" s="358"/>
      <c r="W479" s="358"/>
    </row>
    <row r="480" spans="1:23" ht="16.5" customHeight="1">
      <c r="A480" s="358"/>
      <c r="B480" s="358"/>
      <c r="C480" s="736"/>
      <c r="D480" s="358"/>
      <c r="E480" s="358"/>
      <c r="F480" s="358"/>
      <c r="G480" s="358"/>
      <c r="H480" s="358"/>
      <c r="I480" s="358"/>
      <c r="J480" s="358"/>
      <c r="K480" s="358"/>
      <c r="L480" s="358"/>
      <c r="M480" s="358"/>
      <c r="N480" s="358"/>
      <c r="O480" s="358"/>
      <c r="P480" s="358"/>
      <c r="Q480" s="358"/>
      <c r="R480" s="358"/>
      <c r="S480" s="358"/>
      <c r="T480" s="358"/>
      <c r="U480" s="358"/>
      <c r="V480" s="358"/>
      <c r="W480" s="358"/>
    </row>
    <row r="481" spans="1:23" ht="16.5" customHeight="1">
      <c r="A481" s="358"/>
      <c r="B481" s="358"/>
      <c r="C481" s="736"/>
      <c r="D481" s="358"/>
      <c r="E481" s="358"/>
      <c r="F481" s="358"/>
      <c r="G481" s="358"/>
      <c r="H481" s="358"/>
      <c r="I481" s="358"/>
      <c r="J481" s="358"/>
      <c r="K481" s="358"/>
      <c r="L481" s="358"/>
      <c r="M481" s="358"/>
      <c r="N481" s="358"/>
      <c r="O481" s="358"/>
      <c r="P481" s="358"/>
      <c r="Q481" s="358"/>
      <c r="R481" s="358"/>
      <c r="S481" s="358"/>
      <c r="T481" s="358"/>
      <c r="U481" s="358"/>
      <c r="V481" s="358"/>
      <c r="W481" s="358"/>
    </row>
    <row r="482" spans="1:23" ht="16.5" customHeight="1">
      <c r="A482" s="358"/>
      <c r="B482" s="358"/>
      <c r="C482" s="736"/>
      <c r="D482" s="358"/>
      <c r="E482" s="358"/>
      <c r="F482" s="358"/>
      <c r="G482" s="358"/>
      <c r="H482" s="358"/>
      <c r="I482" s="358"/>
      <c r="J482" s="358"/>
      <c r="K482" s="358"/>
      <c r="L482" s="358"/>
      <c r="M482" s="358"/>
      <c r="N482" s="358"/>
      <c r="O482" s="358"/>
      <c r="P482" s="358"/>
      <c r="Q482" s="358"/>
      <c r="R482" s="358"/>
      <c r="S482" s="358"/>
      <c r="T482" s="358"/>
      <c r="U482" s="358"/>
      <c r="V482" s="358"/>
      <c r="W482" s="358"/>
    </row>
    <row r="483" spans="1:23" ht="16.5" customHeight="1">
      <c r="A483" s="358"/>
      <c r="B483" s="358"/>
      <c r="C483" s="736"/>
      <c r="D483" s="358"/>
      <c r="E483" s="358"/>
      <c r="F483" s="358"/>
      <c r="G483" s="358"/>
      <c r="H483" s="358"/>
      <c r="I483" s="358"/>
      <c r="J483" s="358"/>
      <c r="K483" s="358"/>
      <c r="L483" s="358"/>
      <c r="M483" s="358"/>
      <c r="N483" s="358"/>
      <c r="O483" s="358"/>
      <c r="P483" s="358"/>
      <c r="Q483" s="358"/>
      <c r="R483" s="358"/>
      <c r="S483" s="358"/>
      <c r="T483" s="358"/>
      <c r="U483" s="358"/>
      <c r="V483" s="358"/>
      <c r="W483" s="358"/>
    </row>
    <row r="484" spans="1:23" ht="16.5" customHeight="1">
      <c r="A484" s="358"/>
      <c r="B484" s="358"/>
      <c r="C484" s="736"/>
      <c r="D484" s="358"/>
      <c r="E484" s="358"/>
      <c r="F484" s="358"/>
      <c r="G484" s="358"/>
      <c r="H484" s="358"/>
      <c r="I484" s="358"/>
      <c r="J484" s="358"/>
      <c r="K484" s="358"/>
      <c r="L484" s="358"/>
      <c r="M484" s="358"/>
      <c r="N484" s="358"/>
      <c r="O484" s="358"/>
      <c r="P484" s="358"/>
      <c r="Q484" s="358"/>
      <c r="R484" s="358"/>
      <c r="S484" s="358"/>
      <c r="T484" s="358"/>
      <c r="U484" s="358"/>
      <c r="V484" s="358"/>
      <c r="W484" s="358"/>
    </row>
    <row r="485" spans="1:23" ht="16.5" customHeight="1">
      <c r="A485" s="358"/>
      <c r="B485" s="358"/>
      <c r="C485" s="736"/>
      <c r="D485" s="358"/>
      <c r="E485" s="358"/>
      <c r="F485" s="358"/>
      <c r="G485" s="358"/>
      <c r="H485" s="358"/>
      <c r="I485" s="358"/>
      <c r="J485" s="358"/>
      <c r="K485" s="358"/>
      <c r="L485" s="358"/>
      <c r="M485" s="358"/>
      <c r="N485" s="358"/>
      <c r="O485" s="358"/>
      <c r="P485" s="358"/>
      <c r="Q485" s="358"/>
      <c r="R485" s="358"/>
      <c r="S485" s="358"/>
      <c r="T485" s="358"/>
      <c r="U485" s="358"/>
      <c r="V485" s="358"/>
      <c r="W485" s="358"/>
    </row>
    <row r="486" spans="1:23" ht="16.5" customHeight="1">
      <c r="A486" s="358"/>
      <c r="B486" s="358"/>
      <c r="C486" s="736"/>
      <c r="D486" s="358"/>
      <c r="E486" s="358"/>
      <c r="F486" s="358"/>
      <c r="G486" s="358"/>
      <c r="H486" s="358"/>
      <c r="I486" s="358"/>
      <c r="J486" s="358"/>
      <c r="K486" s="358"/>
      <c r="L486" s="358"/>
      <c r="M486" s="358"/>
      <c r="N486" s="358"/>
      <c r="O486" s="358"/>
      <c r="P486" s="358"/>
      <c r="Q486" s="358"/>
      <c r="R486" s="358"/>
      <c r="S486" s="358"/>
      <c r="T486" s="358"/>
      <c r="U486" s="358"/>
      <c r="V486" s="358"/>
      <c r="W486" s="358"/>
    </row>
    <row r="487" spans="1:23" ht="16.5" customHeight="1">
      <c r="A487" s="358"/>
      <c r="B487" s="358"/>
      <c r="C487" s="736"/>
      <c r="D487" s="358"/>
      <c r="E487" s="358"/>
      <c r="F487" s="358"/>
      <c r="G487" s="358"/>
      <c r="H487" s="358"/>
      <c r="I487" s="358"/>
      <c r="J487" s="358"/>
      <c r="K487" s="358"/>
      <c r="L487" s="358"/>
      <c r="M487" s="358"/>
      <c r="N487" s="358"/>
      <c r="O487" s="358"/>
      <c r="P487" s="358"/>
      <c r="Q487" s="358"/>
      <c r="R487" s="358"/>
      <c r="S487" s="358"/>
      <c r="T487" s="358"/>
      <c r="U487" s="358"/>
      <c r="V487" s="358"/>
      <c r="W487" s="358"/>
    </row>
    <row r="488" spans="1:23" ht="16.5" customHeight="1">
      <c r="A488" s="358"/>
      <c r="B488" s="358"/>
      <c r="C488" s="736"/>
      <c r="D488" s="358"/>
      <c r="E488" s="358"/>
      <c r="F488" s="358"/>
      <c r="G488" s="358"/>
      <c r="H488" s="358"/>
      <c r="I488" s="358"/>
      <c r="J488" s="358"/>
      <c r="K488" s="358"/>
      <c r="L488" s="358"/>
      <c r="M488" s="358"/>
      <c r="N488" s="358"/>
      <c r="O488" s="358"/>
      <c r="P488" s="358"/>
      <c r="Q488" s="358"/>
      <c r="R488" s="358"/>
      <c r="S488" s="358"/>
      <c r="T488" s="358"/>
      <c r="U488" s="358"/>
      <c r="V488" s="358"/>
      <c r="W488" s="358"/>
    </row>
    <row r="489" spans="1:23" ht="16.5" customHeight="1">
      <c r="A489" s="358"/>
      <c r="B489" s="358"/>
      <c r="C489" s="736"/>
      <c r="D489" s="358"/>
      <c r="E489" s="358"/>
      <c r="F489" s="358"/>
      <c r="G489" s="358"/>
      <c r="H489" s="358"/>
      <c r="I489" s="358"/>
      <c r="J489" s="358"/>
      <c r="K489" s="358"/>
      <c r="L489" s="358"/>
      <c r="M489" s="358"/>
      <c r="N489" s="358"/>
      <c r="O489" s="358"/>
      <c r="P489" s="358"/>
      <c r="Q489" s="358"/>
      <c r="R489" s="358"/>
      <c r="S489" s="358"/>
      <c r="T489" s="358"/>
      <c r="U489" s="358"/>
      <c r="V489" s="358"/>
      <c r="W489" s="358"/>
    </row>
    <row r="490" spans="1:23" ht="16.5" customHeight="1">
      <c r="A490" s="358"/>
      <c r="B490" s="358"/>
      <c r="C490" s="736"/>
      <c r="D490" s="358"/>
      <c r="E490" s="358"/>
      <c r="F490" s="358"/>
      <c r="G490" s="358"/>
      <c r="H490" s="358"/>
      <c r="I490" s="358"/>
      <c r="J490" s="358"/>
      <c r="K490" s="358"/>
      <c r="L490" s="358"/>
      <c r="M490" s="358"/>
      <c r="N490" s="358"/>
      <c r="O490" s="358"/>
      <c r="P490" s="358"/>
      <c r="Q490" s="358"/>
      <c r="R490" s="358"/>
      <c r="S490" s="358"/>
      <c r="T490" s="358"/>
      <c r="U490" s="358"/>
      <c r="V490" s="358"/>
      <c r="W490" s="358"/>
    </row>
    <row r="491" spans="1:23" ht="16.5" customHeight="1">
      <c r="A491" s="358"/>
      <c r="B491" s="358"/>
      <c r="C491" s="736"/>
      <c r="D491" s="358"/>
      <c r="E491" s="358"/>
      <c r="F491" s="358"/>
      <c r="G491" s="358"/>
      <c r="H491" s="358"/>
      <c r="I491" s="358"/>
      <c r="J491" s="358"/>
      <c r="K491" s="358"/>
      <c r="L491" s="358"/>
      <c r="M491" s="358"/>
      <c r="N491" s="358"/>
      <c r="O491" s="358"/>
      <c r="P491" s="358"/>
      <c r="Q491" s="358"/>
      <c r="R491" s="358"/>
      <c r="S491" s="358"/>
      <c r="T491" s="358"/>
      <c r="U491" s="358"/>
      <c r="V491" s="358"/>
      <c r="W491" s="358"/>
    </row>
    <row r="492" spans="1:23" ht="16.5" customHeight="1">
      <c r="A492" s="358"/>
      <c r="B492" s="358"/>
      <c r="C492" s="736"/>
      <c r="D492" s="358"/>
      <c r="E492" s="358"/>
      <c r="F492" s="358"/>
      <c r="G492" s="358"/>
      <c r="H492" s="358"/>
      <c r="I492" s="358"/>
      <c r="J492" s="358"/>
      <c r="K492" s="358"/>
      <c r="L492" s="358"/>
      <c r="M492" s="358"/>
      <c r="N492" s="358"/>
      <c r="O492" s="358"/>
      <c r="P492" s="358"/>
      <c r="Q492" s="358"/>
      <c r="R492" s="358"/>
      <c r="S492" s="358"/>
      <c r="T492" s="358"/>
      <c r="U492" s="358"/>
      <c r="V492" s="358"/>
      <c r="W492" s="358"/>
    </row>
    <row r="493" spans="1:23" ht="16.5" customHeight="1">
      <c r="A493" s="358"/>
      <c r="B493" s="358"/>
      <c r="C493" s="736"/>
      <c r="D493" s="358"/>
      <c r="E493" s="358"/>
      <c r="F493" s="358"/>
      <c r="G493" s="358"/>
      <c r="H493" s="358"/>
      <c r="I493" s="358"/>
      <c r="J493" s="358"/>
      <c r="K493" s="358"/>
      <c r="L493" s="358"/>
      <c r="M493" s="358"/>
      <c r="N493" s="358"/>
      <c r="O493" s="358"/>
      <c r="P493" s="358"/>
      <c r="Q493" s="358"/>
      <c r="R493" s="358"/>
      <c r="S493" s="358"/>
      <c r="T493" s="358"/>
      <c r="U493" s="358"/>
      <c r="V493" s="358"/>
      <c r="W493" s="358"/>
    </row>
    <row r="494" spans="1:23" ht="16.5" customHeight="1">
      <c r="A494" s="358"/>
      <c r="B494" s="358"/>
      <c r="C494" s="736"/>
      <c r="D494" s="358"/>
      <c r="E494" s="358"/>
      <c r="F494" s="358"/>
      <c r="G494" s="358"/>
      <c r="H494" s="358"/>
      <c r="I494" s="358"/>
      <c r="J494" s="358"/>
      <c r="K494" s="358"/>
      <c r="L494" s="358"/>
      <c r="M494" s="358"/>
      <c r="N494" s="358"/>
      <c r="O494" s="358"/>
      <c r="P494" s="358"/>
      <c r="Q494" s="358"/>
      <c r="R494" s="358"/>
      <c r="S494" s="358"/>
      <c r="T494" s="358"/>
      <c r="U494" s="358"/>
      <c r="V494" s="358"/>
      <c r="W494" s="358"/>
    </row>
    <row r="495" spans="1:23" ht="16.5" customHeight="1">
      <c r="A495" s="358"/>
      <c r="B495" s="358"/>
      <c r="C495" s="736"/>
      <c r="D495" s="358"/>
      <c r="E495" s="358"/>
      <c r="F495" s="358"/>
      <c r="G495" s="358"/>
      <c r="H495" s="358"/>
      <c r="I495" s="358"/>
      <c r="J495" s="358"/>
      <c r="K495" s="358"/>
      <c r="L495" s="358"/>
      <c r="M495" s="358"/>
      <c r="N495" s="358"/>
      <c r="O495" s="358"/>
      <c r="P495" s="358"/>
      <c r="Q495" s="358"/>
      <c r="R495" s="358"/>
      <c r="S495" s="358"/>
      <c r="T495" s="358"/>
      <c r="U495" s="358"/>
      <c r="V495" s="358"/>
      <c r="W495" s="358"/>
    </row>
    <row r="496" spans="1:23" ht="16.5" customHeight="1">
      <c r="A496" s="358"/>
      <c r="B496" s="358"/>
      <c r="C496" s="736"/>
      <c r="D496" s="358"/>
      <c r="E496" s="358"/>
      <c r="F496" s="358"/>
      <c r="G496" s="358"/>
      <c r="H496" s="358"/>
      <c r="I496" s="358"/>
      <c r="J496" s="358"/>
      <c r="K496" s="358"/>
      <c r="L496" s="358"/>
      <c r="M496" s="358"/>
      <c r="N496" s="358"/>
      <c r="O496" s="358"/>
      <c r="P496" s="358"/>
      <c r="Q496" s="358"/>
      <c r="R496" s="358"/>
      <c r="S496" s="358"/>
      <c r="T496" s="358"/>
      <c r="U496" s="358"/>
      <c r="V496" s="358"/>
      <c r="W496" s="358"/>
    </row>
    <row r="497" spans="1:23" ht="16.5" customHeight="1">
      <c r="A497" s="358"/>
      <c r="B497" s="358"/>
      <c r="C497" s="736"/>
      <c r="D497" s="358"/>
      <c r="E497" s="358"/>
      <c r="F497" s="358"/>
      <c r="G497" s="358"/>
      <c r="H497" s="358"/>
      <c r="I497" s="358"/>
      <c r="J497" s="358"/>
      <c r="K497" s="358"/>
      <c r="L497" s="358"/>
      <c r="M497" s="358"/>
      <c r="N497" s="358"/>
      <c r="O497" s="358"/>
      <c r="P497" s="358"/>
      <c r="Q497" s="358"/>
      <c r="R497" s="358"/>
      <c r="S497" s="358"/>
      <c r="T497" s="358"/>
      <c r="U497" s="358"/>
      <c r="V497" s="358"/>
      <c r="W497" s="358"/>
    </row>
    <row r="498" spans="1:23" ht="16.5" customHeight="1">
      <c r="A498" s="358"/>
      <c r="B498" s="358"/>
      <c r="C498" s="736"/>
      <c r="D498" s="358"/>
      <c r="E498" s="358"/>
      <c r="F498" s="358"/>
      <c r="G498" s="358"/>
      <c r="H498" s="358"/>
      <c r="I498" s="358"/>
      <c r="J498" s="358"/>
      <c r="K498" s="358"/>
      <c r="L498" s="358"/>
      <c r="M498" s="358"/>
      <c r="N498" s="358"/>
      <c r="O498" s="358"/>
      <c r="P498" s="358"/>
      <c r="Q498" s="358"/>
      <c r="R498" s="358"/>
      <c r="S498" s="358"/>
      <c r="T498" s="358"/>
      <c r="U498" s="358"/>
      <c r="V498" s="358"/>
      <c r="W498" s="358"/>
    </row>
    <row r="499" spans="1:23" ht="16.5" customHeight="1">
      <c r="A499" s="358"/>
      <c r="B499" s="358"/>
      <c r="C499" s="736"/>
      <c r="D499" s="358"/>
      <c r="E499" s="358"/>
      <c r="F499" s="358"/>
      <c r="G499" s="358"/>
      <c r="H499" s="358"/>
      <c r="I499" s="358"/>
      <c r="J499" s="358"/>
      <c r="K499" s="358"/>
      <c r="L499" s="358"/>
      <c r="M499" s="358"/>
      <c r="N499" s="358"/>
      <c r="O499" s="358"/>
      <c r="P499" s="358"/>
      <c r="Q499" s="358"/>
      <c r="R499" s="358"/>
      <c r="S499" s="358"/>
      <c r="T499" s="358"/>
      <c r="U499" s="358"/>
      <c r="V499" s="358"/>
      <c r="W499" s="358"/>
    </row>
    <row r="500" spans="1:23" ht="16.5" customHeight="1">
      <c r="A500" s="358"/>
      <c r="B500" s="358"/>
      <c r="C500" s="736"/>
      <c r="D500" s="358"/>
      <c r="E500" s="358"/>
      <c r="F500" s="358"/>
      <c r="G500" s="358"/>
      <c r="H500" s="358"/>
      <c r="I500" s="358"/>
      <c r="J500" s="358"/>
      <c r="K500" s="358"/>
      <c r="L500" s="358"/>
      <c r="M500" s="358"/>
      <c r="N500" s="358"/>
      <c r="O500" s="358"/>
      <c r="P500" s="358"/>
      <c r="Q500" s="358"/>
      <c r="R500" s="358"/>
      <c r="S500" s="358"/>
      <c r="T500" s="358"/>
      <c r="U500" s="358"/>
      <c r="V500" s="358"/>
      <c r="W500" s="358"/>
    </row>
    <row r="501" spans="1:23" ht="16.5" customHeight="1">
      <c r="A501" s="358"/>
      <c r="B501" s="358"/>
      <c r="C501" s="736"/>
      <c r="D501" s="358"/>
      <c r="E501" s="358"/>
      <c r="F501" s="358"/>
      <c r="G501" s="358"/>
      <c r="H501" s="358"/>
      <c r="I501" s="358"/>
      <c r="J501" s="358"/>
      <c r="K501" s="358"/>
      <c r="L501" s="358"/>
      <c r="M501" s="358"/>
      <c r="N501" s="358"/>
      <c r="O501" s="358"/>
      <c r="P501" s="358"/>
      <c r="Q501" s="358"/>
      <c r="R501" s="358"/>
      <c r="S501" s="358"/>
      <c r="T501" s="358"/>
      <c r="U501" s="358"/>
      <c r="V501" s="358"/>
      <c r="W501" s="358"/>
    </row>
    <row r="502" spans="1:23" ht="16.5" customHeight="1">
      <c r="A502" s="358"/>
      <c r="B502" s="358"/>
      <c r="C502" s="736"/>
      <c r="D502" s="358"/>
      <c r="E502" s="358"/>
      <c r="F502" s="358"/>
      <c r="G502" s="358"/>
      <c r="H502" s="358"/>
      <c r="I502" s="358"/>
      <c r="J502" s="358"/>
      <c r="K502" s="358"/>
      <c r="L502" s="358"/>
      <c r="M502" s="358"/>
      <c r="N502" s="358"/>
      <c r="O502" s="358"/>
      <c r="P502" s="358"/>
      <c r="Q502" s="358"/>
      <c r="R502" s="358"/>
      <c r="S502" s="358"/>
      <c r="T502" s="358"/>
      <c r="U502" s="358"/>
      <c r="V502" s="358"/>
      <c r="W502" s="358"/>
    </row>
    <row r="503" spans="1:23" ht="16.5" customHeight="1">
      <c r="A503" s="358"/>
      <c r="B503" s="358"/>
      <c r="C503" s="736"/>
      <c r="D503" s="358"/>
      <c r="E503" s="358"/>
      <c r="F503" s="358"/>
      <c r="G503" s="358"/>
      <c r="H503" s="358"/>
      <c r="I503" s="358"/>
      <c r="J503" s="358"/>
      <c r="K503" s="358"/>
      <c r="L503" s="358"/>
      <c r="M503" s="358"/>
      <c r="N503" s="358"/>
      <c r="O503" s="358"/>
      <c r="P503" s="358"/>
      <c r="Q503" s="358"/>
      <c r="R503" s="358"/>
      <c r="S503" s="358"/>
      <c r="T503" s="358"/>
      <c r="U503" s="358"/>
      <c r="V503" s="358"/>
      <c r="W503" s="358"/>
    </row>
    <row r="504" spans="1:23" ht="16.5" customHeight="1">
      <c r="A504" s="358"/>
      <c r="B504" s="358"/>
      <c r="C504" s="736"/>
      <c r="D504" s="358"/>
      <c r="E504" s="358"/>
      <c r="F504" s="358"/>
      <c r="G504" s="358"/>
      <c r="H504" s="358"/>
      <c r="I504" s="358"/>
      <c r="J504" s="358"/>
      <c r="K504" s="358"/>
      <c r="L504" s="358"/>
      <c r="M504" s="358"/>
      <c r="N504" s="358"/>
      <c r="O504" s="358"/>
      <c r="P504" s="358"/>
      <c r="Q504" s="358"/>
      <c r="R504" s="358"/>
      <c r="S504" s="358"/>
      <c r="T504" s="358"/>
      <c r="U504" s="358"/>
      <c r="V504" s="358"/>
      <c r="W504" s="358"/>
    </row>
    <row r="505" spans="1:23" ht="16.5" customHeight="1">
      <c r="A505" s="358"/>
      <c r="B505" s="358"/>
      <c r="C505" s="736"/>
      <c r="D505" s="358"/>
      <c r="E505" s="358"/>
      <c r="F505" s="358"/>
      <c r="G505" s="358"/>
      <c r="H505" s="358"/>
      <c r="I505" s="358"/>
      <c r="J505" s="358"/>
      <c r="K505" s="358"/>
      <c r="L505" s="358"/>
      <c r="M505" s="358"/>
      <c r="N505" s="358"/>
      <c r="O505" s="358"/>
      <c r="P505" s="358"/>
      <c r="Q505" s="358"/>
      <c r="R505" s="358"/>
      <c r="S505" s="358"/>
      <c r="T505" s="358"/>
      <c r="U505" s="358"/>
      <c r="V505" s="358"/>
      <c r="W505" s="358"/>
    </row>
    <row r="506" spans="1:23" ht="16.5" customHeight="1">
      <c r="A506" s="358"/>
      <c r="B506" s="358"/>
      <c r="C506" s="736"/>
      <c r="D506" s="358"/>
      <c r="E506" s="358"/>
      <c r="F506" s="358"/>
      <c r="G506" s="358"/>
      <c r="H506" s="358"/>
      <c r="I506" s="358"/>
      <c r="J506" s="358"/>
      <c r="K506" s="358"/>
      <c r="L506" s="358"/>
      <c r="M506" s="358"/>
      <c r="N506" s="358"/>
      <c r="O506" s="358"/>
      <c r="P506" s="358"/>
      <c r="Q506" s="358"/>
      <c r="R506" s="358"/>
      <c r="S506" s="358"/>
      <c r="T506" s="358"/>
      <c r="U506" s="358"/>
      <c r="V506" s="358"/>
      <c r="W506" s="358"/>
    </row>
    <row r="507" spans="1:23" ht="16.5" customHeight="1">
      <c r="A507" s="358"/>
      <c r="B507" s="358"/>
      <c r="C507" s="736"/>
      <c r="D507" s="358"/>
      <c r="E507" s="358"/>
      <c r="F507" s="358"/>
      <c r="G507" s="358"/>
      <c r="H507" s="358"/>
      <c r="I507" s="358"/>
      <c r="J507" s="358"/>
      <c r="K507" s="358"/>
      <c r="L507" s="358"/>
      <c r="M507" s="358"/>
      <c r="N507" s="358"/>
      <c r="O507" s="358"/>
      <c r="P507" s="358"/>
      <c r="Q507" s="358"/>
      <c r="R507" s="358"/>
      <c r="S507" s="358"/>
      <c r="T507" s="358"/>
      <c r="U507" s="358"/>
      <c r="V507" s="358"/>
      <c r="W507" s="358"/>
    </row>
    <row r="508" spans="1:23" ht="16.5" customHeight="1">
      <c r="A508" s="358"/>
      <c r="B508" s="358"/>
      <c r="C508" s="736"/>
      <c r="D508" s="358"/>
      <c r="E508" s="358"/>
      <c r="F508" s="358"/>
      <c r="G508" s="358"/>
      <c r="H508" s="358"/>
      <c r="I508" s="358"/>
      <c r="J508" s="358"/>
      <c r="K508" s="358"/>
      <c r="L508" s="358"/>
      <c r="M508" s="358"/>
      <c r="N508" s="358"/>
      <c r="O508" s="358"/>
      <c r="P508" s="358"/>
      <c r="Q508" s="358"/>
      <c r="R508" s="358"/>
      <c r="S508" s="358"/>
      <c r="T508" s="358"/>
      <c r="U508" s="358"/>
      <c r="V508" s="358"/>
      <c r="W508" s="358"/>
    </row>
    <row r="509" spans="1:23" ht="16.5" customHeight="1">
      <c r="A509" s="358"/>
      <c r="B509" s="358"/>
      <c r="C509" s="736"/>
      <c r="D509" s="358"/>
      <c r="E509" s="358"/>
      <c r="F509" s="358"/>
      <c r="G509" s="358"/>
      <c r="H509" s="358"/>
      <c r="I509" s="358"/>
      <c r="J509" s="358"/>
      <c r="K509" s="358"/>
      <c r="L509" s="358"/>
      <c r="M509" s="358"/>
      <c r="N509" s="358"/>
      <c r="O509" s="358"/>
      <c r="P509" s="358"/>
      <c r="Q509" s="358"/>
      <c r="R509" s="358"/>
      <c r="S509" s="358"/>
      <c r="T509" s="358"/>
      <c r="U509" s="358"/>
      <c r="V509" s="358"/>
      <c r="W509" s="358"/>
    </row>
    <row r="510" spans="1:23" ht="16.5" customHeight="1">
      <c r="A510" s="358"/>
      <c r="B510" s="358"/>
      <c r="C510" s="736"/>
      <c r="D510" s="358"/>
      <c r="E510" s="358"/>
      <c r="F510" s="358"/>
      <c r="G510" s="358"/>
      <c r="H510" s="358"/>
      <c r="I510" s="358"/>
      <c r="J510" s="358"/>
      <c r="K510" s="358"/>
      <c r="L510" s="358"/>
      <c r="M510" s="358"/>
      <c r="N510" s="358"/>
      <c r="O510" s="358"/>
      <c r="P510" s="358"/>
      <c r="Q510" s="358"/>
      <c r="R510" s="358"/>
      <c r="S510" s="358"/>
      <c r="T510" s="358"/>
      <c r="U510" s="358"/>
      <c r="V510" s="358"/>
      <c r="W510" s="358"/>
    </row>
    <row r="511" spans="1:23" ht="16.5" customHeight="1">
      <c r="A511" s="358"/>
      <c r="B511" s="358"/>
      <c r="C511" s="736"/>
      <c r="D511" s="358"/>
      <c r="E511" s="358"/>
      <c r="F511" s="358"/>
      <c r="G511" s="358"/>
      <c r="H511" s="358"/>
      <c r="I511" s="358"/>
      <c r="J511" s="358"/>
      <c r="K511" s="358"/>
      <c r="L511" s="358"/>
      <c r="M511" s="358"/>
      <c r="N511" s="358"/>
      <c r="O511" s="358"/>
      <c r="P511" s="358"/>
      <c r="Q511" s="358"/>
      <c r="R511" s="358"/>
      <c r="S511" s="358"/>
      <c r="T511" s="358"/>
      <c r="U511" s="358"/>
      <c r="V511" s="358"/>
      <c r="W511" s="358"/>
    </row>
    <row r="512" spans="1:23" ht="16.5" customHeight="1">
      <c r="A512" s="358"/>
      <c r="B512" s="358"/>
      <c r="C512" s="736"/>
      <c r="D512" s="358"/>
      <c r="E512" s="358"/>
      <c r="F512" s="358"/>
      <c r="G512" s="358"/>
      <c r="H512" s="358"/>
      <c r="I512" s="358"/>
      <c r="J512" s="358"/>
      <c r="K512" s="358"/>
      <c r="L512" s="358"/>
      <c r="M512" s="358"/>
      <c r="N512" s="358"/>
      <c r="O512" s="358"/>
      <c r="P512" s="358"/>
      <c r="Q512" s="358"/>
      <c r="R512" s="358"/>
      <c r="S512" s="358"/>
      <c r="T512" s="358"/>
      <c r="U512" s="358"/>
      <c r="V512" s="358"/>
      <c r="W512" s="358"/>
    </row>
    <row r="513" spans="1:23" ht="16.5" customHeight="1">
      <c r="A513" s="358"/>
      <c r="B513" s="358"/>
      <c r="C513" s="736"/>
      <c r="D513" s="358"/>
      <c r="E513" s="358"/>
      <c r="F513" s="358"/>
      <c r="G513" s="358"/>
      <c r="H513" s="358"/>
      <c r="I513" s="358"/>
      <c r="J513" s="358"/>
      <c r="K513" s="358"/>
      <c r="L513" s="358"/>
      <c r="M513" s="358"/>
      <c r="N513" s="358"/>
      <c r="O513" s="358"/>
      <c r="P513" s="358"/>
      <c r="Q513" s="358"/>
      <c r="R513" s="358"/>
      <c r="S513" s="358"/>
      <c r="T513" s="358"/>
      <c r="U513" s="358"/>
      <c r="V513" s="358"/>
      <c r="W513" s="358"/>
    </row>
    <row r="514" spans="1:23" ht="16.5" customHeight="1">
      <c r="A514" s="358"/>
      <c r="B514" s="358"/>
      <c r="C514" s="736"/>
      <c r="D514" s="358"/>
      <c r="E514" s="358"/>
      <c r="F514" s="358"/>
      <c r="G514" s="358"/>
      <c r="H514" s="358"/>
      <c r="I514" s="358"/>
      <c r="J514" s="358"/>
      <c r="K514" s="358"/>
      <c r="L514" s="358"/>
      <c r="M514" s="358"/>
      <c r="N514" s="358"/>
      <c r="O514" s="358"/>
      <c r="P514" s="358"/>
      <c r="Q514" s="358"/>
      <c r="R514" s="358"/>
      <c r="S514" s="358"/>
      <c r="T514" s="358"/>
      <c r="U514" s="358"/>
      <c r="V514" s="358"/>
      <c r="W514" s="358"/>
    </row>
    <row r="515" spans="1:23" ht="16.5" customHeight="1">
      <c r="A515" s="358"/>
      <c r="B515" s="358"/>
      <c r="C515" s="736"/>
      <c r="D515" s="358"/>
      <c r="E515" s="358"/>
      <c r="F515" s="358"/>
      <c r="G515" s="358"/>
      <c r="H515" s="358"/>
      <c r="I515" s="358"/>
      <c r="J515" s="358"/>
      <c r="K515" s="358"/>
      <c r="L515" s="358"/>
      <c r="M515" s="358"/>
      <c r="N515" s="358"/>
      <c r="O515" s="358"/>
      <c r="P515" s="358"/>
      <c r="Q515" s="358"/>
      <c r="R515" s="358"/>
      <c r="S515" s="358"/>
      <c r="T515" s="358"/>
      <c r="U515" s="358"/>
      <c r="V515" s="358"/>
      <c r="W515" s="358"/>
    </row>
    <row r="516" spans="1:23" ht="16.5" customHeight="1">
      <c r="A516" s="358"/>
      <c r="B516" s="358"/>
      <c r="C516" s="736"/>
      <c r="D516" s="358"/>
      <c r="E516" s="358"/>
      <c r="F516" s="358"/>
      <c r="G516" s="358"/>
      <c r="H516" s="358"/>
      <c r="I516" s="358"/>
      <c r="J516" s="358"/>
      <c r="K516" s="358"/>
      <c r="L516" s="358"/>
      <c r="M516" s="358"/>
      <c r="N516" s="358"/>
      <c r="O516" s="358"/>
      <c r="P516" s="358"/>
      <c r="Q516" s="358"/>
      <c r="R516" s="358"/>
      <c r="S516" s="358"/>
      <c r="T516" s="358"/>
      <c r="U516" s="358"/>
      <c r="V516" s="358"/>
      <c r="W516" s="358"/>
    </row>
    <row r="517" spans="1:23" ht="16.5" customHeight="1">
      <c r="A517" s="358"/>
      <c r="B517" s="358"/>
      <c r="C517" s="736"/>
      <c r="D517" s="358"/>
      <c r="E517" s="358"/>
      <c r="F517" s="358"/>
      <c r="G517" s="358"/>
      <c r="H517" s="358"/>
      <c r="I517" s="358"/>
      <c r="J517" s="358"/>
      <c r="K517" s="358"/>
      <c r="L517" s="358"/>
      <c r="M517" s="358"/>
      <c r="N517" s="358"/>
      <c r="O517" s="358"/>
      <c r="P517" s="358"/>
      <c r="Q517" s="358"/>
      <c r="R517" s="358"/>
      <c r="S517" s="358"/>
      <c r="T517" s="358"/>
      <c r="U517" s="358"/>
      <c r="V517" s="358"/>
      <c r="W517" s="358"/>
    </row>
    <row r="518" spans="1:23" ht="16.5" customHeight="1">
      <c r="A518" s="358"/>
      <c r="B518" s="358"/>
      <c r="C518" s="736"/>
      <c r="D518" s="358"/>
      <c r="E518" s="358"/>
      <c r="F518" s="358"/>
      <c r="G518" s="358"/>
      <c r="H518" s="358"/>
      <c r="I518" s="358"/>
      <c r="J518" s="358"/>
      <c r="K518" s="358"/>
      <c r="L518" s="358"/>
      <c r="M518" s="358"/>
      <c r="N518" s="358"/>
      <c r="O518" s="358"/>
      <c r="P518" s="358"/>
      <c r="Q518" s="358"/>
      <c r="R518" s="358"/>
      <c r="S518" s="358"/>
      <c r="T518" s="358"/>
      <c r="U518" s="358"/>
      <c r="V518" s="358"/>
      <c r="W518" s="358"/>
    </row>
    <row r="519" spans="1:23" ht="16.5" customHeight="1">
      <c r="A519" s="358"/>
      <c r="B519" s="358"/>
      <c r="C519" s="736"/>
      <c r="D519" s="358"/>
      <c r="E519" s="358"/>
      <c r="F519" s="358"/>
      <c r="G519" s="358"/>
      <c r="H519" s="358"/>
      <c r="I519" s="358"/>
      <c r="J519" s="358"/>
      <c r="K519" s="358"/>
      <c r="L519" s="358"/>
      <c r="M519" s="358"/>
      <c r="N519" s="358"/>
      <c r="O519" s="358"/>
      <c r="P519" s="358"/>
      <c r="Q519" s="358"/>
      <c r="R519" s="358"/>
      <c r="S519" s="358"/>
      <c r="T519" s="358"/>
      <c r="U519" s="358"/>
      <c r="V519" s="358"/>
      <c r="W519" s="358"/>
    </row>
    <row r="520" spans="1:23" ht="16.5" customHeight="1">
      <c r="A520" s="358"/>
      <c r="B520" s="358"/>
      <c r="C520" s="736"/>
      <c r="D520" s="358"/>
      <c r="E520" s="358"/>
      <c r="F520" s="358"/>
      <c r="G520" s="358"/>
      <c r="H520" s="358"/>
      <c r="I520" s="358"/>
      <c r="J520" s="358"/>
      <c r="K520" s="358"/>
      <c r="L520" s="358"/>
      <c r="M520" s="358"/>
      <c r="N520" s="358"/>
      <c r="O520" s="358"/>
      <c r="P520" s="358"/>
      <c r="Q520" s="358"/>
      <c r="R520" s="358"/>
      <c r="S520" s="358"/>
      <c r="T520" s="358"/>
      <c r="U520" s="358"/>
      <c r="V520" s="358"/>
      <c r="W520" s="358"/>
    </row>
    <row r="521" spans="1:23" ht="16.5" customHeight="1">
      <c r="A521" s="358"/>
      <c r="B521" s="358"/>
      <c r="C521" s="736"/>
      <c r="D521" s="358"/>
      <c r="E521" s="358"/>
      <c r="F521" s="358"/>
      <c r="G521" s="358"/>
      <c r="H521" s="358"/>
      <c r="I521" s="358"/>
      <c r="J521" s="358"/>
      <c r="K521" s="358"/>
      <c r="L521" s="358"/>
      <c r="M521" s="358"/>
      <c r="N521" s="358"/>
      <c r="O521" s="358"/>
      <c r="P521" s="358"/>
      <c r="Q521" s="358"/>
      <c r="R521" s="358"/>
      <c r="S521" s="358"/>
      <c r="T521" s="358"/>
      <c r="U521" s="358"/>
      <c r="V521" s="358"/>
      <c r="W521" s="358"/>
    </row>
    <row r="522" spans="1:23" ht="16.5" customHeight="1">
      <c r="A522" s="358"/>
      <c r="B522" s="358"/>
      <c r="C522" s="736"/>
      <c r="D522" s="358"/>
      <c r="E522" s="358"/>
      <c r="F522" s="358"/>
      <c r="G522" s="358"/>
      <c r="H522" s="358"/>
      <c r="I522" s="358"/>
      <c r="J522" s="358"/>
      <c r="K522" s="358"/>
      <c r="L522" s="358"/>
      <c r="M522" s="358"/>
      <c r="N522" s="358"/>
      <c r="O522" s="358"/>
      <c r="P522" s="358"/>
      <c r="Q522" s="358"/>
      <c r="R522" s="358"/>
      <c r="S522" s="358"/>
      <c r="T522" s="358"/>
      <c r="U522" s="358"/>
      <c r="V522" s="358"/>
      <c r="W522" s="358"/>
    </row>
    <row r="523" spans="1:23" ht="16.5" customHeight="1">
      <c r="A523" s="358"/>
      <c r="B523" s="358"/>
      <c r="C523" s="736"/>
      <c r="D523" s="358"/>
      <c r="E523" s="358"/>
      <c r="F523" s="358"/>
      <c r="G523" s="358"/>
      <c r="H523" s="358"/>
      <c r="I523" s="358"/>
      <c r="J523" s="358"/>
      <c r="K523" s="358"/>
      <c r="L523" s="358"/>
      <c r="M523" s="358"/>
      <c r="N523" s="358"/>
      <c r="O523" s="358"/>
      <c r="P523" s="358"/>
      <c r="Q523" s="358"/>
      <c r="R523" s="358"/>
      <c r="S523" s="358"/>
      <c r="T523" s="358"/>
      <c r="U523" s="358"/>
      <c r="V523" s="358"/>
      <c r="W523" s="358"/>
    </row>
    <row r="524" spans="1:23" ht="16.5" customHeight="1">
      <c r="A524" s="358"/>
      <c r="B524" s="358"/>
      <c r="C524" s="736"/>
      <c r="D524" s="358"/>
      <c r="E524" s="358"/>
      <c r="F524" s="358"/>
      <c r="G524" s="358"/>
      <c r="H524" s="358"/>
      <c r="I524" s="358"/>
      <c r="J524" s="358"/>
      <c r="K524" s="358"/>
      <c r="L524" s="358"/>
      <c r="M524" s="358"/>
      <c r="N524" s="358"/>
      <c r="O524" s="358"/>
      <c r="P524" s="358"/>
      <c r="Q524" s="358"/>
      <c r="R524" s="358"/>
      <c r="S524" s="358"/>
      <c r="T524" s="358"/>
      <c r="U524" s="358"/>
      <c r="V524" s="358"/>
      <c r="W524" s="358"/>
    </row>
    <row r="525" spans="1:23" ht="16.5" customHeight="1">
      <c r="A525" s="358"/>
      <c r="B525" s="358"/>
      <c r="C525" s="736"/>
      <c r="D525" s="358"/>
      <c r="E525" s="358"/>
      <c r="F525" s="358"/>
      <c r="G525" s="358"/>
      <c r="H525" s="358"/>
      <c r="I525" s="358"/>
      <c r="J525" s="358"/>
      <c r="K525" s="358"/>
      <c r="L525" s="358"/>
      <c r="M525" s="358"/>
      <c r="N525" s="358"/>
      <c r="O525" s="358"/>
      <c r="P525" s="358"/>
      <c r="Q525" s="358"/>
      <c r="R525" s="358"/>
      <c r="S525" s="358"/>
      <c r="T525" s="358"/>
      <c r="U525" s="358"/>
      <c r="V525" s="358"/>
      <c r="W525" s="358"/>
    </row>
    <row r="526" spans="1:23" ht="16.5" customHeight="1">
      <c r="A526" s="358"/>
      <c r="B526" s="358"/>
      <c r="C526" s="736"/>
      <c r="D526" s="358"/>
      <c r="E526" s="358"/>
      <c r="F526" s="358"/>
      <c r="G526" s="358"/>
      <c r="H526" s="358"/>
      <c r="I526" s="358"/>
      <c r="J526" s="358"/>
      <c r="K526" s="358"/>
      <c r="L526" s="358"/>
      <c r="M526" s="358"/>
      <c r="N526" s="358"/>
      <c r="O526" s="358"/>
      <c r="P526" s="358"/>
      <c r="Q526" s="358"/>
      <c r="R526" s="358"/>
      <c r="S526" s="358"/>
      <c r="T526" s="358"/>
      <c r="U526" s="358"/>
      <c r="V526" s="358"/>
      <c r="W526" s="358"/>
    </row>
    <row r="527" spans="1:23" ht="16.5" customHeight="1">
      <c r="A527" s="358"/>
      <c r="B527" s="358"/>
      <c r="C527" s="736"/>
      <c r="D527" s="358"/>
      <c r="E527" s="358"/>
      <c r="F527" s="358"/>
      <c r="G527" s="358"/>
      <c r="H527" s="358"/>
      <c r="I527" s="358"/>
      <c r="J527" s="358"/>
      <c r="K527" s="358"/>
      <c r="L527" s="358"/>
      <c r="M527" s="358"/>
      <c r="N527" s="358"/>
      <c r="O527" s="358"/>
      <c r="P527" s="358"/>
      <c r="Q527" s="358"/>
      <c r="R527" s="358"/>
      <c r="S527" s="358"/>
      <c r="T527" s="358"/>
      <c r="U527" s="358"/>
      <c r="V527" s="358"/>
      <c r="W527" s="358"/>
    </row>
    <row r="528" spans="1:23" ht="16.5" customHeight="1">
      <c r="A528" s="358"/>
      <c r="B528" s="358"/>
      <c r="C528" s="736"/>
      <c r="D528" s="358"/>
      <c r="E528" s="358"/>
      <c r="F528" s="358"/>
      <c r="G528" s="358"/>
      <c r="H528" s="358"/>
      <c r="I528" s="358"/>
      <c r="J528" s="358"/>
      <c r="K528" s="358"/>
      <c r="L528" s="358"/>
      <c r="M528" s="358"/>
      <c r="N528" s="358"/>
      <c r="O528" s="358"/>
      <c r="P528" s="358"/>
      <c r="Q528" s="358"/>
      <c r="R528" s="358"/>
      <c r="S528" s="358"/>
      <c r="T528" s="358"/>
      <c r="U528" s="358"/>
      <c r="V528" s="358"/>
      <c r="W528" s="358"/>
    </row>
    <row r="529" spans="1:23" ht="16.5" customHeight="1">
      <c r="A529" s="358"/>
      <c r="B529" s="358"/>
      <c r="C529" s="736"/>
      <c r="D529" s="358"/>
      <c r="E529" s="358"/>
      <c r="F529" s="358"/>
      <c r="G529" s="358"/>
      <c r="H529" s="358"/>
      <c r="I529" s="358"/>
      <c r="J529" s="358"/>
      <c r="K529" s="358"/>
      <c r="L529" s="358"/>
      <c r="M529" s="358"/>
      <c r="N529" s="358"/>
      <c r="O529" s="358"/>
      <c r="P529" s="358"/>
      <c r="Q529" s="358"/>
      <c r="R529" s="358"/>
      <c r="S529" s="358"/>
      <c r="T529" s="358"/>
      <c r="U529" s="358"/>
      <c r="V529" s="358"/>
      <c r="W529" s="358"/>
    </row>
    <row r="530" spans="1:23" ht="16.5" customHeight="1">
      <c r="A530" s="358"/>
      <c r="B530" s="358"/>
      <c r="C530" s="736"/>
      <c r="D530" s="358"/>
      <c r="E530" s="358"/>
      <c r="F530" s="358"/>
      <c r="G530" s="358"/>
      <c r="H530" s="358"/>
      <c r="I530" s="358"/>
      <c r="J530" s="358"/>
      <c r="K530" s="358"/>
      <c r="L530" s="358"/>
      <c r="M530" s="358"/>
      <c r="N530" s="358"/>
      <c r="O530" s="358"/>
      <c r="P530" s="358"/>
      <c r="Q530" s="358"/>
      <c r="R530" s="358"/>
      <c r="S530" s="358"/>
      <c r="T530" s="358"/>
      <c r="U530" s="358"/>
      <c r="V530" s="358"/>
      <c r="W530" s="358"/>
    </row>
    <row r="531" spans="1:23" ht="16.5" customHeight="1">
      <c r="A531" s="358"/>
      <c r="B531" s="358"/>
      <c r="C531" s="736"/>
      <c r="D531" s="358"/>
      <c r="E531" s="358"/>
      <c r="F531" s="358"/>
      <c r="G531" s="358"/>
      <c r="H531" s="358"/>
      <c r="I531" s="358"/>
      <c r="J531" s="358"/>
      <c r="K531" s="358"/>
      <c r="L531" s="358"/>
      <c r="M531" s="358"/>
      <c r="N531" s="358"/>
      <c r="O531" s="358"/>
      <c r="P531" s="358"/>
      <c r="Q531" s="358"/>
      <c r="R531" s="358"/>
      <c r="S531" s="358"/>
      <c r="T531" s="358"/>
      <c r="U531" s="358"/>
      <c r="V531" s="358"/>
      <c r="W531" s="358"/>
    </row>
    <row r="532" spans="1:23" ht="16.5" customHeight="1">
      <c r="A532" s="358"/>
      <c r="B532" s="358"/>
      <c r="C532" s="736"/>
      <c r="D532" s="358"/>
      <c r="E532" s="358"/>
      <c r="F532" s="358"/>
      <c r="G532" s="358"/>
      <c r="H532" s="358"/>
      <c r="I532" s="358"/>
      <c r="J532" s="358"/>
      <c r="K532" s="358"/>
      <c r="L532" s="358"/>
      <c r="M532" s="358"/>
      <c r="N532" s="358"/>
      <c r="O532" s="358"/>
      <c r="P532" s="358"/>
      <c r="Q532" s="358"/>
      <c r="R532" s="358"/>
      <c r="S532" s="358"/>
      <c r="T532" s="358"/>
      <c r="U532" s="358"/>
      <c r="V532" s="358"/>
      <c r="W532" s="358"/>
    </row>
    <row r="533" spans="1:23" ht="16.5" customHeight="1">
      <c r="A533" s="358"/>
      <c r="B533" s="358"/>
      <c r="C533" s="736"/>
      <c r="D533" s="358"/>
      <c r="E533" s="358"/>
      <c r="F533" s="358"/>
      <c r="G533" s="358"/>
      <c r="H533" s="358"/>
      <c r="I533" s="358"/>
      <c r="J533" s="358"/>
      <c r="K533" s="358"/>
      <c r="L533" s="358"/>
      <c r="M533" s="358"/>
      <c r="N533" s="358"/>
      <c r="O533" s="358"/>
      <c r="P533" s="358"/>
      <c r="Q533" s="358"/>
      <c r="R533" s="358"/>
      <c r="S533" s="358"/>
      <c r="T533" s="358"/>
      <c r="U533" s="358"/>
      <c r="V533" s="358"/>
      <c r="W533" s="358"/>
    </row>
    <row r="534" spans="1:23" ht="16.5" customHeight="1">
      <c r="A534" s="358"/>
      <c r="B534" s="358"/>
      <c r="C534" s="736"/>
      <c r="D534" s="358"/>
      <c r="E534" s="358"/>
      <c r="F534" s="358"/>
      <c r="G534" s="358"/>
      <c r="H534" s="358"/>
      <c r="I534" s="358"/>
      <c r="J534" s="358"/>
      <c r="K534" s="358"/>
      <c r="L534" s="358"/>
      <c r="M534" s="358"/>
      <c r="N534" s="358"/>
      <c r="O534" s="358"/>
      <c r="P534" s="358"/>
      <c r="Q534" s="358"/>
      <c r="R534" s="358"/>
      <c r="S534" s="358"/>
      <c r="T534" s="358"/>
      <c r="U534" s="358"/>
      <c r="V534" s="358"/>
      <c r="W534" s="358"/>
    </row>
    <row r="535" spans="1:23" ht="16.5" customHeight="1">
      <c r="A535" s="358"/>
      <c r="B535" s="358"/>
      <c r="C535" s="736"/>
      <c r="D535" s="358"/>
      <c r="E535" s="358"/>
      <c r="F535" s="358"/>
      <c r="G535" s="358"/>
      <c r="H535" s="358"/>
      <c r="I535" s="358"/>
      <c r="J535" s="358"/>
      <c r="K535" s="358"/>
      <c r="L535" s="358"/>
      <c r="M535" s="358"/>
      <c r="N535" s="358"/>
      <c r="O535" s="358"/>
      <c r="P535" s="358"/>
      <c r="Q535" s="358"/>
      <c r="R535" s="358"/>
      <c r="S535" s="358"/>
      <c r="T535" s="358"/>
      <c r="U535" s="358"/>
      <c r="V535" s="358"/>
      <c r="W535" s="358"/>
    </row>
    <row r="536" spans="1:23" ht="16.5" customHeight="1">
      <c r="A536" s="358"/>
      <c r="B536" s="358"/>
      <c r="C536" s="736"/>
      <c r="D536" s="358"/>
      <c r="E536" s="358"/>
      <c r="F536" s="358"/>
      <c r="G536" s="358"/>
      <c r="H536" s="358"/>
      <c r="I536" s="358"/>
      <c r="J536" s="358"/>
      <c r="K536" s="358"/>
      <c r="L536" s="358"/>
      <c r="M536" s="358"/>
      <c r="N536" s="358"/>
      <c r="O536" s="358"/>
      <c r="P536" s="358"/>
      <c r="Q536" s="358"/>
      <c r="R536" s="358"/>
      <c r="S536" s="358"/>
      <c r="T536" s="358"/>
      <c r="U536" s="358"/>
      <c r="V536" s="358"/>
      <c r="W536" s="358"/>
    </row>
    <row r="537" spans="1:23" ht="16.5" customHeight="1">
      <c r="A537" s="358"/>
      <c r="B537" s="358"/>
      <c r="C537" s="736"/>
      <c r="D537" s="358"/>
      <c r="E537" s="358"/>
      <c r="F537" s="358"/>
      <c r="G537" s="358"/>
      <c r="H537" s="358"/>
      <c r="I537" s="358"/>
      <c r="J537" s="358"/>
      <c r="K537" s="358"/>
      <c r="L537" s="358"/>
      <c r="M537" s="358"/>
      <c r="N537" s="358"/>
      <c r="O537" s="358"/>
      <c r="P537" s="358"/>
      <c r="Q537" s="358"/>
      <c r="R537" s="358"/>
      <c r="S537" s="358"/>
      <c r="T537" s="358"/>
      <c r="U537" s="358"/>
      <c r="V537" s="358"/>
      <c r="W537" s="358"/>
    </row>
    <row r="538" spans="1:23" ht="16.5" customHeight="1">
      <c r="A538" s="358"/>
      <c r="B538" s="358"/>
      <c r="C538" s="736"/>
      <c r="D538" s="358"/>
      <c r="E538" s="358"/>
      <c r="F538" s="358"/>
      <c r="G538" s="358"/>
      <c r="H538" s="358"/>
      <c r="I538" s="358"/>
      <c r="J538" s="358"/>
      <c r="K538" s="358"/>
      <c r="L538" s="358"/>
      <c r="M538" s="358"/>
      <c r="N538" s="358"/>
      <c r="O538" s="358"/>
      <c r="P538" s="358"/>
      <c r="Q538" s="358"/>
      <c r="R538" s="358"/>
      <c r="S538" s="358"/>
      <c r="T538" s="358"/>
      <c r="U538" s="358"/>
      <c r="V538" s="358"/>
      <c r="W538" s="358"/>
    </row>
    <row r="539" spans="1:23" ht="16.5" customHeight="1">
      <c r="A539" s="358"/>
      <c r="B539" s="358"/>
      <c r="C539" s="736"/>
      <c r="D539" s="358"/>
      <c r="E539" s="358"/>
      <c r="F539" s="358"/>
      <c r="G539" s="358"/>
      <c r="H539" s="358"/>
      <c r="I539" s="358"/>
      <c r="J539" s="358"/>
      <c r="K539" s="358"/>
      <c r="L539" s="358"/>
      <c r="M539" s="358"/>
      <c r="N539" s="358"/>
      <c r="O539" s="358"/>
      <c r="P539" s="358"/>
      <c r="Q539" s="358"/>
      <c r="R539" s="358"/>
      <c r="S539" s="358"/>
      <c r="T539" s="358"/>
      <c r="U539" s="358"/>
      <c r="V539" s="358"/>
      <c r="W539" s="358"/>
    </row>
    <row r="540" spans="1:23" ht="16.5" customHeight="1">
      <c r="A540" s="358"/>
      <c r="B540" s="358"/>
      <c r="C540" s="736"/>
      <c r="D540" s="358"/>
      <c r="E540" s="358"/>
      <c r="F540" s="358"/>
      <c r="G540" s="358"/>
      <c r="H540" s="358"/>
      <c r="I540" s="358"/>
      <c r="J540" s="358"/>
      <c r="K540" s="358"/>
      <c r="L540" s="358"/>
      <c r="M540" s="358"/>
      <c r="N540" s="358"/>
      <c r="O540" s="358"/>
      <c r="P540" s="358"/>
      <c r="Q540" s="358"/>
      <c r="R540" s="358"/>
      <c r="S540" s="358"/>
      <c r="T540" s="358"/>
      <c r="U540" s="358"/>
      <c r="V540" s="358"/>
      <c r="W540" s="358"/>
    </row>
    <row r="541" spans="1:23" ht="16.5" customHeight="1">
      <c r="A541" s="358"/>
      <c r="B541" s="358"/>
      <c r="C541" s="736"/>
      <c r="D541" s="358"/>
      <c r="E541" s="358"/>
      <c r="F541" s="358"/>
      <c r="G541" s="358"/>
      <c r="H541" s="358"/>
      <c r="I541" s="358"/>
      <c r="J541" s="358"/>
      <c r="K541" s="358"/>
      <c r="L541" s="358"/>
      <c r="M541" s="358"/>
      <c r="N541" s="358"/>
      <c r="O541" s="358"/>
      <c r="P541" s="358"/>
      <c r="Q541" s="358"/>
      <c r="R541" s="358"/>
      <c r="S541" s="358"/>
      <c r="T541" s="358"/>
      <c r="U541" s="358"/>
      <c r="V541" s="358"/>
      <c r="W541" s="358"/>
    </row>
    <row r="542" spans="1:23" ht="16.5" customHeight="1">
      <c r="A542" s="358"/>
      <c r="B542" s="358"/>
      <c r="C542" s="736"/>
      <c r="D542" s="358"/>
      <c r="E542" s="358"/>
      <c r="F542" s="358"/>
      <c r="G542" s="358"/>
      <c r="H542" s="358"/>
      <c r="I542" s="358"/>
      <c r="J542" s="358"/>
      <c r="K542" s="358"/>
      <c r="L542" s="358"/>
      <c r="M542" s="358"/>
      <c r="N542" s="358"/>
      <c r="O542" s="358"/>
      <c r="P542" s="358"/>
      <c r="Q542" s="358"/>
      <c r="R542" s="358"/>
      <c r="S542" s="358"/>
      <c r="T542" s="358"/>
      <c r="U542" s="358"/>
      <c r="V542" s="358"/>
      <c r="W542" s="358"/>
    </row>
    <row r="543" spans="1:23" ht="16.5" customHeight="1">
      <c r="A543" s="358"/>
      <c r="B543" s="358"/>
      <c r="C543" s="736"/>
      <c r="D543" s="358"/>
      <c r="E543" s="358"/>
      <c r="F543" s="358"/>
      <c r="G543" s="358"/>
      <c r="H543" s="358"/>
      <c r="I543" s="358"/>
      <c r="J543" s="358"/>
      <c r="K543" s="358"/>
      <c r="L543" s="358"/>
      <c r="M543" s="358"/>
      <c r="N543" s="358"/>
      <c r="O543" s="358"/>
      <c r="P543" s="358"/>
      <c r="Q543" s="358"/>
      <c r="R543" s="358"/>
      <c r="S543" s="358"/>
      <c r="T543" s="358"/>
      <c r="U543" s="358"/>
      <c r="V543" s="358"/>
      <c r="W543" s="358"/>
    </row>
    <row r="544" spans="1:23" ht="16.5" customHeight="1">
      <c r="A544" s="358"/>
      <c r="B544" s="358"/>
      <c r="C544" s="736"/>
      <c r="D544" s="358"/>
      <c r="E544" s="358"/>
      <c r="F544" s="358"/>
      <c r="G544" s="358"/>
      <c r="H544" s="358"/>
      <c r="I544" s="358"/>
      <c r="J544" s="358"/>
      <c r="K544" s="358"/>
      <c r="L544" s="358"/>
      <c r="M544" s="358"/>
      <c r="N544" s="358"/>
      <c r="O544" s="358"/>
      <c r="P544" s="358"/>
      <c r="Q544" s="358"/>
      <c r="R544" s="358"/>
      <c r="S544" s="358"/>
      <c r="T544" s="358"/>
      <c r="U544" s="358"/>
      <c r="V544" s="358"/>
      <c r="W544" s="358"/>
    </row>
    <row r="545" spans="1:23" ht="16.5" customHeight="1">
      <c r="A545" s="358"/>
      <c r="B545" s="358"/>
      <c r="C545" s="736"/>
      <c r="D545" s="358"/>
      <c r="E545" s="358"/>
      <c r="F545" s="358"/>
      <c r="G545" s="358"/>
      <c r="H545" s="358"/>
      <c r="I545" s="358"/>
      <c r="J545" s="358"/>
      <c r="K545" s="358"/>
      <c r="L545" s="358"/>
      <c r="M545" s="358"/>
      <c r="N545" s="358"/>
      <c r="O545" s="358"/>
      <c r="P545" s="358"/>
      <c r="Q545" s="358"/>
      <c r="R545" s="358"/>
      <c r="S545" s="358"/>
      <c r="T545" s="358"/>
      <c r="U545" s="358"/>
      <c r="V545" s="358"/>
      <c r="W545" s="358"/>
    </row>
    <row r="546" spans="1:23" ht="16.5" customHeight="1">
      <c r="A546" s="358"/>
      <c r="B546" s="358"/>
      <c r="C546" s="736"/>
      <c r="D546" s="358"/>
      <c r="E546" s="358"/>
      <c r="F546" s="358"/>
      <c r="G546" s="358"/>
      <c r="H546" s="358"/>
      <c r="I546" s="358"/>
      <c r="J546" s="358"/>
      <c r="K546" s="358"/>
      <c r="L546" s="358"/>
      <c r="M546" s="358"/>
      <c r="N546" s="358"/>
      <c r="O546" s="358"/>
      <c r="P546" s="358"/>
      <c r="Q546" s="358"/>
      <c r="R546" s="358"/>
      <c r="S546" s="358"/>
      <c r="T546" s="358"/>
      <c r="U546" s="358"/>
      <c r="V546" s="358"/>
      <c r="W546" s="358"/>
    </row>
    <row r="547" spans="1:23" ht="16.5" customHeight="1">
      <c r="A547" s="358"/>
      <c r="B547" s="358"/>
      <c r="C547" s="736"/>
      <c r="D547" s="358"/>
      <c r="E547" s="358"/>
      <c r="F547" s="358"/>
      <c r="G547" s="358"/>
      <c r="H547" s="358"/>
      <c r="I547" s="358"/>
      <c r="J547" s="358"/>
      <c r="K547" s="358"/>
      <c r="L547" s="358"/>
      <c r="M547" s="358"/>
      <c r="N547" s="358"/>
      <c r="O547" s="358"/>
      <c r="P547" s="358"/>
      <c r="Q547" s="358"/>
      <c r="R547" s="358"/>
      <c r="S547" s="358"/>
      <c r="T547" s="358"/>
      <c r="U547" s="358"/>
      <c r="V547" s="358"/>
      <c r="W547" s="358"/>
    </row>
    <row r="548" spans="1:23" ht="16.5" customHeight="1">
      <c r="A548" s="358"/>
      <c r="B548" s="358"/>
      <c r="C548" s="736"/>
      <c r="D548" s="358"/>
      <c r="E548" s="358"/>
      <c r="F548" s="358"/>
      <c r="G548" s="358"/>
      <c r="H548" s="358"/>
      <c r="I548" s="358"/>
      <c r="J548" s="358"/>
      <c r="K548" s="358"/>
      <c r="L548" s="358"/>
      <c r="M548" s="358"/>
      <c r="N548" s="358"/>
      <c r="O548" s="358"/>
      <c r="P548" s="358"/>
      <c r="Q548" s="358"/>
      <c r="R548" s="358"/>
      <c r="S548" s="358"/>
      <c r="T548" s="358"/>
      <c r="U548" s="358"/>
      <c r="V548" s="358"/>
      <c r="W548" s="358"/>
    </row>
    <row r="549" spans="1:23" ht="16.5" customHeight="1">
      <c r="A549" s="358"/>
      <c r="B549" s="358"/>
      <c r="C549" s="736"/>
      <c r="D549" s="358"/>
      <c r="E549" s="358"/>
      <c r="F549" s="358"/>
      <c r="G549" s="358"/>
      <c r="H549" s="358"/>
      <c r="I549" s="358"/>
      <c r="J549" s="358"/>
      <c r="K549" s="358"/>
      <c r="L549" s="358"/>
      <c r="M549" s="358"/>
      <c r="N549" s="358"/>
      <c r="O549" s="358"/>
      <c r="P549" s="358"/>
      <c r="Q549" s="358"/>
      <c r="R549" s="358"/>
      <c r="S549" s="358"/>
      <c r="T549" s="358"/>
      <c r="U549" s="358"/>
      <c r="V549" s="358"/>
      <c r="W549" s="358"/>
    </row>
    <row r="550" spans="1:23" ht="16.5" customHeight="1">
      <c r="A550" s="358"/>
      <c r="B550" s="358"/>
      <c r="C550" s="736"/>
      <c r="D550" s="358"/>
      <c r="E550" s="358"/>
      <c r="F550" s="358"/>
      <c r="G550" s="358"/>
      <c r="H550" s="358"/>
      <c r="I550" s="358"/>
      <c r="J550" s="358"/>
      <c r="K550" s="358"/>
      <c r="L550" s="358"/>
      <c r="M550" s="358"/>
      <c r="N550" s="358"/>
      <c r="O550" s="358"/>
      <c r="P550" s="358"/>
      <c r="Q550" s="358"/>
      <c r="R550" s="358"/>
      <c r="S550" s="358"/>
      <c r="T550" s="358"/>
      <c r="U550" s="358"/>
      <c r="V550" s="358"/>
      <c r="W550" s="358"/>
    </row>
    <row r="551" spans="1:23" ht="16.5" customHeight="1">
      <c r="A551" s="358"/>
      <c r="B551" s="358"/>
      <c r="C551" s="736"/>
      <c r="D551" s="358"/>
      <c r="E551" s="358"/>
      <c r="F551" s="358"/>
      <c r="G551" s="358"/>
      <c r="H551" s="358"/>
      <c r="I551" s="358"/>
      <c r="J551" s="358"/>
      <c r="K551" s="358"/>
      <c r="L551" s="358"/>
      <c r="M551" s="358"/>
      <c r="N551" s="358"/>
      <c r="O551" s="358"/>
      <c r="P551" s="358"/>
      <c r="Q551" s="358"/>
      <c r="R551" s="358"/>
      <c r="S551" s="358"/>
      <c r="T551" s="358"/>
      <c r="U551" s="358"/>
      <c r="V551" s="358"/>
      <c r="W551" s="358"/>
    </row>
    <row r="552" spans="1:23" ht="16.5" customHeight="1">
      <c r="A552" s="358"/>
      <c r="B552" s="358"/>
      <c r="C552" s="736"/>
      <c r="D552" s="358"/>
      <c r="E552" s="358"/>
      <c r="F552" s="358"/>
      <c r="G552" s="358"/>
      <c r="H552" s="358"/>
      <c r="I552" s="358"/>
      <c r="J552" s="358"/>
      <c r="K552" s="358"/>
      <c r="L552" s="358"/>
      <c r="M552" s="358"/>
      <c r="N552" s="358"/>
      <c r="O552" s="358"/>
      <c r="P552" s="358"/>
      <c r="Q552" s="358"/>
      <c r="R552" s="358"/>
      <c r="S552" s="358"/>
      <c r="T552" s="358"/>
      <c r="U552" s="358"/>
      <c r="V552" s="358"/>
      <c r="W552" s="358"/>
    </row>
    <row r="553" spans="1:23" ht="16.5" customHeight="1">
      <c r="A553" s="358"/>
      <c r="B553" s="358"/>
      <c r="C553" s="736"/>
      <c r="D553" s="358"/>
      <c r="E553" s="358"/>
      <c r="F553" s="358"/>
      <c r="G553" s="358"/>
      <c r="H553" s="358"/>
      <c r="I553" s="358"/>
      <c r="J553" s="358"/>
      <c r="K553" s="358"/>
      <c r="L553" s="358"/>
      <c r="M553" s="358"/>
      <c r="N553" s="358"/>
      <c r="O553" s="358"/>
      <c r="P553" s="358"/>
      <c r="Q553" s="358"/>
      <c r="R553" s="358"/>
      <c r="S553" s="358"/>
      <c r="T553" s="358"/>
      <c r="U553" s="358"/>
      <c r="V553" s="358"/>
      <c r="W553" s="358"/>
    </row>
    <row r="554" spans="1:23" ht="16.5" customHeight="1">
      <c r="A554" s="358"/>
      <c r="B554" s="358"/>
      <c r="C554" s="736"/>
      <c r="D554" s="358"/>
      <c r="E554" s="358"/>
      <c r="F554" s="358"/>
      <c r="G554" s="358"/>
      <c r="H554" s="358"/>
      <c r="I554" s="358"/>
      <c r="J554" s="358"/>
      <c r="K554" s="358"/>
      <c r="L554" s="358"/>
      <c r="M554" s="358"/>
      <c r="N554" s="358"/>
      <c r="O554" s="358"/>
      <c r="P554" s="358"/>
      <c r="Q554" s="358"/>
      <c r="R554" s="358"/>
      <c r="S554" s="358"/>
      <c r="T554" s="358"/>
      <c r="U554" s="358"/>
      <c r="V554" s="358"/>
      <c r="W554" s="358"/>
    </row>
    <row r="555" spans="1:23" ht="16.5" customHeight="1">
      <c r="A555" s="358"/>
      <c r="B555" s="358"/>
      <c r="C555" s="736"/>
      <c r="D555" s="358"/>
      <c r="E555" s="358"/>
      <c r="F555" s="358"/>
      <c r="G555" s="358"/>
      <c r="H555" s="358"/>
      <c r="I555" s="358"/>
      <c r="J555" s="358"/>
      <c r="K555" s="358"/>
      <c r="L555" s="358"/>
      <c r="M555" s="358"/>
      <c r="N555" s="358"/>
      <c r="O555" s="358"/>
      <c r="P555" s="358"/>
      <c r="Q555" s="358"/>
      <c r="R555" s="358"/>
      <c r="S555" s="358"/>
      <c r="T555" s="358"/>
      <c r="U555" s="358"/>
      <c r="V555" s="358"/>
      <c r="W555" s="358"/>
    </row>
    <row r="556" spans="1:23" ht="16.5" customHeight="1">
      <c r="A556" s="358"/>
      <c r="B556" s="358"/>
      <c r="C556" s="736"/>
      <c r="D556" s="358"/>
      <c r="E556" s="358"/>
      <c r="F556" s="358"/>
      <c r="G556" s="358"/>
      <c r="H556" s="358"/>
      <c r="I556" s="358"/>
      <c r="J556" s="358"/>
      <c r="K556" s="358"/>
      <c r="L556" s="358"/>
      <c r="M556" s="358"/>
      <c r="N556" s="358"/>
      <c r="O556" s="358"/>
      <c r="P556" s="358"/>
      <c r="Q556" s="358"/>
      <c r="R556" s="358"/>
      <c r="S556" s="358"/>
      <c r="T556" s="358"/>
      <c r="U556" s="358"/>
      <c r="V556" s="358"/>
      <c r="W556" s="358"/>
    </row>
    <row r="557" spans="1:23" ht="16.5" customHeight="1">
      <c r="A557" s="358"/>
      <c r="B557" s="358"/>
      <c r="C557" s="736"/>
      <c r="D557" s="358"/>
      <c r="E557" s="358"/>
      <c r="F557" s="358"/>
      <c r="G557" s="358"/>
      <c r="H557" s="358"/>
      <c r="I557" s="358"/>
      <c r="J557" s="358"/>
      <c r="K557" s="358"/>
      <c r="L557" s="358"/>
      <c r="M557" s="358"/>
      <c r="N557" s="358"/>
      <c r="O557" s="358"/>
      <c r="P557" s="358"/>
      <c r="Q557" s="358"/>
      <c r="R557" s="358"/>
      <c r="S557" s="358"/>
      <c r="T557" s="358"/>
      <c r="U557" s="358"/>
      <c r="V557" s="358"/>
      <c r="W557" s="358"/>
    </row>
    <row r="558" spans="1:23" ht="16.5" customHeight="1">
      <c r="A558" s="358"/>
      <c r="B558" s="358"/>
      <c r="C558" s="736"/>
      <c r="D558" s="358"/>
      <c r="E558" s="358"/>
      <c r="F558" s="358"/>
      <c r="G558" s="358"/>
      <c r="H558" s="358"/>
      <c r="I558" s="358"/>
      <c r="J558" s="358"/>
      <c r="K558" s="358"/>
      <c r="L558" s="358"/>
      <c r="M558" s="358"/>
      <c r="N558" s="358"/>
      <c r="O558" s="358"/>
      <c r="P558" s="358"/>
      <c r="Q558" s="358"/>
      <c r="R558" s="358"/>
      <c r="S558" s="358"/>
      <c r="T558" s="358"/>
      <c r="U558" s="358"/>
      <c r="V558" s="358"/>
      <c r="W558" s="358"/>
    </row>
    <row r="559" spans="1:23" ht="16.5" customHeight="1">
      <c r="A559" s="358"/>
      <c r="B559" s="358"/>
      <c r="C559" s="736"/>
      <c r="D559" s="358"/>
      <c r="E559" s="358"/>
      <c r="F559" s="358"/>
      <c r="G559" s="358"/>
      <c r="H559" s="358"/>
      <c r="I559" s="358"/>
      <c r="J559" s="358"/>
      <c r="K559" s="358"/>
      <c r="L559" s="358"/>
      <c r="M559" s="358"/>
      <c r="N559" s="358"/>
      <c r="O559" s="358"/>
      <c r="P559" s="358"/>
      <c r="Q559" s="358"/>
      <c r="R559" s="358"/>
      <c r="S559" s="358"/>
      <c r="T559" s="358"/>
      <c r="U559" s="358"/>
      <c r="V559" s="358"/>
      <c r="W559" s="358"/>
    </row>
    <row r="560" spans="1:23" ht="16.5" customHeight="1">
      <c r="A560" s="358"/>
      <c r="B560" s="358"/>
      <c r="C560" s="736"/>
      <c r="D560" s="358"/>
      <c r="E560" s="358"/>
      <c r="F560" s="358"/>
      <c r="G560" s="358"/>
      <c r="H560" s="358"/>
      <c r="I560" s="358"/>
      <c r="J560" s="358"/>
      <c r="K560" s="358"/>
      <c r="L560" s="358"/>
      <c r="M560" s="358"/>
      <c r="N560" s="358"/>
      <c r="O560" s="358"/>
      <c r="P560" s="358"/>
      <c r="Q560" s="358"/>
      <c r="R560" s="358"/>
      <c r="S560" s="358"/>
      <c r="T560" s="358"/>
      <c r="U560" s="358"/>
      <c r="V560" s="358"/>
      <c r="W560" s="358"/>
    </row>
    <row r="561" spans="1:23" ht="16.5" customHeight="1">
      <c r="A561" s="358"/>
      <c r="B561" s="358"/>
      <c r="C561" s="736"/>
      <c r="D561" s="358"/>
      <c r="E561" s="358"/>
      <c r="F561" s="358"/>
      <c r="G561" s="358"/>
      <c r="H561" s="358"/>
      <c r="I561" s="358"/>
      <c r="J561" s="358"/>
      <c r="K561" s="358"/>
      <c r="L561" s="358"/>
      <c r="M561" s="358"/>
      <c r="N561" s="358"/>
      <c r="O561" s="358"/>
      <c r="P561" s="358"/>
      <c r="Q561" s="358"/>
      <c r="R561" s="358"/>
      <c r="S561" s="358"/>
      <c r="T561" s="358"/>
      <c r="U561" s="358"/>
      <c r="V561" s="358"/>
      <c r="W561" s="358"/>
    </row>
    <row r="562" spans="1:23" ht="16.5" customHeight="1">
      <c r="A562" s="358"/>
      <c r="B562" s="358"/>
      <c r="C562" s="736"/>
      <c r="D562" s="358"/>
      <c r="E562" s="358"/>
      <c r="F562" s="358"/>
      <c r="G562" s="358"/>
      <c r="H562" s="358"/>
      <c r="I562" s="358"/>
      <c r="J562" s="358"/>
      <c r="K562" s="358"/>
      <c r="L562" s="358"/>
      <c r="M562" s="358"/>
      <c r="N562" s="358"/>
      <c r="O562" s="358"/>
      <c r="P562" s="358"/>
      <c r="Q562" s="358"/>
      <c r="R562" s="358"/>
      <c r="S562" s="358"/>
      <c r="T562" s="358"/>
      <c r="U562" s="358"/>
      <c r="V562" s="358"/>
      <c r="W562" s="358"/>
    </row>
    <row r="563" spans="1:23" ht="16.5" customHeight="1">
      <c r="A563" s="358"/>
      <c r="B563" s="358"/>
      <c r="C563" s="736"/>
      <c r="D563" s="358"/>
      <c r="E563" s="358"/>
      <c r="F563" s="358"/>
      <c r="G563" s="358"/>
      <c r="H563" s="358"/>
      <c r="I563" s="358"/>
      <c r="J563" s="358"/>
      <c r="K563" s="358"/>
      <c r="L563" s="358"/>
      <c r="M563" s="358"/>
      <c r="N563" s="358"/>
      <c r="O563" s="358"/>
      <c r="P563" s="358"/>
      <c r="Q563" s="358"/>
      <c r="R563" s="358"/>
      <c r="S563" s="358"/>
      <c r="T563" s="358"/>
      <c r="U563" s="358"/>
      <c r="V563" s="358"/>
      <c r="W563" s="358"/>
    </row>
    <row r="564" spans="1:23" ht="16.5" customHeight="1">
      <c r="A564" s="358"/>
      <c r="B564" s="358"/>
      <c r="C564" s="736"/>
      <c r="D564" s="358"/>
      <c r="E564" s="358"/>
      <c r="F564" s="358"/>
      <c r="G564" s="358"/>
      <c r="H564" s="358"/>
      <c r="I564" s="358"/>
      <c r="J564" s="358"/>
      <c r="K564" s="358"/>
      <c r="L564" s="358"/>
      <c r="M564" s="358"/>
      <c r="N564" s="358"/>
      <c r="O564" s="358"/>
      <c r="P564" s="358"/>
      <c r="Q564" s="358"/>
      <c r="R564" s="358"/>
      <c r="S564" s="358"/>
      <c r="T564" s="358"/>
      <c r="U564" s="358"/>
      <c r="V564" s="358"/>
      <c r="W564" s="358"/>
    </row>
    <row r="565" spans="1:23" ht="16.5" customHeight="1">
      <c r="A565" s="358"/>
      <c r="B565" s="358"/>
      <c r="C565" s="736"/>
      <c r="D565" s="358"/>
      <c r="E565" s="358"/>
      <c r="F565" s="358"/>
      <c r="G565" s="358"/>
      <c r="H565" s="358"/>
      <c r="I565" s="358"/>
      <c r="J565" s="358"/>
      <c r="K565" s="358"/>
      <c r="L565" s="358"/>
      <c r="M565" s="358"/>
      <c r="N565" s="358"/>
      <c r="O565" s="358"/>
      <c r="P565" s="358"/>
      <c r="Q565" s="358"/>
      <c r="R565" s="358"/>
      <c r="S565" s="358"/>
      <c r="T565" s="358"/>
      <c r="U565" s="358"/>
      <c r="V565" s="358"/>
      <c r="W565" s="358"/>
    </row>
    <row r="566" spans="1:23" ht="16.5" customHeight="1">
      <c r="A566" s="358"/>
      <c r="B566" s="358"/>
      <c r="C566" s="736"/>
      <c r="D566" s="358"/>
      <c r="E566" s="358"/>
      <c r="F566" s="358"/>
      <c r="G566" s="358"/>
      <c r="H566" s="358"/>
      <c r="I566" s="358"/>
      <c r="J566" s="358"/>
      <c r="K566" s="358"/>
      <c r="L566" s="358"/>
      <c r="M566" s="358"/>
      <c r="N566" s="358"/>
      <c r="O566" s="358"/>
      <c r="P566" s="358"/>
      <c r="Q566" s="358"/>
      <c r="R566" s="358"/>
      <c r="S566" s="358"/>
      <c r="T566" s="358"/>
      <c r="U566" s="358"/>
      <c r="V566" s="358"/>
      <c r="W566" s="358"/>
    </row>
    <row r="567" spans="1:23" ht="16.5" customHeight="1">
      <c r="A567" s="358"/>
      <c r="B567" s="358"/>
      <c r="C567" s="736"/>
      <c r="D567" s="358"/>
      <c r="E567" s="358"/>
      <c r="F567" s="358"/>
      <c r="G567" s="358"/>
      <c r="H567" s="358"/>
      <c r="I567" s="358"/>
      <c r="J567" s="358"/>
      <c r="K567" s="358"/>
      <c r="L567" s="358"/>
      <c r="M567" s="358"/>
      <c r="N567" s="358"/>
      <c r="O567" s="358"/>
      <c r="P567" s="358"/>
      <c r="Q567" s="358"/>
      <c r="R567" s="358"/>
      <c r="S567" s="358"/>
      <c r="T567" s="358"/>
      <c r="U567" s="358"/>
      <c r="V567" s="358"/>
      <c r="W567" s="358"/>
    </row>
    <row r="568" spans="1:23" ht="16.5" customHeight="1">
      <c r="A568" s="358"/>
      <c r="B568" s="358"/>
      <c r="C568" s="736"/>
      <c r="D568" s="358"/>
      <c r="E568" s="358"/>
      <c r="F568" s="358"/>
      <c r="G568" s="358"/>
      <c r="H568" s="358"/>
      <c r="I568" s="358"/>
      <c r="J568" s="358"/>
      <c r="K568" s="358"/>
      <c r="L568" s="358"/>
      <c r="M568" s="358"/>
      <c r="N568" s="358"/>
      <c r="O568" s="358"/>
      <c r="P568" s="358"/>
      <c r="Q568" s="358"/>
      <c r="R568" s="358"/>
      <c r="S568" s="358"/>
      <c r="T568" s="358"/>
      <c r="U568" s="358"/>
      <c r="V568" s="358"/>
      <c r="W568" s="358"/>
    </row>
    <row r="569" spans="1:23" ht="16.5" customHeight="1">
      <c r="A569" s="358"/>
      <c r="B569" s="358"/>
      <c r="C569" s="736"/>
      <c r="D569" s="358"/>
      <c r="E569" s="358"/>
      <c r="F569" s="358"/>
      <c r="G569" s="358"/>
      <c r="H569" s="358"/>
      <c r="I569" s="358"/>
      <c r="J569" s="358"/>
      <c r="K569" s="358"/>
      <c r="L569" s="358"/>
      <c r="M569" s="358"/>
      <c r="N569" s="358"/>
      <c r="O569" s="358"/>
      <c r="P569" s="358"/>
      <c r="Q569" s="358"/>
      <c r="R569" s="358"/>
      <c r="S569" s="358"/>
      <c r="T569" s="358"/>
      <c r="U569" s="358"/>
      <c r="V569" s="358"/>
      <c r="W569" s="358"/>
    </row>
    <row r="570" spans="1:23" ht="16.5" customHeight="1">
      <c r="A570" s="358"/>
      <c r="B570" s="358"/>
      <c r="C570" s="736"/>
      <c r="D570" s="358"/>
      <c r="E570" s="358"/>
      <c r="F570" s="358"/>
      <c r="G570" s="358"/>
      <c r="H570" s="358"/>
      <c r="I570" s="358"/>
      <c r="J570" s="358"/>
      <c r="K570" s="358"/>
      <c r="L570" s="358"/>
      <c r="M570" s="358"/>
      <c r="N570" s="358"/>
      <c r="O570" s="358"/>
      <c r="P570" s="358"/>
      <c r="Q570" s="358"/>
      <c r="R570" s="358"/>
      <c r="S570" s="358"/>
      <c r="T570" s="358"/>
      <c r="U570" s="358"/>
      <c r="V570" s="358"/>
      <c r="W570" s="358"/>
    </row>
    <row r="571" spans="1:23" ht="16.5" customHeight="1">
      <c r="A571" s="358"/>
      <c r="B571" s="358"/>
      <c r="C571" s="736"/>
      <c r="D571" s="358"/>
      <c r="E571" s="358"/>
      <c r="F571" s="358"/>
      <c r="G571" s="358"/>
      <c r="H571" s="358"/>
      <c r="I571" s="358"/>
      <c r="J571" s="358"/>
      <c r="K571" s="358"/>
      <c r="L571" s="358"/>
      <c r="M571" s="358"/>
      <c r="N571" s="358"/>
      <c r="O571" s="358"/>
      <c r="P571" s="358"/>
      <c r="Q571" s="358"/>
      <c r="R571" s="358"/>
      <c r="S571" s="358"/>
      <c r="T571" s="358"/>
      <c r="U571" s="358"/>
      <c r="V571" s="358"/>
      <c r="W571" s="358"/>
    </row>
    <row r="572" spans="1:23" ht="16.5" customHeight="1">
      <c r="A572" s="358"/>
      <c r="B572" s="358"/>
      <c r="C572" s="736"/>
      <c r="D572" s="358"/>
      <c r="E572" s="358"/>
      <c r="F572" s="358"/>
      <c r="G572" s="358"/>
      <c r="H572" s="358"/>
      <c r="I572" s="358"/>
      <c r="J572" s="358"/>
      <c r="K572" s="358"/>
      <c r="L572" s="358"/>
      <c r="M572" s="358"/>
      <c r="N572" s="358"/>
      <c r="O572" s="358"/>
      <c r="P572" s="358"/>
      <c r="Q572" s="358"/>
      <c r="R572" s="358"/>
      <c r="S572" s="358"/>
      <c r="T572" s="358"/>
      <c r="U572" s="358"/>
      <c r="V572" s="358"/>
      <c r="W572" s="358"/>
    </row>
    <row r="573" spans="1:23" ht="16.5" customHeight="1">
      <c r="A573" s="358"/>
      <c r="B573" s="358"/>
      <c r="C573" s="736"/>
      <c r="D573" s="358"/>
      <c r="E573" s="358"/>
      <c r="F573" s="358"/>
      <c r="G573" s="358"/>
      <c r="H573" s="358"/>
      <c r="I573" s="358"/>
      <c r="J573" s="358"/>
      <c r="K573" s="358"/>
      <c r="L573" s="358"/>
      <c r="M573" s="358"/>
      <c r="N573" s="358"/>
      <c r="O573" s="358"/>
      <c r="P573" s="358"/>
      <c r="Q573" s="358"/>
      <c r="R573" s="358"/>
      <c r="S573" s="358"/>
      <c r="T573" s="358"/>
      <c r="U573" s="358"/>
      <c r="V573" s="358"/>
      <c r="W573" s="358"/>
    </row>
    <row r="574" spans="1:23" ht="16.5" customHeight="1">
      <c r="A574" s="358"/>
      <c r="B574" s="358"/>
      <c r="C574" s="736"/>
      <c r="D574" s="358"/>
      <c r="E574" s="358"/>
      <c r="F574" s="358"/>
      <c r="G574" s="358"/>
      <c r="H574" s="358"/>
      <c r="I574" s="358"/>
      <c r="J574" s="358"/>
      <c r="K574" s="358"/>
      <c r="L574" s="358"/>
      <c r="M574" s="358"/>
      <c r="N574" s="358"/>
      <c r="O574" s="358"/>
      <c r="P574" s="358"/>
      <c r="Q574" s="358"/>
      <c r="R574" s="358"/>
      <c r="S574" s="358"/>
      <c r="T574" s="358"/>
      <c r="U574" s="358"/>
      <c r="V574" s="358"/>
      <c r="W574" s="358"/>
    </row>
    <row r="575" spans="1:23" ht="16.5" customHeight="1">
      <c r="A575" s="358"/>
      <c r="B575" s="358"/>
      <c r="C575" s="736"/>
      <c r="D575" s="358"/>
      <c r="E575" s="358"/>
      <c r="F575" s="358"/>
      <c r="G575" s="358"/>
      <c r="H575" s="358"/>
      <c r="I575" s="358"/>
      <c r="J575" s="358"/>
      <c r="K575" s="358"/>
      <c r="L575" s="358"/>
      <c r="M575" s="358"/>
      <c r="N575" s="358"/>
      <c r="O575" s="358"/>
      <c r="P575" s="358"/>
      <c r="Q575" s="358"/>
      <c r="R575" s="358"/>
      <c r="S575" s="358"/>
      <c r="T575" s="358"/>
      <c r="U575" s="358"/>
      <c r="V575" s="358"/>
      <c r="W575" s="358"/>
    </row>
    <row r="576" spans="1:23" ht="16.5" customHeight="1">
      <c r="A576" s="358"/>
      <c r="B576" s="358"/>
      <c r="C576" s="736"/>
      <c r="D576" s="358"/>
      <c r="E576" s="358"/>
      <c r="F576" s="358"/>
      <c r="G576" s="358"/>
      <c r="H576" s="358"/>
      <c r="I576" s="358"/>
      <c r="J576" s="358"/>
      <c r="K576" s="358"/>
      <c r="L576" s="358"/>
      <c r="M576" s="358"/>
      <c r="N576" s="358"/>
      <c r="O576" s="358"/>
      <c r="P576" s="358"/>
      <c r="Q576" s="358"/>
      <c r="R576" s="358"/>
      <c r="S576" s="358"/>
      <c r="T576" s="358"/>
      <c r="U576" s="358"/>
      <c r="V576" s="358"/>
      <c r="W576" s="358"/>
    </row>
    <row r="577" spans="1:23" ht="16.5" customHeight="1">
      <c r="A577" s="358"/>
      <c r="B577" s="358"/>
      <c r="C577" s="736"/>
      <c r="D577" s="358"/>
      <c r="E577" s="358"/>
      <c r="F577" s="358"/>
      <c r="G577" s="358"/>
      <c r="H577" s="358"/>
      <c r="I577" s="358"/>
      <c r="J577" s="358"/>
      <c r="K577" s="358"/>
      <c r="L577" s="358"/>
      <c r="M577" s="358"/>
      <c r="N577" s="358"/>
      <c r="O577" s="358"/>
      <c r="P577" s="358"/>
      <c r="Q577" s="358"/>
      <c r="R577" s="358"/>
      <c r="S577" s="358"/>
      <c r="T577" s="358"/>
      <c r="U577" s="358"/>
      <c r="V577" s="358"/>
      <c r="W577" s="358"/>
    </row>
    <row r="578" spans="1:23" ht="16.5" customHeight="1">
      <c r="A578" s="358"/>
      <c r="B578" s="358"/>
      <c r="C578" s="736"/>
      <c r="D578" s="358"/>
      <c r="E578" s="358"/>
      <c r="F578" s="358"/>
      <c r="G578" s="358"/>
      <c r="H578" s="358"/>
      <c r="I578" s="358"/>
      <c r="J578" s="358"/>
      <c r="K578" s="358"/>
      <c r="L578" s="358"/>
      <c r="M578" s="358"/>
      <c r="N578" s="358"/>
      <c r="O578" s="358"/>
      <c r="P578" s="358"/>
      <c r="Q578" s="358"/>
      <c r="R578" s="358"/>
      <c r="S578" s="358"/>
      <c r="T578" s="358"/>
      <c r="U578" s="358"/>
      <c r="V578" s="358"/>
      <c r="W578" s="358"/>
    </row>
    <row r="579" spans="1:23" ht="16.5" customHeight="1">
      <c r="A579" s="358"/>
      <c r="B579" s="358"/>
      <c r="C579" s="736"/>
      <c r="D579" s="358"/>
      <c r="E579" s="358"/>
      <c r="F579" s="358"/>
      <c r="G579" s="358"/>
      <c r="H579" s="358"/>
      <c r="I579" s="358"/>
      <c r="J579" s="358"/>
      <c r="K579" s="358"/>
      <c r="L579" s="358"/>
      <c r="M579" s="358"/>
      <c r="N579" s="358"/>
      <c r="O579" s="358"/>
      <c r="P579" s="358"/>
      <c r="Q579" s="358"/>
      <c r="R579" s="358"/>
      <c r="S579" s="358"/>
      <c r="T579" s="358"/>
      <c r="U579" s="358"/>
      <c r="V579" s="358"/>
      <c r="W579" s="358"/>
    </row>
    <row r="580" spans="1:23" ht="16.5" customHeight="1">
      <c r="A580" s="358"/>
      <c r="B580" s="358"/>
      <c r="C580" s="736"/>
      <c r="D580" s="358"/>
      <c r="E580" s="358"/>
      <c r="F580" s="358"/>
      <c r="G580" s="358"/>
      <c r="H580" s="358"/>
      <c r="I580" s="358"/>
      <c r="J580" s="358"/>
      <c r="K580" s="358"/>
      <c r="L580" s="358"/>
      <c r="M580" s="358"/>
      <c r="N580" s="358"/>
      <c r="O580" s="358"/>
      <c r="P580" s="358"/>
      <c r="Q580" s="358"/>
      <c r="R580" s="358"/>
      <c r="S580" s="358"/>
      <c r="T580" s="358"/>
      <c r="U580" s="358"/>
      <c r="V580" s="358"/>
      <c r="W580" s="358"/>
    </row>
    <row r="581" spans="1:23" ht="16.5" customHeight="1">
      <c r="A581" s="358"/>
      <c r="B581" s="358"/>
      <c r="C581" s="736"/>
      <c r="D581" s="358"/>
      <c r="E581" s="358"/>
      <c r="F581" s="358"/>
      <c r="G581" s="358"/>
      <c r="H581" s="358"/>
      <c r="I581" s="358"/>
      <c r="J581" s="358"/>
      <c r="K581" s="358"/>
      <c r="L581" s="358"/>
      <c r="M581" s="358"/>
      <c r="N581" s="358"/>
      <c r="O581" s="358"/>
      <c r="P581" s="358"/>
      <c r="Q581" s="358"/>
      <c r="R581" s="358"/>
      <c r="S581" s="358"/>
      <c r="T581" s="358"/>
      <c r="U581" s="358"/>
      <c r="V581" s="358"/>
      <c r="W581" s="358"/>
    </row>
    <row r="582" spans="1:23" ht="16.5" customHeight="1">
      <c r="A582" s="358"/>
      <c r="B582" s="358"/>
      <c r="C582" s="736"/>
      <c r="D582" s="358"/>
      <c r="E582" s="358"/>
      <c r="F582" s="358"/>
      <c r="G582" s="358"/>
      <c r="H582" s="358"/>
      <c r="I582" s="358"/>
      <c r="J582" s="358"/>
      <c r="K582" s="358"/>
      <c r="L582" s="358"/>
      <c r="M582" s="358"/>
      <c r="N582" s="358"/>
      <c r="O582" s="358"/>
      <c r="P582" s="358"/>
      <c r="Q582" s="358"/>
      <c r="R582" s="358"/>
      <c r="S582" s="358"/>
      <c r="T582" s="358"/>
      <c r="U582" s="358"/>
      <c r="V582" s="358"/>
      <c r="W582" s="358"/>
    </row>
    <row r="583" spans="1:23" ht="16.5" customHeight="1">
      <c r="A583" s="358"/>
      <c r="B583" s="358"/>
      <c r="C583" s="736"/>
      <c r="D583" s="358"/>
      <c r="E583" s="358"/>
      <c r="F583" s="358"/>
      <c r="G583" s="358"/>
      <c r="H583" s="358"/>
      <c r="I583" s="358"/>
      <c r="J583" s="358"/>
      <c r="K583" s="358"/>
      <c r="L583" s="358"/>
      <c r="M583" s="358"/>
      <c r="N583" s="358"/>
      <c r="O583" s="358"/>
      <c r="P583" s="358"/>
      <c r="Q583" s="358"/>
      <c r="R583" s="358"/>
      <c r="S583" s="358"/>
      <c r="T583" s="358"/>
      <c r="U583" s="358"/>
      <c r="V583" s="358"/>
      <c r="W583" s="358"/>
    </row>
    <row r="584" spans="1:23" ht="16.5" customHeight="1">
      <c r="A584" s="358"/>
      <c r="B584" s="358"/>
      <c r="C584" s="736"/>
      <c r="D584" s="358"/>
      <c r="E584" s="358"/>
      <c r="F584" s="358"/>
      <c r="G584" s="358"/>
      <c r="H584" s="358"/>
      <c r="I584" s="358"/>
      <c r="J584" s="358"/>
      <c r="K584" s="358"/>
      <c r="L584" s="358"/>
      <c r="M584" s="358"/>
      <c r="N584" s="358"/>
      <c r="O584" s="358"/>
      <c r="P584" s="358"/>
      <c r="Q584" s="358"/>
      <c r="R584" s="358"/>
      <c r="S584" s="358"/>
      <c r="T584" s="358"/>
      <c r="U584" s="358"/>
      <c r="V584" s="358"/>
      <c r="W584" s="358"/>
    </row>
    <row r="585" spans="1:23" ht="16.5" customHeight="1">
      <c r="A585" s="358"/>
      <c r="B585" s="358"/>
      <c r="C585" s="736"/>
      <c r="D585" s="358"/>
      <c r="E585" s="358"/>
      <c r="F585" s="358"/>
      <c r="G585" s="358"/>
      <c r="H585" s="358"/>
      <c r="I585" s="358"/>
      <c r="J585" s="358"/>
      <c r="K585" s="358"/>
      <c r="L585" s="358"/>
      <c r="M585" s="358"/>
      <c r="N585" s="358"/>
      <c r="O585" s="358"/>
      <c r="P585" s="358"/>
      <c r="Q585" s="358"/>
      <c r="R585" s="358"/>
      <c r="S585" s="358"/>
      <c r="T585" s="358"/>
      <c r="U585" s="358"/>
      <c r="V585" s="358"/>
      <c r="W585" s="358"/>
    </row>
    <row r="586" spans="1:23" ht="16.5" customHeight="1">
      <c r="A586" s="358"/>
      <c r="B586" s="358"/>
      <c r="C586" s="736"/>
      <c r="D586" s="358"/>
      <c r="E586" s="358"/>
      <c r="F586" s="358"/>
      <c r="G586" s="358"/>
      <c r="H586" s="358"/>
      <c r="I586" s="358"/>
      <c r="J586" s="358"/>
      <c r="K586" s="358"/>
      <c r="L586" s="358"/>
      <c r="M586" s="358"/>
      <c r="N586" s="358"/>
      <c r="O586" s="358"/>
      <c r="P586" s="358"/>
      <c r="Q586" s="358"/>
      <c r="R586" s="358"/>
      <c r="S586" s="358"/>
      <c r="T586" s="358"/>
      <c r="U586" s="358"/>
      <c r="V586" s="358"/>
      <c r="W586" s="358"/>
    </row>
    <row r="587" spans="1:23" ht="16.5" customHeight="1">
      <c r="A587" s="358"/>
      <c r="B587" s="358"/>
      <c r="C587" s="736"/>
      <c r="D587" s="358"/>
      <c r="E587" s="358"/>
      <c r="F587" s="358"/>
      <c r="G587" s="358"/>
      <c r="H587" s="358"/>
      <c r="I587" s="358"/>
      <c r="J587" s="358"/>
      <c r="K587" s="358"/>
      <c r="L587" s="358"/>
      <c r="M587" s="358"/>
      <c r="N587" s="358"/>
      <c r="O587" s="358"/>
      <c r="P587" s="358"/>
      <c r="Q587" s="358"/>
      <c r="R587" s="358"/>
      <c r="S587" s="358"/>
      <c r="T587" s="358"/>
      <c r="U587" s="358"/>
      <c r="V587" s="358"/>
      <c r="W587" s="358"/>
    </row>
    <row r="588" spans="1:23" ht="16.5" customHeight="1">
      <c r="A588" s="358"/>
      <c r="B588" s="358"/>
      <c r="C588" s="736"/>
      <c r="D588" s="358"/>
      <c r="E588" s="358"/>
      <c r="F588" s="358"/>
      <c r="G588" s="358"/>
      <c r="H588" s="358"/>
      <c r="I588" s="358"/>
      <c r="J588" s="358"/>
      <c r="K588" s="358"/>
      <c r="L588" s="358"/>
      <c r="M588" s="358"/>
      <c r="N588" s="358"/>
      <c r="O588" s="358"/>
      <c r="P588" s="358"/>
      <c r="Q588" s="358"/>
      <c r="R588" s="358"/>
      <c r="S588" s="358"/>
      <c r="T588" s="358"/>
      <c r="U588" s="358"/>
      <c r="V588" s="358"/>
      <c r="W588" s="358"/>
    </row>
    <row r="589" spans="1:23" ht="16.5" customHeight="1">
      <c r="A589" s="358"/>
      <c r="B589" s="358"/>
      <c r="C589" s="736"/>
      <c r="D589" s="358"/>
      <c r="E589" s="358"/>
      <c r="F589" s="358"/>
      <c r="G589" s="358"/>
      <c r="H589" s="358"/>
      <c r="I589" s="358"/>
      <c r="J589" s="358"/>
      <c r="K589" s="358"/>
      <c r="L589" s="358"/>
      <c r="M589" s="358"/>
      <c r="N589" s="358"/>
      <c r="O589" s="358"/>
      <c r="P589" s="358"/>
      <c r="Q589" s="358"/>
      <c r="R589" s="358"/>
      <c r="S589" s="358"/>
      <c r="T589" s="358"/>
      <c r="U589" s="358"/>
      <c r="V589" s="358"/>
      <c r="W589" s="358"/>
    </row>
    <row r="590" spans="1:23" ht="16.5" customHeight="1">
      <c r="A590" s="358"/>
      <c r="B590" s="358"/>
      <c r="C590" s="736"/>
      <c r="D590" s="358"/>
      <c r="E590" s="358"/>
      <c r="F590" s="358"/>
      <c r="G590" s="358"/>
      <c r="H590" s="358"/>
      <c r="I590" s="358"/>
      <c r="J590" s="358"/>
      <c r="K590" s="358"/>
      <c r="L590" s="358"/>
      <c r="M590" s="358"/>
      <c r="N590" s="358"/>
      <c r="O590" s="358"/>
      <c r="P590" s="358"/>
      <c r="Q590" s="358"/>
      <c r="R590" s="358"/>
      <c r="S590" s="358"/>
      <c r="T590" s="358"/>
      <c r="U590" s="358"/>
      <c r="V590" s="358"/>
      <c r="W590" s="358"/>
    </row>
    <row r="591" spans="1:23" ht="16.5" customHeight="1">
      <c r="A591" s="358"/>
      <c r="B591" s="358"/>
      <c r="C591" s="736"/>
      <c r="D591" s="358"/>
      <c r="E591" s="358"/>
      <c r="F591" s="358"/>
      <c r="G591" s="358"/>
      <c r="H591" s="358"/>
      <c r="I591" s="358"/>
      <c r="J591" s="358"/>
      <c r="K591" s="358"/>
      <c r="L591" s="358"/>
      <c r="M591" s="358"/>
      <c r="N591" s="358"/>
      <c r="O591" s="358"/>
      <c r="P591" s="358"/>
      <c r="Q591" s="358"/>
      <c r="R591" s="358"/>
      <c r="S591" s="358"/>
      <c r="T591" s="358"/>
      <c r="U591" s="358"/>
      <c r="V591" s="358"/>
      <c r="W591" s="358"/>
    </row>
    <row r="592" spans="1:23" ht="16.5" customHeight="1">
      <c r="A592" s="358"/>
      <c r="B592" s="358"/>
      <c r="C592" s="736"/>
      <c r="D592" s="358"/>
      <c r="E592" s="358"/>
      <c r="F592" s="358"/>
      <c r="G592" s="358"/>
      <c r="H592" s="358"/>
      <c r="I592" s="358"/>
      <c r="J592" s="358"/>
      <c r="K592" s="358"/>
      <c r="L592" s="358"/>
      <c r="M592" s="358"/>
      <c r="N592" s="358"/>
      <c r="O592" s="358"/>
      <c r="P592" s="358"/>
      <c r="Q592" s="358"/>
      <c r="R592" s="358"/>
      <c r="S592" s="358"/>
      <c r="T592" s="358"/>
      <c r="U592" s="358"/>
      <c r="V592" s="358"/>
      <c r="W592" s="358"/>
    </row>
    <row r="593" spans="1:23" ht="16.5" customHeight="1">
      <c r="A593" s="358"/>
      <c r="B593" s="358"/>
      <c r="C593" s="736"/>
      <c r="D593" s="358"/>
      <c r="E593" s="358"/>
      <c r="F593" s="358"/>
      <c r="G593" s="358"/>
      <c r="H593" s="358"/>
      <c r="I593" s="358"/>
      <c r="J593" s="358"/>
      <c r="K593" s="358"/>
      <c r="L593" s="358"/>
      <c r="M593" s="358"/>
      <c r="N593" s="358"/>
      <c r="O593" s="358"/>
      <c r="P593" s="358"/>
      <c r="Q593" s="358"/>
      <c r="R593" s="358"/>
      <c r="S593" s="358"/>
      <c r="T593" s="358"/>
      <c r="U593" s="358"/>
      <c r="V593" s="358"/>
      <c r="W593" s="358"/>
    </row>
    <row r="594" spans="1:23" ht="16.5" customHeight="1">
      <c r="A594" s="358"/>
      <c r="B594" s="358"/>
      <c r="C594" s="736"/>
      <c r="D594" s="358"/>
      <c r="E594" s="358"/>
      <c r="F594" s="358"/>
      <c r="G594" s="358"/>
      <c r="H594" s="358"/>
      <c r="I594" s="358"/>
      <c r="J594" s="358"/>
      <c r="K594" s="358"/>
      <c r="L594" s="358"/>
      <c r="M594" s="358"/>
      <c r="N594" s="358"/>
      <c r="O594" s="358"/>
      <c r="P594" s="358"/>
      <c r="Q594" s="358"/>
      <c r="R594" s="358"/>
      <c r="S594" s="358"/>
      <c r="T594" s="358"/>
      <c r="U594" s="358"/>
      <c r="V594" s="358"/>
      <c r="W594" s="358"/>
    </row>
    <row r="595" spans="1:23" ht="16.5" customHeight="1">
      <c r="A595" s="358"/>
      <c r="B595" s="358"/>
      <c r="C595" s="736"/>
      <c r="D595" s="358"/>
      <c r="E595" s="358"/>
      <c r="F595" s="358"/>
      <c r="G595" s="358"/>
      <c r="H595" s="358"/>
      <c r="I595" s="358"/>
      <c r="J595" s="358"/>
      <c r="K595" s="358"/>
      <c r="L595" s="358"/>
      <c r="M595" s="358"/>
      <c r="N595" s="358"/>
      <c r="O595" s="358"/>
      <c r="P595" s="358"/>
      <c r="Q595" s="358"/>
      <c r="R595" s="358"/>
      <c r="S595" s="358"/>
      <c r="T595" s="358"/>
      <c r="U595" s="358"/>
      <c r="V595" s="358"/>
      <c r="W595" s="358"/>
    </row>
    <row r="596" spans="1:23" ht="16.5" customHeight="1">
      <c r="A596" s="358"/>
      <c r="B596" s="358"/>
      <c r="C596" s="736"/>
      <c r="D596" s="358"/>
      <c r="E596" s="358"/>
      <c r="F596" s="358"/>
      <c r="G596" s="358"/>
      <c r="H596" s="358"/>
      <c r="I596" s="358"/>
      <c r="J596" s="358"/>
      <c r="K596" s="358"/>
      <c r="L596" s="358"/>
      <c r="M596" s="358"/>
      <c r="N596" s="358"/>
      <c r="O596" s="358"/>
      <c r="P596" s="358"/>
      <c r="Q596" s="358"/>
      <c r="R596" s="358"/>
      <c r="S596" s="358"/>
      <c r="T596" s="358"/>
      <c r="U596" s="358"/>
      <c r="V596" s="358"/>
      <c r="W596" s="358"/>
    </row>
    <row r="597" spans="1:23" ht="16.5" customHeight="1">
      <c r="A597" s="358"/>
      <c r="B597" s="358"/>
      <c r="C597" s="736"/>
      <c r="D597" s="358"/>
      <c r="E597" s="358"/>
      <c r="F597" s="358"/>
      <c r="G597" s="358"/>
      <c r="H597" s="358"/>
      <c r="I597" s="358"/>
      <c r="J597" s="358"/>
      <c r="K597" s="358"/>
      <c r="L597" s="358"/>
      <c r="M597" s="358"/>
      <c r="N597" s="358"/>
      <c r="O597" s="358"/>
      <c r="P597" s="358"/>
      <c r="Q597" s="358"/>
      <c r="R597" s="358"/>
      <c r="S597" s="358"/>
      <c r="T597" s="358"/>
      <c r="U597" s="358"/>
      <c r="V597" s="358"/>
      <c r="W597" s="358"/>
    </row>
    <row r="598" spans="1:23" ht="16.5" customHeight="1">
      <c r="A598" s="358"/>
      <c r="B598" s="358"/>
      <c r="C598" s="736"/>
      <c r="D598" s="358"/>
      <c r="E598" s="358"/>
      <c r="F598" s="358"/>
      <c r="G598" s="358"/>
      <c r="H598" s="358"/>
      <c r="I598" s="358"/>
      <c r="J598" s="358"/>
      <c r="K598" s="358"/>
      <c r="L598" s="358"/>
      <c r="M598" s="358"/>
      <c r="N598" s="358"/>
      <c r="O598" s="358"/>
      <c r="P598" s="358"/>
      <c r="Q598" s="358"/>
      <c r="R598" s="358"/>
      <c r="S598" s="358"/>
      <c r="T598" s="358"/>
      <c r="U598" s="358"/>
      <c r="V598" s="358"/>
      <c r="W598" s="358"/>
    </row>
    <row r="599" spans="1:23" ht="16.5" customHeight="1">
      <c r="A599" s="358"/>
      <c r="B599" s="358"/>
      <c r="C599" s="736"/>
      <c r="D599" s="358"/>
      <c r="E599" s="358"/>
      <c r="F599" s="358"/>
      <c r="G599" s="358"/>
      <c r="H599" s="358"/>
      <c r="I599" s="358"/>
      <c r="J599" s="358"/>
      <c r="K599" s="358"/>
      <c r="L599" s="358"/>
      <c r="M599" s="358"/>
      <c r="N599" s="358"/>
      <c r="O599" s="358"/>
      <c r="P599" s="358"/>
      <c r="Q599" s="358"/>
      <c r="R599" s="358"/>
      <c r="S599" s="358"/>
      <c r="T599" s="358"/>
      <c r="U599" s="358"/>
      <c r="V599" s="358"/>
      <c r="W599" s="358"/>
    </row>
    <row r="600" spans="1:23" ht="16.5" customHeight="1">
      <c r="A600" s="358"/>
      <c r="B600" s="358"/>
      <c r="C600" s="736"/>
      <c r="D600" s="358"/>
      <c r="E600" s="358"/>
      <c r="F600" s="358"/>
      <c r="G600" s="358"/>
      <c r="H600" s="358"/>
      <c r="I600" s="358"/>
      <c r="J600" s="358"/>
      <c r="K600" s="358"/>
      <c r="L600" s="358"/>
      <c r="M600" s="358"/>
      <c r="N600" s="358"/>
      <c r="O600" s="358"/>
      <c r="P600" s="358"/>
      <c r="Q600" s="358"/>
      <c r="R600" s="358"/>
      <c r="S600" s="358"/>
      <c r="T600" s="358"/>
      <c r="U600" s="358"/>
      <c r="V600" s="358"/>
      <c r="W600" s="358"/>
    </row>
    <row r="601" spans="1:23" ht="16.5" customHeight="1">
      <c r="A601" s="358"/>
      <c r="B601" s="358"/>
      <c r="C601" s="736"/>
      <c r="D601" s="358"/>
      <c r="E601" s="358"/>
      <c r="F601" s="358"/>
      <c r="G601" s="358"/>
      <c r="H601" s="358"/>
      <c r="I601" s="358"/>
      <c r="J601" s="358"/>
      <c r="K601" s="358"/>
      <c r="L601" s="358"/>
      <c r="M601" s="358"/>
      <c r="N601" s="358"/>
      <c r="O601" s="358"/>
      <c r="P601" s="358"/>
      <c r="Q601" s="358"/>
      <c r="R601" s="358"/>
      <c r="S601" s="358"/>
      <c r="T601" s="358"/>
      <c r="U601" s="358"/>
      <c r="V601" s="358"/>
      <c r="W601" s="358"/>
    </row>
    <row r="602" spans="1:23" ht="16.5" customHeight="1">
      <c r="A602" s="358"/>
      <c r="B602" s="358"/>
      <c r="C602" s="736"/>
      <c r="D602" s="358"/>
      <c r="E602" s="358"/>
      <c r="F602" s="358"/>
      <c r="G602" s="358"/>
      <c r="H602" s="358"/>
      <c r="I602" s="358"/>
      <c r="J602" s="358"/>
      <c r="K602" s="358"/>
      <c r="L602" s="358"/>
      <c r="M602" s="358"/>
      <c r="N602" s="358"/>
      <c r="O602" s="358"/>
      <c r="P602" s="358"/>
      <c r="Q602" s="358"/>
      <c r="R602" s="358"/>
      <c r="S602" s="358"/>
      <c r="T602" s="358"/>
      <c r="U602" s="358"/>
      <c r="V602" s="358"/>
      <c r="W602" s="358"/>
    </row>
    <row r="603" spans="1:23" ht="16.5" customHeight="1">
      <c r="A603" s="358"/>
      <c r="B603" s="358"/>
      <c r="C603" s="736"/>
      <c r="D603" s="358"/>
      <c r="E603" s="358"/>
      <c r="F603" s="358"/>
      <c r="G603" s="358"/>
      <c r="H603" s="358"/>
      <c r="I603" s="358"/>
      <c r="J603" s="358"/>
      <c r="K603" s="358"/>
      <c r="L603" s="358"/>
      <c r="M603" s="358"/>
      <c r="N603" s="358"/>
      <c r="O603" s="358"/>
      <c r="P603" s="358"/>
      <c r="Q603" s="358"/>
      <c r="R603" s="358"/>
      <c r="S603" s="358"/>
      <c r="T603" s="358"/>
      <c r="U603" s="358"/>
      <c r="V603" s="358"/>
      <c r="W603" s="358"/>
    </row>
    <row r="604" spans="1:23" ht="16.5" customHeight="1">
      <c r="A604" s="358"/>
      <c r="B604" s="358"/>
      <c r="C604" s="736"/>
      <c r="D604" s="358"/>
      <c r="E604" s="358"/>
      <c r="F604" s="358"/>
      <c r="G604" s="358"/>
      <c r="H604" s="358"/>
      <c r="I604" s="358"/>
      <c r="J604" s="358"/>
      <c r="K604" s="358"/>
      <c r="L604" s="358"/>
      <c r="M604" s="358"/>
      <c r="N604" s="358"/>
      <c r="O604" s="358"/>
      <c r="P604" s="358"/>
      <c r="Q604" s="358"/>
      <c r="R604" s="358"/>
      <c r="S604" s="358"/>
      <c r="T604" s="358"/>
      <c r="U604" s="358"/>
      <c r="V604" s="358"/>
      <c r="W604" s="358"/>
    </row>
    <row r="605" spans="1:23" ht="16.5" customHeight="1">
      <c r="A605" s="358"/>
      <c r="B605" s="358"/>
      <c r="C605" s="736"/>
      <c r="D605" s="358"/>
      <c r="E605" s="358"/>
      <c r="F605" s="358"/>
      <c r="G605" s="358"/>
      <c r="H605" s="358"/>
      <c r="I605" s="358"/>
      <c r="J605" s="358"/>
      <c r="K605" s="358"/>
      <c r="L605" s="358"/>
      <c r="M605" s="358"/>
      <c r="N605" s="358"/>
      <c r="O605" s="358"/>
      <c r="P605" s="358"/>
      <c r="Q605" s="358"/>
      <c r="R605" s="358"/>
      <c r="S605" s="358"/>
      <c r="T605" s="358"/>
      <c r="U605" s="358"/>
      <c r="V605" s="358"/>
      <c r="W605" s="358"/>
    </row>
    <row r="606" spans="1:23" ht="16.5" customHeight="1">
      <c r="A606" s="358"/>
      <c r="B606" s="358"/>
      <c r="C606" s="736"/>
      <c r="D606" s="358"/>
      <c r="E606" s="358"/>
      <c r="F606" s="358"/>
      <c r="G606" s="358"/>
      <c r="H606" s="358"/>
      <c r="I606" s="358"/>
      <c r="J606" s="358"/>
      <c r="K606" s="358"/>
      <c r="L606" s="358"/>
      <c r="M606" s="358"/>
      <c r="N606" s="358"/>
      <c r="O606" s="358"/>
      <c r="P606" s="358"/>
      <c r="Q606" s="358"/>
      <c r="R606" s="358"/>
      <c r="S606" s="358"/>
      <c r="T606" s="358"/>
      <c r="U606" s="358"/>
      <c r="V606" s="358"/>
      <c r="W606" s="358"/>
    </row>
    <row r="607" spans="1:23" ht="16.5" customHeight="1">
      <c r="A607" s="358"/>
      <c r="B607" s="358"/>
      <c r="C607" s="736"/>
      <c r="D607" s="358"/>
      <c r="E607" s="358"/>
      <c r="F607" s="358"/>
      <c r="G607" s="358"/>
      <c r="H607" s="358"/>
      <c r="I607" s="358"/>
      <c r="J607" s="358"/>
      <c r="K607" s="358"/>
      <c r="L607" s="358"/>
      <c r="M607" s="358"/>
      <c r="N607" s="358"/>
      <c r="O607" s="358"/>
      <c r="P607" s="358"/>
      <c r="Q607" s="358"/>
      <c r="R607" s="358"/>
      <c r="S607" s="358"/>
      <c r="T607" s="358"/>
      <c r="U607" s="358"/>
      <c r="V607" s="358"/>
      <c r="W607" s="358"/>
    </row>
    <row r="608" spans="1:23" ht="16.5" customHeight="1">
      <c r="A608" s="358"/>
      <c r="B608" s="358"/>
      <c r="C608" s="736"/>
      <c r="D608" s="358"/>
      <c r="E608" s="358"/>
      <c r="F608" s="358"/>
      <c r="G608" s="358"/>
      <c r="H608" s="358"/>
      <c r="I608" s="358"/>
      <c r="J608" s="358"/>
      <c r="K608" s="358"/>
      <c r="L608" s="358"/>
      <c r="M608" s="358"/>
      <c r="N608" s="358"/>
      <c r="O608" s="358"/>
      <c r="P608" s="358"/>
      <c r="Q608" s="358"/>
      <c r="R608" s="358"/>
      <c r="S608" s="358"/>
      <c r="T608" s="358"/>
      <c r="U608" s="358"/>
      <c r="V608" s="358"/>
      <c r="W608" s="358"/>
    </row>
    <row r="609" spans="1:23" ht="16.5" customHeight="1">
      <c r="A609" s="358"/>
      <c r="B609" s="358"/>
      <c r="C609" s="736"/>
      <c r="D609" s="358"/>
      <c r="E609" s="358"/>
      <c r="F609" s="358"/>
      <c r="G609" s="358"/>
      <c r="H609" s="358"/>
      <c r="I609" s="358"/>
      <c r="J609" s="358"/>
      <c r="K609" s="358"/>
      <c r="L609" s="358"/>
      <c r="M609" s="358"/>
      <c r="N609" s="358"/>
      <c r="O609" s="358"/>
      <c r="P609" s="358"/>
      <c r="Q609" s="358"/>
      <c r="R609" s="358"/>
      <c r="S609" s="358"/>
      <c r="T609" s="358"/>
      <c r="U609" s="358"/>
      <c r="V609" s="358"/>
      <c r="W609" s="358"/>
    </row>
    <row r="610" spans="1:23" ht="16.5" customHeight="1">
      <c r="A610" s="358"/>
      <c r="B610" s="358"/>
      <c r="C610" s="736"/>
      <c r="D610" s="358"/>
      <c r="E610" s="358"/>
      <c r="F610" s="358"/>
      <c r="G610" s="358"/>
      <c r="H610" s="358"/>
      <c r="I610" s="358"/>
      <c r="J610" s="358"/>
      <c r="K610" s="358"/>
      <c r="L610" s="358"/>
      <c r="M610" s="358"/>
      <c r="N610" s="358"/>
      <c r="O610" s="358"/>
      <c r="P610" s="358"/>
      <c r="Q610" s="358"/>
      <c r="R610" s="358"/>
      <c r="S610" s="358"/>
      <c r="T610" s="358"/>
      <c r="U610" s="358"/>
      <c r="V610" s="358"/>
      <c r="W610" s="358"/>
    </row>
    <row r="611" spans="1:23" ht="16.5" customHeight="1">
      <c r="A611" s="358"/>
      <c r="B611" s="358"/>
      <c r="C611" s="736"/>
      <c r="D611" s="358"/>
      <c r="E611" s="358"/>
      <c r="F611" s="358"/>
      <c r="G611" s="358"/>
      <c r="H611" s="358"/>
      <c r="I611" s="358"/>
      <c r="J611" s="358"/>
      <c r="K611" s="358"/>
      <c r="L611" s="358"/>
      <c r="M611" s="358"/>
      <c r="N611" s="358"/>
      <c r="O611" s="358"/>
      <c r="P611" s="358"/>
      <c r="Q611" s="358"/>
      <c r="R611" s="358"/>
      <c r="S611" s="358"/>
      <c r="T611" s="358"/>
      <c r="U611" s="358"/>
      <c r="V611" s="358"/>
      <c r="W611" s="358"/>
    </row>
    <row r="612" spans="1:23" ht="16.5" customHeight="1">
      <c r="A612" s="358"/>
      <c r="B612" s="358"/>
      <c r="C612" s="736"/>
      <c r="D612" s="358"/>
      <c r="E612" s="358"/>
      <c r="F612" s="358"/>
      <c r="G612" s="358"/>
      <c r="H612" s="358"/>
      <c r="I612" s="358"/>
      <c r="J612" s="358"/>
      <c r="K612" s="358"/>
      <c r="L612" s="358"/>
      <c r="M612" s="358"/>
      <c r="N612" s="358"/>
      <c r="O612" s="358"/>
      <c r="P612" s="358"/>
      <c r="Q612" s="358"/>
      <c r="R612" s="358"/>
      <c r="S612" s="358"/>
      <c r="T612" s="358"/>
      <c r="U612" s="358"/>
      <c r="V612" s="358"/>
      <c r="W612" s="358"/>
    </row>
    <row r="613" spans="1:23" ht="16.5" customHeight="1">
      <c r="A613" s="358"/>
      <c r="B613" s="358"/>
      <c r="C613" s="736"/>
      <c r="D613" s="358"/>
      <c r="E613" s="358"/>
      <c r="F613" s="358"/>
      <c r="G613" s="358"/>
      <c r="H613" s="358"/>
      <c r="I613" s="358"/>
      <c r="J613" s="358"/>
      <c r="K613" s="358"/>
      <c r="L613" s="358"/>
      <c r="M613" s="358"/>
      <c r="N613" s="358"/>
      <c r="O613" s="358"/>
      <c r="P613" s="358"/>
      <c r="Q613" s="358"/>
      <c r="R613" s="358"/>
      <c r="S613" s="358"/>
      <c r="T613" s="358"/>
      <c r="U613" s="358"/>
      <c r="V613" s="358"/>
      <c r="W613" s="358"/>
    </row>
    <row r="614" spans="1:23" ht="16.5" customHeight="1">
      <c r="A614" s="358"/>
      <c r="B614" s="358"/>
      <c r="C614" s="736"/>
      <c r="D614" s="358"/>
      <c r="E614" s="358"/>
      <c r="F614" s="358"/>
      <c r="G614" s="358"/>
      <c r="H614" s="358"/>
      <c r="I614" s="358"/>
      <c r="J614" s="358"/>
      <c r="K614" s="358"/>
      <c r="L614" s="358"/>
      <c r="M614" s="358"/>
      <c r="N614" s="358"/>
      <c r="O614" s="358"/>
      <c r="P614" s="358"/>
      <c r="Q614" s="358"/>
      <c r="R614" s="358"/>
      <c r="S614" s="358"/>
      <c r="T614" s="358"/>
      <c r="U614" s="358"/>
      <c r="V614" s="358"/>
      <c r="W614" s="358"/>
    </row>
    <row r="615" spans="1:23" ht="16.5" customHeight="1">
      <c r="A615" s="358"/>
      <c r="B615" s="358"/>
      <c r="C615" s="736"/>
      <c r="D615" s="358"/>
      <c r="E615" s="358"/>
      <c r="F615" s="358"/>
      <c r="G615" s="358"/>
      <c r="H615" s="358"/>
      <c r="I615" s="358"/>
      <c r="J615" s="358"/>
      <c r="K615" s="358"/>
      <c r="L615" s="358"/>
      <c r="M615" s="358"/>
      <c r="N615" s="358"/>
      <c r="O615" s="358"/>
      <c r="P615" s="358"/>
      <c r="Q615" s="358"/>
      <c r="R615" s="358"/>
      <c r="S615" s="358"/>
      <c r="T615" s="358"/>
      <c r="U615" s="358"/>
      <c r="V615" s="358"/>
      <c r="W615" s="358"/>
    </row>
    <row r="616" spans="1:23" ht="16.5" customHeight="1">
      <c r="A616" s="358"/>
      <c r="B616" s="358"/>
      <c r="C616" s="736"/>
      <c r="D616" s="358"/>
      <c r="E616" s="358"/>
      <c r="F616" s="358"/>
      <c r="G616" s="358"/>
      <c r="H616" s="358"/>
      <c r="I616" s="358"/>
      <c r="J616" s="358"/>
      <c r="K616" s="358"/>
      <c r="L616" s="358"/>
      <c r="M616" s="358"/>
      <c r="N616" s="358"/>
      <c r="O616" s="358"/>
      <c r="P616" s="358"/>
      <c r="Q616" s="358"/>
      <c r="R616" s="358"/>
      <c r="S616" s="358"/>
      <c r="T616" s="358"/>
      <c r="U616" s="358"/>
      <c r="V616" s="358"/>
      <c r="W616" s="358"/>
    </row>
    <row r="617" spans="1:23" ht="16.5" customHeight="1">
      <c r="A617" s="358"/>
      <c r="B617" s="358"/>
      <c r="C617" s="736"/>
      <c r="D617" s="358"/>
      <c r="E617" s="358"/>
      <c r="F617" s="358"/>
      <c r="G617" s="358"/>
      <c r="H617" s="358"/>
      <c r="I617" s="358"/>
      <c r="J617" s="358"/>
      <c r="K617" s="358"/>
      <c r="L617" s="358"/>
      <c r="M617" s="358"/>
      <c r="N617" s="358"/>
      <c r="O617" s="358"/>
      <c r="P617" s="358"/>
      <c r="Q617" s="358"/>
      <c r="R617" s="358"/>
      <c r="S617" s="358"/>
      <c r="T617" s="358"/>
      <c r="U617" s="358"/>
      <c r="V617" s="358"/>
      <c r="W617" s="358"/>
    </row>
    <row r="618" spans="1:23" ht="16.5" customHeight="1">
      <c r="A618" s="358"/>
      <c r="B618" s="358"/>
      <c r="C618" s="736"/>
      <c r="D618" s="358"/>
      <c r="E618" s="358"/>
      <c r="F618" s="358"/>
      <c r="G618" s="358"/>
      <c r="H618" s="358"/>
      <c r="I618" s="358"/>
      <c r="J618" s="358"/>
      <c r="K618" s="358"/>
      <c r="L618" s="358"/>
      <c r="M618" s="358"/>
      <c r="N618" s="358"/>
      <c r="O618" s="358"/>
      <c r="P618" s="358"/>
      <c r="Q618" s="358"/>
      <c r="R618" s="358"/>
      <c r="S618" s="358"/>
      <c r="T618" s="358"/>
      <c r="U618" s="358"/>
      <c r="V618" s="358"/>
      <c r="W618" s="358"/>
    </row>
    <row r="619" spans="1:23" ht="16.5" customHeight="1">
      <c r="A619" s="358"/>
      <c r="B619" s="358"/>
      <c r="C619" s="736"/>
      <c r="D619" s="358"/>
      <c r="E619" s="358"/>
      <c r="F619" s="358"/>
      <c r="G619" s="358"/>
      <c r="H619" s="358"/>
      <c r="I619" s="358"/>
      <c r="J619" s="358"/>
      <c r="K619" s="358"/>
      <c r="L619" s="358"/>
      <c r="M619" s="358"/>
      <c r="N619" s="358"/>
      <c r="O619" s="358"/>
      <c r="P619" s="358"/>
      <c r="Q619" s="358"/>
      <c r="R619" s="358"/>
      <c r="S619" s="358"/>
      <c r="T619" s="358"/>
      <c r="U619" s="358"/>
      <c r="V619" s="358"/>
      <c r="W619" s="358"/>
    </row>
    <row r="620" spans="1:23" ht="16.5" customHeight="1">
      <c r="A620" s="358"/>
      <c r="B620" s="358"/>
      <c r="C620" s="736"/>
      <c r="D620" s="358"/>
      <c r="E620" s="358"/>
      <c r="F620" s="358"/>
      <c r="G620" s="358"/>
      <c r="H620" s="358"/>
      <c r="I620" s="358"/>
      <c r="J620" s="358"/>
      <c r="K620" s="358"/>
      <c r="L620" s="358"/>
      <c r="M620" s="358"/>
      <c r="N620" s="358"/>
      <c r="O620" s="358"/>
      <c r="P620" s="358"/>
      <c r="Q620" s="358"/>
      <c r="R620" s="358"/>
      <c r="S620" s="358"/>
      <c r="T620" s="358"/>
      <c r="U620" s="358"/>
      <c r="V620" s="358"/>
      <c r="W620" s="358"/>
    </row>
    <row r="621" spans="1:23" ht="16.5" customHeight="1">
      <c r="A621" s="358"/>
      <c r="B621" s="358"/>
      <c r="C621" s="736"/>
      <c r="D621" s="358"/>
      <c r="E621" s="358"/>
      <c r="F621" s="358"/>
      <c r="G621" s="358"/>
      <c r="H621" s="358"/>
      <c r="I621" s="358"/>
      <c r="J621" s="358"/>
      <c r="K621" s="358"/>
      <c r="L621" s="358"/>
      <c r="M621" s="358"/>
      <c r="N621" s="358"/>
      <c r="O621" s="358"/>
      <c r="P621" s="358"/>
      <c r="Q621" s="358"/>
      <c r="R621" s="358"/>
      <c r="S621" s="358"/>
      <c r="T621" s="358"/>
      <c r="U621" s="358"/>
      <c r="V621" s="358"/>
      <c r="W621" s="358"/>
    </row>
    <row r="622" spans="1:23" ht="16.5" customHeight="1">
      <c r="A622" s="358"/>
      <c r="B622" s="358"/>
      <c r="C622" s="736"/>
      <c r="D622" s="358"/>
      <c r="E622" s="358"/>
      <c r="F622" s="358"/>
      <c r="G622" s="358"/>
      <c r="H622" s="358"/>
      <c r="I622" s="358"/>
      <c r="J622" s="358"/>
      <c r="K622" s="358"/>
      <c r="L622" s="358"/>
      <c r="M622" s="358"/>
      <c r="N622" s="358"/>
      <c r="O622" s="358"/>
      <c r="P622" s="358"/>
      <c r="Q622" s="358"/>
      <c r="R622" s="358"/>
      <c r="S622" s="358"/>
      <c r="T622" s="358"/>
      <c r="U622" s="358"/>
      <c r="V622" s="358"/>
      <c r="W622" s="358"/>
    </row>
    <row r="623" spans="1:23" ht="16.5" customHeight="1">
      <c r="A623" s="358"/>
      <c r="B623" s="358"/>
      <c r="C623" s="736"/>
      <c r="D623" s="358"/>
      <c r="E623" s="358"/>
      <c r="F623" s="358"/>
      <c r="G623" s="358"/>
      <c r="H623" s="358"/>
      <c r="I623" s="358"/>
      <c r="J623" s="358"/>
      <c r="K623" s="358"/>
      <c r="L623" s="358"/>
      <c r="M623" s="358"/>
      <c r="N623" s="358"/>
      <c r="O623" s="358"/>
      <c r="P623" s="358"/>
      <c r="Q623" s="358"/>
      <c r="R623" s="358"/>
      <c r="S623" s="358"/>
      <c r="T623" s="358"/>
      <c r="U623" s="358"/>
      <c r="V623" s="358"/>
      <c r="W623" s="358"/>
    </row>
    <row r="624" spans="1:23" ht="16.5" customHeight="1">
      <c r="A624" s="358"/>
      <c r="B624" s="358"/>
      <c r="C624" s="736"/>
      <c r="D624" s="358"/>
      <c r="E624" s="358"/>
      <c r="F624" s="358"/>
      <c r="G624" s="358"/>
      <c r="H624" s="358"/>
      <c r="I624" s="358"/>
      <c r="J624" s="358"/>
      <c r="K624" s="358"/>
      <c r="L624" s="358"/>
      <c r="M624" s="358"/>
      <c r="N624" s="358"/>
      <c r="O624" s="358"/>
      <c r="P624" s="358"/>
      <c r="Q624" s="358"/>
      <c r="R624" s="358"/>
      <c r="S624" s="358"/>
      <c r="T624" s="358"/>
      <c r="U624" s="358"/>
      <c r="V624" s="358"/>
      <c r="W624" s="358"/>
    </row>
    <row r="625" spans="1:23" ht="16.5" customHeight="1">
      <c r="A625" s="358"/>
      <c r="B625" s="358"/>
      <c r="C625" s="736"/>
      <c r="D625" s="358"/>
      <c r="E625" s="358"/>
      <c r="F625" s="358"/>
      <c r="G625" s="358"/>
      <c r="H625" s="358"/>
      <c r="I625" s="358"/>
      <c r="J625" s="358"/>
      <c r="K625" s="358"/>
      <c r="L625" s="358"/>
      <c r="M625" s="358"/>
      <c r="N625" s="358"/>
      <c r="O625" s="358"/>
      <c r="P625" s="358"/>
      <c r="Q625" s="358"/>
      <c r="R625" s="358"/>
      <c r="S625" s="358"/>
      <c r="T625" s="358"/>
      <c r="U625" s="358"/>
      <c r="V625" s="358"/>
      <c r="W625" s="358"/>
    </row>
    <row r="626" spans="1:23" ht="16.5" customHeight="1">
      <c r="A626" s="358"/>
      <c r="B626" s="358"/>
      <c r="C626" s="736"/>
      <c r="D626" s="358"/>
      <c r="E626" s="358"/>
      <c r="F626" s="358"/>
      <c r="G626" s="358"/>
      <c r="H626" s="358"/>
      <c r="I626" s="358"/>
      <c r="J626" s="358"/>
      <c r="K626" s="358"/>
      <c r="L626" s="358"/>
      <c r="M626" s="358"/>
      <c r="N626" s="358"/>
      <c r="O626" s="358"/>
      <c r="P626" s="358"/>
      <c r="Q626" s="358"/>
      <c r="R626" s="358"/>
      <c r="S626" s="358"/>
      <c r="T626" s="358"/>
      <c r="U626" s="358"/>
      <c r="V626" s="358"/>
      <c r="W626" s="358"/>
    </row>
    <row r="627" spans="1:23" ht="16.5" customHeight="1">
      <c r="A627" s="358"/>
      <c r="B627" s="358"/>
      <c r="C627" s="736"/>
      <c r="D627" s="358"/>
      <c r="E627" s="358"/>
      <c r="F627" s="358"/>
      <c r="G627" s="358"/>
      <c r="H627" s="358"/>
      <c r="I627" s="358"/>
      <c r="J627" s="358"/>
      <c r="K627" s="358"/>
      <c r="L627" s="358"/>
      <c r="M627" s="358"/>
      <c r="N627" s="358"/>
      <c r="O627" s="358"/>
      <c r="P627" s="358"/>
      <c r="Q627" s="358"/>
      <c r="R627" s="358"/>
      <c r="S627" s="358"/>
      <c r="T627" s="358"/>
      <c r="U627" s="358"/>
      <c r="V627" s="358"/>
      <c r="W627" s="358"/>
    </row>
    <row r="628" spans="1:23" ht="16.5" customHeight="1">
      <c r="A628" s="358"/>
      <c r="B628" s="358"/>
      <c r="C628" s="736"/>
      <c r="D628" s="358"/>
      <c r="E628" s="358"/>
      <c r="F628" s="358"/>
      <c r="G628" s="358"/>
      <c r="H628" s="358"/>
      <c r="I628" s="358"/>
      <c r="J628" s="358"/>
      <c r="K628" s="358"/>
      <c r="L628" s="358"/>
      <c r="M628" s="358"/>
      <c r="N628" s="358"/>
      <c r="O628" s="358"/>
      <c r="P628" s="358"/>
      <c r="Q628" s="358"/>
      <c r="R628" s="358"/>
      <c r="S628" s="358"/>
      <c r="T628" s="358"/>
      <c r="U628" s="358"/>
      <c r="V628" s="358"/>
      <c r="W628" s="358"/>
    </row>
    <row r="629" spans="1:23" ht="16.5" customHeight="1">
      <c r="A629" s="358"/>
      <c r="B629" s="358"/>
      <c r="C629" s="736"/>
      <c r="D629" s="358"/>
      <c r="E629" s="358"/>
      <c r="F629" s="358"/>
      <c r="G629" s="358"/>
      <c r="H629" s="358"/>
      <c r="I629" s="358"/>
      <c r="J629" s="358"/>
      <c r="K629" s="358"/>
      <c r="L629" s="358"/>
      <c r="M629" s="358"/>
      <c r="N629" s="358"/>
      <c r="O629" s="358"/>
      <c r="P629" s="358"/>
      <c r="Q629" s="358"/>
      <c r="R629" s="358"/>
      <c r="S629" s="358"/>
      <c r="T629" s="358"/>
      <c r="U629" s="358"/>
      <c r="V629" s="358"/>
      <c r="W629" s="358"/>
    </row>
    <row r="630" spans="1:23" ht="16.5" customHeight="1">
      <c r="A630" s="358"/>
      <c r="B630" s="358"/>
      <c r="C630" s="736"/>
      <c r="D630" s="358"/>
      <c r="E630" s="358"/>
      <c r="F630" s="358"/>
      <c r="G630" s="358"/>
      <c r="H630" s="358"/>
      <c r="I630" s="358"/>
      <c r="J630" s="358"/>
      <c r="K630" s="358"/>
      <c r="L630" s="358"/>
      <c r="M630" s="358"/>
      <c r="N630" s="358"/>
      <c r="O630" s="358"/>
      <c r="P630" s="358"/>
      <c r="Q630" s="358"/>
      <c r="R630" s="358"/>
      <c r="S630" s="358"/>
      <c r="T630" s="358"/>
      <c r="U630" s="358"/>
      <c r="V630" s="358"/>
      <c r="W630" s="358"/>
    </row>
    <row r="631" spans="1:23" ht="16.5" customHeight="1">
      <c r="A631" s="358"/>
      <c r="B631" s="358"/>
      <c r="C631" s="736"/>
      <c r="D631" s="358"/>
      <c r="E631" s="358"/>
      <c r="F631" s="358"/>
      <c r="G631" s="358"/>
      <c r="H631" s="358"/>
      <c r="I631" s="358"/>
      <c r="J631" s="358"/>
      <c r="K631" s="358"/>
      <c r="L631" s="358"/>
      <c r="M631" s="358"/>
      <c r="N631" s="358"/>
      <c r="O631" s="358"/>
      <c r="P631" s="358"/>
      <c r="Q631" s="358"/>
      <c r="R631" s="358"/>
      <c r="S631" s="358"/>
      <c r="T631" s="358"/>
      <c r="U631" s="358"/>
      <c r="V631" s="358"/>
      <c r="W631" s="358"/>
    </row>
    <row r="632" spans="1:23" ht="16.5" customHeight="1">
      <c r="A632" s="358"/>
      <c r="B632" s="358"/>
      <c r="C632" s="736"/>
      <c r="D632" s="358"/>
      <c r="E632" s="358"/>
      <c r="F632" s="358"/>
      <c r="G632" s="358"/>
      <c r="H632" s="358"/>
      <c r="I632" s="358"/>
      <c r="J632" s="358"/>
      <c r="K632" s="358"/>
      <c r="L632" s="358"/>
      <c r="M632" s="358"/>
      <c r="N632" s="358"/>
      <c r="O632" s="358"/>
      <c r="P632" s="358"/>
      <c r="Q632" s="358"/>
      <c r="R632" s="358"/>
      <c r="S632" s="358"/>
      <c r="T632" s="358"/>
      <c r="U632" s="358"/>
      <c r="V632" s="358"/>
      <c r="W632" s="358"/>
    </row>
    <row r="633" spans="1:23" ht="16.5" customHeight="1">
      <c r="A633" s="358"/>
      <c r="B633" s="358"/>
      <c r="C633" s="736"/>
      <c r="D633" s="358"/>
      <c r="E633" s="358"/>
      <c r="F633" s="358"/>
      <c r="G633" s="358"/>
      <c r="H633" s="358"/>
      <c r="I633" s="358"/>
      <c r="J633" s="358"/>
      <c r="K633" s="358"/>
      <c r="L633" s="358"/>
      <c r="M633" s="358"/>
      <c r="N633" s="358"/>
      <c r="O633" s="358"/>
      <c r="P633" s="358"/>
      <c r="Q633" s="358"/>
      <c r="R633" s="358"/>
      <c r="S633" s="358"/>
      <c r="T633" s="358"/>
      <c r="U633" s="358"/>
      <c r="V633" s="358"/>
      <c r="W633" s="358"/>
    </row>
    <row r="634" spans="1:23" ht="16.5" customHeight="1">
      <c r="A634" s="358"/>
      <c r="B634" s="358"/>
      <c r="C634" s="736"/>
      <c r="D634" s="358"/>
      <c r="E634" s="358"/>
      <c r="F634" s="358"/>
      <c r="G634" s="358"/>
      <c r="H634" s="358"/>
      <c r="I634" s="358"/>
      <c r="J634" s="358"/>
      <c r="K634" s="358"/>
      <c r="L634" s="358"/>
      <c r="M634" s="358"/>
      <c r="N634" s="358"/>
      <c r="O634" s="358"/>
      <c r="P634" s="358"/>
      <c r="Q634" s="358"/>
      <c r="R634" s="358"/>
      <c r="S634" s="358"/>
      <c r="T634" s="358"/>
      <c r="U634" s="358"/>
      <c r="V634" s="358"/>
      <c r="W634" s="358"/>
    </row>
    <row r="635" spans="1:23" ht="16.5" customHeight="1">
      <c r="A635" s="358"/>
      <c r="B635" s="358"/>
      <c r="C635" s="736"/>
      <c r="D635" s="358"/>
      <c r="E635" s="358"/>
      <c r="F635" s="358"/>
      <c r="G635" s="358"/>
      <c r="H635" s="358"/>
      <c r="I635" s="358"/>
      <c r="J635" s="358"/>
      <c r="K635" s="358"/>
      <c r="L635" s="358"/>
      <c r="M635" s="358"/>
      <c r="N635" s="358"/>
      <c r="O635" s="358"/>
      <c r="P635" s="358"/>
      <c r="Q635" s="358"/>
      <c r="R635" s="358"/>
      <c r="S635" s="358"/>
      <c r="T635" s="358"/>
      <c r="U635" s="358"/>
      <c r="V635" s="358"/>
      <c r="W635" s="358"/>
    </row>
    <row r="636" spans="1:23" ht="16.5" customHeight="1">
      <c r="A636" s="358"/>
      <c r="B636" s="358"/>
      <c r="C636" s="736"/>
      <c r="D636" s="358"/>
      <c r="E636" s="358"/>
      <c r="F636" s="358"/>
      <c r="G636" s="358"/>
      <c r="H636" s="358"/>
      <c r="I636" s="358"/>
      <c r="J636" s="358"/>
      <c r="K636" s="358"/>
      <c r="L636" s="358"/>
      <c r="M636" s="358"/>
      <c r="N636" s="358"/>
      <c r="O636" s="358"/>
      <c r="P636" s="358"/>
      <c r="Q636" s="358"/>
      <c r="R636" s="358"/>
      <c r="S636" s="358"/>
      <c r="T636" s="358"/>
      <c r="U636" s="358"/>
      <c r="V636" s="358"/>
      <c r="W636" s="358"/>
    </row>
    <row r="637" spans="1:23" ht="16.5" customHeight="1">
      <c r="A637" s="358"/>
      <c r="B637" s="358"/>
      <c r="C637" s="736"/>
      <c r="D637" s="358"/>
      <c r="E637" s="358"/>
      <c r="F637" s="358"/>
      <c r="G637" s="358"/>
      <c r="H637" s="358"/>
      <c r="I637" s="358"/>
      <c r="J637" s="358"/>
      <c r="K637" s="358"/>
      <c r="L637" s="358"/>
      <c r="M637" s="358"/>
      <c r="N637" s="358"/>
      <c r="O637" s="358"/>
      <c r="P637" s="358"/>
      <c r="Q637" s="358"/>
      <c r="R637" s="358"/>
      <c r="S637" s="358"/>
      <c r="T637" s="358"/>
      <c r="U637" s="358"/>
      <c r="V637" s="358"/>
      <c r="W637" s="358"/>
    </row>
    <row r="638" spans="1:23" ht="16.5" customHeight="1">
      <c r="A638" s="358"/>
      <c r="B638" s="358"/>
      <c r="C638" s="736"/>
      <c r="D638" s="358"/>
      <c r="E638" s="358"/>
      <c r="F638" s="358"/>
      <c r="G638" s="358"/>
      <c r="H638" s="358"/>
      <c r="I638" s="358"/>
      <c r="J638" s="358"/>
      <c r="K638" s="358"/>
      <c r="L638" s="358"/>
      <c r="M638" s="358"/>
      <c r="N638" s="358"/>
      <c r="O638" s="358"/>
      <c r="P638" s="358"/>
      <c r="Q638" s="358"/>
      <c r="R638" s="358"/>
      <c r="S638" s="358"/>
      <c r="T638" s="358"/>
      <c r="U638" s="358"/>
      <c r="V638" s="358"/>
      <c r="W638" s="358"/>
    </row>
    <row r="639" spans="1:23" ht="16.5" customHeight="1">
      <c r="A639" s="358"/>
      <c r="B639" s="358"/>
      <c r="C639" s="736"/>
      <c r="D639" s="358"/>
      <c r="E639" s="358"/>
      <c r="F639" s="358"/>
      <c r="G639" s="358"/>
      <c r="H639" s="358"/>
      <c r="I639" s="358"/>
      <c r="J639" s="358"/>
      <c r="K639" s="358"/>
      <c r="L639" s="358"/>
      <c r="M639" s="358"/>
      <c r="N639" s="358"/>
      <c r="O639" s="358"/>
      <c r="P639" s="358"/>
      <c r="Q639" s="358"/>
      <c r="R639" s="358"/>
      <c r="S639" s="358"/>
      <c r="T639" s="358"/>
      <c r="U639" s="358"/>
      <c r="V639" s="358"/>
      <c r="W639" s="358"/>
    </row>
    <row r="640" spans="1:23" ht="16.5" customHeight="1">
      <c r="A640" s="358"/>
      <c r="B640" s="358"/>
      <c r="C640" s="736"/>
      <c r="D640" s="358"/>
      <c r="E640" s="358"/>
      <c r="F640" s="358"/>
      <c r="G640" s="358"/>
      <c r="H640" s="358"/>
      <c r="I640" s="358"/>
      <c r="J640" s="358"/>
      <c r="K640" s="358"/>
      <c r="L640" s="358"/>
      <c r="M640" s="358"/>
      <c r="N640" s="358"/>
      <c r="O640" s="358"/>
      <c r="P640" s="358"/>
      <c r="Q640" s="358"/>
      <c r="R640" s="358"/>
      <c r="S640" s="358"/>
      <c r="T640" s="358"/>
      <c r="U640" s="358"/>
      <c r="V640" s="358"/>
      <c r="W640" s="358"/>
    </row>
    <row r="641" spans="1:23" ht="16.5" customHeight="1">
      <c r="A641" s="358"/>
      <c r="B641" s="358"/>
      <c r="C641" s="736"/>
      <c r="D641" s="358"/>
      <c r="E641" s="358"/>
      <c r="F641" s="358"/>
      <c r="G641" s="358"/>
      <c r="H641" s="358"/>
      <c r="I641" s="358"/>
      <c r="J641" s="358"/>
      <c r="K641" s="358"/>
      <c r="L641" s="358"/>
      <c r="M641" s="358"/>
      <c r="N641" s="358"/>
      <c r="O641" s="358"/>
      <c r="P641" s="358"/>
      <c r="Q641" s="358"/>
      <c r="R641" s="358"/>
      <c r="S641" s="358"/>
      <c r="T641" s="358"/>
      <c r="U641" s="358"/>
      <c r="V641" s="358"/>
      <c r="W641" s="358"/>
    </row>
    <row r="642" spans="1:23" ht="16.5" customHeight="1">
      <c r="A642" s="358"/>
      <c r="B642" s="358"/>
      <c r="C642" s="736"/>
      <c r="D642" s="358"/>
      <c r="E642" s="358"/>
      <c r="F642" s="358"/>
      <c r="G642" s="358"/>
      <c r="H642" s="358"/>
      <c r="I642" s="358"/>
      <c r="J642" s="358"/>
      <c r="K642" s="358"/>
      <c r="L642" s="358"/>
      <c r="M642" s="358"/>
      <c r="N642" s="358"/>
      <c r="O642" s="358"/>
      <c r="P642" s="358"/>
      <c r="Q642" s="358"/>
      <c r="R642" s="358"/>
      <c r="S642" s="358"/>
      <c r="T642" s="358"/>
      <c r="U642" s="358"/>
      <c r="V642" s="358"/>
      <c r="W642" s="358"/>
    </row>
    <row r="643" spans="1:23" ht="16.5" customHeight="1">
      <c r="A643" s="358"/>
      <c r="B643" s="358"/>
      <c r="C643" s="736"/>
      <c r="D643" s="358"/>
      <c r="E643" s="358"/>
      <c r="F643" s="358"/>
      <c r="G643" s="358"/>
      <c r="H643" s="358"/>
      <c r="I643" s="358"/>
      <c r="J643" s="358"/>
      <c r="K643" s="358"/>
      <c r="L643" s="358"/>
      <c r="M643" s="358"/>
      <c r="N643" s="358"/>
      <c r="O643" s="358"/>
      <c r="P643" s="358"/>
      <c r="Q643" s="358"/>
      <c r="R643" s="358"/>
      <c r="S643" s="358"/>
      <c r="T643" s="358"/>
      <c r="U643" s="358"/>
      <c r="V643" s="358"/>
      <c r="W643" s="358"/>
    </row>
    <row r="644" spans="1:23" ht="16.5" customHeight="1">
      <c r="A644" s="358"/>
      <c r="B644" s="358"/>
      <c r="C644" s="736"/>
      <c r="D644" s="358"/>
      <c r="E644" s="358"/>
      <c r="F644" s="358"/>
      <c r="G644" s="358"/>
      <c r="H644" s="358"/>
      <c r="I644" s="358"/>
      <c r="J644" s="358"/>
      <c r="K644" s="358"/>
      <c r="L644" s="358"/>
      <c r="M644" s="358"/>
      <c r="N644" s="358"/>
      <c r="O644" s="358"/>
      <c r="P644" s="358"/>
      <c r="Q644" s="358"/>
      <c r="R644" s="358"/>
      <c r="S644" s="358"/>
      <c r="T644" s="358"/>
      <c r="U644" s="358"/>
      <c r="V644" s="358"/>
      <c r="W644" s="358"/>
    </row>
    <row r="645" spans="1:23" ht="16.5" customHeight="1">
      <c r="A645" s="358"/>
      <c r="B645" s="358"/>
      <c r="C645" s="736"/>
      <c r="D645" s="358"/>
      <c r="E645" s="358"/>
      <c r="F645" s="358"/>
      <c r="G645" s="358"/>
      <c r="H645" s="358"/>
      <c r="I645" s="358"/>
      <c r="J645" s="358"/>
      <c r="K645" s="358"/>
      <c r="L645" s="358"/>
      <c r="M645" s="358"/>
      <c r="N645" s="358"/>
      <c r="O645" s="358"/>
      <c r="P645" s="358"/>
      <c r="Q645" s="358"/>
      <c r="R645" s="358"/>
      <c r="S645" s="358"/>
      <c r="T645" s="358"/>
      <c r="U645" s="358"/>
      <c r="V645" s="358"/>
      <c r="W645" s="358"/>
    </row>
    <row r="646" spans="1:23" ht="16.5" customHeight="1">
      <c r="A646" s="358"/>
      <c r="B646" s="358"/>
      <c r="C646" s="736"/>
      <c r="D646" s="358"/>
      <c r="E646" s="358"/>
      <c r="F646" s="358"/>
      <c r="G646" s="358"/>
      <c r="H646" s="358"/>
      <c r="I646" s="358"/>
      <c r="J646" s="358"/>
      <c r="K646" s="358"/>
      <c r="L646" s="358"/>
      <c r="M646" s="358"/>
      <c r="N646" s="358"/>
      <c r="O646" s="358"/>
      <c r="P646" s="358"/>
      <c r="Q646" s="358"/>
      <c r="R646" s="358"/>
      <c r="S646" s="358"/>
      <c r="T646" s="358"/>
      <c r="U646" s="358"/>
      <c r="V646" s="358"/>
      <c r="W646" s="358"/>
    </row>
    <row r="647" spans="1:23" ht="16.5" customHeight="1">
      <c r="A647" s="358"/>
      <c r="B647" s="358"/>
      <c r="C647" s="736"/>
      <c r="D647" s="358"/>
      <c r="E647" s="358"/>
      <c r="F647" s="358"/>
      <c r="G647" s="358"/>
      <c r="H647" s="358"/>
      <c r="I647" s="358"/>
      <c r="J647" s="358"/>
      <c r="K647" s="358"/>
      <c r="L647" s="358"/>
      <c r="M647" s="358"/>
      <c r="N647" s="358"/>
      <c r="O647" s="358"/>
      <c r="P647" s="358"/>
      <c r="Q647" s="358"/>
      <c r="R647" s="358"/>
      <c r="S647" s="358"/>
      <c r="T647" s="358"/>
      <c r="U647" s="358"/>
      <c r="V647" s="358"/>
      <c r="W647" s="358"/>
    </row>
    <row r="648" spans="1:23" ht="16.5" customHeight="1">
      <c r="A648" s="358"/>
      <c r="B648" s="358"/>
      <c r="C648" s="736"/>
      <c r="D648" s="358"/>
      <c r="E648" s="358"/>
      <c r="F648" s="358"/>
      <c r="G648" s="358"/>
      <c r="H648" s="358"/>
      <c r="I648" s="358"/>
      <c r="J648" s="358"/>
      <c r="K648" s="358"/>
      <c r="L648" s="358"/>
      <c r="M648" s="358"/>
      <c r="N648" s="358"/>
      <c r="O648" s="358"/>
      <c r="P648" s="358"/>
      <c r="Q648" s="358"/>
      <c r="R648" s="358"/>
      <c r="S648" s="358"/>
      <c r="T648" s="358"/>
      <c r="U648" s="358"/>
      <c r="V648" s="358"/>
      <c r="W648" s="358"/>
    </row>
    <row r="649" spans="1:23" ht="16.5" customHeight="1">
      <c r="A649" s="358"/>
      <c r="B649" s="358"/>
      <c r="C649" s="736"/>
      <c r="D649" s="358"/>
      <c r="E649" s="358"/>
      <c r="F649" s="358"/>
      <c r="G649" s="358"/>
      <c r="H649" s="358"/>
      <c r="I649" s="358"/>
      <c r="J649" s="358"/>
      <c r="K649" s="358"/>
      <c r="L649" s="358"/>
      <c r="M649" s="358"/>
      <c r="N649" s="358"/>
      <c r="O649" s="358"/>
      <c r="P649" s="358"/>
      <c r="Q649" s="358"/>
      <c r="R649" s="358"/>
      <c r="S649" s="358"/>
      <c r="T649" s="358"/>
      <c r="U649" s="358"/>
      <c r="V649" s="358"/>
      <c r="W649" s="358"/>
    </row>
    <row r="650" spans="1:23" ht="16.5" customHeight="1">
      <c r="A650" s="358"/>
      <c r="B650" s="358"/>
      <c r="C650" s="736"/>
      <c r="D650" s="358"/>
      <c r="E650" s="358"/>
      <c r="F650" s="358"/>
      <c r="G650" s="358"/>
      <c r="H650" s="358"/>
      <c r="I650" s="358"/>
      <c r="J650" s="358"/>
      <c r="K650" s="358"/>
      <c r="L650" s="358"/>
      <c r="M650" s="358"/>
      <c r="N650" s="358"/>
      <c r="O650" s="358"/>
      <c r="P650" s="358"/>
      <c r="Q650" s="358"/>
      <c r="R650" s="358"/>
      <c r="S650" s="358"/>
      <c r="T650" s="358"/>
      <c r="U650" s="358"/>
      <c r="V650" s="358"/>
      <c r="W650" s="358"/>
    </row>
    <row r="651" spans="1:23" ht="16.5" customHeight="1">
      <c r="A651" s="358"/>
      <c r="B651" s="358"/>
      <c r="C651" s="736"/>
      <c r="D651" s="358"/>
      <c r="E651" s="358"/>
      <c r="F651" s="358"/>
      <c r="G651" s="358"/>
      <c r="H651" s="358"/>
      <c r="I651" s="358"/>
      <c r="J651" s="358"/>
      <c r="K651" s="358"/>
      <c r="L651" s="358"/>
      <c r="M651" s="358"/>
      <c r="N651" s="358"/>
      <c r="O651" s="358"/>
      <c r="P651" s="358"/>
      <c r="Q651" s="358"/>
      <c r="R651" s="358"/>
      <c r="S651" s="358"/>
      <c r="T651" s="358"/>
      <c r="U651" s="358"/>
      <c r="V651" s="358"/>
      <c r="W651" s="358"/>
    </row>
    <row r="652" spans="1:23" ht="16.5" customHeight="1">
      <c r="A652" s="358"/>
      <c r="B652" s="358"/>
      <c r="C652" s="736"/>
      <c r="D652" s="358"/>
      <c r="E652" s="358"/>
      <c r="F652" s="358"/>
      <c r="G652" s="358"/>
      <c r="H652" s="358"/>
      <c r="I652" s="358"/>
      <c r="J652" s="358"/>
      <c r="K652" s="358"/>
      <c r="L652" s="358"/>
      <c r="M652" s="358"/>
      <c r="N652" s="358"/>
      <c r="O652" s="358"/>
      <c r="P652" s="358"/>
      <c r="Q652" s="358"/>
      <c r="R652" s="358"/>
      <c r="S652" s="358"/>
      <c r="T652" s="358"/>
      <c r="U652" s="358"/>
      <c r="V652" s="358"/>
      <c r="W652" s="358"/>
    </row>
    <row r="653" spans="1:23" ht="16.5" customHeight="1">
      <c r="A653" s="358"/>
      <c r="B653" s="358"/>
      <c r="C653" s="736"/>
      <c r="D653" s="358"/>
      <c r="E653" s="358"/>
      <c r="F653" s="358"/>
      <c r="G653" s="358"/>
      <c r="H653" s="358"/>
      <c r="I653" s="358"/>
      <c r="J653" s="358"/>
      <c r="K653" s="358"/>
      <c r="L653" s="358"/>
      <c r="M653" s="358"/>
      <c r="N653" s="358"/>
      <c r="O653" s="358"/>
      <c r="P653" s="358"/>
      <c r="Q653" s="358"/>
      <c r="R653" s="358"/>
      <c r="S653" s="358"/>
      <c r="T653" s="358"/>
      <c r="U653" s="358"/>
      <c r="V653" s="358"/>
      <c r="W653" s="358"/>
    </row>
    <row r="654" spans="1:23" ht="16.5" customHeight="1">
      <c r="A654" s="358"/>
      <c r="B654" s="358"/>
      <c r="C654" s="736"/>
      <c r="D654" s="358"/>
      <c r="E654" s="358"/>
      <c r="F654" s="358"/>
      <c r="G654" s="358"/>
      <c r="H654" s="358"/>
      <c r="I654" s="358"/>
      <c r="J654" s="358"/>
      <c r="K654" s="358"/>
      <c r="L654" s="358"/>
      <c r="M654" s="358"/>
      <c r="N654" s="358"/>
      <c r="O654" s="358"/>
      <c r="P654" s="358"/>
      <c r="Q654" s="358"/>
      <c r="R654" s="358"/>
      <c r="S654" s="358"/>
      <c r="T654" s="358"/>
      <c r="U654" s="358"/>
      <c r="V654" s="358"/>
      <c r="W654" s="358"/>
    </row>
    <row r="655" spans="1:23" ht="16.5" customHeight="1">
      <c r="A655" s="358"/>
      <c r="B655" s="358"/>
      <c r="C655" s="736"/>
      <c r="D655" s="358"/>
      <c r="E655" s="358"/>
      <c r="F655" s="358"/>
      <c r="G655" s="358"/>
      <c r="H655" s="358"/>
      <c r="I655" s="358"/>
      <c r="J655" s="358"/>
      <c r="K655" s="358"/>
      <c r="L655" s="358"/>
      <c r="M655" s="358"/>
      <c r="N655" s="358"/>
      <c r="O655" s="358"/>
      <c r="P655" s="358"/>
      <c r="Q655" s="358"/>
      <c r="R655" s="358"/>
      <c r="S655" s="358"/>
      <c r="T655" s="358"/>
      <c r="U655" s="358"/>
      <c r="V655" s="358"/>
      <c r="W655" s="358"/>
    </row>
    <row r="656" spans="1:23" ht="16.5" customHeight="1">
      <c r="A656" s="358"/>
      <c r="B656" s="358"/>
      <c r="C656" s="736"/>
      <c r="D656" s="358"/>
      <c r="E656" s="358"/>
      <c r="F656" s="358"/>
      <c r="G656" s="358"/>
      <c r="H656" s="358"/>
      <c r="I656" s="358"/>
      <c r="J656" s="358"/>
      <c r="K656" s="358"/>
      <c r="L656" s="358"/>
      <c r="M656" s="358"/>
      <c r="N656" s="358"/>
      <c r="O656" s="358"/>
      <c r="P656" s="358"/>
      <c r="Q656" s="358"/>
      <c r="R656" s="358"/>
      <c r="S656" s="358"/>
      <c r="T656" s="358"/>
      <c r="U656" s="358"/>
      <c r="V656" s="358"/>
      <c r="W656" s="358"/>
    </row>
    <row r="657" spans="1:23" ht="16.5" customHeight="1">
      <c r="A657" s="358"/>
      <c r="B657" s="358"/>
      <c r="C657" s="736"/>
      <c r="D657" s="358"/>
      <c r="E657" s="358"/>
      <c r="F657" s="358"/>
      <c r="G657" s="358"/>
      <c r="H657" s="358"/>
      <c r="I657" s="358"/>
      <c r="J657" s="358"/>
      <c r="K657" s="358"/>
      <c r="L657" s="358"/>
      <c r="M657" s="358"/>
      <c r="N657" s="358"/>
      <c r="O657" s="358"/>
      <c r="P657" s="358"/>
      <c r="Q657" s="358"/>
      <c r="R657" s="358"/>
      <c r="S657" s="358"/>
      <c r="T657" s="358"/>
      <c r="U657" s="358"/>
      <c r="V657" s="358"/>
      <c r="W657" s="358"/>
    </row>
    <row r="658" spans="1:23" ht="16.5" customHeight="1">
      <c r="A658" s="358"/>
      <c r="B658" s="358"/>
      <c r="C658" s="736"/>
      <c r="D658" s="358"/>
      <c r="E658" s="358"/>
      <c r="F658" s="358"/>
      <c r="G658" s="358"/>
      <c r="H658" s="358"/>
      <c r="I658" s="358"/>
      <c r="J658" s="358"/>
      <c r="K658" s="358"/>
      <c r="L658" s="358"/>
      <c r="M658" s="358"/>
      <c r="N658" s="358"/>
      <c r="O658" s="358"/>
      <c r="P658" s="358"/>
      <c r="Q658" s="358"/>
      <c r="R658" s="358"/>
      <c r="S658" s="358"/>
      <c r="T658" s="358"/>
      <c r="U658" s="358"/>
      <c r="V658" s="358"/>
      <c r="W658" s="358"/>
    </row>
    <row r="659" spans="1:23" ht="16.5" customHeight="1">
      <c r="A659" s="358"/>
      <c r="B659" s="358"/>
      <c r="C659" s="736"/>
      <c r="D659" s="358"/>
      <c r="E659" s="358"/>
      <c r="F659" s="358"/>
      <c r="G659" s="358"/>
      <c r="H659" s="358"/>
      <c r="I659" s="358"/>
      <c r="J659" s="358"/>
      <c r="K659" s="358"/>
      <c r="L659" s="358"/>
      <c r="M659" s="358"/>
      <c r="N659" s="358"/>
      <c r="O659" s="358"/>
      <c r="P659" s="358"/>
      <c r="Q659" s="358"/>
      <c r="R659" s="358"/>
      <c r="S659" s="358"/>
      <c r="T659" s="358"/>
      <c r="U659" s="358"/>
      <c r="V659" s="358"/>
      <c r="W659" s="358"/>
    </row>
    <row r="660" spans="1:23" ht="16.5" customHeight="1">
      <c r="A660" s="358"/>
      <c r="B660" s="358"/>
      <c r="C660" s="736"/>
      <c r="D660" s="358"/>
      <c r="E660" s="358"/>
      <c r="F660" s="358"/>
      <c r="G660" s="358"/>
      <c r="H660" s="358"/>
      <c r="I660" s="358"/>
      <c r="J660" s="358"/>
      <c r="K660" s="358"/>
      <c r="L660" s="358"/>
      <c r="M660" s="358"/>
      <c r="N660" s="358"/>
      <c r="O660" s="358"/>
      <c r="P660" s="358"/>
      <c r="Q660" s="358"/>
      <c r="R660" s="358"/>
      <c r="S660" s="358"/>
      <c r="T660" s="358"/>
      <c r="U660" s="358"/>
      <c r="V660" s="358"/>
      <c r="W660" s="358"/>
    </row>
    <row r="661" spans="1:23" ht="16.5" customHeight="1">
      <c r="A661" s="358"/>
      <c r="B661" s="358"/>
      <c r="C661" s="736"/>
      <c r="D661" s="358"/>
      <c r="E661" s="358"/>
      <c r="F661" s="358"/>
      <c r="G661" s="358"/>
      <c r="H661" s="358"/>
      <c r="I661" s="358"/>
      <c r="J661" s="358"/>
      <c r="K661" s="358"/>
      <c r="L661" s="358"/>
      <c r="M661" s="358"/>
      <c r="N661" s="358"/>
      <c r="O661" s="358"/>
      <c r="P661" s="358"/>
      <c r="Q661" s="358"/>
      <c r="R661" s="358"/>
      <c r="S661" s="358"/>
      <c r="T661" s="358"/>
      <c r="U661" s="358"/>
      <c r="V661" s="358"/>
      <c r="W661" s="358"/>
    </row>
    <row r="662" spans="1:23" ht="16.5" customHeight="1">
      <c r="A662" s="358"/>
      <c r="B662" s="358"/>
      <c r="C662" s="736"/>
      <c r="D662" s="358"/>
      <c r="E662" s="358"/>
      <c r="F662" s="358"/>
      <c r="G662" s="358"/>
      <c r="H662" s="358"/>
      <c r="I662" s="358"/>
      <c r="J662" s="358"/>
      <c r="K662" s="358"/>
      <c r="L662" s="358"/>
      <c r="M662" s="358"/>
      <c r="N662" s="358"/>
      <c r="O662" s="358"/>
      <c r="P662" s="358"/>
      <c r="Q662" s="358"/>
      <c r="R662" s="358"/>
      <c r="S662" s="358"/>
      <c r="T662" s="358"/>
      <c r="U662" s="358"/>
      <c r="V662" s="358"/>
      <c r="W662" s="358"/>
    </row>
    <row r="663" spans="1:23" ht="16.5" customHeight="1">
      <c r="A663" s="358"/>
      <c r="B663" s="358"/>
      <c r="C663" s="736"/>
      <c r="D663" s="358"/>
      <c r="E663" s="358"/>
      <c r="F663" s="358"/>
      <c r="G663" s="358"/>
      <c r="H663" s="358"/>
      <c r="I663" s="358"/>
      <c r="J663" s="358"/>
      <c r="K663" s="358"/>
      <c r="L663" s="358"/>
      <c r="M663" s="358"/>
      <c r="N663" s="358"/>
      <c r="O663" s="358"/>
      <c r="P663" s="358"/>
      <c r="Q663" s="358"/>
      <c r="R663" s="358"/>
      <c r="S663" s="358"/>
      <c r="T663" s="358"/>
      <c r="U663" s="358"/>
      <c r="V663" s="358"/>
      <c r="W663" s="358"/>
    </row>
    <row r="664" spans="1:23" ht="16.5" customHeight="1">
      <c r="A664" s="358"/>
      <c r="B664" s="358"/>
      <c r="C664" s="736"/>
      <c r="D664" s="358"/>
      <c r="E664" s="358"/>
      <c r="F664" s="358"/>
      <c r="G664" s="358"/>
      <c r="H664" s="358"/>
      <c r="I664" s="358"/>
      <c r="J664" s="358"/>
      <c r="K664" s="358"/>
      <c r="L664" s="358"/>
      <c r="M664" s="358"/>
      <c r="N664" s="358"/>
      <c r="O664" s="358"/>
      <c r="P664" s="358"/>
      <c r="Q664" s="358"/>
      <c r="R664" s="358"/>
      <c r="S664" s="358"/>
      <c r="T664" s="358"/>
      <c r="U664" s="358"/>
      <c r="V664" s="358"/>
      <c r="W664" s="358"/>
    </row>
    <row r="665" spans="1:23" ht="16.5" customHeight="1">
      <c r="A665" s="358"/>
      <c r="B665" s="358"/>
      <c r="C665" s="736"/>
      <c r="D665" s="358"/>
      <c r="E665" s="358"/>
      <c r="F665" s="358"/>
      <c r="G665" s="358"/>
      <c r="H665" s="358"/>
      <c r="I665" s="358"/>
      <c r="J665" s="358"/>
      <c r="K665" s="358"/>
      <c r="L665" s="358"/>
      <c r="M665" s="358"/>
      <c r="N665" s="358"/>
      <c r="O665" s="358"/>
      <c r="P665" s="358"/>
      <c r="Q665" s="358"/>
      <c r="R665" s="358"/>
      <c r="S665" s="358"/>
      <c r="T665" s="358"/>
      <c r="U665" s="358"/>
      <c r="V665" s="358"/>
      <c r="W665" s="358"/>
    </row>
    <row r="666" spans="1:23" ht="16.5" customHeight="1">
      <c r="A666" s="358"/>
      <c r="B666" s="358"/>
      <c r="C666" s="736"/>
      <c r="D666" s="358"/>
      <c r="E666" s="358"/>
      <c r="F666" s="358"/>
      <c r="G666" s="358"/>
      <c r="H666" s="358"/>
      <c r="I666" s="358"/>
      <c r="J666" s="358"/>
      <c r="K666" s="358"/>
      <c r="L666" s="358"/>
      <c r="M666" s="358"/>
      <c r="N666" s="358"/>
      <c r="O666" s="358"/>
      <c r="P666" s="358"/>
      <c r="Q666" s="358"/>
      <c r="R666" s="358"/>
      <c r="S666" s="358"/>
      <c r="T666" s="358"/>
      <c r="U666" s="358"/>
      <c r="V666" s="358"/>
      <c r="W666" s="358"/>
    </row>
    <row r="667" spans="1:23" ht="16.5" customHeight="1">
      <c r="A667" s="358"/>
      <c r="B667" s="358"/>
      <c r="C667" s="736"/>
      <c r="D667" s="358"/>
      <c r="E667" s="358"/>
      <c r="F667" s="358"/>
      <c r="G667" s="358"/>
      <c r="H667" s="358"/>
      <c r="I667" s="358"/>
      <c r="J667" s="358"/>
      <c r="K667" s="358"/>
      <c r="L667" s="358"/>
      <c r="M667" s="358"/>
      <c r="N667" s="358"/>
      <c r="O667" s="358"/>
      <c r="P667" s="358"/>
      <c r="Q667" s="358"/>
      <c r="R667" s="358"/>
      <c r="S667" s="358"/>
      <c r="T667" s="358"/>
      <c r="U667" s="358"/>
      <c r="V667" s="358"/>
      <c r="W667" s="358"/>
    </row>
    <row r="668" spans="1:23" ht="16.5" customHeight="1">
      <c r="A668" s="358"/>
      <c r="B668" s="358"/>
      <c r="C668" s="736"/>
      <c r="D668" s="358"/>
      <c r="E668" s="358"/>
      <c r="F668" s="358"/>
      <c r="G668" s="358"/>
      <c r="H668" s="358"/>
      <c r="I668" s="358"/>
      <c r="J668" s="358"/>
      <c r="K668" s="358"/>
      <c r="L668" s="358"/>
      <c r="M668" s="358"/>
      <c r="N668" s="358"/>
      <c r="O668" s="358"/>
      <c r="P668" s="358"/>
      <c r="Q668" s="358"/>
      <c r="R668" s="358"/>
      <c r="S668" s="358"/>
      <c r="T668" s="358"/>
      <c r="U668" s="358"/>
      <c r="V668" s="358"/>
      <c r="W668" s="358"/>
    </row>
    <row r="669" spans="1:23" ht="16.5" customHeight="1">
      <c r="A669" s="358"/>
      <c r="B669" s="358"/>
      <c r="C669" s="736"/>
      <c r="D669" s="358"/>
      <c r="E669" s="358"/>
      <c r="F669" s="358"/>
      <c r="G669" s="358"/>
      <c r="H669" s="358"/>
      <c r="I669" s="358"/>
      <c r="J669" s="358"/>
      <c r="K669" s="358"/>
      <c r="L669" s="358"/>
      <c r="M669" s="358"/>
      <c r="N669" s="358"/>
      <c r="O669" s="358"/>
      <c r="P669" s="358"/>
      <c r="Q669" s="358"/>
      <c r="R669" s="358"/>
      <c r="S669" s="358"/>
      <c r="T669" s="358"/>
      <c r="U669" s="358"/>
      <c r="V669" s="358"/>
      <c r="W669" s="358"/>
    </row>
    <row r="670" spans="1:23" ht="16.5" customHeight="1">
      <c r="A670" s="358"/>
      <c r="B670" s="358"/>
      <c r="C670" s="736"/>
      <c r="D670" s="358"/>
      <c r="E670" s="358"/>
      <c r="F670" s="358"/>
      <c r="G670" s="358"/>
      <c r="H670" s="358"/>
      <c r="I670" s="358"/>
      <c r="J670" s="358"/>
      <c r="K670" s="358"/>
      <c r="L670" s="358"/>
      <c r="M670" s="358"/>
      <c r="N670" s="358"/>
      <c r="O670" s="358"/>
      <c r="P670" s="358"/>
      <c r="Q670" s="358"/>
      <c r="R670" s="358"/>
      <c r="S670" s="358"/>
      <c r="T670" s="358"/>
      <c r="U670" s="358"/>
      <c r="V670" s="358"/>
      <c r="W670" s="358"/>
    </row>
    <row r="671" spans="1:23" ht="16.5" customHeight="1">
      <c r="A671" s="358"/>
      <c r="B671" s="358"/>
      <c r="C671" s="736"/>
      <c r="D671" s="358"/>
      <c r="E671" s="358"/>
      <c r="F671" s="358"/>
      <c r="G671" s="358"/>
      <c r="H671" s="358"/>
      <c r="I671" s="358"/>
      <c r="J671" s="358"/>
      <c r="K671" s="358"/>
      <c r="L671" s="358"/>
      <c r="M671" s="358"/>
      <c r="N671" s="358"/>
      <c r="O671" s="358"/>
      <c r="P671" s="358"/>
      <c r="Q671" s="358"/>
      <c r="R671" s="358"/>
      <c r="S671" s="358"/>
      <c r="T671" s="358"/>
      <c r="U671" s="358"/>
      <c r="V671" s="358"/>
      <c r="W671" s="358"/>
    </row>
    <row r="672" spans="1:23" ht="16.5" customHeight="1">
      <c r="A672" s="358"/>
      <c r="B672" s="358"/>
      <c r="C672" s="736"/>
      <c r="D672" s="358"/>
      <c r="E672" s="358"/>
      <c r="F672" s="358"/>
      <c r="G672" s="358"/>
      <c r="H672" s="358"/>
      <c r="I672" s="358"/>
      <c r="J672" s="358"/>
      <c r="K672" s="358"/>
      <c r="L672" s="358"/>
      <c r="M672" s="358"/>
      <c r="N672" s="358"/>
      <c r="O672" s="358"/>
      <c r="P672" s="358"/>
      <c r="Q672" s="358"/>
      <c r="R672" s="358"/>
      <c r="S672" s="358"/>
      <c r="T672" s="358"/>
      <c r="U672" s="358"/>
      <c r="V672" s="358"/>
      <c r="W672" s="358"/>
    </row>
    <row r="673" spans="1:23" ht="16.5" customHeight="1">
      <c r="A673" s="358"/>
      <c r="B673" s="358"/>
      <c r="C673" s="736"/>
      <c r="D673" s="358"/>
      <c r="E673" s="358"/>
      <c r="F673" s="358"/>
      <c r="G673" s="358"/>
      <c r="H673" s="358"/>
      <c r="I673" s="358"/>
      <c r="J673" s="358"/>
      <c r="K673" s="358"/>
      <c r="L673" s="358"/>
      <c r="M673" s="358"/>
      <c r="N673" s="358"/>
      <c r="O673" s="358"/>
      <c r="P673" s="358"/>
      <c r="Q673" s="358"/>
      <c r="R673" s="358"/>
      <c r="S673" s="358"/>
      <c r="T673" s="358"/>
      <c r="U673" s="358"/>
      <c r="V673" s="358"/>
      <c r="W673" s="358"/>
    </row>
    <row r="674" spans="1:23" ht="16.5" customHeight="1">
      <c r="A674" s="358"/>
      <c r="B674" s="358"/>
      <c r="C674" s="736"/>
      <c r="D674" s="358"/>
      <c r="E674" s="358"/>
      <c r="F674" s="358"/>
      <c r="G674" s="358"/>
      <c r="H674" s="358"/>
      <c r="I674" s="358"/>
      <c r="J674" s="358"/>
      <c r="K674" s="358"/>
      <c r="L674" s="358"/>
      <c r="M674" s="358"/>
      <c r="N674" s="358"/>
      <c r="O674" s="358"/>
      <c r="P674" s="358"/>
      <c r="Q674" s="358"/>
      <c r="R674" s="358"/>
      <c r="S674" s="358"/>
      <c r="T674" s="358"/>
      <c r="U674" s="358"/>
      <c r="V674" s="358"/>
      <c r="W674" s="358"/>
    </row>
    <row r="675" spans="1:23" ht="16.5" customHeight="1">
      <c r="A675" s="358"/>
      <c r="B675" s="358"/>
      <c r="C675" s="736"/>
      <c r="D675" s="358"/>
      <c r="E675" s="358"/>
      <c r="F675" s="358"/>
      <c r="G675" s="358"/>
      <c r="H675" s="358"/>
      <c r="I675" s="358"/>
      <c r="J675" s="358"/>
      <c r="K675" s="358"/>
      <c r="L675" s="358"/>
      <c r="M675" s="358"/>
      <c r="N675" s="358"/>
      <c r="O675" s="358"/>
      <c r="P675" s="358"/>
      <c r="Q675" s="358"/>
      <c r="R675" s="358"/>
      <c r="S675" s="358"/>
      <c r="T675" s="358"/>
      <c r="U675" s="358"/>
      <c r="V675" s="358"/>
      <c r="W675" s="358"/>
    </row>
    <row r="676" spans="1:23" ht="16.5" customHeight="1">
      <c r="A676" s="358"/>
      <c r="B676" s="358"/>
      <c r="C676" s="736"/>
      <c r="D676" s="358"/>
      <c r="E676" s="358"/>
      <c r="F676" s="358"/>
      <c r="G676" s="358"/>
      <c r="H676" s="358"/>
      <c r="I676" s="358"/>
      <c r="J676" s="358"/>
      <c r="K676" s="358"/>
      <c r="L676" s="358"/>
      <c r="M676" s="358"/>
      <c r="N676" s="358"/>
      <c r="O676" s="358"/>
      <c r="P676" s="358"/>
      <c r="Q676" s="358"/>
      <c r="R676" s="358"/>
      <c r="S676" s="358"/>
      <c r="T676" s="358"/>
      <c r="U676" s="358"/>
      <c r="V676" s="358"/>
      <c r="W676" s="358"/>
    </row>
    <row r="677" spans="1:23" ht="16.5" customHeight="1">
      <c r="A677" s="358"/>
      <c r="B677" s="358"/>
      <c r="C677" s="736"/>
      <c r="D677" s="358"/>
      <c r="E677" s="358"/>
      <c r="F677" s="358"/>
      <c r="G677" s="358"/>
      <c r="H677" s="358"/>
      <c r="I677" s="358"/>
      <c r="J677" s="358"/>
      <c r="K677" s="358"/>
      <c r="L677" s="358"/>
      <c r="M677" s="358"/>
      <c r="N677" s="358"/>
      <c r="O677" s="358"/>
      <c r="P677" s="358"/>
      <c r="Q677" s="358"/>
      <c r="R677" s="358"/>
      <c r="S677" s="358"/>
      <c r="T677" s="358"/>
      <c r="U677" s="358"/>
      <c r="V677" s="358"/>
      <c r="W677" s="358"/>
    </row>
    <row r="678" spans="1:23" ht="16.5" customHeight="1">
      <c r="A678" s="358"/>
      <c r="B678" s="358"/>
      <c r="C678" s="736"/>
      <c r="D678" s="358"/>
      <c r="E678" s="358"/>
      <c r="F678" s="358"/>
      <c r="G678" s="358"/>
      <c r="H678" s="358"/>
      <c r="I678" s="358"/>
      <c r="J678" s="358"/>
      <c r="K678" s="358"/>
      <c r="L678" s="358"/>
      <c r="M678" s="358"/>
      <c r="N678" s="358"/>
      <c r="O678" s="358"/>
      <c r="P678" s="358"/>
      <c r="Q678" s="358"/>
      <c r="R678" s="358"/>
      <c r="S678" s="358"/>
      <c r="T678" s="358"/>
      <c r="U678" s="358"/>
      <c r="V678" s="358"/>
      <c r="W678" s="358"/>
    </row>
    <row r="679" spans="1:23" ht="16.5" customHeight="1">
      <c r="A679" s="358"/>
      <c r="B679" s="358"/>
      <c r="C679" s="736"/>
      <c r="D679" s="358"/>
      <c r="E679" s="358"/>
      <c r="F679" s="358"/>
      <c r="G679" s="358"/>
      <c r="H679" s="358"/>
      <c r="I679" s="358"/>
      <c r="J679" s="358"/>
      <c r="K679" s="358"/>
      <c r="L679" s="358"/>
      <c r="M679" s="358"/>
      <c r="N679" s="358"/>
      <c r="O679" s="358"/>
      <c r="P679" s="358"/>
      <c r="Q679" s="358"/>
      <c r="R679" s="358"/>
      <c r="S679" s="358"/>
      <c r="T679" s="358"/>
      <c r="U679" s="358"/>
      <c r="V679" s="358"/>
      <c r="W679" s="358"/>
    </row>
    <row r="680" spans="1:23" ht="16.5" customHeight="1">
      <c r="A680" s="358"/>
      <c r="B680" s="358"/>
      <c r="C680" s="736"/>
      <c r="D680" s="358"/>
      <c r="E680" s="358"/>
      <c r="F680" s="358"/>
      <c r="G680" s="358"/>
      <c r="H680" s="358"/>
      <c r="I680" s="358"/>
      <c r="J680" s="358"/>
      <c r="K680" s="358"/>
      <c r="L680" s="358"/>
      <c r="M680" s="358"/>
      <c r="N680" s="358"/>
      <c r="O680" s="358"/>
      <c r="P680" s="358"/>
      <c r="Q680" s="358"/>
      <c r="R680" s="358"/>
      <c r="S680" s="358"/>
      <c r="T680" s="358"/>
      <c r="U680" s="358"/>
      <c r="V680" s="358"/>
      <c r="W680" s="358"/>
    </row>
    <row r="681" spans="1:23" ht="16.5" customHeight="1">
      <c r="A681" s="358"/>
      <c r="B681" s="358"/>
      <c r="C681" s="736"/>
      <c r="D681" s="358"/>
      <c r="E681" s="358"/>
      <c r="F681" s="358"/>
      <c r="G681" s="358"/>
      <c r="H681" s="358"/>
      <c r="I681" s="358"/>
      <c r="J681" s="358"/>
      <c r="K681" s="358"/>
      <c r="L681" s="358"/>
      <c r="M681" s="358"/>
      <c r="N681" s="358"/>
      <c r="O681" s="358"/>
      <c r="P681" s="358"/>
      <c r="Q681" s="358"/>
      <c r="R681" s="358"/>
      <c r="S681" s="358"/>
      <c r="T681" s="358"/>
      <c r="U681" s="358"/>
      <c r="V681" s="358"/>
      <c r="W681" s="358"/>
    </row>
    <row r="682" spans="1:23" ht="16.5" customHeight="1">
      <c r="A682" s="358"/>
      <c r="B682" s="358"/>
      <c r="C682" s="736"/>
      <c r="D682" s="358"/>
      <c r="E682" s="358"/>
      <c r="F682" s="358"/>
      <c r="G682" s="358"/>
      <c r="H682" s="358"/>
      <c r="I682" s="358"/>
      <c r="J682" s="358"/>
      <c r="K682" s="358"/>
      <c r="L682" s="358"/>
      <c r="M682" s="358"/>
      <c r="N682" s="358"/>
      <c r="O682" s="358"/>
      <c r="P682" s="358"/>
      <c r="Q682" s="358"/>
      <c r="R682" s="358"/>
      <c r="S682" s="358"/>
      <c r="T682" s="358"/>
      <c r="U682" s="358"/>
      <c r="V682" s="358"/>
      <c r="W682" s="358"/>
    </row>
    <row r="683" spans="1:23" ht="16.5" customHeight="1">
      <c r="A683" s="358"/>
      <c r="B683" s="358"/>
      <c r="C683" s="736"/>
      <c r="D683" s="358"/>
      <c r="E683" s="358"/>
      <c r="F683" s="358"/>
      <c r="G683" s="358"/>
      <c r="H683" s="358"/>
      <c r="I683" s="358"/>
      <c r="J683" s="358"/>
      <c r="K683" s="358"/>
      <c r="L683" s="358"/>
      <c r="M683" s="358"/>
      <c r="N683" s="358"/>
      <c r="O683" s="358"/>
      <c r="P683" s="358"/>
      <c r="Q683" s="358"/>
      <c r="R683" s="358"/>
      <c r="S683" s="358"/>
      <c r="T683" s="358"/>
      <c r="U683" s="358"/>
      <c r="V683" s="358"/>
      <c r="W683" s="358"/>
    </row>
    <row r="684" spans="1:23" ht="16.5" customHeight="1">
      <c r="A684" s="358"/>
      <c r="B684" s="358"/>
      <c r="C684" s="736"/>
      <c r="D684" s="358"/>
      <c r="E684" s="358"/>
      <c r="F684" s="358"/>
      <c r="G684" s="358"/>
      <c r="H684" s="358"/>
      <c r="I684" s="358"/>
      <c r="J684" s="358"/>
      <c r="K684" s="358"/>
      <c r="L684" s="358"/>
      <c r="M684" s="358"/>
      <c r="N684" s="358"/>
      <c r="O684" s="358"/>
      <c r="P684" s="358"/>
      <c r="Q684" s="358"/>
      <c r="R684" s="358"/>
      <c r="S684" s="358"/>
      <c r="T684" s="358"/>
      <c r="U684" s="358"/>
      <c r="V684" s="358"/>
      <c r="W684" s="358"/>
    </row>
    <row r="685" spans="1:23" ht="16.5" customHeight="1">
      <c r="A685" s="358"/>
      <c r="B685" s="358"/>
      <c r="C685" s="736"/>
      <c r="D685" s="358"/>
      <c r="E685" s="358"/>
      <c r="F685" s="358"/>
      <c r="G685" s="358"/>
      <c r="H685" s="358"/>
      <c r="I685" s="358"/>
      <c r="J685" s="358"/>
      <c r="K685" s="358"/>
      <c r="L685" s="358"/>
      <c r="M685" s="358"/>
      <c r="N685" s="358"/>
      <c r="O685" s="358"/>
      <c r="P685" s="358"/>
      <c r="Q685" s="358"/>
      <c r="R685" s="358"/>
      <c r="S685" s="358"/>
      <c r="T685" s="358"/>
      <c r="U685" s="358"/>
      <c r="V685" s="358"/>
      <c r="W685" s="358"/>
    </row>
    <row r="686" spans="1:23" ht="16.5" customHeight="1">
      <c r="A686" s="358"/>
      <c r="B686" s="358"/>
      <c r="C686" s="736"/>
      <c r="D686" s="358"/>
      <c r="E686" s="358"/>
      <c r="F686" s="358"/>
      <c r="G686" s="358"/>
      <c r="H686" s="358"/>
      <c r="I686" s="358"/>
      <c r="J686" s="358"/>
      <c r="K686" s="358"/>
      <c r="L686" s="358"/>
      <c r="M686" s="358"/>
      <c r="N686" s="358"/>
      <c r="O686" s="358"/>
      <c r="P686" s="358"/>
      <c r="Q686" s="358"/>
      <c r="R686" s="358"/>
      <c r="S686" s="358"/>
      <c r="T686" s="358"/>
      <c r="U686" s="358"/>
      <c r="V686" s="358"/>
      <c r="W686" s="358"/>
    </row>
    <row r="687" spans="1:23" ht="16.5" customHeight="1">
      <c r="A687" s="358"/>
      <c r="B687" s="358"/>
      <c r="C687" s="736"/>
      <c r="D687" s="358"/>
      <c r="E687" s="358"/>
      <c r="F687" s="358"/>
      <c r="G687" s="358"/>
      <c r="H687" s="358"/>
      <c r="I687" s="358"/>
      <c r="J687" s="358"/>
      <c r="K687" s="358"/>
      <c r="L687" s="358"/>
      <c r="M687" s="358"/>
      <c r="N687" s="358"/>
      <c r="O687" s="358"/>
      <c r="P687" s="358"/>
      <c r="Q687" s="358"/>
      <c r="R687" s="358"/>
      <c r="S687" s="358"/>
      <c r="T687" s="358"/>
      <c r="U687" s="358"/>
      <c r="V687" s="358"/>
      <c r="W687" s="358"/>
    </row>
    <row r="688" spans="1:23" ht="16.5" customHeight="1">
      <c r="A688" s="358"/>
      <c r="B688" s="358"/>
      <c r="C688" s="736"/>
      <c r="D688" s="358"/>
      <c r="E688" s="358"/>
      <c r="F688" s="358"/>
      <c r="G688" s="358"/>
      <c r="H688" s="358"/>
      <c r="I688" s="358"/>
      <c r="J688" s="358"/>
      <c r="K688" s="358"/>
      <c r="L688" s="358"/>
      <c r="M688" s="358"/>
      <c r="N688" s="358"/>
      <c r="O688" s="358"/>
      <c r="P688" s="358"/>
      <c r="Q688" s="358"/>
      <c r="R688" s="358"/>
      <c r="S688" s="358"/>
      <c r="T688" s="358"/>
      <c r="U688" s="358"/>
      <c r="V688" s="358"/>
      <c r="W688" s="358"/>
    </row>
    <row r="689" spans="1:23" ht="16.5" customHeight="1">
      <c r="A689" s="358"/>
      <c r="B689" s="358"/>
      <c r="C689" s="736"/>
      <c r="D689" s="358"/>
      <c r="E689" s="358"/>
      <c r="F689" s="358"/>
      <c r="G689" s="358"/>
      <c r="H689" s="358"/>
      <c r="I689" s="358"/>
      <c r="J689" s="358"/>
      <c r="K689" s="358"/>
      <c r="L689" s="358"/>
      <c r="M689" s="358"/>
      <c r="N689" s="358"/>
      <c r="O689" s="358"/>
      <c r="P689" s="358"/>
      <c r="Q689" s="358"/>
      <c r="R689" s="358"/>
      <c r="S689" s="358"/>
      <c r="T689" s="358"/>
      <c r="U689" s="358"/>
      <c r="V689" s="358"/>
      <c r="W689" s="358"/>
    </row>
    <row r="690" spans="1:23" ht="16.5" customHeight="1">
      <c r="A690" s="358"/>
      <c r="B690" s="358"/>
      <c r="C690" s="736"/>
      <c r="D690" s="358"/>
      <c r="E690" s="358"/>
      <c r="F690" s="358"/>
      <c r="G690" s="358"/>
      <c r="H690" s="358"/>
      <c r="I690" s="358"/>
      <c r="J690" s="358"/>
      <c r="K690" s="358"/>
      <c r="L690" s="358"/>
      <c r="M690" s="358"/>
      <c r="N690" s="358"/>
      <c r="O690" s="358"/>
      <c r="P690" s="358"/>
      <c r="Q690" s="358"/>
      <c r="R690" s="358"/>
      <c r="S690" s="358"/>
      <c r="T690" s="358"/>
      <c r="U690" s="358"/>
      <c r="V690" s="358"/>
      <c r="W690" s="358"/>
    </row>
    <row r="691" spans="1:23" ht="16.5" customHeight="1">
      <c r="A691" s="358"/>
      <c r="B691" s="358"/>
      <c r="C691" s="736"/>
      <c r="D691" s="358"/>
      <c r="E691" s="358"/>
      <c r="F691" s="358"/>
      <c r="G691" s="358"/>
      <c r="H691" s="358"/>
      <c r="I691" s="358"/>
      <c r="J691" s="358"/>
      <c r="K691" s="358"/>
      <c r="L691" s="358"/>
      <c r="M691" s="358"/>
      <c r="N691" s="358"/>
      <c r="O691" s="358"/>
      <c r="P691" s="358"/>
      <c r="Q691" s="358"/>
      <c r="R691" s="358"/>
      <c r="S691" s="358"/>
      <c r="T691" s="358"/>
      <c r="U691" s="358"/>
      <c r="V691" s="358"/>
      <c r="W691" s="358"/>
    </row>
    <row r="692" spans="1:23" ht="16.5" customHeight="1">
      <c r="A692" s="358"/>
      <c r="B692" s="358"/>
      <c r="C692" s="736"/>
      <c r="D692" s="358"/>
      <c r="E692" s="358"/>
      <c r="F692" s="358"/>
      <c r="G692" s="358"/>
      <c r="H692" s="358"/>
      <c r="I692" s="358"/>
      <c r="J692" s="358"/>
      <c r="K692" s="358"/>
      <c r="L692" s="358"/>
      <c r="M692" s="358"/>
      <c r="N692" s="358"/>
      <c r="O692" s="358"/>
      <c r="P692" s="358"/>
      <c r="Q692" s="358"/>
      <c r="R692" s="358"/>
      <c r="S692" s="358"/>
      <c r="T692" s="358"/>
      <c r="U692" s="358"/>
      <c r="V692" s="358"/>
      <c r="W692" s="358"/>
    </row>
    <row r="693" spans="1:23" ht="16.5" customHeight="1">
      <c r="A693" s="358"/>
      <c r="B693" s="358"/>
      <c r="C693" s="736"/>
      <c r="D693" s="358"/>
      <c r="E693" s="358"/>
      <c r="F693" s="358"/>
      <c r="G693" s="358"/>
      <c r="H693" s="358"/>
      <c r="I693" s="358"/>
      <c r="J693" s="358"/>
      <c r="K693" s="358"/>
      <c r="L693" s="358"/>
      <c r="M693" s="358"/>
      <c r="N693" s="358"/>
      <c r="O693" s="358"/>
      <c r="P693" s="358"/>
      <c r="Q693" s="358"/>
      <c r="R693" s="358"/>
      <c r="S693" s="358"/>
      <c r="T693" s="358"/>
      <c r="U693" s="358"/>
      <c r="V693" s="358"/>
      <c r="W693" s="358"/>
    </row>
    <row r="694" spans="1:23" ht="16.5" customHeight="1">
      <c r="A694" s="358"/>
      <c r="B694" s="358"/>
      <c r="C694" s="736"/>
      <c r="D694" s="358"/>
      <c r="E694" s="358"/>
      <c r="F694" s="358"/>
      <c r="G694" s="358"/>
      <c r="H694" s="358"/>
      <c r="I694" s="358"/>
      <c r="J694" s="358"/>
      <c r="K694" s="358"/>
      <c r="L694" s="358"/>
      <c r="M694" s="358"/>
      <c r="N694" s="358"/>
      <c r="O694" s="358"/>
      <c r="P694" s="358"/>
      <c r="Q694" s="358"/>
      <c r="R694" s="358"/>
      <c r="S694" s="358"/>
      <c r="T694" s="358"/>
      <c r="U694" s="358"/>
      <c r="V694" s="358"/>
      <c r="W694" s="358"/>
    </row>
    <row r="695" spans="1:23" ht="16.5" customHeight="1">
      <c r="A695" s="358"/>
      <c r="B695" s="358"/>
      <c r="C695" s="736"/>
      <c r="D695" s="358"/>
      <c r="E695" s="358"/>
      <c r="F695" s="358"/>
      <c r="G695" s="358"/>
      <c r="H695" s="358"/>
      <c r="I695" s="358"/>
      <c r="J695" s="358"/>
      <c r="K695" s="358"/>
      <c r="L695" s="358"/>
      <c r="M695" s="358"/>
      <c r="N695" s="358"/>
      <c r="O695" s="358"/>
      <c r="P695" s="358"/>
      <c r="Q695" s="358"/>
      <c r="R695" s="358"/>
      <c r="S695" s="358"/>
      <c r="T695" s="358"/>
      <c r="U695" s="358"/>
      <c r="V695" s="358"/>
      <c r="W695" s="358"/>
    </row>
    <row r="696" spans="1:23" ht="16.5" customHeight="1">
      <c r="A696" s="358"/>
      <c r="B696" s="358"/>
      <c r="C696" s="736"/>
      <c r="D696" s="358"/>
      <c r="E696" s="358"/>
      <c r="F696" s="358"/>
      <c r="G696" s="358"/>
      <c r="H696" s="358"/>
      <c r="I696" s="358"/>
      <c r="J696" s="358"/>
      <c r="K696" s="358"/>
      <c r="L696" s="358"/>
      <c r="M696" s="358"/>
      <c r="N696" s="358"/>
      <c r="O696" s="358"/>
      <c r="P696" s="358"/>
      <c r="Q696" s="358"/>
      <c r="R696" s="358"/>
      <c r="S696" s="358"/>
      <c r="T696" s="358"/>
      <c r="U696" s="358"/>
      <c r="V696" s="358"/>
      <c r="W696" s="358"/>
    </row>
    <row r="697" spans="1:23" ht="16.5" customHeight="1">
      <c r="A697" s="358"/>
      <c r="B697" s="358"/>
      <c r="C697" s="736"/>
      <c r="D697" s="358"/>
      <c r="E697" s="358"/>
      <c r="F697" s="358"/>
      <c r="G697" s="358"/>
      <c r="H697" s="358"/>
      <c r="I697" s="358"/>
      <c r="J697" s="358"/>
      <c r="K697" s="358"/>
      <c r="L697" s="358"/>
      <c r="M697" s="358"/>
      <c r="N697" s="358"/>
      <c r="O697" s="358"/>
      <c r="P697" s="358"/>
      <c r="Q697" s="358"/>
      <c r="R697" s="358"/>
      <c r="S697" s="358"/>
      <c r="T697" s="358"/>
      <c r="U697" s="358"/>
      <c r="V697" s="358"/>
      <c r="W697" s="358"/>
    </row>
    <row r="698" spans="1:23" ht="16.5" customHeight="1">
      <c r="A698" s="358"/>
      <c r="B698" s="358"/>
      <c r="C698" s="736"/>
      <c r="D698" s="358"/>
      <c r="E698" s="358"/>
      <c r="F698" s="358"/>
      <c r="G698" s="358"/>
      <c r="H698" s="358"/>
      <c r="I698" s="358"/>
      <c r="J698" s="358"/>
      <c r="K698" s="358"/>
      <c r="L698" s="358"/>
      <c r="M698" s="358"/>
      <c r="N698" s="358"/>
      <c r="O698" s="358"/>
      <c r="P698" s="358"/>
      <c r="Q698" s="358"/>
      <c r="R698" s="358"/>
      <c r="S698" s="358"/>
      <c r="T698" s="358"/>
      <c r="U698" s="358"/>
      <c r="V698" s="358"/>
      <c r="W698" s="358"/>
    </row>
    <row r="699" spans="1:23" ht="16.5" customHeight="1">
      <c r="A699" s="358"/>
      <c r="B699" s="358"/>
      <c r="C699" s="736"/>
      <c r="D699" s="358"/>
      <c r="E699" s="358"/>
      <c r="F699" s="358"/>
      <c r="G699" s="358"/>
      <c r="H699" s="358"/>
      <c r="I699" s="358"/>
      <c r="J699" s="358"/>
      <c r="K699" s="358"/>
      <c r="L699" s="358"/>
      <c r="M699" s="358"/>
      <c r="N699" s="358"/>
      <c r="O699" s="358"/>
      <c r="P699" s="358"/>
      <c r="Q699" s="358"/>
      <c r="R699" s="358"/>
      <c r="S699" s="358"/>
      <c r="T699" s="358"/>
      <c r="U699" s="358"/>
      <c r="V699" s="358"/>
      <c r="W699" s="358"/>
    </row>
    <row r="700" spans="1:23" ht="16.5" customHeight="1">
      <c r="A700" s="358"/>
      <c r="B700" s="358"/>
      <c r="C700" s="736"/>
      <c r="D700" s="358"/>
      <c r="E700" s="358"/>
      <c r="F700" s="358"/>
      <c r="G700" s="358"/>
      <c r="H700" s="358"/>
      <c r="I700" s="358"/>
      <c r="J700" s="358"/>
      <c r="K700" s="358"/>
      <c r="L700" s="358"/>
      <c r="M700" s="358"/>
      <c r="N700" s="358"/>
      <c r="O700" s="358"/>
      <c r="P700" s="358"/>
      <c r="Q700" s="358"/>
      <c r="R700" s="358"/>
      <c r="S700" s="358"/>
      <c r="T700" s="358"/>
      <c r="U700" s="358"/>
      <c r="V700" s="358"/>
      <c r="W700" s="358"/>
    </row>
    <row r="701" spans="1:23" ht="16.5" customHeight="1">
      <c r="A701" s="358"/>
      <c r="B701" s="358"/>
      <c r="C701" s="736"/>
      <c r="D701" s="358"/>
      <c r="E701" s="358"/>
      <c r="F701" s="358"/>
      <c r="G701" s="358"/>
      <c r="H701" s="358"/>
      <c r="I701" s="358"/>
      <c r="J701" s="358"/>
      <c r="K701" s="358"/>
      <c r="L701" s="358"/>
      <c r="M701" s="358"/>
      <c r="N701" s="358"/>
      <c r="O701" s="358"/>
      <c r="P701" s="358"/>
      <c r="Q701" s="358"/>
      <c r="R701" s="358"/>
      <c r="S701" s="358"/>
      <c r="T701" s="358"/>
      <c r="U701" s="358"/>
      <c r="V701" s="358"/>
      <c r="W701" s="358"/>
    </row>
    <row r="702" spans="1:23" ht="16.5" customHeight="1">
      <c r="A702" s="358"/>
      <c r="B702" s="358"/>
      <c r="C702" s="736"/>
      <c r="D702" s="358"/>
      <c r="E702" s="358"/>
      <c r="F702" s="358"/>
      <c r="G702" s="358"/>
      <c r="H702" s="358"/>
      <c r="I702" s="358"/>
      <c r="J702" s="358"/>
      <c r="K702" s="358"/>
      <c r="L702" s="358"/>
      <c r="M702" s="358"/>
      <c r="N702" s="358"/>
      <c r="O702" s="358"/>
      <c r="P702" s="358"/>
      <c r="Q702" s="358"/>
      <c r="R702" s="358"/>
      <c r="S702" s="358"/>
      <c r="T702" s="358"/>
      <c r="U702" s="358"/>
      <c r="V702" s="358"/>
      <c r="W702" s="358"/>
    </row>
    <row r="703" spans="1:23" ht="16.5" customHeight="1">
      <c r="A703" s="358"/>
      <c r="B703" s="358"/>
      <c r="C703" s="736"/>
      <c r="D703" s="358"/>
      <c r="E703" s="358"/>
      <c r="F703" s="358"/>
      <c r="G703" s="358"/>
      <c r="H703" s="358"/>
      <c r="I703" s="358"/>
      <c r="J703" s="358"/>
      <c r="K703" s="358"/>
      <c r="L703" s="358"/>
      <c r="M703" s="358"/>
      <c r="N703" s="358"/>
      <c r="O703" s="358"/>
      <c r="P703" s="358"/>
      <c r="Q703" s="358"/>
      <c r="R703" s="358"/>
      <c r="S703" s="358"/>
      <c r="T703" s="358"/>
      <c r="U703" s="358"/>
      <c r="V703" s="358"/>
      <c r="W703" s="358"/>
    </row>
    <row r="704" spans="1:23" ht="16.5" customHeight="1">
      <c r="A704" s="358"/>
      <c r="B704" s="358"/>
      <c r="C704" s="736"/>
      <c r="D704" s="358"/>
      <c r="E704" s="358"/>
      <c r="F704" s="358"/>
      <c r="G704" s="358"/>
      <c r="H704" s="358"/>
      <c r="I704" s="358"/>
      <c r="J704" s="358"/>
      <c r="K704" s="358"/>
      <c r="L704" s="358"/>
      <c r="M704" s="358"/>
      <c r="N704" s="358"/>
      <c r="O704" s="358"/>
      <c r="P704" s="358"/>
      <c r="Q704" s="358"/>
      <c r="R704" s="358"/>
      <c r="S704" s="358"/>
      <c r="T704" s="358"/>
      <c r="U704" s="358"/>
      <c r="V704" s="358"/>
      <c r="W704" s="358"/>
    </row>
    <row r="705" spans="1:23" ht="16.5" customHeight="1">
      <c r="A705" s="358"/>
      <c r="B705" s="358"/>
      <c r="C705" s="736"/>
      <c r="D705" s="358"/>
      <c r="E705" s="358"/>
      <c r="F705" s="358"/>
      <c r="G705" s="358"/>
      <c r="H705" s="358"/>
      <c r="I705" s="358"/>
      <c r="J705" s="358"/>
      <c r="K705" s="358"/>
      <c r="L705" s="358"/>
      <c r="M705" s="358"/>
      <c r="N705" s="358"/>
      <c r="O705" s="358"/>
      <c r="P705" s="358"/>
      <c r="Q705" s="358"/>
      <c r="R705" s="358"/>
      <c r="S705" s="358"/>
      <c r="T705" s="358"/>
      <c r="U705" s="358"/>
      <c r="V705" s="358"/>
      <c r="W705" s="358"/>
    </row>
    <row r="706" spans="1:23" ht="16.5" customHeight="1">
      <c r="A706" s="358"/>
      <c r="B706" s="358"/>
      <c r="C706" s="736"/>
      <c r="D706" s="358"/>
      <c r="E706" s="358"/>
      <c r="F706" s="358"/>
      <c r="G706" s="358"/>
      <c r="H706" s="358"/>
      <c r="I706" s="358"/>
      <c r="J706" s="358"/>
      <c r="K706" s="358"/>
      <c r="L706" s="358"/>
      <c r="M706" s="358"/>
      <c r="N706" s="358"/>
      <c r="O706" s="358"/>
      <c r="P706" s="358"/>
      <c r="Q706" s="358"/>
      <c r="R706" s="358"/>
      <c r="S706" s="358"/>
      <c r="T706" s="358"/>
      <c r="U706" s="358"/>
      <c r="V706" s="358"/>
      <c r="W706" s="358"/>
    </row>
    <row r="707" spans="1:23" ht="16.5" customHeight="1">
      <c r="A707" s="358"/>
      <c r="B707" s="358"/>
      <c r="C707" s="736"/>
      <c r="D707" s="358"/>
      <c r="E707" s="358"/>
      <c r="F707" s="358"/>
      <c r="G707" s="358"/>
      <c r="H707" s="358"/>
      <c r="I707" s="358"/>
      <c r="J707" s="358"/>
      <c r="K707" s="358"/>
      <c r="L707" s="358"/>
      <c r="M707" s="358"/>
      <c r="N707" s="358"/>
      <c r="O707" s="358"/>
      <c r="P707" s="358"/>
      <c r="Q707" s="358"/>
      <c r="R707" s="358"/>
      <c r="S707" s="358"/>
      <c r="T707" s="358"/>
      <c r="U707" s="358"/>
      <c r="V707" s="358"/>
      <c r="W707" s="358"/>
    </row>
    <row r="708" spans="1:23" ht="16.5" customHeight="1">
      <c r="A708" s="358"/>
      <c r="B708" s="358"/>
      <c r="C708" s="736"/>
      <c r="D708" s="358"/>
      <c r="E708" s="358"/>
      <c r="F708" s="358"/>
      <c r="G708" s="358"/>
      <c r="H708" s="358"/>
      <c r="I708" s="358"/>
      <c r="J708" s="358"/>
      <c r="K708" s="358"/>
      <c r="L708" s="358"/>
      <c r="M708" s="358"/>
      <c r="N708" s="358"/>
      <c r="O708" s="358"/>
      <c r="P708" s="358"/>
      <c r="Q708" s="358"/>
      <c r="R708" s="358"/>
      <c r="S708" s="358"/>
      <c r="T708" s="358"/>
      <c r="U708" s="358"/>
      <c r="V708" s="358"/>
      <c r="W708" s="358"/>
    </row>
    <row r="709" spans="1:23" ht="16.5" customHeight="1">
      <c r="A709" s="358"/>
      <c r="B709" s="358"/>
      <c r="C709" s="736"/>
      <c r="D709" s="358"/>
      <c r="E709" s="358"/>
      <c r="F709" s="358"/>
      <c r="G709" s="358"/>
      <c r="H709" s="358"/>
      <c r="I709" s="358"/>
      <c r="J709" s="358"/>
      <c r="K709" s="358"/>
      <c r="L709" s="358"/>
      <c r="M709" s="358"/>
      <c r="N709" s="358"/>
      <c r="O709" s="358"/>
      <c r="P709" s="358"/>
      <c r="Q709" s="358"/>
      <c r="R709" s="358"/>
      <c r="S709" s="358"/>
      <c r="T709" s="358"/>
      <c r="U709" s="358"/>
      <c r="V709" s="358"/>
      <c r="W709" s="358"/>
    </row>
    <row r="710" spans="1:23" ht="16.5" customHeight="1">
      <c r="A710" s="358"/>
      <c r="B710" s="358"/>
      <c r="C710" s="736"/>
      <c r="D710" s="358"/>
      <c r="E710" s="358"/>
      <c r="F710" s="358"/>
      <c r="G710" s="358"/>
      <c r="H710" s="358"/>
      <c r="I710" s="358"/>
      <c r="J710" s="358"/>
      <c r="K710" s="358"/>
      <c r="L710" s="358"/>
      <c r="M710" s="358"/>
      <c r="N710" s="358"/>
      <c r="O710" s="358"/>
      <c r="P710" s="358"/>
      <c r="Q710" s="358"/>
      <c r="R710" s="358"/>
      <c r="S710" s="358"/>
      <c r="T710" s="358"/>
      <c r="U710" s="358"/>
      <c r="V710" s="358"/>
      <c r="W710" s="358"/>
    </row>
    <row r="711" spans="1:23" ht="16.5" customHeight="1">
      <c r="A711" s="358"/>
      <c r="B711" s="358"/>
      <c r="C711" s="736"/>
      <c r="D711" s="358"/>
      <c r="E711" s="358"/>
      <c r="F711" s="358"/>
      <c r="G711" s="358"/>
      <c r="H711" s="358"/>
      <c r="I711" s="358"/>
      <c r="J711" s="358"/>
      <c r="K711" s="358"/>
      <c r="L711" s="358"/>
      <c r="M711" s="358"/>
      <c r="N711" s="358"/>
      <c r="O711" s="358"/>
      <c r="P711" s="358"/>
      <c r="Q711" s="358"/>
      <c r="R711" s="358"/>
      <c r="S711" s="358"/>
      <c r="T711" s="358"/>
      <c r="U711" s="358"/>
      <c r="V711" s="358"/>
      <c r="W711" s="358"/>
    </row>
    <row r="712" spans="1:23" ht="16.5" customHeight="1">
      <c r="A712" s="358"/>
      <c r="B712" s="358"/>
      <c r="C712" s="736"/>
      <c r="D712" s="358"/>
      <c r="E712" s="358"/>
      <c r="F712" s="358"/>
      <c r="G712" s="358"/>
      <c r="H712" s="358"/>
      <c r="I712" s="358"/>
      <c r="J712" s="358"/>
      <c r="K712" s="358"/>
      <c r="L712" s="358"/>
      <c r="M712" s="358"/>
      <c r="N712" s="358"/>
      <c r="O712" s="358"/>
      <c r="P712" s="358"/>
      <c r="Q712" s="358"/>
      <c r="R712" s="358"/>
      <c r="S712" s="358"/>
      <c r="T712" s="358"/>
      <c r="U712" s="358"/>
      <c r="V712" s="358"/>
      <c r="W712" s="358"/>
    </row>
    <row r="713" spans="1:23" ht="16.5" customHeight="1">
      <c r="A713" s="358"/>
      <c r="B713" s="358"/>
      <c r="C713" s="736"/>
      <c r="D713" s="358"/>
      <c r="E713" s="358"/>
      <c r="F713" s="358"/>
      <c r="G713" s="358"/>
      <c r="H713" s="358"/>
      <c r="I713" s="358"/>
      <c r="J713" s="358"/>
      <c r="K713" s="358"/>
      <c r="L713" s="358"/>
      <c r="M713" s="358"/>
      <c r="N713" s="358"/>
      <c r="O713" s="358"/>
      <c r="P713" s="358"/>
      <c r="Q713" s="358"/>
      <c r="R713" s="358"/>
      <c r="S713" s="358"/>
      <c r="T713" s="358"/>
      <c r="U713" s="358"/>
      <c r="V713" s="358"/>
      <c r="W713" s="358"/>
    </row>
    <row r="714" spans="1:23" ht="16.5" customHeight="1">
      <c r="A714" s="358"/>
      <c r="B714" s="358"/>
      <c r="C714" s="736"/>
      <c r="D714" s="358"/>
      <c r="E714" s="358"/>
      <c r="F714" s="358"/>
      <c r="G714" s="358"/>
      <c r="H714" s="358"/>
      <c r="I714" s="358"/>
      <c r="J714" s="358"/>
      <c r="K714" s="358"/>
      <c r="L714" s="358"/>
      <c r="M714" s="358"/>
      <c r="N714" s="358"/>
      <c r="O714" s="358"/>
      <c r="P714" s="358"/>
      <c r="Q714" s="358"/>
      <c r="R714" s="358"/>
      <c r="S714" s="358"/>
      <c r="T714" s="358"/>
      <c r="U714" s="358"/>
      <c r="V714" s="358"/>
      <c r="W714" s="358"/>
    </row>
    <row r="715" spans="1:23" ht="16.5" customHeight="1">
      <c r="A715" s="358"/>
      <c r="B715" s="358"/>
      <c r="C715" s="736"/>
      <c r="D715" s="358"/>
      <c r="E715" s="358"/>
      <c r="F715" s="358"/>
      <c r="G715" s="358"/>
      <c r="H715" s="358"/>
      <c r="I715" s="358"/>
      <c r="J715" s="358"/>
      <c r="K715" s="358"/>
      <c r="L715" s="358"/>
      <c r="M715" s="358"/>
      <c r="N715" s="358"/>
      <c r="O715" s="358"/>
      <c r="P715" s="358"/>
      <c r="Q715" s="358"/>
      <c r="R715" s="358"/>
      <c r="S715" s="358"/>
      <c r="T715" s="358"/>
      <c r="U715" s="358"/>
      <c r="V715" s="358"/>
      <c r="W715" s="358"/>
    </row>
    <row r="716" spans="1:23" ht="16.5" customHeight="1">
      <c r="A716" s="358"/>
      <c r="B716" s="358"/>
      <c r="C716" s="736"/>
      <c r="D716" s="358"/>
      <c r="E716" s="358"/>
      <c r="F716" s="358"/>
      <c r="G716" s="358"/>
      <c r="H716" s="358"/>
      <c r="I716" s="358"/>
      <c r="J716" s="358"/>
      <c r="K716" s="358"/>
      <c r="L716" s="358"/>
      <c r="M716" s="358"/>
      <c r="N716" s="358"/>
      <c r="O716" s="358"/>
      <c r="P716" s="358"/>
      <c r="Q716" s="358"/>
      <c r="R716" s="358"/>
      <c r="S716" s="358"/>
      <c r="T716" s="358"/>
      <c r="U716" s="358"/>
      <c r="V716" s="358"/>
      <c r="W716" s="358"/>
    </row>
    <row r="717" spans="1:23" ht="16.5" customHeight="1">
      <c r="A717" s="358"/>
      <c r="B717" s="358"/>
      <c r="C717" s="736"/>
      <c r="D717" s="358"/>
      <c r="E717" s="358"/>
      <c r="F717" s="358"/>
      <c r="G717" s="358"/>
      <c r="H717" s="358"/>
      <c r="I717" s="358"/>
      <c r="J717" s="358"/>
      <c r="K717" s="358"/>
      <c r="L717" s="358"/>
      <c r="M717" s="358"/>
      <c r="N717" s="358"/>
      <c r="O717" s="358"/>
      <c r="P717" s="358"/>
      <c r="Q717" s="358"/>
      <c r="R717" s="358"/>
      <c r="S717" s="358"/>
      <c r="T717" s="358"/>
      <c r="U717" s="358"/>
      <c r="V717" s="358"/>
      <c r="W717" s="358"/>
    </row>
    <row r="718" spans="1:23" ht="16.5" customHeight="1">
      <c r="A718" s="358"/>
      <c r="B718" s="358"/>
      <c r="C718" s="736"/>
      <c r="D718" s="358"/>
      <c r="E718" s="358"/>
      <c r="F718" s="358"/>
      <c r="G718" s="358"/>
      <c r="H718" s="358"/>
      <c r="I718" s="358"/>
      <c r="J718" s="358"/>
      <c r="K718" s="358"/>
      <c r="L718" s="358"/>
      <c r="M718" s="358"/>
      <c r="N718" s="358"/>
      <c r="O718" s="358"/>
      <c r="P718" s="358"/>
      <c r="Q718" s="358"/>
      <c r="R718" s="358"/>
      <c r="S718" s="358"/>
      <c r="T718" s="358"/>
      <c r="U718" s="358"/>
      <c r="V718" s="358"/>
      <c r="W718" s="358"/>
    </row>
    <row r="719" spans="1:23" ht="16.5" customHeight="1">
      <c r="A719" s="358"/>
      <c r="B719" s="358"/>
      <c r="C719" s="736"/>
      <c r="D719" s="358"/>
      <c r="E719" s="358"/>
      <c r="F719" s="358"/>
      <c r="G719" s="358"/>
      <c r="H719" s="358"/>
      <c r="I719" s="358"/>
      <c r="J719" s="358"/>
      <c r="K719" s="358"/>
      <c r="L719" s="358"/>
      <c r="M719" s="358"/>
      <c r="N719" s="358"/>
      <c r="O719" s="358"/>
      <c r="P719" s="358"/>
      <c r="Q719" s="358"/>
      <c r="R719" s="358"/>
      <c r="S719" s="358"/>
      <c r="T719" s="358"/>
      <c r="U719" s="358"/>
      <c r="V719" s="358"/>
      <c r="W719" s="358"/>
    </row>
    <row r="720" spans="1:23" ht="16.5" customHeight="1">
      <c r="A720" s="358"/>
      <c r="B720" s="358"/>
      <c r="C720" s="736"/>
      <c r="D720" s="358"/>
      <c r="E720" s="358"/>
      <c r="F720" s="358"/>
      <c r="G720" s="358"/>
      <c r="H720" s="358"/>
      <c r="I720" s="358"/>
      <c r="J720" s="358"/>
      <c r="K720" s="358"/>
      <c r="L720" s="358"/>
      <c r="M720" s="358"/>
      <c r="N720" s="358"/>
      <c r="O720" s="358"/>
      <c r="P720" s="358"/>
      <c r="Q720" s="358"/>
      <c r="R720" s="358"/>
      <c r="S720" s="358"/>
      <c r="T720" s="358"/>
      <c r="U720" s="358"/>
      <c r="V720" s="358"/>
      <c r="W720" s="358"/>
    </row>
    <row r="721" spans="1:23" ht="16.5" customHeight="1">
      <c r="A721" s="358"/>
      <c r="B721" s="358"/>
      <c r="C721" s="736"/>
      <c r="D721" s="358"/>
      <c r="E721" s="358"/>
      <c r="F721" s="358"/>
      <c r="G721" s="358"/>
      <c r="H721" s="358"/>
      <c r="I721" s="358"/>
      <c r="J721" s="358"/>
      <c r="K721" s="358"/>
      <c r="L721" s="358"/>
      <c r="M721" s="358"/>
      <c r="N721" s="358"/>
      <c r="O721" s="358"/>
      <c r="P721" s="358"/>
      <c r="Q721" s="358"/>
      <c r="R721" s="358"/>
      <c r="S721" s="358"/>
      <c r="T721" s="358"/>
      <c r="U721" s="358"/>
      <c r="V721" s="358"/>
      <c r="W721" s="358"/>
    </row>
    <row r="722" spans="1:23" ht="16.5" customHeight="1">
      <c r="A722" s="358"/>
      <c r="B722" s="358"/>
      <c r="C722" s="736"/>
      <c r="D722" s="358"/>
      <c r="E722" s="358"/>
      <c r="F722" s="358"/>
      <c r="G722" s="358"/>
      <c r="H722" s="358"/>
      <c r="I722" s="358"/>
      <c r="J722" s="358"/>
      <c r="K722" s="358"/>
      <c r="L722" s="358"/>
      <c r="M722" s="358"/>
      <c r="N722" s="358"/>
      <c r="O722" s="358"/>
      <c r="P722" s="358"/>
      <c r="Q722" s="358"/>
      <c r="R722" s="358"/>
      <c r="S722" s="358"/>
      <c r="T722" s="358"/>
      <c r="U722" s="358"/>
      <c r="V722" s="358"/>
      <c r="W722" s="358"/>
    </row>
    <row r="723" spans="1:23" ht="16.5" customHeight="1">
      <c r="A723" s="358"/>
      <c r="B723" s="358"/>
      <c r="C723" s="736"/>
      <c r="D723" s="358"/>
      <c r="E723" s="358"/>
      <c r="F723" s="358"/>
      <c r="G723" s="358"/>
      <c r="H723" s="358"/>
      <c r="I723" s="358"/>
      <c r="J723" s="358"/>
      <c r="K723" s="358"/>
      <c r="L723" s="358"/>
      <c r="M723" s="358"/>
      <c r="N723" s="358"/>
      <c r="O723" s="358"/>
      <c r="P723" s="358"/>
      <c r="Q723" s="358"/>
      <c r="R723" s="358"/>
      <c r="S723" s="358"/>
      <c r="T723" s="358"/>
      <c r="U723" s="358"/>
      <c r="V723" s="358"/>
      <c r="W723" s="358"/>
    </row>
    <row r="724" spans="1:23" ht="16.5" customHeight="1">
      <c r="A724" s="358"/>
      <c r="B724" s="358"/>
      <c r="C724" s="736"/>
      <c r="D724" s="358"/>
      <c r="E724" s="358"/>
      <c r="F724" s="358"/>
      <c r="G724" s="358"/>
      <c r="H724" s="358"/>
      <c r="I724" s="358"/>
      <c r="J724" s="358"/>
      <c r="K724" s="358"/>
      <c r="L724" s="358"/>
      <c r="M724" s="358"/>
      <c r="N724" s="358"/>
      <c r="O724" s="358"/>
      <c r="P724" s="358"/>
      <c r="Q724" s="358"/>
      <c r="R724" s="358"/>
      <c r="S724" s="358"/>
      <c r="T724" s="358"/>
      <c r="U724" s="358"/>
      <c r="V724" s="358"/>
      <c r="W724" s="358"/>
    </row>
    <row r="725" spans="1:23" ht="16.5" customHeight="1">
      <c r="A725" s="358"/>
      <c r="B725" s="358"/>
      <c r="C725" s="736"/>
      <c r="D725" s="358"/>
      <c r="E725" s="358"/>
      <c r="F725" s="358"/>
      <c r="G725" s="358"/>
      <c r="H725" s="358"/>
      <c r="I725" s="358"/>
      <c r="J725" s="358"/>
      <c r="K725" s="358"/>
      <c r="L725" s="358"/>
      <c r="M725" s="358"/>
      <c r="N725" s="358"/>
      <c r="O725" s="358"/>
      <c r="P725" s="358"/>
      <c r="Q725" s="358"/>
      <c r="R725" s="358"/>
      <c r="S725" s="358"/>
      <c r="T725" s="358"/>
      <c r="U725" s="358"/>
      <c r="V725" s="358"/>
      <c r="W725" s="358"/>
    </row>
    <row r="726" spans="1:23" ht="16.5" customHeight="1">
      <c r="A726" s="358"/>
      <c r="B726" s="358"/>
      <c r="C726" s="736"/>
      <c r="D726" s="358"/>
      <c r="E726" s="358"/>
      <c r="F726" s="358"/>
      <c r="G726" s="358"/>
      <c r="H726" s="358"/>
      <c r="I726" s="358"/>
      <c r="J726" s="358"/>
      <c r="K726" s="358"/>
      <c r="L726" s="358"/>
      <c r="M726" s="358"/>
      <c r="N726" s="358"/>
      <c r="O726" s="358"/>
      <c r="P726" s="358"/>
      <c r="Q726" s="358"/>
      <c r="R726" s="358"/>
      <c r="S726" s="358"/>
      <c r="T726" s="358"/>
      <c r="U726" s="358"/>
      <c r="V726" s="358"/>
      <c r="W726" s="358"/>
    </row>
    <row r="727" spans="1:23" ht="16.5" customHeight="1">
      <c r="A727" s="358"/>
      <c r="B727" s="358"/>
      <c r="C727" s="736"/>
      <c r="D727" s="358"/>
      <c r="E727" s="358"/>
      <c r="F727" s="358"/>
      <c r="G727" s="358"/>
      <c r="H727" s="358"/>
      <c r="I727" s="358"/>
      <c r="J727" s="358"/>
      <c r="K727" s="358"/>
      <c r="L727" s="358"/>
      <c r="M727" s="358"/>
      <c r="N727" s="358"/>
      <c r="O727" s="358"/>
      <c r="P727" s="358"/>
      <c r="Q727" s="358"/>
      <c r="R727" s="358"/>
      <c r="S727" s="358"/>
      <c r="T727" s="358"/>
      <c r="U727" s="358"/>
      <c r="V727" s="358"/>
      <c r="W727" s="358"/>
    </row>
    <row r="728" spans="1:23" ht="16.5" customHeight="1">
      <c r="A728" s="358"/>
      <c r="B728" s="358"/>
      <c r="C728" s="736"/>
      <c r="D728" s="358"/>
      <c r="E728" s="358"/>
      <c r="F728" s="358"/>
      <c r="G728" s="358"/>
      <c r="H728" s="358"/>
      <c r="I728" s="358"/>
      <c r="J728" s="358"/>
      <c r="K728" s="358"/>
      <c r="L728" s="358"/>
      <c r="M728" s="358"/>
      <c r="N728" s="358"/>
      <c r="O728" s="358"/>
      <c r="P728" s="358"/>
      <c r="Q728" s="358"/>
      <c r="R728" s="358"/>
      <c r="S728" s="358"/>
      <c r="T728" s="358"/>
      <c r="U728" s="358"/>
      <c r="V728" s="358"/>
      <c r="W728" s="358"/>
    </row>
    <row r="729" spans="1:23" ht="16.5" customHeight="1">
      <c r="A729" s="358"/>
      <c r="B729" s="358"/>
      <c r="C729" s="736"/>
      <c r="D729" s="358"/>
      <c r="E729" s="358"/>
      <c r="F729" s="358"/>
      <c r="G729" s="358"/>
      <c r="H729" s="358"/>
      <c r="I729" s="358"/>
      <c r="J729" s="358"/>
      <c r="K729" s="358"/>
      <c r="L729" s="358"/>
      <c r="M729" s="358"/>
      <c r="N729" s="358"/>
      <c r="O729" s="358"/>
      <c r="P729" s="358"/>
      <c r="Q729" s="358"/>
      <c r="R729" s="358"/>
      <c r="S729" s="358"/>
      <c r="T729" s="358"/>
      <c r="U729" s="358"/>
      <c r="V729" s="358"/>
      <c r="W729" s="358"/>
    </row>
    <row r="730" spans="1:23" ht="16.5" customHeight="1">
      <c r="A730" s="358"/>
      <c r="B730" s="358"/>
      <c r="C730" s="736"/>
      <c r="D730" s="358"/>
      <c r="E730" s="358"/>
      <c r="F730" s="358"/>
      <c r="G730" s="358"/>
      <c r="H730" s="358"/>
      <c r="I730" s="358"/>
      <c r="J730" s="358"/>
      <c r="K730" s="358"/>
      <c r="L730" s="358"/>
      <c r="M730" s="358"/>
      <c r="N730" s="358"/>
      <c r="O730" s="358"/>
      <c r="P730" s="358"/>
      <c r="Q730" s="358"/>
      <c r="R730" s="358"/>
      <c r="S730" s="358"/>
      <c r="T730" s="358"/>
      <c r="U730" s="358"/>
      <c r="V730" s="358"/>
      <c r="W730" s="358"/>
    </row>
    <row r="731" spans="1:23" ht="16.5" customHeight="1">
      <c r="A731" s="358"/>
      <c r="B731" s="358"/>
      <c r="C731" s="736"/>
      <c r="D731" s="358"/>
      <c r="E731" s="358"/>
      <c r="F731" s="358"/>
      <c r="G731" s="358"/>
      <c r="H731" s="358"/>
      <c r="I731" s="358"/>
      <c r="J731" s="358"/>
      <c r="K731" s="358"/>
      <c r="L731" s="358"/>
      <c r="M731" s="358"/>
      <c r="N731" s="358"/>
      <c r="O731" s="358"/>
      <c r="P731" s="358"/>
      <c r="Q731" s="358"/>
      <c r="R731" s="358"/>
      <c r="S731" s="358"/>
      <c r="T731" s="358"/>
      <c r="U731" s="358"/>
      <c r="V731" s="358"/>
      <c r="W731" s="358"/>
    </row>
    <row r="732" spans="1:23" ht="16.5" customHeight="1">
      <c r="A732" s="358"/>
      <c r="B732" s="358"/>
      <c r="C732" s="736"/>
      <c r="D732" s="358"/>
      <c r="E732" s="358"/>
      <c r="F732" s="358"/>
      <c r="G732" s="358"/>
      <c r="H732" s="358"/>
      <c r="I732" s="358"/>
      <c r="J732" s="358"/>
      <c r="K732" s="358"/>
      <c r="L732" s="358"/>
      <c r="M732" s="358"/>
      <c r="N732" s="358"/>
      <c r="O732" s="358"/>
      <c r="P732" s="358"/>
      <c r="Q732" s="358"/>
      <c r="R732" s="358"/>
      <c r="S732" s="358"/>
      <c r="T732" s="358"/>
      <c r="U732" s="358"/>
      <c r="V732" s="358"/>
      <c r="W732" s="358"/>
    </row>
    <row r="733" spans="1:23" ht="16.5" customHeight="1">
      <c r="A733" s="358"/>
      <c r="B733" s="358"/>
      <c r="C733" s="736"/>
      <c r="D733" s="358"/>
      <c r="E733" s="358"/>
      <c r="F733" s="358"/>
      <c r="G733" s="358"/>
      <c r="H733" s="358"/>
      <c r="I733" s="358"/>
      <c r="J733" s="358"/>
      <c r="K733" s="358"/>
      <c r="L733" s="358"/>
      <c r="M733" s="358"/>
      <c r="N733" s="358"/>
      <c r="O733" s="358"/>
      <c r="P733" s="358"/>
      <c r="Q733" s="358"/>
      <c r="R733" s="358"/>
      <c r="S733" s="358"/>
      <c r="T733" s="358"/>
      <c r="U733" s="358"/>
      <c r="V733" s="358"/>
      <c r="W733" s="358"/>
    </row>
    <row r="734" spans="1:23" ht="16.5" customHeight="1">
      <c r="A734" s="358"/>
      <c r="B734" s="358"/>
      <c r="C734" s="736"/>
      <c r="D734" s="358"/>
      <c r="E734" s="358"/>
      <c r="F734" s="358"/>
      <c r="G734" s="358"/>
      <c r="H734" s="358"/>
      <c r="I734" s="358"/>
      <c r="J734" s="358"/>
      <c r="K734" s="358"/>
      <c r="L734" s="358"/>
      <c r="M734" s="358"/>
      <c r="N734" s="358"/>
      <c r="O734" s="358"/>
      <c r="P734" s="358"/>
      <c r="Q734" s="358"/>
      <c r="R734" s="358"/>
      <c r="S734" s="358"/>
      <c r="T734" s="358"/>
      <c r="U734" s="358"/>
      <c r="V734" s="358"/>
      <c r="W734" s="358"/>
    </row>
    <row r="735" spans="1:23" ht="16.5" customHeight="1">
      <c r="A735" s="358"/>
      <c r="B735" s="358"/>
      <c r="C735" s="736"/>
      <c r="D735" s="358"/>
      <c r="E735" s="358"/>
      <c r="F735" s="358"/>
      <c r="G735" s="358"/>
      <c r="H735" s="358"/>
      <c r="I735" s="358"/>
      <c r="J735" s="358"/>
      <c r="K735" s="358"/>
      <c r="L735" s="358"/>
      <c r="M735" s="358"/>
      <c r="N735" s="358"/>
      <c r="O735" s="358"/>
      <c r="P735" s="358"/>
      <c r="Q735" s="358"/>
      <c r="R735" s="358"/>
      <c r="S735" s="358"/>
      <c r="T735" s="358"/>
      <c r="U735" s="358"/>
      <c r="V735" s="358"/>
      <c r="W735" s="358"/>
    </row>
    <row r="736" spans="1:23" ht="16.5" customHeight="1">
      <c r="A736" s="358"/>
      <c r="B736" s="358"/>
      <c r="C736" s="736"/>
      <c r="D736" s="358"/>
      <c r="E736" s="358"/>
      <c r="F736" s="358"/>
      <c r="G736" s="358"/>
      <c r="H736" s="358"/>
      <c r="I736" s="358"/>
      <c r="J736" s="358"/>
      <c r="K736" s="358"/>
      <c r="L736" s="358"/>
      <c r="M736" s="358"/>
      <c r="N736" s="358"/>
      <c r="O736" s="358"/>
      <c r="P736" s="358"/>
      <c r="Q736" s="358"/>
      <c r="R736" s="358"/>
      <c r="S736" s="358"/>
      <c r="T736" s="358"/>
      <c r="U736" s="358"/>
      <c r="V736" s="358"/>
      <c r="W736" s="358"/>
    </row>
    <row r="737" spans="1:23" ht="16.5" customHeight="1">
      <c r="A737" s="358"/>
      <c r="B737" s="358"/>
      <c r="C737" s="736"/>
      <c r="D737" s="358"/>
      <c r="E737" s="358"/>
      <c r="F737" s="358"/>
      <c r="G737" s="358"/>
      <c r="H737" s="358"/>
      <c r="I737" s="358"/>
      <c r="J737" s="358"/>
      <c r="K737" s="358"/>
      <c r="L737" s="358"/>
      <c r="M737" s="358"/>
      <c r="N737" s="358"/>
      <c r="O737" s="358"/>
      <c r="P737" s="358"/>
      <c r="Q737" s="358"/>
      <c r="R737" s="358"/>
      <c r="S737" s="358"/>
      <c r="T737" s="358"/>
      <c r="U737" s="358"/>
      <c r="V737" s="358"/>
      <c r="W737" s="358"/>
    </row>
    <row r="738" spans="1:23" ht="16.5" customHeight="1">
      <c r="A738" s="358"/>
      <c r="B738" s="358"/>
      <c r="C738" s="736"/>
      <c r="D738" s="358"/>
      <c r="E738" s="358"/>
      <c r="F738" s="358"/>
      <c r="G738" s="358"/>
      <c r="H738" s="358"/>
      <c r="I738" s="358"/>
      <c r="J738" s="358"/>
      <c r="K738" s="358"/>
      <c r="L738" s="358"/>
      <c r="M738" s="358"/>
      <c r="N738" s="358"/>
      <c r="O738" s="358"/>
      <c r="P738" s="358"/>
      <c r="Q738" s="358"/>
      <c r="R738" s="358"/>
      <c r="S738" s="358"/>
      <c r="T738" s="358"/>
      <c r="U738" s="358"/>
      <c r="V738" s="358"/>
      <c r="W738" s="358"/>
    </row>
    <row r="739" spans="1:23" ht="16.5" customHeight="1">
      <c r="A739" s="358"/>
      <c r="B739" s="358"/>
      <c r="C739" s="736"/>
      <c r="D739" s="358"/>
      <c r="E739" s="358"/>
      <c r="F739" s="358"/>
      <c r="G739" s="358"/>
      <c r="H739" s="358"/>
      <c r="I739" s="358"/>
      <c r="J739" s="358"/>
      <c r="K739" s="358"/>
      <c r="L739" s="358"/>
      <c r="M739" s="358"/>
      <c r="N739" s="358"/>
      <c r="O739" s="358"/>
      <c r="P739" s="358"/>
      <c r="Q739" s="358"/>
      <c r="R739" s="358"/>
      <c r="S739" s="358"/>
      <c r="T739" s="358"/>
      <c r="U739" s="358"/>
      <c r="V739" s="358"/>
      <c r="W739" s="358"/>
    </row>
    <row r="740" spans="1:23" ht="16.5" customHeight="1">
      <c r="A740" s="358"/>
      <c r="B740" s="358"/>
      <c r="C740" s="736"/>
      <c r="D740" s="358"/>
      <c r="E740" s="358"/>
      <c r="F740" s="358"/>
      <c r="G740" s="358"/>
      <c r="H740" s="358"/>
      <c r="I740" s="358"/>
      <c r="J740" s="358"/>
      <c r="K740" s="358"/>
      <c r="L740" s="358"/>
      <c r="M740" s="358"/>
      <c r="N740" s="358"/>
      <c r="O740" s="358"/>
      <c r="P740" s="358"/>
      <c r="Q740" s="358"/>
      <c r="R740" s="358"/>
      <c r="S740" s="358"/>
      <c r="T740" s="358"/>
      <c r="U740" s="358"/>
      <c r="V740" s="358"/>
      <c r="W740" s="358"/>
    </row>
    <row r="741" spans="1:23" ht="16.5" customHeight="1">
      <c r="A741" s="358"/>
      <c r="B741" s="358"/>
      <c r="C741" s="736"/>
      <c r="D741" s="358"/>
      <c r="E741" s="358"/>
      <c r="F741" s="358"/>
      <c r="G741" s="358"/>
      <c r="H741" s="358"/>
      <c r="I741" s="358"/>
      <c r="J741" s="358"/>
      <c r="K741" s="358"/>
      <c r="L741" s="358"/>
      <c r="M741" s="358"/>
      <c r="N741" s="358"/>
      <c r="O741" s="358"/>
      <c r="P741" s="358"/>
      <c r="Q741" s="358"/>
      <c r="R741" s="358"/>
      <c r="S741" s="358"/>
      <c r="T741" s="358"/>
      <c r="U741" s="358"/>
      <c r="V741" s="358"/>
      <c r="W741" s="358"/>
    </row>
    <row r="742" spans="1:23" ht="16.5" customHeight="1">
      <c r="A742" s="358"/>
      <c r="B742" s="358"/>
      <c r="C742" s="736"/>
      <c r="D742" s="358"/>
      <c r="E742" s="358"/>
      <c r="F742" s="358"/>
      <c r="G742" s="358"/>
      <c r="H742" s="358"/>
      <c r="I742" s="358"/>
      <c r="J742" s="358"/>
      <c r="K742" s="358"/>
      <c r="L742" s="358"/>
      <c r="M742" s="358"/>
      <c r="N742" s="358"/>
      <c r="O742" s="358"/>
      <c r="P742" s="358"/>
      <c r="Q742" s="358"/>
      <c r="R742" s="358"/>
      <c r="S742" s="358"/>
      <c r="T742" s="358"/>
      <c r="U742" s="358"/>
      <c r="V742" s="358"/>
      <c r="W742" s="358"/>
    </row>
    <row r="743" spans="1:23" ht="16.5" customHeight="1">
      <c r="A743" s="358"/>
      <c r="B743" s="358"/>
      <c r="C743" s="736"/>
      <c r="D743" s="358"/>
      <c r="E743" s="358"/>
      <c r="F743" s="358"/>
      <c r="G743" s="358"/>
      <c r="H743" s="358"/>
      <c r="I743" s="358"/>
      <c r="J743" s="358"/>
      <c r="K743" s="358"/>
      <c r="L743" s="358"/>
      <c r="M743" s="358"/>
      <c r="N743" s="358"/>
      <c r="O743" s="358"/>
      <c r="P743" s="358"/>
      <c r="Q743" s="358"/>
      <c r="R743" s="358"/>
      <c r="S743" s="358"/>
      <c r="T743" s="358"/>
      <c r="U743" s="358"/>
      <c r="V743" s="358"/>
      <c r="W743" s="358"/>
    </row>
    <row r="744" spans="1:23" ht="16.5" customHeight="1">
      <c r="A744" s="358"/>
      <c r="B744" s="358"/>
      <c r="C744" s="736"/>
      <c r="D744" s="358"/>
      <c r="E744" s="358"/>
      <c r="F744" s="358"/>
      <c r="G744" s="358"/>
      <c r="H744" s="358"/>
      <c r="I744" s="358"/>
      <c r="J744" s="358"/>
      <c r="K744" s="358"/>
      <c r="L744" s="358"/>
      <c r="M744" s="358"/>
      <c r="N744" s="358"/>
      <c r="O744" s="358"/>
      <c r="P744" s="358"/>
      <c r="Q744" s="358"/>
      <c r="R744" s="358"/>
      <c r="S744" s="358"/>
      <c r="T744" s="358"/>
      <c r="U744" s="358"/>
      <c r="V744" s="358"/>
      <c r="W744" s="358"/>
    </row>
    <row r="745" spans="1:23" ht="16.5" customHeight="1">
      <c r="A745" s="358"/>
      <c r="B745" s="358"/>
      <c r="C745" s="736"/>
      <c r="D745" s="358"/>
      <c r="E745" s="358"/>
      <c r="F745" s="358"/>
      <c r="G745" s="358"/>
      <c r="H745" s="358"/>
      <c r="I745" s="358"/>
      <c r="J745" s="358"/>
      <c r="K745" s="358"/>
      <c r="L745" s="358"/>
      <c r="M745" s="358"/>
      <c r="N745" s="358"/>
      <c r="O745" s="358"/>
      <c r="P745" s="358"/>
      <c r="Q745" s="358"/>
      <c r="R745" s="358"/>
      <c r="S745" s="358"/>
      <c r="T745" s="358"/>
      <c r="U745" s="358"/>
      <c r="V745" s="358"/>
      <c r="W745" s="358"/>
    </row>
    <row r="746" spans="1:23" ht="16.5" customHeight="1">
      <c r="A746" s="358"/>
      <c r="B746" s="358"/>
      <c r="C746" s="736"/>
      <c r="D746" s="358"/>
      <c r="E746" s="358"/>
      <c r="F746" s="358"/>
      <c r="G746" s="358"/>
      <c r="H746" s="358"/>
      <c r="I746" s="358"/>
      <c r="J746" s="358"/>
      <c r="K746" s="358"/>
      <c r="L746" s="358"/>
      <c r="M746" s="358"/>
      <c r="N746" s="358"/>
      <c r="O746" s="358"/>
      <c r="P746" s="358"/>
      <c r="Q746" s="358"/>
      <c r="R746" s="358"/>
      <c r="S746" s="358"/>
      <c r="T746" s="358"/>
      <c r="U746" s="358"/>
      <c r="V746" s="358"/>
      <c r="W746" s="358"/>
    </row>
    <row r="747" spans="1:23" ht="16.5" customHeight="1">
      <c r="A747" s="358"/>
      <c r="B747" s="358"/>
      <c r="C747" s="736"/>
      <c r="D747" s="358"/>
      <c r="E747" s="358"/>
      <c r="F747" s="358"/>
      <c r="G747" s="358"/>
      <c r="H747" s="358"/>
      <c r="I747" s="358"/>
      <c r="J747" s="358"/>
      <c r="K747" s="358"/>
      <c r="L747" s="358"/>
      <c r="M747" s="358"/>
      <c r="N747" s="358"/>
      <c r="O747" s="358"/>
      <c r="P747" s="358"/>
      <c r="Q747" s="358"/>
      <c r="R747" s="358"/>
      <c r="S747" s="358"/>
      <c r="T747" s="358"/>
      <c r="U747" s="358"/>
      <c r="V747" s="358"/>
      <c r="W747" s="358"/>
    </row>
    <row r="748" spans="1:23" ht="16.5" customHeight="1">
      <c r="A748" s="358"/>
      <c r="B748" s="358"/>
      <c r="C748" s="736"/>
      <c r="D748" s="358"/>
      <c r="E748" s="358"/>
      <c r="F748" s="358"/>
      <c r="G748" s="358"/>
      <c r="H748" s="358"/>
      <c r="I748" s="358"/>
      <c r="J748" s="358"/>
      <c r="K748" s="358"/>
      <c r="L748" s="358"/>
      <c r="M748" s="358"/>
      <c r="N748" s="358"/>
      <c r="O748" s="358"/>
      <c r="P748" s="358"/>
      <c r="Q748" s="358"/>
      <c r="R748" s="358"/>
      <c r="S748" s="358"/>
      <c r="T748" s="358"/>
      <c r="U748" s="358"/>
      <c r="V748" s="358"/>
      <c r="W748" s="358"/>
    </row>
    <row r="749" spans="1:23" ht="16.5" customHeight="1">
      <c r="A749" s="358"/>
      <c r="B749" s="358"/>
      <c r="C749" s="736"/>
      <c r="D749" s="358"/>
      <c r="E749" s="358"/>
      <c r="F749" s="358"/>
      <c r="G749" s="358"/>
      <c r="H749" s="358"/>
      <c r="I749" s="358"/>
      <c r="J749" s="358"/>
      <c r="K749" s="358"/>
      <c r="L749" s="358"/>
      <c r="M749" s="358"/>
      <c r="N749" s="358"/>
      <c r="O749" s="358"/>
      <c r="P749" s="358"/>
      <c r="Q749" s="358"/>
      <c r="R749" s="358"/>
      <c r="S749" s="358"/>
      <c r="T749" s="358"/>
      <c r="U749" s="358"/>
      <c r="V749" s="358"/>
      <c r="W749" s="358"/>
    </row>
    <row r="750" spans="1:23" ht="16.5" customHeight="1">
      <c r="A750" s="358"/>
      <c r="B750" s="358"/>
      <c r="C750" s="736"/>
      <c r="D750" s="358"/>
      <c r="E750" s="358"/>
      <c r="F750" s="358"/>
      <c r="G750" s="358"/>
      <c r="H750" s="358"/>
      <c r="I750" s="358"/>
      <c r="J750" s="358"/>
      <c r="K750" s="358"/>
      <c r="L750" s="358"/>
      <c r="M750" s="358"/>
      <c r="N750" s="358"/>
      <c r="O750" s="358"/>
      <c r="P750" s="358"/>
      <c r="Q750" s="358"/>
      <c r="R750" s="358"/>
      <c r="S750" s="358"/>
      <c r="T750" s="358"/>
      <c r="U750" s="358"/>
      <c r="V750" s="358"/>
      <c r="W750" s="358"/>
    </row>
    <row r="751" spans="1:23" ht="16.5" customHeight="1">
      <c r="A751" s="358"/>
      <c r="B751" s="358"/>
      <c r="C751" s="736"/>
      <c r="D751" s="358"/>
      <c r="E751" s="358"/>
      <c r="F751" s="358"/>
      <c r="G751" s="358"/>
      <c r="H751" s="358"/>
      <c r="I751" s="358"/>
      <c r="J751" s="358"/>
      <c r="K751" s="358"/>
      <c r="L751" s="358"/>
      <c r="M751" s="358"/>
      <c r="N751" s="358"/>
      <c r="O751" s="358"/>
      <c r="P751" s="358"/>
      <c r="Q751" s="358"/>
      <c r="R751" s="358"/>
      <c r="S751" s="358"/>
      <c r="T751" s="358"/>
      <c r="U751" s="358"/>
      <c r="V751" s="358"/>
      <c r="W751" s="358"/>
    </row>
    <row r="752" spans="1:23" ht="16.5" customHeight="1">
      <c r="A752" s="358"/>
      <c r="B752" s="358"/>
      <c r="C752" s="736"/>
      <c r="D752" s="358"/>
      <c r="E752" s="358"/>
      <c r="F752" s="358"/>
      <c r="G752" s="358"/>
      <c r="H752" s="358"/>
      <c r="I752" s="358"/>
      <c r="J752" s="358"/>
      <c r="K752" s="358"/>
      <c r="L752" s="358"/>
      <c r="M752" s="358"/>
      <c r="N752" s="358"/>
      <c r="O752" s="358"/>
      <c r="P752" s="358"/>
      <c r="Q752" s="358"/>
      <c r="R752" s="358"/>
      <c r="S752" s="358"/>
      <c r="T752" s="358"/>
      <c r="U752" s="358"/>
      <c r="V752" s="358"/>
      <c r="W752" s="358"/>
    </row>
    <row r="753" spans="1:23" ht="16.5" customHeight="1">
      <c r="A753" s="358"/>
      <c r="B753" s="358"/>
      <c r="C753" s="736"/>
      <c r="D753" s="358"/>
      <c r="E753" s="358"/>
      <c r="F753" s="358"/>
      <c r="G753" s="358"/>
      <c r="H753" s="358"/>
      <c r="I753" s="358"/>
      <c r="J753" s="358"/>
      <c r="K753" s="358"/>
      <c r="L753" s="358"/>
      <c r="M753" s="358"/>
      <c r="N753" s="358"/>
      <c r="O753" s="358"/>
      <c r="P753" s="358"/>
      <c r="Q753" s="358"/>
      <c r="R753" s="358"/>
      <c r="S753" s="358"/>
      <c r="T753" s="358"/>
      <c r="U753" s="358"/>
      <c r="V753" s="358"/>
      <c r="W753" s="358"/>
    </row>
    <row r="754" spans="1:23" ht="16.5" customHeight="1">
      <c r="A754" s="358"/>
      <c r="B754" s="358"/>
      <c r="C754" s="736"/>
      <c r="D754" s="358"/>
      <c r="E754" s="358"/>
      <c r="F754" s="358"/>
      <c r="G754" s="358"/>
      <c r="H754" s="358"/>
      <c r="I754" s="358"/>
      <c r="J754" s="358"/>
      <c r="K754" s="358"/>
      <c r="L754" s="358"/>
      <c r="M754" s="358"/>
      <c r="N754" s="358"/>
      <c r="O754" s="358"/>
      <c r="P754" s="358"/>
      <c r="Q754" s="358"/>
      <c r="R754" s="358"/>
      <c r="S754" s="358"/>
      <c r="T754" s="358"/>
      <c r="U754" s="358"/>
      <c r="V754" s="358"/>
      <c r="W754" s="358"/>
    </row>
    <row r="755" spans="1:23" ht="16.5" customHeight="1">
      <c r="A755" s="358"/>
      <c r="B755" s="358"/>
      <c r="C755" s="736"/>
      <c r="D755" s="358"/>
      <c r="E755" s="358"/>
      <c r="F755" s="358"/>
      <c r="G755" s="358"/>
      <c r="H755" s="358"/>
      <c r="I755" s="358"/>
      <c r="J755" s="358"/>
      <c r="K755" s="358"/>
      <c r="L755" s="358"/>
      <c r="M755" s="358"/>
      <c r="N755" s="358"/>
      <c r="O755" s="358"/>
      <c r="P755" s="358"/>
      <c r="Q755" s="358"/>
      <c r="R755" s="358"/>
      <c r="S755" s="358"/>
      <c r="T755" s="358"/>
      <c r="U755" s="358"/>
      <c r="V755" s="358"/>
      <c r="W755" s="358"/>
    </row>
    <row r="756" spans="1:23" ht="16.5" customHeight="1">
      <c r="A756" s="358"/>
      <c r="B756" s="358"/>
      <c r="C756" s="736"/>
      <c r="D756" s="358"/>
      <c r="E756" s="358"/>
      <c r="F756" s="358"/>
      <c r="G756" s="358"/>
      <c r="H756" s="358"/>
      <c r="I756" s="358"/>
      <c r="J756" s="358"/>
      <c r="K756" s="358"/>
      <c r="L756" s="358"/>
      <c r="M756" s="358"/>
      <c r="N756" s="358"/>
      <c r="O756" s="358"/>
      <c r="P756" s="358"/>
      <c r="Q756" s="358"/>
      <c r="R756" s="358"/>
      <c r="S756" s="358"/>
      <c r="T756" s="358"/>
      <c r="U756" s="358"/>
      <c r="V756" s="358"/>
      <c r="W756" s="358"/>
    </row>
    <row r="757" spans="1:23" ht="16.5" customHeight="1">
      <c r="A757" s="358"/>
      <c r="B757" s="358"/>
      <c r="C757" s="736"/>
      <c r="D757" s="358"/>
      <c r="E757" s="358"/>
      <c r="F757" s="358"/>
      <c r="G757" s="358"/>
      <c r="H757" s="358"/>
      <c r="I757" s="358"/>
      <c r="J757" s="358"/>
      <c r="K757" s="358"/>
      <c r="L757" s="358"/>
      <c r="M757" s="358"/>
      <c r="N757" s="358"/>
      <c r="O757" s="358"/>
      <c r="P757" s="358"/>
      <c r="Q757" s="358"/>
      <c r="R757" s="358"/>
      <c r="S757" s="358"/>
      <c r="T757" s="358"/>
      <c r="U757" s="358"/>
      <c r="V757" s="358"/>
      <c r="W757" s="358"/>
    </row>
    <row r="758" spans="1:23" ht="16.5" customHeight="1">
      <c r="A758" s="358"/>
      <c r="B758" s="358"/>
      <c r="C758" s="736"/>
      <c r="D758" s="358"/>
      <c r="E758" s="358"/>
      <c r="F758" s="358"/>
      <c r="G758" s="358"/>
      <c r="H758" s="358"/>
      <c r="I758" s="358"/>
      <c r="J758" s="358"/>
      <c r="K758" s="358"/>
      <c r="L758" s="358"/>
      <c r="M758" s="358"/>
      <c r="N758" s="358"/>
      <c r="O758" s="358"/>
      <c r="P758" s="358"/>
      <c r="Q758" s="358"/>
      <c r="R758" s="358"/>
      <c r="S758" s="358"/>
      <c r="T758" s="358"/>
      <c r="U758" s="358"/>
      <c r="V758" s="358"/>
      <c r="W758" s="358"/>
    </row>
    <row r="759" spans="1:23" ht="16.5" customHeight="1">
      <c r="A759" s="358"/>
      <c r="B759" s="358"/>
      <c r="C759" s="736"/>
      <c r="D759" s="358"/>
      <c r="E759" s="358"/>
      <c r="F759" s="358"/>
      <c r="G759" s="358"/>
      <c r="H759" s="358"/>
      <c r="I759" s="358"/>
      <c r="J759" s="358"/>
      <c r="K759" s="358"/>
      <c r="L759" s="358"/>
      <c r="M759" s="358"/>
      <c r="N759" s="358"/>
      <c r="O759" s="358"/>
      <c r="P759" s="358"/>
      <c r="Q759" s="358"/>
      <c r="R759" s="358"/>
      <c r="S759" s="358"/>
      <c r="T759" s="358"/>
      <c r="U759" s="358"/>
      <c r="V759" s="358"/>
      <c r="W759" s="358"/>
    </row>
    <row r="760" spans="1:23" ht="16.5" customHeight="1">
      <c r="A760" s="358"/>
      <c r="B760" s="358"/>
      <c r="C760" s="736"/>
      <c r="D760" s="358"/>
      <c r="E760" s="358"/>
      <c r="F760" s="358"/>
      <c r="G760" s="358"/>
      <c r="H760" s="358"/>
      <c r="I760" s="358"/>
      <c r="J760" s="358"/>
      <c r="K760" s="358"/>
      <c r="L760" s="358"/>
      <c r="M760" s="358"/>
      <c r="N760" s="358"/>
      <c r="O760" s="358"/>
      <c r="P760" s="358"/>
      <c r="Q760" s="358"/>
      <c r="R760" s="358"/>
      <c r="S760" s="358"/>
      <c r="T760" s="358"/>
      <c r="U760" s="358"/>
      <c r="V760" s="358"/>
      <c r="W760" s="358"/>
    </row>
    <row r="761" spans="1:23" ht="16.5" customHeight="1">
      <c r="A761" s="358"/>
      <c r="B761" s="358"/>
      <c r="C761" s="736"/>
      <c r="D761" s="358"/>
      <c r="E761" s="358"/>
      <c r="F761" s="358"/>
      <c r="G761" s="358"/>
      <c r="H761" s="358"/>
      <c r="I761" s="358"/>
      <c r="J761" s="358"/>
      <c r="K761" s="358"/>
      <c r="L761" s="358"/>
      <c r="M761" s="358"/>
      <c r="N761" s="358"/>
      <c r="O761" s="358"/>
      <c r="P761" s="358"/>
      <c r="Q761" s="358"/>
      <c r="R761" s="358"/>
      <c r="S761" s="358"/>
      <c r="T761" s="358"/>
      <c r="U761" s="358"/>
      <c r="V761" s="358"/>
      <c r="W761" s="358"/>
    </row>
    <row r="762" spans="1:23" ht="16.5" customHeight="1">
      <c r="A762" s="358"/>
      <c r="B762" s="358"/>
      <c r="C762" s="736"/>
      <c r="D762" s="358"/>
      <c r="E762" s="358"/>
      <c r="F762" s="358"/>
      <c r="G762" s="358"/>
      <c r="H762" s="358"/>
      <c r="I762" s="358"/>
      <c r="J762" s="358"/>
      <c r="K762" s="358"/>
      <c r="L762" s="358"/>
      <c r="M762" s="358"/>
      <c r="N762" s="358"/>
      <c r="O762" s="358"/>
      <c r="P762" s="358"/>
      <c r="Q762" s="358"/>
      <c r="R762" s="358"/>
      <c r="S762" s="358"/>
      <c r="T762" s="358"/>
      <c r="U762" s="358"/>
      <c r="V762" s="358"/>
      <c r="W762" s="358"/>
    </row>
    <row r="763" spans="1:23" ht="16.5" customHeight="1">
      <c r="A763" s="358"/>
      <c r="B763" s="358"/>
      <c r="C763" s="736"/>
      <c r="D763" s="358"/>
      <c r="E763" s="358"/>
      <c r="F763" s="358"/>
      <c r="G763" s="358"/>
      <c r="H763" s="358"/>
      <c r="I763" s="358"/>
      <c r="J763" s="358"/>
      <c r="K763" s="358"/>
      <c r="L763" s="358"/>
      <c r="M763" s="358"/>
      <c r="N763" s="358"/>
      <c r="O763" s="358"/>
      <c r="P763" s="358"/>
      <c r="Q763" s="358"/>
      <c r="R763" s="358"/>
      <c r="S763" s="358"/>
      <c r="T763" s="358"/>
      <c r="U763" s="358"/>
      <c r="V763" s="358"/>
      <c r="W763" s="358"/>
    </row>
    <row r="764" spans="1:23" ht="16.5" customHeight="1">
      <c r="A764" s="358"/>
      <c r="B764" s="358"/>
      <c r="C764" s="736"/>
      <c r="D764" s="358"/>
      <c r="E764" s="358"/>
      <c r="F764" s="358"/>
      <c r="G764" s="358"/>
      <c r="H764" s="358"/>
      <c r="I764" s="358"/>
      <c r="J764" s="358"/>
      <c r="K764" s="358"/>
      <c r="L764" s="358"/>
      <c r="M764" s="358"/>
      <c r="N764" s="358"/>
      <c r="O764" s="358"/>
      <c r="P764" s="358"/>
      <c r="Q764" s="358"/>
      <c r="R764" s="358"/>
      <c r="S764" s="358"/>
      <c r="T764" s="358"/>
      <c r="U764" s="358"/>
      <c r="V764" s="358"/>
      <c r="W764" s="358"/>
    </row>
    <row r="765" spans="1:23" ht="16.5" customHeight="1">
      <c r="A765" s="358"/>
      <c r="B765" s="358"/>
      <c r="C765" s="736"/>
      <c r="D765" s="358"/>
      <c r="E765" s="358"/>
      <c r="F765" s="358"/>
      <c r="G765" s="358"/>
      <c r="H765" s="358"/>
      <c r="I765" s="358"/>
      <c r="J765" s="358"/>
      <c r="K765" s="358"/>
      <c r="L765" s="358"/>
      <c r="M765" s="358"/>
      <c r="N765" s="358"/>
      <c r="O765" s="358"/>
      <c r="P765" s="358"/>
      <c r="Q765" s="358"/>
      <c r="R765" s="358"/>
      <c r="S765" s="358"/>
      <c r="T765" s="358"/>
      <c r="U765" s="358"/>
      <c r="V765" s="358"/>
      <c r="W765" s="358"/>
    </row>
    <row r="766" spans="1:23" ht="16.5" customHeight="1">
      <c r="A766" s="358"/>
      <c r="B766" s="358"/>
      <c r="C766" s="736"/>
      <c r="D766" s="358"/>
      <c r="E766" s="358"/>
      <c r="F766" s="358"/>
      <c r="G766" s="358"/>
      <c r="H766" s="358"/>
      <c r="I766" s="358"/>
      <c r="J766" s="358"/>
      <c r="K766" s="358"/>
      <c r="L766" s="358"/>
      <c r="M766" s="358"/>
      <c r="N766" s="358"/>
      <c r="O766" s="358"/>
      <c r="P766" s="358"/>
      <c r="Q766" s="358"/>
      <c r="R766" s="358"/>
      <c r="S766" s="358"/>
      <c r="T766" s="358"/>
      <c r="U766" s="358"/>
      <c r="V766" s="358"/>
      <c r="W766" s="358"/>
    </row>
    <row r="767" spans="1:23" ht="16.5" customHeight="1">
      <c r="A767" s="358"/>
      <c r="B767" s="358"/>
      <c r="C767" s="736"/>
      <c r="D767" s="358"/>
      <c r="E767" s="358"/>
      <c r="F767" s="358"/>
      <c r="G767" s="358"/>
      <c r="H767" s="358"/>
      <c r="I767" s="358"/>
      <c r="J767" s="358"/>
      <c r="K767" s="358"/>
      <c r="L767" s="358"/>
      <c r="M767" s="358"/>
      <c r="N767" s="358"/>
      <c r="O767" s="358"/>
      <c r="P767" s="358"/>
      <c r="Q767" s="358"/>
      <c r="R767" s="358"/>
      <c r="S767" s="358"/>
      <c r="T767" s="358"/>
      <c r="U767" s="358"/>
      <c r="V767" s="358"/>
      <c r="W767" s="358"/>
    </row>
    <row r="768" spans="1:23" ht="16.5" customHeight="1">
      <c r="A768" s="358"/>
      <c r="B768" s="358"/>
      <c r="C768" s="736"/>
      <c r="D768" s="358"/>
      <c r="E768" s="358"/>
      <c r="F768" s="358"/>
      <c r="G768" s="358"/>
      <c r="H768" s="358"/>
      <c r="I768" s="358"/>
      <c r="J768" s="358"/>
      <c r="K768" s="358"/>
      <c r="L768" s="358"/>
      <c r="M768" s="358"/>
      <c r="N768" s="358"/>
      <c r="O768" s="358"/>
      <c r="P768" s="358"/>
      <c r="Q768" s="358"/>
      <c r="R768" s="358"/>
      <c r="S768" s="358"/>
      <c r="T768" s="358"/>
      <c r="U768" s="358"/>
      <c r="V768" s="358"/>
      <c r="W768" s="358"/>
    </row>
    <row r="769" spans="1:23" ht="16.5" customHeight="1">
      <c r="A769" s="358"/>
      <c r="B769" s="358"/>
      <c r="C769" s="736"/>
      <c r="D769" s="358"/>
      <c r="E769" s="358"/>
      <c r="F769" s="358"/>
      <c r="G769" s="358"/>
      <c r="H769" s="358"/>
      <c r="I769" s="358"/>
      <c r="J769" s="358"/>
      <c r="K769" s="358"/>
      <c r="L769" s="358"/>
      <c r="M769" s="358"/>
      <c r="N769" s="358"/>
      <c r="O769" s="358"/>
      <c r="P769" s="358"/>
      <c r="Q769" s="358"/>
      <c r="R769" s="358"/>
      <c r="S769" s="358"/>
      <c r="T769" s="358"/>
      <c r="U769" s="358"/>
      <c r="V769" s="358"/>
      <c r="W769" s="358"/>
    </row>
    <row r="770" spans="1:23" ht="16.5" customHeight="1">
      <c r="A770" s="358"/>
      <c r="B770" s="358"/>
      <c r="C770" s="736"/>
      <c r="D770" s="358"/>
      <c r="E770" s="358"/>
      <c r="F770" s="358"/>
      <c r="G770" s="358"/>
      <c r="H770" s="358"/>
      <c r="I770" s="358"/>
      <c r="J770" s="358"/>
      <c r="K770" s="358"/>
      <c r="L770" s="358"/>
      <c r="M770" s="358"/>
      <c r="N770" s="358"/>
      <c r="O770" s="358"/>
      <c r="P770" s="358"/>
      <c r="Q770" s="358"/>
      <c r="R770" s="358"/>
      <c r="S770" s="358"/>
      <c r="T770" s="358"/>
      <c r="U770" s="358"/>
      <c r="V770" s="358"/>
      <c r="W770" s="358"/>
    </row>
    <row r="771" spans="1:23" ht="16.5" customHeight="1">
      <c r="A771" s="358"/>
      <c r="B771" s="358"/>
      <c r="C771" s="736"/>
      <c r="D771" s="358"/>
      <c r="E771" s="358"/>
      <c r="F771" s="358"/>
      <c r="G771" s="358"/>
      <c r="H771" s="358"/>
      <c r="I771" s="358"/>
      <c r="J771" s="358"/>
      <c r="K771" s="358"/>
      <c r="L771" s="358"/>
      <c r="M771" s="358"/>
      <c r="N771" s="358"/>
      <c r="O771" s="358"/>
      <c r="P771" s="358"/>
      <c r="Q771" s="358"/>
      <c r="R771" s="358"/>
      <c r="S771" s="358"/>
      <c r="T771" s="358"/>
      <c r="U771" s="358"/>
      <c r="V771" s="358"/>
      <c r="W771" s="358"/>
    </row>
    <row r="772" spans="1:23" ht="16.5" customHeight="1">
      <c r="A772" s="358"/>
      <c r="B772" s="358"/>
      <c r="C772" s="736"/>
      <c r="D772" s="358"/>
      <c r="E772" s="358"/>
      <c r="F772" s="358"/>
      <c r="G772" s="358"/>
      <c r="H772" s="358"/>
      <c r="I772" s="358"/>
      <c r="J772" s="358"/>
      <c r="K772" s="358"/>
      <c r="L772" s="358"/>
      <c r="M772" s="358"/>
      <c r="N772" s="358"/>
      <c r="O772" s="358"/>
      <c r="P772" s="358"/>
      <c r="Q772" s="358"/>
      <c r="R772" s="358"/>
      <c r="S772" s="358"/>
      <c r="T772" s="358"/>
      <c r="U772" s="358"/>
      <c r="V772" s="358"/>
      <c r="W772" s="358"/>
    </row>
    <row r="773" spans="1:23" ht="16.5" customHeight="1">
      <c r="A773" s="358"/>
      <c r="B773" s="358"/>
      <c r="C773" s="736"/>
      <c r="D773" s="358"/>
      <c r="E773" s="358"/>
      <c r="F773" s="358"/>
      <c r="G773" s="358"/>
      <c r="H773" s="358"/>
      <c r="I773" s="358"/>
      <c r="J773" s="358"/>
      <c r="K773" s="358"/>
      <c r="L773" s="358"/>
      <c r="M773" s="358"/>
      <c r="N773" s="358"/>
      <c r="O773" s="358"/>
      <c r="P773" s="358"/>
      <c r="Q773" s="358"/>
      <c r="R773" s="358"/>
      <c r="S773" s="358"/>
      <c r="T773" s="358"/>
      <c r="U773" s="358"/>
      <c r="V773" s="358"/>
      <c r="W773" s="358"/>
    </row>
    <row r="774" spans="1:23" ht="16.5" customHeight="1">
      <c r="A774" s="358"/>
      <c r="B774" s="358"/>
      <c r="C774" s="736"/>
      <c r="D774" s="358"/>
      <c r="E774" s="358"/>
      <c r="F774" s="358"/>
      <c r="G774" s="358"/>
      <c r="H774" s="358"/>
      <c r="I774" s="358"/>
      <c r="J774" s="358"/>
      <c r="K774" s="358"/>
      <c r="L774" s="358"/>
      <c r="M774" s="358"/>
      <c r="N774" s="358"/>
      <c r="O774" s="358"/>
      <c r="P774" s="358"/>
      <c r="Q774" s="358"/>
      <c r="R774" s="358"/>
      <c r="S774" s="358"/>
      <c r="T774" s="358"/>
      <c r="U774" s="358"/>
      <c r="V774" s="358"/>
      <c r="W774" s="358"/>
    </row>
    <row r="775" spans="1:23" ht="16.5" customHeight="1">
      <c r="A775" s="358"/>
      <c r="B775" s="358"/>
      <c r="C775" s="736"/>
      <c r="D775" s="358"/>
      <c r="E775" s="358"/>
      <c r="F775" s="358"/>
      <c r="G775" s="358"/>
      <c r="H775" s="358"/>
      <c r="I775" s="358"/>
      <c r="J775" s="358"/>
      <c r="K775" s="358"/>
      <c r="L775" s="358"/>
      <c r="M775" s="358"/>
      <c r="N775" s="358"/>
      <c r="O775" s="358"/>
      <c r="P775" s="358"/>
      <c r="Q775" s="358"/>
      <c r="R775" s="358"/>
      <c r="S775" s="358"/>
      <c r="T775" s="358"/>
      <c r="U775" s="358"/>
      <c r="V775" s="358"/>
      <c r="W775" s="358"/>
    </row>
    <row r="776" spans="1:23" ht="16.5" customHeight="1">
      <c r="A776" s="358"/>
      <c r="B776" s="358"/>
      <c r="C776" s="736"/>
      <c r="D776" s="358"/>
      <c r="E776" s="358"/>
      <c r="F776" s="358"/>
      <c r="G776" s="358"/>
      <c r="H776" s="358"/>
      <c r="I776" s="358"/>
      <c r="J776" s="358"/>
      <c r="K776" s="358"/>
      <c r="L776" s="358"/>
      <c r="M776" s="358"/>
      <c r="N776" s="358"/>
      <c r="O776" s="358"/>
      <c r="P776" s="358"/>
      <c r="Q776" s="358"/>
      <c r="R776" s="358"/>
      <c r="S776" s="358"/>
      <c r="T776" s="358"/>
      <c r="U776" s="358"/>
      <c r="V776" s="358"/>
      <c r="W776" s="358"/>
    </row>
    <row r="777" spans="1:23" ht="16.5" customHeight="1">
      <c r="A777" s="358"/>
      <c r="B777" s="358"/>
      <c r="C777" s="736"/>
      <c r="D777" s="358"/>
      <c r="E777" s="358"/>
      <c r="F777" s="358"/>
      <c r="G777" s="358"/>
      <c r="H777" s="358"/>
      <c r="I777" s="358"/>
      <c r="J777" s="358"/>
      <c r="K777" s="358"/>
      <c r="L777" s="358"/>
      <c r="M777" s="358"/>
      <c r="N777" s="358"/>
      <c r="O777" s="358"/>
      <c r="P777" s="358"/>
      <c r="Q777" s="358"/>
      <c r="R777" s="358"/>
      <c r="S777" s="358"/>
      <c r="T777" s="358"/>
      <c r="U777" s="358"/>
      <c r="V777" s="358"/>
      <c r="W777" s="358"/>
    </row>
    <row r="778" spans="1:23" ht="16.5" customHeight="1">
      <c r="A778" s="358"/>
      <c r="B778" s="358"/>
      <c r="C778" s="736"/>
      <c r="D778" s="358"/>
      <c r="E778" s="358"/>
      <c r="F778" s="358"/>
      <c r="G778" s="358"/>
      <c r="H778" s="358"/>
      <c r="I778" s="358"/>
      <c r="J778" s="358"/>
      <c r="K778" s="358"/>
      <c r="L778" s="358"/>
      <c r="M778" s="358"/>
      <c r="N778" s="358"/>
      <c r="O778" s="358"/>
      <c r="P778" s="358"/>
      <c r="Q778" s="358"/>
      <c r="R778" s="358"/>
      <c r="S778" s="358"/>
      <c r="T778" s="358"/>
      <c r="U778" s="358"/>
      <c r="V778" s="358"/>
      <c r="W778" s="358"/>
    </row>
    <row r="779" spans="1:23" ht="16.5" customHeight="1">
      <c r="A779" s="358"/>
      <c r="B779" s="358"/>
      <c r="C779" s="736"/>
      <c r="D779" s="358"/>
      <c r="E779" s="358"/>
      <c r="F779" s="358"/>
      <c r="G779" s="358"/>
      <c r="H779" s="358"/>
      <c r="I779" s="358"/>
      <c r="J779" s="358"/>
      <c r="K779" s="358"/>
      <c r="L779" s="358"/>
      <c r="M779" s="358"/>
      <c r="N779" s="358"/>
      <c r="O779" s="358"/>
      <c r="P779" s="358"/>
      <c r="Q779" s="358"/>
      <c r="R779" s="358"/>
      <c r="S779" s="358"/>
      <c r="T779" s="358"/>
      <c r="U779" s="358"/>
      <c r="V779" s="358"/>
      <c r="W779" s="358"/>
    </row>
    <row r="780" spans="1:23" ht="16.5" customHeight="1">
      <c r="A780" s="358"/>
      <c r="B780" s="358"/>
      <c r="C780" s="736"/>
      <c r="D780" s="358"/>
      <c r="E780" s="358"/>
      <c r="F780" s="358"/>
      <c r="G780" s="358"/>
      <c r="H780" s="358"/>
      <c r="I780" s="358"/>
      <c r="J780" s="358"/>
      <c r="K780" s="358"/>
      <c r="L780" s="358"/>
      <c r="M780" s="358"/>
      <c r="N780" s="358"/>
      <c r="O780" s="358"/>
      <c r="P780" s="358"/>
      <c r="Q780" s="358"/>
      <c r="R780" s="358"/>
      <c r="S780" s="358"/>
      <c r="T780" s="358"/>
      <c r="U780" s="358"/>
      <c r="V780" s="358"/>
      <c r="W780" s="358"/>
    </row>
    <row r="781" spans="1:23" ht="16.5" customHeight="1">
      <c r="A781" s="358"/>
      <c r="B781" s="358"/>
      <c r="C781" s="736"/>
      <c r="D781" s="358"/>
      <c r="E781" s="358"/>
      <c r="F781" s="358"/>
      <c r="G781" s="358"/>
      <c r="H781" s="358"/>
      <c r="I781" s="358"/>
      <c r="J781" s="358"/>
      <c r="K781" s="358"/>
      <c r="L781" s="358"/>
      <c r="M781" s="358"/>
      <c r="N781" s="358"/>
      <c r="O781" s="358"/>
      <c r="P781" s="358"/>
      <c r="Q781" s="358"/>
      <c r="R781" s="358"/>
      <c r="S781" s="358"/>
      <c r="T781" s="358"/>
      <c r="U781" s="358"/>
      <c r="V781" s="358"/>
      <c r="W781" s="358"/>
    </row>
    <row r="782" spans="1:23" ht="16.5" customHeight="1">
      <c r="A782" s="358"/>
      <c r="B782" s="358"/>
      <c r="C782" s="736"/>
      <c r="D782" s="358"/>
      <c r="E782" s="358"/>
      <c r="F782" s="358"/>
      <c r="G782" s="358"/>
      <c r="H782" s="358"/>
      <c r="I782" s="358"/>
      <c r="J782" s="358"/>
      <c r="K782" s="358"/>
      <c r="L782" s="358"/>
      <c r="M782" s="358"/>
      <c r="N782" s="358"/>
      <c r="O782" s="358"/>
      <c r="P782" s="358"/>
      <c r="Q782" s="358"/>
      <c r="R782" s="358"/>
      <c r="S782" s="358"/>
      <c r="T782" s="358"/>
      <c r="U782" s="358"/>
      <c r="V782" s="358"/>
      <c r="W782" s="358"/>
    </row>
    <row r="783" spans="1:23" ht="16.5" customHeight="1">
      <c r="A783" s="358"/>
      <c r="B783" s="358"/>
      <c r="C783" s="736"/>
      <c r="D783" s="358"/>
      <c r="E783" s="358"/>
      <c r="F783" s="358"/>
      <c r="G783" s="358"/>
      <c r="H783" s="358"/>
      <c r="I783" s="358"/>
      <c r="J783" s="358"/>
      <c r="K783" s="358"/>
      <c r="L783" s="358"/>
      <c r="M783" s="358"/>
      <c r="N783" s="358"/>
      <c r="O783" s="358"/>
      <c r="P783" s="358"/>
      <c r="Q783" s="358"/>
      <c r="R783" s="358"/>
      <c r="S783" s="358"/>
      <c r="T783" s="358"/>
      <c r="U783" s="358"/>
      <c r="V783" s="358"/>
      <c r="W783" s="358"/>
    </row>
    <row r="784" spans="1:23" ht="16.5" customHeight="1">
      <c r="A784" s="358"/>
      <c r="B784" s="358"/>
      <c r="C784" s="736"/>
      <c r="D784" s="358"/>
      <c r="E784" s="358"/>
      <c r="F784" s="358"/>
      <c r="G784" s="358"/>
      <c r="H784" s="358"/>
      <c r="I784" s="358"/>
      <c r="J784" s="358"/>
      <c r="K784" s="358"/>
      <c r="L784" s="358"/>
      <c r="M784" s="358"/>
      <c r="N784" s="358"/>
      <c r="O784" s="358"/>
      <c r="P784" s="358"/>
      <c r="Q784" s="358"/>
      <c r="R784" s="358"/>
      <c r="S784" s="358"/>
      <c r="T784" s="358"/>
      <c r="U784" s="358"/>
      <c r="V784" s="358"/>
      <c r="W784" s="358"/>
    </row>
    <row r="785" spans="1:23" ht="16.5" customHeight="1">
      <c r="A785" s="358"/>
      <c r="B785" s="358"/>
      <c r="C785" s="736"/>
      <c r="D785" s="358"/>
      <c r="E785" s="358"/>
      <c r="F785" s="358"/>
      <c r="G785" s="358"/>
      <c r="H785" s="358"/>
      <c r="I785" s="358"/>
      <c r="J785" s="358"/>
      <c r="K785" s="358"/>
      <c r="L785" s="358"/>
      <c r="M785" s="358"/>
      <c r="N785" s="358"/>
      <c r="O785" s="358"/>
      <c r="P785" s="358"/>
      <c r="Q785" s="358"/>
      <c r="R785" s="358"/>
      <c r="S785" s="358"/>
      <c r="T785" s="358"/>
      <c r="U785" s="358"/>
      <c r="V785" s="358"/>
      <c r="W785" s="358"/>
    </row>
    <row r="786" spans="1:23" ht="16.5" customHeight="1">
      <c r="A786" s="358"/>
      <c r="B786" s="358"/>
      <c r="C786" s="736"/>
      <c r="D786" s="358"/>
      <c r="E786" s="358"/>
      <c r="F786" s="358"/>
      <c r="G786" s="358"/>
      <c r="H786" s="358"/>
      <c r="I786" s="358"/>
      <c r="J786" s="358"/>
      <c r="K786" s="358"/>
      <c r="L786" s="358"/>
      <c r="M786" s="358"/>
      <c r="N786" s="358"/>
      <c r="O786" s="358"/>
      <c r="P786" s="358"/>
      <c r="Q786" s="358"/>
      <c r="R786" s="358"/>
      <c r="S786" s="358"/>
      <c r="T786" s="358"/>
      <c r="U786" s="358"/>
      <c r="V786" s="358"/>
      <c r="W786" s="358"/>
    </row>
    <row r="787" spans="1:23" ht="16.5" customHeight="1">
      <c r="A787" s="358"/>
      <c r="B787" s="358"/>
      <c r="C787" s="736"/>
      <c r="D787" s="358"/>
      <c r="E787" s="358"/>
      <c r="F787" s="358"/>
      <c r="G787" s="358"/>
      <c r="H787" s="358"/>
      <c r="I787" s="358"/>
      <c r="J787" s="358"/>
      <c r="K787" s="358"/>
      <c r="L787" s="358"/>
      <c r="M787" s="358"/>
      <c r="N787" s="358"/>
      <c r="O787" s="358"/>
      <c r="P787" s="358"/>
      <c r="Q787" s="358"/>
      <c r="R787" s="358"/>
      <c r="S787" s="358"/>
      <c r="T787" s="358"/>
      <c r="U787" s="358"/>
      <c r="V787" s="358"/>
      <c r="W787" s="358"/>
    </row>
    <row r="788" spans="1:23" ht="16.5" customHeight="1">
      <c r="A788" s="358"/>
      <c r="B788" s="358"/>
      <c r="C788" s="736"/>
      <c r="D788" s="358"/>
      <c r="E788" s="358"/>
      <c r="F788" s="358"/>
      <c r="G788" s="358"/>
      <c r="H788" s="358"/>
      <c r="I788" s="358"/>
      <c r="J788" s="358"/>
      <c r="K788" s="358"/>
      <c r="L788" s="358"/>
      <c r="M788" s="358"/>
      <c r="N788" s="358"/>
      <c r="O788" s="358"/>
      <c r="P788" s="358"/>
      <c r="Q788" s="358"/>
      <c r="R788" s="358"/>
      <c r="S788" s="358"/>
      <c r="T788" s="358"/>
      <c r="U788" s="358"/>
      <c r="V788" s="358"/>
      <c r="W788" s="358"/>
    </row>
    <row r="789" spans="1:23" ht="16.5" customHeight="1">
      <c r="A789" s="358"/>
      <c r="B789" s="358"/>
      <c r="C789" s="736"/>
      <c r="D789" s="358"/>
      <c r="E789" s="358"/>
      <c r="F789" s="358"/>
      <c r="G789" s="358"/>
      <c r="H789" s="358"/>
      <c r="I789" s="358"/>
      <c r="J789" s="358"/>
      <c r="K789" s="358"/>
      <c r="L789" s="358"/>
      <c r="M789" s="358"/>
      <c r="N789" s="358"/>
      <c r="O789" s="358"/>
      <c r="P789" s="358"/>
      <c r="Q789" s="358"/>
      <c r="R789" s="358"/>
      <c r="S789" s="358"/>
      <c r="T789" s="358"/>
      <c r="U789" s="358"/>
      <c r="V789" s="358"/>
      <c r="W789" s="358"/>
    </row>
    <row r="790" spans="1:23" ht="16.5" customHeight="1">
      <c r="A790" s="358"/>
      <c r="B790" s="358"/>
      <c r="C790" s="736"/>
      <c r="D790" s="358"/>
      <c r="E790" s="358"/>
      <c r="F790" s="358"/>
      <c r="G790" s="358"/>
      <c r="H790" s="358"/>
      <c r="I790" s="358"/>
      <c r="J790" s="358"/>
      <c r="K790" s="358"/>
      <c r="L790" s="358"/>
      <c r="M790" s="358"/>
      <c r="N790" s="358"/>
      <c r="O790" s="358"/>
      <c r="P790" s="358"/>
      <c r="Q790" s="358"/>
      <c r="R790" s="358"/>
      <c r="S790" s="358"/>
      <c r="T790" s="358"/>
      <c r="U790" s="358"/>
      <c r="V790" s="358"/>
      <c r="W790" s="358"/>
    </row>
    <row r="791" spans="1:23" ht="16.5" customHeight="1">
      <c r="A791" s="358"/>
      <c r="B791" s="358"/>
      <c r="C791" s="736"/>
      <c r="D791" s="358"/>
      <c r="E791" s="358"/>
      <c r="F791" s="358"/>
      <c r="G791" s="358"/>
      <c r="H791" s="358"/>
      <c r="I791" s="358"/>
      <c r="J791" s="358"/>
      <c r="K791" s="358"/>
      <c r="L791" s="358"/>
      <c r="M791" s="358"/>
      <c r="N791" s="358"/>
      <c r="O791" s="358"/>
      <c r="P791" s="358"/>
      <c r="Q791" s="358"/>
      <c r="R791" s="358"/>
      <c r="S791" s="358"/>
      <c r="T791" s="358"/>
      <c r="U791" s="358"/>
      <c r="V791" s="358"/>
      <c r="W791" s="358"/>
    </row>
    <row r="792" spans="1:23" ht="16.5" customHeight="1">
      <c r="A792" s="358"/>
      <c r="B792" s="358"/>
      <c r="C792" s="736"/>
      <c r="D792" s="358"/>
      <c r="E792" s="358"/>
      <c r="F792" s="358"/>
      <c r="G792" s="358"/>
      <c r="H792" s="358"/>
      <c r="I792" s="358"/>
      <c r="J792" s="358"/>
      <c r="K792" s="358"/>
      <c r="L792" s="358"/>
      <c r="M792" s="358"/>
      <c r="N792" s="358"/>
      <c r="O792" s="358"/>
      <c r="P792" s="358"/>
      <c r="Q792" s="358"/>
      <c r="R792" s="358"/>
      <c r="S792" s="358"/>
      <c r="T792" s="358"/>
      <c r="U792" s="358"/>
      <c r="V792" s="358"/>
      <c r="W792" s="358"/>
    </row>
    <row r="793" spans="1:23" ht="16.5" customHeight="1">
      <c r="A793" s="358"/>
      <c r="B793" s="358"/>
      <c r="C793" s="736"/>
      <c r="D793" s="358"/>
      <c r="E793" s="358"/>
      <c r="F793" s="358"/>
      <c r="G793" s="358"/>
      <c r="H793" s="358"/>
      <c r="I793" s="358"/>
      <c r="J793" s="358"/>
      <c r="K793" s="358"/>
      <c r="L793" s="358"/>
      <c r="M793" s="358"/>
      <c r="N793" s="358"/>
      <c r="O793" s="358"/>
      <c r="P793" s="358"/>
      <c r="Q793" s="358"/>
      <c r="R793" s="358"/>
      <c r="S793" s="358"/>
      <c r="T793" s="358"/>
      <c r="U793" s="358"/>
      <c r="V793" s="358"/>
      <c r="W793" s="358"/>
    </row>
    <row r="794" spans="1:23" ht="16.5" customHeight="1">
      <c r="A794" s="358"/>
      <c r="B794" s="358"/>
      <c r="C794" s="736"/>
      <c r="D794" s="358"/>
      <c r="E794" s="358"/>
      <c r="F794" s="358"/>
      <c r="G794" s="358"/>
      <c r="H794" s="358"/>
      <c r="I794" s="358"/>
      <c r="J794" s="358"/>
      <c r="K794" s="358"/>
      <c r="L794" s="358"/>
      <c r="M794" s="358"/>
      <c r="N794" s="358"/>
      <c r="O794" s="358"/>
      <c r="P794" s="358"/>
      <c r="Q794" s="358"/>
      <c r="R794" s="358"/>
      <c r="S794" s="358"/>
      <c r="T794" s="358"/>
      <c r="U794" s="358"/>
      <c r="V794" s="358"/>
      <c r="W794" s="358"/>
    </row>
    <row r="795" spans="1:23" ht="16.5" customHeight="1">
      <c r="A795" s="358"/>
      <c r="B795" s="358"/>
      <c r="C795" s="736"/>
      <c r="D795" s="358"/>
      <c r="E795" s="358"/>
      <c r="F795" s="358"/>
      <c r="G795" s="358"/>
      <c r="H795" s="358"/>
      <c r="I795" s="358"/>
      <c r="J795" s="358"/>
      <c r="K795" s="358"/>
      <c r="L795" s="358"/>
      <c r="M795" s="358"/>
      <c r="N795" s="358"/>
      <c r="O795" s="358"/>
      <c r="P795" s="358"/>
      <c r="Q795" s="358"/>
      <c r="R795" s="358"/>
      <c r="S795" s="358"/>
      <c r="T795" s="358"/>
      <c r="U795" s="358"/>
      <c r="V795" s="358"/>
      <c r="W795" s="358"/>
    </row>
    <row r="796" spans="1:23" ht="16.5" customHeight="1">
      <c r="A796" s="358"/>
      <c r="B796" s="358"/>
      <c r="C796" s="736"/>
      <c r="D796" s="358"/>
      <c r="E796" s="358"/>
      <c r="F796" s="358"/>
      <c r="G796" s="358"/>
      <c r="H796" s="358"/>
      <c r="I796" s="358"/>
      <c r="J796" s="358"/>
      <c r="K796" s="358"/>
      <c r="L796" s="358"/>
      <c r="M796" s="358"/>
      <c r="N796" s="358"/>
      <c r="O796" s="358"/>
      <c r="P796" s="358"/>
      <c r="Q796" s="358"/>
      <c r="R796" s="358"/>
      <c r="S796" s="358"/>
      <c r="T796" s="358"/>
      <c r="U796" s="358"/>
      <c r="V796" s="358"/>
      <c r="W796" s="358"/>
    </row>
    <row r="797" spans="1:23" ht="16.5" customHeight="1">
      <c r="A797" s="358"/>
      <c r="B797" s="358"/>
      <c r="C797" s="736"/>
      <c r="D797" s="358"/>
      <c r="E797" s="358"/>
      <c r="F797" s="358"/>
      <c r="G797" s="358"/>
      <c r="H797" s="358"/>
      <c r="I797" s="358"/>
      <c r="J797" s="358"/>
      <c r="K797" s="358"/>
      <c r="L797" s="358"/>
      <c r="M797" s="358"/>
      <c r="N797" s="358"/>
      <c r="O797" s="358"/>
      <c r="P797" s="358"/>
      <c r="Q797" s="358"/>
      <c r="R797" s="358"/>
      <c r="S797" s="358"/>
      <c r="T797" s="358"/>
      <c r="U797" s="358"/>
      <c r="V797" s="358"/>
      <c r="W797" s="358"/>
    </row>
    <row r="798" spans="1:23" ht="16.5" customHeight="1">
      <c r="A798" s="358"/>
      <c r="B798" s="358"/>
      <c r="C798" s="736"/>
      <c r="D798" s="358"/>
      <c r="E798" s="358"/>
      <c r="F798" s="358"/>
      <c r="G798" s="358"/>
      <c r="H798" s="358"/>
      <c r="I798" s="358"/>
      <c r="J798" s="358"/>
      <c r="K798" s="358"/>
      <c r="L798" s="358"/>
      <c r="M798" s="358"/>
      <c r="N798" s="358"/>
      <c r="O798" s="358"/>
      <c r="P798" s="358"/>
      <c r="Q798" s="358"/>
      <c r="R798" s="358"/>
      <c r="S798" s="358"/>
      <c r="T798" s="358"/>
      <c r="U798" s="358"/>
      <c r="V798" s="358"/>
      <c r="W798" s="358"/>
    </row>
    <row r="799" spans="1:23" ht="16.5" customHeight="1">
      <c r="A799" s="358"/>
      <c r="B799" s="358"/>
      <c r="C799" s="736"/>
      <c r="D799" s="358"/>
      <c r="E799" s="358"/>
      <c r="F799" s="358"/>
      <c r="G799" s="358"/>
      <c r="H799" s="358"/>
      <c r="I799" s="358"/>
      <c r="J799" s="358"/>
      <c r="K799" s="358"/>
      <c r="L799" s="358"/>
      <c r="M799" s="358"/>
      <c r="N799" s="358"/>
      <c r="O799" s="358"/>
      <c r="P799" s="358"/>
      <c r="Q799" s="358"/>
      <c r="R799" s="358"/>
      <c r="S799" s="358"/>
      <c r="T799" s="358"/>
      <c r="U799" s="358"/>
      <c r="V799" s="358"/>
      <c r="W799" s="358"/>
    </row>
    <row r="800" spans="1:23" ht="16.5" customHeight="1">
      <c r="A800" s="358"/>
      <c r="B800" s="358"/>
      <c r="C800" s="736"/>
      <c r="D800" s="358"/>
      <c r="E800" s="358"/>
      <c r="F800" s="358"/>
      <c r="G800" s="358"/>
      <c r="H800" s="358"/>
      <c r="I800" s="358"/>
      <c r="J800" s="358"/>
      <c r="K800" s="358"/>
      <c r="L800" s="358"/>
      <c r="M800" s="358"/>
      <c r="N800" s="358"/>
      <c r="O800" s="358"/>
      <c r="P800" s="358"/>
      <c r="Q800" s="358"/>
      <c r="R800" s="358"/>
      <c r="S800" s="358"/>
      <c r="T800" s="358"/>
      <c r="U800" s="358"/>
      <c r="V800" s="358"/>
      <c r="W800" s="358"/>
    </row>
    <row r="801" spans="1:23" ht="16.5" customHeight="1">
      <c r="A801" s="358"/>
      <c r="B801" s="358"/>
      <c r="C801" s="736"/>
      <c r="D801" s="358"/>
      <c r="E801" s="358"/>
      <c r="F801" s="358"/>
      <c r="G801" s="358"/>
      <c r="H801" s="358"/>
      <c r="I801" s="358"/>
      <c r="J801" s="358"/>
      <c r="K801" s="358"/>
      <c r="L801" s="358"/>
      <c r="M801" s="358"/>
      <c r="N801" s="358"/>
      <c r="O801" s="358"/>
      <c r="P801" s="358"/>
      <c r="Q801" s="358"/>
      <c r="R801" s="358"/>
      <c r="S801" s="358"/>
      <c r="T801" s="358"/>
      <c r="U801" s="358"/>
      <c r="V801" s="358"/>
      <c r="W801" s="358"/>
    </row>
    <row r="802" spans="1:23" ht="16.5" customHeight="1">
      <c r="A802" s="358"/>
      <c r="B802" s="358"/>
      <c r="C802" s="736"/>
      <c r="D802" s="358"/>
      <c r="E802" s="358"/>
      <c r="F802" s="358"/>
      <c r="G802" s="358"/>
      <c r="H802" s="358"/>
      <c r="I802" s="358"/>
      <c r="J802" s="358"/>
      <c r="K802" s="358"/>
      <c r="L802" s="358"/>
      <c r="M802" s="358"/>
      <c r="N802" s="358"/>
      <c r="O802" s="358"/>
      <c r="P802" s="358"/>
      <c r="Q802" s="358"/>
      <c r="R802" s="358"/>
      <c r="S802" s="358"/>
      <c r="T802" s="358"/>
      <c r="U802" s="358"/>
      <c r="V802" s="358"/>
      <c r="W802" s="358"/>
    </row>
    <row r="803" spans="1:23" ht="16.5" customHeight="1">
      <c r="A803" s="358"/>
      <c r="B803" s="358"/>
      <c r="C803" s="736"/>
      <c r="D803" s="358"/>
      <c r="E803" s="358"/>
      <c r="F803" s="358"/>
      <c r="G803" s="358"/>
      <c r="H803" s="358"/>
      <c r="I803" s="358"/>
      <c r="J803" s="358"/>
      <c r="K803" s="358"/>
      <c r="L803" s="358"/>
      <c r="M803" s="358"/>
      <c r="N803" s="358"/>
      <c r="O803" s="358"/>
      <c r="P803" s="358"/>
      <c r="Q803" s="358"/>
      <c r="R803" s="358"/>
      <c r="S803" s="358"/>
      <c r="T803" s="358"/>
      <c r="U803" s="358"/>
      <c r="V803" s="358"/>
      <c r="W803" s="358"/>
    </row>
    <row r="804" spans="1:23" ht="16.5" customHeight="1">
      <c r="A804" s="358"/>
      <c r="B804" s="358"/>
      <c r="C804" s="736"/>
      <c r="D804" s="358"/>
      <c r="E804" s="358"/>
      <c r="F804" s="358"/>
      <c r="G804" s="358"/>
      <c r="H804" s="358"/>
      <c r="I804" s="358"/>
      <c r="J804" s="358"/>
      <c r="K804" s="358"/>
      <c r="L804" s="358"/>
      <c r="M804" s="358"/>
      <c r="N804" s="358"/>
      <c r="O804" s="358"/>
      <c r="P804" s="358"/>
      <c r="Q804" s="358"/>
      <c r="R804" s="358"/>
      <c r="S804" s="358"/>
      <c r="T804" s="358"/>
      <c r="U804" s="358"/>
      <c r="V804" s="358"/>
      <c r="W804" s="358"/>
    </row>
    <row r="805" spans="1:23" ht="16.5" customHeight="1">
      <c r="A805" s="358"/>
      <c r="B805" s="358"/>
      <c r="C805" s="736"/>
      <c r="D805" s="358"/>
      <c r="E805" s="358"/>
      <c r="F805" s="358"/>
      <c r="G805" s="358"/>
      <c r="H805" s="358"/>
      <c r="I805" s="358"/>
      <c r="J805" s="358"/>
      <c r="K805" s="358"/>
      <c r="L805" s="358"/>
      <c r="M805" s="358"/>
      <c r="N805" s="358"/>
      <c r="O805" s="358"/>
      <c r="P805" s="358"/>
      <c r="Q805" s="358"/>
      <c r="R805" s="358"/>
      <c r="S805" s="358"/>
      <c r="T805" s="358"/>
      <c r="U805" s="358"/>
      <c r="V805" s="358"/>
      <c r="W805" s="358"/>
    </row>
    <row r="806" spans="1:23" ht="16.5" customHeight="1">
      <c r="A806" s="358"/>
      <c r="B806" s="358"/>
      <c r="C806" s="736"/>
      <c r="D806" s="358"/>
      <c r="E806" s="358"/>
      <c r="F806" s="358"/>
      <c r="G806" s="358"/>
      <c r="H806" s="358"/>
      <c r="I806" s="358"/>
      <c r="J806" s="358"/>
      <c r="K806" s="358"/>
      <c r="L806" s="358"/>
      <c r="M806" s="358"/>
      <c r="N806" s="358"/>
      <c r="O806" s="358"/>
      <c r="P806" s="358"/>
      <c r="Q806" s="358"/>
      <c r="R806" s="358"/>
      <c r="S806" s="358"/>
      <c r="T806" s="358"/>
      <c r="U806" s="358"/>
      <c r="V806" s="358"/>
      <c r="W806" s="358"/>
    </row>
    <row r="807" spans="1:23" ht="16.5" customHeight="1">
      <c r="A807" s="358"/>
      <c r="B807" s="358"/>
      <c r="C807" s="736"/>
      <c r="D807" s="358"/>
      <c r="E807" s="358"/>
      <c r="F807" s="358"/>
      <c r="G807" s="358"/>
      <c r="H807" s="358"/>
      <c r="I807" s="358"/>
      <c r="J807" s="358"/>
      <c r="K807" s="358"/>
      <c r="L807" s="358"/>
      <c r="M807" s="358"/>
      <c r="N807" s="358"/>
      <c r="O807" s="358"/>
      <c r="P807" s="358"/>
      <c r="Q807" s="358"/>
      <c r="R807" s="358"/>
      <c r="S807" s="358"/>
      <c r="T807" s="358"/>
      <c r="U807" s="358"/>
      <c r="V807" s="358"/>
      <c r="W807" s="358"/>
    </row>
    <row r="808" spans="1:23" ht="16.5" customHeight="1">
      <c r="A808" s="358"/>
      <c r="B808" s="358"/>
      <c r="C808" s="736"/>
      <c r="D808" s="358"/>
      <c r="E808" s="358"/>
      <c r="F808" s="358"/>
      <c r="G808" s="358"/>
      <c r="H808" s="358"/>
      <c r="I808" s="358"/>
      <c r="J808" s="358"/>
      <c r="K808" s="358"/>
      <c r="L808" s="358"/>
      <c r="M808" s="358"/>
      <c r="N808" s="358"/>
      <c r="O808" s="358"/>
      <c r="P808" s="358"/>
      <c r="Q808" s="358"/>
      <c r="R808" s="358"/>
      <c r="S808" s="358"/>
      <c r="T808" s="358"/>
      <c r="U808" s="358"/>
      <c r="V808" s="358"/>
      <c r="W808" s="358"/>
    </row>
    <row r="809" spans="1:23" ht="16.5" customHeight="1">
      <c r="A809" s="358"/>
      <c r="B809" s="358"/>
      <c r="C809" s="736"/>
      <c r="D809" s="358"/>
      <c r="E809" s="358"/>
      <c r="F809" s="358"/>
      <c r="G809" s="358"/>
      <c r="H809" s="358"/>
      <c r="I809" s="358"/>
      <c r="J809" s="358"/>
      <c r="K809" s="358"/>
      <c r="L809" s="358"/>
      <c r="M809" s="358"/>
      <c r="N809" s="358"/>
      <c r="O809" s="358"/>
      <c r="P809" s="358"/>
      <c r="Q809" s="358"/>
      <c r="R809" s="358"/>
      <c r="S809" s="358"/>
      <c r="T809" s="358"/>
      <c r="U809" s="358"/>
      <c r="V809" s="358"/>
      <c r="W809" s="358"/>
    </row>
    <row r="810" spans="1:23" ht="16.5" customHeight="1">
      <c r="A810" s="358"/>
      <c r="B810" s="358"/>
      <c r="C810" s="736"/>
      <c r="D810" s="358"/>
      <c r="E810" s="358"/>
      <c r="F810" s="358"/>
      <c r="G810" s="358"/>
      <c r="H810" s="358"/>
      <c r="I810" s="358"/>
      <c r="J810" s="358"/>
      <c r="K810" s="358"/>
      <c r="L810" s="358"/>
      <c r="M810" s="358"/>
      <c r="N810" s="358"/>
      <c r="O810" s="358"/>
      <c r="P810" s="358"/>
      <c r="Q810" s="358"/>
      <c r="R810" s="358"/>
      <c r="S810" s="358"/>
      <c r="T810" s="358"/>
      <c r="U810" s="358"/>
      <c r="V810" s="358"/>
      <c r="W810" s="358"/>
    </row>
    <row r="811" spans="1:23" ht="16.5" customHeight="1">
      <c r="A811" s="358"/>
      <c r="B811" s="358"/>
      <c r="C811" s="736"/>
      <c r="D811" s="358"/>
      <c r="E811" s="358"/>
      <c r="F811" s="358"/>
      <c r="G811" s="358"/>
      <c r="H811" s="358"/>
      <c r="I811" s="358"/>
      <c r="J811" s="358"/>
      <c r="K811" s="358"/>
      <c r="L811" s="358"/>
      <c r="M811" s="358"/>
      <c r="N811" s="358"/>
      <c r="O811" s="358"/>
      <c r="P811" s="358"/>
      <c r="Q811" s="358"/>
      <c r="R811" s="358"/>
      <c r="S811" s="358"/>
      <c r="T811" s="358"/>
      <c r="U811" s="358"/>
      <c r="V811" s="358"/>
      <c r="W811" s="358"/>
    </row>
    <row r="812" spans="1:23" ht="16.5" customHeight="1">
      <c r="A812" s="358"/>
      <c r="B812" s="358"/>
      <c r="C812" s="736"/>
      <c r="D812" s="358"/>
      <c r="E812" s="358"/>
      <c r="F812" s="358"/>
      <c r="G812" s="358"/>
      <c r="H812" s="358"/>
      <c r="I812" s="358"/>
      <c r="J812" s="358"/>
      <c r="K812" s="358"/>
      <c r="L812" s="358"/>
      <c r="M812" s="358"/>
      <c r="N812" s="358"/>
      <c r="O812" s="358"/>
      <c r="P812" s="358"/>
      <c r="Q812" s="358"/>
      <c r="R812" s="358"/>
      <c r="S812" s="358"/>
      <c r="T812" s="358"/>
      <c r="U812" s="358"/>
      <c r="V812" s="358"/>
      <c r="W812" s="358"/>
    </row>
    <row r="813" spans="1:23" ht="16.5" customHeight="1">
      <c r="A813" s="358"/>
      <c r="B813" s="358"/>
      <c r="C813" s="736"/>
      <c r="D813" s="358"/>
      <c r="E813" s="358"/>
      <c r="F813" s="358"/>
      <c r="G813" s="358"/>
      <c r="H813" s="358"/>
      <c r="I813" s="358"/>
      <c r="J813" s="358"/>
      <c r="K813" s="358"/>
      <c r="L813" s="358"/>
      <c r="M813" s="358"/>
      <c r="N813" s="358"/>
      <c r="O813" s="358"/>
      <c r="P813" s="358"/>
      <c r="Q813" s="358"/>
      <c r="R813" s="358"/>
      <c r="S813" s="358"/>
      <c r="T813" s="358"/>
      <c r="U813" s="358"/>
      <c r="V813" s="358"/>
      <c r="W813" s="358"/>
    </row>
    <row r="814" spans="1:23" ht="16.5" customHeight="1">
      <c r="A814" s="358"/>
      <c r="B814" s="358"/>
      <c r="C814" s="736"/>
      <c r="D814" s="358"/>
      <c r="E814" s="358"/>
      <c r="F814" s="358"/>
      <c r="G814" s="358"/>
      <c r="H814" s="358"/>
      <c r="I814" s="358"/>
      <c r="J814" s="358"/>
      <c r="K814" s="358"/>
      <c r="L814" s="358"/>
      <c r="M814" s="358"/>
      <c r="N814" s="358"/>
      <c r="O814" s="358"/>
      <c r="P814" s="358"/>
      <c r="Q814" s="358"/>
      <c r="R814" s="358"/>
      <c r="S814" s="358"/>
      <c r="T814" s="358"/>
      <c r="U814" s="358"/>
      <c r="V814" s="358"/>
      <c r="W814" s="358"/>
    </row>
    <row r="815" spans="1:23" ht="16.5" customHeight="1">
      <c r="A815" s="358"/>
      <c r="B815" s="358"/>
      <c r="C815" s="736"/>
      <c r="D815" s="358"/>
      <c r="E815" s="358"/>
      <c r="F815" s="358"/>
      <c r="G815" s="358"/>
      <c r="H815" s="358"/>
      <c r="I815" s="358"/>
      <c r="J815" s="358"/>
      <c r="K815" s="358"/>
      <c r="L815" s="358"/>
      <c r="M815" s="358"/>
      <c r="N815" s="358"/>
      <c r="O815" s="358"/>
      <c r="P815" s="358"/>
      <c r="Q815" s="358"/>
      <c r="R815" s="358"/>
      <c r="S815" s="358"/>
      <c r="T815" s="358"/>
      <c r="U815" s="358"/>
      <c r="V815" s="358"/>
      <c r="W815" s="358"/>
    </row>
    <row r="816" spans="1:23" ht="16.5" customHeight="1">
      <c r="A816" s="358"/>
      <c r="B816" s="358"/>
      <c r="C816" s="736"/>
      <c r="D816" s="358"/>
      <c r="E816" s="358"/>
      <c r="F816" s="358"/>
      <c r="G816" s="358"/>
      <c r="H816" s="358"/>
      <c r="I816" s="358"/>
      <c r="J816" s="358"/>
      <c r="K816" s="358"/>
      <c r="L816" s="358"/>
      <c r="M816" s="358"/>
      <c r="N816" s="358"/>
      <c r="O816" s="358"/>
      <c r="P816" s="358"/>
      <c r="Q816" s="358"/>
      <c r="R816" s="358"/>
      <c r="S816" s="358"/>
      <c r="T816" s="358"/>
      <c r="U816" s="358"/>
      <c r="V816" s="358"/>
      <c r="W816" s="358"/>
    </row>
    <row r="817" spans="1:23" ht="16.5" customHeight="1">
      <c r="A817" s="358"/>
      <c r="B817" s="358"/>
      <c r="C817" s="736"/>
      <c r="D817" s="358"/>
      <c r="E817" s="358"/>
      <c r="F817" s="358"/>
      <c r="G817" s="358"/>
      <c r="H817" s="358"/>
      <c r="I817" s="358"/>
      <c r="J817" s="358"/>
      <c r="K817" s="358"/>
      <c r="L817" s="358"/>
      <c r="M817" s="358"/>
      <c r="N817" s="358"/>
      <c r="O817" s="358"/>
      <c r="P817" s="358"/>
      <c r="Q817" s="358"/>
      <c r="R817" s="358"/>
      <c r="S817" s="358"/>
      <c r="T817" s="358"/>
      <c r="U817" s="358"/>
      <c r="V817" s="358"/>
      <c r="W817" s="358"/>
    </row>
    <row r="818" spans="1:23" ht="16.5" customHeight="1">
      <c r="A818" s="358"/>
      <c r="B818" s="358"/>
      <c r="C818" s="736"/>
      <c r="D818" s="358"/>
      <c r="E818" s="358"/>
      <c r="F818" s="358"/>
      <c r="G818" s="358"/>
      <c r="H818" s="358"/>
      <c r="I818" s="358"/>
      <c r="J818" s="358"/>
      <c r="K818" s="358"/>
      <c r="L818" s="358"/>
      <c r="M818" s="358"/>
      <c r="N818" s="358"/>
      <c r="O818" s="358"/>
      <c r="P818" s="358"/>
      <c r="Q818" s="358"/>
      <c r="R818" s="358"/>
      <c r="S818" s="358"/>
      <c r="T818" s="358"/>
      <c r="U818" s="358"/>
      <c r="V818" s="358"/>
      <c r="W818" s="358"/>
    </row>
    <row r="819" spans="1:23" ht="16.5" customHeight="1">
      <c r="A819" s="358"/>
      <c r="B819" s="358"/>
      <c r="C819" s="736"/>
      <c r="D819" s="358"/>
      <c r="E819" s="358"/>
      <c r="F819" s="358"/>
      <c r="G819" s="358"/>
      <c r="H819" s="358"/>
      <c r="I819" s="358"/>
      <c r="J819" s="358"/>
      <c r="K819" s="358"/>
      <c r="L819" s="358"/>
      <c r="M819" s="358"/>
      <c r="N819" s="358"/>
      <c r="O819" s="358"/>
      <c r="P819" s="358"/>
      <c r="Q819" s="358"/>
      <c r="R819" s="358"/>
      <c r="S819" s="358"/>
      <c r="T819" s="358"/>
      <c r="U819" s="358"/>
      <c r="V819" s="358"/>
      <c r="W819" s="358"/>
    </row>
    <row r="820" spans="1:23" ht="16.5" customHeight="1">
      <c r="A820" s="358"/>
      <c r="B820" s="358"/>
      <c r="C820" s="736"/>
      <c r="D820" s="358"/>
      <c r="E820" s="358"/>
      <c r="F820" s="358"/>
      <c r="G820" s="358"/>
      <c r="H820" s="358"/>
      <c r="I820" s="358"/>
      <c r="J820" s="358"/>
      <c r="K820" s="358"/>
      <c r="L820" s="358"/>
      <c r="M820" s="358"/>
      <c r="N820" s="358"/>
      <c r="O820" s="358"/>
      <c r="P820" s="358"/>
      <c r="Q820" s="358"/>
      <c r="R820" s="358"/>
      <c r="S820" s="358"/>
      <c r="T820" s="358"/>
      <c r="U820" s="358"/>
      <c r="V820" s="358"/>
      <c r="W820" s="358"/>
    </row>
    <row r="821" spans="1:23" ht="16.5" customHeight="1">
      <c r="A821" s="358"/>
      <c r="B821" s="358"/>
      <c r="C821" s="736"/>
      <c r="D821" s="358"/>
      <c r="E821" s="358"/>
      <c r="F821" s="358"/>
      <c r="G821" s="358"/>
      <c r="H821" s="358"/>
      <c r="I821" s="358"/>
      <c r="J821" s="358"/>
      <c r="K821" s="358"/>
      <c r="L821" s="358"/>
      <c r="M821" s="358"/>
      <c r="N821" s="358"/>
      <c r="O821" s="358"/>
      <c r="P821" s="358"/>
      <c r="Q821" s="358"/>
      <c r="R821" s="358"/>
      <c r="S821" s="358"/>
      <c r="T821" s="358"/>
      <c r="U821" s="358"/>
      <c r="V821" s="358"/>
      <c r="W821" s="358"/>
    </row>
    <row r="822" spans="1:23" ht="16.5" customHeight="1">
      <c r="A822" s="358"/>
      <c r="B822" s="358"/>
      <c r="C822" s="736"/>
      <c r="D822" s="358"/>
      <c r="E822" s="358"/>
      <c r="F822" s="358"/>
      <c r="G822" s="358"/>
      <c r="H822" s="358"/>
      <c r="I822" s="358"/>
      <c r="J822" s="358"/>
      <c r="K822" s="358"/>
      <c r="L822" s="358"/>
      <c r="M822" s="358"/>
      <c r="N822" s="358"/>
      <c r="O822" s="358"/>
      <c r="P822" s="358"/>
      <c r="Q822" s="358"/>
      <c r="R822" s="358"/>
      <c r="S822" s="358"/>
      <c r="T822" s="358"/>
      <c r="U822" s="358"/>
      <c r="V822" s="358"/>
      <c r="W822" s="358"/>
    </row>
    <row r="823" spans="1:23" ht="16.5" customHeight="1">
      <c r="A823" s="358"/>
      <c r="B823" s="358"/>
      <c r="C823" s="736"/>
      <c r="D823" s="358"/>
      <c r="E823" s="358"/>
      <c r="F823" s="358"/>
      <c r="G823" s="358"/>
      <c r="H823" s="358"/>
      <c r="I823" s="358"/>
      <c r="J823" s="358"/>
      <c r="K823" s="358"/>
      <c r="L823" s="358"/>
      <c r="M823" s="358"/>
      <c r="N823" s="358"/>
      <c r="O823" s="358"/>
      <c r="P823" s="358"/>
      <c r="Q823" s="358"/>
      <c r="R823" s="358"/>
      <c r="S823" s="358"/>
      <c r="T823" s="358"/>
      <c r="U823" s="358"/>
      <c r="V823" s="358"/>
      <c r="W823" s="358"/>
    </row>
    <row r="824" spans="1:23" ht="16.5" customHeight="1">
      <c r="A824" s="358"/>
      <c r="B824" s="358"/>
      <c r="C824" s="736"/>
      <c r="D824" s="358"/>
      <c r="E824" s="358"/>
      <c r="F824" s="358"/>
      <c r="G824" s="358"/>
      <c r="H824" s="358"/>
      <c r="I824" s="358"/>
      <c r="J824" s="358"/>
      <c r="K824" s="358"/>
      <c r="L824" s="358"/>
      <c r="M824" s="358"/>
      <c r="N824" s="358"/>
      <c r="O824" s="358"/>
      <c r="P824" s="358"/>
      <c r="Q824" s="358"/>
      <c r="R824" s="358"/>
      <c r="S824" s="358"/>
      <c r="T824" s="358"/>
      <c r="U824" s="358"/>
      <c r="V824" s="358"/>
      <c r="W824" s="358"/>
    </row>
    <row r="825" spans="1:23" ht="16.5" customHeight="1">
      <c r="A825" s="358"/>
      <c r="B825" s="358"/>
      <c r="C825" s="736"/>
      <c r="D825" s="358"/>
      <c r="E825" s="358"/>
      <c r="F825" s="358"/>
      <c r="G825" s="358"/>
      <c r="H825" s="358"/>
      <c r="I825" s="358"/>
      <c r="J825" s="358"/>
      <c r="K825" s="358"/>
      <c r="L825" s="358"/>
      <c r="M825" s="358"/>
      <c r="N825" s="358"/>
      <c r="O825" s="358"/>
      <c r="P825" s="358"/>
      <c r="Q825" s="358"/>
      <c r="R825" s="358"/>
      <c r="S825" s="358"/>
      <c r="T825" s="358"/>
      <c r="U825" s="358"/>
      <c r="V825" s="358"/>
      <c r="W825" s="358"/>
    </row>
    <row r="826" spans="1:23" ht="16.5" customHeight="1">
      <c r="A826" s="358"/>
      <c r="B826" s="358"/>
      <c r="C826" s="736"/>
      <c r="D826" s="358"/>
      <c r="E826" s="358"/>
      <c r="F826" s="358"/>
      <c r="G826" s="358"/>
      <c r="H826" s="358"/>
      <c r="I826" s="358"/>
      <c r="J826" s="358"/>
      <c r="K826" s="358"/>
      <c r="L826" s="358"/>
      <c r="M826" s="358"/>
      <c r="N826" s="358"/>
      <c r="O826" s="358"/>
      <c r="P826" s="358"/>
      <c r="Q826" s="358"/>
      <c r="R826" s="358"/>
      <c r="S826" s="358"/>
      <c r="T826" s="358"/>
      <c r="U826" s="358"/>
      <c r="V826" s="358"/>
      <c r="W826" s="358"/>
    </row>
    <row r="827" spans="1:23" ht="16.5" customHeight="1">
      <c r="A827" s="358"/>
      <c r="B827" s="358"/>
      <c r="C827" s="736"/>
      <c r="D827" s="358"/>
      <c r="E827" s="358"/>
      <c r="F827" s="358"/>
      <c r="G827" s="358"/>
      <c r="H827" s="358"/>
      <c r="I827" s="358"/>
      <c r="J827" s="358"/>
      <c r="K827" s="358"/>
      <c r="L827" s="358"/>
      <c r="M827" s="358"/>
      <c r="N827" s="358"/>
      <c r="O827" s="358"/>
      <c r="P827" s="358"/>
      <c r="Q827" s="358"/>
      <c r="R827" s="358"/>
      <c r="S827" s="358"/>
      <c r="T827" s="358"/>
      <c r="U827" s="358"/>
      <c r="V827" s="358"/>
      <c r="W827" s="358"/>
    </row>
    <row r="828" spans="1:23" ht="16.5" customHeight="1">
      <c r="A828" s="358"/>
      <c r="B828" s="358"/>
      <c r="C828" s="736"/>
      <c r="D828" s="358"/>
      <c r="E828" s="358"/>
      <c r="F828" s="358"/>
      <c r="G828" s="358"/>
      <c r="H828" s="358"/>
      <c r="I828" s="358"/>
      <c r="J828" s="358"/>
      <c r="K828" s="358"/>
      <c r="L828" s="358"/>
      <c r="M828" s="358"/>
      <c r="N828" s="358"/>
      <c r="O828" s="358"/>
      <c r="P828" s="358"/>
      <c r="Q828" s="358"/>
      <c r="R828" s="358"/>
      <c r="S828" s="358"/>
      <c r="T828" s="358"/>
      <c r="U828" s="358"/>
      <c r="V828" s="358"/>
      <c r="W828" s="358"/>
    </row>
    <row r="829" spans="1:23" ht="16.5" customHeight="1">
      <c r="A829" s="358"/>
      <c r="B829" s="358"/>
      <c r="C829" s="736"/>
      <c r="D829" s="358"/>
      <c r="E829" s="358"/>
      <c r="F829" s="358"/>
      <c r="G829" s="358"/>
      <c r="H829" s="358"/>
      <c r="I829" s="358"/>
      <c r="J829" s="358"/>
      <c r="K829" s="358"/>
      <c r="L829" s="358"/>
      <c r="M829" s="358"/>
      <c r="N829" s="358"/>
      <c r="O829" s="358"/>
      <c r="P829" s="358"/>
      <c r="Q829" s="358"/>
      <c r="R829" s="358"/>
      <c r="S829" s="358"/>
      <c r="T829" s="358"/>
      <c r="U829" s="358"/>
      <c r="V829" s="358"/>
      <c r="W829" s="358"/>
    </row>
    <row r="830" spans="1:23" ht="16.5" customHeight="1">
      <c r="A830" s="358"/>
      <c r="B830" s="358"/>
      <c r="C830" s="736"/>
      <c r="D830" s="358"/>
      <c r="E830" s="358"/>
      <c r="F830" s="358"/>
      <c r="G830" s="358"/>
      <c r="H830" s="358"/>
      <c r="I830" s="358"/>
      <c r="J830" s="358"/>
      <c r="K830" s="358"/>
      <c r="L830" s="358"/>
      <c r="M830" s="358"/>
      <c r="N830" s="358"/>
      <c r="O830" s="358"/>
      <c r="P830" s="358"/>
      <c r="Q830" s="358"/>
      <c r="R830" s="358"/>
      <c r="S830" s="358"/>
      <c r="T830" s="358"/>
      <c r="U830" s="358"/>
      <c r="V830" s="358"/>
      <c r="W830" s="358"/>
    </row>
    <row r="831" spans="1:23" ht="16.5" customHeight="1">
      <c r="A831" s="358"/>
      <c r="B831" s="358"/>
      <c r="C831" s="736"/>
      <c r="D831" s="358"/>
      <c r="E831" s="358"/>
      <c r="F831" s="358"/>
      <c r="G831" s="358"/>
      <c r="H831" s="358"/>
      <c r="I831" s="358"/>
      <c r="J831" s="358"/>
      <c r="K831" s="358"/>
      <c r="L831" s="358"/>
      <c r="M831" s="358"/>
      <c r="N831" s="358"/>
      <c r="O831" s="358"/>
      <c r="P831" s="358"/>
      <c r="Q831" s="358"/>
      <c r="R831" s="358"/>
      <c r="S831" s="358"/>
      <c r="T831" s="358"/>
      <c r="U831" s="358"/>
      <c r="V831" s="358"/>
      <c r="W831" s="358"/>
    </row>
    <row r="832" spans="1:23" ht="16.5" customHeight="1">
      <c r="A832" s="358"/>
      <c r="B832" s="358"/>
      <c r="C832" s="736"/>
      <c r="D832" s="358"/>
      <c r="E832" s="358"/>
      <c r="F832" s="358"/>
      <c r="G832" s="358"/>
      <c r="H832" s="358"/>
      <c r="I832" s="358"/>
      <c r="J832" s="358"/>
      <c r="K832" s="358"/>
      <c r="L832" s="358"/>
      <c r="M832" s="358"/>
      <c r="N832" s="358"/>
      <c r="O832" s="358"/>
      <c r="P832" s="358"/>
      <c r="Q832" s="358"/>
      <c r="R832" s="358"/>
      <c r="S832" s="358"/>
      <c r="T832" s="358"/>
      <c r="U832" s="358"/>
      <c r="V832" s="358"/>
      <c r="W832" s="358"/>
    </row>
    <row r="833" spans="1:23" ht="16.5" customHeight="1">
      <c r="A833" s="358"/>
      <c r="B833" s="358"/>
      <c r="C833" s="736"/>
      <c r="D833" s="358"/>
      <c r="E833" s="358"/>
      <c r="F833" s="358"/>
      <c r="G833" s="358"/>
      <c r="H833" s="358"/>
      <c r="I833" s="358"/>
      <c r="J833" s="358"/>
      <c r="K833" s="358"/>
      <c r="L833" s="358"/>
      <c r="M833" s="358"/>
      <c r="N833" s="358"/>
      <c r="O833" s="358"/>
      <c r="P833" s="358"/>
      <c r="Q833" s="358"/>
      <c r="R833" s="358"/>
      <c r="S833" s="358"/>
      <c r="T833" s="358"/>
      <c r="U833" s="358"/>
      <c r="V833" s="358"/>
      <c r="W833" s="358"/>
    </row>
    <row r="834" spans="1:23" ht="16.5" customHeight="1">
      <c r="A834" s="358"/>
      <c r="B834" s="358"/>
      <c r="C834" s="736"/>
      <c r="D834" s="358"/>
      <c r="E834" s="358"/>
      <c r="F834" s="358"/>
      <c r="G834" s="358"/>
      <c r="H834" s="358"/>
      <c r="I834" s="358"/>
      <c r="J834" s="358"/>
      <c r="K834" s="358"/>
      <c r="L834" s="358"/>
      <c r="M834" s="358"/>
      <c r="N834" s="358"/>
      <c r="O834" s="358"/>
      <c r="P834" s="358"/>
      <c r="Q834" s="358"/>
      <c r="R834" s="358"/>
      <c r="S834" s="358"/>
      <c r="T834" s="358"/>
      <c r="U834" s="358"/>
      <c r="V834" s="358"/>
      <c r="W834" s="358"/>
    </row>
    <row r="835" spans="1:23" ht="16.5" customHeight="1">
      <c r="A835" s="358"/>
      <c r="B835" s="358"/>
      <c r="C835" s="736"/>
      <c r="D835" s="358"/>
      <c r="E835" s="358"/>
      <c r="F835" s="358"/>
      <c r="G835" s="358"/>
      <c r="H835" s="358"/>
      <c r="I835" s="358"/>
      <c r="J835" s="358"/>
      <c r="K835" s="358"/>
      <c r="L835" s="358"/>
      <c r="M835" s="358"/>
      <c r="N835" s="358"/>
      <c r="O835" s="358"/>
      <c r="P835" s="358"/>
      <c r="Q835" s="358"/>
      <c r="R835" s="358"/>
      <c r="S835" s="358"/>
      <c r="T835" s="358"/>
      <c r="U835" s="358"/>
      <c r="V835" s="358"/>
      <c r="W835" s="358"/>
    </row>
    <row r="836" spans="1:23" ht="16.5" customHeight="1">
      <c r="A836" s="358"/>
      <c r="B836" s="358"/>
      <c r="C836" s="736"/>
      <c r="D836" s="358"/>
      <c r="E836" s="358"/>
      <c r="F836" s="358"/>
      <c r="G836" s="358"/>
      <c r="H836" s="358"/>
      <c r="I836" s="358"/>
      <c r="J836" s="358"/>
      <c r="K836" s="358"/>
      <c r="L836" s="358"/>
      <c r="M836" s="358"/>
      <c r="N836" s="358"/>
      <c r="O836" s="358"/>
      <c r="P836" s="358"/>
      <c r="Q836" s="358"/>
      <c r="R836" s="358"/>
      <c r="S836" s="358"/>
      <c r="T836" s="358"/>
      <c r="U836" s="358"/>
      <c r="V836" s="358"/>
      <c r="W836" s="358"/>
    </row>
    <row r="837" spans="1:23" ht="16.5" customHeight="1">
      <c r="A837" s="358"/>
      <c r="B837" s="358"/>
      <c r="C837" s="736"/>
      <c r="D837" s="358"/>
      <c r="E837" s="358"/>
      <c r="F837" s="358"/>
      <c r="G837" s="358"/>
      <c r="H837" s="358"/>
      <c r="I837" s="358"/>
      <c r="J837" s="358"/>
      <c r="K837" s="358"/>
      <c r="L837" s="358"/>
      <c r="M837" s="358"/>
      <c r="N837" s="358"/>
      <c r="O837" s="358"/>
      <c r="P837" s="358"/>
      <c r="Q837" s="358"/>
      <c r="R837" s="358"/>
      <c r="S837" s="358"/>
      <c r="T837" s="358"/>
      <c r="U837" s="358"/>
      <c r="V837" s="358"/>
      <c r="W837" s="358"/>
    </row>
    <row r="838" spans="1:23" ht="16.5" customHeight="1">
      <c r="A838" s="358"/>
      <c r="B838" s="358"/>
      <c r="C838" s="736"/>
      <c r="D838" s="358"/>
      <c r="E838" s="358"/>
      <c r="F838" s="358"/>
      <c r="G838" s="358"/>
      <c r="H838" s="358"/>
      <c r="I838" s="358"/>
      <c r="J838" s="358"/>
      <c r="K838" s="358"/>
      <c r="L838" s="358"/>
      <c r="M838" s="358"/>
      <c r="N838" s="358"/>
      <c r="O838" s="358"/>
      <c r="P838" s="358"/>
      <c r="Q838" s="358"/>
      <c r="R838" s="358"/>
      <c r="S838" s="358"/>
      <c r="T838" s="358"/>
      <c r="U838" s="358"/>
      <c r="V838" s="358"/>
      <c r="W838" s="358"/>
    </row>
    <row r="839" spans="1:23" ht="16.5" customHeight="1">
      <c r="A839" s="358"/>
      <c r="B839" s="358"/>
      <c r="C839" s="736"/>
      <c r="D839" s="358"/>
      <c r="E839" s="358"/>
      <c r="F839" s="358"/>
      <c r="G839" s="358"/>
      <c r="H839" s="358"/>
      <c r="I839" s="358"/>
      <c r="J839" s="358"/>
      <c r="K839" s="358"/>
      <c r="L839" s="358"/>
      <c r="M839" s="358"/>
      <c r="N839" s="358"/>
      <c r="O839" s="358"/>
      <c r="P839" s="358"/>
      <c r="Q839" s="358"/>
      <c r="R839" s="358"/>
      <c r="S839" s="358"/>
      <c r="T839" s="358"/>
      <c r="U839" s="358"/>
      <c r="V839" s="358"/>
      <c r="W839" s="358"/>
    </row>
    <row r="840" spans="1:23" ht="16.5" customHeight="1">
      <c r="A840" s="358"/>
      <c r="B840" s="358"/>
      <c r="C840" s="736"/>
      <c r="D840" s="358"/>
      <c r="E840" s="358"/>
      <c r="F840" s="358"/>
      <c r="G840" s="358"/>
      <c r="H840" s="358"/>
      <c r="I840" s="358"/>
      <c r="J840" s="358"/>
      <c r="K840" s="358"/>
      <c r="L840" s="358"/>
      <c r="M840" s="358"/>
      <c r="N840" s="358"/>
      <c r="O840" s="358"/>
      <c r="P840" s="358"/>
      <c r="Q840" s="358"/>
      <c r="R840" s="358"/>
      <c r="S840" s="358"/>
      <c r="T840" s="358"/>
      <c r="U840" s="358"/>
      <c r="V840" s="358"/>
      <c r="W840" s="358"/>
    </row>
    <row r="841" spans="1:23" ht="16.5" customHeight="1">
      <c r="A841" s="358"/>
      <c r="B841" s="358"/>
      <c r="C841" s="736"/>
      <c r="D841" s="358"/>
      <c r="E841" s="358"/>
      <c r="F841" s="358"/>
      <c r="G841" s="358"/>
      <c r="H841" s="358"/>
      <c r="I841" s="358"/>
      <c r="J841" s="358"/>
      <c r="K841" s="358"/>
      <c r="L841" s="358"/>
      <c r="M841" s="358"/>
      <c r="N841" s="358"/>
      <c r="O841" s="358"/>
      <c r="P841" s="358"/>
      <c r="Q841" s="358"/>
      <c r="R841" s="358"/>
      <c r="S841" s="358"/>
      <c r="T841" s="358"/>
      <c r="U841" s="358"/>
      <c r="V841" s="358"/>
      <c r="W841" s="358"/>
    </row>
    <row r="842" spans="1:23" ht="16.5" customHeight="1">
      <c r="A842" s="358"/>
      <c r="B842" s="358"/>
      <c r="C842" s="736"/>
      <c r="D842" s="358"/>
      <c r="E842" s="358"/>
      <c r="F842" s="358"/>
      <c r="G842" s="358"/>
      <c r="H842" s="358"/>
      <c r="I842" s="358"/>
      <c r="J842" s="358"/>
      <c r="K842" s="358"/>
      <c r="L842" s="358"/>
      <c r="M842" s="358"/>
      <c r="N842" s="358"/>
      <c r="O842" s="358"/>
      <c r="P842" s="358"/>
      <c r="Q842" s="358"/>
      <c r="R842" s="358"/>
      <c r="S842" s="358"/>
      <c r="T842" s="358"/>
      <c r="U842" s="358"/>
      <c r="V842" s="358"/>
      <c r="W842" s="358"/>
    </row>
    <row r="843" spans="1:23" ht="16.5" customHeight="1">
      <c r="A843" s="358"/>
      <c r="B843" s="358"/>
      <c r="C843" s="736"/>
      <c r="D843" s="358"/>
      <c r="E843" s="358"/>
      <c r="F843" s="358"/>
      <c r="G843" s="358"/>
      <c r="H843" s="358"/>
      <c r="I843" s="358"/>
      <c r="J843" s="358"/>
      <c r="K843" s="358"/>
      <c r="L843" s="358"/>
      <c r="M843" s="358"/>
      <c r="N843" s="358"/>
      <c r="O843" s="358"/>
      <c r="P843" s="358"/>
      <c r="Q843" s="358"/>
      <c r="R843" s="358"/>
      <c r="S843" s="358"/>
      <c r="T843" s="358"/>
      <c r="U843" s="358"/>
      <c r="V843" s="358"/>
      <c r="W843" s="358"/>
    </row>
    <row r="844" spans="1:23" ht="16.5" customHeight="1">
      <c r="A844" s="358"/>
      <c r="B844" s="358"/>
      <c r="C844" s="736"/>
      <c r="D844" s="358"/>
      <c r="E844" s="358"/>
      <c r="F844" s="358"/>
      <c r="G844" s="358"/>
      <c r="H844" s="358"/>
      <c r="I844" s="358"/>
      <c r="J844" s="358"/>
      <c r="K844" s="358"/>
      <c r="L844" s="358"/>
      <c r="M844" s="358"/>
      <c r="N844" s="358"/>
      <c r="O844" s="358"/>
      <c r="P844" s="358"/>
      <c r="Q844" s="358"/>
      <c r="R844" s="358"/>
      <c r="S844" s="358"/>
      <c r="T844" s="358"/>
      <c r="U844" s="358"/>
      <c r="V844" s="358"/>
      <c r="W844" s="358"/>
    </row>
    <row r="845" spans="1:23" ht="16.5" customHeight="1">
      <c r="A845" s="358"/>
      <c r="B845" s="358"/>
      <c r="C845" s="736"/>
      <c r="D845" s="358"/>
      <c r="E845" s="358"/>
      <c r="F845" s="358"/>
      <c r="G845" s="358"/>
      <c r="H845" s="358"/>
      <c r="I845" s="358"/>
      <c r="J845" s="358"/>
      <c r="K845" s="358"/>
      <c r="L845" s="358"/>
      <c r="M845" s="358"/>
      <c r="N845" s="358"/>
      <c r="O845" s="358"/>
      <c r="P845" s="358"/>
      <c r="Q845" s="358"/>
      <c r="R845" s="358"/>
      <c r="S845" s="358"/>
      <c r="T845" s="358"/>
      <c r="U845" s="358"/>
      <c r="V845" s="358"/>
      <c r="W845" s="358"/>
    </row>
    <row r="846" spans="1:23" ht="16.5" customHeight="1">
      <c r="A846" s="358"/>
      <c r="B846" s="358"/>
      <c r="C846" s="736"/>
      <c r="D846" s="358"/>
      <c r="E846" s="358"/>
      <c r="F846" s="358"/>
      <c r="G846" s="358"/>
      <c r="H846" s="358"/>
      <c r="I846" s="358"/>
      <c r="J846" s="358"/>
      <c r="K846" s="358"/>
      <c r="L846" s="358"/>
      <c r="M846" s="358"/>
      <c r="N846" s="358"/>
      <c r="O846" s="358"/>
      <c r="P846" s="358"/>
      <c r="Q846" s="358"/>
      <c r="R846" s="358"/>
      <c r="S846" s="358"/>
      <c r="T846" s="358"/>
      <c r="U846" s="358"/>
      <c r="V846" s="358"/>
      <c r="W846" s="358"/>
    </row>
    <row r="847" spans="1:23" ht="16.5" customHeight="1">
      <c r="A847" s="358"/>
      <c r="B847" s="358"/>
      <c r="C847" s="736"/>
      <c r="D847" s="358"/>
      <c r="E847" s="358"/>
      <c r="F847" s="358"/>
      <c r="G847" s="358"/>
      <c r="H847" s="358"/>
      <c r="I847" s="358"/>
      <c r="J847" s="358"/>
      <c r="K847" s="358"/>
      <c r="L847" s="358"/>
      <c r="M847" s="358"/>
      <c r="N847" s="358"/>
      <c r="O847" s="358"/>
      <c r="P847" s="358"/>
      <c r="Q847" s="358"/>
      <c r="R847" s="358"/>
      <c r="S847" s="358"/>
      <c r="T847" s="358"/>
      <c r="U847" s="358"/>
      <c r="V847" s="358"/>
      <c r="W847" s="358"/>
    </row>
    <row r="848" spans="1:23" ht="16.5" customHeight="1">
      <c r="A848" s="358"/>
      <c r="B848" s="358"/>
      <c r="C848" s="736"/>
      <c r="D848" s="358"/>
      <c r="E848" s="358"/>
      <c r="F848" s="358"/>
      <c r="G848" s="358"/>
      <c r="H848" s="358"/>
      <c r="I848" s="358"/>
      <c r="J848" s="358"/>
      <c r="K848" s="358"/>
      <c r="L848" s="358"/>
      <c r="M848" s="358"/>
      <c r="N848" s="358"/>
      <c r="O848" s="358"/>
      <c r="P848" s="358"/>
      <c r="Q848" s="358"/>
      <c r="R848" s="358"/>
      <c r="S848" s="358"/>
      <c r="T848" s="358"/>
      <c r="U848" s="358"/>
      <c r="V848" s="358"/>
      <c r="W848" s="358"/>
    </row>
    <row r="849" spans="1:23" ht="16.5" customHeight="1">
      <c r="A849" s="358"/>
      <c r="B849" s="358"/>
      <c r="C849" s="736"/>
      <c r="D849" s="358"/>
      <c r="E849" s="358"/>
      <c r="F849" s="358"/>
      <c r="G849" s="358"/>
      <c r="H849" s="358"/>
      <c r="I849" s="358"/>
      <c r="J849" s="358"/>
      <c r="K849" s="358"/>
      <c r="L849" s="358"/>
      <c r="M849" s="358"/>
      <c r="N849" s="358"/>
      <c r="O849" s="358"/>
      <c r="P849" s="358"/>
      <c r="Q849" s="358"/>
      <c r="R849" s="358"/>
      <c r="S849" s="358"/>
      <c r="T849" s="358"/>
      <c r="U849" s="358"/>
      <c r="V849" s="358"/>
      <c r="W849" s="358"/>
    </row>
    <row r="850" spans="1:23" ht="16.5" customHeight="1">
      <c r="A850" s="358"/>
      <c r="B850" s="358"/>
      <c r="C850" s="736"/>
      <c r="D850" s="358"/>
      <c r="E850" s="358"/>
      <c r="F850" s="358"/>
      <c r="G850" s="358"/>
      <c r="H850" s="358"/>
      <c r="I850" s="358"/>
      <c r="J850" s="358"/>
      <c r="K850" s="358"/>
      <c r="L850" s="358"/>
      <c r="M850" s="358"/>
      <c r="N850" s="358"/>
      <c r="O850" s="358"/>
      <c r="P850" s="358"/>
      <c r="Q850" s="358"/>
      <c r="R850" s="358"/>
      <c r="S850" s="358"/>
      <c r="T850" s="358"/>
      <c r="U850" s="358"/>
      <c r="V850" s="358"/>
      <c r="W850" s="358"/>
    </row>
    <row r="851" spans="1:23" ht="16.5" customHeight="1">
      <c r="A851" s="358"/>
      <c r="B851" s="358"/>
      <c r="C851" s="736"/>
      <c r="D851" s="358"/>
      <c r="E851" s="358"/>
      <c r="F851" s="358"/>
      <c r="G851" s="358"/>
      <c r="H851" s="358"/>
      <c r="I851" s="358"/>
      <c r="J851" s="358"/>
      <c r="K851" s="358"/>
      <c r="L851" s="358"/>
      <c r="M851" s="358"/>
      <c r="N851" s="358"/>
      <c r="O851" s="358"/>
      <c r="P851" s="358"/>
      <c r="Q851" s="358"/>
      <c r="R851" s="358"/>
      <c r="S851" s="358"/>
      <c r="T851" s="358"/>
      <c r="U851" s="358"/>
      <c r="V851" s="358"/>
      <c r="W851" s="358"/>
    </row>
    <row r="852" spans="1:23" ht="16.5" customHeight="1">
      <c r="A852" s="358"/>
      <c r="B852" s="358"/>
      <c r="C852" s="736"/>
      <c r="D852" s="358"/>
      <c r="E852" s="358"/>
      <c r="F852" s="358"/>
      <c r="G852" s="358"/>
      <c r="H852" s="358"/>
      <c r="I852" s="358"/>
      <c r="J852" s="358"/>
      <c r="K852" s="358"/>
      <c r="L852" s="358"/>
      <c r="M852" s="358"/>
      <c r="N852" s="358"/>
      <c r="O852" s="358"/>
      <c r="P852" s="358"/>
      <c r="Q852" s="358"/>
      <c r="R852" s="358"/>
      <c r="S852" s="358"/>
      <c r="T852" s="358"/>
      <c r="U852" s="358"/>
      <c r="V852" s="358"/>
      <c r="W852" s="358"/>
    </row>
    <row r="853" spans="1:23" ht="16.5" customHeight="1">
      <c r="A853" s="358"/>
      <c r="B853" s="358"/>
      <c r="C853" s="736"/>
      <c r="D853" s="358"/>
      <c r="E853" s="358"/>
      <c r="F853" s="358"/>
      <c r="G853" s="358"/>
      <c r="H853" s="358"/>
      <c r="I853" s="358"/>
      <c r="J853" s="358"/>
      <c r="K853" s="358"/>
      <c r="L853" s="358"/>
      <c r="M853" s="358"/>
      <c r="N853" s="358"/>
      <c r="O853" s="358"/>
      <c r="P853" s="358"/>
      <c r="Q853" s="358"/>
      <c r="R853" s="358"/>
      <c r="S853" s="358"/>
      <c r="T853" s="358"/>
      <c r="U853" s="358"/>
      <c r="V853" s="358"/>
      <c r="W853" s="358"/>
    </row>
    <row r="854" spans="1:23" ht="16.5" customHeight="1">
      <c r="A854" s="358"/>
      <c r="B854" s="358"/>
      <c r="C854" s="736"/>
      <c r="D854" s="358"/>
      <c r="E854" s="358"/>
      <c r="F854" s="358"/>
      <c r="G854" s="358"/>
      <c r="H854" s="358"/>
      <c r="I854" s="358"/>
      <c r="J854" s="358"/>
      <c r="K854" s="358"/>
      <c r="L854" s="358"/>
      <c r="M854" s="358"/>
      <c r="N854" s="358"/>
      <c r="O854" s="358"/>
      <c r="P854" s="358"/>
      <c r="Q854" s="358"/>
      <c r="R854" s="358"/>
      <c r="S854" s="358"/>
      <c r="T854" s="358"/>
      <c r="U854" s="358"/>
      <c r="V854" s="358"/>
      <c r="W854" s="358"/>
    </row>
    <row r="855" spans="1:23" ht="16.5" customHeight="1">
      <c r="A855" s="358"/>
      <c r="B855" s="358"/>
      <c r="C855" s="736"/>
      <c r="D855" s="358"/>
      <c r="E855" s="358"/>
      <c r="F855" s="358"/>
      <c r="G855" s="358"/>
      <c r="H855" s="358"/>
      <c r="I855" s="358"/>
      <c r="J855" s="358"/>
      <c r="K855" s="358"/>
      <c r="L855" s="358"/>
      <c r="M855" s="358"/>
      <c r="N855" s="358"/>
      <c r="O855" s="358"/>
      <c r="P855" s="358"/>
      <c r="Q855" s="358"/>
      <c r="R855" s="358"/>
      <c r="S855" s="358"/>
      <c r="T855" s="358"/>
      <c r="U855" s="358"/>
      <c r="V855" s="358"/>
      <c r="W855" s="358"/>
    </row>
    <row r="856" spans="1:23" ht="16.5" customHeight="1">
      <c r="A856" s="358"/>
      <c r="B856" s="358"/>
      <c r="C856" s="736"/>
      <c r="D856" s="358"/>
      <c r="E856" s="358"/>
      <c r="F856" s="358"/>
      <c r="G856" s="358"/>
      <c r="H856" s="358"/>
      <c r="I856" s="358"/>
      <c r="J856" s="358"/>
      <c r="K856" s="358"/>
      <c r="L856" s="358"/>
      <c r="M856" s="358"/>
      <c r="N856" s="358"/>
      <c r="O856" s="358"/>
      <c r="P856" s="358"/>
      <c r="Q856" s="358"/>
      <c r="R856" s="358"/>
      <c r="S856" s="358"/>
      <c r="T856" s="358"/>
      <c r="U856" s="358"/>
      <c r="V856" s="358"/>
      <c r="W856" s="358"/>
    </row>
    <row r="857" spans="1:23" ht="16.5" customHeight="1">
      <c r="A857" s="358"/>
      <c r="B857" s="358"/>
      <c r="C857" s="736"/>
      <c r="D857" s="358"/>
      <c r="E857" s="358"/>
      <c r="F857" s="358"/>
      <c r="G857" s="358"/>
      <c r="H857" s="358"/>
      <c r="I857" s="358"/>
      <c r="J857" s="358"/>
      <c r="K857" s="358"/>
      <c r="L857" s="358"/>
      <c r="M857" s="358"/>
      <c r="N857" s="358"/>
      <c r="O857" s="358"/>
      <c r="P857" s="358"/>
      <c r="Q857" s="358"/>
      <c r="R857" s="358"/>
      <c r="S857" s="358"/>
      <c r="T857" s="358"/>
      <c r="U857" s="358"/>
      <c r="V857" s="358"/>
      <c r="W857" s="358"/>
    </row>
    <row r="858" spans="1:23" ht="16.5" customHeight="1">
      <c r="A858" s="358"/>
      <c r="B858" s="358"/>
      <c r="C858" s="736"/>
      <c r="D858" s="358"/>
      <c r="E858" s="358"/>
      <c r="F858" s="358"/>
      <c r="G858" s="358"/>
      <c r="H858" s="358"/>
      <c r="I858" s="358"/>
      <c r="J858" s="358"/>
      <c r="K858" s="358"/>
      <c r="L858" s="358"/>
      <c r="M858" s="358"/>
      <c r="N858" s="358"/>
      <c r="O858" s="358"/>
      <c r="P858" s="358"/>
      <c r="Q858" s="358"/>
      <c r="R858" s="358"/>
      <c r="S858" s="358"/>
      <c r="T858" s="358"/>
      <c r="U858" s="358"/>
      <c r="V858" s="358"/>
      <c r="W858" s="358"/>
    </row>
    <row r="859" spans="1:23" ht="16.5" customHeight="1">
      <c r="A859" s="358"/>
      <c r="B859" s="358"/>
      <c r="C859" s="736"/>
      <c r="D859" s="358"/>
      <c r="E859" s="358"/>
      <c r="F859" s="358"/>
      <c r="G859" s="358"/>
      <c r="H859" s="358"/>
      <c r="I859" s="358"/>
      <c r="J859" s="358"/>
      <c r="K859" s="358"/>
      <c r="L859" s="358"/>
      <c r="M859" s="358"/>
      <c r="N859" s="358"/>
      <c r="O859" s="358"/>
      <c r="P859" s="358"/>
      <c r="Q859" s="358"/>
      <c r="R859" s="358"/>
      <c r="S859" s="358"/>
      <c r="T859" s="358"/>
      <c r="U859" s="358"/>
      <c r="V859" s="358"/>
      <c r="W859" s="358"/>
    </row>
    <row r="860" spans="1:23" ht="16.5" customHeight="1">
      <c r="A860" s="358"/>
      <c r="B860" s="358"/>
      <c r="C860" s="736"/>
      <c r="D860" s="358"/>
      <c r="E860" s="358"/>
      <c r="F860" s="358"/>
      <c r="G860" s="358"/>
      <c r="H860" s="358"/>
      <c r="I860" s="358"/>
      <c r="J860" s="358"/>
      <c r="K860" s="358"/>
      <c r="L860" s="358"/>
      <c r="M860" s="358"/>
      <c r="N860" s="358"/>
      <c r="O860" s="358"/>
      <c r="P860" s="358"/>
      <c r="Q860" s="358"/>
      <c r="R860" s="358"/>
      <c r="S860" s="358"/>
      <c r="T860" s="358"/>
      <c r="U860" s="358"/>
      <c r="V860" s="358"/>
      <c r="W860" s="358"/>
    </row>
    <row r="861" spans="1:23" ht="16.5" customHeight="1">
      <c r="A861" s="358"/>
      <c r="B861" s="358"/>
      <c r="C861" s="736"/>
      <c r="D861" s="358"/>
      <c r="E861" s="358"/>
      <c r="F861" s="358"/>
      <c r="G861" s="358"/>
      <c r="H861" s="358"/>
      <c r="I861" s="358"/>
      <c r="J861" s="358"/>
      <c r="K861" s="358"/>
      <c r="L861" s="358"/>
      <c r="M861" s="358"/>
      <c r="N861" s="358"/>
      <c r="O861" s="358"/>
      <c r="P861" s="358"/>
      <c r="Q861" s="358"/>
      <c r="R861" s="358"/>
      <c r="S861" s="358"/>
      <c r="T861" s="358"/>
      <c r="U861" s="358"/>
      <c r="V861" s="358"/>
      <c r="W861" s="358"/>
    </row>
    <row r="862" spans="1:23" ht="16.5" customHeight="1">
      <c r="A862" s="358"/>
      <c r="B862" s="358"/>
      <c r="C862" s="736"/>
      <c r="D862" s="358"/>
      <c r="E862" s="358"/>
      <c r="F862" s="358"/>
      <c r="G862" s="358"/>
      <c r="H862" s="358"/>
      <c r="I862" s="358"/>
      <c r="J862" s="358"/>
      <c r="K862" s="358"/>
      <c r="L862" s="358"/>
      <c r="M862" s="358"/>
      <c r="N862" s="358"/>
      <c r="O862" s="358"/>
      <c r="P862" s="358"/>
      <c r="Q862" s="358"/>
      <c r="R862" s="358"/>
      <c r="S862" s="358"/>
      <c r="T862" s="358"/>
      <c r="U862" s="358"/>
      <c r="V862" s="358"/>
      <c r="W862" s="358"/>
    </row>
    <row r="863" spans="1:23" ht="16.5" customHeight="1">
      <c r="A863" s="358"/>
      <c r="B863" s="358"/>
      <c r="C863" s="736"/>
      <c r="D863" s="358"/>
      <c r="E863" s="358"/>
      <c r="F863" s="358"/>
      <c r="G863" s="358"/>
      <c r="H863" s="358"/>
      <c r="I863" s="358"/>
      <c r="J863" s="358"/>
      <c r="K863" s="358"/>
      <c r="L863" s="358"/>
      <c r="M863" s="358"/>
      <c r="N863" s="358"/>
      <c r="O863" s="358"/>
      <c r="P863" s="358"/>
      <c r="Q863" s="358"/>
      <c r="R863" s="358"/>
      <c r="S863" s="358"/>
      <c r="T863" s="358"/>
      <c r="U863" s="358"/>
      <c r="V863" s="358"/>
      <c r="W863" s="358"/>
    </row>
    <row r="864" spans="1:23" ht="16.5" customHeight="1">
      <c r="A864" s="358"/>
      <c r="B864" s="358"/>
      <c r="C864" s="736"/>
      <c r="D864" s="358"/>
      <c r="E864" s="358"/>
      <c r="F864" s="358"/>
      <c r="G864" s="358"/>
      <c r="H864" s="358"/>
      <c r="I864" s="358"/>
      <c r="J864" s="358"/>
      <c r="K864" s="358"/>
      <c r="L864" s="358"/>
      <c r="M864" s="358"/>
      <c r="N864" s="358"/>
      <c r="O864" s="358"/>
      <c r="P864" s="358"/>
      <c r="Q864" s="358"/>
      <c r="R864" s="358"/>
      <c r="S864" s="358"/>
      <c r="T864" s="358"/>
      <c r="U864" s="358"/>
      <c r="V864" s="358"/>
      <c r="W864" s="358"/>
    </row>
    <row r="865" spans="1:23" ht="16.5" customHeight="1">
      <c r="A865" s="358"/>
      <c r="B865" s="358"/>
      <c r="C865" s="736"/>
      <c r="D865" s="358"/>
      <c r="E865" s="358"/>
      <c r="F865" s="358"/>
      <c r="G865" s="358"/>
      <c r="H865" s="358"/>
      <c r="I865" s="358"/>
      <c r="J865" s="358"/>
      <c r="K865" s="358"/>
      <c r="L865" s="358"/>
      <c r="M865" s="358"/>
      <c r="N865" s="358"/>
      <c r="O865" s="358"/>
      <c r="P865" s="358"/>
      <c r="Q865" s="358"/>
      <c r="R865" s="358"/>
      <c r="S865" s="358"/>
      <c r="T865" s="358"/>
      <c r="U865" s="358"/>
      <c r="V865" s="358"/>
      <c r="W865" s="358"/>
    </row>
    <row r="866" spans="1:23" ht="16.5" customHeight="1">
      <c r="A866" s="358"/>
      <c r="B866" s="358"/>
      <c r="C866" s="736"/>
      <c r="D866" s="358"/>
      <c r="E866" s="358"/>
      <c r="F866" s="358"/>
      <c r="G866" s="358"/>
      <c r="H866" s="358"/>
      <c r="I866" s="358"/>
      <c r="J866" s="358"/>
      <c r="K866" s="358"/>
      <c r="L866" s="358"/>
      <c r="M866" s="358"/>
      <c r="N866" s="358"/>
      <c r="O866" s="358"/>
      <c r="P866" s="358"/>
      <c r="Q866" s="358"/>
      <c r="R866" s="358"/>
      <c r="S866" s="358"/>
      <c r="T866" s="358"/>
      <c r="U866" s="358"/>
      <c r="V866" s="358"/>
      <c r="W866" s="358"/>
    </row>
    <row r="867" spans="1:23" ht="16.5" customHeight="1">
      <c r="A867" s="358"/>
      <c r="B867" s="358"/>
      <c r="C867" s="736"/>
      <c r="D867" s="358"/>
      <c r="E867" s="358"/>
      <c r="F867" s="358"/>
      <c r="G867" s="358"/>
      <c r="H867" s="358"/>
      <c r="I867" s="358"/>
      <c r="J867" s="358"/>
      <c r="K867" s="358"/>
      <c r="L867" s="358"/>
      <c r="M867" s="358"/>
      <c r="N867" s="358"/>
      <c r="O867" s="358"/>
      <c r="P867" s="358"/>
      <c r="Q867" s="358"/>
      <c r="R867" s="358"/>
      <c r="S867" s="358"/>
      <c r="T867" s="358"/>
      <c r="U867" s="358"/>
      <c r="V867" s="358"/>
      <c r="W867" s="358"/>
    </row>
    <row r="868" spans="1:23" ht="16.5" customHeight="1">
      <c r="A868" s="358"/>
      <c r="B868" s="358"/>
      <c r="C868" s="736"/>
      <c r="D868" s="358"/>
      <c r="E868" s="358"/>
      <c r="F868" s="358"/>
      <c r="G868" s="358"/>
      <c r="H868" s="358"/>
      <c r="I868" s="358"/>
      <c r="J868" s="358"/>
      <c r="K868" s="358"/>
      <c r="L868" s="358"/>
      <c r="M868" s="358"/>
      <c r="N868" s="358"/>
      <c r="O868" s="358"/>
      <c r="P868" s="358"/>
      <c r="Q868" s="358"/>
      <c r="R868" s="358"/>
      <c r="S868" s="358"/>
      <c r="T868" s="358"/>
      <c r="U868" s="358"/>
      <c r="V868" s="358"/>
      <c r="W868" s="358"/>
    </row>
    <row r="869" spans="1:23" ht="16.5" customHeight="1">
      <c r="A869" s="358"/>
      <c r="B869" s="358"/>
      <c r="C869" s="736"/>
      <c r="D869" s="358"/>
      <c r="E869" s="358"/>
      <c r="F869" s="358"/>
      <c r="G869" s="358"/>
      <c r="H869" s="358"/>
      <c r="I869" s="358"/>
      <c r="J869" s="358"/>
      <c r="K869" s="358"/>
      <c r="L869" s="358"/>
      <c r="M869" s="358"/>
      <c r="N869" s="358"/>
      <c r="O869" s="358"/>
      <c r="P869" s="358"/>
      <c r="Q869" s="358"/>
      <c r="R869" s="358"/>
      <c r="S869" s="358"/>
      <c r="T869" s="358"/>
      <c r="U869" s="358"/>
      <c r="V869" s="358"/>
      <c r="W869" s="358"/>
    </row>
    <row r="870" spans="1:23" ht="16.5" customHeight="1">
      <c r="A870" s="358"/>
      <c r="B870" s="358"/>
      <c r="C870" s="736"/>
      <c r="D870" s="358"/>
      <c r="E870" s="358"/>
      <c r="F870" s="358"/>
      <c r="G870" s="358"/>
      <c r="H870" s="358"/>
      <c r="I870" s="358"/>
      <c r="J870" s="358"/>
      <c r="K870" s="358"/>
      <c r="L870" s="358"/>
      <c r="M870" s="358"/>
      <c r="N870" s="358"/>
      <c r="O870" s="358"/>
      <c r="P870" s="358"/>
      <c r="Q870" s="358"/>
      <c r="R870" s="358"/>
      <c r="S870" s="358"/>
      <c r="T870" s="358"/>
      <c r="U870" s="358"/>
      <c r="V870" s="358"/>
      <c r="W870" s="358"/>
    </row>
    <row r="871" spans="1:23" ht="16.5" customHeight="1">
      <c r="A871" s="358"/>
      <c r="B871" s="358"/>
      <c r="C871" s="736"/>
      <c r="D871" s="358"/>
      <c r="E871" s="358"/>
      <c r="F871" s="358"/>
      <c r="G871" s="358"/>
      <c r="H871" s="358"/>
      <c r="I871" s="358"/>
      <c r="J871" s="358"/>
      <c r="K871" s="358"/>
      <c r="L871" s="358"/>
      <c r="M871" s="358"/>
      <c r="N871" s="358"/>
      <c r="O871" s="358"/>
      <c r="P871" s="358"/>
      <c r="Q871" s="358"/>
      <c r="R871" s="358"/>
      <c r="S871" s="358"/>
      <c r="T871" s="358"/>
      <c r="U871" s="358"/>
      <c r="V871" s="358"/>
      <c r="W871" s="358"/>
    </row>
    <row r="872" spans="1:23" ht="16.5" customHeight="1">
      <c r="A872" s="358"/>
      <c r="B872" s="358"/>
      <c r="C872" s="736"/>
      <c r="D872" s="358"/>
      <c r="E872" s="358"/>
      <c r="F872" s="358"/>
      <c r="G872" s="358"/>
      <c r="H872" s="358"/>
      <c r="I872" s="358"/>
      <c r="J872" s="358"/>
      <c r="K872" s="358"/>
      <c r="L872" s="358"/>
      <c r="M872" s="358"/>
      <c r="N872" s="358"/>
      <c r="O872" s="358"/>
      <c r="P872" s="358"/>
      <c r="Q872" s="358"/>
      <c r="R872" s="358"/>
      <c r="S872" s="358"/>
      <c r="T872" s="358"/>
      <c r="U872" s="358"/>
      <c r="V872" s="358"/>
      <c r="W872" s="358"/>
    </row>
    <row r="873" spans="1:23" ht="16.5" customHeight="1">
      <c r="A873" s="358"/>
      <c r="B873" s="358"/>
      <c r="C873" s="736"/>
      <c r="D873" s="358"/>
      <c r="E873" s="358"/>
      <c r="F873" s="358"/>
      <c r="G873" s="358"/>
      <c r="H873" s="358"/>
      <c r="I873" s="358"/>
      <c r="J873" s="358"/>
      <c r="K873" s="358"/>
      <c r="L873" s="358"/>
      <c r="M873" s="358"/>
      <c r="N873" s="358"/>
      <c r="O873" s="358"/>
      <c r="P873" s="358"/>
      <c r="Q873" s="358"/>
      <c r="R873" s="358"/>
      <c r="S873" s="358"/>
      <c r="T873" s="358"/>
      <c r="U873" s="358"/>
      <c r="V873" s="358"/>
      <c r="W873" s="358"/>
    </row>
    <row r="874" spans="1:23" ht="16.5" customHeight="1">
      <c r="A874" s="358"/>
      <c r="B874" s="358"/>
      <c r="C874" s="736"/>
      <c r="D874" s="358"/>
      <c r="E874" s="358"/>
      <c r="F874" s="358"/>
      <c r="G874" s="358"/>
      <c r="H874" s="358"/>
      <c r="I874" s="358"/>
      <c r="J874" s="358"/>
      <c r="K874" s="358"/>
      <c r="L874" s="358"/>
      <c r="M874" s="358"/>
      <c r="N874" s="358"/>
      <c r="O874" s="358"/>
      <c r="P874" s="358"/>
      <c r="Q874" s="358"/>
      <c r="R874" s="358"/>
      <c r="S874" s="358"/>
      <c r="T874" s="358"/>
      <c r="U874" s="358"/>
      <c r="V874" s="358"/>
      <c r="W874" s="358"/>
    </row>
    <row r="875" spans="1:23" ht="16.5" customHeight="1">
      <c r="A875" s="358"/>
      <c r="B875" s="358"/>
      <c r="C875" s="736"/>
      <c r="D875" s="358"/>
      <c r="E875" s="358"/>
      <c r="F875" s="358"/>
      <c r="G875" s="358"/>
      <c r="H875" s="358"/>
      <c r="I875" s="358"/>
      <c r="J875" s="358"/>
      <c r="K875" s="358"/>
      <c r="L875" s="358"/>
      <c r="M875" s="358"/>
      <c r="N875" s="358"/>
      <c r="O875" s="358"/>
      <c r="P875" s="358"/>
      <c r="Q875" s="358"/>
      <c r="R875" s="358"/>
      <c r="S875" s="358"/>
      <c r="T875" s="358"/>
      <c r="U875" s="358"/>
      <c r="V875" s="358"/>
      <c r="W875" s="358"/>
    </row>
    <row r="876" spans="1:23" ht="16.5" customHeight="1">
      <c r="A876" s="358"/>
      <c r="B876" s="358"/>
      <c r="C876" s="736"/>
      <c r="D876" s="358"/>
      <c r="E876" s="358"/>
      <c r="F876" s="358"/>
      <c r="G876" s="358"/>
      <c r="H876" s="358"/>
      <c r="I876" s="358"/>
      <c r="J876" s="358"/>
      <c r="K876" s="358"/>
      <c r="L876" s="358"/>
      <c r="M876" s="358"/>
      <c r="N876" s="358"/>
      <c r="O876" s="358"/>
      <c r="P876" s="358"/>
      <c r="Q876" s="358"/>
      <c r="R876" s="358"/>
      <c r="S876" s="358"/>
      <c r="T876" s="358"/>
      <c r="U876" s="358"/>
      <c r="V876" s="358"/>
      <c r="W876" s="358"/>
    </row>
    <row r="877" spans="1:23" ht="16.5" customHeight="1">
      <c r="A877" s="358"/>
      <c r="B877" s="358"/>
      <c r="C877" s="736"/>
      <c r="D877" s="358"/>
      <c r="E877" s="358"/>
      <c r="F877" s="358"/>
      <c r="G877" s="358"/>
      <c r="H877" s="358"/>
      <c r="I877" s="358"/>
      <c r="J877" s="358"/>
      <c r="K877" s="358"/>
      <c r="L877" s="358"/>
      <c r="M877" s="358"/>
      <c r="N877" s="358"/>
      <c r="O877" s="358"/>
      <c r="P877" s="358"/>
      <c r="Q877" s="358"/>
      <c r="R877" s="358"/>
      <c r="S877" s="358"/>
      <c r="T877" s="358"/>
      <c r="U877" s="358"/>
      <c r="V877" s="358"/>
      <c r="W877" s="358"/>
    </row>
    <row r="878" spans="1:23" ht="16.5" customHeight="1">
      <c r="A878" s="358"/>
      <c r="B878" s="358"/>
      <c r="C878" s="736"/>
      <c r="D878" s="358"/>
      <c r="E878" s="358"/>
      <c r="F878" s="358"/>
      <c r="G878" s="358"/>
      <c r="H878" s="358"/>
      <c r="I878" s="358"/>
      <c r="J878" s="358"/>
      <c r="K878" s="358"/>
      <c r="L878" s="358"/>
      <c r="M878" s="358"/>
      <c r="N878" s="358"/>
      <c r="O878" s="358"/>
      <c r="P878" s="358"/>
      <c r="Q878" s="358"/>
      <c r="R878" s="358"/>
      <c r="S878" s="358"/>
      <c r="T878" s="358"/>
      <c r="U878" s="358"/>
      <c r="V878" s="358"/>
      <c r="W878" s="358"/>
    </row>
    <row r="879" spans="1:23" ht="16.5" customHeight="1">
      <c r="A879" s="358"/>
      <c r="B879" s="358"/>
      <c r="C879" s="736"/>
      <c r="D879" s="358"/>
      <c r="E879" s="358"/>
      <c r="F879" s="358"/>
      <c r="G879" s="358"/>
      <c r="H879" s="358"/>
      <c r="I879" s="358"/>
      <c r="J879" s="358"/>
      <c r="K879" s="358"/>
      <c r="L879" s="358"/>
      <c r="M879" s="358"/>
      <c r="N879" s="358"/>
      <c r="O879" s="358"/>
      <c r="P879" s="358"/>
      <c r="Q879" s="358"/>
      <c r="R879" s="358"/>
      <c r="S879" s="358"/>
      <c r="T879" s="358"/>
      <c r="U879" s="358"/>
      <c r="V879" s="358"/>
      <c r="W879" s="358"/>
    </row>
    <row r="880" spans="1:23" ht="16.5" customHeight="1">
      <c r="A880" s="358"/>
      <c r="B880" s="358"/>
      <c r="C880" s="736"/>
      <c r="D880" s="358"/>
      <c r="E880" s="358"/>
      <c r="F880" s="358"/>
      <c r="G880" s="358"/>
      <c r="H880" s="358"/>
      <c r="I880" s="358"/>
      <c r="J880" s="358"/>
      <c r="K880" s="358"/>
      <c r="L880" s="358"/>
      <c r="M880" s="358"/>
      <c r="N880" s="358"/>
      <c r="O880" s="358"/>
      <c r="P880" s="358"/>
      <c r="Q880" s="358"/>
      <c r="R880" s="358"/>
      <c r="S880" s="358"/>
      <c r="T880" s="358"/>
      <c r="U880" s="358"/>
      <c r="V880" s="358"/>
      <c r="W880" s="358"/>
    </row>
    <row r="881" spans="1:23" ht="16.5" customHeight="1">
      <c r="A881" s="358"/>
      <c r="B881" s="358"/>
      <c r="C881" s="736"/>
      <c r="D881" s="358"/>
      <c r="E881" s="358"/>
      <c r="F881" s="358"/>
      <c r="G881" s="358"/>
      <c r="H881" s="358"/>
      <c r="I881" s="358"/>
      <c r="J881" s="358"/>
      <c r="K881" s="358"/>
      <c r="L881" s="358"/>
      <c r="M881" s="358"/>
      <c r="N881" s="358"/>
      <c r="O881" s="358"/>
      <c r="P881" s="358"/>
      <c r="Q881" s="358"/>
      <c r="R881" s="358"/>
      <c r="S881" s="358"/>
      <c r="T881" s="358"/>
      <c r="U881" s="358"/>
      <c r="V881" s="358"/>
      <c r="W881" s="358"/>
    </row>
    <row r="882" spans="1:23" ht="16.5" customHeight="1">
      <c r="A882" s="358"/>
      <c r="B882" s="358"/>
      <c r="C882" s="736"/>
      <c r="D882" s="358"/>
      <c r="E882" s="358"/>
      <c r="F882" s="358"/>
      <c r="G882" s="358"/>
      <c r="H882" s="358"/>
      <c r="I882" s="358"/>
      <c r="J882" s="358"/>
      <c r="K882" s="358"/>
      <c r="L882" s="358"/>
      <c r="M882" s="358"/>
      <c r="N882" s="358"/>
      <c r="O882" s="358"/>
      <c r="P882" s="358"/>
      <c r="Q882" s="358"/>
      <c r="R882" s="358"/>
      <c r="S882" s="358"/>
      <c r="T882" s="358"/>
      <c r="U882" s="358"/>
      <c r="V882" s="358"/>
      <c r="W882" s="358"/>
    </row>
    <row r="883" spans="1:23" ht="16.5" customHeight="1">
      <c r="A883" s="358"/>
      <c r="B883" s="358"/>
      <c r="C883" s="736"/>
      <c r="D883" s="358"/>
      <c r="E883" s="358"/>
      <c r="F883" s="358"/>
      <c r="G883" s="358"/>
      <c r="H883" s="358"/>
      <c r="I883" s="358"/>
      <c r="J883" s="358"/>
      <c r="K883" s="358"/>
      <c r="L883" s="358"/>
      <c r="M883" s="358"/>
      <c r="N883" s="358"/>
      <c r="O883" s="358"/>
      <c r="P883" s="358"/>
      <c r="Q883" s="358"/>
      <c r="R883" s="358"/>
      <c r="S883" s="358"/>
      <c r="T883" s="358"/>
      <c r="U883" s="358"/>
      <c r="V883" s="358"/>
      <c r="W883" s="358"/>
    </row>
    <row r="884" spans="1:23" ht="16.5" customHeight="1">
      <c r="A884" s="358"/>
      <c r="B884" s="358"/>
      <c r="C884" s="736"/>
      <c r="D884" s="358"/>
      <c r="E884" s="358"/>
      <c r="F884" s="358"/>
      <c r="G884" s="358"/>
      <c r="H884" s="358"/>
      <c r="I884" s="358"/>
      <c r="J884" s="358"/>
      <c r="K884" s="358"/>
      <c r="L884" s="358"/>
      <c r="M884" s="358"/>
      <c r="N884" s="358"/>
      <c r="O884" s="358"/>
      <c r="P884" s="358"/>
      <c r="Q884" s="358"/>
      <c r="R884" s="358"/>
      <c r="S884" s="358"/>
      <c r="T884" s="358"/>
      <c r="U884" s="358"/>
      <c r="V884" s="358"/>
      <c r="W884" s="358"/>
    </row>
    <row r="885" spans="1:23" ht="16.5" customHeight="1">
      <c r="A885" s="358"/>
      <c r="B885" s="358"/>
      <c r="C885" s="736"/>
      <c r="D885" s="358"/>
      <c r="E885" s="358"/>
      <c r="F885" s="358"/>
      <c r="G885" s="358"/>
      <c r="H885" s="358"/>
      <c r="I885" s="358"/>
      <c r="J885" s="358"/>
      <c r="K885" s="358"/>
      <c r="L885" s="358"/>
      <c r="M885" s="358"/>
      <c r="N885" s="358"/>
      <c r="O885" s="358"/>
      <c r="P885" s="358"/>
      <c r="Q885" s="358"/>
      <c r="R885" s="358"/>
      <c r="S885" s="358"/>
      <c r="T885" s="358"/>
      <c r="U885" s="358"/>
      <c r="V885" s="358"/>
      <c r="W885" s="358"/>
    </row>
    <row r="886" spans="1:23" ht="16.5" customHeight="1">
      <c r="A886" s="358"/>
      <c r="B886" s="358"/>
      <c r="C886" s="736"/>
      <c r="D886" s="358"/>
      <c r="E886" s="358"/>
      <c r="F886" s="358"/>
      <c r="G886" s="358"/>
      <c r="H886" s="358"/>
      <c r="I886" s="358"/>
      <c r="J886" s="358"/>
      <c r="K886" s="358"/>
      <c r="L886" s="358"/>
      <c r="M886" s="358"/>
      <c r="N886" s="358"/>
      <c r="O886" s="358"/>
      <c r="P886" s="358"/>
      <c r="Q886" s="358"/>
      <c r="R886" s="358"/>
      <c r="S886" s="358"/>
      <c r="T886" s="358"/>
      <c r="U886" s="358"/>
      <c r="V886" s="358"/>
      <c r="W886" s="358"/>
    </row>
    <row r="887" spans="1:23" ht="16.5" customHeight="1">
      <c r="A887" s="358"/>
      <c r="B887" s="358"/>
      <c r="C887" s="736"/>
      <c r="D887" s="358"/>
      <c r="E887" s="358"/>
      <c r="F887" s="358"/>
      <c r="G887" s="358"/>
      <c r="H887" s="358"/>
      <c r="I887" s="358"/>
      <c r="J887" s="358"/>
      <c r="K887" s="358"/>
      <c r="L887" s="358"/>
      <c r="M887" s="358"/>
      <c r="N887" s="358"/>
      <c r="O887" s="358"/>
      <c r="P887" s="358"/>
      <c r="Q887" s="358"/>
      <c r="R887" s="358"/>
      <c r="S887" s="358"/>
      <c r="T887" s="358"/>
      <c r="U887" s="358"/>
      <c r="V887" s="358"/>
      <c r="W887" s="358"/>
    </row>
    <row r="888" spans="1:23" ht="16.5" customHeight="1">
      <c r="A888" s="358"/>
      <c r="B888" s="358"/>
      <c r="C888" s="736"/>
      <c r="D888" s="358"/>
      <c r="E888" s="358"/>
      <c r="F888" s="358"/>
      <c r="G888" s="358"/>
      <c r="H888" s="358"/>
      <c r="I888" s="358"/>
      <c r="J888" s="358"/>
      <c r="K888" s="358"/>
      <c r="L888" s="358"/>
      <c r="M888" s="358"/>
      <c r="N888" s="358"/>
      <c r="O888" s="358"/>
      <c r="P888" s="358"/>
      <c r="Q888" s="358"/>
      <c r="R888" s="358"/>
      <c r="S888" s="358"/>
      <c r="T888" s="358"/>
      <c r="U888" s="358"/>
      <c r="V888" s="358"/>
      <c r="W888" s="358"/>
    </row>
    <row r="889" spans="1:23" ht="16.5" customHeight="1">
      <c r="A889" s="358"/>
      <c r="B889" s="358"/>
      <c r="C889" s="736"/>
      <c r="D889" s="358"/>
      <c r="E889" s="358"/>
      <c r="F889" s="358"/>
      <c r="G889" s="358"/>
      <c r="H889" s="358"/>
      <c r="I889" s="358"/>
      <c r="J889" s="358"/>
      <c r="K889" s="358"/>
      <c r="L889" s="358"/>
      <c r="M889" s="358"/>
      <c r="N889" s="358"/>
      <c r="O889" s="358"/>
      <c r="P889" s="358"/>
      <c r="Q889" s="358"/>
      <c r="R889" s="358"/>
      <c r="S889" s="358"/>
      <c r="T889" s="358"/>
      <c r="U889" s="358"/>
      <c r="V889" s="358"/>
      <c r="W889" s="358"/>
    </row>
    <row r="890" spans="1:23" ht="16.5" customHeight="1">
      <c r="A890" s="358"/>
      <c r="B890" s="358"/>
      <c r="C890" s="736"/>
      <c r="D890" s="358"/>
      <c r="E890" s="358"/>
      <c r="F890" s="358"/>
      <c r="G890" s="358"/>
      <c r="H890" s="358"/>
      <c r="I890" s="358"/>
      <c r="J890" s="358"/>
      <c r="K890" s="358"/>
      <c r="L890" s="358"/>
      <c r="M890" s="358"/>
      <c r="N890" s="358"/>
      <c r="O890" s="358"/>
      <c r="P890" s="358"/>
      <c r="Q890" s="358"/>
      <c r="R890" s="358"/>
      <c r="S890" s="358"/>
      <c r="T890" s="358"/>
      <c r="U890" s="358"/>
      <c r="V890" s="358"/>
      <c r="W890" s="358"/>
    </row>
    <row r="891" spans="1:23" ht="16.5" customHeight="1">
      <c r="A891" s="358"/>
      <c r="B891" s="358"/>
      <c r="C891" s="736"/>
      <c r="D891" s="358"/>
      <c r="E891" s="358"/>
      <c r="F891" s="358"/>
      <c r="G891" s="358"/>
      <c r="H891" s="358"/>
      <c r="I891" s="358"/>
      <c r="J891" s="358"/>
      <c r="K891" s="358"/>
      <c r="L891" s="358"/>
      <c r="M891" s="358"/>
      <c r="N891" s="358"/>
      <c r="O891" s="358"/>
      <c r="P891" s="358"/>
      <c r="Q891" s="358"/>
      <c r="R891" s="358"/>
      <c r="S891" s="358"/>
      <c r="T891" s="358"/>
      <c r="U891" s="358"/>
      <c r="V891" s="358"/>
      <c r="W891" s="358"/>
    </row>
    <row r="892" spans="1:23" ht="16.5" customHeight="1">
      <c r="A892" s="358"/>
      <c r="B892" s="358"/>
      <c r="C892" s="736"/>
      <c r="D892" s="358"/>
      <c r="E892" s="358"/>
      <c r="F892" s="358"/>
      <c r="G892" s="358"/>
      <c r="H892" s="358"/>
      <c r="I892" s="358"/>
      <c r="J892" s="358"/>
      <c r="K892" s="358"/>
      <c r="L892" s="358"/>
      <c r="M892" s="358"/>
      <c r="N892" s="358"/>
      <c r="O892" s="358"/>
      <c r="P892" s="358"/>
      <c r="Q892" s="358"/>
      <c r="R892" s="358"/>
      <c r="S892" s="358"/>
      <c r="T892" s="358"/>
      <c r="U892" s="358"/>
      <c r="V892" s="358"/>
      <c r="W892" s="358"/>
    </row>
    <row r="893" spans="1:23" ht="16.5" customHeight="1">
      <c r="A893" s="358"/>
      <c r="B893" s="358"/>
      <c r="C893" s="736"/>
      <c r="D893" s="358"/>
      <c r="E893" s="358"/>
      <c r="F893" s="358"/>
      <c r="G893" s="358"/>
      <c r="H893" s="358"/>
      <c r="I893" s="358"/>
      <c r="J893" s="358"/>
      <c r="K893" s="358"/>
      <c r="L893" s="358"/>
      <c r="M893" s="358"/>
      <c r="N893" s="358"/>
      <c r="O893" s="358"/>
      <c r="P893" s="358"/>
      <c r="Q893" s="358"/>
      <c r="R893" s="358"/>
      <c r="S893" s="358"/>
      <c r="T893" s="358"/>
      <c r="U893" s="358"/>
      <c r="V893" s="358"/>
      <c r="W893" s="358"/>
    </row>
    <row r="894" spans="1:23" ht="16.5" customHeight="1">
      <c r="A894" s="358"/>
      <c r="B894" s="358"/>
      <c r="C894" s="736"/>
      <c r="D894" s="358"/>
      <c r="E894" s="358"/>
      <c r="F894" s="358"/>
      <c r="G894" s="358"/>
      <c r="H894" s="358"/>
      <c r="I894" s="358"/>
      <c r="J894" s="358"/>
      <c r="K894" s="358"/>
      <c r="L894" s="358"/>
      <c r="M894" s="358"/>
      <c r="N894" s="358"/>
      <c r="O894" s="358"/>
      <c r="P894" s="358"/>
      <c r="Q894" s="358"/>
      <c r="R894" s="358"/>
      <c r="S894" s="358"/>
      <c r="T894" s="358"/>
      <c r="U894" s="358"/>
      <c r="V894" s="358"/>
      <c r="W894" s="358"/>
    </row>
    <row r="895" spans="1:23" ht="16.5" customHeight="1">
      <c r="A895" s="358"/>
      <c r="B895" s="358"/>
      <c r="C895" s="736"/>
      <c r="D895" s="358"/>
      <c r="E895" s="358"/>
      <c r="F895" s="358"/>
      <c r="G895" s="358"/>
      <c r="H895" s="358"/>
      <c r="I895" s="358"/>
      <c r="J895" s="358"/>
      <c r="K895" s="358"/>
      <c r="L895" s="358"/>
      <c r="M895" s="358"/>
      <c r="N895" s="358"/>
      <c r="O895" s="358"/>
      <c r="P895" s="358"/>
      <c r="Q895" s="358"/>
      <c r="R895" s="358"/>
      <c r="S895" s="358"/>
      <c r="T895" s="358"/>
      <c r="U895" s="358"/>
      <c r="V895" s="358"/>
      <c r="W895" s="358"/>
    </row>
    <row r="896" spans="1:23" ht="16.5" customHeight="1">
      <c r="A896" s="358"/>
      <c r="B896" s="358"/>
      <c r="C896" s="736"/>
      <c r="D896" s="358"/>
      <c r="E896" s="358"/>
      <c r="F896" s="358"/>
      <c r="G896" s="358"/>
      <c r="H896" s="358"/>
      <c r="I896" s="358"/>
      <c r="J896" s="358"/>
      <c r="K896" s="358"/>
      <c r="L896" s="358"/>
      <c r="M896" s="358"/>
      <c r="N896" s="358"/>
      <c r="O896" s="358"/>
      <c r="P896" s="358"/>
      <c r="Q896" s="358"/>
      <c r="R896" s="358"/>
      <c r="S896" s="358"/>
      <c r="T896" s="358"/>
      <c r="U896" s="358"/>
      <c r="V896" s="358"/>
      <c r="W896" s="358"/>
    </row>
    <row r="897" spans="1:23" ht="16.5" customHeight="1">
      <c r="A897" s="358"/>
      <c r="B897" s="358"/>
      <c r="C897" s="736"/>
      <c r="D897" s="358"/>
      <c r="E897" s="358"/>
      <c r="F897" s="358"/>
      <c r="G897" s="358"/>
      <c r="H897" s="358"/>
      <c r="I897" s="358"/>
      <c r="J897" s="358"/>
      <c r="K897" s="358"/>
      <c r="L897" s="358"/>
      <c r="M897" s="358"/>
      <c r="N897" s="358"/>
      <c r="O897" s="358"/>
      <c r="P897" s="358"/>
      <c r="Q897" s="358"/>
      <c r="R897" s="358"/>
      <c r="S897" s="358"/>
      <c r="T897" s="358"/>
      <c r="U897" s="358"/>
      <c r="V897" s="358"/>
      <c r="W897" s="358"/>
    </row>
    <row r="898" spans="1:23" ht="16.5" customHeight="1">
      <c r="A898" s="358"/>
      <c r="B898" s="358"/>
      <c r="C898" s="736"/>
      <c r="D898" s="358"/>
      <c r="E898" s="358"/>
      <c r="F898" s="358"/>
      <c r="G898" s="358"/>
      <c r="H898" s="358"/>
      <c r="I898" s="358"/>
      <c r="J898" s="358"/>
      <c r="K898" s="358"/>
      <c r="L898" s="358"/>
      <c r="M898" s="358"/>
      <c r="N898" s="358"/>
      <c r="O898" s="358"/>
      <c r="P898" s="358"/>
      <c r="Q898" s="358"/>
      <c r="R898" s="358"/>
      <c r="S898" s="358"/>
      <c r="T898" s="358"/>
      <c r="U898" s="358"/>
      <c r="V898" s="358"/>
      <c r="W898" s="358"/>
    </row>
    <row r="899" spans="1:23" ht="16.5" customHeight="1">
      <c r="A899" s="358"/>
      <c r="B899" s="358"/>
      <c r="C899" s="736"/>
      <c r="D899" s="358"/>
      <c r="E899" s="358"/>
      <c r="F899" s="358"/>
      <c r="G899" s="358"/>
      <c r="H899" s="358"/>
      <c r="I899" s="358"/>
      <c r="J899" s="358"/>
      <c r="K899" s="358"/>
      <c r="L899" s="358"/>
      <c r="M899" s="358"/>
      <c r="N899" s="358"/>
      <c r="O899" s="358"/>
      <c r="P899" s="358"/>
      <c r="Q899" s="358"/>
      <c r="R899" s="358"/>
      <c r="S899" s="358"/>
      <c r="T899" s="358"/>
      <c r="U899" s="358"/>
      <c r="V899" s="358"/>
      <c r="W899" s="358"/>
    </row>
    <row r="900" spans="1:23" ht="16.5" customHeight="1">
      <c r="A900" s="358"/>
      <c r="B900" s="358"/>
      <c r="C900" s="736"/>
      <c r="D900" s="358"/>
      <c r="E900" s="358"/>
      <c r="F900" s="358"/>
      <c r="G900" s="358"/>
      <c r="H900" s="358"/>
      <c r="I900" s="358"/>
      <c r="J900" s="358"/>
      <c r="K900" s="358"/>
      <c r="L900" s="358"/>
      <c r="M900" s="358"/>
      <c r="N900" s="358"/>
      <c r="O900" s="358"/>
      <c r="P900" s="358"/>
      <c r="Q900" s="358"/>
      <c r="R900" s="358"/>
      <c r="S900" s="358"/>
      <c r="T900" s="358"/>
      <c r="U900" s="358"/>
      <c r="V900" s="358"/>
      <c r="W900" s="358"/>
    </row>
    <row r="901" spans="1:23" ht="16.5" customHeight="1">
      <c r="A901" s="358"/>
      <c r="B901" s="358"/>
      <c r="C901" s="736"/>
      <c r="D901" s="358"/>
      <c r="E901" s="358"/>
      <c r="F901" s="358"/>
      <c r="G901" s="358"/>
      <c r="H901" s="358"/>
      <c r="I901" s="358"/>
      <c r="J901" s="358"/>
      <c r="K901" s="358"/>
      <c r="L901" s="358"/>
      <c r="M901" s="358"/>
      <c r="N901" s="358"/>
      <c r="O901" s="358"/>
      <c r="P901" s="358"/>
      <c r="Q901" s="358"/>
      <c r="R901" s="358"/>
      <c r="S901" s="358"/>
      <c r="T901" s="358"/>
      <c r="U901" s="358"/>
      <c r="V901" s="358"/>
      <c r="W901" s="358"/>
    </row>
    <row r="902" spans="1:23" ht="16.5" customHeight="1">
      <c r="A902" s="358"/>
      <c r="B902" s="358"/>
      <c r="C902" s="736"/>
      <c r="D902" s="358"/>
      <c r="E902" s="358"/>
      <c r="F902" s="358"/>
      <c r="G902" s="358"/>
      <c r="H902" s="358"/>
      <c r="I902" s="358"/>
      <c r="J902" s="358"/>
      <c r="K902" s="358"/>
      <c r="L902" s="358"/>
      <c r="M902" s="358"/>
      <c r="N902" s="358"/>
      <c r="O902" s="358"/>
      <c r="P902" s="358"/>
      <c r="Q902" s="358"/>
      <c r="R902" s="358"/>
      <c r="S902" s="358"/>
      <c r="T902" s="358"/>
      <c r="U902" s="358"/>
      <c r="V902" s="358"/>
      <c r="W902" s="358"/>
    </row>
    <row r="903" spans="1:23" ht="16.5" customHeight="1">
      <c r="A903" s="358"/>
      <c r="B903" s="358"/>
      <c r="C903" s="736"/>
      <c r="D903" s="358"/>
      <c r="E903" s="358"/>
      <c r="F903" s="358"/>
      <c r="G903" s="358"/>
      <c r="H903" s="358"/>
      <c r="I903" s="358"/>
      <c r="J903" s="358"/>
      <c r="K903" s="358"/>
      <c r="L903" s="358"/>
      <c r="M903" s="358"/>
      <c r="N903" s="358"/>
      <c r="O903" s="358"/>
      <c r="P903" s="358"/>
      <c r="Q903" s="358"/>
      <c r="R903" s="358"/>
      <c r="S903" s="358"/>
      <c r="T903" s="358"/>
      <c r="U903" s="358"/>
      <c r="V903" s="358"/>
      <c r="W903" s="358"/>
    </row>
    <row r="904" spans="1:23" ht="16.5" customHeight="1">
      <c r="A904" s="358"/>
      <c r="B904" s="358"/>
      <c r="C904" s="736"/>
      <c r="D904" s="358"/>
      <c r="E904" s="358"/>
      <c r="F904" s="358"/>
      <c r="G904" s="358"/>
      <c r="H904" s="358"/>
      <c r="I904" s="358"/>
      <c r="J904" s="358"/>
      <c r="K904" s="358"/>
      <c r="L904" s="358"/>
      <c r="M904" s="358"/>
      <c r="N904" s="358"/>
      <c r="O904" s="358"/>
      <c r="P904" s="358"/>
      <c r="Q904" s="358"/>
      <c r="R904" s="358"/>
      <c r="S904" s="358"/>
      <c r="T904" s="358"/>
      <c r="U904" s="358"/>
      <c r="V904" s="358"/>
      <c r="W904" s="358"/>
    </row>
    <row r="905" spans="1:23" ht="16.5" customHeight="1">
      <c r="A905" s="358"/>
      <c r="B905" s="358"/>
      <c r="C905" s="736"/>
      <c r="D905" s="358"/>
      <c r="E905" s="358"/>
      <c r="F905" s="358"/>
      <c r="G905" s="358"/>
      <c r="H905" s="358"/>
      <c r="I905" s="358"/>
      <c r="J905" s="358"/>
      <c r="K905" s="358"/>
      <c r="L905" s="358"/>
      <c r="M905" s="358"/>
      <c r="N905" s="358"/>
      <c r="O905" s="358"/>
      <c r="P905" s="358"/>
      <c r="Q905" s="358"/>
      <c r="R905" s="358"/>
      <c r="S905" s="358"/>
      <c r="T905" s="358"/>
      <c r="U905" s="358"/>
      <c r="V905" s="358"/>
      <c r="W905" s="358"/>
    </row>
    <row r="906" spans="1:23" ht="16.5" customHeight="1">
      <c r="A906" s="358"/>
      <c r="B906" s="358"/>
      <c r="C906" s="736"/>
      <c r="D906" s="358"/>
      <c r="E906" s="358"/>
      <c r="F906" s="358"/>
      <c r="G906" s="358"/>
      <c r="H906" s="358"/>
      <c r="I906" s="358"/>
      <c r="J906" s="358"/>
      <c r="K906" s="358"/>
      <c r="L906" s="358"/>
      <c r="M906" s="358"/>
      <c r="N906" s="358"/>
      <c r="O906" s="358"/>
      <c r="P906" s="358"/>
      <c r="Q906" s="358"/>
      <c r="R906" s="358"/>
      <c r="S906" s="358"/>
      <c r="T906" s="358"/>
      <c r="U906" s="358"/>
      <c r="V906" s="358"/>
      <c r="W906" s="358"/>
    </row>
    <row r="907" spans="1:23" ht="16.5" customHeight="1">
      <c r="A907" s="358"/>
      <c r="B907" s="358"/>
      <c r="C907" s="736"/>
      <c r="D907" s="358"/>
      <c r="E907" s="358"/>
      <c r="F907" s="358"/>
      <c r="G907" s="358"/>
      <c r="H907" s="358"/>
      <c r="I907" s="358"/>
      <c r="J907" s="358"/>
      <c r="K907" s="358"/>
      <c r="L907" s="358"/>
      <c r="M907" s="358"/>
      <c r="N907" s="358"/>
      <c r="O907" s="358"/>
      <c r="P907" s="358"/>
      <c r="Q907" s="358"/>
      <c r="R907" s="358"/>
      <c r="S907" s="358"/>
      <c r="T907" s="358"/>
      <c r="U907" s="358"/>
      <c r="V907" s="358"/>
      <c r="W907" s="358"/>
    </row>
    <row r="908" spans="1:23" ht="16.5" customHeight="1">
      <c r="A908" s="358"/>
      <c r="B908" s="358"/>
      <c r="C908" s="736"/>
      <c r="D908" s="358"/>
      <c r="E908" s="358"/>
      <c r="F908" s="358"/>
      <c r="G908" s="358"/>
      <c r="H908" s="358"/>
      <c r="I908" s="358"/>
      <c r="J908" s="358"/>
      <c r="K908" s="358"/>
      <c r="L908" s="358"/>
      <c r="M908" s="358"/>
      <c r="N908" s="358"/>
      <c r="O908" s="358"/>
      <c r="P908" s="358"/>
      <c r="Q908" s="358"/>
      <c r="R908" s="358"/>
      <c r="S908" s="358"/>
      <c r="T908" s="358"/>
      <c r="U908" s="358"/>
      <c r="V908" s="358"/>
      <c r="W908" s="358"/>
    </row>
    <row r="909" spans="1:23" ht="16.5" customHeight="1">
      <c r="A909" s="358"/>
      <c r="B909" s="358"/>
      <c r="C909" s="736"/>
      <c r="D909" s="358"/>
      <c r="E909" s="358"/>
      <c r="F909" s="358"/>
      <c r="G909" s="358"/>
      <c r="H909" s="358"/>
      <c r="I909" s="358"/>
      <c r="J909" s="358"/>
      <c r="K909" s="358"/>
      <c r="L909" s="358"/>
      <c r="M909" s="358"/>
      <c r="N909" s="358"/>
      <c r="O909" s="358"/>
      <c r="P909" s="358"/>
      <c r="Q909" s="358"/>
      <c r="R909" s="358"/>
      <c r="S909" s="358"/>
      <c r="T909" s="358"/>
      <c r="U909" s="358"/>
      <c r="V909" s="358"/>
      <c r="W909" s="358"/>
    </row>
    <row r="910" spans="1:23" ht="16.5" customHeight="1">
      <c r="A910" s="358"/>
      <c r="B910" s="358"/>
      <c r="C910" s="736"/>
      <c r="D910" s="358"/>
      <c r="E910" s="358"/>
      <c r="F910" s="358"/>
      <c r="G910" s="358"/>
      <c r="H910" s="358"/>
      <c r="I910" s="358"/>
      <c r="J910" s="358"/>
      <c r="K910" s="358"/>
      <c r="L910" s="358"/>
      <c r="M910" s="358"/>
      <c r="N910" s="358"/>
      <c r="O910" s="358"/>
      <c r="P910" s="358"/>
      <c r="Q910" s="358"/>
      <c r="R910" s="358"/>
      <c r="S910" s="358"/>
      <c r="T910" s="358"/>
      <c r="U910" s="358"/>
      <c r="V910" s="358"/>
      <c r="W910" s="358"/>
    </row>
    <row r="911" spans="1:23" ht="16.5" customHeight="1">
      <c r="A911" s="358"/>
      <c r="B911" s="358"/>
      <c r="C911" s="736"/>
      <c r="D911" s="358"/>
      <c r="E911" s="358"/>
      <c r="F911" s="358"/>
      <c r="G911" s="358"/>
      <c r="H911" s="358"/>
      <c r="I911" s="358"/>
      <c r="J911" s="358"/>
      <c r="K911" s="358"/>
      <c r="L911" s="358"/>
      <c r="M911" s="358"/>
      <c r="N911" s="358"/>
      <c r="O911" s="358"/>
      <c r="P911" s="358"/>
      <c r="Q911" s="358"/>
      <c r="R911" s="358"/>
      <c r="S911" s="358"/>
      <c r="T911" s="358"/>
      <c r="U911" s="358"/>
      <c r="V911" s="358"/>
      <c r="W911" s="358"/>
    </row>
    <row r="912" spans="1:23" ht="16.5" customHeight="1">
      <c r="A912" s="358"/>
      <c r="B912" s="358"/>
      <c r="C912" s="736"/>
      <c r="D912" s="358"/>
      <c r="E912" s="358"/>
      <c r="F912" s="358"/>
      <c r="G912" s="358"/>
      <c r="H912" s="358"/>
      <c r="I912" s="358"/>
      <c r="J912" s="358"/>
      <c r="K912" s="358"/>
      <c r="L912" s="358"/>
      <c r="M912" s="358"/>
      <c r="N912" s="358"/>
      <c r="O912" s="358"/>
      <c r="P912" s="358"/>
      <c r="Q912" s="358"/>
      <c r="R912" s="358"/>
      <c r="S912" s="358"/>
      <c r="T912" s="358"/>
      <c r="U912" s="358"/>
      <c r="V912" s="358"/>
      <c r="W912" s="358"/>
    </row>
    <row r="913" spans="1:23" ht="16.5" customHeight="1">
      <c r="A913" s="358"/>
      <c r="B913" s="358"/>
      <c r="C913" s="736"/>
      <c r="D913" s="358"/>
      <c r="E913" s="358"/>
      <c r="F913" s="358"/>
      <c r="G913" s="358"/>
      <c r="H913" s="358"/>
      <c r="I913" s="358"/>
      <c r="J913" s="358"/>
      <c r="K913" s="358"/>
      <c r="L913" s="358"/>
      <c r="M913" s="358"/>
      <c r="N913" s="358"/>
      <c r="O913" s="358"/>
      <c r="P913" s="358"/>
      <c r="Q913" s="358"/>
      <c r="R913" s="358"/>
      <c r="S913" s="358"/>
      <c r="T913" s="358"/>
      <c r="U913" s="358"/>
      <c r="V913" s="358"/>
      <c r="W913" s="358"/>
    </row>
    <row r="914" spans="1:23" ht="16.5" customHeight="1">
      <c r="A914" s="358"/>
      <c r="B914" s="358"/>
      <c r="C914" s="736"/>
      <c r="D914" s="358"/>
      <c r="E914" s="358"/>
      <c r="F914" s="358"/>
      <c r="G914" s="358"/>
      <c r="H914" s="358"/>
      <c r="I914" s="358"/>
      <c r="J914" s="358"/>
      <c r="K914" s="358"/>
      <c r="L914" s="358"/>
      <c r="M914" s="358"/>
      <c r="N914" s="358"/>
      <c r="O914" s="358"/>
      <c r="P914" s="358"/>
      <c r="Q914" s="358"/>
      <c r="R914" s="358"/>
      <c r="S914" s="358"/>
      <c r="T914" s="358"/>
      <c r="U914" s="358"/>
      <c r="V914" s="358"/>
      <c r="W914" s="358"/>
    </row>
    <row r="915" spans="1:23" ht="16.5" customHeight="1">
      <c r="A915" s="358"/>
      <c r="B915" s="358"/>
      <c r="C915" s="736"/>
      <c r="D915" s="358"/>
      <c r="E915" s="358"/>
      <c r="F915" s="358"/>
      <c r="G915" s="358"/>
      <c r="H915" s="358"/>
      <c r="I915" s="358"/>
      <c r="J915" s="358"/>
      <c r="K915" s="358"/>
      <c r="L915" s="358"/>
      <c r="M915" s="358"/>
      <c r="N915" s="358"/>
      <c r="O915" s="358"/>
      <c r="P915" s="358"/>
      <c r="Q915" s="358"/>
      <c r="R915" s="358"/>
      <c r="S915" s="358"/>
      <c r="T915" s="358"/>
      <c r="U915" s="358"/>
      <c r="V915" s="358"/>
      <c r="W915" s="358"/>
    </row>
    <row r="916" spans="1:23" ht="16.5" customHeight="1">
      <c r="A916" s="358"/>
      <c r="B916" s="358"/>
      <c r="C916" s="736"/>
      <c r="D916" s="358"/>
      <c r="E916" s="358"/>
      <c r="F916" s="358"/>
      <c r="G916" s="358"/>
      <c r="H916" s="358"/>
      <c r="I916" s="358"/>
      <c r="J916" s="358"/>
      <c r="K916" s="358"/>
      <c r="L916" s="358"/>
      <c r="M916" s="358"/>
      <c r="N916" s="358"/>
      <c r="O916" s="358"/>
      <c r="P916" s="358"/>
      <c r="Q916" s="358"/>
      <c r="R916" s="358"/>
      <c r="S916" s="358"/>
      <c r="T916" s="358"/>
      <c r="U916" s="358"/>
      <c r="V916" s="358"/>
      <c r="W916" s="358"/>
    </row>
    <row r="917" spans="1:23" ht="16.5" customHeight="1">
      <c r="A917" s="358"/>
      <c r="B917" s="358"/>
      <c r="C917" s="736"/>
      <c r="D917" s="358"/>
      <c r="E917" s="358"/>
      <c r="F917" s="358"/>
      <c r="G917" s="358"/>
      <c r="H917" s="358"/>
      <c r="I917" s="358"/>
      <c r="J917" s="358"/>
      <c r="K917" s="358"/>
      <c r="L917" s="358"/>
      <c r="M917" s="358"/>
      <c r="N917" s="358"/>
      <c r="O917" s="358"/>
      <c r="P917" s="358"/>
      <c r="Q917" s="358"/>
      <c r="R917" s="358"/>
      <c r="S917" s="358"/>
      <c r="T917" s="358"/>
      <c r="U917" s="358"/>
      <c r="V917" s="358"/>
      <c r="W917" s="358"/>
    </row>
    <row r="918" spans="1:23" ht="16.5" customHeight="1">
      <c r="A918" s="358"/>
      <c r="B918" s="358"/>
      <c r="C918" s="736"/>
      <c r="D918" s="358"/>
      <c r="E918" s="358"/>
      <c r="F918" s="358"/>
      <c r="G918" s="358"/>
      <c r="H918" s="358"/>
      <c r="I918" s="358"/>
      <c r="J918" s="358"/>
      <c r="K918" s="358"/>
      <c r="L918" s="358"/>
      <c r="M918" s="358"/>
      <c r="N918" s="358"/>
      <c r="O918" s="358"/>
      <c r="P918" s="358"/>
      <c r="Q918" s="358"/>
      <c r="R918" s="358"/>
      <c r="S918" s="358"/>
      <c r="T918" s="358"/>
      <c r="U918" s="358"/>
      <c r="V918" s="358"/>
      <c r="W918" s="358"/>
    </row>
    <row r="919" spans="1:23" ht="16.5" customHeight="1">
      <c r="A919" s="358"/>
      <c r="B919" s="358"/>
      <c r="C919" s="736"/>
      <c r="D919" s="358"/>
      <c r="E919" s="358"/>
      <c r="F919" s="358"/>
      <c r="G919" s="358"/>
      <c r="H919" s="358"/>
      <c r="I919" s="358"/>
      <c r="J919" s="358"/>
      <c r="K919" s="358"/>
      <c r="L919" s="358"/>
      <c r="M919" s="358"/>
      <c r="N919" s="358"/>
      <c r="O919" s="358"/>
      <c r="P919" s="358"/>
      <c r="Q919" s="358"/>
      <c r="R919" s="358"/>
      <c r="S919" s="358"/>
      <c r="T919" s="358"/>
      <c r="U919" s="358"/>
      <c r="V919" s="358"/>
      <c r="W919" s="358"/>
    </row>
    <row r="920" spans="1:23" ht="16.5" customHeight="1">
      <c r="A920" s="358"/>
      <c r="B920" s="358"/>
      <c r="C920" s="736"/>
      <c r="D920" s="358"/>
      <c r="E920" s="358"/>
      <c r="F920" s="358"/>
      <c r="G920" s="358"/>
      <c r="H920" s="358"/>
      <c r="I920" s="358"/>
      <c r="J920" s="358"/>
      <c r="K920" s="358"/>
      <c r="L920" s="358"/>
      <c r="M920" s="358"/>
      <c r="N920" s="358"/>
      <c r="O920" s="358"/>
      <c r="P920" s="358"/>
      <c r="Q920" s="358"/>
      <c r="R920" s="358"/>
      <c r="S920" s="358"/>
      <c r="T920" s="358"/>
      <c r="U920" s="358"/>
      <c r="V920" s="358"/>
      <c r="W920" s="358"/>
    </row>
    <row r="921" spans="1:23" ht="16.5" customHeight="1">
      <c r="A921" s="358"/>
      <c r="B921" s="358"/>
      <c r="C921" s="736"/>
      <c r="D921" s="358"/>
      <c r="E921" s="358"/>
      <c r="F921" s="358"/>
      <c r="G921" s="358"/>
      <c r="H921" s="358"/>
      <c r="I921" s="358"/>
      <c r="J921" s="358"/>
      <c r="K921" s="358"/>
      <c r="L921" s="358"/>
      <c r="M921" s="358"/>
      <c r="N921" s="358"/>
      <c r="O921" s="358"/>
      <c r="P921" s="358"/>
      <c r="Q921" s="358"/>
      <c r="R921" s="358"/>
      <c r="S921" s="358"/>
      <c r="T921" s="358"/>
      <c r="U921" s="358"/>
      <c r="V921" s="358"/>
      <c r="W921" s="358"/>
    </row>
    <row r="922" spans="1:23" ht="16.5" customHeight="1">
      <c r="A922" s="358"/>
      <c r="B922" s="358"/>
      <c r="C922" s="736"/>
      <c r="D922" s="358"/>
      <c r="E922" s="358"/>
      <c r="F922" s="358"/>
      <c r="G922" s="358"/>
      <c r="H922" s="358"/>
      <c r="I922" s="358"/>
      <c r="J922" s="358"/>
      <c r="K922" s="358"/>
      <c r="L922" s="358"/>
      <c r="M922" s="358"/>
      <c r="N922" s="358"/>
      <c r="O922" s="358"/>
      <c r="P922" s="358"/>
      <c r="Q922" s="358"/>
      <c r="R922" s="358"/>
      <c r="S922" s="358"/>
      <c r="T922" s="358"/>
      <c r="U922" s="358"/>
      <c r="V922" s="358"/>
      <c r="W922" s="358"/>
    </row>
    <row r="923" spans="1:23" ht="16.5" customHeight="1">
      <c r="A923" s="358"/>
      <c r="B923" s="358"/>
      <c r="C923" s="736"/>
      <c r="D923" s="358"/>
      <c r="E923" s="358"/>
      <c r="F923" s="358"/>
      <c r="G923" s="358"/>
      <c r="H923" s="358"/>
      <c r="I923" s="358"/>
      <c r="J923" s="358"/>
      <c r="K923" s="358"/>
      <c r="L923" s="358"/>
      <c r="M923" s="358"/>
      <c r="N923" s="358"/>
      <c r="O923" s="358"/>
      <c r="P923" s="358"/>
      <c r="Q923" s="358"/>
      <c r="R923" s="358"/>
      <c r="S923" s="358"/>
      <c r="T923" s="358"/>
      <c r="U923" s="358"/>
      <c r="V923" s="358"/>
      <c r="W923" s="358"/>
    </row>
    <row r="924" spans="1:23" ht="16.5" customHeight="1">
      <c r="A924" s="358"/>
      <c r="B924" s="358"/>
      <c r="C924" s="736"/>
      <c r="D924" s="358"/>
      <c r="E924" s="358"/>
      <c r="F924" s="358"/>
      <c r="G924" s="358"/>
      <c r="H924" s="358"/>
      <c r="I924" s="358"/>
      <c r="J924" s="358"/>
      <c r="K924" s="358"/>
      <c r="L924" s="358"/>
      <c r="M924" s="358"/>
      <c r="N924" s="358"/>
      <c r="O924" s="358"/>
      <c r="P924" s="358"/>
      <c r="Q924" s="358"/>
      <c r="R924" s="358"/>
      <c r="S924" s="358"/>
      <c r="T924" s="358"/>
      <c r="U924" s="358"/>
      <c r="V924" s="358"/>
      <c r="W924" s="358"/>
    </row>
    <row r="925" spans="1:23" ht="16.5" customHeight="1">
      <c r="A925" s="358"/>
      <c r="B925" s="358"/>
      <c r="C925" s="736"/>
      <c r="D925" s="358"/>
      <c r="E925" s="358"/>
      <c r="F925" s="358"/>
      <c r="G925" s="358"/>
      <c r="H925" s="358"/>
      <c r="I925" s="358"/>
      <c r="J925" s="358"/>
      <c r="K925" s="358"/>
      <c r="L925" s="358"/>
      <c r="M925" s="358"/>
      <c r="N925" s="358"/>
      <c r="O925" s="358"/>
      <c r="P925" s="358"/>
      <c r="Q925" s="358"/>
      <c r="R925" s="358"/>
      <c r="S925" s="358"/>
      <c r="T925" s="358"/>
      <c r="U925" s="358"/>
      <c r="V925" s="358"/>
      <c r="W925" s="358"/>
    </row>
    <row r="926" spans="1:23" ht="16.5" customHeight="1">
      <c r="A926" s="358"/>
      <c r="B926" s="358"/>
      <c r="C926" s="736"/>
      <c r="D926" s="358"/>
      <c r="E926" s="358"/>
      <c r="F926" s="358"/>
      <c r="G926" s="358"/>
      <c r="H926" s="358"/>
      <c r="I926" s="358"/>
      <c r="J926" s="358"/>
      <c r="K926" s="358"/>
      <c r="L926" s="358"/>
      <c r="M926" s="358"/>
      <c r="N926" s="358"/>
      <c r="O926" s="358"/>
      <c r="P926" s="358"/>
      <c r="Q926" s="358"/>
      <c r="R926" s="358"/>
      <c r="S926" s="358"/>
      <c r="T926" s="358"/>
      <c r="U926" s="358"/>
      <c r="V926" s="358"/>
      <c r="W926" s="358"/>
    </row>
    <row r="927" spans="1:23" ht="16.5" customHeight="1">
      <c r="A927" s="358"/>
      <c r="B927" s="358"/>
      <c r="C927" s="736"/>
      <c r="D927" s="358"/>
      <c r="E927" s="358"/>
      <c r="F927" s="358"/>
      <c r="G927" s="358"/>
      <c r="H927" s="358"/>
      <c r="I927" s="358"/>
      <c r="J927" s="358"/>
      <c r="K927" s="358"/>
      <c r="L927" s="358"/>
      <c r="M927" s="358"/>
      <c r="N927" s="358"/>
      <c r="O927" s="358"/>
      <c r="P927" s="358"/>
      <c r="Q927" s="358"/>
      <c r="R927" s="358"/>
      <c r="S927" s="358"/>
      <c r="T927" s="358"/>
      <c r="U927" s="358"/>
      <c r="V927" s="358"/>
      <c r="W927" s="358"/>
    </row>
    <row r="928" spans="1:23" ht="16.5" customHeight="1">
      <c r="A928" s="358"/>
      <c r="B928" s="358"/>
      <c r="C928" s="736"/>
      <c r="D928" s="358"/>
      <c r="E928" s="358"/>
      <c r="F928" s="358"/>
      <c r="G928" s="358"/>
      <c r="H928" s="358"/>
      <c r="I928" s="358"/>
      <c r="J928" s="358"/>
      <c r="K928" s="358"/>
      <c r="L928" s="358"/>
      <c r="M928" s="358"/>
      <c r="N928" s="358"/>
      <c r="O928" s="358"/>
      <c r="P928" s="358"/>
      <c r="Q928" s="358"/>
      <c r="R928" s="358"/>
      <c r="S928" s="358"/>
      <c r="T928" s="358"/>
      <c r="U928" s="358"/>
      <c r="V928" s="358"/>
      <c r="W928" s="358"/>
    </row>
    <row r="929" spans="1:23" ht="16.5" customHeight="1">
      <c r="A929" s="358"/>
      <c r="B929" s="358"/>
      <c r="C929" s="736"/>
      <c r="D929" s="358"/>
      <c r="E929" s="358"/>
      <c r="F929" s="358"/>
      <c r="G929" s="358"/>
      <c r="H929" s="358"/>
      <c r="I929" s="358"/>
      <c r="J929" s="358"/>
      <c r="K929" s="358"/>
      <c r="L929" s="358"/>
      <c r="M929" s="358"/>
      <c r="N929" s="358"/>
      <c r="O929" s="358"/>
      <c r="P929" s="358"/>
      <c r="Q929" s="358"/>
      <c r="R929" s="358"/>
      <c r="S929" s="358"/>
      <c r="T929" s="358"/>
      <c r="U929" s="358"/>
      <c r="V929" s="358"/>
      <c r="W929" s="358"/>
    </row>
    <row r="930" spans="1:23" ht="16.5" customHeight="1">
      <c r="A930" s="358"/>
      <c r="B930" s="358"/>
      <c r="C930" s="736"/>
      <c r="D930" s="358"/>
      <c r="E930" s="358"/>
      <c r="F930" s="358"/>
      <c r="G930" s="358"/>
      <c r="H930" s="358"/>
      <c r="I930" s="358"/>
      <c r="J930" s="358"/>
      <c r="K930" s="358"/>
      <c r="L930" s="358"/>
      <c r="M930" s="358"/>
      <c r="N930" s="358"/>
      <c r="O930" s="358"/>
      <c r="P930" s="358"/>
      <c r="Q930" s="358"/>
      <c r="R930" s="358"/>
      <c r="S930" s="358"/>
      <c r="T930" s="358"/>
      <c r="U930" s="358"/>
      <c r="V930" s="358"/>
      <c r="W930" s="358"/>
    </row>
    <row r="931" spans="1:23" ht="16.5" customHeight="1">
      <c r="A931" s="358"/>
      <c r="B931" s="358"/>
      <c r="C931" s="736"/>
      <c r="D931" s="358"/>
      <c r="E931" s="358"/>
      <c r="F931" s="358"/>
      <c r="G931" s="358"/>
      <c r="H931" s="358"/>
      <c r="I931" s="358"/>
      <c r="J931" s="358"/>
      <c r="K931" s="358"/>
      <c r="L931" s="358"/>
      <c r="M931" s="358"/>
      <c r="N931" s="358"/>
      <c r="O931" s="358"/>
      <c r="P931" s="358"/>
      <c r="Q931" s="358"/>
      <c r="R931" s="358"/>
      <c r="S931" s="358"/>
      <c r="T931" s="358"/>
      <c r="U931" s="358"/>
      <c r="V931" s="358"/>
      <c r="W931" s="358"/>
    </row>
    <row r="932" spans="1:23" ht="16.5" customHeight="1">
      <c r="A932" s="358"/>
      <c r="B932" s="358"/>
      <c r="C932" s="736"/>
      <c r="D932" s="358"/>
      <c r="E932" s="358"/>
      <c r="F932" s="358"/>
      <c r="G932" s="358"/>
      <c r="H932" s="358"/>
      <c r="I932" s="358"/>
      <c r="J932" s="358"/>
      <c r="K932" s="358"/>
      <c r="L932" s="358"/>
      <c r="M932" s="358"/>
      <c r="N932" s="358"/>
      <c r="O932" s="358"/>
      <c r="P932" s="358"/>
      <c r="Q932" s="358"/>
      <c r="R932" s="358"/>
      <c r="S932" s="358"/>
      <c r="T932" s="358"/>
      <c r="U932" s="358"/>
      <c r="V932" s="358"/>
      <c r="W932" s="358"/>
    </row>
    <row r="933" spans="1:23" ht="16.5" customHeight="1">
      <c r="A933" s="358"/>
      <c r="B933" s="358"/>
      <c r="C933" s="736"/>
      <c r="D933" s="358"/>
      <c r="E933" s="358"/>
      <c r="F933" s="358"/>
      <c r="G933" s="358"/>
      <c r="H933" s="358"/>
      <c r="I933" s="358"/>
      <c r="J933" s="358"/>
      <c r="K933" s="358"/>
      <c r="L933" s="358"/>
      <c r="M933" s="358"/>
      <c r="N933" s="358"/>
      <c r="O933" s="358"/>
      <c r="P933" s="358"/>
      <c r="Q933" s="358"/>
      <c r="R933" s="358"/>
      <c r="S933" s="358"/>
      <c r="T933" s="358"/>
      <c r="U933" s="358"/>
      <c r="V933" s="358"/>
      <c r="W933" s="358"/>
    </row>
    <row r="934" spans="1:23" ht="16.5" customHeight="1">
      <c r="A934" s="358"/>
      <c r="B934" s="358"/>
      <c r="C934" s="736"/>
      <c r="D934" s="358"/>
      <c r="E934" s="358"/>
      <c r="F934" s="358"/>
      <c r="G934" s="358"/>
      <c r="H934" s="358"/>
      <c r="I934" s="358"/>
      <c r="J934" s="358"/>
      <c r="K934" s="358"/>
      <c r="L934" s="358"/>
      <c r="M934" s="358"/>
      <c r="N934" s="358"/>
      <c r="O934" s="358"/>
      <c r="P934" s="358"/>
      <c r="Q934" s="358"/>
      <c r="R934" s="358"/>
      <c r="S934" s="358"/>
      <c r="T934" s="358"/>
      <c r="U934" s="358"/>
      <c r="V934" s="358"/>
      <c r="W934" s="358"/>
    </row>
    <row r="935" spans="1:23" ht="16.5" customHeight="1">
      <c r="A935" s="358"/>
      <c r="B935" s="358"/>
      <c r="C935" s="736"/>
      <c r="D935" s="358"/>
      <c r="E935" s="358"/>
      <c r="F935" s="358"/>
      <c r="G935" s="358"/>
      <c r="H935" s="358"/>
      <c r="I935" s="358"/>
      <c r="J935" s="358"/>
      <c r="K935" s="358"/>
      <c r="L935" s="358"/>
      <c r="M935" s="358"/>
      <c r="N935" s="358"/>
      <c r="O935" s="358"/>
      <c r="P935" s="358"/>
      <c r="Q935" s="358"/>
      <c r="R935" s="358"/>
      <c r="S935" s="358"/>
      <c r="T935" s="358"/>
      <c r="U935" s="358"/>
      <c r="V935" s="358"/>
      <c r="W935" s="358"/>
    </row>
    <row r="936" spans="1:23" ht="16.5" customHeight="1">
      <c r="A936" s="358"/>
      <c r="B936" s="358"/>
      <c r="C936" s="736"/>
      <c r="D936" s="358"/>
      <c r="E936" s="358"/>
      <c r="F936" s="358"/>
      <c r="G936" s="358"/>
      <c r="H936" s="358"/>
      <c r="I936" s="358"/>
      <c r="J936" s="358"/>
      <c r="K936" s="358"/>
      <c r="L936" s="358"/>
      <c r="M936" s="358"/>
      <c r="N936" s="358"/>
      <c r="O936" s="358"/>
      <c r="P936" s="358"/>
      <c r="Q936" s="358"/>
      <c r="R936" s="358"/>
      <c r="S936" s="358"/>
      <c r="T936" s="358"/>
      <c r="U936" s="358"/>
      <c r="V936" s="358"/>
      <c r="W936" s="358"/>
    </row>
    <row r="937" spans="1:23" ht="16.5" customHeight="1">
      <c r="A937" s="358"/>
      <c r="B937" s="358"/>
      <c r="C937" s="736"/>
      <c r="D937" s="358"/>
      <c r="E937" s="358"/>
      <c r="F937" s="358"/>
      <c r="G937" s="358"/>
      <c r="H937" s="358"/>
      <c r="I937" s="358"/>
      <c r="J937" s="358"/>
      <c r="K937" s="358"/>
      <c r="L937" s="358"/>
      <c r="M937" s="358"/>
      <c r="N937" s="358"/>
      <c r="O937" s="358"/>
      <c r="P937" s="358"/>
      <c r="Q937" s="358"/>
      <c r="R937" s="358"/>
      <c r="S937" s="358"/>
      <c r="T937" s="358"/>
      <c r="U937" s="358"/>
      <c r="V937" s="358"/>
      <c r="W937" s="358"/>
    </row>
    <row r="938" spans="1:23" ht="16.5" customHeight="1">
      <c r="A938" s="358"/>
      <c r="B938" s="358"/>
      <c r="C938" s="736"/>
      <c r="D938" s="358"/>
      <c r="E938" s="358"/>
      <c r="F938" s="358"/>
      <c r="G938" s="358"/>
      <c r="H938" s="358"/>
      <c r="I938" s="358"/>
      <c r="J938" s="358"/>
      <c r="K938" s="358"/>
      <c r="L938" s="358"/>
      <c r="M938" s="358"/>
      <c r="N938" s="358"/>
      <c r="O938" s="358"/>
      <c r="P938" s="358"/>
      <c r="Q938" s="358"/>
      <c r="R938" s="358"/>
      <c r="S938" s="358"/>
      <c r="T938" s="358"/>
      <c r="U938" s="358"/>
      <c r="V938" s="358"/>
      <c r="W938" s="358"/>
    </row>
    <row r="939" spans="1:23" ht="16.5" customHeight="1">
      <c r="A939" s="358"/>
      <c r="B939" s="358"/>
      <c r="C939" s="736"/>
      <c r="D939" s="358"/>
      <c r="E939" s="358"/>
      <c r="F939" s="358"/>
      <c r="G939" s="358"/>
      <c r="H939" s="358"/>
      <c r="I939" s="358"/>
      <c r="J939" s="358"/>
      <c r="K939" s="358"/>
      <c r="L939" s="358"/>
      <c r="M939" s="358"/>
      <c r="N939" s="358"/>
      <c r="O939" s="358"/>
      <c r="P939" s="358"/>
      <c r="Q939" s="358"/>
      <c r="R939" s="358"/>
      <c r="S939" s="358"/>
      <c r="T939" s="358"/>
      <c r="U939" s="358"/>
      <c r="V939" s="358"/>
      <c r="W939" s="358"/>
    </row>
    <row r="940" spans="1:23" ht="16.5" customHeight="1">
      <c r="A940" s="358"/>
      <c r="B940" s="358"/>
      <c r="C940" s="736"/>
      <c r="D940" s="358"/>
      <c r="E940" s="358"/>
      <c r="F940" s="358"/>
      <c r="G940" s="358"/>
      <c r="H940" s="358"/>
      <c r="I940" s="358"/>
      <c r="J940" s="358"/>
      <c r="K940" s="358"/>
      <c r="L940" s="358"/>
      <c r="M940" s="358"/>
      <c r="N940" s="358"/>
      <c r="O940" s="358"/>
      <c r="P940" s="358"/>
      <c r="Q940" s="358"/>
      <c r="R940" s="358"/>
      <c r="S940" s="358"/>
      <c r="T940" s="358"/>
      <c r="U940" s="358"/>
      <c r="V940" s="358"/>
      <c r="W940" s="358"/>
    </row>
    <row r="941" spans="1:23" ht="16.5" customHeight="1">
      <c r="A941" s="358"/>
      <c r="B941" s="358"/>
      <c r="C941" s="736"/>
      <c r="D941" s="358"/>
      <c r="E941" s="358"/>
      <c r="F941" s="358"/>
      <c r="G941" s="358"/>
      <c r="H941" s="358"/>
      <c r="I941" s="358"/>
      <c r="J941" s="358"/>
      <c r="K941" s="358"/>
      <c r="L941" s="358"/>
      <c r="M941" s="358"/>
      <c r="N941" s="358"/>
      <c r="O941" s="358"/>
      <c r="P941" s="358"/>
      <c r="Q941" s="358"/>
      <c r="R941" s="358"/>
      <c r="S941" s="358"/>
      <c r="T941" s="358"/>
      <c r="U941" s="358"/>
      <c r="V941" s="358"/>
      <c r="W941" s="358"/>
    </row>
    <row r="942" spans="1:23" ht="16.5" customHeight="1">
      <c r="A942" s="358"/>
      <c r="B942" s="358"/>
      <c r="C942" s="736"/>
      <c r="D942" s="358"/>
      <c r="E942" s="358"/>
      <c r="F942" s="358"/>
      <c r="G942" s="358"/>
      <c r="H942" s="358"/>
      <c r="I942" s="358"/>
      <c r="J942" s="358"/>
      <c r="K942" s="358"/>
      <c r="L942" s="358"/>
      <c r="M942" s="358"/>
      <c r="N942" s="358"/>
      <c r="O942" s="358"/>
      <c r="P942" s="358"/>
      <c r="Q942" s="358"/>
      <c r="R942" s="358"/>
      <c r="S942" s="358"/>
      <c r="T942" s="358"/>
      <c r="U942" s="358"/>
      <c r="V942" s="358"/>
      <c r="W942" s="358"/>
    </row>
    <row r="943" spans="1:23" ht="16.5" customHeight="1">
      <c r="A943" s="358"/>
      <c r="B943" s="358"/>
      <c r="C943" s="736"/>
      <c r="D943" s="358"/>
      <c r="E943" s="358"/>
      <c r="F943" s="358"/>
      <c r="G943" s="358"/>
      <c r="H943" s="358"/>
      <c r="I943" s="358"/>
      <c r="J943" s="358"/>
      <c r="K943" s="358"/>
      <c r="L943" s="358"/>
      <c r="M943" s="358"/>
      <c r="N943" s="358"/>
      <c r="O943" s="358"/>
      <c r="P943" s="358"/>
      <c r="Q943" s="358"/>
      <c r="R943" s="358"/>
      <c r="S943" s="358"/>
      <c r="T943" s="358"/>
      <c r="U943" s="358"/>
      <c r="V943" s="358"/>
      <c r="W943" s="358"/>
    </row>
    <row r="944" spans="1:23" ht="16.5" customHeight="1">
      <c r="A944" s="358"/>
      <c r="B944" s="358"/>
      <c r="C944" s="736"/>
      <c r="D944" s="358"/>
      <c r="E944" s="358"/>
      <c r="F944" s="358"/>
      <c r="G944" s="358"/>
      <c r="H944" s="358"/>
      <c r="I944" s="358"/>
      <c r="J944" s="358"/>
      <c r="K944" s="358"/>
      <c r="L944" s="358"/>
      <c r="M944" s="358"/>
      <c r="N944" s="358"/>
      <c r="O944" s="358"/>
      <c r="P944" s="358"/>
      <c r="Q944" s="358"/>
      <c r="R944" s="358"/>
      <c r="S944" s="358"/>
      <c r="T944" s="358"/>
      <c r="U944" s="358"/>
      <c r="V944" s="358"/>
      <c r="W944" s="358"/>
    </row>
    <row r="945" spans="1:23" ht="16.5" customHeight="1">
      <c r="A945" s="358"/>
      <c r="B945" s="358"/>
      <c r="C945" s="736"/>
      <c r="D945" s="358"/>
      <c r="E945" s="358"/>
      <c r="F945" s="358"/>
      <c r="G945" s="358"/>
      <c r="H945" s="358"/>
      <c r="I945" s="358"/>
      <c r="J945" s="358"/>
      <c r="K945" s="358"/>
      <c r="L945" s="358"/>
      <c r="M945" s="358"/>
      <c r="N945" s="358"/>
      <c r="O945" s="358"/>
      <c r="P945" s="358"/>
      <c r="Q945" s="358"/>
      <c r="R945" s="358"/>
      <c r="S945" s="358"/>
      <c r="T945" s="358"/>
      <c r="U945" s="358"/>
      <c r="V945" s="358"/>
      <c r="W945" s="358"/>
    </row>
    <row r="946" spans="1:23" ht="16.5" customHeight="1">
      <c r="A946" s="358"/>
      <c r="B946" s="358"/>
      <c r="C946" s="736"/>
      <c r="D946" s="358"/>
      <c r="E946" s="358"/>
      <c r="F946" s="358"/>
      <c r="G946" s="358"/>
      <c r="H946" s="358"/>
      <c r="I946" s="358"/>
      <c r="J946" s="358"/>
      <c r="K946" s="358"/>
      <c r="L946" s="358"/>
      <c r="M946" s="358"/>
      <c r="N946" s="358"/>
      <c r="O946" s="358"/>
      <c r="P946" s="358"/>
      <c r="Q946" s="358"/>
      <c r="R946" s="358"/>
      <c r="S946" s="358"/>
      <c r="T946" s="358"/>
      <c r="U946" s="358"/>
      <c r="V946" s="358"/>
      <c r="W946" s="358"/>
    </row>
    <row r="947" spans="1:23" ht="16.5" customHeight="1">
      <c r="A947" s="358"/>
      <c r="B947" s="358"/>
      <c r="C947" s="736"/>
      <c r="D947" s="358"/>
      <c r="E947" s="358"/>
      <c r="F947" s="358"/>
      <c r="G947" s="358"/>
      <c r="H947" s="358"/>
      <c r="I947" s="358"/>
      <c r="J947" s="358"/>
      <c r="K947" s="358"/>
      <c r="L947" s="358"/>
      <c r="M947" s="358"/>
      <c r="N947" s="358"/>
      <c r="O947" s="358"/>
      <c r="P947" s="358"/>
      <c r="Q947" s="358"/>
      <c r="R947" s="358"/>
      <c r="S947" s="358"/>
      <c r="T947" s="358"/>
      <c r="U947" s="358"/>
      <c r="V947" s="358"/>
      <c r="W947" s="358"/>
    </row>
    <row r="948" spans="1:23" ht="16.5" customHeight="1">
      <c r="A948" s="358"/>
      <c r="B948" s="358"/>
      <c r="C948" s="736"/>
      <c r="D948" s="358"/>
      <c r="E948" s="358"/>
      <c r="F948" s="358"/>
      <c r="G948" s="358"/>
      <c r="H948" s="358"/>
      <c r="I948" s="358"/>
      <c r="J948" s="358"/>
      <c r="K948" s="358"/>
      <c r="L948" s="358"/>
      <c r="M948" s="358"/>
      <c r="N948" s="358"/>
      <c r="O948" s="358"/>
      <c r="P948" s="358"/>
      <c r="Q948" s="358"/>
      <c r="R948" s="358"/>
      <c r="S948" s="358"/>
      <c r="T948" s="358"/>
      <c r="U948" s="358"/>
      <c r="V948" s="358"/>
      <c r="W948" s="358"/>
    </row>
    <row r="949" spans="1:23" ht="16.5" customHeight="1">
      <c r="A949" s="358"/>
      <c r="B949" s="358"/>
      <c r="C949" s="736"/>
      <c r="D949" s="358"/>
      <c r="E949" s="358"/>
      <c r="F949" s="358"/>
      <c r="G949" s="358"/>
      <c r="H949" s="358"/>
      <c r="I949" s="358"/>
      <c r="J949" s="358"/>
      <c r="K949" s="358"/>
      <c r="L949" s="358"/>
      <c r="M949" s="358"/>
      <c r="N949" s="358"/>
      <c r="O949" s="358"/>
      <c r="P949" s="358"/>
      <c r="Q949" s="358"/>
      <c r="R949" s="358"/>
      <c r="S949" s="358"/>
      <c r="T949" s="358"/>
      <c r="U949" s="358"/>
      <c r="V949" s="358"/>
      <c r="W949" s="358"/>
    </row>
    <row r="950" spans="1:23" ht="16.5" customHeight="1">
      <c r="A950" s="358"/>
      <c r="B950" s="358"/>
      <c r="C950" s="736"/>
      <c r="D950" s="358"/>
      <c r="E950" s="358"/>
      <c r="F950" s="358"/>
      <c r="G950" s="358"/>
      <c r="H950" s="358"/>
      <c r="I950" s="358"/>
      <c r="J950" s="358"/>
      <c r="K950" s="358"/>
      <c r="L950" s="358"/>
      <c r="M950" s="358"/>
      <c r="N950" s="358"/>
      <c r="O950" s="358"/>
      <c r="P950" s="358"/>
      <c r="Q950" s="358"/>
      <c r="R950" s="358"/>
      <c r="S950" s="358"/>
      <c r="T950" s="358"/>
      <c r="U950" s="358"/>
      <c r="V950" s="358"/>
      <c r="W950" s="358"/>
    </row>
    <row r="951" spans="1:23" ht="16.5" customHeight="1">
      <c r="A951" s="358"/>
      <c r="B951" s="358"/>
      <c r="C951" s="736"/>
      <c r="D951" s="358"/>
      <c r="E951" s="358"/>
      <c r="F951" s="358"/>
      <c r="G951" s="358"/>
      <c r="H951" s="358"/>
      <c r="I951" s="358"/>
      <c r="J951" s="358"/>
      <c r="K951" s="358"/>
      <c r="L951" s="358"/>
      <c r="M951" s="358"/>
      <c r="N951" s="358"/>
      <c r="O951" s="358"/>
      <c r="P951" s="358"/>
      <c r="Q951" s="358"/>
      <c r="R951" s="358"/>
      <c r="S951" s="358"/>
      <c r="T951" s="358"/>
      <c r="U951" s="358"/>
      <c r="V951" s="358"/>
      <c r="W951" s="358"/>
    </row>
    <row r="952" spans="1:23" ht="16.5" customHeight="1">
      <c r="A952" s="358"/>
      <c r="B952" s="358"/>
      <c r="C952" s="736"/>
      <c r="D952" s="358"/>
      <c r="E952" s="358"/>
      <c r="F952" s="358"/>
      <c r="G952" s="358"/>
      <c r="H952" s="358"/>
      <c r="I952" s="358"/>
      <c r="J952" s="358"/>
      <c r="K952" s="358"/>
      <c r="L952" s="358"/>
      <c r="M952" s="358"/>
      <c r="N952" s="358"/>
      <c r="O952" s="358"/>
      <c r="P952" s="358"/>
      <c r="Q952" s="358"/>
      <c r="R952" s="358"/>
      <c r="S952" s="358"/>
      <c r="T952" s="358"/>
      <c r="U952" s="358"/>
      <c r="V952" s="358"/>
      <c r="W952" s="358"/>
    </row>
    <row r="953" spans="1:23" ht="16.5" customHeight="1">
      <c r="A953" s="358"/>
      <c r="B953" s="358"/>
      <c r="C953" s="736"/>
      <c r="D953" s="358"/>
      <c r="E953" s="358"/>
      <c r="F953" s="358"/>
      <c r="G953" s="358"/>
      <c r="H953" s="358"/>
      <c r="I953" s="358"/>
      <c r="J953" s="358"/>
      <c r="K953" s="358"/>
      <c r="L953" s="358"/>
      <c r="M953" s="358"/>
      <c r="N953" s="358"/>
      <c r="O953" s="358"/>
      <c r="P953" s="358"/>
      <c r="Q953" s="358"/>
      <c r="R953" s="358"/>
      <c r="S953" s="358"/>
      <c r="T953" s="358"/>
      <c r="U953" s="358"/>
      <c r="V953" s="358"/>
      <c r="W953" s="358"/>
    </row>
    <row r="954" spans="1:23" ht="16.5" customHeight="1">
      <c r="A954" s="358"/>
      <c r="B954" s="358"/>
      <c r="C954" s="736"/>
      <c r="D954" s="358"/>
      <c r="E954" s="358"/>
      <c r="F954" s="358"/>
      <c r="G954" s="358"/>
      <c r="H954" s="358"/>
      <c r="I954" s="358"/>
      <c r="J954" s="358"/>
      <c r="K954" s="358"/>
      <c r="L954" s="358"/>
      <c r="M954" s="358"/>
      <c r="N954" s="358"/>
      <c r="O954" s="358"/>
      <c r="P954" s="358"/>
      <c r="Q954" s="358"/>
      <c r="R954" s="358"/>
      <c r="S954" s="358"/>
      <c r="T954" s="358"/>
      <c r="U954" s="358"/>
      <c r="V954" s="358"/>
      <c r="W954" s="358"/>
    </row>
    <row r="955" spans="1:23" ht="16.5" customHeight="1">
      <c r="A955" s="358"/>
      <c r="B955" s="358"/>
      <c r="C955" s="736"/>
      <c r="D955" s="358"/>
      <c r="E955" s="358"/>
      <c r="F955" s="358"/>
      <c r="G955" s="358"/>
      <c r="H955" s="358"/>
      <c r="I955" s="358"/>
      <c r="J955" s="358"/>
      <c r="K955" s="358"/>
      <c r="L955" s="358"/>
      <c r="M955" s="358"/>
      <c r="N955" s="358"/>
      <c r="O955" s="358"/>
      <c r="P955" s="358"/>
      <c r="Q955" s="358"/>
      <c r="R955" s="358"/>
      <c r="S955" s="358"/>
      <c r="T955" s="358"/>
      <c r="U955" s="358"/>
      <c r="V955" s="358"/>
      <c r="W955" s="358"/>
    </row>
    <row r="956" spans="1:23" ht="16.5" customHeight="1">
      <c r="A956" s="358"/>
      <c r="B956" s="358"/>
      <c r="C956" s="736"/>
      <c r="D956" s="358"/>
      <c r="E956" s="358"/>
      <c r="F956" s="358"/>
      <c r="G956" s="358"/>
      <c r="H956" s="358"/>
      <c r="I956" s="358"/>
      <c r="J956" s="358"/>
      <c r="K956" s="358"/>
      <c r="L956" s="358"/>
      <c r="M956" s="358"/>
      <c r="N956" s="358"/>
      <c r="O956" s="358"/>
      <c r="P956" s="358"/>
      <c r="Q956" s="358"/>
      <c r="R956" s="358"/>
      <c r="S956" s="358"/>
      <c r="T956" s="358"/>
      <c r="U956" s="358"/>
      <c r="V956" s="358"/>
      <c r="W956" s="358"/>
    </row>
    <row r="957" spans="1:23" ht="16.5" customHeight="1">
      <c r="A957" s="358"/>
      <c r="B957" s="358"/>
      <c r="C957" s="736"/>
      <c r="D957" s="358"/>
      <c r="E957" s="358"/>
      <c r="F957" s="358"/>
      <c r="G957" s="358"/>
      <c r="H957" s="358"/>
      <c r="I957" s="358"/>
      <c r="J957" s="358"/>
      <c r="K957" s="358"/>
      <c r="L957" s="358"/>
      <c r="M957" s="358"/>
      <c r="N957" s="358"/>
      <c r="O957" s="358"/>
      <c r="P957" s="358"/>
      <c r="Q957" s="358"/>
      <c r="R957" s="358"/>
      <c r="S957" s="358"/>
      <c r="T957" s="358"/>
      <c r="U957" s="358"/>
      <c r="V957" s="358"/>
      <c r="W957" s="358"/>
    </row>
    <row r="958" spans="1:23" ht="16.5" customHeight="1">
      <c r="A958" s="358"/>
      <c r="B958" s="358"/>
      <c r="C958" s="736"/>
      <c r="D958" s="358"/>
      <c r="E958" s="358"/>
      <c r="F958" s="358"/>
      <c r="G958" s="358"/>
      <c r="H958" s="358"/>
      <c r="I958" s="358"/>
      <c r="J958" s="358"/>
      <c r="K958" s="358"/>
      <c r="L958" s="358"/>
      <c r="M958" s="358"/>
      <c r="N958" s="358"/>
      <c r="O958" s="358"/>
      <c r="P958" s="358"/>
      <c r="Q958" s="358"/>
      <c r="R958" s="358"/>
      <c r="S958" s="358"/>
      <c r="T958" s="358"/>
      <c r="U958" s="358"/>
      <c r="V958" s="358"/>
      <c r="W958" s="358"/>
    </row>
    <row r="959" spans="1:23" ht="16.5" customHeight="1">
      <c r="A959" s="358"/>
      <c r="B959" s="358"/>
      <c r="C959" s="736"/>
      <c r="D959" s="358"/>
      <c r="E959" s="358"/>
      <c r="F959" s="358"/>
      <c r="G959" s="358"/>
      <c r="H959" s="358"/>
      <c r="I959" s="358"/>
      <c r="J959" s="358"/>
      <c r="K959" s="358"/>
      <c r="L959" s="358"/>
      <c r="M959" s="358"/>
      <c r="N959" s="358"/>
      <c r="O959" s="358"/>
      <c r="P959" s="358"/>
      <c r="Q959" s="358"/>
      <c r="R959" s="358"/>
      <c r="S959" s="358"/>
      <c r="T959" s="358"/>
      <c r="U959" s="358"/>
      <c r="V959" s="358"/>
      <c r="W959" s="358"/>
    </row>
    <row r="960" spans="1:23" ht="16.5" customHeight="1">
      <c r="A960" s="358"/>
      <c r="B960" s="358"/>
      <c r="C960" s="736"/>
      <c r="D960" s="358"/>
      <c r="E960" s="358"/>
      <c r="F960" s="358"/>
      <c r="G960" s="358"/>
      <c r="H960" s="358"/>
      <c r="I960" s="358"/>
      <c r="J960" s="358"/>
      <c r="K960" s="358"/>
      <c r="L960" s="358"/>
      <c r="M960" s="358"/>
      <c r="N960" s="358"/>
      <c r="O960" s="358"/>
      <c r="P960" s="358"/>
      <c r="Q960" s="358"/>
      <c r="R960" s="358"/>
      <c r="S960" s="358"/>
      <c r="T960" s="358"/>
      <c r="U960" s="358"/>
      <c r="V960" s="358"/>
      <c r="W960" s="358"/>
    </row>
    <row r="961" spans="1:23" ht="16.5" customHeight="1">
      <c r="A961" s="358"/>
      <c r="B961" s="358"/>
      <c r="C961" s="736"/>
      <c r="D961" s="358"/>
      <c r="E961" s="358"/>
      <c r="F961" s="358"/>
      <c r="G961" s="358"/>
      <c r="H961" s="358"/>
      <c r="I961" s="358"/>
      <c r="J961" s="358"/>
      <c r="K961" s="358"/>
      <c r="L961" s="358"/>
      <c r="M961" s="358"/>
      <c r="N961" s="358"/>
      <c r="O961" s="358"/>
      <c r="P961" s="358"/>
      <c r="Q961" s="358"/>
      <c r="R961" s="358"/>
      <c r="S961" s="358"/>
      <c r="T961" s="358"/>
      <c r="U961" s="358"/>
      <c r="V961" s="358"/>
      <c r="W961" s="358"/>
    </row>
    <row r="962" spans="1:23" ht="16.5" customHeight="1">
      <c r="A962" s="358"/>
      <c r="B962" s="358"/>
      <c r="C962" s="736"/>
      <c r="D962" s="358"/>
      <c r="E962" s="358"/>
      <c r="F962" s="358"/>
      <c r="G962" s="358"/>
      <c r="H962" s="358"/>
      <c r="I962" s="358"/>
      <c r="J962" s="358"/>
      <c r="K962" s="358"/>
      <c r="L962" s="358"/>
      <c r="M962" s="358"/>
      <c r="N962" s="358"/>
      <c r="O962" s="358"/>
      <c r="P962" s="358"/>
      <c r="Q962" s="358"/>
      <c r="R962" s="358"/>
      <c r="S962" s="358"/>
      <c r="T962" s="358"/>
      <c r="U962" s="358"/>
      <c r="V962" s="358"/>
      <c r="W962" s="358"/>
    </row>
    <row r="963" spans="1:23" ht="16.5" customHeight="1">
      <c r="A963" s="358"/>
      <c r="B963" s="358"/>
      <c r="C963" s="736"/>
      <c r="D963" s="358"/>
      <c r="E963" s="358"/>
      <c r="F963" s="358"/>
      <c r="G963" s="358"/>
      <c r="H963" s="358"/>
      <c r="I963" s="358"/>
      <c r="J963" s="358"/>
      <c r="K963" s="358"/>
      <c r="L963" s="358"/>
      <c r="M963" s="358"/>
      <c r="N963" s="358"/>
      <c r="O963" s="358"/>
      <c r="P963" s="358"/>
      <c r="Q963" s="358"/>
      <c r="R963" s="358"/>
      <c r="S963" s="358"/>
      <c r="T963" s="358"/>
      <c r="U963" s="358"/>
      <c r="V963" s="358"/>
      <c r="W963" s="358"/>
    </row>
    <row r="964" spans="1:23" ht="16.5" customHeight="1">
      <c r="A964" s="358"/>
      <c r="B964" s="358"/>
      <c r="C964" s="736"/>
      <c r="D964" s="358"/>
      <c r="E964" s="358"/>
      <c r="F964" s="358"/>
      <c r="G964" s="358"/>
      <c r="H964" s="358"/>
      <c r="I964" s="358"/>
      <c r="J964" s="358"/>
      <c r="K964" s="358"/>
      <c r="L964" s="358"/>
      <c r="M964" s="358"/>
      <c r="N964" s="358"/>
      <c r="O964" s="358"/>
      <c r="P964" s="358"/>
      <c r="Q964" s="358"/>
      <c r="R964" s="358"/>
      <c r="S964" s="358"/>
      <c r="T964" s="358"/>
      <c r="U964" s="358"/>
      <c r="V964" s="358"/>
      <c r="W964" s="358"/>
    </row>
    <row r="965" spans="1:23" ht="16.5" customHeight="1">
      <c r="A965" s="358"/>
      <c r="B965" s="358"/>
      <c r="C965" s="736"/>
      <c r="D965" s="358"/>
      <c r="E965" s="358"/>
      <c r="F965" s="358"/>
      <c r="G965" s="358"/>
      <c r="H965" s="358"/>
      <c r="I965" s="358"/>
      <c r="J965" s="358"/>
      <c r="K965" s="358"/>
      <c r="L965" s="358"/>
      <c r="M965" s="358"/>
      <c r="N965" s="358"/>
      <c r="O965" s="358"/>
      <c r="P965" s="358"/>
      <c r="Q965" s="358"/>
      <c r="R965" s="358"/>
      <c r="S965" s="358"/>
      <c r="T965" s="358"/>
      <c r="U965" s="358"/>
      <c r="V965" s="358"/>
      <c r="W965" s="358"/>
    </row>
    <row r="966" spans="1:23" ht="16.5" customHeight="1">
      <c r="A966" s="358"/>
      <c r="B966" s="358"/>
      <c r="C966" s="736"/>
      <c r="D966" s="358"/>
      <c r="E966" s="358"/>
      <c r="F966" s="358"/>
      <c r="G966" s="358"/>
      <c r="H966" s="358"/>
      <c r="I966" s="358"/>
      <c r="J966" s="358"/>
      <c r="K966" s="358"/>
      <c r="L966" s="358"/>
      <c r="M966" s="358"/>
      <c r="N966" s="358"/>
      <c r="O966" s="358"/>
      <c r="P966" s="358"/>
      <c r="Q966" s="358"/>
      <c r="R966" s="358"/>
      <c r="S966" s="358"/>
      <c r="T966" s="358"/>
      <c r="U966" s="358"/>
      <c r="V966" s="358"/>
      <c r="W966" s="358"/>
    </row>
    <row r="967" spans="1:23" ht="16.5" customHeight="1">
      <c r="A967" s="358"/>
      <c r="B967" s="358"/>
      <c r="C967" s="736"/>
      <c r="D967" s="358"/>
      <c r="E967" s="358"/>
      <c r="F967" s="358"/>
      <c r="G967" s="358"/>
      <c r="H967" s="358"/>
      <c r="I967" s="358"/>
      <c r="J967" s="358"/>
      <c r="K967" s="358"/>
      <c r="L967" s="358"/>
      <c r="M967" s="358"/>
      <c r="N967" s="358"/>
      <c r="O967" s="358"/>
      <c r="P967" s="358"/>
      <c r="Q967" s="358"/>
      <c r="R967" s="358"/>
      <c r="S967" s="358"/>
      <c r="T967" s="358"/>
      <c r="U967" s="358"/>
      <c r="V967" s="358"/>
      <c r="W967" s="358"/>
    </row>
    <row r="968" spans="1:23" ht="16.5" customHeight="1">
      <c r="A968" s="358"/>
      <c r="B968" s="358"/>
      <c r="C968" s="736"/>
      <c r="D968" s="358"/>
      <c r="E968" s="358"/>
      <c r="F968" s="358"/>
      <c r="G968" s="358"/>
      <c r="H968" s="358"/>
      <c r="I968" s="358"/>
      <c r="J968" s="358"/>
      <c r="K968" s="358"/>
      <c r="L968" s="358"/>
      <c r="M968" s="358"/>
      <c r="N968" s="358"/>
      <c r="O968" s="358"/>
      <c r="P968" s="358"/>
      <c r="Q968" s="358"/>
      <c r="R968" s="358"/>
      <c r="S968" s="358"/>
      <c r="T968" s="358"/>
      <c r="U968" s="358"/>
      <c r="V968" s="358"/>
      <c r="W968" s="358"/>
    </row>
    <row r="969" spans="1:23" ht="16.5" customHeight="1">
      <c r="A969" s="358"/>
      <c r="B969" s="358"/>
      <c r="C969" s="736"/>
      <c r="D969" s="358"/>
      <c r="E969" s="358"/>
      <c r="F969" s="358"/>
      <c r="G969" s="358"/>
      <c r="H969" s="358"/>
      <c r="I969" s="358"/>
      <c r="J969" s="358"/>
      <c r="K969" s="358"/>
      <c r="L969" s="358"/>
      <c r="M969" s="358"/>
      <c r="N969" s="358"/>
      <c r="O969" s="358"/>
      <c r="P969" s="358"/>
      <c r="Q969" s="358"/>
      <c r="R969" s="358"/>
      <c r="S969" s="358"/>
      <c r="T969" s="358"/>
      <c r="U969" s="358"/>
      <c r="V969" s="358"/>
      <c r="W969" s="358"/>
    </row>
    <row r="970" spans="1:23" ht="16.5" customHeight="1">
      <c r="A970" s="358"/>
      <c r="B970" s="358"/>
      <c r="C970" s="736"/>
      <c r="D970" s="358"/>
      <c r="E970" s="358"/>
      <c r="F970" s="358"/>
      <c r="G970" s="358"/>
      <c r="H970" s="358"/>
      <c r="I970" s="358"/>
      <c r="J970" s="358"/>
      <c r="K970" s="358"/>
      <c r="L970" s="358"/>
      <c r="M970" s="358"/>
      <c r="N970" s="358"/>
      <c r="O970" s="358"/>
      <c r="P970" s="358"/>
      <c r="Q970" s="358"/>
      <c r="R970" s="358"/>
      <c r="S970" s="358"/>
      <c r="T970" s="358"/>
      <c r="U970" s="358"/>
      <c r="V970" s="358"/>
      <c r="W970" s="358"/>
    </row>
    <row r="971" spans="1:23" ht="16.5" customHeight="1">
      <c r="A971" s="358"/>
      <c r="B971" s="358"/>
      <c r="C971" s="736"/>
      <c r="D971" s="358"/>
      <c r="E971" s="358"/>
      <c r="F971" s="358"/>
      <c r="G971" s="358"/>
      <c r="H971" s="358"/>
      <c r="I971" s="358"/>
      <c r="J971" s="358"/>
      <c r="K971" s="358"/>
      <c r="L971" s="358"/>
      <c r="M971" s="358"/>
      <c r="N971" s="358"/>
      <c r="O971" s="358"/>
      <c r="P971" s="358"/>
      <c r="Q971" s="358"/>
      <c r="R971" s="358"/>
      <c r="S971" s="358"/>
      <c r="T971" s="358"/>
      <c r="U971" s="358"/>
      <c r="V971" s="358"/>
      <c r="W971" s="358"/>
    </row>
    <row r="972" spans="1:23" ht="16.5" customHeight="1">
      <c r="A972" s="358"/>
      <c r="B972" s="358"/>
      <c r="C972" s="736"/>
      <c r="D972" s="358"/>
      <c r="E972" s="358"/>
      <c r="F972" s="358"/>
      <c r="G972" s="358"/>
      <c r="H972" s="358"/>
      <c r="I972" s="358"/>
      <c r="J972" s="358"/>
      <c r="K972" s="358"/>
      <c r="L972" s="358"/>
      <c r="M972" s="358"/>
      <c r="N972" s="358"/>
      <c r="O972" s="358"/>
      <c r="P972" s="358"/>
      <c r="Q972" s="358"/>
      <c r="R972" s="358"/>
      <c r="S972" s="358"/>
      <c r="T972" s="358"/>
      <c r="U972" s="358"/>
      <c r="V972" s="358"/>
      <c r="W972" s="358"/>
    </row>
    <row r="973" spans="1:23" ht="16.5" customHeight="1">
      <c r="A973" s="358"/>
      <c r="B973" s="358"/>
      <c r="C973" s="736"/>
      <c r="D973" s="358"/>
      <c r="E973" s="358"/>
      <c r="F973" s="358"/>
      <c r="G973" s="358"/>
      <c r="H973" s="358"/>
      <c r="I973" s="358"/>
      <c r="J973" s="358"/>
      <c r="K973" s="358"/>
      <c r="L973" s="358"/>
      <c r="M973" s="358"/>
      <c r="N973" s="358"/>
      <c r="O973" s="358"/>
      <c r="P973" s="358"/>
      <c r="Q973" s="358"/>
      <c r="R973" s="358"/>
      <c r="S973" s="358"/>
      <c r="T973" s="358"/>
      <c r="U973" s="358"/>
      <c r="V973" s="358"/>
      <c r="W973" s="358"/>
    </row>
    <row r="974" spans="1:23" ht="16.5" customHeight="1">
      <c r="A974" s="358"/>
      <c r="B974" s="358"/>
      <c r="C974" s="736"/>
      <c r="D974" s="358"/>
      <c r="E974" s="358"/>
      <c r="F974" s="358"/>
      <c r="G974" s="358"/>
      <c r="H974" s="358"/>
      <c r="I974" s="358"/>
      <c r="J974" s="358"/>
      <c r="K974" s="358"/>
      <c r="L974" s="358"/>
      <c r="M974" s="358"/>
      <c r="N974" s="358"/>
      <c r="O974" s="358"/>
      <c r="P974" s="358"/>
      <c r="Q974" s="358"/>
      <c r="R974" s="358"/>
      <c r="S974" s="358"/>
      <c r="T974" s="358"/>
      <c r="U974" s="358"/>
      <c r="V974" s="358"/>
      <c r="W974" s="358"/>
    </row>
    <row r="975" spans="1:23" ht="16.5" customHeight="1">
      <c r="A975" s="358"/>
      <c r="B975" s="358"/>
      <c r="C975" s="736"/>
      <c r="D975" s="358"/>
      <c r="E975" s="358"/>
      <c r="F975" s="358"/>
      <c r="G975" s="358"/>
      <c r="H975" s="358"/>
      <c r="I975" s="358"/>
      <c r="J975" s="358"/>
      <c r="K975" s="358"/>
      <c r="L975" s="358"/>
      <c r="M975" s="358"/>
      <c r="N975" s="358"/>
      <c r="O975" s="358"/>
      <c r="P975" s="358"/>
      <c r="Q975" s="358"/>
      <c r="R975" s="358"/>
      <c r="S975" s="358"/>
      <c r="T975" s="358"/>
      <c r="U975" s="358"/>
      <c r="V975" s="358"/>
      <c r="W975" s="358"/>
    </row>
    <row r="976" spans="1:23" ht="16.5" customHeight="1">
      <c r="A976" s="358"/>
      <c r="B976" s="358"/>
      <c r="C976" s="736"/>
      <c r="D976" s="358"/>
      <c r="E976" s="358"/>
      <c r="F976" s="358"/>
      <c r="G976" s="358"/>
      <c r="H976" s="358"/>
      <c r="I976" s="358"/>
      <c r="J976" s="358"/>
      <c r="K976" s="358"/>
      <c r="L976" s="358"/>
      <c r="M976" s="358"/>
      <c r="N976" s="358"/>
      <c r="O976" s="358"/>
      <c r="P976" s="358"/>
      <c r="Q976" s="358"/>
      <c r="R976" s="358"/>
      <c r="S976" s="358"/>
      <c r="T976" s="358"/>
      <c r="U976" s="358"/>
      <c r="V976" s="358"/>
      <c r="W976" s="358"/>
    </row>
    <row r="977" spans="1:23" ht="16.5" customHeight="1">
      <c r="A977" s="358"/>
      <c r="B977" s="358"/>
      <c r="C977" s="736"/>
      <c r="D977" s="358"/>
      <c r="E977" s="358"/>
      <c r="F977" s="358"/>
      <c r="G977" s="358"/>
      <c r="H977" s="358"/>
      <c r="I977" s="358"/>
      <c r="J977" s="358"/>
      <c r="K977" s="358"/>
      <c r="L977" s="358"/>
      <c r="M977" s="358"/>
      <c r="N977" s="358"/>
      <c r="O977" s="358"/>
      <c r="P977" s="358"/>
      <c r="Q977" s="358"/>
      <c r="R977" s="358"/>
      <c r="S977" s="358"/>
      <c r="T977" s="358"/>
      <c r="U977" s="358"/>
      <c r="V977" s="358"/>
      <c r="W977" s="358"/>
    </row>
    <row r="978" spans="1:23" ht="16.5" customHeight="1">
      <c r="A978" s="358"/>
      <c r="B978" s="358"/>
      <c r="C978" s="736"/>
      <c r="D978" s="358"/>
      <c r="E978" s="358"/>
      <c r="F978" s="358"/>
      <c r="G978" s="358"/>
      <c r="H978" s="358"/>
      <c r="I978" s="358"/>
      <c r="J978" s="358"/>
      <c r="K978" s="358"/>
      <c r="L978" s="358"/>
      <c r="M978" s="358"/>
      <c r="N978" s="358"/>
      <c r="O978" s="358"/>
      <c r="P978" s="358"/>
      <c r="Q978" s="358"/>
      <c r="R978" s="358"/>
      <c r="S978" s="358"/>
      <c r="T978" s="358"/>
      <c r="U978" s="358"/>
      <c r="V978" s="358"/>
      <c r="W978" s="358"/>
    </row>
    <row r="979" spans="1:23" ht="16.5" customHeight="1">
      <c r="A979" s="358"/>
      <c r="B979" s="358"/>
      <c r="C979" s="736"/>
      <c r="D979" s="358"/>
      <c r="E979" s="358"/>
      <c r="F979" s="358"/>
      <c r="G979" s="358"/>
      <c r="H979" s="358"/>
      <c r="I979" s="358"/>
      <c r="J979" s="358"/>
      <c r="K979" s="358"/>
      <c r="L979" s="358"/>
      <c r="M979" s="358"/>
      <c r="N979" s="358"/>
      <c r="O979" s="358"/>
      <c r="P979" s="358"/>
      <c r="Q979" s="358"/>
      <c r="R979" s="358"/>
      <c r="S979" s="358"/>
      <c r="T979" s="358"/>
      <c r="U979" s="358"/>
      <c r="V979" s="358"/>
      <c r="W979" s="358"/>
    </row>
    <row r="980" spans="1:23" ht="16.5" customHeight="1">
      <c r="A980" s="358"/>
      <c r="B980" s="358"/>
      <c r="C980" s="736"/>
      <c r="D980" s="358"/>
      <c r="E980" s="358"/>
      <c r="F980" s="358"/>
      <c r="G980" s="358"/>
      <c r="H980" s="358"/>
      <c r="I980" s="358"/>
      <c r="J980" s="358"/>
      <c r="K980" s="358"/>
      <c r="L980" s="358"/>
      <c r="M980" s="358"/>
      <c r="N980" s="358"/>
      <c r="O980" s="358"/>
      <c r="P980" s="358"/>
      <c r="Q980" s="358"/>
      <c r="R980" s="358"/>
      <c r="S980" s="358"/>
      <c r="T980" s="358"/>
      <c r="U980" s="358"/>
      <c r="V980" s="358"/>
      <c r="W980" s="358"/>
    </row>
    <row r="981" spans="1:23" ht="16.5" customHeight="1">
      <c r="A981" s="358"/>
      <c r="B981" s="358"/>
      <c r="C981" s="736"/>
      <c r="D981" s="358"/>
      <c r="E981" s="358"/>
      <c r="F981" s="358"/>
      <c r="G981" s="358"/>
      <c r="H981" s="358"/>
      <c r="I981" s="358"/>
      <c r="J981" s="358"/>
      <c r="K981" s="358"/>
      <c r="L981" s="358"/>
      <c r="M981" s="358"/>
      <c r="N981" s="358"/>
      <c r="O981" s="358"/>
      <c r="P981" s="358"/>
      <c r="Q981" s="358"/>
      <c r="R981" s="358"/>
      <c r="S981" s="358"/>
      <c r="T981" s="358"/>
      <c r="U981" s="358"/>
      <c r="V981" s="358"/>
      <c r="W981" s="358"/>
    </row>
    <row r="982" spans="1:23" ht="16.5" customHeight="1">
      <c r="A982" s="358"/>
      <c r="B982" s="358"/>
      <c r="C982" s="736"/>
      <c r="D982" s="358"/>
      <c r="E982" s="358"/>
      <c r="F982" s="358"/>
      <c r="G982" s="358"/>
      <c r="H982" s="358"/>
      <c r="I982" s="358"/>
      <c r="J982" s="358"/>
      <c r="K982" s="358"/>
      <c r="L982" s="358"/>
      <c r="M982" s="358"/>
      <c r="N982" s="358"/>
      <c r="O982" s="358"/>
      <c r="P982" s="358"/>
      <c r="Q982" s="358"/>
      <c r="R982" s="358"/>
      <c r="S982" s="358"/>
      <c r="T982" s="358"/>
      <c r="U982" s="358"/>
      <c r="V982" s="358"/>
      <c r="W982" s="358"/>
    </row>
    <row r="983" spans="1:23" ht="16.5" customHeight="1">
      <c r="A983" s="358"/>
      <c r="B983" s="358"/>
      <c r="C983" s="736"/>
      <c r="D983" s="358"/>
      <c r="E983" s="358"/>
      <c r="F983" s="358"/>
      <c r="G983" s="358"/>
      <c r="H983" s="358"/>
      <c r="I983" s="358"/>
      <c r="J983" s="358"/>
      <c r="K983" s="358"/>
      <c r="L983" s="358"/>
      <c r="M983" s="358"/>
      <c r="N983" s="358"/>
      <c r="O983" s="358"/>
      <c r="P983" s="358"/>
      <c r="Q983" s="358"/>
      <c r="R983" s="358"/>
      <c r="S983" s="358"/>
      <c r="T983" s="358"/>
      <c r="U983" s="358"/>
      <c r="V983" s="358"/>
      <c r="W983" s="358"/>
    </row>
    <row r="984" spans="1:23" ht="16.5" customHeight="1">
      <c r="A984" s="358"/>
      <c r="B984" s="358"/>
      <c r="C984" s="736"/>
      <c r="D984" s="358"/>
      <c r="E984" s="358"/>
      <c r="F984" s="358"/>
      <c r="G984" s="358"/>
      <c r="H984" s="358"/>
      <c r="I984" s="358"/>
      <c r="J984" s="358"/>
      <c r="K984" s="358"/>
      <c r="L984" s="358"/>
      <c r="M984" s="358"/>
      <c r="N984" s="358"/>
      <c r="O984" s="358"/>
      <c r="P984" s="358"/>
      <c r="Q984" s="358"/>
      <c r="R984" s="358"/>
      <c r="S984" s="358"/>
      <c r="T984" s="358"/>
      <c r="U984" s="358"/>
      <c r="V984" s="358"/>
      <c r="W984" s="358"/>
    </row>
    <row r="985" spans="1:23" ht="16.5" customHeight="1">
      <c r="A985" s="358"/>
      <c r="B985" s="358"/>
      <c r="C985" s="736"/>
      <c r="D985" s="358"/>
      <c r="E985" s="358"/>
      <c r="F985" s="358"/>
      <c r="G985" s="358"/>
      <c r="H985" s="358"/>
      <c r="I985" s="358"/>
      <c r="J985" s="358"/>
      <c r="K985" s="358"/>
      <c r="L985" s="358"/>
      <c r="M985" s="358"/>
      <c r="N985" s="358"/>
      <c r="O985" s="358"/>
      <c r="P985" s="358"/>
      <c r="Q985" s="358"/>
      <c r="R985" s="358"/>
      <c r="S985" s="358"/>
      <c r="T985" s="358"/>
      <c r="U985" s="358"/>
      <c r="V985" s="358"/>
      <c r="W985" s="358"/>
    </row>
    <row r="986" spans="1:23" ht="16.5" customHeight="1">
      <c r="A986" s="358"/>
      <c r="B986" s="358"/>
      <c r="C986" s="736"/>
      <c r="D986" s="358"/>
      <c r="E986" s="358"/>
      <c r="F986" s="358"/>
      <c r="G986" s="358"/>
      <c r="H986" s="358"/>
      <c r="I986" s="358"/>
      <c r="J986" s="358"/>
      <c r="K986" s="358"/>
      <c r="L986" s="358"/>
      <c r="M986" s="358"/>
      <c r="N986" s="358"/>
      <c r="O986" s="358"/>
      <c r="P986" s="358"/>
      <c r="Q986" s="358"/>
      <c r="R986" s="358"/>
      <c r="S986" s="358"/>
      <c r="T986" s="358"/>
      <c r="U986" s="358"/>
      <c r="V986" s="358"/>
      <c r="W986" s="358"/>
    </row>
    <row r="987" spans="1:23" ht="16.5" customHeight="1">
      <c r="A987" s="358"/>
      <c r="B987" s="358"/>
      <c r="C987" s="736"/>
      <c r="D987" s="358"/>
      <c r="E987" s="358"/>
      <c r="F987" s="358"/>
      <c r="G987" s="358"/>
      <c r="H987" s="358"/>
      <c r="I987" s="358"/>
      <c r="J987" s="358"/>
      <c r="K987" s="358"/>
      <c r="L987" s="358"/>
      <c r="M987" s="358"/>
      <c r="N987" s="358"/>
      <c r="O987" s="358"/>
      <c r="P987" s="358"/>
      <c r="Q987" s="358"/>
      <c r="R987" s="358"/>
      <c r="S987" s="358"/>
      <c r="T987" s="358"/>
      <c r="U987" s="358"/>
      <c r="V987" s="358"/>
      <c r="W987" s="358"/>
    </row>
    <row r="988" spans="1:23" ht="16.5" customHeight="1">
      <c r="A988" s="358"/>
      <c r="B988" s="358"/>
      <c r="C988" s="736"/>
      <c r="D988" s="358"/>
      <c r="E988" s="358"/>
      <c r="F988" s="358"/>
      <c r="G988" s="358"/>
      <c r="H988" s="358"/>
      <c r="I988" s="358"/>
      <c r="J988" s="358"/>
      <c r="K988" s="358"/>
      <c r="L988" s="358"/>
      <c r="M988" s="358"/>
      <c r="N988" s="358"/>
      <c r="O988" s="358"/>
      <c r="P988" s="358"/>
      <c r="Q988" s="358"/>
      <c r="R988" s="358"/>
      <c r="S988" s="358"/>
      <c r="T988" s="358"/>
      <c r="U988" s="358"/>
      <c r="V988" s="358"/>
      <c r="W988" s="358"/>
    </row>
    <row r="989" spans="1:23" ht="16.5" customHeight="1">
      <c r="A989" s="358"/>
      <c r="B989" s="358"/>
      <c r="C989" s="736"/>
      <c r="D989" s="358"/>
      <c r="E989" s="358"/>
      <c r="F989" s="358"/>
      <c r="G989" s="358"/>
      <c r="H989" s="358"/>
      <c r="I989" s="358"/>
      <c r="J989" s="358"/>
      <c r="K989" s="358"/>
      <c r="L989" s="358"/>
      <c r="M989" s="358"/>
      <c r="N989" s="358"/>
      <c r="O989" s="358"/>
      <c r="P989" s="358"/>
      <c r="Q989" s="358"/>
      <c r="R989" s="358"/>
      <c r="S989" s="358"/>
      <c r="T989" s="358"/>
      <c r="U989" s="358"/>
      <c r="V989" s="358"/>
      <c r="W989" s="358"/>
    </row>
    <row r="990" spans="1:23" ht="16.5" customHeight="1">
      <c r="A990" s="358"/>
      <c r="B990" s="358"/>
      <c r="C990" s="736"/>
      <c r="D990" s="358"/>
      <c r="E990" s="358"/>
      <c r="F990" s="358"/>
      <c r="G990" s="358"/>
      <c r="H990" s="358"/>
      <c r="I990" s="358"/>
      <c r="J990" s="358"/>
      <c r="K990" s="358"/>
      <c r="L990" s="358"/>
      <c r="M990" s="358"/>
      <c r="N990" s="358"/>
      <c r="O990" s="358"/>
      <c r="P990" s="358"/>
      <c r="Q990" s="358"/>
      <c r="R990" s="358"/>
      <c r="S990" s="358"/>
      <c r="T990" s="358"/>
      <c r="U990" s="358"/>
      <c r="V990" s="358"/>
      <c r="W990" s="358"/>
    </row>
    <row r="991" spans="1:23" ht="16.5" customHeight="1">
      <c r="A991" s="358"/>
      <c r="B991" s="358"/>
      <c r="C991" s="736"/>
      <c r="D991" s="358"/>
      <c r="E991" s="358"/>
      <c r="F991" s="358"/>
      <c r="G991" s="358"/>
      <c r="H991" s="358"/>
      <c r="I991" s="358"/>
      <c r="J991" s="358"/>
      <c r="K991" s="358"/>
      <c r="L991" s="358"/>
      <c r="M991" s="358"/>
      <c r="N991" s="358"/>
      <c r="O991" s="358"/>
      <c r="P991" s="358"/>
      <c r="Q991" s="358"/>
      <c r="R991" s="358"/>
      <c r="S991" s="358"/>
      <c r="T991" s="358"/>
      <c r="U991" s="358"/>
      <c r="V991" s="358"/>
      <c r="W991" s="358"/>
    </row>
    <row r="992" spans="1:23" ht="16.5" customHeight="1">
      <c r="A992" s="358"/>
      <c r="B992" s="358"/>
      <c r="C992" s="736"/>
      <c r="D992" s="358"/>
      <c r="E992" s="358"/>
      <c r="F992" s="358"/>
      <c r="G992" s="358"/>
      <c r="H992" s="358"/>
      <c r="I992" s="358"/>
      <c r="J992" s="358"/>
      <c r="K992" s="358"/>
      <c r="L992" s="358"/>
      <c r="M992" s="358"/>
      <c r="N992" s="358"/>
      <c r="O992" s="358"/>
      <c r="P992" s="358"/>
      <c r="Q992" s="358"/>
      <c r="R992" s="358"/>
      <c r="S992" s="358"/>
      <c r="T992" s="358"/>
      <c r="U992" s="358"/>
      <c r="V992" s="358"/>
      <c r="W992" s="358"/>
    </row>
    <row r="993" spans="1:23" ht="16.5" customHeight="1">
      <c r="A993" s="358"/>
      <c r="B993" s="358"/>
      <c r="C993" s="736"/>
      <c r="D993" s="358"/>
      <c r="E993" s="358"/>
      <c r="F993" s="358"/>
      <c r="G993" s="358"/>
      <c r="H993" s="358"/>
      <c r="I993" s="358"/>
      <c r="J993" s="358"/>
      <c r="K993" s="358"/>
      <c r="L993" s="358"/>
      <c r="M993" s="358"/>
      <c r="N993" s="358"/>
      <c r="O993" s="358"/>
      <c r="P993" s="358"/>
      <c r="Q993" s="358"/>
      <c r="R993" s="358"/>
      <c r="S993" s="358"/>
      <c r="T993" s="358"/>
      <c r="U993" s="358"/>
      <c r="V993" s="358"/>
      <c r="W993" s="358"/>
    </row>
    <row r="994" spans="1:23" ht="16.5" customHeight="1">
      <c r="A994" s="358"/>
      <c r="B994" s="358"/>
      <c r="C994" s="736"/>
      <c r="D994" s="358"/>
      <c r="E994" s="358"/>
      <c r="F994" s="358"/>
      <c r="G994" s="358"/>
      <c r="H994" s="358"/>
      <c r="I994" s="358"/>
      <c r="J994" s="358"/>
      <c r="K994" s="358"/>
      <c r="L994" s="358"/>
      <c r="M994" s="358"/>
      <c r="N994" s="358"/>
      <c r="O994" s="358"/>
      <c r="P994" s="358"/>
      <c r="Q994" s="358"/>
      <c r="R994" s="358"/>
      <c r="S994" s="358"/>
      <c r="T994" s="358"/>
      <c r="U994" s="358"/>
      <c r="V994" s="358"/>
      <c r="W994" s="358"/>
    </row>
    <row r="995" spans="1:23" ht="16.5" customHeight="1">
      <c r="A995" s="358"/>
      <c r="B995" s="358"/>
      <c r="C995" s="736"/>
      <c r="D995" s="358"/>
      <c r="E995" s="358"/>
      <c r="F995" s="358"/>
      <c r="G995" s="358"/>
      <c r="H995" s="358"/>
      <c r="I995" s="358"/>
      <c r="J995" s="358"/>
      <c r="K995" s="358"/>
      <c r="L995" s="358"/>
      <c r="M995" s="358"/>
      <c r="N995" s="358"/>
      <c r="O995" s="358"/>
      <c r="P995" s="358"/>
      <c r="Q995" s="358"/>
      <c r="R995" s="358"/>
      <c r="S995" s="358"/>
      <c r="T995" s="358"/>
      <c r="U995" s="358"/>
      <c r="V995" s="358"/>
      <c r="W995" s="358"/>
    </row>
    <row r="996" spans="1:23" ht="16.5" customHeight="1">
      <c r="A996" s="358"/>
      <c r="B996" s="358"/>
      <c r="C996" s="736"/>
      <c r="D996" s="358"/>
      <c r="E996" s="358"/>
      <c r="F996" s="358"/>
      <c r="G996" s="358"/>
      <c r="H996" s="358"/>
      <c r="I996" s="358"/>
      <c r="J996" s="358"/>
      <c r="K996" s="358"/>
      <c r="L996" s="358"/>
      <c r="M996" s="358"/>
      <c r="N996" s="358"/>
      <c r="O996" s="358"/>
      <c r="P996" s="358"/>
      <c r="Q996" s="358"/>
      <c r="R996" s="358"/>
      <c r="S996" s="358"/>
      <c r="T996" s="358"/>
      <c r="U996" s="358"/>
      <c r="V996" s="358"/>
      <c r="W996" s="358"/>
    </row>
    <row r="997" spans="1:23" ht="16.5" customHeight="1">
      <c r="A997" s="358"/>
      <c r="B997" s="358"/>
      <c r="C997" s="736"/>
      <c r="D997" s="358"/>
      <c r="E997" s="358"/>
      <c r="F997" s="358"/>
      <c r="G997" s="358"/>
      <c r="H997" s="358"/>
      <c r="I997" s="358"/>
      <c r="J997" s="358"/>
      <c r="K997" s="358"/>
      <c r="L997" s="358"/>
      <c r="M997" s="358"/>
      <c r="N997" s="358"/>
      <c r="O997" s="358"/>
      <c r="P997" s="358"/>
      <c r="Q997" s="358"/>
      <c r="R997" s="358"/>
      <c r="S997" s="358"/>
      <c r="T997" s="358"/>
      <c r="U997" s="358"/>
      <c r="V997" s="358"/>
      <c r="W997" s="358"/>
    </row>
    <row r="998" spans="1:23" ht="16.5" customHeight="1">
      <c r="A998" s="358"/>
      <c r="B998" s="358"/>
      <c r="C998" s="736"/>
      <c r="D998" s="358"/>
      <c r="E998" s="358"/>
      <c r="F998" s="358"/>
      <c r="G998" s="358"/>
      <c r="H998" s="358"/>
      <c r="I998" s="358"/>
      <c r="J998" s="358"/>
      <c r="K998" s="358"/>
      <c r="L998" s="358"/>
      <c r="M998" s="358"/>
      <c r="N998" s="358"/>
      <c r="O998" s="358"/>
      <c r="P998" s="358"/>
      <c r="Q998" s="358"/>
      <c r="R998" s="358"/>
      <c r="S998" s="358"/>
      <c r="T998" s="358"/>
      <c r="U998" s="358"/>
      <c r="V998" s="358"/>
      <c r="W998" s="358"/>
    </row>
    <row r="999" spans="1:23" ht="16.5" customHeight="1">
      <c r="A999" s="358"/>
      <c r="B999" s="358"/>
      <c r="C999" s="736"/>
      <c r="D999" s="358"/>
      <c r="E999" s="358"/>
      <c r="F999" s="358"/>
      <c r="G999" s="358"/>
      <c r="H999" s="358"/>
      <c r="I999" s="358"/>
      <c r="J999" s="358"/>
      <c r="K999" s="358"/>
      <c r="L999" s="358"/>
      <c r="M999" s="358"/>
      <c r="N999" s="358"/>
      <c r="O999" s="358"/>
      <c r="P999" s="358"/>
      <c r="Q999" s="358"/>
      <c r="R999" s="358"/>
      <c r="S999" s="358"/>
      <c r="T999" s="358"/>
      <c r="U999" s="358"/>
      <c r="V999" s="358"/>
      <c r="W999" s="358"/>
    </row>
    <row r="1000" spans="1:23" ht="16.5" customHeight="1">
      <c r="A1000" s="358"/>
      <c r="B1000" s="358"/>
      <c r="C1000" s="736"/>
      <c r="D1000" s="358"/>
      <c r="E1000" s="358"/>
      <c r="F1000" s="358"/>
      <c r="G1000" s="358"/>
      <c r="H1000" s="358"/>
      <c r="I1000" s="358"/>
      <c r="J1000" s="358"/>
      <c r="K1000" s="358"/>
      <c r="L1000" s="358"/>
      <c r="M1000" s="358"/>
      <c r="N1000" s="358"/>
      <c r="O1000" s="358"/>
      <c r="P1000" s="358"/>
      <c r="Q1000" s="358"/>
      <c r="R1000" s="358"/>
      <c r="S1000" s="358"/>
      <c r="T1000" s="358"/>
      <c r="U1000" s="358"/>
      <c r="V1000" s="358"/>
      <c r="W1000" s="358"/>
    </row>
    <row r="1001" spans="1:23" ht="16.5" customHeight="1">
      <c r="A1001" s="358"/>
      <c r="B1001" s="358"/>
      <c r="C1001" s="736"/>
      <c r="D1001" s="358"/>
      <c r="E1001" s="358"/>
      <c r="F1001" s="358"/>
      <c r="G1001" s="358"/>
      <c r="H1001" s="358"/>
      <c r="I1001" s="358"/>
      <c r="J1001" s="358"/>
      <c r="K1001" s="358"/>
      <c r="L1001" s="358"/>
      <c r="M1001" s="358"/>
      <c r="N1001" s="358"/>
      <c r="O1001" s="358"/>
      <c r="P1001" s="358"/>
      <c r="Q1001" s="358"/>
      <c r="R1001" s="358"/>
      <c r="S1001" s="358"/>
      <c r="T1001" s="358"/>
      <c r="U1001" s="358"/>
      <c r="V1001" s="358"/>
      <c r="W1001" s="358"/>
    </row>
    <row r="1002" spans="1:23" ht="16.5" customHeight="1">
      <c r="A1002" s="358"/>
      <c r="B1002" s="358"/>
      <c r="C1002" s="736"/>
      <c r="D1002" s="358"/>
      <c r="E1002" s="358"/>
      <c r="F1002" s="358"/>
      <c r="G1002" s="358"/>
      <c r="H1002" s="358"/>
      <c r="I1002" s="358"/>
      <c r="J1002" s="358"/>
      <c r="K1002" s="358"/>
      <c r="L1002" s="358"/>
      <c r="M1002" s="358"/>
      <c r="N1002" s="358"/>
      <c r="O1002" s="358"/>
      <c r="P1002" s="358"/>
      <c r="Q1002" s="358"/>
      <c r="R1002" s="358"/>
      <c r="S1002" s="358"/>
      <c r="T1002" s="358"/>
      <c r="U1002" s="358"/>
      <c r="V1002" s="358"/>
      <c r="W1002" s="35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206D-3AFE-43D5-9EA7-762F1EB72AA2}">
  <sheetPr codeName="Sheet2"/>
  <dimension ref="A1:Q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52" customWidth="1"/>
    <col min="4" max="17" width="6.33203125" style="23" customWidth="1"/>
    <col min="18" max="16384" width="12.58203125" style="23"/>
  </cols>
  <sheetData>
    <row r="1" spans="1:17" ht="20.5" thickBot="1">
      <c r="A1" s="1976" t="s">
        <v>78</v>
      </c>
      <c r="B1" s="1976"/>
      <c r="C1" s="1976"/>
      <c r="D1" s="22"/>
      <c r="E1" s="22"/>
      <c r="F1" s="22"/>
      <c r="G1" s="22"/>
      <c r="H1" s="22"/>
      <c r="I1" s="22"/>
      <c r="J1" s="22"/>
      <c r="K1" s="22"/>
      <c r="L1" s="22"/>
      <c r="M1" s="22"/>
      <c r="N1" s="22"/>
      <c r="O1" s="22"/>
      <c r="P1" s="22"/>
      <c r="Q1" s="22"/>
    </row>
    <row r="2" spans="1:17" ht="18.5" thickBot="1">
      <c r="A2" s="1977" t="s">
        <v>79</v>
      </c>
      <c r="B2" s="1978"/>
      <c r="C2" s="910">
        <v>45463</v>
      </c>
      <c r="D2" s="22"/>
      <c r="E2" s="22"/>
      <c r="F2" s="22"/>
      <c r="G2" s="22"/>
      <c r="H2" s="22"/>
      <c r="I2" s="22"/>
      <c r="J2" s="22"/>
      <c r="K2" s="22"/>
      <c r="L2" s="22"/>
      <c r="M2" s="22"/>
      <c r="N2" s="22"/>
      <c r="O2" s="22"/>
      <c r="P2" s="22"/>
      <c r="Q2" s="22"/>
    </row>
    <row r="3" spans="1:17">
      <c r="A3" s="1979" t="s">
        <v>80</v>
      </c>
      <c r="B3" s="24" t="s">
        <v>81</v>
      </c>
      <c r="C3" s="1059" t="s">
        <v>1367</v>
      </c>
      <c r="D3" s="22"/>
      <c r="E3" s="22"/>
      <c r="F3" s="22"/>
      <c r="G3" s="22"/>
      <c r="H3" s="22"/>
      <c r="I3" s="22"/>
      <c r="J3" s="22"/>
      <c r="K3" s="22"/>
      <c r="L3" s="22"/>
      <c r="M3" s="22"/>
      <c r="N3" s="22"/>
      <c r="O3" s="22"/>
      <c r="P3" s="22"/>
      <c r="Q3" s="22"/>
    </row>
    <row r="4" spans="1:17">
      <c r="A4" s="1974"/>
      <c r="B4" s="24" t="s">
        <v>82</v>
      </c>
      <c r="C4" s="1060" t="s">
        <v>1368</v>
      </c>
      <c r="D4" s="22"/>
      <c r="E4" s="22"/>
      <c r="F4" s="22"/>
      <c r="G4" s="22"/>
      <c r="H4" s="22"/>
      <c r="I4" s="22"/>
      <c r="J4" s="22"/>
      <c r="K4" s="22"/>
      <c r="L4" s="22"/>
      <c r="M4" s="22"/>
      <c r="N4" s="22"/>
      <c r="O4" s="22"/>
      <c r="P4" s="22"/>
      <c r="Q4" s="22"/>
    </row>
    <row r="5" spans="1:17">
      <c r="A5" s="1974"/>
      <c r="B5" s="24" t="s">
        <v>83</v>
      </c>
      <c r="C5" s="1061" t="s">
        <v>1369</v>
      </c>
      <c r="D5" s="22"/>
      <c r="E5" s="22"/>
      <c r="F5" s="22"/>
      <c r="G5" s="22"/>
      <c r="H5" s="22"/>
      <c r="I5" s="22"/>
      <c r="J5" s="22"/>
      <c r="K5" s="22"/>
      <c r="L5" s="22"/>
      <c r="M5" s="22"/>
      <c r="N5" s="22"/>
      <c r="O5" s="22"/>
      <c r="P5" s="22"/>
      <c r="Q5" s="22"/>
    </row>
    <row r="6" spans="1:17">
      <c r="A6" s="1974"/>
      <c r="B6" s="24" t="s">
        <v>84</v>
      </c>
      <c r="C6" s="1054" t="s">
        <v>1370</v>
      </c>
      <c r="D6" s="22"/>
      <c r="E6" s="22"/>
      <c r="F6" s="22"/>
      <c r="G6" s="22"/>
      <c r="H6" s="22"/>
      <c r="I6" s="22"/>
      <c r="J6" s="22"/>
      <c r="K6" s="22"/>
      <c r="L6" s="22"/>
      <c r="M6" s="22"/>
      <c r="N6" s="22"/>
      <c r="O6" s="22"/>
      <c r="P6" s="22"/>
      <c r="Q6" s="22"/>
    </row>
    <row r="7" spans="1:17">
      <c r="A7" s="1974"/>
      <c r="B7" s="24" t="s">
        <v>85</v>
      </c>
      <c r="C7" s="1062" t="s">
        <v>1371</v>
      </c>
      <c r="D7" s="22"/>
      <c r="E7" s="22"/>
      <c r="F7" s="22"/>
      <c r="G7" s="22"/>
      <c r="H7" s="22"/>
      <c r="I7" s="22"/>
      <c r="J7" s="22"/>
      <c r="K7" s="22"/>
      <c r="L7" s="22"/>
      <c r="M7" s="22"/>
      <c r="N7" s="22"/>
      <c r="O7" s="22"/>
      <c r="P7" s="22"/>
      <c r="Q7" s="22"/>
    </row>
    <row r="8" spans="1:17">
      <c r="A8" s="1974"/>
      <c r="B8" s="24" t="s">
        <v>86</v>
      </c>
      <c r="C8" s="1011">
        <v>283564048</v>
      </c>
      <c r="D8" s="22"/>
      <c r="E8" s="22"/>
      <c r="F8" s="22"/>
      <c r="G8" s="22"/>
      <c r="H8" s="22"/>
      <c r="I8" s="22"/>
      <c r="J8" s="22"/>
      <c r="K8" s="22"/>
      <c r="L8" s="22"/>
      <c r="M8" s="22"/>
      <c r="N8" s="22"/>
      <c r="O8" s="22"/>
      <c r="P8" s="22"/>
      <c r="Q8" s="22"/>
    </row>
    <row r="9" spans="1:17">
      <c r="A9" s="1974"/>
      <c r="B9" s="24" t="s">
        <v>87</v>
      </c>
      <c r="C9" s="1012">
        <v>43583421090</v>
      </c>
      <c r="D9" s="22"/>
      <c r="E9" s="22"/>
      <c r="F9" s="22"/>
      <c r="G9" s="22"/>
      <c r="H9" s="22"/>
      <c r="I9" s="22"/>
      <c r="J9" s="22"/>
      <c r="K9" s="22"/>
      <c r="L9" s="22"/>
      <c r="M9" s="22"/>
      <c r="N9" s="22"/>
      <c r="O9" s="22"/>
      <c r="P9" s="22"/>
      <c r="Q9" s="22"/>
    </row>
    <row r="10" spans="1:17">
      <c r="A10" s="1974"/>
      <c r="B10" s="24" t="s">
        <v>88</v>
      </c>
      <c r="C10" s="1061" t="s">
        <v>402</v>
      </c>
      <c r="D10" s="22"/>
      <c r="E10" s="22"/>
      <c r="F10" s="22"/>
      <c r="G10" s="22"/>
      <c r="H10" s="22"/>
      <c r="I10" s="22"/>
      <c r="J10" s="22"/>
      <c r="K10" s="22"/>
      <c r="L10" s="22"/>
      <c r="M10" s="22"/>
      <c r="N10" s="22"/>
      <c r="O10" s="22"/>
      <c r="P10" s="22"/>
      <c r="Q10" s="22"/>
    </row>
    <row r="11" spans="1:17">
      <c r="A11" s="1974"/>
      <c r="B11" s="24" t="s">
        <v>89</v>
      </c>
      <c r="C11" s="1054" t="s">
        <v>90</v>
      </c>
      <c r="D11" s="22"/>
      <c r="E11" s="22"/>
      <c r="F11" s="22"/>
      <c r="G11" s="22"/>
      <c r="H11" s="22"/>
      <c r="I11" s="22"/>
      <c r="J11" s="22"/>
      <c r="K11" s="22"/>
      <c r="L11" s="22"/>
      <c r="M11" s="22"/>
      <c r="N11" s="22"/>
      <c r="O11" s="22"/>
      <c r="P11" s="22"/>
      <c r="Q11" s="22"/>
    </row>
    <row r="12" spans="1:17">
      <c r="A12" s="1974"/>
      <c r="B12" s="24" t="s">
        <v>91</v>
      </c>
      <c r="C12" s="1054" t="s">
        <v>92</v>
      </c>
      <c r="D12" s="22"/>
      <c r="E12" s="22"/>
      <c r="F12" s="22"/>
      <c r="G12" s="22"/>
      <c r="H12" s="22"/>
      <c r="I12" s="22"/>
      <c r="J12" s="22"/>
      <c r="K12" s="22"/>
      <c r="L12" s="22"/>
      <c r="M12" s="22"/>
      <c r="N12" s="22"/>
      <c r="O12" s="22"/>
      <c r="P12" s="22"/>
      <c r="Q12" s="22"/>
    </row>
    <row r="13" spans="1:17">
      <c r="A13" s="1974"/>
      <c r="B13" s="24" t="s">
        <v>93</v>
      </c>
      <c r="C13" s="1054" t="s">
        <v>92</v>
      </c>
      <c r="D13" s="22"/>
      <c r="E13" s="22"/>
      <c r="F13" s="22"/>
      <c r="G13" s="22"/>
      <c r="H13" s="22"/>
      <c r="I13" s="22"/>
      <c r="J13" s="22"/>
      <c r="K13" s="22"/>
      <c r="L13" s="22"/>
      <c r="M13" s="22"/>
      <c r="N13" s="22"/>
      <c r="O13" s="22"/>
      <c r="P13" s="22"/>
      <c r="Q13" s="22"/>
    </row>
    <row r="14" spans="1:17">
      <c r="A14" s="1974"/>
      <c r="B14" s="24" t="s">
        <v>94</v>
      </c>
      <c r="C14" s="1054" t="s">
        <v>90</v>
      </c>
      <c r="D14" s="22"/>
      <c r="E14" s="22"/>
      <c r="F14" s="22"/>
      <c r="G14" s="22"/>
      <c r="H14" s="22"/>
      <c r="I14" s="22"/>
      <c r="J14" s="22"/>
      <c r="K14" s="22"/>
      <c r="L14" s="22"/>
      <c r="M14" s="22"/>
      <c r="N14" s="22"/>
      <c r="O14" s="22"/>
      <c r="P14" s="22"/>
      <c r="Q14" s="22"/>
    </row>
    <row r="15" spans="1:17">
      <c r="A15" s="1974"/>
      <c r="B15" s="24" t="s">
        <v>95</v>
      </c>
      <c r="C15" s="1054" t="s">
        <v>213</v>
      </c>
      <c r="D15" s="22"/>
      <c r="E15" s="22"/>
      <c r="F15" s="22"/>
      <c r="G15" s="22"/>
      <c r="H15" s="22"/>
      <c r="I15" s="22"/>
      <c r="J15" s="22"/>
      <c r="K15" s="22"/>
      <c r="L15" s="22"/>
      <c r="M15" s="22"/>
      <c r="N15" s="22"/>
      <c r="O15" s="22"/>
      <c r="P15" s="22"/>
      <c r="Q15" s="22"/>
    </row>
    <row r="16" spans="1:17">
      <c r="A16" s="1974"/>
      <c r="B16" s="24" t="s">
        <v>96</v>
      </c>
      <c r="C16" s="1054" t="s">
        <v>213</v>
      </c>
      <c r="D16" s="22"/>
      <c r="E16" s="22"/>
      <c r="F16" s="22"/>
      <c r="G16" s="22"/>
      <c r="H16" s="22"/>
      <c r="I16" s="22"/>
      <c r="J16" s="22"/>
      <c r="K16" s="22"/>
      <c r="L16" s="22"/>
      <c r="M16" s="22"/>
      <c r="N16" s="22"/>
      <c r="O16" s="22"/>
      <c r="P16" s="22"/>
      <c r="Q16" s="22"/>
    </row>
    <row r="17" spans="1:17" ht="99">
      <c r="A17" s="1974"/>
      <c r="B17" s="24" t="s">
        <v>98</v>
      </c>
      <c r="C17" s="1054" t="s">
        <v>1372</v>
      </c>
      <c r="D17" s="22"/>
      <c r="E17" s="22"/>
      <c r="F17" s="22"/>
      <c r="G17" s="22"/>
      <c r="H17" s="22"/>
      <c r="I17" s="22"/>
      <c r="J17" s="22"/>
      <c r="K17" s="22"/>
      <c r="L17" s="22"/>
      <c r="M17" s="22"/>
      <c r="N17" s="22"/>
      <c r="O17" s="22"/>
      <c r="P17" s="22"/>
      <c r="Q17" s="22"/>
    </row>
    <row r="18" spans="1:17" ht="33">
      <c r="A18" s="1974"/>
      <c r="B18" s="862" t="s">
        <v>2592</v>
      </c>
      <c r="C18" s="1054" t="s">
        <v>334</v>
      </c>
      <c r="D18" s="22"/>
      <c r="E18" s="22"/>
      <c r="F18" s="22"/>
      <c r="G18" s="22"/>
      <c r="H18" s="22"/>
      <c r="I18" s="22"/>
      <c r="J18" s="22"/>
      <c r="K18" s="22"/>
      <c r="L18" s="22"/>
      <c r="M18" s="22"/>
      <c r="N18" s="22"/>
      <c r="O18" s="22"/>
      <c r="P18" s="22"/>
      <c r="Q18" s="22"/>
    </row>
    <row r="19" spans="1:17">
      <c r="A19" s="1974"/>
      <c r="B19" s="24" t="s">
        <v>100</v>
      </c>
      <c r="C19" s="1054" t="s">
        <v>213</v>
      </c>
      <c r="D19" s="22"/>
      <c r="E19" s="22"/>
      <c r="F19" s="22"/>
      <c r="G19" s="22"/>
      <c r="H19" s="22"/>
      <c r="I19" s="22"/>
      <c r="J19" s="22"/>
      <c r="K19" s="22"/>
      <c r="L19" s="22"/>
      <c r="M19" s="22"/>
      <c r="N19" s="22"/>
      <c r="O19" s="22"/>
      <c r="P19" s="22"/>
      <c r="Q19" s="22"/>
    </row>
    <row r="20" spans="1:17">
      <c r="A20" s="1974"/>
      <c r="B20" s="24" t="s">
        <v>101</v>
      </c>
      <c r="C20" s="1054" t="s">
        <v>90</v>
      </c>
      <c r="D20" s="22"/>
      <c r="E20" s="22"/>
      <c r="F20" s="22"/>
      <c r="G20" s="22"/>
      <c r="H20" s="22"/>
      <c r="I20" s="22"/>
      <c r="J20" s="22"/>
      <c r="K20" s="22"/>
      <c r="L20" s="22"/>
      <c r="M20" s="22"/>
      <c r="N20" s="22"/>
      <c r="O20" s="22"/>
      <c r="P20" s="22"/>
      <c r="Q20" s="22"/>
    </row>
    <row r="21" spans="1:17">
      <c r="A21" s="1974"/>
      <c r="B21" s="24" t="s">
        <v>102</v>
      </c>
      <c r="C21" s="1054" t="s">
        <v>213</v>
      </c>
      <c r="D21" s="22"/>
      <c r="E21" s="22"/>
      <c r="F21" s="22"/>
      <c r="G21" s="22"/>
      <c r="H21" s="22"/>
      <c r="I21" s="22"/>
      <c r="J21" s="22"/>
      <c r="K21" s="22"/>
      <c r="L21" s="22"/>
      <c r="M21" s="22"/>
      <c r="N21" s="22"/>
      <c r="O21" s="22"/>
      <c r="P21" s="22"/>
      <c r="Q21" s="22"/>
    </row>
    <row r="22" spans="1:17">
      <c r="A22" s="1974"/>
      <c r="B22" s="24" t="s">
        <v>103</v>
      </c>
      <c r="C22" s="1054" t="s">
        <v>213</v>
      </c>
      <c r="D22" s="22"/>
      <c r="E22" s="22"/>
      <c r="F22" s="22"/>
      <c r="G22" s="22"/>
      <c r="H22" s="22"/>
      <c r="I22" s="22"/>
      <c r="J22" s="22"/>
      <c r="K22" s="22"/>
      <c r="L22" s="22"/>
      <c r="M22" s="22"/>
      <c r="N22" s="22"/>
      <c r="O22" s="22"/>
      <c r="P22" s="22"/>
      <c r="Q22" s="22"/>
    </row>
    <row r="23" spans="1:17">
      <c r="A23" s="1974"/>
      <c r="B23" s="24" t="s">
        <v>104</v>
      </c>
      <c r="C23" s="1054" t="s">
        <v>213</v>
      </c>
      <c r="D23" s="22"/>
      <c r="E23" s="22"/>
      <c r="F23" s="22"/>
      <c r="G23" s="22"/>
      <c r="H23" s="22"/>
      <c r="I23" s="22"/>
      <c r="J23" s="22"/>
      <c r="K23" s="22"/>
      <c r="L23" s="22"/>
      <c r="M23" s="22"/>
      <c r="N23" s="22"/>
      <c r="O23" s="22"/>
      <c r="P23" s="22"/>
      <c r="Q23" s="22"/>
    </row>
    <row r="24" spans="1:17">
      <c r="A24" s="1974"/>
      <c r="B24" s="24" t="s">
        <v>105</v>
      </c>
      <c r="C24" s="1054" t="s">
        <v>213</v>
      </c>
      <c r="D24" s="22"/>
      <c r="E24" s="22"/>
      <c r="F24" s="22"/>
      <c r="G24" s="22"/>
      <c r="H24" s="22"/>
      <c r="I24" s="22"/>
      <c r="J24" s="22"/>
      <c r="K24" s="22"/>
      <c r="L24" s="22"/>
      <c r="M24" s="22"/>
      <c r="N24" s="22"/>
      <c r="O24" s="22"/>
      <c r="P24" s="22"/>
      <c r="Q24" s="22"/>
    </row>
    <row r="25" spans="1:17">
      <c r="A25" s="1974"/>
      <c r="B25" s="24" t="s">
        <v>106</v>
      </c>
      <c r="C25" s="1054" t="s">
        <v>107</v>
      </c>
      <c r="D25" s="22"/>
      <c r="E25" s="22"/>
      <c r="F25" s="22"/>
      <c r="G25" s="22"/>
      <c r="H25" s="22"/>
      <c r="I25" s="22"/>
      <c r="J25" s="22"/>
      <c r="K25" s="22"/>
      <c r="L25" s="22"/>
      <c r="M25" s="22"/>
      <c r="N25" s="22"/>
      <c r="O25" s="22"/>
      <c r="P25" s="22"/>
      <c r="Q25" s="22"/>
    </row>
    <row r="26" spans="1:17">
      <c r="A26" s="1974"/>
      <c r="B26" s="24" t="s">
        <v>108</v>
      </c>
      <c r="C26" s="1054" t="s">
        <v>213</v>
      </c>
      <c r="D26" s="22"/>
      <c r="E26" s="22"/>
      <c r="F26" s="22"/>
      <c r="G26" s="22"/>
      <c r="H26" s="22"/>
      <c r="I26" s="22"/>
      <c r="J26" s="22"/>
      <c r="K26" s="22"/>
      <c r="L26" s="22"/>
      <c r="M26" s="22"/>
      <c r="N26" s="22"/>
      <c r="O26" s="22"/>
      <c r="P26" s="22"/>
      <c r="Q26" s="22"/>
    </row>
    <row r="27" spans="1:17">
      <c r="A27" s="1974"/>
      <c r="B27" s="24" t="s">
        <v>109</v>
      </c>
      <c r="C27" s="1054" t="s">
        <v>236</v>
      </c>
      <c r="D27" s="22"/>
      <c r="E27" s="22"/>
      <c r="F27" s="22"/>
      <c r="G27" s="22"/>
      <c r="H27" s="22"/>
      <c r="I27" s="22"/>
      <c r="J27" s="22"/>
      <c r="K27" s="22"/>
      <c r="L27" s="22"/>
      <c r="M27" s="22"/>
      <c r="N27" s="22"/>
      <c r="O27" s="22"/>
      <c r="P27" s="22"/>
      <c r="Q27" s="22"/>
    </row>
    <row r="28" spans="1:17">
      <c r="A28" s="1974"/>
      <c r="B28" s="24" t="s">
        <v>110</v>
      </c>
      <c r="C28" s="1054" t="s">
        <v>111</v>
      </c>
      <c r="D28" s="22"/>
      <c r="E28" s="22"/>
      <c r="F28" s="22"/>
      <c r="G28" s="22"/>
      <c r="H28" s="22"/>
      <c r="I28" s="22"/>
      <c r="J28" s="22"/>
      <c r="K28" s="22"/>
      <c r="L28" s="22"/>
      <c r="M28" s="22"/>
      <c r="N28" s="22"/>
      <c r="O28" s="22"/>
      <c r="P28" s="22"/>
      <c r="Q28" s="22"/>
    </row>
    <row r="29" spans="1:17">
      <c r="A29" s="1974"/>
      <c r="B29" s="24" t="s">
        <v>112</v>
      </c>
      <c r="C29" s="1054" t="s">
        <v>113</v>
      </c>
      <c r="D29" s="22"/>
      <c r="E29" s="22"/>
      <c r="F29" s="22"/>
      <c r="G29" s="22"/>
      <c r="H29" s="22"/>
      <c r="I29" s="22"/>
      <c r="J29" s="22"/>
      <c r="K29" s="22"/>
      <c r="L29" s="22"/>
      <c r="M29" s="22"/>
      <c r="N29" s="22"/>
      <c r="O29" s="22"/>
      <c r="P29" s="22"/>
      <c r="Q29" s="22"/>
    </row>
    <row r="30" spans="1:17" ht="33">
      <c r="A30" s="1974"/>
      <c r="B30" s="24" t="s">
        <v>114</v>
      </c>
      <c r="C30" s="1054" t="s">
        <v>403</v>
      </c>
      <c r="D30" s="22"/>
      <c r="E30" s="22"/>
      <c r="F30" s="22"/>
      <c r="G30" s="22"/>
      <c r="H30" s="22"/>
      <c r="I30" s="22"/>
      <c r="J30" s="22"/>
      <c r="K30" s="22"/>
      <c r="L30" s="22"/>
      <c r="M30" s="22"/>
      <c r="N30" s="22"/>
      <c r="O30" s="22"/>
      <c r="P30" s="22"/>
      <c r="Q30" s="22"/>
    </row>
    <row r="31" spans="1:17">
      <c r="A31" s="1974"/>
      <c r="B31" s="24" t="s">
        <v>115</v>
      </c>
      <c r="C31" s="1054" t="s">
        <v>1991</v>
      </c>
      <c r="D31" s="22"/>
      <c r="E31" s="22"/>
      <c r="F31" s="22"/>
      <c r="G31" s="22"/>
      <c r="H31" s="22"/>
      <c r="I31" s="22"/>
      <c r="J31" s="22"/>
      <c r="K31" s="22"/>
      <c r="L31" s="22"/>
      <c r="M31" s="22"/>
      <c r="N31" s="22"/>
      <c r="O31" s="22"/>
      <c r="P31" s="22"/>
      <c r="Q31" s="22"/>
    </row>
    <row r="32" spans="1:17" ht="33.5" thickBot="1">
      <c r="A32" s="1975"/>
      <c r="B32" s="29" t="s">
        <v>116</v>
      </c>
      <c r="C32" s="1063" t="s">
        <v>213</v>
      </c>
      <c r="D32" s="22"/>
      <c r="E32" s="22"/>
      <c r="F32" s="22"/>
      <c r="G32" s="22"/>
      <c r="H32" s="22"/>
      <c r="I32" s="22"/>
      <c r="J32" s="22"/>
      <c r="K32" s="22"/>
      <c r="L32" s="22"/>
      <c r="M32" s="22"/>
      <c r="N32" s="22"/>
      <c r="O32" s="22"/>
      <c r="P32" s="22"/>
      <c r="Q32" s="22"/>
    </row>
    <row r="33" spans="1:17">
      <c r="A33" s="1973" t="s">
        <v>117</v>
      </c>
      <c r="B33" s="31" t="s">
        <v>118</v>
      </c>
      <c r="C33" s="1061" t="s">
        <v>1370</v>
      </c>
      <c r="D33" s="22"/>
      <c r="E33" s="22"/>
      <c r="F33" s="22"/>
      <c r="G33" s="22"/>
      <c r="H33" s="22"/>
      <c r="I33" s="22"/>
      <c r="J33" s="22"/>
      <c r="K33" s="22"/>
      <c r="L33" s="22"/>
      <c r="M33" s="22"/>
      <c r="N33" s="22"/>
      <c r="O33" s="22"/>
      <c r="P33" s="22"/>
      <c r="Q33" s="22"/>
    </row>
    <row r="34" spans="1:17">
      <c r="A34" s="1974"/>
      <c r="B34" s="24" t="s">
        <v>119</v>
      </c>
      <c r="C34" s="1054" t="s">
        <v>1373</v>
      </c>
      <c r="D34" s="22"/>
      <c r="E34" s="22"/>
      <c r="F34" s="22"/>
      <c r="G34" s="22"/>
      <c r="H34" s="22"/>
      <c r="I34" s="22"/>
      <c r="J34" s="22"/>
      <c r="K34" s="22"/>
      <c r="L34" s="22"/>
      <c r="M34" s="22"/>
      <c r="N34" s="22"/>
      <c r="O34" s="22"/>
      <c r="P34" s="22"/>
      <c r="Q34" s="22"/>
    </row>
    <row r="35" spans="1:17">
      <c r="A35" s="1974"/>
      <c r="B35" s="24" t="s">
        <v>120</v>
      </c>
      <c r="C35" s="1054" t="s">
        <v>121</v>
      </c>
      <c r="D35" s="22"/>
      <c r="E35" s="22"/>
      <c r="F35" s="22"/>
      <c r="G35" s="22"/>
      <c r="H35" s="22"/>
      <c r="I35" s="22"/>
      <c r="J35" s="22"/>
      <c r="K35" s="22"/>
      <c r="L35" s="22"/>
      <c r="M35" s="22"/>
      <c r="N35" s="22"/>
      <c r="O35" s="22"/>
      <c r="P35" s="22"/>
      <c r="Q35" s="22"/>
    </row>
    <row r="36" spans="1:17">
      <c r="A36" s="1974"/>
      <c r="B36" s="24" t="s">
        <v>122</v>
      </c>
      <c r="C36" s="1054" t="s">
        <v>213</v>
      </c>
      <c r="D36" s="22"/>
      <c r="E36" s="22"/>
      <c r="F36" s="22"/>
      <c r="G36" s="22"/>
      <c r="H36" s="22"/>
      <c r="I36" s="22"/>
      <c r="J36" s="22"/>
      <c r="K36" s="22"/>
      <c r="L36" s="22"/>
      <c r="M36" s="22"/>
      <c r="N36" s="22"/>
      <c r="O36" s="22"/>
      <c r="P36" s="22"/>
      <c r="Q36" s="22"/>
    </row>
    <row r="37" spans="1:17">
      <c r="A37" s="1974"/>
      <c r="B37" s="24" t="s">
        <v>123</v>
      </c>
      <c r="C37" s="1054" t="s">
        <v>213</v>
      </c>
      <c r="D37" s="22"/>
      <c r="E37" s="22"/>
      <c r="F37" s="22"/>
      <c r="G37" s="22"/>
      <c r="H37" s="22"/>
      <c r="I37" s="22"/>
      <c r="J37" s="22"/>
      <c r="K37" s="22"/>
      <c r="L37" s="22"/>
      <c r="M37" s="22"/>
      <c r="N37" s="22"/>
      <c r="O37" s="22"/>
      <c r="P37" s="22"/>
      <c r="Q37" s="22"/>
    </row>
    <row r="38" spans="1:17" ht="18.5" thickBot="1">
      <c r="A38" s="1975"/>
      <c r="B38" s="33" t="s">
        <v>124</v>
      </c>
      <c r="C38" s="1064" t="s">
        <v>92</v>
      </c>
      <c r="D38" s="22"/>
      <c r="E38" s="22"/>
      <c r="F38" s="22"/>
      <c r="G38" s="22"/>
      <c r="H38" s="22"/>
      <c r="I38" s="22"/>
      <c r="J38" s="22"/>
      <c r="K38" s="22"/>
      <c r="L38" s="22"/>
      <c r="M38" s="22"/>
      <c r="N38" s="22"/>
      <c r="O38" s="22"/>
      <c r="P38" s="22"/>
      <c r="Q38" s="22"/>
    </row>
    <row r="39" spans="1:17">
      <c r="A39" s="1973" t="s">
        <v>125</v>
      </c>
      <c r="B39" s="31" t="s">
        <v>126</v>
      </c>
      <c r="C39" s="1061" t="s">
        <v>90</v>
      </c>
      <c r="D39" s="22"/>
      <c r="E39" s="22"/>
      <c r="F39" s="22"/>
      <c r="G39" s="22"/>
      <c r="H39" s="22"/>
      <c r="I39" s="22"/>
      <c r="J39" s="22"/>
      <c r="K39" s="22"/>
      <c r="L39" s="22"/>
      <c r="M39" s="22"/>
      <c r="N39" s="22"/>
      <c r="O39" s="22"/>
      <c r="P39" s="22"/>
      <c r="Q39" s="22"/>
    </row>
    <row r="40" spans="1:17">
      <c r="A40" s="1974"/>
      <c r="B40" s="24" t="s">
        <v>127</v>
      </c>
      <c r="C40" s="1054" t="s">
        <v>213</v>
      </c>
      <c r="D40" s="22"/>
      <c r="E40" s="22"/>
      <c r="F40" s="22"/>
      <c r="G40" s="22"/>
      <c r="H40" s="22"/>
      <c r="I40" s="22"/>
      <c r="J40" s="22"/>
      <c r="K40" s="22"/>
      <c r="L40" s="22"/>
      <c r="M40" s="22"/>
      <c r="N40" s="22"/>
      <c r="O40" s="22"/>
      <c r="P40" s="22"/>
      <c r="Q40" s="22"/>
    </row>
    <row r="41" spans="1:17">
      <c r="A41" s="1974"/>
      <c r="B41" s="24" t="s">
        <v>128</v>
      </c>
      <c r="C41" s="1054" t="s">
        <v>213</v>
      </c>
      <c r="D41" s="22"/>
      <c r="E41" s="22"/>
      <c r="F41" s="22"/>
      <c r="G41" s="22"/>
      <c r="H41" s="22"/>
      <c r="I41" s="22"/>
      <c r="J41" s="22"/>
      <c r="K41" s="22"/>
      <c r="L41" s="22"/>
      <c r="M41" s="22"/>
      <c r="N41" s="22"/>
      <c r="O41" s="22"/>
      <c r="P41" s="22"/>
      <c r="Q41" s="22"/>
    </row>
    <row r="42" spans="1:17">
      <c r="A42" s="1974"/>
      <c r="B42" s="24" t="s">
        <v>129</v>
      </c>
      <c r="C42" s="1054" t="s">
        <v>213</v>
      </c>
      <c r="D42" s="22"/>
      <c r="E42" s="22"/>
      <c r="F42" s="22"/>
      <c r="G42" s="22"/>
      <c r="H42" s="22"/>
      <c r="I42" s="22"/>
      <c r="J42" s="22"/>
      <c r="K42" s="22"/>
      <c r="L42" s="22"/>
      <c r="M42" s="22"/>
      <c r="N42" s="22"/>
      <c r="O42" s="22"/>
      <c r="P42" s="22"/>
      <c r="Q42" s="22"/>
    </row>
    <row r="43" spans="1:17">
      <c r="A43" s="1974"/>
      <c r="B43" s="24" t="s">
        <v>130</v>
      </c>
      <c r="C43" s="1054" t="s">
        <v>213</v>
      </c>
      <c r="D43" s="22"/>
      <c r="E43" s="22"/>
      <c r="F43" s="22"/>
      <c r="G43" s="22"/>
      <c r="H43" s="22"/>
      <c r="I43" s="22"/>
      <c r="J43" s="22"/>
      <c r="K43" s="22"/>
      <c r="L43" s="22"/>
      <c r="M43" s="22"/>
      <c r="N43" s="22"/>
      <c r="O43" s="22"/>
      <c r="P43" s="22"/>
      <c r="Q43" s="22"/>
    </row>
    <row r="44" spans="1:17" ht="18.5" thickBot="1">
      <c r="A44" s="1975"/>
      <c r="B44" s="33" t="s">
        <v>131</v>
      </c>
      <c r="C44" s="1064" t="s">
        <v>213</v>
      </c>
      <c r="D44" s="22"/>
      <c r="E44" s="22"/>
      <c r="F44" s="22"/>
      <c r="G44" s="22"/>
      <c r="H44" s="22"/>
      <c r="I44" s="22"/>
      <c r="J44" s="22"/>
      <c r="K44" s="22"/>
      <c r="L44" s="22"/>
      <c r="M44" s="22"/>
      <c r="N44" s="22"/>
      <c r="O44" s="22"/>
      <c r="P44" s="22"/>
      <c r="Q44" s="22"/>
    </row>
    <row r="45" spans="1:17">
      <c r="A45" s="1973" t="s">
        <v>132</v>
      </c>
      <c r="B45" s="31" t="s">
        <v>133</v>
      </c>
      <c r="C45" s="1061" t="s">
        <v>92</v>
      </c>
      <c r="D45" s="22"/>
      <c r="E45" s="22"/>
      <c r="F45" s="22"/>
      <c r="G45" s="22"/>
      <c r="H45" s="22"/>
      <c r="I45" s="22"/>
      <c r="J45" s="22"/>
      <c r="K45" s="22"/>
      <c r="L45" s="22"/>
      <c r="M45" s="22"/>
      <c r="N45" s="22"/>
      <c r="O45" s="22"/>
      <c r="P45" s="22"/>
      <c r="Q45" s="22"/>
    </row>
    <row r="46" spans="1:17" ht="181.5">
      <c r="A46" s="1974"/>
      <c r="B46" s="24" t="s">
        <v>135</v>
      </c>
      <c r="C46" s="1054" t="s">
        <v>1374</v>
      </c>
      <c r="D46" s="22"/>
      <c r="E46" s="22"/>
      <c r="F46" s="22"/>
      <c r="G46" s="22"/>
      <c r="H46" s="22"/>
      <c r="I46" s="22"/>
      <c r="J46" s="22"/>
      <c r="K46" s="22"/>
      <c r="L46" s="22"/>
      <c r="M46" s="22"/>
      <c r="N46" s="22"/>
      <c r="O46" s="22"/>
      <c r="P46" s="22"/>
      <c r="Q46" s="22"/>
    </row>
    <row r="47" spans="1:17" ht="165.5" thickBot="1">
      <c r="A47" s="1975"/>
      <c r="B47" s="33" t="s">
        <v>136</v>
      </c>
      <c r="C47" s="1064" t="s">
        <v>2227</v>
      </c>
      <c r="D47" s="22"/>
      <c r="E47" s="22"/>
      <c r="F47" s="22"/>
      <c r="G47" s="22"/>
      <c r="H47" s="22"/>
      <c r="I47" s="22"/>
      <c r="J47" s="22"/>
      <c r="K47" s="22"/>
      <c r="L47" s="22"/>
      <c r="M47" s="22"/>
      <c r="N47" s="22"/>
      <c r="O47" s="22"/>
      <c r="P47" s="22"/>
      <c r="Q47" s="22"/>
    </row>
    <row r="48" spans="1:17">
      <c r="A48" s="1980" t="s">
        <v>137</v>
      </c>
      <c r="B48" s="35" t="s">
        <v>138</v>
      </c>
      <c r="C48" s="1065" t="s">
        <v>92</v>
      </c>
      <c r="D48" s="22"/>
      <c r="E48" s="22"/>
      <c r="F48" s="22"/>
      <c r="G48" s="22"/>
      <c r="H48" s="22"/>
      <c r="I48" s="22"/>
      <c r="J48" s="22"/>
      <c r="K48" s="22"/>
      <c r="L48" s="22"/>
      <c r="M48" s="22"/>
      <c r="N48" s="22"/>
      <c r="O48" s="22"/>
      <c r="P48" s="22"/>
      <c r="Q48" s="22"/>
    </row>
    <row r="49" spans="1:17">
      <c r="A49" s="1980"/>
      <c r="B49" s="24" t="s">
        <v>139</v>
      </c>
      <c r="C49" s="1054" t="s">
        <v>1375</v>
      </c>
      <c r="D49" s="22"/>
      <c r="E49" s="22"/>
      <c r="F49" s="22"/>
      <c r="G49" s="22"/>
      <c r="H49" s="22"/>
      <c r="I49" s="22"/>
      <c r="J49" s="22"/>
      <c r="K49" s="22"/>
      <c r="L49" s="22"/>
      <c r="M49" s="22"/>
      <c r="N49" s="22"/>
      <c r="O49" s="22"/>
      <c r="P49" s="22"/>
      <c r="Q49" s="22"/>
    </row>
    <row r="50" spans="1:17" ht="33">
      <c r="A50" s="1980"/>
      <c r="B50" s="24" t="s">
        <v>140</v>
      </c>
      <c r="C50" s="1054" t="s">
        <v>1376</v>
      </c>
      <c r="D50" s="22"/>
      <c r="E50" s="22"/>
      <c r="F50" s="22"/>
      <c r="G50" s="22"/>
      <c r="H50" s="22"/>
      <c r="I50" s="22"/>
      <c r="J50" s="22"/>
      <c r="K50" s="22"/>
      <c r="L50" s="22"/>
      <c r="M50" s="22"/>
      <c r="N50" s="22"/>
      <c r="O50" s="22"/>
      <c r="P50" s="22"/>
      <c r="Q50" s="22"/>
    </row>
    <row r="51" spans="1:17">
      <c r="A51" s="1980"/>
      <c r="B51" s="24" t="s">
        <v>141</v>
      </c>
      <c r="C51" s="1054" t="s">
        <v>408</v>
      </c>
      <c r="D51" s="22"/>
      <c r="E51" s="22"/>
      <c r="F51" s="22"/>
      <c r="G51" s="22"/>
      <c r="H51" s="22"/>
      <c r="I51" s="22"/>
      <c r="J51" s="22"/>
      <c r="K51" s="22"/>
      <c r="L51" s="22"/>
      <c r="M51" s="22"/>
      <c r="N51" s="22"/>
      <c r="O51" s="22"/>
      <c r="P51" s="22"/>
      <c r="Q51" s="22"/>
    </row>
    <row r="52" spans="1:17" ht="82.5">
      <c r="A52" s="1980"/>
      <c r="B52" s="24" t="s">
        <v>142</v>
      </c>
      <c r="C52" s="1054" t="s">
        <v>1377</v>
      </c>
      <c r="D52" s="22"/>
      <c r="E52" s="22"/>
      <c r="F52" s="22"/>
      <c r="G52" s="22"/>
      <c r="H52" s="22"/>
      <c r="I52" s="22"/>
      <c r="J52" s="22"/>
      <c r="K52" s="22"/>
      <c r="L52" s="22"/>
      <c r="M52" s="22"/>
      <c r="N52" s="22"/>
      <c r="O52" s="22"/>
      <c r="P52" s="22"/>
      <c r="Q52" s="22"/>
    </row>
    <row r="53" spans="1:17" ht="49.5">
      <c r="A53" s="1980"/>
      <c r="B53" s="24" t="s">
        <v>143</v>
      </c>
      <c r="C53" s="1054" t="s">
        <v>1378</v>
      </c>
      <c r="D53" s="22"/>
      <c r="E53" s="22"/>
      <c r="F53" s="22"/>
      <c r="G53" s="22"/>
      <c r="H53" s="22"/>
      <c r="I53" s="22"/>
      <c r="J53" s="22"/>
      <c r="K53" s="22"/>
      <c r="L53" s="22"/>
      <c r="M53" s="22"/>
      <c r="N53" s="22"/>
      <c r="O53" s="22"/>
      <c r="P53" s="22"/>
      <c r="Q53" s="22"/>
    </row>
    <row r="54" spans="1:17" ht="33">
      <c r="A54" s="1980"/>
      <c r="B54" s="24" t="s">
        <v>144</v>
      </c>
      <c r="C54" s="1054" t="s">
        <v>1379</v>
      </c>
      <c r="D54" s="22"/>
      <c r="E54" s="22"/>
      <c r="F54" s="22"/>
      <c r="G54" s="22"/>
      <c r="H54" s="22"/>
      <c r="I54" s="22"/>
      <c r="J54" s="22"/>
      <c r="K54" s="22"/>
      <c r="L54" s="22"/>
      <c r="M54" s="22"/>
      <c r="N54" s="22"/>
      <c r="O54" s="22"/>
      <c r="P54" s="22"/>
      <c r="Q54" s="22"/>
    </row>
    <row r="55" spans="1:17">
      <c r="A55" s="1980"/>
      <c r="B55" s="24" t="s">
        <v>145</v>
      </c>
      <c r="C55" s="1054" t="s">
        <v>2219</v>
      </c>
      <c r="D55" s="22"/>
      <c r="E55" s="22"/>
      <c r="F55" s="22"/>
      <c r="G55" s="22"/>
      <c r="H55" s="22"/>
      <c r="I55" s="22"/>
      <c r="J55" s="22"/>
      <c r="K55" s="22"/>
      <c r="L55" s="22"/>
      <c r="M55" s="22"/>
      <c r="N55" s="22"/>
      <c r="O55" s="22"/>
      <c r="P55" s="22"/>
      <c r="Q55" s="22"/>
    </row>
    <row r="56" spans="1:17">
      <c r="A56" s="1980"/>
      <c r="B56" s="24" t="s">
        <v>146</v>
      </c>
      <c r="C56" s="1054" t="s">
        <v>353</v>
      </c>
      <c r="D56" s="22"/>
      <c r="E56" s="22"/>
      <c r="F56" s="22"/>
      <c r="G56" s="22"/>
      <c r="H56" s="22"/>
      <c r="I56" s="22"/>
      <c r="J56" s="22"/>
      <c r="K56" s="22"/>
      <c r="L56" s="22"/>
      <c r="M56" s="22"/>
      <c r="N56" s="22"/>
      <c r="O56" s="22"/>
      <c r="P56" s="22"/>
      <c r="Q56" s="22"/>
    </row>
    <row r="57" spans="1:17">
      <c r="A57" s="1980"/>
      <c r="B57" s="24" t="s">
        <v>147</v>
      </c>
      <c r="C57" s="1054" t="s">
        <v>165</v>
      </c>
      <c r="D57" s="22"/>
      <c r="E57" s="22"/>
      <c r="F57" s="22"/>
      <c r="G57" s="22"/>
      <c r="H57" s="22"/>
      <c r="I57" s="22"/>
      <c r="J57" s="22"/>
      <c r="K57" s="22"/>
      <c r="L57" s="22"/>
      <c r="M57" s="22"/>
      <c r="N57" s="22"/>
      <c r="O57" s="22"/>
      <c r="P57" s="22"/>
      <c r="Q57" s="22"/>
    </row>
    <row r="58" spans="1:17">
      <c r="A58" s="1980"/>
      <c r="B58" s="24" t="s">
        <v>149</v>
      </c>
      <c r="C58" s="1066" t="s">
        <v>165</v>
      </c>
      <c r="D58" s="22"/>
      <c r="E58" s="22"/>
      <c r="F58" s="22"/>
      <c r="G58" s="22"/>
      <c r="H58" s="22"/>
      <c r="I58" s="22"/>
      <c r="J58" s="22"/>
      <c r="K58" s="22"/>
      <c r="L58" s="22"/>
      <c r="M58" s="22"/>
      <c r="N58" s="22"/>
      <c r="O58" s="22"/>
      <c r="P58" s="22"/>
      <c r="Q58" s="22"/>
    </row>
    <row r="59" spans="1:17">
      <c r="A59" s="1980"/>
      <c r="B59" s="24" t="s">
        <v>150</v>
      </c>
      <c r="C59" s="1013" t="s">
        <v>2980</v>
      </c>
      <c r="D59" s="22"/>
      <c r="E59" s="22"/>
      <c r="F59" s="22"/>
      <c r="G59" s="22"/>
      <c r="H59" s="22"/>
      <c r="I59" s="22"/>
      <c r="J59" s="22"/>
      <c r="K59" s="22"/>
      <c r="L59" s="22"/>
      <c r="M59" s="22"/>
      <c r="N59" s="22"/>
      <c r="O59" s="22"/>
      <c r="P59" s="22"/>
      <c r="Q59" s="22"/>
    </row>
    <row r="60" spans="1:17">
      <c r="A60" s="1980"/>
      <c r="B60" s="24" t="s">
        <v>151</v>
      </c>
      <c r="C60" s="1067" t="s">
        <v>165</v>
      </c>
      <c r="D60" s="22"/>
      <c r="E60" s="22"/>
      <c r="F60" s="22"/>
      <c r="G60" s="22"/>
      <c r="H60" s="22"/>
      <c r="I60" s="22"/>
      <c r="J60" s="22"/>
      <c r="K60" s="22"/>
      <c r="L60" s="22"/>
      <c r="M60" s="22"/>
      <c r="N60" s="22"/>
      <c r="O60" s="22"/>
      <c r="P60" s="22"/>
      <c r="Q60" s="22"/>
    </row>
    <row r="61" spans="1:17" ht="49.5">
      <c r="A61" s="1980"/>
      <c r="B61" s="24" t="s">
        <v>152</v>
      </c>
      <c r="C61" s="1054" t="s">
        <v>2981</v>
      </c>
      <c r="D61" s="22"/>
      <c r="E61" s="22"/>
      <c r="F61" s="22"/>
      <c r="G61" s="22"/>
      <c r="H61" s="22"/>
      <c r="I61" s="22"/>
      <c r="J61" s="22"/>
      <c r="K61" s="22"/>
      <c r="L61" s="22"/>
      <c r="M61" s="22"/>
      <c r="N61" s="22"/>
      <c r="O61" s="22"/>
      <c r="P61" s="22"/>
      <c r="Q61" s="22"/>
    </row>
    <row r="62" spans="1:17">
      <c r="A62" s="1980"/>
      <c r="B62" s="24" t="s">
        <v>153</v>
      </c>
      <c r="C62" s="1054" t="s">
        <v>1311</v>
      </c>
      <c r="D62" s="22"/>
      <c r="E62" s="22"/>
      <c r="F62" s="22"/>
      <c r="G62" s="22"/>
      <c r="H62" s="22"/>
      <c r="I62" s="22"/>
      <c r="J62" s="22"/>
      <c r="K62" s="22"/>
      <c r="L62" s="22"/>
      <c r="M62" s="22"/>
      <c r="N62" s="22"/>
      <c r="O62" s="22"/>
      <c r="P62" s="22"/>
      <c r="Q62" s="22"/>
    </row>
    <row r="63" spans="1:17">
      <c r="A63" s="1980"/>
      <c r="B63" s="24" t="s">
        <v>154</v>
      </c>
      <c r="C63" s="1054" t="s">
        <v>90</v>
      </c>
      <c r="D63" s="22"/>
      <c r="E63" s="22"/>
      <c r="F63" s="22"/>
      <c r="G63" s="22"/>
      <c r="H63" s="22"/>
      <c r="I63" s="22"/>
      <c r="J63" s="22"/>
      <c r="K63" s="22"/>
      <c r="L63" s="22"/>
      <c r="M63" s="22"/>
      <c r="N63" s="22"/>
      <c r="O63" s="22"/>
      <c r="P63" s="22"/>
      <c r="Q63" s="22"/>
    </row>
    <row r="64" spans="1:17">
      <c r="A64" s="1980"/>
      <c r="B64" s="24" t="s">
        <v>155</v>
      </c>
      <c r="C64" s="1054" t="s">
        <v>90</v>
      </c>
      <c r="D64" s="22"/>
      <c r="E64" s="22"/>
      <c r="F64" s="22"/>
      <c r="G64" s="22"/>
      <c r="H64" s="22"/>
      <c r="I64" s="22"/>
      <c r="J64" s="22"/>
      <c r="K64" s="22"/>
      <c r="L64" s="22"/>
      <c r="M64" s="22"/>
      <c r="N64" s="22"/>
      <c r="O64" s="22"/>
      <c r="P64" s="22"/>
      <c r="Q64" s="22"/>
    </row>
    <row r="65" spans="1:17">
      <c r="A65" s="1980"/>
      <c r="B65" s="24" t="s">
        <v>156</v>
      </c>
      <c r="C65" s="1054" t="s">
        <v>92</v>
      </c>
      <c r="D65" s="22"/>
      <c r="E65" s="22"/>
      <c r="F65" s="22"/>
      <c r="G65" s="22"/>
      <c r="H65" s="22"/>
      <c r="I65" s="22"/>
      <c r="J65" s="22"/>
      <c r="K65" s="22"/>
      <c r="L65" s="22"/>
      <c r="M65" s="22"/>
      <c r="N65" s="22"/>
      <c r="O65" s="22"/>
      <c r="P65" s="22"/>
      <c r="Q65" s="22"/>
    </row>
    <row r="66" spans="1:17">
      <c r="A66" s="1980"/>
      <c r="B66" s="24" t="s">
        <v>157</v>
      </c>
      <c r="C66" s="1054" t="s">
        <v>1380</v>
      </c>
      <c r="D66" s="22"/>
      <c r="E66" s="22"/>
      <c r="F66" s="22"/>
      <c r="G66" s="22"/>
      <c r="H66" s="22"/>
      <c r="I66" s="22"/>
      <c r="J66" s="22"/>
      <c r="K66" s="22"/>
      <c r="L66" s="22"/>
      <c r="M66" s="22"/>
      <c r="N66" s="22"/>
      <c r="O66" s="22"/>
      <c r="P66" s="22"/>
      <c r="Q66" s="22"/>
    </row>
    <row r="67" spans="1:17" ht="49.5">
      <c r="A67" s="1980"/>
      <c r="B67" s="24" t="s">
        <v>158</v>
      </c>
      <c r="C67" s="1068" t="s">
        <v>1381</v>
      </c>
      <c r="D67" s="22"/>
      <c r="E67" s="22"/>
      <c r="F67" s="22"/>
      <c r="G67" s="22"/>
      <c r="H67" s="22"/>
      <c r="I67" s="22"/>
      <c r="J67" s="22"/>
      <c r="K67" s="22"/>
      <c r="L67" s="22"/>
      <c r="M67" s="22"/>
      <c r="N67" s="22"/>
      <c r="O67" s="22"/>
      <c r="P67" s="22"/>
      <c r="Q67" s="22"/>
    </row>
    <row r="68" spans="1:17" ht="66.5" thickBot="1">
      <c r="A68" s="1981"/>
      <c r="B68" s="33" t="s">
        <v>159</v>
      </c>
      <c r="C68" s="1064" t="s">
        <v>1382</v>
      </c>
      <c r="D68" s="22"/>
      <c r="E68" s="22"/>
      <c r="F68" s="22"/>
      <c r="G68" s="22"/>
      <c r="H68" s="22"/>
      <c r="I68" s="22"/>
      <c r="J68" s="22"/>
      <c r="K68" s="22"/>
      <c r="L68" s="22"/>
      <c r="M68" s="22"/>
      <c r="N68" s="22"/>
      <c r="O68" s="22"/>
      <c r="P68" s="22"/>
      <c r="Q68" s="22"/>
    </row>
    <row r="69" spans="1:17">
      <c r="A69" s="1973" t="s">
        <v>160</v>
      </c>
      <c r="B69" s="31" t="s">
        <v>161</v>
      </c>
      <c r="C69" s="1061" t="s">
        <v>92</v>
      </c>
      <c r="D69" s="22"/>
      <c r="E69" s="22"/>
      <c r="F69" s="22"/>
      <c r="G69" s="22"/>
      <c r="H69" s="22"/>
      <c r="I69" s="22"/>
      <c r="J69" s="22"/>
      <c r="K69" s="22"/>
      <c r="L69" s="22"/>
      <c r="M69" s="22"/>
      <c r="N69" s="22"/>
      <c r="O69" s="22"/>
      <c r="P69" s="22"/>
      <c r="Q69" s="22"/>
    </row>
    <row r="70" spans="1:17">
      <c r="A70" s="1974"/>
      <c r="B70" s="24" t="s">
        <v>162</v>
      </c>
      <c r="C70" s="1054" t="s">
        <v>163</v>
      </c>
      <c r="D70" s="22"/>
      <c r="E70" s="22"/>
      <c r="F70" s="22"/>
      <c r="G70" s="22"/>
      <c r="H70" s="22"/>
      <c r="I70" s="22"/>
      <c r="J70" s="22"/>
      <c r="K70" s="22"/>
      <c r="L70" s="22"/>
      <c r="M70" s="22"/>
      <c r="N70" s="22"/>
      <c r="O70" s="22"/>
      <c r="P70" s="22"/>
      <c r="Q70" s="22"/>
    </row>
    <row r="71" spans="1:17">
      <c r="A71" s="1974"/>
      <c r="B71" s="24" t="s">
        <v>164</v>
      </c>
      <c r="C71" s="1054" t="s">
        <v>165</v>
      </c>
      <c r="D71" s="22"/>
      <c r="E71" s="22"/>
      <c r="F71" s="22"/>
      <c r="G71" s="22"/>
      <c r="H71" s="22"/>
      <c r="I71" s="22"/>
      <c r="J71" s="22"/>
      <c r="K71" s="22"/>
      <c r="L71" s="22"/>
      <c r="M71" s="22"/>
      <c r="N71" s="22"/>
      <c r="O71" s="22"/>
      <c r="P71" s="22"/>
      <c r="Q71" s="22"/>
    </row>
    <row r="72" spans="1:17">
      <c r="A72" s="1974"/>
      <c r="B72" s="24" t="s">
        <v>166</v>
      </c>
      <c r="C72" s="1054" t="s">
        <v>213</v>
      </c>
      <c r="D72" s="22"/>
      <c r="E72" s="22"/>
      <c r="F72" s="22"/>
      <c r="G72" s="22"/>
      <c r="H72" s="22"/>
      <c r="I72" s="22"/>
      <c r="J72" s="22"/>
      <c r="K72" s="22"/>
      <c r="L72" s="22"/>
      <c r="M72" s="22"/>
      <c r="N72" s="22"/>
      <c r="O72" s="22"/>
      <c r="P72" s="22"/>
      <c r="Q72" s="22"/>
    </row>
    <row r="73" spans="1:17" ht="49.5">
      <c r="A73" s="1974"/>
      <c r="B73" s="24" t="s">
        <v>167</v>
      </c>
      <c r="C73" s="1054" t="s">
        <v>168</v>
      </c>
      <c r="D73" s="22"/>
      <c r="E73" s="22"/>
      <c r="F73" s="22"/>
      <c r="G73" s="22"/>
      <c r="H73" s="22"/>
      <c r="I73" s="22"/>
      <c r="J73" s="22"/>
      <c r="K73" s="22"/>
      <c r="L73" s="22"/>
      <c r="M73" s="22"/>
      <c r="N73" s="22"/>
      <c r="O73" s="22"/>
      <c r="P73" s="22"/>
      <c r="Q73" s="22"/>
    </row>
    <row r="74" spans="1:17">
      <c r="A74" s="1974"/>
      <c r="B74" s="24" t="s">
        <v>169</v>
      </c>
      <c r="C74" s="1054" t="s">
        <v>111</v>
      </c>
      <c r="D74" s="22"/>
      <c r="E74" s="22"/>
      <c r="F74" s="22"/>
      <c r="G74" s="22"/>
      <c r="H74" s="22"/>
      <c r="I74" s="22"/>
      <c r="J74" s="22"/>
      <c r="K74" s="22"/>
      <c r="L74" s="22"/>
      <c r="M74" s="22"/>
      <c r="N74" s="22"/>
      <c r="O74" s="22"/>
      <c r="P74" s="22"/>
      <c r="Q74" s="22"/>
    </row>
    <row r="75" spans="1:17">
      <c r="A75" s="1974"/>
      <c r="B75" s="24" t="s">
        <v>170</v>
      </c>
      <c r="C75" s="1054" t="s">
        <v>92</v>
      </c>
      <c r="D75" s="22"/>
      <c r="E75" s="22"/>
      <c r="F75" s="22"/>
      <c r="G75" s="22"/>
      <c r="H75" s="22"/>
      <c r="I75" s="22"/>
      <c r="J75" s="22"/>
      <c r="K75" s="22"/>
      <c r="L75" s="22"/>
      <c r="M75" s="22"/>
      <c r="N75" s="22"/>
      <c r="O75" s="22"/>
      <c r="P75" s="22"/>
      <c r="Q75" s="22"/>
    </row>
    <row r="76" spans="1:17">
      <c r="A76" s="1974"/>
      <c r="B76" s="24" t="s">
        <v>171</v>
      </c>
      <c r="C76" s="1054" t="s">
        <v>172</v>
      </c>
      <c r="D76" s="22"/>
      <c r="E76" s="22"/>
      <c r="F76" s="22"/>
      <c r="G76" s="22"/>
      <c r="H76" s="22"/>
      <c r="I76" s="22"/>
      <c r="J76" s="22"/>
      <c r="K76" s="22"/>
      <c r="L76" s="22"/>
      <c r="M76" s="22"/>
      <c r="N76" s="22"/>
      <c r="O76" s="22"/>
      <c r="P76" s="22"/>
      <c r="Q76" s="22"/>
    </row>
    <row r="77" spans="1:17" ht="83" thickBot="1">
      <c r="A77" s="1975"/>
      <c r="B77" s="33" t="s">
        <v>173</v>
      </c>
      <c r="C77" s="1069" t="s">
        <v>393</v>
      </c>
      <c r="D77" s="22"/>
      <c r="E77" s="22"/>
      <c r="F77" s="22"/>
      <c r="G77" s="22"/>
      <c r="H77" s="22"/>
      <c r="I77" s="22"/>
      <c r="J77" s="22"/>
      <c r="K77" s="22"/>
      <c r="L77" s="22"/>
      <c r="M77" s="22"/>
      <c r="N77" s="22"/>
      <c r="O77" s="22"/>
      <c r="P77" s="22"/>
      <c r="Q77" s="22"/>
    </row>
    <row r="78" spans="1:17" ht="99">
      <c r="A78" s="1973" t="s">
        <v>174</v>
      </c>
      <c r="B78" s="31" t="s">
        <v>175</v>
      </c>
      <c r="C78" s="989" t="s">
        <v>2982</v>
      </c>
      <c r="D78" s="22"/>
      <c r="E78" s="22"/>
      <c r="F78" s="22"/>
      <c r="G78" s="22"/>
      <c r="H78" s="22"/>
      <c r="I78" s="22"/>
      <c r="J78" s="22"/>
      <c r="K78" s="22"/>
      <c r="L78" s="22"/>
      <c r="M78" s="22"/>
      <c r="N78" s="22"/>
      <c r="O78" s="22"/>
      <c r="P78" s="22"/>
      <c r="Q78" s="22"/>
    </row>
    <row r="79" spans="1:17" ht="49.5">
      <c r="A79" s="1974"/>
      <c r="B79" s="24" t="s">
        <v>176</v>
      </c>
      <c r="C79" s="1061" t="s">
        <v>2220</v>
      </c>
      <c r="D79" s="22"/>
      <c r="E79" s="22"/>
      <c r="F79" s="22"/>
      <c r="G79" s="22"/>
      <c r="H79" s="22"/>
      <c r="I79" s="22"/>
      <c r="J79" s="22"/>
      <c r="K79" s="22"/>
      <c r="L79" s="22"/>
      <c r="M79" s="22"/>
      <c r="N79" s="22"/>
      <c r="O79" s="22"/>
      <c r="P79" s="22"/>
      <c r="Q79" s="22"/>
    </row>
    <row r="80" spans="1:17" ht="49.5">
      <c r="A80" s="1974"/>
      <c r="B80" s="24" t="s">
        <v>177</v>
      </c>
      <c r="C80" s="1054" t="s">
        <v>2221</v>
      </c>
      <c r="D80" s="22"/>
      <c r="E80" s="22"/>
      <c r="F80" s="22"/>
      <c r="G80" s="22"/>
      <c r="H80" s="22"/>
      <c r="I80" s="22"/>
      <c r="J80" s="22"/>
      <c r="K80" s="22"/>
      <c r="L80" s="22"/>
      <c r="M80" s="22"/>
      <c r="N80" s="22"/>
      <c r="O80" s="22"/>
      <c r="P80" s="22"/>
      <c r="Q80" s="22"/>
    </row>
    <row r="81" spans="1:17">
      <c r="A81" s="1974"/>
      <c r="B81" s="24" t="s">
        <v>178</v>
      </c>
      <c r="C81" s="1054" t="s">
        <v>395</v>
      </c>
      <c r="D81" s="22"/>
      <c r="E81" s="22"/>
      <c r="F81" s="22"/>
      <c r="G81" s="22"/>
      <c r="H81" s="22"/>
      <c r="I81" s="22"/>
      <c r="J81" s="22"/>
      <c r="K81" s="22"/>
      <c r="L81" s="22"/>
      <c r="M81" s="22"/>
      <c r="N81" s="22"/>
      <c r="O81" s="22"/>
      <c r="P81" s="22"/>
      <c r="Q81" s="22"/>
    </row>
    <row r="82" spans="1:17" ht="49.5">
      <c r="A82" s="1974"/>
      <c r="B82" s="24" t="s">
        <v>179</v>
      </c>
      <c r="C82" s="1054" t="s">
        <v>375</v>
      </c>
      <c r="D82" s="22"/>
      <c r="E82" s="22"/>
      <c r="F82" s="22"/>
      <c r="G82" s="22"/>
      <c r="H82" s="22"/>
      <c r="I82" s="22"/>
      <c r="J82" s="22"/>
      <c r="K82" s="22"/>
      <c r="L82" s="22"/>
      <c r="M82" s="22"/>
      <c r="N82" s="22"/>
      <c r="O82" s="22"/>
      <c r="P82" s="22"/>
      <c r="Q82" s="22"/>
    </row>
    <row r="83" spans="1:17">
      <c r="A83" s="1974"/>
      <c r="B83" s="24" t="s">
        <v>180</v>
      </c>
      <c r="C83" s="1054" t="s">
        <v>90</v>
      </c>
      <c r="D83" s="22"/>
      <c r="E83" s="22"/>
      <c r="F83" s="22"/>
      <c r="G83" s="22"/>
      <c r="H83" s="22"/>
      <c r="I83" s="22"/>
      <c r="J83" s="22"/>
      <c r="K83" s="22"/>
      <c r="L83" s="22"/>
      <c r="M83" s="22"/>
      <c r="N83" s="22"/>
      <c r="O83" s="22"/>
      <c r="P83" s="22"/>
      <c r="Q83" s="22"/>
    </row>
    <row r="84" spans="1:17">
      <c r="A84" s="1974"/>
      <c r="B84" s="24" t="s">
        <v>157</v>
      </c>
      <c r="C84" s="1054" t="s">
        <v>165</v>
      </c>
      <c r="D84" s="22"/>
      <c r="E84" s="22"/>
      <c r="F84" s="22"/>
      <c r="G84" s="22"/>
      <c r="H84" s="22"/>
      <c r="I84" s="22"/>
      <c r="J84" s="22"/>
      <c r="K84" s="22"/>
      <c r="L84" s="22"/>
      <c r="M84" s="22"/>
      <c r="N84" s="22"/>
      <c r="O84" s="22"/>
      <c r="P84" s="22"/>
      <c r="Q84" s="22"/>
    </row>
    <row r="85" spans="1:17">
      <c r="A85" s="1974"/>
      <c r="B85" s="24" t="s">
        <v>158</v>
      </c>
      <c r="C85" s="1054" t="s">
        <v>165</v>
      </c>
      <c r="D85" s="22"/>
      <c r="E85" s="22"/>
      <c r="F85" s="22"/>
      <c r="G85" s="22"/>
      <c r="H85" s="22"/>
      <c r="I85" s="22"/>
      <c r="J85" s="22"/>
      <c r="K85" s="22"/>
      <c r="L85" s="22"/>
      <c r="M85" s="22"/>
      <c r="N85" s="22"/>
      <c r="O85" s="22"/>
      <c r="P85" s="22"/>
      <c r="Q85" s="22"/>
    </row>
    <row r="86" spans="1:17">
      <c r="A86" s="1974"/>
      <c r="B86" s="24" t="s">
        <v>181</v>
      </c>
      <c r="C86" s="1054" t="s">
        <v>165</v>
      </c>
      <c r="D86" s="22"/>
      <c r="E86" s="22"/>
      <c r="F86" s="22"/>
      <c r="G86" s="22"/>
      <c r="H86" s="22"/>
      <c r="I86" s="22"/>
      <c r="J86" s="22"/>
      <c r="K86" s="22"/>
      <c r="L86" s="22"/>
      <c r="M86" s="22"/>
      <c r="N86" s="22"/>
      <c r="O86" s="22"/>
      <c r="P86" s="22"/>
      <c r="Q86" s="22"/>
    </row>
    <row r="87" spans="1:17">
      <c r="A87" s="1974"/>
      <c r="B87" s="24" t="s">
        <v>182</v>
      </c>
      <c r="C87" s="1054"/>
      <c r="D87" s="22"/>
      <c r="E87" s="22"/>
      <c r="F87" s="22"/>
      <c r="G87" s="22"/>
      <c r="H87" s="22"/>
      <c r="I87" s="22"/>
      <c r="J87" s="22"/>
      <c r="K87" s="22"/>
      <c r="L87" s="22"/>
      <c r="M87" s="22"/>
      <c r="N87" s="22"/>
      <c r="O87" s="22"/>
      <c r="P87" s="22"/>
      <c r="Q87" s="22"/>
    </row>
    <row r="88" spans="1:17">
      <c r="A88" s="1974"/>
      <c r="B88" s="24" t="s">
        <v>183</v>
      </c>
      <c r="C88" s="1054" t="s">
        <v>90</v>
      </c>
      <c r="D88" s="22"/>
      <c r="E88" s="22"/>
      <c r="F88" s="22"/>
      <c r="G88" s="22"/>
      <c r="H88" s="22"/>
      <c r="I88" s="22"/>
      <c r="J88" s="22"/>
      <c r="K88" s="22"/>
      <c r="L88" s="22"/>
      <c r="M88" s="22"/>
      <c r="N88" s="22"/>
      <c r="O88" s="22"/>
      <c r="P88" s="22"/>
      <c r="Q88" s="22"/>
    </row>
    <row r="89" spans="1:17">
      <c r="A89" s="1974"/>
      <c r="B89" s="24" t="s">
        <v>184</v>
      </c>
      <c r="C89" s="1054" t="s">
        <v>165</v>
      </c>
      <c r="D89" s="22"/>
      <c r="E89" s="22"/>
      <c r="F89" s="22"/>
      <c r="G89" s="22"/>
      <c r="H89" s="22"/>
      <c r="I89" s="22"/>
      <c r="J89" s="22"/>
      <c r="K89" s="22"/>
      <c r="L89" s="22"/>
      <c r="M89" s="22"/>
      <c r="N89" s="22"/>
      <c r="O89" s="22"/>
      <c r="P89" s="22"/>
      <c r="Q89" s="22"/>
    </row>
    <row r="90" spans="1:17">
      <c r="A90" s="1974"/>
      <c r="B90" s="24" t="s">
        <v>185</v>
      </c>
      <c r="C90" s="1054" t="s">
        <v>165</v>
      </c>
      <c r="D90" s="22"/>
      <c r="E90" s="22"/>
      <c r="F90" s="22"/>
      <c r="G90" s="22"/>
      <c r="H90" s="22"/>
      <c r="I90" s="22"/>
      <c r="J90" s="22"/>
      <c r="K90" s="22"/>
      <c r="L90" s="22"/>
      <c r="M90" s="22"/>
      <c r="N90" s="22"/>
      <c r="O90" s="22"/>
      <c r="P90" s="22"/>
      <c r="Q90" s="22"/>
    </row>
    <row r="91" spans="1:17">
      <c r="A91" s="1974"/>
      <c r="B91" s="24" t="s">
        <v>186</v>
      </c>
      <c r="C91" s="1054" t="s">
        <v>165</v>
      </c>
      <c r="D91" s="22"/>
      <c r="E91" s="22"/>
      <c r="F91" s="22"/>
      <c r="G91" s="22"/>
      <c r="H91" s="22"/>
      <c r="I91" s="22"/>
      <c r="J91" s="22"/>
      <c r="K91" s="22"/>
      <c r="L91" s="22"/>
      <c r="M91" s="22"/>
      <c r="N91" s="22"/>
      <c r="O91" s="22"/>
      <c r="P91" s="22"/>
      <c r="Q91" s="22"/>
    </row>
    <row r="92" spans="1:17" ht="18.5" thickBot="1">
      <c r="A92" s="1975"/>
      <c r="B92" s="33" t="s">
        <v>187</v>
      </c>
      <c r="C92" s="1064" t="s">
        <v>165</v>
      </c>
      <c r="D92" s="22"/>
      <c r="E92" s="22"/>
      <c r="F92" s="22"/>
      <c r="G92" s="22"/>
      <c r="H92" s="22"/>
      <c r="I92" s="22"/>
      <c r="J92" s="22"/>
      <c r="K92" s="22"/>
      <c r="L92" s="22"/>
      <c r="M92" s="22"/>
      <c r="N92" s="22"/>
      <c r="O92" s="22"/>
      <c r="P92" s="22"/>
      <c r="Q92" s="22"/>
    </row>
    <row r="93" spans="1:17" ht="132">
      <c r="A93" s="1973" t="s">
        <v>188</v>
      </c>
      <c r="B93" s="31" t="s">
        <v>189</v>
      </c>
      <c r="C93" s="1061" t="s">
        <v>2222</v>
      </c>
      <c r="D93" s="22"/>
      <c r="E93" s="22"/>
      <c r="F93" s="22"/>
      <c r="G93" s="22"/>
      <c r="H93" s="22"/>
      <c r="I93" s="22"/>
      <c r="J93" s="22"/>
      <c r="K93" s="22"/>
      <c r="L93" s="22"/>
      <c r="M93" s="22"/>
      <c r="N93" s="22"/>
      <c r="O93" s="22"/>
      <c r="P93" s="22"/>
      <c r="Q93" s="22"/>
    </row>
    <row r="94" spans="1:17" ht="99">
      <c r="A94" s="1974"/>
      <c r="B94" s="24" t="s">
        <v>190</v>
      </c>
      <c r="C94" s="1054" t="s">
        <v>2223</v>
      </c>
      <c r="D94" s="22"/>
      <c r="E94" s="22"/>
      <c r="F94" s="22"/>
      <c r="G94" s="22"/>
      <c r="H94" s="22"/>
      <c r="I94" s="22"/>
      <c r="J94" s="22"/>
      <c r="K94" s="22"/>
      <c r="L94" s="22"/>
      <c r="M94" s="22"/>
      <c r="N94" s="22"/>
      <c r="O94" s="22"/>
      <c r="P94" s="22"/>
      <c r="Q94" s="22"/>
    </row>
    <row r="95" spans="1:17" ht="82.5">
      <c r="A95" s="1974"/>
      <c r="B95" s="24" t="s">
        <v>191</v>
      </c>
      <c r="C95" s="1054" t="s">
        <v>2224</v>
      </c>
      <c r="D95" s="22"/>
      <c r="E95" s="22"/>
      <c r="F95" s="22"/>
      <c r="G95" s="22"/>
      <c r="H95" s="22"/>
      <c r="I95" s="22"/>
      <c r="J95" s="22"/>
      <c r="K95" s="22"/>
      <c r="L95" s="22"/>
      <c r="M95" s="22"/>
      <c r="N95" s="22"/>
      <c r="O95" s="22"/>
      <c r="P95" s="22"/>
      <c r="Q95" s="22"/>
    </row>
    <row r="96" spans="1:17" ht="132">
      <c r="A96" s="1974"/>
      <c r="B96" s="24" t="s">
        <v>192</v>
      </c>
      <c r="C96" s="1054" t="s">
        <v>2225</v>
      </c>
      <c r="D96" s="22"/>
      <c r="E96" s="22"/>
      <c r="F96" s="22"/>
      <c r="G96" s="22"/>
      <c r="H96" s="22"/>
      <c r="I96" s="22"/>
      <c r="J96" s="22"/>
      <c r="K96" s="22"/>
      <c r="L96" s="22"/>
      <c r="M96" s="22"/>
      <c r="N96" s="22"/>
      <c r="O96" s="22"/>
      <c r="P96" s="22"/>
      <c r="Q96" s="22"/>
    </row>
    <row r="97" spans="1:17" ht="99">
      <c r="A97" s="1974"/>
      <c r="B97" s="24" t="s">
        <v>193</v>
      </c>
      <c r="C97" s="1054" t="s">
        <v>2226</v>
      </c>
      <c r="D97" s="22"/>
      <c r="E97" s="22"/>
      <c r="F97" s="22"/>
      <c r="G97" s="22"/>
      <c r="H97" s="22"/>
      <c r="I97" s="22"/>
      <c r="J97" s="22"/>
      <c r="K97" s="22"/>
      <c r="L97" s="22"/>
      <c r="M97" s="22"/>
      <c r="N97" s="22"/>
      <c r="O97" s="22"/>
      <c r="P97" s="22"/>
      <c r="Q97" s="22"/>
    </row>
    <row r="98" spans="1:17" ht="33">
      <c r="A98" s="1974"/>
      <c r="B98" s="24" t="s">
        <v>194</v>
      </c>
      <c r="C98" s="1054" t="s">
        <v>398</v>
      </c>
      <c r="D98" s="22"/>
      <c r="E98" s="22"/>
      <c r="F98" s="22"/>
      <c r="G98" s="22"/>
      <c r="H98" s="22"/>
      <c r="I98" s="22"/>
      <c r="J98" s="22"/>
      <c r="K98" s="22"/>
      <c r="L98" s="22"/>
      <c r="M98" s="22"/>
      <c r="N98" s="22"/>
      <c r="O98" s="22"/>
      <c r="P98" s="22"/>
      <c r="Q98" s="22"/>
    </row>
    <row r="99" spans="1:17" ht="132">
      <c r="A99" s="1974"/>
      <c r="B99" s="24" t="s">
        <v>196</v>
      </c>
      <c r="C99" s="1054" t="s">
        <v>1385</v>
      </c>
      <c r="D99" s="22"/>
      <c r="E99" s="22"/>
      <c r="F99" s="22"/>
      <c r="G99" s="22"/>
      <c r="H99" s="22"/>
      <c r="I99" s="22"/>
      <c r="J99" s="22"/>
      <c r="K99" s="22"/>
      <c r="L99" s="22"/>
      <c r="M99" s="22"/>
      <c r="N99" s="22"/>
      <c r="O99" s="22"/>
      <c r="P99" s="22"/>
      <c r="Q99" s="22"/>
    </row>
    <row r="100" spans="1:17">
      <c r="A100" s="1974"/>
      <c r="B100" s="24" t="s">
        <v>197</v>
      </c>
      <c r="C100" s="1054" t="s">
        <v>213</v>
      </c>
      <c r="D100" s="22"/>
      <c r="E100" s="22"/>
      <c r="F100" s="22"/>
      <c r="G100" s="22"/>
      <c r="H100" s="22"/>
      <c r="I100" s="22"/>
      <c r="J100" s="22"/>
      <c r="K100" s="22"/>
      <c r="L100" s="22"/>
      <c r="M100" s="22"/>
      <c r="N100" s="22"/>
      <c r="O100" s="22"/>
      <c r="P100" s="22"/>
      <c r="Q100" s="22"/>
    </row>
    <row r="101" spans="1:17">
      <c r="A101" s="1974"/>
      <c r="B101" s="24" t="s">
        <v>198</v>
      </c>
      <c r="C101" s="1054" t="s">
        <v>213</v>
      </c>
      <c r="D101" s="22"/>
      <c r="E101" s="22"/>
      <c r="F101" s="22"/>
      <c r="G101" s="22"/>
      <c r="H101" s="22"/>
      <c r="I101" s="22"/>
      <c r="J101" s="22"/>
      <c r="K101" s="22"/>
      <c r="L101" s="22"/>
      <c r="M101" s="22"/>
      <c r="N101" s="22"/>
      <c r="O101" s="22"/>
      <c r="P101" s="22"/>
      <c r="Q101" s="22"/>
    </row>
    <row r="102" spans="1:17" ht="18.5" thickBot="1">
      <c r="A102" s="1975"/>
      <c r="B102" s="33" t="s">
        <v>199</v>
      </c>
      <c r="C102" s="1064" t="s">
        <v>213</v>
      </c>
      <c r="D102" s="22"/>
      <c r="E102" s="22"/>
      <c r="F102" s="22"/>
      <c r="G102" s="22"/>
      <c r="H102" s="22"/>
      <c r="I102" s="22"/>
      <c r="J102" s="22"/>
      <c r="K102" s="22"/>
      <c r="L102" s="22"/>
      <c r="M102" s="22"/>
      <c r="N102" s="22"/>
      <c r="O102" s="22"/>
      <c r="P102" s="22"/>
      <c r="Q102" s="22"/>
    </row>
    <row r="103" spans="1:17" ht="33">
      <c r="A103" s="1980" t="s">
        <v>200</v>
      </c>
      <c r="B103" s="24" t="s">
        <v>201</v>
      </c>
      <c r="C103" s="1070" t="s">
        <v>1386</v>
      </c>
      <c r="D103" s="22"/>
      <c r="E103" s="22"/>
      <c r="F103" s="22"/>
      <c r="G103" s="22"/>
      <c r="H103" s="22"/>
      <c r="I103" s="22"/>
      <c r="J103" s="22"/>
      <c r="K103" s="22"/>
      <c r="L103" s="22"/>
      <c r="M103" s="22"/>
      <c r="N103" s="22"/>
      <c r="O103" s="22"/>
      <c r="P103" s="22"/>
      <c r="Q103" s="22"/>
    </row>
    <row r="104" spans="1:17">
      <c r="A104" s="1980"/>
      <c r="B104" s="862" t="s">
        <v>202</v>
      </c>
      <c r="C104" s="1071">
        <v>0.1895</v>
      </c>
      <c r="D104" s="22"/>
      <c r="E104" s="22"/>
      <c r="F104" s="22"/>
      <c r="G104" s="22"/>
      <c r="H104" s="22"/>
      <c r="I104" s="22"/>
      <c r="J104" s="22"/>
      <c r="K104" s="22"/>
      <c r="L104" s="22"/>
      <c r="M104" s="22"/>
      <c r="N104" s="22"/>
      <c r="O104" s="22"/>
      <c r="P104" s="22"/>
      <c r="Q104" s="22"/>
    </row>
    <row r="105" spans="1:17">
      <c r="A105" s="1980"/>
      <c r="B105" s="862" t="s">
        <v>203</v>
      </c>
      <c r="C105" s="1016">
        <v>29.96</v>
      </c>
      <c r="D105" s="22"/>
      <c r="E105" s="22"/>
      <c r="F105" s="22"/>
      <c r="G105" s="22"/>
      <c r="H105" s="22"/>
      <c r="I105" s="22"/>
      <c r="J105" s="22"/>
      <c r="K105" s="22"/>
      <c r="L105" s="22"/>
      <c r="M105" s="22"/>
      <c r="N105" s="22"/>
      <c r="O105" s="22"/>
      <c r="P105" s="22"/>
      <c r="Q105" s="22"/>
    </row>
    <row r="106" spans="1:17">
      <c r="A106" s="1980"/>
      <c r="B106" s="862" t="s">
        <v>204</v>
      </c>
      <c r="C106" s="1006" t="s">
        <v>2983</v>
      </c>
      <c r="D106" s="22"/>
      <c r="E106" s="22"/>
      <c r="F106" s="22"/>
      <c r="G106" s="22"/>
      <c r="H106" s="22"/>
      <c r="I106" s="22"/>
      <c r="J106" s="22"/>
      <c r="K106" s="22"/>
      <c r="L106" s="22"/>
      <c r="M106" s="22"/>
      <c r="N106" s="22"/>
      <c r="O106" s="22"/>
      <c r="P106" s="22"/>
      <c r="Q106" s="22"/>
    </row>
    <row r="107" spans="1:17" ht="18.5" thickBot="1">
      <c r="A107" s="1981"/>
      <c r="B107" s="39" t="s">
        <v>205</v>
      </c>
      <c r="C107" s="1063" t="s">
        <v>206</v>
      </c>
      <c r="D107" s="22"/>
      <c r="E107" s="22"/>
      <c r="F107" s="22"/>
      <c r="G107" s="22"/>
      <c r="H107" s="22"/>
      <c r="I107" s="22"/>
      <c r="J107" s="22"/>
      <c r="K107" s="22"/>
      <c r="L107" s="22"/>
      <c r="M107" s="22"/>
      <c r="N107" s="22"/>
      <c r="O107" s="22"/>
      <c r="P107" s="22"/>
      <c r="Q107" s="22"/>
    </row>
    <row r="108" spans="1:17" s="264" customFormat="1" ht="65" customHeight="1">
      <c r="A108" s="1891" t="s">
        <v>3702</v>
      </c>
      <c r="B108" s="1779" t="s">
        <v>3703</v>
      </c>
      <c r="C108" s="1780" t="s">
        <v>223</v>
      </c>
    </row>
    <row r="109" spans="1:17" s="264" customFormat="1" ht="65" customHeight="1" thickBot="1">
      <c r="A109" s="1892"/>
      <c r="B109" s="1781" t="s">
        <v>3705</v>
      </c>
      <c r="C109" s="1782" t="s">
        <v>223</v>
      </c>
    </row>
    <row r="110" spans="1:17" ht="83" thickBot="1">
      <c r="A110" s="1982" t="s">
        <v>207</v>
      </c>
      <c r="B110" s="1978"/>
      <c r="C110" s="1069" t="s">
        <v>1387</v>
      </c>
      <c r="D110" s="22"/>
      <c r="E110" s="22"/>
      <c r="F110" s="22"/>
      <c r="G110" s="22"/>
      <c r="H110" s="22"/>
      <c r="I110" s="22"/>
      <c r="J110" s="22"/>
      <c r="K110" s="22"/>
      <c r="L110" s="22"/>
      <c r="M110" s="22"/>
      <c r="N110" s="22"/>
      <c r="O110" s="22"/>
      <c r="P110" s="22"/>
      <c r="Q110" s="22"/>
    </row>
    <row r="111" spans="1:17" ht="234" customHeight="1">
      <c r="A111" s="1934" t="s">
        <v>3627</v>
      </c>
      <c r="B111" s="1935"/>
      <c r="C111" s="1935"/>
      <c r="D111" s="22"/>
      <c r="E111" s="22"/>
      <c r="F111" s="22"/>
      <c r="G111" s="22"/>
      <c r="H111" s="22"/>
      <c r="I111" s="22"/>
      <c r="J111" s="22"/>
      <c r="K111" s="22"/>
      <c r="L111" s="22"/>
      <c r="M111" s="22"/>
      <c r="N111" s="22"/>
      <c r="O111" s="22"/>
      <c r="P111" s="22"/>
      <c r="Q111" s="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1BE3-B6E6-410E-9719-F420D0E73272}">
  <dimension ref="A1:Y1002"/>
  <sheetViews>
    <sheetView zoomScale="75" zoomScaleNormal="75" workbookViewId="0">
      <selection sqref="A1:C1"/>
    </sheetView>
  </sheetViews>
  <sheetFormatPr defaultColWidth="13.25" defaultRowHeight="15" customHeight="1"/>
  <cols>
    <col min="1" max="1" width="3.58203125" style="1713" customWidth="1"/>
    <col min="2" max="3" width="47.58203125" style="1713" customWidth="1"/>
    <col min="4" max="4" width="42.9140625" style="1713" customWidth="1"/>
    <col min="5" max="25" width="6.6640625" style="1713" customWidth="1"/>
    <col min="26" max="16384" width="13.25" style="1713"/>
  </cols>
  <sheetData>
    <row r="1" spans="1:25" ht="20.5" thickBot="1">
      <c r="A1" s="1991" t="s">
        <v>341</v>
      </c>
      <c r="B1" s="1992"/>
      <c r="C1" s="1992"/>
      <c r="D1" s="1711"/>
      <c r="E1" s="1712"/>
      <c r="F1" s="1712"/>
      <c r="G1" s="1712"/>
      <c r="H1" s="1712"/>
      <c r="I1" s="1712"/>
      <c r="J1" s="1712"/>
      <c r="K1" s="1712"/>
      <c r="L1" s="1712"/>
      <c r="M1" s="1712"/>
      <c r="N1" s="1712"/>
      <c r="O1" s="1712"/>
      <c r="P1" s="1712"/>
      <c r="Q1" s="1712"/>
      <c r="R1" s="1712"/>
      <c r="S1" s="1712"/>
      <c r="T1" s="1712"/>
      <c r="U1" s="1712"/>
      <c r="V1" s="1712"/>
      <c r="W1" s="1712"/>
      <c r="X1" s="1712"/>
      <c r="Y1" s="1712"/>
    </row>
    <row r="2" spans="1:25" ht="16.5" customHeight="1" thickBot="1">
      <c r="A2" s="1993" t="s">
        <v>79</v>
      </c>
      <c r="B2" s="1990"/>
      <c r="C2" s="1714">
        <v>45562</v>
      </c>
      <c r="D2" s="1715"/>
      <c r="E2" s="1712"/>
      <c r="F2" s="1712"/>
      <c r="G2" s="1712"/>
      <c r="H2" s="1712"/>
      <c r="I2" s="1712"/>
      <c r="J2" s="1712"/>
      <c r="K2" s="1712"/>
      <c r="L2" s="1712"/>
      <c r="M2" s="1712"/>
      <c r="N2" s="1712"/>
      <c r="O2" s="1712"/>
      <c r="P2" s="1712"/>
      <c r="Q2" s="1712"/>
      <c r="R2" s="1712"/>
      <c r="S2" s="1712"/>
      <c r="T2" s="1712"/>
      <c r="U2" s="1712"/>
      <c r="V2" s="1712"/>
      <c r="W2" s="1712"/>
      <c r="X2" s="1712"/>
      <c r="Y2" s="1712"/>
    </row>
    <row r="3" spans="1:25" ht="18">
      <c r="A3" s="1994" t="s">
        <v>80</v>
      </c>
      <c r="B3" s="1716" t="s">
        <v>331</v>
      </c>
      <c r="C3" s="1717" t="s">
        <v>3560</v>
      </c>
      <c r="D3" s="1712"/>
      <c r="E3" s="1712"/>
      <c r="F3" s="1712"/>
      <c r="G3" s="1712"/>
      <c r="H3" s="1712"/>
      <c r="I3" s="1712"/>
      <c r="J3" s="1712"/>
      <c r="K3" s="1712"/>
      <c r="L3" s="1712"/>
      <c r="M3" s="1712"/>
      <c r="N3" s="1712"/>
      <c r="O3" s="1712"/>
      <c r="P3" s="1712"/>
      <c r="Q3" s="1712"/>
      <c r="R3" s="1712"/>
      <c r="S3" s="1712"/>
      <c r="T3" s="1712"/>
      <c r="U3" s="1712"/>
      <c r="V3" s="1712"/>
      <c r="W3" s="1712"/>
      <c r="X3" s="1712"/>
      <c r="Y3" s="1712"/>
    </row>
    <row r="4" spans="1:25" ht="18">
      <c r="A4" s="1986"/>
      <c r="B4" s="1718" t="s">
        <v>82</v>
      </c>
      <c r="C4" s="1719" t="s">
        <v>3561</v>
      </c>
      <c r="D4" s="1712"/>
      <c r="E4" s="1712"/>
      <c r="F4" s="1712"/>
      <c r="G4" s="1712"/>
      <c r="H4" s="1712"/>
      <c r="I4" s="1712"/>
      <c r="J4" s="1712"/>
      <c r="K4" s="1712"/>
      <c r="L4" s="1712"/>
      <c r="M4" s="1712"/>
      <c r="N4" s="1712"/>
      <c r="O4" s="1712"/>
      <c r="P4" s="1712"/>
      <c r="Q4" s="1712"/>
      <c r="R4" s="1712"/>
      <c r="S4" s="1712"/>
      <c r="T4" s="1712"/>
      <c r="U4" s="1712"/>
      <c r="V4" s="1712"/>
      <c r="W4" s="1712"/>
      <c r="X4" s="1712"/>
      <c r="Y4" s="1712"/>
    </row>
    <row r="5" spans="1:25" ht="18">
      <c r="A5" s="1986"/>
      <c r="B5" s="1718" t="s">
        <v>344</v>
      </c>
      <c r="C5" s="1719" t="s">
        <v>3562</v>
      </c>
      <c r="D5" s="1712"/>
      <c r="E5" s="1712"/>
      <c r="F5" s="1712"/>
      <c r="G5" s="1712"/>
      <c r="H5" s="1712"/>
      <c r="I5" s="1712"/>
      <c r="J5" s="1712"/>
      <c r="K5" s="1712"/>
      <c r="L5" s="1712"/>
      <c r="M5" s="1712"/>
      <c r="N5" s="1712"/>
      <c r="O5" s="1712"/>
      <c r="P5" s="1712"/>
      <c r="Q5" s="1712"/>
      <c r="R5" s="1712"/>
      <c r="S5" s="1712"/>
      <c r="T5" s="1712"/>
      <c r="U5" s="1712"/>
      <c r="V5" s="1712"/>
      <c r="W5" s="1712"/>
      <c r="X5" s="1712"/>
      <c r="Y5" s="1712"/>
    </row>
    <row r="6" spans="1:25" ht="18">
      <c r="A6" s="1986"/>
      <c r="B6" s="1718" t="s">
        <v>84</v>
      </c>
      <c r="C6" s="1719" t="s">
        <v>3562</v>
      </c>
      <c r="D6" s="1712"/>
      <c r="E6" s="1712"/>
      <c r="F6" s="1712"/>
      <c r="G6" s="1712"/>
      <c r="H6" s="1712"/>
      <c r="I6" s="1712"/>
      <c r="J6" s="1712"/>
      <c r="K6" s="1712"/>
      <c r="L6" s="1712"/>
      <c r="M6" s="1712"/>
      <c r="N6" s="1712"/>
      <c r="O6" s="1712"/>
      <c r="P6" s="1712"/>
      <c r="Q6" s="1712"/>
      <c r="R6" s="1712"/>
      <c r="S6" s="1712"/>
      <c r="T6" s="1712"/>
      <c r="U6" s="1712"/>
      <c r="V6" s="1712"/>
      <c r="W6" s="1712"/>
      <c r="X6" s="1712"/>
      <c r="Y6" s="1712"/>
    </row>
    <row r="7" spans="1:25" ht="18">
      <c r="A7" s="1986"/>
      <c r="B7" s="1718" t="s">
        <v>346</v>
      </c>
      <c r="C7" s="1720" t="s">
        <v>3563</v>
      </c>
      <c r="D7" s="1712"/>
      <c r="E7" s="1712"/>
      <c r="F7" s="1712"/>
      <c r="G7" s="1712"/>
      <c r="H7" s="1712"/>
      <c r="I7" s="1712"/>
      <c r="J7" s="1712"/>
      <c r="K7" s="1712"/>
      <c r="L7" s="1712"/>
      <c r="M7" s="1712"/>
      <c r="N7" s="1712"/>
      <c r="O7" s="1712"/>
      <c r="P7" s="1712"/>
      <c r="Q7" s="1712"/>
      <c r="R7" s="1712"/>
      <c r="S7" s="1712"/>
      <c r="T7" s="1712"/>
      <c r="U7" s="1712"/>
      <c r="V7" s="1712"/>
      <c r="W7" s="1712"/>
      <c r="X7" s="1712"/>
      <c r="Y7" s="1712"/>
    </row>
    <row r="8" spans="1:25" ht="18">
      <c r="A8" s="1986"/>
      <c r="B8" s="1718" t="s">
        <v>215</v>
      </c>
      <c r="C8" s="1721" t="s">
        <v>3564</v>
      </c>
      <c r="D8" s="1712"/>
      <c r="E8" s="1712"/>
      <c r="F8" s="1712"/>
      <c r="G8" s="1712"/>
      <c r="H8" s="1712"/>
      <c r="I8" s="1712"/>
      <c r="J8" s="1712"/>
      <c r="K8" s="1712"/>
      <c r="L8" s="1712"/>
      <c r="M8" s="1712"/>
      <c r="N8" s="1712"/>
      <c r="O8" s="1712"/>
      <c r="P8" s="1712"/>
      <c r="Q8" s="1712"/>
      <c r="R8" s="1712"/>
      <c r="S8" s="1712"/>
      <c r="T8" s="1712"/>
      <c r="U8" s="1712"/>
      <c r="V8" s="1712"/>
      <c r="W8" s="1712"/>
      <c r="X8" s="1712"/>
      <c r="Y8" s="1712"/>
    </row>
    <row r="9" spans="1:25" ht="18">
      <c r="A9" s="1986"/>
      <c r="B9" s="1718" t="s">
        <v>216</v>
      </c>
      <c r="C9" s="1722" t="s">
        <v>3565</v>
      </c>
      <c r="D9" s="1723"/>
      <c r="E9" s="1712"/>
      <c r="F9" s="1712"/>
      <c r="G9" s="1712"/>
      <c r="H9" s="1712"/>
      <c r="I9" s="1712"/>
      <c r="J9" s="1712"/>
      <c r="K9" s="1712"/>
      <c r="L9" s="1712"/>
      <c r="M9" s="1712"/>
      <c r="N9" s="1712"/>
      <c r="O9" s="1712"/>
      <c r="P9" s="1712"/>
      <c r="Q9" s="1712"/>
      <c r="R9" s="1712"/>
      <c r="S9" s="1712"/>
      <c r="T9" s="1712"/>
      <c r="U9" s="1712"/>
      <c r="V9" s="1712"/>
      <c r="W9" s="1712"/>
      <c r="X9" s="1712"/>
      <c r="Y9" s="1712"/>
    </row>
    <row r="10" spans="1:25" ht="33">
      <c r="A10" s="1986"/>
      <c r="B10" s="1718" t="s">
        <v>88</v>
      </c>
      <c r="C10" s="1719" t="s">
        <v>3566</v>
      </c>
      <c r="D10" s="1712"/>
      <c r="E10" s="1712"/>
      <c r="F10" s="1712"/>
      <c r="G10" s="1712"/>
      <c r="H10" s="1712"/>
      <c r="I10" s="1712"/>
      <c r="J10" s="1712"/>
      <c r="K10" s="1712"/>
      <c r="L10" s="1712"/>
      <c r="M10" s="1712"/>
      <c r="N10" s="1712"/>
      <c r="O10" s="1712"/>
      <c r="P10" s="1712"/>
      <c r="Q10" s="1712"/>
      <c r="R10" s="1712"/>
      <c r="S10" s="1712"/>
      <c r="T10" s="1712"/>
      <c r="U10" s="1712"/>
      <c r="V10" s="1712"/>
      <c r="W10" s="1712"/>
      <c r="X10" s="1712"/>
      <c r="Y10" s="1712"/>
    </row>
    <row r="11" spans="1:25" ht="18">
      <c r="A11" s="1986"/>
      <c r="B11" s="1718" t="s">
        <v>89</v>
      </c>
      <c r="C11" s="1719" t="s">
        <v>90</v>
      </c>
      <c r="D11" s="1712"/>
      <c r="E11" s="1712"/>
      <c r="F11" s="1712"/>
      <c r="G11" s="1712"/>
      <c r="H11" s="1712"/>
      <c r="I11" s="1712"/>
      <c r="J11" s="1712"/>
      <c r="K11" s="1712"/>
      <c r="L11" s="1712"/>
      <c r="M11" s="1712"/>
      <c r="N11" s="1712"/>
      <c r="O11" s="1712"/>
      <c r="P11" s="1712"/>
      <c r="Q11" s="1712"/>
      <c r="R11" s="1712"/>
      <c r="S11" s="1712"/>
      <c r="T11" s="1712"/>
      <c r="U11" s="1712"/>
      <c r="V11" s="1712"/>
      <c r="W11" s="1712"/>
      <c r="X11" s="1712"/>
      <c r="Y11" s="1712"/>
    </row>
    <row r="12" spans="1:25" ht="18">
      <c r="A12" s="1986"/>
      <c r="B12" s="1718" t="s">
        <v>91</v>
      </c>
      <c r="C12" s="1719" t="s">
        <v>92</v>
      </c>
      <c r="D12" s="1712"/>
      <c r="E12" s="1712"/>
      <c r="F12" s="1712"/>
      <c r="G12" s="1712"/>
      <c r="H12" s="1712"/>
      <c r="I12" s="1712"/>
      <c r="J12" s="1712"/>
      <c r="K12" s="1712"/>
      <c r="L12" s="1712"/>
      <c r="M12" s="1712"/>
      <c r="N12" s="1712"/>
      <c r="O12" s="1712"/>
      <c r="P12" s="1712"/>
      <c r="Q12" s="1712"/>
      <c r="R12" s="1712"/>
      <c r="S12" s="1712"/>
      <c r="T12" s="1712"/>
      <c r="U12" s="1712"/>
      <c r="V12" s="1712"/>
      <c r="W12" s="1712"/>
      <c r="X12" s="1712"/>
      <c r="Y12" s="1712"/>
    </row>
    <row r="13" spans="1:25" ht="18">
      <c r="A13" s="1986"/>
      <c r="B13" s="1718" t="s">
        <v>93</v>
      </c>
      <c r="C13" s="1719" t="s">
        <v>90</v>
      </c>
      <c r="D13" s="1712"/>
      <c r="E13" s="1712"/>
      <c r="F13" s="1712"/>
      <c r="G13" s="1712"/>
      <c r="H13" s="1712"/>
      <c r="I13" s="1712"/>
      <c r="J13" s="1712"/>
      <c r="K13" s="1712"/>
      <c r="L13" s="1712"/>
      <c r="M13" s="1712"/>
      <c r="N13" s="1712"/>
      <c r="O13" s="1712"/>
      <c r="P13" s="1712"/>
      <c r="Q13" s="1712"/>
      <c r="R13" s="1712"/>
      <c r="S13" s="1712"/>
      <c r="T13" s="1712"/>
      <c r="U13" s="1712"/>
      <c r="V13" s="1712"/>
      <c r="W13" s="1712"/>
      <c r="X13" s="1712"/>
      <c r="Y13" s="1712"/>
    </row>
    <row r="14" spans="1:25" ht="18">
      <c r="A14" s="1986"/>
      <c r="B14" s="1718" t="s">
        <v>94</v>
      </c>
      <c r="C14" s="1719" t="s">
        <v>90</v>
      </c>
      <c r="D14" s="1712"/>
      <c r="E14" s="1712"/>
      <c r="F14" s="1712"/>
      <c r="G14" s="1712"/>
      <c r="H14" s="1712"/>
      <c r="I14" s="1712"/>
      <c r="J14" s="1712"/>
      <c r="K14" s="1712"/>
      <c r="L14" s="1712"/>
      <c r="M14" s="1712"/>
      <c r="N14" s="1712"/>
      <c r="O14" s="1712"/>
      <c r="P14" s="1712"/>
      <c r="Q14" s="1712"/>
      <c r="R14" s="1712"/>
      <c r="S14" s="1712"/>
      <c r="T14" s="1712"/>
      <c r="U14" s="1712"/>
      <c r="V14" s="1712"/>
      <c r="W14" s="1712"/>
      <c r="X14" s="1712"/>
      <c r="Y14" s="1712"/>
    </row>
    <row r="15" spans="1:25" ht="18">
      <c r="A15" s="1986"/>
      <c r="B15" s="1718" t="s">
        <v>95</v>
      </c>
      <c r="C15" s="1719" t="s">
        <v>1805</v>
      </c>
      <c r="D15" s="1712"/>
      <c r="E15" s="1712"/>
      <c r="F15" s="1712"/>
      <c r="G15" s="1712"/>
      <c r="H15" s="1712"/>
      <c r="I15" s="1712"/>
      <c r="J15" s="1712"/>
      <c r="K15" s="1712"/>
      <c r="L15" s="1712"/>
      <c r="M15" s="1712"/>
      <c r="N15" s="1712"/>
      <c r="O15" s="1712"/>
      <c r="P15" s="1712"/>
      <c r="Q15" s="1712"/>
      <c r="R15" s="1712"/>
      <c r="S15" s="1712"/>
      <c r="T15" s="1712"/>
      <c r="U15" s="1712"/>
      <c r="V15" s="1712"/>
      <c r="W15" s="1712"/>
      <c r="X15" s="1712"/>
      <c r="Y15" s="1712"/>
    </row>
    <row r="16" spans="1:25" ht="18">
      <c r="A16" s="1986"/>
      <c r="B16" s="1718" t="s">
        <v>96</v>
      </c>
      <c r="C16" s="1719" t="s">
        <v>1805</v>
      </c>
      <c r="D16" s="1712"/>
      <c r="E16" s="1712"/>
      <c r="F16" s="1712"/>
      <c r="G16" s="1712"/>
      <c r="H16" s="1712"/>
      <c r="I16" s="1712"/>
      <c r="J16" s="1712"/>
      <c r="K16" s="1712"/>
      <c r="L16" s="1712"/>
      <c r="M16" s="1712"/>
      <c r="N16" s="1712"/>
      <c r="O16" s="1712"/>
      <c r="P16" s="1712"/>
      <c r="Q16" s="1712"/>
      <c r="R16" s="1712"/>
      <c r="S16" s="1712"/>
      <c r="T16" s="1712"/>
      <c r="U16" s="1712"/>
      <c r="V16" s="1712"/>
      <c r="W16" s="1712"/>
      <c r="X16" s="1712"/>
      <c r="Y16" s="1712"/>
    </row>
    <row r="17" spans="1:25" ht="82.5">
      <c r="A17" s="1986"/>
      <c r="B17" s="1718" t="s">
        <v>98</v>
      </c>
      <c r="C17" s="1719" t="s">
        <v>3567</v>
      </c>
      <c r="D17" s="1712"/>
      <c r="E17" s="1712"/>
      <c r="F17" s="1712"/>
      <c r="G17" s="1712"/>
      <c r="H17" s="1712"/>
      <c r="I17" s="1712"/>
      <c r="J17" s="1712"/>
      <c r="K17" s="1712"/>
      <c r="L17" s="1712"/>
      <c r="M17" s="1712"/>
      <c r="N17" s="1712"/>
      <c r="O17" s="1712"/>
      <c r="P17" s="1712"/>
      <c r="Q17" s="1712"/>
      <c r="R17" s="1712"/>
      <c r="S17" s="1712"/>
      <c r="T17" s="1712"/>
      <c r="U17" s="1712"/>
      <c r="V17" s="1712"/>
      <c r="W17" s="1712"/>
      <c r="X17" s="1712"/>
      <c r="Y17" s="1712"/>
    </row>
    <row r="18" spans="1:25" ht="33">
      <c r="A18" s="1986"/>
      <c r="B18" s="1718" t="s">
        <v>2752</v>
      </c>
      <c r="C18" s="1719" t="s">
        <v>334</v>
      </c>
      <c r="D18" s="1712"/>
      <c r="E18" s="1712"/>
      <c r="F18" s="1712"/>
      <c r="G18" s="1712"/>
      <c r="H18" s="1712"/>
      <c r="I18" s="1712"/>
      <c r="J18" s="1712"/>
      <c r="K18" s="1712"/>
      <c r="L18" s="1712"/>
      <c r="M18" s="1712"/>
      <c r="N18" s="1712"/>
      <c r="O18" s="1712"/>
      <c r="P18" s="1712"/>
      <c r="Q18" s="1712"/>
      <c r="R18" s="1712"/>
      <c r="S18" s="1712"/>
      <c r="T18" s="1712"/>
      <c r="U18" s="1712"/>
      <c r="V18" s="1712"/>
      <c r="W18" s="1712"/>
      <c r="X18" s="1712"/>
      <c r="Y18" s="1712"/>
    </row>
    <row r="19" spans="1:25" ht="18">
      <c r="A19" s="1986"/>
      <c r="B19" s="1718" t="s">
        <v>100</v>
      </c>
      <c r="C19" s="1719" t="s">
        <v>1805</v>
      </c>
      <c r="D19" s="1712"/>
      <c r="E19" s="1712"/>
      <c r="F19" s="1712"/>
      <c r="G19" s="1712"/>
      <c r="H19" s="1712"/>
      <c r="I19" s="1712"/>
      <c r="J19" s="1712"/>
      <c r="K19" s="1712"/>
      <c r="L19" s="1712"/>
      <c r="M19" s="1712"/>
      <c r="N19" s="1712"/>
      <c r="O19" s="1712"/>
      <c r="P19" s="1712"/>
      <c r="Q19" s="1712"/>
      <c r="R19" s="1712"/>
      <c r="S19" s="1712"/>
      <c r="T19" s="1712"/>
      <c r="U19" s="1712"/>
      <c r="V19" s="1712"/>
      <c r="W19" s="1712"/>
      <c r="X19" s="1712"/>
      <c r="Y19" s="1712"/>
    </row>
    <row r="20" spans="1:25" ht="18">
      <c r="A20" s="1986"/>
      <c r="B20" s="1718" t="s">
        <v>1073</v>
      </c>
      <c r="C20" s="1719" t="s">
        <v>90</v>
      </c>
      <c r="D20" s="1712"/>
      <c r="E20" s="1712"/>
      <c r="F20" s="1712"/>
      <c r="G20" s="1712"/>
      <c r="H20" s="1712"/>
      <c r="I20" s="1712"/>
      <c r="J20" s="1712"/>
      <c r="K20" s="1712"/>
      <c r="L20" s="1712"/>
      <c r="M20" s="1712"/>
      <c r="N20" s="1712"/>
      <c r="O20" s="1712"/>
      <c r="P20" s="1712"/>
      <c r="Q20" s="1712"/>
      <c r="R20" s="1712"/>
      <c r="S20" s="1712"/>
      <c r="T20" s="1712"/>
      <c r="U20" s="1712"/>
      <c r="V20" s="1712"/>
      <c r="W20" s="1712"/>
      <c r="X20" s="1712"/>
      <c r="Y20" s="1712"/>
    </row>
    <row r="21" spans="1:25" ht="18">
      <c r="A21" s="1986"/>
      <c r="B21" s="1718" t="s">
        <v>102</v>
      </c>
      <c r="C21" s="1719" t="s">
        <v>1805</v>
      </c>
      <c r="D21" s="1712"/>
      <c r="E21" s="1712"/>
      <c r="F21" s="1712"/>
      <c r="G21" s="1712"/>
      <c r="H21" s="1712"/>
      <c r="I21" s="1712"/>
      <c r="J21" s="1712"/>
      <c r="K21" s="1712"/>
      <c r="L21" s="1712"/>
      <c r="M21" s="1712"/>
      <c r="N21" s="1712"/>
      <c r="O21" s="1712"/>
      <c r="P21" s="1712"/>
      <c r="Q21" s="1712"/>
      <c r="R21" s="1712"/>
      <c r="S21" s="1712"/>
      <c r="T21" s="1712"/>
      <c r="U21" s="1712"/>
      <c r="V21" s="1712"/>
      <c r="W21" s="1712"/>
      <c r="X21" s="1712"/>
      <c r="Y21" s="1712"/>
    </row>
    <row r="22" spans="1:25" ht="18">
      <c r="A22" s="1986"/>
      <c r="B22" s="1718" t="s">
        <v>103</v>
      </c>
      <c r="C22" s="1719" t="s">
        <v>1805</v>
      </c>
      <c r="D22" s="1712"/>
      <c r="E22" s="1712"/>
      <c r="F22" s="1712"/>
      <c r="G22" s="1712"/>
      <c r="H22" s="1712"/>
      <c r="I22" s="1712"/>
      <c r="J22" s="1712"/>
      <c r="K22" s="1712"/>
      <c r="L22" s="1712"/>
      <c r="M22" s="1712"/>
      <c r="N22" s="1712"/>
      <c r="O22" s="1712"/>
      <c r="P22" s="1712"/>
      <c r="Q22" s="1712"/>
      <c r="R22" s="1712"/>
      <c r="S22" s="1712"/>
      <c r="T22" s="1712"/>
      <c r="U22" s="1712"/>
      <c r="V22" s="1712"/>
      <c r="W22" s="1712"/>
      <c r="X22" s="1712"/>
      <c r="Y22" s="1712"/>
    </row>
    <row r="23" spans="1:25" ht="18">
      <c r="A23" s="1986"/>
      <c r="B23" s="1718" t="s">
        <v>104</v>
      </c>
      <c r="C23" s="1719" t="s">
        <v>1805</v>
      </c>
      <c r="D23" s="1712"/>
      <c r="E23" s="1712"/>
      <c r="F23" s="1712"/>
      <c r="G23" s="1712"/>
      <c r="H23" s="1712"/>
      <c r="I23" s="1712"/>
      <c r="J23" s="1712"/>
      <c r="K23" s="1712"/>
      <c r="L23" s="1712"/>
      <c r="M23" s="1712"/>
      <c r="N23" s="1712"/>
      <c r="O23" s="1712"/>
      <c r="P23" s="1712"/>
      <c r="Q23" s="1712"/>
      <c r="R23" s="1712"/>
      <c r="S23" s="1712"/>
      <c r="T23" s="1712"/>
      <c r="U23" s="1712"/>
      <c r="V23" s="1712"/>
      <c r="W23" s="1712"/>
      <c r="X23" s="1712"/>
      <c r="Y23" s="1712"/>
    </row>
    <row r="24" spans="1:25" ht="18">
      <c r="A24" s="1986"/>
      <c r="B24" s="1718" t="s">
        <v>105</v>
      </c>
      <c r="C24" s="1719" t="s">
        <v>1805</v>
      </c>
      <c r="D24" s="1712"/>
      <c r="E24" s="1712"/>
      <c r="F24" s="1712"/>
      <c r="G24" s="1712"/>
      <c r="H24" s="1712"/>
      <c r="I24" s="1712"/>
      <c r="J24" s="1712"/>
      <c r="K24" s="1712"/>
      <c r="L24" s="1712"/>
      <c r="M24" s="1712"/>
      <c r="N24" s="1712"/>
      <c r="O24" s="1712"/>
      <c r="P24" s="1712"/>
      <c r="Q24" s="1712"/>
      <c r="R24" s="1712"/>
      <c r="S24" s="1712"/>
      <c r="T24" s="1712"/>
      <c r="U24" s="1712"/>
      <c r="V24" s="1712"/>
      <c r="W24" s="1712"/>
      <c r="X24" s="1712"/>
      <c r="Y24" s="1712"/>
    </row>
    <row r="25" spans="1:25" ht="18">
      <c r="A25" s="1986"/>
      <c r="B25" s="1718" t="s">
        <v>106</v>
      </c>
      <c r="C25" s="1719" t="s">
        <v>3568</v>
      </c>
      <c r="D25" s="1724"/>
      <c r="E25" s="1712"/>
      <c r="F25" s="1712"/>
      <c r="G25" s="1712"/>
      <c r="H25" s="1712"/>
      <c r="I25" s="1712"/>
      <c r="J25" s="1712"/>
      <c r="K25" s="1712"/>
      <c r="L25" s="1712"/>
      <c r="M25" s="1712"/>
      <c r="N25" s="1712"/>
      <c r="O25" s="1712"/>
      <c r="P25" s="1712"/>
      <c r="Q25" s="1712"/>
      <c r="R25" s="1712"/>
      <c r="S25" s="1712"/>
      <c r="T25" s="1712"/>
      <c r="U25" s="1712"/>
      <c r="V25" s="1712"/>
      <c r="W25" s="1712"/>
      <c r="X25" s="1712"/>
      <c r="Y25" s="1712"/>
    </row>
    <row r="26" spans="1:25" ht="18">
      <c r="A26" s="1986"/>
      <c r="B26" s="1718" t="s">
        <v>108</v>
      </c>
      <c r="C26" s="1719" t="s">
        <v>1805</v>
      </c>
      <c r="D26" s="1712"/>
      <c r="E26" s="1712"/>
      <c r="F26" s="1712"/>
      <c r="G26" s="1712"/>
      <c r="H26" s="1712"/>
      <c r="I26" s="1712"/>
      <c r="J26" s="1712"/>
      <c r="K26" s="1712"/>
      <c r="L26" s="1712"/>
      <c r="M26" s="1712"/>
      <c r="N26" s="1712"/>
      <c r="O26" s="1712"/>
      <c r="P26" s="1712"/>
      <c r="Q26" s="1712"/>
      <c r="R26" s="1712"/>
      <c r="S26" s="1712"/>
      <c r="T26" s="1712"/>
      <c r="U26" s="1712"/>
      <c r="V26" s="1712"/>
      <c r="W26" s="1712"/>
      <c r="X26" s="1712"/>
      <c r="Y26" s="1712"/>
    </row>
    <row r="27" spans="1:25" ht="18">
      <c r="A27" s="1986"/>
      <c r="B27" s="1718" t="s">
        <v>109</v>
      </c>
      <c r="C27" s="1719" t="s">
        <v>236</v>
      </c>
      <c r="D27" s="1712"/>
      <c r="E27" s="1712"/>
      <c r="F27" s="1712"/>
      <c r="G27" s="1712"/>
      <c r="H27" s="1712"/>
      <c r="I27" s="1712"/>
      <c r="J27" s="1712"/>
      <c r="K27" s="1712"/>
      <c r="L27" s="1712"/>
      <c r="M27" s="1712"/>
      <c r="N27" s="1712"/>
      <c r="O27" s="1712"/>
      <c r="P27" s="1712"/>
      <c r="Q27" s="1712"/>
      <c r="R27" s="1712"/>
      <c r="S27" s="1712"/>
      <c r="T27" s="1712"/>
      <c r="U27" s="1712"/>
      <c r="V27" s="1712"/>
      <c r="W27" s="1712"/>
      <c r="X27" s="1712"/>
      <c r="Y27" s="1712"/>
    </row>
    <row r="28" spans="1:25" ht="18">
      <c r="A28" s="1986"/>
      <c r="B28" s="1718" t="s">
        <v>110</v>
      </c>
      <c r="C28" s="1719" t="s">
        <v>111</v>
      </c>
      <c r="D28" s="1712"/>
      <c r="E28" s="1712"/>
      <c r="F28" s="1712"/>
      <c r="G28" s="1712"/>
      <c r="H28" s="1712"/>
      <c r="I28" s="1712"/>
      <c r="J28" s="1712"/>
      <c r="K28" s="1712"/>
      <c r="L28" s="1712"/>
      <c r="M28" s="1712"/>
      <c r="N28" s="1712"/>
      <c r="O28" s="1712"/>
      <c r="P28" s="1712"/>
      <c r="Q28" s="1712"/>
      <c r="R28" s="1712"/>
      <c r="S28" s="1712"/>
      <c r="T28" s="1712"/>
      <c r="U28" s="1712"/>
      <c r="V28" s="1712"/>
      <c r="W28" s="1712"/>
      <c r="X28" s="1712"/>
      <c r="Y28" s="1712"/>
    </row>
    <row r="29" spans="1:25" ht="18">
      <c r="A29" s="1986"/>
      <c r="B29" s="1718" t="s">
        <v>112</v>
      </c>
      <c r="C29" s="1719" t="s">
        <v>113</v>
      </c>
      <c r="D29" s="1712"/>
      <c r="E29" s="1712"/>
      <c r="F29" s="1712"/>
      <c r="G29" s="1712"/>
      <c r="H29" s="1712"/>
      <c r="I29" s="1712"/>
      <c r="J29" s="1712"/>
      <c r="K29" s="1712"/>
      <c r="L29" s="1712"/>
      <c r="M29" s="1712"/>
      <c r="N29" s="1712"/>
      <c r="O29" s="1712"/>
      <c r="P29" s="1712"/>
      <c r="Q29" s="1712"/>
      <c r="R29" s="1712"/>
      <c r="S29" s="1712"/>
      <c r="T29" s="1712"/>
      <c r="U29" s="1712"/>
      <c r="V29" s="1712"/>
      <c r="W29" s="1712"/>
      <c r="X29" s="1712"/>
      <c r="Y29" s="1712"/>
    </row>
    <row r="30" spans="1:25" ht="33">
      <c r="A30" s="1986"/>
      <c r="B30" s="1718" t="s">
        <v>114</v>
      </c>
      <c r="C30" s="1719" t="s">
        <v>403</v>
      </c>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row>
    <row r="31" spans="1:25" ht="49.5">
      <c r="A31" s="1986"/>
      <c r="B31" s="1718" t="s">
        <v>115</v>
      </c>
      <c r="C31" s="1719" t="s">
        <v>3569</v>
      </c>
      <c r="D31" s="1712"/>
      <c r="E31" s="1712"/>
      <c r="F31" s="1712"/>
      <c r="G31" s="1712"/>
      <c r="H31" s="1712"/>
      <c r="I31" s="1712"/>
      <c r="J31" s="1712"/>
      <c r="K31" s="1712"/>
      <c r="L31" s="1712"/>
      <c r="M31" s="1712"/>
      <c r="N31" s="1712"/>
      <c r="O31" s="1712"/>
      <c r="P31" s="1712"/>
      <c r="Q31" s="1712"/>
      <c r="R31" s="1712"/>
      <c r="S31" s="1712"/>
      <c r="T31" s="1712"/>
      <c r="U31" s="1712"/>
      <c r="V31" s="1712"/>
      <c r="W31" s="1712"/>
      <c r="X31" s="1712"/>
      <c r="Y31" s="1712"/>
    </row>
    <row r="32" spans="1:25" ht="33.5" thickBot="1">
      <c r="A32" s="1987"/>
      <c r="B32" s="1725" t="s">
        <v>116</v>
      </c>
      <c r="C32" s="1726" t="s">
        <v>1293</v>
      </c>
      <c r="D32" s="1712"/>
      <c r="E32" s="1712"/>
      <c r="F32" s="1712"/>
      <c r="G32" s="1712"/>
      <c r="H32" s="1712"/>
      <c r="I32" s="1712"/>
      <c r="J32" s="1712"/>
      <c r="K32" s="1712"/>
      <c r="L32" s="1712"/>
      <c r="M32" s="1712"/>
      <c r="N32" s="1712"/>
      <c r="O32" s="1712"/>
      <c r="P32" s="1712"/>
      <c r="Q32" s="1712"/>
      <c r="R32" s="1712"/>
      <c r="S32" s="1712"/>
      <c r="T32" s="1712"/>
      <c r="U32" s="1712"/>
      <c r="V32" s="1712"/>
      <c r="W32" s="1712"/>
      <c r="X32" s="1712"/>
      <c r="Y32" s="1712"/>
    </row>
    <row r="33" spans="1:25" ht="18">
      <c r="A33" s="1988" t="s">
        <v>117</v>
      </c>
      <c r="B33" s="1716" t="s">
        <v>118</v>
      </c>
      <c r="C33" s="1717" t="s">
        <v>3558</v>
      </c>
      <c r="D33" s="1712"/>
      <c r="E33" s="1712"/>
      <c r="F33" s="1712"/>
      <c r="G33" s="1712"/>
      <c r="H33" s="1712"/>
      <c r="I33" s="1712"/>
      <c r="J33" s="1712"/>
      <c r="K33" s="1712"/>
      <c r="L33" s="1712"/>
      <c r="M33" s="1712"/>
      <c r="N33" s="1712"/>
      <c r="O33" s="1712"/>
      <c r="P33" s="1712"/>
      <c r="Q33" s="1712"/>
      <c r="R33" s="1712"/>
      <c r="S33" s="1712"/>
      <c r="T33" s="1712"/>
      <c r="U33" s="1712"/>
      <c r="V33" s="1712"/>
      <c r="W33" s="1712"/>
      <c r="X33" s="1712"/>
      <c r="Y33" s="1712"/>
    </row>
    <row r="34" spans="1:25" ht="18">
      <c r="A34" s="1986"/>
      <c r="B34" s="1718" t="s">
        <v>119</v>
      </c>
      <c r="C34" s="1719" t="s">
        <v>3570</v>
      </c>
      <c r="D34" s="1712"/>
      <c r="E34" s="1712"/>
      <c r="F34" s="1712"/>
      <c r="G34" s="1712"/>
      <c r="H34" s="1712"/>
      <c r="I34" s="1712"/>
      <c r="J34" s="1712"/>
      <c r="K34" s="1712"/>
      <c r="L34" s="1712"/>
      <c r="M34" s="1712"/>
      <c r="N34" s="1712"/>
      <c r="O34" s="1712"/>
      <c r="P34" s="1712"/>
      <c r="Q34" s="1712"/>
      <c r="R34" s="1712"/>
      <c r="S34" s="1712"/>
      <c r="T34" s="1712"/>
      <c r="U34" s="1712"/>
      <c r="V34" s="1712"/>
      <c r="W34" s="1712"/>
      <c r="X34" s="1712"/>
      <c r="Y34" s="1712"/>
    </row>
    <row r="35" spans="1:25" ht="18">
      <c r="A35" s="1986"/>
      <c r="B35" s="1718" t="s">
        <v>120</v>
      </c>
      <c r="C35" s="1719" t="s">
        <v>3571</v>
      </c>
      <c r="D35" s="1712"/>
      <c r="E35" s="1712"/>
      <c r="F35" s="1712"/>
      <c r="G35" s="1712"/>
      <c r="H35" s="1712"/>
      <c r="I35" s="1712"/>
      <c r="J35" s="1712"/>
      <c r="K35" s="1712"/>
      <c r="L35" s="1712"/>
      <c r="M35" s="1712"/>
      <c r="N35" s="1712"/>
      <c r="O35" s="1712"/>
      <c r="P35" s="1712"/>
      <c r="Q35" s="1712"/>
      <c r="R35" s="1712"/>
      <c r="S35" s="1712"/>
      <c r="T35" s="1712"/>
      <c r="U35" s="1712"/>
      <c r="V35" s="1712"/>
      <c r="W35" s="1712"/>
      <c r="X35" s="1712"/>
      <c r="Y35" s="1712"/>
    </row>
    <row r="36" spans="1:25" ht="18">
      <c r="A36" s="1986"/>
      <c r="B36" s="1718" t="s">
        <v>122</v>
      </c>
      <c r="C36" s="1719" t="s">
        <v>1805</v>
      </c>
      <c r="D36" s="1712"/>
      <c r="E36" s="1712"/>
      <c r="F36" s="1712"/>
      <c r="G36" s="1712"/>
      <c r="H36" s="1712"/>
      <c r="I36" s="1712"/>
      <c r="J36" s="1712"/>
      <c r="K36" s="1712"/>
      <c r="L36" s="1712"/>
      <c r="M36" s="1712"/>
      <c r="N36" s="1712"/>
      <c r="O36" s="1712"/>
      <c r="P36" s="1712"/>
      <c r="Q36" s="1712"/>
      <c r="R36" s="1712"/>
      <c r="S36" s="1712"/>
      <c r="T36" s="1712"/>
      <c r="U36" s="1712"/>
      <c r="V36" s="1712"/>
      <c r="W36" s="1712"/>
      <c r="X36" s="1712"/>
      <c r="Y36" s="1712"/>
    </row>
    <row r="37" spans="1:25" ht="18">
      <c r="A37" s="1986"/>
      <c r="B37" s="1718" t="s">
        <v>123</v>
      </c>
      <c r="C37" s="1719" t="s">
        <v>1805</v>
      </c>
      <c r="D37" s="1712"/>
      <c r="E37" s="1712"/>
      <c r="F37" s="1712"/>
      <c r="G37" s="1712"/>
      <c r="H37" s="1712"/>
      <c r="I37" s="1712"/>
      <c r="J37" s="1712"/>
      <c r="K37" s="1712"/>
      <c r="L37" s="1712"/>
      <c r="M37" s="1712"/>
      <c r="N37" s="1712"/>
      <c r="O37" s="1712"/>
      <c r="P37" s="1712"/>
      <c r="Q37" s="1712"/>
      <c r="R37" s="1712"/>
      <c r="S37" s="1712"/>
      <c r="T37" s="1712"/>
      <c r="U37" s="1712"/>
      <c r="V37" s="1712"/>
      <c r="W37" s="1712"/>
      <c r="X37" s="1712"/>
      <c r="Y37" s="1712"/>
    </row>
    <row r="38" spans="1:25" ht="18.5" thickBot="1">
      <c r="A38" s="1987"/>
      <c r="B38" s="1727" t="s">
        <v>124</v>
      </c>
      <c r="C38" s="1726" t="s">
        <v>92</v>
      </c>
      <c r="D38" s="1712"/>
      <c r="E38" s="1712"/>
      <c r="F38" s="1712"/>
      <c r="G38" s="1712"/>
      <c r="H38" s="1712"/>
      <c r="I38" s="1712"/>
      <c r="J38" s="1712"/>
      <c r="K38" s="1712"/>
      <c r="L38" s="1712"/>
      <c r="M38" s="1712"/>
      <c r="N38" s="1712"/>
      <c r="O38" s="1712"/>
      <c r="P38" s="1712"/>
      <c r="Q38" s="1712"/>
      <c r="R38" s="1712"/>
      <c r="S38" s="1712"/>
      <c r="T38" s="1712"/>
      <c r="U38" s="1712"/>
      <c r="V38" s="1712"/>
      <c r="W38" s="1712"/>
      <c r="X38" s="1712"/>
      <c r="Y38" s="1712"/>
    </row>
    <row r="39" spans="1:25" ht="18">
      <c r="A39" s="1988" t="s">
        <v>125</v>
      </c>
      <c r="B39" s="1716" t="s">
        <v>126</v>
      </c>
      <c r="C39" s="1717" t="s">
        <v>90</v>
      </c>
      <c r="D39" s="1712"/>
      <c r="E39" s="1712"/>
      <c r="F39" s="1712"/>
      <c r="G39" s="1712"/>
      <c r="H39" s="1712"/>
      <c r="I39" s="1712"/>
      <c r="J39" s="1712"/>
      <c r="K39" s="1712"/>
      <c r="L39" s="1712"/>
      <c r="M39" s="1712"/>
      <c r="N39" s="1712"/>
      <c r="O39" s="1712"/>
      <c r="P39" s="1712"/>
      <c r="Q39" s="1712"/>
      <c r="R39" s="1712"/>
      <c r="S39" s="1712"/>
      <c r="T39" s="1712"/>
      <c r="U39" s="1712"/>
      <c r="V39" s="1712"/>
      <c r="W39" s="1712"/>
      <c r="X39" s="1712"/>
      <c r="Y39" s="1712"/>
    </row>
    <row r="40" spans="1:25" ht="18">
      <c r="A40" s="1986"/>
      <c r="B40" s="1718" t="s">
        <v>127</v>
      </c>
      <c r="C40" s="1719" t="s">
        <v>1805</v>
      </c>
      <c r="D40" s="1712"/>
      <c r="E40" s="1712"/>
      <c r="F40" s="1712"/>
      <c r="G40" s="1712"/>
      <c r="H40" s="1712"/>
      <c r="I40" s="1712"/>
      <c r="J40" s="1712"/>
      <c r="K40" s="1712"/>
      <c r="L40" s="1712"/>
      <c r="M40" s="1712"/>
      <c r="N40" s="1712"/>
      <c r="O40" s="1712"/>
      <c r="P40" s="1712"/>
      <c r="Q40" s="1712"/>
      <c r="R40" s="1712"/>
      <c r="S40" s="1712"/>
      <c r="T40" s="1712"/>
      <c r="U40" s="1712"/>
      <c r="V40" s="1712"/>
      <c r="W40" s="1712"/>
      <c r="X40" s="1712"/>
      <c r="Y40" s="1712"/>
    </row>
    <row r="41" spans="1:25" ht="18">
      <c r="A41" s="1986"/>
      <c r="B41" s="1718" t="s">
        <v>128</v>
      </c>
      <c r="C41" s="1719" t="s">
        <v>1805</v>
      </c>
      <c r="D41" s="1712"/>
      <c r="E41" s="1712"/>
      <c r="F41" s="1712"/>
      <c r="G41" s="1712"/>
      <c r="H41" s="1712"/>
      <c r="I41" s="1712"/>
      <c r="J41" s="1712"/>
      <c r="K41" s="1712"/>
      <c r="L41" s="1712"/>
      <c r="M41" s="1712"/>
      <c r="N41" s="1712"/>
      <c r="O41" s="1712"/>
      <c r="P41" s="1712"/>
      <c r="Q41" s="1712"/>
      <c r="R41" s="1712"/>
      <c r="S41" s="1712"/>
      <c r="T41" s="1712"/>
      <c r="U41" s="1712"/>
      <c r="V41" s="1712"/>
      <c r="W41" s="1712"/>
      <c r="X41" s="1712"/>
      <c r="Y41" s="1712"/>
    </row>
    <row r="42" spans="1:25" ht="18">
      <c r="A42" s="1986"/>
      <c r="B42" s="1718" t="s">
        <v>129</v>
      </c>
      <c r="C42" s="1719" t="s">
        <v>1805</v>
      </c>
      <c r="D42" s="1712"/>
      <c r="E42" s="1712"/>
      <c r="F42" s="1712"/>
      <c r="G42" s="1712"/>
      <c r="H42" s="1712"/>
      <c r="I42" s="1712"/>
      <c r="J42" s="1712"/>
      <c r="K42" s="1712"/>
      <c r="L42" s="1712"/>
      <c r="M42" s="1712"/>
      <c r="N42" s="1712"/>
      <c r="O42" s="1712"/>
      <c r="P42" s="1712"/>
      <c r="Q42" s="1712"/>
      <c r="R42" s="1712"/>
      <c r="S42" s="1712"/>
      <c r="T42" s="1712"/>
      <c r="U42" s="1712"/>
      <c r="V42" s="1712"/>
      <c r="W42" s="1712"/>
      <c r="X42" s="1712"/>
      <c r="Y42" s="1712"/>
    </row>
    <row r="43" spans="1:25" ht="18">
      <c r="A43" s="1986"/>
      <c r="B43" s="1718" t="s">
        <v>130</v>
      </c>
      <c r="C43" s="1719" t="s">
        <v>1805</v>
      </c>
      <c r="D43" s="1712"/>
      <c r="E43" s="1712"/>
      <c r="F43" s="1712"/>
      <c r="G43" s="1712"/>
      <c r="H43" s="1712"/>
      <c r="I43" s="1712"/>
      <c r="J43" s="1712"/>
      <c r="K43" s="1712"/>
      <c r="L43" s="1712"/>
      <c r="M43" s="1712"/>
      <c r="N43" s="1712"/>
      <c r="O43" s="1712"/>
      <c r="P43" s="1712"/>
      <c r="Q43" s="1712"/>
      <c r="R43" s="1712"/>
      <c r="S43" s="1712"/>
      <c r="T43" s="1712"/>
      <c r="U43" s="1712"/>
      <c r="V43" s="1712"/>
      <c r="W43" s="1712"/>
      <c r="X43" s="1712"/>
      <c r="Y43" s="1712"/>
    </row>
    <row r="44" spans="1:25" ht="18.5" thickBot="1">
      <c r="A44" s="1987"/>
      <c r="B44" s="1728" t="s">
        <v>131</v>
      </c>
      <c r="C44" s="1726" t="s">
        <v>1805</v>
      </c>
      <c r="D44" s="1712"/>
      <c r="E44" s="1712"/>
      <c r="F44" s="1712"/>
      <c r="G44" s="1712"/>
      <c r="H44" s="1712"/>
      <c r="I44" s="1712"/>
      <c r="J44" s="1712"/>
      <c r="K44" s="1712"/>
      <c r="L44" s="1712"/>
      <c r="M44" s="1712"/>
      <c r="N44" s="1712"/>
      <c r="O44" s="1712"/>
      <c r="P44" s="1712"/>
      <c r="Q44" s="1712"/>
      <c r="R44" s="1712"/>
      <c r="S44" s="1712"/>
      <c r="T44" s="1712"/>
      <c r="U44" s="1712"/>
      <c r="V44" s="1712"/>
      <c r="W44" s="1712"/>
      <c r="X44" s="1712"/>
      <c r="Y44" s="1712"/>
    </row>
    <row r="45" spans="1:25" ht="18">
      <c r="A45" s="1988" t="s">
        <v>132</v>
      </c>
      <c r="B45" s="1716" t="s">
        <v>133</v>
      </c>
      <c r="C45" s="1717" t="s">
        <v>90</v>
      </c>
      <c r="D45" s="1712"/>
      <c r="E45" s="1712"/>
      <c r="F45" s="1712"/>
      <c r="G45" s="1712"/>
      <c r="H45" s="1712"/>
      <c r="I45" s="1712"/>
      <c r="J45" s="1712"/>
      <c r="K45" s="1712"/>
      <c r="L45" s="1712"/>
      <c r="M45" s="1712"/>
      <c r="N45" s="1712"/>
      <c r="O45" s="1712"/>
      <c r="P45" s="1712"/>
      <c r="Q45" s="1712"/>
      <c r="R45" s="1712"/>
      <c r="S45" s="1712"/>
      <c r="T45" s="1712"/>
      <c r="U45" s="1712"/>
      <c r="V45" s="1712"/>
      <c r="W45" s="1712"/>
      <c r="X45" s="1712"/>
      <c r="Y45" s="1712"/>
    </row>
    <row r="46" spans="1:25" ht="18">
      <c r="A46" s="1986"/>
      <c r="B46" s="1718" t="s">
        <v>135</v>
      </c>
      <c r="C46" s="1719" t="s">
        <v>1805</v>
      </c>
      <c r="D46" s="1712"/>
      <c r="E46" s="1712"/>
      <c r="F46" s="1712"/>
      <c r="G46" s="1712"/>
      <c r="H46" s="1712"/>
      <c r="I46" s="1712"/>
      <c r="J46" s="1712"/>
      <c r="K46" s="1712"/>
      <c r="L46" s="1712"/>
      <c r="M46" s="1712"/>
      <c r="N46" s="1712"/>
      <c r="O46" s="1712"/>
      <c r="P46" s="1712"/>
      <c r="Q46" s="1712"/>
      <c r="R46" s="1712"/>
      <c r="S46" s="1712"/>
      <c r="T46" s="1712"/>
      <c r="U46" s="1712"/>
      <c r="V46" s="1712"/>
      <c r="W46" s="1712"/>
      <c r="X46" s="1712"/>
      <c r="Y46" s="1712"/>
    </row>
    <row r="47" spans="1:25" ht="18.5" thickBot="1">
      <c r="A47" s="1987"/>
      <c r="B47" s="1727" t="s">
        <v>136</v>
      </c>
      <c r="C47" s="1726" t="s">
        <v>1805</v>
      </c>
      <c r="D47" s="1712"/>
      <c r="E47" s="1712"/>
      <c r="F47" s="1712"/>
      <c r="G47" s="1712"/>
      <c r="H47" s="1712"/>
      <c r="I47" s="1712"/>
      <c r="J47" s="1712"/>
      <c r="K47" s="1712"/>
      <c r="L47" s="1712"/>
      <c r="M47" s="1712"/>
      <c r="N47" s="1712"/>
      <c r="O47" s="1712"/>
      <c r="P47" s="1712"/>
      <c r="Q47" s="1712"/>
      <c r="R47" s="1712"/>
      <c r="S47" s="1712"/>
      <c r="T47" s="1712"/>
      <c r="U47" s="1712"/>
      <c r="V47" s="1712"/>
      <c r="W47" s="1712"/>
      <c r="X47" s="1712"/>
      <c r="Y47" s="1712"/>
    </row>
    <row r="48" spans="1:25" ht="18">
      <c r="A48" s="1985" t="s">
        <v>349</v>
      </c>
      <c r="B48" s="1725" t="s">
        <v>138</v>
      </c>
      <c r="C48" s="1729" t="s">
        <v>92</v>
      </c>
      <c r="D48" s="1712"/>
      <c r="E48" s="1712"/>
      <c r="F48" s="1712"/>
      <c r="G48" s="1712"/>
      <c r="H48" s="1712"/>
      <c r="I48" s="1712"/>
      <c r="J48" s="1712"/>
      <c r="K48" s="1712"/>
      <c r="L48" s="1712"/>
      <c r="M48" s="1712"/>
      <c r="N48" s="1712"/>
      <c r="O48" s="1712"/>
      <c r="P48" s="1712"/>
      <c r="Q48" s="1712"/>
      <c r="R48" s="1712"/>
      <c r="S48" s="1712"/>
      <c r="T48" s="1712"/>
      <c r="U48" s="1712"/>
      <c r="V48" s="1712"/>
      <c r="W48" s="1712"/>
      <c r="X48" s="1712"/>
      <c r="Y48" s="1712"/>
    </row>
    <row r="49" spans="1:25" ht="18">
      <c r="A49" s="1986"/>
      <c r="B49" s="1718" t="s">
        <v>139</v>
      </c>
      <c r="C49" s="1719" t="s">
        <v>3572</v>
      </c>
      <c r="D49" s="1712"/>
      <c r="E49" s="1712"/>
      <c r="F49" s="1712"/>
      <c r="G49" s="1712"/>
      <c r="H49" s="1712"/>
      <c r="I49" s="1712"/>
      <c r="J49" s="1712"/>
      <c r="K49" s="1712"/>
      <c r="L49" s="1712"/>
      <c r="M49" s="1712"/>
      <c r="N49" s="1712"/>
      <c r="O49" s="1712"/>
      <c r="P49" s="1712"/>
      <c r="Q49" s="1712"/>
      <c r="R49" s="1712"/>
      <c r="S49" s="1712"/>
      <c r="T49" s="1712"/>
      <c r="U49" s="1712"/>
      <c r="V49" s="1712"/>
      <c r="W49" s="1712"/>
      <c r="X49" s="1712"/>
      <c r="Y49" s="1712"/>
    </row>
    <row r="50" spans="1:25" ht="33">
      <c r="A50" s="1986"/>
      <c r="B50" s="1718" t="s">
        <v>140</v>
      </c>
      <c r="C50" s="1719" t="s">
        <v>3573</v>
      </c>
      <c r="D50" s="1712"/>
      <c r="E50" s="1712"/>
      <c r="F50" s="1712"/>
      <c r="G50" s="1712"/>
      <c r="H50" s="1712"/>
      <c r="I50" s="1712"/>
      <c r="J50" s="1712"/>
      <c r="K50" s="1712"/>
      <c r="L50" s="1712"/>
      <c r="M50" s="1712"/>
      <c r="N50" s="1712"/>
      <c r="O50" s="1712"/>
      <c r="P50" s="1712"/>
      <c r="Q50" s="1712"/>
      <c r="R50" s="1712"/>
      <c r="S50" s="1712"/>
      <c r="T50" s="1712"/>
      <c r="U50" s="1712"/>
      <c r="V50" s="1712"/>
      <c r="W50" s="1712"/>
      <c r="X50" s="1712"/>
      <c r="Y50" s="1712"/>
    </row>
    <row r="51" spans="1:25" ht="18">
      <c r="A51" s="1986"/>
      <c r="B51" s="1718" t="s">
        <v>141</v>
      </c>
      <c r="C51" s="1719" t="s">
        <v>3574</v>
      </c>
      <c r="D51" s="1712"/>
      <c r="E51" s="1712"/>
      <c r="F51" s="1712"/>
      <c r="G51" s="1712"/>
      <c r="H51" s="1712"/>
      <c r="I51" s="1712"/>
      <c r="J51" s="1712"/>
      <c r="K51" s="1712"/>
      <c r="L51" s="1712"/>
      <c r="M51" s="1712"/>
      <c r="N51" s="1712"/>
      <c r="O51" s="1712"/>
      <c r="P51" s="1712"/>
      <c r="Q51" s="1712"/>
      <c r="R51" s="1712"/>
      <c r="S51" s="1712"/>
      <c r="T51" s="1712"/>
      <c r="U51" s="1712"/>
      <c r="V51" s="1712"/>
      <c r="W51" s="1712"/>
      <c r="X51" s="1712"/>
      <c r="Y51" s="1712"/>
    </row>
    <row r="52" spans="1:25" ht="33">
      <c r="A52" s="1986"/>
      <c r="B52" s="1718" t="s">
        <v>142</v>
      </c>
      <c r="C52" s="1719" t="s">
        <v>3575</v>
      </c>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row>
    <row r="53" spans="1:25" ht="66">
      <c r="A53" s="1986"/>
      <c r="B53" s="1718" t="s">
        <v>1077</v>
      </c>
      <c r="C53" s="1719" t="s">
        <v>3576</v>
      </c>
      <c r="D53" s="1712"/>
      <c r="E53" s="1712"/>
      <c r="F53" s="1712"/>
      <c r="G53" s="1712"/>
      <c r="H53" s="1712"/>
      <c r="I53" s="1712"/>
      <c r="J53" s="1712"/>
      <c r="K53" s="1712"/>
      <c r="L53" s="1712"/>
      <c r="M53" s="1712"/>
      <c r="N53" s="1712"/>
      <c r="O53" s="1712"/>
      <c r="P53" s="1712"/>
      <c r="Q53" s="1712"/>
      <c r="R53" s="1712"/>
      <c r="S53" s="1712"/>
      <c r="T53" s="1712"/>
      <c r="U53" s="1712"/>
      <c r="V53" s="1712"/>
      <c r="W53" s="1712"/>
      <c r="X53" s="1712"/>
      <c r="Y53" s="1712"/>
    </row>
    <row r="54" spans="1:25" ht="33">
      <c r="A54" s="1986"/>
      <c r="B54" s="1718" t="s">
        <v>144</v>
      </c>
      <c r="C54" s="1719" t="s">
        <v>3577</v>
      </c>
      <c r="D54" s="1712"/>
      <c r="E54" s="1712"/>
      <c r="F54" s="1712"/>
      <c r="G54" s="1712"/>
      <c r="H54" s="1712"/>
      <c r="I54" s="1712"/>
      <c r="J54" s="1712"/>
      <c r="K54" s="1712"/>
      <c r="L54" s="1712"/>
      <c r="M54" s="1712"/>
      <c r="N54" s="1712"/>
      <c r="O54" s="1712"/>
      <c r="P54" s="1712"/>
      <c r="Q54" s="1712"/>
      <c r="R54" s="1712"/>
      <c r="S54" s="1712"/>
      <c r="T54" s="1712"/>
      <c r="U54" s="1712"/>
      <c r="V54" s="1712"/>
      <c r="W54" s="1712"/>
      <c r="X54" s="1712"/>
      <c r="Y54" s="1712"/>
    </row>
    <row r="55" spans="1:25" ht="18">
      <c r="A55" s="1986"/>
      <c r="B55" s="1718" t="s">
        <v>145</v>
      </c>
      <c r="C55" s="1719" t="s">
        <v>3578</v>
      </c>
      <c r="D55" s="1712"/>
      <c r="E55" s="1712"/>
      <c r="F55" s="1712"/>
      <c r="G55" s="1712"/>
      <c r="H55" s="1712"/>
      <c r="I55" s="1712"/>
      <c r="J55" s="1712"/>
      <c r="K55" s="1712"/>
      <c r="L55" s="1712"/>
      <c r="M55" s="1712"/>
      <c r="N55" s="1712"/>
      <c r="O55" s="1712"/>
      <c r="P55" s="1712"/>
      <c r="Q55" s="1712"/>
      <c r="R55" s="1712"/>
      <c r="S55" s="1712"/>
      <c r="T55" s="1712"/>
      <c r="U55" s="1712"/>
      <c r="V55" s="1712"/>
      <c r="W55" s="1712"/>
      <c r="X55" s="1712"/>
      <c r="Y55" s="1712"/>
    </row>
    <row r="56" spans="1:25" ht="18">
      <c r="A56" s="1986"/>
      <c r="B56" s="1718" t="s">
        <v>146</v>
      </c>
      <c r="C56" s="1719" t="s">
        <v>353</v>
      </c>
      <c r="D56" s="1712"/>
      <c r="E56" s="1712"/>
      <c r="F56" s="1712"/>
      <c r="G56" s="1712"/>
      <c r="H56" s="1712"/>
      <c r="I56" s="1712"/>
      <c r="J56" s="1712"/>
      <c r="K56" s="1712"/>
      <c r="L56" s="1712"/>
      <c r="M56" s="1712"/>
      <c r="N56" s="1712"/>
      <c r="O56" s="1712"/>
      <c r="P56" s="1712"/>
      <c r="Q56" s="1712"/>
      <c r="R56" s="1712"/>
      <c r="S56" s="1712"/>
      <c r="T56" s="1712"/>
      <c r="U56" s="1712"/>
      <c r="V56" s="1712"/>
      <c r="W56" s="1712"/>
      <c r="X56" s="1712"/>
      <c r="Y56" s="1712"/>
    </row>
    <row r="57" spans="1:25" ht="18">
      <c r="A57" s="1986"/>
      <c r="B57" s="1718" t="s">
        <v>147</v>
      </c>
      <c r="C57" s="1719" t="s">
        <v>1805</v>
      </c>
      <c r="D57" s="1712"/>
      <c r="E57" s="1712"/>
      <c r="F57" s="1712"/>
      <c r="G57" s="1712"/>
      <c r="H57" s="1712"/>
      <c r="I57" s="1712"/>
      <c r="J57" s="1712"/>
      <c r="K57" s="1712"/>
      <c r="L57" s="1712"/>
      <c r="M57" s="1712"/>
      <c r="N57" s="1712"/>
      <c r="O57" s="1712"/>
      <c r="P57" s="1712"/>
      <c r="Q57" s="1712"/>
      <c r="R57" s="1712"/>
      <c r="S57" s="1712"/>
      <c r="T57" s="1712"/>
      <c r="U57" s="1712"/>
      <c r="V57" s="1712"/>
      <c r="W57" s="1712"/>
      <c r="X57" s="1712"/>
      <c r="Y57" s="1712"/>
    </row>
    <row r="58" spans="1:25" ht="18">
      <c r="A58" s="1986"/>
      <c r="B58" s="1718" t="s">
        <v>149</v>
      </c>
      <c r="C58" s="1719" t="s">
        <v>1805</v>
      </c>
      <c r="D58" s="1712"/>
      <c r="E58" s="1712"/>
      <c r="F58" s="1712"/>
      <c r="G58" s="1712"/>
      <c r="H58" s="1712"/>
      <c r="I58" s="1712"/>
      <c r="J58" s="1712"/>
      <c r="K58" s="1712"/>
      <c r="L58" s="1712"/>
      <c r="M58" s="1712"/>
      <c r="N58" s="1712"/>
      <c r="O58" s="1712"/>
      <c r="P58" s="1712"/>
      <c r="Q58" s="1712"/>
      <c r="R58" s="1712"/>
      <c r="S58" s="1712"/>
      <c r="T58" s="1712"/>
      <c r="U58" s="1712"/>
      <c r="V58" s="1712"/>
      <c r="W58" s="1712"/>
      <c r="X58" s="1712"/>
      <c r="Y58" s="1712"/>
    </row>
    <row r="59" spans="1:25" ht="18">
      <c r="A59" s="1986"/>
      <c r="B59" s="1718" t="s">
        <v>150</v>
      </c>
      <c r="C59" s="1719" t="s">
        <v>3579</v>
      </c>
      <c r="D59" s="1712"/>
      <c r="E59" s="1712"/>
      <c r="F59" s="1712"/>
      <c r="G59" s="1712"/>
      <c r="H59" s="1712"/>
      <c r="I59" s="1712"/>
      <c r="J59" s="1712"/>
      <c r="K59" s="1712"/>
      <c r="L59" s="1712"/>
      <c r="M59" s="1712"/>
      <c r="N59" s="1712"/>
      <c r="O59" s="1712"/>
      <c r="P59" s="1712"/>
      <c r="Q59" s="1712"/>
      <c r="R59" s="1712"/>
      <c r="S59" s="1712"/>
      <c r="T59" s="1712"/>
      <c r="U59" s="1712"/>
      <c r="V59" s="1712"/>
      <c r="W59" s="1712"/>
      <c r="X59" s="1712"/>
      <c r="Y59" s="1712"/>
    </row>
    <row r="60" spans="1:25" ht="99">
      <c r="A60" s="1986"/>
      <c r="B60" s="1718" t="s">
        <v>151</v>
      </c>
      <c r="C60" s="1719" t="s">
        <v>3580</v>
      </c>
      <c r="D60" s="1712"/>
      <c r="E60" s="1712"/>
      <c r="F60" s="1712"/>
      <c r="G60" s="1712"/>
      <c r="H60" s="1712"/>
      <c r="I60" s="1712"/>
      <c r="J60" s="1712"/>
      <c r="K60" s="1712"/>
      <c r="L60" s="1712"/>
      <c r="M60" s="1712"/>
      <c r="N60" s="1712"/>
      <c r="O60" s="1712"/>
      <c r="P60" s="1712"/>
      <c r="Q60" s="1712"/>
      <c r="R60" s="1712"/>
      <c r="S60" s="1712"/>
      <c r="T60" s="1712"/>
      <c r="U60" s="1712"/>
      <c r="V60" s="1712"/>
      <c r="W60" s="1712"/>
      <c r="X60" s="1712"/>
      <c r="Y60" s="1712"/>
    </row>
    <row r="61" spans="1:25" ht="18">
      <c r="A61" s="1986"/>
      <c r="B61" s="1718" t="s">
        <v>152</v>
      </c>
      <c r="C61" s="1719" t="s">
        <v>92</v>
      </c>
      <c r="D61" s="1712"/>
      <c r="E61" s="1712"/>
      <c r="F61" s="1712"/>
      <c r="G61" s="1712"/>
      <c r="H61" s="1712"/>
      <c r="I61" s="1712"/>
      <c r="J61" s="1712"/>
      <c r="K61" s="1712"/>
      <c r="L61" s="1712"/>
      <c r="M61" s="1712"/>
      <c r="N61" s="1712"/>
      <c r="O61" s="1712"/>
      <c r="P61" s="1712"/>
      <c r="Q61" s="1712"/>
      <c r="R61" s="1712"/>
      <c r="S61" s="1712"/>
      <c r="T61" s="1712"/>
      <c r="U61" s="1712"/>
      <c r="V61" s="1712"/>
      <c r="W61" s="1712"/>
      <c r="X61" s="1712"/>
      <c r="Y61" s="1712"/>
    </row>
    <row r="62" spans="1:25" ht="18">
      <c r="A62" s="1986"/>
      <c r="B62" s="1718" t="s">
        <v>153</v>
      </c>
      <c r="C62" s="1719" t="s">
        <v>1052</v>
      </c>
      <c r="D62" s="1712"/>
      <c r="E62" s="1712"/>
      <c r="F62" s="1712"/>
      <c r="G62" s="1712"/>
      <c r="H62" s="1712"/>
      <c r="I62" s="1712"/>
      <c r="J62" s="1712"/>
      <c r="K62" s="1712"/>
      <c r="L62" s="1712"/>
      <c r="M62" s="1712"/>
      <c r="N62" s="1712"/>
      <c r="O62" s="1712"/>
      <c r="P62" s="1712"/>
      <c r="Q62" s="1712"/>
      <c r="R62" s="1712"/>
      <c r="S62" s="1712"/>
      <c r="T62" s="1712"/>
      <c r="U62" s="1712"/>
      <c r="V62" s="1712"/>
      <c r="W62" s="1712"/>
      <c r="X62" s="1712"/>
      <c r="Y62" s="1712"/>
    </row>
    <row r="63" spans="1:25" ht="18">
      <c r="A63" s="1986"/>
      <c r="B63" s="1718" t="s">
        <v>154</v>
      </c>
      <c r="C63" s="1719" t="s">
        <v>3581</v>
      </c>
      <c r="D63" s="1712"/>
      <c r="E63" s="1712"/>
      <c r="F63" s="1712"/>
      <c r="G63" s="1712"/>
      <c r="H63" s="1712"/>
      <c r="I63" s="1712"/>
      <c r="J63" s="1712"/>
      <c r="K63" s="1712"/>
      <c r="L63" s="1712"/>
      <c r="M63" s="1712"/>
      <c r="N63" s="1712"/>
      <c r="O63" s="1712"/>
      <c r="P63" s="1712"/>
      <c r="Q63" s="1712"/>
      <c r="R63" s="1712"/>
      <c r="S63" s="1712"/>
      <c r="T63" s="1712"/>
      <c r="U63" s="1712"/>
      <c r="V63" s="1712"/>
      <c r="W63" s="1712"/>
      <c r="X63" s="1712"/>
      <c r="Y63" s="1712"/>
    </row>
    <row r="64" spans="1:25" ht="18">
      <c r="A64" s="1986"/>
      <c r="B64" s="1718" t="s">
        <v>155</v>
      </c>
      <c r="C64" s="1719" t="s">
        <v>3581</v>
      </c>
      <c r="D64" s="1712"/>
      <c r="E64" s="1712"/>
      <c r="F64" s="1712"/>
      <c r="G64" s="1712"/>
      <c r="H64" s="1712"/>
      <c r="I64" s="1712"/>
      <c r="J64" s="1712"/>
      <c r="K64" s="1712"/>
      <c r="L64" s="1712"/>
      <c r="M64" s="1712"/>
      <c r="N64" s="1712"/>
      <c r="O64" s="1712"/>
      <c r="P64" s="1712"/>
      <c r="Q64" s="1712"/>
      <c r="R64" s="1712"/>
      <c r="S64" s="1712"/>
      <c r="T64" s="1712"/>
      <c r="U64" s="1712"/>
      <c r="V64" s="1712"/>
      <c r="W64" s="1712"/>
      <c r="X64" s="1712"/>
      <c r="Y64" s="1712"/>
    </row>
    <row r="65" spans="1:25" ht="18">
      <c r="A65" s="1986"/>
      <c r="B65" s="1718" t="s">
        <v>156</v>
      </c>
      <c r="C65" s="1719" t="s">
        <v>92</v>
      </c>
      <c r="D65" s="1712"/>
      <c r="E65" s="1712"/>
      <c r="F65" s="1712"/>
      <c r="G65" s="1712"/>
      <c r="H65" s="1712"/>
      <c r="I65" s="1712"/>
      <c r="J65" s="1712"/>
      <c r="K65" s="1712"/>
      <c r="L65" s="1712"/>
      <c r="M65" s="1712"/>
      <c r="N65" s="1712"/>
      <c r="O65" s="1712"/>
      <c r="P65" s="1712"/>
      <c r="Q65" s="1712"/>
      <c r="R65" s="1712"/>
      <c r="S65" s="1712"/>
      <c r="T65" s="1712"/>
      <c r="U65" s="1712"/>
      <c r="V65" s="1712"/>
      <c r="W65" s="1712"/>
      <c r="X65" s="1712"/>
      <c r="Y65" s="1712"/>
    </row>
    <row r="66" spans="1:25" ht="18">
      <c r="A66" s="1986"/>
      <c r="B66" s="1718" t="s">
        <v>157</v>
      </c>
      <c r="C66" s="1719" t="s">
        <v>3582</v>
      </c>
      <c r="D66" s="1712"/>
      <c r="E66" s="1712"/>
      <c r="F66" s="1712"/>
      <c r="G66" s="1712"/>
      <c r="H66" s="1712"/>
      <c r="I66" s="1712"/>
      <c r="J66" s="1712"/>
      <c r="K66" s="1712"/>
      <c r="L66" s="1712"/>
      <c r="M66" s="1712"/>
      <c r="N66" s="1712"/>
      <c r="O66" s="1712"/>
      <c r="P66" s="1712"/>
      <c r="Q66" s="1712"/>
      <c r="R66" s="1712"/>
      <c r="S66" s="1712"/>
      <c r="T66" s="1712"/>
      <c r="U66" s="1712"/>
      <c r="V66" s="1712"/>
      <c r="W66" s="1712"/>
      <c r="X66" s="1712"/>
      <c r="Y66" s="1712"/>
    </row>
    <row r="67" spans="1:25" ht="18">
      <c r="A67" s="1986"/>
      <c r="B67" s="1718" t="s">
        <v>158</v>
      </c>
      <c r="C67" s="1730">
        <v>45374</v>
      </c>
      <c r="D67" s="1712"/>
      <c r="E67" s="1712"/>
      <c r="F67" s="1712"/>
      <c r="G67" s="1712"/>
      <c r="H67" s="1712"/>
      <c r="I67" s="1712"/>
      <c r="J67" s="1712"/>
      <c r="K67" s="1712"/>
      <c r="L67" s="1712"/>
      <c r="M67" s="1712"/>
      <c r="N67" s="1712"/>
      <c r="O67" s="1712"/>
      <c r="P67" s="1712"/>
      <c r="Q67" s="1712"/>
      <c r="R67" s="1712"/>
      <c r="S67" s="1712"/>
      <c r="T67" s="1712"/>
      <c r="U67" s="1712"/>
      <c r="V67" s="1712"/>
      <c r="W67" s="1712"/>
      <c r="X67" s="1712"/>
      <c r="Y67" s="1712"/>
    </row>
    <row r="68" spans="1:25" ht="132.5" thickBot="1">
      <c r="A68" s="1987"/>
      <c r="B68" s="1727" t="s">
        <v>159</v>
      </c>
      <c r="C68" s="1726" t="s">
        <v>3583</v>
      </c>
      <c r="D68" s="1712"/>
      <c r="E68" s="1712"/>
      <c r="F68" s="1712"/>
      <c r="G68" s="1712"/>
      <c r="H68" s="1712"/>
      <c r="I68" s="1712"/>
      <c r="J68" s="1712"/>
      <c r="K68" s="1712"/>
      <c r="L68" s="1712"/>
      <c r="M68" s="1712"/>
      <c r="N68" s="1712"/>
      <c r="O68" s="1712"/>
      <c r="P68" s="1712"/>
      <c r="Q68" s="1712"/>
      <c r="R68" s="1712"/>
      <c r="S68" s="1712"/>
      <c r="T68" s="1712"/>
      <c r="U68" s="1712"/>
      <c r="V68" s="1712"/>
      <c r="W68" s="1712"/>
      <c r="X68" s="1712"/>
      <c r="Y68" s="1712"/>
    </row>
    <row r="69" spans="1:25" ht="18">
      <c r="A69" s="1988" t="s">
        <v>160</v>
      </c>
      <c r="B69" s="1716" t="s">
        <v>161</v>
      </c>
      <c r="C69" s="1717" t="s">
        <v>92</v>
      </c>
      <c r="D69" s="1712"/>
      <c r="E69" s="1712"/>
      <c r="F69" s="1712"/>
      <c r="G69" s="1712"/>
      <c r="H69" s="1712"/>
      <c r="I69" s="1712"/>
      <c r="J69" s="1712"/>
      <c r="K69" s="1712"/>
      <c r="L69" s="1712"/>
      <c r="M69" s="1712"/>
      <c r="N69" s="1712"/>
      <c r="O69" s="1712"/>
      <c r="P69" s="1712"/>
      <c r="Q69" s="1712"/>
      <c r="R69" s="1712"/>
      <c r="S69" s="1712"/>
      <c r="T69" s="1712"/>
      <c r="U69" s="1712"/>
      <c r="V69" s="1712"/>
      <c r="W69" s="1712"/>
      <c r="X69" s="1712"/>
      <c r="Y69" s="1712"/>
    </row>
    <row r="70" spans="1:25" ht="18">
      <c r="A70" s="1986"/>
      <c r="B70" s="1718" t="s">
        <v>162</v>
      </c>
      <c r="C70" s="1719" t="s">
        <v>163</v>
      </c>
      <c r="D70" s="1712"/>
      <c r="E70" s="1712"/>
      <c r="F70" s="1712"/>
      <c r="G70" s="1712"/>
      <c r="H70" s="1712"/>
      <c r="I70" s="1712"/>
      <c r="J70" s="1712"/>
      <c r="K70" s="1712"/>
      <c r="L70" s="1712"/>
      <c r="M70" s="1712"/>
      <c r="N70" s="1712"/>
      <c r="O70" s="1712"/>
      <c r="P70" s="1712"/>
      <c r="Q70" s="1712"/>
      <c r="R70" s="1712"/>
      <c r="S70" s="1712"/>
      <c r="T70" s="1712"/>
      <c r="U70" s="1712"/>
      <c r="V70" s="1712"/>
      <c r="W70" s="1712"/>
      <c r="X70" s="1712"/>
      <c r="Y70" s="1712"/>
    </row>
    <row r="71" spans="1:25" ht="18">
      <c r="A71" s="1986"/>
      <c r="B71" s="1718" t="s">
        <v>164</v>
      </c>
      <c r="C71" s="1719" t="s">
        <v>206</v>
      </c>
      <c r="D71" s="1712"/>
      <c r="E71" s="1712"/>
      <c r="F71" s="1712"/>
      <c r="G71" s="1712"/>
      <c r="H71" s="1712"/>
      <c r="I71" s="1712"/>
      <c r="J71" s="1712"/>
      <c r="K71" s="1712"/>
      <c r="L71" s="1712"/>
      <c r="M71" s="1712"/>
      <c r="N71" s="1712"/>
      <c r="O71" s="1712"/>
      <c r="P71" s="1712"/>
      <c r="Q71" s="1712"/>
      <c r="R71" s="1712"/>
      <c r="S71" s="1712"/>
      <c r="T71" s="1712"/>
      <c r="U71" s="1712"/>
      <c r="V71" s="1712"/>
      <c r="W71" s="1712"/>
      <c r="X71" s="1712"/>
      <c r="Y71" s="1712"/>
    </row>
    <row r="72" spans="1:25" ht="18">
      <c r="A72" s="1986"/>
      <c r="B72" s="1718" t="s">
        <v>166</v>
      </c>
      <c r="C72" s="1719" t="s">
        <v>206</v>
      </c>
      <c r="D72" s="1712"/>
      <c r="E72" s="1712"/>
      <c r="F72" s="1712"/>
      <c r="G72" s="1712"/>
      <c r="H72" s="1712"/>
      <c r="I72" s="1712"/>
      <c r="J72" s="1712"/>
      <c r="K72" s="1712"/>
      <c r="L72" s="1712"/>
      <c r="M72" s="1712"/>
      <c r="N72" s="1712"/>
      <c r="O72" s="1712"/>
      <c r="P72" s="1712"/>
      <c r="Q72" s="1712"/>
      <c r="R72" s="1712"/>
      <c r="S72" s="1712"/>
      <c r="T72" s="1712"/>
      <c r="U72" s="1712"/>
      <c r="V72" s="1712"/>
      <c r="W72" s="1712"/>
      <c r="X72" s="1712"/>
      <c r="Y72" s="1712"/>
    </row>
    <row r="73" spans="1:25" ht="49.5">
      <c r="A73" s="1986"/>
      <c r="B73" s="1718" t="s">
        <v>167</v>
      </c>
      <c r="C73" s="1719" t="s">
        <v>168</v>
      </c>
      <c r="D73" s="1712"/>
      <c r="E73" s="1712"/>
      <c r="F73" s="1712"/>
      <c r="G73" s="1712"/>
      <c r="H73" s="1712"/>
      <c r="I73" s="1712"/>
      <c r="J73" s="1712"/>
      <c r="K73" s="1712"/>
      <c r="L73" s="1712"/>
      <c r="M73" s="1712"/>
      <c r="N73" s="1712"/>
      <c r="O73" s="1712"/>
      <c r="P73" s="1712"/>
      <c r="Q73" s="1712"/>
      <c r="R73" s="1712"/>
      <c r="S73" s="1712"/>
      <c r="T73" s="1712"/>
      <c r="U73" s="1712"/>
      <c r="V73" s="1712"/>
      <c r="W73" s="1712"/>
      <c r="X73" s="1712"/>
      <c r="Y73" s="1712"/>
    </row>
    <row r="74" spans="1:25" ht="18">
      <c r="A74" s="1986"/>
      <c r="B74" s="1718" t="s">
        <v>338</v>
      </c>
      <c r="C74" s="1719" t="s">
        <v>111</v>
      </c>
      <c r="D74" s="1712"/>
      <c r="E74" s="1712"/>
      <c r="F74" s="1712"/>
      <c r="G74" s="1712"/>
      <c r="H74" s="1712"/>
      <c r="I74" s="1712"/>
      <c r="J74" s="1712"/>
      <c r="K74" s="1712"/>
      <c r="L74" s="1712"/>
      <c r="M74" s="1712"/>
      <c r="N74" s="1712"/>
      <c r="O74" s="1712"/>
      <c r="P74" s="1712"/>
      <c r="Q74" s="1712"/>
      <c r="R74" s="1712"/>
      <c r="S74" s="1712"/>
      <c r="T74" s="1712"/>
      <c r="U74" s="1712"/>
      <c r="V74" s="1712"/>
      <c r="W74" s="1712"/>
      <c r="X74" s="1712"/>
      <c r="Y74" s="1712"/>
    </row>
    <row r="75" spans="1:25" ht="18">
      <c r="A75" s="1986"/>
      <c r="B75" s="1718" t="s">
        <v>170</v>
      </c>
      <c r="C75" s="1719" t="s">
        <v>92</v>
      </c>
      <c r="D75" s="1712"/>
      <c r="E75" s="1712"/>
      <c r="F75" s="1712"/>
      <c r="G75" s="1712"/>
      <c r="H75" s="1712"/>
      <c r="I75" s="1712"/>
      <c r="J75" s="1712"/>
      <c r="K75" s="1712"/>
      <c r="L75" s="1712"/>
      <c r="M75" s="1712"/>
      <c r="N75" s="1712"/>
      <c r="O75" s="1712"/>
      <c r="P75" s="1712"/>
      <c r="Q75" s="1712"/>
      <c r="R75" s="1712"/>
      <c r="S75" s="1712"/>
      <c r="T75" s="1712"/>
      <c r="U75" s="1712"/>
      <c r="V75" s="1712"/>
      <c r="W75" s="1712"/>
      <c r="X75" s="1712"/>
      <c r="Y75" s="1712"/>
    </row>
    <row r="76" spans="1:25" ht="18">
      <c r="A76" s="1986"/>
      <c r="B76" s="1718" t="s">
        <v>171</v>
      </c>
      <c r="C76" s="1719" t="s">
        <v>172</v>
      </c>
      <c r="D76" s="1712"/>
      <c r="E76" s="1712"/>
      <c r="F76" s="1712"/>
      <c r="G76" s="1712"/>
      <c r="H76" s="1712"/>
      <c r="I76" s="1712"/>
      <c r="J76" s="1712"/>
      <c r="K76" s="1712"/>
      <c r="L76" s="1712"/>
      <c r="M76" s="1712"/>
      <c r="N76" s="1712"/>
      <c r="O76" s="1712"/>
      <c r="P76" s="1712"/>
      <c r="Q76" s="1712"/>
      <c r="R76" s="1712"/>
      <c r="S76" s="1712"/>
      <c r="T76" s="1712"/>
      <c r="U76" s="1712"/>
      <c r="V76" s="1712"/>
      <c r="W76" s="1712"/>
      <c r="X76" s="1712"/>
      <c r="Y76" s="1712"/>
    </row>
    <row r="77" spans="1:25" ht="50" thickBot="1">
      <c r="A77" s="1987"/>
      <c r="B77" s="1727" t="s">
        <v>173</v>
      </c>
      <c r="C77" s="1726" t="s">
        <v>2921</v>
      </c>
      <c r="D77" s="1712"/>
      <c r="E77" s="1712"/>
      <c r="F77" s="1712"/>
      <c r="G77" s="1712"/>
      <c r="H77" s="1712"/>
      <c r="I77" s="1712"/>
      <c r="J77" s="1712"/>
      <c r="K77" s="1712"/>
      <c r="L77" s="1712"/>
      <c r="M77" s="1712"/>
      <c r="N77" s="1712"/>
      <c r="O77" s="1712"/>
      <c r="P77" s="1712"/>
      <c r="Q77" s="1712"/>
      <c r="R77" s="1712"/>
      <c r="S77" s="1712"/>
      <c r="T77" s="1712"/>
      <c r="U77" s="1712"/>
      <c r="V77" s="1712"/>
      <c r="W77" s="1712"/>
      <c r="X77" s="1712"/>
      <c r="Y77" s="1712"/>
    </row>
    <row r="78" spans="1:25" ht="82.5">
      <c r="A78" s="1988" t="s">
        <v>174</v>
      </c>
      <c r="B78" s="1716" t="s">
        <v>175</v>
      </c>
      <c r="C78" s="1717" t="s">
        <v>3584</v>
      </c>
      <c r="D78" s="1712"/>
      <c r="E78" s="1712"/>
      <c r="F78" s="1712"/>
      <c r="G78" s="1712"/>
      <c r="H78" s="1712"/>
      <c r="I78" s="1712"/>
      <c r="J78" s="1712"/>
      <c r="K78" s="1712"/>
      <c r="L78" s="1712"/>
      <c r="M78" s="1712"/>
      <c r="N78" s="1712"/>
      <c r="O78" s="1712"/>
      <c r="P78" s="1712"/>
      <c r="Q78" s="1712"/>
      <c r="R78" s="1712"/>
      <c r="S78" s="1712"/>
      <c r="T78" s="1712"/>
      <c r="U78" s="1712"/>
      <c r="V78" s="1712"/>
      <c r="W78" s="1712"/>
      <c r="X78" s="1712"/>
      <c r="Y78" s="1712"/>
    </row>
    <row r="79" spans="1:25" ht="18">
      <c r="A79" s="1986"/>
      <c r="B79" s="1718" t="s">
        <v>176</v>
      </c>
      <c r="C79" s="1719" t="s">
        <v>374</v>
      </c>
      <c r="D79" s="1712"/>
      <c r="E79" s="1712"/>
      <c r="F79" s="1712"/>
      <c r="G79" s="1712"/>
      <c r="H79" s="1712"/>
      <c r="I79" s="1712"/>
      <c r="J79" s="1712"/>
      <c r="K79" s="1712"/>
      <c r="L79" s="1712"/>
      <c r="M79" s="1712"/>
      <c r="N79" s="1712"/>
      <c r="O79" s="1712"/>
      <c r="P79" s="1712"/>
      <c r="Q79" s="1712"/>
      <c r="R79" s="1712"/>
      <c r="S79" s="1712"/>
      <c r="T79" s="1712"/>
      <c r="U79" s="1712"/>
      <c r="V79" s="1712"/>
      <c r="W79" s="1712"/>
      <c r="X79" s="1712"/>
      <c r="Y79" s="1712"/>
    </row>
    <row r="80" spans="1:25" ht="33">
      <c r="A80" s="1986"/>
      <c r="B80" s="1718" t="s">
        <v>177</v>
      </c>
      <c r="C80" s="1719" t="s">
        <v>3585</v>
      </c>
      <c r="D80" s="1712"/>
      <c r="E80" s="1712"/>
      <c r="F80" s="1712"/>
      <c r="G80" s="1712"/>
      <c r="H80" s="1712"/>
      <c r="I80" s="1712"/>
      <c r="J80" s="1712"/>
      <c r="K80" s="1712"/>
      <c r="L80" s="1712"/>
      <c r="M80" s="1712"/>
      <c r="N80" s="1712"/>
      <c r="O80" s="1712"/>
      <c r="P80" s="1712"/>
      <c r="Q80" s="1712"/>
      <c r="R80" s="1712"/>
      <c r="S80" s="1712"/>
      <c r="T80" s="1712"/>
      <c r="U80" s="1712"/>
      <c r="V80" s="1712"/>
      <c r="W80" s="1712"/>
      <c r="X80" s="1712"/>
      <c r="Y80" s="1712"/>
    </row>
    <row r="81" spans="1:25" ht="18">
      <c r="A81" s="1986"/>
      <c r="B81" s="1718" t="s">
        <v>178</v>
      </c>
      <c r="C81" s="1719" t="s">
        <v>1167</v>
      </c>
      <c r="D81" s="1712"/>
      <c r="E81" s="1712"/>
      <c r="F81" s="1712"/>
      <c r="G81" s="1712"/>
      <c r="H81" s="1712"/>
      <c r="I81" s="1712"/>
      <c r="J81" s="1712"/>
      <c r="K81" s="1712"/>
      <c r="L81" s="1712"/>
      <c r="M81" s="1712"/>
      <c r="N81" s="1712"/>
      <c r="O81" s="1712"/>
      <c r="P81" s="1712"/>
      <c r="Q81" s="1712"/>
      <c r="R81" s="1712"/>
      <c r="S81" s="1712"/>
      <c r="T81" s="1712"/>
      <c r="U81" s="1712"/>
      <c r="V81" s="1712"/>
      <c r="W81" s="1712"/>
      <c r="X81" s="1712"/>
      <c r="Y81" s="1712"/>
    </row>
    <row r="82" spans="1:25" ht="66">
      <c r="A82" s="1986"/>
      <c r="B82" s="1718" t="s">
        <v>179</v>
      </c>
      <c r="C82" s="1719" t="s">
        <v>2923</v>
      </c>
      <c r="D82" s="1712"/>
      <c r="E82" s="1712"/>
      <c r="F82" s="1712"/>
      <c r="G82" s="1712"/>
      <c r="H82" s="1712"/>
      <c r="I82" s="1712"/>
      <c r="J82" s="1712"/>
      <c r="K82" s="1712"/>
      <c r="L82" s="1712"/>
      <c r="M82" s="1712"/>
      <c r="N82" s="1712"/>
      <c r="O82" s="1712"/>
      <c r="P82" s="1712"/>
      <c r="Q82" s="1712"/>
      <c r="R82" s="1712"/>
      <c r="S82" s="1712"/>
      <c r="T82" s="1712"/>
      <c r="U82" s="1712"/>
      <c r="V82" s="1712"/>
      <c r="W82" s="1712"/>
      <c r="X82" s="1712"/>
      <c r="Y82" s="1712"/>
    </row>
    <row r="83" spans="1:25" ht="49.5">
      <c r="A83" s="1986"/>
      <c r="B83" s="1718" t="s">
        <v>180</v>
      </c>
      <c r="C83" s="1719" t="s">
        <v>3586</v>
      </c>
      <c r="D83" s="1712"/>
      <c r="E83" s="1712"/>
      <c r="F83" s="1712"/>
      <c r="G83" s="1712"/>
      <c r="H83" s="1712"/>
      <c r="I83" s="1712"/>
      <c r="J83" s="1712"/>
      <c r="K83" s="1712"/>
      <c r="L83" s="1712"/>
      <c r="M83" s="1712"/>
      <c r="N83" s="1712"/>
      <c r="O83" s="1712"/>
      <c r="P83" s="1712"/>
      <c r="Q83" s="1712"/>
      <c r="R83" s="1712"/>
      <c r="S83" s="1712"/>
      <c r="T83" s="1712"/>
      <c r="U83" s="1712"/>
      <c r="V83" s="1712"/>
      <c r="W83" s="1712"/>
      <c r="X83" s="1712"/>
      <c r="Y83" s="1712"/>
    </row>
    <row r="84" spans="1:25" ht="18">
      <c r="A84" s="1986"/>
      <c r="B84" s="1718" t="s">
        <v>157</v>
      </c>
      <c r="C84" s="1719" t="s">
        <v>1805</v>
      </c>
      <c r="D84" s="1712"/>
      <c r="E84" s="1712"/>
      <c r="F84" s="1712"/>
      <c r="G84" s="1712"/>
      <c r="H84" s="1712"/>
      <c r="I84" s="1712"/>
      <c r="J84" s="1712"/>
      <c r="K84" s="1712"/>
      <c r="L84" s="1712"/>
      <c r="M84" s="1712"/>
      <c r="N84" s="1712"/>
      <c r="O84" s="1712"/>
      <c r="P84" s="1712"/>
      <c r="Q84" s="1712"/>
      <c r="R84" s="1712"/>
      <c r="S84" s="1712"/>
      <c r="T84" s="1712"/>
      <c r="U84" s="1712"/>
      <c r="V84" s="1712"/>
      <c r="W84" s="1712"/>
      <c r="X84" s="1712"/>
      <c r="Y84" s="1712"/>
    </row>
    <row r="85" spans="1:25" ht="18">
      <c r="A85" s="1986"/>
      <c r="B85" s="1718" t="s">
        <v>158</v>
      </c>
      <c r="C85" s="1719" t="s">
        <v>1805</v>
      </c>
      <c r="D85" s="1712"/>
      <c r="E85" s="1712"/>
      <c r="F85" s="1712"/>
      <c r="G85" s="1712"/>
      <c r="H85" s="1712"/>
      <c r="I85" s="1712"/>
      <c r="J85" s="1712"/>
      <c r="K85" s="1712"/>
      <c r="L85" s="1712"/>
      <c r="M85" s="1712"/>
      <c r="N85" s="1712"/>
      <c r="O85" s="1712"/>
      <c r="P85" s="1712"/>
      <c r="Q85" s="1712"/>
      <c r="R85" s="1712"/>
      <c r="S85" s="1712"/>
      <c r="T85" s="1712"/>
      <c r="U85" s="1712"/>
      <c r="V85" s="1712"/>
      <c r="W85" s="1712"/>
      <c r="X85" s="1712"/>
      <c r="Y85" s="1712"/>
    </row>
    <row r="86" spans="1:25" ht="18">
      <c r="A86" s="1986"/>
      <c r="B86" s="1718" t="s">
        <v>181</v>
      </c>
      <c r="C86" s="1719" t="s">
        <v>1805</v>
      </c>
      <c r="D86" s="1712"/>
      <c r="E86" s="1712"/>
      <c r="F86" s="1712"/>
      <c r="G86" s="1712"/>
      <c r="H86" s="1712"/>
      <c r="I86" s="1712"/>
      <c r="J86" s="1712"/>
      <c r="K86" s="1712"/>
      <c r="L86" s="1712"/>
      <c r="M86" s="1712"/>
      <c r="N86" s="1712"/>
      <c r="O86" s="1712"/>
      <c r="P86" s="1712"/>
      <c r="Q86" s="1712"/>
      <c r="R86" s="1712"/>
      <c r="S86" s="1712"/>
      <c r="T86" s="1712"/>
      <c r="U86" s="1712"/>
      <c r="V86" s="1712"/>
      <c r="W86" s="1712"/>
      <c r="X86" s="1712"/>
      <c r="Y86" s="1712"/>
    </row>
    <row r="87" spans="1:25" ht="18">
      <c r="A87" s="1986"/>
      <c r="B87" s="1718" t="s">
        <v>182</v>
      </c>
      <c r="C87" s="1719"/>
      <c r="D87" s="1712"/>
      <c r="E87" s="1712"/>
      <c r="F87" s="1712"/>
      <c r="G87" s="1712"/>
      <c r="H87" s="1712"/>
      <c r="I87" s="1712"/>
      <c r="J87" s="1712"/>
      <c r="K87" s="1712"/>
      <c r="L87" s="1712"/>
      <c r="M87" s="1712"/>
      <c r="N87" s="1712"/>
      <c r="O87" s="1712"/>
      <c r="P87" s="1712"/>
      <c r="Q87" s="1712"/>
      <c r="R87" s="1712"/>
      <c r="S87" s="1712"/>
      <c r="T87" s="1712"/>
      <c r="U87" s="1712"/>
      <c r="V87" s="1712"/>
      <c r="W87" s="1712"/>
      <c r="X87" s="1712"/>
      <c r="Y87" s="1712"/>
    </row>
    <row r="88" spans="1:25" ht="18">
      <c r="A88" s="1986"/>
      <c r="B88" s="1718" t="s">
        <v>183</v>
      </c>
      <c r="C88" s="1719" t="s">
        <v>1807</v>
      </c>
      <c r="D88" s="1712"/>
      <c r="E88" s="1712"/>
      <c r="F88" s="1712"/>
      <c r="G88" s="1712"/>
      <c r="H88" s="1712"/>
      <c r="I88" s="1712"/>
      <c r="J88" s="1712"/>
      <c r="K88" s="1712"/>
      <c r="L88" s="1712"/>
      <c r="M88" s="1712"/>
      <c r="N88" s="1712"/>
      <c r="O88" s="1712"/>
      <c r="P88" s="1712"/>
      <c r="Q88" s="1712"/>
      <c r="R88" s="1712"/>
      <c r="S88" s="1712"/>
      <c r="T88" s="1712"/>
      <c r="U88" s="1712"/>
      <c r="V88" s="1712"/>
      <c r="W88" s="1712"/>
      <c r="X88" s="1712"/>
      <c r="Y88" s="1712"/>
    </row>
    <row r="89" spans="1:25" ht="18">
      <c r="A89" s="1986"/>
      <c r="B89" s="1718" t="s">
        <v>184</v>
      </c>
      <c r="C89" s="1719" t="s">
        <v>1805</v>
      </c>
      <c r="D89" s="1712"/>
      <c r="E89" s="1712"/>
      <c r="F89" s="1712"/>
      <c r="G89" s="1712"/>
      <c r="H89" s="1712"/>
      <c r="I89" s="1712"/>
      <c r="J89" s="1712"/>
      <c r="K89" s="1712"/>
      <c r="L89" s="1712"/>
      <c r="M89" s="1712"/>
      <c r="N89" s="1712"/>
      <c r="O89" s="1712"/>
      <c r="P89" s="1712"/>
      <c r="Q89" s="1712"/>
      <c r="R89" s="1712"/>
      <c r="S89" s="1712"/>
      <c r="T89" s="1712"/>
      <c r="U89" s="1712"/>
      <c r="V89" s="1712"/>
      <c r="W89" s="1712"/>
      <c r="X89" s="1712"/>
      <c r="Y89" s="1712"/>
    </row>
    <row r="90" spans="1:25" ht="18">
      <c r="A90" s="1986"/>
      <c r="B90" s="1718" t="s">
        <v>185</v>
      </c>
      <c r="C90" s="1719" t="s">
        <v>1805</v>
      </c>
      <c r="D90" s="1712"/>
      <c r="E90" s="1712"/>
      <c r="F90" s="1712"/>
      <c r="G90" s="1712"/>
      <c r="H90" s="1712"/>
      <c r="I90" s="1712"/>
      <c r="J90" s="1712"/>
      <c r="K90" s="1712"/>
      <c r="L90" s="1712"/>
      <c r="M90" s="1712"/>
      <c r="N90" s="1712"/>
      <c r="O90" s="1712"/>
      <c r="P90" s="1712"/>
      <c r="Q90" s="1712"/>
      <c r="R90" s="1712"/>
      <c r="S90" s="1712"/>
      <c r="T90" s="1712"/>
      <c r="U90" s="1712"/>
      <c r="V90" s="1712"/>
      <c r="W90" s="1712"/>
      <c r="X90" s="1712"/>
      <c r="Y90" s="1712"/>
    </row>
    <row r="91" spans="1:25" ht="18">
      <c r="A91" s="1986"/>
      <c r="B91" s="1718" t="s">
        <v>186</v>
      </c>
      <c r="C91" s="1719" t="s">
        <v>1805</v>
      </c>
      <c r="D91" s="1712"/>
      <c r="E91" s="1712"/>
      <c r="F91" s="1712"/>
      <c r="G91" s="1712"/>
      <c r="H91" s="1712"/>
      <c r="I91" s="1712"/>
      <c r="J91" s="1712"/>
      <c r="K91" s="1712"/>
      <c r="L91" s="1712"/>
      <c r="M91" s="1712"/>
      <c r="N91" s="1712"/>
      <c r="O91" s="1712"/>
      <c r="P91" s="1712"/>
      <c r="Q91" s="1712"/>
      <c r="R91" s="1712"/>
      <c r="S91" s="1712"/>
      <c r="T91" s="1712"/>
      <c r="U91" s="1712"/>
      <c r="V91" s="1712"/>
      <c r="W91" s="1712"/>
      <c r="X91" s="1712"/>
      <c r="Y91" s="1712"/>
    </row>
    <row r="92" spans="1:25" ht="18.5" thickBot="1">
      <c r="A92" s="1987"/>
      <c r="B92" s="1727" t="s">
        <v>187</v>
      </c>
      <c r="C92" s="1726" t="s">
        <v>1805</v>
      </c>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row>
    <row r="93" spans="1:25" ht="82.5">
      <c r="A93" s="1988" t="s">
        <v>188</v>
      </c>
      <c r="B93" s="1716" t="s">
        <v>189</v>
      </c>
      <c r="C93" s="1717" t="s">
        <v>3587</v>
      </c>
      <c r="D93" s="1712"/>
      <c r="E93" s="1712"/>
      <c r="F93" s="1712"/>
      <c r="G93" s="1712"/>
      <c r="H93" s="1712"/>
      <c r="I93" s="1712"/>
      <c r="J93" s="1712"/>
      <c r="K93" s="1712"/>
      <c r="L93" s="1712"/>
      <c r="M93" s="1712"/>
      <c r="N93" s="1712"/>
      <c r="O93" s="1712"/>
      <c r="P93" s="1712"/>
      <c r="Q93" s="1712"/>
      <c r="R93" s="1712"/>
      <c r="S93" s="1712"/>
      <c r="T93" s="1712"/>
      <c r="U93" s="1712"/>
      <c r="V93" s="1712"/>
      <c r="W93" s="1712"/>
      <c r="X93" s="1712"/>
      <c r="Y93" s="1712"/>
    </row>
    <row r="94" spans="1:25" ht="33">
      <c r="A94" s="1986"/>
      <c r="B94" s="1718" t="s">
        <v>190</v>
      </c>
      <c r="C94" s="1719" t="s">
        <v>1873</v>
      </c>
      <c r="D94" s="1712"/>
      <c r="E94" s="1712"/>
      <c r="F94" s="1712"/>
      <c r="G94" s="1712"/>
      <c r="H94" s="1712"/>
      <c r="I94" s="1712"/>
      <c r="J94" s="1712"/>
      <c r="K94" s="1712"/>
      <c r="L94" s="1712"/>
      <c r="M94" s="1712"/>
      <c r="N94" s="1712"/>
      <c r="O94" s="1712"/>
      <c r="P94" s="1712"/>
      <c r="Q94" s="1712"/>
      <c r="R94" s="1712"/>
      <c r="S94" s="1712"/>
      <c r="T94" s="1712"/>
      <c r="U94" s="1712"/>
      <c r="V94" s="1712"/>
      <c r="W94" s="1712"/>
      <c r="X94" s="1712"/>
      <c r="Y94" s="1712"/>
    </row>
    <row r="95" spans="1:25" ht="82.5">
      <c r="A95" s="1986"/>
      <c r="B95" s="1718" t="s">
        <v>191</v>
      </c>
      <c r="C95" s="1719" t="s">
        <v>3588</v>
      </c>
      <c r="D95" s="1712"/>
      <c r="E95" s="1712"/>
      <c r="F95" s="1712"/>
      <c r="G95" s="1712"/>
      <c r="H95" s="1712"/>
      <c r="I95" s="1712"/>
      <c r="J95" s="1712"/>
      <c r="K95" s="1712"/>
      <c r="L95" s="1712"/>
      <c r="M95" s="1712"/>
      <c r="N95" s="1712"/>
      <c r="O95" s="1712"/>
      <c r="P95" s="1712"/>
      <c r="Q95" s="1712"/>
      <c r="R95" s="1712"/>
      <c r="S95" s="1712"/>
      <c r="T95" s="1712"/>
      <c r="U95" s="1712"/>
      <c r="V95" s="1712"/>
      <c r="W95" s="1712"/>
      <c r="X95" s="1712"/>
      <c r="Y95" s="1712"/>
    </row>
    <row r="96" spans="1:25" ht="82.5">
      <c r="A96" s="1986"/>
      <c r="B96" s="1718" t="s">
        <v>192</v>
      </c>
      <c r="C96" s="1719" t="s">
        <v>2927</v>
      </c>
      <c r="D96" s="1712"/>
      <c r="E96" s="1712"/>
      <c r="F96" s="1712"/>
      <c r="G96" s="1712"/>
      <c r="H96" s="1712"/>
      <c r="I96" s="1712"/>
      <c r="J96" s="1712"/>
      <c r="K96" s="1712"/>
      <c r="L96" s="1712"/>
      <c r="M96" s="1712"/>
      <c r="N96" s="1712"/>
      <c r="O96" s="1712"/>
      <c r="P96" s="1712"/>
      <c r="Q96" s="1712"/>
      <c r="R96" s="1712"/>
      <c r="S96" s="1712"/>
      <c r="T96" s="1712"/>
      <c r="U96" s="1712"/>
      <c r="V96" s="1712"/>
      <c r="W96" s="1712"/>
      <c r="X96" s="1712"/>
      <c r="Y96" s="1712"/>
    </row>
    <row r="97" spans="1:25" ht="33">
      <c r="A97" s="1986"/>
      <c r="B97" s="1718" t="s">
        <v>193</v>
      </c>
      <c r="C97" s="1719" t="s">
        <v>2928</v>
      </c>
      <c r="D97" s="1712"/>
      <c r="E97" s="1712"/>
      <c r="F97" s="1712"/>
      <c r="G97" s="1712"/>
      <c r="H97" s="1712"/>
      <c r="I97" s="1712"/>
      <c r="J97" s="1712"/>
      <c r="K97" s="1712"/>
      <c r="L97" s="1712"/>
      <c r="M97" s="1712"/>
      <c r="N97" s="1712"/>
      <c r="O97" s="1712"/>
      <c r="P97" s="1712"/>
      <c r="Q97" s="1712"/>
      <c r="R97" s="1712"/>
      <c r="S97" s="1712"/>
      <c r="T97" s="1712"/>
      <c r="U97" s="1712"/>
      <c r="V97" s="1712"/>
      <c r="W97" s="1712"/>
      <c r="X97" s="1712"/>
      <c r="Y97" s="1712"/>
    </row>
    <row r="98" spans="1:25" ht="33">
      <c r="A98" s="1986"/>
      <c r="B98" s="1718" t="s">
        <v>194</v>
      </c>
      <c r="C98" s="1719" t="s">
        <v>3589</v>
      </c>
      <c r="D98" s="1712"/>
      <c r="E98" s="1712"/>
      <c r="F98" s="1712"/>
      <c r="G98" s="1712"/>
      <c r="H98" s="1712"/>
      <c r="I98" s="1712"/>
      <c r="J98" s="1712"/>
      <c r="K98" s="1712"/>
      <c r="L98" s="1712"/>
      <c r="M98" s="1712"/>
      <c r="N98" s="1712"/>
      <c r="O98" s="1712"/>
      <c r="P98" s="1712"/>
      <c r="Q98" s="1712"/>
      <c r="R98" s="1712"/>
      <c r="S98" s="1712"/>
      <c r="T98" s="1712"/>
      <c r="U98" s="1712"/>
      <c r="V98" s="1712"/>
      <c r="W98" s="1712"/>
      <c r="X98" s="1712"/>
      <c r="Y98" s="1712"/>
    </row>
    <row r="99" spans="1:25" ht="33">
      <c r="A99" s="1986"/>
      <c r="B99" s="1718" t="s">
        <v>196</v>
      </c>
      <c r="C99" s="1719" t="s">
        <v>1805</v>
      </c>
      <c r="D99" s="1712"/>
      <c r="E99" s="1712"/>
      <c r="F99" s="1712"/>
      <c r="G99" s="1712"/>
      <c r="H99" s="1712"/>
      <c r="I99" s="1712"/>
      <c r="J99" s="1712"/>
      <c r="K99" s="1712"/>
      <c r="L99" s="1712"/>
      <c r="M99" s="1712"/>
      <c r="N99" s="1712"/>
      <c r="O99" s="1712"/>
      <c r="P99" s="1712"/>
      <c r="Q99" s="1712"/>
      <c r="R99" s="1712"/>
      <c r="S99" s="1712"/>
      <c r="T99" s="1712"/>
      <c r="U99" s="1712"/>
      <c r="V99" s="1712"/>
      <c r="W99" s="1712"/>
      <c r="X99" s="1712"/>
      <c r="Y99" s="1712"/>
    </row>
    <row r="100" spans="1:25" ht="165">
      <c r="A100" s="1986"/>
      <c r="B100" s="1718" t="s">
        <v>197</v>
      </c>
      <c r="C100" s="1719" t="s">
        <v>3590</v>
      </c>
      <c r="D100" s="1712"/>
      <c r="E100" s="1712"/>
      <c r="F100" s="1712"/>
      <c r="G100" s="1712"/>
      <c r="H100" s="1712"/>
      <c r="I100" s="1712"/>
      <c r="J100" s="1712"/>
      <c r="K100" s="1712"/>
      <c r="L100" s="1712"/>
      <c r="M100" s="1712"/>
      <c r="N100" s="1712"/>
      <c r="O100" s="1712"/>
      <c r="P100" s="1712"/>
      <c r="Q100" s="1712"/>
      <c r="R100" s="1712"/>
      <c r="S100" s="1712"/>
      <c r="T100" s="1712"/>
      <c r="U100" s="1712"/>
      <c r="V100" s="1712"/>
      <c r="W100" s="1712"/>
      <c r="X100" s="1712"/>
      <c r="Y100" s="1712"/>
    </row>
    <row r="101" spans="1:25" ht="66">
      <c r="A101" s="1986"/>
      <c r="B101" s="1718" t="s">
        <v>198</v>
      </c>
      <c r="C101" s="1719" t="s">
        <v>3591</v>
      </c>
      <c r="D101" s="1712"/>
      <c r="E101" s="1712"/>
      <c r="F101" s="1712"/>
      <c r="G101" s="1712"/>
      <c r="H101" s="1712"/>
      <c r="I101" s="1712"/>
      <c r="J101" s="1712"/>
      <c r="K101" s="1712"/>
      <c r="L101" s="1712"/>
      <c r="M101" s="1712"/>
      <c r="N101" s="1712"/>
      <c r="O101" s="1712"/>
      <c r="P101" s="1712"/>
      <c r="Q101" s="1712"/>
      <c r="R101" s="1712"/>
      <c r="S101" s="1712"/>
      <c r="T101" s="1712"/>
      <c r="U101" s="1712"/>
      <c r="V101" s="1712"/>
      <c r="W101" s="1712"/>
      <c r="X101" s="1712"/>
      <c r="Y101" s="1712"/>
    </row>
    <row r="102" spans="1:25" ht="33.5" thickBot="1">
      <c r="A102" s="1987"/>
      <c r="B102" s="1728" t="s">
        <v>199</v>
      </c>
      <c r="C102" s="1731" t="s">
        <v>3592</v>
      </c>
      <c r="D102" s="1712"/>
      <c r="E102" s="1712"/>
      <c r="F102" s="1712"/>
      <c r="G102" s="1712"/>
      <c r="H102" s="1712"/>
      <c r="I102" s="1712"/>
      <c r="J102" s="1712"/>
      <c r="K102" s="1712"/>
      <c r="L102" s="1712"/>
      <c r="M102" s="1712"/>
      <c r="N102" s="1712"/>
      <c r="O102" s="1712"/>
      <c r="P102" s="1712"/>
      <c r="Q102" s="1712"/>
      <c r="R102" s="1712"/>
      <c r="S102" s="1712"/>
      <c r="T102" s="1712"/>
      <c r="U102" s="1712"/>
      <c r="V102" s="1712"/>
      <c r="W102" s="1712"/>
      <c r="X102" s="1712"/>
      <c r="Y102" s="1712"/>
    </row>
    <row r="103" spans="1:25" ht="33">
      <c r="A103" s="1985" t="s">
        <v>356</v>
      </c>
      <c r="B103" s="1718" t="s">
        <v>201</v>
      </c>
      <c r="C103" s="1732" t="s">
        <v>3593</v>
      </c>
      <c r="D103" s="1712"/>
      <c r="E103" s="1712"/>
      <c r="F103" s="1712"/>
      <c r="G103" s="1712"/>
      <c r="H103" s="1712"/>
      <c r="I103" s="1712"/>
      <c r="J103" s="1712"/>
      <c r="K103" s="1712"/>
      <c r="L103" s="1712"/>
      <c r="M103" s="1712"/>
      <c r="N103" s="1712"/>
      <c r="O103" s="1712"/>
      <c r="P103" s="1712"/>
      <c r="Q103" s="1712"/>
      <c r="R103" s="1712"/>
      <c r="S103" s="1712"/>
      <c r="T103" s="1712"/>
      <c r="U103" s="1712"/>
      <c r="V103" s="1712"/>
      <c r="W103" s="1712"/>
      <c r="X103" s="1712"/>
      <c r="Y103" s="1712"/>
    </row>
    <row r="104" spans="1:25" ht="18">
      <c r="A104" s="1986"/>
      <c r="B104" s="1718" t="s">
        <v>357</v>
      </c>
      <c r="C104" s="1721" t="s">
        <v>3594</v>
      </c>
      <c r="D104" s="1712"/>
      <c r="E104" s="1712"/>
      <c r="F104" s="1712"/>
      <c r="G104" s="1712"/>
      <c r="H104" s="1712"/>
      <c r="I104" s="1712"/>
      <c r="J104" s="1712"/>
      <c r="K104" s="1712"/>
      <c r="L104" s="1712"/>
      <c r="M104" s="1712"/>
      <c r="N104" s="1712"/>
      <c r="O104" s="1712"/>
      <c r="P104" s="1712"/>
      <c r="Q104" s="1712"/>
      <c r="R104" s="1712"/>
      <c r="S104" s="1712"/>
      <c r="T104" s="1712"/>
      <c r="U104" s="1712"/>
      <c r="V104" s="1712"/>
      <c r="W104" s="1712"/>
      <c r="X104" s="1712"/>
      <c r="Y104" s="1712"/>
    </row>
    <row r="105" spans="1:25" ht="18">
      <c r="A105" s="1986"/>
      <c r="B105" s="1718" t="s">
        <v>327</v>
      </c>
      <c r="C105" s="1733" t="s">
        <v>3595</v>
      </c>
      <c r="D105" s="1712"/>
      <c r="E105" s="1712"/>
      <c r="F105" s="1712"/>
      <c r="G105" s="1712"/>
      <c r="H105" s="1712"/>
      <c r="I105" s="1712"/>
      <c r="J105" s="1712"/>
      <c r="K105" s="1712"/>
      <c r="L105" s="1712"/>
      <c r="M105" s="1712"/>
      <c r="N105" s="1712"/>
      <c r="O105" s="1712"/>
      <c r="P105" s="1712"/>
      <c r="Q105" s="1712"/>
      <c r="R105" s="1712"/>
      <c r="S105" s="1712"/>
      <c r="T105" s="1712"/>
      <c r="U105" s="1712"/>
      <c r="V105" s="1712"/>
      <c r="W105" s="1712"/>
      <c r="X105" s="1712"/>
      <c r="Y105" s="1712"/>
    </row>
    <row r="106" spans="1:25" ht="18">
      <c r="A106" s="1986"/>
      <c r="B106" s="1718" t="s">
        <v>542</v>
      </c>
      <c r="C106" s="1719" t="s">
        <v>3596</v>
      </c>
      <c r="D106" s="1712"/>
      <c r="E106" s="1712"/>
      <c r="F106" s="1712"/>
      <c r="G106" s="1712"/>
      <c r="H106" s="1712"/>
      <c r="I106" s="1712"/>
      <c r="J106" s="1712"/>
      <c r="K106" s="1712"/>
      <c r="L106" s="1712"/>
      <c r="M106" s="1712"/>
      <c r="N106" s="1712"/>
      <c r="O106" s="1712"/>
      <c r="P106" s="1712"/>
      <c r="Q106" s="1712"/>
      <c r="R106" s="1712"/>
      <c r="S106" s="1712"/>
      <c r="T106" s="1712"/>
      <c r="U106" s="1712"/>
      <c r="V106" s="1712"/>
      <c r="W106" s="1712"/>
      <c r="X106" s="1712"/>
      <c r="Y106" s="1712"/>
    </row>
    <row r="107" spans="1:25" ht="18.5" thickBot="1">
      <c r="A107" s="1987"/>
      <c r="B107" s="1734" t="s">
        <v>1080</v>
      </c>
      <c r="C107" s="1726" t="s">
        <v>1805</v>
      </c>
      <c r="D107" s="1712"/>
      <c r="E107" s="1712"/>
      <c r="F107" s="1712"/>
      <c r="G107" s="1712"/>
      <c r="H107" s="1712"/>
      <c r="I107" s="1712"/>
      <c r="J107" s="1712"/>
      <c r="K107" s="1712"/>
      <c r="L107" s="1712"/>
      <c r="M107" s="1712"/>
      <c r="N107" s="1712"/>
      <c r="O107" s="1712"/>
      <c r="P107" s="1712"/>
      <c r="Q107" s="1712"/>
      <c r="R107" s="1712"/>
      <c r="S107" s="1712"/>
      <c r="T107" s="1712"/>
      <c r="U107" s="1712"/>
      <c r="V107" s="1712"/>
      <c r="W107" s="1712"/>
      <c r="X107" s="1712"/>
      <c r="Y107" s="1712"/>
    </row>
    <row r="108" spans="1:25" s="264" customFormat="1" ht="18">
      <c r="A108" s="1891" t="s">
        <v>3702</v>
      </c>
      <c r="B108" s="1779" t="s">
        <v>3703</v>
      </c>
      <c r="C108" s="1780" t="s">
        <v>223</v>
      </c>
    </row>
    <row r="109" spans="1:25" s="264" customFormat="1" ht="132.5" thickBot="1">
      <c r="A109" s="1892"/>
      <c r="B109" s="1781" t="s">
        <v>3705</v>
      </c>
      <c r="C109" s="1782" t="s">
        <v>3718</v>
      </c>
    </row>
    <row r="110" spans="1:25" ht="18.5" thickBot="1">
      <c r="A110" s="1989" t="s">
        <v>207</v>
      </c>
      <c r="B110" s="1990"/>
      <c r="C110" s="1735" t="s">
        <v>1805</v>
      </c>
      <c r="D110" s="1712"/>
      <c r="E110" s="1712"/>
      <c r="F110" s="1712"/>
      <c r="G110" s="1712"/>
      <c r="H110" s="1712"/>
      <c r="I110" s="1712"/>
      <c r="J110" s="1712"/>
      <c r="K110" s="1712"/>
      <c r="L110" s="1712"/>
      <c r="M110" s="1712"/>
      <c r="N110" s="1712"/>
      <c r="O110" s="1712"/>
      <c r="P110" s="1712"/>
      <c r="Q110" s="1712"/>
      <c r="R110" s="1712"/>
      <c r="S110" s="1712"/>
      <c r="T110" s="1712"/>
      <c r="U110" s="1712"/>
      <c r="V110" s="1712"/>
      <c r="W110" s="1712"/>
      <c r="X110" s="1712"/>
      <c r="Y110" s="1712"/>
    </row>
    <row r="111" spans="1:25" ht="224.5" customHeight="1">
      <c r="A111" s="1983" t="s">
        <v>3627</v>
      </c>
      <c r="B111" s="1984"/>
      <c r="C111" s="1984"/>
      <c r="D111" s="1712"/>
      <c r="E111" s="1712"/>
      <c r="F111" s="1712"/>
      <c r="G111" s="1712"/>
      <c r="H111" s="1712"/>
      <c r="I111" s="1712"/>
      <c r="J111" s="1712"/>
      <c r="K111" s="1712"/>
      <c r="L111" s="1712"/>
      <c r="M111" s="1712"/>
      <c r="N111" s="1712"/>
      <c r="O111" s="1712"/>
      <c r="P111" s="1712"/>
      <c r="Q111" s="1712"/>
      <c r="R111" s="1712"/>
      <c r="S111" s="1712"/>
      <c r="T111" s="1712"/>
      <c r="U111" s="1712"/>
      <c r="V111" s="1712"/>
      <c r="W111" s="1712"/>
      <c r="X111" s="1712"/>
      <c r="Y111" s="1712"/>
    </row>
    <row r="112" spans="1:25" ht="16.5" customHeight="1">
      <c r="A112" s="1712"/>
      <c r="B112" s="1712"/>
      <c r="C112" s="1712"/>
      <c r="D112" s="1712"/>
      <c r="E112" s="1712"/>
      <c r="F112" s="1712"/>
      <c r="G112" s="1712"/>
      <c r="H112" s="1712"/>
      <c r="I112" s="1712"/>
      <c r="J112" s="1712"/>
      <c r="K112" s="1712"/>
      <c r="L112" s="1712"/>
      <c r="M112" s="1712"/>
      <c r="N112" s="1712"/>
      <c r="O112" s="1712"/>
      <c r="P112" s="1712"/>
      <c r="Q112" s="1712"/>
      <c r="R112" s="1712"/>
      <c r="S112" s="1712"/>
      <c r="T112" s="1712"/>
      <c r="U112" s="1712"/>
      <c r="V112" s="1712"/>
      <c r="W112" s="1712"/>
      <c r="X112" s="1712"/>
      <c r="Y112" s="1712"/>
    </row>
    <row r="113" spans="1:25" ht="16.5" customHeight="1">
      <c r="A113" s="1712"/>
      <c r="B113" s="1712"/>
      <c r="C113" s="1712"/>
      <c r="D113" s="1712"/>
      <c r="E113" s="1712"/>
      <c r="F113" s="1712"/>
      <c r="G113" s="1712"/>
      <c r="H113" s="1712"/>
      <c r="I113" s="1712"/>
      <c r="J113" s="1712"/>
      <c r="K113" s="1712"/>
      <c r="L113" s="1712"/>
      <c r="M113" s="1712"/>
      <c r="N113" s="1712"/>
      <c r="O113" s="1712"/>
      <c r="P113" s="1712"/>
      <c r="Q113" s="1712"/>
      <c r="R113" s="1712"/>
      <c r="S113" s="1712"/>
      <c r="T113" s="1712"/>
      <c r="U113" s="1712"/>
      <c r="V113" s="1712"/>
      <c r="W113" s="1712"/>
      <c r="X113" s="1712"/>
      <c r="Y113" s="1712"/>
    </row>
    <row r="114" spans="1:25" ht="16.5" customHeight="1">
      <c r="A114" s="1712"/>
      <c r="B114" s="1712"/>
      <c r="C114" s="1712"/>
      <c r="D114" s="1712"/>
      <c r="E114" s="1712"/>
      <c r="F114" s="1712"/>
      <c r="G114" s="1712"/>
      <c r="H114" s="1712"/>
      <c r="I114" s="1712"/>
      <c r="J114" s="1712"/>
      <c r="K114" s="1712"/>
      <c r="L114" s="1712"/>
      <c r="M114" s="1712"/>
      <c r="N114" s="1712"/>
      <c r="O114" s="1712"/>
      <c r="P114" s="1712"/>
      <c r="Q114" s="1712"/>
      <c r="R114" s="1712"/>
      <c r="S114" s="1712"/>
      <c r="T114" s="1712"/>
      <c r="U114" s="1712"/>
      <c r="V114" s="1712"/>
      <c r="W114" s="1712"/>
      <c r="X114" s="1712"/>
      <c r="Y114" s="1712"/>
    </row>
    <row r="115" spans="1:25" ht="16.5" customHeight="1">
      <c r="A115" s="1712"/>
      <c r="B115" s="1712"/>
      <c r="C115" s="1712"/>
      <c r="D115" s="1712"/>
      <c r="E115" s="1712"/>
      <c r="F115" s="1712"/>
      <c r="G115" s="1712"/>
      <c r="H115" s="1712"/>
      <c r="I115" s="1712"/>
      <c r="J115" s="1712"/>
      <c r="K115" s="1712"/>
      <c r="L115" s="1712"/>
      <c r="M115" s="1712"/>
      <c r="N115" s="1712"/>
      <c r="O115" s="1712"/>
      <c r="P115" s="1712"/>
      <c r="Q115" s="1712"/>
      <c r="R115" s="1712"/>
      <c r="S115" s="1712"/>
      <c r="T115" s="1712"/>
      <c r="U115" s="1712"/>
      <c r="V115" s="1712"/>
      <c r="W115" s="1712"/>
      <c r="X115" s="1712"/>
      <c r="Y115" s="1712"/>
    </row>
    <row r="116" spans="1:25" ht="16.5" customHeight="1">
      <c r="A116" s="1712"/>
      <c r="B116" s="1712"/>
      <c r="C116" s="1712"/>
      <c r="D116" s="1712"/>
      <c r="E116" s="1712"/>
      <c r="F116" s="1712"/>
      <c r="G116" s="1712"/>
      <c r="H116" s="1712"/>
      <c r="I116" s="1712"/>
      <c r="J116" s="1712"/>
      <c r="K116" s="1712"/>
      <c r="L116" s="1712"/>
      <c r="M116" s="1712"/>
      <c r="N116" s="1712"/>
      <c r="O116" s="1712"/>
      <c r="P116" s="1712"/>
      <c r="Q116" s="1712"/>
      <c r="R116" s="1712"/>
      <c r="S116" s="1712"/>
      <c r="T116" s="1712"/>
      <c r="U116" s="1712"/>
      <c r="V116" s="1712"/>
      <c r="W116" s="1712"/>
      <c r="X116" s="1712"/>
      <c r="Y116" s="1712"/>
    </row>
    <row r="117" spans="1:25" ht="16.5" customHeight="1">
      <c r="A117" s="1712"/>
      <c r="B117" s="1712"/>
      <c r="C117" s="1712"/>
      <c r="D117" s="1712"/>
      <c r="E117" s="1712"/>
      <c r="F117" s="1712"/>
      <c r="G117" s="1712"/>
      <c r="H117" s="1712"/>
      <c r="I117" s="1712"/>
      <c r="J117" s="1712"/>
      <c r="K117" s="1712"/>
      <c r="L117" s="1712"/>
      <c r="M117" s="1712"/>
      <c r="N117" s="1712"/>
      <c r="O117" s="1712"/>
      <c r="P117" s="1712"/>
      <c r="Q117" s="1712"/>
      <c r="R117" s="1712"/>
      <c r="S117" s="1712"/>
      <c r="T117" s="1712"/>
      <c r="U117" s="1712"/>
      <c r="V117" s="1712"/>
      <c r="W117" s="1712"/>
      <c r="X117" s="1712"/>
      <c r="Y117" s="1712"/>
    </row>
    <row r="118" spans="1:25" ht="16.5" customHeight="1">
      <c r="A118" s="1712"/>
      <c r="B118" s="1712"/>
      <c r="C118" s="1712"/>
      <c r="D118" s="1712"/>
      <c r="E118" s="1712"/>
      <c r="F118" s="1712"/>
      <c r="G118" s="1712"/>
      <c r="H118" s="1712"/>
      <c r="I118" s="1712"/>
      <c r="J118" s="1712"/>
      <c r="K118" s="1712"/>
      <c r="L118" s="1712"/>
      <c r="M118" s="1712"/>
      <c r="N118" s="1712"/>
      <c r="O118" s="1712"/>
      <c r="P118" s="1712"/>
      <c r="Q118" s="1712"/>
      <c r="R118" s="1712"/>
      <c r="S118" s="1712"/>
      <c r="T118" s="1712"/>
      <c r="U118" s="1712"/>
      <c r="V118" s="1712"/>
      <c r="W118" s="1712"/>
      <c r="X118" s="1712"/>
      <c r="Y118" s="1712"/>
    </row>
    <row r="119" spans="1:25" ht="16.5" customHeight="1">
      <c r="A119" s="1712"/>
      <c r="B119" s="1712"/>
      <c r="C119" s="1712"/>
      <c r="D119" s="1712"/>
      <c r="E119" s="1712"/>
      <c r="F119" s="1712"/>
      <c r="G119" s="1712"/>
      <c r="H119" s="1712"/>
      <c r="I119" s="1712"/>
      <c r="J119" s="1712"/>
      <c r="K119" s="1712"/>
      <c r="L119" s="1712"/>
      <c r="M119" s="1712"/>
      <c r="N119" s="1712"/>
      <c r="O119" s="1712"/>
      <c r="P119" s="1712"/>
      <c r="Q119" s="1712"/>
      <c r="R119" s="1712"/>
      <c r="S119" s="1712"/>
      <c r="T119" s="1712"/>
      <c r="U119" s="1712"/>
      <c r="V119" s="1712"/>
      <c r="W119" s="1712"/>
      <c r="X119" s="1712"/>
      <c r="Y119" s="1712"/>
    </row>
    <row r="120" spans="1:25" ht="16.5" customHeight="1">
      <c r="A120" s="1712"/>
      <c r="B120" s="1712"/>
      <c r="C120" s="1712"/>
      <c r="D120" s="1712"/>
      <c r="E120" s="1712"/>
      <c r="F120" s="1712"/>
      <c r="G120" s="1712"/>
      <c r="H120" s="1712"/>
      <c r="I120" s="1712"/>
      <c r="J120" s="1712"/>
      <c r="K120" s="1712"/>
      <c r="L120" s="1712"/>
      <c r="M120" s="1712"/>
      <c r="N120" s="1712"/>
      <c r="O120" s="1712"/>
      <c r="P120" s="1712"/>
      <c r="Q120" s="1712"/>
      <c r="R120" s="1712"/>
      <c r="S120" s="1712"/>
      <c r="T120" s="1712"/>
      <c r="U120" s="1712"/>
      <c r="V120" s="1712"/>
      <c r="W120" s="1712"/>
      <c r="X120" s="1712"/>
      <c r="Y120" s="1712"/>
    </row>
    <row r="121" spans="1:25" ht="16.5" customHeight="1">
      <c r="A121" s="1712"/>
      <c r="B121" s="1712"/>
      <c r="C121" s="1712"/>
      <c r="D121" s="1712"/>
      <c r="E121" s="1712"/>
      <c r="F121" s="1712"/>
      <c r="G121" s="1712"/>
      <c r="H121" s="1712"/>
      <c r="I121" s="1712"/>
      <c r="J121" s="1712"/>
      <c r="K121" s="1712"/>
      <c r="L121" s="1712"/>
      <c r="M121" s="1712"/>
      <c r="N121" s="1712"/>
      <c r="O121" s="1712"/>
      <c r="P121" s="1712"/>
      <c r="Q121" s="1712"/>
      <c r="R121" s="1712"/>
      <c r="S121" s="1712"/>
      <c r="T121" s="1712"/>
      <c r="U121" s="1712"/>
      <c r="V121" s="1712"/>
      <c r="W121" s="1712"/>
      <c r="X121" s="1712"/>
      <c r="Y121" s="1712"/>
    </row>
    <row r="122" spans="1:25" ht="16.5" customHeight="1">
      <c r="A122" s="1712"/>
      <c r="B122" s="1712"/>
      <c r="C122" s="1712"/>
      <c r="D122" s="1712"/>
      <c r="E122" s="1712"/>
      <c r="F122" s="1712"/>
      <c r="G122" s="1712"/>
      <c r="H122" s="1712"/>
      <c r="I122" s="1712"/>
      <c r="J122" s="1712"/>
      <c r="K122" s="1712"/>
      <c r="L122" s="1712"/>
      <c r="M122" s="1712"/>
      <c r="N122" s="1712"/>
      <c r="O122" s="1712"/>
      <c r="P122" s="1712"/>
      <c r="Q122" s="1712"/>
      <c r="R122" s="1712"/>
      <c r="S122" s="1712"/>
      <c r="T122" s="1712"/>
      <c r="U122" s="1712"/>
      <c r="V122" s="1712"/>
      <c r="W122" s="1712"/>
      <c r="X122" s="1712"/>
      <c r="Y122" s="1712"/>
    </row>
    <row r="123" spans="1:25" ht="16.5" customHeight="1">
      <c r="A123" s="1712"/>
      <c r="B123" s="1712"/>
      <c r="C123" s="1712"/>
      <c r="D123" s="1712"/>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row>
    <row r="124" spans="1:25" ht="16.5" customHeight="1">
      <c r="A124" s="1712"/>
      <c r="B124" s="1712"/>
      <c r="C124" s="1712"/>
      <c r="D124" s="1712"/>
      <c r="E124" s="1712"/>
      <c r="F124" s="1712"/>
      <c r="G124" s="1712"/>
      <c r="H124" s="1712"/>
      <c r="I124" s="1712"/>
      <c r="J124" s="1712"/>
      <c r="K124" s="1712"/>
      <c r="L124" s="1712"/>
      <c r="M124" s="1712"/>
      <c r="N124" s="1712"/>
      <c r="O124" s="1712"/>
      <c r="P124" s="1712"/>
      <c r="Q124" s="1712"/>
      <c r="R124" s="1712"/>
      <c r="S124" s="1712"/>
      <c r="T124" s="1712"/>
      <c r="U124" s="1712"/>
      <c r="V124" s="1712"/>
      <c r="W124" s="1712"/>
      <c r="X124" s="1712"/>
      <c r="Y124" s="1712"/>
    </row>
    <row r="125" spans="1:25" ht="16.5" customHeight="1">
      <c r="A125" s="1712"/>
      <c r="B125" s="1712"/>
      <c r="C125" s="1712"/>
      <c r="D125" s="1712"/>
      <c r="E125" s="1712"/>
      <c r="F125" s="1712"/>
      <c r="G125" s="1712"/>
      <c r="H125" s="1712"/>
      <c r="I125" s="1712"/>
      <c r="J125" s="1712"/>
      <c r="K125" s="1712"/>
      <c r="L125" s="1712"/>
      <c r="M125" s="1712"/>
      <c r="N125" s="1712"/>
      <c r="O125" s="1712"/>
      <c r="P125" s="1712"/>
      <c r="Q125" s="1712"/>
      <c r="R125" s="1712"/>
      <c r="S125" s="1712"/>
      <c r="T125" s="1712"/>
      <c r="U125" s="1712"/>
      <c r="V125" s="1712"/>
      <c r="W125" s="1712"/>
      <c r="X125" s="1712"/>
      <c r="Y125" s="1712"/>
    </row>
    <row r="126" spans="1:25" ht="16.5" customHeight="1">
      <c r="A126" s="1712"/>
      <c r="B126" s="1712"/>
      <c r="C126" s="1712"/>
      <c r="D126" s="1712"/>
      <c r="E126" s="1712"/>
      <c r="F126" s="1712"/>
      <c r="G126" s="1712"/>
      <c r="H126" s="1712"/>
      <c r="I126" s="1712"/>
      <c r="J126" s="1712"/>
      <c r="K126" s="1712"/>
      <c r="L126" s="1712"/>
      <c r="M126" s="1712"/>
      <c r="N126" s="1712"/>
      <c r="O126" s="1712"/>
      <c r="P126" s="1712"/>
      <c r="Q126" s="1712"/>
      <c r="R126" s="1712"/>
      <c r="S126" s="1712"/>
      <c r="T126" s="1712"/>
      <c r="U126" s="1712"/>
      <c r="V126" s="1712"/>
      <c r="W126" s="1712"/>
      <c r="X126" s="1712"/>
      <c r="Y126" s="1712"/>
    </row>
    <row r="127" spans="1:25" ht="16.5" customHeight="1">
      <c r="A127" s="1712"/>
      <c r="B127" s="1712"/>
      <c r="C127" s="1712"/>
      <c r="D127" s="1712"/>
      <c r="E127" s="1712"/>
      <c r="F127" s="1712"/>
      <c r="G127" s="1712"/>
      <c r="H127" s="1712"/>
      <c r="I127" s="1712"/>
      <c r="J127" s="1712"/>
      <c r="K127" s="1712"/>
      <c r="L127" s="1712"/>
      <c r="M127" s="1712"/>
      <c r="N127" s="1712"/>
      <c r="O127" s="1712"/>
      <c r="P127" s="1712"/>
      <c r="Q127" s="1712"/>
      <c r="R127" s="1712"/>
      <c r="S127" s="1712"/>
      <c r="T127" s="1712"/>
      <c r="U127" s="1712"/>
      <c r="V127" s="1712"/>
      <c r="W127" s="1712"/>
      <c r="X127" s="1712"/>
      <c r="Y127" s="1712"/>
    </row>
    <row r="128" spans="1:25" ht="16.5" customHeight="1">
      <c r="A128" s="1712"/>
      <c r="B128" s="1712"/>
      <c r="C128" s="1712"/>
      <c r="D128" s="1712"/>
      <c r="E128" s="1712"/>
      <c r="F128" s="1712"/>
      <c r="G128" s="1712"/>
      <c r="H128" s="1712"/>
      <c r="I128" s="1712"/>
      <c r="J128" s="1712"/>
      <c r="K128" s="1712"/>
      <c r="L128" s="1712"/>
      <c r="M128" s="1712"/>
      <c r="N128" s="1712"/>
      <c r="O128" s="1712"/>
      <c r="P128" s="1712"/>
      <c r="Q128" s="1712"/>
      <c r="R128" s="1712"/>
      <c r="S128" s="1712"/>
      <c r="T128" s="1712"/>
      <c r="U128" s="1712"/>
      <c r="V128" s="1712"/>
      <c r="W128" s="1712"/>
      <c r="X128" s="1712"/>
      <c r="Y128" s="1712"/>
    </row>
    <row r="129" spans="1:25" ht="16.5" customHeight="1">
      <c r="A129" s="1712"/>
      <c r="B129" s="1712"/>
      <c r="C129" s="1712"/>
      <c r="D129" s="1712"/>
      <c r="E129" s="1712"/>
      <c r="F129" s="1712"/>
      <c r="G129" s="1712"/>
      <c r="H129" s="1712"/>
      <c r="I129" s="1712"/>
      <c r="J129" s="1712"/>
      <c r="K129" s="1712"/>
      <c r="L129" s="1712"/>
      <c r="M129" s="1712"/>
      <c r="N129" s="1712"/>
      <c r="O129" s="1712"/>
      <c r="P129" s="1712"/>
      <c r="Q129" s="1712"/>
      <c r="R129" s="1712"/>
      <c r="S129" s="1712"/>
      <c r="T129" s="1712"/>
      <c r="U129" s="1712"/>
      <c r="V129" s="1712"/>
      <c r="W129" s="1712"/>
      <c r="X129" s="1712"/>
      <c r="Y129" s="1712"/>
    </row>
    <row r="130" spans="1:25" ht="16.5" customHeight="1">
      <c r="A130" s="1712"/>
      <c r="B130" s="1712"/>
      <c r="C130" s="1712"/>
      <c r="D130" s="1712"/>
      <c r="E130" s="1712"/>
      <c r="F130" s="1712"/>
      <c r="G130" s="1712"/>
      <c r="H130" s="1712"/>
      <c r="I130" s="1712"/>
      <c r="J130" s="1712"/>
      <c r="K130" s="1712"/>
      <c r="L130" s="1712"/>
      <c r="M130" s="1712"/>
      <c r="N130" s="1712"/>
      <c r="O130" s="1712"/>
      <c r="P130" s="1712"/>
      <c r="Q130" s="1712"/>
      <c r="R130" s="1712"/>
      <c r="S130" s="1712"/>
      <c r="T130" s="1712"/>
      <c r="U130" s="1712"/>
      <c r="V130" s="1712"/>
      <c r="W130" s="1712"/>
      <c r="X130" s="1712"/>
      <c r="Y130" s="1712"/>
    </row>
    <row r="131" spans="1:25" ht="16.5" customHeight="1">
      <c r="A131" s="1712"/>
      <c r="B131" s="1712"/>
      <c r="C131" s="1712"/>
      <c r="D131" s="1712"/>
      <c r="E131" s="1712"/>
      <c r="F131" s="1712"/>
      <c r="G131" s="1712"/>
      <c r="H131" s="1712"/>
      <c r="I131" s="1712"/>
      <c r="J131" s="1712"/>
      <c r="K131" s="1712"/>
      <c r="L131" s="1712"/>
      <c r="M131" s="1712"/>
      <c r="N131" s="1712"/>
      <c r="O131" s="1712"/>
      <c r="P131" s="1712"/>
      <c r="Q131" s="1712"/>
      <c r="R131" s="1712"/>
      <c r="S131" s="1712"/>
      <c r="T131" s="1712"/>
      <c r="U131" s="1712"/>
      <c r="V131" s="1712"/>
      <c r="W131" s="1712"/>
      <c r="X131" s="1712"/>
      <c r="Y131" s="1712"/>
    </row>
    <row r="132" spans="1:25" ht="16.5" customHeight="1">
      <c r="A132" s="1712"/>
      <c r="B132" s="1712"/>
      <c r="C132" s="1712"/>
      <c r="D132" s="1712"/>
      <c r="E132" s="1712"/>
      <c r="F132" s="1712"/>
      <c r="G132" s="1712"/>
      <c r="H132" s="1712"/>
      <c r="I132" s="1712"/>
      <c r="J132" s="1712"/>
      <c r="K132" s="1712"/>
      <c r="L132" s="1712"/>
      <c r="M132" s="1712"/>
      <c r="N132" s="1712"/>
      <c r="O132" s="1712"/>
      <c r="P132" s="1712"/>
      <c r="Q132" s="1712"/>
      <c r="R132" s="1712"/>
      <c r="S132" s="1712"/>
      <c r="T132" s="1712"/>
      <c r="U132" s="1712"/>
      <c r="V132" s="1712"/>
      <c r="W132" s="1712"/>
      <c r="X132" s="1712"/>
      <c r="Y132" s="1712"/>
    </row>
    <row r="133" spans="1:25" ht="16.5" customHeight="1">
      <c r="A133" s="1712"/>
      <c r="B133" s="1712"/>
      <c r="C133" s="1712"/>
      <c r="D133" s="1712"/>
      <c r="E133" s="1712"/>
      <c r="F133" s="1712"/>
      <c r="G133" s="1712"/>
      <c r="H133" s="1712"/>
      <c r="I133" s="1712"/>
      <c r="J133" s="1712"/>
      <c r="K133" s="1712"/>
      <c r="L133" s="1712"/>
      <c r="M133" s="1712"/>
      <c r="N133" s="1712"/>
      <c r="O133" s="1712"/>
      <c r="P133" s="1712"/>
      <c r="Q133" s="1712"/>
      <c r="R133" s="1712"/>
      <c r="S133" s="1712"/>
      <c r="T133" s="1712"/>
      <c r="U133" s="1712"/>
      <c r="V133" s="1712"/>
      <c r="W133" s="1712"/>
      <c r="X133" s="1712"/>
      <c r="Y133" s="1712"/>
    </row>
    <row r="134" spans="1:25" ht="16.5" customHeight="1">
      <c r="A134" s="1712"/>
      <c r="B134" s="1712"/>
      <c r="C134" s="1712"/>
      <c r="D134" s="1712"/>
      <c r="E134" s="1712"/>
      <c r="F134" s="1712"/>
      <c r="G134" s="1712"/>
      <c r="H134" s="1712"/>
      <c r="I134" s="1712"/>
      <c r="J134" s="1712"/>
      <c r="K134" s="1712"/>
      <c r="L134" s="1712"/>
      <c r="M134" s="1712"/>
      <c r="N134" s="1712"/>
      <c r="O134" s="1712"/>
      <c r="P134" s="1712"/>
      <c r="Q134" s="1712"/>
      <c r="R134" s="1712"/>
      <c r="S134" s="1712"/>
      <c r="T134" s="1712"/>
      <c r="U134" s="1712"/>
      <c r="V134" s="1712"/>
      <c r="W134" s="1712"/>
      <c r="X134" s="1712"/>
      <c r="Y134" s="1712"/>
    </row>
    <row r="135" spans="1:25" ht="16.5" customHeight="1">
      <c r="A135" s="1712"/>
      <c r="B135" s="1712"/>
      <c r="C135" s="1712"/>
      <c r="D135" s="1712"/>
      <c r="E135" s="1712"/>
      <c r="F135" s="1712"/>
      <c r="G135" s="1712"/>
      <c r="H135" s="1712"/>
      <c r="I135" s="1712"/>
      <c r="J135" s="1712"/>
      <c r="K135" s="1712"/>
      <c r="L135" s="1712"/>
      <c r="M135" s="1712"/>
      <c r="N135" s="1712"/>
      <c r="O135" s="1712"/>
      <c r="P135" s="1712"/>
      <c r="Q135" s="1712"/>
      <c r="R135" s="1712"/>
      <c r="S135" s="1712"/>
      <c r="T135" s="1712"/>
      <c r="U135" s="1712"/>
      <c r="V135" s="1712"/>
      <c r="W135" s="1712"/>
      <c r="X135" s="1712"/>
      <c r="Y135" s="1712"/>
    </row>
    <row r="136" spans="1:25" ht="16.5" customHeight="1">
      <c r="A136" s="1712"/>
      <c r="B136" s="1712"/>
      <c r="C136" s="1712"/>
      <c r="D136" s="1712"/>
      <c r="E136" s="1712"/>
      <c r="F136" s="1712"/>
      <c r="G136" s="1712"/>
      <c r="H136" s="1712"/>
      <c r="I136" s="1712"/>
      <c r="J136" s="1712"/>
      <c r="K136" s="1712"/>
      <c r="L136" s="1712"/>
      <c r="M136" s="1712"/>
      <c r="N136" s="1712"/>
      <c r="O136" s="1712"/>
      <c r="P136" s="1712"/>
      <c r="Q136" s="1712"/>
      <c r="R136" s="1712"/>
      <c r="S136" s="1712"/>
      <c r="T136" s="1712"/>
      <c r="U136" s="1712"/>
      <c r="V136" s="1712"/>
      <c r="W136" s="1712"/>
      <c r="X136" s="1712"/>
      <c r="Y136" s="1712"/>
    </row>
    <row r="137" spans="1:25" ht="16.5" customHeight="1">
      <c r="A137" s="1712"/>
      <c r="B137" s="1712"/>
      <c r="C137" s="1712"/>
      <c r="D137" s="1712"/>
      <c r="E137" s="1712"/>
      <c r="F137" s="1712"/>
      <c r="G137" s="1712"/>
      <c r="H137" s="1712"/>
      <c r="I137" s="1712"/>
      <c r="J137" s="1712"/>
      <c r="K137" s="1712"/>
      <c r="L137" s="1712"/>
      <c r="M137" s="1712"/>
      <c r="N137" s="1712"/>
      <c r="O137" s="1712"/>
      <c r="P137" s="1712"/>
      <c r="Q137" s="1712"/>
      <c r="R137" s="1712"/>
      <c r="S137" s="1712"/>
      <c r="T137" s="1712"/>
      <c r="U137" s="1712"/>
      <c r="V137" s="1712"/>
      <c r="W137" s="1712"/>
      <c r="X137" s="1712"/>
      <c r="Y137" s="1712"/>
    </row>
    <row r="138" spans="1:25" ht="16.5" customHeight="1">
      <c r="A138" s="1712"/>
      <c r="B138" s="1712"/>
      <c r="C138" s="1712"/>
      <c r="D138" s="1712"/>
      <c r="E138" s="1712"/>
      <c r="F138" s="1712"/>
      <c r="G138" s="1712"/>
      <c r="H138" s="1712"/>
      <c r="I138" s="1712"/>
      <c r="J138" s="1712"/>
      <c r="K138" s="1712"/>
      <c r="L138" s="1712"/>
      <c r="M138" s="1712"/>
      <c r="N138" s="1712"/>
      <c r="O138" s="1712"/>
      <c r="P138" s="1712"/>
      <c r="Q138" s="1712"/>
      <c r="R138" s="1712"/>
      <c r="S138" s="1712"/>
      <c r="T138" s="1712"/>
      <c r="U138" s="1712"/>
      <c r="V138" s="1712"/>
      <c r="W138" s="1712"/>
      <c r="X138" s="1712"/>
      <c r="Y138" s="1712"/>
    </row>
    <row r="139" spans="1:25" ht="16.5" customHeight="1">
      <c r="A139" s="1712"/>
      <c r="B139" s="1712"/>
      <c r="C139" s="1712"/>
      <c r="D139" s="1712"/>
      <c r="E139" s="1712"/>
      <c r="F139" s="1712"/>
      <c r="G139" s="1712"/>
      <c r="H139" s="1712"/>
      <c r="I139" s="1712"/>
      <c r="J139" s="1712"/>
      <c r="K139" s="1712"/>
      <c r="L139" s="1712"/>
      <c r="M139" s="1712"/>
      <c r="N139" s="1712"/>
      <c r="O139" s="1712"/>
      <c r="P139" s="1712"/>
      <c r="Q139" s="1712"/>
      <c r="R139" s="1712"/>
      <c r="S139" s="1712"/>
      <c r="T139" s="1712"/>
      <c r="U139" s="1712"/>
      <c r="V139" s="1712"/>
      <c r="W139" s="1712"/>
      <c r="X139" s="1712"/>
      <c r="Y139" s="1712"/>
    </row>
    <row r="140" spans="1:25" ht="16.5" customHeight="1">
      <c r="A140" s="1712"/>
      <c r="B140" s="1712"/>
      <c r="C140" s="1712"/>
      <c r="D140" s="1712"/>
      <c r="E140" s="1712"/>
      <c r="F140" s="1712"/>
      <c r="G140" s="1712"/>
      <c r="H140" s="1712"/>
      <c r="I140" s="1712"/>
      <c r="J140" s="1712"/>
      <c r="K140" s="1712"/>
      <c r="L140" s="1712"/>
      <c r="M140" s="1712"/>
      <c r="N140" s="1712"/>
      <c r="O140" s="1712"/>
      <c r="P140" s="1712"/>
      <c r="Q140" s="1712"/>
      <c r="R140" s="1712"/>
      <c r="S140" s="1712"/>
      <c r="T140" s="1712"/>
      <c r="U140" s="1712"/>
      <c r="V140" s="1712"/>
      <c r="W140" s="1712"/>
      <c r="X140" s="1712"/>
      <c r="Y140" s="1712"/>
    </row>
    <row r="141" spans="1:25" ht="16.5" customHeight="1">
      <c r="A141" s="1712"/>
      <c r="B141" s="1712"/>
      <c r="C141" s="1712"/>
      <c r="D141" s="1712"/>
      <c r="E141" s="1712"/>
      <c r="F141" s="1712"/>
      <c r="G141" s="1712"/>
      <c r="H141" s="1712"/>
      <c r="I141" s="1712"/>
      <c r="J141" s="1712"/>
      <c r="K141" s="1712"/>
      <c r="L141" s="1712"/>
      <c r="M141" s="1712"/>
      <c r="N141" s="1712"/>
      <c r="O141" s="1712"/>
      <c r="P141" s="1712"/>
      <c r="Q141" s="1712"/>
      <c r="R141" s="1712"/>
      <c r="S141" s="1712"/>
      <c r="T141" s="1712"/>
      <c r="U141" s="1712"/>
      <c r="V141" s="1712"/>
      <c r="W141" s="1712"/>
      <c r="X141" s="1712"/>
      <c r="Y141" s="1712"/>
    </row>
    <row r="142" spans="1:25" ht="16.5" customHeight="1">
      <c r="A142" s="1712"/>
      <c r="B142" s="1712"/>
      <c r="C142" s="1712"/>
      <c r="D142" s="1712"/>
      <c r="E142" s="1712"/>
      <c r="F142" s="1712"/>
      <c r="G142" s="1712"/>
      <c r="H142" s="1712"/>
      <c r="I142" s="1712"/>
      <c r="J142" s="1712"/>
      <c r="K142" s="1712"/>
      <c r="L142" s="1712"/>
      <c r="M142" s="1712"/>
      <c r="N142" s="1712"/>
      <c r="O142" s="1712"/>
      <c r="P142" s="1712"/>
      <c r="Q142" s="1712"/>
      <c r="R142" s="1712"/>
      <c r="S142" s="1712"/>
      <c r="T142" s="1712"/>
      <c r="U142" s="1712"/>
      <c r="V142" s="1712"/>
      <c r="W142" s="1712"/>
      <c r="X142" s="1712"/>
      <c r="Y142" s="1712"/>
    </row>
    <row r="143" spans="1:25" ht="16.5" customHeight="1">
      <c r="A143" s="1712"/>
      <c r="B143" s="1712"/>
      <c r="C143" s="1712"/>
      <c r="D143" s="1712"/>
      <c r="E143" s="1712"/>
      <c r="F143" s="1712"/>
      <c r="G143" s="1712"/>
      <c r="H143" s="1712"/>
      <c r="I143" s="1712"/>
      <c r="J143" s="1712"/>
      <c r="K143" s="1712"/>
      <c r="L143" s="1712"/>
      <c r="M143" s="1712"/>
      <c r="N143" s="1712"/>
      <c r="O143" s="1712"/>
      <c r="P143" s="1712"/>
      <c r="Q143" s="1712"/>
      <c r="R143" s="1712"/>
      <c r="S143" s="1712"/>
      <c r="T143" s="1712"/>
      <c r="U143" s="1712"/>
      <c r="V143" s="1712"/>
      <c r="W143" s="1712"/>
      <c r="X143" s="1712"/>
      <c r="Y143" s="1712"/>
    </row>
    <row r="144" spans="1:25" ht="16.5" customHeight="1">
      <c r="A144" s="1712"/>
      <c r="B144" s="1712"/>
      <c r="C144" s="1712"/>
      <c r="D144" s="1712"/>
      <c r="E144" s="1712"/>
      <c r="F144" s="1712"/>
      <c r="G144" s="1712"/>
      <c r="H144" s="1712"/>
      <c r="I144" s="1712"/>
      <c r="J144" s="1712"/>
      <c r="K144" s="1712"/>
      <c r="L144" s="1712"/>
      <c r="M144" s="1712"/>
      <c r="N144" s="1712"/>
      <c r="O144" s="1712"/>
      <c r="P144" s="1712"/>
      <c r="Q144" s="1712"/>
      <c r="R144" s="1712"/>
      <c r="S144" s="1712"/>
      <c r="T144" s="1712"/>
      <c r="U144" s="1712"/>
      <c r="V144" s="1712"/>
      <c r="W144" s="1712"/>
      <c r="X144" s="1712"/>
      <c r="Y144" s="1712"/>
    </row>
    <row r="145" spans="1:25" ht="16.5" customHeight="1">
      <c r="A145" s="1712"/>
      <c r="B145" s="1712"/>
      <c r="C145" s="1712"/>
      <c r="D145" s="1712"/>
      <c r="E145" s="1712"/>
      <c r="F145" s="1712"/>
      <c r="G145" s="1712"/>
      <c r="H145" s="1712"/>
      <c r="I145" s="1712"/>
      <c r="J145" s="1712"/>
      <c r="K145" s="1712"/>
      <c r="L145" s="1712"/>
      <c r="M145" s="1712"/>
      <c r="N145" s="1712"/>
      <c r="O145" s="1712"/>
      <c r="P145" s="1712"/>
      <c r="Q145" s="1712"/>
      <c r="R145" s="1712"/>
      <c r="S145" s="1712"/>
      <c r="T145" s="1712"/>
      <c r="U145" s="1712"/>
      <c r="V145" s="1712"/>
      <c r="W145" s="1712"/>
      <c r="X145" s="1712"/>
      <c r="Y145" s="1712"/>
    </row>
    <row r="146" spans="1:25" ht="16.5" customHeight="1">
      <c r="A146" s="1712"/>
      <c r="B146" s="1712"/>
      <c r="C146" s="1712"/>
      <c r="D146" s="1712"/>
      <c r="E146" s="1712"/>
      <c r="F146" s="1712"/>
      <c r="G146" s="1712"/>
      <c r="H146" s="1712"/>
      <c r="I146" s="1712"/>
      <c r="J146" s="1712"/>
      <c r="K146" s="1712"/>
      <c r="L146" s="1712"/>
      <c r="M146" s="1712"/>
      <c r="N146" s="1712"/>
      <c r="O146" s="1712"/>
      <c r="P146" s="1712"/>
      <c r="Q146" s="1712"/>
      <c r="R146" s="1712"/>
      <c r="S146" s="1712"/>
      <c r="T146" s="1712"/>
      <c r="U146" s="1712"/>
      <c r="V146" s="1712"/>
      <c r="W146" s="1712"/>
      <c r="X146" s="1712"/>
      <c r="Y146" s="1712"/>
    </row>
    <row r="147" spans="1:25" ht="16.5" customHeight="1">
      <c r="A147" s="1712"/>
      <c r="B147" s="1712"/>
      <c r="C147" s="1712"/>
      <c r="D147" s="1712"/>
      <c r="E147" s="1712"/>
      <c r="F147" s="1712"/>
      <c r="G147" s="1712"/>
      <c r="H147" s="1712"/>
      <c r="I147" s="1712"/>
      <c r="J147" s="1712"/>
      <c r="K147" s="1712"/>
      <c r="L147" s="1712"/>
      <c r="M147" s="1712"/>
      <c r="N147" s="1712"/>
      <c r="O147" s="1712"/>
      <c r="P147" s="1712"/>
      <c r="Q147" s="1712"/>
      <c r="R147" s="1712"/>
      <c r="S147" s="1712"/>
      <c r="T147" s="1712"/>
      <c r="U147" s="1712"/>
      <c r="V147" s="1712"/>
      <c r="W147" s="1712"/>
      <c r="X147" s="1712"/>
      <c r="Y147" s="1712"/>
    </row>
    <row r="148" spans="1:25" ht="16.5" customHeight="1">
      <c r="A148" s="1712"/>
      <c r="B148" s="1712"/>
      <c r="C148" s="1712"/>
      <c r="D148" s="1712"/>
      <c r="E148" s="1712"/>
      <c r="F148" s="1712"/>
      <c r="G148" s="1712"/>
      <c r="H148" s="1712"/>
      <c r="I148" s="1712"/>
      <c r="J148" s="1712"/>
      <c r="K148" s="1712"/>
      <c r="L148" s="1712"/>
      <c r="M148" s="1712"/>
      <c r="N148" s="1712"/>
      <c r="O148" s="1712"/>
      <c r="P148" s="1712"/>
      <c r="Q148" s="1712"/>
      <c r="R148" s="1712"/>
      <c r="S148" s="1712"/>
      <c r="T148" s="1712"/>
      <c r="U148" s="1712"/>
      <c r="V148" s="1712"/>
      <c r="W148" s="1712"/>
      <c r="X148" s="1712"/>
      <c r="Y148" s="1712"/>
    </row>
    <row r="149" spans="1:25" ht="16.5" customHeight="1">
      <c r="A149" s="1712"/>
      <c r="B149" s="1712"/>
      <c r="C149" s="1712"/>
      <c r="D149" s="1712"/>
      <c r="E149" s="1712"/>
      <c r="F149" s="1712"/>
      <c r="G149" s="1712"/>
      <c r="H149" s="1712"/>
      <c r="I149" s="1712"/>
      <c r="J149" s="1712"/>
      <c r="K149" s="1712"/>
      <c r="L149" s="1712"/>
      <c r="M149" s="1712"/>
      <c r="N149" s="1712"/>
      <c r="O149" s="1712"/>
      <c r="P149" s="1712"/>
      <c r="Q149" s="1712"/>
      <c r="R149" s="1712"/>
      <c r="S149" s="1712"/>
      <c r="T149" s="1712"/>
      <c r="U149" s="1712"/>
      <c r="V149" s="1712"/>
      <c r="W149" s="1712"/>
      <c r="X149" s="1712"/>
      <c r="Y149" s="1712"/>
    </row>
    <row r="150" spans="1:25" ht="16.5" customHeight="1">
      <c r="A150" s="1712"/>
      <c r="B150" s="1712"/>
      <c r="C150" s="1712"/>
      <c r="D150" s="1712"/>
      <c r="E150" s="1712"/>
      <c r="F150" s="1712"/>
      <c r="G150" s="1712"/>
      <c r="H150" s="1712"/>
      <c r="I150" s="1712"/>
      <c r="J150" s="1712"/>
      <c r="K150" s="1712"/>
      <c r="L150" s="1712"/>
      <c r="M150" s="1712"/>
      <c r="N150" s="1712"/>
      <c r="O150" s="1712"/>
      <c r="P150" s="1712"/>
      <c r="Q150" s="1712"/>
      <c r="R150" s="1712"/>
      <c r="S150" s="1712"/>
      <c r="T150" s="1712"/>
      <c r="U150" s="1712"/>
      <c r="V150" s="1712"/>
      <c r="W150" s="1712"/>
      <c r="X150" s="1712"/>
      <c r="Y150" s="1712"/>
    </row>
    <row r="151" spans="1:25" ht="16.5" customHeight="1">
      <c r="A151" s="1712"/>
      <c r="B151" s="1712"/>
      <c r="C151" s="1712"/>
      <c r="D151" s="1712"/>
      <c r="E151" s="1712"/>
      <c r="F151" s="1712"/>
      <c r="G151" s="1712"/>
      <c r="H151" s="1712"/>
      <c r="I151" s="1712"/>
      <c r="J151" s="1712"/>
      <c r="K151" s="1712"/>
      <c r="L151" s="1712"/>
      <c r="M151" s="1712"/>
      <c r="N151" s="1712"/>
      <c r="O151" s="1712"/>
      <c r="P151" s="1712"/>
      <c r="Q151" s="1712"/>
      <c r="R151" s="1712"/>
      <c r="S151" s="1712"/>
      <c r="T151" s="1712"/>
      <c r="U151" s="1712"/>
      <c r="V151" s="1712"/>
      <c r="W151" s="1712"/>
      <c r="X151" s="1712"/>
      <c r="Y151" s="1712"/>
    </row>
    <row r="152" spans="1:25" ht="16.5" customHeight="1">
      <c r="A152" s="1712"/>
      <c r="B152" s="1712"/>
      <c r="C152" s="1712"/>
      <c r="D152" s="1712"/>
      <c r="E152" s="1712"/>
      <c r="F152" s="1712"/>
      <c r="G152" s="1712"/>
      <c r="H152" s="1712"/>
      <c r="I152" s="1712"/>
      <c r="J152" s="1712"/>
      <c r="K152" s="1712"/>
      <c r="L152" s="1712"/>
      <c r="M152" s="1712"/>
      <c r="N152" s="1712"/>
      <c r="O152" s="1712"/>
      <c r="P152" s="1712"/>
      <c r="Q152" s="1712"/>
      <c r="R152" s="1712"/>
      <c r="S152" s="1712"/>
      <c r="T152" s="1712"/>
      <c r="U152" s="1712"/>
      <c r="V152" s="1712"/>
      <c r="W152" s="1712"/>
      <c r="X152" s="1712"/>
      <c r="Y152" s="1712"/>
    </row>
    <row r="153" spans="1:25" ht="16.5" customHeight="1">
      <c r="A153" s="1712"/>
      <c r="B153" s="1712"/>
      <c r="C153" s="1712"/>
      <c r="D153" s="1712"/>
      <c r="E153" s="1712"/>
      <c r="F153" s="1712"/>
      <c r="G153" s="1712"/>
      <c r="H153" s="1712"/>
      <c r="I153" s="1712"/>
      <c r="J153" s="1712"/>
      <c r="K153" s="1712"/>
      <c r="L153" s="1712"/>
      <c r="M153" s="1712"/>
      <c r="N153" s="1712"/>
      <c r="O153" s="1712"/>
      <c r="P153" s="1712"/>
      <c r="Q153" s="1712"/>
      <c r="R153" s="1712"/>
      <c r="S153" s="1712"/>
      <c r="T153" s="1712"/>
      <c r="U153" s="1712"/>
      <c r="V153" s="1712"/>
      <c r="W153" s="1712"/>
      <c r="X153" s="1712"/>
      <c r="Y153" s="1712"/>
    </row>
    <row r="154" spans="1:25" ht="16.5" customHeight="1">
      <c r="A154" s="1712"/>
      <c r="B154" s="1712"/>
      <c r="C154" s="1712"/>
      <c r="D154" s="1712"/>
      <c r="E154" s="1712"/>
      <c r="F154" s="1712"/>
      <c r="G154" s="1712"/>
      <c r="H154" s="1712"/>
      <c r="I154" s="1712"/>
      <c r="J154" s="1712"/>
      <c r="K154" s="1712"/>
      <c r="L154" s="1712"/>
      <c r="M154" s="1712"/>
      <c r="N154" s="1712"/>
      <c r="O154" s="1712"/>
      <c r="P154" s="1712"/>
      <c r="Q154" s="1712"/>
      <c r="R154" s="1712"/>
      <c r="S154" s="1712"/>
      <c r="T154" s="1712"/>
      <c r="U154" s="1712"/>
      <c r="V154" s="1712"/>
      <c r="W154" s="1712"/>
      <c r="X154" s="1712"/>
      <c r="Y154" s="1712"/>
    </row>
    <row r="155" spans="1:25" ht="16.5" customHeight="1">
      <c r="A155" s="1712"/>
      <c r="B155" s="1712"/>
      <c r="C155" s="1712"/>
      <c r="D155" s="1712"/>
      <c r="E155" s="1712"/>
      <c r="F155" s="1712"/>
      <c r="G155" s="1712"/>
      <c r="H155" s="1712"/>
      <c r="I155" s="1712"/>
      <c r="J155" s="1712"/>
      <c r="K155" s="1712"/>
      <c r="L155" s="1712"/>
      <c r="M155" s="1712"/>
      <c r="N155" s="1712"/>
      <c r="O155" s="1712"/>
      <c r="P155" s="1712"/>
      <c r="Q155" s="1712"/>
      <c r="R155" s="1712"/>
      <c r="S155" s="1712"/>
      <c r="T155" s="1712"/>
      <c r="U155" s="1712"/>
      <c r="V155" s="1712"/>
      <c r="W155" s="1712"/>
      <c r="X155" s="1712"/>
      <c r="Y155" s="1712"/>
    </row>
    <row r="156" spans="1:25" ht="16.5" customHeight="1">
      <c r="A156" s="1712"/>
      <c r="B156" s="1712"/>
      <c r="C156" s="1712"/>
      <c r="D156" s="1712"/>
      <c r="E156" s="1712"/>
      <c r="F156" s="1712"/>
      <c r="G156" s="1712"/>
      <c r="H156" s="1712"/>
      <c r="I156" s="1712"/>
      <c r="J156" s="1712"/>
      <c r="K156" s="1712"/>
      <c r="L156" s="1712"/>
      <c r="M156" s="1712"/>
      <c r="N156" s="1712"/>
      <c r="O156" s="1712"/>
      <c r="P156" s="1712"/>
      <c r="Q156" s="1712"/>
      <c r="R156" s="1712"/>
      <c r="S156" s="1712"/>
      <c r="T156" s="1712"/>
      <c r="U156" s="1712"/>
      <c r="V156" s="1712"/>
      <c r="W156" s="1712"/>
      <c r="X156" s="1712"/>
      <c r="Y156" s="1712"/>
    </row>
    <row r="157" spans="1:25" ht="16.5" customHeight="1">
      <c r="A157" s="1712"/>
      <c r="B157" s="1712"/>
      <c r="C157" s="1712"/>
      <c r="D157" s="1712"/>
      <c r="E157" s="1712"/>
      <c r="F157" s="1712"/>
      <c r="G157" s="1712"/>
      <c r="H157" s="1712"/>
      <c r="I157" s="1712"/>
      <c r="J157" s="1712"/>
      <c r="K157" s="1712"/>
      <c r="L157" s="1712"/>
      <c r="M157" s="1712"/>
      <c r="N157" s="1712"/>
      <c r="O157" s="1712"/>
      <c r="P157" s="1712"/>
      <c r="Q157" s="1712"/>
      <c r="R157" s="1712"/>
      <c r="S157" s="1712"/>
      <c r="T157" s="1712"/>
      <c r="U157" s="1712"/>
      <c r="V157" s="1712"/>
      <c r="W157" s="1712"/>
      <c r="X157" s="1712"/>
      <c r="Y157" s="1712"/>
    </row>
    <row r="158" spans="1:25" ht="16.5" customHeight="1">
      <c r="A158" s="1712"/>
      <c r="B158" s="1712"/>
      <c r="C158" s="1712"/>
      <c r="D158" s="1712"/>
      <c r="E158" s="1712"/>
      <c r="F158" s="1712"/>
      <c r="G158" s="1712"/>
      <c r="H158" s="1712"/>
      <c r="I158" s="1712"/>
      <c r="J158" s="1712"/>
      <c r="K158" s="1712"/>
      <c r="L158" s="1712"/>
      <c r="M158" s="1712"/>
      <c r="N158" s="1712"/>
      <c r="O158" s="1712"/>
      <c r="P158" s="1712"/>
      <c r="Q158" s="1712"/>
      <c r="R158" s="1712"/>
      <c r="S158" s="1712"/>
      <c r="T158" s="1712"/>
      <c r="U158" s="1712"/>
      <c r="V158" s="1712"/>
      <c r="W158" s="1712"/>
      <c r="X158" s="1712"/>
      <c r="Y158" s="1712"/>
    </row>
    <row r="159" spans="1:25" ht="16.5" customHeight="1">
      <c r="A159" s="1712"/>
      <c r="B159" s="1712"/>
      <c r="C159" s="1712"/>
      <c r="D159" s="1712"/>
      <c r="E159" s="1712"/>
      <c r="F159" s="1712"/>
      <c r="G159" s="1712"/>
      <c r="H159" s="1712"/>
      <c r="I159" s="1712"/>
      <c r="J159" s="1712"/>
      <c r="K159" s="1712"/>
      <c r="L159" s="1712"/>
      <c r="M159" s="1712"/>
      <c r="N159" s="1712"/>
      <c r="O159" s="1712"/>
      <c r="P159" s="1712"/>
      <c r="Q159" s="1712"/>
      <c r="R159" s="1712"/>
      <c r="S159" s="1712"/>
      <c r="T159" s="1712"/>
      <c r="U159" s="1712"/>
      <c r="V159" s="1712"/>
      <c r="W159" s="1712"/>
      <c r="X159" s="1712"/>
      <c r="Y159" s="1712"/>
    </row>
    <row r="160" spans="1:25" ht="16.5" customHeight="1">
      <c r="A160" s="1712"/>
      <c r="B160" s="1712"/>
      <c r="C160" s="1712"/>
      <c r="D160" s="1712"/>
      <c r="E160" s="1712"/>
      <c r="F160" s="1712"/>
      <c r="G160" s="1712"/>
      <c r="H160" s="1712"/>
      <c r="I160" s="1712"/>
      <c r="J160" s="1712"/>
      <c r="K160" s="1712"/>
      <c r="L160" s="1712"/>
      <c r="M160" s="1712"/>
      <c r="N160" s="1712"/>
      <c r="O160" s="1712"/>
      <c r="P160" s="1712"/>
      <c r="Q160" s="1712"/>
      <c r="R160" s="1712"/>
      <c r="S160" s="1712"/>
      <c r="T160" s="1712"/>
      <c r="U160" s="1712"/>
      <c r="V160" s="1712"/>
      <c r="W160" s="1712"/>
      <c r="X160" s="1712"/>
      <c r="Y160" s="1712"/>
    </row>
    <row r="161" spans="1:25" ht="16.5" customHeight="1">
      <c r="A161" s="1712"/>
      <c r="B161" s="1712"/>
      <c r="C161" s="1712"/>
      <c r="D161" s="1712"/>
      <c r="E161" s="1712"/>
      <c r="F161" s="1712"/>
      <c r="G161" s="1712"/>
      <c r="H161" s="1712"/>
      <c r="I161" s="1712"/>
      <c r="J161" s="1712"/>
      <c r="K161" s="1712"/>
      <c r="L161" s="1712"/>
      <c r="M161" s="1712"/>
      <c r="N161" s="1712"/>
      <c r="O161" s="1712"/>
      <c r="P161" s="1712"/>
      <c r="Q161" s="1712"/>
      <c r="R161" s="1712"/>
      <c r="S161" s="1712"/>
      <c r="T161" s="1712"/>
      <c r="U161" s="1712"/>
      <c r="V161" s="1712"/>
      <c r="W161" s="1712"/>
      <c r="X161" s="1712"/>
      <c r="Y161" s="1712"/>
    </row>
    <row r="162" spans="1:25" ht="16.5" customHeight="1">
      <c r="A162" s="1712"/>
      <c r="B162" s="1712"/>
      <c r="C162" s="1712"/>
      <c r="D162" s="1712"/>
      <c r="E162" s="1712"/>
      <c r="F162" s="1712"/>
      <c r="G162" s="1712"/>
      <c r="H162" s="1712"/>
      <c r="I162" s="1712"/>
      <c r="J162" s="1712"/>
      <c r="K162" s="1712"/>
      <c r="L162" s="1712"/>
      <c r="M162" s="1712"/>
      <c r="N162" s="1712"/>
      <c r="O162" s="1712"/>
      <c r="P162" s="1712"/>
      <c r="Q162" s="1712"/>
      <c r="R162" s="1712"/>
      <c r="S162" s="1712"/>
      <c r="T162" s="1712"/>
      <c r="U162" s="1712"/>
      <c r="V162" s="1712"/>
      <c r="W162" s="1712"/>
      <c r="X162" s="1712"/>
      <c r="Y162" s="1712"/>
    </row>
    <row r="163" spans="1:25" ht="16.5" customHeight="1">
      <c r="A163" s="1712"/>
      <c r="B163" s="1712"/>
      <c r="C163" s="1712"/>
      <c r="D163" s="1712"/>
      <c r="E163" s="1712"/>
      <c r="F163" s="1712"/>
      <c r="G163" s="1712"/>
      <c r="H163" s="1712"/>
      <c r="I163" s="1712"/>
      <c r="J163" s="1712"/>
      <c r="K163" s="1712"/>
      <c r="L163" s="1712"/>
      <c r="M163" s="1712"/>
      <c r="N163" s="1712"/>
      <c r="O163" s="1712"/>
      <c r="P163" s="1712"/>
      <c r="Q163" s="1712"/>
      <c r="R163" s="1712"/>
      <c r="S163" s="1712"/>
      <c r="T163" s="1712"/>
      <c r="U163" s="1712"/>
      <c r="V163" s="1712"/>
      <c r="W163" s="1712"/>
      <c r="X163" s="1712"/>
      <c r="Y163" s="1712"/>
    </row>
    <row r="164" spans="1:25" ht="16.5" customHeight="1">
      <c r="A164" s="1712"/>
      <c r="B164" s="1712"/>
      <c r="C164" s="1712"/>
      <c r="D164" s="1712"/>
      <c r="E164" s="1712"/>
      <c r="F164" s="1712"/>
      <c r="G164" s="1712"/>
      <c r="H164" s="1712"/>
      <c r="I164" s="1712"/>
      <c r="J164" s="1712"/>
      <c r="K164" s="1712"/>
      <c r="L164" s="1712"/>
      <c r="M164" s="1712"/>
      <c r="N164" s="1712"/>
      <c r="O164" s="1712"/>
      <c r="P164" s="1712"/>
      <c r="Q164" s="1712"/>
      <c r="R164" s="1712"/>
      <c r="S164" s="1712"/>
      <c r="T164" s="1712"/>
      <c r="U164" s="1712"/>
      <c r="V164" s="1712"/>
      <c r="W164" s="1712"/>
      <c r="X164" s="1712"/>
      <c r="Y164" s="1712"/>
    </row>
    <row r="165" spans="1:25" ht="16.5" customHeight="1">
      <c r="A165" s="1712"/>
      <c r="B165" s="1712"/>
      <c r="C165" s="1712"/>
      <c r="D165" s="1712"/>
      <c r="E165" s="1712"/>
      <c r="F165" s="1712"/>
      <c r="G165" s="1712"/>
      <c r="H165" s="1712"/>
      <c r="I165" s="1712"/>
      <c r="J165" s="1712"/>
      <c r="K165" s="1712"/>
      <c r="L165" s="1712"/>
      <c r="M165" s="1712"/>
      <c r="N165" s="1712"/>
      <c r="O165" s="1712"/>
      <c r="P165" s="1712"/>
      <c r="Q165" s="1712"/>
      <c r="R165" s="1712"/>
      <c r="S165" s="1712"/>
      <c r="T165" s="1712"/>
      <c r="U165" s="1712"/>
      <c r="V165" s="1712"/>
      <c r="W165" s="1712"/>
      <c r="X165" s="1712"/>
      <c r="Y165" s="1712"/>
    </row>
    <row r="166" spans="1:25" ht="16.5" customHeight="1">
      <c r="A166" s="1712"/>
      <c r="B166" s="1712"/>
      <c r="C166" s="1712"/>
      <c r="D166" s="1712"/>
      <c r="E166" s="1712"/>
      <c r="F166" s="1712"/>
      <c r="G166" s="1712"/>
      <c r="H166" s="1712"/>
      <c r="I166" s="1712"/>
      <c r="J166" s="1712"/>
      <c r="K166" s="1712"/>
      <c r="L166" s="1712"/>
      <c r="M166" s="1712"/>
      <c r="N166" s="1712"/>
      <c r="O166" s="1712"/>
      <c r="P166" s="1712"/>
      <c r="Q166" s="1712"/>
      <c r="R166" s="1712"/>
      <c r="S166" s="1712"/>
      <c r="T166" s="1712"/>
      <c r="U166" s="1712"/>
      <c r="V166" s="1712"/>
      <c r="W166" s="1712"/>
      <c r="X166" s="1712"/>
      <c r="Y166" s="1712"/>
    </row>
    <row r="167" spans="1:25" ht="16.5" customHeight="1">
      <c r="A167" s="1712"/>
      <c r="B167" s="1712"/>
      <c r="C167" s="1712"/>
      <c r="D167" s="1712"/>
      <c r="E167" s="1712"/>
      <c r="F167" s="1712"/>
      <c r="G167" s="1712"/>
      <c r="H167" s="1712"/>
      <c r="I167" s="1712"/>
      <c r="J167" s="1712"/>
      <c r="K167" s="1712"/>
      <c r="L167" s="1712"/>
      <c r="M167" s="1712"/>
      <c r="N167" s="1712"/>
      <c r="O167" s="1712"/>
      <c r="P167" s="1712"/>
      <c r="Q167" s="1712"/>
      <c r="R167" s="1712"/>
      <c r="S167" s="1712"/>
      <c r="T167" s="1712"/>
      <c r="U167" s="1712"/>
      <c r="V167" s="1712"/>
      <c r="W167" s="1712"/>
      <c r="X167" s="1712"/>
      <c r="Y167" s="1712"/>
    </row>
    <row r="168" spans="1:25" ht="16.5" customHeight="1">
      <c r="A168" s="1712"/>
      <c r="B168" s="1712"/>
      <c r="C168" s="1712"/>
      <c r="D168" s="1712"/>
      <c r="E168" s="1712"/>
      <c r="F168" s="1712"/>
      <c r="G168" s="1712"/>
      <c r="H168" s="1712"/>
      <c r="I168" s="1712"/>
      <c r="J168" s="1712"/>
      <c r="K168" s="1712"/>
      <c r="L168" s="1712"/>
      <c r="M168" s="1712"/>
      <c r="N168" s="1712"/>
      <c r="O168" s="1712"/>
      <c r="P168" s="1712"/>
      <c r="Q168" s="1712"/>
      <c r="R168" s="1712"/>
      <c r="S168" s="1712"/>
      <c r="T168" s="1712"/>
      <c r="U168" s="1712"/>
      <c r="V168" s="1712"/>
      <c r="W168" s="1712"/>
      <c r="X168" s="1712"/>
      <c r="Y168" s="1712"/>
    </row>
    <row r="169" spans="1:25" ht="16.5" customHeight="1">
      <c r="A169" s="1712"/>
      <c r="B169" s="1712"/>
      <c r="C169" s="1712"/>
      <c r="D169" s="1712"/>
      <c r="E169" s="1712"/>
      <c r="F169" s="1712"/>
      <c r="G169" s="1712"/>
      <c r="H169" s="1712"/>
      <c r="I169" s="1712"/>
      <c r="J169" s="1712"/>
      <c r="K169" s="1712"/>
      <c r="L169" s="1712"/>
      <c r="M169" s="1712"/>
      <c r="N169" s="1712"/>
      <c r="O169" s="1712"/>
      <c r="P169" s="1712"/>
      <c r="Q169" s="1712"/>
      <c r="R169" s="1712"/>
      <c r="S169" s="1712"/>
      <c r="T169" s="1712"/>
      <c r="U169" s="1712"/>
      <c r="V169" s="1712"/>
      <c r="W169" s="1712"/>
      <c r="X169" s="1712"/>
      <c r="Y169" s="1712"/>
    </row>
    <row r="170" spans="1:25" ht="16.5" customHeight="1">
      <c r="A170" s="1712"/>
      <c r="B170" s="1712"/>
      <c r="C170" s="1712"/>
      <c r="D170" s="1712"/>
      <c r="E170" s="1712"/>
      <c r="F170" s="1712"/>
      <c r="G170" s="1712"/>
      <c r="H170" s="1712"/>
      <c r="I170" s="1712"/>
      <c r="J170" s="1712"/>
      <c r="K170" s="1712"/>
      <c r="L170" s="1712"/>
      <c r="M170" s="1712"/>
      <c r="N170" s="1712"/>
      <c r="O170" s="1712"/>
      <c r="P170" s="1712"/>
      <c r="Q170" s="1712"/>
      <c r="R170" s="1712"/>
      <c r="S170" s="1712"/>
      <c r="T170" s="1712"/>
      <c r="U170" s="1712"/>
      <c r="V170" s="1712"/>
      <c r="W170" s="1712"/>
      <c r="X170" s="1712"/>
      <c r="Y170" s="1712"/>
    </row>
    <row r="171" spans="1:25" ht="16.5" customHeight="1">
      <c r="A171" s="1712"/>
      <c r="B171" s="1712"/>
      <c r="C171" s="1712"/>
      <c r="D171" s="1712"/>
      <c r="E171" s="1712"/>
      <c r="F171" s="1712"/>
      <c r="G171" s="1712"/>
      <c r="H171" s="1712"/>
      <c r="I171" s="1712"/>
      <c r="J171" s="1712"/>
      <c r="K171" s="1712"/>
      <c r="L171" s="1712"/>
      <c r="M171" s="1712"/>
      <c r="N171" s="1712"/>
      <c r="O171" s="1712"/>
      <c r="P171" s="1712"/>
      <c r="Q171" s="1712"/>
      <c r="R171" s="1712"/>
      <c r="S171" s="1712"/>
      <c r="T171" s="1712"/>
      <c r="U171" s="1712"/>
      <c r="V171" s="1712"/>
      <c r="W171" s="1712"/>
      <c r="X171" s="1712"/>
      <c r="Y171" s="1712"/>
    </row>
    <row r="172" spans="1:25" ht="16.5" customHeight="1">
      <c r="A172" s="1712"/>
      <c r="B172" s="1712"/>
      <c r="C172" s="1712"/>
      <c r="D172" s="1712"/>
      <c r="E172" s="1712"/>
      <c r="F172" s="1712"/>
      <c r="G172" s="1712"/>
      <c r="H172" s="1712"/>
      <c r="I172" s="1712"/>
      <c r="J172" s="1712"/>
      <c r="K172" s="1712"/>
      <c r="L172" s="1712"/>
      <c r="M172" s="1712"/>
      <c r="N172" s="1712"/>
      <c r="O172" s="1712"/>
      <c r="P172" s="1712"/>
      <c r="Q172" s="1712"/>
      <c r="R172" s="1712"/>
      <c r="S172" s="1712"/>
      <c r="T172" s="1712"/>
      <c r="U172" s="1712"/>
      <c r="V172" s="1712"/>
      <c r="W172" s="1712"/>
      <c r="X172" s="1712"/>
      <c r="Y172" s="1712"/>
    </row>
    <row r="173" spans="1:25" ht="16.5" customHeight="1">
      <c r="A173" s="1712"/>
      <c r="B173" s="1712"/>
      <c r="C173" s="1712"/>
      <c r="D173" s="1712"/>
      <c r="E173" s="1712"/>
      <c r="F173" s="1712"/>
      <c r="G173" s="1712"/>
      <c r="H173" s="1712"/>
      <c r="I173" s="1712"/>
      <c r="J173" s="1712"/>
      <c r="K173" s="1712"/>
      <c r="L173" s="1712"/>
      <c r="M173" s="1712"/>
      <c r="N173" s="1712"/>
      <c r="O173" s="1712"/>
      <c r="P173" s="1712"/>
      <c r="Q173" s="1712"/>
      <c r="R173" s="1712"/>
      <c r="S173" s="1712"/>
      <c r="T173" s="1712"/>
      <c r="U173" s="1712"/>
      <c r="V173" s="1712"/>
      <c r="W173" s="1712"/>
      <c r="X173" s="1712"/>
      <c r="Y173" s="1712"/>
    </row>
    <row r="174" spans="1:25" ht="16.5" customHeight="1">
      <c r="A174" s="1712"/>
      <c r="B174" s="1712"/>
      <c r="C174" s="1712"/>
      <c r="D174" s="1712"/>
      <c r="E174" s="1712"/>
      <c r="F174" s="1712"/>
      <c r="G174" s="1712"/>
      <c r="H174" s="1712"/>
      <c r="I174" s="1712"/>
      <c r="J174" s="1712"/>
      <c r="K174" s="1712"/>
      <c r="L174" s="1712"/>
      <c r="M174" s="1712"/>
      <c r="N174" s="1712"/>
      <c r="O174" s="1712"/>
      <c r="P174" s="1712"/>
      <c r="Q174" s="1712"/>
      <c r="R174" s="1712"/>
      <c r="S174" s="1712"/>
      <c r="T174" s="1712"/>
      <c r="U174" s="1712"/>
      <c r="V174" s="1712"/>
      <c r="W174" s="1712"/>
      <c r="X174" s="1712"/>
      <c r="Y174" s="1712"/>
    </row>
    <row r="175" spans="1:25" ht="16.5" customHeight="1">
      <c r="A175" s="1712"/>
      <c r="B175" s="1712"/>
      <c r="C175" s="1712"/>
      <c r="D175" s="1712"/>
      <c r="E175" s="1712"/>
      <c r="F175" s="1712"/>
      <c r="G175" s="1712"/>
      <c r="H175" s="1712"/>
      <c r="I175" s="1712"/>
      <c r="J175" s="1712"/>
      <c r="K175" s="1712"/>
      <c r="L175" s="1712"/>
      <c r="M175" s="1712"/>
      <c r="N175" s="1712"/>
      <c r="O175" s="1712"/>
      <c r="P175" s="1712"/>
      <c r="Q175" s="1712"/>
      <c r="R175" s="1712"/>
      <c r="S175" s="1712"/>
      <c r="T175" s="1712"/>
      <c r="U175" s="1712"/>
      <c r="V175" s="1712"/>
      <c r="W175" s="1712"/>
      <c r="X175" s="1712"/>
      <c r="Y175" s="1712"/>
    </row>
    <row r="176" spans="1:25" ht="16.5" customHeight="1">
      <c r="A176" s="1712"/>
      <c r="B176" s="1712"/>
      <c r="C176" s="1712"/>
      <c r="D176" s="1712"/>
      <c r="E176" s="1712"/>
      <c r="F176" s="1712"/>
      <c r="G176" s="1712"/>
      <c r="H176" s="1712"/>
      <c r="I176" s="1712"/>
      <c r="J176" s="1712"/>
      <c r="K176" s="1712"/>
      <c r="L176" s="1712"/>
      <c r="M176" s="1712"/>
      <c r="N176" s="1712"/>
      <c r="O176" s="1712"/>
      <c r="P176" s="1712"/>
      <c r="Q176" s="1712"/>
      <c r="R176" s="1712"/>
      <c r="S176" s="1712"/>
      <c r="T176" s="1712"/>
      <c r="U176" s="1712"/>
      <c r="V176" s="1712"/>
      <c r="W176" s="1712"/>
      <c r="X176" s="1712"/>
      <c r="Y176" s="1712"/>
    </row>
    <row r="177" spans="1:25" ht="16.5" customHeight="1">
      <c r="A177" s="1712"/>
      <c r="B177" s="1712"/>
      <c r="C177" s="1712"/>
      <c r="D177" s="1712"/>
      <c r="E177" s="1712"/>
      <c r="F177" s="1712"/>
      <c r="G177" s="1712"/>
      <c r="H177" s="1712"/>
      <c r="I177" s="1712"/>
      <c r="J177" s="1712"/>
      <c r="K177" s="1712"/>
      <c r="L177" s="1712"/>
      <c r="M177" s="1712"/>
      <c r="N177" s="1712"/>
      <c r="O177" s="1712"/>
      <c r="P177" s="1712"/>
      <c r="Q177" s="1712"/>
      <c r="R177" s="1712"/>
      <c r="S177" s="1712"/>
      <c r="T177" s="1712"/>
      <c r="U177" s="1712"/>
      <c r="V177" s="1712"/>
      <c r="W177" s="1712"/>
      <c r="X177" s="1712"/>
      <c r="Y177" s="1712"/>
    </row>
    <row r="178" spans="1:25" ht="16.5" customHeight="1">
      <c r="A178" s="1712"/>
      <c r="B178" s="1712"/>
      <c r="C178" s="1712"/>
      <c r="D178" s="1712"/>
      <c r="E178" s="1712"/>
      <c r="F178" s="1712"/>
      <c r="G178" s="1712"/>
      <c r="H178" s="1712"/>
      <c r="I178" s="1712"/>
      <c r="J178" s="1712"/>
      <c r="K178" s="1712"/>
      <c r="L178" s="1712"/>
      <c r="M178" s="1712"/>
      <c r="N178" s="1712"/>
      <c r="O178" s="1712"/>
      <c r="P178" s="1712"/>
      <c r="Q178" s="1712"/>
      <c r="R178" s="1712"/>
      <c r="S178" s="1712"/>
      <c r="T178" s="1712"/>
      <c r="U178" s="1712"/>
      <c r="V178" s="1712"/>
      <c r="W178" s="1712"/>
      <c r="X178" s="1712"/>
      <c r="Y178" s="1712"/>
    </row>
    <row r="179" spans="1:25" ht="16.5" customHeight="1">
      <c r="A179" s="1712"/>
      <c r="B179" s="1712"/>
      <c r="C179" s="1712"/>
      <c r="D179" s="1712"/>
      <c r="E179" s="1712"/>
      <c r="F179" s="1712"/>
      <c r="G179" s="1712"/>
      <c r="H179" s="1712"/>
      <c r="I179" s="1712"/>
      <c r="J179" s="1712"/>
      <c r="K179" s="1712"/>
      <c r="L179" s="1712"/>
      <c r="M179" s="1712"/>
      <c r="N179" s="1712"/>
      <c r="O179" s="1712"/>
      <c r="P179" s="1712"/>
      <c r="Q179" s="1712"/>
      <c r="R179" s="1712"/>
      <c r="S179" s="1712"/>
      <c r="T179" s="1712"/>
      <c r="U179" s="1712"/>
      <c r="V179" s="1712"/>
      <c r="W179" s="1712"/>
      <c r="X179" s="1712"/>
      <c r="Y179" s="1712"/>
    </row>
    <row r="180" spans="1:25" ht="16.5" customHeight="1">
      <c r="A180" s="1712"/>
      <c r="B180" s="1712"/>
      <c r="C180" s="1712"/>
      <c r="D180" s="1712"/>
      <c r="E180" s="1712"/>
      <c r="F180" s="1712"/>
      <c r="G180" s="1712"/>
      <c r="H180" s="1712"/>
      <c r="I180" s="1712"/>
      <c r="J180" s="1712"/>
      <c r="K180" s="1712"/>
      <c r="L180" s="1712"/>
      <c r="M180" s="1712"/>
      <c r="N180" s="1712"/>
      <c r="O180" s="1712"/>
      <c r="P180" s="1712"/>
      <c r="Q180" s="1712"/>
      <c r="R180" s="1712"/>
      <c r="S180" s="1712"/>
      <c r="T180" s="1712"/>
      <c r="U180" s="1712"/>
      <c r="V180" s="1712"/>
      <c r="W180" s="1712"/>
      <c r="X180" s="1712"/>
      <c r="Y180" s="1712"/>
    </row>
    <row r="181" spans="1:25" ht="16.5" customHeight="1">
      <c r="A181" s="1712"/>
      <c r="B181" s="1712"/>
      <c r="C181" s="1712"/>
      <c r="D181" s="1712"/>
      <c r="E181" s="1712"/>
      <c r="F181" s="1712"/>
      <c r="G181" s="1712"/>
      <c r="H181" s="1712"/>
      <c r="I181" s="1712"/>
      <c r="J181" s="1712"/>
      <c r="K181" s="1712"/>
      <c r="L181" s="1712"/>
      <c r="M181" s="1712"/>
      <c r="N181" s="1712"/>
      <c r="O181" s="1712"/>
      <c r="P181" s="1712"/>
      <c r="Q181" s="1712"/>
      <c r="R181" s="1712"/>
      <c r="S181" s="1712"/>
      <c r="T181" s="1712"/>
      <c r="U181" s="1712"/>
      <c r="V181" s="1712"/>
      <c r="W181" s="1712"/>
      <c r="X181" s="1712"/>
      <c r="Y181" s="1712"/>
    </row>
    <row r="182" spans="1:25" ht="16.5" customHeight="1">
      <c r="A182" s="1712"/>
      <c r="B182" s="1712"/>
      <c r="C182" s="1712"/>
      <c r="D182" s="1712"/>
      <c r="E182" s="1712"/>
      <c r="F182" s="1712"/>
      <c r="G182" s="1712"/>
      <c r="H182" s="1712"/>
      <c r="I182" s="1712"/>
      <c r="J182" s="1712"/>
      <c r="K182" s="1712"/>
      <c r="L182" s="1712"/>
      <c r="M182" s="1712"/>
      <c r="N182" s="1712"/>
      <c r="O182" s="1712"/>
      <c r="P182" s="1712"/>
      <c r="Q182" s="1712"/>
      <c r="R182" s="1712"/>
      <c r="S182" s="1712"/>
      <c r="T182" s="1712"/>
      <c r="U182" s="1712"/>
      <c r="V182" s="1712"/>
      <c r="W182" s="1712"/>
      <c r="X182" s="1712"/>
      <c r="Y182" s="1712"/>
    </row>
    <row r="183" spans="1:25" ht="16.5" customHeight="1">
      <c r="A183" s="1712"/>
      <c r="B183" s="1712"/>
      <c r="C183" s="1712"/>
      <c r="D183" s="1712"/>
      <c r="E183" s="1712"/>
      <c r="F183" s="1712"/>
      <c r="G183" s="1712"/>
      <c r="H183" s="1712"/>
      <c r="I183" s="1712"/>
      <c r="J183" s="1712"/>
      <c r="K183" s="1712"/>
      <c r="L183" s="1712"/>
      <c r="M183" s="1712"/>
      <c r="N183" s="1712"/>
      <c r="O183" s="1712"/>
      <c r="P183" s="1712"/>
      <c r="Q183" s="1712"/>
      <c r="R183" s="1712"/>
      <c r="S183" s="1712"/>
      <c r="T183" s="1712"/>
      <c r="U183" s="1712"/>
      <c r="V183" s="1712"/>
      <c r="W183" s="1712"/>
      <c r="X183" s="1712"/>
      <c r="Y183" s="1712"/>
    </row>
    <row r="184" spans="1:25" ht="16.5" customHeight="1">
      <c r="A184" s="1712"/>
      <c r="B184" s="1712"/>
      <c r="C184" s="1712"/>
      <c r="D184" s="1712"/>
      <c r="E184" s="1712"/>
      <c r="F184" s="1712"/>
      <c r="G184" s="1712"/>
      <c r="H184" s="1712"/>
      <c r="I184" s="1712"/>
      <c r="J184" s="1712"/>
      <c r="K184" s="1712"/>
      <c r="L184" s="1712"/>
      <c r="M184" s="1712"/>
      <c r="N184" s="1712"/>
      <c r="O184" s="1712"/>
      <c r="P184" s="1712"/>
      <c r="Q184" s="1712"/>
      <c r="R184" s="1712"/>
      <c r="S184" s="1712"/>
      <c r="T184" s="1712"/>
      <c r="U184" s="1712"/>
      <c r="V184" s="1712"/>
      <c r="W184" s="1712"/>
      <c r="X184" s="1712"/>
      <c r="Y184" s="1712"/>
    </row>
    <row r="185" spans="1:25" ht="16.5" customHeight="1">
      <c r="A185" s="1712"/>
      <c r="B185" s="1712"/>
      <c r="C185" s="1712"/>
      <c r="D185" s="1712"/>
      <c r="E185" s="1712"/>
      <c r="F185" s="1712"/>
      <c r="G185" s="1712"/>
      <c r="H185" s="1712"/>
      <c r="I185" s="1712"/>
      <c r="J185" s="1712"/>
      <c r="K185" s="1712"/>
      <c r="L185" s="1712"/>
      <c r="M185" s="1712"/>
      <c r="N185" s="1712"/>
      <c r="O185" s="1712"/>
      <c r="P185" s="1712"/>
      <c r="Q185" s="1712"/>
      <c r="R185" s="1712"/>
      <c r="S185" s="1712"/>
      <c r="T185" s="1712"/>
      <c r="U185" s="1712"/>
      <c r="V185" s="1712"/>
      <c r="W185" s="1712"/>
      <c r="X185" s="1712"/>
      <c r="Y185" s="1712"/>
    </row>
    <row r="186" spans="1:25" ht="16.5" customHeight="1">
      <c r="A186" s="1712"/>
      <c r="B186" s="1712"/>
      <c r="C186" s="1712"/>
      <c r="D186" s="1712"/>
      <c r="E186" s="1712"/>
      <c r="F186" s="1712"/>
      <c r="G186" s="1712"/>
      <c r="H186" s="1712"/>
      <c r="I186" s="1712"/>
      <c r="J186" s="1712"/>
      <c r="K186" s="1712"/>
      <c r="L186" s="1712"/>
      <c r="M186" s="1712"/>
      <c r="N186" s="1712"/>
      <c r="O186" s="1712"/>
      <c r="P186" s="1712"/>
      <c r="Q186" s="1712"/>
      <c r="R186" s="1712"/>
      <c r="S186" s="1712"/>
      <c r="T186" s="1712"/>
      <c r="U186" s="1712"/>
      <c r="V186" s="1712"/>
      <c r="W186" s="1712"/>
      <c r="X186" s="1712"/>
      <c r="Y186" s="1712"/>
    </row>
    <row r="187" spans="1:25" ht="16.5" customHeight="1">
      <c r="A187" s="1712"/>
      <c r="B187" s="1712"/>
      <c r="C187" s="1712"/>
      <c r="D187" s="1712"/>
      <c r="E187" s="1712"/>
      <c r="F187" s="1712"/>
      <c r="G187" s="1712"/>
      <c r="H187" s="1712"/>
      <c r="I187" s="1712"/>
      <c r="J187" s="1712"/>
      <c r="K187" s="1712"/>
      <c r="L187" s="1712"/>
      <c r="M187" s="1712"/>
      <c r="N187" s="1712"/>
      <c r="O187" s="1712"/>
      <c r="P187" s="1712"/>
      <c r="Q187" s="1712"/>
      <c r="R187" s="1712"/>
      <c r="S187" s="1712"/>
      <c r="T187" s="1712"/>
      <c r="U187" s="1712"/>
      <c r="V187" s="1712"/>
      <c r="W187" s="1712"/>
      <c r="X187" s="1712"/>
      <c r="Y187" s="1712"/>
    </row>
    <row r="188" spans="1:25" ht="16.5" customHeight="1">
      <c r="A188" s="1712"/>
      <c r="B188" s="1712"/>
      <c r="C188" s="1712"/>
      <c r="D188" s="1712"/>
      <c r="E188" s="1712"/>
      <c r="F188" s="1712"/>
      <c r="G188" s="1712"/>
      <c r="H188" s="1712"/>
      <c r="I188" s="1712"/>
      <c r="J188" s="1712"/>
      <c r="K188" s="1712"/>
      <c r="L188" s="1712"/>
      <c r="M188" s="1712"/>
      <c r="N188" s="1712"/>
      <c r="O188" s="1712"/>
      <c r="P188" s="1712"/>
      <c r="Q188" s="1712"/>
      <c r="R188" s="1712"/>
      <c r="S188" s="1712"/>
      <c r="T188" s="1712"/>
      <c r="U188" s="1712"/>
      <c r="V188" s="1712"/>
      <c r="W188" s="1712"/>
      <c r="X188" s="1712"/>
      <c r="Y188" s="1712"/>
    </row>
    <row r="189" spans="1:25" ht="16.5" customHeight="1">
      <c r="A189" s="1712"/>
      <c r="B189" s="1712"/>
      <c r="C189" s="1712"/>
      <c r="D189" s="1712"/>
      <c r="E189" s="1712"/>
      <c r="F189" s="1712"/>
      <c r="G189" s="1712"/>
      <c r="H189" s="1712"/>
      <c r="I189" s="1712"/>
      <c r="J189" s="1712"/>
      <c r="K189" s="1712"/>
      <c r="L189" s="1712"/>
      <c r="M189" s="1712"/>
      <c r="N189" s="1712"/>
      <c r="O189" s="1712"/>
      <c r="P189" s="1712"/>
      <c r="Q189" s="1712"/>
      <c r="R189" s="1712"/>
      <c r="S189" s="1712"/>
      <c r="T189" s="1712"/>
      <c r="U189" s="1712"/>
      <c r="V189" s="1712"/>
      <c r="W189" s="1712"/>
      <c r="X189" s="1712"/>
      <c r="Y189" s="1712"/>
    </row>
    <row r="190" spans="1:25" ht="16.5" customHeight="1">
      <c r="A190" s="1712"/>
      <c r="B190" s="1712"/>
      <c r="C190" s="1712"/>
      <c r="D190" s="1712"/>
      <c r="E190" s="1712"/>
      <c r="F190" s="1712"/>
      <c r="G190" s="1712"/>
      <c r="H190" s="1712"/>
      <c r="I190" s="1712"/>
      <c r="J190" s="1712"/>
      <c r="K190" s="1712"/>
      <c r="L190" s="1712"/>
      <c r="M190" s="1712"/>
      <c r="N190" s="1712"/>
      <c r="O190" s="1712"/>
      <c r="P190" s="1712"/>
      <c r="Q190" s="1712"/>
      <c r="R190" s="1712"/>
      <c r="S190" s="1712"/>
      <c r="T190" s="1712"/>
      <c r="U190" s="1712"/>
      <c r="V190" s="1712"/>
      <c r="W190" s="1712"/>
      <c r="X190" s="1712"/>
      <c r="Y190" s="1712"/>
    </row>
    <row r="191" spans="1:25" ht="16.5" customHeight="1">
      <c r="A191" s="1712"/>
      <c r="B191" s="1712"/>
      <c r="C191" s="1712"/>
      <c r="D191" s="1712"/>
      <c r="E191" s="1712"/>
      <c r="F191" s="1712"/>
      <c r="G191" s="1712"/>
      <c r="H191" s="1712"/>
      <c r="I191" s="1712"/>
      <c r="J191" s="1712"/>
      <c r="K191" s="1712"/>
      <c r="L191" s="1712"/>
      <c r="M191" s="1712"/>
      <c r="N191" s="1712"/>
      <c r="O191" s="1712"/>
      <c r="P191" s="1712"/>
      <c r="Q191" s="1712"/>
      <c r="R191" s="1712"/>
      <c r="S191" s="1712"/>
      <c r="T191" s="1712"/>
      <c r="U191" s="1712"/>
      <c r="V191" s="1712"/>
      <c r="W191" s="1712"/>
      <c r="X191" s="1712"/>
      <c r="Y191" s="1712"/>
    </row>
    <row r="192" spans="1:25" ht="16.5" customHeight="1">
      <c r="A192" s="1712"/>
      <c r="B192" s="1712"/>
      <c r="C192" s="1712"/>
      <c r="D192" s="1712"/>
      <c r="E192" s="1712"/>
      <c r="F192" s="1712"/>
      <c r="G192" s="1712"/>
      <c r="H192" s="1712"/>
      <c r="I192" s="1712"/>
      <c r="J192" s="1712"/>
      <c r="K192" s="1712"/>
      <c r="L192" s="1712"/>
      <c r="M192" s="1712"/>
      <c r="N192" s="1712"/>
      <c r="O192" s="1712"/>
      <c r="P192" s="1712"/>
      <c r="Q192" s="1712"/>
      <c r="R192" s="1712"/>
      <c r="S192" s="1712"/>
      <c r="T192" s="1712"/>
      <c r="U192" s="1712"/>
      <c r="V192" s="1712"/>
      <c r="W192" s="1712"/>
      <c r="X192" s="1712"/>
      <c r="Y192" s="1712"/>
    </row>
    <row r="193" spans="1:25" ht="16.5" customHeight="1">
      <c r="A193" s="1712"/>
      <c r="B193" s="1712"/>
      <c r="C193" s="1712"/>
      <c r="D193" s="1712"/>
      <c r="E193" s="1712"/>
      <c r="F193" s="1712"/>
      <c r="G193" s="1712"/>
      <c r="H193" s="1712"/>
      <c r="I193" s="1712"/>
      <c r="J193" s="1712"/>
      <c r="K193" s="1712"/>
      <c r="L193" s="1712"/>
      <c r="M193" s="1712"/>
      <c r="N193" s="1712"/>
      <c r="O193" s="1712"/>
      <c r="P193" s="1712"/>
      <c r="Q193" s="1712"/>
      <c r="R193" s="1712"/>
      <c r="S193" s="1712"/>
      <c r="T193" s="1712"/>
      <c r="U193" s="1712"/>
      <c r="V193" s="1712"/>
      <c r="W193" s="1712"/>
      <c r="X193" s="1712"/>
      <c r="Y193" s="1712"/>
    </row>
    <row r="194" spans="1:25" ht="16.5" customHeight="1">
      <c r="A194" s="1712"/>
      <c r="B194" s="1712"/>
      <c r="C194" s="1712"/>
      <c r="D194" s="1712"/>
      <c r="E194" s="1712"/>
      <c r="F194" s="1712"/>
      <c r="G194" s="1712"/>
      <c r="H194" s="1712"/>
      <c r="I194" s="1712"/>
      <c r="J194" s="1712"/>
      <c r="K194" s="1712"/>
      <c r="L194" s="1712"/>
      <c r="M194" s="1712"/>
      <c r="N194" s="1712"/>
      <c r="O194" s="1712"/>
      <c r="P194" s="1712"/>
      <c r="Q194" s="1712"/>
      <c r="R194" s="1712"/>
      <c r="S194" s="1712"/>
      <c r="T194" s="1712"/>
      <c r="U194" s="1712"/>
      <c r="V194" s="1712"/>
      <c r="W194" s="1712"/>
      <c r="X194" s="1712"/>
      <c r="Y194" s="1712"/>
    </row>
    <row r="195" spans="1:25" ht="16.5" customHeight="1">
      <c r="A195" s="1712"/>
      <c r="B195" s="1712"/>
      <c r="C195" s="1712"/>
      <c r="D195" s="1712"/>
      <c r="E195" s="1712"/>
      <c r="F195" s="1712"/>
      <c r="G195" s="1712"/>
      <c r="H195" s="1712"/>
      <c r="I195" s="1712"/>
      <c r="J195" s="1712"/>
      <c r="K195" s="1712"/>
      <c r="L195" s="1712"/>
      <c r="M195" s="1712"/>
      <c r="N195" s="1712"/>
      <c r="O195" s="1712"/>
      <c r="P195" s="1712"/>
      <c r="Q195" s="1712"/>
      <c r="R195" s="1712"/>
      <c r="S195" s="1712"/>
      <c r="T195" s="1712"/>
      <c r="U195" s="1712"/>
      <c r="V195" s="1712"/>
      <c r="W195" s="1712"/>
      <c r="X195" s="1712"/>
      <c r="Y195" s="1712"/>
    </row>
    <row r="196" spans="1:25" ht="16.5" customHeight="1">
      <c r="A196" s="1712"/>
      <c r="B196" s="1712"/>
      <c r="C196" s="1712"/>
      <c r="D196" s="1712"/>
      <c r="E196" s="1712"/>
      <c r="F196" s="1712"/>
      <c r="G196" s="1712"/>
      <c r="H196" s="1712"/>
      <c r="I196" s="1712"/>
      <c r="J196" s="1712"/>
      <c r="K196" s="1712"/>
      <c r="L196" s="1712"/>
      <c r="M196" s="1712"/>
      <c r="N196" s="1712"/>
      <c r="O196" s="1712"/>
      <c r="P196" s="1712"/>
      <c r="Q196" s="1712"/>
      <c r="R196" s="1712"/>
      <c r="S196" s="1712"/>
      <c r="T196" s="1712"/>
      <c r="U196" s="1712"/>
      <c r="V196" s="1712"/>
      <c r="W196" s="1712"/>
      <c r="X196" s="1712"/>
      <c r="Y196" s="1712"/>
    </row>
    <row r="197" spans="1:25" ht="16.5" customHeight="1">
      <c r="A197" s="1712"/>
      <c r="B197" s="1712"/>
      <c r="C197" s="1712"/>
      <c r="D197" s="1712"/>
      <c r="E197" s="1712"/>
      <c r="F197" s="1712"/>
      <c r="G197" s="1712"/>
      <c r="H197" s="1712"/>
      <c r="I197" s="1712"/>
      <c r="J197" s="1712"/>
      <c r="K197" s="1712"/>
      <c r="L197" s="1712"/>
      <c r="M197" s="1712"/>
      <c r="N197" s="1712"/>
      <c r="O197" s="1712"/>
      <c r="P197" s="1712"/>
      <c r="Q197" s="1712"/>
      <c r="R197" s="1712"/>
      <c r="S197" s="1712"/>
      <c r="T197" s="1712"/>
      <c r="U197" s="1712"/>
      <c r="V197" s="1712"/>
      <c r="W197" s="1712"/>
      <c r="X197" s="1712"/>
      <c r="Y197" s="1712"/>
    </row>
    <row r="198" spans="1:25" ht="16.5" customHeight="1">
      <c r="A198" s="1712"/>
      <c r="B198" s="1712"/>
      <c r="C198" s="1712"/>
      <c r="D198" s="1712"/>
      <c r="E198" s="1712"/>
      <c r="F198" s="1712"/>
      <c r="G198" s="1712"/>
      <c r="H198" s="1712"/>
      <c r="I198" s="1712"/>
      <c r="J198" s="1712"/>
      <c r="K198" s="1712"/>
      <c r="L198" s="1712"/>
      <c r="M198" s="1712"/>
      <c r="N198" s="1712"/>
      <c r="O198" s="1712"/>
      <c r="P198" s="1712"/>
      <c r="Q198" s="1712"/>
      <c r="R198" s="1712"/>
      <c r="S198" s="1712"/>
      <c r="T198" s="1712"/>
      <c r="U198" s="1712"/>
      <c r="V198" s="1712"/>
      <c r="W198" s="1712"/>
      <c r="X198" s="1712"/>
      <c r="Y198" s="1712"/>
    </row>
    <row r="199" spans="1:25" ht="16.5" customHeight="1">
      <c r="A199" s="1712"/>
      <c r="B199" s="1712"/>
      <c r="C199" s="1712"/>
      <c r="D199" s="1712"/>
      <c r="E199" s="1712"/>
      <c r="F199" s="1712"/>
      <c r="G199" s="1712"/>
      <c r="H199" s="1712"/>
      <c r="I199" s="1712"/>
      <c r="J199" s="1712"/>
      <c r="K199" s="1712"/>
      <c r="L199" s="1712"/>
      <c r="M199" s="1712"/>
      <c r="N199" s="1712"/>
      <c r="O199" s="1712"/>
      <c r="P199" s="1712"/>
      <c r="Q199" s="1712"/>
      <c r="R199" s="1712"/>
      <c r="S199" s="1712"/>
      <c r="T199" s="1712"/>
      <c r="U199" s="1712"/>
      <c r="V199" s="1712"/>
      <c r="W199" s="1712"/>
      <c r="X199" s="1712"/>
      <c r="Y199" s="1712"/>
    </row>
    <row r="200" spans="1:25" ht="16.5" customHeight="1">
      <c r="A200" s="1712"/>
      <c r="B200" s="1712"/>
      <c r="C200" s="1712"/>
      <c r="D200" s="1712"/>
      <c r="E200" s="1712"/>
      <c r="F200" s="1712"/>
      <c r="G200" s="1712"/>
      <c r="H200" s="1712"/>
      <c r="I200" s="1712"/>
      <c r="J200" s="1712"/>
      <c r="K200" s="1712"/>
      <c r="L200" s="1712"/>
      <c r="M200" s="1712"/>
      <c r="N200" s="1712"/>
      <c r="O200" s="1712"/>
      <c r="P200" s="1712"/>
      <c r="Q200" s="1712"/>
      <c r="R200" s="1712"/>
      <c r="S200" s="1712"/>
      <c r="T200" s="1712"/>
      <c r="U200" s="1712"/>
      <c r="V200" s="1712"/>
      <c r="W200" s="1712"/>
      <c r="X200" s="1712"/>
      <c r="Y200" s="1712"/>
    </row>
    <row r="201" spans="1:25" ht="16.5" customHeight="1">
      <c r="A201" s="1712"/>
      <c r="B201" s="1712"/>
      <c r="C201" s="1712"/>
      <c r="D201" s="1712"/>
      <c r="E201" s="1712"/>
      <c r="F201" s="1712"/>
      <c r="G201" s="1712"/>
      <c r="H201" s="1712"/>
      <c r="I201" s="1712"/>
      <c r="J201" s="1712"/>
      <c r="K201" s="1712"/>
      <c r="L201" s="1712"/>
      <c r="M201" s="1712"/>
      <c r="N201" s="1712"/>
      <c r="O201" s="1712"/>
      <c r="P201" s="1712"/>
      <c r="Q201" s="1712"/>
      <c r="R201" s="1712"/>
      <c r="S201" s="1712"/>
      <c r="T201" s="1712"/>
      <c r="U201" s="1712"/>
      <c r="V201" s="1712"/>
      <c r="W201" s="1712"/>
      <c r="X201" s="1712"/>
      <c r="Y201" s="1712"/>
    </row>
    <row r="202" spans="1:25" ht="16.5" customHeight="1">
      <c r="A202" s="1712"/>
      <c r="B202" s="1712"/>
      <c r="C202" s="1712"/>
      <c r="D202" s="1712"/>
      <c r="E202" s="1712"/>
      <c r="F202" s="1712"/>
      <c r="G202" s="1712"/>
      <c r="H202" s="1712"/>
      <c r="I202" s="1712"/>
      <c r="J202" s="1712"/>
      <c r="K202" s="1712"/>
      <c r="L202" s="1712"/>
      <c r="M202" s="1712"/>
      <c r="N202" s="1712"/>
      <c r="O202" s="1712"/>
      <c r="P202" s="1712"/>
      <c r="Q202" s="1712"/>
      <c r="R202" s="1712"/>
      <c r="S202" s="1712"/>
      <c r="T202" s="1712"/>
      <c r="U202" s="1712"/>
      <c r="V202" s="1712"/>
      <c r="W202" s="1712"/>
      <c r="X202" s="1712"/>
      <c r="Y202" s="1712"/>
    </row>
    <row r="203" spans="1:25" ht="16.5" customHeight="1">
      <c r="A203" s="1712"/>
      <c r="B203" s="1712"/>
      <c r="C203" s="1712"/>
      <c r="D203" s="1712"/>
      <c r="E203" s="1712"/>
      <c r="F203" s="1712"/>
      <c r="G203" s="1712"/>
      <c r="H203" s="1712"/>
      <c r="I203" s="1712"/>
      <c r="J203" s="1712"/>
      <c r="K203" s="1712"/>
      <c r="L203" s="1712"/>
      <c r="M203" s="1712"/>
      <c r="N203" s="1712"/>
      <c r="O203" s="1712"/>
      <c r="P203" s="1712"/>
      <c r="Q203" s="1712"/>
      <c r="R203" s="1712"/>
      <c r="S203" s="1712"/>
      <c r="T203" s="1712"/>
      <c r="U203" s="1712"/>
      <c r="V203" s="1712"/>
      <c r="W203" s="1712"/>
      <c r="X203" s="1712"/>
      <c r="Y203" s="1712"/>
    </row>
    <row r="204" spans="1:25" ht="16.5" customHeight="1">
      <c r="A204" s="1712"/>
      <c r="B204" s="1712"/>
      <c r="C204" s="1712"/>
      <c r="D204" s="1712"/>
      <c r="E204" s="1712"/>
      <c r="F204" s="1712"/>
      <c r="G204" s="1712"/>
      <c r="H204" s="1712"/>
      <c r="I204" s="1712"/>
      <c r="J204" s="1712"/>
      <c r="K204" s="1712"/>
      <c r="L204" s="1712"/>
      <c r="M204" s="1712"/>
      <c r="N204" s="1712"/>
      <c r="O204" s="1712"/>
      <c r="P204" s="1712"/>
      <c r="Q204" s="1712"/>
      <c r="R204" s="1712"/>
      <c r="S204" s="1712"/>
      <c r="T204" s="1712"/>
      <c r="U204" s="1712"/>
      <c r="V204" s="1712"/>
      <c r="W204" s="1712"/>
      <c r="X204" s="1712"/>
      <c r="Y204" s="1712"/>
    </row>
    <row r="205" spans="1:25" ht="16.5" customHeight="1">
      <c r="A205" s="1712"/>
      <c r="B205" s="1712"/>
      <c r="C205" s="1712"/>
      <c r="D205" s="1712"/>
      <c r="E205" s="1712"/>
      <c r="F205" s="1712"/>
      <c r="G205" s="1712"/>
      <c r="H205" s="1712"/>
      <c r="I205" s="1712"/>
      <c r="J205" s="1712"/>
      <c r="K205" s="1712"/>
      <c r="L205" s="1712"/>
      <c r="M205" s="1712"/>
      <c r="N205" s="1712"/>
      <c r="O205" s="1712"/>
      <c r="P205" s="1712"/>
      <c r="Q205" s="1712"/>
      <c r="R205" s="1712"/>
      <c r="S205" s="1712"/>
      <c r="T205" s="1712"/>
      <c r="U205" s="1712"/>
      <c r="V205" s="1712"/>
      <c r="W205" s="1712"/>
      <c r="X205" s="1712"/>
      <c r="Y205" s="1712"/>
    </row>
    <row r="206" spans="1:25" ht="16.5" customHeight="1">
      <c r="A206" s="1712"/>
      <c r="B206" s="1712"/>
      <c r="C206" s="1712"/>
      <c r="D206" s="1712"/>
      <c r="E206" s="1712"/>
      <c r="F206" s="1712"/>
      <c r="G206" s="1712"/>
      <c r="H206" s="1712"/>
      <c r="I206" s="1712"/>
      <c r="J206" s="1712"/>
      <c r="K206" s="1712"/>
      <c r="L206" s="1712"/>
      <c r="M206" s="1712"/>
      <c r="N206" s="1712"/>
      <c r="O206" s="1712"/>
      <c r="P206" s="1712"/>
      <c r="Q206" s="1712"/>
      <c r="R206" s="1712"/>
      <c r="S206" s="1712"/>
      <c r="T206" s="1712"/>
      <c r="U206" s="1712"/>
      <c r="V206" s="1712"/>
      <c r="W206" s="1712"/>
      <c r="X206" s="1712"/>
      <c r="Y206" s="1712"/>
    </row>
    <row r="207" spans="1:25" ht="16.5" customHeight="1">
      <c r="A207" s="1712"/>
      <c r="B207" s="1712"/>
      <c r="C207" s="1712"/>
      <c r="D207" s="1712"/>
      <c r="E207" s="1712"/>
      <c r="F207" s="1712"/>
      <c r="G207" s="1712"/>
      <c r="H207" s="1712"/>
      <c r="I207" s="1712"/>
      <c r="J207" s="1712"/>
      <c r="K207" s="1712"/>
      <c r="L207" s="1712"/>
      <c r="M207" s="1712"/>
      <c r="N207" s="1712"/>
      <c r="O207" s="1712"/>
      <c r="P207" s="1712"/>
      <c r="Q207" s="1712"/>
      <c r="R207" s="1712"/>
      <c r="S207" s="1712"/>
      <c r="T207" s="1712"/>
      <c r="U207" s="1712"/>
      <c r="V207" s="1712"/>
      <c r="W207" s="1712"/>
      <c r="X207" s="1712"/>
      <c r="Y207" s="1712"/>
    </row>
    <row r="208" spans="1:25" ht="16.5" customHeight="1">
      <c r="A208" s="1712"/>
      <c r="B208" s="1712"/>
      <c r="C208" s="1712"/>
      <c r="D208" s="1712"/>
      <c r="E208" s="1712"/>
      <c r="F208" s="1712"/>
      <c r="G208" s="1712"/>
      <c r="H208" s="1712"/>
      <c r="I208" s="1712"/>
      <c r="J208" s="1712"/>
      <c r="K208" s="1712"/>
      <c r="L208" s="1712"/>
      <c r="M208" s="1712"/>
      <c r="N208" s="1712"/>
      <c r="O208" s="1712"/>
      <c r="P208" s="1712"/>
      <c r="Q208" s="1712"/>
      <c r="R208" s="1712"/>
      <c r="S208" s="1712"/>
      <c r="T208" s="1712"/>
      <c r="U208" s="1712"/>
      <c r="V208" s="1712"/>
      <c r="W208" s="1712"/>
      <c r="X208" s="1712"/>
      <c r="Y208" s="1712"/>
    </row>
    <row r="209" spans="1:25" ht="16.5" customHeight="1">
      <c r="A209" s="1712"/>
      <c r="B209" s="1712"/>
      <c r="C209" s="1712"/>
      <c r="D209" s="1712"/>
      <c r="E209" s="1712"/>
      <c r="F209" s="1712"/>
      <c r="G209" s="1712"/>
      <c r="H209" s="1712"/>
      <c r="I209" s="1712"/>
      <c r="J209" s="1712"/>
      <c r="K209" s="1712"/>
      <c r="L209" s="1712"/>
      <c r="M209" s="1712"/>
      <c r="N209" s="1712"/>
      <c r="O209" s="1712"/>
      <c r="P209" s="1712"/>
      <c r="Q209" s="1712"/>
      <c r="R209" s="1712"/>
      <c r="S209" s="1712"/>
      <c r="T209" s="1712"/>
      <c r="U209" s="1712"/>
      <c r="V209" s="1712"/>
      <c r="W209" s="1712"/>
      <c r="X209" s="1712"/>
      <c r="Y209" s="1712"/>
    </row>
    <row r="210" spans="1:25" ht="16.5" customHeight="1">
      <c r="A210" s="1712"/>
      <c r="B210" s="1712"/>
      <c r="C210" s="1712"/>
      <c r="D210" s="1712"/>
      <c r="E210" s="1712"/>
      <c r="F210" s="1712"/>
      <c r="G210" s="1712"/>
      <c r="H210" s="1712"/>
      <c r="I210" s="1712"/>
      <c r="J210" s="1712"/>
      <c r="K210" s="1712"/>
      <c r="L210" s="1712"/>
      <c r="M210" s="1712"/>
      <c r="N210" s="1712"/>
      <c r="O210" s="1712"/>
      <c r="P210" s="1712"/>
      <c r="Q210" s="1712"/>
      <c r="R210" s="1712"/>
      <c r="S210" s="1712"/>
      <c r="T210" s="1712"/>
      <c r="U210" s="1712"/>
      <c r="V210" s="1712"/>
      <c r="W210" s="1712"/>
      <c r="X210" s="1712"/>
      <c r="Y210" s="1712"/>
    </row>
    <row r="211" spans="1:25" ht="16.5" customHeight="1">
      <c r="A211" s="1712"/>
      <c r="B211" s="1712"/>
      <c r="C211" s="1712"/>
      <c r="D211" s="1712"/>
      <c r="E211" s="1712"/>
      <c r="F211" s="1712"/>
      <c r="G211" s="1712"/>
      <c r="H211" s="1712"/>
      <c r="I211" s="1712"/>
      <c r="J211" s="1712"/>
      <c r="K211" s="1712"/>
      <c r="L211" s="1712"/>
      <c r="M211" s="1712"/>
      <c r="N211" s="1712"/>
      <c r="O211" s="1712"/>
      <c r="P211" s="1712"/>
      <c r="Q211" s="1712"/>
      <c r="R211" s="1712"/>
      <c r="S211" s="1712"/>
      <c r="T211" s="1712"/>
      <c r="U211" s="1712"/>
      <c r="V211" s="1712"/>
      <c r="W211" s="1712"/>
      <c r="X211" s="1712"/>
      <c r="Y211" s="1712"/>
    </row>
    <row r="212" spans="1:25" ht="16.5" customHeight="1">
      <c r="A212" s="1712"/>
      <c r="B212" s="1712"/>
      <c r="C212" s="1712"/>
      <c r="D212" s="1712"/>
      <c r="E212" s="1712"/>
      <c r="F212" s="1712"/>
      <c r="G212" s="1712"/>
      <c r="H212" s="1712"/>
      <c r="I212" s="1712"/>
      <c r="J212" s="1712"/>
      <c r="K212" s="1712"/>
      <c r="L212" s="1712"/>
      <c r="M212" s="1712"/>
      <c r="N212" s="1712"/>
      <c r="O212" s="1712"/>
      <c r="P212" s="1712"/>
      <c r="Q212" s="1712"/>
      <c r="R212" s="1712"/>
      <c r="S212" s="1712"/>
      <c r="T212" s="1712"/>
      <c r="U212" s="1712"/>
      <c r="V212" s="1712"/>
      <c r="W212" s="1712"/>
      <c r="X212" s="1712"/>
      <c r="Y212" s="1712"/>
    </row>
    <row r="213" spans="1:25" ht="16.5" customHeight="1">
      <c r="A213" s="1712"/>
      <c r="B213" s="1712"/>
      <c r="C213" s="1712"/>
      <c r="D213" s="1712"/>
      <c r="E213" s="1712"/>
      <c r="F213" s="1712"/>
      <c r="G213" s="1712"/>
      <c r="H213" s="1712"/>
      <c r="I213" s="1712"/>
      <c r="J213" s="1712"/>
      <c r="K213" s="1712"/>
      <c r="L213" s="1712"/>
      <c r="M213" s="1712"/>
      <c r="N213" s="1712"/>
      <c r="O213" s="1712"/>
      <c r="P213" s="1712"/>
      <c r="Q213" s="1712"/>
      <c r="R213" s="1712"/>
      <c r="S213" s="1712"/>
      <c r="T213" s="1712"/>
      <c r="U213" s="1712"/>
      <c r="V213" s="1712"/>
      <c r="W213" s="1712"/>
      <c r="X213" s="1712"/>
      <c r="Y213" s="1712"/>
    </row>
    <row r="214" spans="1:25" ht="16.5" customHeight="1">
      <c r="A214" s="1712"/>
      <c r="B214" s="1712"/>
      <c r="C214" s="1712"/>
      <c r="D214" s="1712"/>
      <c r="E214" s="1712"/>
      <c r="F214" s="1712"/>
      <c r="G214" s="1712"/>
      <c r="H214" s="1712"/>
      <c r="I214" s="1712"/>
      <c r="J214" s="1712"/>
      <c r="K214" s="1712"/>
      <c r="L214" s="1712"/>
      <c r="M214" s="1712"/>
      <c r="N214" s="1712"/>
      <c r="O214" s="1712"/>
      <c r="P214" s="1712"/>
      <c r="Q214" s="1712"/>
      <c r="R214" s="1712"/>
      <c r="S214" s="1712"/>
      <c r="T214" s="1712"/>
      <c r="U214" s="1712"/>
      <c r="V214" s="1712"/>
      <c r="W214" s="1712"/>
      <c r="X214" s="1712"/>
      <c r="Y214" s="1712"/>
    </row>
    <row r="215" spans="1:25" ht="16.5" customHeight="1">
      <c r="A215" s="1712"/>
      <c r="B215" s="1712"/>
      <c r="C215" s="1712"/>
      <c r="D215" s="1712"/>
      <c r="E215" s="1712"/>
      <c r="F215" s="1712"/>
      <c r="G215" s="1712"/>
      <c r="H215" s="1712"/>
      <c r="I215" s="1712"/>
      <c r="J215" s="1712"/>
      <c r="K215" s="1712"/>
      <c r="L215" s="1712"/>
      <c r="M215" s="1712"/>
      <c r="N215" s="1712"/>
      <c r="O215" s="1712"/>
      <c r="P215" s="1712"/>
      <c r="Q215" s="1712"/>
      <c r="R215" s="1712"/>
      <c r="S215" s="1712"/>
      <c r="T215" s="1712"/>
      <c r="U215" s="1712"/>
      <c r="V215" s="1712"/>
      <c r="W215" s="1712"/>
      <c r="X215" s="1712"/>
      <c r="Y215" s="1712"/>
    </row>
    <row r="216" spans="1:25" ht="16.5" customHeight="1">
      <c r="A216" s="1712"/>
      <c r="B216" s="1712"/>
      <c r="C216" s="1712"/>
      <c r="D216" s="1712"/>
      <c r="E216" s="1712"/>
      <c r="F216" s="1712"/>
      <c r="G216" s="1712"/>
      <c r="H216" s="1712"/>
      <c r="I216" s="1712"/>
      <c r="J216" s="1712"/>
      <c r="K216" s="1712"/>
      <c r="L216" s="1712"/>
      <c r="M216" s="1712"/>
      <c r="N216" s="1712"/>
      <c r="O216" s="1712"/>
      <c r="P216" s="1712"/>
      <c r="Q216" s="1712"/>
      <c r="R216" s="1712"/>
      <c r="S216" s="1712"/>
      <c r="T216" s="1712"/>
      <c r="U216" s="1712"/>
      <c r="V216" s="1712"/>
      <c r="W216" s="1712"/>
      <c r="X216" s="1712"/>
      <c r="Y216" s="1712"/>
    </row>
    <row r="217" spans="1:25" ht="16.5" customHeight="1">
      <c r="A217" s="1712"/>
      <c r="B217" s="1712"/>
      <c r="C217" s="1712"/>
      <c r="D217" s="1712"/>
      <c r="E217" s="1712"/>
      <c r="F217" s="1712"/>
      <c r="G217" s="1712"/>
      <c r="H217" s="1712"/>
      <c r="I217" s="1712"/>
      <c r="J217" s="1712"/>
      <c r="K217" s="1712"/>
      <c r="L217" s="1712"/>
      <c r="M217" s="1712"/>
      <c r="N217" s="1712"/>
      <c r="O217" s="1712"/>
      <c r="P217" s="1712"/>
      <c r="Q217" s="1712"/>
      <c r="R217" s="1712"/>
      <c r="S217" s="1712"/>
      <c r="T217" s="1712"/>
      <c r="U217" s="1712"/>
      <c r="V217" s="1712"/>
      <c r="W217" s="1712"/>
      <c r="X217" s="1712"/>
      <c r="Y217" s="1712"/>
    </row>
    <row r="218" spans="1:25" ht="16.5" customHeight="1">
      <c r="A218" s="1712"/>
      <c r="B218" s="1712"/>
      <c r="C218" s="1712"/>
      <c r="D218" s="1712"/>
      <c r="E218" s="1712"/>
      <c r="F218" s="1712"/>
      <c r="G218" s="1712"/>
      <c r="H218" s="1712"/>
      <c r="I218" s="1712"/>
      <c r="J218" s="1712"/>
      <c r="K218" s="1712"/>
      <c r="L218" s="1712"/>
      <c r="M218" s="1712"/>
      <c r="N218" s="1712"/>
      <c r="O218" s="1712"/>
      <c r="P218" s="1712"/>
      <c r="Q218" s="1712"/>
      <c r="R218" s="1712"/>
      <c r="S218" s="1712"/>
      <c r="T218" s="1712"/>
      <c r="U218" s="1712"/>
      <c r="V218" s="1712"/>
      <c r="W218" s="1712"/>
      <c r="X218" s="1712"/>
      <c r="Y218" s="1712"/>
    </row>
    <row r="219" spans="1:25" ht="16.5" customHeight="1">
      <c r="A219" s="1712"/>
      <c r="B219" s="1712"/>
      <c r="C219" s="1712"/>
      <c r="D219" s="1712"/>
      <c r="E219" s="1712"/>
      <c r="F219" s="1712"/>
      <c r="G219" s="1712"/>
      <c r="H219" s="1712"/>
      <c r="I219" s="1712"/>
      <c r="J219" s="1712"/>
      <c r="K219" s="1712"/>
      <c r="L219" s="1712"/>
      <c r="M219" s="1712"/>
      <c r="N219" s="1712"/>
      <c r="O219" s="1712"/>
      <c r="P219" s="1712"/>
      <c r="Q219" s="1712"/>
      <c r="R219" s="1712"/>
      <c r="S219" s="1712"/>
      <c r="T219" s="1712"/>
      <c r="U219" s="1712"/>
      <c r="V219" s="1712"/>
      <c r="W219" s="1712"/>
      <c r="X219" s="1712"/>
      <c r="Y219" s="1712"/>
    </row>
    <row r="220" spans="1:25" ht="16.5" customHeight="1">
      <c r="A220" s="1712"/>
      <c r="B220" s="1712"/>
      <c r="C220" s="1712"/>
      <c r="D220" s="1712"/>
      <c r="E220" s="1712"/>
      <c r="F220" s="1712"/>
      <c r="G220" s="1712"/>
      <c r="H220" s="1712"/>
      <c r="I220" s="1712"/>
      <c r="J220" s="1712"/>
      <c r="K220" s="1712"/>
      <c r="L220" s="1712"/>
      <c r="M220" s="1712"/>
      <c r="N220" s="1712"/>
      <c r="O220" s="1712"/>
      <c r="P220" s="1712"/>
      <c r="Q220" s="1712"/>
      <c r="R220" s="1712"/>
      <c r="S220" s="1712"/>
      <c r="T220" s="1712"/>
      <c r="U220" s="1712"/>
      <c r="V220" s="1712"/>
      <c r="W220" s="1712"/>
      <c r="X220" s="1712"/>
      <c r="Y220" s="1712"/>
    </row>
    <row r="221" spans="1:25" ht="16.5" customHeight="1">
      <c r="A221" s="1712"/>
      <c r="B221" s="1712"/>
      <c r="C221" s="1712"/>
      <c r="D221" s="1712"/>
      <c r="E221" s="1712"/>
      <c r="F221" s="1712"/>
      <c r="G221" s="1712"/>
      <c r="H221" s="1712"/>
      <c r="I221" s="1712"/>
      <c r="J221" s="1712"/>
      <c r="K221" s="1712"/>
      <c r="L221" s="1712"/>
      <c r="M221" s="1712"/>
      <c r="N221" s="1712"/>
      <c r="O221" s="1712"/>
      <c r="P221" s="1712"/>
      <c r="Q221" s="1712"/>
      <c r="R221" s="1712"/>
      <c r="S221" s="1712"/>
      <c r="T221" s="1712"/>
      <c r="U221" s="1712"/>
      <c r="V221" s="1712"/>
      <c r="W221" s="1712"/>
      <c r="X221" s="1712"/>
      <c r="Y221" s="1712"/>
    </row>
    <row r="222" spans="1:25" ht="16.5" customHeight="1">
      <c r="A222" s="1712"/>
      <c r="B222" s="1712"/>
      <c r="C222" s="1712"/>
      <c r="D222" s="1712"/>
      <c r="E222" s="1712"/>
      <c r="F222" s="1712"/>
      <c r="G222" s="1712"/>
      <c r="H222" s="1712"/>
      <c r="I222" s="1712"/>
      <c r="J222" s="1712"/>
      <c r="K222" s="1712"/>
      <c r="L222" s="1712"/>
      <c r="M222" s="1712"/>
      <c r="N222" s="1712"/>
      <c r="O222" s="1712"/>
      <c r="P222" s="1712"/>
      <c r="Q222" s="1712"/>
      <c r="R222" s="1712"/>
      <c r="S222" s="1712"/>
      <c r="T222" s="1712"/>
      <c r="U222" s="1712"/>
      <c r="V222" s="1712"/>
      <c r="W222" s="1712"/>
      <c r="X222" s="1712"/>
      <c r="Y222" s="1712"/>
    </row>
    <row r="223" spans="1:25" ht="16.5" customHeight="1">
      <c r="A223" s="1712"/>
      <c r="B223" s="1712"/>
      <c r="C223" s="1712"/>
      <c r="D223" s="1712"/>
      <c r="E223" s="1712"/>
      <c r="F223" s="1712"/>
      <c r="G223" s="1712"/>
      <c r="H223" s="1712"/>
      <c r="I223" s="1712"/>
      <c r="J223" s="1712"/>
      <c r="K223" s="1712"/>
      <c r="L223" s="1712"/>
      <c r="M223" s="1712"/>
      <c r="N223" s="1712"/>
      <c r="O223" s="1712"/>
      <c r="P223" s="1712"/>
      <c r="Q223" s="1712"/>
      <c r="R223" s="1712"/>
      <c r="S223" s="1712"/>
      <c r="T223" s="1712"/>
      <c r="U223" s="1712"/>
      <c r="V223" s="1712"/>
      <c r="W223" s="1712"/>
      <c r="X223" s="1712"/>
      <c r="Y223" s="1712"/>
    </row>
    <row r="224" spans="1:25" ht="16.5" customHeight="1">
      <c r="A224" s="1712"/>
      <c r="B224" s="1712"/>
      <c r="C224" s="1712"/>
      <c r="D224" s="1712"/>
      <c r="E224" s="1712"/>
      <c r="F224" s="1712"/>
      <c r="G224" s="1712"/>
      <c r="H224" s="1712"/>
      <c r="I224" s="1712"/>
      <c r="J224" s="1712"/>
      <c r="K224" s="1712"/>
      <c r="L224" s="1712"/>
      <c r="M224" s="1712"/>
      <c r="N224" s="1712"/>
      <c r="O224" s="1712"/>
      <c r="P224" s="1712"/>
      <c r="Q224" s="1712"/>
      <c r="R224" s="1712"/>
      <c r="S224" s="1712"/>
      <c r="T224" s="1712"/>
      <c r="U224" s="1712"/>
      <c r="V224" s="1712"/>
      <c r="W224" s="1712"/>
      <c r="X224" s="1712"/>
      <c r="Y224" s="1712"/>
    </row>
    <row r="225" spans="1:25" ht="16.5" customHeight="1">
      <c r="A225" s="1712"/>
      <c r="B225" s="1712"/>
      <c r="C225" s="1712"/>
      <c r="D225" s="1712"/>
      <c r="E225" s="1712"/>
      <c r="F225" s="1712"/>
      <c r="G225" s="1712"/>
      <c r="H225" s="1712"/>
      <c r="I225" s="1712"/>
      <c r="J225" s="1712"/>
      <c r="K225" s="1712"/>
      <c r="L225" s="1712"/>
      <c r="M225" s="1712"/>
      <c r="N225" s="1712"/>
      <c r="O225" s="1712"/>
      <c r="P225" s="1712"/>
      <c r="Q225" s="1712"/>
      <c r="R225" s="1712"/>
      <c r="S225" s="1712"/>
      <c r="T225" s="1712"/>
      <c r="U225" s="1712"/>
      <c r="V225" s="1712"/>
      <c r="W225" s="1712"/>
      <c r="X225" s="1712"/>
      <c r="Y225" s="1712"/>
    </row>
    <row r="226" spans="1:25" ht="16.5" customHeight="1">
      <c r="A226" s="1712"/>
      <c r="B226" s="1712"/>
      <c r="C226" s="1712"/>
      <c r="D226" s="1712"/>
      <c r="E226" s="1712"/>
      <c r="F226" s="1712"/>
      <c r="G226" s="1712"/>
      <c r="H226" s="1712"/>
      <c r="I226" s="1712"/>
      <c r="J226" s="1712"/>
      <c r="K226" s="1712"/>
      <c r="L226" s="1712"/>
      <c r="M226" s="1712"/>
      <c r="N226" s="1712"/>
      <c r="O226" s="1712"/>
      <c r="P226" s="1712"/>
      <c r="Q226" s="1712"/>
      <c r="R226" s="1712"/>
      <c r="S226" s="1712"/>
      <c r="T226" s="1712"/>
      <c r="U226" s="1712"/>
      <c r="V226" s="1712"/>
      <c r="W226" s="1712"/>
      <c r="X226" s="1712"/>
      <c r="Y226" s="1712"/>
    </row>
    <row r="227" spans="1:25" ht="16.5" customHeight="1">
      <c r="A227" s="1712"/>
      <c r="B227" s="1712"/>
      <c r="C227" s="1712"/>
      <c r="D227" s="1712"/>
      <c r="E227" s="1712"/>
      <c r="F227" s="1712"/>
      <c r="G227" s="1712"/>
      <c r="H227" s="1712"/>
      <c r="I227" s="1712"/>
      <c r="J227" s="1712"/>
      <c r="K227" s="1712"/>
      <c r="L227" s="1712"/>
      <c r="M227" s="1712"/>
      <c r="N227" s="1712"/>
      <c r="O227" s="1712"/>
      <c r="P227" s="1712"/>
      <c r="Q227" s="1712"/>
      <c r="R227" s="1712"/>
      <c r="S227" s="1712"/>
      <c r="T227" s="1712"/>
      <c r="U227" s="1712"/>
      <c r="V227" s="1712"/>
      <c r="W227" s="1712"/>
      <c r="X227" s="1712"/>
      <c r="Y227" s="1712"/>
    </row>
    <row r="228" spans="1:25" ht="16.5" customHeight="1">
      <c r="A228" s="1712"/>
      <c r="B228" s="1712"/>
      <c r="C228" s="1712"/>
      <c r="D228" s="1712"/>
      <c r="E228" s="1712"/>
      <c r="F228" s="1712"/>
      <c r="G228" s="1712"/>
      <c r="H228" s="1712"/>
      <c r="I228" s="1712"/>
      <c r="J228" s="1712"/>
      <c r="K228" s="1712"/>
      <c r="L228" s="1712"/>
      <c r="M228" s="1712"/>
      <c r="N228" s="1712"/>
      <c r="O228" s="1712"/>
      <c r="P228" s="1712"/>
      <c r="Q228" s="1712"/>
      <c r="R228" s="1712"/>
      <c r="S228" s="1712"/>
      <c r="T228" s="1712"/>
      <c r="U228" s="1712"/>
      <c r="V228" s="1712"/>
      <c r="W228" s="1712"/>
      <c r="X228" s="1712"/>
      <c r="Y228" s="1712"/>
    </row>
    <row r="229" spans="1:25" ht="16.5" customHeight="1">
      <c r="A229" s="1712"/>
      <c r="B229" s="1712"/>
      <c r="C229" s="1712"/>
      <c r="D229" s="1712"/>
      <c r="E229" s="1712"/>
      <c r="F229" s="1712"/>
      <c r="G229" s="1712"/>
      <c r="H229" s="1712"/>
      <c r="I229" s="1712"/>
      <c r="J229" s="1712"/>
      <c r="K229" s="1712"/>
      <c r="L229" s="1712"/>
      <c r="M229" s="1712"/>
      <c r="N229" s="1712"/>
      <c r="O229" s="1712"/>
      <c r="P229" s="1712"/>
      <c r="Q229" s="1712"/>
      <c r="R229" s="1712"/>
      <c r="S229" s="1712"/>
      <c r="T229" s="1712"/>
      <c r="U229" s="1712"/>
      <c r="V229" s="1712"/>
      <c r="W229" s="1712"/>
      <c r="X229" s="1712"/>
      <c r="Y229" s="1712"/>
    </row>
    <row r="230" spans="1:25" ht="16.5" customHeight="1">
      <c r="A230" s="1712"/>
      <c r="B230" s="1712"/>
      <c r="C230" s="1712"/>
      <c r="D230" s="1712"/>
      <c r="E230" s="1712"/>
      <c r="F230" s="1712"/>
      <c r="G230" s="1712"/>
      <c r="H230" s="1712"/>
      <c r="I230" s="1712"/>
      <c r="J230" s="1712"/>
      <c r="K230" s="1712"/>
      <c r="L230" s="1712"/>
      <c r="M230" s="1712"/>
      <c r="N230" s="1712"/>
      <c r="O230" s="1712"/>
      <c r="P230" s="1712"/>
      <c r="Q230" s="1712"/>
      <c r="R230" s="1712"/>
      <c r="S230" s="1712"/>
      <c r="T230" s="1712"/>
      <c r="U230" s="1712"/>
      <c r="V230" s="1712"/>
      <c r="W230" s="1712"/>
      <c r="X230" s="1712"/>
      <c r="Y230" s="1712"/>
    </row>
    <row r="231" spans="1:25" ht="16.5" customHeight="1">
      <c r="A231" s="1712"/>
      <c r="B231" s="1712"/>
      <c r="C231" s="1712"/>
      <c r="D231" s="1712"/>
      <c r="E231" s="1712"/>
      <c r="F231" s="1712"/>
      <c r="G231" s="1712"/>
      <c r="H231" s="1712"/>
      <c r="I231" s="1712"/>
      <c r="J231" s="1712"/>
      <c r="K231" s="1712"/>
      <c r="L231" s="1712"/>
      <c r="M231" s="1712"/>
      <c r="N231" s="1712"/>
      <c r="O231" s="1712"/>
      <c r="P231" s="1712"/>
      <c r="Q231" s="1712"/>
      <c r="R231" s="1712"/>
      <c r="S231" s="1712"/>
      <c r="T231" s="1712"/>
      <c r="U231" s="1712"/>
      <c r="V231" s="1712"/>
      <c r="W231" s="1712"/>
      <c r="X231" s="1712"/>
      <c r="Y231" s="1712"/>
    </row>
    <row r="232" spans="1:25" ht="16.5" customHeight="1">
      <c r="A232" s="1712"/>
      <c r="B232" s="1712"/>
      <c r="C232" s="1712"/>
      <c r="D232" s="1712"/>
      <c r="E232" s="1712"/>
      <c r="F232" s="1712"/>
      <c r="G232" s="1712"/>
      <c r="H232" s="1712"/>
      <c r="I232" s="1712"/>
      <c r="J232" s="1712"/>
      <c r="K232" s="1712"/>
      <c r="L232" s="1712"/>
      <c r="M232" s="1712"/>
      <c r="N232" s="1712"/>
      <c r="O232" s="1712"/>
      <c r="P232" s="1712"/>
      <c r="Q232" s="1712"/>
      <c r="R232" s="1712"/>
      <c r="S232" s="1712"/>
      <c r="T232" s="1712"/>
      <c r="U232" s="1712"/>
      <c r="V232" s="1712"/>
      <c r="W232" s="1712"/>
      <c r="X232" s="1712"/>
      <c r="Y232" s="1712"/>
    </row>
    <row r="233" spans="1:25" ht="16.5" customHeight="1">
      <c r="A233" s="1712"/>
      <c r="B233" s="1712"/>
      <c r="C233" s="1712"/>
      <c r="D233" s="1712"/>
      <c r="E233" s="1712"/>
      <c r="F233" s="1712"/>
      <c r="G233" s="1712"/>
      <c r="H233" s="1712"/>
      <c r="I233" s="1712"/>
      <c r="J233" s="1712"/>
      <c r="K233" s="1712"/>
      <c r="L233" s="1712"/>
      <c r="M233" s="1712"/>
      <c r="N233" s="1712"/>
      <c r="O233" s="1712"/>
      <c r="P233" s="1712"/>
      <c r="Q233" s="1712"/>
      <c r="R233" s="1712"/>
      <c r="S233" s="1712"/>
      <c r="T233" s="1712"/>
      <c r="U233" s="1712"/>
      <c r="V233" s="1712"/>
      <c r="W233" s="1712"/>
      <c r="X233" s="1712"/>
      <c r="Y233" s="1712"/>
    </row>
    <row r="234" spans="1:25" ht="16.5" customHeight="1">
      <c r="A234" s="1712"/>
      <c r="B234" s="1712"/>
      <c r="C234" s="1712"/>
      <c r="D234" s="1712"/>
      <c r="E234" s="1712"/>
      <c r="F234" s="1712"/>
      <c r="G234" s="1712"/>
      <c r="H234" s="1712"/>
      <c r="I234" s="1712"/>
      <c r="J234" s="1712"/>
      <c r="K234" s="1712"/>
      <c r="L234" s="1712"/>
      <c r="M234" s="1712"/>
      <c r="N234" s="1712"/>
      <c r="O234" s="1712"/>
      <c r="P234" s="1712"/>
      <c r="Q234" s="1712"/>
      <c r="R234" s="1712"/>
      <c r="S234" s="1712"/>
      <c r="T234" s="1712"/>
      <c r="U234" s="1712"/>
      <c r="V234" s="1712"/>
      <c r="W234" s="1712"/>
      <c r="X234" s="1712"/>
      <c r="Y234" s="1712"/>
    </row>
    <row r="235" spans="1:25" ht="16.5" customHeight="1">
      <c r="A235" s="1712"/>
      <c r="B235" s="1712"/>
      <c r="C235" s="1712"/>
      <c r="D235" s="1712"/>
      <c r="E235" s="1712"/>
      <c r="F235" s="1712"/>
      <c r="G235" s="1712"/>
      <c r="H235" s="1712"/>
      <c r="I235" s="1712"/>
      <c r="J235" s="1712"/>
      <c r="K235" s="1712"/>
      <c r="L235" s="1712"/>
      <c r="M235" s="1712"/>
      <c r="N235" s="1712"/>
      <c r="O235" s="1712"/>
      <c r="P235" s="1712"/>
      <c r="Q235" s="1712"/>
      <c r="R235" s="1712"/>
      <c r="S235" s="1712"/>
      <c r="T235" s="1712"/>
      <c r="U235" s="1712"/>
      <c r="V235" s="1712"/>
      <c r="W235" s="1712"/>
      <c r="X235" s="1712"/>
      <c r="Y235" s="1712"/>
    </row>
    <row r="236" spans="1:25" ht="16.5" customHeight="1">
      <c r="A236" s="1712"/>
      <c r="B236" s="1712"/>
      <c r="C236" s="1712"/>
      <c r="D236" s="1712"/>
      <c r="E236" s="1712"/>
      <c r="F236" s="1712"/>
      <c r="G236" s="1712"/>
      <c r="H236" s="1712"/>
      <c r="I236" s="1712"/>
      <c r="J236" s="1712"/>
      <c r="K236" s="1712"/>
      <c r="L236" s="1712"/>
      <c r="M236" s="1712"/>
      <c r="N236" s="1712"/>
      <c r="O236" s="1712"/>
      <c r="P236" s="1712"/>
      <c r="Q236" s="1712"/>
      <c r="R236" s="1712"/>
      <c r="S236" s="1712"/>
      <c r="T236" s="1712"/>
      <c r="U236" s="1712"/>
      <c r="V236" s="1712"/>
      <c r="W236" s="1712"/>
      <c r="X236" s="1712"/>
      <c r="Y236" s="1712"/>
    </row>
    <row r="237" spans="1:25" ht="16.5" customHeight="1">
      <c r="A237" s="1712"/>
      <c r="B237" s="1712"/>
      <c r="C237" s="1712"/>
      <c r="D237" s="1712"/>
      <c r="E237" s="1712"/>
      <c r="F237" s="1712"/>
      <c r="G237" s="1712"/>
      <c r="H237" s="1712"/>
      <c r="I237" s="1712"/>
      <c r="J237" s="1712"/>
      <c r="K237" s="1712"/>
      <c r="L237" s="1712"/>
      <c r="M237" s="1712"/>
      <c r="N237" s="1712"/>
      <c r="O237" s="1712"/>
      <c r="P237" s="1712"/>
      <c r="Q237" s="1712"/>
      <c r="R237" s="1712"/>
      <c r="S237" s="1712"/>
      <c r="T237" s="1712"/>
      <c r="U237" s="1712"/>
      <c r="V237" s="1712"/>
      <c r="W237" s="1712"/>
      <c r="X237" s="1712"/>
      <c r="Y237" s="1712"/>
    </row>
    <row r="238" spans="1:25" ht="16.5" customHeight="1">
      <c r="A238" s="1712"/>
      <c r="B238" s="1712"/>
      <c r="C238" s="1712"/>
      <c r="D238" s="1712"/>
      <c r="E238" s="1712"/>
      <c r="F238" s="1712"/>
      <c r="G238" s="1712"/>
      <c r="H238" s="1712"/>
      <c r="I238" s="1712"/>
      <c r="J238" s="1712"/>
      <c r="K238" s="1712"/>
      <c r="L238" s="1712"/>
      <c r="M238" s="1712"/>
      <c r="N238" s="1712"/>
      <c r="O238" s="1712"/>
      <c r="P238" s="1712"/>
      <c r="Q238" s="1712"/>
      <c r="R238" s="1712"/>
      <c r="S238" s="1712"/>
      <c r="T238" s="1712"/>
      <c r="U238" s="1712"/>
      <c r="V238" s="1712"/>
      <c r="W238" s="1712"/>
      <c r="X238" s="1712"/>
      <c r="Y238" s="1712"/>
    </row>
    <row r="239" spans="1:25" ht="16.5" customHeight="1">
      <c r="A239" s="1712"/>
      <c r="B239" s="1712"/>
      <c r="C239" s="1712"/>
      <c r="D239" s="1712"/>
      <c r="E239" s="1712"/>
      <c r="F239" s="1712"/>
      <c r="G239" s="1712"/>
      <c r="H239" s="1712"/>
      <c r="I239" s="1712"/>
      <c r="J239" s="1712"/>
      <c r="K239" s="1712"/>
      <c r="L239" s="1712"/>
      <c r="M239" s="1712"/>
      <c r="N239" s="1712"/>
      <c r="O239" s="1712"/>
      <c r="P239" s="1712"/>
      <c r="Q239" s="1712"/>
      <c r="R239" s="1712"/>
      <c r="S239" s="1712"/>
      <c r="T239" s="1712"/>
      <c r="U239" s="1712"/>
      <c r="V239" s="1712"/>
      <c r="W239" s="1712"/>
      <c r="X239" s="1712"/>
      <c r="Y239" s="1712"/>
    </row>
    <row r="240" spans="1:25" ht="16.5" customHeight="1">
      <c r="A240" s="1712"/>
      <c r="B240" s="1712"/>
      <c r="C240" s="1712"/>
      <c r="D240" s="1712"/>
      <c r="E240" s="1712"/>
      <c r="F240" s="1712"/>
      <c r="G240" s="1712"/>
      <c r="H240" s="1712"/>
      <c r="I240" s="1712"/>
      <c r="J240" s="1712"/>
      <c r="K240" s="1712"/>
      <c r="L240" s="1712"/>
      <c r="M240" s="1712"/>
      <c r="N240" s="1712"/>
      <c r="O240" s="1712"/>
      <c r="P240" s="1712"/>
      <c r="Q240" s="1712"/>
      <c r="R240" s="1712"/>
      <c r="S240" s="1712"/>
      <c r="T240" s="1712"/>
      <c r="U240" s="1712"/>
      <c r="V240" s="1712"/>
      <c r="W240" s="1712"/>
      <c r="X240" s="1712"/>
      <c r="Y240" s="1712"/>
    </row>
    <row r="241" spans="1:25" ht="16.5" customHeight="1">
      <c r="A241" s="1712"/>
      <c r="B241" s="1712"/>
      <c r="C241" s="1712"/>
      <c r="D241" s="1712"/>
      <c r="E241" s="1712"/>
      <c r="F241" s="1712"/>
      <c r="G241" s="1712"/>
      <c r="H241" s="1712"/>
      <c r="I241" s="1712"/>
      <c r="J241" s="1712"/>
      <c r="K241" s="1712"/>
      <c r="L241" s="1712"/>
      <c r="M241" s="1712"/>
      <c r="N241" s="1712"/>
      <c r="O241" s="1712"/>
      <c r="P241" s="1712"/>
      <c r="Q241" s="1712"/>
      <c r="R241" s="1712"/>
      <c r="S241" s="1712"/>
      <c r="T241" s="1712"/>
      <c r="U241" s="1712"/>
      <c r="V241" s="1712"/>
      <c r="W241" s="1712"/>
      <c r="X241" s="1712"/>
      <c r="Y241" s="1712"/>
    </row>
    <row r="242" spans="1:25" ht="16.5" customHeight="1">
      <c r="A242" s="1712"/>
      <c r="B242" s="1712"/>
      <c r="C242" s="1712"/>
      <c r="D242" s="1712"/>
      <c r="E242" s="1712"/>
      <c r="F242" s="1712"/>
      <c r="G242" s="1712"/>
      <c r="H242" s="1712"/>
      <c r="I242" s="1712"/>
      <c r="J242" s="1712"/>
      <c r="K242" s="1712"/>
      <c r="L242" s="1712"/>
      <c r="M242" s="1712"/>
      <c r="N242" s="1712"/>
      <c r="O242" s="1712"/>
      <c r="P242" s="1712"/>
      <c r="Q242" s="1712"/>
      <c r="R242" s="1712"/>
      <c r="S242" s="1712"/>
      <c r="T242" s="1712"/>
      <c r="U242" s="1712"/>
      <c r="V242" s="1712"/>
      <c r="W242" s="1712"/>
      <c r="X242" s="1712"/>
      <c r="Y242" s="1712"/>
    </row>
    <row r="243" spans="1:25" ht="16.5" customHeight="1">
      <c r="A243" s="1712"/>
      <c r="B243" s="1712"/>
      <c r="C243" s="1712"/>
      <c r="D243" s="1712"/>
      <c r="E243" s="1712"/>
      <c r="F243" s="1712"/>
      <c r="G243" s="1712"/>
      <c r="H243" s="1712"/>
      <c r="I243" s="1712"/>
      <c r="J243" s="1712"/>
      <c r="K243" s="1712"/>
      <c r="L243" s="1712"/>
      <c r="M243" s="1712"/>
      <c r="N243" s="1712"/>
      <c r="O243" s="1712"/>
      <c r="P243" s="1712"/>
      <c r="Q243" s="1712"/>
      <c r="R243" s="1712"/>
      <c r="S243" s="1712"/>
      <c r="T243" s="1712"/>
      <c r="U243" s="1712"/>
      <c r="V243" s="1712"/>
      <c r="W243" s="1712"/>
      <c r="X243" s="1712"/>
      <c r="Y243" s="1712"/>
    </row>
    <row r="244" spans="1:25" ht="16.5" customHeight="1">
      <c r="A244" s="1712"/>
      <c r="B244" s="1712"/>
      <c r="C244" s="1712"/>
      <c r="D244" s="1712"/>
      <c r="E244" s="1712"/>
      <c r="F244" s="1712"/>
      <c r="G244" s="1712"/>
      <c r="H244" s="1712"/>
      <c r="I244" s="1712"/>
      <c r="J244" s="1712"/>
      <c r="K244" s="1712"/>
      <c r="L244" s="1712"/>
      <c r="M244" s="1712"/>
      <c r="N244" s="1712"/>
      <c r="O244" s="1712"/>
      <c r="P244" s="1712"/>
      <c r="Q244" s="1712"/>
      <c r="R244" s="1712"/>
      <c r="S244" s="1712"/>
      <c r="T244" s="1712"/>
      <c r="U244" s="1712"/>
      <c r="V244" s="1712"/>
      <c r="W244" s="1712"/>
      <c r="X244" s="1712"/>
      <c r="Y244" s="1712"/>
    </row>
    <row r="245" spans="1:25" ht="16.5" customHeight="1">
      <c r="A245" s="1712"/>
      <c r="B245" s="1712"/>
      <c r="C245" s="1712"/>
      <c r="D245" s="1712"/>
      <c r="E245" s="1712"/>
      <c r="F245" s="1712"/>
      <c r="G245" s="1712"/>
      <c r="H245" s="1712"/>
      <c r="I245" s="1712"/>
      <c r="J245" s="1712"/>
      <c r="K245" s="1712"/>
      <c r="L245" s="1712"/>
      <c r="M245" s="1712"/>
      <c r="N245" s="1712"/>
      <c r="O245" s="1712"/>
      <c r="P245" s="1712"/>
      <c r="Q245" s="1712"/>
      <c r="R245" s="1712"/>
      <c r="S245" s="1712"/>
      <c r="T245" s="1712"/>
      <c r="U245" s="1712"/>
      <c r="V245" s="1712"/>
      <c r="W245" s="1712"/>
      <c r="X245" s="1712"/>
      <c r="Y245" s="1712"/>
    </row>
    <row r="246" spans="1:25" ht="16.5" customHeight="1">
      <c r="A246" s="1712"/>
      <c r="B246" s="1712"/>
      <c r="C246" s="1712"/>
      <c r="D246" s="1712"/>
      <c r="E246" s="1712"/>
      <c r="F246" s="1712"/>
      <c r="G246" s="1712"/>
      <c r="H246" s="1712"/>
      <c r="I246" s="1712"/>
      <c r="J246" s="1712"/>
      <c r="K246" s="1712"/>
      <c r="L246" s="1712"/>
      <c r="M246" s="1712"/>
      <c r="N246" s="1712"/>
      <c r="O246" s="1712"/>
      <c r="P246" s="1712"/>
      <c r="Q246" s="1712"/>
      <c r="R246" s="1712"/>
      <c r="S246" s="1712"/>
      <c r="T246" s="1712"/>
      <c r="U246" s="1712"/>
      <c r="V246" s="1712"/>
      <c r="W246" s="1712"/>
      <c r="X246" s="1712"/>
      <c r="Y246" s="1712"/>
    </row>
    <row r="247" spans="1:25" ht="16.5" customHeight="1">
      <c r="A247" s="1712"/>
      <c r="B247" s="1712"/>
      <c r="C247" s="1712"/>
      <c r="D247" s="1712"/>
      <c r="E247" s="1712"/>
      <c r="F247" s="1712"/>
      <c r="G247" s="1712"/>
      <c r="H247" s="1712"/>
      <c r="I247" s="1712"/>
      <c r="J247" s="1712"/>
      <c r="K247" s="1712"/>
      <c r="L247" s="1712"/>
      <c r="M247" s="1712"/>
      <c r="N247" s="1712"/>
      <c r="O247" s="1712"/>
      <c r="P247" s="1712"/>
      <c r="Q247" s="1712"/>
      <c r="R247" s="1712"/>
      <c r="S247" s="1712"/>
      <c r="T247" s="1712"/>
      <c r="U247" s="1712"/>
      <c r="V247" s="1712"/>
      <c r="W247" s="1712"/>
      <c r="X247" s="1712"/>
      <c r="Y247" s="1712"/>
    </row>
    <row r="248" spans="1:25" ht="16.5" customHeight="1">
      <c r="A248" s="1712"/>
      <c r="B248" s="1712"/>
      <c r="C248" s="1712"/>
      <c r="D248" s="1712"/>
      <c r="E248" s="1712"/>
      <c r="F248" s="1712"/>
      <c r="G248" s="1712"/>
      <c r="H248" s="1712"/>
      <c r="I248" s="1712"/>
      <c r="J248" s="1712"/>
      <c r="K248" s="1712"/>
      <c r="L248" s="1712"/>
      <c r="M248" s="1712"/>
      <c r="N248" s="1712"/>
      <c r="O248" s="1712"/>
      <c r="P248" s="1712"/>
      <c r="Q248" s="1712"/>
      <c r="R248" s="1712"/>
      <c r="S248" s="1712"/>
      <c r="T248" s="1712"/>
      <c r="U248" s="1712"/>
      <c r="V248" s="1712"/>
      <c r="W248" s="1712"/>
      <c r="X248" s="1712"/>
      <c r="Y248" s="1712"/>
    </row>
    <row r="249" spans="1:25" ht="16.5" customHeight="1">
      <c r="A249" s="1712"/>
      <c r="B249" s="1712"/>
      <c r="C249" s="1712"/>
      <c r="D249" s="1712"/>
      <c r="E249" s="1712"/>
      <c r="F249" s="1712"/>
      <c r="G249" s="1712"/>
      <c r="H249" s="1712"/>
      <c r="I249" s="1712"/>
      <c r="J249" s="1712"/>
      <c r="K249" s="1712"/>
      <c r="L249" s="1712"/>
      <c r="M249" s="1712"/>
      <c r="N249" s="1712"/>
      <c r="O249" s="1712"/>
      <c r="P249" s="1712"/>
      <c r="Q249" s="1712"/>
      <c r="R249" s="1712"/>
      <c r="S249" s="1712"/>
      <c r="T249" s="1712"/>
      <c r="U249" s="1712"/>
      <c r="V249" s="1712"/>
      <c r="W249" s="1712"/>
      <c r="X249" s="1712"/>
      <c r="Y249" s="1712"/>
    </row>
    <row r="250" spans="1:25" ht="16.5" customHeight="1">
      <c r="A250" s="1712"/>
      <c r="B250" s="1712"/>
      <c r="C250" s="1712"/>
      <c r="D250" s="1712"/>
      <c r="E250" s="1712"/>
      <c r="F250" s="1712"/>
      <c r="G250" s="1712"/>
      <c r="H250" s="1712"/>
      <c r="I250" s="1712"/>
      <c r="J250" s="1712"/>
      <c r="K250" s="1712"/>
      <c r="L250" s="1712"/>
      <c r="M250" s="1712"/>
      <c r="N250" s="1712"/>
      <c r="O250" s="1712"/>
      <c r="P250" s="1712"/>
      <c r="Q250" s="1712"/>
      <c r="R250" s="1712"/>
      <c r="S250" s="1712"/>
      <c r="T250" s="1712"/>
      <c r="U250" s="1712"/>
      <c r="V250" s="1712"/>
      <c r="W250" s="1712"/>
      <c r="X250" s="1712"/>
      <c r="Y250" s="1712"/>
    </row>
    <row r="251" spans="1:25" ht="16.5" customHeight="1">
      <c r="A251" s="1712"/>
      <c r="B251" s="1712"/>
      <c r="C251" s="1712"/>
      <c r="D251" s="1712"/>
      <c r="E251" s="1712"/>
      <c r="F251" s="1712"/>
      <c r="G251" s="1712"/>
      <c r="H251" s="1712"/>
      <c r="I251" s="1712"/>
      <c r="J251" s="1712"/>
      <c r="K251" s="1712"/>
      <c r="L251" s="1712"/>
      <c r="M251" s="1712"/>
      <c r="N251" s="1712"/>
      <c r="O251" s="1712"/>
      <c r="P251" s="1712"/>
      <c r="Q251" s="1712"/>
      <c r="R251" s="1712"/>
      <c r="S251" s="1712"/>
      <c r="T251" s="1712"/>
      <c r="U251" s="1712"/>
      <c r="V251" s="1712"/>
      <c r="W251" s="1712"/>
      <c r="X251" s="1712"/>
      <c r="Y251" s="1712"/>
    </row>
    <row r="252" spans="1:25" ht="16.5" customHeight="1">
      <c r="A252" s="1712"/>
      <c r="B252" s="1712"/>
      <c r="C252" s="1712"/>
      <c r="D252" s="1712"/>
      <c r="E252" s="1712"/>
      <c r="F252" s="1712"/>
      <c r="G252" s="1712"/>
      <c r="H252" s="1712"/>
      <c r="I252" s="1712"/>
      <c r="J252" s="1712"/>
      <c r="K252" s="1712"/>
      <c r="L252" s="1712"/>
      <c r="M252" s="1712"/>
      <c r="N252" s="1712"/>
      <c r="O252" s="1712"/>
      <c r="P252" s="1712"/>
      <c r="Q252" s="1712"/>
      <c r="R252" s="1712"/>
      <c r="S252" s="1712"/>
      <c r="T252" s="1712"/>
      <c r="U252" s="1712"/>
      <c r="V252" s="1712"/>
      <c r="W252" s="1712"/>
      <c r="X252" s="1712"/>
      <c r="Y252" s="1712"/>
    </row>
    <row r="253" spans="1:25" ht="16.5" customHeight="1">
      <c r="A253" s="1712"/>
      <c r="B253" s="1712"/>
      <c r="C253" s="1712"/>
      <c r="D253" s="1712"/>
      <c r="E253" s="1712"/>
      <c r="F253" s="1712"/>
      <c r="G253" s="1712"/>
      <c r="H253" s="1712"/>
      <c r="I253" s="1712"/>
      <c r="J253" s="1712"/>
      <c r="K253" s="1712"/>
      <c r="L253" s="1712"/>
      <c r="M253" s="1712"/>
      <c r="N253" s="1712"/>
      <c r="O253" s="1712"/>
      <c r="P253" s="1712"/>
      <c r="Q253" s="1712"/>
      <c r="R253" s="1712"/>
      <c r="S253" s="1712"/>
      <c r="T253" s="1712"/>
      <c r="U253" s="1712"/>
      <c r="V253" s="1712"/>
      <c r="W253" s="1712"/>
      <c r="X253" s="1712"/>
      <c r="Y253" s="1712"/>
    </row>
    <row r="254" spans="1:25" ht="16.5" customHeight="1">
      <c r="A254" s="1712"/>
      <c r="B254" s="1712"/>
      <c r="C254" s="1712"/>
      <c r="D254" s="1712"/>
      <c r="E254" s="1712"/>
      <c r="F254" s="1712"/>
      <c r="G254" s="1712"/>
      <c r="H254" s="1712"/>
      <c r="I254" s="1712"/>
      <c r="J254" s="1712"/>
      <c r="K254" s="1712"/>
      <c r="L254" s="1712"/>
      <c r="M254" s="1712"/>
      <c r="N254" s="1712"/>
      <c r="O254" s="1712"/>
      <c r="P254" s="1712"/>
      <c r="Q254" s="1712"/>
      <c r="R254" s="1712"/>
      <c r="S254" s="1712"/>
      <c r="T254" s="1712"/>
      <c r="U254" s="1712"/>
      <c r="V254" s="1712"/>
      <c r="W254" s="1712"/>
      <c r="X254" s="1712"/>
      <c r="Y254" s="1712"/>
    </row>
    <row r="255" spans="1:25" ht="16.5" customHeight="1">
      <c r="A255" s="1712"/>
      <c r="B255" s="1712"/>
      <c r="C255" s="1712"/>
      <c r="D255" s="1712"/>
      <c r="E255" s="1712"/>
      <c r="F255" s="1712"/>
      <c r="G255" s="1712"/>
      <c r="H255" s="1712"/>
      <c r="I255" s="1712"/>
      <c r="J255" s="1712"/>
      <c r="K255" s="1712"/>
      <c r="L255" s="1712"/>
      <c r="M255" s="1712"/>
      <c r="N255" s="1712"/>
      <c r="O255" s="1712"/>
      <c r="P255" s="1712"/>
      <c r="Q255" s="1712"/>
      <c r="R255" s="1712"/>
      <c r="S255" s="1712"/>
      <c r="T255" s="1712"/>
      <c r="U255" s="1712"/>
      <c r="V255" s="1712"/>
      <c r="W255" s="1712"/>
      <c r="X255" s="1712"/>
      <c r="Y255" s="1712"/>
    </row>
    <row r="256" spans="1:25" ht="16.5" customHeight="1">
      <c r="A256" s="1712"/>
      <c r="B256" s="1712"/>
      <c r="C256" s="1712"/>
      <c r="D256" s="1712"/>
      <c r="E256" s="1712"/>
      <c r="F256" s="1712"/>
      <c r="G256" s="1712"/>
      <c r="H256" s="1712"/>
      <c r="I256" s="1712"/>
      <c r="J256" s="1712"/>
      <c r="K256" s="1712"/>
      <c r="L256" s="1712"/>
      <c r="M256" s="1712"/>
      <c r="N256" s="1712"/>
      <c r="O256" s="1712"/>
      <c r="P256" s="1712"/>
      <c r="Q256" s="1712"/>
      <c r="R256" s="1712"/>
      <c r="S256" s="1712"/>
      <c r="T256" s="1712"/>
      <c r="U256" s="1712"/>
      <c r="V256" s="1712"/>
      <c r="W256" s="1712"/>
      <c r="X256" s="1712"/>
      <c r="Y256" s="1712"/>
    </row>
    <row r="257" spans="1:25" ht="16.5" customHeight="1">
      <c r="A257" s="1712"/>
      <c r="B257" s="1712"/>
      <c r="C257" s="1712"/>
      <c r="D257" s="1712"/>
      <c r="E257" s="1712"/>
      <c r="F257" s="1712"/>
      <c r="G257" s="1712"/>
      <c r="H257" s="1712"/>
      <c r="I257" s="1712"/>
      <c r="J257" s="1712"/>
      <c r="K257" s="1712"/>
      <c r="L257" s="1712"/>
      <c r="M257" s="1712"/>
      <c r="N257" s="1712"/>
      <c r="O257" s="1712"/>
      <c r="P257" s="1712"/>
      <c r="Q257" s="1712"/>
      <c r="R257" s="1712"/>
      <c r="S257" s="1712"/>
      <c r="T257" s="1712"/>
      <c r="U257" s="1712"/>
      <c r="V257" s="1712"/>
      <c r="W257" s="1712"/>
      <c r="X257" s="1712"/>
      <c r="Y257" s="1712"/>
    </row>
    <row r="258" spans="1:25" ht="16.5" customHeight="1">
      <c r="A258" s="1712"/>
      <c r="B258" s="1712"/>
      <c r="C258" s="1712"/>
      <c r="D258" s="1712"/>
      <c r="E258" s="1712"/>
      <c r="F258" s="1712"/>
      <c r="G258" s="1712"/>
      <c r="H258" s="1712"/>
      <c r="I258" s="1712"/>
      <c r="J258" s="1712"/>
      <c r="K258" s="1712"/>
      <c r="L258" s="1712"/>
      <c r="M258" s="1712"/>
      <c r="N258" s="1712"/>
      <c r="O258" s="1712"/>
      <c r="P258" s="1712"/>
      <c r="Q258" s="1712"/>
      <c r="R258" s="1712"/>
      <c r="S258" s="1712"/>
      <c r="T258" s="1712"/>
      <c r="U258" s="1712"/>
      <c r="V258" s="1712"/>
      <c r="W258" s="1712"/>
      <c r="X258" s="1712"/>
      <c r="Y258" s="1712"/>
    </row>
    <row r="259" spans="1:25" ht="16.5" customHeight="1">
      <c r="A259" s="1712"/>
      <c r="B259" s="1712"/>
      <c r="C259" s="1712"/>
      <c r="D259" s="1712"/>
      <c r="E259" s="1712"/>
      <c r="F259" s="1712"/>
      <c r="G259" s="1712"/>
      <c r="H259" s="1712"/>
      <c r="I259" s="1712"/>
      <c r="J259" s="1712"/>
      <c r="K259" s="1712"/>
      <c r="L259" s="1712"/>
      <c r="M259" s="1712"/>
      <c r="N259" s="1712"/>
      <c r="O259" s="1712"/>
      <c r="P259" s="1712"/>
      <c r="Q259" s="1712"/>
      <c r="R259" s="1712"/>
      <c r="S259" s="1712"/>
      <c r="T259" s="1712"/>
      <c r="U259" s="1712"/>
      <c r="V259" s="1712"/>
      <c r="W259" s="1712"/>
      <c r="X259" s="1712"/>
      <c r="Y259" s="1712"/>
    </row>
    <row r="260" spans="1:25" ht="16.5" customHeight="1">
      <c r="A260" s="1712"/>
      <c r="B260" s="1712"/>
      <c r="C260" s="1712"/>
      <c r="D260" s="1712"/>
      <c r="E260" s="1712"/>
      <c r="F260" s="1712"/>
      <c r="G260" s="1712"/>
      <c r="H260" s="1712"/>
      <c r="I260" s="1712"/>
      <c r="J260" s="1712"/>
      <c r="K260" s="1712"/>
      <c r="L260" s="1712"/>
      <c r="M260" s="1712"/>
      <c r="N260" s="1712"/>
      <c r="O260" s="1712"/>
      <c r="P260" s="1712"/>
      <c r="Q260" s="1712"/>
      <c r="R260" s="1712"/>
      <c r="S260" s="1712"/>
      <c r="T260" s="1712"/>
      <c r="U260" s="1712"/>
      <c r="V260" s="1712"/>
      <c r="W260" s="1712"/>
      <c r="X260" s="1712"/>
      <c r="Y260" s="1712"/>
    </row>
    <row r="261" spans="1:25" ht="16.5" customHeight="1">
      <c r="A261" s="1712"/>
      <c r="B261" s="1712"/>
      <c r="C261" s="1712"/>
      <c r="D261" s="1712"/>
      <c r="E261" s="1712"/>
      <c r="F261" s="1712"/>
      <c r="G261" s="1712"/>
      <c r="H261" s="1712"/>
      <c r="I261" s="1712"/>
      <c r="J261" s="1712"/>
      <c r="K261" s="1712"/>
      <c r="L261" s="1712"/>
      <c r="M261" s="1712"/>
      <c r="N261" s="1712"/>
      <c r="O261" s="1712"/>
      <c r="P261" s="1712"/>
      <c r="Q261" s="1712"/>
      <c r="R261" s="1712"/>
      <c r="S261" s="1712"/>
      <c r="T261" s="1712"/>
      <c r="U261" s="1712"/>
      <c r="V261" s="1712"/>
      <c r="W261" s="1712"/>
      <c r="X261" s="1712"/>
      <c r="Y261" s="1712"/>
    </row>
    <row r="262" spans="1:25" ht="16.5" customHeight="1">
      <c r="A262" s="1712"/>
      <c r="B262" s="1712"/>
      <c r="C262" s="1712"/>
      <c r="D262" s="1712"/>
      <c r="E262" s="1712"/>
      <c r="F262" s="1712"/>
      <c r="G262" s="1712"/>
      <c r="H262" s="1712"/>
      <c r="I262" s="1712"/>
      <c r="J262" s="1712"/>
      <c r="K262" s="1712"/>
      <c r="L262" s="1712"/>
      <c r="M262" s="1712"/>
      <c r="N262" s="1712"/>
      <c r="O262" s="1712"/>
      <c r="P262" s="1712"/>
      <c r="Q262" s="1712"/>
      <c r="R262" s="1712"/>
      <c r="S262" s="1712"/>
      <c r="T262" s="1712"/>
      <c r="U262" s="1712"/>
      <c r="V262" s="1712"/>
      <c r="W262" s="1712"/>
      <c r="X262" s="1712"/>
      <c r="Y262" s="1712"/>
    </row>
    <row r="263" spans="1:25" ht="16.5" customHeight="1">
      <c r="A263" s="1712"/>
      <c r="B263" s="1712"/>
      <c r="C263" s="1712"/>
      <c r="D263" s="1712"/>
      <c r="E263" s="1712"/>
      <c r="F263" s="1712"/>
      <c r="G263" s="1712"/>
      <c r="H263" s="1712"/>
      <c r="I263" s="1712"/>
      <c r="J263" s="1712"/>
      <c r="K263" s="1712"/>
      <c r="L263" s="1712"/>
      <c r="M263" s="1712"/>
      <c r="N263" s="1712"/>
      <c r="O263" s="1712"/>
      <c r="P263" s="1712"/>
      <c r="Q263" s="1712"/>
      <c r="R263" s="1712"/>
      <c r="S263" s="1712"/>
      <c r="T263" s="1712"/>
      <c r="U263" s="1712"/>
      <c r="V263" s="1712"/>
      <c r="W263" s="1712"/>
      <c r="X263" s="1712"/>
      <c r="Y263" s="1712"/>
    </row>
    <row r="264" spans="1:25" ht="16.5" customHeight="1">
      <c r="A264" s="1712"/>
      <c r="B264" s="1712"/>
      <c r="C264" s="1712"/>
      <c r="D264" s="1712"/>
      <c r="E264" s="1712"/>
      <c r="F264" s="1712"/>
      <c r="G264" s="1712"/>
      <c r="H264" s="1712"/>
      <c r="I264" s="1712"/>
      <c r="J264" s="1712"/>
      <c r="K264" s="1712"/>
      <c r="L264" s="1712"/>
      <c r="M264" s="1712"/>
      <c r="N264" s="1712"/>
      <c r="O264" s="1712"/>
      <c r="P264" s="1712"/>
      <c r="Q264" s="1712"/>
      <c r="R264" s="1712"/>
      <c r="S264" s="1712"/>
      <c r="T264" s="1712"/>
      <c r="U264" s="1712"/>
      <c r="V264" s="1712"/>
      <c r="W264" s="1712"/>
      <c r="X264" s="1712"/>
      <c r="Y264" s="1712"/>
    </row>
    <row r="265" spans="1:25" ht="16.5" customHeight="1">
      <c r="A265" s="1712"/>
      <c r="B265" s="1712"/>
      <c r="C265" s="1712"/>
      <c r="D265" s="1712"/>
      <c r="E265" s="1712"/>
      <c r="F265" s="1712"/>
      <c r="G265" s="1712"/>
      <c r="H265" s="1712"/>
      <c r="I265" s="1712"/>
      <c r="J265" s="1712"/>
      <c r="K265" s="1712"/>
      <c r="L265" s="1712"/>
      <c r="M265" s="1712"/>
      <c r="N265" s="1712"/>
      <c r="O265" s="1712"/>
      <c r="P265" s="1712"/>
      <c r="Q265" s="1712"/>
      <c r="R265" s="1712"/>
      <c r="S265" s="1712"/>
      <c r="T265" s="1712"/>
      <c r="U265" s="1712"/>
      <c r="V265" s="1712"/>
      <c r="W265" s="1712"/>
      <c r="X265" s="1712"/>
      <c r="Y265" s="1712"/>
    </row>
    <row r="266" spans="1:25" ht="16.5" customHeight="1">
      <c r="A266" s="1712"/>
      <c r="B266" s="1712"/>
      <c r="C266" s="1712"/>
      <c r="D266" s="1712"/>
      <c r="E266" s="1712"/>
      <c r="F266" s="1712"/>
      <c r="G266" s="1712"/>
      <c r="H266" s="1712"/>
      <c r="I266" s="1712"/>
      <c r="J266" s="1712"/>
      <c r="K266" s="1712"/>
      <c r="L266" s="1712"/>
      <c r="M266" s="1712"/>
      <c r="N266" s="1712"/>
      <c r="O266" s="1712"/>
      <c r="P266" s="1712"/>
      <c r="Q266" s="1712"/>
      <c r="R266" s="1712"/>
      <c r="S266" s="1712"/>
      <c r="T266" s="1712"/>
      <c r="U266" s="1712"/>
      <c r="V266" s="1712"/>
      <c r="W266" s="1712"/>
      <c r="X266" s="1712"/>
      <c r="Y266" s="1712"/>
    </row>
    <row r="267" spans="1:25" ht="16.5" customHeight="1">
      <c r="A267" s="1712"/>
      <c r="B267" s="1712"/>
      <c r="C267" s="1712"/>
      <c r="D267" s="1712"/>
      <c r="E267" s="1712"/>
      <c r="F267" s="1712"/>
      <c r="G267" s="1712"/>
      <c r="H267" s="1712"/>
      <c r="I267" s="1712"/>
      <c r="J267" s="1712"/>
      <c r="K267" s="1712"/>
      <c r="L267" s="1712"/>
      <c r="M267" s="1712"/>
      <c r="N267" s="1712"/>
      <c r="O267" s="1712"/>
      <c r="P267" s="1712"/>
      <c r="Q267" s="1712"/>
      <c r="R267" s="1712"/>
      <c r="S267" s="1712"/>
      <c r="T267" s="1712"/>
      <c r="U267" s="1712"/>
      <c r="V267" s="1712"/>
      <c r="W267" s="1712"/>
      <c r="X267" s="1712"/>
      <c r="Y267" s="1712"/>
    </row>
    <row r="268" spans="1:25" ht="16.5" customHeight="1">
      <c r="A268" s="1712"/>
      <c r="B268" s="1712"/>
      <c r="C268" s="1712"/>
      <c r="D268" s="1712"/>
      <c r="E268" s="1712"/>
      <c r="F268" s="1712"/>
      <c r="G268" s="1712"/>
      <c r="H268" s="1712"/>
      <c r="I268" s="1712"/>
      <c r="J268" s="1712"/>
      <c r="K268" s="1712"/>
      <c r="L268" s="1712"/>
      <c r="M268" s="1712"/>
      <c r="N268" s="1712"/>
      <c r="O268" s="1712"/>
      <c r="P268" s="1712"/>
      <c r="Q268" s="1712"/>
      <c r="R268" s="1712"/>
      <c r="S268" s="1712"/>
      <c r="T268" s="1712"/>
      <c r="U268" s="1712"/>
      <c r="V268" s="1712"/>
      <c r="W268" s="1712"/>
      <c r="X268" s="1712"/>
      <c r="Y268" s="1712"/>
    </row>
    <row r="269" spans="1:25" ht="16.5" customHeight="1">
      <c r="A269" s="1712"/>
      <c r="B269" s="1712"/>
      <c r="C269" s="1712"/>
      <c r="D269" s="1712"/>
      <c r="E269" s="1712"/>
      <c r="F269" s="1712"/>
      <c r="G269" s="1712"/>
      <c r="H269" s="1712"/>
      <c r="I269" s="1712"/>
      <c r="J269" s="1712"/>
      <c r="K269" s="1712"/>
      <c r="L269" s="1712"/>
      <c r="M269" s="1712"/>
      <c r="N269" s="1712"/>
      <c r="O269" s="1712"/>
      <c r="P269" s="1712"/>
      <c r="Q269" s="1712"/>
      <c r="R269" s="1712"/>
      <c r="S269" s="1712"/>
      <c r="T269" s="1712"/>
      <c r="U269" s="1712"/>
      <c r="V269" s="1712"/>
      <c r="W269" s="1712"/>
      <c r="X269" s="1712"/>
      <c r="Y269" s="1712"/>
    </row>
    <row r="270" spans="1:25" ht="16.5" customHeight="1">
      <c r="A270" s="1712"/>
      <c r="B270" s="1712"/>
      <c r="C270" s="1712"/>
      <c r="D270" s="1712"/>
      <c r="E270" s="1712"/>
      <c r="F270" s="1712"/>
      <c r="G270" s="1712"/>
      <c r="H270" s="1712"/>
      <c r="I270" s="1712"/>
      <c r="J270" s="1712"/>
      <c r="K270" s="1712"/>
      <c r="L270" s="1712"/>
      <c r="M270" s="1712"/>
      <c r="N270" s="1712"/>
      <c r="O270" s="1712"/>
      <c r="P270" s="1712"/>
      <c r="Q270" s="1712"/>
      <c r="R270" s="1712"/>
      <c r="S270" s="1712"/>
      <c r="T270" s="1712"/>
      <c r="U270" s="1712"/>
      <c r="V270" s="1712"/>
      <c r="W270" s="1712"/>
      <c r="X270" s="1712"/>
      <c r="Y270" s="1712"/>
    </row>
    <row r="271" spans="1:25" ht="16.5" customHeight="1">
      <c r="A271" s="1712"/>
      <c r="B271" s="1712"/>
      <c r="C271" s="1712"/>
      <c r="D271" s="1712"/>
      <c r="E271" s="1712"/>
      <c r="F271" s="1712"/>
      <c r="G271" s="1712"/>
      <c r="H271" s="1712"/>
      <c r="I271" s="1712"/>
      <c r="J271" s="1712"/>
      <c r="K271" s="1712"/>
      <c r="L271" s="1712"/>
      <c r="M271" s="1712"/>
      <c r="N271" s="1712"/>
      <c r="O271" s="1712"/>
      <c r="P271" s="1712"/>
      <c r="Q271" s="1712"/>
      <c r="R271" s="1712"/>
      <c r="S271" s="1712"/>
      <c r="T271" s="1712"/>
      <c r="U271" s="1712"/>
      <c r="V271" s="1712"/>
      <c r="W271" s="1712"/>
      <c r="X271" s="1712"/>
      <c r="Y271" s="1712"/>
    </row>
    <row r="272" spans="1:25" ht="16.5" customHeight="1">
      <c r="A272" s="1712"/>
      <c r="B272" s="1712"/>
      <c r="C272" s="1712"/>
      <c r="D272" s="1712"/>
      <c r="E272" s="1712"/>
      <c r="F272" s="1712"/>
      <c r="G272" s="1712"/>
      <c r="H272" s="1712"/>
      <c r="I272" s="1712"/>
      <c r="J272" s="1712"/>
      <c r="K272" s="1712"/>
      <c r="L272" s="1712"/>
      <c r="M272" s="1712"/>
      <c r="N272" s="1712"/>
      <c r="O272" s="1712"/>
      <c r="P272" s="1712"/>
      <c r="Q272" s="1712"/>
      <c r="R272" s="1712"/>
      <c r="S272" s="1712"/>
      <c r="T272" s="1712"/>
      <c r="U272" s="1712"/>
      <c r="V272" s="1712"/>
      <c r="W272" s="1712"/>
      <c r="X272" s="1712"/>
      <c r="Y272" s="1712"/>
    </row>
    <row r="273" spans="1:25" ht="16.5" customHeight="1">
      <c r="A273" s="1712"/>
      <c r="B273" s="1712"/>
      <c r="C273" s="1712"/>
      <c r="D273" s="1712"/>
      <c r="E273" s="1712"/>
      <c r="F273" s="1712"/>
      <c r="G273" s="1712"/>
      <c r="H273" s="1712"/>
      <c r="I273" s="1712"/>
      <c r="J273" s="1712"/>
      <c r="K273" s="1712"/>
      <c r="L273" s="1712"/>
      <c r="M273" s="1712"/>
      <c r="N273" s="1712"/>
      <c r="O273" s="1712"/>
      <c r="P273" s="1712"/>
      <c r="Q273" s="1712"/>
      <c r="R273" s="1712"/>
      <c r="S273" s="1712"/>
      <c r="T273" s="1712"/>
      <c r="U273" s="1712"/>
      <c r="V273" s="1712"/>
      <c r="W273" s="1712"/>
      <c r="X273" s="1712"/>
      <c r="Y273" s="1712"/>
    </row>
    <row r="274" spans="1:25" ht="16.5" customHeight="1">
      <c r="A274" s="1712"/>
      <c r="B274" s="1712"/>
      <c r="C274" s="1712"/>
      <c r="D274" s="1712"/>
      <c r="E274" s="1712"/>
      <c r="F274" s="1712"/>
      <c r="G274" s="1712"/>
      <c r="H274" s="1712"/>
      <c r="I274" s="1712"/>
      <c r="J274" s="1712"/>
      <c r="K274" s="1712"/>
      <c r="L274" s="1712"/>
      <c r="M274" s="1712"/>
      <c r="N274" s="1712"/>
      <c r="O274" s="1712"/>
      <c r="P274" s="1712"/>
      <c r="Q274" s="1712"/>
      <c r="R274" s="1712"/>
      <c r="S274" s="1712"/>
      <c r="T274" s="1712"/>
      <c r="U274" s="1712"/>
      <c r="V274" s="1712"/>
      <c r="W274" s="1712"/>
      <c r="X274" s="1712"/>
      <c r="Y274" s="1712"/>
    </row>
    <row r="275" spans="1:25" ht="16.5" customHeight="1">
      <c r="A275" s="1712"/>
      <c r="B275" s="1712"/>
      <c r="C275" s="1712"/>
      <c r="D275" s="1712"/>
      <c r="E275" s="1712"/>
      <c r="F275" s="1712"/>
      <c r="G275" s="1712"/>
      <c r="H275" s="1712"/>
      <c r="I275" s="1712"/>
      <c r="J275" s="1712"/>
      <c r="K275" s="1712"/>
      <c r="L275" s="1712"/>
      <c r="M275" s="1712"/>
      <c r="N275" s="1712"/>
      <c r="O275" s="1712"/>
      <c r="P275" s="1712"/>
      <c r="Q275" s="1712"/>
      <c r="R275" s="1712"/>
      <c r="S275" s="1712"/>
      <c r="T275" s="1712"/>
      <c r="U275" s="1712"/>
      <c r="V275" s="1712"/>
      <c r="W275" s="1712"/>
      <c r="X275" s="1712"/>
      <c r="Y275" s="1712"/>
    </row>
    <row r="276" spans="1:25" ht="16.5" customHeight="1">
      <c r="A276" s="1712"/>
      <c r="B276" s="1712"/>
      <c r="C276" s="1712"/>
      <c r="D276" s="1712"/>
      <c r="E276" s="1712"/>
      <c r="F276" s="1712"/>
      <c r="G276" s="1712"/>
      <c r="H276" s="1712"/>
      <c r="I276" s="1712"/>
      <c r="J276" s="1712"/>
      <c r="K276" s="1712"/>
      <c r="L276" s="1712"/>
      <c r="M276" s="1712"/>
      <c r="N276" s="1712"/>
      <c r="O276" s="1712"/>
      <c r="P276" s="1712"/>
      <c r="Q276" s="1712"/>
      <c r="R276" s="1712"/>
      <c r="S276" s="1712"/>
      <c r="T276" s="1712"/>
      <c r="U276" s="1712"/>
      <c r="V276" s="1712"/>
      <c r="W276" s="1712"/>
      <c r="X276" s="1712"/>
      <c r="Y276" s="1712"/>
    </row>
    <row r="277" spans="1:25" ht="16.5" customHeight="1">
      <c r="A277" s="1712"/>
      <c r="B277" s="1712"/>
      <c r="C277" s="1712"/>
      <c r="D277" s="1712"/>
      <c r="E277" s="1712"/>
      <c r="F277" s="1712"/>
      <c r="G277" s="1712"/>
      <c r="H277" s="1712"/>
      <c r="I277" s="1712"/>
      <c r="J277" s="1712"/>
      <c r="K277" s="1712"/>
      <c r="L277" s="1712"/>
      <c r="M277" s="1712"/>
      <c r="N277" s="1712"/>
      <c r="O277" s="1712"/>
      <c r="P277" s="1712"/>
      <c r="Q277" s="1712"/>
      <c r="R277" s="1712"/>
      <c r="S277" s="1712"/>
      <c r="T277" s="1712"/>
      <c r="U277" s="1712"/>
      <c r="V277" s="1712"/>
      <c r="W277" s="1712"/>
      <c r="X277" s="1712"/>
      <c r="Y277" s="1712"/>
    </row>
    <row r="278" spans="1:25" ht="16.5" customHeight="1">
      <c r="A278" s="1712"/>
      <c r="B278" s="1712"/>
      <c r="C278" s="1712"/>
      <c r="D278" s="1712"/>
      <c r="E278" s="1712"/>
      <c r="F278" s="1712"/>
      <c r="G278" s="1712"/>
      <c r="H278" s="1712"/>
      <c r="I278" s="1712"/>
      <c r="J278" s="1712"/>
      <c r="K278" s="1712"/>
      <c r="L278" s="1712"/>
      <c r="M278" s="1712"/>
      <c r="N278" s="1712"/>
      <c r="O278" s="1712"/>
      <c r="P278" s="1712"/>
      <c r="Q278" s="1712"/>
      <c r="R278" s="1712"/>
      <c r="S278" s="1712"/>
      <c r="T278" s="1712"/>
      <c r="U278" s="1712"/>
      <c r="V278" s="1712"/>
      <c r="W278" s="1712"/>
      <c r="X278" s="1712"/>
      <c r="Y278" s="1712"/>
    </row>
    <row r="279" spans="1:25" ht="16.5" customHeight="1">
      <c r="A279" s="1712"/>
      <c r="B279" s="1712"/>
      <c r="C279" s="1712"/>
      <c r="D279" s="1712"/>
      <c r="E279" s="1712"/>
      <c r="F279" s="1712"/>
      <c r="G279" s="1712"/>
      <c r="H279" s="1712"/>
      <c r="I279" s="1712"/>
      <c r="J279" s="1712"/>
      <c r="K279" s="1712"/>
      <c r="L279" s="1712"/>
      <c r="M279" s="1712"/>
      <c r="N279" s="1712"/>
      <c r="O279" s="1712"/>
      <c r="P279" s="1712"/>
      <c r="Q279" s="1712"/>
      <c r="R279" s="1712"/>
      <c r="S279" s="1712"/>
      <c r="T279" s="1712"/>
      <c r="U279" s="1712"/>
      <c r="V279" s="1712"/>
      <c r="W279" s="1712"/>
      <c r="X279" s="1712"/>
      <c r="Y279" s="1712"/>
    </row>
    <row r="280" spans="1:25" ht="16.5" customHeight="1">
      <c r="A280" s="1712"/>
      <c r="B280" s="1712"/>
      <c r="C280" s="1712"/>
      <c r="D280" s="1712"/>
      <c r="E280" s="1712"/>
      <c r="F280" s="1712"/>
      <c r="G280" s="1712"/>
      <c r="H280" s="1712"/>
      <c r="I280" s="1712"/>
      <c r="J280" s="1712"/>
      <c r="K280" s="1712"/>
      <c r="L280" s="1712"/>
      <c r="M280" s="1712"/>
      <c r="N280" s="1712"/>
      <c r="O280" s="1712"/>
      <c r="P280" s="1712"/>
      <c r="Q280" s="1712"/>
      <c r="R280" s="1712"/>
      <c r="S280" s="1712"/>
      <c r="T280" s="1712"/>
      <c r="U280" s="1712"/>
      <c r="V280" s="1712"/>
      <c r="W280" s="1712"/>
      <c r="X280" s="1712"/>
      <c r="Y280" s="1712"/>
    </row>
    <row r="281" spans="1:25" ht="16.5" customHeight="1">
      <c r="A281" s="1712"/>
      <c r="B281" s="1712"/>
      <c r="C281" s="1712"/>
      <c r="D281" s="1712"/>
      <c r="E281" s="1712"/>
      <c r="F281" s="1712"/>
      <c r="G281" s="1712"/>
      <c r="H281" s="1712"/>
      <c r="I281" s="1712"/>
      <c r="J281" s="1712"/>
      <c r="K281" s="1712"/>
      <c r="L281" s="1712"/>
      <c r="M281" s="1712"/>
      <c r="N281" s="1712"/>
      <c r="O281" s="1712"/>
      <c r="P281" s="1712"/>
      <c r="Q281" s="1712"/>
      <c r="R281" s="1712"/>
      <c r="S281" s="1712"/>
      <c r="T281" s="1712"/>
      <c r="U281" s="1712"/>
      <c r="V281" s="1712"/>
      <c r="W281" s="1712"/>
      <c r="X281" s="1712"/>
      <c r="Y281" s="1712"/>
    </row>
    <row r="282" spans="1:25" ht="16.5" customHeight="1">
      <c r="A282" s="1712"/>
      <c r="B282" s="1712"/>
      <c r="C282" s="1712"/>
      <c r="D282" s="1712"/>
      <c r="E282" s="1712"/>
      <c r="F282" s="1712"/>
      <c r="G282" s="1712"/>
      <c r="H282" s="1712"/>
      <c r="I282" s="1712"/>
      <c r="J282" s="1712"/>
      <c r="K282" s="1712"/>
      <c r="L282" s="1712"/>
      <c r="M282" s="1712"/>
      <c r="N282" s="1712"/>
      <c r="O282" s="1712"/>
      <c r="P282" s="1712"/>
      <c r="Q282" s="1712"/>
      <c r="R282" s="1712"/>
      <c r="S282" s="1712"/>
      <c r="T282" s="1712"/>
      <c r="U282" s="1712"/>
      <c r="V282" s="1712"/>
      <c r="W282" s="1712"/>
      <c r="X282" s="1712"/>
      <c r="Y282" s="1712"/>
    </row>
    <row r="283" spans="1:25" ht="16.5" customHeight="1">
      <c r="A283" s="1712"/>
      <c r="B283" s="1712"/>
      <c r="C283" s="1712"/>
      <c r="D283" s="1712"/>
      <c r="E283" s="1712"/>
      <c r="F283" s="1712"/>
      <c r="G283" s="1712"/>
      <c r="H283" s="1712"/>
      <c r="I283" s="1712"/>
      <c r="J283" s="1712"/>
      <c r="K283" s="1712"/>
      <c r="L283" s="1712"/>
      <c r="M283" s="1712"/>
      <c r="N283" s="1712"/>
      <c r="O283" s="1712"/>
      <c r="P283" s="1712"/>
      <c r="Q283" s="1712"/>
      <c r="R283" s="1712"/>
      <c r="S283" s="1712"/>
      <c r="T283" s="1712"/>
      <c r="U283" s="1712"/>
      <c r="V283" s="1712"/>
      <c r="W283" s="1712"/>
      <c r="X283" s="1712"/>
      <c r="Y283" s="1712"/>
    </row>
    <row r="284" spans="1:25" ht="16.5" customHeight="1">
      <c r="A284" s="1712"/>
      <c r="B284" s="1712"/>
      <c r="C284" s="1712"/>
      <c r="D284" s="1712"/>
      <c r="E284" s="1712"/>
      <c r="F284" s="1712"/>
      <c r="G284" s="1712"/>
      <c r="H284" s="1712"/>
      <c r="I284" s="1712"/>
      <c r="J284" s="1712"/>
      <c r="K284" s="1712"/>
      <c r="L284" s="1712"/>
      <c r="M284" s="1712"/>
      <c r="N284" s="1712"/>
      <c r="O284" s="1712"/>
      <c r="P284" s="1712"/>
      <c r="Q284" s="1712"/>
      <c r="R284" s="1712"/>
      <c r="S284" s="1712"/>
      <c r="T284" s="1712"/>
      <c r="U284" s="1712"/>
      <c r="V284" s="1712"/>
      <c r="W284" s="1712"/>
      <c r="X284" s="1712"/>
      <c r="Y284" s="1712"/>
    </row>
    <row r="285" spans="1:25" ht="16.5" customHeight="1">
      <c r="A285" s="1712"/>
      <c r="B285" s="1712"/>
      <c r="C285" s="1712"/>
      <c r="D285" s="1712"/>
      <c r="E285" s="1712"/>
      <c r="F285" s="1712"/>
      <c r="G285" s="1712"/>
      <c r="H285" s="1712"/>
      <c r="I285" s="1712"/>
      <c r="J285" s="1712"/>
      <c r="K285" s="1712"/>
      <c r="L285" s="1712"/>
      <c r="M285" s="1712"/>
      <c r="N285" s="1712"/>
      <c r="O285" s="1712"/>
      <c r="P285" s="1712"/>
      <c r="Q285" s="1712"/>
      <c r="R285" s="1712"/>
      <c r="S285" s="1712"/>
      <c r="T285" s="1712"/>
      <c r="U285" s="1712"/>
      <c r="V285" s="1712"/>
      <c r="W285" s="1712"/>
      <c r="X285" s="1712"/>
      <c r="Y285" s="1712"/>
    </row>
    <row r="286" spans="1:25" ht="16.5" customHeight="1">
      <c r="A286" s="1712"/>
      <c r="B286" s="1712"/>
      <c r="C286" s="1712"/>
      <c r="D286" s="1712"/>
      <c r="E286" s="1712"/>
      <c r="F286" s="1712"/>
      <c r="G286" s="1712"/>
      <c r="H286" s="1712"/>
      <c r="I286" s="1712"/>
      <c r="J286" s="1712"/>
      <c r="K286" s="1712"/>
      <c r="L286" s="1712"/>
      <c r="M286" s="1712"/>
      <c r="N286" s="1712"/>
      <c r="O286" s="1712"/>
      <c r="P286" s="1712"/>
      <c r="Q286" s="1712"/>
      <c r="R286" s="1712"/>
      <c r="S286" s="1712"/>
      <c r="T286" s="1712"/>
      <c r="U286" s="1712"/>
      <c r="V286" s="1712"/>
      <c r="W286" s="1712"/>
      <c r="X286" s="1712"/>
      <c r="Y286" s="1712"/>
    </row>
    <row r="287" spans="1:25" ht="16.5" customHeight="1">
      <c r="A287" s="1712"/>
      <c r="B287" s="1712"/>
      <c r="C287" s="1712"/>
      <c r="D287" s="1712"/>
      <c r="E287" s="1712"/>
      <c r="F287" s="1712"/>
      <c r="G287" s="1712"/>
      <c r="H287" s="1712"/>
      <c r="I287" s="1712"/>
      <c r="J287" s="1712"/>
      <c r="K287" s="1712"/>
      <c r="L287" s="1712"/>
      <c r="M287" s="1712"/>
      <c r="N287" s="1712"/>
      <c r="O287" s="1712"/>
      <c r="P287" s="1712"/>
      <c r="Q287" s="1712"/>
      <c r="R287" s="1712"/>
      <c r="S287" s="1712"/>
      <c r="T287" s="1712"/>
      <c r="U287" s="1712"/>
      <c r="V287" s="1712"/>
      <c r="W287" s="1712"/>
      <c r="X287" s="1712"/>
      <c r="Y287" s="1712"/>
    </row>
    <row r="288" spans="1:25" ht="16.5" customHeight="1">
      <c r="A288" s="1712"/>
      <c r="B288" s="1712"/>
      <c r="C288" s="1712"/>
      <c r="D288" s="1712"/>
      <c r="E288" s="1712"/>
      <c r="F288" s="1712"/>
      <c r="G288" s="1712"/>
      <c r="H288" s="1712"/>
      <c r="I288" s="1712"/>
      <c r="J288" s="1712"/>
      <c r="K288" s="1712"/>
      <c r="L288" s="1712"/>
      <c r="M288" s="1712"/>
      <c r="N288" s="1712"/>
      <c r="O288" s="1712"/>
      <c r="P288" s="1712"/>
      <c r="Q288" s="1712"/>
      <c r="R288" s="1712"/>
      <c r="S288" s="1712"/>
      <c r="T288" s="1712"/>
      <c r="U288" s="1712"/>
      <c r="V288" s="1712"/>
      <c r="W288" s="1712"/>
      <c r="X288" s="1712"/>
      <c r="Y288" s="1712"/>
    </row>
    <row r="289" spans="1:25" ht="16.5" customHeight="1">
      <c r="A289" s="1712"/>
      <c r="B289" s="1712"/>
      <c r="C289" s="1712"/>
      <c r="D289" s="1712"/>
      <c r="E289" s="1712"/>
      <c r="F289" s="1712"/>
      <c r="G289" s="1712"/>
      <c r="H289" s="1712"/>
      <c r="I289" s="1712"/>
      <c r="J289" s="1712"/>
      <c r="K289" s="1712"/>
      <c r="L289" s="1712"/>
      <c r="M289" s="1712"/>
      <c r="N289" s="1712"/>
      <c r="O289" s="1712"/>
      <c r="P289" s="1712"/>
      <c r="Q289" s="1712"/>
      <c r="R289" s="1712"/>
      <c r="S289" s="1712"/>
      <c r="T289" s="1712"/>
      <c r="U289" s="1712"/>
      <c r="V289" s="1712"/>
      <c r="W289" s="1712"/>
      <c r="X289" s="1712"/>
      <c r="Y289" s="1712"/>
    </row>
    <row r="290" spans="1:25" ht="16.5" customHeight="1">
      <c r="A290" s="1712"/>
      <c r="B290" s="1712"/>
      <c r="C290" s="1712"/>
      <c r="D290" s="1712"/>
      <c r="E290" s="1712"/>
      <c r="F290" s="1712"/>
      <c r="G290" s="1712"/>
      <c r="H290" s="1712"/>
      <c r="I290" s="1712"/>
      <c r="J290" s="1712"/>
      <c r="K290" s="1712"/>
      <c r="L290" s="1712"/>
      <c r="M290" s="1712"/>
      <c r="N290" s="1712"/>
      <c r="O290" s="1712"/>
      <c r="P290" s="1712"/>
      <c r="Q290" s="1712"/>
      <c r="R290" s="1712"/>
      <c r="S290" s="1712"/>
      <c r="T290" s="1712"/>
      <c r="U290" s="1712"/>
      <c r="V290" s="1712"/>
      <c r="W290" s="1712"/>
      <c r="X290" s="1712"/>
      <c r="Y290" s="1712"/>
    </row>
    <row r="291" spans="1:25" ht="16.5" customHeight="1">
      <c r="A291" s="1712"/>
      <c r="B291" s="1712"/>
      <c r="C291" s="1712"/>
      <c r="D291" s="1712"/>
      <c r="E291" s="1712"/>
      <c r="F291" s="1712"/>
      <c r="G291" s="1712"/>
      <c r="H291" s="1712"/>
      <c r="I291" s="1712"/>
      <c r="J291" s="1712"/>
      <c r="K291" s="1712"/>
      <c r="L291" s="1712"/>
      <c r="M291" s="1712"/>
      <c r="N291" s="1712"/>
      <c r="O291" s="1712"/>
      <c r="P291" s="1712"/>
      <c r="Q291" s="1712"/>
      <c r="R291" s="1712"/>
      <c r="S291" s="1712"/>
      <c r="T291" s="1712"/>
      <c r="U291" s="1712"/>
      <c r="V291" s="1712"/>
      <c r="W291" s="1712"/>
      <c r="X291" s="1712"/>
      <c r="Y291" s="1712"/>
    </row>
    <row r="292" spans="1:25" ht="16.5" customHeight="1">
      <c r="A292" s="1712"/>
      <c r="B292" s="1712"/>
      <c r="C292" s="1712"/>
      <c r="D292" s="1712"/>
      <c r="E292" s="1712"/>
      <c r="F292" s="1712"/>
      <c r="G292" s="1712"/>
      <c r="H292" s="1712"/>
      <c r="I292" s="1712"/>
      <c r="J292" s="1712"/>
      <c r="K292" s="1712"/>
      <c r="L292" s="1712"/>
      <c r="M292" s="1712"/>
      <c r="N292" s="1712"/>
      <c r="O292" s="1712"/>
      <c r="P292" s="1712"/>
      <c r="Q292" s="1712"/>
      <c r="R292" s="1712"/>
      <c r="S292" s="1712"/>
      <c r="T292" s="1712"/>
      <c r="U292" s="1712"/>
      <c r="V292" s="1712"/>
      <c r="W292" s="1712"/>
      <c r="X292" s="1712"/>
      <c r="Y292" s="1712"/>
    </row>
    <row r="293" spans="1:25" ht="16.5" customHeight="1">
      <c r="A293" s="1712"/>
      <c r="B293" s="1712"/>
      <c r="C293" s="1712"/>
      <c r="D293" s="1712"/>
      <c r="E293" s="1712"/>
      <c r="F293" s="1712"/>
      <c r="G293" s="1712"/>
      <c r="H293" s="1712"/>
      <c r="I293" s="1712"/>
      <c r="J293" s="1712"/>
      <c r="K293" s="1712"/>
      <c r="L293" s="1712"/>
      <c r="M293" s="1712"/>
      <c r="N293" s="1712"/>
      <c r="O293" s="1712"/>
      <c r="P293" s="1712"/>
      <c r="Q293" s="1712"/>
      <c r="R293" s="1712"/>
      <c r="S293" s="1712"/>
      <c r="T293" s="1712"/>
      <c r="U293" s="1712"/>
      <c r="V293" s="1712"/>
      <c r="W293" s="1712"/>
      <c r="X293" s="1712"/>
      <c r="Y293" s="1712"/>
    </row>
    <row r="294" spans="1:25" ht="16.5" customHeight="1">
      <c r="A294" s="1712"/>
      <c r="B294" s="1712"/>
      <c r="C294" s="1712"/>
      <c r="D294" s="1712"/>
      <c r="E294" s="1712"/>
      <c r="F294" s="1712"/>
      <c r="G294" s="1712"/>
      <c r="H294" s="1712"/>
      <c r="I294" s="1712"/>
      <c r="J294" s="1712"/>
      <c r="K294" s="1712"/>
      <c r="L294" s="1712"/>
      <c r="M294" s="1712"/>
      <c r="N294" s="1712"/>
      <c r="O294" s="1712"/>
      <c r="P294" s="1712"/>
      <c r="Q294" s="1712"/>
      <c r="R294" s="1712"/>
      <c r="S294" s="1712"/>
      <c r="T294" s="1712"/>
      <c r="U294" s="1712"/>
      <c r="V294" s="1712"/>
      <c r="W294" s="1712"/>
      <c r="X294" s="1712"/>
      <c r="Y294" s="1712"/>
    </row>
    <row r="295" spans="1:25" ht="16.5" customHeight="1">
      <c r="A295" s="1712"/>
      <c r="B295" s="1712"/>
      <c r="C295" s="1712"/>
      <c r="D295" s="1712"/>
      <c r="E295" s="1712"/>
      <c r="F295" s="1712"/>
      <c r="G295" s="1712"/>
      <c r="H295" s="1712"/>
      <c r="I295" s="1712"/>
      <c r="J295" s="1712"/>
      <c r="K295" s="1712"/>
      <c r="L295" s="1712"/>
      <c r="M295" s="1712"/>
      <c r="N295" s="1712"/>
      <c r="O295" s="1712"/>
      <c r="P295" s="1712"/>
      <c r="Q295" s="1712"/>
      <c r="R295" s="1712"/>
      <c r="S295" s="1712"/>
      <c r="T295" s="1712"/>
      <c r="U295" s="1712"/>
      <c r="V295" s="1712"/>
      <c r="W295" s="1712"/>
      <c r="X295" s="1712"/>
      <c r="Y295" s="1712"/>
    </row>
    <row r="296" spans="1:25" ht="16.5" customHeight="1">
      <c r="A296" s="1712"/>
      <c r="B296" s="1712"/>
      <c r="C296" s="1712"/>
      <c r="D296" s="1712"/>
      <c r="E296" s="1712"/>
      <c r="F296" s="1712"/>
      <c r="G296" s="1712"/>
      <c r="H296" s="1712"/>
      <c r="I296" s="1712"/>
      <c r="J296" s="1712"/>
      <c r="K296" s="1712"/>
      <c r="L296" s="1712"/>
      <c r="M296" s="1712"/>
      <c r="N296" s="1712"/>
      <c r="O296" s="1712"/>
      <c r="P296" s="1712"/>
      <c r="Q296" s="1712"/>
      <c r="R296" s="1712"/>
      <c r="S296" s="1712"/>
      <c r="T296" s="1712"/>
      <c r="U296" s="1712"/>
      <c r="V296" s="1712"/>
      <c r="W296" s="1712"/>
      <c r="X296" s="1712"/>
      <c r="Y296" s="1712"/>
    </row>
    <row r="297" spans="1:25" ht="16.5" customHeight="1">
      <c r="A297" s="1712"/>
      <c r="B297" s="1712"/>
      <c r="C297" s="1712"/>
      <c r="D297" s="1712"/>
      <c r="E297" s="1712"/>
      <c r="F297" s="1712"/>
      <c r="G297" s="1712"/>
      <c r="H297" s="1712"/>
      <c r="I297" s="1712"/>
      <c r="J297" s="1712"/>
      <c r="K297" s="1712"/>
      <c r="L297" s="1712"/>
      <c r="M297" s="1712"/>
      <c r="N297" s="1712"/>
      <c r="O297" s="1712"/>
      <c r="P297" s="1712"/>
      <c r="Q297" s="1712"/>
      <c r="R297" s="1712"/>
      <c r="S297" s="1712"/>
      <c r="T297" s="1712"/>
      <c r="U297" s="1712"/>
      <c r="V297" s="1712"/>
      <c r="W297" s="1712"/>
      <c r="X297" s="1712"/>
      <c r="Y297" s="1712"/>
    </row>
    <row r="298" spans="1:25" ht="16.5" customHeight="1">
      <c r="A298" s="1712"/>
      <c r="B298" s="1712"/>
      <c r="C298" s="1712"/>
      <c r="D298" s="1712"/>
      <c r="E298" s="1712"/>
      <c r="F298" s="1712"/>
      <c r="G298" s="1712"/>
      <c r="H298" s="1712"/>
      <c r="I298" s="1712"/>
      <c r="J298" s="1712"/>
      <c r="K298" s="1712"/>
      <c r="L298" s="1712"/>
      <c r="M298" s="1712"/>
      <c r="N298" s="1712"/>
      <c r="O298" s="1712"/>
      <c r="P298" s="1712"/>
      <c r="Q298" s="1712"/>
      <c r="R298" s="1712"/>
      <c r="S298" s="1712"/>
      <c r="T298" s="1712"/>
      <c r="U298" s="1712"/>
      <c r="V298" s="1712"/>
      <c r="W298" s="1712"/>
      <c r="X298" s="1712"/>
      <c r="Y298" s="1712"/>
    </row>
    <row r="299" spans="1:25" ht="16.5" customHeight="1">
      <c r="A299" s="1712"/>
      <c r="B299" s="1712"/>
      <c r="C299" s="1712"/>
      <c r="D299" s="1712"/>
      <c r="E299" s="1712"/>
      <c r="F299" s="1712"/>
      <c r="G299" s="1712"/>
      <c r="H299" s="1712"/>
      <c r="I299" s="1712"/>
      <c r="J299" s="1712"/>
      <c r="K299" s="1712"/>
      <c r="L299" s="1712"/>
      <c r="M299" s="1712"/>
      <c r="N299" s="1712"/>
      <c r="O299" s="1712"/>
      <c r="P299" s="1712"/>
      <c r="Q299" s="1712"/>
      <c r="R299" s="1712"/>
      <c r="S299" s="1712"/>
      <c r="T299" s="1712"/>
      <c r="U299" s="1712"/>
      <c r="V299" s="1712"/>
      <c r="W299" s="1712"/>
      <c r="X299" s="1712"/>
      <c r="Y299" s="1712"/>
    </row>
    <row r="300" spans="1:25" ht="16.5" customHeight="1">
      <c r="A300" s="1712"/>
      <c r="B300" s="1712"/>
      <c r="C300" s="1712"/>
      <c r="D300" s="1712"/>
      <c r="E300" s="1712"/>
      <c r="F300" s="1712"/>
      <c r="G300" s="1712"/>
      <c r="H300" s="1712"/>
      <c r="I300" s="1712"/>
      <c r="J300" s="1712"/>
      <c r="K300" s="1712"/>
      <c r="L300" s="1712"/>
      <c r="M300" s="1712"/>
      <c r="N300" s="1712"/>
      <c r="O300" s="1712"/>
      <c r="P300" s="1712"/>
      <c r="Q300" s="1712"/>
      <c r="R300" s="1712"/>
      <c r="S300" s="1712"/>
      <c r="T300" s="1712"/>
      <c r="U300" s="1712"/>
      <c r="V300" s="1712"/>
      <c r="W300" s="1712"/>
      <c r="X300" s="1712"/>
      <c r="Y300" s="1712"/>
    </row>
    <row r="301" spans="1:25" ht="16.5" customHeight="1">
      <c r="A301" s="1712"/>
      <c r="B301" s="1712"/>
      <c r="C301" s="1712"/>
      <c r="D301" s="1712"/>
      <c r="E301" s="1712"/>
      <c r="F301" s="1712"/>
      <c r="G301" s="1712"/>
      <c r="H301" s="1712"/>
      <c r="I301" s="1712"/>
      <c r="J301" s="1712"/>
      <c r="K301" s="1712"/>
      <c r="L301" s="1712"/>
      <c r="M301" s="1712"/>
      <c r="N301" s="1712"/>
      <c r="O301" s="1712"/>
      <c r="P301" s="1712"/>
      <c r="Q301" s="1712"/>
      <c r="R301" s="1712"/>
      <c r="S301" s="1712"/>
      <c r="T301" s="1712"/>
      <c r="U301" s="1712"/>
      <c r="V301" s="1712"/>
      <c r="W301" s="1712"/>
      <c r="X301" s="1712"/>
      <c r="Y301" s="1712"/>
    </row>
    <row r="302" spans="1:25" ht="16.5" customHeight="1">
      <c r="A302" s="1712"/>
      <c r="B302" s="1712"/>
      <c r="C302" s="1712"/>
      <c r="D302" s="1712"/>
      <c r="E302" s="1712"/>
      <c r="F302" s="1712"/>
      <c r="G302" s="1712"/>
      <c r="H302" s="1712"/>
      <c r="I302" s="1712"/>
      <c r="J302" s="1712"/>
      <c r="K302" s="1712"/>
      <c r="L302" s="1712"/>
      <c r="M302" s="1712"/>
      <c r="N302" s="1712"/>
      <c r="O302" s="1712"/>
      <c r="P302" s="1712"/>
      <c r="Q302" s="1712"/>
      <c r="R302" s="1712"/>
      <c r="S302" s="1712"/>
      <c r="T302" s="1712"/>
      <c r="U302" s="1712"/>
      <c r="V302" s="1712"/>
      <c r="W302" s="1712"/>
      <c r="X302" s="1712"/>
      <c r="Y302" s="1712"/>
    </row>
    <row r="303" spans="1:25" ht="16.5" customHeight="1">
      <c r="A303" s="1712"/>
      <c r="B303" s="1712"/>
      <c r="C303" s="1712"/>
      <c r="D303" s="1712"/>
      <c r="E303" s="1712"/>
      <c r="F303" s="1712"/>
      <c r="G303" s="1712"/>
      <c r="H303" s="1712"/>
      <c r="I303" s="1712"/>
      <c r="J303" s="1712"/>
      <c r="K303" s="1712"/>
      <c r="L303" s="1712"/>
      <c r="M303" s="1712"/>
      <c r="N303" s="1712"/>
      <c r="O303" s="1712"/>
      <c r="P303" s="1712"/>
      <c r="Q303" s="1712"/>
      <c r="R303" s="1712"/>
      <c r="S303" s="1712"/>
      <c r="T303" s="1712"/>
      <c r="U303" s="1712"/>
      <c r="V303" s="1712"/>
      <c r="W303" s="1712"/>
      <c r="X303" s="1712"/>
      <c r="Y303" s="1712"/>
    </row>
    <row r="304" spans="1:25" ht="16.5" customHeight="1">
      <c r="A304" s="1712"/>
      <c r="B304" s="1712"/>
      <c r="C304" s="1712"/>
      <c r="D304" s="1712"/>
      <c r="E304" s="1712"/>
      <c r="F304" s="1712"/>
      <c r="G304" s="1712"/>
      <c r="H304" s="1712"/>
      <c r="I304" s="1712"/>
      <c r="J304" s="1712"/>
      <c r="K304" s="1712"/>
      <c r="L304" s="1712"/>
      <c r="M304" s="1712"/>
      <c r="N304" s="1712"/>
      <c r="O304" s="1712"/>
      <c r="P304" s="1712"/>
      <c r="Q304" s="1712"/>
      <c r="R304" s="1712"/>
      <c r="S304" s="1712"/>
      <c r="T304" s="1712"/>
      <c r="U304" s="1712"/>
      <c r="V304" s="1712"/>
      <c r="W304" s="1712"/>
      <c r="X304" s="1712"/>
      <c r="Y304" s="1712"/>
    </row>
    <row r="305" spans="1:25" ht="16.5" customHeight="1">
      <c r="A305" s="1712"/>
      <c r="B305" s="1712"/>
      <c r="C305" s="1712"/>
      <c r="D305" s="1712"/>
      <c r="E305" s="1712"/>
      <c r="F305" s="1712"/>
      <c r="G305" s="1712"/>
      <c r="H305" s="1712"/>
      <c r="I305" s="1712"/>
      <c r="J305" s="1712"/>
      <c r="K305" s="1712"/>
      <c r="L305" s="1712"/>
      <c r="M305" s="1712"/>
      <c r="N305" s="1712"/>
      <c r="O305" s="1712"/>
      <c r="P305" s="1712"/>
      <c r="Q305" s="1712"/>
      <c r="R305" s="1712"/>
      <c r="S305" s="1712"/>
      <c r="T305" s="1712"/>
      <c r="U305" s="1712"/>
      <c r="V305" s="1712"/>
      <c r="W305" s="1712"/>
      <c r="X305" s="1712"/>
      <c r="Y305" s="1712"/>
    </row>
    <row r="306" spans="1:25" ht="16.5" customHeight="1">
      <c r="A306" s="1712"/>
      <c r="B306" s="1712"/>
      <c r="C306" s="1712"/>
      <c r="D306" s="1712"/>
      <c r="E306" s="1712"/>
      <c r="F306" s="1712"/>
      <c r="G306" s="1712"/>
      <c r="H306" s="1712"/>
      <c r="I306" s="1712"/>
      <c r="J306" s="1712"/>
      <c r="K306" s="1712"/>
      <c r="L306" s="1712"/>
      <c r="M306" s="1712"/>
      <c r="N306" s="1712"/>
      <c r="O306" s="1712"/>
      <c r="P306" s="1712"/>
      <c r="Q306" s="1712"/>
      <c r="R306" s="1712"/>
      <c r="S306" s="1712"/>
      <c r="T306" s="1712"/>
      <c r="U306" s="1712"/>
      <c r="V306" s="1712"/>
      <c r="W306" s="1712"/>
      <c r="X306" s="1712"/>
      <c r="Y306" s="1712"/>
    </row>
    <row r="307" spans="1:25" ht="16.5" customHeight="1">
      <c r="A307" s="1712"/>
      <c r="B307" s="1712"/>
      <c r="C307" s="1712"/>
      <c r="D307" s="1712"/>
      <c r="E307" s="1712"/>
      <c r="F307" s="1712"/>
      <c r="G307" s="1712"/>
      <c r="H307" s="1712"/>
      <c r="I307" s="1712"/>
      <c r="J307" s="1712"/>
      <c r="K307" s="1712"/>
      <c r="L307" s="1712"/>
      <c r="M307" s="1712"/>
      <c r="N307" s="1712"/>
      <c r="O307" s="1712"/>
      <c r="P307" s="1712"/>
      <c r="Q307" s="1712"/>
      <c r="R307" s="1712"/>
      <c r="S307" s="1712"/>
      <c r="T307" s="1712"/>
      <c r="U307" s="1712"/>
      <c r="V307" s="1712"/>
      <c r="W307" s="1712"/>
      <c r="X307" s="1712"/>
      <c r="Y307" s="1712"/>
    </row>
    <row r="308" spans="1:25" ht="16.5" customHeight="1">
      <c r="A308" s="1712"/>
      <c r="B308" s="1712"/>
      <c r="C308" s="1712"/>
      <c r="D308" s="1712"/>
      <c r="E308" s="1712"/>
      <c r="F308" s="1712"/>
      <c r="G308" s="1712"/>
      <c r="H308" s="1712"/>
      <c r="I308" s="1712"/>
      <c r="J308" s="1712"/>
      <c r="K308" s="1712"/>
      <c r="L308" s="1712"/>
      <c r="M308" s="1712"/>
      <c r="N308" s="1712"/>
      <c r="O308" s="1712"/>
      <c r="P308" s="1712"/>
      <c r="Q308" s="1712"/>
      <c r="R308" s="1712"/>
      <c r="S308" s="1712"/>
      <c r="T308" s="1712"/>
      <c r="U308" s="1712"/>
      <c r="V308" s="1712"/>
      <c r="W308" s="1712"/>
      <c r="X308" s="1712"/>
      <c r="Y308" s="1712"/>
    </row>
    <row r="309" spans="1:25" ht="16.5" customHeight="1">
      <c r="A309" s="1712"/>
      <c r="B309" s="1712"/>
      <c r="C309" s="1712"/>
      <c r="D309" s="1712"/>
      <c r="E309" s="1712"/>
      <c r="F309" s="1712"/>
      <c r="G309" s="1712"/>
      <c r="H309" s="1712"/>
      <c r="I309" s="1712"/>
      <c r="J309" s="1712"/>
      <c r="K309" s="1712"/>
      <c r="L309" s="1712"/>
      <c r="M309" s="1712"/>
      <c r="N309" s="1712"/>
      <c r="O309" s="1712"/>
      <c r="P309" s="1712"/>
      <c r="Q309" s="1712"/>
      <c r="R309" s="1712"/>
      <c r="S309" s="1712"/>
      <c r="T309" s="1712"/>
      <c r="U309" s="1712"/>
      <c r="V309" s="1712"/>
      <c r="W309" s="1712"/>
      <c r="X309" s="1712"/>
      <c r="Y309" s="1712"/>
    </row>
    <row r="310" spans="1:25" ht="16.5" customHeight="1">
      <c r="A310" s="1712"/>
      <c r="B310" s="1712"/>
      <c r="C310" s="1712"/>
      <c r="D310" s="1712"/>
      <c r="E310" s="1712"/>
      <c r="F310" s="1712"/>
      <c r="G310" s="1712"/>
      <c r="H310" s="1712"/>
      <c r="I310" s="1712"/>
      <c r="J310" s="1712"/>
      <c r="K310" s="1712"/>
      <c r="L310" s="1712"/>
      <c r="M310" s="1712"/>
      <c r="N310" s="1712"/>
      <c r="O310" s="1712"/>
      <c r="P310" s="1712"/>
      <c r="Q310" s="1712"/>
      <c r="R310" s="1712"/>
      <c r="S310" s="1712"/>
      <c r="T310" s="1712"/>
      <c r="U310" s="1712"/>
      <c r="V310" s="1712"/>
      <c r="W310" s="1712"/>
      <c r="X310" s="1712"/>
      <c r="Y310" s="1712"/>
    </row>
    <row r="311" spans="1:25" ht="16.5" customHeight="1">
      <c r="A311" s="1712"/>
      <c r="B311" s="1712"/>
      <c r="C311" s="1712"/>
      <c r="D311" s="1712"/>
      <c r="E311" s="1712"/>
      <c r="F311" s="1712"/>
      <c r="G311" s="1712"/>
      <c r="H311" s="1712"/>
      <c r="I311" s="1712"/>
      <c r="J311" s="1712"/>
      <c r="K311" s="1712"/>
      <c r="L311" s="1712"/>
      <c r="M311" s="1712"/>
      <c r="N311" s="1712"/>
      <c r="O311" s="1712"/>
      <c r="P311" s="1712"/>
      <c r="Q311" s="1712"/>
      <c r="R311" s="1712"/>
      <c r="S311" s="1712"/>
      <c r="T311" s="1712"/>
      <c r="U311" s="1712"/>
      <c r="V311" s="1712"/>
      <c r="W311" s="1712"/>
      <c r="X311" s="1712"/>
      <c r="Y311" s="1712"/>
    </row>
    <row r="312" spans="1:25" ht="16.5" customHeight="1">
      <c r="A312" s="1712"/>
      <c r="B312" s="1712"/>
      <c r="C312" s="1712"/>
      <c r="D312" s="1712"/>
      <c r="E312" s="1712"/>
      <c r="F312" s="1712"/>
      <c r="G312" s="1712"/>
      <c r="H312" s="1712"/>
      <c r="I312" s="1712"/>
      <c r="J312" s="1712"/>
      <c r="K312" s="1712"/>
      <c r="L312" s="1712"/>
      <c r="M312" s="1712"/>
      <c r="N312" s="1712"/>
      <c r="O312" s="1712"/>
      <c r="P312" s="1712"/>
      <c r="Q312" s="1712"/>
      <c r="R312" s="1712"/>
      <c r="S312" s="1712"/>
      <c r="T312" s="1712"/>
      <c r="U312" s="1712"/>
      <c r="V312" s="1712"/>
      <c r="W312" s="1712"/>
      <c r="X312" s="1712"/>
      <c r="Y312" s="1712"/>
    </row>
    <row r="313" spans="1:25" ht="16.5" customHeight="1">
      <c r="A313" s="1712"/>
      <c r="B313" s="1712"/>
      <c r="C313" s="1712"/>
      <c r="D313" s="1712"/>
      <c r="E313" s="1712"/>
      <c r="F313" s="1712"/>
      <c r="G313" s="1712"/>
      <c r="H313" s="1712"/>
      <c r="I313" s="1712"/>
      <c r="J313" s="1712"/>
      <c r="K313" s="1712"/>
      <c r="L313" s="1712"/>
      <c r="M313" s="1712"/>
      <c r="N313" s="1712"/>
      <c r="O313" s="1712"/>
      <c r="P313" s="1712"/>
      <c r="Q313" s="1712"/>
      <c r="R313" s="1712"/>
      <c r="S313" s="1712"/>
      <c r="T313" s="1712"/>
      <c r="U313" s="1712"/>
      <c r="V313" s="1712"/>
      <c r="W313" s="1712"/>
      <c r="X313" s="1712"/>
      <c r="Y313" s="1712"/>
    </row>
    <row r="314" spans="1:25" ht="16.5" customHeight="1">
      <c r="A314" s="1712"/>
      <c r="B314" s="1712"/>
      <c r="C314" s="1712"/>
      <c r="D314" s="1712"/>
      <c r="E314" s="1712"/>
      <c r="F314" s="1712"/>
      <c r="G314" s="1712"/>
      <c r="H314" s="1712"/>
      <c r="I314" s="1712"/>
      <c r="J314" s="1712"/>
      <c r="K314" s="1712"/>
      <c r="L314" s="1712"/>
      <c r="M314" s="1712"/>
      <c r="N314" s="1712"/>
      <c r="O314" s="1712"/>
      <c r="P314" s="1712"/>
      <c r="Q314" s="1712"/>
      <c r="R314" s="1712"/>
      <c r="S314" s="1712"/>
      <c r="T314" s="1712"/>
      <c r="U314" s="1712"/>
      <c r="V314" s="1712"/>
      <c r="W314" s="1712"/>
      <c r="X314" s="1712"/>
      <c r="Y314" s="1712"/>
    </row>
    <row r="315" spans="1:25" ht="16.5" customHeight="1">
      <c r="A315" s="1712"/>
      <c r="B315" s="1712"/>
      <c r="C315" s="1712"/>
      <c r="D315" s="1712"/>
      <c r="E315" s="1712"/>
      <c r="F315" s="1712"/>
      <c r="G315" s="1712"/>
      <c r="H315" s="1712"/>
      <c r="I315" s="1712"/>
      <c r="J315" s="1712"/>
      <c r="K315" s="1712"/>
      <c r="L315" s="1712"/>
      <c r="M315" s="1712"/>
      <c r="N315" s="1712"/>
      <c r="O315" s="1712"/>
      <c r="P315" s="1712"/>
      <c r="Q315" s="1712"/>
      <c r="R315" s="1712"/>
      <c r="S315" s="1712"/>
      <c r="T315" s="1712"/>
      <c r="U315" s="1712"/>
      <c r="V315" s="1712"/>
      <c r="W315" s="1712"/>
      <c r="X315" s="1712"/>
      <c r="Y315" s="1712"/>
    </row>
    <row r="316" spans="1:25" ht="16.5" customHeight="1">
      <c r="A316" s="1712"/>
      <c r="B316" s="1712"/>
      <c r="C316" s="1712"/>
      <c r="D316" s="1712"/>
      <c r="E316" s="1712"/>
      <c r="F316" s="1712"/>
      <c r="G316" s="1712"/>
      <c r="H316" s="1712"/>
      <c r="I316" s="1712"/>
      <c r="J316" s="1712"/>
      <c r="K316" s="1712"/>
      <c r="L316" s="1712"/>
      <c r="M316" s="1712"/>
      <c r="N316" s="1712"/>
      <c r="O316" s="1712"/>
      <c r="P316" s="1712"/>
      <c r="Q316" s="1712"/>
      <c r="R316" s="1712"/>
      <c r="S316" s="1712"/>
      <c r="T316" s="1712"/>
      <c r="U316" s="1712"/>
      <c r="V316" s="1712"/>
      <c r="W316" s="1712"/>
      <c r="X316" s="1712"/>
      <c r="Y316" s="1712"/>
    </row>
    <row r="317" spans="1:25" ht="16.5" customHeight="1">
      <c r="A317" s="1712"/>
      <c r="B317" s="1712"/>
      <c r="C317" s="1712"/>
      <c r="D317" s="1712"/>
      <c r="E317" s="1712"/>
      <c r="F317" s="1712"/>
      <c r="G317" s="1712"/>
      <c r="H317" s="1712"/>
      <c r="I317" s="1712"/>
      <c r="J317" s="1712"/>
      <c r="K317" s="1712"/>
      <c r="L317" s="1712"/>
      <c r="M317" s="1712"/>
      <c r="N317" s="1712"/>
      <c r="O317" s="1712"/>
      <c r="P317" s="1712"/>
      <c r="Q317" s="1712"/>
      <c r="R317" s="1712"/>
      <c r="S317" s="1712"/>
      <c r="T317" s="1712"/>
      <c r="U317" s="1712"/>
      <c r="V317" s="1712"/>
      <c r="W317" s="1712"/>
      <c r="X317" s="1712"/>
      <c r="Y317" s="1712"/>
    </row>
    <row r="318" spans="1:25" ht="16.5" customHeight="1">
      <c r="A318" s="1712"/>
      <c r="B318" s="1712"/>
      <c r="C318" s="1712"/>
      <c r="D318" s="1712"/>
      <c r="E318" s="1712"/>
      <c r="F318" s="1712"/>
      <c r="G318" s="1712"/>
      <c r="H318" s="1712"/>
      <c r="I318" s="1712"/>
      <c r="J318" s="1712"/>
      <c r="K318" s="1712"/>
      <c r="L318" s="1712"/>
      <c r="M318" s="1712"/>
      <c r="N318" s="1712"/>
      <c r="O318" s="1712"/>
      <c r="P318" s="1712"/>
      <c r="Q318" s="1712"/>
      <c r="R318" s="1712"/>
      <c r="S318" s="1712"/>
      <c r="T318" s="1712"/>
      <c r="U318" s="1712"/>
      <c r="V318" s="1712"/>
      <c r="W318" s="1712"/>
      <c r="X318" s="1712"/>
      <c r="Y318" s="1712"/>
    </row>
    <row r="319" spans="1:25" ht="16.5" customHeight="1">
      <c r="A319" s="1712"/>
      <c r="B319" s="1712"/>
      <c r="C319" s="1712"/>
      <c r="D319" s="1712"/>
      <c r="E319" s="1712"/>
      <c r="F319" s="1712"/>
      <c r="G319" s="1712"/>
      <c r="H319" s="1712"/>
      <c r="I319" s="1712"/>
      <c r="J319" s="1712"/>
      <c r="K319" s="1712"/>
      <c r="L319" s="1712"/>
      <c r="M319" s="1712"/>
      <c r="N319" s="1712"/>
      <c r="O319" s="1712"/>
      <c r="P319" s="1712"/>
      <c r="Q319" s="1712"/>
      <c r="R319" s="1712"/>
      <c r="S319" s="1712"/>
      <c r="T319" s="1712"/>
      <c r="U319" s="1712"/>
      <c r="V319" s="1712"/>
      <c r="W319" s="1712"/>
      <c r="X319" s="1712"/>
      <c r="Y319" s="1712"/>
    </row>
    <row r="320" spans="1:25" ht="16.5" customHeight="1">
      <c r="A320" s="1712"/>
      <c r="B320" s="1712"/>
      <c r="C320" s="1712"/>
      <c r="D320" s="1712"/>
      <c r="E320" s="1712"/>
      <c r="F320" s="1712"/>
      <c r="G320" s="1712"/>
      <c r="H320" s="1712"/>
      <c r="I320" s="1712"/>
      <c r="J320" s="1712"/>
      <c r="K320" s="1712"/>
      <c r="L320" s="1712"/>
      <c r="M320" s="1712"/>
      <c r="N320" s="1712"/>
      <c r="O320" s="1712"/>
      <c r="P320" s="1712"/>
      <c r="Q320" s="1712"/>
      <c r="R320" s="1712"/>
      <c r="S320" s="1712"/>
      <c r="T320" s="1712"/>
      <c r="U320" s="1712"/>
      <c r="V320" s="1712"/>
      <c r="W320" s="1712"/>
      <c r="X320" s="1712"/>
      <c r="Y320" s="1712"/>
    </row>
    <row r="321" spans="1:25" ht="16.5" customHeight="1">
      <c r="A321" s="1712"/>
      <c r="B321" s="1712"/>
      <c r="C321" s="1712"/>
      <c r="D321" s="1712"/>
      <c r="E321" s="1712"/>
      <c r="F321" s="1712"/>
      <c r="G321" s="1712"/>
      <c r="H321" s="1712"/>
      <c r="I321" s="1712"/>
      <c r="J321" s="1712"/>
      <c r="K321" s="1712"/>
      <c r="L321" s="1712"/>
      <c r="M321" s="1712"/>
      <c r="N321" s="1712"/>
      <c r="O321" s="1712"/>
      <c r="P321" s="1712"/>
      <c r="Q321" s="1712"/>
      <c r="R321" s="1712"/>
      <c r="S321" s="1712"/>
      <c r="T321" s="1712"/>
      <c r="U321" s="1712"/>
      <c r="V321" s="1712"/>
      <c r="W321" s="1712"/>
      <c r="X321" s="1712"/>
      <c r="Y321" s="1712"/>
    </row>
    <row r="322" spans="1:25" ht="16.5" customHeight="1">
      <c r="A322" s="1712"/>
      <c r="B322" s="1712"/>
      <c r="C322" s="1712"/>
      <c r="D322" s="1712"/>
      <c r="E322" s="1712"/>
      <c r="F322" s="1712"/>
      <c r="G322" s="1712"/>
      <c r="H322" s="1712"/>
      <c r="I322" s="1712"/>
      <c r="J322" s="1712"/>
      <c r="K322" s="1712"/>
      <c r="L322" s="1712"/>
      <c r="M322" s="1712"/>
      <c r="N322" s="1712"/>
      <c r="O322" s="1712"/>
      <c r="P322" s="1712"/>
      <c r="Q322" s="1712"/>
      <c r="R322" s="1712"/>
      <c r="S322" s="1712"/>
      <c r="T322" s="1712"/>
      <c r="U322" s="1712"/>
      <c r="V322" s="1712"/>
      <c r="W322" s="1712"/>
      <c r="X322" s="1712"/>
      <c r="Y322" s="1712"/>
    </row>
    <row r="323" spans="1:25" ht="16.5" customHeight="1">
      <c r="A323" s="1712"/>
      <c r="B323" s="1712"/>
      <c r="C323" s="1712"/>
      <c r="D323" s="1712"/>
      <c r="E323" s="1712"/>
      <c r="F323" s="1712"/>
      <c r="G323" s="1712"/>
      <c r="H323" s="1712"/>
      <c r="I323" s="1712"/>
      <c r="J323" s="1712"/>
      <c r="K323" s="1712"/>
      <c r="L323" s="1712"/>
      <c r="M323" s="1712"/>
      <c r="N323" s="1712"/>
      <c r="O323" s="1712"/>
      <c r="P323" s="1712"/>
      <c r="Q323" s="1712"/>
      <c r="R323" s="1712"/>
      <c r="S323" s="1712"/>
      <c r="T323" s="1712"/>
      <c r="U323" s="1712"/>
      <c r="V323" s="1712"/>
      <c r="W323" s="1712"/>
      <c r="X323" s="1712"/>
      <c r="Y323" s="1712"/>
    </row>
    <row r="324" spans="1:25" ht="16.5" customHeight="1">
      <c r="A324" s="1712"/>
      <c r="B324" s="1712"/>
      <c r="C324" s="1712"/>
      <c r="D324" s="1712"/>
      <c r="E324" s="1712"/>
      <c r="F324" s="1712"/>
      <c r="G324" s="1712"/>
      <c r="H324" s="1712"/>
      <c r="I324" s="1712"/>
      <c r="J324" s="1712"/>
      <c r="K324" s="1712"/>
      <c r="L324" s="1712"/>
      <c r="M324" s="1712"/>
      <c r="N324" s="1712"/>
      <c r="O324" s="1712"/>
      <c r="P324" s="1712"/>
      <c r="Q324" s="1712"/>
      <c r="R324" s="1712"/>
      <c r="S324" s="1712"/>
      <c r="T324" s="1712"/>
      <c r="U324" s="1712"/>
      <c r="V324" s="1712"/>
      <c r="W324" s="1712"/>
      <c r="X324" s="1712"/>
      <c r="Y324" s="1712"/>
    </row>
    <row r="325" spans="1:25" ht="16.5" customHeight="1">
      <c r="A325" s="1712"/>
      <c r="B325" s="1712"/>
      <c r="C325" s="1712"/>
      <c r="D325" s="1712"/>
      <c r="E325" s="1712"/>
      <c r="F325" s="1712"/>
      <c r="G325" s="1712"/>
      <c r="H325" s="1712"/>
      <c r="I325" s="1712"/>
      <c r="J325" s="1712"/>
      <c r="K325" s="1712"/>
      <c r="L325" s="1712"/>
      <c r="M325" s="1712"/>
      <c r="N325" s="1712"/>
      <c r="O325" s="1712"/>
      <c r="P325" s="1712"/>
      <c r="Q325" s="1712"/>
      <c r="R325" s="1712"/>
      <c r="S325" s="1712"/>
      <c r="T325" s="1712"/>
      <c r="U325" s="1712"/>
      <c r="V325" s="1712"/>
      <c r="W325" s="1712"/>
      <c r="X325" s="1712"/>
      <c r="Y325" s="1712"/>
    </row>
    <row r="326" spans="1:25" ht="16.5" customHeight="1">
      <c r="A326" s="1712"/>
      <c r="B326" s="1712"/>
      <c r="C326" s="1712"/>
      <c r="D326" s="1712"/>
      <c r="E326" s="1712"/>
      <c r="F326" s="1712"/>
      <c r="G326" s="1712"/>
      <c r="H326" s="1712"/>
      <c r="I326" s="1712"/>
      <c r="J326" s="1712"/>
      <c r="K326" s="1712"/>
      <c r="L326" s="1712"/>
      <c r="M326" s="1712"/>
      <c r="N326" s="1712"/>
      <c r="O326" s="1712"/>
      <c r="P326" s="1712"/>
      <c r="Q326" s="1712"/>
      <c r="R326" s="1712"/>
      <c r="S326" s="1712"/>
      <c r="T326" s="1712"/>
      <c r="U326" s="1712"/>
      <c r="V326" s="1712"/>
      <c r="W326" s="1712"/>
      <c r="X326" s="1712"/>
      <c r="Y326" s="1712"/>
    </row>
    <row r="327" spans="1:25" ht="16.5" customHeight="1">
      <c r="A327" s="1712"/>
      <c r="B327" s="1712"/>
      <c r="C327" s="1712"/>
      <c r="D327" s="1712"/>
      <c r="E327" s="1712"/>
      <c r="F327" s="1712"/>
      <c r="G327" s="1712"/>
      <c r="H327" s="1712"/>
      <c r="I327" s="1712"/>
      <c r="J327" s="1712"/>
      <c r="K327" s="1712"/>
      <c r="L327" s="1712"/>
      <c r="M327" s="1712"/>
      <c r="N327" s="1712"/>
      <c r="O327" s="1712"/>
      <c r="P327" s="1712"/>
      <c r="Q327" s="1712"/>
      <c r="R327" s="1712"/>
      <c r="S327" s="1712"/>
      <c r="T327" s="1712"/>
      <c r="U327" s="1712"/>
      <c r="V327" s="1712"/>
      <c r="W327" s="1712"/>
      <c r="X327" s="1712"/>
      <c r="Y327" s="1712"/>
    </row>
    <row r="328" spans="1:25" ht="16.5" customHeight="1">
      <c r="A328" s="1712"/>
      <c r="B328" s="1712"/>
      <c r="C328" s="1712"/>
      <c r="D328" s="1712"/>
      <c r="E328" s="1712"/>
      <c r="F328" s="1712"/>
      <c r="G328" s="1712"/>
      <c r="H328" s="1712"/>
      <c r="I328" s="1712"/>
      <c r="J328" s="1712"/>
      <c r="K328" s="1712"/>
      <c r="L328" s="1712"/>
      <c r="M328" s="1712"/>
      <c r="N328" s="1712"/>
      <c r="O328" s="1712"/>
      <c r="P328" s="1712"/>
      <c r="Q328" s="1712"/>
      <c r="R328" s="1712"/>
      <c r="S328" s="1712"/>
      <c r="T328" s="1712"/>
      <c r="U328" s="1712"/>
      <c r="V328" s="1712"/>
      <c r="W328" s="1712"/>
      <c r="X328" s="1712"/>
      <c r="Y328" s="1712"/>
    </row>
    <row r="329" spans="1:25" ht="16.5" customHeight="1">
      <c r="A329" s="1712"/>
      <c r="B329" s="1712"/>
      <c r="C329" s="1712"/>
      <c r="D329" s="1712"/>
      <c r="E329" s="1712"/>
      <c r="F329" s="1712"/>
      <c r="G329" s="1712"/>
      <c r="H329" s="1712"/>
      <c r="I329" s="1712"/>
      <c r="J329" s="1712"/>
      <c r="K329" s="1712"/>
      <c r="L329" s="1712"/>
      <c r="M329" s="1712"/>
      <c r="N329" s="1712"/>
      <c r="O329" s="1712"/>
      <c r="P329" s="1712"/>
      <c r="Q329" s="1712"/>
      <c r="R329" s="1712"/>
      <c r="S329" s="1712"/>
      <c r="T329" s="1712"/>
      <c r="U329" s="1712"/>
      <c r="V329" s="1712"/>
      <c r="W329" s="1712"/>
      <c r="X329" s="1712"/>
      <c r="Y329" s="1712"/>
    </row>
    <row r="330" spans="1:25" ht="16.5" customHeight="1">
      <c r="A330" s="1712"/>
      <c r="B330" s="1712"/>
      <c r="C330" s="1712"/>
      <c r="D330" s="1712"/>
      <c r="E330" s="1712"/>
      <c r="F330" s="1712"/>
      <c r="G330" s="1712"/>
      <c r="H330" s="1712"/>
      <c r="I330" s="1712"/>
      <c r="J330" s="1712"/>
      <c r="K330" s="1712"/>
      <c r="L330" s="1712"/>
      <c r="M330" s="1712"/>
      <c r="N330" s="1712"/>
      <c r="O330" s="1712"/>
      <c r="P330" s="1712"/>
      <c r="Q330" s="1712"/>
      <c r="R330" s="1712"/>
      <c r="S330" s="1712"/>
      <c r="T330" s="1712"/>
      <c r="U330" s="1712"/>
      <c r="V330" s="1712"/>
      <c r="W330" s="1712"/>
      <c r="X330" s="1712"/>
      <c r="Y330" s="1712"/>
    </row>
    <row r="331" spans="1:25" ht="16.5" customHeight="1">
      <c r="A331" s="1712"/>
      <c r="B331" s="1712"/>
      <c r="C331" s="1712"/>
      <c r="D331" s="1712"/>
      <c r="E331" s="1712"/>
      <c r="F331" s="1712"/>
      <c r="G331" s="1712"/>
      <c r="H331" s="1712"/>
      <c r="I331" s="1712"/>
      <c r="J331" s="1712"/>
      <c r="K331" s="1712"/>
      <c r="L331" s="1712"/>
      <c r="M331" s="1712"/>
      <c r="N331" s="1712"/>
      <c r="O331" s="1712"/>
      <c r="P331" s="1712"/>
      <c r="Q331" s="1712"/>
      <c r="R331" s="1712"/>
      <c r="S331" s="1712"/>
      <c r="T331" s="1712"/>
      <c r="U331" s="1712"/>
      <c r="V331" s="1712"/>
      <c r="W331" s="1712"/>
      <c r="X331" s="1712"/>
      <c r="Y331" s="1712"/>
    </row>
    <row r="332" spans="1:25" ht="16.5" customHeight="1">
      <c r="A332" s="1712"/>
      <c r="B332" s="1712"/>
      <c r="C332" s="1712"/>
      <c r="D332" s="1712"/>
      <c r="E332" s="1712"/>
      <c r="F332" s="1712"/>
      <c r="G332" s="1712"/>
      <c r="H332" s="1712"/>
      <c r="I332" s="1712"/>
      <c r="J332" s="1712"/>
      <c r="K332" s="1712"/>
      <c r="L332" s="1712"/>
      <c r="M332" s="1712"/>
      <c r="N332" s="1712"/>
      <c r="O332" s="1712"/>
      <c r="P332" s="1712"/>
      <c r="Q332" s="1712"/>
      <c r="R332" s="1712"/>
      <c r="S332" s="1712"/>
      <c r="T332" s="1712"/>
      <c r="U332" s="1712"/>
      <c r="V332" s="1712"/>
      <c r="W332" s="1712"/>
      <c r="X332" s="1712"/>
      <c r="Y332" s="1712"/>
    </row>
    <row r="333" spans="1:25" ht="16.5" customHeight="1">
      <c r="A333" s="1712"/>
      <c r="B333" s="1712"/>
      <c r="C333" s="1712"/>
      <c r="D333" s="1712"/>
      <c r="E333" s="1712"/>
      <c r="F333" s="1712"/>
      <c r="G333" s="1712"/>
      <c r="H333" s="1712"/>
      <c r="I333" s="1712"/>
      <c r="J333" s="1712"/>
      <c r="K333" s="1712"/>
      <c r="L333" s="1712"/>
      <c r="M333" s="1712"/>
      <c r="N333" s="1712"/>
      <c r="O333" s="1712"/>
      <c r="P333" s="1712"/>
      <c r="Q333" s="1712"/>
      <c r="R333" s="1712"/>
      <c r="S333" s="1712"/>
      <c r="T333" s="1712"/>
      <c r="U333" s="1712"/>
      <c r="V333" s="1712"/>
      <c r="W333" s="1712"/>
      <c r="X333" s="1712"/>
      <c r="Y333" s="1712"/>
    </row>
    <row r="334" spans="1:25" ht="16.5" customHeight="1">
      <c r="A334" s="1712"/>
      <c r="B334" s="1712"/>
      <c r="C334" s="1712"/>
      <c r="D334" s="1712"/>
      <c r="E334" s="1712"/>
      <c r="F334" s="1712"/>
      <c r="G334" s="1712"/>
      <c r="H334" s="1712"/>
      <c r="I334" s="1712"/>
      <c r="J334" s="1712"/>
      <c r="K334" s="1712"/>
      <c r="L334" s="1712"/>
      <c r="M334" s="1712"/>
      <c r="N334" s="1712"/>
      <c r="O334" s="1712"/>
      <c r="P334" s="1712"/>
      <c r="Q334" s="1712"/>
      <c r="R334" s="1712"/>
      <c r="S334" s="1712"/>
      <c r="T334" s="1712"/>
      <c r="U334" s="1712"/>
      <c r="V334" s="1712"/>
      <c r="W334" s="1712"/>
      <c r="X334" s="1712"/>
      <c r="Y334" s="1712"/>
    </row>
    <row r="335" spans="1:25" ht="16.5" customHeight="1">
      <c r="A335" s="1712"/>
      <c r="B335" s="1712"/>
      <c r="C335" s="1712"/>
      <c r="D335" s="1712"/>
      <c r="E335" s="1712"/>
      <c r="F335" s="1712"/>
      <c r="G335" s="1712"/>
      <c r="H335" s="1712"/>
      <c r="I335" s="1712"/>
      <c r="J335" s="1712"/>
      <c r="K335" s="1712"/>
      <c r="L335" s="1712"/>
      <c r="M335" s="1712"/>
      <c r="N335" s="1712"/>
      <c r="O335" s="1712"/>
      <c r="P335" s="1712"/>
      <c r="Q335" s="1712"/>
      <c r="R335" s="1712"/>
      <c r="S335" s="1712"/>
      <c r="T335" s="1712"/>
      <c r="U335" s="1712"/>
      <c r="V335" s="1712"/>
      <c r="W335" s="1712"/>
      <c r="X335" s="1712"/>
      <c r="Y335" s="1712"/>
    </row>
    <row r="336" spans="1:25" ht="16.5" customHeight="1">
      <c r="A336" s="1712"/>
      <c r="B336" s="1712"/>
      <c r="C336" s="1712"/>
      <c r="D336" s="1712"/>
      <c r="E336" s="1712"/>
      <c r="F336" s="1712"/>
      <c r="G336" s="1712"/>
      <c r="H336" s="1712"/>
      <c r="I336" s="1712"/>
      <c r="J336" s="1712"/>
      <c r="K336" s="1712"/>
      <c r="L336" s="1712"/>
      <c r="M336" s="1712"/>
      <c r="N336" s="1712"/>
      <c r="O336" s="1712"/>
      <c r="P336" s="1712"/>
      <c r="Q336" s="1712"/>
      <c r="R336" s="1712"/>
      <c r="S336" s="1712"/>
      <c r="T336" s="1712"/>
      <c r="U336" s="1712"/>
      <c r="V336" s="1712"/>
      <c r="W336" s="1712"/>
      <c r="X336" s="1712"/>
      <c r="Y336" s="1712"/>
    </row>
    <row r="337" spans="1:25" ht="16.5" customHeight="1">
      <c r="A337" s="1712"/>
      <c r="B337" s="1712"/>
      <c r="C337" s="1712"/>
      <c r="D337" s="1712"/>
      <c r="E337" s="1712"/>
      <c r="F337" s="1712"/>
      <c r="G337" s="1712"/>
      <c r="H337" s="1712"/>
      <c r="I337" s="1712"/>
      <c r="J337" s="1712"/>
      <c r="K337" s="1712"/>
      <c r="L337" s="1712"/>
      <c r="M337" s="1712"/>
      <c r="N337" s="1712"/>
      <c r="O337" s="1712"/>
      <c r="P337" s="1712"/>
      <c r="Q337" s="1712"/>
      <c r="R337" s="1712"/>
      <c r="S337" s="1712"/>
      <c r="T337" s="1712"/>
      <c r="U337" s="1712"/>
      <c r="V337" s="1712"/>
      <c r="W337" s="1712"/>
      <c r="X337" s="1712"/>
      <c r="Y337" s="1712"/>
    </row>
    <row r="338" spans="1:25" ht="16.5" customHeight="1">
      <c r="A338" s="1712"/>
      <c r="B338" s="1712"/>
      <c r="C338" s="1712"/>
      <c r="D338" s="1712"/>
      <c r="E338" s="1712"/>
      <c r="F338" s="1712"/>
      <c r="G338" s="1712"/>
      <c r="H338" s="1712"/>
      <c r="I338" s="1712"/>
      <c r="J338" s="1712"/>
      <c r="K338" s="1712"/>
      <c r="L338" s="1712"/>
      <c r="M338" s="1712"/>
      <c r="N338" s="1712"/>
      <c r="O338" s="1712"/>
      <c r="P338" s="1712"/>
      <c r="Q338" s="1712"/>
      <c r="R338" s="1712"/>
      <c r="S338" s="1712"/>
      <c r="T338" s="1712"/>
      <c r="U338" s="1712"/>
      <c r="V338" s="1712"/>
      <c r="W338" s="1712"/>
      <c r="X338" s="1712"/>
      <c r="Y338" s="1712"/>
    </row>
    <row r="339" spans="1:25" ht="16.5" customHeight="1">
      <c r="A339" s="1712"/>
      <c r="B339" s="1712"/>
      <c r="C339" s="1712"/>
      <c r="D339" s="1712"/>
      <c r="E339" s="1712"/>
      <c r="F339" s="1712"/>
      <c r="G339" s="1712"/>
      <c r="H339" s="1712"/>
      <c r="I339" s="1712"/>
      <c r="J339" s="1712"/>
      <c r="K339" s="1712"/>
      <c r="L339" s="1712"/>
      <c r="M339" s="1712"/>
      <c r="N339" s="1712"/>
      <c r="O339" s="1712"/>
      <c r="P339" s="1712"/>
      <c r="Q339" s="1712"/>
      <c r="R339" s="1712"/>
      <c r="S339" s="1712"/>
      <c r="T339" s="1712"/>
      <c r="U339" s="1712"/>
      <c r="V339" s="1712"/>
      <c r="W339" s="1712"/>
      <c r="X339" s="1712"/>
      <c r="Y339" s="1712"/>
    </row>
    <row r="340" spans="1:25" ht="16.5" customHeight="1">
      <c r="A340" s="1712"/>
      <c r="B340" s="1712"/>
      <c r="C340" s="1712"/>
      <c r="D340" s="1712"/>
      <c r="E340" s="1712"/>
      <c r="F340" s="1712"/>
      <c r="G340" s="1712"/>
      <c r="H340" s="1712"/>
      <c r="I340" s="1712"/>
      <c r="J340" s="1712"/>
      <c r="K340" s="1712"/>
      <c r="L340" s="1712"/>
      <c r="M340" s="1712"/>
      <c r="N340" s="1712"/>
      <c r="O340" s="1712"/>
      <c r="P340" s="1712"/>
      <c r="Q340" s="1712"/>
      <c r="R340" s="1712"/>
      <c r="S340" s="1712"/>
      <c r="T340" s="1712"/>
      <c r="U340" s="1712"/>
      <c r="V340" s="1712"/>
      <c r="W340" s="1712"/>
      <c r="X340" s="1712"/>
      <c r="Y340" s="1712"/>
    </row>
    <row r="341" spans="1:25" ht="16.5" customHeight="1">
      <c r="A341" s="1712"/>
      <c r="B341" s="1712"/>
      <c r="C341" s="1712"/>
      <c r="D341" s="1712"/>
      <c r="E341" s="1712"/>
      <c r="F341" s="1712"/>
      <c r="G341" s="1712"/>
      <c r="H341" s="1712"/>
      <c r="I341" s="1712"/>
      <c r="J341" s="1712"/>
      <c r="K341" s="1712"/>
      <c r="L341" s="1712"/>
      <c r="M341" s="1712"/>
      <c r="N341" s="1712"/>
      <c r="O341" s="1712"/>
      <c r="P341" s="1712"/>
      <c r="Q341" s="1712"/>
      <c r="R341" s="1712"/>
      <c r="S341" s="1712"/>
      <c r="T341" s="1712"/>
      <c r="U341" s="1712"/>
      <c r="V341" s="1712"/>
      <c r="W341" s="1712"/>
      <c r="X341" s="1712"/>
      <c r="Y341" s="1712"/>
    </row>
    <row r="342" spans="1:25" ht="16.5" customHeight="1">
      <c r="A342" s="1712"/>
      <c r="B342" s="1712"/>
      <c r="C342" s="1712"/>
      <c r="D342" s="1712"/>
      <c r="E342" s="1712"/>
      <c r="F342" s="1712"/>
      <c r="G342" s="1712"/>
      <c r="H342" s="1712"/>
      <c r="I342" s="1712"/>
      <c r="J342" s="1712"/>
      <c r="K342" s="1712"/>
      <c r="L342" s="1712"/>
      <c r="M342" s="1712"/>
      <c r="N342" s="1712"/>
      <c r="O342" s="1712"/>
      <c r="P342" s="1712"/>
      <c r="Q342" s="1712"/>
      <c r="R342" s="1712"/>
      <c r="S342" s="1712"/>
      <c r="T342" s="1712"/>
      <c r="U342" s="1712"/>
      <c r="V342" s="1712"/>
      <c r="W342" s="1712"/>
      <c r="X342" s="1712"/>
      <c r="Y342" s="1712"/>
    </row>
    <row r="343" spans="1:25" ht="16.5" customHeight="1">
      <c r="A343" s="1712"/>
      <c r="B343" s="1712"/>
      <c r="C343" s="1712"/>
      <c r="D343" s="1712"/>
      <c r="E343" s="1712"/>
      <c r="F343" s="1712"/>
      <c r="G343" s="1712"/>
      <c r="H343" s="1712"/>
      <c r="I343" s="1712"/>
      <c r="J343" s="1712"/>
      <c r="K343" s="1712"/>
      <c r="L343" s="1712"/>
      <c r="M343" s="1712"/>
      <c r="N343" s="1712"/>
      <c r="O343" s="1712"/>
      <c r="P343" s="1712"/>
      <c r="Q343" s="1712"/>
      <c r="R343" s="1712"/>
      <c r="S343" s="1712"/>
      <c r="T343" s="1712"/>
      <c r="U343" s="1712"/>
      <c r="V343" s="1712"/>
      <c r="W343" s="1712"/>
      <c r="X343" s="1712"/>
      <c r="Y343" s="1712"/>
    </row>
    <row r="344" spans="1:25" ht="16.5" customHeight="1">
      <c r="A344" s="1712"/>
      <c r="B344" s="1712"/>
      <c r="C344" s="1712"/>
      <c r="D344" s="1712"/>
      <c r="E344" s="1712"/>
      <c r="F344" s="1712"/>
      <c r="G344" s="1712"/>
      <c r="H344" s="1712"/>
      <c r="I344" s="1712"/>
      <c r="J344" s="1712"/>
      <c r="K344" s="1712"/>
      <c r="L344" s="1712"/>
      <c r="M344" s="1712"/>
      <c r="N344" s="1712"/>
      <c r="O344" s="1712"/>
      <c r="P344" s="1712"/>
      <c r="Q344" s="1712"/>
      <c r="R344" s="1712"/>
      <c r="S344" s="1712"/>
      <c r="T344" s="1712"/>
      <c r="U344" s="1712"/>
      <c r="V344" s="1712"/>
      <c r="W344" s="1712"/>
      <c r="X344" s="1712"/>
      <c r="Y344" s="1712"/>
    </row>
    <row r="345" spans="1:25" ht="16.5" customHeight="1">
      <c r="A345" s="1712"/>
      <c r="B345" s="1712"/>
      <c r="C345" s="1712"/>
      <c r="D345" s="1712"/>
      <c r="E345" s="1712"/>
      <c r="F345" s="1712"/>
      <c r="G345" s="1712"/>
      <c r="H345" s="1712"/>
      <c r="I345" s="1712"/>
      <c r="J345" s="1712"/>
      <c r="K345" s="1712"/>
      <c r="L345" s="1712"/>
      <c r="M345" s="1712"/>
      <c r="N345" s="1712"/>
      <c r="O345" s="1712"/>
      <c r="P345" s="1712"/>
      <c r="Q345" s="1712"/>
      <c r="R345" s="1712"/>
      <c r="S345" s="1712"/>
      <c r="T345" s="1712"/>
      <c r="U345" s="1712"/>
      <c r="V345" s="1712"/>
      <c r="W345" s="1712"/>
      <c r="X345" s="1712"/>
      <c r="Y345" s="1712"/>
    </row>
    <row r="346" spans="1:25" ht="16.5" customHeight="1">
      <c r="A346" s="1712"/>
      <c r="B346" s="1712"/>
      <c r="C346" s="1712"/>
      <c r="D346" s="1712"/>
      <c r="E346" s="1712"/>
      <c r="F346" s="1712"/>
      <c r="G346" s="1712"/>
      <c r="H346" s="1712"/>
      <c r="I346" s="1712"/>
      <c r="J346" s="1712"/>
      <c r="K346" s="1712"/>
      <c r="L346" s="1712"/>
      <c r="M346" s="1712"/>
      <c r="N346" s="1712"/>
      <c r="O346" s="1712"/>
      <c r="P346" s="1712"/>
      <c r="Q346" s="1712"/>
      <c r="R346" s="1712"/>
      <c r="S346" s="1712"/>
      <c r="T346" s="1712"/>
      <c r="U346" s="1712"/>
      <c r="V346" s="1712"/>
      <c r="W346" s="1712"/>
      <c r="X346" s="1712"/>
      <c r="Y346" s="1712"/>
    </row>
    <row r="347" spans="1:25" ht="16.5" customHeight="1">
      <c r="A347" s="1712"/>
      <c r="B347" s="1712"/>
      <c r="C347" s="1712"/>
      <c r="D347" s="1712"/>
      <c r="E347" s="1712"/>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row>
    <row r="348" spans="1:25" ht="16.5" customHeight="1">
      <c r="A348" s="1712"/>
      <c r="B348" s="1712"/>
      <c r="C348" s="1712"/>
      <c r="D348" s="1712"/>
      <c r="E348" s="1712"/>
      <c r="F348" s="1712"/>
      <c r="G348" s="1712"/>
      <c r="H348" s="1712"/>
      <c r="I348" s="1712"/>
      <c r="J348" s="1712"/>
      <c r="K348" s="1712"/>
      <c r="L348" s="1712"/>
      <c r="M348" s="1712"/>
      <c r="N348" s="1712"/>
      <c r="O348" s="1712"/>
      <c r="P348" s="1712"/>
      <c r="Q348" s="1712"/>
      <c r="R348" s="1712"/>
      <c r="S348" s="1712"/>
      <c r="T348" s="1712"/>
      <c r="U348" s="1712"/>
      <c r="V348" s="1712"/>
      <c r="W348" s="1712"/>
      <c r="X348" s="1712"/>
      <c r="Y348" s="1712"/>
    </row>
    <row r="349" spans="1:25" ht="16.5" customHeight="1">
      <c r="A349" s="1712"/>
      <c r="B349" s="1712"/>
      <c r="C349" s="1712"/>
      <c r="D349" s="1712"/>
      <c r="E349" s="1712"/>
      <c r="F349" s="1712"/>
      <c r="G349" s="1712"/>
      <c r="H349" s="1712"/>
      <c r="I349" s="1712"/>
      <c r="J349" s="1712"/>
      <c r="K349" s="1712"/>
      <c r="L349" s="1712"/>
      <c r="M349" s="1712"/>
      <c r="N349" s="1712"/>
      <c r="O349" s="1712"/>
      <c r="P349" s="1712"/>
      <c r="Q349" s="1712"/>
      <c r="R349" s="1712"/>
      <c r="S349" s="1712"/>
      <c r="T349" s="1712"/>
      <c r="U349" s="1712"/>
      <c r="V349" s="1712"/>
      <c r="W349" s="1712"/>
      <c r="X349" s="1712"/>
      <c r="Y349" s="1712"/>
    </row>
    <row r="350" spans="1:25" ht="16.5" customHeight="1">
      <c r="A350" s="1712"/>
      <c r="B350" s="1712"/>
      <c r="C350" s="1712"/>
      <c r="D350" s="1712"/>
      <c r="E350" s="1712"/>
      <c r="F350" s="1712"/>
      <c r="G350" s="1712"/>
      <c r="H350" s="1712"/>
      <c r="I350" s="1712"/>
      <c r="J350" s="1712"/>
      <c r="K350" s="1712"/>
      <c r="L350" s="1712"/>
      <c r="M350" s="1712"/>
      <c r="N350" s="1712"/>
      <c r="O350" s="1712"/>
      <c r="P350" s="1712"/>
      <c r="Q350" s="1712"/>
      <c r="R350" s="1712"/>
      <c r="S350" s="1712"/>
      <c r="T350" s="1712"/>
      <c r="U350" s="1712"/>
      <c r="V350" s="1712"/>
      <c r="W350" s="1712"/>
      <c r="X350" s="1712"/>
      <c r="Y350" s="1712"/>
    </row>
    <row r="351" spans="1:25" ht="16.5" customHeight="1">
      <c r="A351" s="1712"/>
      <c r="B351" s="1712"/>
      <c r="C351" s="1712"/>
      <c r="D351" s="1712"/>
      <c r="E351" s="1712"/>
      <c r="F351" s="1712"/>
      <c r="G351" s="1712"/>
      <c r="H351" s="1712"/>
      <c r="I351" s="1712"/>
      <c r="J351" s="1712"/>
      <c r="K351" s="1712"/>
      <c r="L351" s="1712"/>
      <c r="M351" s="1712"/>
      <c r="N351" s="1712"/>
      <c r="O351" s="1712"/>
      <c r="P351" s="1712"/>
      <c r="Q351" s="1712"/>
      <c r="R351" s="1712"/>
      <c r="S351" s="1712"/>
      <c r="T351" s="1712"/>
      <c r="U351" s="1712"/>
      <c r="V351" s="1712"/>
      <c r="W351" s="1712"/>
      <c r="X351" s="1712"/>
      <c r="Y351" s="1712"/>
    </row>
    <row r="352" spans="1:25" ht="16.5" customHeight="1">
      <c r="A352" s="1712"/>
      <c r="B352" s="1712"/>
      <c r="C352" s="1712"/>
      <c r="D352" s="1712"/>
      <c r="E352" s="1712"/>
      <c r="F352" s="1712"/>
      <c r="G352" s="1712"/>
      <c r="H352" s="1712"/>
      <c r="I352" s="1712"/>
      <c r="J352" s="1712"/>
      <c r="K352" s="1712"/>
      <c r="L352" s="1712"/>
      <c r="M352" s="1712"/>
      <c r="N352" s="1712"/>
      <c r="O352" s="1712"/>
      <c r="P352" s="1712"/>
      <c r="Q352" s="1712"/>
      <c r="R352" s="1712"/>
      <c r="S352" s="1712"/>
      <c r="T352" s="1712"/>
      <c r="U352" s="1712"/>
      <c r="V352" s="1712"/>
      <c r="W352" s="1712"/>
      <c r="X352" s="1712"/>
      <c r="Y352" s="1712"/>
    </row>
    <row r="353" spans="1:25" ht="16.5" customHeight="1">
      <c r="A353" s="1712"/>
      <c r="B353" s="1712"/>
      <c r="C353" s="1712"/>
      <c r="D353" s="1712"/>
      <c r="E353" s="1712"/>
      <c r="F353" s="1712"/>
      <c r="G353" s="1712"/>
      <c r="H353" s="1712"/>
      <c r="I353" s="1712"/>
      <c r="J353" s="1712"/>
      <c r="K353" s="1712"/>
      <c r="L353" s="1712"/>
      <c r="M353" s="1712"/>
      <c r="N353" s="1712"/>
      <c r="O353" s="1712"/>
      <c r="P353" s="1712"/>
      <c r="Q353" s="1712"/>
      <c r="R353" s="1712"/>
      <c r="S353" s="1712"/>
      <c r="T353" s="1712"/>
      <c r="U353" s="1712"/>
      <c r="V353" s="1712"/>
      <c r="W353" s="1712"/>
      <c r="X353" s="1712"/>
      <c r="Y353" s="1712"/>
    </row>
    <row r="354" spans="1:25" ht="16.5" customHeight="1">
      <c r="A354" s="1712"/>
      <c r="B354" s="1712"/>
      <c r="C354" s="1712"/>
      <c r="D354" s="1712"/>
      <c r="E354" s="1712"/>
      <c r="F354" s="1712"/>
      <c r="G354" s="1712"/>
      <c r="H354" s="1712"/>
      <c r="I354" s="1712"/>
      <c r="J354" s="1712"/>
      <c r="K354" s="1712"/>
      <c r="L354" s="1712"/>
      <c r="M354" s="1712"/>
      <c r="N354" s="1712"/>
      <c r="O354" s="1712"/>
      <c r="P354" s="1712"/>
      <c r="Q354" s="1712"/>
      <c r="R354" s="1712"/>
      <c r="S354" s="1712"/>
      <c r="T354" s="1712"/>
      <c r="U354" s="1712"/>
      <c r="V354" s="1712"/>
      <c r="W354" s="1712"/>
      <c r="X354" s="1712"/>
      <c r="Y354" s="1712"/>
    </row>
    <row r="355" spans="1:25" ht="16.5" customHeight="1">
      <c r="A355" s="1712"/>
      <c r="B355" s="1712"/>
      <c r="C355" s="1712"/>
      <c r="D355" s="1712"/>
      <c r="E355" s="1712"/>
      <c r="F355" s="1712"/>
      <c r="G355" s="1712"/>
      <c r="H355" s="1712"/>
      <c r="I355" s="1712"/>
      <c r="J355" s="1712"/>
      <c r="K355" s="1712"/>
      <c r="L355" s="1712"/>
      <c r="M355" s="1712"/>
      <c r="N355" s="1712"/>
      <c r="O355" s="1712"/>
      <c r="P355" s="1712"/>
      <c r="Q355" s="1712"/>
      <c r="R355" s="1712"/>
      <c r="S355" s="1712"/>
      <c r="T355" s="1712"/>
      <c r="U355" s="1712"/>
      <c r="V355" s="1712"/>
      <c r="W355" s="1712"/>
      <c r="X355" s="1712"/>
      <c r="Y355" s="1712"/>
    </row>
    <row r="356" spans="1:25" ht="16.5" customHeight="1">
      <c r="A356" s="1712"/>
      <c r="B356" s="1712"/>
      <c r="C356" s="1712"/>
      <c r="D356" s="1712"/>
      <c r="E356" s="1712"/>
      <c r="F356" s="1712"/>
      <c r="G356" s="1712"/>
      <c r="H356" s="1712"/>
      <c r="I356" s="1712"/>
      <c r="J356" s="1712"/>
      <c r="K356" s="1712"/>
      <c r="L356" s="1712"/>
      <c r="M356" s="1712"/>
      <c r="N356" s="1712"/>
      <c r="O356" s="1712"/>
      <c r="P356" s="1712"/>
      <c r="Q356" s="1712"/>
      <c r="R356" s="1712"/>
      <c r="S356" s="1712"/>
      <c r="T356" s="1712"/>
      <c r="U356" s="1712"/>
      <c r="V356" s="1712"/>
      <c r="W356" s="1712"/>
      <c r="X356" s="1712"/>
      <c r="Y356" s="1712"/>
    </row>
    <row r="357" spans="1:25" ht="16.5" customHeight="1">
      <c r="A357" s="1712"/>
      <c r="B357" s="1712"/>
      <c r="C357" s="1712"/>
      <c r="D357" s="1712"/>
      <c r="E357" s="1712"/>
      <c r="F357" s="1712"/>
      <c r="G357" s="1712"/>
      <c r="H357" s="1712"/>
      <c r="I357" s="1712"/>
      <c r="J357" s="1712"/>
      <c r="K357" s="1712"/>
      <c r="L357" s="1712"/>
      <c r="M357" s="1712"/>
      <c r="N357" s="1712"/>
      <c r="O357" s="1712"/>
      <c r="P357" s="1712"/>
      <c r="Q357" s="1712"/>
      <c r="R357" s="1712"/>
      <c r="S357" s="1712"/>
      <c r="T357" s="1712"/>
      <c r="U357" s="1712"/>
      <c r="V357" s="1712"/>
      <c r="W357" s="1712"/>
      <c r="X357" s="1712"/>
      <c r="Y357" s="1712"/>
    </row>
    <row r="358" spans="1:25" ht="16.5" customHeight="1">
      <c r="A358" s="1712"/>
      <c r="B358" s="1712"/>
      <c r="C358" s="1712"/>
      <c r="D358" s="1712"/>
      <c r="E358" s="1712"/>
      <c r="F358" s="1712"/>
      <c r="G358" s="1712"/>
      <c r="H358" s="1712"/>
      <c r="I358" s="1712"/>
      <c r="J358" s="1712"/>
      <c r="K358" s="1712"/>
      <c r="L358" s="1712"/>
      <c r="M358" s="1712"/>
      <c r="N358" s="1712"/>
      <c r="O358" s="1712"/>
      <c r="P358" s="1712"/>
      <c r="Q358" s="1712"/>
      <c r="R358" s="1712"/>
      <c r="S358" s="1712"/>
      <c r="T358" s="1712"/>
      <c r="U358" s="1712"/>
      <c r="V358" s="1712"/>
      <c r="W358" s="1712"/>
      <c r="X358" s="1712"/>
      <c r="Y358" s="1712"/>
    </row>
    <row r="359" spans="1:25" ht="16.5" customHeight="1">
      <c r="A359" s="1712"/>
      <c r="B359" s="1712"/>
      <c r="C359" s="1712"/>
      <c r="D359" s="1712"/>
      <c r="E359" s="1712"/>
      <c r="F359" s="1712"/>
      <c r="G359" s="1712"/>
      <c r="H359" s="1712"/>
      <c r="I359" s="1712"/>
      <c r="J359" s="1712"/>
      <c r="K359" s="1712"/>
      <c r="L359" s="1712"/>
      <c r="M359" s="1712"/>
      <c r="N359" s="1712"/>
      <c r="O359" s="1712"/>
      <c r="P359" s="1712"/>
      <c r="Q359" s="1712"/>
      <c r="R359" s="1712"/>
      <c r="S359" s="1712"/>
      <c r="T359" s="1712"/>
      <c r="U359" s="1712"/>
      <c r="V359" s="1712"/>
      <c r="W359" s="1712"/>
      <c r="X359" s="1712"/>
      <c r="Y359" s="1712"/>
    </row>
    <row r="360" spans="1:25" ht="16.5" customHeight="1">
      <c r="A360" s="1712"/>
      <c r="B360" s="1712"/>
      <c r="C360" s="1712"/>
      <c r="D360" s="1712"/>
      <c r="E360" s="1712"/>
      <c r="F360" s="1712"/>
      <c r="G360" s="1712"/>
      <c r="H360" s="1712"/>
      <c r="I360" s="1712"/>
      <c r="J360" s="1712"/>
      <c r="K360" s="1712"/>
      <c r="L360" s="1712"/>
      <c r="M360" s="1712"/>
      <c r="N360" s="1712"/>
      <c r="O360" s="1712"/>
      <c r="P360" s="1712"/>
      <c r="Q360" s="1712"/>
      <c r="R360" s="1712"/>
      <c r="S360" s="1712"/>
      <c r="T360" s="1712"/>
      <c r="U360" s="1712"/>
      <c r="V360" s="1712"/>
      <c r="W360" s="1712"/>
      <c r="X360" s="1712"/>
      <c r="Y360" s="1712"/>
    </row>
    <row r="361" spans="1:25" ht="16.5" customHeight="1">
      <c r="A361" s="1712"/>
      <c r="B361" s="1712"/>
      <c r="C361" s="1712"/>
      <c r="D361" s="1712"/>
      <c r="E361" s="1712"/>
      <c r="F361" s="1712"/>
      <c r="G361" s="1712"/>
      <c r="H361" s="1712"/>
      <c r="I361" s="1712"/>
      <c r="J361" s="1712"/>
      <c r="K361" s="1712"/>
      <c r="L361" s="1712"/>
      <c r="M361" s="1712"/>
      <c r="N361" s="1712"/>
      <c r="O361" s="1712"/>
      <c r="P361" s="1712"/>
      <c r="Q361" s="1712"/>
      <c r="R361" s="1712"/>
      <c r="S361" s="1712"/>
      <c r="T361" s="1712"/>
      <c r="U361" s="1712"/>
      <c r="V361" s="1712"/>
      <c r="W361" s="1712"/>
      <c r="X361" s="1712"/>
      <c r="Y361" s="1712"/>
    </row>
    <row r="362" spans="1:25" ht="16.5" customHeight="1">
      <c r="A362" s="1712"/>
      <c r="B362" s="1712"/>
      <c r="C362" s="1712"/>
      <c r="D362" s="1712"/>
      <c r="E362" s="1712"/>
      <c r="F362" s="1712"/>
      <c r="G362" s="1712"/>
      <c r="H362" s="1712"/>
      <c r="I362" s="1712"/>
      <c r="J362" s="1712"/>
      <c r="K362" s="1712"/>
      <c r="L362" s="1712"/>
      <c r="M362" s="1712"/>
      <c r="N362" s="1712"/>
      <c r="O362" s="1712"/>
      <c r="P362" s="1712"/>
      <c r="Q362" s="1712"/>
      <c r="R362" s="1712"/>
      <c r="S362" s="1712"/>
      <c r="T362" s="1712"/>
      <c r="U362" s="1712"/>
      <c r="V362" s="1712"/>
      <c r="W362" s="1712"/>
      <c r="X362" s="1712"/>
      <c r="Y362" s="1712"/>
    </row>
    <row r="363" spans="1:25" ht="16.5" customHeight="1">
      <c r="A363" s="1712"/>
      <c r="B363" s="1712"/>
      <c r="C363" s="1712"/>
      <c r="D363" s="1712"/>
      <c r="E363" s="1712"/>
      <c r="F363" s="1712"/>
      <c r="G363" s="1712"/>
      <c r="H363" s="1712"/>
      <c r="I363" s="1712"/>
      <c r="J363" s="1712"/>
      <c r="K363" s="1712"/>
      <c r="L363" s="1712"/>
      <c r="M363" s="1712"/>
      <c r="N363" s="1712"/>
      <c r="O363" s="1712"/>
      <c r="P363" s="1712"/>
      <c r="Q363" s="1712"/>
      <c r="R363" s="1712"/>
      <c r="S363" s="1712"/>
      <c r="T363" s="1712"/>
      <c r="U363" s="1712"/>
      <c r="V363" s="1712"/>
      <c r="W363" s="1712"/>
      <c r="X363" s="1712"/>
      <c r="Y363" s="1712"/>
    </row>
    <row r="364" spans="1:25" ht="16.5" customHeight="1">
      <c r="A364" s="1712"/>
      <c r="B364" s="1712"/>
      <c r="C364" s="1712"/>
      <c r="D364" s="1712"/>
      <c r="E364" s="1712"/>
      <c r="F364" s="1712"/>
      <c r="G364" s="1712"/>
      <c r="H364" s="1712"/>
      <c r="I364" s="1712"/>
      <c r="J364" s="1712"/>
      <c r="K364" s="1712"/>
      <c r="L364" s="1712"/>
      <c r="M364" s="1712"/>
      <c r="N364" s="1712"/>
      <c r="O364" s="1712"/>
      <c r="P364" s="1712"/>
      <c r="Q364" s="1712"/>
      <c r="R364" s="1712"/>
      <c r="S364" s="1712"/>
      <c r="T364" s="1712"/>
      <c r="U364" s="1712"/>
      <c r="V364" s="1712"/>
      <c r="W364" s="1712"/>
      <c r="X364" s="1712"/>
      <c r="Y364" s="1712"/>
    </row>
    <row r="365" spans="1:25" ht="16.5" customHeight="1">
      <c r="A365" s="1712"/>
      <c r="B365" s="1712"/>
      <c r="C365" s="1712"/>
      <c r="D365" s="1712"/>
      <c r="E365" s="1712"/>
      <c r="F365" s="1712"/>
      <c r="G365" s="1712"/>
      <c r="H365" s="1712"/>
      <c r="I365" s="1712"/>
      <c r="J365" s="1712"/>
      <c r="K365" s="1712"/>
      <c r="L365" s="1712"/>
      <c r="M365" s="1712"/>
      <c r="N365" s="1712"/>
      <c r="O365" s="1712"/>
      <c r="P365" s="1712"/>
      <c r="Q365" s="1712"/>
      <c r="R365" s="1712"/>
      <c r="S365" s="1712"/>
      <c r="T365" s="1712"/>
      <c r="U365" s="1712"/>
      <c r="V365" s="1712"/>
      <c r="W365" s="1712"/>
      <c r="X365" s="1712"/>
      <c r="Y365" s="1712"/>
    </row>
    <row r="366" spans="1:25" ht="16.5" customHeight="1">
      <c r="A366" s="1712"/>
      <c r="B366" s="1712"/>
      <c r="C366" s="1712"/>
      <c r="D366" s="1712"/>
      <c r="E366" s="1712"/>
      <c r="F366" s="1712"/>
      <c r="G366" s="1712"/>
      <c r="H366" s="1712"/>
      <c r="I366" s="1712"/>
      <c r="J366" s="1712"/>
      <c r="K366" s="1712"/>
      <c r="L366" s="1712"/>
      <c r="M366" s="1712"/>
      <c r="N366" s="1712"/>
      <c r="O366" s="1712"/>
      <c r="P366" s="1712"/>
      <c r="Q366" s="1712"/>
      <c r="R366" s="1712"/>
      <c r="S366" s="1712"/>
      <c r="T366" s="1712"/>
      <c r="U366" s="1712"/>
      <c r="V366" s="1712"/>
      <c r="W366" s="1712"/>
      <c r="X366" s="1712"/>
      <c r="Y366" s="1712"/>
    </row>
    <row r="367" spans="1:25" ht="16.5" customHeight="1">
      <c r="A367" s="1712"/>
      <c r="B367" s="1712"/>
      <c r="C367" s="1712"/>
      <c r="D367" s="1712"/>
      <c r="E367" s="1712"/>
      <c r="F367" s="1712"/>
      <c r="G367" s="1712"/>
      <c r="H367" s="1712"/>
      <c r="I367" s="1712"/>
      <c r="J367" s="1712"/>
      <c r="K367" s="1712"/>
      <c r="L367" s="1712"/>
      <c r="M367" s="1712"/>
      <c r="N367" s="1712"/>
      <c r="O367" s="1712"/>
      <c r="P367" s="1712"/>
      <c r="Q367" s="1712"/>
      <c r="R367" s="1712"/>
      <c r="S367" s="1712"/>
      <c r="T367" s="1712"/>
      <c r="U367" s="1712"/>
      <c r="V367" s="1712"/>
      <c r="W367" s="1712"/>
      <c r="X367" s="1712"/>
      <c r="Y367" s="1712"/>
    </row>
    <row r="368" spans="1:25" ht="16.5" customHeight="1">
      <c r="A368" s="1712"/>
      <c r="B368" s="1712"/>
      <c r="C368" s="1712"/>
      <c r="D368" s="1712"/>
      <c r="E368" s="1712"/>
      <c r="F368" s="1712"/>
      <c r="G368" s="1712"/>
      <c r="H368" s="1712"/>
      <c r="I368" s="1712"/>
      <c r="J368" s="1712"/>
      <c r="K368" s="1712"/>
      <c r="L368" s="1712"/>
      <c r="M368" s="1712"/>
      <c r="N368" s="1712"/>
      <c r="O368" s="1712"/>
      <c r="P368" s="1712"/>
      <c r="Q368" s="1712"/>
      <c r="R368" s="1712"/>
      <c r="S368" s="1712"/>
      <c r="T368" s="1712"/>
      <c r="U368" s="1712"/>
      <c r="V368" s="1712"/>
      <c r="W368" s="1712"/>
      <c r="X368" s="1712"/>
      <c r="Y368" s="1712"/>
    </row>
    <row r="369" spans="1:25" ht="16.5" customHeight="1">
      <c r="A369" s="1712"/>
      <c r="B369" s="1712"/>
      <c r="C369" s="1712"/>
      <c r="D369" s="1712"/>
      <c r="E369" s="1712"/>
      <c r="F369" s="1712"/>
      <c r="G369" s="1712"/>
      <c r="H369" s="1712"/>
      <c r="I369" s="1712"/>
      <c r="J369" s="1712"/>
      <c r="K369" s="1712"/>
      <c r="L369" s="1712"/>
      <c r="M369" s="1712"/>
      <c r="N369" s="1712"/>
      <c r="O369" s="1712"/>
      <c r="P369" s="1712"/>
      <c r="Q369" s="1712"/>
      <c r="R369" s="1712"/>
      <c r="S369" s="1712"/>
      <c r="T369" s="1712"/>
      <c r="U369" s="1712"/>
      <c r="V369" s="1712"/>
      <c r="W369" s="1712"/>
      <c r="X369" s="1712"/>
      <c r="Y369" s="1712"/>
    </row>
    <row r="370" spans="1:25" ht="16.5" customHeight="1">
      <c r="A370" s="1712"/>
      <c r="B370" s="1712"/>
      <c r="C370" s="1712"/>
      <c r="D370" s="1712"/>
      <c r="E370" s="1712"/>
      <c r="F370" s="1712"/>
      <c r="G370" s="1712"/>
      <c r="H370" s="1712"/>
      <c r="I370" s="1712"/>
      <c r="J370" s="1712"/>
      <c r="K370" s="1712"/>
      <c r="L370" s="1712"/>
      <c r="M370" s="1712"/>
      <c r="N370" s="1712"/>
      <c r="O370" s="1712"/>
      <c r="P370" s="1712"/>
      <c r="Q370" s="1712"/>
      <c r="R370" s="1712"/>
      <c r="S370" s="1712"/>
      <c r="T370" s="1712"/>
      <c r="U370" s="1712"/>
      <c r="V370" s="1712"/>
      <c r="W370" s="1712"/>
      <c r="X370" s="1712"/>
      <c r="Y370" s="1712"/>
    </row>
    <row r="371" spans="1:25" ht="16.5" customHeight="1">
      <c r="A371" s="1712"/>
      <c r="B371" s="1712"/>
      <c r="C371" s="1712"/>
      <c r="D371" s="1712"/>
      <c r="E371" s="1712"/>
      <c r="F371" s="1712"/>
      <c r="G371" s="1712"/>
      <c r="H371" s="1712"/>
      <c r="I371" s="1712"/>
      <c r="J371" s="1712"/>
      <c r="K371" s="1712"/>
      <c r="L371" s="1712"/>
      <c r="M371" s="1712"/>
      <c r="N371" s="1712"/>
      <c r="O371" s="1712"/>
      <c r="P371" s="1712"/>
      <c r="Q371" s="1712"/>
      <c r="R371" s="1712"/>
      <c r="S371" s="1712"/>
      <c r="T371" s="1712"/>
      <c r="U371" s="1712"/>
      <c r="V371" s="1712"/>
      <c r="W371" s="1712"/>
      <c r="X371" s="1712"/>
      <c r="Y371" s="1712"/>
    </row>
    <row r="372" spans="1:25" ht="16.5" customHeight="1">
      <c r="A372" s="1712"/>
      <c r="B372" s="1712"/>
      <c r="C372" s="1712"/>
      <c r="D372" s="1712"/>
      <c r="E372" s="1712"/>
      <c r="F372" s="1712"/>
      <c r="G372" s="1712"/>
      <c r="H372" s="1712"/>
      <c r="I372" s="1712"/>
      <c r="J372" s="1712"/>
      <c r="K372" s="1712"/>
      <c r="L372" s="1712"/>
      <c r="M372" s="1712"/>
      <c r="N372" s="1712"/>
      <c r="O372" s="1712"/>
      <c r="P372" s="1712"/>
      <c r="Q372" s="1712"/>
      <c r="R372" s="1712"/>
      <c r="S372" s="1712"/>
      <c r="T372" s="1712"/>
      <c r="U372" s="1712"/>
      <c r="V372" s="1712"/>
      <c r="W372" s="1712"/>
      <c r="X372" s="1712"/>
      <c r="Y372" s="1712"/>
    </row>
    <row r="373" spans="1:25" ht="16.5" customHeight="1">
      <c r="A373" s="1712"/>
      <c r="B373" s="1712"/>
      <c r="C373" s="1712"/>
      <c r="D373" s="1712"/>
      <c r="E373" s="1712"/>
      <c r="F373" s="1712"/>
      <c r="G373" s="1712"/>
      <c r="H373" s="1712"/>
      <c r="I373" s="1712"/>
      <c r="J373" s="1712"/>
      <c r="K373" s="1712"/>
      <c r="L373" s="1712"/>
      <c r="M373" s="1712"/>
      <c r="N373" s="1712"/>
      <c r="O373" s="1712"/>
      <c r="P373" s="1712"/>
      <c r="Q373" s="1712"/>
      <c r="R373" s="1712"/>
      <c r="S373" s="1712"/>
      <c r="T373" s="1712"/>
      <c r="U373" s="1712"/>
      <c r="V373" s="1712"/>
      <c r="W373" s="1712"/>
      <c r="X373" s="1712"/>
      <c r="Y373" s="1712"/>
    </row>
    <row r="374" spans="1:25" ht="16.5" customHeight="1">
      <c r="A374" s="1712"/>
      <c r="B374" s="1712"/>
      <c r="C374" s="1712"/>
      <c r="D374" s="1712"/>
      <c r="E374" s="1712"/>
      <c r="F374" s="1712"/>
      <c r="G374" s="1712"/>
      <c r="H374" s="1712"/>
      <c r="I374" s="1712"/>
      <c r="J374" s="1712"/>
      <c r="K374" s="1712"/>
      <c r="L374" s="1712"/>
      <c r="M374" s="1712"/>
      <c r="N374" s="1712"/>
      <c r="O374" s="1712"/>
      <c r="P374" s="1712"/>
      <c r="Q374" s="1712"/>
      <c r="R374" s="1712"/>
      <c r="S374" s="1712"/>
      <c r="T374" s="1712"/>
      <c r="U374" s="1712"/>
      <c r="V374" s="1712"/>
      <c r="W374" s="1712"/>
      <c r="X374" s="1712"/>
      <c r="Y374" s="1712"/>
    </row>
    <row r="375" spans="1:25" ht="16.5" customHeight="1">
      <c r="A375" s="1712"/>
      <c r="B375" s="1712"/>
      <c r="C375" s="1712"/>
      <c r="D375" s="1712"/>
      <c r="E375" s="1712"/>
      <c r="F375" s="1712"/>
      <c r="G375" s="1712"/>
      <c r="H375" s="1712"/>
      <c r="I375" s="1712"/>
      <c r="J375" s="1712"/>
      <c r="K375" s="1712"/>
      <c r="L375" s="1712"/>
      <c r="M375" s="1712"/>
      <c r="N375" s="1712"/>
      <c r="O375" s="1712"/>
      <c r="P375" s="1712"/>
      <c r="Q375" s="1712"/>
      <c r="R375" s="1712"/>
      <c r="S375" s="1712"/>
      <c r="T375" s="1712"/>
      <c r="U375" s="1712"/>
      <c r="V375" s="1712"/>
      <c r="W375" s="1712"/>
      <c r="X375" s="1712"/>
      <c r="Y375" s="1712"/>
    </row>
    <row r="376" spans="1:25" ht="16.5" customHeight="1">
      <c r="A376" s="1712"/>
      <c r="B376" s="1712"/>
      <c r="C376" s="1712"/>
      <c r="D376" s="1712"/>
      <c r="E376" s="1712"/>
      <c r="F376" s="1712"/>
      <c r="G376" s="1712"/>
      <c r="H376" s="1712"/>
      <c r="I376" s="1712"/>
      <c r="J376" s="1712"/>
      <c r="K376" s="1712"/>
      <c r="L376" s="1712"/>
      <c r="M376" s="1712"/>
      <c r="N376" s="1712"/>
      <c r="O376" s="1712"/>
      <c r="P376" s="1712"/>
      <c r="Q376" s="1712"/>
      <c r="R376" s="1712"/>
      <c r="S376" s="1712"/>
      <c r="T376" s="1712"/>
      <c r="U376" s="1712"/>
      <c r="V376" s="1712"/>
      <c r="W376" s="1712"/>
      <c r="X376" s="1712"/>
      <c r="Y376" s="1712"/>
    </row>
    <row r="377" spans="1:25" ht="16.5" customHeight="1">
      <c r="A377" s="1712"/>
      <c r="B377" s="1712"/>
      <c r="C377" s="1712"/>
      <c r="D377" s="1712"/>
      <c r="E377" s="1712"/>
      <c r="F377" s="1712"/>
      <c r="G377" s="1712"/>
      <c r="H377" s="1712"/>
      <c r="I377" s="1712"/>
      <c r="J377" s="1712"/>
      <c r="K377" s="1712"/>
      <c r="L377" s="1712"/>
      <c r="M377" s="1712"/>
      <c r="N377" s="1712"/>
      <c r="O377" s="1712"/>
      <c r="P377" s="1712"/>
      <c r="Q377" s="1712"/>
      <c r="R377" s="1712"/>
      <c r="S377" s="1712"/>
      <c r="T377" s="1712"/>
      <c r="U377" s="1712"/>
      <c r="V377" s="1712"/>
      <c r="W377" s="1712"/>
      <c r="X377" s="1712"/>
      <c r="Y377" s="1712"/>
    </row>
    <row r="378" spans="1:25" ht="16.5" customHeight="1">
      <c r="A378" s="1712"/>
      <c r="B378" s="1712"/>
      <c r="C378" s="1712"/>
      <c r="D378" s="1712"/>
      <c r="E378" s="1712"/>
      <c r="F378" s="1712"/>
      <c r="G378" s="1712"/>
      <c r="H378" s="1712"/>
      <c r="I378" s="1712"/>
      <c r="J378" s="1712"/>
      <c r="K378" s="1712"/>
      <c r="L378" s="1712"/>
      <c r="M378" s="1712"/>
      <c r="N378" s="1712"/>
      <c r="O378" s="1712"/>
      <c r="P378" s="1712"/>
      <c r="Q378" s="1712"/>
      <c r="R378" s="1712"/>
      <c r="S378" s="1712"/>
      <c r="T378" s="1712"/>
      <c r="U378" s="1712"/>
      <c r="V378" s="1712"/>
      <c r="W378" s="1712"/>
      <c r="X378" s="1712"/>
      <c r="Y378" s="1712"/>
    </row>
    <row r="379" spans="1:25" ht="16.5" customHeight="1">
      <c r="A379" s="1712"/>
      <c r="B379" s="1712"/>
      <c r="C379" s="1712"/>
      <c r="D379" s="1712"/>
      <c r="E379" s="1712"/>
      <c r="F379" s="1712"/>
      <c r="G379" s="1712"/>
      <c r="H379" s="1712"/>
      <c r="I379" s="1712"/>
      <c r="J379" s="1712"/>
      <c r="K379" s="1712"/>
      <c r="L379" s="1712"/>
      <c r="M379" s="1712"/>
      <c r="N379" s="1712"/>
      <c r="O379" s="1712"/>
      <c r="P379" s="1712"/>
      <c r="Q379" s="1712"/>
      <c r="R379" s="1712"/>
      <c r="S379" s="1712"/>
      <c r="T379" s="1712"/>
      <c r="U379" s="1712"/>
      <c r="V379" s="1712"/>
      <c r="W379" s="1712"/>
      <c r="X379" s="1712"/>
      <c r="Y379" s="1712"/>
    </row>
    <row r="380" spans="1:25" ht="16.5" customHeight="1">
      <c r="A380" s="1712"/>
      <c r="B380" s="1712"/>
      <c r="C380" s="1712"/>
      <c r="D380" s="1712"/>
      <c r="E380" s="1712"/>
      <c r="F380" s="1712"/>
      <c r="G380" s="1712"/>
      <c r="H380" s="1712"/>
      <c r="I380" s="1712"/>
      <c r="J380" s="1712"/>
      <c r="K380" s="1712"/>
      <c r="L380" s="1712"/>
      <c r="M380" s="1712"/>
      <c r="N380" s="1712"/>
      <c r="O380" s="1712"/>
      <c r="P380" s="1712"/>
      <c r="Q380" s="1712"/>
      <c r="R380" s="1712"/>
      <c r="S380" s="1712"/>
      <c r="T380" s="1712"/>
      <c r="U380" s="1712"/>
      <c r="V380" s="1712"/>
      <c r="W380" s="1712"/>
      <c r="X380" s="1712"/>
      <c r="Y380" s="1712"/>
    </row>
    <row r="381" spans="1:25" ht="16.5" customHeight="1">
      <c r="A381" s="1712"/>
      <c r="B381" s="1712"/>
      <c r="C381" s="1712"/>
      <c r="D381" s="1712"/>
      <c r="E381" s="1712"/>
      <c r="F381" s="1712"/>
      <c r="G381" s="1712"/>
      <c r="H381" s="1712"/>
      <c r="I381" s="1712"/>
      <c r="J381" s="1712"/>
      <c r="K381" s="1712"/>
      <c r="L381" s="1712"/>
      <c r="M381" s="1712"/>
      <c r="N381" s="1712"/>
      <c r="O381" s="1712"/>
      <c r="P381" s="1712"/>
      <c r="Q381" s="1712"/>
      <c r="R381" s="1712"/>
      <c r="S381" s="1712"/>
      <c r="T381" s="1712"/>
      <c r="U381" s="1712"/>
      <c r="V381" s="1712"/>
      <c r="W381" s="1712"/>
      <c r="X381" s="1712"/>
      <c r="Y381" s="1712"/>
    </row>
    <row r="382" spans="1:25" ht="16.5" customHeight="1">
      <c r="A382" s="1712"/>
      <c r="B382" s="1712"/>
      <c r="C382" s="1712"/>
      <c r="D382" s="1712"/>
      <c r="E382" s="1712"/>
      <c r="F382" s="1712"/>
      <c r="G382" s="1712"/>
      <c r="H382" s="1712"/>
      <c r="I382" s="1712"/>
      <c r="J382" s="1712"/>
      <c r="K382" s="1712"/>
      <c r="L382" s="1712"/>
      <c r="M382" s="1712"/>
      <c r="N382" s="1712"/>
      <c r="O382" s="1712"/>
      <c r="P382" s="1712"/>
      <c r="Q382" s="1712"/>
      <c r="R382" s="1712"/>
      <c r="S382" s="1712"/>
      <c r="T382" s="1712"/>
      <c r="U382" s="1712"/>
      <c r="V382" s="1712"/>
      <c r="W382" s="1712"/>
      <c r="X382" s="1712"/>
      <c r="Y382" s="1712"/>
    </row>
    <row r="383" spans="1:25" ht="16.5" customHeight="1">
      <c r="A383" s="1712"/>
      <c r="B383" s="1712"/>
      <c r="C383" s="1712"/>
      <c r="D383" s="1712"/>
      <c r="E383" s="1712"/>
      <c r="F383" s="1712"/>
      <c r="G383" s="1712"/>
      <c r="H383" s="1712"/>
      <c r="I383" s="1712"/>
      <c r="J383" s="1712"/>
      <c r="K383" s="1712"/>
      <c r="L383" s="1712"/>
      <c r="M383" s="1712"/>
      <c r="N383" s="1712"/>
      <c r="O383" s="1712"/>
      <c r="P383" s="1712"/>
      <c r="Q383" s="1712"/>
      <c r="R383" s="1712"/>
      <c r="S383" s="1712"/>
      <c r="T383" s="1712"/>
      <c r="U383" s="1712"/>
      <c r="V383" s="1712"/>
      <c r="W383" s="1712"/>
      <c r="X383" s="1712"/>
      <c r="Y383" s="1712"/>
    </row>
    <row r="384" spans="1:25" ht="16.5" customHeight="1">
      <c r="A384" s="1712"/>
      <c r="B384" s="1712"/>
      <c r="C384" s="1712"/>
      <c r="D384" s="1712"/>
      <c r="E384" s="1712"/>
      <c r="F384" s="1712"/>
      <c r="G384" s="1712"/>
      <c r="H384" s="1712"/>
      <c r="I384" s="1712"/>
      <c r="J384" s="1712"/>
      <c r="K384" s="1712"/>
      <c r="L384" s="1712"/>
      <c r="M384" s="1712"/>
      <c r="N384" s="1712"/>
      <c r="O384" s="1712"/>
      <c r="P384" s="1712"/>
      <c r="Q384" s="1712"/>
      <c r="R384" s="1712"/>
      <c r="S384" s="1712"/>
      <c r="T384" s="1712"/>
      <c r="U384" s="1712"/>
      <c r="V384" s="1712"/>
      <c r="W384" s="1712"/>
      <c r="X384" s="1712"/>
      <c r="Y384" s="1712"/>
    </row>
    <row r="385" spans="1:25" ht="16.5" customHeight="1">
      <c r="A385" s="1712"/>
      <c r="B385" s="1712"/>
      <c r="C385" s="1712"/>
      <c r="D385" s="1712"/>
      <c r="E385" s="1712"/>
      <c r="F385" s="1712"/>
      <c r="G385" s="1712"/>
      <c r="H385" s="1712"/>
      <c r="I385" s="1712"/>
      <c r="J385" s="1712"/>
      <c r="K385" s="1712"/>
      <c r="L385" s="1712"/>
      <c r="M385" s="1712"/>
      <c r="N385" s="1712"/>
      <c r="O385" s="1712"/>
      <c r="P385" s="1712"/>
      <c r="Q385" s="1712"/>
      <c r="R385" s="1712"/>
      <c r="S385" s="1712"/>
      <c r="T385" s="1712"/>
      <c r="U385" s="1712"/>
      <c r="V385" s="1712"/>
      <c r="W385" s="1712"/>
      <c r="X385" s="1712"/>
      <c r="Y385" s="1712"/>
    </row>
    <row r="386" spans="1:25" ht="16.5" customHeight="1">
      <c r="A386" s="1712"/>
      <c r="B386" s="1712"/>
      <c r="C386" s="1712"/>
      <c r="D386" s="1712"/>
      <c r="E386" s="1712"/>
      <c r="F386" s="1712"/>
      <c r="G386" s="1712"/>
      <c r="H386" s="1712"/>
      <c r="I386" s="1712"/>
      <c r="J386" s="1712"/>
      <c r="K386" s="1712"/>
      <c r="L386" s="1712"/>
      <c r="M386" s="1712"/>
      <c r="N386" s="1712"/>
      <c r="O386" s="1712"/>
      <c r="P386" s="1712"/>
      <c r="Q386" s="1712"/>
      <c r="R386" s="1712"/>
      <c r="S386" s="1712"/>
      <c r="T386" s="1712"/>
      <c r="U386" s="1712"/>
      <c r="V386" s="1712"/>
      <c r="W386" s="1712"/>
      <c r="X386" s="1712"/>
      <c r="Y386" s="1712"/>
    </row>
    <row r="387" spans="1:25" ht="16.5" customHeight="1">
      <c r="A387" s="1712"/>
      <c r="B387" s="1712"/>
      <c r="C387" s="1712"/>
      <c r="D387" s="1712"/>
      <c r="E387" s="1712"/>
      <c r="F387" s="1712"/>
      <c r="G387" s="1712"/>
      <c r="H387" s="1712"/>
      <c r="I387" s="1712"/>
      <c r="J387" s="1712"/>
      <c r="K387" s="1712"/>
      <c r="L387" s="1712"/>
      <c r="M387" s="1712"/>
      <c r="N387" s="1712"/>
      <c r="O387" s="1712"/>
      <c r="P387" s="1712"/>
      <c r="Q387" s="1712"/>
      <c r="R387" s="1712"/>
      <c r="S387" s="1712"/>
      <c r="T387" s="1712"/>
      <c r="U387" s="1712"/>
      <c r="V387" s="1712"/>
      <c r="W387" s="1712"/>
      <c r="X387" s="1712"/>
      <c r="Y387" s="1712"/>
    </row>
    <row r="388" spans="1:25" ht="16.5" customHeight="1">
      <c r="A388" s="1712"/>
      <c r="B388" s="1712"/>
      <c r="C388" s="1712"/>
      <c r="D388" s="1712"/>
      <c r="E388" s="1712"/>
      <c r="F388" s="1712"/>
      <c r="G388" s="1712"/>
      <c r="H388" s="1712"/>
      <c r="I388" s="1712"/>
      <c r="J388" s="1712"/>
      <c r="K388" s="1712"/>
      <c r="L388" s="1712"/>
      <c r="M388" s="1712"/>
      <c r="N388" s="1712"/>
      <c r="O388" s="1712"/>
      <c r="P388" s="1712"/>
      <c r="Q388" s="1712"/>
      <c r="R388" s="1712"/>
      <c r="S388" s="1712"/>
      <c r="T388" s="1712"/>
      <c r="U388" s="1712"/>
      <c r="V388" s="1712"/>
      <c r="W388" s="1712"/>
      <c r="X388" s="1712"/>
      <c r="Y388" s="1712"/>
    </row>
    <row r="389" spans="1:25" ht="16.5" customHeight="1">
      <c r="A389" s="1712"/>
      <c r="B389" s="1712"/>
      <c r="C389" s="1712"/>
      <c r="D389" s="1712"/>
      <c r="E389" s="1712"/>
      <c r="F389" s="1712"/>
      <c r="G389" s="1712"/>
      <c r="H389" s="1712"/>
      <c r="I389" s="1712"/>
      <c r="J389" s="1712"/>
      <c r="K389" s="1712"/>
      <c r="L389" s="1712"/>
      <c r="M389" s="1712"/>
      <c r="N389" s="1712"/>
      <c r="O389" s="1712"/>
      <c r="P389" s="1712"/>
      <c r="Q389" s="1712"/>
      <c r="R389" s="1712"/>
      <c r="S389" s="1712"/>
      <c r="T389" s="1712"/>
      <c r="U389" s="1712"/>
      <c r="V389" s="1712"/>
      <c r="W389" s="1712"/>
      <c r="X389" s="1712"/>
      <c r="Y389" s="1712"/>
    </row>
    <row r="390" spans="1:25" ht="16.5" customHeight="1">
      <c r="A390" s="1712"/>
      <c r="B390" s="1712"/>
      <c r="C390" s="1712"/>
      <c r="D390" s="1712"/>
      <c r="E390" s="1712"/>
      <c r="F390" s="1712"/>
      <c r="G390" s="1712"/>
      <c r="H390" s="1712"/>
      <c r="I390" s="1712"/>
      <c r="J390" s="1712"/>
      <c r="K390" s="1712"/>
      <c r="L390" s="1712"/>
      <c r="M390" s="1712"/>
      <c r="N390" s="1712"/>
      <c r="O390" s="1712"/>
      <c r="P390" s="1712"/>
      <c r="Q390" s="1712"/>
      <c r="R390" s="1712"/>
      <c r="S390" s="1712"/>
      <c r="T390" s="1712"/>
      <c r="U390" s="1712"/>
      <c r="V390" s="1712"/>
      <c r="W390" s="1712"/>
      <c r="X390" s="1712"/>
      <c r="Y390" s="1712"/>
    </row>
    <row r="391" spans="1:25" ht="16.5" customHeight="1">
      <c r="A391" s="1712"/>
      <c r="B391" s="1712"/>
      <c r="C391" s="1712"/>
      <c r="D391" s="1712"/>
      <c r="E391" s="1712"/>
      <c r="F391" s="1712"/>
      <c r="G391" s="1712"/>
      <c r="H391" s="1712"/>
      <c r="I391" s="1712"/>
      <c r="J391" s="1712"/>
      <c r="K391" s="1712"/>
      <c r="L391" s="1712"/>
      <c r="M391" s="1712"/>
      <c r="N391" s="1712"/>
      <c r="O391" s="1712"/>
      <c r="P391" s="1712"/>
      <c r="Q391" s="1712"/>
      <c r="R391" s="1712"/>
      <c r="S391" s="1712"/>
      <c r="T391" s="1712"/>
      <c r="U391" s="1712"/>
      <c r="V391" s="1712"/>
      <c r="W391" s="1712"/>
      <c r="X391" s="1712"/>
      <c r="Y391" s="1712"/>
    </row>
    <row r="392" spans="1:25" ht="16.5" customHeight="1">
      <c r="A392" s="1712"/>
      <c r="B392" s="1712"/>
      <c r="C392" s="1712"/>
      <c r="D392" s="1712"/>
      <c r="E392" s="1712"/>
      <c r="F392" s="1712"/>
      <c r="G392" s="1712"/>
      <c r="H392" s="1712"/>
      <c r="I392" s="1712"/>
      <c r="J392" s="1712"/>
      <c r="K392" s="1712"/>
      <c r="L392" s="1712"/>
      <c r="M392" s="1712"/>
      <c r="N392" s="1712"/>
      <c r="O392" s="1712"/>
      <c r="P392" s="1712"/>
      <c r="Q392" s="1712"/>
      <c r="R392" s="1712"/>
      <c r="S392" s="1712"/>
      <c r="T392" s="1712"/>
      <c r="U392" s="1712"/>
      <c r="V392" s="1712"/>
      <c r="W392" s="1712"/>
      <c r="X392" s="1712"/>
      <c r="Y392" s="1712"/>
    </row>
    <row r="393" spans="1:25" ht="16.5" customHeight="1">
      <c r="A393" s="1712"/>
      <c r="B393" s="1712"/>
      <c r="C393" s="1712"/>
      <c r="D393" s="1712"/>
      <c r="E393" s="1712"/>
      <c r="F393" s="1712"/>
      <c r="G393" s="1712"/>
      <c r="H393" s="1712"/>
      <c r="I393" s="1712"/>
      <c r="J393" s="1712"/>
      <c r="K393" s="1712"/>
      <c r="L393" s="1712"/>
      <c r="M393" s="1712"/>
      <c r="N393" s="1712"/>
      <c r="O393" s="1712"/>
      <c r="P393" s="1712"/>
      <c r="Q393" s="1712"/>
      <c r="R393" s="1712"/>
      <c r="S393" s="1712"/>
      <c r="T393" s="1712"/>
      <c r="U393" s="1712"/>
      <c r="V393" s="1712"/>
      <c r="W393" s="1712"/>
      <c r="X393" s="1712"/>
      <c r="Y393" s="1712"/>
    </row>
    <row r="394" spans="1:25" ht="16.5" customHeight="1">
      <c r="A394" s="1712"/>
      <c r="B394" s="1712"/>
      <c r="C394" s="1712"/>
      <c r="D394" s="1712"/>
      <c r="E394" s="1712"/>
      <c r="F394" s="1712"/>
      <c r="G394" s="1712"/>
      <c r="H394" s="1712"/>
      <c r="I394" s="1712"/>
      <c r="J394" s="1712"/>
      <c r="K394" s="1712"/>
      <c r="L394" s="1712"/>
      <c r="M394" s="1712"/>
      <c r="N394" s="1712"/>
      <c r="O394" s="1712"/>
      <c r="P394" s="1712"/>
      <c r="Q394" s="1712"/>
      <c r="R394" s="1712"/>
      <c r="S394" s="1712"/>
      <c r="T394" s="1712"/>
      <c r="U394" s="1712"/>
      <c r="V394" s="1712"/>
      <c r="W394" s="1712"/>
      <c r="X394" s="1712"/>
      <c r="Y394" s="1712"/>
    </row>
    <row r="395" spans="1:25" ht="16.5" customHeight="1">
      <c r="A395" s="1712"/>
      <c r="B395" s="1712"/>
      <c r="C395" s="1712"/>
      <c r="D395" s="1712"/>
      <c r="E395" s="1712"/>
      <c r="F395" s="1712"/>
      <c r="G395" s="1712"/>
      <c r="H395" s="1712"/>
      <c r="I395" s="1712"/>
      <c r="J395" s="1712"/>
      <c r="K395" s="1712"/>
      <c r="L395" s="1712"/>
      <c r="M395" s="1712"/>
      <c r="N395" s="1712"/>
      <c r="O395" s="1712"/>
      <c r="P395" s="1712"/>
      <c r="Q395" s="1712"/>
      <c r="R395" s="1712"/>
      <c r="S395" s="1712"/>
      <c r="T395" s="1712"/>
      <c r="U395" s="1712"/>
      <c r="V395" s="1712"/>
      <c r="W395" s="1712"/>
      <c r="X395" s="1712"/>
      <c r="Y395" s="1712"/>
    </row>
    <row r="396" spans="1:25" ht="16.5" customHeight="1">
      <c r="A396" s="1712"/>
      <c r="B396" s="1712"/>
      <c r="C396" s="1712"/>
      <c r="D396" s="1712"/>
      <c r="E396" s="1712"/>
      <c r="F396" s="1712"/>
      <c r="G396" s="1712"/>
      <c r="H396" s="1712"/>
      <c r="I396" s="1712"/>
      <c r="J396" s="1712"/>
      <c r="K396" s="1712"/>
      <c r="L396" s="1712"/>
      <c r="M396" s="1712"/>
      <c r="N396" s="1712"/>
      <c r="O396" s="1712"/>
      <c r="P396" s="1712"/>
      <c r="Q396" s="1712"/>
      <c r="R396" s="1712"/>
      <c r="S396" s="1712"/>
      <c r="T396" s="1712"/>
      <c r="U396" s="1712"/>
      <c r="V396" s="1712"/>
      <c r="W396" s="1712"/>
      <c r="X396" s="1712"/>
      <c r="Y396" s="1712"/>
    </row>
    <row r="397" spans="1:25" ht="16.5" customHeight="1">
      <c r="A397" s="1712"/>
      <c r="B397" s="1712"/>
      <c r="C397" s="1712"/>
      <c r="D397" s="1712"/>
      <c r="E397" s="1712"/>
      <c r="F397" s="1712"/>
      <c r="G397" s="1712"/>
      <c r="H397" s="1712"/>
      <c r="I397" s="1712"/>
      <c r="J397" s="1712"/>
      <c r="K397" s="1712"/>
      <c r="L397" s="1712"/>
      <c r="M397" s="1712"/>
      <c r="N397" s="1712"/>
      <c r="O397" s="1712"/>
      <c r="P397" s="1712"/>
      <c r="Q397" s="1712"/>
      <c r="R397" s="1712"/>
      <c r="S397" s="1712"/>
      <c r="T397" s="1712"/>
      <c r="U397" s="1712"/>
      <c r="V397" s="1712"/>
      <c r="W397" s="1712"/>
      <c r="X397" s="1712"/>
      <c r="Y397" s="1712"/>
    </row>
    <row r="398" spans="1:25" ht="16.5" customHeight="1">
      <c r="A398" s="1712"/>
      <c r="B398" s="1712"/>
      <c r="C398" s="1712"/>
      <c r="D398" s="1712"/>
      <c r="E398" s="1712"/>
      <c r="F398" s="1712"/>
      <c r="G398" s="1712"/>
      <c r="H398" s="1712"/>
      <c r="I398" s="1712"/>
      <c r="J398" s="1712"/>
      <c r="K398" s="1712"/>
      <c r="L398" s="1712"/>
      <c r="M398" s="1712"/>
      <c r="N398" s="1712"/>
      <c r="O398" s="1712"/>
      <c r="P398" s="1712"/>
      <c r="Q398" s="1712"/>
      <c r="R398" s="1712"/>
      <c r="S398" s="1712"/>
      <c r="T398" s="1712"/>
      <c r="U398" s="1712"/>
      <c r="V398" s="1712"/>
      <c r="W398" s="1712"/>
      <c r="X398" s="1712"/>
      <c r="Y398" s="1712"/>
    </row>
    <row r="399" spans="1:25" ht="16.5" customHeight="1">
      <c r="A399" s="1712"/>
      <c r="B399" s="1712"/>
      <c r="C399" s="1712"/>
      <c r="D399" s="1712"/>
      <c r="E399" s="1712"/>
      <c r="F399" s="1712"/>
      <c r="G399" s="1712"/>
      <c r="H399" s="1712"/>
      <c r="I399" s="1712"/>
      <c r="J399" s="1712"/>
      <c r="K399" s="1712"/>
      <c r="L399" s="1712"/>
      <c r="M399" s="1712"/>
      <c r="N399" s="1712"/>
      <c r="O399" s="1712"/>
      <c r="P399" s="1712"/>
      <c r="Q399" s="1712"/>
      <c r="R399" s="1712"/>
      <c r="S399" s="1712"/>
      <c r="T399" s="1712"/>
      <c r="U399" s="1712"/>
      <c r="V399" s="1712"/>
      <c r="W399" s="1712"/>
      <c r="X399" s="1712"/>
      <c r="Y399" s="1712"/>
    </row>
    <row r="400" spans="1:25" ht="16.5" customHeight="1">
      <c r="A400" s="1712"/>
      <c r="B400" s="1712"/>
      <c r="C400" s="1712"/>
      <c r="D400" s="1712"/>
      <c r="E400" s="1712"/>
      <c r="F400" s="1712"/>
      <c r="G400" s="1712"/>
      <c r="H400" s="1712"/>
      <c r="I400" s="1712"/>
      <c r="J400" s="1712"/>
      <c r="K400" s="1712"/>
      <c r="L400" s="1712"/>
      <c r="M400" s="1712"/>
      <c r="N400" s="1712"/>
      <c r="O400" s="1712"/>
      <c r="P400" s="1712"/>
      <c r="Q400" s="1712"/>
      <c r="R400" s="1712"/>
      <c r="S400" s="1712"/>
      <c r="T400" s="1712"/>
      <c r="U400" s="1712"/>
      <c r="V400" s="1712"/>
      <c r="W400" s="1712"/>
      <c r="X400" s="1712"/>
      <c r="Y400" s="1712"/>
    </row>
    <row r="401" spans="1:25" ht="16.5" customHeight="1">
      <c r="A401" s="1712"/>
      <c r="B401" s="1712"/>
      <c r="C401" s="1712"/>
      <c r="D401" s="1712"/>
      <c r="E401" s="1712"/>
      <c r="F401" s="1712"/>
      <c r="G401" s="1712"/>
      <c r="H401" s="1712"/>
      <c r="I401" s="1712"/>
      <c r="J401" s="1712"/>
      <c r="K401" s="1712"/>
      <c r="L401" s="1712"/>
      <c r="M401" s="1712"/>
      <c r="N401" s="1712"/>
      <c r="O401" s="1712"/>
      <c r="P401" s="1712"/>
      <c r="Q401" s="1712"/>
      <c r="R401" s="1712"/>
      <c r="S401" s="1712"/>
      <c r="T401" s="1712"/>
      <c r="U401" s="1712"/>
      <c r="V401" s="1712"/>
      <c r="W401" s="1712"/>
      <c r="X401" s="1712"/>
      <c r="Y401" s="1712"/>
    </row>
    <row r="402" spans="1:25" ht="16.5" customHeight="1">
      <c r="A402" s="1712"/>
      <c r="B402" s="1712"/>
      <c r="C402" s="1712"/>
      <c r="D402" s="1712"/>
      <c r="E402" s="1712"/>
      <c r="F402" s="1712"/>
      <c r="G402" s="1712"/>
      <c r="H402" s="1712"/>
      <c r="I402" s="1712"/>
      <c r="J402" s="1712"/>
      <c r="K402" s="1712"/>
      <c r="L402" s="1712"/>
      <c r="M402" s="1712"/>
      <c r="N402" s="1712"/>
      <c r="O402" s="1712"/>
      <c r="P402" s="1712"/>
      <c r="Q402" s="1712"/>
      <c r="R402" s="1712"/>
      <c r="S402" s="1712"/>
      <c r="T402" s="1712"/>
      <c r="U402" s="1712"/>
      <c r="V402" s="1712"/>
      <c r="W402" s="1712"/>
      <c r="X402" s="1712"/>
      <c r="Y402" s="1712"/>
    </row>
    <row r="403" spans="1:25" ht="16.5" customHeight="1">
      <c r="A403" s="1712"/>
      <c r="B403" s="1712"/>
      <c r="C403" s="1712"/>
      <c r="D403" s="1712"/>
      <c r="E403" s="1712"/>
      <c r="F403" s="1712"/>
      <c r="G403" s="1712"/>
      <c r="H403" s="1712"/>
      <c r="I403" s="1712"/>
      <c r="J403" s="1712"/>
      <c r="K403" s="1712"/>
      <c r="L403" s="1712"/>
      <c r="M403" s="1712"/>
      <c r="N403" s="1712"/>
      <c r="O403" s="1712"/>
      <c r="P403" s="1712"/>
      <c r="Q403" s="1712"/>
      <c r="R403" s="1712"/>
      <c r="S403" s="1712"/>
      <c r="T403" s="1712"/>
      <c r="U403" s="1712"/>
      <c r="V403" s="1712"/>
      <c r="W403" s="1712"/>
      <c r="X403" s="1712"/>
      <c r="Y403" s="1712"/>
    </row>
    <row r="404" spans="1:25" ht="16.5" customHeight="1">
      <c r="A404" s="1712"/>
      <c r="B404" s="1712"/>
      <c r="C404" s="1712"/>
      <c r="D404" s="1712"/>
      <c r="E404" s="1712"/>
      <c r="F404" s="1712"/>
      <c r="G404" s="1712"/>
      <c r="H404" s="1712"/>
      <c r="I404" s="1712"/>
      <c r="J404" s="1712"/>
      <c r="K404" s="1712"/>
      <c r="L404" s="1712"/>
      <c r="M404" s="1712"/>
      <c r="N404" s="1712"/>
      <c r="O404" s="1712"/>
      <c r="P404" s="1712"/>
      <c r="Q404" s="1712"/>
      <c r="R404" s="1712"/>
      <c r="S404" s="1712"/>
      <c r="T404" s="1712"/>
      <c r="U404" s="1712"/>
      <c r="V404" s="1712"/>
      <c r="W404" s="1712"/>
      <c r="X404" s="1712"/>
      <c r="Y404" s="1712"/>
    </row>
    <row r="405" spans="1:25" ht="16.5" customHeight="1">
      <c r="A405" s="1712"/>
      <c r="B405" s="1712"/>
      <c r="C405" s="1712"/>
      <c r="D405" s="1712"/>
      <c r="E405" s="1712"/>
      <c r="F405" s="1712"/>
      <c r="G405" s="1712"/>
      <c r="H405" s="1712"/>
      <c r="I405" s="1712"/>
      <c r="J405" s="1712"/>
      <c r="K405" s="1712"/>
      <c r="L405" s="1712"/>
      <c r="M405" s="1712"/>
      <c r="N405" s="1712"/>
      <c r="O405" s="1712"/>
      <c r="P405" s="1712"/>
      <c r="Q405" s="1712"/>
      <c r="R405" s="1712"/>
      <c r="S405" s="1712"/>
      <c r="T405" s="1712"/>
      <c r="U405" s="1712"/>
      <c r="V405" s="1712"/>
      <c r="W405" s="1712"/>
      <c r="X405" s="1712"/>
      <c r="Y405" s="1712"/>
    </row>
    <row r="406" spans="1:25" ht="16.5" customHeight="1">
      <c r="A406" s="1712"/>
      <c r="B406" s="1712"/>
      <c r="C406" s="1712"/>
      <c r="D406" s="1712"/>
      <c r="E406" s="1712"/>
      <c r="F406" s="1712"/>
      <c r="G406" s="1712"/>
      <c r="H406" s="1712"/>
      <c r="I406" s="1712"/>
      <c r="J406" s="1712"/>
      <c r="K406" s="1712"/>
      <c r="L406" s="1712"/>
      <c r="M406" s="1712"/>
      <c r="N406" s="1712"/>
      <c r="O406" s="1712"/>
      <c r="P406" s="1712"/>
      <c r="Q406" s="1712"/>
      <c r="R406" s="1712"/>
      <c r="S406" s="1712"/>
      <c r="T406" s="1712"/>
      <c r="U406" s="1712"/>
      <c r="V406" s="1712"/>
      <c r="W406" s="1712"/>
      <c r="X406" s="1712"/>
      <c r="Y406" s="1712"/>
    </row>
    <row r="407" spans="1:25" ht="16.5" customHeight="1">
      <c r="A407" s="1712"/>
      <c r="B407" s="1712"/>
      <c r="C407" s="1712"/>
      <c r="D407" s="1712"/>
      <c r="E407" s="1712"/>
      <c r="F407" s="1712"/>
      <c r="G407" s="1712"/>
      <c r="H407" s="1712"/>
      <c r="I407" s="1712"/>
      <c r="J407" s="1712"/>
      <c r="K407" s="1712"/>
      <c r="L407" s="1712"/>
      <c r="M407" s="1712"/>
      <c r="N407" s="1712"/>
      <c r="O407" s="1712"/>
      <c r="P407" s="1712"/>
      <c r="Q407" s="1712"/>
      <c r="R407" s="1712"/>
      <c r="S407" s="1712"/>
      <c r="T407" s="1712"/>
      <c r="U407" s="1712"/>
      <c r="V407" s="1712"/>
      <c r="W407" s="1712"/>
      <c r="X407" s="1712"/>
      <c r="Y407" s="1712"/>
    </row>
    <row r="408" spans="1:25" ht="16.5" customHeight="1">
      <c r="A408" s="1712"/>
      <c r="B408" s="1712"/>
      <c r="C408" s="1712"/>
      <c r="D408" s="1712"/>
      <c r="E408" s="1712"/>
      <c r="F408" s="1712"/>
      <c r="G408" s="1712"/>
      <c r="H408" s="1712"/>
      <c r="I408" s="1712"/>
      <c r="J408" s="1712"/>
      <c r="K408" s="1712"/>
      <c r="L408" s="1712"/>
      <c r="M408" s="1712"/>
      <c r="N408" s="1712"/>
      <c r="O408" s="1712"/>
      <c r="P408" s="1712"/>
      <c r="Q408" s="1712"/>
      <c r="R408" s="1712"/>
      <c r="S408" s="1712"/>
      <c r="T408" s="1712"/>
      <c r="U408" s="1712"/>
      <c r="V408" s="1712"/>
      <c r="W408" s="1712"/>
      <c r="X408" s="1712"/>
      <c r="Y408" s="1712"/>
    </row>
    <row r="409" spans="1:25" ht="16.5" customHeight="1">
      <c r="A409" s="1712"/>
      <c r="B409" s="1712"/>
      <c r="C409" s="1712"/>
      <c r="D409" s="1712"/>
      <c r="E409" s="1712"/>
      <c r="F409" s="1712"/>
      <c r="G409" s="1712"/>
      <c r="H409" s="1712"/>
      <c r="I409" s="1712"/>
      <c r="J409" s="1712"/>
      <c r="K409" s="1712"/>
      <c r="L409" s="1712"/>
      <c r="M409" s="1712"/>
      <c r="N409" s="1712"/>
      <c r="O409" s="1712"/>
      <c r="P409" s="1712"/>
      <c r="Q409" s="1712"/>
      <c r="R409" s="1712"/>
      <c r="S409" s="1712"/>
      <c r="T409" s="1712"/>
      <c r="U409" s="1712"/>
      <c r="V409" s="1712"/>
      <c r="W409" s="1712"/>
      <c r="X409" s="1712"/>
      <c r="Y409" s="1712"/>
    </row>
    <row r="410" spans="1:25" ht="16.5" customHeight="1">
      <c r="A410" s="1712"/>
      <c r="B410" s="1712"/>
      <c r="C410" s="1712"/>
      <c r="D410" s="1712"/>
      <c r="E410" s="1712"/>
      <c r="F410" s="1712"/>
      <c r="G410" s="1712"/>
      <c r="H410" s="1712"/>
      <c r="I410" s="1712"/>
      <c r="J410" s="1712"/>
      <c r="K410" s="1712"/>
      <c r="L410" s="1712"/>
      <c r="M410" s="1712"/>
      <c r="N410" s="1712"/>
      <c r="O410" s="1712"/>
      <c r="P410" s="1712"/>
      <c r="Q410" s="1712"/>
      <c r="R410" s="1712"/>
      <c r="S410" s="1712"/>
      <c r="T410" s="1712"/>
      <c r="U410" s="1712"/>
      <c r="V410" s="1712"/>
      <c r="W410" s="1712"/>
      <c r="X410" s="1712"/>
      <c r="Y410" s="1712"/>
    </row>
    <row r="411" spans="1:25" ht="16.5" customHeight="1">
      <c r="A411" s="1712"/>
      <c r="B411" s="1712"/>
      <c r="C411" s="1712"/>
      <c r="D411" s="1712"/>
      <c r="E411" s="1712"/>
      <c r="F411" s="1712"/>
      <c r="G411" s="1712"/>
      <c r="H411" s="1712"/>
      <c r="I411" s="1712"/>
      <c r="J411" s="1712"/>
      <c r="K411" s="1712"/>
      <c r="L411" s="1712"/>
      <c r="M411" s="1712"/>
      <c r="N411" s="1712"/>
      <c r="O411" s="1712"/>
      <c r="P411" s="1712"/>
      <c r="Q411" s="1712"/>
      <c r="R411" s="1712"/>
      <c r="S411" s="1712"/>
      <c r="T411" s="1712"/>
      <c r="U411" s="1712"/>
      <c r="V411" s="1712"/>
      <c r="W411" s="1712"/>
      <c r="X411" s="1712"/>
      <c r="Y411" s="1712"/>
    </row>
    <row r="412" spans="1:25" ht="16.5" customHeight="1">
      <c r="A412" s="1712"/>
      <c r="B412" s="1712"/>
      <c r="C412" s="1712"/>
      <c r="D412" s="1712"/>
      <c r="E412" s="1712"/>
      <c r="F412" s="1712"/>
      <c r="G412" s="1712"/>
      <c r="H412" s="1712"/>
      <c r="I412" s="1712"/>
      <c r="J412" s="1712"/>
      <c r="K412" s="1712"/>
      <c r="L412" s="1712"/>
      <c r="M412" s="1712"/>
      <c r="N412" s="1712"/>
      <c r="O412" s="1712"/>
      <c r="P412" s="1712"/>
      <c r="Q412" s="1712"/>
      <c r="R412" s="1712"/>
      <c r="S412" s="1712"/>
      <c r="T412" s="1712"/>
      <c r="U412" s="1712"/>
      <c r="V412" s="1712"/>
      <c r="W412" s="1712"/>
      <c r="X412" s="1712"/>
      <c r="Y412" s="1712"/>
    </row>
    <row r="413" spans="1:25" ht="16.5" customHeight="1">
      <c r="A413" s="1712"/>
      <c r="B413" s="1712"/>
      <c r="C413" s="1712"/>
      <c r="D413" s="1712"/>
      <c r="E413" s="1712"/>
      <c r="F413" s="1712"/>
      <c r="G413" s="1712"/>
      <c r="H413" s="1712"/>
      <c r="I413" s="1712"/>
      <c r="J413" s="1712"/>
      <c r="K413" s="1712"/>
      <c r="L413" s="1712"/>
      <c r="M413" s="1712"/>
      <c r="N413" s="1712"/>
      <c r="O413" s="1712"/>
      <c r="P413" s="1712"/>
      <c r="Q413" s="1712"/>
      <c r="R413" s="1712"/>
      <c r="S413" s="1712"/>
      <c r="T413" s="1712"/>
      <c r="U413" s="1712"/>
      <c r="V413" s="1712"/>
      <c r="W413" s="1712"/>
      <c r="X413" s="1712"/>
      <c r="Y413" s="1712"/>
    </row>
    <row r="414" spans="1:25" ht="16.5" customHeight="1">
      <c r="A414" s="1712"/>
      <c r="B414" s="1712"/>
      <c r="C414" s="1712"/>
      <c r="D414" s="1712"/>
      <c r="E414" s="1712"/>
      <c r="F414" s="1712"/>
      <c r="G414" s="1712"/>
      <c r="H414" s="1712"/>
      <c r="I414" s="1712"/>
      <c r="J414" s="1712"/>
      <c r="K414" s="1712"/>
      <c r="L414" s="1712"/>
      <c r="M414" s="1712"/>
      <c r="N414" s="1712"/>
      <c r="O414" s="1712"/>
      <c r="P414" s="1712"/>
      <c r="Q414" s="1712"/>
      <c r="R414" s="1712"/>
      <c r="S414" s="1712"/>
      <c r="T414" s="1712"/>
      <c r="U414" s="1712"/>
      <c r="V414" s="1712"/>
      <c r="W414" s="1712"/>
      <c r="X414" s="1712"/>
      <c r="Y414" s="1712"/>
    </row>
    <row r="415" spans="1:25" ht="16.5" customHeight="1">
      <c r="A415" s="1712"/>
      <c r="B415" s="1712"/>
      <c r="C415" s="1712"/>
      <c r="D415" s="1712"/>
      <c r="E415" s="1712"/>
      <c r="F415" s="1712"/>
      <c r="G415" s="1712"/>
      <c r="H415" s="1712"/>
      <c r="I415" s="1712"/>
      <c r="J415" s="1712"/>
      <c r="K415" s="1712"/>
      <c r="L415" s="1712"/>
      <c r="M415" s="1712"/>
      <c r="N415" s="1712"/>
      <c r="O415" s="1712"/>
      <c r="P415" s="1712"/>
      <c r="Q415" s="1712"/>
      <c r="R415" s="1712"/>
      <c r="S415" s="1712"/>
      <c r="T415" s="1712"/>
      <c r="U415" s="1712"/>
      <c r="V415" s="1712"/>
      <c r="W415" s="1712"/>
      <c r="X415" s="1712"/>
      <c r="Y415" s="1712"/>
    </row>
    <row r="416" spans="1:25" ht="16.5" customHeight="1">
      <c r="A416" s="1712"/>
      <c r="B416" s="1712"/>
      <c r="C416" s="1712"/>
      <c r="D416" s="1712"/>
      <c r="E416" s="1712"/>
      <c r="F416" s="1712"/>
      <c r="G416" s="1712"/>
      <c r="H416" s="1712"/>
      <c r="I416" s="1712"/>
      <c r="J416" s="1712"/>
      <c r="K416" s="1712"/>
      <c r="L416" s="1712"/>
      <c r="M416" s="1712"/>
      <c r="N416" s="1712"/>
      <c r="O416" s="1712"/>
      <c r="P416" s="1712"/>
      <c r="Q416" s="1712"/>
      <c r="R416" s="1712"/>
      <c r="S416" s="1712"/>
      <c r="T416" s="1712"/>
      <c r="U416" s="1712"/>
      <c r="V416" s="1712"/>
      <c r="W416" s="1712"/>
      <c r="X416" s="1712"/>
      <c r="Y416" s="1712"/>
    </row>
    <row r="417" spans="1:25" ht="16.5" customHeight="1">
      <c r="A417" s="1712"/>
      <c r="B417" s="1712"/>
      <c r="C417" s="1712"/>
      <c r="D417" s="1712"/>
      <c r="E417" s="1712"/>
      <c r="F417" s="1712"/>
      <c r="G417" s="1712"/>
      <c r="H417" s="1712"/>
      <c r="I417" s="1712"/>
      <c r="J417" s="1712"/>
      <c r="K417" s="1712"/>
      <c r="L417" s="1712"/>
      <c r="M417" s="1712"/>
      <c r="N417" s="1712"/>
      <c r="O417" s="1712"/>
      <c r="P417" s="1712"/>
      <c r="Q417" s="1712"/>
      <c r="R417" s="1712"/>
      <c r="S417" s="1712"/>
      <c r="T417" s="1712"/>
      <c r="U417" s="1712"/>
      <c r="V417" s="1712"/>
      <c r="W417" s="1712"/>
      <c r="X417" s="1712"/>
      <c r="Y417" s="1712"/>
    </row>
    <row r="418" spans="1:25" ht="16.5" customHeight="1">
      <c r="A418" s="1712"/>
      <c r="B418" s="1712"/>
      <c r="C418" s="1712"/>
      <c r="D418" s="1712"/>
      <c r="E418" s="1712"/>
      <c r="F418" s="1712"/>
      <c r="G418" s="1712"/>
      <c r="H418" s="1712"/>
      <c r="I418" s="1712"/>
      <c r="J418" s="1712"/>
      <c r="K418" s="1712"/>
      <c r="L418" s="1712"/>
      <c r="M418" s="1712"/>
      <c r="N418" s="1712"/>
      <c r="O418" s="1712"/>
      <c r="P418" s="1712"/>
      <c r="Q418" s="1712"/>
      <c r="R418" s="1712"/>
      <c r="S418" s="1712"/>
      <c r="T418" s="1712"/>
      <c r="U418" s="1712"/>
      <c r="V418" s="1712"/>
      <c r="W418" s="1712"/>
      <c r="X418" s="1712"/>
      <c r="Y418" s="1712"/>
    </row>
    <row r="419" spans="1:25" ht="16.5" customHeight="1">
      <c r="A419" s="1712"/>
      <c r="B419" s="1712"/>
      <c r="C419" s="1712"/>
      <c r="D419" s="1712"/>
      <c r="E419" s="1712"/>
      <c r="F419" s="1712"/>
      <c r="G419" s="1712"/>
      <c r="H419" s="1712"/>
      <c r="I419" s="1712"/>
      <c r="J419" s="1712"/>
      <c r="K419" s="1712"/>
      <c r="L419" s="1712"/>
      <c r="M419" s="1712"/>
      <c r="N419" s="1712"/>
      <c r="O419" s="1712"/>
      <c r="P419" s="1712"/>
      <c r="Q419" s="1712"/>
      <c r="R419" s="1712"/>
      <c r="S419" s="1712"/>
      <c r="T419" s="1712"/>
      <c r="U419" s="1712"/>
      <c r="V419" s="1712"/>
      <c r="W419" s="1712"/>
      <c r="X419" s="1712"/>
      <c r="Y419" s="1712"/>
    </row>
    <row r="420" spans="1:25" ht="16.5" customHeight="1">
      <c r="A420" s="1712"/>
      <c r="B420" s="1712"/>
      <c r="C420" s="1712"/>
      <c r="D420" s="1712"/>
      <c r="E420" s="1712"/>
      <c r="F420" s="1712"/>
      <c r="G420" s="1712"/>
      <c r="H420" s="1712"/>
      <c r="I420" s="1712"/>
      <c r="J420" s="1712"/>
      <c r="K420" s="1712"/>
      <c r="L420" s="1712"/>
      <c r="M420" s="1712"/>
      <c r="N420" s="1712"/>
      <c r="O420" s="1712"/>
      <c r="P420" s="1712"/>
      <c r="Q420" s="1712"/>
      <c r="R420" s="1712"/>
      <c r="S420" s="1712"/>
      <c r="T420" s="1712"/>
      <c r="U420" s="1712"/>
      <c r="V420" s="1712"/>
      <c r="W420" s="1712"/>
      <c r="X420" s="1712"/>
      <c r="Y420" s="1712"/>
    </row>
    <row r="421" spans="1:25" ht="16.5" customHeight="1">
      <c r="A421" s="1712"/>
      <c r="B421" s="1712"/>
      <c r="C421" s="1712"/>
      <c r="D421" s="1712"/>
      <c r="E421" s="1712"/>
      <c r="F421" s="1712"/>
      <c r="G421" s="1712"/>
      <c r="H421" s="1712"/>
      <c r="I421" s="1712"/>
      <c r="J421" s="1712"/>
      <c r="K421" s="1712"/>
      <c r="L421" s="1712"/>
      <c r="M421" s="1712"/>
      <c r="N421" s="1712"/>
      <c r="O421" s="1712"/>
      <c r="P421" s="1712"/>
      <c r="Q421" s="1712"/>
      <c r="R421" s="1712"/>
      <c r="S421" s="1712"/>
      <c r="T421" s="1712"/>
      <c r="U421" s="1712"/>
      <c r="V421" s="1712"/>
      <c r="W421" s="1712"/>
      <c r="X421" s="1712"/>
      <c r="Y421" s="1712"/>
    </row>
    <row r="422" spans="1:25" ht="16.5" customHeight="1">
      <c r="A422" s="1712"/>
      <c r="B422" s="1712"/>
      <c r="C422" s="1712"/>
      <c r="D422" s="1712"/>
      <c r="E422" s="1712"/>
      <c r="F422" s="1712"/>
      <c r="G422" s="1712"/>
      <c r="H422" s="1712"/>
      <c r="I422" s="1712"/>
      <c r="J422" s="1712"/>
      <c r="K422" s="1712"/>
      <c r="L422" s="1712"/>
      <c r="M422" s="1712"/>
      <c r="N422" s="1712"/>
      <c r="O422" s="1712"/>
      <c r="P422" s="1712"/>
      <c r="Q422" s="1712"/>
      <c r="R422" s="1712"/>
      <c r="S422" s="1712"/>
      <c r="T422" s="1712"/>
      <c r="U422" s="1712"/>
      <c r="V422" s="1712"/>
      <c r="W422" s="1712"/>
      <c r="X422" s="1712"/>
      <c r="Y422" s="1712"/>
    </row>
    <row r="423" spans="1:25" ht="16.5" customHeight="1">
      <c r="A423" s="1712"/>
      <c r="B423" s="1712"/>
      <c r="C423" s="1712"/>
      <c r="D423" s="1712"/>
      <c r="E423" s="1712"/>
      <c r="F423" s="1712"/>
      <c r="G423" s="1712"/>
      <c r="H423" s="1712"/>
      <c r="I423" s="1712"/>
      <c r="J423" s="1712"/>
      <c r="K423" s="1712"/>
      <c r="L423" s="1712"/>
      <c r="M423" s="1712"/>
      <c r="N423" s="1712"/>
      <c r="O423" s="1712"/>
      <c r="P423" s="1712"/>
      <c r="Q423" s="1712"/>
      <c r="R423" s="1712"/>
      <c r="S423" s="1712"/>
      <c r="T423" s="1712"/>
      <c r="U423" s="1712"/>
      <c r="V423" s="1712"/>
      <c r="W423" s="1712"/>
      <c r="X423" s="1712"/>
      <c r="Y423" s="1712"/>
    </row>
    <row r="424" spans="1:25" ht="16.5" customHeight="1">
      <c r="A424" s="1712"/>
      <c r="B424" s="1712"/>
      <c r="C424" s="1712"/>
      <c r="D424" s="1712"/>
      <c r="E424" s="1712"/>
      <c r="F424" s="1712"/>
      <c r="G424" s="1712"/>
      <c r="H424" s="1712"/>
      <c r="I424" s="1712"/>
      <c r="J424" s="1712"/>
      <c r="K424" s="1712"/>
      <c r="L424" s="1712"/>
      <c r="M424" s="1712"/>
      <c r="N424" s="1712"/>
      <c r="O424" s="1712"/>
      <c r="P424" s="1712"/>
      <c r="Q424" s="1712"/>
      <c r="R424" s="1712"/>
      <c r="S424" s="1712"/>
      <c r="T424" s="1712"/>
      <c r="U424" s="1712"/>
      <c r="V424" s="1712"/>
      <c r="W424" s="1712"/>
      <c r="X424" s="1712"/>
      <c r="Y424" s="1712"/>
    </row>
    <row r="425" spans="1:25" ht="16.5" customHeight="1">
      <c r="A425" s="1712"/>
      <c r="B425" s="1712"/>
      <c r="C425" s="1712"/>
      <c r="D425" s="1712"/>
      <c r="E425" s="1712"/>
      <c r="F425" s="1712"/>
      <c r="G425" s="1712"/>
      <c r="H425" s="1712"/>
      <c r="I425" s="1712"/>
      <c r="J425" s="1712"/>
      <c r="K425" s="1712"/>
      <c r="L425" s="1712"/>
      <c r="M425" s="1712"/>
      <c r="N425" s="1712"/>
      <c r="O425" s="1712"/>
      <c r="P425" s="1712"/>
      <c r="Q425" s="1712"/>
      <c r="R425" s="1712"/>
      <c r="S425" s="1712"/>
      <c r="T425" s="1712"/>
      <c r="U425" s="1712"/>
      <c r="V425" s="1712"/>
      <c r="W425" s="1712"/>
      <c r="X425" s="1712"/>
      <c r="Y425" s="1712"/>
    </row>
    <row r="426" spans="1:25" ht="16.5" customHeight="1">
      <c r="A426" s="1712"/>
      <c r="B426" s="1712"/>
      <c r="C426" s="1712"/>
      <c r="D426" s="1712"/>
      <c r="E426" s="1712"/>
      <c r="F426" s="1712"/>
      <c r="G426" s="1712"/>
      <c r="H426" s="1712"/>
      <c r="I426" s="1712"/>
      <c r="J426" s="1712"/>
      <c r="K426" s="1712"/>
      <c r="L426" s="1712"/>
      <c r="M426" s="1712"/>
      <c r="N426" s="1712"/>
      <c r="O426" s="1712"/>
      <c r="P426" s="1712"/>
      <c r="Q426" s="1712"/>
      <c r="R426" s="1712"/>
      <c r="S426" s="1712"/>
      <c r="T426" s="1712"/>
      <c r="U426" s="1712"/>
      <c r="V426" s="1712"/>
      <c r="W426" s="1712"/>
      <c r="X426" s="1712"/>
      <c r="Y426" s="1712"/>
    </row>
    <row r="427" spans="1:25" ht="16.5" customHeight="1">
      <c r="A427" s="1712"/>
      <c r="B427" s="1712"/>
      <c r="C427" s="1712"/>
      <c r="D427" s="1712"/>
      <c r="E427" s="1712"/>
      <c r="F427" s="1712"/>
      <c r="G427" s="1712"/>
      <c r="H427" s="1712"/>
      <c r="I427" s="1712"/>
      <c r="J427" s="1712"/>
      <c r="K427" s="1712"/>
      <c r="L427" s="1712"/>
      <c r="M427" s="1712"/>
      <c r="N427" s="1712"/>
      <c r="O427" s="1712"/>
      <c r="P427" s="1712"/>
      <c r="Q427" s="1712"/>
      <c r="R427" s="1712"/>
      <c r="S427" s="1712"/>
      <c r="T427" s="1712"/>
      <c r="U427" s="1712"/>
      <c r="V427" s="1712"/>
      <c r="W427" s="1712"/>
      <c r="X427" s="1712"/>
      <c r="Y427" s="1712"/>
    </row>
    <row r="428" spans="1:25" ht="16.5" customHeight="1">
      <c r="A428" s="1712"/>
      <c r="B428" s="1712"/>
      <c r="C428" s="1712"/>
      <c r="D428" s="1712"/>
      <c r="E428" s="1712"/>
      <c r="F428" s="1712"/>
      <c r="G428" s="1712"/>
      <c r="H428" s="1712"/>
      <c r="I428" s="1712"/>
      <c r="J428" s="1712"/>
      <c r="K428" s="1712"/>
      <c r="L428" s="1712"/>
      <c r="M428" s="1712"/>
      <c r="N428" s="1712"/>
      <c r="O428" s="1712"/>
      <c r="P428" s="1712"/>
      <c r="Q428" s="1712"/>
      <c r="R428" s="1712"/>
      <c r="S428" s="1712"/>
      <c r="T428" s="1712"/>
      <c r="U428" s="1712"/>
      <c r="V428" s="1712"/>
      <c r="W428" s="1712"/>
      <c r="X428" s="1712"/>
      <c r="Y428" s="1712"/>
    </row>
    <row r="429" spans="1:25" ht="16.5" customHeight="1">
      <c r="A429" s="1712"/>
      <c r="B429" s="1712"/>
      <c r="C429" s="1712"/>
      <c r="D429" s="1712"/>
      <c r="E429" s="1712"/>
      <c r="F429" s="1712"/>
      <c r="G429" s="1712"/>
      <c r="H429" s="1712"/>
      <c r="I429" s="1712"/>
      <c r="J429" s="1712"/>
      <c r="K429" s="1712"/>
      <c r="L429" s="1712"/>
      <c r="M429" s="1712"/>
      <c r="N429" s="1712"/>
      <c r="O429" s="1712"/>
      <c r="P429" s="1712"/>
      <c r="Q429" s="1712"/>
      <c r="R429" s="1712"/>
      <c r="S429" s="1712"/>
      <c r="T429" s="1712"/>
      <c r="U429" s="1712"/>
      <c r="V429" s="1712"/>
      <c r="W429" s="1712"/>
      <c r="X429" s="1712"/>
      <c r="Y429" s="1712"/>
    </row>
    <row r="430" spans="1:25" ht="16.5" customHeight="1">
      <c r="A430" s="1712"/>
      <c r="B430" s="1712"/>
      <c r="C430" s="1712"/>
      <c r="D430" s="1712"/>
      <c r="E430" s="1712"/>
      <c r="F430" s="1712"/>
      <c r="G430" s="1712"/>
      <c r="H430" s="1712"/>
      <c r="I430" s="1712"/>
      <c r="J430" s="1712"/>
      <c r="K430" s="1712"/>
      <c r="L430" s="1712"/>
      <c r="M430" s="1712"/>
      <c r="N430" s="1712"/>
      <c r="O430" s="1712"/>
      <c r="P430" s="1712"/>
      <c r="Q430" s="1712"/>
      <c r="R430" s="1712"/>
      <c r="S430" s="1712"/>
      <c r="T430" s="1712"/>
      <c r="U430" s="1712"/>
      <c r="V430" s="1712"/>
      <c r="W430" s="1712"/>
      <c r="X430" s="1712"/>
      <c r="Y430" s="1712"/>
    </row>
    <row r="431" spans="1:25" ht="16.5" customHeight="1">
      <c r="A431" s="1712"/>
      <c r="B431" s="1712"/>
      <c r="C431" s="1712"/>
      <c r="D431" s="1712"/>
      <c r="E431" s="1712"/>
      <c r="F431" s="1712"/>
      <c r="G431" s="1712"/>
      <c r="H431" s="1712"/>
      <c r="I431" s="1712"/>
      <c r="J431" s="1712"/>
      <c r="K431" s="1712"/>
      <c r="L431" s="1712"/>
      <c r="M431" s="1712"/>
      <c r="N431" s="1712"/>
      <c r="O431" s="1712"/>
      <c r="P431" s="1712"/>
      <c r="Q431" s="1712"/>
      <c r="R431" s="1712"/>
      <c r="S431" s="1712"/>
      <c r="T431" s="1712"/>
      <c r="U431" s="1712"/>
      <c r="V431" s="1712"/>
      <c r="W431" s="1712"/>
      <c r="X431" s="1712"/>
      <c r="Y431" s="1712"/>
    </row>
    <row r="432" spans="1:25" ht="16.5" customHeight="1">
      <c r="A432" s="1712"/>
      <c r="B432" s="1712"/>
      <c r="C432" s="1712"/>
      <c r="D432" s="1712"/>
      <c r="E432" s="1712"/>
      <c r="F432" s="1712"/>
      <c r="G432" s="1712"/>
      <c r="H432" s="1712"/>
      <c r="I432" s="1712"/>
      <c r="J432" s="1712"/>
      <c r="K432" s="1712"/>
      <c r="L432" s="1712"/>
      <c r="M432" s="1712"/>
      <c r="N432" s="1712"/>
      <c r="O432" s="1712"/>
      <c r="P432" s="1712"/>
      <c r="Q432" s="1712"/>
      <c r="R432" s="1712"/>
      <c r="S432" s="1712"/>
      <c r="T432" s="1712"/>
      <c r="U432" s="1712"/>
      <c r="V432" s="1712"/>
      <c r="W432" s="1712"/>
      <c r="X432" s="1712"/>
      <c r="Y432" s="1712"/>
    </row>
    <row r="433" spans="1:25" ht="16.5" customHeight="1">
      <c r="A433" s="1712"/>
      <c r="B433" s="1712"/>
      <c r="C433" s="1712"/>
      <c r="D433" s="1712"/>
      <c r="E433" s="1712"/>
      <c r="F433" s="1712"/>
      <c r="G433" s="1712"/>
      <c r="H433" s="1712"/>
      <c r="I433" s="1712"/>
      <c r="J433" s="1712"/>
      <c r="K433" s="1712"/>
      <c r="L433" s="1712"/>
      <c r="M433" s="1712"/>
      <c r="N433" s="1712"/>
      <c r="O433" s="1712"/>
      <c r="P433" s="1712"/>
      <c r="Q433" s="1712"/>
      <c r="R433" s="1712"/>
      <c r="S433" s="1712"/>
      <c r="T433" s="1712"/>
      <c r="U433" s="1712"/>
      <c r="V433" s="1712"/>
      <c r="W433" s="1712"/>
      <c r="X433" s="1712"/>
      <c r="Y433" s="1712"/>
    </row>
    <row r="434" spans="1:25" ht="16.5" customHeight="1">
      <c r="A434" s="1712"/>
      <c r="B434" s="1712"/>
      <c r="C434" s="1712"/>
      <c r="D434" s="1712"/>
      <c r="E434" s="1712"/>
      <c r="F434" s="1712"/>
      <c r="G434" s="1712"/>
      <c r="H434" s="1712"/>
      <c r="I434" s="1712"/>
      <c r="J434" s="1712"/>
      <c r="K434" s="1712"/>
      <c r="L434" s="1712"/>
      <c r="M434" s="1712"/>
      <c r="N434" s="1712"/>
      <c r="O434" s="1712"/>
      <c r="P434" s="1712"/>
      <c r="Q434" s="1712"/>
      <c r="R434" s="1712"/>
      <c r="S434" s="1712"/>
      <c r="T434" s="1712"/>
      <c r="U434" s="1712"/>
      <c r="V434" s="1712"/>
      <c r="W434" s="1712"/>
      <c r="X434" s="1712"/>
      <c r="Y434" s="1712"/>
    </row>
    <row r="435" spans="1:25" ht="16.5" customHeight="1">
      <c r="A435" s="1712"/>
      <c r="B435" s="1712"/>
      <c r="C435" s="1712"/>
      <c r="D435" s="1712"/>
      <c r="E435" s="1712"/>
      <c r="F435" s="1712"/>
      <c r="G435" s="1712"/>
      <c r="H435" s="1712"/>
      <c r="I435" s="1712"/>
      <c r="J435" s="1712"/>
      <c r="K435" s="1712"/>
      <c r="L435" s="1712"/>
      <c r="M435" s="1712"/>
      <c r="N435" s="1712"/>
      <c r="O435" s="1712"/>
      <c r="P435" s="1712"/>
      <c r="Q435" s="1712"/>
      <c r="R435" s="1712"/>
      <c r="S435" s="1712"/>
      <c r="T435" s="1712"/>
      <c r="U435" s="1712"/>
      <c r="V435" s="1712"/>
      <c r="W435" s="1712"/>
      <c r="X435" s="1712"/>
      <c r="Y435" s="1712"/>
    </row>
    <row r="436" spans="1:25" ht="16.5" customHeight="1">
      <c r="A436" s="1712"/>
      <c r="B436" s="1712"/>
      <c r="C436" s="1712"/>
      <c r="D436" s="1712"/>
      <c r="E436" s="1712"/>
      <c r="F436" s="1712"/>
      <c r="G436" s="1712"/>
      <c r="H436" s="1712"/>
      <c r="I436" s="1712"/>
      <c r="J436" s="1712"/>
      <c r="K436" s="1712"/>
      <c r="L436" s="1712"/>
      <c r="M436" s="1712"/>
      <c r="N436" s="1712"/>
      <c r="O436" s="1712"/>
      <c r="P436" s="1712"/>
      <c r="Q436" s="1712"/>
      <c r="R436" s="1712"/>
      <c r="S436" s="1712"/>
      <c r="T436" s="1712"/>
      <c r="U436" s="1712"/>
      <c r="V436" s="1712"/>
      <c r="W436" s="1712"/>
      <c r="X436" s="1712"/>
      <c r="Y436" s="1712"/>
    </row>
    <row r="437" spans="1:25" ht="16.5" customHeight="1">
      <c r="A437" s="1712"/>
      <c r="B437" s="1712"/>
      <c r="C437" s="1712"/>
      <c r="D437" s="1712"/>
      <c r="E437" s="1712"/>
      <c r="F437" s="1712"/>
      <c r="G437" s="1712"/>
      <c r="H437" s="1712"/>
      <c r="I437" s="1712"/>
      <c r="J437" s="1712"/>
      <c r="K437" s="1712"/>
      <c r="L437" s="1712"/>
      <c r="M437" s="1712"/>
      <c r="N437" s="1712"/>
      <c r="O437" s="1712"/>
      <c r="P437" s="1712"/>
      <c r="Q437" s="1712"/>
      <c r="R437" s="1712"/>
      <c r="S437" s="1712"/>
      <c r="T437" s="1712"/>
      <c r="U437" s="1712"/>
      <c r="V437" s="1712"/>
      <c r="W437" s="1712"/>
      <c r="X437" s="1712"/>
      <c r="Y437" s="1712"/>
    </row>
    <row r="438" spans="1:25" ht="16.5" customHeight="1">
      <c r="A438" s="1712"/>
      <c r="B438" s="1712"/>
      <c r="C438" s="1712"/>
      <c r="D438" s="1712"/>
      <c r="E438" s="1712"/>
      <c r="F438" s="1712"/>
      <c r="G438" s="1712"/>
      <c r="H438" s="1712"/>
      <c r="I438" s="1712"/>
      <c r="J438" s="1712"/>
      <c r="K438" s="1712"/>
      <c r="L438" s="1712"/>
      <c r="M438" s="1712"/>
      <c r="N438" s="1712"/>
      <c r="O438" s="1712"/>
      <c r="P438" s="1712"/>
      <c r="Q438" s="1712"/>
      <c r="R438" s="1712"/>
      <c r="S438" s="1712"/>
      <c r="T438" s="1712"/>
      <c r="U438" s="1712"/>
      <c r="V438" s="1712"/>
      <c r="W438" s="1712"/>
      <c r="X438" s="1712"/>
      <c r="Y438" s="1712"/>
    </row>
    <row r="439" spans="1:25" ht="16.5" customHeight="1">
      <c r="A439" s="1712"/>
      <c r="B439" s="1712"/>
      <c r="C439" s="1712"/>
      <c r="D439" s="1712"/>
      <c r="E439" s="1712"/>
      <c r="F439" s="1712"/>
      <c r="G439" s="1712"/>
      <c r="H439" s="1712"/>
      <c r="I439" s="1712"/>
      <c r="J439" s="1712"/>
      <c r="K439" s="1712"/>
      <c r="L439" s="1712"/>
      <c r="M439" s="1712"/>
      <c r="N439" s="1712"/>
      <c r="O439" s="1712"/>
      <c r="P439" s="1712"/>
      <c r="Q439" s="1712"/>
      <c r="R439" s="1712"/>
      <c r="S439" s="1712"/>
      <c r="T439" s="1712"/>
      <c r="U439" s="1712"/>
      <c r="V439" s="1712"/>
      <c r="W439" s="1712"/>
      <c r="X439" s="1712"/>
      <c r="Y439" s="1712"/>
    </row>
    <row r="440" spans="1:25" ht="16.5" customHeight="1">
      <c r="A440" s="1712"/>
      <c r="B440" s="1712"/>
      <c r="C440" s="1712"/>
      <c r="D440" s="1712"/>
      <c r="E440" s="1712"/>
      <c r="F440" s="1712"/>
      <c r="G440" s="1712"/>
      <c r="H440" s="1712"/>
      <c r="I440" s="1712"/>
      <c r="J440" s="1712"/>
      <c r="K440" s="1712"/>
      <c r="L440" s="1712"/>
      <c r="M440" s="1712"/>
      <c r="N440" s="1712"/>
      <c r="O440" s="1712"/>
      <c r="P440" s="1712"/>
      <c r="Q440" s="1712"/>
      <c r="R440" s="1712"/>
      <c r="S440" s="1712"/>
      <c r="T440" s="1712"/>
      <c r="U440" s="1712"/>
      <c r="V440" s="1712"/>
      <c r="W440" s="1712"/>
      <c r="X440" s="1712"/>
      <c r="Y440" s="1712"/>
    </row>
    <row r="441" spans="1:25" ht="16.5" customHeight="1">
      <c r="A441" s="1712"/>
      <c r="B441" s="1712"/>
      <c r="C441" s="1712"/>
      <c r="D441" s="1712"/>
      <c r="E441" s="1712"/>
      <c r="F441" s="1712"/>
      <c r="G441" s="1712"/>
      <c r="H441" s="1712"/>
      <c r="I441" s="1712"/>
      <c r="J441" s="1712"/>
      <c r="K441" s="1712"/>
      <c r="L441" s="1712"/>
      <c r="M441" s="1712"/>
      <c r="N441" s="1712"/>
      <c r="O441" s="1712"/>
      <c r="P441" s="1712"/>
      <c r="Q441" s="1712"/>
      <c r="R441" s="1712"/>
      <c r="S441" s="1712"/>
      <c r="T441" s="1712"/>
      <c r="U441" s="1712"/>
      <c r="V441" s="1712"/>
      <c r="W441" s="1712"/>
      <c r="X441" s="1712"/>
      <c r="Y441" s="1712"/>
    </row>
    <row r="442" spans="1:25" ht="16.5" customHeight="1">
      <c r="A442" s="1712"/>
      <c r="B442" s="1712"/>
      <c r="C442" s="1712"/>
      <c r="D442" s="1712"/>
      <c r="E442" s="1712"/>
      <c r="F442" s="1712"/>
      <c r="G442" s="1712"/>
      <c r="H442" s="1712"/>
      <c r="I442" s="1712"/>
      <c r="J442" s="1712"/>
      <c r="K442" s="1712"/>
      <c r="L442" s="1712"/>
      <c r="M442" s="1712"/>
      <c r="N442" s="1712"/>
      <c r="O442" s="1712"/>
      <c r="P442" s="1712"/>
      <c r="Q442" s="1712"/>
      <c r="R442" s="1712"/>
      <c r="S442" s="1712"/>
      <c r="T442" s="1712"/>
      <c r="U442" s="1712"/>
      <c r="V442" s="1712"/>
      <c r="W442" s="1712"/>
      <c r="X442" s="1712"/>
      <c r="Y442" s="1712"/>
    </row>
    <row r="443" spans="1:25" ht="16.5" customHeight="1">
      <c r="A443" s="1712"/>
      <c r="B443" s="1712"/>
      <c r="C443" s="1712"/>
      <c r="D443" s="1712"/>
      <c r="E443" s="1712"/>
      <c r="F443" s="1712"/>
      <c r="G443" s="1712"/>
      <c r="H443" s="1712"/>
      <c r="I443" s="1712"/>
      <c r="J443" s="1712"/>
      <c r="K443" s="1712"/>
      <c r="L443" s="1712"/>
      <c r="M443" s="1712"/>
      <c r="N443" s="1712"/>
      <c r="O443" s="1712"/>
      <c r="P443" s="1712"/>
      <c r="Q443" s="1712"/>
      <c r="R443" s="1712"/>
      <c r="S443" s="1712"/>
      <c r="T443" s="1712"/>
      <c r="U443" s="1712"/>
      <c r="V443" s="1712"/>
      <c r="W443" s="1712"/>
      <c r="X443" s="1712"/>
      <c r="Y443" s="1712"/>
    </row>
    <row r="444" spans="1:25" ht="16.5" customHeight="1">
      <c r="A444" s="1712"/>
      <c r="B444" s="1712"/>
      <c r="C444" s="1712"/>
      <c r="D444" s="1712"/>
      <c r="E444" s="1712"/>
      <c r="F444" s="1712"/>
      <c r="G444" s="1712"/>
      <c r="H444" s="1712"/>
      <c r="I444" s="1712"/>
      <c r="J444" s="1712"/>
      <c r="K444" s="1712"/>
      <c r="L444" s="1712"/>
      <c r="M444" s="1712"/>
      <c r="N444" s="1712"/>
      <c r="O444" s="1712"/>
      <c r="P444" s="1712"/>
      <c r="Q444" s="1712"/>
      <c r="R444" s="1712"/>
      <c r="S444" s="1712"/>
      <c r="T444" s="1712"/>
      <c r="U444" s="1712"/>
      <c r="V444" s="1712"/>
      <c r="W444" s="1712"/>
      <c r="X444" s="1712"/>
      <c r="Y444" s="1712"/>
    </row>
    <row r="445" spans="1:25" ht="16.5" customHeight="1">
      <c r="A445" s="1712"/>
      <c r="B445" s="1712"/>
      <c r="C445" s="1712"/>
      <c r="D445" s="1712"/>
      <c r="E445" s="1712"/>
      <c r="F445" s="1712"/>
      <c r="G445" s="1712"/>
      <c r="H445" s="1712"/>
      <c r="I445" s="1712"/>
      <c r="J445" s="1712"/>
      <c r="K445" s="1712"/>
      <c r="L445" s="1712"/>
      <c r="M445" s="1712"/>
      <c r="N445" s="1712"/>
      <c r="O445" s="1712"/>
      <c r="P445" s="1712"/>
      <c r="Q445" s="1712"/>
      <c r="R445" s="1712"/>
      <c r="S445" s="1712"/>
      <c r="T445" s="1712"/>
      <c r="U445" s="1712"/>
      <c r="V445" s="1712"/>
      <c r="W445" s="1712"/>
      <c r="X445" s="1712"/>
      <c r="Y445" s="1712"/>
    </row>
    <row r="446" spans="1:25" ht="16.5" customHeight="1">
      <c r="A446" s="1712"/>
      <c r="B446" s="1712"/>
      <c r="C446" s="1712"/>
      <c r="D446" s="1712"/>
      <c r="E446" s="1712"/>
      <c r="F446" s="1712"/>
      <c r="G446" s="1712"/>
      <c r="H446" s="1712"/>
      <c r="I446" s="1712"/>
      <c r="J446" s="1712"/>
      <c r="K446" s="1712"/>
      <c r="L446" s="1712"/>
      <c r="M446" s="1712"/>
      <c r="N446" s="1712"/>
      <c r="O446" s="1712"/>
      <c r="P446" s="1712"/>
      <c r="Q446" s="1712"/>
      <c r="R446" s="1712"/>
      <c r="S446" s="1712"/>
      <c r="T446" s="1712"/>
      <c r="U446" s="1712"/>
      <c r="V446" s="1712"/>
      <c r="W446" s="1712"/>
      <c r="X446" s="1712"/>
      <c r="Y446" s="1712"/>
    </row>
    <row r="447" spans="1:25" ht="16.5" customHeight="1">
      <c r="A447" s="1712"/>
      <c r="B447" s="1712"/>
      <c r="C447" s="1712"/>
      <c r="D447" s="1712"/>
      <c r="E447" s="1712"/>
      <c r="F447" s="1712"/>
      <c r="G447" s="1712"/>
      <c r="H447" s="1712"/>
      <c r="I447" s="1712"/>
      <c r="J447" s="1712"/>
      <c r="K447" s="1712"/>
      <c r="L447" s="1712"/>
      <c r="M447" s="1712"/>
      <c r="N447" s="1712"/>
      <c r="O447" s="1712"/>
      <c r="P447" s="1712"/>
      <c r="Q447" s="1712"/>
      <c r="R447" s="1712"/>
      <c r="S447" s="1712"/>
      <c r="T447" s="1712"/>
      <c r="U447" s="1712"/>
      <c r="V447" s="1712"/>
      <c r="W447" s="1712"/>
      <c r="X447" s="1712"/>
      <c r="Y447" s="1712"/>
    </row>
    <row r="448" spans="1:25" ht="16.5" customHeight="1">
      <c r="A448" s="1712"/>
      <c r="B448" s="1712"/>
      <c r="C448" s="1712"/>
      <c r="D448" s="1712"/>
      <c r="E448" s="1712"/>
      <c r="F448" s="1712"/>
      <c r="G448" s="1712"/>
      <c r="H448" s="1712"/>
      <c r="I448" s="1712"/>
      <c r="J448" s="1712"/>
      <c r="K448" s="1712"/>
      <c r="L448" s="1712"/>
      <c r="M448" s="1712"/>
      <c r="N448" s="1712"/>
      <c r="O448" s="1712"/>
      <c r="P448" s="1712"/>
      <c r="Q448" s="1712"/>
      <c r="R448" s="1712"/>
      <c r="S448" s="1712"/>
      <c r="T448" s="1712"/>
      <c r="U448" s="1712"/>
      <c r="V448" s="1712"/>
      <c r="W448" s="1712"/>
      <c r="X448" s="1712"/>
      <c r="Y448" s="1712"/>
    </row>
    <row r="449" spans="1:25" ht="16.5" customHeight="1">
      <c r="A449" s="1712"/>
      <c r="B449" s="1712"/>
      <c r="C449" s="1712"/>
      <c r="D449" s="1712"/>
      <c r="E449" s="1712"/>
      <c r="F449" s="1712"/>
      <c r="G449" s="1712"/>
      <c r="H449" s="1712"/>
      <c r="I449" s="1712"/>
      <c r="J449" s="1712"/>
      <c r="K449" s="1712"/>
      <c r="L449" s="1712"/>
      <c r="M449" s="1712"/>
      <c r="N449" s="1712"/>
      <c r="O449" s="1712"/>
      <c r="P449" s="1712"/>
      <c r="Q449" s="1712"/>
      <c r="R449" s="1712"/>
      <c r="S449" s="1712"/>
      <c r="T449" s="1712"/>
      <c r="U449" s="1712"/>
      <c r="V449" s="1712"/>
      <c r="W449" s="1712"/>
      <c r="X449" s="1712"/>
      <c r="Y449" s="1712"/>
    </row>
    <row r="450" spans="1:25" ht="16.5" customHeight="1">
      <c r="A450" s="1712"/>
      <c r="B450" s="1712"/>
      <c r="C450" s="1712"/>
      <c r="D450" s="1712"/>
      <c r="E450" s="1712"/>
      <c r="F450" s="1712"/>
      <c r="G450" s="1712"/>
      <c r="H450" s="1712"/>
      <c r="I450" s="1712"/>
      <c r="J450" s="1712"/>
      <c r="K450" s="1712"/>
      <c r="L450" s="1712"/>
      <c r="M450" s="1712"/>
      <c r="N450" s="1712"/>
      <c r="O450" s="1712"/>
      <c r="P450" s="1712"/>
      <c r="Q450" s="1712"/>
      <c r="R450" s="1712"/>
      <c r="S450" s="1712"/>
      <c r="T450" s="1712"/>
      <c r="U450" s="1712"/>
      <c r="V450" s="1712"/>
      <c r="W450" s="1712"/>
      <c r="X450" s="1712"/>
      <c r="Y450" s="1712"/>
    </row>
    <row r="451" spans="1:25" ht="16.5" customHeight="1">
      <c r="A451" s="1712"/>
      <c r="B451" s="1712"/>
      <c r="C451" s="1712"/>
      <c r="D451" s="1712"/>
      <c r="E451" s="1712"/>
      <c r="F451" s="1712"/>
      <c r="G451" s="1712"/>
      <c r="H451" s="1712"/>
      <c r="I451" s="1712"/>
      <c r="J451" s="1712"/>
      <c r="K451" s="1712"/>
      <c r="L451" s="1712"/>
      <c r="M451" s="1712"/>
      <c r="N451" s="1712"/>
      <c r="O451" s="1712"/>
      <c r="P451" s="1712"/>
      <c r="Q451" s="1712"/>
      <c r="R451" s="1712"/>
      <c r="S451" s="1712"/>
      <c r="T451" s="1712"/>
      <c r="U451" s="1712"/>
      <c r="V451" s="1712"/>
      <c r="W451" s="1712"/>
      <c r="X451" s="1712"/>
      <c r="Y451" s="1712"/>
    </row>
    <row r="452" spans="1:25" ht="16.5" customHeight="1">
      <c r="A452" s="1712"/>
      <c r="B452" s="1712"/>
      <c r="C452" s="1712"/>
      <c r="D452" s="1712"/>
      <c r="E452" s="1712"/>
      <c r="F452" s="1712"/>
      <c r="G452" s="1712"/>
      <c r="H452" s="1712"/>
      <c r="I452" s="1712"/>
      <c r="J452" s="1712"/>
      <c r="K452" s="1712"/>
      <c r="L452" s="1712"/>
      <c r="M452" s="1712"/>
      <c r="N452" s="1712"/>
      <c r="O452" s="1712"/>
      <c r="P452" s="1712"/>
      <c r="Q452" s="1712"/>
      <c r="R452" s="1712"/>
      <c r="S452" s="1712"/>
      <c r="T452" s="1712"/>
      <c r="U452" s="1712"/>
      <c r="V452" s="1712"/>
      <c r="W452" s="1712"/>
      <c r="X452" s="1712"/>
      <c r="Y452" s="1712"/>
    </row>
    <row r="453" spans="1:25" ht="16.5" customHeight="1">
      <c r="A453" s="1712"/>
      <c r="B453" s="1712"/>
      <c r="C453" s="1712"/>
      <c r="D453" s="1712"/>
      <c r="E453" s="1712"/>
      <c r="F453" s="1712"/>
      <c r="G453" s="1712"/>
      <c r="H453" s="1712"/>
      <c r="I453" s="1712"/>
      <c r="J453" s="1712"/>
      <c r="K453" s="1712"/>
      <c r="L453" s="1712"/>
      <c r="M453" s="1712"/>
      <c r="N453" s="1712"/>
      <c r="O453" s="1712"/>
      <c r="P453" s="1712"/>
      <c r="Q453" s="1712"/>
      <c r="R453" s="1712"/>
      <c r="S453" s="1712"/>
      <c r="T453" s="1712"/>
      <c r="U453" s="1712"/>
      <c r="V453" s="1712"/>
      <c r="W453" s="1712"/>
      <c r="X453" s="1712"/>
      <c r="Y453" s="1712"/>
    </row>
    <row r="454" spans="1:25" ht="16.5" customHeight="1">
      <c r="A454" s="1712"/>
      <c r="B454" s="1712"/>
      <c r="C454" s="1712"/>
      <c r="D454" s="1712"/>
      <c r="E454" s="1712"/>
      <c r="F454" s="1712"/>
      <c r="G454" s="1712"/>
      <c r="H454" s="1712"/>
      <c r="I454" s="1712"/>
      <c r="J454" s="1712"/>
      <c r="K454" s="1712"/>
      <c r="L454" s="1712"/>
      <c r="M454" s="1712"/>
      <c r="N454" s="1712"/>
      <c r="O454" s="1712"/>
      <c r="P454" s="1712"/>
      <c r="Q454" s="1712"/>
      <c r="R454" s="1712"/>
      <c r="S454" s="1712"/>
      <c r="T454" s="1712"/>
      <c r="U454" s="1712"/>
      <c r="V454" s="1712"/>
      <c r="W454" s="1712"/>
      <c r="X454" s="1712"/>
      <c r="Y454" s="1712"/>
    </row>
    <row r="455" spans="1:25" ht="16.5" customHeight="1">
      <c r="A455" s="1712"/>
      <c r="B455" s="1712"/>
      <c r="C455" s="1712"/>
      <c r="D455" s="1712"/>
      <c r="E455" s="1712"/>
      <c r="F455" s="1712"/>
      <c r="G455" s="1712"/>
      <c r="H455" s="1712"/>
      <c r="I455" s="1712"/>
      <c r="J455" s="1712"/>
      <c r="K455" s="1712"/>
      <c r="L455" s="1712"/>
      <c r="M455" s="1712"/>
      <c r="N455" s="1712"/>
      <c r="O455" s="1712"/>
      <c r="P455" s="1712"/>
      <c r="Q455" s="1712"/>
      <c r="R455" s="1712"/>
      <c r="S455" s="1712"/>
      <c r="T455" s="1712"/>
      <c r="U455" s="1712"/>
      <c r="V455" s="1712"/>
      <c r="W455" s="1712"/>
      <c r="X455" s="1712"/>
      <c r="Y455" s="1712"/>
    </row>
    <row r="456" spans="1:25" ht="16.5" customHeight="1">
      <c r="A456" s="1712"/>
      <c r="B456" s="1712"/>
      <c r="C456" s="1712"/>
      <c r="D456" s="1712"/>
      <c r="E456" s="1712"/>
      <c r="F456" s="1712"/>
      <c r="G456" s="1712"/>
      <c r="H456" s="1712"/>
      <c r="I456" s="1712"/>
      <c r="J456" s="1712"/>
      <c r="K456" s="1712"/>
      <c r="L456" s="1712"/>
      <c r="M456" s="1712"/>
      <c r="N456" s="1712"/>
      <c r="O456" s="1712"/>
      <c r="P456" s="1712"/>
      <c r="Q456" s="1712"/>
      <c r="R456" s="1712"/>
      <c r="S456" s="1712"/>
      <c r="T456" s="1712"/>
      <c r="U456" s="1712"/>
      <c r="V456" s="1712"/>
      <c r="W456" s="1712"/>
      <c r="X456" s="1712"/>
      <c r="Y456" s="1712"/>
    </row>
    <row r="457" spans="1:25" ht="16.5" customHeight="1">
      <c r="A457" s="1712"/>
      <c r="B457" s="1712"/>
      <c r="C457" s="1712"/>
      <c r="D457" s="1712"/>
      <c r="E457" s="1712"/>
      <c r="F457" s="1712"/>
      <c r="G457" s="1712"/>
      <c r="H457" s="1712"/>
      <c r="I457" s="1712"/>
      <c r="J457" s="1712"/>
      <c r="K457" s="1712"/>
      <c r="L457" s="1712"/>
      <c r="M457" s="1712"/>
      <c r="N457" s="1712"/>
      <c r="O457" s="1712"/>
      <c r="P457" s="1712"/>
      <c r="Q457" s="1712"/>
      <c r="R457" s="1712"/>
      <c r="S457" s="1712"/>
      <c r="T457" s="1712"/>
      <c r="U457" s="1712"/>
      <c r="V457" s="1712"/>
      <c r="W457" s="1712"/>
      <c r="X457" s="1712"/>
      <c r="Y457" s="1712"/>
    </row>
    <row r="458" spans="1:25" ht="16.5" customHeight="1">
      <c r="A458" s="1712"/>
      <c r="B458" s="1712"/>
      <c r="C458" s="1712"/>
      <c r="D458" s="1712"/>
      <c r="E458" s="1712"/>
      <c r="F458" s="1712"/>
      <c r="G458" s="1712"/>
      <c r="H458" s="1712"/>
      <c r="I458" s="1712"/>
      <c r="J458" s="1712"/>
      <c r="K458" s="1712"/>
      <c r="L458" s="1712"/>
      <c r="M458" s="1712"/>
      <c r="N458" s="1712"/>
      <c r="O458" s="1712"/>
      <c r="P458" s="1712"/>
      <c r="Q458" s="1712"/>
      <c r="R458" s="1712"/>
      <c r="S458" s="1712"/>
      <c r="T458" s="1712"/>
      <c r="U458" s="1712"/>
      <c r="V458" s="1712"/>
      <c r="W458" s="1712"/>
      <c r="X458" s="1712"/>
      <c r="Y458" s="1712"/>
    </row>
    <row r="459" spans="1:25" ht="16.5" customHeight="1">
      <c r="A459" s="1712"/>
      <c r="B459" s="1712"/>
      <c r="C459" s="1712"/>
      <c r="D459" s="1712"/>
      <c r="E459" s="1712"/>
      <c r="F459" s="1712"/>
      <c r="G459" s="1712"/>
      <c r="H459" s="1712"/>
      <c r="I459" s="1712"/>
      <c r="J459" s="1712"/>
      <c r="K459" s="1712"/>
      <c r="L459" s="1712"/>
      <c r="M459" s="1712"/>
      <c r="N459" s="1712"/>
      <c r="O459" s="1712"/>
      <c r="P459" s="1712"/>
      <c r="Q459" s="1712"/>
      <c r="R459" s="1712"/>
      <c r="S459" s="1712"/>
      <c r="T459" s="1712"/>
      <c r="U459" s="1712"/>
      <c r="V459" s="1712"/>
      <c r="W459" s="1712"/>
      <c r="X459" s="1712"/>
      <c r="Y459" s="1712"/>
    </row>
    <row r="460" spans="1:25" ht="16.5" customHeight="1">
      <c r="A460" s="1712"/>
      <c r="B460" s="1712"/>
      <c r="C460" s="1712"/>
      <c r="D460" s="1712"/>
      <c r="E460" s="1712"/>
      <c r="F460" s="1712"/>
      <c r="G460" s="1712"/>
      <c r="H460" s="1712"/>
      <c r="I460" s="1712"/>
      <c r="J460" s="1712"/>
      <c r="K460" s="1712"/>
      <c r="L460" s="1712"/>
      <c r="M460" s="1712"/>
      <c r="N460" s="1712"/>
      <c r="O460" s="1712"/>
      <c r="P460" s="1712"/>
      <c r="Q460" s="1712"/>
      <c r="R460" s="1712"/>
      <c r="S460" s="1712"/>
      <c r="T460" s="1712"/>
      <c r="U460" s="1712"/>
      <c r="V460" s="1712"/>
      <c r="W460" s="1712"/>
      <c r="X460" s="1712"/>
      <c r="Y460" s="1712"/>
    </row>
    <row r="461" spans="1:25" ht="16.5" customHeight="1">
      <c r="A461" s="1712"/>
      <c r="B461" s="1712"/>
      <c r="C461" s="1712"/>
      <c r="D461" s="1712"/>
      <c r="E461" s="1712"/>
      <c r="F461" s="1712"/>
      <c r="G461" s="1712"/>
      <c r="H461" s="1712"/>
      <c r="I461" s="1712"/>
      <c r="J461" s="1712"/>
      <c r="K461" s="1712"/>
      <c r="L461" s="1712"/>
      <c r="M461" s="1712"/>
      <c r="N461" s="1712"/>
      <c r="O461" s="1712"/>
      <c r="P461" s="1712"/>
      <c r="Q461" s="1712"/>
      <c r="R461" s="1712"/>
      <c r="S461" s="1712"/>
      <c r="T461" s="1712"/>
      <c r="U461" s="1712"/>
      <c r="V461" s="1712"/>
      <c r="W461" s="1712"/>
      <c r="X461" s="1712"/>
      <c r="Y461" s="1712"/>
    </row>
    <row r="462" spans="1:25" ht="16.5" customHeight="1">
      <c r="A462" s="1712"/>
      <c r="B462" s="1712"/>
      <c r="C462" s="1712"/>
      <c r="D462" s="1712"/>
      <c r="E462" s="1712"/>
      <c r="F462" s="1712"/>
      <c r="G462" s="1712"/>
      <c r="H462" s="1712"/>
      <c r="I462" s="1712"/>
      <c r="J462" s="1712"/>
      <c r="K462" s="1712"/>
      <c r="L462" s="1712"/>
      <c r="M462" s="1712"/>
      <c r="N462" s="1712"/>
      <c r="O462" s="1712"/>
      <c r="P462" s="1712"/>
      <c r="Q462" s="1712"/>
      <c r="R462" s="1712"/>
      <c r="S462" s="1712"/>
      <c r="T462" s="1712"/>
      <c r="U462" s="1712"/>
      <c r="V462" s="1712"/>
      <c r="W462" s="1712"/>
      <c r="X462" s="1712"/>
      <c r="Y462" s="1712"/>
    </row>
    <row r="463" spans="1:25" ht="16.5" customHeight="1">
      <c r="A463" s="1712"/>
      <c r="B463" s="1712"/>
      <c r="C463" s="1712"/>
      <c r="D463" s="1712"/>
      <c r="E463" s="1712"/>
      <c r="F463" s="1712"/>
      <c r="G463" s="1712"/>
      <c r="H463" s="1712"/>
      <c r="I463" s="1712"/>
      <c r="J463" s="1712"/>
      <c r="K463" s="1712"/>
      <c r="L463" s="1712"/>
      <c r="M463" s="1712"/>
      <c r="N463" s="1712"/>
      <c r="O463" s="1712"/>
      <c r="P463" s="1712"/>
      <c r="Q463" s="1712"/>
      <c r="R463" s="1712"/>
      <c r="S463" s="1712"/>
      <c r="T463" s="1712"/>
      <c r="U463" s="1712"/>
      <c r="V463" s="1712"/>
      <c r="W463" s="1712"/>
      <c r="X463" s="1712"/>
      <c r="Y463" s="1712"/>
    </row>
    <row r="464" spans="1:25" ht="16.5" customHeight="1">
      <c r="A464" s="1712"/>
      <c r="B464" s="1712"/>
      <c r="C464" s="1712"/>
      <c r="D464" s="1712"/>
      <c r="E464" s="1712"/>
      <c r="F464" s="1712"/>
      <c r="G464" s="1712"/>
      <c r="H464" s="1712"/>
      <c r="I464" s="1712"/>
      <c r="J464" s="1712"/>
      <c r="K464" s="1712"/>
      <c r="L464" s="1712"/>
      <c r="M464" s="1712"/>
      <c r="N464" s="1712"/>
      <c r="O464" s="1712"/>
      <c r="P464" s="1712"/>
      <c r="Q464" s="1712"/>
      <c r="R464" s="1712"/>
      <c r="S464" s="1712"/>
      <c r="T464" s="1712"/>
      <c r="U464" s="1712"/>
      <c r="V464" s="1712"/>
      <c r="W464" s="1712"/>
      <c r="X464" s="1712"/>
      <c r="Y464" s="1712"/>
    </row>
    <row r="465" spans="1:25" ht="16.5" customHeight="1">
      <c r="A465" s="1712"/>
      <c r="B465" s="1712"/>
      <c r="C465" s="1712"/>
      <c r="D465" s="1712"/>
      <c r="E465" s="1712"/>
      <c r="F465" s="1712"/>
      <c r="G465" s="1712"/>
      <c r="H465" s="1712"/>
      <c r="I465" s="1712"/>
      <c r="J465" s="1712"/>
      <c r="K465" s="1712"/>
      <c r="L465" s="1712"/>
      <c r="M465" s="1712"/>
      <c r="N465" s="1712"/>
      <c r="O465" s="1712"/>
      <c r="P465" s="1712"/>
      <c r="Q465" s="1712"/>
      <c r="R465" s="1712"/>
      <c r="S465" s="1712"/>
      <c r="T465" s="1712"/>
      <c r="U465" s="1712"/>
      <c r="V465" s="1712"/>
      <c r="W465" s="1712"/>
      <c r="X465" s="1712"/>
      <c r="Y465" s="1712"/>
    </row>
    <row r="466" spans="1:25" ht="16.5" customHeight="1">
      <c r="A466" s="1712"/>
      <c r="B466" s="1712"/>
      <c r="C466" s="1712"/>
      <c r="D466" s="1712"/>
      <c r="E466" s="1712"/>
      <c r="F466" s="1712"/>
      <c r="G466" s="1712"/>
      <c r="H466" s="1712"/>
      <c r="I466" s="1712"/>
      <c r="J466" s="1712"/>
      <c r="K466" s="1712"/>
      <c r="L466" s="1712"/>
      <c r="M466" s="1712"/>
      <c r="N466" s="1712"/>
      <c r="O466" s="1712"/>
      <c r="P466" s="1712"/>
      <c r="Q466" s="1712"/>
      <c r="R466" s="1712"/>
      <c r="S466" s="1712"/>
      <c r="T466" s="1712"/>
      <c r="U466" s="1712"/>
      <c r="V466" s="1712"/>
      <c r="W466" s="1712"/>
      <c r="X466" s="1712"/>
      <c r="Y466" s="1712"/>
    </row>
    <row r="467" spans="1:25" ht="16.5" customHeight="1">
      <c r="A467" s="1712"/>
      <c r="B467" s="1712"/>
      <c r="C467" s="1712"/>
      <c r="D467" s="1712"/>
      <c r="E467" s="1712"/>
      <c r="F467" s="1712"/>
      <c r="G467" s="1712"/>
      <c r="H467" s="1712"/>
      <c r="I467" s="1712"/>
      <c r="J467" s="1712"/>
      <c r="K467" s="1712"/>
      <c r="L467" s="1712"/>
      <c r="M467" s="1712"/>
      <c r="N467" s="1712"/>
      <c r="O467" s="1712"/>
      <c r="P467" s="1712"/>
      <c r="Q467" s="1712"/>
      <c r="R467" s="1712"/>
      <c r="S467" s="1712"/>
      <c r="T467" s="1712"/>
      <c r="U467" s="1712"/>
      <c r="V467" s="1712"/>
      <c r="W467" s="1712"/>
      <c r="X467" s="1712"/>
      <c r="Y467" s="1712"/>
    </row>
    <row r="468" spans="1:25" ht="16.5" customHeight="1">
      <c r="A468" s="1712"/>
      <c r="B468" s="1712"/>
      <c r="C468" s="1712"/>
      <c r="D468" s="1712"/>
      <c r="E468" s="1712"/>
      <c r="F468" s="1712"/>
      <c r="G468" s="1712"/>
      <c r="H468" s="1712"/>
      <c r="I468" s="1712"/>
      <c r="J468" s="1712"/>
      <c r="K468" s="1712"/>
      <c r="L468" s="1712"/>
      <c r="M468" s="1712"/>
      <c r="N468" s="1712"/>
      <c r="O468" s="1712"/>
      <c r="P468" s="1712"/>
      <c r="Q468" s="1712"/>
      <c r="R468" s="1712"/>
      <c r="S468" s="1712"/>
      <c r="T468" s="1712"/>
      <c r="U468" s="1712"/>
      <c r="V468" s="1712"/>
      <c r="W468" s="1712"/>
      <c r="X468" s="1712"/>
      <c r="Y468" s="1712"/>
    </row>
    <row r="469" spans="1:25" ht="16.5" customHeight="1">
      <c r="A469" s="1712"/>
      <c r="B469" s="1712"/>
      <c r="C469" s="1712"/>
      <c r="D469" s="1712"/>
      <c r="E469" s="1712"/>
      <c r="F469" s="1712"/>
      <c r="G469" s="1712"/>
      <c r="H469" s="1712"/>
      <c r="I469" s="1712"/>
      <c r="J469" s="1712"/>
      <c r="K469" s="1712"/>
      <c r="L469" s="1712"/>
      <c r="M469" s="1712"/>
      <c r="N469" s="1712"/>
      <c r="O469" s="1712"/>
      <c r="P469" s="1712"/>
      <c r="Q469" s="1712"/>
      <c r="R469" s="1712"/>
      <c r="S469" s="1712"/>
      <c r="T469" s="1712"/>
      <c r="U469" s="1712"/>
      <c r="V469" s="1712"/>
      <c r="W469" s="1712"/>
      <c r="X469" s="1712"/>
      <c r="Y469" s="1712"/>
    </row>
    <row r="470" spans="1:25" ht="16.5" customHeight="1">
      <c r="A470" s="1712"/>
      <c r="B470" s="1712"/>
      <c r="C470" s="1712"/>
      <c r="D470" s="1712"/>
      <c r="E470" s="1712"/>
      <c r="F470" s="1712"/>
      <c r="G470" s="1712"/>
      <c r="H470" s="1712"/>
      <c r="I470" s="1712"/>
      <c r="J470" s="1712"/>
      <c r="K470" s="1712"/>
      <c r="L470" s="1712"/>
      <c r="M470" s="1712"/>
      <c r="N470" s="1712"/>
      <c r="O470" s="1712"/>
      <c r="P470" s="1712"/>
      <c r="Q470" s="1712"/>
      <c r="R470" s="1712"/>
      <c r="S470" s="1712"/>
      <c r="T470" s="1712"/>
      <c r="U470" s="1712"/>
      <c r="V470" s="1712"/>
      <c r="W470" s="1712"/>
      <c r="X470" s="1712"/>
      <c r="Y470" s="1712"/>
    </row>
    <row r="471" spans="1:25" ht="16.5" customHeight="1">
      <c r="A471" s="1712"/>
      <c r="B471" s="1712"/>
      <c r="C471" s="1712"/>
      <c r="D471" s="1712"/>
      <c r="E471" s="1712"/>
      <c r="F471" s="1712"/>
      <c r="G471" s="1712"/>
      <c r="H471" s="1712"/>
      <c r="I471" s="1712"/>
      <c r="J471" s="1712"/>
      <c r="K471" s="1712"/>
      <c r="L471" s="1712"/>
      <c r="M471" s="1712"/>
      <c r="N471" s="1712"/>
      <c r="O471" s="1712"/>
      <c r="P471" s="1712"/>
      <c r="Q471" s="1712"/>
      <c r="R471" s="1712"/>
      <c r="S471" s="1712"/>
      <c r="T471" s="1712"/>
      <c r="U471" s="1712"/>
      <c r="V471" s="1712"/>
      <c r="W471" s="1712"/>
      <c r="X471" s="1712"/>
      <c r="Y471" s="1712"/>
    </row>
    <row r="472" spans="1:25" ht="16.5" customHeight="1">
      <c r="A472" s="1712"/>
      <c r="B472" s="1712"/>
      <c r="C472" s="1712"/>
      <c r="D472" s="1712"/>
      <c r="E472" s="1712"/>
      <c r="F472" s="1712"/>
      <c r="G472" s="1712"/>
      <c r="H472" s="1712"/>
      <c r="I472" s="1712"/>
      <c r="J472" s="1712"/>
      <c r="K472" s="1712"/>
      <c r="L472" s="1712"/>
      <c r="M472" s="1712"/>
      <c r="N472" s="1712"/>
      <c r="O472" s="1712"/>
      <c r="P472" s="1712"/>
      <c r="Q472" s="1712"/>
      <c r="R472" s="1712"/>
      <c r="S472" s="1712"/>
      <c r="T472" s="1712"/>
      <c r="U472" s="1712"/>
      <c r="V472" s="1712"/>
      <c r="W472" s="1712"/>
      <c r="X472" s="1712"/>
      <c r="Y472" s="1712"/>
    </row>
    <row r="473" spans="1:25" ht="16.5" customHeight="1">
      <c r="A473" s="1712"/>
      <c r="B473" s="1712"/>
      <c r="C473" s="1712"/>
      <c r="D473" s="1712"/>
      <c r="E473" s="1712"/>
      <c r="F473" s="1712"/>
      <c r="G473" s="1712"/>
      <c r="H473" s="1712"/>
      <c r="I473" s="1712"/>
      <c r="J473" s="1712"/>
      <c r="K473" s="1712"/>
      <c r="L473" s="1712"/>
      <c r="M473" s="1712"/>
      <c r="N473" s="1712"/>
      <c r="O473" s="1712"/>
      <c r="P473" s="1712"/>
      <c r="Q473" s="1712"/>
      <c r="R473" s="1712"/>
      <c r="S473" s="1712"/>
      <c r="T473" s="1712"/>
      <c r="U473" s="1712"/>
      <c r="V473" s="1712"/>
      <c r="W473" s="1712"/>
      <c r="X473" s="1712"/>
      <c r="Y473" s="1712"/>
    </row>
    <row r="474" spans="1:25" ht="16.5" customHeight="1">
      <c r="A474" s="1712"/>
      <c r="B474" s="1712"/>
      <c r="C474" s="1712"/>
      <c r="D474" s="1712"/>
      <c r="E474" s="1712"/>
      <c r="F474" s="1712"/>
      <c r="G474" s="1712"/>
      <c r="H474" s="1712"/>
      <c r="I474" s="1712"/>
      <c r="J474" s="1712"/>
      <c r="K474" s="1712"/>
      <c r="L474" s="1712"/>
      <c r="M474" s="1712"/>
      <c r="N474" s="1712"/>
      <c r="O474" s="1712"/>
      <c r="P474" s="1712"/>
      <c r="Q474" s="1712"/>
      <c r="R474" s="1712"/>
      <c r="S474" s="1712"/>
      <c r="T474" s="1712"/>
      <c r="U474" s="1712"/>
      <c r="V474" s="1712"/>
      <c r="W474" s="1712"/>
      <c r="X474" s="1712"/>
      <c r="Y474" s="1712"/>
    </row>
    <row r="475" spans="1:25" ht="16.5" customHeight="1">
      <c r="A475" s="1712"/>
      <c r="B475" s="1712"/>
      <c r="C475" s="1712"/>
      <c r="D475" s="1712"/>
      <c r="E475" s="1712"/>
      <c r="F475" s="1712"/>
      <c r="G475" s="1712"/>
      <c r="H475" s="1712"/>
      <c r="I475" s="1712"/>
      <c r="J475" s="1712"/>
      <c r="K475" s="1712"/>
      <c r="L475" s="1712"/>
      <c r="M475" s="1712"/>
      <c r="N475" s="1712"/>
      <c r="O475" s="1712"/>
      <c r="P475" s="1712"/>
      <c r="Q475" s="1712"/>
      <c r="R475" s="1712"/>
      <c r="S475" s="1712"/>
      <c r="T475" s="1712"/>
      <c r="U475" s="1712"/>
      <c r="V475" s="1712"/>
      <c r="W475" s="1712"/>
      <c r="X475" s="1712"/>
      <c r="Y475" s="1712"/>
    </row>
    <row r="476" spans="1:25" ht="16.5" customHeight="1">
      <c r="A476" s="1712"/>
      <c r="B476" s="1712"/>
      <c r="C476" s="1712"/>
      <c r="D476" s="1712"/>
      <c r="E476" s="1712"/>
      <c r="F476" s="1712"/>
      <c r="G476" s="1712"/>
      <c r="H476" s="1712"/>
      <c r="I476" s="1712"/>
      <c r="J476" s="1712"/>
      <c r="K476" s="1712"/>
      <c r="L476" s="1712"/>
      <c r="M476" s="1712"/>
      <c r="N476" s="1712"/>
      <c r="O476" s="1712"/>
      <c r="P476" s="1712"/>
      <c r="Q476" s="1712"/>
      <c r="R476" s="1712"/>
      <c r="S476" s="1712"/>
      <c r="T476" s="1712"/>
      <c r="U476" s="1712"/>
      <c r="V476" s="1712"/>
      <c r="W476" s="1712"/>
      <c r="X476" s="1712"/>
      <c r="Y476" s="1712"/>
    </row>
    <row r="477" spans="1:25" ht="16.5" customHeight="1">
      <c r="A477" s="1712"/>
      <c r="B477" s="1712"/>
      <c r="C477" s="1712"/>
      <c r="D477" s="1712"/>
      <c r="E477" s="1712"/>
      <c r="F477" s="1712"/>
      <c r="G477" s="1712"/>
      <c r="H477" s="1712"/>
      <c r="I477" s="1712"/>
      <c r="J477" s="1712"/>
      <c r="K477" s="1712"/>
      <c r="L477" s="1712"/>
      <c r="M477" s="1712"/>
      <c r="N477" s="1712"/>
      <c r="O477" s="1712"/>
      <c r="P477" s="1712"/>
      <c r="Q477" s="1712"/>
      <c r="R477" s="1712"/>
      <c r="S477" s="1712"/>
      <c r="T477" s="1712"/>
      <c r="U477" s="1712"/>
      <c r="V477" s="1712"/>
      <c r="W477" s="1712"/>
      <c r="X477" s="1712"/>
      <c r="Y477" s="1712"/>
    </row>
    <row r="478" spans="1:25" ht="16.5" customHeight="1">
      <c r="A478" s="1712"/>
      <c r="B478" s="1712"/>
      <c r="C478" s="1712"/>
      <c r="D478" s="1712"/>
      <c r="E478" s="1712"/>
      <c r="F478" s="1712"/>
      <c r="G478" s="1712"/>
      <c r="H478" s="1712"/>
      <c r="I478" s="1712"/>
      <c r="J478" s="1712"/>
      <c r="K478" s="1712"/>
      <c r="L478" s="1712"/>
      <c r="M478" s="1712"/>
      <c r="N478" s="1712"/>
      <c r="O478" s="1712"/>
      <c r="P478" s="1712"/>
      <c r="Q478" s="1712"/>
      <c r="R478" s="1712"/>
      <c r="S478" s="1712"/>
      <c r="T478" s="1712"/>
      <c r="U478" s="1712"/>
      <c r="V478" s="1712"/>
      <c r="W478" s="1712"/>
      <c r="X478" s="1712"/>
      <c r="Y478" s="1712"/>
    </row>
    <row r="479" spans="1:25" ht="16.5" customHeight="1">
      <c r="A479" s="1712"/>
      <c r="B479" s="1712"/>
      <c r="C479" s="1712"/>
      <c r="D479" s="1712"/>
      <c r="E479" s="1712"/>
      <c r="F479" s="1712"/>
      <c r="G479" s="1712"/>
      <c r="H479" s="1712"/>
      <c r="I479" s="1712"/>
      <c r="J479" s="1712"/>
      <c r="K479" s="1712"/>
      <c r="L479" s="1712"/>
      <c r="M479" s="1712"/>
      <c r="N479" s="1712"/>
      <c r="O479" s="1712"/>
      <c r="P479" s="1712"/>
      <c r="Q479" s="1712"/>
      <c r="R479" s="1712"/>
      <c r="S479" s="1712"/>
      <c r="T479" s="1712"/>
      <c r="U479" s="1712"/>
      <c r="V479" s="1712"/>
      <c r="W479" s="1712"/>
      <c r="X479" s="1712"/>
      <c r="Y479" s="1712"/>
    </row>
    <row r="480" spans="1:25" ht="16.5" customHeight="1">
      <c r="A480" s="1712"/>
      <c r="B480" s="1712"/>
      <c r="C480" s="1712"/>
      <c r="D480" s="1712"/>
      <c r="E480" s="1712"/>
      <c r="F480" s="1712"/>
      <c r="G480" s="1712"/>
      <c r="H480" s="1712"/>
      <c r="I480" s="1712"/>
      <c r="J480" s="1712"/>
      <c r="K480" s="1712"/>
      <c r="L480" s="1712"/>
      <c r="M480" s="1712"/>
      <c r="N480" s="1712"/>
      <c r="O480" s="1712"/>
      <c r="P480" s="1712"/>
      <c r="Q480" s="1712"/>
      <c r="R480" s="1712"/>
      <c r="S480" s="1712"/>
      <c r="T480" s="1712"/>
      <c r="U480" s="1712"/>
      <c r="V480" s="1712"/>
      <c r="W480" s="1712"/>
      <c r="X480" s="1712"/>
      <c r="Y480" s="1712"/>
    </row>
    <row r="481" spans="1:25" ht="16.5" customHeight="1">
      <c r="A481" s="1712"/>
      <c r="B481" s="1712"/>
      <c r="C481" s="1712"/>
      <c r="D481" s="1712"/>
      <c r="E481" s="1712"/>
      <c r="F481" s="1712"/>
      <c r="G481" s="1712"/>
      <c r="H481" s="1712"/>
      <c r="I481" s="1712"/>
      <c r="J481" s="1712"/>
      <c r="K481" s="1712"/>
      <c r="L481" s="1712"/>
      <c r="M481" s="1712"/>
      <c r="N481" s="1712"/>
      <c r="O481" s="1712"/>
      <c r="P481" s="1712"/>
      <c r="Q481" s="1712"/>
      <c r="R481" s="1712"/>
      <c r="S481" s="1712"/>
      <c r="T481" s="1712"/>
      <c r="U481" s="1712"/>
      <c r="V481" s="1712"/>
      <c r="W481" s="1712"/>
      <c r="X481" s="1712"/>
      <c r="Y481" s="1712"/>
    </row>
    <row r="482" spans="1:25" ht="16.5" customHeight="1">
      <c r="A482" s="1712"/>
      <c r="B482" s="1712"/>
      <c r="C482" s="1712"/>
      <c r="D482" s="1712"/>
      <c r="E482" s="1712"/>
      <c r="F482" s="1712"/>
      <c r="G482" s="1712"/>
      <c r="H482" s="1712"/>
      <c r="I482" s="1712"/>
      <c r="J482" s="1712"/>
      <c r="K482" s="1712"/>
      <c r="L482" s="1712"/>
      <c r="M482" s="1712"/>
      <c r="N482" s="1712"/>
      <c r="O482" s="1712"/>
      <c r="P482" s="1712"/>
      <c r="Q482" s="1712"/>
      <c r="R482" s="1712"/>
      <c r="S482" s="1712"/>
      <c r="T482" s="1712"/>
      <c r="U482" s="1712"/>
      <c r="V482" s="1712"/>
      <c r="W482" s="1712"/>
      <c r="X482" s="1712"/>
      <c r="Y482" s="1712"/>
    </row>
    <row r="483" spans="1:25" ht="16.5" customHeight="1">
      <c r="A483" s="1712"/>
      <c r="B483" s="1712"/>
      <c r="C483" s="1712"/>
      <c r="D483" s="1712"/>
      <c r="E483" s="1712"/>
      <c r="F483" s="1712"/>
      <c r="G483" s="1712"/>
      <c r="H483" s="1712"/>
      <c r="I483" s="1712"/>
      <c r="J483" s="1712"/>
      <c r="K483" s="1712"/>
      <c r="L483" s="1712"/>
      <c r="M483" s="1712"/>
      <c r="N483" s="1712"/>
      <c r="O483" s="1712"/>
      <c r="P483" s="1712"/>
      <c r="Q483" s="1712"/>
      <c r="R483" s="1712"/>
      <c r="S483" s="1712"/>
      <c r="T483" s="1712"/>
      <c r="U483" s="1712"/>
      <c r="V483" s="1712"/>
      <c r="W483" s="1712"/>
      <c r="X483" s="1712"/>
      <c r="Y483" s="1712"/>
    </row>
    <row r="484" spans="1:25" ht="16.5" customHeight="1">
      <c r="A484" s="1712"/>
      <c r="B484" s="1712"/>
      <c r="C484" s="1712"/>
      <c r="D484" s="1712"/>
      <c r="E484" s="1712"/>
      <c r="F484" s="1712"/>
      <c r="G484" s="1712"/>
      <c r="H484" s="1712"/>
      <c r="I484" s="1712"/>
      <c r="J484" s="1712"/>
      <c r="K484" s="1712"/>
      <c r="L484" s="1712"/>
      <c r="M484" s="1712"/>
      <c r="N484" s="1712"/>
      <c r="O484" s="1712"/>
      <c r="P484" s="1712"/>
      <c r="Q484" s="1712"/>
      <c r="R484" s="1712"/>
      <c r="S484" s="1712"/>
      <c r="T484" s="1712"/>
      <c r="U484" s="1712"/>
      <c r="V484" s="1712"/>
      <c r="W484" s="1712"/>
      <c r="X484" s="1712"/>
      <c r="Y484" s="1712"/>
    </row>
    <row r="485" spans="1:25" ht="16.5" customHeight="1">
      <c r="A485" s="1712"/>
      <c r="B485" s="1712"/>
      <c r="C485" s="1712"/>
      <c r="D485" s="1712"/>
      <c r="E485" s="1712"/>
      <c r="F485" s="1712"/>
      <c r="G485" s="1712"/>
      <c r="H485" s="1712"/>
      <c r="I485" s="1712"/>
      <c r="J485" s="1712"/>
      <c r="K485" s="1712"/>
      <c r="L485" s="1712"/>
      <c r="M485" s="1712"/>
      <c r="N485" s="1712"/>
      <c r="O485" s="1712"/>
      <c r="P485" s="1712"/>
      <c r="Q485" s="1712"/>
      <c r="R485" s="1712"/>
      <c r="S485" s="1712"/>
      <c r="T485" s="1712"/>
      <c r="U485" s="1712"/>
      <c r="V485" s="1712"/>
      <c r="W485" s="1712"/>
      <c r="X485" s="1712"/>
      <c r="Y485" s="1712"/>
    </row>
    <row r="486" spans="1:25" ht="16.5" customHeight="1">
      <c r="A486" s="1712"/>
      <c r="B486" s="1712"/>
      <c r="C486" s="1712"/>
      <c r="D486" s="1712"/>
      <c r="E486" s="1712"/>
      <c r="F486" s="1712"/>
      <c r="G486" s="1712"/>
      <c r="H486" s="1712"/>
      <c r="I486" s="1712"/>
      <c r="J486" s="1712"/>
      <c r="K486" s="1712"/>
      <c r="L486" s="1712"/>
      <c r="M486" s="1712"/>
      <c r="N486" s="1712"/>
      <c r="O486" s="1712"/>
      <c r="P486" s="1712"/>
      <c r="Q486" s="1712"/>
      <c r="R486" s="1712"/>
      <c r="S486" s="1712"/>
      <c r="T486" s="1712"/>
      <c r="U486" s="1712"/>
      <c r="V486" s="1712"/>
      <c r="W486" s="1712"/>
      <c r="X486" s="1712"/>
      <c r="Y486" s="1712"/>
    </row>
    <row r="487" spans="1:25" ht="16.5" customHeight="1">
      <c r="A487" s="1712"/>
      <c r="B487" s="1712"/>
      <c r="C487" s="1712"/>
      <c r="D487" s="1712"/>
      <c r="E487" s="1712"/>
      <c r="F487" s="1712"/>
      <c r="G487" s="1712"/>
      <c r="H487" s="1712"/>
      <c r="I487" s="1712"/>
      <c r="J487" s="1712"/>
      <c r="K487" s="1712"/>
      <c r="L487" s="1712"/>
      <c r="M487" s="1712"/>
      <c r="N487" s="1712"/>
      <c r="O487" s="1712"/>
      <c r="P487" s="1712"/>
      <c r="Q487" s="1712"/>
      <c r="R487" s="1712"/>
      <c r="S487" s="1712"/>
      <c r="T487" s="1712"/>
      <c r="U487" s="1712"/>
      <c r="V487" s="1712"/>
      <c r="W487" s="1712"/>
      <c r="X487" s="1712"/>
      <c r="Y487" s="1712"/>
    </row>
    <row r="488" spans="1:25" ht="16.5" customHeight="1">
      <c r="A488" s="1712"/>
      <c r="B488" s="1712"/>
      <c r="C488" s="1712"/>
      <c r="D488" s="1712"/>
      <c r="E488" s="1712"/>
      <c r="F488" s="1712"/>
      <c r="G488" s="1712"/>
      <c r="H488" s="1712"/>
      <c r="I488" s="1712"/>
      <c r="J488" s="1712"/>
      <c r="K488" s="1712"/>
      <c r="L488" s="1712"/>
      <c r="M488" s="1712"/>
      <c r="N488" s="1712"/>
      <c r="O488" s="1712"/>
      <c r="P488" s="1712"/>
      <c r="Q488" s="1712"/>
      <c r="R488" s="1712"/>
      <c r="S488" s="1712"/>
      <c r="T488" s="1712"/>
      <c r="U488" s="1712"/>
      <c r="V488" s="1712"/>
      <c r="W488" s="1712"/>
      <c r="X488" s="1712"/>
      <c r="Y488" s="1712"/>
    </row>
    <row r="489" spans="1:25" ht="16.5" customHeight="1">
      <c r="A489" s="1712"/>
      <c r="B489" s="1712"/>
      <c r="C489" s="1712"/>
      <c r="D489" s="1712"/>
      <c r="E489" s="1712"/>
      <c r="F489" s="1712"/>
      <c r="G489" s="1712"/>
      <c r="H489" s="1712"/>
      <c r="I489" s="1712"/>
      <c r="J489" s="1712"/>
      <c r="K489" s="1712"/>
      <c r="L489" s="1712"/>
      <c r="M489" s="1712"/>
      <c r="N489" s="1712"/>
      <c r="O489" s="1712"/>
      <c r="P489" s="1712"/>
      <c r="Q489" s="1712"/>
      <c r="R489" s="1712"/>
      <c r="S489" s="1712"/>
      <c r="T489" s="1712"/>
      <c r="U489" s="1712"/>
      <c r="V489" s="1712"/>
      <c r="W489" s="1712"/>
      <c r="X489" s="1712"/>
      <c r="Y489" s="1712"/>
    </row>
    <row r="490" spans="1:25" ht="16.5" customHeight="1">
      <c r="A490" s="1712"/>
      <c r="B490" s="1712"/>
      <c r="C490" s="1712"/>
      <c r="D490" s="1712"/>
      <c r="E490" s="1712"/>
      <c r="F490" s="1712"/>
      <c r="G490" s="1712"/>
      <c r="H490" s="1712"/>
      <c r="I490" s="1712"/>
      <c r="J490" s="1712"/>
      <c r="K490" s="1712"/>
      <c r="L490" s="1712"/>
      <c r="M490" s="1712"/>
      <c r="N490" s="1712"/>
      <c r="O490" s="1712"/>
      <c r="P490" s="1712"/>
      <c r="Q490" s="1712"/>
      <c r="R490" s="1712"/>
      <c r="S490" s="1712"/>
      <c r="T490" s="1712"/>
      <c r="U490" s="1712"/>
      <c r="V490" s="1712"/>
      <c r="W490" s="1712"/>
      <c r="X490" s="1712"/>
      <c r="Y490" s="1712"/>
    </row>
    <row r="491" spans="1:25" ht="16.5" customHeight="1">
      <c r="A491" s="1712"/>
      <c r="B491" s="1712"/>
      <c r="C491" s="1712"/>
      <c r="D491" s="1712"/>
      <c r="E491" s="1712"/>
      <c r="F491" s="1712"/>
      <c r="G491" s="1712"/>
      <c r="H491" s="1712"/>
      <c r="I491" s="1712"/>
      <c r="J491" s="1712"/>
      <c r="K491" s="1712"/>
      <c r="L491" s="1712"/>
      <c r="M491" s="1712"/>
      <c r="N491" s="1712"/>
      <c r="O491" s="1712"/>
      <c r="P491" s="1712"/>
      <c r="Q491" s="1712"/>
      <c r="R491" s="1712"/>
      <c r="S491" s="1712"/>
      <c r="T491" s="1712"/>
      <c r="U491" s="1712"/>
      <c r="V491" s="1712"/>
      <c r="W491" s="1712"/>
      <c r="X491" s="1712"/>
      <c r="Y491" s="1712"/>
    </row>
    <row r="492" spans="1:25" ht="16.5" customHeight="1">
      <c r="A492" s="1712"/>
      <c r="B492" s="1712"/>
      <c r="C492" s="1712"/>
      <c r="D492" s="1712"/>
      <c r="E492" s="1712"/>
      <c r="F492" s="1712"/>
      <c r="G492" s="1712"/>
      <c r="H492" s="1712"/>
      <c r="I492" s="1712"/>
      <c r="J492" s="1712"/>
      <c r="K492" s="1712"/>
      <c r="L492" s="1712"/>
      <c r="M492" s="1712"/>
      <c r="N492" s="1712"/>
      <c r="O492" s="1712"/>
      <c r="P492" s="1712"/>
      <c r="Q492" s="1712"/>
      <c r="R492" s="1712"/>
      <c r="S492" s="1712"/>
      <c r="T492" s="1712"/>
      <c r="U492" s="1712"/>
      <c r="V492" s="1712"/>
      <c r="W492" s="1712"/>
      <c r="X492" s="1712"/>
      <c r="Y492" s="1712"/>
    </row>
    <row r="493" spans="1:25" ht="16.5" customHeight="1">
      <c r="A493" s="1712"/>
      <c r="B493" s="1712"/>
      <c r="C493" s="1712"/>
      <c r="D493" s="1712"/>
      <c r="E493" s="1712"/>
      <c r="F493" s="1712"/>
      <c r="G493" s="1712"/>
      <c r="H493" s="1712"/>
      <c r="I493" s="1712"/>
      <c r="J493" s="1712"/>
      <c r="K493" s="1712"/>
      <c r="L493" s="1712"/>
      <c r="M493" s="1712"/>
      <c r="N493" s="1712"/>
      <c r="O493" s="1712"/>
      <c r="P493" s="1712"/>
      <c r="Q493" s="1712"/>
      <c r="R493" s="1712"/>
      <c r="S493" s="1712"/>
      <c r="T493" s="1712"/>
      <c r="U493" s="1712"/>
      <c r="V493" s="1712"/>
      <c r="W493" s="1712"/>
      <c r="X493" s="1712"/>
      <c r="Y493" s="1712"/>
    </row>
    <row r="494" spans="1:25" ht="16.5" customHeight="1">
      <c r="A494" s="1712"/>
      <c r="B494" s="1712"/>
      <c r="C494" s="1712"/>
      <c r="D494" s="1712"/>
      <c r="E494" s="1712"/>
      <c r="F494" s="1712"/>
      <c r="G494" s="1712"/>
      <c r="H494" s="1712"/>
      <c r="I494" s="1712"/>
      <c r="J494" s="1712"/>
      <c r="K494" s="1712"/>
      <c r="L494" s="1712"/>
      <c r="M494" s="1712"/>
      <c r="N494" s="1712"/>
      <c r="O494" s="1712"/>
      <c r="P494" s="1712"/>
      <c r="Q494" s="1712"/>
      <c r="R494" s="1712"/>
      <c r="S494" s="1712"/>
      <c r="T494" s="1712"/>
      <c r="U494" s="1712"/>
      <c r="V494" s="1712"/>
      <c r="W494" s="1712"/>
      <c r="X494" s="1712"/>
      <c r="Y494" s="1712"/>
    </row>
    <row r="495" spans="1:25" ht="16.5" customHeight="1">
      <c r="A495" s="1712"/>
      <c r="B495" s="1712"/>
      <c r="C495" s="1712"/>
      <c r="D495" s="1712"/>
      <c r="E495" s="1712"/>
      <c r="F495" s="1712"/>
      <c r="G495" s="1712"/>
      <c r="H495" s="1712"/>
      <c r="I495" s="1712"/>
      <c r="J495" s="1712"/>
      <c r="K495" s="1712"/>
      <c r="L495" s="1712"/>
      <c r="M495" s="1712"/>
      <c r="N495" s="1712"/>
      <c r="O495" s="1712"/>
      <c r="P495" s="1712"/>
      <c r="Q495" s="1712"/>
      <c r="R495" s="1712"/>
      <c r="S495" s="1712"/>
      <c r="T495" s="1712"/>
      <c r="U495" s="1712"/>
      <c r="V495" s="1712"/>
      <c r="W495" s="1712"/>
      <c r="X495" s="1712"/>
      <c r="Y495" s="1712"/>
    </row>
    <row r="496" spans="1:25" ht="16.5" customHeight="1">
      <c r="A496" s="1712"/>
      <c r="B496" s="1712"/>
      <c r="C496" s="1712"/>
      <c r="D496" s="1712"/>
      <c r="E496" s="1712"/>
      <c r="F496" s="1712"/>
      <c r="G496" s="1712"/>
      <c r="H496" s="1712"/>
      <c r="I496" s="1712"/>
      <c r="J496" s="1712"/>
      <c r="K496" s="1712"/>
      <c r="L496" s="1712"/>
      <c r="M496" s="1712"/>
      <c r="N496" s="1712"/>
      <c r="O496" s="1712"/>
      <c r="P496" s="1712"/>
      <c r="Q496" s="1712"/>
      <c r="R496" s="1712"/>
      <c r="S496" s="1712"/>
      <c r="T496" s="1712"/>
      <c r="U496" s="1712"/>
      <c r="V496" s="1712"/>
      <c r="W496" s="1712"/>
      <c r="X496" s="1712"/>
      <c r="Y496" s="1712"/>
    </row>
    <row r="497" spans="1:25" ht="16.5" customHeight="1">
      <c r="A497" s="1712"/>
      <c r="B497" s="1712"/>
      <c r="C497" s="1712"/>
      <c r="D497" s="1712"/>
      <c r="E497" s="1712"/>
      <c r="F497" s="1712"/>
      <c r="G497" s="1712"/>
      <c r="H497" s="1712"/>
      <c r="I497" s="1712"/>
      <c r="J497" s="1712"/>
      <c r="K497" s="1712"/>
      <c r="L497" s="1712"/>
      <c r="M497" s="1712"/>
      <c r="N497" s="1712"/>
      <c r="O497" s="1712"/>
      <c r="P497" s="1712"/>
      <c r="Q497" s="1712"/>
      <c r="R497" s="1712"/>
      <c r="S497" s="1712"/>
      <c r="T497" s="1712"/>
      <c r="U497" s="1712"/>
      <c r="V497" s="1712"/>
      <c r="W497" s="1712"/>
      <c r="X497" s="1712"/>
      <c r="Y497" s="1712"/>
    </row>
    <row r="498" spans="1:25" ht="16.5" customHeight="1">
      <c r="A498" s="1712"/>
      <c r="B498" s="1712"/>
      <c r="C498" s="1712"/>
      <c r="D498" s="1712"/>
      <c r="E498" s="1712"/>
      <c r="F498" s="1712"/>
      <c r="G498" s="1712"/>
      <c r="H498" s="1712"/>
      <c r="I498" s="1712"/>
      <c r="J498" s="1712"/>
      <c r="K498" s="1712"/>
      <c r="L498" s="1712"/>
      <c r="M498" s="1712"/>
      <c r="N498" s="1712"/>
      <c r="O498" s="1712"/>
      <c r="P498" s="1712"/>
      <c r="Q498" s="1712"/>
      <c r="R498" s="1712"/>
      <c r="S498" s="1712"/>
      <c r="T498" s="1712"/>
      <c r="U498" s="1712"/>
      <c r="V498" s="1712"/>
      <c r="W498" s="1712"/>
      <c r="X498" s="1712"/>
      <c r="Y498" s="1712"/>
    </row>
    <row r="499" spans="1:25" ht="16.5" customHeight="1">
      <c r="A499" s="1712"/>
      <c r="B499" s="1712"/>
      <c r="C499" s="1712"/>
      <c r="D499" s="1712"/>
      <c r="E499" s="1712"/>
      <c r="F499" s="1712"/>
      <c r="G499" s="1712"/>
      <c r="H499" s="1712"/>
      <c r="I499" s="1712"/>
      <c r="J499" s="1712"/>
      <c r="K499" s="1712"/>
      <c r="L499" s="1712"/>
      <c r="M499" s="1712"/>
      <c r="N499" s="1712"/>
      <c r="O499" s="1712"/>
      <c r="P499" s="1712"/>
      <c r="Q499" s="1712"/>
      <c r="R499" s="1712"/>
      <c r="S499" s="1712"/>
      <c r="T499" s="1712"/>
      <c r="U499" s="1712"/>
      <c r="V499" s="1712"/>
      <c r="W499" s="1712"/>
      <c r="X499" s="1712"/>
      <c r="Y499" s="1712"/>
    </row>
    <row r="500" spans="1:25" ht="16.5" customHeight="1">
      <c r="A500" s="1712"/>
      <c r="B500" s="1712"/>
      <c r="C500" s="1712"/>
      <c r="D500" s="1712"/>
      <c r="E500" s="1712"/>
      <c r="F500" s="1712"/>
      <c r="G500" s="1712"/>
      <c r="H500" s="1712"/>
      <c r="I500" s="1712"/>
      <c r="J500" s="1712"/>
      <c r="K500" s="1712"/>
      <c r="L500" s="1712"/>
      <c r="M500" s="1712"/>
      <c r="N500" s="1712"/>
      <c r="O500" s="1712"/>
      <c r="P500" s="1712"/>
      <c r="Q500" s="1712"/>
      <c r="R500" s="1712"/>
      <c r="S500" s="1712"/>
      <c r="T500" s="1712"/>
      <c r="U500" s="1712"/>
      <c r="V500" s="1712"/>
      <c r="W500" s="1712"/>
      <c r="X500" s="1712"/>
      <c r="Y500" s="1712"/>
    </row>
    <row r="501" spans="1:25" ht="16.5" customHeight="1">
      <c r="A501" s="1712"/>
      <c r="B501" s="1712"/>
      <c r="C501" s="1712"/>
      <c r="D501" s="1712"/>
      <c r="E501" s="1712"/>
      <c r="F501" s="1712"/>
      <c r="G501" s="1712"/>
      <c r="H501" s="1712"/>
      <c r="I501" s="1712"/>
      <c r="J501" s="1712"/>
      <c r="K501" s="1712"/>
      <c r="L501" s="1712"/>
      <c r="M501" s="1712"/>
      <c r="N501" s="1712"/>
      <c r="O501" s="1712"/>
      <c r="P501" s="1712"/>
      <c r="Q501" s="1712"/>
      <c r="R501" s="1712"/>
      <c r="S501" s="1712"/>
      <c r="T501" s="1712"/>
      <c r="U501" s="1712"/>
      <c r="V501" s="1712"/>
      <c r="W501" s="1712"/>
      <c r="X501" s="1712"/>
      <c r="Y501" s="1712"/>
    </row>
    <row r="502" spans="1:25" ht="16.5" customHeight="1">
      <c r="A502" s="1712"/>
      <c r="B502" s="1712"/>
      <c r="C502" s="1712"/>
      <c r="D502" s="1712"/>
      <c r="E502" s="1712"/>
      <c r="F502" s="1712"/>
      <c r="G502" s="1712"/>
      <c r="H502" s="1712"/>
      <c r="I502" s="1712"/>
      <c r="J502" s="1712"/>
      <c r="K502" s="1712"/>
      <c r="L502" s="1712"/>
      <c r="M502" s="1712"/>
      <c r="N502" s="1712"/>
      <c r="O502" s="1712"/>
      <c r="P502" s="1712"/>
      <c r="Q502" s="1712"/>
      <c r="R502" s="1712"/>
      <c r="S502" s="1712"/>
      <c r="T502" s="1712"/>
      <c r="U502" s="1712"/>
      <c r="V502" s="1712"/>
      <c r="W502" s="1712"/>
      <c r="X502" s="1712"/>
      <c r="Y502" s="1712"/>
    </row>
    <row r="503" spans="1:25" ht="16.5" customHeight="1">
      <c r="A503" s="1712"/>
      <c r="B503" s="1712"/>
      <c r="C503" s="1712"/>
      <c r="D503" s="1712"/>
      <c r="E503" s="1712"/>
      <c r="F503" s="1712"/>
      <c r="G503" s="1712"/>
      <c r="H503" s="1712"/>
      <c r="I503" s="1712"/>
      <c r="J503" s="1712"/>
      <c r="K503" s="1712"/>
      <c r="L503" s="1712"/>
      <c r="M503" s="1712"/>
      <c r="N503" s="1712"/>
      <c r="O503" s="1712"/>
      <c r="P503" s="1712"/>
      <c r="Q503" s="1712"/>
      <c r="R503" s="1712"/>
      <c r="S503" s="1712"/>
      <c r="T503" s="1712"/>
      <c r="U503" s="1712"/>
      <c r="V503" s="1712"/>
      <c r="W503" s="1712"/>
      <c r="X503" s="1712"/>
      <c r="Y503" s="1712"/>
    </row>
    <row r="504" spans="1:25" ht="16.5" customHeight="1">
      <c r="A504" s="1712"/>
      <c r="B504" s="1712"/>
      <c r="C504" s="1712"/>
      <c r="D504" s="1712"/>
      <c r="E504" s="1712"/>
      <c r="F504" s="1712"/>
      <c r="G504" s="1712"/>
      <c r="H504" s="1712"/>
      <c r="I504" s="1712"/>
      <c r="J504" s="1712"/>
      <c r="K504" s="1712"/>
      <c r="L504" s="1712"/>
      <c r="M504" s="1712"/>
      <c r="N504" s="1712"/>
      <c r="O504" s="1712"/>
      <c r="P504" s="1712"/>
      <c r="Q504" s="1712"/>
      <c r="R504" s="1712"/>
      <c r="S504" s="1712"/>
      <c r="T504" s="1712"/>
      <c r="U504" s="1712"/>
      <c r="V504" s="1712"/>
      <c r="W504" s="1712"/>
      <c r="X504" s="1712"/>
      <c r="Y504" s="1712"/>
    </row>
    <row r="505" spans="1:25" ht="16.5" customHeight="1">
      <c r="A505" s="1712"/>
      <c r="B505" s="1712"/>
      <c r="C505" s="1712"/>
      <c r="D505" s="1712"/>
      <c r="E505" s="1712"/>
      <c r="F505" s="1712"/>
      <c r="G505" s="1712"/>
      <c r="H505" s="1712"/>
      <c r="I505" s="1712"/>
      <c r="J505" s="1712"/>
      <c r="K505" s="1712"/>
      <c r="L505" s="1712"/>
      <c r="M505" s="1712"/>
      <c r="N505" s="1712"/>
      <c r="O505" s="1712"/>
      <c r="P505" s="1712"/>
      <c r="Q505" s="1712"/>
      <c r="R505" s="1712"/>
      <c r="S505" s="1712"/>
      <c r="T505" s="1712"/>
      <c r="U505" s="1712"/>
      <c r="V505" s="1712"/>
      <c r="W505" s="1712"/>
      <c r="X505" s="1712"/>
      <c r="Y505" s="1712"/>
    </row>
    <row r="506" spans="1:25" ht="16.5" customHeight="1">
      <c r="A506" s="1712"/>
      <c r="B506" s="1712"/>
      <c r="C506" s="1712"/>
      <c r="D506" s="1712"/>
      <c r="E506" s="1712"/>
      <c r="F506" s="1712"/>
      <c r="G506" s="1712"/>
      <c r="H506" s="1712"/>
      <c r="I506" s="1712"/>
      <c r="J506" s="1712"/>
      <c r="K506" s="1712"/>
      <c r="L506" s="1712"/>
      <c r="M506" s="1712"/>
      <c r="N506" s="1712"/>
      <c r="O506" s="1712"/>
      <c r="P506" s="1712"/>
      <c r="Q506" s="1712"/>
      <c r="R506" s="1712"/>
      <c r="S506" s="1712"/>
      <c r="T506" s="1712"/>
      <c r="U506" s="1712"/>
      <c r="V506" s="1712"/>
      <c r="W506" s="1712"/>
      <c r="X506" s="1712"/>
      <c r="Y506" s="1712"/>
    </row>
    <row r="507" spans="1:25" ht="16.5" customHeight="1">
      <c r="A507" s="1712"/>
      <c r="B507" s="1712"/>
      <c r="C507" s="1712"/>
      <c r="D507" s="1712"/>
      <c r="E507" s="1712"/>
      <c r="F507" s="1712"/>
      <c r="G507" s="1712"/>
      <c r="H507" s="1712"/>
      <c r="I507" s="1712"/>
      <c r="J507" s="1712"/>
      <c r="K507" s="1712"/>
      <c r="L507" s="1712"/>
      <c r="M507" s="1712"/>
      <c r="N507" s="1712"/>
      <c r="O507" s="1712"/>
      <c r="P507" s="1712"/>
      <c r="Q507" s="1712"/>
      <c r="R507" s="1712"/>
      <c r="S507" s="1712"/>
      <c r="T507" s="1712"/>
      <c r="U507" s="1712"/>
      <c r="V507" s="1712"/>
      <c r="W507" s="1712"/>
      <c r="X507" s="1712"/>
      <c r="Y507" s="1712"/>
    </row>
    <row r="508" spans="1:25" ht="16.5" customHeight="1">
      <c r="A508" s="1712"/>
      <c r="B508" s="1712"/>
      <c r="C508" s="1712"/>
      <c r="D508" s="1712"/>
      <c r="E508" s="1712"/>
      <c r="F508" s="1712"/>
      <c r="G508" s="1712"/>
      <c r="H508" s="1712"/>
      <c r="I508" s="1712"/>
      <c r="J508" s="1712"/>
      <c r="K508" s="1712"/>
      <c r="L508" s="1712"/>
      <c r="M508" s="1712"/>
      <c r="N508" s="1712"/>
      <c r="O508" s="1712"/>
      <c r="P508" s="1712"/>
      <c r="Q508" s="1712"/>
      <c r="R508" s="1712"/>
      <c r="S508" s="1712"/>
      <c r="T508" s="1712"/>
      <c r="U508" s="1712"/>
      <c r="V508" s="1712"/>
      <c r="W508" s="1712"/>
      <c r="X508" s="1712"/>
      <c r="Y508" s="1712"/>
    </row>
    <row r="509" spans="1:25" ht="16.5" customHeight="1">
      <c r="A509" s="1712"/>
      <c r="B509" s="1712"/>
      <c r="C509" s="1712"/>
      <c r="D509" s="1712"/>
      <c r="E509" s="1712"/>
      <c r="F509" s="1712"/>
      <c r="G509" s="1712"/>
      <c r="H509" s="1712"/>
      <c r="I509" s="1712"/>
      <c r="J509" s="1712"/>
      <c r="K509" s="1712"/>
      <c r="L509" s="1712"/>
      <c r="M509" s="1712"/>
      <c r="N509" s="1712"/>
      <c r="O509" s="1712"/>
      <c r="P509" s="1712"/>
      <c r="Q509" s="1712"/>
      <c r="R509" s="1712"/>
      <c r="S509" s="1712"/>
      <c r="T509" s="1712"/>
      <c r="U509" s="1712"/>
      <c r="V509" s="1712"/>
      <c r="W509" s="1712"/>
      <c r="X509" s="1712"/>
      <c r="Y509" s="1712"/>
    </row>
    <row r="510" spans="1:25" ht="16.5" customHeight="1">
      <c r="A510" s="1712"/>
      <c r="B510" s="1712"/>
      <c r="C510" s="1712"/>
      <c r="D510" s="1712"/>
      <c r="E510" s="1712"/>
      <c r="F510" s="1712"/>
      <c r="G510" s="1712"/>
      <c r="H510" s="1712"/>
      <c r="I510" s="1712"/>
      <c r="J510" s="1712"/>
      <c r="K510" s="1712"/>
      <c r="L510" s="1712"/>
      <c r="M510" s="1712"/>
      <c r="N510" s="1712"/>
      <c r="O510" s="1712"/>
      <c r="P510" s="1712"/>
      <c r="Q510" s="1712"/>
      <c r="R510" s="1712"/>
      <c r="S510" s="1712"/>
      <c r="T510" s="1712"/>
      <c r="U510" s="1712"/>
      <c r="V510" s="1712"/>
      <c r="W510" s="1712"/>
      <c r="X510" s="1712"/>
      <c r="Y510" s="1712"/>
    </row>
    <row r="511" spans="1:25" ht="16.5" customHeight="1">
      <c r="A511" s="1712"/>
      <c r="B511" s="1712"/>
      <c r="C511" s="1712"/>
      <c r="D511" s="1712"/>
      <c r="E511" s="1712"/>
      <c r="F511" s="1712"/>
      <c r="G511" s="1712"/>
      <c r="H511" s="1712"/>
      <c r="I511" s="1712"/>
      <c r="J511" s="1712"/>
      <c r="K511" s="1712"/>
      <c r="L511" s="1712"/>
      <c r="M511" s="1712"/>
      <c r="N511" s="1712"/>
      <c r="O511" s="1712"/>
      <c r="P511" s="1712"/>
      <c r="Q511" s="1712"/>
      <c r="R511" s="1712"/>
      <c r="S511" s="1712"/>
      <c r="T511" s="1712"/>
      <c r="U511" s="1712"/>
      <c r="V511" s="1712"/>
      <c r="W511" s="1712"/>
      <c r="X511" s="1712"/>
      <c r="Y511" s="1712"/>
    </row>
    <row r="512" spans="1:25" ht="16.5" customHeight="1">
      <c r="A512" s="1712"/>
      <c r="B512" s="1712"/>
      <c r="C512" s="1712"/>
      <c r="D512" s="1712"/>
      <c r="E512" s="1712"/>
      <c r="F512" s="1712"/>
      <c r="G512" s="1712"/>
      <c r="H512" s="1712"/>
      <c r="I512" s="1712"/>
      <c r="J512" s="1712"/>
      <c r="K512" s="1712"/>
      <c r="L512" s="1712"/>
      <c r="M512" s="1712"/>
      <c r="N512" s="1712"/>
      <c r="O512" s="1712"/>
      <c r="P512" s="1712"/>
      <c r="Q512" s="1712"/>
      <c r="R512" s="1712"/>
      <c r="S512" s="1712"/>
      <c r="T512" s="1712"/>
      <c r="U512" s="1712"/>
      <c r="V512" s="1712"/>
      <c r="W512" s="1712"/>
      <c r="X512" s="1712"/>
      <c r="Y512" s="1712"/>
    </row>
    <row r="513" spans="1:25" ht="16.5" customHeight="1">
      <c r="A513" s="1712"/>
      <c r="B513" s="1712"/>
      <c r="C513" s="1712"/>
      <c r="D513" s="1712"/>
      <c r="E513" s="1712"/>
      <c r="F513" s="1712"/>
      <c r="G513" s="1712"/>
      <c r="H513" s="1712"/>
      <c r="I513" s="1712"/>
      <c r="J513" s="1712"/>
      <c r="K513" s="1712"/>
      <c r="L513" s="1712"/>
      <c r="M513" s="1712"/>
      <c r="N513" s="1712"/>
      <c r="O513" s="1712"/>
      <c r="P513" s="1712"/>
      <c r="Q513" s="1712"/>
      <c r="R513" s="1712"/>
      <c r="S513" s="1712"/>
      <c r="T513" s="1712"/>
      <c r="U513" s="1712"/>
      <c r="V513" s="1712"/>
      <c r="W513" s="1712"/>
      <c r="X513" s="1712"/>
      <c r="Y513" s="1712"/>
    </row>
    <row r="514" spans="1:25" ht="16.5" customHeight="1">
      <c r="A514" s="1712"/>
      <c r="B514" s="1712"/>
      <c r="C514" s="1712"/>
      <c r="D514" s="1712"/>
      <c r="E514" s="1712"/>
      <c r="F514" s="1712"/>
      <c r="G514" s="1712"/>
      <c r="H514" s="1712"/>
      <c r="I514" s="1712"/>
      <c r="J514" s="1712"/>
      <c r="K514" s="1712"/>
      <c r="L514" s="1712"/>
      <c r="M514" s="1712"/>
      <c r="N514" s="1712"/>
      <c r="O514" s="1712"/>
      <c r="P514" s="1712"/>
      <c r="Q514" s="1712"/>
      <c r="R514" s="1712"/>
      <c r="S514" s="1712"/>
      <c r="T514" s="1712"/>
      <c r="U514" s="1712"/>
      <c r="V514" s="1712"/>
      <c r="W514" s="1712"/>
      <c r="X514" s="1712"/>
      <c r="Y514" s="1712"/>
    </row>
    <row r="515" spans="1:25" ht="16.5" customHeight="1">
      <c r="A515" s="1712"/>
      <c r="B515" s="1712"/>
      <c r="C515" s="1712"/>
      <c r="D515" s="1712"/>
      <c r="E515" s="1712"/>
      <c r="F515" s="1712"/>
      <c r="G515" s="1712"/>
      <c r="H515" s="1712"/>
      <c r="I515" s="1712"/>
      <c r="J515" s="1712"/>
      <c r="K515" s="1712"/>
      <c r="L515" s="1712"/>
      <c r="M515" s="1712"/>
      <c r="N515" s="1712"/>
      <c r="O515" s="1712"/>
      <c r="P515" s="1712"/>
      <c r="Q515" s="1712"/>
      <c r="R515" s="1712"/>
      <c r="S515" s="1712"/>
      <c r="T515" s="1712"/>
      <c r="U515" s="1712"/>
      <c r="V515" s="1712"/>
      <c r="W515" s="1712"/>
      <c r="X515" s="1712"/>
      <c r="Y515" s="1712"/>
    </row>
    <row r="516" spans="1:25" ht="16.5" customHeight="1">
      <c r="A516" s="1712"/>
      <c r="B516" s="1712"/>
      <c r="C516" s="1712"/>
      <c r="D516" s="1712"/>
      <c r="E516" s="1712"/>
      <c r="F516" s="1712"/>
      <c r="G516" s="1712"/>
      <c r="H516" s="1712"/>
      <c r="I516" s="1712"/>
      <c r="J516" s="1712"/>
      <c r="K516" s="1712"/>
      <c r="L516" s="1712"/>
      <c r="M516" s="1712"/>
      <c r="N516" s="1712"/>
      <c r="O516" s="1712"/>
      <c r="P516" s="1712"/>
      <c r="Q516" s="1712"/>
      <c r="R516" s="1712"/>
      <c r="S516" s="1712"/>
      <c r="T516" s="1712"/>
      <c r="U516" s="1712"/>
      <c r="V516" s="1712"/>
      <c r="W516" s="1712"/>
      <c r="X516" s="1712"/>
      <c r="Y516" s="1712"/>
    </row>
    <row r="517" spans="1:25" ht="16.5" customHeight="1">
      <c r="A517" s="1712"/>
      <c r="B517" s="1712"/>
      <c r="C517" s="1712"/>
      <c r="D517" s="1712"/>
      <c r="E517" s="1712"/>
      <c r="F517" s="1712"/>
      <c r="G517" s="1712"/>
      <c r="H517" s="1712"/>
      <c r="I517" s="1712"/>
      <c r="J517" s="1712"/>
      <c r="K517" s="1712"/>
      <c r="L517" s="1712"/>
      <c r="M517" s="1712"/>
      <c r="N517" s="1712"/>
      <c r="O517" s="1712"/>
      <c r="P517" s="1712"/>
      <c r="Q517" s="1712"/>
      <c r="R517" s="1712"/>
      <c r="S517" s="1712"/>
      <c r="T517" s="1712"/>
      <c r="U517" s="1712"/>
      <c r="V517" s="1712"/>
      <c r="W517" s="1712"/>
      <c r="X517" s="1712"/>
      <c r="Y517" s="1712"/>
    </row>
    <row r="518" spans="1:25" ht="16.5" customHeight="1">
      <c r="A518" s="1712"/>
      <c r="B518" s="1712"/>
      <c r="C518" s="1712"/>
      <c r="D518" s="1712"/>
      <c r="E518" s="1712"/>
      <c r="F518" s="1712"/>
      <c r="G518" s="1712"/>
      <c r="H518" s="1712"/>
      <c r="I518" s="1712"/>
      <c r="J518" s="1712"/>
      <c r="K518" s="1712"/>
      <c r="L518" s="1712"/>
      <c r="M518" s="1712"/>
      <c r="N518" s="1712"/>
      <c r="O518" s="1712"/>
      <c r="P518" s="1712"/>
      <c r="Q518" s="1712"/>
      <c r="R518" s="1712"/>
      <c r="S518" s="1712"/>
      <c r="T518" s="1712"/>
      <c r="U518" s="1712"/>
      <c r="V518" s="1712"/>
      <c r="W518" s="1712"/>
      <c r="X518" s="1712"/>
      <c r="Y518" s="1712"/>
    </row>
    <row r="519" spans="1:25" ht="16.5" customHeight="1">
      <c r="A519" s="1712"/>
      <c r="B519" s="1712"/>
      <c r="C519" s="1712"/>
      <c r="D519" s="1712"/>
      <c r="E519" s="1712"/>
      <c r="F519" s="1712"/>
      <c r="G519" s="1712"/>
      <c r="H519" s="1712"/>
      <c r="I519" s="1712"/>
      <c r="J519" s="1712"/>
      <c r="K519" s="1712"/>
      <c r="L519" s="1712"/>
      <c r="M519" s="1712"/>
      <c r="N519" s="1712"/>
      <c r="O519" s="1712"/>
      <c r="P519" s="1712"/>
      <c r="Q519" s="1712"/>
      <c r="R519" s="1712"/>
      <c r="S519" s="1712"/>
      <c r="T519" s="1712"/>
      <c r="U519" s="1712"/>
      <c r="V519" s="1712"/>
      <c r="W519" s="1712"/>
      <c r="X519" s="1712"/>
      <c r="Y519" s="1712"/>
    </row>
    <row r="520" spans="1:25" ht="16.5" customHeight="1">
      <c r="A520" s="1712"/>
      <c r="B520" s="1712"/>
      <c r="C520" s="1712"/>
      <c r="D520" s="1712"/>
      <c r="E520" s="1712"/>
      <c r="F520" s="1712"/>
      <c r="G520" s="1712"/>
      <c r="H520" s="1712"/>
      <c r="I520" s="1712"/>
      <c r="J520" s="1712"/>
      <c r="K520" s="1712"/>
      <c r="L520" s="1712"/>
      <c r="M520" s="1712"/>
      <c r="N520" s="1712"/>
      <c r="O520" s="1712"/>
      <c r="P520" s="1712"/>
      <c r="Q520" s="1712"/>
      <c r="R520" s="1712"/>
      <c r="S520" s="1712"/>
      <c r="T520" s="1712"/>
      <c r="U520" s="1712"/>
      <c r="V520" s="1712"/>
      <c r="W520" s="1712"/>
      <c r="X520" s="1712"/>
      <c r="Y520" s="1712"/>
    </row>
    <row r="521" spans="1:25" ht="16.5" customHeight="1">
      <c r="A521" s="1712"/>
      <c r="B521" s="1712"/>
      <c r="C521" s="1712"/>
      <c r="D521" s="1712"/>
      <c r="E521" s="1712"/>
      <c r="F521" s="1712"/>
      <c r="G521" s="1712"/>
      <c r="H521" s="1712"/>
      <c r="I521" s="1712"/>
      <c r="J521" s="1712"/>
      <c r="K521" s="1712"/>
      <c r="L521" s="1712"/>
      <c r="M521" s="1712"/>
      <c r="N521" s="1712"/>
      <c r="O521" s="1712"/>
      <c r="P521" s="1712"/>
      <c r="Q521" s="1712"/>
      <c r="R521" s="1712"/>
      <c r="S521" s="1712"/>
      <c r="T521" s="1712"/>
      <c r="U521" s="1712"/>
      <c r="V521" s="1712"/>
      <c r="W521" s="1712"/>
      <c r="X521" s="1712"/>
      <c r="Y521" s="1712"/>
    </row>
    <row r="522" spans="1:25" ht="16.5" customHeight="1">
      <c r="A522" s="1712"/>
      <c r="B522" s="1712"/>
      <c r="C522" s="1712"/>
      <c r="D522" s="1712"/>
      <c r="E522" s="1712"/>
      <c r="F522" s="1712"/>
      <c r="G522" s="1712"/>
      <c r="H522" s="1712"/>
      <c r="I522" s="1712"/>
      <c r="J522" s="1712"/>
      <c r="K522" s="1712"/>
      <c r="L522" s="1712"/>
      <c r="M522" s="1712"/>
      <c r="N522" s="1712"/>
      <c r="O522" s="1712"/>
      <c r="P522" s="1712"/>
      <c r="Q522" s="1712"/>
      <c r="R522" s="1712"/>
      <c r="S522" s="1712"/>
      <c r="T522" s="1712"/>
      <c r="U522" s="1712"/>
      <c r="V522" s="1712"/>
      <c r="W522" s="1712"/>
      <c r="X522" s="1712"/>
      <c r="Y522" s="1712"/>
    </row>
    <row r="523" spans="1:25" ht="16.5" customHeight="1">
      <c r="A523" s="1712"/>
      <c r="B523" s="1712"/>
      <c r="C523" s="1712"/>
      <c r="D523" s="1712"/>
      <c r="E523" s="1712"/>
      <c r="F523" s="1712"/>
      <c r="G523" s="1712"/>
      <c r="H523" s="1712"/>
      <c r="I523" s="1712"/>
      <c r="J523" s="1712"/>
      <c r="K523" s="1712"/>
      <c r="L523" s="1712"/>
      <c r="M523" s="1712"/>
      <c r="N523" s="1712"/>
      <c r="O523" s="1712"/>
      <c r="P523" s="1712"/>
      <c r="Q523" s="1712"/>
      <c r="R523" s="1712"/>
      <c r="S523" s="1712"/>
      <c r="T523" s="1712"/>
      <c r="U523" s="1712"/>
      <c r="V523" s="1712"/>
      <c r="W523" s="1712"/>
      <c r="X523" s="1712"/>
      <c r="Y523" s="1712"/>
    </row>
    <row r="524" spans="1:25" ht="16.5" customHeight="1">
      <c r="A524" s="1712"/>
      <c r="B524" s="1712"/>
      <c r="C524" s="1712"/>
      <c r="D524" s="1712"/>
      <c r="E524" s="1712"/>
      <c r="F524" s="1712"/>
      <c r="G524" s="1712"/>
      <c r="H524" s="1712"/>
      <c r="I524" s="1712"/>
      <c r="J524" s="1712"/>
      <c r="K524" s="1712"/>
      <c r="L524" s="1712"/>
      <c r="M524" s="1712"/>
      <c r="N524" s="1712"/>
      <c r="O524" s="1712"/>
      <c r="P524" s="1712"/>
      <c r="Q524" s="1712"/>
      <c r="R524" s="1712"/>
      <c r="S524" s="1712"/>
      <c r="T524" s="1712"/>
      <c r="U524" s="1712"/>
      <c r="V524" s="1712"/>
      <c r="W524" s="1712"/>
      <c r="X524" s="1712"/>
      <c r="Y524" s="1712"/>
    </row>
    <row r="525" spans="1:25" ht="16.5" customHeight="1">
      <c r="A525" s="1712"/>
      <c r="B525" s="1712"/>
      <c r="C525" s="1712"/>
      <c r="D525" s="1712"/>
      <c r="E525" s="1712"/>
      <c r="F525" s="1712"/>
      <c r="G525" s="1712"/>
      <c r="H525" s="1712"/>
      <c r="I525" s="1712"/>
      <c r="J525" s="1712"/>
      <c r="K525" s="1712"/>
      <c r="L525" s="1712"/>
      <c r="M525" s="1712"/>
      <c r="N525" s="1712"/>
      <c r="O525" s="1712"/>
      <c r="P525" s="1712"/>
      <c r="Q525" s="1712"/>
      <c r="R525" s="1712"/>
      <c r="S525" s="1712"/>
      <c r="T525" s="1712"/>
      <c r="U525" s="1712"/>
      <c r="V525" s="1712"/>
      <c r="W525" s="1712"/>
      <c r="X525" s="1712"/>
      <c r="Y525" s="1712"/>
    </row>
    <row r="526" spans="1:25" ht="16.5" customHeight="1">
      <c r="A526" s="1712"/>
      <c r="B526" s="1712"/>
      <c r="C526" s="1712"/>
      <c r="D526" s="1712"/>
      <c r="E526" s="1712"/>
      <c r="F526" s="1712"/>
      <c r="G526" s="1712"/>
      <c r="H526" s="1712"/>
      <c r="I526" s="1712"/>
      <c r="J526" s="1712"/>
      <c r="K526" s="1712"/>
      <c r="L526" s="1712"/>
      <c r="M526" s="1712"/>
      <c r="N526" s="1712"/>
      <c r="O526" s="1712"/>
      <c r="P526" s="1712"/>
      <c r="Q526" s="1712"/>
      <c r="R526" s="1712"/>
      <c r="S526" s="1712"/>
      <c r="T526" s="1712"/>
      <c r="U526" s="1712"/>
      <c r="V526" s="1712"/>
      <c r="W526" s="1712"/>
      <c r="X526" s="1712"/>
      <c r="Y526" s="1712"/>
    </row>
    <row r="527" spans="1:25" ht="16.5" customHeight="1">
      <c r="A527" s="1712"/>
      <c r="B527" s="1712"/>
      <c r="C527" s="1712"/>
      <c r="D527" s="1712"/>
      <c r="E527" s="1712"/>
      <c r="F527" s="1712"/>
      <c r="G527" s="1712"/>
      <c r="H527" s="1712"/>
      <c r="I527" s="1712"/>
      <c r="J527" s="1712"/>
      <c r="K527" s="1712"/>
      <c r="L527" s="1712"/>
      <c r="M527" s="1712"/>
      <c r="N527" s="1712"/>
      <c r="O527" s="1712"/>
      <c r="P527" s="1712"/>
      <c r="Q527" s="1712"/>
      <c r="R527" s="1712"/>
      <c r="S527" s="1712"/>
      <c r="T527" s="1712"/>
      <c r="U527" s="1712"/>
      <c r="V527" s="1712"/>
      <c r="W527" s="1712"/>
      <c r="X527" s="1712"/>
      <c r="Y527" s="1712"/>
    </row>
    <row r="528" spans="1:25" ht="16.5" customHeight="1">
      <c r="A528" s="1712"/>
      <c r="B528" s="1712"/>
      <c r="C528" s="1712"/>
      <c r="D528" s="1712"/>
      <c r="E528" s="1712"/>
      <c r="F528" s="1712"/>
      <c r="G528" s="1712"/>
      <c r="H528" s="1712"/>
      <c r="I528" s="1712"/>
      <c r="J528" s="1712"/>
      <c r="K528" s="1712"/>
      <c r="L528" s="1712"/>
      <c r="M528" s="1712"/>
      <c r="N528" s="1712"/>
      <c r="O528" s="1712"/>
      <c r="P528" s="1712"/>
      <c r="Q528" s="1712"/>
      <c r="R528" s="1712"/>
      <c r="S528" s="1712"/>
      <c r="T528" s="1712"/>
      <c r="U528" s="1712"/>
      <c r="V528" s="1712"/>
      <c r="W528" s="1712"/>
      <c r="X528" s="1712"/>
      <c r="Y528" s="1712"/>
    </row>
    <row r="529" spans="1:25" ht="16.5" customHeight="1">
      <c r="A529" s="1712"/>
      <c r="B529" s="1712"/>
      <c r="C529" s="1712"/>
      <c r="D529" s="1712"/>
      <c r="E529" s="1712"/>
      <c r="F529" s="1712"/>
      <c r="G529" s="1712"/>
      <c r="H529" s="1712"/>
      <c r="I529" s="1712"/>
      <c r="J529" s="1712"/>
      <c r="K529" s="1712"/>
      <c r="L529" s="1712"/>
      <c r="M529" s="1712"/>
      <c r="N529" s="1712"/>
      <c r="O529" s="1712"/>
      <c r="P529" s="1712"/>
      <c r="Q529" s="1712"/>
      <c r="R529" s="1712"/>
      <c r="S529" s="1712"/>
      <c r="T529" s="1712"/>
      <c r="U529" s="1712"/>
      <c r="V529" s="1712"/>
      <c r="W529" s="1712"/>
      <c r="X529" s="1712"/>
      <c r="Y529" s="1712"/>
    </row>
    <row r="530" spans="1:25" ht="16.5" customHeight="1">
      <c r="A530" s="1712"/>
      <c r="B530" s="1712"/>
      <c r="C530" s="1712"/>
      <c r="D530" s="1712"/>
      <c r="E530" s="1712"/>
      <c r="F530" s="1712"/>
      <c r="G530" s="1712"/>
      <c r="H530" s="1712"/>
      <c r="I530" s="1712"/>
      <c r="J530" s="1712"/>
      <c r="K530" s="1712"/>
      <c r="L530" s="1712"/>
      <c r="M530" s="1712"/>
      <c r="N530" s="1712"/>
      <c r="O530" s="1712"/>
      <c r="P530" s="1712"/>
      <c r="Q530" s="1712"/>
      <c r="R530" s="1712"/>
      <c r="S530" s="1712"/>
      <c r="T530" s="1712"/>
      <c r="U530" s="1712"/>
      <c r="V530" s="1712"/>
      <c r="W530" s="1712"/>
      <c r="X530" s="1712"/>
      <c r="Y530" s="1712"/>
    </row>
    <row r="531" spans="1:25" ht="16.5" customHeight="1">
      <c r="A531" s="1712"/>
      <c r="B531" s="1712"/>
      <c r="C531" s="1712"/>
      <c r="D531" s="1712"/>
      <c r="E531" s="1712"/>
      <c r="F531" s="1712"/>
      <c r="G531" s="1712"/>
      <c r="H531" s="1712"/>
      <c r="I531" s="1712"/>
      <c r="J531" s="1712"/>
      <c r="K531" s="1712"/>
      <c r="L531" s="1712"/>
      <c r="M531" s="1712"/>
      <c r="N531" s="1712"/>
      <c r="O531" s="1712"/>
      <c r="P531" s="1712"/>
      <c r="Q531" s="1712"/>
      <c r="R531" s="1712"/>
      <c r="S531" s="1712"/>
      <c r="T531" s="1712"/>
      <c r="U531" s="1712"/>
      <c r="V531" s="1712"/>
      <c r="W531" s="1712"/>
      <c r="X531" s="1712"/>
      <c r="Y531" s="1712"/>
    </row>
    <row r="532" spans="1:25" ht="16.5" customHeight="1">
      <c r="A532" s="1712"/>
      <c r="B532" s="1712"/>
      <c r="C532" s="1712"/>
      <c r="D532" s="1712"/>
      <c r="E532" s="1712"/>
      <c r="F532" s="1712"/>
      <c r="G532" s="1712"/>
      <c r="H532" s="1712"/>
      <c r="I532" s="1712"/>
      <c r="J532" s="1712"/>
      <c r="K532" s="1712"/>
      <c r="L532" s="1712"/>
      <c r="M532" s="1712"/>
      <c r="N532" s="1712"/>
      <c r="O532" s="1712"/>
      <c r="P532" s="1712"/>
      <c r="Q532" s="1712"/>
      <c r="R532" s="1712"/>
      <c r="S532" s="1712"/>
      <c r="T532" s="1712"/>
      <c r="U532" s="1712"/>
      <c r="V532" s="1712"/>
      <c r="W532" s="1712"/>
      <c r="X532" s="1712"/>
      <c r="Y532" s="1712"/>
    </row>
    <row r="533" spans="1:25" ht="16.5" customHeight="1">
      <c r="A533" s="1712"/>
      <c r="B533" s="1712"/>
      <c r="C533" s="1712"/>
      <c r="D533" s="1712"/>
      <c r="E533" s="1712"/>
      <c r="F533" s="1712"/>
      <c r="G533" s="1712"/>
      <c r="H533" s="1712"/>
      <c r="I533" s="1712"/>
      <c r="J533" s="1712"/>
      <c r="K533" s="1712"/>
      <c r="L533" s="1712"/>
      <c r="M533" s="1712"/>
      <c r="N533" s="1712"/>
      <c r="O533" s="1712"/>
      <c r="P533" s="1712"/>
      <c r="Q533" s="1712"/>
      <c r="R533" s="1712"/>
      <c r="S533" s="1712"/>
      <c r="T533" s="1712"/>
      <c r="U533" s="1712"/>
      <c r="V533" s="1712"/>
      <c r="W533" s="1712"/>
      <c r="X533" s="1712"/>
      <c r="Y533" s="1712"/>
    </row>
    <row r="534" spans="1:25" ht="16.5" customHeight="1">
      <c r="A534" s="1712"/>
      <c r="B534" s="1712"/>
      <c r="C534" s="1712"/>
      <c r="D534" s="1712"/>
      <c r="E534" s="1712"/>
      <c r="F534" s="1712"/>
      <c r="G534" s="1712"/>
      <c r="H534" s="1712"/>
      <c r="I534" s="1712"/>
      <c r="J534" s="1712"/>
      <c r="K534" s="1712"/>
      <c r="L534" s="1712"/>
      <c r="M534" s="1712"/>
      <c r="N534" s="1712"/>
      <c r="O534" s="1712"/>
      <c r="P534" s="1712"/>
      <c r="Q534" s="1712"/>
      <c r="R534" s="1712"/>
      <c r="S534" s="1712"/>
      <c r="T534" s="1712"/>
      <c r="U534" s="1712"/>
      <c r="V534" s="1712"/>
      <c r="W534" s="1712"/>
      <c r="X534" s="1712"/>
      <c r="Y534" s="1712"/>
    </row>
    <row r="535" spans="1:25" ht="16.5" customHeight="1">
      <c r="A535" s="1712"/>
      <c r="B535" s="1712"/>
      <c r="C535" s="1712"/>
      <c r="D535" s="1712"/>
      <c r="E535" s="1712"/>
      <c r="F535" s="1712"/>
      <c r="G535" s="1712"/>
      <c r="H535" s="1712"/>
      <c r="I535" s="1712"/>
      <c r="J535" s="1712"/>
      <c r="K535" s="1712"/>
      <c r="L535" s="1712"/>
      <c r="M535" s="1712"/>
      <c r="N535" s="1712"/>
      <c r="O535" s="1712"/>
      <c r="P535" s="1712"/>
      <c r="Q535" s="1712"/>
      <c r="R535" s="1712"/>
      <c r="S535" s="1712"/>
      <c r="T535" s="1712"/>
      <c r="U535" s="1712"/>
      <c r="V535" s="1712"/>
      <c r="W535" s="1712"/>
      <c r="X535" s="1712"/>
      <c r="Y535" s="1712"/>
    </row>
    <row r="536" spans="1:25" ht="16.5" customHeight="1">
      <c r="A536" s="1712"/>
      <c r="B536" s="1712"/>
      <c r="C536" s="1712"/>
      <c r="D536" s="1712"/>
      <c r="E536" s="1712"/>
      <c r="F536" s="1712"/>
      <c r="G536" s="1712"/>
      <c r="H536" s="1712"/>
      <c r="I536" s="1712"/>
      <c r="J536" s="1712"/>
      <c r="K536" s="1712"/>
      <c r="L536" s="1712"/>
      <c r="M536" s="1712"/>
      <c r="N536" s="1712"/>
      <c r="O536" s="1712"/>
      <c r="P536" s="1712"/>
      <c r="Q536" s="1712"/>
      <c r="R536" s="1712"/>
      <c r="S536" s="1712"/>
      <c r="T536" s="1712"/>
      <c r="U536" s="1712"/>
      <c r="V536" s="1712"/>
      <c r="W536" s="1712"/>
      <c r="X536" s="1712"/>
      <c r="Y536" s="1712"/>
    </row>
    <row r="537" spans="1:25" ht="16.5" customHeight="1">
      <c r="A537" s="1712"/>
      <c r="B537" s="1712"/>
      <c r="C537" s="1712"/>
      <c r="D537" s="1712"/>
      <c r="E537" s="1712"/>
      <c r="F537" s="1712"/>
      <c r="G537" s="1712"/>
      <c r="H537" s="1712"/>
      <c r="I537" s="1712"/>
      <c r="J537" s="1712"/>
      <c r="K537" s="1712"/>
      <c r="L537" s="1712"/>
      <c r="M537" s="1712"/>
      <c r="N537" s="1712"/>
      <c r="O537" s="1712"/>
      <c r="P537" s="1712"/>
      <c r="Q537" s="1712"/>
      <c r="R537" s="1712"/>
      <c r="S537" s="1712"/>
      <c r="T537" s="1712"/>
      <c r="U537" s="1712"/>
      <c r="V537" s="1712"/>
      <c r="W537" s="1712"/>
      <c r="X537" s="1712"/>
      <c r="Y537" s="1712"/>
    </row>
    <row r="538" spans="1:25" ht="16.5" customHeight="1">
      <c r="A538" s="1712"/>
      <c r="B538" s="1712"/>
      <c r="C538" s="1712"/>
      <c r="D538" s="1712"/>
      <c r="E538" s="1712"/>
      <c r="F538" s="1712"/>
      <c r="G538" s="1712"/>
      <c r="H538" s="1712"/>
      <c r="I538" s="1712"/>
      <c r="J538" s="1712"/>
      <c r="K538" s="1712"/>
      <c r="L538" s="1712"/>
      <c r="M538" s="1712"/>
      <c r="N538" s="1712"/>
      <c r="O538" s="1712"/>
      <c r="P538" s="1712"/>
      <c r="Q538" s="1712"/>
      <c r="R538" s="1712"/>
      <c r="S538" s="1712"/>
      <c r="T538" s="1712"/>
      <c r="U538" s="1712"/>
      <c r="V538" s="1712"/>
      <c r="W538" s="1712"/>
      <c r="X538" s="1712"/>
      <c r="Y538" s="1712"/>
    </row>
    <row r="539" spans="1:25" ht="16.5" customHeight="1">
      <c r="A539" s="1712"/>
      <c r="B539" s="1712"/>
      <c r="C539" s="1712"/>
      <c r="D539" s="1712"/>
      <c r="E539" s="1712"/>
      <c r="F539" s="1712"/>
      <c r="G539" s="1712"/>
      <c r="H539" s="1712"/>
      <c r="I539" s="1712"/>
      <c r="J539" s="1712"/>
      <c r="K539" s="1712"/>
      <c r="L539" s="1712"/>
      <c r="M539" s="1712"/>
      <c r="N539" s="1712"/>
      <c r="O539" s="1712"/>
      <c r="P539" s="1712"/>
      <c r="Q539" s="1712"/>
      <c r="R539" s="1712"/>
      <c r="S539" s="1712"/>
      <c r="T539" s="1712"/>
      <c r="U539" s="1712"/>
      <c r="V539" s="1712"/>
      <c r="W539" s="1712"/>
      <c r="X539" s="1712"/>
      <c r="Y539" s="1712"/>
    </row>
    <row r="540" spans="1:25" ht="16.5" customHeight="1">
      <c r="A540" s="1712"/>
      <c r="B540" s="1712"/>
      <c r="C540" s="1712"/>
      <c r="D540" s="1712"/>
      <c r="E540" s="1712"/>
      <c r="F540" s="1712"/>
      <c r="G540" s="1712"/>
      <c r="H540" s="1712"/>
      <c r="I540" s="1712"/>
      <c r="J540" s="1712"/>
      <c r="K540" s="1712"/>
      <c r="L540" s="1712"/>
      <c r="M540" s="1712"/>
      <c r="N540" s="1712"/>
      <c r="O540" s="1712"/>
      <c r="P540" s="1712"/>
      <c r="Q540" s="1712"/>
      <c r="R540" s="1712"/>
      <c r="S540" s="1712"/>
      <c r="T540" s="1712"/>
      <c r="U540" s="1712"/>
      <c r="V540" s="1712"/>
      <c r="W540" s="1712"/>
      <c r="X540" s="1712"/>
      <c r="Y540" s="1712"/>
    </row>
    <row r="541" spans="1:25" ht="16.5" customHeight="1">
      <c r="A541" s="1712"/>
      <c r="B541" s="1712"/>
      <c r="C541" s="1712"/>
      <c r="D541" s="1712"/>
      <c r="E541" s="1712"/>
      <c r="F541" s="1712"/>
      <c r="G541" s="1712"/>
      <c r="H541" s="1712"/>
      <c r="I541" s="1712"/>
      <c r="J541" s="1712"/>
      <c r="K541" s="1712"/>
      <c r="L541" s="1712"/>
      <c r="M541" s="1712"/>
      <c r="N541" s="1712"/>
      <c r="O541" s="1712"/>
      <c r="P541" s="1712"/>
      <c r="Q541" s="1712"/>
      <c r="R541" s="1712"/>
      <c r="S541" s="1712"/>
      <c r="T541" s="1712"/>
      <c r="U541" s="1712"/>
      <c r="V541" s="1712"/>
      <c r="W541" s="1712"/>
      <c r="X541" s="1712"/>
      <c r="Y541" s="1712"/>
    </row>
    <row r="542" spans="1:25" ht="16.5" customHeight="1">
      <c r="A542" s="1712"/>
      <c r="B542" s="1712"/>
      <c r="C542" s="1712"/>
      <c r="D542" s="1712"/>
      <c r="E542" s="1712"/>
      <c r="F542" s="1712"/>
      <c r="G542" s="1712"/>
      <c r="H542" s="1712"/>
      <c r="I542" s="1712"/>
      <c r="J542" s="1712"/>
      <c r="K542" s="1712"/>
      <c r="L542" s="1712"/>
      <c r="M542" s="1712"/>
      <c r="N542" s="1712"/>
      <c r="O542" s="1712"/>
      <c r="P542" s="1712"/>
      <c r="Q542" s="1712"/>
      <c r="R542" s="1712"/>
      <c r="S542" s="1712"/>
      <c r="T542" s="1712"/>
      <c r="U542" s="1712"/>
      <c r="V542" s="1712"/>
      <c r="W542" s="1712"/>
      <c r="X542" s="1712"/>
      <c r="Y542" s="1712"/>
    </row>
    <row r="543" spans="1:25" ht="16.5" customHeight="1">
      <c r="A543" s="1712"/>
      <c r="B543" s="1712"/>
      <c r="C543" s="1712"/>
      <c r="D543" s="1712"/>
      <c r="E543" s="1712"/>
      <c r="F543" s="1712"/>
      <c r="G543" s="1712"/>
      <c r="H543" s="1712"/>
      <c r="I543" s="1712"/>
      <c r="J543" s="1712"/>
      <c r="K543" s="1712"/>
      <c r="L543" s="1712"/>
      <c r="M543" s="1712"/>
      <c r="N543" s="1712"/>
      <c r="O543" s="1712"/>
      <c r="P543" s="1712"/>
      <c r="Q543" s="1712"/>
      <c r="R543" s="1712"/>
      <c r="S543" s="1712"/>
      <c r="T543" s="1712"/>
      <c r="U543" s="1712"/>
      <c r="V543" s="1712"/>
      <c r="W543" s="1712"/>
      <c r="X543" s="1712"/>
      <c r="Y543" s="1712"/>
    </row>
    <row r="544" spans="1:25" ht="16.5" customHeight="1">
      <c r="A544" s="1712"/>
      <c r="B544" s="1712"/>
      <c r="C544" s="1712"/>
      <c r="D544" s="1712"/>
      <c r="E544" s="1712"/>
      <c r="F544" s="1712"/>
      <c r="G544" s="1712"/>
      <c r="H544" s="1712"/>
      <c r="I544" s="1712"/>
      <c r="J544" s="1712"/>
      <c r="K544" s="1712"/>
      <c r="L544" s="1712"/>
      <c r="M544" s="1712"/>
      <c r="N544" s="1712"/>
      <c r="O544" s="1712"/>
      <c r="P544" s="1712"/>
      <c r="Q544" s="1712"/>
      <c r="R544" s="1712"/>
      <c r="S544" s="1712"/>
      <c r="T544" s="1712"/>
      <c r="U544" s="1712"/>
      <c r="V544" s="1712"/>
      <c r="W544" s="1712"/>
      <c r="X544" s="1712"/>
      <c r="Y544" s="1712"/>
    </row>
    <row r="545" spans="1:25" ht="16.5" customHeight="1">
      <c r="A545" s="1712"/>
      <c r="B545" s="1712"/>
      <c r="C545" s="1712"/>
      <c r="D545" s="1712"/>
      <c r="E545" s="1712"/>
      <c r="F545" s="1712"/>
      <c r="G545" s="1712"/>
      <c r="H545" s="1712"/>
      <c r="I545" s="1712"/>
      <c r="J545" s="1712"/>
      <c r="K545" s="1712"/>
      <c r="L545" s="1712"/>
      <c r="M545" s="1712"/>
      <c r="N545" s="1712"/>
      <c r="O545" s="1712"/>
      <c r="P545" s="1712"/>
      <c r="Q545" s="1712"/>
      <c r="R545" s="1712"/>
      <c r="S545" s="1712"/>
      <c r="T545" s="1712"/>
      <c r="U545" s="1712"/>
      <c r="V545" s="1712"/>
      <c r="W545" s="1712"/>
      <c r="X545" s="1712"/>
      <c r="Y545" s="1712"/>
    </row>
    <row r="546" spans="1:25" ht="16.5" customHeight="1">
      <c r="A546" s="1712"/>
      <c r="B546" s="1712"/>
      <c r="C546" s="1712"/>
      <c r="D546" s="1712"/>
      <c r="E546" s="1712"/>
      <c r="F546" s="1712"/>
      <c r="G546" s="1712"/>
      <c r="H546" s="1712"/>
      <c r="I546" s="1712"/>
      <c r="J546" s="1712"/>
      <c r="K546" s="1712"/>
      <c r="L546" s="1712"/>
      <c r="M546" s="1712"/>
      <c r="N546" s="1712"/>
      <c r="O546" s="1712"/>
      <c r="P546" s="1712"/>
      <c r="Q546" s="1712"/>
      <c r="R546" s="1712"/>
      <c r="S546" s="1712"/>
      <c r="T546" s="1712"/>
      <c r="U546" s="1712"/>
      <c r="V546" s="1712"/>
      <c r="W546" s="1712"/>
      <c r="X546" s="1712"/>
      <c r="Y546" s="1712"/>
    </row>
    <row r="547" spans="1:25" ht="16.5" customHeight="1">
      <c r="A547" s="1712"/>
      <c r="B547" s="1712"/>
      <c r="C547" s="1712"/>
      <c r="D547" s="1712"/>
      <c r="E547" s="1712"/>
      <c r="F547" s="1712"/>
      <c r="G547" s="1712"/>
      <c r="H547" s="1712"/>
      <c r="I547" s="1712"/>
      <c r="J547" s="1712"/>
      <c r="K547" s="1712"/>
      <c r="L547" s="1712"/>
      <c r="M547" s="1712"/>
      <c r="N547" s="1712"/>
      <c r="O547" s="1712"/>
      <c r="P547" s="1712"/>
      <c r="Q547" s="1712"/>
      <c r="R547" s="1712"/>
      <c r="S547" s="1712"/>
      <c r="T547" s="1712"/>
      <c r="U547" s="1712"/>
      <c r="V547" s="1712"/>
      <c r="W547" s="1712"/>
      <c r="X547" s="1712"/>
      <c r="Y547" s="1712"/>
    </row>
    <row r="548" spans="1:25" ht="16.5" customHeight="1">
      <c r="A548" s="1712"/>
      <c r="B548" s="1712"/>
      <c r="C548" s="1712"/>
      <c r="D548" s="1712"/>
      <c r="E548" s="1712"/>
      <c r="F548" s="1712"/>
      <c r="G548" s="1712"/>
      <c r="H548" s="1712"/>
      <c r="I548" s="1712"/>
      <c r="J548" s="1712"/>
      <c r="K548" s="1712"/>
      <c r="L548" s="1712"/>
      <c r="M548" s="1712"/>
      <c r="N548" s="1712"/>
      <c r="O548" s="1712"/>
      <c r="P548" s="1712"/>
      <c r="Q548" s="1712"/>
      <c r="R548" s="1712"/>
      <c r="S548" s="1712"/>
      <c r="T548" s="1712"/>
      <c r="U548" s="1712"/>
      <c r="V548" s="1712"/>
      <c r="W548" s="1712"/>
      <c r="X548" s="1712"/>
      <c r="Y548" s="1712"/>
    </row>
    <row r="549" spans="1:25" ht="16.5" customHeight="1">
      <c r="A549" s="1712"/>
      <c r="B549" s="1712"/>
      <c r="C549" s="1712"/>
      <c r="D549" s="1712"/>
      <c r="E549" s="1712"/>
      <c r="F549" s="1712"/>
      <c r="G549" s="1712"/>
      <c r="H549" s="1712"/>
      <c r="I549" s="1712"/>
      <c r="J549" s="1712"/>
      <c r="K549" s="1712"/>
      <c r="L549" s="1712"/>
      <c r="M549" s="1712"/>
      <c r="N549" s="1712"/>
      <c r="O549" s="1712"/>
      <c r="P549" s="1712"/>
      <c r="Q549" s="1712"/>
      <c r="R549" s="1712"/>
      <c r="S549" s="1712"/>
      <c r="T549" s="1712"/>
      <c r="U549" s="1712"/>
      <c r="V549" s="1712"/>
      <c r="W549" s="1712"/>
      <c r="X549" s="1712"/>
      <c r="Y549" s="1712"/>
    </row>
    <row r="550" spans="1:25" ht="16.5" customHeight="1">
      <c r="A550" s="1712"/>
      <c r="B550" s="1712"/>
      <c r="C550" s="1712"/>
      <c r="D550" s="1712"/>
      <c r="E550" s="1712"/>
      <c r="F550" s="1712"/>
      <c r="G550" s="1712"/>
      <c r="H550" s="1712"/>
      <c r="I550" s="1712"/>
      <c r="J550" s="1712"/>
      <c r="K550" s="1712"/>
      <c r="L550" s="1712"/>
      <c r="M550" s="1712"/>
      <c r="N550" s="1712"/>
      <c r="O550" s="1712"/>
      <c r="P550" s="1712"/>
      <c r="Q550" s="1712"/>
      <c r="R550" s="1712"/>
      <c r="S550" s="1712"/>
      <c r="T550" s="1712"/>
      <c r="U550" s="1712"/>
      <c r="V550" s="1712"/>
      <c r="W550" s="1712"/>
      <c r="X550" s="1712"/>
      <c r="Y550" s="1712"/>
    </row>
    <row r="551" spans="1:25" ht="16.5" customHeight="1">
      <c r="A551" s="1712"/>
      <c r="B551" s="1712"/>
      <c r="C551" s="1712"/>
      <c r="D551" s="1712"/>
      <c r="E551" s="1712"/>
      <c r="F551" s="1712"/>
      <c r="G551" s="1712"/>
      <c r="H551" s="1712"/>
      <c r="I551" s="1712"/>
      <c r="J551" s="1712"/>
      <c r="K551" s="1712"/>
      <c r="L551" s="1712"/>
      <c r="M551" s="1712"/>
      <c r="N551" s="1712"/>
      <c r="O551" s="1712"/>
      <c r="P551" s="1712"/>
      <c r="Q551" s="1712"/>
      <c r="R551" s="1712"/>
      <c r="S551" s="1712"/>
      <c r="T551" s="1712"/>
      <c r="U551" s="1712"/>
      <c r="V551" s="1712"/>
      <c r="W551" s="1712"/>
      <c r="X551" s="1712"/>
      <c r="Y551" s="1712"/>
    </row>
    <row r="552" spans="1:25" ht="16.5" customHeight="1">
      <c r="A552" s="1712"/>
      <c r="B552" s="1712"/>
      <c r="C552" s="1712"/>
      <c r="D552" s="1712"/>
      <c r="E552" s="1712"/>
      <c r="F552" s="1712"/>
      <c r="G552" s="1712"/>
      <c r="H552" s="1712"/>
      <c r="I552" s="1712"/>
      <c r="J552" s="1712"/>
      <c r="K552" s="1712"/>
      <c r="L552" s="1712"/>
      <c r="M552" s="1712"/>
      <c r="N552" s="1712"/>
      <c r="O552" s="1712"/>
      <c r="P552" s="1712"/>
      <c r="Q552" s="1712"/>
      <c r="R552" s="1712"/>
      <c r="S552" s="1712"/>
      <c r="T552" s="1712"/>
      <c r="U552" s="1712"/>
      <c r="V552" s="1712"/>
      <c r="W552" s="1712"/>
      <c r="X552" s="1712"/>
      <c r="Y552" s="1712"/>
    </row>
    <row r="553" spans="1:25" ht="16.5" customHeight="1">
      <c r="A553" s="1712"/>
      <c r="B553" s="1712"/>
      <c r="C553" s="1712"/>
      <c r="D553" s="1712"/>
      <c r="E553" s="1712"/>
      <c r="F553" s="1712"/>
      <c r="G553" s="1712"/>
      <c r="H553" s="1712"/>
      <c r="I553" s="1712"/>
      <c r="J553" s="1712"/>
      <c r="K553" s="1712"/>
      <c r="L553" s="1712"/>
      <c r="M553" s="1712"/>
      <c r="N553" s="1712"/>
      <c r="O553" s="1712"/>
      <c r="P553" s="1712"/>
      <c r="Q553" s="1712"/>
      <c r="R553" s="1712"/>
      <c r="S553" s="1712"/>
      <c r="T553" s="1712"/>
      <c r="U553" s="1712"/>
      <c r="V553" s="1712"/>
      <c r="W553" s="1712"/>
      <c r="X553" s="1712"/>
      <c r="Y553" s="1712"/>
    </row>
    <row r="554" spans="1:25" ht="16.5" customHeight="1">
      <c r="A554" s="1712"/>
      <c r="B554" s="1712"/>
      <c r="C554" s="1712"/>
      <c r="D554" s="1712"/>
      <c r="E554" s="1712"/>
      <c r="F554" s="1712"/>
      <c r="G554" s="1712"/>
      <c r="H554" s="1712"/>
      <c r="I554" s="1712"/>
      <c r="J554" s="1712"/>
      <c r="K554" s="1712"/>
      <c r="L554" s="1712"/>
      <c r="M554" s="1712"/>
      <c r="N554" s="1712"/>
      <c r="O554" s="1712"/>
      <c r="P554" s="1712"/>
      <c r="Q554" s="1712"/>
      <c r="R554" s="1712"/>
      <c r="S554" s="1712"/>
      <c r="T554" s="1712"/>
      <c r="U554" s="1712"/>
      <c r="V554" s="1712"/>
      <c r="W554" s="1712"/>
      <c r="X554" s="1712"/>
      <c r="Y554" s="1712"/>
    </row>
    <row r="555" spans="1:25" ht="16.5" customHeight="1">
      <c r="A555" s="1712"/>
      <c r="B555" s="1712"/>
      <c r="C555" s="1712"/>
      <c r="D555" s="1712"/>
      <c r="E555" s="1712"/>
      <c r="F555" s="1712"/>
      <c r="G555" s="1712"/>
      <c r="H555" s="1712"/>
      <c r="I555" s="1712"/>
      <c r="J555" s="1712"/>
      <c r="K555" s="1712"/>
      <c r="L555" s="1712"/>
      <c r="M555" s="1712"/>
      <c r="N555" s="1712"/>
      <c r="O555" s="1712"/>
      <c r="P555" s="1712"/>
      <c r="Q555" s="1712"/>
      <c r="R555" s="1712"/>
      <c r="S555" s="1712"/>
      <c r="T555" s="1712"/>
      <c r="U555" s="1712"/>
      <c r="V555" s="1712"/>
      <c r="W555" s="1712"/>
      <c r="X555" s="1712"/>
      <c r="Y555" s="1712"/>
    </row>
    <row r="556" spans="1:25" ht="16.5" customHeight="1">
      <c r="A556" s="1712"/>
      <c r="B556" s="1712"/>
      <c r="C556" s="1712"/>
      <c r="D556" s="1712"/>
      <c r="E556" s="1712"/>
      <c r="F556" s="1712"/>
      <c r="G556" s="1712"/>
      <c r="H556" s="1712"/>
      <c r="I556" s="1712"/>
      <c r="J556" s="1712"/>
      <c r="K556" s="1712"/>
      <c r="L556" s="1712"/>
      <c r="M556" s="1712"/>
      <c r="N556" s="1712"/>
      <c r="O556" s="1712"/>
      <c r="P556" s="1712"/>
      <c r="Q556" s="1712"/>
      <c r="R556" s="1712"/>
      <c r="S556" s="1712"/>
      <c r="T556" s="1712"/>
      <c r="U556" s="1712"/>
      <c r="V556" s="1712"/>
      <c r="W556" s="1712"/>
      <c r="X556" s="1712"/>
      <c r="Y556" s="1712"/>
    </row>
    <row r="557" spans="1:25" ht="16.5" customHeight="1">
      <c r="A557" s="1712"/>
      <c r="B557" s="1712"/>
      <c r="C557" s="1712"/>
      <c r="D557" s="1712"/>
      <c r="E557" s="1712"/>
      <c r="F557" s="1712"/>
      <c r="G557" s="1712"/>
      <c r="H557" s="1712"/>
      <c r="I557" s="1712"/>
      <c r="J557" s="1712"/>
      <c r="K557" s="1712"/>
      <c r="L557" s="1712"/>
      <c r="M557" s="1712"/>
      <c r="N557" s="1712"/>
      <c r="O557" s="1712"/>
      <c r="P557" s="1712"/>
      <c r="Q557" s="1712"/>
      <c r="R557" s="1712"/>
      <c r="S557" s="1712"/>
      <c r="T557" s="1712"/>
      <c r="U557" s="1712"/>
      <c r="V557" s="1712"/>
      <c r="W557" s="1712"/>
      <c r="X557" s="1712"/>
      <c r="Y557" s="1712"/>
    </row>
    <row r="558" spans="1:25" ht="16.5" customHeight="1">
      <c r="A558" s="1712"/>
      <c r="B558" s="1712"/>
      <c r="C558" s="1712"/>
      <c r="D558" s="1712"/>
      <c r="E558" s="1712"/>
      <c r="F558" s="1712"/>
      <c r="G558" s="1712"/>
      <c r="H558" s="1712"/>
      <c r="I558" s="1712"/>
      <c r="J558" s="1712"/>
      <c r="K558" s="1712"/>
      <c r="L558" s="1712"/>
      <c r="M558" s="1712"/>
      <c r="N558" s="1712"/>
      <c r="O558" s="1712"/>
      <c r="P558" s="1712"/>
      <c r="Q558" s="1712"/>
      <c r="R558" s="1712"/>
      <c r="S558" s="1712"/>
      <c r="T558" s="1712"/>
      <c r="U558" s="1712"/>
      <c r="V558" s="1712"/>
      <c r="W558" s="1712"/>
      <c r="X558" s="1712"/>
      <c r="Y558" s="1712"/>
    </row>
    <row r="559" spans="1:25" ht="16.5" customHeight="1">
      <c r="A559" s="1712"/>
      <c r="B559" s="1712"/>
      <c r="C559" s="1712"/>
      <c r="D559" s="1712"/>
      <c r="E559" s="1712"/>
      <c r="F559" s="1712"/>
      <c r="G559" s="1712"/>
      <c r="H559" s="1712"/>
      <c r="I559" s="1712"/>
      <c r="J559" s="1712"/>
      <c r="K559" s="1712"/>
      <c r="L559" s="1712"/>
      <c r="M559" s="1712"/>
      <c r="N559" s="1712"/>
      <c r="O559" s="1712"/>
      <c r="P559" s="1712"/>
      <c r="Q559" s="1712"/>
      <c r="R559" s="1712"/>
      <c r="S559" s="1712"/>
      <c r="T559" s="1712"/>
      <c r="U559" s="1712"/>
      <c r="V559" s="1712"/>
      <c r="W559" s="1712"/>
      <c r="X559" s="1712"/>
      <c r="Y559" s="1712"/>
    </row>
    <row r="560" spans="1:25" ht="16.5" customHeight="1">
      <c r="A560" s="1712"/>
      <c r="B560" s="1712"/>
      <c r="C560" s="1712"/>
      <c r="D560" s="1712"/>
      <c r="E560" s="1712"/>
      <c r="F560" s="1712"/>
      <c r="G560" s="1712"/>
      <c r="H560" s="1712"/>
      <c r="I560" s="1712"/>
      <c r="J560" s="1712"/>
      <c r="K560" s="1712"/>
      <c r="L560" s="1712"/>
      <c r="M560" s="1712"/>
      <c r="N560" s="1712"/>
      <c r="O560" s="1712"/>
      <c r="P560" s="1712"/>
      <c r="Q560" s="1712"/>
      <c r="R560" s="1712"/>
      <c r="S560" s="1712"/>
      <c r="T560" s="1712"/>
      <c r="U560" s="1712"/>
      <c r="V560" s="1712"/>
      <c r="W560" s="1712"/>
      <c r="X560" s="1712"/>
      <c r="Y560" s="1712"/>
    </row>
    <row r="561" spans="1:25" ht="16.5" customHeight="1">
      <c r="A561" s="1712"/>
      <c r="B561" s="1712"/>
      <c r="C561" s="1712"/>
      <c r="D561" s="1712"/>
      <c r="E561" s="1712"/>
      <c r="F561" s="1712"/>
      <c r="G561" s="1712"/>
      <c r="H561" s="1712"/>
      <c r="I561" s="1712"/>
      <c r="J561" s="1712"/>
      <c r="K561" s="1712"/>
      <c r="L561" s="1712"/>
      <c r="M561" s="1712"/>
      <c r="N561" s="1712"/>
      <c r="O561" s="1712"/>
      <c r="P561" s="1712"/>
      <c r="Q561" s="1712"/>
      <c r="R561" s="1712"/>
      <c r="S561" s="1712"/>
      <c r="T561" s="1712"/>
      <c r="U561" s="1712"/>
      <c r="V561" s="1712"/>
      <c r="W561" s="1712"/>
      <c r="X561" s="1712"/>
      <c r="Y561" s="1712"/>
    </row>
    <row r="562" spans="1:25" ht="16.5" customHeight="1">
      <c r="A562" s="1712"/>
      <c r="B562" s="1712"/>
      <c r="C562" s="1712"/>
      <c r="D562" s="1712"/>
      <c r="E562" s="1712"/>
      <c r="F562" s="1712"/>
      <c r="G562" s="1712"/>
      <c r="H562" s="1712"/>
      <c r="I562" s="1712"/>
      <c r="J562" s="1712"/>
      <c r="K562" s="1712"/>
      <c r="L562" s="1712"/>
      <c r="M562" s="1712"/>
      <c r="N562" s="1712"/>
      <c r="O562" s="1712"/>
      <c r="P562" s="1712"/>
      <c r="Q562" s="1712"/>
      <c r="R562" s="1712"/>
      <c r="S562" s="1712"/>
      <c r="T562" s="1712"/>
      <c r="U562" s="1712"/>
      <c r="V562" s="1712"/>
      <c r="W562" s="1712"/>
      <c r="X562" s="1712"/>
      <c r="Y562" s="1712"/>
    </row>
    <row r="563" spans="1:25" ht="16.5" customHeight="1">
      <c r="A563" s="1712"/>
      <c r="B563" s="1712"/>
      <c r="C563" s="1712"/>
      <c r="D563" s="1712"/>
      <c r="E563" s="1712"/>
      <c r="F563" s="1712"/>
      <c r="G563" s="1712"/>
      <c r="H563" s="1712"/>
      <c r="I563" s="1712"/>
      <c r="J563" s="1712"/>
      <c r="K563" s="1712"/>
      <c r="L563" s="1712"/>
      <c r="M563" s="1712"/>
      <c r="N563" s="1712"/>
      <c r="O563" s="1712"/>
      <c r="P563" s="1712"/>
      <c r="Q563" s="1712"/>
      <c r="R563" s="1712"/>
      <c r="S563" s="1712"/>
      <c r="T563" s="1712"/>
      <c r="U563" s="1712"/>
      <c r="V563" s="1712"/>
      <c r="W563" s="1712"/>
      <c r="X563" s="1712"/>
      <c r="Y563" s="1712"/>
    </row>
    <row r="564" spans="1:25" ht="16.5" customHeight="1">
      <c r="A564" s="1712"/>
      <c r="B564" s="1712"/>
      <c r="C564" s="1712"/>
      <c r="D564" s="1712"/>
      <c r="E564" s="1712"/>
      <c r="F564" s="1712"/>
      <c r="G564" s="1712"/>
      <c r="H564" s="1712"/>
      <c r="I564" s="1712"/>
      <c r="J564" s="1712"/>
      <c r="K564" s="1712"/>
      <c r="L564" s="1712"/>
      <c r="M564" s="1712"/>
      <c r="N564" s="1712"/>
      <c r="O564" s="1712"/>
      <c r="P564" s="1712"/>
      <c r="Q564" s="1712"/>
      <c r="R564" s="1712"/>
      <c r="S564" s="1712"/>
      <c r="T564" s="1712"/>
      <c r="U564" s="1712"/>
      <c r="V564" s="1712"/>
      <c r="W564" s="1712"/>
      <c r="X564" s="1712"/>
      <c r="Y564" s="1712"/>
    </row>
    <row r="565" spans="1:25" ht="16.5" customHeight="1">
      <c r="A565" s="1712"/>
      <c r="B565" s="1712"/>
      <c r="C565" s="1712"/>
      <c r="D565" s="1712"/>
      <c r="E565" s="1712"/>
      <c r="F565" s="1712"/>
      <c r="G565" s="1712"/>
      <c r="H565" s="1712"/>
      <c r="I565" s="1712"/>
      <c r="J565" s="1712"/>
      <c r="K565" s="1712"/>
      <c r="L565" s="1712"/>
      <c r="M565" s="1712"/>
      <c r="N565" s="1712"/>
      <c r="O565" s="1712"/>
      <c r="P565" s="1712"/>
      <c r="Q565" s="1712"/>
      <c r="R565" s="1712"/>
      <c r="S565" s="1712"/>
      <c r="T565" s="1712"/>
      <c r="U565" s="1712"/>
      <c r="V565" s="1712"/>
      <c r="W565" s="1712"/>
      <c r="X565" s="1712"/>
      <c r="Y565" s="1712"/>
    </row>
    <row r="566" spans="1:25" ht="16.5" customHeight="1">
      <c r="A566" s="1712"/>
      <c r="B566" s="1712"/>
      <c r="C566" s="1712"/>
      <c r="D566" s="1712"/>
      <c r="E566" s="1712"/>
      <c r="F566" s="1712"/>
      <c r="G566" s="1712"/>
      <c r="H566" s="1712"/>
      <c r="I566" s="1712"/>
      <c r="J566" s="1712"/>
      <c r="K566" s="1712"/>
      <c r="L566" s="1712"/>
      <c r="M566" s="1712"/>
      <c r="N566" s="1712"/>
      <c r="O566" s="1712"/>
      <c r="P566" s="1712"/>
      <c r="Q566" s="1712"/>
      <c r="R566" s="1712"/>
      <c r="S566" s="1712"/>
      <c r="T566" s="1712"/>
      <c r="U566" s="1712"/>
      <c r="V566" s="1712"/>
      <c r="W566" s="1712"/>
      <c r="X566" s="1712"/>
      <c r="Y566" s="1712"/>
    </row>
    <row r="567" spans="1:25" ht="16.5" customHeight="1">
      <c r="A567" s="1712"/>
      <c r="B567" s="1712"/>
      <c r="C567" s="1712"/>
      <c r="D567" s="1712"/>
      <c r="E567" s="1712"/>
      <c r="F567" s="1712"/>
      <c r="G567" s="1712"/>
      <c r="H567" s="1712"/>
      <c r="I567" s="1712"/>
      <c r="J567" s="1712"/>
      <c r="K567" s="1712"/>
      <c r="L567" s="1712"/>
      <c r="M567" s="1712"/>
      <c r="N567" s="1712"/>
      <c r="O567" s="1712"/>
      <c r="P567" s="1712"/>
      <c r="Q567" s="1712"/>
      <c r="R567" s="1712"/>
      <c r="S567" s="1712"/>
      <c r="T567" s="1712"/>
      <c r="U567" s="1712"/>
      <c r="V567" s="1712"/>
      <c r="W567" s="1712"/>
      <c r="X567" s="1712"/>
      <c r="Y567" s="1712"/>
    </row>
    <row r="568" spans="1:25" ht="16.5" customHeight="1">
      <c r="A568" s="1712"/>
      <c r="B568" s="1712"/>
      <c r="C568" s="1712"/>
      <c r="D568" s="1712"/>
      <c r="E568" s="1712"/>
      <c r="F568" s="1712"/>
      <c r="G568" s="1712"/>
      <c r="H568" s="1712"/>
      <c r="I568" s="1712"/>
      <c r="J568" s="1712"/>
      <c r="K568" s="1712"/>
      <c r="L568" s="1712"/>
      <c r="M568" s="1712"/>
      <c r="N568" s="1712"/>
      <c r="O568" s="1712"/>
      <c r="P568" s="1712"/>
      <c r="Q568" s="1712"/>
      <c r="R568" s="1712"/>
      <c r="S568" s="1712"/>
      <c r="T568" s="1712"/>
      <c r="U568" s="1712"/>
      <c r="V568" s="1712"/>
      <c r="W568" s="1712"/>
      <c r="X568" s="1712"/>
      <c r="Y568" s="1712"/>
    </row>
    <row r="569" spans="1:25" ht="16.5" customHeight="1">
      <c r="A569" s="1712"/>
      <c r="B569" s="1712"/>
      <c r="C569" s="1712"/>
      <c r="D569" s="1712"/>
      <c r="E569" s="1712"/>
      <c r="F569" s="1712"/>
      <c r="G569" s="1712"/>
      <c r="H569" s="1712"/>
      <c r="I569" s="1712"/>
      <c r="J569" s="1712"/>
      <c r="K569" s="1712"/>
      <c r="L569" s="1712"/>
      <c r="M569" s="1712"/>
      <c r="N569" s="1712"/>
      <c r="O569" s="1712"/>
      <c r="P569" s="1712"/>
      <c r="Q569" s="1712"/>
      <c r="R569" s="1712"/>
      <c r="S569" s="1712"/>
      <c r="T569" s="1712"/>
      <c r="U569" s="1712"/>
      <c r="V569" s="1712"/>
      <c r="W569" s="1712"/>
      <c r="X569" s="1712"/>
      <c r="Y569" s="1712"/>
    </row>
    <row r="570" spans="1:25" ht="16.5" customHeight="1">
      <c r="A570" s="1712"/>
      <c r="B570" s="1712"/>
      <c r="C570" s="1712"/>
      <c r="D570" s="1712"/>
      <c r="E570" s="1712"/>
      <c r="F570" s="1712"/>
      <c r="G570" s="1712"/>
      <c r="H570" s="1712"/>
      <c r="I570" s="1712"/>
      <c r="J570" s="1712"/>
      <c r="K570" s="1712"/>
      <c r="L570" s="1712"/>
      <c r="M570" s="1712"/>
      <c r="N570" s="1712"/>
      <c r="O570" s="1712"/>
      <c r="P570" s="1712"/>
      <c r="Q570" s="1712"/>
      <c r="R570" s="1712"/>
      <c r="S570" s="1712"/>
      <c r="T570" s="1712"/>
      <c r="U570" s="1712"/>
      <c r="V570" s="1712"/>
      <c r="W570" s="1712"/>
      <c r="X570" s="1712"/>
      <c r="Y570" s="1712"/>
    </row>
    <row r="571" spans="1:25" ht="16.5" customHeight="1">
      <c r="A571" s="1712"/>
      <c r="B571" s="1712"/>
      <c r="C571" s="1712"/>
      <c r="D571" s="1712"/>
      <c r="E571" s="1712"/>
      <c r="F571" s="1712"/>
      <c r="G571" s="1712"/>
      <c r="H571" s="1712"/>
      <c r="I571" s="1712"/>
      <c r="J571" s="1712"/>
      <c r="K571" s="1712"/>
      <c r="L571" s="1712"/>
      <c r="M571" s="1712"/>
      <c r="N571" s="1712"/>
      <c r="O571" s="1712"/>
      <c r="P571" s="1712"/>
      <c r="Q571" s="1712"/>
      <c r="R571" s="1712"/>
      <c r="S571" s="1712"/>
      <c r="T571" s="1712"/>
      <c r="U571" s="1712"/>
      <c r="V571" s="1712"/>
      <c r="W571" s="1712"/>
      <c r="X571" s="1712"/>
      <c r="Y571" s="1712"/>
    </row>
    <row r="572" spans="1:25" ht="16.5" customHeight="1">
      <c r="A572" s="1712"/>
      <c r="B572" s="1712"/>
      <c r="C572" s="1712"/>
      <c r="D572" s="1712"/>
      <c r="E572" s="1712"/>
      <c r="F572" s="1712"/>
      <c r="G572" s="1712"/>
      <c r="H572" s="1712"/>
      <c r="I572" s="1712"/>
      <c r="J572" s="1712"/>
      <c r="K572" s="1712"/>
      <c r="L572" s="1712"/>
      <c r="M572" s="1712"/>
      <c r="N572" s="1712"/>
      <c r="O572" s="1712"/>
      <c r="P572" s="1712"/>
      <c r="Q572" s="1712"/>
      <c r="R572" s="1712"/>
      <c r="S572" s="1712"/>
      <c r="T572" s="1712"/>
      <c r="U572" s="1712"/>
      <c r="V572" s="1712"/>
      <c r="W572" s="1712"/>
      <c r="X572" s="1712"/>
      <c r="Y572" s="1712"/>
    </row>
    <row r="573" spans="1:25" ht="16.5" customHeight="1">
      <c r="A573" s="1712"/>
      <c r="B573" s="1712"/>
      <c r="C573" s="1712"/>
      <c r="D573" s="1712"/>
      <c r="E573" s="1712"/>
      <c r="F573" s="1712"/>
      <c r="G573" s="1712"/>
      <c r="H573" s="1712"/>
      <c r="I573" s="1712"/>
      <c r="J573" s="1712"/>
      <c r="K573" s="1712"/>
      <c r="L573" s="1712"/>
      <c r="M573" s="1712"/>
      <c r="N573" s="1712"/>
      <c r="O573" s="1712"/>
      <c r="P573" s="1712"/>
      <c r="Q573" s="1712"/>
      <c r="R573" s="1712"/>
      <c r="S573" s="1712"/>
      <c r="T573" s="1712"/>
      <c r="U573" s="1712"/>
      <c r="V573" s="1712"/>
      <c r="W573" s="1712"/>
      <c r="X573" s="1712"/>
      <c r="Y573" s="1712"/>
    </row>
    <row r="574" spans="1:25" ht="16.5" customHeight="1">
      <c r="A574" s="1712"/>
      <c r="B574" s="1712"/>
      <c r="C574" s="1712"/>
      <c r="D574" s="1712"/>
      <c r="E574" s="1712"/>
      <c r="F574" s="1712"/>
      <c r="G574" s="1712"/>
      <c r="H574" s="1712"/>
      <c r="I574" s="1712"/>
      <c r="J574" s="1712"/>
      <c r="K574" s="1712"/>
      <c r="L574" s="1712"/>
      <c r="M574" s="1712"/>
      <c r="N574" s="1712"/>
      <c r="O574" s="1712"/>
      <c r="P574" s="1712"/>
      <c r="Q574" s="1712"/>
      <c r="R574" s="1712"/>
      <c r="S574" s="1712"/>
      <c r="T574" s="1712"/>
      <c r="U574" s="1712"/>
      <c r="V574" s="1712"/>
      <c r="W574" s="1712"/>
      <c r="X574" s="1712"/>
      <c r="Y574" s="1712"/>
    </row>
    <row r="575" spans="1:25" ht="16.5" customHeight="1">
      <c r="A575" s="1712"/>
      <c r="B575" s="1712"/>
      <c r="C575" s="1712"/>
      <c r="D575" s="1712"/>
      <c r="E575" s="1712"/>
      <c r="F575" s="1712"/>
      <c r="G575" s="1712"/>
      <c r="H575" s="1712"/>
      <c r="I575" s="1712"/>
      <c r="J575" s="1712"/>
      <c r="K575" s="1712"/>
      <c r="L575" s="1712"/>
      <c r="M575" s="1712"/>
      <c r="N575" s="1712"/>
      <c r="O575" s="1712"/>
      <c r="P575" s="1712"/>
      <c r="Q575" s="1712"/>
      <c r="R575" s="1712"/>
      <c r="S575" s="1712"/>
      <c r="T575" s="1712"/>
      <c r="U575" s="1712"/>
      <c r="V575" s="1712"/>
      <c r="W575" s="1712"/>
      <c r="X575" s="1712"/>
      <c r="Y575" s="1712"/>
    </row>
    <row r="576" spans="1:25" ht="16.5" customHeight="1">
      <c r="A576" s="1712"/>
      <c r="B576" s="1712"/>
      <c r="C576" s="1712"/>
      <c r="D576" s="1712"/>
      <c r="E576" s="1712"/>
      <c r="F576" s="1712"/>
      <c r="G576" s="1712"/>
      <c r="H576" s="1712"/>
      <c r="I576" s="1712"/>
      <c r="J576" s="1712"/>
      <c r="K576" s="1712"/>
      <c r="L576" s="1712"/>
      <c r="M576" s="1712"/>
      <c r="N576" s="1712"/>
      <c r="O576" s="1712"/>
      <c r="P576" s="1712"/>
      <c r="Q576" s="1712"/>
      <c r="R576" s="1712"/>
      <c r="S576" s="1712"/>
      <c r="T576" s="1712"/>
      <c r="U576" s="1712"/>
      <c r="V576" s="1712"/>
      <c r="W576" s="1712"/>
      <c r="X576" s="1712"/>
      <c r="Y576" s="1712"/>
    </row>
    <row r="577" spans="1:25" ht="16.5" customHeight="1">
      <c r="A577" s="1712"/>
      <c r="B577" s="1712"/>
      <c r="C577" s="1712"/>
      <c r="D577" s="1712"/>
      <c r="E577" s="1712"/>
      <c r="F577" s="1712"/>
      <c r="G577" s="1712"/>
      <c r="H577" s="1712"/>
      <c r="I577" s="1712"/>
      <c r="J577" s="1712"/>
      <c r="K577" s="1712"/>
      <c r="L577" s="1712"/>
      <c r="M577" s="1712"/>
      <c r="N577" s="1712"/>
      <c r="O577" s="1712"/>
      <c r="P577" s="1712"/>
      <c r="Q577" s="1712"/>
      <c r="R577" s="1712"/>
      <c r="S577" s="1712"/>
      <c r="T577" s="1712"/>
      <c r="U577" s="1712"/>
      <c r="V577" s="1712"/>
      <c r="W577" s="1712"/>
      <c r="X577" s="1712"/>
      <c r="Y577" s="1712"/>
    </row>
    <row r="578" spans="1:25" ht="16.5" customHeight="1">
      <c r="A578" s="1712"/>
      <c r="B578" s="1712"/>
      <c r="C578" s="1712"/>
      <c r="D578" s="1712"/>
      <c r="E578" s="1712"/>
      <c r="F578" s="1712"/>
      <c r="G578" s="1712"/>
      <c r="H578" s="1712"/>
      <c r="I578" s="1712"/>
      <c r="J578" s="1712"/>
      <c r="K578" s="1712"/>
      <c r="L578" s="1712"/>
      <c r="M578" s="1712"/>
      <c r="N578" s="1712"/>
      <c r="O578" s="1712"/>
      <c r="P578" s="1712"/>
      <c r="Q578" s="1712"/>
      <c r="R578" s="1712"/>
      <c r="S578" s="1712"/>
      <c r="T578" s="1712"/>
      <c r="U578" s="1712"/>
      <c r="V578" s="1712"/>
      <c r="W578" s="1712"/>
      <c r="X578" s="1712"/>
      <c r="Y578" s="1712"/>
    </row>
    <row r="579" spans="1:25" ht="16.5" customHeight="1">
      <c r="A579" s="1712"/>
      <c r="B579" s="1712"/>
      <c r="C579" s="1712"/>
      <c r="D579" s="1712"/>
      <c r="E579" s="1712"/>
      <c r="F579" s="1712"/>
      <c r="G579" s="1712"/>
      <c r="H579" s="1712"/>
      <c r="I579" s="1712"/>
      <c r="J579" s="1712"/>
      <c r="K579" s="1712"/>
      <c r="L579" s="1712"/>
      <c r="M579" s="1712"/>
      <c r="N579" s="1712"/>
      <c r="O579" s="1712"/>
      <c r="P579" s="1712"/>
      <c r="Q579" s="1712"/>
      <c r="R579" s="1712"/>
      <c r="S579" s="1712"/>
      <c r="T579" s="1712"/>
      <c r="U579" s="1712"/>
      <c r="V579" s="1712"/>
      <c r="W579" s="1712"/>
      <c r="X579" s="1712"/>
      <c r="Y579" s="1712"/>
    </row>
    <row r="580" spans="1:25" ht="16.5" customHeight="1">
      <c r="A580" s="1712"/>
      <c r="B580" s="1712"/>
      <c r="C580" s="1712"/>
      <c r="D580" s="1712"/>
      <c r="E580" s="1712"/>
      <c r="F580" s="1712"/>
      <c r="G580" s="1712"/>
      <c r="H580" s="1712"/>
      <c r="I580" s="1712"/>
      <c r="J580" s="1712"/>
      <c r="K580" s="1712"/>
      <c r="L580" s="1712"/>
      <c r="M580" s="1712"/>
      <c r="N580" s="1712"/>
      <c r="O580" s="1712"/>
      <c r="P580" s="1712"/>
      <c r="Q580" s="1712"/>
      <c r="R580" s="1712"/>
      <c r="S580" s="1712"/>
      <c r="T580" s="1712"/>
      <c r="U580" s="1712"/>
      <c r="V580" s="1712"/>
      <c r="W580" s="1712"/>
      <c r="X580" s="1712"/>
      <c r="Y580" s="1712"/>
    </row>
    <row r="581" spans="1:25" ht="16.5" customHeight="1">
      <c r="A581" s="1712"/>
      <c r="B581" s="1712"/>
      <c r="C581" s="1712"/>
      <c r="D581" s="1712"/>
      <c r="E581" s="1712"/>
      <c r="F581" s="1712"/>
      <c r="G581" s="1712"/>
      <c r="H581" s="1712"/>
      <c r="I581" s="1712"/>
      <c r="J581" s="1712"/>
      <c r="K581" s="1712"/>
      <c r="L581" s="1712"/>
      <c r="M581" s="1712"/>
      <c r="N581" s="1712"/>
      <c r="O581" s="1712"/>
      <c r="P581" s="1712"/>
      <c r="Q581" s="1712"/>
      <c r="R581" s="1712"/>
      <c r="S581" s="1712"/>
      <c r="T581" s="1712"/>
      <c r="U581" s="1712"/>
      <c r="V581" s="1712"/>
      <c r="W581" s="1712"/>
      <c r="X581" s="1712"/>
      <c r="Y581" s="1712"/>
    </row>
    <row r="582" spans="1:25" ht="16.5" customHeight="1">
      <c r="A582" s="1712"/>
      <c r="B582" s="1712"/>
      <c r="C582" s="1712"/>
      <c r="D582" s="1712"/>
      <c r="E582" s="1712"/>
      <c r="F582" s="1712"/>
      <c r="G582" s="1712"/>
      <c r="H582" s="1712"/>
      <c r="I582" s="1712"/>
      <c r="J582" s="1712"/>
      <c r="K582" s="1712"/>
      <c r="L582" s="1712"/>
      <c r="M582" s="1712"/>
      <c r="N582" s="1712"/>
      <c r="O582" s="1712"/>
      <c r="P582" s="1712"/>
      <c r="Q582" s="1712"/>
      <c r="R582" s="1712"/>
      <c r="S582" s="1712"/>
      <c r="T582" s="1712"/>
      <c r="U582" s="1712"/>
      <c r="V582" s="1712"/>
      <c r="W582" s="1712"/>
      <c r="X582" s="1712"/>
      <c r="Y582" s="1712"/>
    </row>
    <row r="583" spans="1:25" ht="16.5" customHeight="1">
      <c r="A583" s="1712"/>
      <c r="B583" s="1712"/>
      <c r="C583" s="1712"/>
      <c r="D583" s="1712"/>
      <c r="E583" s="1712"/>
      <c r="F583" s="1712"/>
      <c r="G583" s="1712"/>
      <c r="H583" s="1712"/>
      <c r="I583" s="1712"/>
      <c r="J583" s="1712"/>
      <c r="K583" s="1712"/>
      <c r="L583" s="1712"/>
      <c r="M583" s="1712"/>
      <c r="N583" s="1712"/>
      <c r="O583" s="1712"/>
      <c r="P583" s="1712"/>
      <c r="Q583" s="1712"/>
      <c r="R583" s="1712"/>
      <c r="S583" s="1712"/>
      <c r="T583" s="1712"/>
      <c r="U583" s="1712"/>
      <c r="V583" s="1712"/>
      <c r="W583" s="1712"/>
      <c r="X583" s="1712"/>
      <c r="Y583" s="1712"/>
    </row>
    <row r="584" spans="1:25" ht="16.5" customHeight="1">
      <c r="A584" s="1712"/>
      <c r="B584" s="1712"/>
      <c r="C584" s="1712"/>
      <c r="D584" s="1712"/>
      <c r="E584" s="1712"/>
      <c r="F584" s="1712"/>
      <c r="G584" s="1712"/>
      <c r="H584" s="1712"/>
      <c r="I584" s="1712"/>
      <c r="J584" s="1712"/>
      <c r="K584" s="1712"/>
      <c r="L584" s="1712"/>
      <c r="M584" s="1712"/>
      <c r="N584" s="1712"/>
      <c r="O584" s="1712"/>
      <c r="P584" s="1712"/>
      <c r="Q584" s="1712"/>
      <c r="R584" s="1712"/>
      <c r="S584" s="1712"/>
      <c r="T584" s="1712"/>
      <c r="U584" s="1712"/>
      <c r="V584" s="1712"/>
      <c r="W584" s="1712"/>
      <c r="X584" s="1712"/>
      <c r="Y584" s="1712"/>
    </row>
    <row r="585" spans="1:25" ht="16.5" customHeight="1">
      <c r="A585" s="1712"/>
      <c r="B585" s="1712"/>
      <c r="C585" s="1712"/>
      <c r="D585" s="1712"/>
      <c r="E585" s="1712"/>
      <c r="F585" s="1712"/>
      <c r="G585" s="1712"/>
      <c r="H585" s="1712"/>
      <c r="I585" s="1712"/>
      <c r="J585" s="1712"/>
      <c r="K585" s="1712"/>
      <c r="L585" s="1712"/>
      <c r="M585" s="1712"/>
      <c r="N585" s="1712"/>
      <c r="O585" s="1712"/>
      <c r="P585" s="1712"/>
      <c r="Q585" s="1712"/>
      <c r="R585" s="1712"/>
      <c r="S585" s="1712"/>
      <c r="T585" s="1712"/>
      <c r="U585" s="1712"/>
      <c r="V585" s="1712"/>
      <c r="W585" s="1712"/>
      <c r="X585" s="1712"/>
      <c r="Y585" s="1712"/>
    </row>
    <row r="586" spans="1:25" ht="16.5" customHeight="1">
      <c r="A586" s="1712"/>
      <c r="B586" s="1712"/>
      <c r="C586" s="1712"/>
      <c r="D586" s="1712"/>
      <c r="E586" s="1712"/>
      <c r="F586" s="1712"/>
      <c r="G586" s="1712"/>
      <c r="H586" s="1712"/>
      <c r="I586" s="1712"/>
      <c r="J586" s="1712"/>
      <c r="K586" s="1712"/>
      <c r="L586" s="1712"/>
      <c r="M586" s="1712"/>
      <c r="N586" s="1712"/>
      <c r="O586" s="1712"/>
      <c r="P586" s="1712"/>
      <c r="Q586" s="1712"/>
      <c r="R586" s="1712"/>
      <c r="S586" s="1712"/>
      <c r="T586" s="1712"/>
      <c r="U586" s="1712"/>
      <c r="V586" s="1712"/>
      <c r="W586" s="1712"/>
      <c r="X586" s="1712"/>
      <c r="Y586" s="1712"/>
    </row>
    <row r="587" spans="1:25" ht="16.5" customHeight="1">
      <c r="A587" s="1712"/>
      <c r="B587" s="1712"/>
      <c r="C587" s="1712"/>
      <c r="D587" s="1712"/>
      <c r="E587" s="1712"/>
      <c r="F587" s="1712"/>
      <c r="G587" s="1712"/>
      <c r="H587" s="1712"/>
      <c r="I587" s="1712"/>
      <c r="J587" s="1712"/>
      <c r="K587" s="1712"/>
      <c r="L587" s="1712"/>
      <c r="M587" s="1712"/>
      <c r="N587" s="1712"/>
      <c r="O587" s="1712"/>
      <c r="P587" s="1712"/>
      <c r="Q587" s="1712"/>
      <c r="R587" s="1712"/>
      <c r="S587" s="1712"/>
      <c r="T587" s="1712"/>
      <c r="U587" s="1712"/>
      <c r="V587" s="1712"/>
      <c r="W587" s="1712"/>
      <c r="X587" s="1712"/>
      <c r="Y587" s="1712"/>
    </row>
    <row r="588" spans="1:25" ht="16.5" customHeight="1">
      <c r="A588" s="1712"/>
      <c r="B588" s="1712"/>
      <c r="C588" s="1712"/>
      <c r="D588" s="1712"/>
      <c r="E588" s="1712"/>
      <c r="F588" s="1712"/>
      <c r="G588" s="1712"/>
      <c r="H588" s="1712"/>
      <c r="I588" s="1712"/>
      <c r="J588" s="1712"/>
      <c r="K588" s="1712"/>
      <c r="L588" s="1712"/>
      <c r="M588" s="1712"/>
      <c r="N588" s="1712"/>
      <c r="O588" s="1712"/>
      <c r="P588" s="1712"/>
      <c r="Q588" s="1712"/>
      <c r="R588" s="1712"/>
      <c r="S588" s="1712"/>
      <c r="T588" s="1712"/>
      <c r="U588" s="1712"/>
      <c r="V588" s="1712"/>
      <c r="W588" s="1712"/>
      <c r="X588" s="1712"/>
      <c r="Y588" s="1712"/>
    </row>
    <row r="589" spans="1:25" ht="16.5" customHeight="1">
      <c r="A589" s="1712"/>
      <c r="B589" s="1712"/>
      <c r="C589" s="1712"/>
      <c r="D589" s="1712"/>
      <c r="E589" s="1712"/>
      <c r="F589" s="1712"/>
      <c r="G589" s="1712"/>
      <c r="H589" s="1712"/>
      <c r="I589" s="1712"/>
      <c r="J589" s="1712"/>
      <c r="K589" s="1712"/>
      <c r="L589" s="1712"/>
      <c r="M589" s="1712"/>
      <c r="N589" s="1712"/>
      <c r="O589" s="1712"/>
      <c r="P589" s="1712"/>
      <c r="Q589" s="1712"/>
      <c r="R589" s="1712"/>
      <c r="S589" s="1712"/>
      <c r="T589" s="1712"/>
      <c r="U589" s="1712"/>
      <c r="V589" s="1712"/>
      <c r="W589" s="1712"/>
      <c r="X589" s="1712"/>
      <c r="Y589" s="1712"/>
    </row>
    <row r="590" spans="1:25" ht="16.5" customHeight="1">
      <c r="A590" s="1712"/>
      <c r="B590" s="1712"/>
      <c r="C590" s="1712"/>
      <c r="D590" s="1712"/>
      <c r="E590" s="1712"/>
      <c r="F590" s="1712"/>
      <c r="G590" s="1712"/>
      <c r="H590" s="1712"/>
      <c r="I590" s="1712"/>
      <c r="J590" s="1712"/>
      <c r="K590" s="1712"/>
      <c r="L590" s="1712"/>
      <c r="M590" s="1712"/>
      <c r="N590" s="1712"/>
      <c r="O590" s="1712"/>
      <c r="P590" s="1712"/>
      <c r="Q590" s="1712"/>
      <c r="R590" s="1712"/>
      <c r="S590" s="1712"/>
      <c r="T590" s="1712"/>
      <c r="U590" s="1712"/>
      <c r="V590" s="1712"/>
      <c r="W590" s="1712"/>
      <c r="X590" s="1712"/>
      <c r="Y590" s="1712"/>
    </row>
    <row r="591" spans="1:25" ht="16.5" customHeight="1">
      <c r="A591" s="1712"/>
      <c r="B591" s="1712"/>
      <c r="C591" s="1712"/>
      <c r="D591" s="1712"/>
      <c r="E591" s="1712"/>
      <c r="F591" s="1712"/>
      <c r="G591" s="1712"/>
      <c r="H591" s="1712"/>
      <c r="I591" s="1712"/>
      <c r="J591" s="1712"/>
      <c r="K591" s="1712"/>
      <c r="L591" s="1712"/>
      <c r="M591" s="1712"/>
      <c r="N591" s="1712"/>
      <c r="O591" s="1712"/>
      <c r="P591" s="1712"/>
      <c r="Q591" s="1712"/>
      <c r="R591" s="1712"/>
      <c r="S591" s="1712"/>
      <c r="T591" s="1712"/>
      <c r="U591" s="1712"/>
      <c r="V591" s="1712"/>
      <c r="W591" s="1712"/>
      <c r="X591" s="1712"/>
      <c r="Y591" s="1712"/>
    </row>
    <row r="592" spans="1:25" ht="16.5" customHeight="1">
      <c r="A592" s="1712"/>
      <c r="B592" s="1712"/>
      <c r="C592" s="1712"/>
      <c r="D592" s="1712"/>
      <c r="E592" s="1712"/>
      <c r="F592" s="1712"/>
      <c r="G592" s="1712"/>
      <c r="H592" s="1712"/>
      <c r="I592" s="1712"/>
      <c r="J592" s="1712"/>
      <c r="K592" s="1712"/>
      <c r="L592" s="1712"/>
      <c r="M592" s="1712"/>
      <c r="N592" s="1712"/>
      <c r="O592" s="1712"/>
      <c r="P592" s="1712"/>
      <c r="Q592" s="1712"/>
      <c r="R592" s="1712"/>
      <c r="S592" s="1712"/>
      <c r="T592" s="1712"/>
      <c r="U592" s="1712"/>
      <c r="V592" s="1712"/>
      <c r="W592" s="1712"/>
      <c r="X592" s="1712"/>
      <c r="Y592" s="1712"/>
    </row>
    <row r="593" spans="1:25" ht="16.5" customHeight="1">
      <c r="A593" s="1712"/>
      <c r="B593" s="1712"/>
      <c r="C593" s="1712"/>
      <c r="D593" s="1712"/>
      <c r="E593" s="1712"/>
      <c r="F593" s="1712"/>
      <c r="G593" s="1712"/>
      <c r="H593" s="1712"/>
      <c r="I593" s="1712"/>
      <c r="J593" s="1712"/>
      <c r="K593" s="1712"/>
      <c r="L593" s="1712"/>
      <c r="M593" s="1712"/>
      <c r="N593" s="1712"/>
      <c r="O593" s="1712"/>
      <c r="P593" s="1712"/>
      <c r="Q593" s="1712"/>
      <c r="R593" s="1712"/>
      <c r="S593" s="1712"/>
      <c r="T593" s="1712"/>
      <c r="U593" s="1712"/>
      <c r="V593" s="1712"/>
      <c r="W593" s="1712"/>
      <c r="X593" s="1712"/>
      <c r="Y593" s="1712"/>
    </row>
    <row r="594" spans="1:25" ht="16.5" customHeight="1">
      <c r="A594" s="1712"/>
      <c r="B594" s="1712"/>
      <c r="C594" s="1712"/>
      <c r="D594" s="1712"/>
      <c r="E594" s="1712"/>
      <c r="F594" s="1712"/>
      <c r="G594" s="1712"/>
      <c r="H594" s="1712"/>
      <c r="I594" s="1712"/>
      <c r="J594" s="1712"/>
      <c r="K594" s="1712"/>
      <c r="L594" s="1712"/>
      <c r="M594" s="1712"/>
      <c r="N594" s="1712"/>
      <c r="O594" s="1712"/>
      <c r="P594" s="1712"/>
      <c r="Q594" s="1712"/>
      <c r="R594" s="1712"/>
      <c r="S594" s="1712"/>
      <c r="T594" s="1712"/>
      <c r="U594" s="1712"/>
      <c r="V594" s="1712"/>
      <c r="W594" s="1712"/>
      <c r="X594" s="1712"/>
      <c r="Y594" s="1712"/>
    </row>
    <row r="595" spans="1:25" ht="16.5" customHeight="1">
      <c r="A595" s="1712"/>
      <c r="B595" s="1712"/>
      <c r="C595" s="1712"/>
      <c r="D595" s="1712"/>
      <c r="E595" s="1712"/>
      <c r="F595" s="1712"/>
      <c r="G595" s="1712"/>
      <c r="H595" s="1712"/>
      <c r="I595" s="1712"/>
      <c r="J595" s="1712"/>
      <c r="K595" s="1712"/>
      <c r="L595" s="1712"/>
      <c r="M595" s="1712"/>
      <c r="N595" s="1712"/>
      <c r="O595" s="1712"/>
      <c r="P595" s="1712"/>
      <c r="Q595" s="1712"/>
      <c r="R595" s="1712"/>
      <c r="S595" s="1712"/>
      <c r="T595" s="1712"/>
      <c r="U595" s="1712"/>
      <c r="V595" s="1712"/>
      <c r="W595" s="1712"/>
      <c r="X595" s="1712"/>
      <c r="Y595" s="1712"/>
    </row>
    <row r="596" spans="1:25" ht="16.5" customHeight="1">
      <c r="A596" s="1712"/>
      <c r="B596" s="1712"/>
      <c r="C596" s="1712"/>
      <c r="D596" s="1712"/>
      <c r="E596" s="1712"/>
      <c r="F596" s="1712"/>
      <c r="G596" s="1712"/>
      <c r="H596" s="1712"/>
      <c r="I596" s="1712"/>
      <c r="J596" s="1712"/>
      <c r="K596" s="1712"/>
      <c r="L596" s="1712"/>
      <c r="M596" s="1712"/>
      <c r="N596" s="1712"/>
      <c r="O596" s="1712"/>
      <c r="P596" s="1712"/>
      <c r="Q596" s="1712"/>
      <c r="R596" s="1712"/>
      <c r="S596" s="1712"/>
      <c r="T596" s="1712"/>
      <c r="U596" s="1712"/>
      <c r="V596" s="1712"/>
      <c r="W596" s="1712"/>
      <c r="X596" s="1712"/>
      <c r="Y596" s="1712"/>
    </row>
    <row r="597" spans="1:25" ht="16.5" customHeight="1">
      <c r="A597" s="1712"/>
      <c r="B597" s="1712"/>
      <c r="C597" s="1712"/>
      <c r="D597" s="1712"/>
      <c r="E597" s="1712"/>
      <c r="F597" s="1712"/>
      <c r="G597" s="1712"/>
      <c r="H597" s="1712"/>
      <c r="I597" s="1712"/>
      <c r="J597" s="1712"/>
      <c r="K597" s="1712"/>
      <c r="L597" s="1712"/>
      <c r="M597" s="1712"/>
      <c r="N597" s="1712"/>
      <c r="O597" s="1712"/>
      <c r="P597" s="1712"/>
      <c r="Q597" s="1712"/>
      <c r="R597" s="1712"/>
      <c r="S597" s="1712"/>
      <c r="T597" s="1712"/>
      <c r="U597" s="1712"/>
      <c r="V597" s="1712"/>
      <c r="W597" s="1712"/>
      <c r="X597" s="1712"/>
      <c r="Y597" s="1712"/>
    </row>
    <row r="598" spans="1:25" ht="16.5" customHeight="1">
      <c r="A598" s="1712"/>
      <c r="B598" s="1712"/>
      <c r="C598" s="1712"/>
      <c r="D598" s="1712"/>
      <c r="E598" s="1712"/>
      <c r="F598" s="1712"/>
      <c r="G598" s="1712"/>
      <c r="H598" s="1712"/>
      <c r="I598" s="1712"/>
      <c r="J598" s="1712"/>
      <c r="K598" s="1712"/>
      <c r="L598" s="1712"/>
      <c r="M598" s="1712"/>
      <c r="N598" s="1712"/>
      <c r="O598" s="1712"/>
      <c r="P598" s="1712"/>
      <c r="Q598" s="1712"/>
      <c r="R598" s="1712"/>
      <c r="S598" s="1712"/>
      <c r="T598" s="1712"/>
      <c r="U598" s="1712"/>
      <c r="V598" s="1712"/>
      <c r="W598" s="1712"/>
      <c r="X598" s="1712"/>
      <c r="Y598" s="1712"/>
    </row>
    <row r="599" spans="1:25" ht="16.5" customHeight="1">
      <c r="A599" s="1712"/>
      <c r="B599" s="1712"/>
      <c r="C599" s="1712"/>
      <c r="D599" s="1712"/>
      <c r="E599" s="1712"/>
      <c r="F599" s="1712"/>
      <c r="G599" s="1712"/>
      <c r="H599" s="1712"/>
      <c r="I599" s="1712"/>
      <c r="J599" s="1712"/>
      <c r="K599" s="1712"/>
      <c r="L599" s="1712"/>
      <c r="M599" s="1712"/>
      <c r="N599" s="1712"/>
      <c r="O599" s="1712"/>
      <c r="P599" s="1712"/>
      <c r="Q599" s="1712"/>
      <c r="R599" s="1712"/>
      <c r="S599" s="1712"/>
      <c r="T599" s="1712"/>
      <c r="U599" s="1712"/>
      <c r="V599" s="1712"/>
      <c r="W599" s="1712"/>
      <c r="X599" s="1712"/>
      <c r="Y599" s="1712"/>
    </row>
    <row r="600" spans="1:25" ht="16.5" customHeight="1">
      <c r="A600" s="1712"/>
      <c r="B600" s="1712"/>
      <c r="C600" s="1712"/>
      <c r="D600" s="1712"/>
      <c r="E600" s="1712"/>
      <c r="F600" s="1712"/>
      <c r="G600" s="1712"/>
      <c r="H600" s="1712"/>
      <c r="I600" s="1712"/>
      <c r="J600" s="1712"/>
      <c r="K600" s="1712"/>
      <c r="L600" s="1712"/>
      <c r="M600" s="1712"/>
      <c r="N600" s="1712"/>
      <c r="O600" s="1712"/>
      <c r="P600" s="1712"/>
      <c r="Q600" s="1712"/>
      <c r="R600" s="1712"/>
      <c r="S600" s="1712"/>
      <c r="T600" s="1712"/>
      <c r="U600" s="1712"/>
      <c r="V600" s="1712"/>
      <c r="W600" s="1712"/>
      <c r="X600" s="1712"/>
      <c r="Y600" s="1712"/>
    </row>
    <row r="601" spans="1:25" ht="16.5" customHeight="1">
      <c r="A601" s="1712"/>
      <c r="B601" s="1712"/>
      <c r="C601" s="1712"/>
      <c r="D601" s="1712"/>
      <c r="E601" s="1712"/>
      <c r="F601" s="1712"/>
      <c r="G601" s="1712"/>
      <c r="H601" s="1712"/>
      <c r="I601" s="1712"/>
      <c r="J601" s="1712"/>
      <c r="K601" s="1712"/>
      <c r="L601" s="1712"/>
      <c r="M601" s="1712"/>
      <c r="N601" s="1712"/>
      <c r="O601" s="1712"/>
      <c r="P601" s="1712"/>
      <c r="Q601" s="1712"/>
      <c r="R601" s="1712"/>
      <c r="S601" s="1712"/>
      <c r="T601" s="1712"/>
      <c r="U601" s="1712"/>
      <c r="V601" s="1712"/>
      <c r="W601" s="1712"/>
      <c r="X601" s="1712"/>
      <c r="Y601" s="1712"/>
    </row>
    <row r="602" spans="1:25" ht="16.5" customHeight="1">
      <c r="A602" s="1712"/>
      <c r="B602" s="1712"/>
      <c r="C602" s="1712"/>
      <c r="D602" s="1712"/>
      <c r="E602" s="1712"/>
      <c r="F602" s="1712"/>
      <c r="G602" s="1712"/>
      <c r="H602" s="1712"/>
      <c r="I602" s="1712"/>
      <c r="J602" s="1712"/>
      <c r="K602" s="1712"/>
      <c r="L602" s="1712"/>
      <c r="M602" s="1712"/>
      <c r="N602" s="1712"/>
      <c r="O602" s="1712"/>
      <c r="P602" s="1712"/>
      <c r="Q602" s="1712"/>
      <c r="R602" s="1712"/>
      <c r="S602" s="1712"/>
      <c r="T602" s="1712"/>
      <c r="U602" s="1712"/>
      <c r="V602" s="1712"/>
      <c r="W602" s="1712"/>
      <c r="X602" s="1712"/>
      <c r="Y602" s="1712"/>
    </row>
    <row r="603" spans="1:25" ht="16.5" customHeight="1">
      <c r="A603" s="1712"/>
      <c r="B603" s="1712"/>
      <c r="C603" s="1712"/>
      <c r="D603" s="1712"/>
      <c r="E603" s="1712"/>
      <c r="F603" s="1712"/>
      <c r="G603" s="1712"/>
      <c r="H603" s="1712"/>
      <c r="I603" s="1712"/>
      <c r="J603" s="1712"/>
      <c r="K603" s="1712"/>
      <c r="L603" s="1712"/>
      <c r="M603" s="1712"/>
      <c r="N603" s="1712"/>
      <c r="O603" s="1712"/>
      <c r="P603" s="1712"/>
      <c r="Q603" s="1712"/>
      <c r="R603" s="1712"/>
      <c r="S603" s="1712"/>
      <c r="T603" s="1712"/>
      <c r="U603" s="1712"/>
      <c r="V603" s="1712"/>
      <c r="W603" s="1712"/>
      <c r="X603" s="1712"/>
      <c r="Y603" s="1712"/>
    </row>
    <row r="604" spans="1:25" ht="16.5" customHeight="1">
      <c r="A604" s="1712"/>
      <c r="B604" s="1712"/>
      <c r="C604" s="1712"/>
      <c r="D604" s="1712"/>
      <c r="E604" s="1712"/>
      <c r="F604" s="1712"/>
      <c r="G604" s="1712"/>
      <c r="H604" s="1712"/>
      <c r="I604" s="1712"/>
      <c r="J604" s="1712"/>
      <c r="K604" s="1712"/>
      <c r="L604" s="1712"/>
      <c r="M604" s="1712"/>
      <c r="N604" s="1712"/>
      <c r="O604" s="1712"/>
      <c r="P604" s="1712"/>
      <c r="Q604" s="1712"/>
      <c r="R604" s="1712"/>
      <c r="S604" s="1712"/>
      <c r="T604" s="1712"/>
      <c r="U604" s="1712"/>
      <c r="V604" s="1712"/>
      <c r="W604" s="1712"/>
      <c r="X604" s="1712"/>
      <c r="Y604" s="1712"/>
    </row>
    <row r="605" spans="1:25" ht="16.5" customHeight="1">
      <c r="A605" s="1712"/>
      <c r="B605" s="1712"/>
      <c r="C605" s="1712"/>
      <c r="D605" s="1712"/>
      <c r="E605" s="1712"/>
      <c r="F605" s="1712"/>
      <c r="G605" s="1712"/>
      <c r="H605" s="1712"/>
      <c r="I605" s="1712"/>
      <c r="J605" s="1712"/>
      <c r="K605" s="1712"/>
      <c r="L605" s="1712"/>
      <c r="M605" s="1712"/>
      <c r="N605" s="1712"/>
      <c r="O605" s="1712"/>
      <c r="P605" s="1712"/>
      <c r="Q605" s="1712"/>
      <c r="R605" s="1712"/>
      <c r="S605" s="1712"/>
      <c r="T605" s="1712"/>
      <c r="U605" s="1712"/>
      <c r="V605" s="1712"/>
      <c r="W605" s="1712"/>
      <c r="X605" s="1712"/>
      <c r="Y605" s="1712"/>
    </row>
    <row r="606" spans="1:25" ht="16.5" customHeight="1">
      <c r="A606" s="1712"/>
      <c r="B606" s="1712"/>
      <c r="C606" s="1712"/>
      <c r="D606" s="1712"/>
      <c r="E606" s="1712"/>
      <c r="F606" s="1712"/>
      <c r="G606" s="1712"/>
      <c r="H606" s="1712"/>
      <c r="I606" s="1712"/>
      <c r="J606" s="1712"/>
      <c r="K606" s="1712"/>
      <c r="L606" s="1712"/>
      <c r="M606" s="1712"/>
      <c r="N606" s="1712"/>
      <c r="O606" s="1712"/>
      <c r="P606" s="1712"/>
      <c r="Q606" s="1712"/>
      <c r="R606" s="1712"/>
      <c r="S606" s="1712"/>
      <c r="T606" s="1712"/>
      <c r="U606" s="1712"/>
      <c r="V606" s="1712"/>
      <c r="W606" s="1712"/>
      <c r="X606" s="1712"/>
      <c r="Y606" s="1712"/>
    </row>
    <row r="607" spans="1:25" ht="16.5" customHeight="1">
      <c r="A607" s="1712"/>
      <c r="B607" s="1712"/>
      <c r="C607" s="1712"/>
      <c r="D607" s="1712"/>
      <c r="E607" s="1712"/>
      <c r="F607" s="1712"/>
      <c r="G607" s="1712"/>
      <c r="H607" s="1712"/>
      <c r="I607" s="1712"/>
      <c r="J607" s="1712"/>
      <c r="K607" s="1712"/>
      <c r="L607" s="1712"/>
      <c r="M607" s="1712"/>
      <c r="N607" s="1712"/>
      <c r="O607" s="1712"/>
      <c r="P607" s="1712"/>
      <c r="Q607" s="1712"/>
      <c r="R607" s="1712"/>
      <c r="S607" s="1712"/>
      <c r="T607" s="1712"/>
      <c r="U607" s="1712"/>
      <c r="V607" s="1712"/>
      <c r="W607" s="1712"/>
      <c r="X607" s="1712"/>
      <c r="Y607" s="1712"/>
    </row>
    <row r="608" spans="1:25" ht="16.5" customHeight="1">
      <c r="A608" s="1712"/>
      <c r="B608" s="1712"/>
      <c r="C608" s="1712"/>
      <c r="D608" s="1712"/>
      <c r="E608" s="1712"/>
      <c r="F608" s="1712"/>
      <c r="G608" s="1712"/>
      <c r="H608" s="1712"/>
      <c r="I608" s="1712"/>
      <c r="J608" s="1712"/>
      <c r="K608" s="1712"/>
      <c r="L608" s="1712"/>
      <c r="M608" s="1712"/>
      <c r="N608" s="1712"/>
      <c r="O608" s="1712"/>
      <c r="P608" s="1712"/>
      <c r="Q608" s="1712"/>
      <c r="R608" s="1712"/>
      <c r="S608" s="1712"/>
      <c r="T608" s="1712"/>
      <c r="U608" s="1712"/>
      <c r="V608" s="1712"/>
      <c r="W608" s="1712"/>
      <c r="X608" s="1712"/>
      <c r="Y608" s="1712"/>
    </row>
    <row r="609" spans="1:25" ht="16.5" customHeight="1">
      <c r="A609" s="1712"/>
      <c r="B609" s="1712"/>
      <c r="C609" s="1712"/>
      <c r="D609" s="1712"/>
      <c r="E609" s="1712"/>
      <c r="F609" s="1712"/>
      <c r="G609" s="1712"/>
      <c r="H609" s="1712"/>
      <c r="I609" s="1712"/>
      <c r="J609" s="1712"/>
      <c r="K609" s="1712"/>
      <c r="L609" s="1712"/>
      <c r="M609" s="1712"/>
      <c r="N609" s="1712"/>
      <c r="O609" s="1712"/>
      <c r="P609" s="1712"/>
      <c r="Q609" s="1712"/>
      <c r="R609" s="1712"/>
      <c r="S609" s="1712"/>
      <c r="T609" s="1712"/>
      <c r="U609" s="1712"/>
      <c r="V609" s="1712"/>
      <c r="W609" s="1712"/>
      <c r="X609" s="1712"/>
      <c r="Y609" s="1712"/>
    </row>
    <row r="610" spans="1:25" ht="16.5" customHeight="1">
      <c r="A610" s="1712"/>
      <c r="B610" s="1712"/>
      <c r="C610" s="1712"/>
      <c r="D610" s="1712"/>
      <c r="E610" s="1712"/>
      <c r="F610" s="1712"/>
      <c r="G610" s="1712"/>
      <c r="H610" s="1712"/>
      <c r="I610" s="1712"/>
      <c r="J610" s="1712"/>
      <c r="K610" s="1712"/>
      <c r="L610" s="1712"/>
      <c r="M610" s="1712"/>
      <c r="N610" s="1712"/>
      <c r="O610" s="1712"/>
      <c r="P610" s="1712"/>
      <c r="Q610" s="1712"/>
      <c r="R610" s="1712"/>
      <c r="S610" s="1712"/>
      <c r="T610" s="1712"/>
      <c r="U610" s="1712"/>
      <c r="V610" s="1712"/>
      <c r="W610" s="1712"/>
      <c r="X610" s="1712"/>
      <c r="Y610" s="1712"/>
    </row>
    <row r="611" spans="1:25" ht="16.5" customHeight="1">
      <c r="A611" s="1712"/>
      <c r="B611" s="1712"/>
      <c r="C611" s="1712"/>
      <c r="D611" s="1712"/>
      <c r="E611" s="1712"/>
      <c r="F611" s="1712"/>
      <c r="G611" s="1712"/>
      <c r="H611" s="1712"/>
      <c r="I611" s="1712"/>
      <c r="J611" s="1712"/>
      <c r="K611" s="1712"/>
      <c r="L611" s="1712"/>
      <c r="M611" s="1712"/>
      <c r="N611" s="1712"/>
      <c r="O611" s="1712"/>
      <c r="P611" s="1712"/>
      <c r="Q611" s="1712"/>
      <c r="R611" s="1712"/>
      <c r="S611" s="1712"/>
      <c r="T611" s="1712"/>
      <c r="U611" s="1712"/>
      <c r="V611" s="1712"/>
      <c r="W611" s="1712"/>
      <c r="X611" s="1712"/>
      <c r="Y611" s="1712"/>
    </row>
    <row r="612" spans="1:25" ht="16.5" customHeight="1">
      <c r="A612" s="1712"/>
      <c r="B612" s="1712"/>
      <c r="C612" s="1712"/>
      <c r="D612" s="1712"/>
      <c r="E612" s="1712"/>
      <c r="F612" s="1712"/>
      <c r="G612" s="1712"/>
      <c r="H612" s="1712"/>
      <c r="I612" s="1712"/>
      <c r="J612" s="1712"/>
      <c r="K612" s="1712"/>
      <c r="L612" s="1712"/>
      <c r="M612" s="1712"/>
      <c r="N612" s="1712"/>
      <c r="O612" s="1712"/>
      <c r="P612" s="1712"/>
      <c r="Q612" s="1712"/>
      <c r="R612" s="1712"/>
      <c r="S612" s="1712"/>
      <c r="T612" s="1712"/>
      <c r="U612" s="1712"/>
      <c r="V612" s="1712"/>
      <c r="W612" s="1712"/>
      <c r="X612" s="1712"/>
      <c r="Y612" s="1712"/>
    </row>
    <row r="613" spans="1:25" ht="16.5" customHeight="1">
      <c r="A613" s="1712"/>
      <c r="B613" s="1712"/>
      <c r="C613" s="1712"/>
      <c r="D613" s="1712"/>
      <c r="E613" s="1712"/>
      <c r="F613" s="1712"/>
      <c r="G613" s="1712"/>
      <c r="H613" s="1712"/>
      <c r="I613" s="1712"/>
      <c r="J613" s="1712"/>
      <c r="K613" s="1712"/>
      <c r="L613" s="1712"/>
      <c r="M613" s="1712"/>
      <c r="N613" s="1712"/>
      <c r="O613" s="1712"/>
      <c r="P613" s="1712"/>
      <c r="Q613" s="1712"/>
      <c r="R613" s="1712"/>
      <c r="S613" s="1712"/>
      <c r="T613" s="1712"/>
      <c r="U613" s="1712"/>
      <c r="V613" s="1712"/>
      <c r="W613" s="1712"/>
      <c r="X613" s="1712"/>
      <c r="Y613" s="1712"/>
    </row>
    <row r="614" spans="1:25" ht="16.5" customHeight="1">
      <c r="A614" s="1712"/>
      <c r="B614" s="1712"/>
      <c r="C614" s="1712"/>
      <c r="D614" s="1712"/>
      <c r="E614" s="1712"/>
      <c r="F614" s="1712"/>
      <c r="G614" s="1712"/>
      <c r="H614" s="1712"/>
      <c r="I614" s="1712"/>
      <c r="J614" s="1712"/>
      <c r="K614" s="1712"/>
      <c r="L614" s="1712"/>
      <c r="M614" s="1712"/>
      <c r="N614" s="1712"/>
      <c r="O614" s="1712"/>
      <c r="P614" s="1712"/>
      <c r="Q614" s="1712"/>
      <c r="R614" s="1712"/>
      <c r="S614" s="1712"/>
      <c r="T614" s="1712"/>
      <c r="U614" s="1712"/>
      <c r="V614" s="1712"/>
      <c r="W614" s="1712"/>
      <c r="X614" s="1712"/>
      <c r="Y614" s="1712"/>
    </row>
    <row r="615" spans="1:25" ht="16.5" customHeight="1">
      <c r="A615" s="1712"/>
      <c r="B615" s="1712"/>
      <c r="C615" s="1712"/>
      <c r="D615" s="1712"/>
      <c r="E615" s="1712"/>
      <c r="F615" s="1712"/>
      <c r="G615" s="1712"/>
      <c r="H615" s="1712"/>
      <c r="I615" s="1712"/>
      <c r="J615" s="1712"/>
      <c r="K615" s="1712"/>
      <c r="L615" s="1712"/>
      <c r="M615" s="1712"/>
      <c r="N615" s="1712"/>
      <c r="O615" s="1712"/>
      <c r="P615" s="1712"/>
      <c r="Q615" s="1712"/>
      <c r="R615" s="1712"/>
      <c r="S615" s="1712"/>
      <c r="T615" s="1712"/>
      <c r="U615" s="1712"/>
      <c r="V615" s="1712"/>
      <c r="W615" s="1712"/>
      <c r="X615" s="1712"/>
      <c r="Y615" s="1712"/>
    </row>
    <row r="616" spans="1:25" ht="16.5" customHeight="1">
      <c r="A616" s="1712"/>
      <c r="B616" s="1712"/>
      <c r="C616" s="1712"/>
      <c r="D616" s="1712"/>
      <c r="E616" s="1712"/>
      <c r="F616" s="1712"/>
      <c r="G616" s="1712"/>
      <c r="H616" s="1712"/>
      <c r="I616" s="1712"/>
      <c r="J616" s="1712"/>
      <c r="K616" s="1712"/>
      <c r="L616" s="1712"/>
      <c r="M616" s="1712"/>
      <c r="N616" s="1712"/>
      <c r="O616" s="1712"/>
      <c r="P616" s="1712"/>
      <c r="Q616" s="1712"/>
      <c r="R616" s="1712"/>
      <c r="S616" s="1712"/>
      <c r="T616" s="1712"/>
      <c r="U616" s="1712"/>
      <c r="V616" s="1712"/>
      <c r="W616" s="1712"/>
      <c r="X616" s="1712"/>
      <c r="Y616" s="1712"/>
    </row>
    <row r="617" spans="1:25" ht="16.5" customHeight="1">
      <c r="A617" s="1712"/>
      <c r="B617" s="1712"/>
      <c r="C617" s="1712"/>
      <c r="D617" s="1712"/>
      <c r="E617" s="1712"/>
      <c r="F617" s="1712"/>
      <c r="G617" s="1712"/>
      <c r="H617" s="1712"/>
      <c r="I617" s="1712"/>
      <c r="J617" s="1712"/>
      <c r="K617" s="1712"/>
      <c r="L617" s="1712"/>
      <c r="M617" s="1712"/>
      <c r="N617" s="1712"/>
      <c r="O617" s="1712"/>
      <c r="P617" s="1712"/>
      <c r="Q617" s="1712"/>
      <c r="R617" s="1712"/>
      <c r="S617" s="1712"/>
      <c r="T617" s="1712"/>
      <c r="U617" s="1712"/>
      <c r="V617" s="1712"/>
      <c r="W617" s="1712"/>
      <c r="X617" s="1712"/>
      <c r="Y617" s="1712"/>
    </row>
    <row r="618" spans="1:25" ht="16.5" customHeight="1">
      <c r="A618" s="1712"/>
      <c r="B618" s="1712"/>
      <c r="C618" s="1712"/>
      <c r="D618" s="1712"/>
      <c r="E618" s="1712"/>
      <c r="F618" s="1712"/>
      <c r="G618" s="1712"/>
      <c r="H618" s="1712"/>
      <c r="I618" s="1712"/>
      <c r="J618" s="1712"/>
      <c r="K618" s="1712"/>
      <c r="L618" s="1712"/>
      <c r="M618" s="1712"/>
      <c r="N618" s="1712"/>
      <c r="O618" s="1712"/>
      <c r="P618" s="1712"/>
      <c r="Q618" s="1712"/>
      <c r="R618" s="1712"/>
      <c r="S618" s="1712"/>
      <c r="T618" s="1712"/>
      <c r="U618" s="1712"/>
      <c r="V618" s="1712"/>
      <c r="W618" s="1712"/>
      <c r="X618" s="1712"/>
      <c r="Y618" s="1712"/>
    </row>
    <row r="619" spans="1:25" ht="16.5" customHeight="1">
      <c r="A619" s="1712"/>
      <c r="B619" s="1712"/>
      <c r="C619" s="1712"/>
      <c r="D619" s="1712"/>
      <c r="E619" s="1712"/>
      <c r="F619" s="1712"/>
      <c r="G619" s="1712"/>
      <c r="H619" s="1712"/>
      <c r="I619" s="1712"/>
      <c r="J619" s="1712"/>
      <c r="K619" s="1712"/>
      <c r="L619" s="1712"/>
      <c r="M619" s="1712"/>
      <c r="N619" s="1712"/>
      <c r="O619" s="1712"/>
      <c r="P619" s="1712"/>
      <c r="Q619" s="1712"/>
      <c r="R619" s="1712"/>
      <c r="S619" s="1712"/>
      <c r="T619" s="1712"/>
      <c r="U619" s="1712"/>
      <c r="V619" s="1712"/>
      <c r="W619" s="1712"/>
      <c r="X619" s="1712"/>
      <c r="Y619" s="1712"/>
    </row>
    <row r="620" spans="1:25" ht="16.5" customHeight="1">
      <c r="A620" s="1712"/>
      <c r="B620" s="1712"/>
      <c r="C620" s="1712"/>
      <c r="D620" s="1712"/>
      <c r="E620" s="1712"/>
      <c r="F620" s="1712"/>
      <c r="G620" s="1712"/>
      <c r="H620" s="1712"/>
      <c r="I620" s="1712"/>
      <c r="J620" s="1712"/>
      <c r="K620" s="1712"/>
      <c r="L620" s="1712"/>
      <c r="M620" s="1712"/>
      <c r="N620" s="1712"/>
      <c r="O620" s="1712"/>
      <c r="P620" s="1712"/>
      <c r="Q620" s="1712"/>
      <c r="R620" s="1712"/>
      <c r="S620" s="1712"/>
      <c r="T620" s="1712"/>
      <c r="U620" s="1712"/>
      <c r="V620" s="1712"/>
      <c r="W620" s="1712"/>
      <c r="X620" s="1712"/>
      <c r="Y620" s="1712"/>
    </row>
    <row r="621" spans="1:25" ht="16.5" customHeight="1">
      <c r="A621" s="1712"/>
      <c r="B621" s="1712"/>
      <c r="C621" s="1712"/>
      <c r="D621" s="1712"/>
      <c r="E621" s="1712"/>
      <c r="F621" s="1712"/>
      <c r="G621" s="1712"/>
      <c r="H621" s="1712"/>
      <c r="I621" s="1712"/>
      <c r="J621" s="1712"/>
      <c r="K621" s="1712"/>
      <c r="L621" s="1712"/>
      <c r="M621" s="1712"/>
      <c r="N621" s="1712"/>
      <c r="O621" s="1712"/>
      <c r="P621" s="1712"/>
      <c r="Q621" s="1712"/>
      <c r="R621" s="1712"/>
      <c r="S621" s="1712"/>
      <c r="T621" s="1712"/>
      <c r="U621" s="1712"/>
      <c r="V621" s="1712"/>
      <c r="W621" s="1712"/>
      <c r="X621" s="1712"/>
      <c r="Y621" s="1712"/>
    </row>
    <row r="622" spans="1:25" ht="16.5" customHeight="1">
      <c r="A622" s="1712"/>
      <c r="B622" s="1712"/>
      <c r="C622" s="1712"/>
      <c r="D622" s="1712"/>
      <c r="E622" s="1712"/>
      <c r="F622" s="1712"/>
      <c r="G622" s="1712"/>
      <c r="H622" s="1712"/>
      <c r="I622" s="1712"/>
      <c r="J622" s="1712"/>
      <c r="K622" s="1712"/>
      <c r="L622" s="1712"/>
      <c r="M622" s="1712"/>
      <c r="N622" s="1712"/>
      <c r="O622" s="1712"/>
      <c r="P622" s="1712"/>
      <c r="Q622" s="1712"/>
      <c r="R622" s="1712"/>
      <c r="S622" s="1712"/>
      <c r="T622" s="1712"/>
      <c r="U622" s="1712"/>
      <c r="V622" s="1712"/>
      <c r="W622" s="1712"/>
      <c r="X622" s="1712"/>
      <c r="Y622" s="1712"/>
    </row>
    <row r="623" spans="1:25" ht="16.5" customHeight="1">
      <c r="A623" s="1712"/>
      <c r="B623" s="1712"/>
      <c r="C623" s="1712"/>
      <c r="D623" s="1712"/>
      <c r="E623" s="1712"/>
      <c r="F623" s="1712"/>
      <c r="G623" s="1712"/>
      <c r="H623" s="1712"/>
      <c r="I623" s="1712"/>
      <c r="J623" s="1712"/>
      <c r="K623" s="1712"/>
      <c r="L623" s="1712"/>
      <c r="M623" s="1712"/>
      <c r="N623" s="1712"/>
      <c r="O623" s="1712"/>
      <c r="P623" s="1712"/>
      <c r="Q623" s="1712"/>
      <c r="R623" s="1712"/>
      <c r="S623" s="1712"/>
      <c r="T623" s="1712"/>
      <c r="U623" s="1712"/>
      <c r="V623" s="1712"/>
      <c r="W623" s="1712"/>
      <c r="X623" s="1712"/>
      <c r="Y623" s="1712"/>
    </row>
    <row r="624" spans="1:25" ht="16.5" customHeight="1">
      <c r="A624" s="1712"/>
      <c r="B624" s="1712"/>
      <c r="C624" s="1712"/>
      <c r="D624" s="1712"/>
      <c r="E624" s="1712"/>
      <c r="F624" s="1712"/>
      <c r="G624" s="1712"/>
      <c r="H624" s="1712"/>
      <c r="I624" s="1712"/>
      <c r="J624" s="1712"/>
      <c r="K624" s="1712"/>
      <c r="L624" s="1712"/>
      <c r="M624" s="1712"/>
      <c r="N624" s="1712"/>
      <c r="O624" s="1712"/>
      <c r="P624" s="1712"/>
      <c r="Q624" s="1712"/>
      <c r="R624" s="1712"/>
      <c r="S624" s="1712"/>
      <c r="T624" s="1712"/>
      <c r="U624" s="1712"/>
      <c r="V624" s="1712"/>
      <c r="W624" s="1712"/>
      <c r="X624" s="1712"/>
      <c r="Y624" s="1712"/>
    </row>
    <row r="625" spans="1:25" ht="16.5" customHeight="1">
      <c r="A625" s="1712"/>
      <c r="B625" s="1712"/>
      <c r="C625" s="1712"/>
      <c r="D625" s="1712"/>
      <c r="E625" s="1712"/>
      <c r="F625" s="1712"/>
      <c r="G625" s="1712"/>
      <c r="H625" s="1712"/>
      <c r="I625" s="1712"/>
      <c r="J625" s="1712"/>
      <c r="K625" s="1712"/>
      <c r="L625" s="1712"/>
      <c r="M625" s="1712"/>
      <c r="N625" s="1712"/>
      <c r="O625" s="1712"/>
      <c r="P625" s="1712"/>
      <c r="Q625" s="1712"/>
      <c r="R625" s="1712"/>
      <c r="S625" s="1712"/>
      <c r="T625" s="1712"/>
      <c r="U625" s="1712"/>
      <c r="V625" s="1712"/>
      <c r="W625" s="1712"/>
      <c r="X625" s="1712"/>
      <c r="Y625" s="1712"/>
    </row>
    <row r="626" spans="1:25" ht="16.5" customHeight="1">
      <c r="A626" s="1712"/>
      <c r="B626" s="1712"/>
      <c r="C626" s="1712"/>
      <c r="D626" s="1712"/>
      <c r="E626" s="1712"/>
      <c r="F626" s="1712"/>
      <c r="G626" s="1712"/>
      <c r="H626" s="1712"/>
      <c r="I626" s="1712"/>
      <c r="J626" s="1712"/>
      <c r="K626" s="1712"/>
      <c r="L626" s="1712"/>
      <c r="M626" s="1712"/>
      <c r="N626" s="1712"/>
      <c r="O626" s="1712"/>
      <c r="P626" s="1712"/>
      <c r="Q626" s="1712"/>
      <c r="R626" s="1712"/>
      <c r="S626" s="1712"/>
      <c r="T626" s="1712"/>
      <c r="U626" s="1712"/>
      <c r="V626" s="1712"/>
      <c r="W626" s="1712"/>
      <c r="X626" s="1712"/>
      <c r="Y626" s="1712"/>
    </row>
    <row r="627" spans="1:25" ht="16.5" customHeight="1">
      <c r="A627" s="1712"/>
      <c r="B627" s="1712"/>
      <c r="C627" s="1712"/>
      <c r="D627" s="1712"/>
      <c r="E627" s="1712"/>
      <c r="F627" s="1712"/>
      <c r="G627" s="1712"/>
      <c r="H627" s="1712"/>
      <c r="I627" s="1712"/>
      <c r="J627" s="1712"/>
      <c r="K627" s="1712"/>
      <c r="L627" s="1712"/>
      <c r="M627" s="1712"/>
      <c r="N627" s="1712"/>
      <c r="O627" s="1712"/>
      <c r="P627" s="1712"/>
      <c r="Q627" s="1712"/>
      <c r="R627" s="1712"/>
      <c r="S627" s="1712"/>
      <c r="T627" s="1712"/>
      <c r="U627" s="1712"/>
      <c r="V627" s="1712"/>
      <c r="W627" s="1712"/>
      <c r="X627" s="1712"/>
      <c r="Y627" s="1712"/>
    </row>
    <row r="628" spans="1:25" ht="16.5" customHeight="1">
      <c r="A628" s="1712"/>
      <c r="B628" s="1712"/>
      <c r="C628" s="1712"/>
      <c r="D628" s="1712"/>
      <c r="E628" s="1712"/>
      <c r="F628" s="1712"/>
      <c r="G628" s="1712"/>
      <c r="H628" s="1712"/>
      <c r="I628" s="1712"/>
      <c r="J628" s="1712"/>
      <c r="K628" s="1712"/>
      <c r="L628" s="1712"/>
      <c r="M628" s="1712"/>
      <c r="N628" s="1712"/>
      <c r="O628" s="1712"/>
      <c r="P628" s="1712"/>
      <c r="Q628" s="1712"/>
      <c r="R628" s="1712"/>
      <c r="S628" s="1712"/>
      <c r="T628" s="1712"/>
      <c r="U628" s="1712"/>
      <c r="V628" s="1712"/>
      <c r="W628" s="1712"/>
      <c r="X628" s="1712"/>
      <c r="Y628" s="1712"/>
    </row>
    <row r="629" spans="1:25" ht="16.5" customHeight="1">
      <c r="A629" s="1712"/>
      <c r="B629" s="1712"/>
      <c r="C629" s="1712"/>
      <c r="D629" s="1712"/>
      <c r="E629" s="1712"/>
      <c r="F629" s="1712"/>
      <c r="G629" s="1712"/>
      <c r="H629" s="1712"/>
      <c r="I629" s="1712"/>
      <c r="J629" s="1712"/>
      <c r="K629" s="1712"/>
      <c r="L629" s="1712"/>
      <c r="M629" s="1712"/>
      <c r="N629" s="1712"/>
      <c r="O629" s="1712"/>
      <c r="P629" s="1712"/>
      <c r="Q629" s="1712"/>
      <c r="R629" s="1712"/>
      <c r="S629" s="1712"/>
      <c r="T629" s="1712"/>
      <c r="U629" s="1712"/>
      <c r="V629" s="1712"/>
      <c r="W629" s="1712"/>
      <c r="X629" s="1712"/>
      <c r="Y629" s="1712"/>
    </row>
    <row r="630" spans="1:25" ht="16.5" customHeight="1">
      <c r="A630" s="1712"/>
      <c r="B630" s="1712"/>
      <c r="C630" s="1712"/>
      <c r="D630" s="1712"/>
      <c r="E630" s="1712"/>
      <c r="F630" s="1712"/>
      <c r="G630" s="1712"/>
      <c r="H630" s="1712"/>
      <c r="I630" s="1712"/>
      <c r="J630" s="1712"/>
      <c r="K630" s="1712"/>
      <c r="L630" s="1712"/>
      <c r="M630" s="1712"/>
      <c r="N630" s="1712"/>
      <c r="O630" s="1712"/>
      <c r="P630" s="1712"/>
      <c r="Q630" s="1712"/>
      <c r="R630" s="1712"/>
      <c r="S630" s="1712"/>
      <c r="T630" s="1712"/>
      <c r="U630" s="1712"/>
      <c r="V630" s="1712"/>
      <c r="W630" s="1712"/>
      <c r="X630" s="1712"/>
      <c r="Y630" s="1712"/>
    </row>
    <row r="631" spans="1:25" ht="16.5" customHeight="1">
      <c r="A631" s="1712"/>
      <c r="B631" s="1712"/>
      <c r="C631" s="1712"/>
      <c r="D631" s="1712"/>
      <c r="E631" s="1712"/>
      <c r="F631" s="1712"/>
      <c r="G631" s="1712"/>
      <c r="H631" s="1712"/>
      <c r="I631" s="1712"/>
      <c r="J631" s="1712"/>
      <c r="K631" s="1712"/>
      <c r="L631" s="1712"/>
      <c r="M631" s="1712"/>
      <c r="N631" s="1712"/>
      <c r="O631" s="1712"/>
      <c r="P631" s="1712"/>
      <c r="Q631" s="1712"/>
      <c r="R631" s="1712"/>
      <c r="S631" s="1712"/>
      <c r="T631" s="1712"/>
      <c r="U631" s="1712"/>
      <c r="V631" s="1712"/>
      <c r="W631" s="1712"/>
      <c r="X631" s="1712"/>
      <c r="Y631" s="1712"/>
    </row>
    <row r="632" spans="1:25" ht="16.5" customHeight="1">
      <c r="A632" s="1712"/>
      <c r="B632" s="1712"/>
      <c r="C632" s="1712"/>
      <c r="D632" s="1712"/>
      <c r="E632" s="1712"/>
      <c r="F632" s="1712"/>
      <c r="G632" s="1712"/>
      <c r="H632" s="1712"/>
      <c r="I632" s="1712"/>
      <c r="J632" s="1712"/>
      <c r="K632" s="1712"/>
      <c r="L632" s="1712"/>
      <c r="M632" s="1712"/>
      <c r="N632" s="1712"/>
      <c r="O632" s="1712"/>
      <c r="P632" s="1712"/>
      <c r="Q632" s="1712"/>
      <c r="R632" s="1712"/>
      <c r="S632" s="1712"/>
      <c r="T632" s="1712"/>
      <c r="U632" s="1712"/>
      <c r="V632" s="1712"/>
      <c r="W632" s="1712"/>
      <c r="X632" s="1712"/>
      <c r="Y632" s="1712"/>
    </row>
    <row r="633" spans="1:25" ht="16.5" customHeight="1">
      <c r="A633" s="1712"/>
      <c r="B633" s="1712"/>
      <c r="C633" s="1712"/>
      <c r="D633" s="1712"/>
      <c r="E633" s="1712"/>
      <c r="F633" s="1712"/>
      <c r="G633" s="1712"/>
      <c r="H633" s="1712"/>
      <c r="I633" s="1712"/>
      <c r="J633" s="1712"/>
      <c r="K633" s="1712"/>
      <c r="L633" s="1712"/>
      <c r="M633" s="1712"/>
      <c r="N633" s="1712"/>
      <c r="O633" s="1712"/>
      <c r="P633" s="1712"/>
      <c r="Q633" s="1712"/>
      <c r="R633" s="1712"/>
      <c r="S633" s="1712"/>
      <c r="T633" s="1712"/>
      <c r="U633" s="1712"/>
      <c r="V633" s="1712"/>
      <c r="W633" s="1712"/>
      <c r="X633" s="1712"/>
      <c r="Y633" s="1712"/>
    </row>
    <row r="634" spans="1:25" ht="16.5" customHeight="1">
      <c r="A634" s="1712"/>
      <c r="B634" s="1712"/>
      <c r="C634" s="1712"/>
      <c r="D634" s="1712"/>
      <c r="E634" s="1712"/>
      <c r="F634" s="1712"/>
      <c r="G634" s="1712"/>
      <c r="H634" s="1712"/>
      <c r="I634" s="1712"/>
      <c r="J634" s="1712"/>
      <c r="K634" s="1712"/>
      <c r="L634" s="1712"/>
      <c r="M634" s="1712"/>
      <c r="N634" s="1712"/>
      <c r="O634" s="1712"/>
      <c r="P634" s="1712"/>
      <c r="Q634" s="1712"/>
      <c r="R634" s="1712"/>
      <c r="S634" s="1712"/>
      <c r="T634" s="1712"/>
      <c r="U634" s="1712"/>
      <c r="V634" s="1712"/>
      <c r="W634" s="1712"/>
      <c r="X634" s="1712"/>
      <c r="Y634" s="1712"/>
    </row>
    <row r="635" spans="1:25" ht="16.5" customHeight="1">
      <c r="A635" s="1712"/>
      <c r="B635" s="1712"/>
      <c r="C635" s="1712"/>
      <c r="D635" s="1712"/>
      <c r="E635" s="1712"/>
      <c r="F635" s="1712"/>
      <c r="G635" s="1712"/>
      <c r="H635" s="1712"/>
      <c r="I635" s="1712"/>
      <c r="J635" s="1712"/>
      <c r="K635" s="1712"/>
      <c r="L635" s="1712"/>
      <c r="M635" s="1712"/>
      <c r="N635" s="1712"/>
      <c r="O635" s="1712"/>
      <c r="P635" s="1712"/>
      <c r="Q635" s="1712"/>
      <c r="R635" s="1712"/>
      <c r="S635" s="1712"/>
      <c r="T635" s="1712"/>
      <c r="U635" s="1712"/>
      <c r="V635" s="1712"/>
      <c r="W635" s="1712"/>
      <c r="X635" s="1712"/>
      <c r="Y635" s="1712"/>
    </row>
    <row r="636" spans="1:25" ht="16.5" customHeight="1">
      <c r="A636" s="1712"/>
      <c r="B636" s="1712"/>
      <c r="C636" s="1712"/>
      <c r="D636" s="1712"/>
      <c r="E636" s="1712"/>
      <c r="F636" s="1712"/>
      <c r="G636" s="1712"/>
      <c r="H636" s="1712"/>
      <c r="I636" s="1712"/>
      <c r="J636" s="1712"/>
      <c r="K636" s="1712"/>
      <c r="L636" s="1712"/>
      <c r="M636" s="1712"/>
      <c r="N636" s="1712"/>
      <c r="O636" s="1712"/>
      <c r="P636" s="1712"/>
      <c r="Q636" s="1712"/>
      <c r="R636" s="1712"/>
      <c r="S636" s="1712"/>
      <c r="T636" s="1712"/>
      <c r="U636" s="1712"/>
      <c r="V636" s="1712"/>
      <c r="W636" s="1712"/>
      <c r="X636" s="1712"/>
      <c r="Y636" s="1712"/>
    </row>
    <row r="637" spans="1:25" ht="16.5" customHeight="1">
      <c r="A637" s="1712"/>
      <c r="B637" s="1712"/>
      <c r="C637" s="1712"/>
      <c r="D637" s="1712"/>
      <c r="E637" s="1712"/>
      <c r="F637" s="1712"/>
      <c r="G637" s="1712"/>
      <c r="H637" s="1712"/>
      <c r="I637" s="1712"/>
      <c r="J637" s="1712"/>
      <c r="K637" s="1712"/>
      <c r="L637" s="1712"/>
      <c r="M637" s="1712"/>
      <c r="N637" s="1712"/>
      <c r="O637" s="1712"/>
      <c r="P637" s="1712"/>
      <c r="Q637" s="1712"/>
      <c r="R637" s="1712"/>
      <c r="S637" s="1712"/>
      <c r="T637" s="1712"/>
      <c r="U637" s="1712"/>
      <c r="V637" s="1712"/>
      <c r="W637" s="1712"/>
      <c r="X637" s="1712"/>
      <c r="Y637" s="1712"/>
    </row>
    <row r="638" spans="1:25" ht="16.5" customHeight="1">
      <c r="A638" s="1712"/>
      <c r="B638" s="1712"/>
      <c r="C638" s="1712"/>
      <c r="D638" s="1712"/>
      <c r="E638" s="1712"/>
      <c r="F638" s="1712"/>
      <c r="G638" s="1712"/>
      <c r="H638" s="1712"/>
      <c r="I638" s="1712"/>
      <c r="J638" s="1712"/>
      <c r="K638" s="1712"/>
      <c r="L638" s="1712"/>
      <c r="M638" s="1712"/>
      <c r="N638" s="1712"/>
      <c r="O638" s="1712"/>
      <c r="P638" s="1712"/>
      <c r="Q638" s="1712"/>
      <c r="R638" s="1712"/>
      <c r="S638" s="1712"/>
      <c r="T638" s="1712"/>
      <c r="U638" s="1712"/>
      <c r="V638" s="1712"/>
      <c r="W638" s="1712"/>
      <c r="X638" s="1712"/>
      <c r="Y638" s="1712"/>
    </row>
    <row r="639" spans="1:25" ht="16.5" customHeight="1">
      <c r="A639" s="1712"/>
      <c r="B639" s="1712"/>
      <c r="C639" s="1712"/>
      <c r="D639" s="1712"/>
      <c r="E639" s="1712"/>
      <c r="F639" s="1712"/>
      <c r="G639" s="1712"/>
      <c r="H639" s="1712"/>
      <c r="I639" s="1712"/>
      <c r="J639" s="1712"/>
      <c r="K639" s="1712"/>
      <c r="L639" s="1712"/>
      <c r="M639" s="1712"/>
      <c r="N639" s="1712"/>
      <c r="O639" s="1712"/>
      <c r="P639" s="1712"/>
      <c r="Q639" s="1712"/>
      <c r="R639" s="1712"/>
      <c r="S639" s="1712"/>
      <c r="T639" s="1712"/>
      <c r="U639" s="1712"/>
      <c r="V639" s="1712"/>
      <c r="W639" s="1712"/>
      <c r="X639" s="1712"/>
      <c r="Y639" s="1712"/>
    </row>
    <row r="640" spans="1:25" ht="16.5" customHeight="1">
      <c r="A640" s="1712"/>
      <c r="B640" s="1712"/>
      <c r="C640" s="1712"/>
      <c r="D640" s="1712"/>
      <c r="E640" s="1712"/>
      <c r="F640" s="1712"/>
      <c r="G640" s="1712"/>
      <c r="H640" s="1712"/>
      <c r="I640" s="1712"/>
      <c r="J640" s="1712"/>
      <c r="K640" s="1712"/>
      <c r="L640" s="1712"/>
      <c r="M640" s="1712"/>
      <c r="N640" s="1712"/>
      <c r="O640" s="1712"/>
      <c r="P640" s="1712"/>
      <c r="Q640" s="1712"/>
      <c r="R640" s="1712"/>
      <c r="S640" s="1712"/>
      <c r="T640" s="1712"/>
      <c r="U640" s="1712"/>
      <c r="V640" s="1712"/>
      <c r="W640" s="1712"/>
      <c r="X640" s="1712"/>
      <c r="Y640" s="1712"/>
    </row>
    <row r="641" spans="1:25" ht="16.5" customHeight="1">
      <c r="A641" s="1712"/>
      <c r="B641" s="1712"/>
      <c r="C641" s="1712"/>
      <c r="D641" s="1712"/>
      <c r="E641" s="1712"/>
      <c r="F641" s="1712"/>
      <c r="G641" s="1712"/>
      <c r="H641" s="1712"/>
      <c r="I641" s="1712"/>
      <c r="J641" s="1712"/>
      <c r="K641" s="1712"/>
      <c r="L641" s="1712"/>
      <c r="M641" s="1712"/>
      <c r="N641" s="1712"/>
      <c r="O641" s="1712"/>
      <c r="P641" s="1712"/>
      <c r="Q641" s="1712"/>
      <c r="R641" s="1712"/>
      <c r="S641" s="1712"/>
      <c r="T641" s="1712"/>
      <c r="U641" s="1712"/>
      <c r="V641" s="1712"/>
      <c r="W641" s="1712"/>
      <c r="X641" s="1712"/>
      <c r="Y641" s="1712"/>
    </row>
    <row r="642" spans="1:25" ht="16.5" customHeight="1">
      <c r="A642" s="1712"/>
      <c r="B642" s="1712"/>
      <c r="C642" s="1712"/>
      <c r="D642" s="1712"/>
      <c r="E642" s="1712"/>
      <c r="F642" s="1712"/>
      <c r="G642" s="1712"/>
      <c r="H642" s="1712"/>
      <c r="I642" s="1712"/>
      <c r="J642" s="1712"/>
      <c r="K642" s="1712"/>
      <c r="L642" s="1712"/>
      <c r="M642" s="1712"/>
      <c r="N642" s="1712"/>
      <c r="O642" s="1712"/>
      <c r="P642" s="1712"/>
      <c r="Q642" s="1712"/>
      <c r="R642" s="1712"/>
      <c r="S642" s="1712"/>
      <c r="T642" s="1712"/>
      <c r="U642" s="1712"/>
      <c r="V642" s="1712"/>
      <c r="W642" s="1712"/>
      <c r="X642" s="1712"/>
      <c r="Y642" s="1712"/>
    </row>
    <row r="643" spans="1:25" ht="16.5" customHeight="1">
      <c r="A643" s="1712"/>
      <c r="B643" s="1712"/>
      <c r="C643" s="1712"/>
      <c r="D643" s="1712"/>
      <c r="E643" s="1712"/>
      <c r="F643" s="1712"/>
      <c r="G643" s="1712"/>
      <c r="H643" s="1712"/>
      <c r="I643" s="1712"/>
      <c r="J643" s="1712"/>
      <c r="K643" s="1712"/>
      <c r="L643" s="1712"/>
      <c r="M643" s="1712"/>
      <c r="N643" s="1712"/>
      <c r="O643" s="1712"/>
      <c r="P643" s="1712"/>
      <c r="Q643" s="1712"/>
      <c r="R643" s="1712"/>
      <c r="S643" s="1712"/>
      <c r="T643" s="1712"/>
      <c r="U643" s="1712"/>
      <c r="V643" s="1712"/>
      <c r="W643" s="1712"/>
      <c r="X643" s="1712"/>
      <c r="Y643" s="1712"/>
    </row>
    <row r="644" spans="1:25" ht="16.5" customHeight="1">
      <c r="A644" s="1712"/>
      <c r="B644" s="1712"/>
      <c r="C644" s="1712"/>
      <c r="D644" s="1712"/>
      <c r="E644" s="1712"/>
      <c r="F644" s="1712"/>
      <c r="G644" s="1712"/>
      <c r="H644" s="1712"/>
      <c r="I644" s="1712"/>
      <c r="J644" s="1712"/>
      <c r="K644" s="1712"/>
      <c r="L644" s="1712"/>
      <c r="M644" s="1712"/>
      <c r="N644" s="1712"/>
      <c r="O644" s="1712"/>
      <c r="P644" s="1712"/>
      <c r="Q644" s="1712"/>
      <c r="R644" s="1712"/>
      <c r="S644" s="1712"/>
      <c r="T644" s="1712"/>
      <c r="U644" s="1712"/>
      <c r="V644" s="1712"/>
      <c r="W644" s="1712"/>
      <c r="X644" s="1712"/>
      <c r="Y644" s="1712"/>
    </row>
    <row r="645" spans="1:25" ht="16.5" customHeight="1">
      <c r="A645" s="1712"/>
      <c r="B645" s="1712"/>
      <c r="C645" s="1712"/>
      <c r="D645" s="1712"/>
      <c r="E645" s="1712"/>
      <c r="F645" s="1712"/>
      <c r="G645" s="1712"/>
      <c r="H645" s="1712"/>
      <c r="I645" s="1712"/>
      <c r="J645" s="1712"/>
      <c r="K645" s="1712"/>
      <c r="L645" s="1712"/>
      <c r="M645" s="1712"/>
      <c r="N645" s="1712"/>
      <c r="O645" s="1712"/>
      <c r="P645" s="1712"/>
      <c r="Q645" s="1712"/>
      <c r="R645" s="1712"/>
      <c r="S645" s="1712"/>
      <c r="T645" s="1712"/>
      <c r="U645" s="1712"/>
      <c r="V645" s="1712"/>
      <c r="W645" s="1712"/>
      <c r="X645" s="1712"/>
      <c r="Y645" s="1712"/>
    </row>
    <row r="646" spans="1:25" ht="16.5" customHeight="1">
      <c r="A646" s="1712"/>
      <c r="B646" s="1712"/>
      <c r="C646" s="1712"/>
      <c r="D646" s="1712"/>
      <c r="E646" s="1712"/>
      <c r="F646" s="1712"/>
      <c r="G646" s="1712"/>
      <c r="H646" s="1712"/>
      <c r="I646" s="1712"/>
      <c r="J646" s="1712"/>
      <c r="K646" s="1712"/>
      <c r="L646" s="1712"/>
      <c r="M646" s="1712"/>
      <c r="N646" s="1712"/>
      <c r="O646" s="1712"/>
      <c r="P646" s="1712"/>
      <c r="Q646" s="1712"/>
      <c r="R646" s="1712"/>
      <c r="S646" s="1712"/>
      <c r="T646" s="1712"/>
      <c r="U646" s="1712"/>
      <c r="V646" s="1712"/>
      <c r="W646" s="1712"/>
      <c r="X646" s="1712"/>
      <c r="Y646" s="1712"/>
    </row>
    <row r="647" spans="1:25" ht="16.5" customHeight="1">
      <c r="A647" s="1712"/>
      <c r="B647" s="1712"/>
      <c r="C647" s="1712"/>
      <c r="D647" s="1712"/>
      <c r="E647" s="1712"/>
      <c r="F647" s="1712"/>
      <c r="G647" s="1712"/>
      <c r="H647" s="1712"/>
      <c r="I647" s="1712"/>
      <c r="J647" s="1712"/>
      <c r="K647" s="1712"/>
      <c r="L647" s="1712"/>
      <c r="M647" s="1712"/>
      <c r="N647" s="1712"/>
      <c r="O647" s="1712"/>
      <c r="P647" s="1712"/>
      <c r="Q647" s="1712"/>
      <c r="R647" s="1712"/>
      <c r="S647" s="1712"/>
      <c r="T647" s="1712"/>
      <c r="U647" s="1712"/>
      <c r="V647" s="1712"/>
      <c r="W647" s="1712"/>
      <c r="X647" s="1712"/>
      <c r="Y647" s="1712"/>
    </row>
    <row r="648" spans="1:25" ht="16.5" customHeight="1">
      <c r="A648" s="1712"/>
      <c r="B648" s="1712"/>
      <c r="C648" s="1712"/>
      <c r="D648" s="1712"/>
      <c r="E648" s="1712"/>
      <c r="F648" s="1712"/>
      <c r="G648" s="1712"/>
      <c r="H648" s="1712"/>
      <c r="I648" s="1712"/>
      <c r="J648" s="1712"/>
      <c r="K648" s="1712"/>
      <c r="L648" s="1712"/>
      <c r="M648" s="1712"/>
      <c r="N648" s="1712"/>
      <c r="O648" s="1712"/>
      <c r="P648" s="1712"/>
      <c r="Q648" s="1712"/>
      <c r="R648" s="1712"/>
      <c r="S648" s="1712"/>
      <c r="T648" s="1712"/>
      <c r="U648" s="1712"/>
      <c r="V648" s="1712"/>
      <c r="W648" s="1712"/>
      <c r="X648" s="1712"/>
      <c r="Y648" s="1712"/>
    </row>
    <row r="649" spans="1:25" ht="16.5" customHeight="1">
      <c r="A649" s="1712"/>
      <c r="B649" s="1712"/>
      <c r="C649" s="1712"/>
      <c r="D649" s="1712"/>
      <c r="E649" s="1712"/>
      <c r="F649" s="1712"/>
      <c r="G649" s="1712"/>
      <c r="H649" s="1712"/>
      <c r="I649" s="1712"/>
      <c r="J649" s="1712"/>
      <c r="K649" s="1712"/>
      <c r="L649" s="1712"/>
      <c r="M649" s="1712"/>
      <c r="N649" s="1712"/>
      <c r="O649" s="1712"/>
      <c r="P649" s="1712"/>
      <c r="Q649" s="1712"/>
      <c r="R649" s="1712"/>
      <c r="S649" s="1712"/>
      <c r="T649" s="1712"/>
      <c r="U649" s="1712"/>
      <c r="V649" s="1712"/>
      <c r="W649" s="1712"/>
      <c r="X649" s="1712"/>
      <c r="Y649" s="1712"/>
    </row>
    <row r="650" spans="1:25" ht="16.5" customHeight="1">
      <c r="A650" s="1712"/>
      <c r="B650" s="1712"/>
      <c r="C650" s="1712"/>
      <c r="D650" s="1712"/>
      <c r="E650" s="1712"/>
      <c r="F650" s="1712"/>
      <c r="G650" s="1712"/>
      <c r="H650" s="1712"/>
      <c r="I650" s="1712"/>
      <c r="J650" s="1712"/>
      <c r="K650" s="1712"/>
      <c r="L650" s="1712"/>
      <c r="M650" s="1712"/>
      <c r="N650" s="1712"/>
      <c r="O650" s="1712"/>
      <c r="P650" s="1712"/>
      <c r="Q650" s="1712"/>
      <c r="R650" s="1712"/>
      <c r="S650" s="1712"/>
      <c r="T650" s="1712"/>
      <c r="U650" s="1712"/>
      <c r="V650" s="1712"/>
      <c r="W650" s="1712"/>
      <c r="X650" s="1712"/>
      <c r="Y650" s="1712"/>
    </row>
    <row r="651" spans="1:25" ht="16.5" customHeight="1">
      <c r="A651" s="1712"/>
      <c r="B651" s="1712"/>
      <c r="C651" s="1712"/>
      <c r="D651" s="1712"/>
      <c r="E651" s="1712"/>
      <c r="F651" s="1712"/>
      <c r="G651" s="1712"/>
      <c r="H651" s="1712"/>
      <c r="I651" s="1712"/>
      <c r="J651" s="1712"/>
      <c r="K651" s="1712"/>
      <c r="L651" s="1712"/>
      <c r="M651" s="1712"/>
      <c r="N651" s="1712"/>
      <c r="O651" s="1712"/>
      <c r="P651" s="1712"/>
      <c r="Q651" s="1712"/>
      <c r="R651" s="1712"/>
      <c r="S651" s="1712"/>
      <c r="T651" s="1712"/>
      <c r="U651" s="1712"/>
      <c r="V651" s="1712"/>
      <c r="W651" s="1712"/>
      <c r="X651" s="1712"/>
      <c r="Y651" s="1712"/>
    </row>
    <row r="652" spans="1:25" ht="16.5" customHeight="1">
      <c r="A652" s="1712"/>
      <c r="B652" s="1712"/>
      <c r="C652" s="1712"/>
      <c r="D652" s="1712"/>
      <c r="E652" s="1712"/>
      <c r="F652" s="1712"/>
      <c r="G652" s="1712"/>
      <c r="H652" s="1712"/>
      <c r="I652" s="1712"/>
      <c r="J652" s="1712"/>
      <c r="K652" s="1712"/>
      <c r="L652" s="1712"/>
      <c r="M652" s="1712"/>
      <c r="N652" s="1712"/>
      <c r="O652" s="1712"/>
      <c r="P652" s="1712"/>
      <c r="Q652" s="1712"/>
      <c r="R652" s="1712"/>
      <c r="S652" s="1712"/>
      <c r="T652" s="1712"/>
      <c r="U652" s="1712"/>
      <c r="V652" s="1712"/>
      <c r="W652" s="1712"/>
      <c r="X652" s="1712"/>
      <c r="Y652" s="1712"/>
    </row>
    <row r="653" spans="1:25" ht="16.5" customHeight="1">
      <c r="A653" s="1712"/>
      <c r="B653" s="1712"/>
      <c r="C653" s="1712"/>
      <c r="D653" s="1712"/>
      <c r="E653" s="1712"/>
      <c r="F653" s="1712"/>
      <c r="G653" s="1712"/>
      <c r="H653" s="1712"/>
      <c r="I653" s="1712"/>
      <c r="J653" s="1712"/>
      <c r="K653" s="1712"/>
      <c r="L653" s="1712"/>
      <c r="M653" s="1712"/>
      <c r="N653" s="1712"/>
      <c r="O653" s="1712"/>
      <c r="P653" s="1712"/>
      <c r="Q653" s="1712"/>
      <c r="R653" s="1712"/>
      <c r="S653" s="1712"/>
      <c r="T653" s="1712"/>
      <c r="U653" s="1712"/>
      <c r="V653" s="1712"/>
      <c r="W653" s="1712"/>
      <c r="X653" s="1712"/>
      <c r="Y653" s="1712"/>
    </row>
    <row r="654" spans="1:25" ht="16.5" customHeight="1">
      <c r="A654" s="1712"/>
      <c r="B654" s="1712"/>
      <c r="C654" s="1712"/>
      <c r="D654" s="1712"/>
      <c r="E654" s="1712"/>
      <c r="F654" s="1712"/>
      <c r="G654" s="1712"/>
      <c r="H654" s="1712"/>
      <c r="I654" s="1712"/>
      <c r="J654" s="1712"/>
      <c r="K654" s="1712"/>
      <c r="L654" s="1712"/>
      <c r="M654" s="1712"/>
      <c r="N654" s="1712"/>
      <c r="O654" s="1712"/>
      <c r="P654" s="1712"/>
      <c r="Q654" s="1712"/>
      <c r="R654" s="1712"/>
      <c r="S654" s="1712"/>
      <c r="T654" s="1712"/>
      <c r="U654" s="1712"/>
      <c r="V654" s="1712"/>
      <c r="W654" s="1712"/>
      <c r="X654" s="1712"/>
      <c r="Y654" s="1712"/>
    </row>
    <row r="655" spans="1:25" ht="16.5" customHeight="1">
      <c r="A655" s="1712"/>
      <c r="B655" s="1712"/>
      <c r="C655" s="1712"/>
      <c r="D655" s="1712"/>
      <c r="E655" s="1712"/>
      <c r="F655" s="1712"/>
      <c r="G655" s="1712"/>
      <c r="H655" s="1712"/>
      <c r="I655" s="1712"/>
      <c r="J655" s="1712"/>
      <c r="K655" s="1712"/>
      <c r="L655" s="1712"/>
      <c r="M655" s="1712"/>
      <c r="N655" s="1712"/>
      <c r="O655" s="1712"/>
      <c r="P655" s="1712"/>
      <c r="Q655" s="1712"/>
      <c r="R655" s="1712"/>
      <c r="S655" s="1712"/>
      <c r="T655" s="1712"/>
      <c r="U655" s="1712"/>
      <c r="V655" s="1712"/>
      <c r="W655" s="1712"/>
      <c r="X655" s="1712"/>
      <c r="Y655" s="1712"/>
    </row>
    <row r="656" spans="1:25" ht="16.5" customHeight="1">
      <c r="A656" s="1712"/>
      <c r="B656" s="1712"/>
      <c r="C656" s="1712"/>
      <c r="D656" s="1712"/>
      <c r="E656" s="1712"/>
      <c r="F656" s="1712"/>
      <c r="G656" s="1712"/>
      <c r="H656" s="1712"/>
      <c r="I656" s="1712"/>
      <c r="J656" s="1712"/>
      <c r="K656" s="1712"/>
      <c r="L656" s="1712"/>
      <c r="M656" s="1712"/>
      <c r="N656" s="1712"/>
      <c r="O656" s="1712"/>
      <c r="P656" s="1712"/>
      <c r="Q656" s="1712"/>
      <c r="R656" s="1712"/>
      <c r="S656" s="1712"/>
      <c r="T656" s="1712"/>
      <c r="U656" s="1712"/>
      <c r="V656" s="1712"/>
      <c r="W656" s="1712"/>
      <c r="X656" s="1712"/>
      <c r="Y656" s="1712"/>
    </row>
    <row r="657" spans="1:25" ht="16.5" customHeight="1">
      <c r="A657" s="1712"/>
      <c r="B657" s="1712"/>
      <c r="C657" s="1712"/>
      <c r="D657" s="1712"/>
      <c r="E657" s="1712"/>
      <c r="F657" s="1712"/>
      <c r="G657" s="1712"/>
      <c r="H657" s="1712"/>
      <c r="I657" s="1712"/>
      <c r="J657" s="1712"/>
      <c r="K657" s="1712"/>
      <c r="L657" s="1712"/>
      <c r="M657" s="1712"/>
      <c r="N657" s="1712"/>
      <c r="O657" s="1712"/>
      <c r="P657" s="1712"/>
      <c r="Q657" s="1712"/>
      <c r="R657" s="1712"/>
      <c r="S657" s="1712"/>
      <c r="T657" s="1712"/>
      <c r="U657" s="1712"/>
      <c r="V657" s="1712"/>
      <c r="W657" s="1712"/>
      <c r="X657" s="1712"/>
      <c r="Y657" s="1712"/>
    </row>
    <row r="658" spans="1:25" ht="16.5" customHeight="1">
      <c r="A658" s="1712"/>
      <c r="B658" s="1712"/>
      <c r="C658" s="1712"/>
      <c r="D658" s="1712"/>
      <c r="E658" s="1712"/>
      <c r="F658" s="1712"/>
      <c r="G658" s="1712"/>
      <c r="H658" s="1712"/>
      <c r="I658" s="1712"/>
      <c r="J658" s="1712"/>
      <c r="K658" s="1712"/>
      <c r="L658" s="1712"/>
      <c r="M658" s="1712"/>
      <c r="N658" s="1712"/>
      <c r="O658" s="1712"/>
      <c r="P658" s="1712"/>
      <c r="Q658" s="1712"/>
      <c r="R658" s="1712"/>
      <c r="S658" s="1712"/>
      <c r="T658" s="1712"/>
      <c r="U658" s="1712"/>
      <c r="V658" s="1712"/>
      <c r="W658" s="1712"/>
      <c r="X658" s="1712"/>
      <c r="Y658" s="1712"/>
    </row>
    <row r="659" spans="1:25" ht="16.5" customHeight="1">
      <c r="A659" s="1712"/>
      <c r="B659" s="1712"/>
      <c r="C659" s="1712"/>
      <c r="D659" s="1712"/>
      <c r="E659" s="1712"/>
      <c r="F659" s="1712"/>
      <c r="G659" s="1712"/>
      <c r="H659" s="1712"/>
      <c r="I659" s="1712"/>
      <c r="J659" s="1712"/>
      <c r="K659" s="1712"/>
      <c r="L659" s="1712"/>
      <c r="M659" s="1712"/>
      <c r="N659" s="1712"/>
      <c r="O659" s="1712"/>
      <c r="P659" s="1712"/>
      <c r="Q659" s="1712"/>
      <c r="R659" s="1712"/>
      <c r="S659" s="1712"/>
      <c r="T659" s="1712"/>
      <c r="U659" s="1712"/>
      <c r="V659" s="1712"/>
      <c r="W659" s="1712"/>
      <c r="X659" s="1712"/>
      <c r="Y659" s="1712"/>
    </row>
    <row r="660" spans="1:25" ht="16.5" customHeight="1">
      <c r="A660" s="1712"/>
      <c r="B660" s="1712"/>
      <c r="C660" s="1712"/>
      <c r="D660" s="1712"/>
      <c r="E660" s="1712"/>
      <c r="F660" s="1712"/>
      <c r="G660" s="1712"/>
      <c r="H660" s="1712"/>
      <c r="I660" s="1712"/>
      <c r="J660" s="1712"/>
      <c r="K660" s="1712"/>
      <c r="L660" s="1712"/>
      <c r="M660" s="1712"/>
      <c r="N660" s="1712"/>
      <c r="O660" s="1712"/>
      <c r="P660" s="1712"/>
      <c r="Q660" s="1712"/>
      <c r="R660" s="1712"/>
      <c r="S660" s="1712"/>
      <c r="T660" s="1712"/>
      <c r="U660" s="1712"/>
      <c r="V660" s="1712"/>
      <c r="W660" s="1712"/>
      <c r="X660" s="1712"/>
      <c r="Y660" s="1712"/>
    </row>
    <row r="661" spans="1:25" ht="16.5" customHeight="1">
      <c r="A661" s="1712"/>
      <c r="B661" s="1712"/>
      <c r="C661" s="1712"/>
      <c r="D661" s="1712"/>
      <c r="E661" s="1712"/>
      <c r="F661" s="1712"/>
      <c r="G661" s="1712"/>
      <c r="H661" s="1712"/>
      <c r="I661" s="1712"/>
      <c r="J661" s="1712"/>
      <c r="K661" s="1712"/>
      <c r="L661" s="1712"/>
      <c r="M661" s="1712"/>
      <c r="N661" s="1712"/>
      <c r="O661" s="1712"/>
      <c r="P661" s="1712"/>
      <c r="Q661" s="1712"/>
      <c r="R661" s="1712"/>
      <c r="S661" s="1712"/>
      <c r="T661" s="1712"/>
      <c r="U661" s="1712"/>
      <c r="V661" s="1712"/>
      <c r="W661" s="1712"/>
      <c r="X661" s="1712"/>
      <c r="Y661" s="1712"/>
    </row>
    <row r="662" spans="1:25" ht="16.5" customHeight="1">
      <c r="A662" s="1712"/>
      <c r="B662" s="1712"/>
      <c r="C662" s="1712"/>
      <c r="D662" s="1712"/>
      <c r="E662" s="1712"/>
      <c r="F662" s="1712"/>
      <c r="G662" s="1712"/>
      <c r="H662" s="1712"/>
      <c r="I662" s="1712"/>
      <c r="J662" s="1712"/>
      <c r="K662" s="1712"/>
      <c r="L662" s="1712"/>
      <c r="M662" s="1712"/>
      <c r="N662" s="1712"/>
      <c r="O662" s="1712"/>
      <c r="P662" s="1712"/>
      <c r="Q662" s="1712"/>
      <c r="R662" s="1712"/>
      <c r="S662" s="1712"/>
      <c r="T662" s="1712"/>
      <c r="U662" s="1712"/>
      <c r="V662" s="1712"/>
      <c r="W662" s="1712"/>
      <c r="X662" s="1712"/>
      <c r="Y662" s="1712"/>
    </row>
    <row r="663" spans="1:25" ht="16.5" customHeight="1">
      <c r="A663" s="1712"/>
      <c r="B663" s="1712"/>
      <c r="C663" s="1712"/>
      <c r="D663" s="1712"/>
      <c r="E663" s="1712"/>
      <c r="F663" s="1712"/>
      <c r="G663" s="1712"/>
      <c r="H663" s="1712"/>
      <c r="I663" s="1712"/>
      <c r="J663" s="1712"/>
      <c r="K663" s="1712"/>
      <c r="L663" s="1712"/>
      <c r="M663" s="1712"/>
      <c r="N663" s="1712"/>
      <c r="O663" s="1712"/>
      <c r="P663" s="1712"/>
      <c r="Q663" s="1712"/>
      <c r="R663" s="1712"/>
      <c r="S663" s="1712"/>
      <c r="T663" s="1712"/>
      <c r="U663" s="1712"/>
      <c r="V663" s="1712"/>
      <c r="W663" s="1712"/>
      <c r="X663" s="1712"/>
      <c r="Y663" s="1712"/>
    </row>
    <row r="664" spans="1:25" ht="16.5" customHeight="1">
      <c r="A664" s="1712"/>
      <c r="B664" s="1712"/>
      <c r="C664" s="1712"/>
      <c r="D664" s="1712"/>
      <c r="E664" s="1712"/>
      <c r="F664" s="1712"/>
      <c r="G664" s="1712"/>
      <c r="H664" s="1712"/>
      <c r="I664" s="1712"/>
      <c r="J664" s="1712"/>
      <c r="K664" s="1712"/>
      <c r="L664" s="1712"/>
      <c r="M664" s="1712"/>
      <c r="N664" s="1712"/>
      <c r="O664" s="1712"/>
      <c r="P664" s="1712"/>
      <c r="Q664" s="1712"/>
      <c r="R664" s="1712"/>
      <c r="S664" s="1712"/>
      <c r="T664" s="1712"/>
      <c r="U664" s="1712"/>
      <c r="V664" s="1712"/>
      <c r="W664" s="1712"/>
      <c r="X664" s="1712"/>
      <c r="Y664" s="1712"/>
    </row>
    <row r="665" spans="1:25" ht="16.5" customHeight="1">
      <c r="A665" s="1712"/>
      <c r="B665" s="1712"/>
      <c r="C665" s="1712"/>
      <c r="D665" s="1712"/>
      <c r="E665" s="1712"/>
      <c r="F665" s="1712"/>
      <c r="G665" s="1712"/>
      <c r="H665" s="1712"/>
      <c r="I665" s="1712"/>
      <c r="J665" s="1712"/>
      <c r="K665" s="1712"/>
      <c r="L665" s="1712"/>
      <c r="M665" s="1712"/>
      <c r="N665" s="1712"/>
      <c r="O665" s="1712"/>
      <c r="P665" s="1712"/>
      <c r="Q665" s="1712"/>
      <c r="R665" s="1712"/>
      <c r="S665" s="1712"/>
      <c r="T665" s="1712"/>
      <c r="U665" s="1712"/>
      <c r="V665" s="1712"/>
      <c r="W665" s="1712"/>
      <c r="X665" s="1712"/>
      <c r="Y665" s="1712"/>
    </row>
    <row r="666" spans="1:25" ht="16.5" customHeight="1">
      <c r="A666" s="1712"/>
      <c r="B666" s="1712"/>
      <c r="C666" s="1712"/>
      <c r="D666" s="1712"/>
      <c r="E666" s="1712"/>
      <c r="F666" s="1712"/>
      <c r="G666" s="1712"/>
      <c r="H666" s="1712"/>
      <c r="I666" s="1712"/>
      <c r="J666" s="1712"/>
      <c r="K666" s="1712"/>
      <c r="L666" s="1712"/>
      <c r="M666" s="1712"/>
      <c r="N666" s="1712"/>
      <c r="O666" s="1712"/>
      <c r="P666" s="1712"/>
      <c r="Q666" s="1712"/>
      <c r="R666" s="1712"/>
      <c r="S666" s="1712"/>
      <c r="T666" s="1712"/>
      <c r="U666" s="1712"/>
      <c r="V666" s="1712"/>
      <c r="W666" s="1712"/>
      <c r="X666" s="1712"/>
      <c r="Y666" s="1712"/>
    </row>
    <row r="667" spans="1:25" ht="16.5" customHeight="1">
      <c r="A667" s="1712"/>
      <c r="B667" s="1712"/>
      <c r="C667" s="1712"/>
      <c r="D667" s="1712"/>
      <c r="E667" s="1712"/>
      <c r="F667" s="1712"/>
      <c r="G667" s="1712"/>
      <c r="H667" s="1712"/>
      <c r="I667" s="1712"/>
      <c r="J667" s="1712"/>
      <c r="K667" s="1712"/>
      <c r="L667" s="1712"/>
      <c r="M667" s="1712"/>
      <c r="N667" s="1712"/>
      <c r="O667" s="1712"/>
      <c r="P667" s="1712"/>
      <c r="Q667" s="1712"/>
      <c r="R667" s="1712"/>
      <c r="S667" s="1712"/>
      <c r="T667" s="1712"/>
      <c r="U667" s="1712"/>
      <c r="V667" s="1712"/>
      <c r="W667" s="1712"/>
      <c r="X667" s="1712"/>
      <c r="Y667" s="1712"/>
    </row>
    <row r="668" spans="1:25" ht="16.5" customHeight="1">
      <c r="A668" s="1712"/>
      <c r="B668" s="1712"/>
      <c r="C668" s="1712"/>
      <c r="D668" s="1712"/>
      <c r="E668" s="1712"/>
      <c r="F668" s="1712"/>
      <c r="G668" s="1712"/>
      <c r="H668" s="1712"/>
      <c r="I668" s="1712"/>
      <c r="J668" s="1712"/>
      <c r="K668" s="1712"/>
      <c r="L668" s="1712"/>
      <c r="M668" s="1712"/>
      <c r="N668" s="1712"/>
      <c r="O668" s="1712"/>
      <c r="P668" s="1712"/>
      <c r="Q668" s="1712"/>
      <c r="R668" s="1712"/>
      <c r="S668" s="1712"/>
      <c r="T668" s="1712"/>
      <c r="U668" s="1712"/>
      <c r="V668" s="1712"/>
      <c r="W668" s="1712"/>
      <c r="X668" s="1712"/>
      <c r="Y668" s="1712"/>
    </row>
    <row r="669" spans="1:25" ht="16.5" customHeight="1">
      <c r="A669" s="1712"/>
      <c r="B669" s="1712"/>
      <c r="C669" s="1712"/>
      <c r="D669" s="1712"/>
      <c r="E669" s="1712"/>
      <c r="F669" s="1712"/>
      <c r="G669" s="1712"/>
      <c r="H669" s="1712"/>
      <c r="I669" s="1712"/>
      <c r="J669" s="1712"/>
      <c r="K669" s="1712"/>
      <c r="L669" s="1712"/>
      <c r="M669" s="1712"/>
      <c r="N669" s="1712"/>
      <c r="O669" s="1712"/>
      <c r="P669" s="1712"/>
      <c r="Q669" s="1712"/>
      <c r="R669" s="1712"/>
      <c r="S669" s="1712"/>
      <c r="T669" s="1712"/>
      <c r="U669" s="1712"/>
      <c r="V669" s="1712"/>
      <c r="W669" s="1712"/>
      <c r="X669" s="1712"/>
      <c r="Y669" s="1712"/>
    </row>
    <row r="670" spans="1:25" ht="16.5" customHeight="1">
      <c r="A670" s="1712"/>
      <c r="B670" s="1712"/>
      <c r="C670" s="1712"/>
      <c r="D670" s="1712"/>
      <c r="E670" s="1712"/>
      <c r="F670" s="1712"/>
      <c r="G670" s="1712"/>
      <c r="H670" s="1712"/>
      <c r="I670" s="1712"/>
      <c r="J670" s="1712"/>
      <c r="K670" s="1712"/>
      <c r="L670" s="1712"/>
      <c r="M670" s="1712"/>
      <c r="N670" s="1712"/>
      <c r="O670" s="1712"/>
      <c r="P670" s="1712"/>
      <c r="Q670" s="1712"/>
      <c r="R670" s="1712"/>
      <c r="S670" s="1712"/>
      <c r="T670" s="1712"/>
      <c r="U670" s="1712"/>
      <c r="V670" s="1712"/>
      <c r="W670" s="1712"/>
      <c r="X670" s="1712"/>
      <c r="Y670" s="1712"/>
    </row>
    <row r="671" spans="1:25" ht="16.5" customHeight="1">
      <c r="A671" s="1712"/>
      <c r="B671" s="1712"/>
      <c r="C671" s="1712"/>
      <c r="D671" s="1712"/>
      <c r="E671" s="1712"/>
      <c r="F671" s="1712"/>
      <c r="G671" s="1712"/>
      <c r="H671" s="1712"/>
      <c r="I671" s="1712"/>
      <c r="J671" s="1712"/>
      <c r="K671" s="1712"/>
      <c r="L671" s="1712"/>
      <c r="M671" s="1712"/>
      <c r="N671" s="1712"/>
      <c r="O671" s="1712"/>
      <c r="P671" s="1712"/>
      <c r="Q671" s="1712"/>
      <c r="R671" s="1712"/>
      <c r="S671" s="1712"/>
      <c r="T671" s="1712"/>
      <c r="U671" s="1712"/>
      <c r="V671" s="1712"/>
      <c r="W671" s="1712"/>
      <c r="X671" s="1712"/>
      <c r="Y671" s="1712"/>
    </row>
    <row r="672" spans="1:25" ht="16.5" customHeight="1">
      <c r="A672" s="1712"/>
      <c r="B672" s="1712"/>
      <c r="C672" s="1712"/>
      <c r="D672" s="1712"/>
      <c r="E672" s="1712"/>
      <c r="F672" s="1712"/>
      <c r="G672" s="1712"/>
      <c r="H672" s="1712"/>
      <c r="I672" s="1712"/>
      <c r="J672" s="1712"/>
      <c r="K672" s="1712"/>
      <c r="L672" s="1712"/>
      <c r="M672" s="1712"/>
      <c r="N672" s="1712"/>
      <c r="O672" s="1712"/>
      <c r="P672" s="1712"/>
      <c r="Q672" s="1712"/>
      <c r="R672" s="1712"/>
      <c r="S672" s="1712"/>
      <c r="T672" s="1712"/>
      <c r="U672" s="1712"/>
      <c r="V672" s="1712"/>
      <c r="W672" s="1712"/>
      <c r="X672" s="1712"/>
      <c r="Y672" s="1712"/>
    </row>
    <row r="673" spans="1:25" ht="16.5" customHeight="1">
      <c r="A673" s="1712"/>
      <c r="B673" s="1712"/>
      <c r="C673" s="1712"/>
      <c r="D673" s="1712"/>
      <c r="E673" s="1712"/>
      <c r="F673" s="1712"/>
      <c r="G673" s="1712"/>
      <c r="H673" s="1712"/>
      <c r="I673" s="1712"/>
      <c r="J673" s="1712"/>
      <c r="K673" s="1712"/>
      <c r="L673" s="1712"/>
      <c r="M673" s="1712"/>
      <c r="N673" s="1712"/>
      <c r="O673" s="1712"/>
      <c r="P673" s="1712"/>
      <c r="Q673" s="1712"/>
      <c r="R673" s="1712"/>
      <c r="S673" s="1712"/>
      <c r="T673" s="1712"/>
      <c r="U673" s="1712"/>
      <c r="V673" s="1712"/>
      <c r="W673" s="1712"/>
      <c r="X673" s="1712"/>
      <c r="Y673" s="1712"/>
    </row>
    <row r="674" spans="1:25" ht="16.5" customHeight="1">
      <c r="A674" s="1712"/>
      <c r="B674" s="1712"/>
      <c r="C674" s="1712"/>
      <c r="D674" s="1712"/>
      <c r="E674" s="1712"/>
      <c r="F674" s="1712"/>
      <c r="G674" s="1712"/>
      <c r="H674" s="1712"/>
      <c r="I674" s="1712"/>
      <c r="J674" s="1712"/>
      <c r="K674" s="1712"/>
      <c r="L674" s="1712"/>
      <c r="M674" s="1712"/>
      <c r="N674" s="1712"/>
      <c r="O674" s="1712"/>
      <c r="P674" s="1712"/>
      <c r="Q674" s="1712"/>
      <c r="R674" s="1712"/>
      <c r="S674" s="1712"/>
      <c r="T674" s="1712"/>
      <c r="U674" s="1712"/>
      <c r="V674" s="1712"/>
      <c r="W674" s="1712"/>
      <c r="X674" s="1712"/>
      <c r="Y674" s="1712"/>
    </row>
    <row r="675" spans="1:25" ht="16.5" customHeight="1">
      <c r="A675" s="1712"/>
      <c r="B675" s="1712"/>
      <c r="C675" s="1712"/>
      <c r="D675" s="1712"/>
      <c r="E675" s="1712"/>
      <c r="F675" s="1712"/>
      <c r="G675" s="1712"/>
      <c r="H675" s="1712"/>
      <c r="I675" s="1712"/>
      <c r="J675" s="1712"/>
      <c r="K675" s="1712"/>
      <c r="L675" s="1712"/>
      <c r="M675" s="1712"/>
      <c r="N675" s="1712"/>
      <c r="O675" s="1712"/>
      <c r="P675" s="1712"/>
      <c r="Q675" s="1712"/>
      <c r="R675" s="1712"/>
      <c r="S675" s="1712"/>
      <c r="T675" s="1712"/>
      <c r="U675" s="1712"/>
      <c r="V675" s="1712"/>
      <c r="W675" s="1712"/>
      <c r="X675" s="1712"/>
      <c r="Y675" s="1712"/>
    </row>
    <row r="676" spans="1:25" ht="16.5" customHeight="1">
      <c r="A676" s="1712"/>
      <c r="B676" s="1712"/>
      <c r="C676" s="1712"/>
      <c r="D676" s="1712"/>
      <c r="E676" s="1712"/>
      <c r="F676" s="1712"/>
      <c r="G676" s="1712"/>
      <c r="H676" s="1712"/>
      <c r="I676" s="1712"/>
      <c r="J676" s="1712"/>
      <c r="K676" s="1712"/>
      <c r="L676" s="1712"/>
      <c r="M676" s="1712"/>
      <c r="N676" s="1712"/>
      <c r="O676" s="1712"/>
      <c r="P676" s="1712"/>
      <c r="Q676" s="1712"/>
      <c r="R676" s="1712"/>
      <c r="S676" s="1712"/>
      <c r="T676" s="1712"/>
      <c r="U676" s="1712"/>
      <c r="V676" s="1712"/>
      <c r="W676" s="1712"/>
      <c r="X676" s="1712"/>
      <c r="Y676" s="1712"/>
    </row>
    <row r="677" spans="1:25" ht="16.5" customHeight="1">
      <c r="A677" s="1712"/>
      <c r="B677" s="1712"/>
      <c r="C677" s="1712"/>
      <c r="D677" s="1712"/>
      <c r="E677" s="1712"/>
      <c r="F677" s="1712"/>
      <c r="G677" s="1712"/>
      <c r="H677" s="1712"/>
      <c r="I677" s="1712"/>
      <c r="J677" s="1712"/>
      <c r="K677" s="1712"/>
      <c r="L677" s="1712"/>
      <c r="M677" s="1712"/>
      <c r="N677" s="1712"/>
      <c r="O677" s="1712"/>
      <c r="P677" s="1712"/>
      <c r="Q677" s="1712"/>
      <c r="R677" s="1712"/>
      <c r="S677" s="1712"/>
      <c r="T677" s="1712"/>
      <c r="U677" s="1712"/>
      <c r="V677" s="1712"/>
      <c r="W677" s="1712"/>
      <c r="X677" s="1712"/>
      <c r="Y677" s="1712"/>
    </row>
    <row r="678" spans="1:25" ht="16.5" customHeight="1">
      <c r="A678" s="1712"/>
      <c r="B678" s="1712"/>
      <c r="C678" s="1712"/>
      <c r="D678" s="1712"/>
      <c r="E678" s="1712"/>
      <c r="F678" s="1712"/>
      <c r="G678" s="1712"/>
      <c r="H678" s="1712"/>
      <c r="I678" s="1712"/>
      <c r="J678" s="1712"/>
      <c r="K678" s="1712"/>
      <c r="L678" s="1712"/>
      <c r="M678" s="1712"/>
      <c r="N678" s="1712"/>
      <c r="O678" s="1712"/>
      <c r="P678" s="1712"/>
      <c r="Q678" s="1712"/>
      <c r="R678" s="1712"/>
      <c r="S678" s="1712"/>
      <c r="T678" s="1712"/>
      <c r="U678" s="1712"/>
      <c r="V678" s="1712"/>
      <c r="W678" s="1712"/>
      <c r="X678" s="1712"/>
      <c r="Y678" s="1712"/>
    </row>
    <row r="679" spans="1:25" ht="16.5" customHeight="1">
      <c r="A679" s="1712"/>
      <c r="B679" s="1712"/>
      <c r="C679" s="1712"/>
      <c r="D679" s="1712"/>
      <c r="E679" s="1712"/>
      <c r="F679" s="1712"/>
      <c r="G679" s="1712"/>
      <c r="H679" s="1712"/>
      <c r="I679" s="1712"/>
      <c r="J679" s="1712"/>
      <c r="K679" s="1712"/>
      <c r="L679" s="1712"/>
      <c r="M679" s="1712"/>
      <c r="N679" s="1712"/>
      <c r="O679" s="1712"/>
      <c r="P679" s="1712"/>
      <c r="Q679" s="1712"/>
      <c r="R679" s="1712"/>
      <c r="S679" s="1712"/>
      <c r="T679" s="1712"/>
      <c r="U679" s="1712"/>
      <c r="V679" s="1712"/>
      <c r="W679" s="1712"/>
      <c r="X679" s="1712"/>
      <c r="Y679" s="1712"/>
    </row>
    <row r="680" spans="1:25" ht="16.5" customHeight="1">
      <c r="A680" s="1712"/>
      <c r="B680" s="1712"/>
      <c r="C680" s="1712"/>
      <c r="D680" s="1712"/>
      <c r="E680" s="1712"/>
      <c r="F680" s="1712"/>
      <c r="G680" s="1712"/>
      <c r="H680" s="1712"/>
      <c r="I680" s="1712"/>
      <c r="J680" s="1712"/>
      <c r="K680" s="1712"/>
      <c r="L680" s="1712"/>
      <c r="M680" s="1712"/>
      <c r="N680" s="1712"/>
      <c r="O680" s="1712"/>
      <c r="P680" s="1712"/>
      <c r="Q680" s="1712"/>
      <c r="R680" s="1712"/>
      <c r="S680" s="1712"/>
      <c r="T680" s="1712"/>
      <c r="U680" s="1712"/>
      <c r="V680" s="1712"/>
      <c r="W680" s="1712"/>
      <c r="X680" s="1712"/>
      <c r="Y680" s="1712"/>
    </row>
    <row r="681" spans="1:25" ht="16.5" customHeight="1">
      <c r="A681" s="1712"/>
      <c r="B681" s="1712"/>
      <c r="C681" s="1712"/>
      <c r="D681" s="1712"/>
      <c r="E681" s="1712"/>
      <c r="F681" s="1712"/>
      <c r="G681" s="1712"/>
      <c r="H681" s="1712"/>
      <c r="I681" s="1712"/>
      <c r="J681" s="1712"/>
      <c r="K681" s="1712"/>
      <c r="L681" s="1712"/>
      <c r="M681" s="1712"/>
      <c r="N681" s="1712"/>
      <c r="O681" s="1712"/>
      <c r="P681" s="1712"/>
      <c r="Q681" s="1712"/>
      <c r="R681" s="1712"/>
      <c r="S681" s="1712"/>
      <c r="T681" s="1712"/>
      <c r="U681" s="1712"/>
      <c r="V681" s="1712"/>
      <c r="W681" s="1712"/>
      <c r="X681" s="1712"/>
      <c r="Y681" s="1712"/>
    </row>
    <row r="682" spans="1:25" ht="16.5" customHeight="1">
      <c r="A682" s="1712"/>
      <c r="B682" s="1712"/>
      <c r="C682" s="1712"/>
      <c r="D682" s="1712"/>
      <c r="E682" s="1712"/>
      <c r="F682" s="1712"/>
      <c r="G682" s="1712"/>
      <c r="H682" s="1712"/>
      <c r="I682" s="1712"/>
      <c r="J682" s="1712"/>
      <c r="K682" s="1712"/>
      <c r="L682" s="1712"/>
      <c r="M682" s="1712"/>
      <c r="N682" s="1712"/>
      <c r="O682" s="1712"/>
      <c r="P682" s="1712"/>
      <c r="Q682" s="1712"/>
      <c r="R682" s="1712"/>
      <c r="S682" s="1712"/>
      <c r="T682" s="1712"/>
      <c r="U682" s="1712"/>
      <c r="V682" s="1712"/>
      <c r="W682" s="1712"/>
      <c r="X682" s="1712"/>
      <c r="Y682" s="1712"/>
    </row>
    <row r="683" spans="1:25" ht="16.5" customHeight="1">
      <c r="A683" s="1712"/>
      <c r="B683" s="1712"/>
      <c r="C683" s="1712"/>
      <c r="D683" s="1712"/>
      <c r="E683" s="1712"/>
      <c r="F683" s="1712"/>
      <c r="G683" s="1712"/>
      <c r="H683" s="1712"/>
      <c r="I683" s="1712"/>
      <c r="J683" s="1712"/>
      <c r="K683" s="1712"/>
      <c r="L683" s="1712"/>
      <c r="M683" s="1712"/>
      <c r="N683" s="1712"/>
      <c r="O683" s="1712"/>
      <c r="P683" s="1712"/>
      <c r="Q683" s="1712"/>
      <c r="R683" s="1712"/>
      <c r="S683" s="1712"/>
      <c r="T683" s="1712"/>
      <c r="U683" s="1712"/>
      <c r="V683" s="1712"/>
      <c r="W683" s="1712"/>
      <c r="X683" s="1712"/>
      <c r="Y683" s="1712"/>
    </row>
    <row r="684" spans="1:25" ht="16.5" customHeight="1">
      <c r="A684" s="1712"/>
      <c r="B684" s="1712"/>
      <c r="C684" s="1712"/>
      <c r="D684" s="1712"/>
      <c r="E684" s="1712"/>
      <c r="F684" s="1712"/>
      <c r="G684" s="1712"/>
      <c r="H684" s="1712"/>
      <c r="I684" s="1712"/>
      <c r="J684" s="1712"/>
      <c r="K684" s="1712"/>
      <c r="L684" s="1712"/>
      <c r="M684" s="1712"/>
      <c r="N684" s="1712"/>
      <c r="O684" s="1712"/>
      <c r="P684" s="1712"/>
      <c r="Q684" s="1712"/>
      <c r="R684" s="1712"/>
      <c r="S684" s="1712"/>
      <c r="T684" s="1712"/>
      <c r="U684" s="1712"/>
      <c r="V684" s="1712"/>
      <c r="W684" s="1712"/>
      <c r="X684" s="1712"/>
      <c r="Y684" s="1712"/>
    </row>
    <row r="685" spans="1:25" ht="16.5" customHeight="1">
      <c r="A685" s="1712"/>
      <c r="B685" s="1712"/>
      <c r="C685" s="1712"/>
      <c r="D685" s="1712"/>
      <c r="E685" s="1712"/>
      <c r="F685" s="1712"/>
      <c r="G685" s="1712"/>
      <c r="H685" s="1712"/>
      <c r="I685" s="1712"/>
      <c r="J685" s="1712"/>
      <c r="K685" s="1712"/>
      <c r="L685" s="1712"/>
      <c r="M685" s="1712"/>
      <c r="N685" s="1712"/>
      <c r="O685" s="1712"/>
      <c r="P685" s="1712"/>
      <c r="Q685" s="1712"/>
      <c r="R685" s="1712"/>
      <c r="S685" s="1712"/>
      <c r="T685" s="1712"/>
      <c r="U685" s="1712"/>
      <c r="V685" s="1712"/>
      <c r="W685" s="1712"/>
      <c r="X685" s="1712"/>
      <c r="Y685" s="1712"/>
    </row>
    <row r="686" spans="1:25" ht="16.5" customHeight="1">
      <c r="A686" s="1712"/>
      <c r="B686" s="1712"/>
      <c r="C686" s="1712"/>
      <c r="D686" s="1712"/>
      <c r="E686" s="1712"/>
      <c r="F686" s="1712"/>
      <c r="G686" s="1712"/>
      <c r="H686" s="1712"/>
      <c r="I686" s="1712"/>
      <c r="J686" s="1712"/>
      <c r="K686" s="1712"/>
      <c r="L686" s="1712"/>
      <c r="M686" s="1712"/>
      <c r="N686" s="1712"/>
      <c r="O686" s="1712"/>
      <c r="P686" s="1712"/>
      <c r="Q686" s="1712"/>
      <c r="R686" s="1712"/>
      <c r="S686" s="1712"/>
      <c r="T686" s="1712"/>
      <c r="U686" s="1712"/>
      <c r="V686" s="1712"/>
      <c r="W686" s="1712"/>
      <c r="X686" s="1712"/>
      <c r="Y686" s="1712"/>
    </row>
    <row r="687" spans="1:25" ht="16.5" customHeight="1">
      <c r="A687" s="1712"/>
      <c r="B687" s="1712"/>
      <c r="C687" s="1712"/>
      <c r="D687" s="1712"/>
      <c r="E687" s="1712"/>
      <c r="F687" s="1712"/>
      <c r="G687" s="1712"/>
      <c r="H687" s="1712"/>
      <c r="I687" s="1712"/>
      <c r="J687" s="1712"/>
      <c r="K687" s="1712"/>
      <c r="L687" s="1712"/>
      <c r="M687" s="1712"/>
      <c r="N687" s="1712"/>
      <c r="O687" s="1712"/>
      <c r="P687" s="1712"/>
      <c r="Q687" s="1712"/>
      <c r="R687" s="1712"/>
      <c r="S687" s="1712"/>
      <c r="T687" s="1712"/>
      <c r="U687" s="1712"/>
      <c r="V687" s="1712"/>
      <c r="W687" s="1712"/>
      <c r="X687" s="1712"/>
      <c r="Y687" s="1712"/>
    </row>
    <row r="688" spans="1:25" ht="16.5" customHeight="1">
      <c r="A688" s="1712"/>
      <c r="B688" s="1712"/>
      <c r="C688" s="1712"/>
      <c r="D688" s="1712"/>
      <c r="E688" s="1712"/>
      <c r="F688" s="1712"/>
      <c r="G688" s="1712"/>
      <c r="H688" s="1712"/>
      <c r="I688" s="1712"/>
      <c r="J688" s="1712"/>
      <c r="K688" s="1712"/>
      <c r="L688" s="1712"/>
      <c r="M688" s="1712"/>
      <c r="N688" s="1712"/>
      <c r="O688" s="1712"/>
      <c r="P688" s="1712"/>
      <c r="Q688" s="1712"/>
      <c r="R688" s="1712"/>
      <c r="S688" s="1712"/>
      <c r="T688" s="1712"/>
      <c r="U688" s="1712"/>
      <c r="V688" s="1712"/>
      <c r="W688" s="1712"/>
      <c r="X688" s="1712"/>
      <c r="Y688" s="1712"/>
    </row>
    <row r="689" spans="1:25" ht="16.5" customHeight="1">
      <c r="A689" s="1712"/>
      <c r="B689" s="1712"/>
      <c r="C689" s="1712"/>
      <c r="D689" s="1712"/>
      <c r="E689" s="1712"/>
      <c r="F689" s="1712"/>
      <c r="G689" s="1712"/>
      <c r="H689" s="1712"/>
      <c r="I689" s="1712"/>
      <c r="J689" s="1712"/>
      <c r="K689" s="1712"/>
      <c r="L689" s="1712"/>
      <c r="M689" s="1712"/>
      <c r="N689" s="1712"/>
      <c r="O689" s="1712"/>
      <c r="P689" s="1712"/>
      <c r="Q689" s="1712"/>
      <c r="R689" s="1712"/>
      <c r="S689" s="1712"/>
      <c r="T689" s="1712"/>
      <c r="U689" s="1712"/>
      <c r="V689" s="1712"/>
      <c r="W689" s="1712"/>
      <c r="X689" s="1712"/>
      <c r="Y689" s="1712"/>
    </row>
    <row r="690" spans="1:25" ht="16.5" customHeight="1">
      <c r="A690" s="1712"/>
      <c r="B690" s="1712"/>
      <c r="C690" s="1712"/>
      <c r="D690" s="1712"/>
      <c r="E690" s="1712"/>
      <c r="F690" s="1712"/>
      <c r="G690" s="1712"/>
      <c r="H690" s="1712"/>
      <c r="I690" s="1712"/>
      <c r="J690" s="1712"/>
      <c r="K690" s="1712"/>
      <c r="L690" s="1712"/>
      <c r="M690" s="1712"/>
      <c r="N690" s="1712"/>
      <c r="O690" s="1712"/>
      <c r="P690" s="1712"/>
      <c r="Q690" s="1712"/>
      <c r="R690" s="1712"/>
      <c r="S690" s="1712"/>
      <c r="T690" s="1712"/>
      <c r="U690" s="1712"/>
      <c r="V690" s="1712"/>
      <c r="W690" s="1712"/>
      <c r="X690" s="1712"/>
      <c r="Y690" s="1712"/>
    </row>
    <row r="691" spans="1:25" ht="16.5" customHeight="1">
      <c r="A691" s="1712"/>
      <c r="B691" s="1712"/>
      <c r="C691" s="1712"/>
      <c r="D691" s="1712"/>
      <c r="E691" s="1712"/>
      <c r="F691" s="1712"/>
      <c r="G691" s="1712"/>
      <c r="H691" s="1712"/>
      <c r="I691" s="1712"/>
      <c r="J691" s="1712"/>
      <c r="K691" s="1712"/>
      <c r="L691" s="1712"/>
      <c r="M691" s="1712"/>
      <c r="N691" s="1712"/>
      <c r="O691" s="1712"/>
      <c r="P691" s="1712"/>
      <c r="Q691" s="1712"/>
      <c r="R691" s="1712"/>
      <c r="S691" s="1712"/>
      <c r="T691" s="1712"/>
      <c r="U691" s="1712"/>
      <c r="V691" s="1712"/>
      <c r="W691" s="1712"/>
      <c r="X691" s="1712"/>
      <c r="Y691" s="1712"/>
    </row>
    <row r="692" spans="1:25" ht="16.5" customHeight="1">
      <c r="A692" s="1712"/>
      <c r="B692" s="1712"/>
      <c r="C692" s="1712"/>
      <c r="D692" s="1712"/>
      <c r="E692" s="1712"/>
      <c r="F692" s="1712"/>
      <c r="G692" s="1712"/>
      <c r="H692" s="1712"/>
      <c r="I692" s="1712"/>
      <c r="J692" s="1712"/>
      <c r="K692" s="1712"/>
      <c r="L692" s="1712"/>
      <c r="M692" s="1712"/>
      <c r="N692" s="1712"/>
      <c r="O692" s="1712"/>
      <c r="P692" s="1712"/>
      <c r="Q692" s="1712"/>
      <c r="R692" s="1712"/>
      <c r="S692" s="1712"/>
      <c r="T692" s="1712"/>
      <c r="U692" s="1712"/>
      <c r="V692" s="1712"/>
      <c r="W692" s="1712"/>
      <c r="X692" s="1712"/>
      <c r="Y692" s="1712"/>
    </row>
    <row r="693" spans="1:25" ht="16.5" customHeight="1">
      <c r="A693" s="1712"/>
      <c r="B693" s="1712"/>
      <c r="C693" s="1712"/>
      <c r="D693" s="1712"/>
      <c r="E693" s="1712"/>
      <c r="F693" s="1712"/>
      <c r="G693" s="1712"/>
      <c r="H693" s="1712"/>
      <c r="I693" s="1712"/>
      <c r="J693" s="1712"/>
      <c r="K693" s="1712"/>
      <c r="L693" s="1712"/>
      <c r="M693" s="1712"/>
      <c r="N693" s="1712"/>
      <c r="O693" s="1712"/>
      <c r="P693" s="1712"/>
      <c r="Q693" s="1712"/>
      <c r="R693" s="1712"/>
      <c r="S693" s="1712"/>
      <c r="T693" s="1712"/>
      <c r="U693" s="1712"/>
      <c r="V693" s="1712"/>
      <c r="W693" s="1712"/>
      <c r="X693" s="1712"/>
      <c r="Y693" s="1712"/>
    </row>
    <row r="694" spans="1:25" ht="16.5" customHeight="1">
      <c r="A694" s="1712"/>
      <c r="B694" s="1712"/>
      <c r="C694" s="1712"/>
      <c r="D694" s="1712"/>
      <c r="E694" s="1712"/>
      <c r="F694" s="1712"/>
      <c r="G694" s="1712"/>
      <c r="H694" s="1712"/>
      <c r="I694" s="1712"/>
      <c r="J694" s="1712"/>
      <c r="K694" s="1712"/>
      <c r="L694" s="1712"/>
      <c r="M694" s="1712"/>
      <c r="N694" s="1712"/>
      <c r="O694" s="1712"/>
      <c r="P694" s="1712"/>
      <c r="Q694" s="1712"/>
      <c r="R694" s="1712"/>
      <c r="S694" s="1712"/>
      <c r="T694" s="1712"/>
      <c r="U694" s="1712"/>
      <c r="V694" s="1712"/>
      <c r="W694" s="1712"/>
      <c r="X694" s="1712"/>
      <c r="Y694" s="1712"/>
    </row>
    <row r="695" spans="1:25" ht="16.5" customHeight="1">
      <c r="A695" s="1712"/>
      <c r="B695" s="1712"/>
      <c r="C695" s="1712"/>
      <c r="D695" s="1712"/>
      <c r="E695" s="1712"/>
      <c r="F695" s="1712"/>
      <c r="G695" s="1712"/>
      <c r="H695" s="1712"/>
      <c r="I695" s="1712"/>
      <c r="J695" s="1712"/>
      <c r="K695" s="1712"/>
      <c r="L695" s="1712"/>
      <c r="M695" s="1712"/>
      <c r="N695" s="1712"/>
      <c r="O695" s="1712"/>
      <c r="P695" s="1712"/>
      <c r="Q695" s="1712"/>
      <c r="R695" s="1712"/>
      <c r="S695" s="1712"/>
      <c r="T695" s="1712"/>
      <c r="U695" s="1712"/>
      <c r="V695" s="1712"/>
      <c r="W695" s="1712"/>
      <c r="X695" s="1712"/>
      <c r="Y695" s="1712"/>
    </row>
    <row r="696" spans="1:25" ht="16.5" customHeight="1">
      <c r="A696" s="1712"/>
      <c r="B696" s="1712"/>
      <c r="C696" s="1712"/>
      <c r="D696" s="1712"/>
      <c r="E696" s="1712"/>
      <c r="F696" s="1712"/>
      <c r="G696" s="1712"/>
      <c r="H696" s="1712"/>
      <c r="I696" s="1712"/>
      <c r="J696" s="1712"/>
      <c r="K696" s="1712"/>
      <c r="L696" s="1712"/>
      <c r="M696" s="1712"/>
      <c r="N696" s="1712"/>
      <c r="O696" s="1712"/>
      <c r="P696" s="1712"/>
      <c r="Q696" s="1712"/>
      <c r="R696" s="1712"/>
      <c r="S696" s="1712"/>
      <c r="T696" s="1712"/>
      <c r="U696" s="1712"/>
      <c r="V696" s="1712"/>
      <c r="W696" s="1712"/>
      <c r="X696" s="1712"/>
      <c r="Y696" s="1712"/>
    </row>
    <row r="697" spans="1:25" ht="16.5" customHeight="1">
      <c r="A697" s="1712"/>
      <c r="B697" s="1712"/>
      <c r="C697" s="1712"/>
      <c r="D697" s="1712"/>
      <c r="E697" s="1712"/>
      <c r="F697" s="1712"/>
      <c r="G697" s="1712"/>
      <c r="H697" s="1712"/>
      <c r="I697" s="1712"/>
      <c r="J697" s="1712"/>
      <c r="K697" s="1712"/>
      <c r="L697" s="1712"/>
      <c r="M697" s="1712"/>
      <c r="N697" s="1712"/>
      <c r="O697" s="1712"/>
      <c r="P697" s="1712"/>
      <c r="Q697" s="1712"/>
      <c r="R697" s="1712"/>
      <c r="S697" s="1712"/>
      <c r="T697" s="1712"/>
      <c r="U697" s="1712"/>
      <c r="V697" s="1712"/>
      <c r="W697" s="1712"/>
      <c r="X697" s="1712"/>
      <c r="Y697" s="1712"/>
    </row>
    <row r="698" spans="1:25" ht="16.5" customHeight="1">
      <c r="A698" s="1712"/>
      <c r="B698" s="1712"/>
      <c r="C698" s="1712"/>
      <c r="D698" s="1712"/>
      <c r="E698" s="1712"/>
      <c r="F698" s="1712"/>
      <c r="G698" s="1712"/>
      <c r="H698" s="1712"/>
      <c r="I698" s="1712"/>
      <c r="J698" s="1712"/>
      <c r="K698" s="1712"/>
      <c r="L698" s="1712"/>
      <c r="M698" s="1712"/>
      <c r="N698" s="1712"/>
      <c r="O698" s="1712"/>
      <c r="P698" s="1712"/>
      <c r="Q698" s="1712"/>
      <c r="R698" s="1712"/>
      <c r="S698" s="1712"/>
      <c r="T698" s="1712"/>
      <c r="U698" s="1712"/>
      <c r="V698" s="1712"/>
      <c r="W698" s="1712"/>
      <c r="X698" s="1712"/>
      <c r="Y698" s="1712"/>
    </row>
    <row r="699" spans="1:25" ht="16.5" customHeight="1">
      <c r="A699" s="1712"/>
      <c r="B699" s="1712"/>
      <c r="C699" s="1712"/>
      <c r="D699" s="1712"/>
      <c r="E699" s="1712"/>
      <c r="F699" s="1712"/>
      <c r="G699" s="1712"/>
      <c r="H699" s="1712"/>
      <c r="I699" s="1712"/>
      <c r="J699" s="1712"/>
      <c r="K699" s="1712"/>
      <c r="L699" s="1712"/>
      <c r="M699" s="1712"/>
      <c r="N699" s="1712"/>
      <c r="O699" s="1712"/>
      <c r="P699" s="1712"/>
      <c r="Q699" s="1712"/>
      <c r="R699" s="1712"/>
      <c r="S699" s="1712"/>
      <c r="T699" s="1712"/>
      <c r="U699" s="1712"/>
      <c r="V699" s="1712"/>
      <c r="W699" s="1712"/>
      <c r="X699" s="1712"/>
      <c r="Y699" s="1712"/>
    </row>
    <row r="700" spans="1:25" ht="16.5" customHeight="1">
      <c r="A700" s="1712"/>
      <c r="B700" s="1712"/>
      <c r="C700" s="1712"/>
      <c r="D700" s="1712"/>
      <c r="E700" s="1712"/>
      <c r="F700" s="1712"/>
      <c r="G700" s="1712"/>
      <c r="H700" s="1712"/>
      <c r="I700" s="1712"/>
      <c r="J700" s="1712"/>
      <c r="K700" s="1712"/>
      <c r="L700" s="1712"/>
      <c r="M700" s="1712"/>
      <c r="N700" s="1712"/>
      <c r="O700" s="1712"/>
      <c r="P700" s="1712"/>
      <c r="Q700" s="1712"/>
      <c r="R700" s="1712"/>
      <c r="S700" s="1712"/>
      <c r="T700" s="1712"/>
      <c r="U700" s="1712"/>
      <c r="V700" s="1712"/>
      <c r="W700" s="1712"/>
      <c r="X700" s="1712"/>
      <c r="Y700" s="1712"/>
    </row>
    <row r="701" spans="1:25" ht="16.5" customHeight="1">
      <c r="A701" s="1712"/>
      <c r="B701" s="1712"/>
      <c r="C701" s="1712"/>
      <c r="D701" s="1712"/>
      <c r="E701" s="1712"/>
      <c r="F701" s="1712"/>
      <c r="G701" s="1712"/>
      <c r="H701" s="1712"/>
      <c r="I701" s="1712"/>
      <c r="J701" s="1712"/>
      <c r="K701" s="1712"/>
      <c r="L701" s="1712"/>
      <c r="M701" s="1712"/>
      <c r="N701" s="1712"/>
      <c r="O701" s="1712"/>
      <c r="P701" s="1712"/>
      <c r="Q701" s="1712"/>
      <c r="R701" s="1712"/>
      <c r="S701" s="1712"/>
      <c r="T701" s="1712"/>
      <c r="U701" s="1712"/>
      <c r="V701" s="1712"/>
      <c r="W701" s="1712"/>
      <c r="X701" s="1712"/>
      <c r="Y701" s="1712"/>
    </row>
    <row r="702" spans="1:25" ht="16.5" customHeight="1">
      <c r="A702" s="1712"/>
      <c r="B702" s="1712"/>
      <c r="C702" s="1712"/>
      <c r="D702" s="1712"/>
      <c r="E702" s="1712"/>
      <c r="F702" s="1712"/>
      <c r="G702" s="1712"/>
      <c r="H702" s="1712"/>
      <c r="I702" s="1712"/>
      <c r="J702" s="1712"/>
      <c r="K702" s="1712"/>
      <c r="L702" s="1712"/>
      <c r="M702" s="1712"/>
      <c r="N702" s="1712"/>
      <c r="O702" s="1712"/>
      <c r="P702" s="1712"/>
      <c r="Q702" s="1712"/>
      <c r="R702" s="1712"/>
      <c r="S702" s="1712"/>
      <c r="T702" s="1712"/>
      <c r="U702" s="1712"/>
      <c r="V702" s="1712"/>
      <c r="W702" s="1712"/>
      <c r="X702" s="1712"/>
      <c r="Y702" s="1712"/>
    </row>
    <row r="703" spans="1:25" ht="16.5" customHeight="1">
      <c r="A703" s="1712"/>
      <c r="B703" s="1712"/>
      <c r="C703" s="1712"/>
      <c r="D703" s="1712"/>
      <c r="E703" s="1712"/>
      <c r="F703" s="1712"/>
      <c r="G703" s="1712"/>
      <c r="H703" s="1712"/>
      <c r="I703" s="1712"/>
      <c r="J703" s="1712"/>
      <c r="K703" s="1712"/>
      <c r="L703" s="1712"/>
      <c r="M703" s="1712"/>
      <c r="N703" s="1712"/>
      <c r="O703" s="1712"/>
      <c r="P703" s="1712"/>
      <c r="Q703" s="1712"/>
      <c r="R703" s="1712"/>
      <c r="S703" s="1712"/>
      <c r="T703" s="1712"/>
      <c r="U703" s="1712"/>
      <c r="V703" s="1712"/>
      <c r="W703" s="1712"/>
      <c r="X703" s="1712"/>
      <c r="Y703" s="1712"/>
    </row>
    <row r="704" spans="1:25" ht="16.5" customHeight="1">
      <c r="A704" s="1712"/>
      <c r="B704" s="1712"/>
      <c r="C704" s="1712"/>
      <c r="D704" s="1712"/>
      <c r="E704" s="1712"/>
      <c r="F704" s="1712"/>
      <c r="G704" s="1712"/>
      <c r="H704" s="1712"/>
      <c r="I704" s="1712"/>
      <c r="J704" s="1712"/>
      <c r="K704" s="1712"/>
      <c r="L704" s="1712"/>
      <c r="M704" s="1712"/>
      <c r="N704" s="1712"/>
      <c r="O704" s="1712"/>
      <c r="P704" s="1712"/>
      <c r="Q704" s="1712"/>
      <c r="R704" s="1712"/>
      <c r="S704" s="1712"/>
      <c r="T704" s="1712"/>
      <c r="U704" s="1712"/>
      <c r="V704" s="1712"/>
      <c r="W704" s="1712"/>
      <c r="X704" s="1712"/>
      <c r="Y704" s="1712"/>
    </row>
    <row r="705" spans="1:25" ht="16.5" customHeight="1">
      <c r="A705" s="1712"/>
      <c r="B705" s="1712"/>
      <c r="C705" s="1712"/>
      <c r="D705" s="1712"/>
      <c r="E705" s="1712"/>
      <c r="F705" s="1712"/>
      <c r="G705" s="1712"/>
      <c r="H705" s="1712"/>
      <c r="I705" s="1712"/>
      <c r="J705" s="1712"/>
      <c r="K705" s="1712"/>
      <c r="L705" s="1712"/>
      <c r="M705" s="1712"/>
      <c r="N705" s="1712"/>
      <c r="O705" s="1712"/>
      <c r="P705" s="1712"/>
      <c r="Q705" s="1712"/>
      <c r="R705" s="1712"/>
      <c r="S705" s="1712"/>
      <c r="T705" s="1712"/>
      <c r="U705" s="1712"/>
      <c r="V705" s="1712"/>
      <c r="W705" s="1712"/>
      <c r="X705" s="1712"/>
      <c r="Y705" s="1712"/>
    </row>
    <row r="706" spans="1:25" ht="16.5" customHeight="1">
      <c r="A706" s="1712"/>
      <c r="B706" s="1712"/>
      <c r="C706" s="1712"/>
      <c r="D706" s="1712"/>
      <c r="E706" s="1712"/>
      <c r="F706" s="1712"/>
      <c r="G706" s="1712"/>
      <c r="H706" s="1712"/>
      <c r="I706" s="1712"/>
      <c r="J706" s="1712"/>
      <c r="K706" s="1712"/>
      <c r="L706" s="1712"/>
      <c r="M706" s="1712"/>
      <c r="N706" s="1712"/>
      <c r="O706" s="1712"/>
      <c r="P706" s="1712"/>
      <c r="Q706" s="1712"/>
      <c r="R706" s="1712"/>
      <c r="S706" s="1712"/>
      <c r="T706" s="1712"/>
      <c r="U706" s="1712"/>
      <c r="V706" s="1712"/>
      <c r="W706" s="1712"/>
      <c r="X706" s="1712"/>
      <c r="Y706" s="1712"/>
    </row>
    <row r="707" spans="1:25" ht="16.5" customHeight="1">
      <c r="A707" s="1712"/>
      <c r="B707" s="1712"/>
      <c r="C707" s="1712"/>
      <c r="D707" s="1712"/>
      <c r="E707" s="1712"/>
      <c r="F707" s="1712"/>
      <c r="G707" s="1712"/>
      <c r="H707" s="1712"/>
      <c r="I707" s="1712"/>
      <c r="J707" s="1712"/>
      <c r="K707" s="1712"/>
      <c r="L707" s="1712"/>
      <c r="M707" s="1712"/>
      <c r="N707" s="1712"/>
      <c r="O707" s="1712"/>
      <c r="P707" s="1712"/>
      <c r="Q707" s="1712"/>
      <c r="R707" s="1712"/>
      <c r="S707" s="1712"/>
      <c r="T707" s="1712"/>
      <c r="U707" s="1712"/>
      <c r="V707" s="1712"/>
      <c r="W707" s="1712"/>
      <c r="X707" s="1712"/>
      <c r="Y707" s="1712"/>
    </row>
    <row r="708" spans="1:25" ht="16.5" customHeight="1">
      <c r="A708" s="1712"/>
      <c r="B708" s="1712"/>
      <c r="C708" s="1712"/>
      <c r="D708" s="1712"/>
      <c r="E708" s="1712"/>
      <c r="F708" s="1712"/>
      <c r="G708" s="1712"/>
      <c r="H708" s="1712"/>
      <c r="I708" s="1712"/>
      <c r="J708" s="1712"/>
      <c r="K708" s="1712"/>
      <c r="L708" s="1712"/>
      <c r="M708" s="1712"/>
      <c r="N708" s="1712"/>
      <c r="O708" s="1712"/>
      <c r="P708" s="1712"/>
      <c r="Q708" s="1712"/>
      <c r="R708" s="1712"/>
      <c r="S708" s="1712"/>
      <c r="T708" s="1712"/>
      <c r="U708" s="1712"/>
      <c r="V708" s="1712"/>
      <c r="W708" s="1712"/>
      <c r="X708" s="1712"/>
      <c r="Y708" s="1712"/>
    </row>
    <row r="709" spans="1:25" ht="16.5" customHeight="1">
      <c r="A709" s="1712"/>
      <c r="B709" s="1712"/>
      <c r="C709" s="1712"/>
      <c r="D709" s="1712"/>
      <c r="E709" s="1712"/>
      <c r="F709" s="1712"/>
      <c r="G709" s="1712"/>
      <c r="H709" s="1712"/>
      <c r="I709" s="1712"/>
      <c r="J709" s="1712"/>
      <c r="K709" s="1712"/>
      <c r="L709" s="1712"/>
      <c r="M709" s="1712"/>
      <c r="N709" s="1712"/>
      <c r="O709" s="1712"/>
      <c r="P709" s="1712"/>
      <c r="Q709" s="1712"/>
      <c r="R709" s="1712"/>
      <c r="S709" s="1712"/>
      <c r="T709" s="1712"/>
      <c r="U709" s="1712"/>
      <c r="V709" s="1712"/>
      <c r="W709" s="1712"/>
      <c r="X709" s="1712"/>
      <c r="Y709" s="1712"/>
    </row>
    <row r="710" spans="1:25" ht="16.5" customHeight="1">
      <c r="A710" s="1712"/>
      <c r="B710" s="1712"/>
      <c r="C710" s="1712"/>
      <c r="D710" s="1712"/>
      <c r="E710" s="1712"/>
      <c r="F710" s="1712"/>
      <c r="G710" s="1712"/>
      <c r="H710" s="1712"/>
      <c r="I710" s="1712"/>
      <c r="J710" s="1712"/>
      <c r="K710" s="1712"/>
      <c r="L710" s="1712"/>
      <c r="M710" s="1712"/>
      <c r="N710" s="1712"/>
      <c r="O710" s="1712"/>
      <c r="P710" s="1712"/>
      <c r="Q710" s="1712"/>
      <c r="R710" s="1712"/>
      <c r="S710" s="1712"/>
      <c r="T710" s="1712"/>
      <c r="U710" s="1712"/>
      <c r="V710" s="1712"/>
      <c r="W710" s="1712"/>
      <c r="X710" s="1712"/>
      <c r="Y710" s="1712"/>
    </row>
    <row r="711" spans="1:25" ht="16.5" customHeight="1">
      <c r="A711" s="1712"/>
      <c r="B711" s="1712"/>
      <c r="C711" s="1712"/>
      <c r="D711" s="1712"/>
      <c r="E711" s="1712"/>
      <c r="F711" s="1712"/>
      <c r="G711" s="1712"/>
      <c r="H711" s="1712"/>
      <c r="I711" s="1712"/>
      <c r="J711" s="1712"/>
      <c r="K711" s="1712"/>
      <c r="L711" s="1712"/>
      <c r="M711" s="1712"/>
      <c r="N711" s="1712"/>
      <c r="O711" s="1712"/>
      <c r="P711" s="1712"/>
      <c r="Q711" s="1712"/>
      <c r="R711" s="1712"/>
      <c r="S711" s="1712"/>
      <c r="T711" s="1712"/>
      <c r="U711" s="1712"/>
      <c r="V711" s="1712"/>
      <c r="W711" s="1712"/>
      <c r="X711" s="1712"/>
      <c r="Y711" s="1712"/>
    </row>
    <row r="712" spans="1:25" ht="16.5" customHeight="1">
      <c r="A712" s="1712"/>
      <c r="B712" s="1712"/>
      <c r="C712" s="1712"/>
      <c r="D712" s="1712"/>
      <c r="E712" s="1712"/>
      <c r="F712" s="1712"/>
      <c r="G712" s="1712"/>
      <c r="H712" s="1712"/>
      <c r="I712" s="1712"/>
      <c r="J712" s="1712"/>
      <c r="K712" s="1712"/>
      <c r="L712" s="1712"/>
      <c r="M712" s="1712"/>
      <c r="N712" s="1712"/>
      <c r="O712" s="1712"/>
      <c r="P712" s="1712"/>
      <c r="Q712" s="1712"/>
      <c r="R712" s="1712"/>
      <c r="S712" s="1712"/>
      <c r="T712" s="1712"/>
      <c r="U712" s="1712"/>
      <c r="V712" s="1712"/>
      <c r="W712" s="1712"/>
      <c r="X712" s="1712"/>
      <c r="Y712" s="1712"/>
    </row>
    <row r="713" spans="1:25" ht="16.5" customHeight="1">
      <c r="A713" s="1712"/>
      <c r="B713" s="1712"/>
      <c r="C713" s="1712"/>
      <c r="D713" s="1712"/>
      <c r="E713" s="1712"/>
      <c r="F713" s="1712"/>
      <c r="G713" s="1712"/>
      <c r="H713" s="1712"/>
      <c r="I713" s="1712"/>
      <c r="J713" s="1712"/>
      <c r="K713" s="1712"/>
      <c r="L713" s="1712"/>
      <c r="M713" s="1712"/>
      <c r="N713" s="1712"/>
      <c r="O713" s="1712"/>
      <c r="P713" s="1712"/>
      <c r="Q713" s="1712"/>
      <c r="R713" s="1712"/>
      <c r="S713" s="1712"/>
      <c r="T713" s="1712"/>
      <c r="U713" s="1712"/>
      <c r="V713" s="1712"/>
      <c r="W713" s="1712"/>
      <c r="X713" s="1712"/>
      <c r="Y713" s="1712"/>
    </row>
    <row r="714" spans="1:25" ht="16.5" customHeight="1">
      <c r="A714" s="1712"/>
      <c r="B714" s="1712"/>
      <c r="C714" s="1712"/>
      <c r="D714" s="1712"/>
      <c r="E714" s="1712"/>
      <c r="F714" s="1712"/>
      <c r="G714" s="1712"/>
      <c r="H714" s="1712"/>
      <c r="I714" s="1712"/>
      <c r="J714" s="1712"/>
      <c r="K714" s="1712"/>
      <c r="L714" s="1712"/>
      <c r="M714" s="1712"/>
      <c r="N714" s="1712"/>
      <c r="O714" s="1712"/>
      <c r="P714" s="1712"/>
      <c r="Q714" s="1712"/>
      <c r="R714" s="1712"/>
      <c r="S714" s="1712"/>
      <c r="T714" s="1712"/>
      <c r="U714" s="1712"/>
      <c r="V714" s="1712"/>
      <c r="W714" s="1712"/>
      <c r="X714" s="1712"/>
      <c r="Y714" s="1712"/>
    </row>
    <row r="715" spans="1:25" ht="16.5" customHeight="1">
      <c r="A715" s="1712"/>
      <c r="B715" s="1712"/>
      <c r="C715" s="1712"/>
      <c r="D715" s="1712"/>
      <c r="E715" s="1712"/>
      <c r="F715" s="1712"/>
      <c r="G715" s="1712"/>
      <c r="H715" s="1712"/>
      <c r="I715" s="1712"/>
      <c r="J715" s="1712"/>
      <c r="K715" s="1712"/>
      <c r="L715" s="1712"/>
      <c r="M715" s="1712"/>
      <c r="N715" s="1712"/>
      <c r="O715" s="1712"/>
      <c r="P715" s="1712"/>
      <c r="Q715" s="1712"/>
      <c r="R715" s="1712"/>
      <c r="S715" s="1712"/>
      <c r="T715" s="1712"/>
      <c r="U715" s="1712"/>
      <c r="V715" s="1712"/>
      <c r="W715" s="1712"/>
      <c r="X715" s="1712"/>
      <c r="Y715" s="1712"/>
    </row>
    <row r="716" spans="1:25" ht="16.5" customHeight="1">
      <c r="A716" s="1712"/>
      <c r="B716" s="1712"/>
      <c r="C716" s="1712"/>
      <c r="D716" s="1712"/>
      <c r="E716" s="1712"/>
      <c r="F716" s="1712"/>
      <c r="G716" s="1712"/>
      <c r="H716" s="1712"/>
      <c r="I716" s="1712"/>
      <c r="J716" s="1712"/>
      <c r="K716" s="1712"/>
      <c r="L716" s="1712"/>
      <c r="M716" s="1712"/>
      <c r="N716" s="1712"/>
      <c r="O716" s="1712"/>
      <c r="P716" s="1712"/>
      <c r="Q716" s="1712"/>
      <c r="R716" s="1712"/>
      <c r="S716" s="1712"/>
      <c r="T716" s="1712"/>
      <c r="U716" s="1712"/>
      <c r="V716" s="1712"/>
      <c r="W716" s="1712"/>
      <c r="X716" s="1712"/>
      <c r="Y716" s="1712"/>
    </row>
    <row r="717" spans="1:25" ht="16.5" customHeight="1">
      <c r="A717" s="1712"/>
      <c r="B717" s="1712"/>
      <c r="C717" s="1712"/>
      <c r="D717" s="1712"/>
      <c r="E717" s="1712"/>
      <c r="F717" s="1712"/>
      <c r="G717" s="1712"/>
      <c r="H717" s="1712"/>
      <c r="I717" s="1712"/>
      <c r="J717" s="1712"/>
      <c r="K717" s="1712"/>
      <c r="L717" s="1712"/>
      <c r="M717" s="1712"/>
      <c r="N717" s="1712"/>
      <c r="O717" s="1712"/>
      <c r="P717" s="1712"/>
      <c r="Q717" s="1712"/>
      <c r="R717" s="1712"/>
      <c r="S717" s="1712"/>
      <c r="T717" s="1712"/>
      <c r="U717" s="1712"/>
      <c r="V717" s="1712"/>
      <c r="W717" s="1712"/>
      <c r="X717" s="1712"/>
      <c r="Y717" s="1712"/>
    </row>
    <row r="718" spans="1:25" ht="16.5" customHeight="1">
      <c r="A718" s="1712"/>
      <c r="B718" s="1712"/>
      <c r="C718" s="1712"/>
      <c r="D718" s="1712"/>
      <c r="E718" s="1712"/>
      <c r="F718" s="1712"/>
      <c r="G718" s="1712"/>
      <c r="H718" s="1712"/>
      <c r="I718" s="1712"/>
      <c r="J718" s="1712"/>
      <c r="K718" s="1712"/>
      <c r="L718" s="1712"/>
      <c r="M718" s="1712"/>
      <c r="N718" s="1712"/>
      <c r="O718" s="1712"/>
      <c r="P718" s="1712"/>
      <c r="Q718" s="1712"/>
      <c r="R718" s="1712"/>
      <c r="S718" s="1712"/>
      <c r="T718" s="1712"/>
      <c r="U718" s="1712"/>
      <c r="V718" s="1712"/>
      <c r="W718" s="1712"/>
      <c r="X718" s="1712"/>
      <c r="Y718" s="1712"/>
    </row>
    <row r="719" spans="1:25" ht="16.5" customHeight="1">
      <c r="A719" s="1712"/>
      <c r="B719" s="1712"/>
      <c r="C719" s="1712"/>
      <c r="D719" s="1712"/>
      <c r="E719" s="1712"/>
      <c r="F719" s="1712"/>
      <c r="G719" s="1712"/>
      <c r="H719" s="1712"/>
      <c r="I719" s="1712"/>
      <c r="J719" s="1712"/>
      <c r="K719" s="1712"/>
      <c r="L719" s="1712"/>
      <c r="M719" s="1712"/>
      <c r="N719" s="1712"/>
      <c r="O719" s="1712"/>
      <c r="P719" s="1712"/>
      <c r="Q719" s="1712"/>
      <c r="R719" s="1712"/>
      <c r="S719" s="1712"/>
      <c r="T719" s="1712"/>
      <c r="U719" s="1712"/>
      <c r="V719" s="1712"/>
      <c r="W719" s="1712"/>
      <c r="X719" s="1712"/>
      <c r="Y719" s="1712"/>
    </row>
    <row r="720" spans="1:25" ht="16.5" customHeight="1">
      <c r="A720" s="1712"/>
      <c r="B720" s="1712"/>
      <c r="C720" s="1712"/>
      <c r="D720" s="1712"/>
      <c r="E720" s="1712"/>
      <c r="F720" s="1712"/>
      <c r="G720" s="1712"/>
      <c r="H720" s="1712"/>
      <c r="I720" s="1712"/>
      <c r="J720" s="1712"/>
      <c r="K720" s="1712"/>
      <c r="L720" s="1712"/>
      <c r="M720" s="1712"/>
      <c r="N720" s="1712"/>
      <c r="O720" s="1712"/>
      <c r="P720" s="1712"/>
      <c r="Q720" s="1712"/>
      <c r="R720" s="1712"/>
      <c r="S720" s="1712"/>
      <c r="T720" s="1712"/>
      <c r="U720" s="1712"/>
      <c r="V720" s="1712"/>
      <c r="W720" s="1712"/>
      <c r="X720" s="1712"/>
      <c r="Y720" s="1712"/>
    </row>
    <row r="721" spans="1:25" ht="16.5" customHeight="1">
      <c r="A721" s="1712"/>
      <c r="B721" s="1712"/>
      <c r="C721" s="1712"/>
      <c r="D721" s="1712"/>
      <c r="E721" s="1712"/>
      <c r="F721" s="1712"/>
      <c r="G721" s="1712"/>
      <c r="H721" s="1712"/>
      <c r="I721" s="1712"/>
      <c r="J721" s="1712"/>
      <c r="K721" s="1712"/>
      <c r="L721" s="1712"/>
      <c r="M721" s="1712"/>
      <c r="N721" s="1712"/>
      <c r="O721" s="1712"/>
      <c r="P721" s="1712"/>
      <c r="Q721" s="1712"/>
      <c r="R721" s="1712"/>
      <c r="S721" s="1712"/>
      <c r="T721" s="1712"/>
      <c r="U721" s="1712"/>
      <c r="V721" s="1712"/>
      <c r="W721" s="1712"/>
      <c r="X721" s="1712"/>
      <c r="Y721" s="1712"/>
    </row>
    <row r="722" spans="1:25" ht="16.5" customHeight="1">
      <c r="A722" s="1712"/>
      <c r="B722" s="1712"/>
      <c r="C722" s="1712"/>
      <c r="D722" s="1712"/>
      <c r="E722" s="1712"/>
      <c r="F722" s="1712"/>
      <c r="G722" s="1712"/>
      <c r="H722" s="1712"/>
      <c r="I722" s="1712"/>
      <c r="J722" s="1712"/>
      <c r="K722" s="1712"/>
      <c r="L722" s="1712"/>
      <c r="M722" s="1712"/>
      <c r="N722" s="1712"/>
      <c r="O722" s="1712"/>
      <c r="P722" s="1712"/>
      <c r="Q722" s="1712"/>
      <c r="R722" s="1712"/>
      <c r="S722" s="1712"/>
      <c r="T722" s="1712"/>
      <c r="U722" s="1712"/>
      <c r="V722" s="1712"/>
      <c r="W722" s="1712"/>
      <c r="X722" s="1712"/>
      <c r="Y722" s="1712"/>
    </row>
    <row r="723" spans="1:25" ht="16.5" customHeight="1">
      <c r="A723" s="1712"/>
      <c r="B723" s="1712"/>
      <c r="C723" s="1712"/>
      <c r="D723" s="1712"/>
      <c r="E723" s="1712"/>
      <c r="F723" s="1712"/>
      <c r="G723" s="1712"/>
      <c r="H723" s="1712"/>
      <c r="I723" s="1712"/>
      <c r="J723" s="1712"/>
      <c r="K723" s="1712"/>
      <c r="L723" s="1712"/>
      <c r="M723" s="1712"/>
      <c r="N723" s="1712"/>
      <c r="O723" s="1712"/>
      <c r="P723" s="1712"/>
      <c r="Q723" s="1712"/>
      <c r="R723" s="1712"/>
      <c r="S723" s="1712"/>
      <c r="T723" s="1712"/>
      <c r="U723" s="1712"/>
      <c r="V723" s="1712"/>
      <c r="W723" s="1712"/>
      <c r="X723" s="1712"/>
      <c r="Y723" s="1712"/>
    </row>
    <row r="724" spans="1:25" ht="16.5" customHeight="1">
      <c r="A724" s="1712"/>
      <c r="B724" s="1712"/>
      <c r="C724" s="1712"/>
      <c r="D724" s="1712"/>
      <c r="E724" s="1712"/>
      <c r="F724" s="1712"/>
      <c r="G724" s="1712"/>
      <c r="H724" s="1712"/>
      <c r="I724" s="1712"/>
      <c r="J724" s="1712"/>
      <c r="K724" s="1712"/>
      <c r="L724" s="1712"/>
      <c r="M724" s="1712"/>
      <c r="N724" s="1712"/>
      <c r="O724" s="1712"/>
      <c r="P724" s="1712"/>
      <c r="Q724" s="1712"/>
      <c r="R724" s="1712"/>
      <c r="S724" s="1712"/>
      <c r="T724" s="1712"/>
      <c r="U724" s="1712"/>
      <c r="V724" s="1712"/>
      <c r="W724" s="1712"/>
      <c r="X724" s="1712"/>
      <c r="Y724" s="1712"/>
    </row>
    <row r="725" spans="1:25" ht="16.5" customHeight="1">
      <c r="A725" s="1712"/>
      <c r="B725" s="1712"/>
      <c r="C725" s="1712"/>
      <c r="D725" s="1712"/>
      <c r="E725" s="1712"/>
      <c r="F725" s="1712"/>
      <c r="G725" s="1712"/>
      <c r="H725" s="1712"/>
      <c r="I725" s="1712"/>
      <c r="J725" s="1712"/>
      <c r="K725" s="1712"/>
      <c r="L725" s="1712"/>
      <c r="M725" s="1712"/>
      <c r="N725" s="1712"/>
      <c r="O725" s="1712"/>
      <c r="P725" s="1712"/>
      <c r="Q725" s="1712"/>
      <c r="R725" s="1712"/>
      <c r="S725" s="1712"/>
      <c r="T725" s="1712"/>
      <c r="U725" s="1712"/>
      <c r="V725" s="1712"/>
      <c r="W725" s="1712"/>
      <c r="X725" s="1712"/>
      <c r="Y725" s="1712"/>
    </row>
    <row r="726" spans="1:25" ht="16.5" customHeight="1">
      <c r="A726" s="1712"/>
      <c r="B726" s="1712"/>
      <c r="C726" s="1712"/>
      <c r="D726" s="1712"/>
      <c r="E726" s="1712"/>
      <c r="F726" s="1712"/>
      <c r="G726" s="1712"/>
      <c r="H726" s="1712"/>
      <c r="I726" s="1712"/>
      <c r="J726" s="1712"/>
      <c r="K726" s="1712"/>
      <c r="L726" s="1712"/>
      <c r="M726" s="1712"/>
      <c r="N726" s="1712"/>
      <c r="O726" s="1712"/>
      <c r="P726" s="1712"/>
      <c r="Q726" s="1712"/>
      <c r="R726" s="1712"/>
      <c r="S726" s="1712"/>
      <c r="T726" s="1712"/>
      <c r="U726" s="1712"/>
      <c r="V726" s="1712"/>
      <c r="W726" s="1712"/>
      <c r="X726" s="1712"/>
      <c r="Y726" s="1712"/>
    </row>
    <row r="727" spans="1:25" ht="16.5" customHeight="1">
      <c r="A727" s="1712"/>
      <c r="B727" s="1712"/>
      <c r="C727" s="1712"/>
      <c r="D727" s="1712"/>
      <c r="E727" s="1712"/>
      <c r="F727" s="1712"/>
      <c r="G727" s="1712"/>
      <c r="H727" s="1712"/>
      <c r="I727" s="1712"/>
      <c r="J727" s="1712"/>
      <c r="K727" s="1712"/>
      <c r="L727" s="1712"/>
      <c r="M727" s="1712"/>
      <c r="N727" s="1712"/>
      <c r="O727" s="1712"/>
      <c r="P727" s="1712"/>
      <c r="Q727" s="1712"/>
      <c r="R727" s="1712"/>
      <c r="S727" s="1712"/>
      <c r="T727" s="1712"/>
      <c r="U727" s="1712"/>
      <c r="V727" s="1712"/>
      <c r="W727" s="1712"/>
      <c r="X727" s="1712"/>
      <c r="Y727" s="1712"/>
    </row>
    <row r="728" spans="1:25" ht="16.5" customHeight="1">
      <c r="A728" s="1712"/>
      <c r="B728" s="1712"/>
      <c r="C728" s="1712"/>
      <c r="D728" s="1712"/>
      <c r="E728" s="1712"/>
      <c r="F728" s="1712"/>
      <c r="G728" s="1712"/>
      <c r="H728" s="1712"/>
      <c r="I728" s="1712"/>
      <c r="J728" s="1712"/>
      <c r="K728" s="1712"/>
      <c r="L728" s="1712"/>
      <c r="M728" s="1712"/>
      <c r="N728" s="1712"/>
      <c r="O728" s="1712"/>
      <c r="P728" s="1712"/>
      <c r="Q728" s="1712"/>
      <c r="R728" s="1712"/>
      <c r="S728" s="1712"/>
      <c r="T728" s="1712"/>
      <c r="U728" s="1712"/>
      <c r="V728" s="1712"/>
      <c r="W728" s="1712"/>
      <c r="X728" s="1712"/>
      <c r="Y728" s="1712"/>
    </row>
    <row r="729" spans="1:25" ht="16.5" customHeight="1">
      <c r="A729" s="1712"/>
      <c r="B729" s="1712"/>
      <c r="C729" s="1712"/>
      <c r="D729" s="1712"/>
      <c r="E729" s="1712"/>
      <c r="F729" s="1712"/>
      <c r="G729" s="1712"/>
      <c r="H729" s="1712"/>
      <c r="I729" s="1712"/>
      <c r="J729" s="1712"/>
      <c r="K729" s="1712"/>
      <c r="L729" s="1712"/>
      <c r="M729" s="1712"/>
      <c r="N729" s="1712"/>
      <c r="O729" s="1712"/>
      <c r="P729" s="1712"/>
      <c r="Q729" s="1712"/>
      <c r="R729" s="1712"/>
      <c r="S729" s="1712"/>
      <c r="T729" s="1712"/>
      <c r="U729" s="1712"/>
      <c r="V729" s="1712"/>
      <c r="W729" s="1712"/>
      <c r="X729" s="1712"/>
      <c r="Y729" s="1712"/>
    </row>
    <row r="730" spans="1:25" ht="16.5" customHeight="1">
      <c r="A730" s="1712"/>
      <c r="B730" s="1712"/>
      <c r="C730" s="1712"/>
      <c r="D730" s="1712"/>
      <c r="E730" s="1712"/>
      <c r="F730" s="1712"/>
      <c r="G730" s="1712"/>
      <c r="H730" s="1712"/>
      <c r="I730" s="1712"/>
      <c r="J730" s="1712"/>
      <c r="K730" s="1712"/>
      <c r="L730" s="1712"/>
      <c r="M730" s="1712"/>
      <c r="N730" s="1712"/>
      <c r="O730" s="1712"/>
      <c r="P730" s="1712"/>
      <c r="Q730" s="1712"/>
      <c r="R730" s="1712"/>
      <c r="S730" s="1712"/>
      <c r="T730" s="1712"/>
      <c r="U730" s="1712"/>
      <c r="V730" s="1712"/>
      <c r="W730" s="1712"/>
      <c r="X730" s="1712"/>
      <c r="Y730" s="1712"/>
    </row>
    <row r="731" spans="1:25" ht="16.5" customHeight="1">
      <c r="A731" s="1712"/>
      <c r="B731" s="1712"/>
      <c r="C731" s="1712"/>
      <c r="D731" s="1712"/>
      <c r="E731" s="1712"/>
      <c r="F731" s="1712"/>
      <c r="G731" s="1712"/>
      <c r="H731" s="1712"/>
      <c r="I731" s="1712"/>
      <c r="J731" s="1712"/>
      <c r="K731" s="1712"/>
      <c r="L731" s="1712"/>
      <c r="M731" s="1712"/>
      <c r="N731" s="1712"/>
      <c r="O731" s="1712"/>
      <c r="P731" s="1712"/>
      <c r="Q731" s="1712"/>
      <c r="R731" s="1712"/>
      <c r="S731" s="1712"/>
      <c r="T731" s="1712"/>
      <c r="U731" s="1712"/>
      <c r="V731" s="1712"/>
      <c r="W731" s="1712"/>
      <c r="X731" s="1712"/>
      <c r="Y731" s="1712"/>
    </row>
    <row r="732" spans="1:25" ht="16.5" customHeight="1">
      <c r="A732" s="1712"/>
      <c r="B732" s="1712"/>
      <c r="C732" s="1712"/>
      <c r="D732" s="1712"/>
      <c r="E732" s="1712"/>
      <c r="F732" s="1712"/>
      <c r="G732" s="1712"/>
      <c r="H732" s="1712"/>
      <c r="I732" s="1712"/>
      <c r="J732" s="1712"/>
      <c r="K732" s="1712"/>
      <c r="L732" s="1712"/>
      <c r="M732" s="1712"/>
      <c r="N732" s="1712"/>
      <c r="O732" s="1712"/>
      <c r="P732" s="1712"/>
      <c r="Q732" s="1712"/>
      <c r="R732" s="1712"/>
      <c r="S732" s="1712"/>
      <c r="T732" s="1712"/>
      <c r="U732" s="1712"/>
      <c r="V732" s="1712"/>
      <c r="W732" s="1712"/>
      <c r="X732" s="1712"/>
      <c r="Y732" s="1712"/>
    </row>
    <row r="733" spans="1:25" ht="16.5" customHeight="1">
      <c r="A733" s="1712"/>
      <c r="B733" s="1712"/>
      <c r="C733" s="1712"/>
      <c r="D733" s="1712"/>
      <c r="E733" s="1712"/>
      <c r="F733" s="1712"/>
      <c r="G733" s="1712"/>
      <c r="H733" s="1712"/>
      <c r="I733" s="1712"/>
      <c r="J733" s="1712"/>
      <c r="K733" s="1712"/>
      <c r="L733" s="1712"/>
      <c r="M733" s="1712"/>
      <c r="N733" s="1712"/>
      <c r="O733" s="1712"/>
      <c r="P733" s="1712"/>
      <c r="Q733" s="1712"/>
      <c r="R733" s="1712"/>
      <c r="S733" s="1712"/>
      <c r="T733" s="1712"/>
      <c r="U733" s="1712"/>
      <c r="V733" s="1712"/>
      <c r="W733" s="1712"/>
      <c r="X733" s="1712"/>
      <c r="Y733" s="1712"/>
    </row>
    <row r="734" spans="1:25" ht="16.5" customHeight="1">
      <c r="A734" s="1712"/>
      <c r="B734" s="1712"/>
      <c r="C734" s="1712"/>
      <c r="D734" s="1712"/>
      <c r="E734" s="1712"/>
      <c r="F734" s="1712"/>
      <c r="G734" s="1712"/>
      <c r="H734" s="1712"/>
      <c r="I734" s="1712"/>
      <c r="J734" s="1712"/>
      <c r="K734" s="1712"/>
      <c r="L734" s="1712"/>
      <c r="M734" s="1712"/>
      <c r="N734" s="1712"/>
      <c r="O734" s="1712"/>
      <c r="P734" s="1712"/>
      <c r="Q734" s="1712"/>
      <c r="R734" s="1712"/>
      <c r="S734" s="1712"/>
      <c r="T734" s="1712"/>
      <c r="U734" s="1712"/>
      <c r="V734" s="1712"/>
      <c r="W734" s="1712"/>
      <c r="X734" s="1712"/>
      <c r="Y734" s="1712"/>
    </row>
    <row r="735" spans="1:25" ht="16.5" customHeight="1">
      <c r="A735" s="1712"/>
      <c r="B735" s="1712"/>
      <c r="C735" s="1712"/>
      <c r="D735" s="1712"/>
      <c r="E735" s="1712"/>
      <c r="F735" s="1712"/>
      <c r="G735" s="1712"/>
      <c r="H735" s="1712"/>
      <c r="I735" s="1712"/>
      <c r="J735" s="1712"/>
      <c r="K735" s="1712"/>
      <c r="L735" s="1712"/>
      <c r="M735" s="1712"/>
      <c r="N735" s="1712"/>
      <c r="O735" s="1712"/>
      <c r="P735" s="1712"/>
      <c r="Q735" s="1712"/>
      <c r="R735" s="1712"/>
      <c r="S735" s="1712"/>
      <c r="T735" s="1712"/>
      <c r="U735" s="1712"/>
      <c r="V735" s="1712"/>
      <c r="W735" s="1712"/>
      <c r="X735" s="1712"/>
      <c r="Y735" s="1712"/>
    </row>
    <row r="736" spans="1:25" ht="16.5" customHeight="1">
      <c r="A736" s="1712"/>
      <c r="B736" s="1712"/>
      <c r="C736" s="1712"/>
      <c r="D736" s="1712"/>
      <c r="E736" s="1712"/>
      <c r="F736" s="1712"/>
      <c r="G736" s="1712"/>
      <c r="H736" s="1712"/>
      <c r="I736" s="1712"/>
      <c r="J736" s="1712"/>
      <c r="K736" s="1712"/>
      <c r="L736" s="1712"/>
      <c r="M736" s="1712"/>
      <c r="N736" s="1712"/>
      <c r="O736" s="1712"/>
      <c r="P736" s="1712"/>
      <c r="Q736" s="1712"/>
      <c r="R736" s="1712"/>
      <c r="S736" s="1712"/>
      <c r="T736" s="1712"/>
      <c r="U736" s="1712"/>
      <c r="V736" s="1712"/>
      <c r="W736" s="1712"/>
      <c r="X736" s="1712"/>
      <c r="Y736" s="1712"/>
    </row>
    <row r="737" spans="1:25" ht="16.5" customHeight="1">
      <c r="A737" s="1712"/>
      <c r="B737" s="1712"/>
      <c r="C737" s="1712"/>
      <c r="D737" s="1712"/>
      <c r="E737" s="1712"/>
      <c r="F737" s="1712"/>
      <c r="G737" s="1712"/>
      <c r="H737" s="1712"/>
      <c r="I737" s="1712"/>
      <c r="J737" s="1712"/>
      <c r="K737" s="1712"/>
      <c r="L737" s="1712"/>
      <c r="M737" s="1712"/>
      <c r="N737" s="1712"/>
      <c r="O737" s="1712"/>
      <c r="P737" s="1712"/>
      <c r="Q737" s="1712"/>
      <c r="R737" s="1712"/>
      <c r="S737" s="1712"/>
      <c r="T737" s="1712"/>
      <c r="U737" s="1712"/>
      <c r="V737" s="1712"/>
      <c r="W737" s="1712"/>
      <c r="X737" s="1712"/>
      <c r="Y737" s="1712"/>
    </row>
    <row r="738" spans="1:25" ht="16.5" customHeight="1">
      <c r="A738" s="1712"/>
      <c r="B738" s="1712"/>
      <c r="C738" s="1712"/>
      <c r="D738" s="1712"/>
      <c r="E738" s="1712"/>
      <c r="F738" s="1712"/>
      <c r="G738" s="1712"/>
      <c r="H738" s="1712"/>
      <c r="I738" s="1712"/>
      <c r="J738" s="1712"/>
      <c r="K738" s="1712"/>
      <c r="L738" s="1712"/>
      <c r="M738" s="1712"/>
      <c r="N738" s="1712"/>
      <c r="O738" s="1712"/>
      <c r="P738" s="1712"/>
      <c r="Q738" s="1712"/>
      <c r="R738" s="1712"/>
      <c r="S738" s="1712"/>
      <c r="T738" s="1712"/>
      <c r="U738" s="1712"/>
      <c r="V738" s="1712"/>
      <c r="W738" s="1712"/>
      <c r="X738" s="1712"/>
      <c r="Y738" s="1712"/>
    </row>
    <row r="739" spans="1:25" ht="16.5" customHeight="1">
      <c r="A739" s="1712"/>
      <c r="B739" s="1712"/>
      <c r="C739" s="1712"/>
      <c r="D739" s="1712"/>
      <c r="E739" s="1712"/>
      <c r="F739" s="1712"/>
      <c r="G739" s="1712"/>
      <c r="H739" s="1712"/>
      <c r="I739" s="1712"/>
      <c r="J739" s="1712"/>
      <c r="K739" s="1712"/>
      <c r="L739" s="1712"/>
      <c r="M739" s="1712"/>
      <c r="N739" s="1712"/>
      <c r="O739" s="1712"/>
      <c r="P739" s="1712"/>
      <c r="Q739" s="1712"/>
      <c r="R739" s="1712"/>
      <c r="S739" s="1712"/>
      <c r="T739" s="1712"/>
      <c r="U739" s="1712"/>
      <c r="V739" s="1712"/>
      <c r="W739" s="1712"/>
      <c r="X739" s="1712"/>
      <c r="Y739" s="1712"/>
    </row>
    <row r="740" spans="1:25" ht="16.5" customHeight="1">
      <c r="A740" s="1712"/>
      <c r="B740" s="1712"/>
      <c r="C740" s="1712"/>
      <c r="D740" s="1712"/>
      <c r="E740" s="1712"/>
      <c r="F740" s="1712"/>
      <c r="G740" s="1712"/>
      <c r="H740" s="1712"/>
      <c r="I740" s="1712"/>
      <c r="J740" s="1712"/>
      <c r="K740" s="1712"/>
      <c r="L740" s="1712"/>
      <c r="M740" s="1712"/>
      <c r="N740" s="1712"/>
      <c r="O740" s="1712"/>
      <c r="P740" s="1712"/>
      <c r="Q740" s="1712"/>
      <c r="R740" s="1712"/>
      <c r="S740" s="1712"/>
      <c r="T740" s="1712"/>
      <c r="U740" s="1712"/>
      <c r="V740" s="1712"/>
      <c r="W740" s="1712"/>
      <c r="X740" s="1712"/>
      <c r="Y740" s="1712"/>
    </row>
    <row r="741" spans="1:25" ht="16.5" customHeight="1">
      <c r="A741" s="1712"/>
      <c r="B741" s="1712"/>
      <c r="C741" s="1712"/>
      <c r="D741" s="1712"/>
      <c r="E741" s="1712"/>
      <c r="F741" s="1712"/>
      <c r="G741" s="1712"/>
      <c r="H741" s="1712"/>
      <c r="I741" s="1712"/>
      <c r="J741" s="1712"/>
      <c r="K741" s="1712"/>
      <c r="L741" s="1712"/>
      <c r="M741" s="1712"/>
      <c r="N741" s="1712"/>
      <c r="O741" s="1712"/>
      <c r="P741" s="1712"/>
      <c r="Q741" s="1712"/>
      <c r="R741" s="1712"/>
      <c r="S741" s="1712"/>
      <c r="T741" s="1712"/>
      <c r="U741" s="1712"/>
      <c r="V741" s="1712"/>
      <c r="W741" s="1712"/>
      <c r="X741" s="1712"/>
      <c r="Y741" s="1712"/>
    </row>
    <row r="742" spans="1:25" ht="16.5" customHeight="1">
      <c r="A742" s="1712"/>
      <c r="B742" s="1712"/>
      <c r="C742" s="1712"/>
      <c r="D742" s="1712"/>
      <c r="E742" s="1712"/>
      <c r="F742" s="1712"/>
      <c r="G742" s="1712"/>
      <c r="H742" s="1712"/>
      <c r="I742" s="1712"/>
      <c r="J742" s="1712"/>
      <c r="K742" s="1712"/>
      <c r="L742" s="1712"/>
      <c r="M742" s="1712"/>
      <c r="N742" s="1712"/>
      <c r="O742" s="1712"/>
      <c r="P742" s="1712"/>
      <c r="Q742" s="1712"/>
      <c r="R742" s="1712"/>
      <c r="S742" s="1712"/>
      <c r="T742" s="1712"/>
      <c r="U742" s="1712"/>
      <c r="V742" s="1712"/>
      <c r="W742" s="1712"/>
      <c r="X742" s="1712"/>
      <c r="Y742" s="1712"/>
    </row>
    <row r="743" spans="1:25" ht="16.5" customHeight="1">
      <c r="A743" s="1712"/>
      <c r="B743" s="1712"/>
      <c r="C743" s="1712"/>
      <c r="D743" s="1712"/>
      <c r="E743" s="1712"/>
      <c r="F743" s="1712"/>
      <c r="G743" s="1712"/>
      <c r="H743" s="1712"/>
      <c r="I743" s="1712"/>
      <c r="J743" s="1712"/>
      <c r="K743" s="1712"/>
      <c r="L743" s="1712"/>
      <c r="M743" s="1712"/>
      <c r="N743" s="1712"/>
      <c r="O743" s="1712"/>
      <c r="P743" s="1712"/>
      <c r="Q743" s="1712"/>
      <c r="R743" s="1712"/>
      <c r="S743" s="1712"/>
      <c r="T743" s="1712"/>
      <c r="U743" s="1712"/>
      <c r="V743" s="1712"/>
      <c r="W743" s="1712"/>
      <c r="X743" s="1712"/>
      <c r="Y743" s="1712"/>
    </row>
    <row r="744" spans="1:25" ht="16.5" customHeight="1">
      <c r="A744" s="1712"/>
      <c r="B744" s="1712"/>
      <c r="C744" s="1712"/>
      <c r="D744" s="1712"/>
      <c r="E744" s="1712"/>
      <c r="F744" s="1712"/>
      <c r="G744" s="1712"/>
      <c r="H744" s="1712"/>
      <c r="I744" s="1712"/>
      <c r="J744" s="1712"/>
      <c r="K744" s="1712"/>
      <c r="L744" s="1712"/>
      <c r="M744" s="1712"/>
      <c r="N744" s="1712"/>
      <c r="O744" s="1712"/>
      <c r="P744" s="1712"/>
      <c r="Q744" s="1712"/>
      <c r="R744" s="1712"/>
      <c r="S744" s="1712"/>
      <c r="T744" s="1712"/>
      <c r="U744" s="1712"/>
      <c r="V744" s="1712"/>
      <c r="W744" s="1712"/>
      <c r="X744" s="1712"/>
      <c r="Y744" s="1712"/>
    </row>
    <row r="745" spans="1:25" ht="16.5" customHeight="1">
      <c r="A745" s="1712"/>
      <c r="B745" s="1712"/>
      <c r="C745" s="1712"/>
      <c r="D745" s="1712"/>
      <c r="E745" s="1712"/>
      <c r="F745" s="1712"/>
      <c r="G745" s="1712"/>
      <c r="H745" s="1712"/>
      <c r="I745" s="1712"/>
      <c r="J745" s="1712"/>
      <c r="K745" s="1712"/>
      <c r="L745" s="1712"/>
      <c r="M745" s="1712"/>
      <c r="N745" s="1712"/>
      <c r="O745" s="1712"/>
      <c r="P745" s="1712"/>
      <c r="Q745" s="1712"/>
      <c r="R745" s="1712"/>
      <c r="S745" s="1712"/>
      <c r="T745" s="1712"/>
      <c r="U745" s="1712"/>
      <c r="V745" s="1712"/>
      <c r="W745" s="1712"/>
      <c r="X745" s="1712"/>
      <c r="Y745" s="1712"/>
    </row>
    <row r="746" spans="1:25" ht="16.5" customHeight="1">
      <c r="A746" s="1712"/>
      <c r="B746" s="1712"/>
      <c r="C746" s="1712"/>
      <c r="D746" s="1712"/>
      <c r="E746" s="1712"/>
      <c r="F746" s="1712"/>
      <c r="G746" s="1712"/>
      <c r="H746" s="1712"/>
      <c r="I746" s="1712"/>
      <c r="J746" s="1712"/>
      <c r="K746" s="1712"/>
      <c r="L746" s="1712"/>
      <c r="M746" s="1712"/>
      <c r="N746" s="1712"/>
      <c r="O746" s="1712"/>
      <c r="P746" s="1712"/>
      <c r="Q746" s="1712"/>
      <c r="R746" s="1712"/>
      <c r="S746" s="1712"/>
      <c r="T746" s="1712"/>
      <c r="U746" s="1712"/>
      <c r="V746" s="1712"/>
      <c r="W746" s="1712"/>
      <c r="X746" s="1712"/>
      <c r="Y746" s="1712"/>
    </row>
    <row r="747" spans="1:25" ht="16.5" customHeight="1">
      <c r="A747" s="1712"/>
      <c r="B747" s="1712"/>
      <c r="C747" s="1712"/>
      <c r="D747" s="1712"/>
      <c r="E747" s="1712"/>
      <c r="F747" s="1712"/>
      <c r="G747" s="1712"/>
      <c r="H747" s="1712"/>
      <c r="I747" s="1712"/>
      <c r="J747" s="1712"/>
      <c r="K747" s="1712"/>
      <c r="L747" s="1712"/>
      <c r="M747" s="1712"/>
      <c r="N747" s="1712"/>
      <c r="O747" s="1712"/>
      <c r="P747" s="1712"/>
      <c r="Q747" s="1712"/>
      <c r="R747" s="1712"/>
      <c r="S747" s="1712"/>
      <c r="T747" s="1712"/>
      <c r="U747" s="1712"/>
      <c r="V747" s="1712"/>
      <c r="W747" s="1712"/>
      <c r="X747" s="1712"/>
      <c r="Y747" s="1712"/>
    </row>
    <row r="748" spans="1:25" ht="16.5" customHeight="1">
      <c r="A748" s="1712"/>
      <c r="B748" s="1712"/>
      <c r="C748" s="1712"/>
      <c r="D748" s="1712"/>
      <c r="E748" s="1712"/>
      <c r="F748" s="1712"/>
      <c r="G748" s="1712"/>
      <c r="H748" s="1712"/>
      <c r="I748" s="1712"/>
      <c r="J748" s="1712"/>
      <c r="K748" s="1712"/>
      <c r="L748" s="1712"/>
      <c r="M748" s="1712"/>
      <c r="N748" s="1712"/>
      <c r="O748" s="1712"/>
      <c r="P748" s="1712"/>
      <c r="Q748" s="1712"/>
      <c r="R748" s="1712"/>
      <c r="S748" s="1712"/>
      <c r="T748" s="1712"/>
      <c r="U748" s="1712"/>
      <c r="V748" s="1712"/>
      <c r="W748" s="1712"/>
      <c r="X748" s="1712"/>
      <c r="Y748" s="1712"/>
    </row>
    <row r="749" spans="1:25" ht="16.5" customHeight="1">
      <c r="A749" s="1712"/>
      <c r="B749" s="1712"/>
      <c r="C749" s="1712"/>
      <c r="D749" s="1712"/>
      <c r="E749" s="1712"/>
      <c r="F749" s="1712"/>
      <c r="G749" s="1712"/>
      <c r="H749" s="1712"/>
      <c r="I749" s="1712"/>
      <c r="J749" s="1712"/>
      <c r="K749" s="1712"/>
      <c r="L749" s="1712"/>
      <c r="M749" s="1712"/>
      <c r="N749" s="1712"/>
      <c r="O749" s="1712"/>
      <c r="P749" s="1712"/>
      <c r="Q749" s="1712"/>
      <c r="R749" s="1712"/>
      <c r="S749" s="1712"/>
      <c r="T749" s="1712"/>
      <c r="U749" s="1712"/>
      <c r="V749" s="1712"/>
      <c r="W749" s="1712"/>
      <c r="X749" s="1712"/>
      <c r="Y749" s="1712"/>
    </row>
    <row r="750" spans="1:25" ht="16.5" customHeight="1">
      <c r="A750" s="1712"/>
      <c r="B750" s="1712"/>
      <c r="C750" s="1712"/>
      <c r="D750" s="1712"/>
      <c r="E750" s="1712"/>
      <c r="F750" s="1712"/>
      <c r="G750" s="1712"/>
      <c r="H750" s="1712"/>
      <c r="I750" s="1712"/>
      <c r="J750" s="1712"/>
      <c r="K750" s="1712"/>
      <c r="L750" s="1712"/>
      <c r="M750" s="1712"/>
      <c r="N750" s="1712"/>
      <c r="O750" s="1712"/>
      <c r="P750" s="1712"/>
      <c r="Q750" s="1712"/>
      <c r="R750" s="1712"/>
      <c r="S750" s="1712"/>
      <c r="T750" s="1712"/>
      <c r="U750" s="1712"/>
      <c r="V750" s="1712"/>
      <c r="W750" s="1712"/>
      <c r="X750" s="1712"/>
      <c r="Y750" s="1712"/>
    </row>
    <row r="751" spans="1:25" ht="16.5" customHeight="1">
      <c r="A751" s="1712"/>
      <c r="B751" s="1712"/>
      <c r="C751" s="1712"/>
      <c r="D751" s="1712"/>
      <c r="E751" s="1712"/>
      <c r="F751" s="1712"/>
      <c r="G751" s="1712"/>
      <c r="H751" s="1712"/>
      <c r="I751" s="1712"/>
      <c r="J751" s="1712"/>
      <c r="K751" s="1712"/>
      <c r="L751" s="1712"/>
      <c r="M751" s="1712"/>
      <c r="N751" s="1712"/>
      <c r="O751" s="1712"/>
      <c r="P751" s="1712"/>
      <c r="Q751" s="1712"/>
      <c r="R751" s="1712"/>
      <c r="S751" s="1712"/>
      <c r="T751" s="1712"/>
      <c r="U751" s="1712"/>
      <c r="V751" s="1712"/>
      <c r="W751" s="1712"/>
      <c r="X751" s="1712"/>
      <c r="Y751" s="1712"/>
    </row>
    <row r="752" spans="1:25" ht="16.5" customHeight="1">
      <c r="A752" s="1712"/>
      <c r="B752" s="1712"/>
      <c r="C752" s="1712"/>
      <c r="D752" s="1712"/>
      <c r="E752" s="1712"/>
      <c r="F752" s="1712"/>
      <c r="G752" s="1712"/>
      <c r="H752" s="1712"/>
      <c r="I752" s="1712"/>
      <c r="J752" s="1712"/>
      <c r="K752" s="1712"/>
      <c r="L752" s="1712"/>
      <c r="M752" s="1712"/>
      <c r="N752" s="1712"/>
      <c r="O752" s="1712"/>
      <c r="P752" s="1712"/>
      <c r="Q752" s="1712"/>
      <c r="R752" s="1712"/>
      <c r="S752" s="1712"/>
      <c r="T752" s="1712"/>
      <c r="U752" s="1712"/>
      <c r="V752" s="1712"/>
      <c r="W752" s="1712"/>
      <c r="X752" s="1712"/>
      <c r="Y752" s="1712"/>
    </row>
    <row r="753" spans="1:25" ht="16.5" customHeight="1">
      <c r="A753" s="1712"/>
      <c r="B753" s="1712"/>
      <c r="C753" s="1712"/>
      <c r="D753" s="1712"/>
      <c r="E753" s="1712"/>
      <c r="F753" s="1712"/>
      <c r="G753" s="1712"/>
      <c r="H753" s="1712"/>
      <c r="I753" s="1712"/>
      <c r="J753" s="1712"/>
      <c r="K753" s="1712"/>
      <c r="L753" s="1712"/>
      <c r="M753" s="1712"/>
      <c r="N753" s="1712"/>
      <c r="O753" s="1712"/>
      <c r="P753" s="1712"/>
      <c r="Q753" s="1712"/>
      <c r="R753" s="1712"/>
      <c r="S753" s="1712"/>
      <c r="T753" s="1712"/>
      <c r="U753" s="1712"/>
      <c r="V753" s="1712"/>
      <c r="W753" s="1712"/>
      <c r="X753" s="1712"/>
      <c r="Y753" s="1712"/>
    </row>
    <row r="754" spans="1:25" ht="16.5" customHeight="1">
      <c r="A754" s="1712"/>
      <c r="B754" s="1712"/>
      <c r="C754" s="1712"/>
      <c r="D754" s="1712"/>
      <c r="E754" s="1712"/>
      <c r="F754" s="1712"/>
      <c r="G754" s="1712"/>
      <c r="H754" s="1712"/>
      <c r="I754" s="1712"/>
      <c r="J754" s="1712"/>
      <c r="K754" s="1712"/>
      <c r="L754" s="1712"/>
      <c r="M754" s="1712"/>
      <c r="N754" s="1712"/>
      <c r="O754" s="1712"/>
      <c r="P754" s="1712"/>
      <c r="Q754" s="1712"/>
      <c r="R754" s="1712"/>
      <c r="S754" s="1712"/>
      <c r="T754" s="1712"/>
      <c r="U754" s="1712"/>
      <c r="V754" s="1712"/>
      <c r="W754" s="1712"/>
      <c r="X754" s="1712"/>
      <c r="Y754" s="1712"/>
    </row>
    <row r="755" spans="1:25" ht="16.5" customHeight="1">
      <c r="A755" s="1712"/>
      <c r="B755" s="1712"/>
      <c r="C755" s="1712"/>
      <c r="D755" s="1712"/>
      <c r="E755" s="1712"/>
      <c r="F755" s="1712"/>
      <c r="G755" s="1712"/>
      <c r="H755" s="1712"/>
      <c r="I755" s="1712"/>
      <c r="J755" s="1712"/>
      <c r="K755" s="1712"/>
      <c r="L755" s="1712"/>
      <c r="M755" s="1712"/>
      <c r="N755" s="1712"/>
      <c r="O755" s="1712"/>
      <c r="P755" s="1712"/>
      <c r="Q755" s="1712"/>
      <c r="R755" s="1712"/>
      <c r="S755" s="1712"/>
      <c r="T755" s="1712"/>
      <c r="U755" s="1712"/>
      <c r="V755" s="1712"/>
      <c r="W755" s="1712"/>
      <c r="X755" s="1712"/>
      <c r="Y755" s="1712"/>
    </row>
    <row r="756" spans="1:25" ht="16.5" customHeight="1">
      <c r="A756" s="1712"/>
      <c r="B756" s="1712"/>
      <c r="C756" s="1712"/>
      <c r="D756" s="1712"/>
      <c r="E756" s="1712"/>
      <c r="F756" s="1712"/>
      <c r="G756" s="1712"/>
      <c r="H756" s="1712"/>
      <c r="I756" s="1712"/>
      <c r="J756" s="1712"/>
      <c r="K756" s="1712"/>
      <c r="L756" s="1712"/>
      <c r="M756" s="1712"/>
      <c r="N756" s="1712"/>
      <c r="O756" s="1712"/>
      <c r="P756" s="1712"/>
      <c r="Q756" s="1712"/>
      <c r="R756" s="1712"/>
      <c r="S756" s="1712"/>
      <c r="T756" s="1712"/>
      <c r="U756" s="1712"/>
      <c r="V756" s="1712"/>
      <c r="W756" s="1712"/>
      <c r="X756" s="1712"/>
      <c r="Y756" s="1712"/>
    </row>
    <row r="757" spans="1:25" ht="16.5" customHeight="1">
      <c r="A757" s="1712"/>
      <c r="B757" s="1712"/>
      <c r="C757" s="1712"/>
      <c r="D757" s="1712"/>
      <c r="E757" s="1712"/>
      <c r="F757" s="1712"/>
      <c r="G757" s="1712"/>
      <c r="H757" s="1712"/>
      <c r="I757" s="1712"/>
      <c r="J757" s="1712"/>
      <c r="K757" s="1712"/>
      <c r="L757" s="1712"/>
      <c r="M757" s="1712"/>
      <c r="N757" s="1712"/>
      <c r="O757" s="1712"/>
      <c r="P757" s="1712"/>
      <c r="Q757" s="1712"/>
      <c r="R757" s="1712"/>
      <c r="S757" s="1712"/>
      <c r="T757" s="1712"/>
      <c r="U757" s="1712"/>
      <c r="V757" s="1712"/>
      <c r="W757" s="1712"/>
      <c r="X757" s="1712"/>
      <c r="Y757" s="1712"/>
    </row>
    <row r="758" spans="1:25" ht="16.5" customHeight="1">
      <c r="A758" s="1712"/>
      <c r="B758" s="1712"/>
      <c r="C758" s="1712"/>
      <c r="D758" s="1712"/>
      <c r="E758" s="1712"/>
      <c r="F758" s="1712"/>
      <c r="G758" s="1712"/>
      <c r="H758" s="1712"/>
      <c r="I758" s="1712"/>
      <c r="J758" s="1712"/>
      <c r="K758" s="1712"/>
      <c r="L758" s="1712"/>
      <c r="M758" s="1712"/>
      <c r="N758" s="1712"/>
      <c r="O758" s="1712"/>
      <c r="P758" s="1712"/>
      <c r="Q758" s="1712"/>
      <c r="R758" s="1712"/>
      <c r="S758" s="1712"/>
      <c r="T758" s="1712"/>
      <c r="U758" s="1712"/>
      <c r="V758" s="1712"/>
      <c r="W758" s="1712"/>
      <c r="X758" s="1712"/>
      <c r="Y758" s="1712"/>
    </row>
    <row r="759" spans="1:25" ht="16.5" customHeight="1">
      <c r="A759" s="1712"/>
      <c r="B759" s="1712"/>
      <c r="C759" s="1712"/>
      <c r="D759" s="1712"/>
      <c r="E759" s="1712"/>
      <c r="F759" s="1712"/>
      <c r="G759" s="1712"/>
      <c r="H759" s="1712"/>
      <c r="I759" s="1712"/>
      <c r="J759" s="1712"/>
      <c r="K759" s="1712"/>
      <c r="L759" s="1712"/>
      <c r="M759" s="1712"/>
      <c r="N759" s="1712"/>
      <c r="O759" s="1712"/>
      <c r="P759" s="1712"/>
      <c r="Q759" s="1712"/>
      <c r="R759" s="1712"/>
      <c r="S759" s="1712"/>
      <c r="T759" s="1712"/>
      <c r="U759" s="1712"/>
      <c r="V759" s="1712"/>
      <c r="W759" s="1712"/>
      <c r="X759" s="1712"/>
      <c r="Y759" s="1712"/>
    </row>
    <row r="760" spans="1:25" ht="16.5" customHeight="1">
      <c r="A760" s="1712"/>
      <c r="B760" s="1712"/>
      <c r="C760" s="1712"/>
      <c r="D760" s="1712"/>
      <c r="E760" s="1712"/>
      <c r="F760" s="1712"/>
      <c r="G760" s="1712"/>
      <c r="H760" s="1712"/>
      <c r="I760" s="1712"/>
      <c r="J760" s="1712"/>
      <c r="K760" s="1712"/>
      <c r="L760" s="1712"/>
      <c r="M760" s="1712"/>
      <c r="N760" s="1712"/>
      <c r="O760" s="1712"/>
      <c r="P760" s="1712"/>
      <c r="Q760" s="1712"/>
      <c r="R760" s="1712"/>
      <c r="S760" s="1712"/>
      <c r="T760" s="1712"/>
      <c r="U760" s="1712"/>
      <c r="V760" s="1712"/>
      <c r="W760" s="1712"/>
      <c r="X760" s="1712"/>
      <c r="Y760" s="1712"/>
    </row>
    <row r="761" spans="1:25" ht="16.5" customHeight="1">
      <c r="A761" s="1712"/>
      <c r="B761" s="1712"/>
      <c r="C761" s="1712"/>
      <c r="D761" s="1712"/>
      <c r="E761" s="1712"/>
      <c r="F761" s="1712"/>
      <c r="G761" s="1712"/>
      <c r="H761" s="1712"/>
      <c r="I761" s="1712"/>
      <c r="J761" s="1712"/>
      <c r="K761" s="1712"/>
      <c r="L761" s="1712"/>
      <c r="M761" s="1712"/>
      <c r="N761" s="1712"/>
      <c r="O761" s="1712"/>
      <c r="P761" s="1712"/>
      <c r="Q761" s="1712"/>
      <c r="R761" s="1712"/>
      <c r="S761" s="1712"/>
      <c r="T761" s="1712"/>
      <c r="U761" s="1712"/>
      <c r="V761" s="1712"/>
      <c r="W761" s="1712"/>
      <c r="X761" s="1712"/>
      <c r="Y761" s="1712"/>
    </row>
    <row r="762" spans="1:25" ht="16.5" customHeight="1">
      <c r="A762" s="1712"/>
      <c r="B762" s="1712"/>
      <c r="C762" s="1712"/>
      <c r="D762" s="1712"/>
      <c r="E762" s="1712"/>
      <c r="F762" s="1712"/>
      <c r="G762" s="1712"/>
      <c r="H762" s="1712"/>
      <c r="I762" s="1712"/>
      <c r="J762" s="1712"/>
      <c r="K762" s="1712"/>
      <c r="L762" s="1712"/>
      <c r="M762" s="1712"/>
      <c r="N762" s="1712"/>
      <c r="O762" s="1712"/>
      <c r="P762" s="1712"/>
      <c r="Q762" s="1712"/>
      <c r="R762" s="1712"/>
      <c r="S762" s="1712"/>
      <c r="T762" s="1712"/>
      <c r="U762" s="1712"/>
      <c r="V762" s="1712"/>
      <c r="W762" s="1712"/>
      <c r="X762" s="1712"/>
      <c r="Y762" s="1712"/>
    </row>
    <row r="763" spans="1:25" ht="16.5" customHeight="1">
      <c r="A763" s="1712"/>
      <c r="B763" s="1712"/>
      <c r="C763" s="1712"/>
      <c r="D763" s="1712"/>
      <c r="E763" s="1712"/>
      <c r="F763" s="1712"/>
      <c r="G763" s="1712"/>
      <c r="H763" s="1712"/>
      <c r="I763" s="1712"/>
      <c r="J763" s="1712"/>
      <c r="K763" s="1712"/>
      <c r="L763" s="1712"/>
      <c r="M763" s="1712"/>
      <c r="N763" s="1712"/>
      <c r="O763" s="1712"/>
      <c r="P763" s="1712"/>
      <c r="Q763" s="1712"/>
      <c r="R763" s="1712"/>
      <c r="S763" s="1712"/>
      <c r="T763" s="1712"/>
      <c r="U763" s="1712"/>
      <c r="V763" s="1712"/>
      <c r="W763" s="1712"/>
      <c r="X763" s="1712"/>
      <c r="Y763" s="1712"/>
    </row>
    <row r="764" spans="1:25" ht="16.5" customHeight="1">
      <c r="A764" s="1712"/>
      <c r="B764" s="1712"/>
      <c r="C764" s="1712"/>
      <c r="D764" s="1712"/>
      <c r="E764" s="1712"/>
      <c r="F764" s="1712"/>
      <c r="G764" s="1712"/>
      <c r="H764" s="1712"/>
      <c r="I764" s="1712"/>
      <c r="J764" s="1712"/>
      <c r="K764" s="1712"/>
      <c r="L764" s="1712"/>
      <c r="M764" s="1712"/>
      <c r="N764" s="1712"/>
      <c r="O764" s="1712"/>
      <c r="P764" s="1712"/>
      <c r="Q764" s="1712"/>
      <c r="R764" s="1712"/>
      <c r="S764" s="1712"/>
      <c r="T764" s="1712"/>
      <c r="U764" s="1712"/>
      <c r="V764" s="1712"/>
      <c r="W764" s="1712"/>
      <c r="X764" s="1712"/>
      <c r="Y764" s="1712"/>
    </row>
    <row r="765" spans="1:25" ht="16.5" customHeight="1">
      <c r="A765" s="1712"/>
      <c r="B765" s="1712"/>
      <c r="C765" s="1712"/>
      <c r="D765" s="1712"/>
      <c r="E765" s="1712"/>
      <c r="F765" s="1712"/>
      <c r="G765" s="1712"/>
      <c r="H765" s="1712"/>
      <c r="I765" s="1712"/>
      <c r="J765" s="1712"/>
      <c r="K765" s="1712"/>
      <c r="L765" s="1712"/>
      <c r="M765" s="1712"/>
      <c r="N765" s="1712"/>
      <c r="O765" s="1712"/>
      <c r="P765" s="1712"/>
      <c r="Q765" s="1712"/>
      <c r="R765" s="1712"/>
      <c r="S765" s="1712"/>
      <c r="T765" s="1712"/>
      <c r="U765" s="1712"/>
      <c r="V765" s="1712"/>
      <c r="W765" s="1712"/>
      <c r="X765" s="1712"/>
      <c r="Y765" s="1712"/>
    </row>
    <row r="766" spans="1:25" ht="16.5" customHeight="1">
      <c r="A766" s="1712"/>
      <c r="B766" s="1712"/>
      <c r="C766" s="1712"/>
      <c r="D766" s="1712"/>
      <c r="E766" s="1712"/>
      <c r="F766" s="1712"/>
      <c r="G766" s="1712"/>
      <c r="H766" s="1712"/>
      <c r="I766" s="1712"/>
      <c r="J766" s="1712"/>
      <c r="K766" s="1712"/>
      <c r="L766" s="1712"/>
      <c r="M766" s="1712"/>
      <c r="N766" s="1712"/>
      <c r="O766" s="1712"/>
      <c r="P766" s="1712"/>
      <c r="Q766" s="1712"/>
      <c r="R766" s="1712"/>
      <c r="S766" s="1712"/>
      <c r="T766" s="1712"/>
      <c r="U766" s="1712"/>
      <c r="V766" s="1712"/>
      <c r="W766" s="1712"/>
      <c r="X766" s="1712"/>
      <c r="Y766" s="1712"/>
    </row>
    <row r="767" spans="1:25" ht="16.5" customHeight="1">
      <c r="A767" s="1712"/>
      <c r="B767" s="1712"/>
      <c r="C767" s="1712"/>
      <c r="D767" s="1712"/>
      <c r="E767" s="1712"/>
      <c r="F767" s="1712"/>
      <c r="G767" s="1712"/>
      <c r="H767" s="1712"/>
      <c r="I767" s="1712"/>
      <c r="J767" s="1712"/>
      <c r="K767" s="1712"/>
      <c r="L767" s="1712"/>
      <c r="M767" s="1712"/>
      <c r="N767" s="1712"/>
      <c r="O767" s="1712"/>
      <c r="P767" s="1712"/>
      <c r="Q767" s="1712"/>
      <c r="R767" s="1712"/>
      <c r="S767" s="1712"/>
      <c r="T767" s="1712"/>
      <c r="U767" s="1712"/>
      <c r="V767" s="1712"/>
      <c r="W767" s="1712"/>
      <c r="X767" s="1712"/>
      <c r="Y767" s="1712"/>
    </row>
    <row r="768" spans="1:25" ht="16.5" customHeight="1">
      <c r="A768" s="1712"/>
      <c r="B768" s="1712"/>
      <c r="C768" s="1712"/>
      <c r="D768" s="1712"/>
      <c r="E768" s="1712"/>
      <c r="F768" s="1712"/>
      <c r="G768" s="1712"/>
      <c r="H768" s="1712"/>
      <c r="I768" s="1712"/>
      <c r="J768" s="1712"/>
      <c r="K768" s="1712"/>
      <c r="L768" s="1712"/>
      <c r="M768" s="1712"/>
      <c r="N768" s="1712"/>
      <c r="O768" s="1712"/>
      <c r="P768" s="1712"/>
      <c r="Q768" s="1712"/>
      <c r="R768" s="1712"/>
      <c r="S768" s="1712"/>
      <c r="T768" s="1712"/>
      <c r="U768" s="1712"/>
      <c r="V768" s="1712"/>
      <c r="W768" s="1712"/>
      <c r="X768" s="1712"/>
      <c r="Y768" s="1712"/>
    </row>
    <row r="769" spans="1:25" ht="16.5" customHeight="1">
      <c r="A769" s="1712"/>
      <c r="B769" s="1712"/>
      <c r="C769" s="1712"/>
      <c r="D769" s="1712"/>
      <c r="E769" s="1712"/>
      <c r="F769" s="1712"/>
      <c r="G769" s="1712"/>
      <c r="H769" s="1712"/>
      <c r="I769" s="1712"/>
      <c r="J769" s="1712"/>
      <c r="K769" s="1712"/>
      <c r="L769" s="1712"/>
      <c r="M769" s="1712"/>
      <c r="N769" s="1712"/>
      <c r="O769" s="1712"/>
      <c r="P769" s="1712"/>
      <c r="Q769" s="1712"/>
      <c r="R769" s="1712"/>
      <c r="S769" s="1712"/>
      <c r="T769" s="1712"/>
      <c r="U769" s="1712"/>
      <c r="V769" s="1712"/>
      <c r="W769" s="1712"/>
      <c r="X769" s="1712"/>
      <c r="Y769" s="1712"/>
    </row>
    <row r="770" spans="1:25" ht="16.5" customHeight="1">
      <c r="A770" s="1712"/>
      <c r="B770" s="1712"/>
      <c r="C770" s="1712"/>
      <c r="D770" s="1712"/>
      <c r="E770" s="1712"/>
      <c r="F770" s="1712"/>
      <c r="G770" s="1712"/>
      <c r="H770" s="1712"/>
      <c r="I770" s="1712"/>
      <c r="J770" s="1712"/>
      <c r="K770" s="1712"/>
      <c r="L770" s="1712"/>
      <c r="M770" s="1712"/>
      <c r="N770" s="1712"/>
      <c r="O770" s="1712"/>
      <c r="P770" s="1712"/>
      <c r="Q770" s="1712"/>
      <c r="R770" s="1712"/>
      <c r="S770" s="1712"/>
      <c r="T770" s="1712"/>
      <c r="U770" s="1712"/>
      <c r="V770" s="1712"/>
      <c r="W770" s="1712"/>
      <c r="X770" s="1712"/>
      <c r="Y770" s="1712"/>
    </row>
    <row r="771" spans="1:25" ht="16.5" customHeight="1">
      <c r="A771" s="1712"/>
      <c r="B771" s="1712"/>
      <c r="C771" s="1712"/>
      <c r="D771" s="1712"/>
      <c r="E771" s="1712"/>
      <c r="F771" s="1712"/>
      <c r="G771" s="1712"/>
      <c r="H771" s="1712"/>
      <c r="I771" s="1712"/>
      <c r="J771" s="1712"/>
      <c r="K771" s="1712"/>
      <c r="L771" s="1712"/>
      <c r="M771" s="1712"/>
      <c r="N771" s="1712"/>
      <c r="O771" s="1712"/>
      <c r="P771" s="1712"/>
      <c r="Q771" s="1712"/>
      <c r="R771" s="1712"/>
      <c r="S771" s="1712"/>
      <c r="T771" s="1712"/>
      <c r="U771" s="1712"/>
      <c r="V771" s="1712"/>
      <c r="W771" s="1712"/>
      <c r="X771" s="1712"/>
      <c r="Y771" s="1712"/>
    </row>
    <row r="772" spans="1:25" ht="16.5" customHeight="1">
      <c r="A772" s="1712"/>
      <c r="B772" s="1712"/>
      <c r="C772" s="1712"/>
      <c r="D772" s="1712"/>
      <c r="E772" s="1712"/>
      <c r="F772" s="1712"/>
      <c r="G772" s="1712"/>
      <c r="H772" s="1712"/>
      <c r="I772" s="1712"/>
      <c r="J772" s="1712"/>
      <c r="K772" s="1712"/>
      <c r="L772" s="1712"/>
      <c r="M772" s="1712"/>
      <c r="N772" s="1712"/>
      <c r="O772" s="1712"/>
      <c r="P772" s="1712"/>
      <c r="Q772" s="1712"/>
      <c r="R772" s="1712"/>
      <c r="S772" s="1712"/>
      <c r="T772" s="1712"/>
      <c r="U772" s="1712"/>
      <c r="V772" s="1712"/>
      <c r="W772" s="1712"/>
      <c r="X772" s="1712"/>
      <c r="Y772" s="1712"/>
    </row>
    <row r="773" spans="1:25" ht="16.5" customHeight="1">
      <c r="A773" s="1712"/>
      <c r="B773" s="1712"/>
      <c r="C773" s="1712"/>
      <c r="D773" s="1712"/>
      <c r="E773" s="1712"/>
      <c r="F773" s="1712"/>
      <c r="G773" s="1712"/>
      <c r="H773" s="1712"/>
      <c r="I773" s="1712"/>
      <c r="J773" s="1712"/>
      <c r="K773" s="1712"/>
      <c r="L773" s="1712"/>
      <c r="M773" s="1712"/>
      <c r="N773" s="1712"/>
      <c r="O773" s="1712"/>
      <c r="P773" s="1712"/>
      <c r="Q773" s="1712"/>
      <c r="R773" s="1712"/>
      <c r="S773" s="1712"/>
      <c r="T773" s="1712"/>
      <c r="U773" s="1712"/>
      <c r="V773" s="1712"/>
      <c r="W773" s="1712"/>
      <c r="X773" s="1712"/>
      <c r="Y773" s="1712"/>
    </row>
    <row r="774" spans="1:25" ht="16.5" customHeight="1">
      <c r="A774" s="1712"/>
      <c r="B774" s="1712"/>
      <c r="C774" s="1712"/>
      <c r="D774" s="1712"/>
      <c r="E774" s="1712"/>
      <c r="F774" s="1712"/>
      <c r="G774" s="1712"/>
      <c r="H774" s="1712"/>
      <c r="I774" s="1712"/>
      <c r="J774" s="1712"/>
      <c r="K774" s="1712"/>
      <c r="L774" s="1712"/>
      <c r="M774" s="1712"/>
      <c r="N774" s="1712"/>
      <c r="O774" s="1712"/>
      <c r="P774" s="1712"/>
      <c r="Q774" s="1712"/>
      <c r="R774" s="1712"/>
      <c r="S774" s="1712"/>
      <c r="T774" s="1712"/>
      <c r="U774" s="1712"/>
      <c r="V774" s="1712"/>
      <c r="W774" s="1712"/>
      <c r="X774" s="1712"/>
      <c r="Y774" s="1712"/>
    </row>
    <row r="775" spans="1:25" ht="16.5" customHeight="1">
      <c r="A775" s="1712"/>
      <c r="B775" s="1712"/>
      <c r="C775" s="1712"/>
      <c r="D775" s="1712"/>
      <c r="E775" s="1712"/>
      <c r="F775" s="1712"/>
      <c r="G775" s="1712"/>
      <c r="H775" s="1712"/>
      <c r="I775" s="1712"/>
      <c r="J775" s="1712"/>
      <c r="K775" s="1712"/>
      <c r="L775" s="1712"/>
      <c r="M775" s="1712"/>
      <c r="N775" s="1712"/>
      <c r="O775" s="1712"/>
      <c r="P775" s="1712"/>
      <c r="Q775" s="1712"/>
      <c r="R775" s="1712"/>
      <c r="S775" s="1712"/>
      <c r="T775" s="1712"/>
      <c r="U775" s="1712"/>
      <c r="V775" s="1712"/>
      <c r="W775" s="1712"/>
      <c r="X775" s="1712"/>
      <c r="Y775" s="1712"/>
    </row>
    <row r="776" spans="1:25" ht="16.5" customHeight="1">
      <c r="A776" s="1712"/>
      <c r="B776" s="1712"/>
      <c r="C776" s="1712"/>
      <c r="D776" s="1712"/>
      <c r="E776" s="1712"/>
      <c r="F776" s="1712"/>
      <c r="G776" s="1712"/>
      <c r="H776" s="1712"/>
      <c r="I776" s="1712"/>
      <c r="J776" s="1712"/>
      <c r="K776" s="1712"/>
      <c r="L776" s="1712"/>
      <c r="M776" s="1712"/>
      <c r="N776" s="1712"/>
      <c r="O776" s="1712"/>
      <c r="P776" s="1712"/>
      <c r="Q776" s="1712"/>
      <c r="R776" s="1712"/>
      <c r="S776" s="1712"/>
      <c r="T776" s="1712"/>
      <c r="U776" s="1712"/>
      <c r="V776" s="1712"/>
      <c r="W776" s="1712"/>
      <c r="X776" s="1712"/>
      <c r="Y776" s="1712"/>
    </row>
    <row r="777" spans="1:25" ht="16.5" customHeight="1">
      <c r="A777" s="1712"/>
      <c r="B777" s="1712"/>
      <c r="C777" s="1712"/>
      <c r="D777" s="1712"/>
      <c r="E777" s="1712"/>
      <c r="F777" s="1712"/>
      <c r="G777" s="1712"/>
      <c r="H777" s="1712"/>
      <c r="I777" s="1712"/>
      <c r="J777" s="1712"/>
      <c r="K777" s="1712"/>
      <c r="L777" s="1712"/>
      <c r="M777" s="1712"/>
      <c r="N777" s="1712"/>
      <c r="O777" s="1712"/>
      <c r="P777" s="1712"/>
      <c r="Q777" s="1712"/>
      <c r="R777" s="1712"/>
      <c r="S777" s="1712"/>
      <c r="T777" s="1712"/>
      <c r="U777" s="1712"/>
      <c r="V777" s="1712"/>
      <c r="W777" s="1712"/>
      <c r="X777" s="1712"/>
      <c r="Y777" s="1712"/>
    </row>
    <row r="778" spans="1:25" ht="16.5" customHeight="1">
      <c r="A778" s="1712"/>
      <c r="B778" s="1712"/>
      <c r="C778" s="1712"/>
      <c r="D778" s="1712"/>
      <c r="E778" s="1712"/>
      <c r="F778" s="1712"/>
      <c r="G778" s="1712"/>
      <c r="H778" s="1712"/>
      <c r="I778" s="1712"/>
      <c r="J778" s="1712"/>
      <c r="K778" s="1712"/>
      <c r="L778" s="1712"/>
      <c r="M778" s="1712"/>
      <c r="N778" s="1712"/>
      <c r="O778" s="1712"/>
      <c r="P778" s="1712"/>
      <c r="Q778" s="1712"/>
      <c r="R778" s="1712"/>
      <c r="S778" s="1712"/>
      <c r="T778" s="1712"/>
      <c r="U778" s="1712"/>
      <c r="V778" s="1712"/>
      <c r="W778" s="1712"/>
      <c r="X778" s="1712"/>
      <c r="Y778" s="1712"/>
    </row>
    <row r="779" spans="1:25" ht="16.5" customHeight="1">
      <c r="A779" s="1712"/>
      <c r="B779" s="1712"/>
      <c r="C779" s="1712"/>
      <c r="D779" s="1712"/>
      <c r="E779" s="1712"/>
      <c r="F779" s="1712"/>
      <c r="G779" s="1712"/>
      <c r="H779" s="1712"/>
      <c r="I779" s="1712"/>
      <c r="J779" s="1712"/>
      <c r="K779" s="1712"/>
      <c r="L779" s="1712"/>
      <c r="M779" s="1712"/>
      <c r="N779" s="1712"/>
      <c r="O779" s="1712"/>
      <c r="P779" s="1712"/>
      <c r="Q779" s="1712"/>
      <c r="R779" s="1712"/>
      <c r="S779" s="1712"/>
      <c r="T779" s="1712"/>
      <c r="U779" s="1712"/>
      <c r="V779" s="1712"/>
      <c r="W779" s="1712"/>
      <c r="X779" s="1712"/>
      <c r="Y779" s="1712"/>
    </row>
    <row r="780" spans="1:25" ht="16.5" customHeight="1">
      <c r="A780" s="1712"/>
      <c r="B780" s="1712"/>
      <c r="C780" s="1712"/>
      <c r="D780" s="1712"/>
      <c r="E780" s="1712"/>
      <c r="F780" s="1712"/>
      <c r="G780" s="1712"/>
      <c r="H780" s="1712"/>
      <c r="I780" s="1712"/>
      <c r="J780" s="1712"/>
      <c r="K780" s="1712"/>
      <c r="L780" s="1712"/>
      <c r="M780" s="1712"/>
      <c r="N780" s="1712"/>
      <c r="O780" s="1712"/>
      <c r="P780" s="1712"/>
      <c r="Q780" s="1712"/>
      <c r="R780" s="1712"/>
      <c r="S780" s="1712"/>
      <c r="T780" s="1712"/>
      <c r="U780" s="1712"/>
      <c r="V780" s="1712"/>
      <c r="W780" s="1712"/>
      <c r="X780" s="1712"/>
      <c r="Y780" s="1712"/>
    </row>
    <row r="781" spans="1:25" ht="16.5" customHeight="1">
      <c r="A781" s="1712"/>
      <c r="B781" s="1712"/>
      <c r="C781" s="1712"/>
      <c r="D781" s="1712"/>
      <c r="E781" s="1712"/>
      <c r="F781" s="1712"/>
      <c r="G781" s="1712"/>
      <c r="H781" s="1712"/>
      <c r="I781" s="1712"/>
      <c r="J781" s="1712"/>
      <c r="K781" s="1712"/>
      <c r="L781" s="1712"/>
      <c r="M781" s="1712"/>
      <c r="N781" s="1712"/>
      <c r="O781" s="1712"/>
      <c r="P781" s="1712"/>
      <c r="Q781" s="1712"/>
      <c r="R781" s="1712"/>
      <c r="S781" s="1712"/>
      <c r="T781" s="1712"/>
      <c r="U781" s="1712"/>
      <c r="V781" s="1712"/>
      <c r="W781" s="1712"/>
      <c r="X781" s="1712"/>
      <c r="Y781" s="1712"/>
    </row>
    <row r="782" spans="1:25" ht="16.5" customHeight="1">
      <c r="A782" s="1712"/>
      <c r="B782" s="1712"/>
      <c r="C782" s="1712"/>
      <c r="D782" s="1712"/>
      <c r="E782" s="1712"/>
      <c r="F782" s="1712"/>
      <c r="G782" s="1712"/>
      <c r="H782" s="1712"/>
      <c r="I782" s="1712"/>
      <c r="J782" s="1712"/>
      <c r="K782" s="1712"/>
      <c r="L782" s="1712"/>
      <c r="M782" s="1712"/>
      <c r="N782" s="1712"/>
      <c r="O782" s="1712"/>
      <c r="P782" s="1712"/>
      <c r="Q782" s="1712"/>
      <c r="R782" s="1712"/>
      <c r="S782" s="1712"/>
      <c r="T782" s="1712"/>
      <c r="U782" s="1712"/>
      <c r="V782" s="1712"/>
      <c r="W782" s="1712"/>
      <c r="X782" s="1712"/>
      <c r="Y782" s="1712"/>
    </row>
    <row r="783" spans="1:25" ht="16.5" customHeight="1">
      <c r="A783" s="1712"/>
      <c r="B783" s="1712"/>
      <c r="C783" s="1712"/>
      <c r="D783" s="1712"/>
      <c r="E783" s="1712"/>
      <c r="F783" s="1712"/>
      <c r="G783" s="1712"/>
      <c r="H783" s="1712"/>
      <c r="I783" s="1712"/>
      <c r="J783" s="1712"/>
      <c r="K783" s="1712"/>
      <c r="L783" s="1712"/>
      <c r="M783" s="1712"/>
      <c r="N783" s="1712"/>
      <c r="O783" s="1712"/>
      <c r="P783" s="1712"/>
      <c r="Q783" s="1712"/>
      <c r="R783" s="1712"/>
      <c r="S783" s="1712"/>
      <c r="T783" s="1712"/>
      <c r="U783" s="1712"/>
      <c r="V783" s="1712"/>
      <c r="W783" s="1712"/>
      <c r="X783" s="1712"/>
      <c r="Y783" s="1712"/>
    </row>
    <row r="784" spans="1:25" ht="16.5" customHeight="1">
      <c r="A784" s="1712"/>
      <c r="B784" s="1712"/>
      <c r="C784" s="1712"/>
      <c r="D784" s="1712"/>
      <c r="E784" s="1712"/>
      <c r="F784" s="1712"/>
      <c r="G784" s="1712"/>
      <c r="H784" s="1712"/>
      <c r="I784" s="1712"/>
      <c r="J784" s="1712"/>
      <c r="K784" s="1712"/>
      <c r="L784" s="1712"/>
      <c r="M784" s="1712"/>
      <c r="N784" s="1712"/>
      <c r="O784" s="1712"/>
      <c r="P784" s="1712"/>
      <c r="Q784" s="1712"/>
      <c r="R784" s="1712"/>
      <c r="S784" s="1712"/>
      <c r="T784" s="1712"/>
      <c r="U784" s="1712"/>
      <c r="V784" s="1712"/>
      <c r="W784" s="1712"/>
      <c r="X784" s="1712"/>
      <c r="Y784" s="1712"/>
    </row>
    <row r="785" spans="1:25" ht="16.5" customHeight="1">
      <c r="A785" s="1712"/>
      <c r="B785" s="1712"/>
      <c r="C785" s="1712"/>
      <c r="D785" s="1712"/>
      <c r="E785" s="1712"/>
      <c r="F785" s="1712"/>
      <c r="G785" s="1712"/>
      <c r="H785" s="1712"/>
      <c r="I785" s="1712"/>
      <c r="J785" s="1712"/>
      <c r="K785" s="1712"/>
      <c r="L785" s="1712"/>
      <c r="M785" s="1712"/>
      <c r="N785" s="1712"/>
      <c r="O785" s="1712"/>
      <c r="P785" s="1712"/>
      <c r="Q785" s="1712"/>
      <c r="R785" s="1712"/>
      <c r="S785" s="1712"/>
      <c r="T785" s="1712"/>
      <c r="U785" s="1712"/>
      <c r="V785" s="1712"/>
      <c r="W785" s="1712"/>
      <c r="X785" s="1712"/>
      <c r="Y785" s="1712"/>
    </row>
    <row r="786" spans="1:25" ht="16.5" customHeight="1">
      <c r="A786" s="1712"/>
      <c r="B786" s="1712"/>
      <c r="C786" s="1712"/>
      <c r="D786" s="1712"/>
      <c r="E786" s="1712"/>
      <c r="F786" s="1712"/>
      <c r="G786" s="1712"/>
      <c r="H786" s="1712"/>
      <c r="I786" s="1712"/>
      <c r="J786" s="1712"/>
      <c r="K786" s="1712"/>
      <c r="L786" s="1712"/>
      <c r="M786" s="1712"/>
      <c r="N786" s="1712"/>
      <c r="O786" s="1712"/>
      <c r="P786" s="1712"/>
      <c r="Q786" s="1712"/>
      <c r="R786" s="1712"/>
      <c r="S786" s="1712"/>
      <c r="T786" s="1712"/>
      <c r="U786" s="1712"/>
      <c r="V786" s="1712"/>
      <c r="W786" s="1712"/>
      <c r="X786" s="1712"/>
      <c r="Y786" s="1712"/>
    </row>
    <row r="787" spans="1:25" ht="16.5" customHeight="1">
      <c r="A787" s="1712"/>
      <c r="B787" s="1712"/>
      <c r="C787" s="1712"/>
      <c r="D787" s="1712"/>
      <c r="E787" s="1712"/>
      <c r="F787" s="1712"/>
      <c r="G787" s="1712"/>
      <c r="H787" s="1712"/>
      <c r="I787" s="1712"/>
      <c r="J787" s="1712"/>
      <c r="K787" s="1712"/>
      <c r="L787" s="1712"/>
      <c r="M787" s="1712"/>
      <c r="N787" s="1712"/>
      <c r="O787" s="1712"/>
      <c r="P787" s="1712"/>
      <c r="Q787" s="1712"/>
      <c r="R787" s="1712"/>
      <c r="S787" s="1712"/>
      <c r="T787" s="1712"/>
      <c r="U787" s="1712"/>
      <c r="V787" s="1712"/>
      <c r="W787" s="1712"/>
      <c r="X787" s="1712"/>
      <c r="Y787" s="1712"/>
    </row>
    <row r="788" spans="1:25" ht="16.5" customHeight="1">
      <c r="A788" s="1712"/>
      <c r="B788" s="1712"/>
      <c r="C788" s="1712"/>
      <c r="D788" s="1712"/>
      <c r="E788" s="1712"/>
      <c r="F788" s="1712"/>
      <c r="G788" s="1712"/>
      <c r="H788" s="1712"/>
      <c r="I788" s="1712"/>
      <c r="J788" s="1712"/>
      <c r="K788" s="1712"/>
      <c r="L788" s="1712"/>
      <c r="M788" s="1712"/>
      <c r="N788" s="1712"/>
      <c r="O788" s="1712"/>
      <c r="P788" s="1712"/>
      <c r="Q788" s="1712"/>
      <c r="R788" s="1712"/>
      <c r="S788" s="1712"/>
      <c r="T788" s="1712"/>
      <c r="U788" s="1712"/>
      <c r="V788" s="1712"/>
      <c r="W788" s="1712"/>
      <c r="X788" s="1712"/>
      <c r="Y788" s="1712"/>
    </row>
    <row r="789" spans="1:25" ht="16.5" customHeight="1">
      <c r="A789" s="1712"/>
      <c r="B789" s="1712"/>
      <c r="C789" s="1712"/>
      <c r="D789" s="1712"/>
      <c r="E789" s="1712"/>
      <c r="F789" s="1712"/>
      <c r="G789" s="1712"/>
      <c r="H789" s="1712"/>
      <c r="I789" s="1712"/>
      <c r="J789" s="1712"/>
      <c r="K789" s="1712"/>
      <c r="L789" s="1712"/>
      <c r="M789" s="1712"/>
      <c r="N789" s="1712"/>
      <c r="O789" s="1712"/>
      <c r="P789" s="1712"/>
      <c r="Q789" s="1712"/>
      <c r="R789" s="1712"/>
      <c r="S789" s="1712"/>
      <c r="T789" s="1712"/>
      <c r="U789" s="1712"/>
      <c r="V789" s="1712"/>
      <c r="W789" s="1712"/>
      <c r="X789" s="1712"/>
      <c r="Y789" s="1712"/>
    </row>
    <row r="790" spans="1:25" ht="16.5" customHeight="1">
      <c r="A790" s="1712"/>
      <c r="B790" s="1712"/>
      <c r="C790" s="1712"/>
      <c r="D790" s="1712"/>
      <c r="E790" s="1712"/>
      <c r="F790" s="1712"/>
      <c r="G790" s="1712"/>
      <c r="H790" s="1712"/>
      <c r="I790" s="1712"/>
      <c r="J790" s="1712"/>
      <c r="K790" s="1712"/>
      <c r="L790" s="1712"/>
      <c r="M790" s="1712"/>
      <c r="N790" s="1712"/>
      <c r="O790" s="1712"/>
      <c r="P790" s="1712"/>
      <c r="Q790" s="1712"/>
      <c r="R790" s="1712"/>
      <c r="S790" s="1712"/>
      <c r="T790" s="1712"/>
      <c r="U790" s="1712"/>
      <c r="V790" s="1712"/>
      <c r="W790" s="1712"/>
      <c r="X790" s="1712"/>
      <c r="Y790" s="1712"/>
    </row>
    <row r="791" spans="1:25" ht="16.5" customHeight="1">
      <c r="A791" s="1712"/>
      <c r="B791" s="1712"/>
      <c r="C791" s="1712"/>
      <c r="D791" s="1712"/>
      <c r="E791" s="1712"/>
      <c r="F791" s="1712"/>
      <c r="G791" s="1712"/>
      <c r="H791" s="1712"/>
      <c r="I791" s="1712"/>
      <c r="J791" s="1712"/>
      <c r="K791" s="1712"/>
      <c r="L791" s="1712"/>
      <c r="M791" s="1712"/>
      <c r="N791" s="1712"/>
      <c r="O791" s="1712"/>
      <c r="P791" s="1712"/>
      <c r="Q791" s="1712"/>
      <c r="R791" s="1712"/>
      <c r="S791" s="1712"/>
      <c r="T791" s="1712"/>
      <c r="U791" s="1712"/>
      <c r="V791" s="1712"/>
      <c r="W791" s="1712"/>
      <c r="X791" s="1712"/>
      <c r="Y791" s="1712"/>
    </row>
    <row r="792" spans="1:25" ht="16.5" customHeight="1">
      <c r="A792" s="1712"/>
      <c r="B792" s="1712"/>
      <c r="C792" s="1712"/>
      <c r="D792" s="1712"/>
      <c r="E792" s="1712"/>
      <c r="F792" s="1712"/>
      <c r="G792" s="1712"/>
      <c r="H792" s="1712"/>
      <c r="I792" s="1712"/>
      <c r="J792" s="1712"/>
      <c r="K792" s="1712"/>
      <c r="L792" s="1712"/>
      <c r="M792" s="1712"/>
      <c r="N792" s="1712"/>
      <c r="O792" s="1712"/>
      <c r="P792" s="1712"/>
      <c r="Q792" s="1712"/>
      <c r="R792" s="1712"/>
      <c r="S792" s="1712"/>
      <c r="T792" s="1712"/>
      <c r="U792" s="1712"/>
      <c r="V792" s="1712"/>
      <c r="W792" s="1712"/>
      <c r="X792" s="1712"/>
      <c r="Y792" s="1712"/>
    </row>
    <row r="793" spans="1:25" ht="16.5" customHeight="1">
      <c r="A793" s="1712"/>
      <c r="B793" s="1712"/>
      <c r="C793" s="1712"/>
      <c r="D793" s="1712"/>
      <c r="E793" s="1712"/>
      <c r="F793" s="1712"/>
      <c r="G793" s="1712"/>
      <c r="H793" s="1712"/>
      <c r="I793" s="1712"/>
      <c r="J793" s="1712"/>
      <c r="K793" s="1712"/>
      <c r="L793" s="1712"/>
      <c r="M793" s="1712"/>
      <c r="N793" s="1712"/>
      <c r="O793" s="1712"/>
      <c r="P793" s="1712"/>
      <c r="Q793" s="1712"/>
      <c r="R793" s="1712"/>
      <c r="S793" s="1712"/>
      <c r="T793" s="1712"/>
      <c r="U793" s="1712"/>
      <c r="V793" s="1712"/>
      <c r="W793" s="1712"/>
      <c r="X793" s="1712"/>
      <c r="Y793" s="1712"/>
    </row>
    <row r="794" spans="1:25" ht="16.5" customHeight="1">
      <c r="A794" s="1712"/>
      <c r="B794" s="1712"/>
      <c r="C794" s="1712"/>
      <c r="D794" s="1712"/>
      <c r="E794" s="1712"/>
      <c r="F794" s="1712"/>
      <c r="G794" s="1712"/>
      <c r="H794" s="1712"/>
      <c r="I794" s="1712"/>
      <c r="J794" s="1712"/>
      <c r="K794" s="1712"/>
      <c r="L794" s="1712"/>
      <c r="M794" s="1712"/>
      <c r="N794" s="1712"/>
      <c r="O794" s="1712"/>
      <c r="P794" s="1712"/>
      <c r="Q794" s="1712"/>
      <c r="R794" s="1712"/>
      <c r="S794" s="1712"/>
      <c r="T794" s="1712"/>
      <c r="U794" s="1712"/>
      <c r="V794" s="1712"/>
      <c r="W794" s="1712"/>
      <c r="X794" s="1712"/>
      <c r="Y794" s="1712"/>
    </row>
    <row r="795" spans="1:25" ht="16.5" customHeight="1">
      <c r="A795" s="1712"/>
      <c r="B795" s="1712"/>
      <c r="C795" s="1712"/>
      <c r="D795" s="1712"/>
      <c r="E795" s="1712"/>
      <c r="F795" s="1712"/>
      <c r="G795" s="1712"/>
      <c r="H795" s="1712"/>
      <c r="I795" s="1712"/>
      <c r="J795" s="1712"/>
      <c r="K795" s="1712"/>
      <c r="L795" s="1712"/>
      <c r="M795" s="1712"/>
      <c r="N795" s="1712"/>
      <c r="O795" s="1712"/>
      <c r="P795" s="1712"/>
      <c r="Q795" s="1712"/>
      <c r="R795" s="1712"/>
      <c r="S795" s="1712"/>
      <c r="T795" s="1712"/>
      <c r="U795" s="1712"/>
      <c r="V795" s="1712"/>
      <c r="W795" s="1712"/>
      <c r="X795" s="1712"/>
      <c r="Y795" s="1712"/>
    </row>
    <row r="796" spans="1:25" ht="16.5" customHeight="1">
      <c r="A796" s="1712"/>
      <c r="B796" s="1712"/>
      <c r="C796" s="1712"/>
      <c r="D796" s="1712"/>
      <c r="E796" s="1712"/>
      <c r="F796" s="1712"/>
      <c r="G796" s="1712"/>
      <c r="H796" s="1712"/>
      <c r="I796" s="1712"/>
      <c r="J796" s="1712"/>
      <c r="K796" s="1712"/>
      <c r="L796" s="1712"/>
      <c r="M796" s="1712"/>
      <c r="N796" s="1712"/>
      <c r="O796" s="1712"/>
      <c r="P796" s="1712"/>
      <c r="Q796" s="1712"/>
      <c r="R796" s="1712"/>
      <c r="S796" s="1712"/>
      <c r="T796" s="1712"/>
      <c r="U796" s="1712"/>
      <c r="V796" s="1712"/>
      <c r="W796" s="1712"/>
      <c r="X796" s="1712"/>
      <c r="Y796" s="1712"/>
    </row>
    <row r="797" spans="1:25" ht="16.5" customHeight="1">
      <c r="A797" s="1712"/>
      <c r="B797" s="1712"/>
      <c r="C797" s="1712"/>
      <c r="D797" s="1712"/>
      <c r="E797" s="1712"/>
      <c r="F797" s="1712"/>
      <c r="G797" s="1712"/>
      <c r="H797" s="1712"/>
      <c r="I797" s="1712"/>
      <c r="J797" s="1712"/>
      <c r="K797" s="1712"/>
      <c r="L797" s="1712"/>
      <c r="M797" s="1712"/>
      <c r="N797" s="1712"/>
      <c r="O797" s="1712"/>
      <c r="P797" s="1712"/>
      <c r="Q797" s="1712"/>
      <c r="R797" s="1712"/>
      <c r="S797" s="1712"/>
      <c r="T797" s="1712"/>
      <c r="U797" s="1712"/>
      <c r="V797" s="1712"/>
      <c r="W797" s="1712"/>
      <c r="X797" s="1712"/>
      <c r="Y797" s="1712"/>
    </row>
    <row r="798" spans="1:25" ht="16.5" customHeight="1">
      <c r="A798" s="1712"/>
      <c r="B798" s="1712"/>
      <c r="C798" s="1712"/>
      <c r="D798" s="1712"/>
      <c r="E798" s="1712"/>
      <c r="F798" s="1712"/>
      <c r="G798" s="1712"/>
      <c r="H798" s="1712"/>
      <c r="I798" s="1712"/>
      <c r="J798" s="1712"/>
      <c r="K798" s="1712"/>
      <c r="L798" s="1712"/>
      <c r="M798" s="1712"/>
      <c r="N798" s="1712"/>
      <c r="O798" s="1712"/>
      <c r="P798" s="1712"/>
      <c r="Q798" s="1712"/>
      <c r="R798" s="1712"/>
      <c r="S798" s="1712"/>
      <c r="T798" s="1712"/>
      <c r="U798" s="1712"/>
      <c r="V798" s="1712"/>
      <c r="W798" s="1712"/>
      <c r="X798" s="1712"/>
      <c r="Y798" s="1712"/>
    </row>
    <row r="799" spans="1:25" ht="16.5" customHeight="1">
      <c r="A799" s="1712"/>
      <c r="B799" s="1712"/>
      <c r="C799" s="1712"/>
      <c r="D799" s="1712"/>
      <c r="E799" s="1712"/>
      <c r="F799" s="1712"/>
      <c r="G799" s="1712"/>
      <c r="H799" s="1712"/>
      <c r="I799" s="1712"/>
      <c r="J799" s="1712"/>
      <c r="K799" s="1712"/>
      <c r="L799" s="1712"/>
      <c r="M799" s="1712"/>
      <c r="N799" s="1712"/>
      <c r="O799" s="1712"/>
      <c r="P799" s="1712"/>
      <c r="Q799" s="1712"/>
      <c r="R799" s="1712"/>
      <c r="S799" s="1712"/>
      <c r="T799" s="1712"/>
      <c r="U799" s="1712"/>
      <c r="V799" s="1712"/>
      <c r="W799" s="1712"/>
      <c r="X799" s="1712"/>
      <c r="Y799" s="1712"/>
    </row>
    <row r="800" spans="1:25" ht="16.5" customHeight="1">
      <c r="A800" s="1712"/>
      <c r="B800" s="1712"/>
      <c r="C800" s="1712"/>
      <c r="D800" s="1712"/>
      <c r="E800" s="1712"/>
      <c r="F800" s="1712"/>
      <c r="G800" s="1712"/>
      <c r="H800" s="1712"/>
      <c r="I800" s="1712"/>
      <c r="J800" s="1712"/>
      <c r="K800" s="1712"/>
      <c r="L800" s="1712"/>
      <c r="M800" s="1712"/>
      <c r="N800" s="1712"/>
      <c r="O800" s="1712"/>
      <c r="P800" s="1712"/>
      <c r="Q800" s="1712"/>
      <c r="R800" s="1712"/>
      <c r="S800" s="1712"/>
      <c r="T800" s="1712"/>
      <c r="U800" s="1712"/>
      <c r="V800" s="1712"/>
      <c r="W800" s="1712"/>
      <c r="X800" s="1712"/>
      <c r="Y800" s="1712"/>
    </row>
    <row r="801" spans="1:25" ht="16.5" customHeight="1">
      <c r="A801" s="1712"/>
      <c r="B801" s="1712"/>
      <c r="C801" s="1712"/>
      <c r="D801" s="1712"/>
      <c r="E801" s="1712"/>
      <c r="F801" s="1712"/>
      <c r="G801" s="1712"/>
      <c r="H801" s="1712"/>
      <c r="I801" s="1712"/>
      <c r="J801" s="1712"/>
      <c r="K801" s="1712"/>
      <c r="L801" s="1712"/>
      <c r="M801" s="1712"/>
      <c r="N801" s="1712"/>
      <c r="O801" s="1712"/>
      <c r="P801" s="1712"/>
      <c r="Q801" s="1712"/>
      <c r="R801" s="1712"/>
      <c r="S801" s="1712"/>
      <c r="T801" s="1712"/>
      <c r="U801" s="1712"/>
      <c r="V801" s="1712"/>
      <c r="W801" s="1712"/>
      <c r="X801" s="1712"/>
      <c r="Y801" s="1712"/>
    </row>
    <row r="802" spans="1:25" ht="16.5" customHeight="1">
      <c r="A802" s="1712"/>
      <c r="B802" s="1712"/>
      <c r="C802" s="1712"/>
      <c r="D802" s="1712"/>
      <c r="E802" s="1712"/>
      <c r="F802" s="1712"/>
      <c r="G802" s="1712"/>
      <c r="H802" s="1712"/>
      <c r="I802" s="1712"/>
      <c r="J802" s="1712"/>
      <c r="K802" s="1712"/>
      <c r="L802" s="1712"/>
      <c r="M802" s="1712"/>
      <c r="N802" s="1712"/>
      <c r="O802" s="1712"/>
      <c r="P802" s="1712"/>
      <c r="Q802" s="1712"/>
      <c r="R802" s="1712"/>
      <c r="S802" s="1712"/>
      <c r="T802" s="1712"/>
      <c r="U802" s="1712"/>
      <c r="V802" s="1712"/>
      <c r="W802" s="1712"/>
      <c r="X802" s="1712"/>
      <c r="Y802" s="1712"/>
    </row>
    <row r="803" spans="1:25" ht="16.5" customHeight="1">
      <c r="A803" s="1712"/>
      <c r="B803" s="1712"/>
      <c r="C803" s="1712"/>
      <c r="D803" s="1712"/>
      <c r="E803" s="1712"/>
      <c r="F803" s="1712"/>
      <c r="G803" s="1712"/>
      <c r="H803" s="1712"/>
      <c r="I803" s="1712"/>
      <c r="J803" s="1712"/>
      <c r="K803" s="1712"/>
      <c r="L803" s="1712"/>
      <c r="M803" s="1712"/>
      <c r="N803" s="1712"/>
      <c r="O803" s="1712"/>
      <c r="P803" s="1712"/>
      <c r="Q803" s="1712"/>
      <c r="R803" s="1712"/>
      <c r="S803" s="1712"/>
      <c r="T803" s="1712"/>
      <c r="U803" s="1712"/>
      <c r="V803" s="1712"/>
      <c r="W803" s="1712"/>
      <c r="X803" s="1712"/>
      <c r="Y803" s="1712"/>
    </row>
    <row r="804" spans="1:25" ht="16.5" customHeight="1">
      <c r="A804" s="1712"/>
      <c r="B804" s="1712"/>
      <c r="C804" s="1712"/>
      <c r="D804" s="1712"/>
      <c r="E804" s="1712"/>
      <c r="F804" s="1712"/>
      <c r="G804" s="1712"/>
      <c r="H804" s="1712"/>
      <c r="I804" s="1712"/>
      <c r="J804" s="1712"/>
      <c r="K804" s="1712"/>
      <c r="L804" s="1712"/>
      <c r="M804" s="1712"/>
      <c r="N804" s="1712"/>
      <c r="O804" s="1712"/>
      <c r="P804" s="1712"/>
      <c r="Q804" s="1712"/>
      <c r="R804" s="1712"/>
      <c r="S804" s="1712"/>
      <c r="T804" s="1712"/>
      <c r="U804" s="1712"/>
      <c r="V804" s="1712"/>
      <c r="W804" s="1712"/>
      <c r="X804" s="1712"/>
      <c r="Y804" s="1712"/>
    </row>
    <row r="805" spans="1:25" ht="16.5" customHeight="1">
      <c r="A805" s="1712"/>
      <c r="B805" s="1712"/>
      <c r="C805" s="1712"/>
      <c r="D805" s="1712"/>
      <c r="E805" s="1712"/>
      <c r="F805" s="1712"/>
      <c r="G805" s="1712"/>
      <c r="H805" s="1712"/>
      <c r="I805" s="1712"/>
      <c r="J805" s="1712"/>
      <c r="K805" s="1712"/>
      <c r="L805" s="1712"/>
      <c r="M805" s="1712"/>
      <c r="N805" s="1712"/>
      <c r="O805" s="1712"/>
      <c r="P805" s="1712"/>
      <c r="Q805" s="1712"/>
      <c r="R805" s="1712"/>
      <c r="S805" s="1712"/>
      <c r="T805" s="1712"/>
      <c r="U805" s="1712"/>
      <c r="V805" s="1712"/>
      <c r="W805" s="1712"/>
      <c r="X805" s="1712"/>
      <c r="Y805" s="1712"/>
    </row>
    <row r="806" spans="1:25" ht="16.5" customHeight="1">
      <c r="A806" s="1712"/>
      <c r="B806" s="1712"/>
      <c r="C806" s="1712"/>
      <c r="D806" s="1712"/>
      <c r="E806" s="1712"/>
      <c r="F806" s="1712"/>
      <c r="G806" s="1712"/>
      <c r="H806" s="1712"/>
      <c r="I806" s="1712"/>
      <c r="J806" s="1712"/>
      <c r="K806" s="1712"/>
      <c r="L806" s="1712"/>
      <c r="M806" s="1712"/>
      <c r="N806" s="1712"/>
      <c r="O806" s="1712"/>
      <c r="P806" s="1712"/>
      <c r="Q806" s="1712"/>
      <c r="R806" s="1712"/>
      <c r="S806" s="1712"/>
      <c r="T806" s="1712"/>
      <c r="U806" s="1712"/>
      <c r="V806" s="1712"/>
      <c r="W806" s="1712"/>
      <c r="X806" s="1712"/>
      <c r="Y806" s="1712"/>
    </row>
    <row r="807" spans="1:25" ht="16.5" customHeight="1">
      <c r="A807" s="1712"/>
      <c r="B807" s="1712"/>
      <c r="C807" s="1712"/>
      <c r="D807" s="1712"/>
      <c r="E807" s="1712"/>
      <c r="F807" s="1712"/>
      <c r="G807" s="1712"/>
      <c r="H807" s="1712"/>
      <c r="I807" s="1712"/>
      <c r="J807" s="1712"/>
      <c r="K807" s="1712"/>
      <c r="L807" s="1712"/>
      <c r="M807" s="1712"/>
      <c r="N807" s="1712"/>
      <c r="O807" s="1712"/>
      <c r="P807" s="1712"/>
      <c r="Q807" s="1712"/>
      <c r="R807" s="1712"/>
      <c r="S807" s="1712"/>
      <c r="T807" s="1712"/>
      <c r="U807" s="1712"/>
      <c r="V807" s="1712"/>
      <c r="W807" s="1712"/>
      <c r="X807" s="1712"/>
      <c r="Y807" s="1712"/>
    </row>
    <row r="808" spans="1:25" ht="16.5" customHeight="1">
      <c r="A808" s="1712"/>
      <c r="B808" s="1712"/>
      <c r="C808" s="1712"/>
      <c r="D808" s="1712"/>
      <c r="E808" s="1712"/>
      <c r="F808" s="1712"/>
      <c r="G808" s="1712"/>
      <c r="H808" s="1712"/>
      <c r="I808" s="1712"/>
      <c r="J808" s="1712"/>
      <c r="K808" s="1712"/>
      <c r="L808" s="1712"/>
      <c r="M808" s="1712"/>
      <c r="N808" s="1712"/>
      <c r="O808" s="1712"/>
      <c r="P808" s="1712"/>
      <c r="Q808" s="1712"/>
      <c r="R808" s="1712"/>
      <c r="S808" s="1712"/>
      <c r="T808" s="1712"/>
      <c r="U808" s="1712"/>
      <c r="V808" s="1712"/>
      <c r="W808" s="1712"/>
      <c r="X808" s="1712"/>
      <c r="Y808" s="1712"/>
    </row>
    <row r="809" spans="1:25" ht="16.5" customHeight="1">
      <c r="A809" s="1712"/>
      <c r="B809" s="1712"/>
      <c r="C809" s="1712"/>
      <c r="D809" s="1712"/>
      <c r="E809" s="1712"/>
      <c r="F809" s="1712"/>
      <c r="G809" s="1712"/>
      <c r="H809" s="1712"/>
      <c r="I809" s="1712"/>
      <c r="J809" s="1712"/>
      <c r="K809" s="1712"/>
      <c r="L809" s="1712"/>
      <c r="M809" s="1712"/>
      <c r="N809" s="1712"/>
      <c r="O809" s="1712"/>
      <c r="P809" s="1712"/>
      <c r="Q809" s="1712"/>
      <c r="R809" s="1712"/>
      <c r="S809" s="1712"/>
      <c r="T809" s="1712"/>
      <c r="U809" s="1712"/>
      <c r="V809" s="1712"/>
      <c r="W809" s="1712"/>
      <c r="X809" s="1712"/>
      <c r="Y809" s="1712"/>
    </row>
    <row r="810" spans="1:25" ht="16.5" customHeight="1">
      <c r="A810" s="1712"/>
      <c r="B810" s="1712"/>
      <c r="C810" s="1712"/>
      <c r="D810" s="1712"/>
      <c r="E810" s="1712"/>
      <c r="F810" s="1712"/>
      <c r="G810" s="1712"/>
      <c r="H810" s="1712"/>
      <c r="I810" s="1712"/>
      <c r="J810" s="1712"/>
      <c r="K810" s="1712"/>
      <c r="L810" s="1712"/>
      <c r="M810" s="1712"/>
      <c r="N810" s="1712"/>
      <c r="O810" s="1712"/>
      <c r="P810" s="1712"/>
      <c r="Q810" s="1712"/>
      <c r="R810" s="1712"/>
      <c r="S810" s="1712"/>
      <c r="T810" s="1712"/>
      <c r="U810" s="1712"/>
      <c r="V810" s="1712"/>
      <c r="W810" s="1712"/>
      <c r="X810" s="1712"/>
      <c r="Y810" s="1712"/>
    </row>
    <row r="811" spans="1:25" ht="16.5" customHeight="1">
      <c r="A811" s="1712"/>
      <c r="B811" s="1712"/>
      <c r="C811" s="1712"/>
      <c r="D811" s="1712"/>
      <c r="E811" s="1712"/>
      <c r="F811" s="1712"/>
      <c r="G811" s="1712"/>
      <c r="H811" s="1712"/>
      <c r="I811" s="1712"/>
      <c r="J811" s="1712"/>
      <c r="K811" s="1712"/>
      <c r="L811" s="1712"/>
      <c r="M811" s="1712"/>
      <c r="N811" s="1712"/>
      <c r="O811" s="1712"/>
      <c r="P811" s="1712"/>
      <c r="Q811" s="1712"/>
      <c r="R811" s="1712"/>
      <c r="S811" s="1712"/>
      <c r="T811" s="1712"/>
      <c r="U811" s="1712"/>
      <c r="V811" s="1712"/>
      <c r="W811" s="1712"/>
      <c r="X811" s="1712"/>
      <c r="Y811" s="1712"/>
    </row>
    <row r="812" spans="1:25" ht="16.5" customHeight="1">
      <c r="A812" s="1712"/>
      <c r="B812" s="1712"/>
      <c r="C812" s="1712"/>
      <c r="D812" s="1712"/>
      <c r="E812" s="1712"/>
      <c r="F812" s="1712"/>
      <c r="G812" s="1712"/>
      <c r="H812" s="1712"/>
      <c r="I812" s="1712"/>
      <c r="J812" s="1712"/>
      <c r="K812" s="1712"/>
      <c r="L812" s="1712"/>
      <c r="M812" s="1712"/>
      <c r="N812" s="1712"/>
      <c r="O812" s="1712"/>
      <c r="P812" s="1712"/>
      <c r="Q812" s="1712"/>
      <c r="R812" s="1712"/>
      <c r="S812" s="1712"/>
      <c r="T812" s="1712"/>
      <c r="U812" s="1712"/>
      <c r="V812" s="1712"/>
      <c r="W812" s="1712"/>
      <c r="X812" s="1712"/>
      <c r="Y812" s="1712"/>
    </row>
    <row r="813" spans="1:25" ht="16.5" customHeight="1">
      <c r="A813" s="1712"/>
      <c r="B813" s="1712"/>
      <c r="C813" s="1712"/>
      <c r="D813" s="1712"/>
      <c r="E813" s="1712"/>
      <c r="F813" s="1712"/>
      <c r="G813" s="1712"/>
      <c r="H813" s="1712"/>
      <c r="I813" s="1712"/>
      <c r="J813" s="1712"/>
      <c r="K813" s="1712"/>
      <c r="L813" s="1712"/>
      <c r="M813" s="1712"/>
      <c r="N813" s="1712"/>
      <c r="O813" s="1712"/>
      <c r="P813" s="1712"/>
      <c r="Q813" s="1712"/>
      <c r="R813" s="1712"/>
      <c r="S813" s="1712"/>
      <c r="T813" s="1712"/>
      <c r="U813" s="1712"/>
      <c r="V813" s="1712"/>
      <c r="W813" s="1712"/>
      <c r="X813" s="1712"/>
      <c r="Y813" s="1712"/>
    </row>
    <row r="814" spans="1:25" ht="16.5" customHeight="1">
      <c r="A814" s="1712"/>
      <c r="B814" s="1712"/>
      <c r="C814" s="1712"/>
      <c r="D814" s="1712"/>
      <c r="E814" s="1712"/>
      <c r="F814" s="1712"/>
      <c r="G814" s="1712"/>
      <c r="H814" s="1712"/>
      <c r="I814" s="1712"/>
      <c r="J814" s="1712"/>
      <c r="K814" s="1712"/>
      <c r="L814" s="1712"/>
      <c r="M814" s="1712"/>
      <c r="N814" s="1712"/>
      <c r="O814" s="1712"/>
      <c r="P814" s="1712"/>
      <c r="Q814" s="1712"/>
      <c r="R814" s="1712"/>
      <c r="S814" s="1712"/>
      <c r="T814" s="1712"/>
      <c r="U814" s="1712"/>
      <c r="V814" s="1712"/>
      <c r="W814" s="1712"/>
      <c r="X814" s="1712"/>
      <c r="Y814" s="1712"/>
    </row>
    <row r="815" spans="1:25" ht="16.5" customHeight="1">
      <c r="A815" s="1712"/>
      <c r="B815" s="1712"/>
      <c r="C815" s="1712"/>
      <c r="D815" s="1712"/>
      <c r="E815" s="1712"/>
      <c r="F815" s="1712"/>
      <c r="G815" s="1712"/>
      <c r="H815" s="1712"/>
      <c r="I815" s="1712"/>
      <c r="J815" s="1712"/>
      <c r="K815" s="1712"/>
      <c r="L815" s="1712"/>
      <c r="M815" s="1712"/>
      <c r="N815" s="1712"/>
      <c r="O815" s="1712"/>
      <c r="P815" s="1712"/>
      <c r="Q815" s="1712"/>
      <c r="R815" s="1712"/>
      <c r="S815" s="1712"/>
      <c r="T815" s="1712"/>
      <c r="U815" s="1712"/>
      <c r="V815" s="1712"/>
      <c r="W815" s="1712"/>
      <c r="X815" s="1712"/>
      <c r="Y815" s="1712"/>
    </row>
    <row r="816" spans="1:25" ht="16.5" customHeight="1">
      <c r="A816" s="1712"/>
      <c r="B816" s="1712"/>
      <c r="C816" s="1712"/>
      <c r="D816" s="1712"/>
      <c r="E816" s="1712"/>
      <c r="F816" s="1712"/>
      <c r="G816" s="1712"/>
      <c r="H816" s="1712"/>
      <c r="I816" s="1712"/>
      <c r="J816" s="1712"/>
      <c r="K816" s="1712"/>
      <c r="L816" s="1712"/>
      <c r="M816" s="1712"/>
      <c r="N816" s="1712"/>
      <c r="O816" s="1712"/>
      <c r="P816" s="1712"/>
      <c r="Q816" s="1712"/>
      <c r="R816" s="1712"/>
      <c r="S816" s="1712"/>
      <c r="T816" s="1712"/>
      <c r="U816" s="1712"/>
      <c r="V816" s="1712"/>
      <c r="W816" s="1712"/>
      <c r="X816" s="1712"/>
      <c r="Y816" s="1712"/>
    </row>
    <row r="817" spans="1:25" ht="16.5" customHeight="1">
      <c r="A817" s="1712"/>
      <c r="B817" s="1712"/>
      <c r="C817" s="1712"/>
      <c r="D817" s="1712"/>
      <c r="E817" s="1712"/>
      <c r="F817" s="1712"/>
      <c r="G817" s="1712"/>
      <c r="H817" s="1712"/>
      <c r="I817" s="1712"/>
      <c r="J817" s="1712"/>
      <c r="K817" s="1712"/>
      <c r="L817" s="1712"/>
      <c r="M817" s="1712"/>
      <c r="N817" s="1712"/>
      <c r="O817" s="1712"/>
      <c r="P817" s="1712"/>
      <c r="Q817" s="1712"/>
      <c r="R817" s="1712"/>
      <c r="S817" s="1712"/>
      <c r="T817" s="1712"/>
      <c r="U817" s="1712"/>
      <c r="V817" s="1712"/>
      <c r="W817" s="1712"/>
      <c r="X817" s="1712"/>
      <c r="Y817" s="1712"/>
    </row>
    <row r="818" spans="1:25" ht="16.5" customHeight="1">
      <c r="A818" s="1712"/>
      <c r="B818" s="1712"/>
      <c r="C818" s="1712"/>
      <c r="D818" s="1712"/>
      <c r="E818" s="1712"/>
      <c r="F818" s="1712"/>
      <c r="G818" s="1712"/>
      <c r="H818" s="1712"/>
      <c r="I818" s="1712"/>
      <c r="J818" s="1712"/>
      <c r="K818" s="1712"/>
      <c r="L818" s="1712"/>
      <c r="M818" s="1712"/>
      <c r="N818" s="1712"/>
      <c r="O818" s="1712"/>
      <c r="P818" s="1712"/>
      <c r="Q818" s="1712"/>
      <c r="R818" s="1712"/>
      <c r="S818" s="1712"/>
      <c r="T818" s="1712"/>
      <c r="U818" s="1712"/>
      <c r="V818" s="1712"/>
      <c r="W818" s="1712"/>
      <c r="X818" s="1712"/>
      <c r="Y818" s="1712"/>
    </row>
    <row r="819" spans="1:25" ht="16.5" customHeight="1">
      <c r="A819" s="1712"/>
      <c r="B819" s="1712"/>
      <c r="C819" s="1712"/>
      <c r="D819" s="1712"/>
      <c r="E819" s="1712"/>
      <c r="F819" s="1712"/>
      <c r="G819" s="1712"/>
      <c r="H819" s="1712"/>
      <c r="I819" s="1712"/>
      <c r="J819" s="1712"/>
      <c r="K819" s="1712"/>
      <c r="L819" s="1712"/>
      <c r="M819" s="1712"/>
      <c r="N819" s="1712"/>
      <c r="O819" s="1712"/>
      <c r="P819" s="1712"/>
      <c r="Q819" s="1712"/>
      <c r="R819" s="1712"/>
      <c r="S819" s="1712"/>
      <c r="T819" s="1712"/>
      <c r="U819" s="1712"/>
      <c r="V819" s="1712"/>
      <c r="W819" s="1712"/>
      <c r="X819" s="1712"/>
      <c r="Y819" s="1712"/>
    </row>
    <row r="820" spans="1:25" ht="16.5" customHeight="1">
      <c r="A820" s="1712"/>
      <c r="B820" s="1712"/>
      <c r="C820" s="1712"/>
      <c r="D820" s="1712"/>
      <c r="E820" s="1712"/>
      <c r="F820" s="1712"/>
      <c r="G820" s="1712"/>
      <c r="H820" s="1712"/>
      <c r="I820" s="1712"/>
      <c r="J820" s="1712"/>
      <c r="K820" s="1712"/>
      <c r="L820" s="1712"/>
      <c r="M820" s="1712"/>
      <c r="N820" s="1712"/>
      <c r="O820" s="1712"/>
      <c r="P820" s="1712"/>
      <c r="Q820" s="1712"/>
      <c r="R820" s="1712"/>
      <c r="S820" s="1712"/>
      <c r="T820" s="1712"/>
      <c r="U820" s="1712"/>
      <c r="V820" s="1712"/>
      <c r="W820" s="1712"/>
      <c r="X820" s="1712"/>
      <c r="Y820" s="1712"/>
    </row>
    <row r="821" spans="1:25" ht="16.5" customHeight="1">
      <c r="A821" s="1712"/>
      <c r="B821" s="1712"/>
      <c r="C821" s="1712"/>
      <c r="D821" s="1712"/>
      <c r="E821" s="1712"/>
      <c r="F821" s="1712"/>
      <c r="G821" s="1712"/>
      <c r="H821" s="1712"/>
      <c r="I821" s="1712"/>
      <c r="J821" s="1712"/>
      <c r="K821" s="1712"/>
      <c r="L821" s="1712"/>
      <c r="M821" s="1712"/>
      <c r="N821" s="1712"/>
      <c r="O821" s="1712"/>
      <c r="P821" s="1712"/>
      <c r="Q821" s="1712"/>
      <c r="R821" s="1712"/>
      <c r="S821" s="1712"/>
      <c r="T821" s="1712"/>
      <c r="U821" s="1712"/>
      <c r="V821" s="1712"/>
      <c r="W821" s="1712"/>
      <c r="X821" s="1712"/>
      <c r="Y821" s="1712"/>
    </row>
    <row r="822" spans="1:25" ht="16.5" customHeight="1">
      <c r="A822" s="1712"/>
      <c r="B822" s="1712"/>
      <c r="C822" s="1712"/>
      <c r="D822" s="1712"/>
      <c r="E822" s="1712"/>
      <c r="F822" s="1712"/>
      <c r="G822" s="1712"/>
      <c r="H822" s="1712"/>
      <c r="I822" s="1712"/>
      <c r="J822" s="1712"/>
      <c r="K822" s="1712"/>
      <c r="L822" s="1712"/>
      <c r="M822" s="1712"/>
      <c r="N822" s="1712"/>
      <c r="O822" s="1712"/>
      <c r="P822" s="1712"/>
      <c r="Q822" s="1712"/>
      <c r="R822" s="1712"/>
      <c r="S822" s="1712"/>
      <c r="T822" s="1712"/>
      <c r="U822" s="1712"/>
      <c r="V822" s="1712"/>
      <c r="W822" s="1712"/>
      <c r="X822" s="1712"/>
      <c r="Y822" s="1712"/>
    </row>
    <row r="823" spans="1:25" ht="16.5" customHeight="1">
      <c r="A823" s="1712"/>
      <c r="B823" s="1712"/>
      <c r="C823" s="1712"/>
      <c r="D823" s="1712"/>
      <c r="E823" s="1712"/>
      <c r="F823" s="1712"/>
      <c r="G823" s="1712"/>
      <c r="H823" s="1712"/>
      <c r="I823" s="1712"/>
      <c r="J823" s="1712"/>
      <c r="K823" s="1712"/>
      <c r="L823" s="1712"/>
      <c r="M823" s="1712"/>
      <c r="N823" s="1712"/>
      <c r="O823" s="1712"/>
      <c r="P823" s="1712"/>
      <c r="Q823" s="1712"/>
      <c r="R823" s="1712"/>
      <c r="S823" s="1712"/>
      <c r="T823" s="1712"/>
      <c r="U823" s="1712"/>
      <c r="V823" s="1712"/>
      <c r="W823" s="1712"/>
      <c r="X823" s="1712"/>
      <c r="Y823" s="1712"/>
    </row>
    <row r="824" spans="1:25" ht="16.5" customHeight="1">
      <c r="A824" s="1712"/>
      <c r="B824" s="1712"/>
      <c r="C824" s="1712"/>
      <c r="D824" s="1712"/>
      <c r="E824" s="1712"/>
      <c r="F824" s="1712"/>
      <c r="G824" s="1712"/>
      <c r="H824" s="1712"/>
      <c r="I824" s="1712"/>
      <c r="J824" s="1712"/>
      <c r="K824" s="1712"/>
      <c r="L824" s="1712"/>
      <c r="M824" s="1712"/>
      <c r="N824" s="1712"/>
      <c r="O824" s="1712"/>
      <c r="P824" s="1712"/>
      <c r="Q824" s="1712"/>
      <c r="R824" s="1712"/>
      <c r="S824" s="1712"/>
      <c r="T824" s="1712"/>
      <c r="U824" s="1712"/>
      <c r="V824" s="1712"/>
      <c r="W824" s="1712"/>
      <c r="X824" s="1712"/>
      <c r="Y824" s="1712"/>
    </row>
    <row r="825" spans="1:25" ht="16.5" customHeight="1">
      <c r="A825" s="1712"/>
      <c r="B825" s="1712"/>
      <c r="C825" s="1712"/>
      <c r="D825" s="1712"/>
      <c r="E825" s="1712"/>
      <c r="F825" s="1712"/>
      <c r="G825" s="1712"/>
      <c r="H825" s="1712"/>
      <c r="I825" s="1712"/>
      <c r="J825" s="1712"/>
      <c r="K825" s="1712"/>
      <c r="L825" s="1712"/>
      <c r="M825" s="1712"/>
      <c r="N825" s="1712"/>
      <c r="O825" s="1712"/>
      <c r="P825" s="1712"/>
      <c r="Q825" s="1712"/>
      <c r="R825" s="1712"/>
      <c r="S825" s="1712"/>
      <c r="T825" s="1712"/>
      <c r="U825" s="1712"/>
      <c r="V825" s="1712"/>
      <c r="W825" s="1712"/>
      <c r="X825" s="1712"/>
      <c r="Y825" s="1712"/>
    </row>
    <row r="826" spans="1:25" ht="16.5" customHeight="1">
      <c r="A826" s="1712"/>
      <c r="B826" s="1712"/>
      <c r="C826" s="1712"/>
      <c r="D826" s="1712"/>
      <c r="E826" s="1712"/>
      <c r="F826" s="1712"/>
      <c r="G826" s="1712"/>
      <c r="H826" s="1712"/>
      <c r="I826" s="1712"/>
      <c r="J826" s="1712"/>
      <c r="K826" s="1712"/>
      <c r="L826" s="1712"/>
      <c r="M826" s="1712"/>
      <c r="N826" s="1712"/>
      <c r="O826" s="1712"/>
      <c r="P826" s="1712"/>
      <c r="Q826" s="1712"/>
      <c r="R826" s="1712"/>
      <c r="S826" s="1712"/>
      <c r="T826" s="1712"/>
      <c r="U826" s="1712"/>
      <c r="V826" s="1712"/>
      <c r="W826" s="1712"/>
      <c r="X826" s="1712"/>
      <c r="Y826" s="1712"/>
    </row>
    <row r="827" spans="1:25" ht="16.5" customHeight="1">
      <c r="A827" s="1712"/>
      <c r="B827" s="1712"/>
      <c r="C827" s="1712"/>
      <c r="D827" s="1712"/>
      <c r="E827" s="1712"/>
      <c r="F827" s="1712"/>
      <c r="G827" s="1712"/>
      <c r="H827" s="1712"/>
      <c r="I827" s="1712"/>
      <c r="J827" s="1712"/>
      <c r="K827" s="1712"/>
      <c r="L827" s="1712"/>
      <c r="M827" s="1712"/>
      <c r="N827" s="1712"/>
      <c r="O827" s="1712"/>
      <c r="P827" s="1712"/>
      <c r="Q827" s="1712"/>
      <c r="R827" s="1712"/>
      <c r="S827" s="1712"/>
      <c r="T827" s="1712"/>
      <c r="U827" s="1712"/>
      <c r="V827" s="1712"/>
      <c r="W827" s="1712"/>
      <c r="X827" s="1712"/>
      <c r="Y827" s="1712"/>
    </row>
    <row r="828" spans="1:25" ht="16.5" customHeight="1">
      <c r="A828" s="1712"/>
      <c r="B828" s="1712"/>
      <c r="C828" s="1712"/>
      <c r="D828" s="1712"/>
      <c r="E828" s="1712"/>
      <c r="F828" s="1712"/>
      <c r="G828" s="1712"/>
      <c r="H828" s="1712"/>
      <c r="I828" s="1712"/>
      <c r="J828" s="1712"/>
      <c r="K828" s="1712"/>
      <c r="L828" s="1712"/>
      <c r="M828" s="1712"/>
      <c r="N828" s="1712"/>
      <c r="O828" s="1712"/>
      <c r="P828" s="1712"/>
      <c r="Q828" s="1712"/>
      <c r="R828" s="1712"/>
      <c r="S828" s="1712"/>
      <c r="T828" s="1712"/>
      <c r="U828" s="1712"/>
      <c r="V828" s="1712"/>
      <c r="W828" s="1712"/>
      <c r="X828" s="1712"/>
      <c r="Y828" s="1712"/>
    </row>
    <row r="829" spans="1:25" ht="16.5" customHeight="1">
      <c r="A829" s="1712"/>
      <c r="B829" s="1712"/>
      <c r="C829" s="1712"/>
      <c r="D829" s="1712"/>
      <c r="E829" s="1712"/>
      <c r="F829" s="1712"/>
      <c r="G829" s="1712"/>
      <c r="H829" s="1712"/>
      <c r="I829" s="1712"/>
      <c r="J829" s="1712"/>
      <c r="K829" s="1712"/>
      <c r="L829" s="1712"/>
      <c r="M829" s="1712"/>
      <c r="N829" s="1712"/>
      <c r="O829" s="1712"/>
      <c r="P829" s="1712"/>
      <c r="Q829" s="1712"/>
      <c r="R829" s="1712"/>
      <c r="S829" s="1712"/>
      <c r="T829" s="1712"/>
      <c r="U829" s="1712"/>
      <c r="V829" s="1712"/>
      <c r="W829" s="1712"/>
      <c r="X829" s="1712"/>
      <c r="Y829" s="1712"/>
    </row>
    <row r="830" spans="1:25" ht="16.5" customHeight="1">
      <c r="A830" s="1712"/>
      <c r="B830" s="1712"/>
      <c r="C830" s="1712"/>
      <c r="D830" s="1712"/>
      <c r="E830" s="1712"/>
      <c r="F830" s="1712"/>
      <c r="G830" s="1712"/>
      <c r="H830" s="1712"/>
      <c r="I830" s="1712"/>
      <c r="J830" s="1712"/>
      <c r="K830" s="1712"/>
      <c r="L830" s="1712"/>
      <c r="M830" s="1712"/>
      <c r="N830" s="1712"/>
      <c r="O830" s="1712"/>
      <c r="P830" s="1712"/>
      <c r="Q830" s="1712"/>
      <c r="R830" s="1712"/>
      <c r="S830" s="1712"/>
      <c r="T830" s="1712"/>
      <c r="U830" s="1712"/>
      <c r="V830" s="1712"/>
      <c r="W830" s="1712"/>
      <c r="X830" s="1712"/>
      <c r="Y830" s="1712"/>
    </row>
    <row r="831" spans="1:25" ht="16.5" customHeight="1">
      <c r="A831" s="1712"/>
      <c r="B831" s="1712"/>
      <c r="C831" s="1712"/>
      <c r="D831" s="1712"/>
      <c r="E831" s="1712"/>
      <c r="F831" s="1712"/>
      <c r="G831" s="1712"/>
      <c r="H831" s="1712"/>
      <c r="I831" s="1712"/>
      <c r="J831" s="1712"/>
      <c r="K831" s="1712"/>
      <c r="L831" s="1712"/>
      <c r="M831" s="1712"/>
      <c r="N831" s="1712"/>
      <c r="O831" s="1712"/>
      <c r="P831" s="1712"/>
      <c r="Q831" s="1712"/>
      <c r="R831" s="1712"/>
      <c r="S831" s="1712"/>
      <c r="T831" s="1712"/>
      <c r="U831" s="1712"/>
      <c r="V831" s="1712"/>
      <c r="W831" s="1712"/>
      <c r="X831" s="1712"/>
      <c r="Y831" s="1712"/>
    </row>
    <row r="832" spans="1:25" ht="16.5" customHeight="1">
      <c r="A832" s="1712"/>
      <c r="B832" s="1712"/>
      <c r="C832" s="1712"/>
      <c r="D832" s="1712"/>
      <c r="E832" s="1712"/>
      <c r="F832" s="1712"/>
      <c r="G832" s="1712"/>
      <c r="H832" s="1712"/>
      <c r="I832" s="1712"/>
      <c r="J832" s="1712"/>
      <c r="K832" s="1712"/>
      <c r="L832" s="1712"/>
      <c r="M832" s="1712"/>
      <c r="N832" s="1712"/>
      <c r="O832" s="1712"/>
      <c r="P832" s="1712"/>
      <c r="Q832" s="1712"/>
      <c r="R832" s="1712"/>
      <c r="S832" s="1712"/>
      <c r="T832" s="1712"/>
      <c r="U832" s="1712"/>
      <c r="V832" s="1712"/>
      <c r="W832" s="1712"/>
      <c r="X832" s="1712"/>
      <c r="Y832" s="1712"/>
    </row>
    <row r="833" spans="1:25" ht="16.5" customHeight="1">
      <c r="A833" s="1712"/>
      <c r="B833" s="1712"/>
      <c r="C833" s="1712"/>
      <c r="D833" s="1712"/>
      <c r="E833" s="1712"/>
      <c r="F833" s="1712"/>
      <c r="G833" s="1712"/>
      <c r="H833" s="1712"/>
      <c r="I833" s="1712"/>
      <c r="J833" s="1712"/>
      <c r="K833" s="1712"/>
      <c r="L833" s="1712"/>
      <c r="M833" s="1712"/>
      <c r="N833" s="1712"/>
      <c r="O833" s="1712"/>
      <c r="P833" s="1712"/>
      <c r="Q833" s="1712"/>
      <c r="R833" s="1712"/>
      <c r="S833" s="1712"/>
      <c r="T833" s="1712"/>
      <c r="U833" s="1712"/>
      <c r="V833" s="1712"/>
      <c r="W833" s="1712"/>
      <c r="X833" s="1712"/>
      <c r="Y833" s="1712"/>
    </row>
    <row r="834" spans="1:25" ht="16.5" customHeight="1">
      <c r="A834" s="1712"/>
      <c r="B834" s="1712"/>
      <c r="C834" s="1712"/>
      <c r="D834" s="1712"/>
      <c r="E834" s="1712"/>
      <c r="F834" s="1712"/>
      <c r="G834" s="1712"/>
      <c r="H834" s="1712"/>
      <c r="I834" s="1712"/>
      <c r="J834" s="1712"/>
      <c r="K834" s="1712"/>
      <c r="L834" s="1712"/>
      <c r="M834" s="1712"/>
      <c r="N834" s="1712"/>
      <c r="O834" s="1712"/>
      <c r="P834" s="1712"/>
      <c r="Q834" s="1712"/>
      <c r="R834" s="1712"/>
      <c r="S834" s="1712"/>
      <c r="T834" s="1712"/>
      <c r="U834" s="1712"/>
      <c r="V834" s="1712"/>
      <c r="W834" s="1712"/>
      <c r="X834" s="1712"/>
      <c r="Y834" s="1712"/>
    </row>
    <row r="835" spans="1:25" ht="16.5" customHeight="1">
      <c r="A835" s="1712"/>
      <c r="B835" s="1712"/>
      <c r="C835" s="1712"/>
      <c r="D835" s="1712"/>
      <c r="E835" s="1712"/>
      <c r="F835" s="1712"/>
      <c r="G835" s="1712"/>
      <c r="H835" s="1712"/>
      <c r="I835" s="1712"/>
      <c r="J835" s="1712"/>
      <c r="K835" s="1712"/>
      <c r="L835" s="1712"/>
      <c r="M835" s="1712"/>
      <c r="N835" s="1712"/>
      <c r="O835" s="1712"/>
      <c r="P835" s="1712"/>
      <c r="Q835" s="1712"/>
      <c r="R835" s="1712"/>
      <c r="S835" s="1712"/>
      <c r="T835" s="1712"/>
      <c r="U835" s="1712"/>
      <c r="V835" s="1712"/>
      <c r="W835" s="1712"/>
      <c r="X835" s="1712"/>
      <c r="Y835" s="1712"/>
    </row>
    <row r="836" spans="1:25" ht="16.5" customHeight="1">
      <c r="A836" s="1712"/>
      <c r="B836" s="1712"/>
      <c r="C836" s="1712"/>
      <c r="D836" s="1712"/>
      <c r="E836" s="1712"/>
      <c r="F836" s="1712"/>
      <c r="G836" s="1712"/>
      <c r="H836" s="1712"/>
      <c r="I836" s="1712"/>
      <c r="J836" s="1712"/>
      <c r="K836" s="1712"/>
      <c r="L836" s="1712"/>
      <c r="M836" s="1712"/>
      <c r="N836" s="1712"/>
      <c r="O836" s="1712"/>
      <c r="P836" s="1712"/>
      <c r="Q836" s="1712"/>
      <c r="R836" s="1712"/>
      <c r="S836" s="1712"/>
      <c r="T836" s="1712"/>
      <c r="U836" s="1712"/>
      <c r="V836" s="1712"/>
      <c r="W836" s="1712"/>
      <c r="X836" s="1712"/>
      <c r="Y836" s="1712"/>
    </row>
    <row r="837" spans="1:25" ht="16.5" customHeight="1">
      <c r="A837" s="1712"/>
      <c r="B837" s="1712"/>
      <c r="C837" s="1712"/>
      <c r="D837" s="1712"/>
      <c r="E837" s="1712"/>
      <c r="F837" s="1712"/>
      <c r="G837" s="1712"/>
      <c r="H837" s="1712"/>
      <c r="I837" s="1712"/>
      <c r="J837" s="1712"/>
      <c r="K837" s="1712"/>
      <c r="L837" s="1712"/>
      <c r="M837" s="1712"/>
      <c r="N837" s="1712"/>
      <c r="O837" s="1712"/>
      <c r="P837" s="1712"/>
      <c r="Q837" s="1712"/>
      <c r="R837" s="1712"/>
      <c r="S837" s="1712"/>
      <c r="T837" s="1712"/>
      <c r="U837" s="1712"/>
      <c r="V837" s="1712"/>
      <c r="W837" s="1712"/>
      <c r="X837" s="1712"/>
      <c r="Y837" s="1712"/>
    </row>
    <row r="838" spans="1:25" ht="16.5" customHeight="1">
      <c r="A838" s="1712"/>
      <c r="B838" s="1712"/>
      <c r="C838" s="1712"/>
      <c r="D838" s="1712"/>
      <c r="E838" s="1712"/>
      <c r="F838" s="1712"/>
      <c r="G838" s="1712"/>
      <c r="H838" s="1712"/>
      <c r="I838" s="1712"/>
      <c r="J838" s="1712"/>
      <c r="K838" s="1712"/>
      <c r="L838" s="1712"/>
      <c r="M838" s="1712"/>
      <c r="N838" s="1712"/>
      <c r="O838" s="1712"/>
      <c r="P838" s="1712"/>
      <c r="Q838" s="1712"/>
      <c r="R838" s="1712"/>
      <c r="S838" s="1712"/>
      <c r="T838" s="1712"/>
      <c r="U838" s="1712"/>
      <c r="V838" s="1712"/>
      <c r="W838" s="1712"/>
      <c r="X838" s="1712"/>
      <c r="Y838" s="1712"/>
    </row>
    <row r="839" spans="1:25" ht="16.5" customHeight="1">
      <c r="A839" s="1712"/>
      <c r="B839" s="1712"/>
      <c r="C839" s="1712"/>
      <c r="D839" s="1712"/>
      <c r="E839" s="1712"/>
      <c r="F839" s="1712"/>
      <c r="G839" s="1712"/>
      <c r="H839" s="1712"/>
      <c r="I839" s="1712"/>
      <c r="J839" s="1712"/>
      <c r="K839" s="1712"/>
      <c r="L839" s="1712"/>
      <c r="M839" s="1712"/>
      <c r="N839" s="1712"/>
      <c r="O839" s="1712"/>
      <c r="P839" s="1712"/>
      <c r="Q839" s="1712"/>
      <c r="R839" s="1712"/>
      <c r="S839" s="1712"/>
      <c r="T839" s="1712"/>
      <c r="U839" s="1712"/>
      <c r="V839" s="1712"/>
      <c r="W839" s="1712"/>
      <c r="X839" s="1712"/>
      <c r="Y839" s="1712"/>
    </row>
    <row r="840" spans="1:25" ht="16.5" customHeight="1">
      <c r="A840" s="1712"/>
      <c r="B840" s="1712"/>
      <c r="C840" s="1712"/>
      <c r="D840" s="1712"/>
      <c r="E840" s="1712"/>
      <c r="F840" s="1712"/>
      <c r="G840" s="1712"/>
      <c r="H840" s="1712"/>
      <c r="I840" s="1712"/>
      <c r="J840" s="1712"/>
      <c r="K840" s="1712"/>
      <c r="L840" s="1712"/>
      <c r="M840" s="1712"/>
      <c r="N840" s="1712"/>
      <c r="O840" s="1712"/>
      <c r="P840" s="1712"/>
      <c r="Q840" s="1712"/>
      <c r="R840" s="1712"/>
      <c r="S840" s="1712"/>
      <c r="T840" s="1712"/>
      <c r="U840" s="1712"/>
      <c r="V840" s="1712"/>
      <c r="W840" s="1712"/>
      <c r="X840" s="1712"/>
      <c r="Y840" s="1712"/>
    </row>
    <row r="841" spans="1:25" ht="16.5" customHeight="1">
      <c r="A841" s="1712"/>
      <c r="B841" s="1712"/>
      <c r="C841" s="1712"/>
      <c r="D841" s="1712"/>
      <c r="E841" s="1712"/>
      <c r="F841" s="1712"/>
      <c r="G841" s="1712"/>
      <c r="H841" s="1712"/>
      <c r="I841" s="1712"/>
      <c r="J841" s="1712"/>
      <c r="K841" s="1712"/>
      <c r="L841" s="1712"/>
      <c r="M841" s="1712"/>
      <c r="N841" s="1712"/>
      <c r="O841" s="1712"/>
      <c r="P841" s="1712"/>
      <c r="Q841" s="1712"/>
      <c r="R841" s="1712"/>
      <c r="S841" s="1712"/>
      <c r="T841" s="1712"/>
      <c r="U841" s="1712"/>
      <c r="V841" s="1712"/>
      <c r="W841" s="1712"/>
      <c r="X841" s="1712"/>
      <c r="Y841" s="1712"/>
    </row>
    <row r="842" spans="1:25" ht="16.5" customHeight="1">
      <c r="A842" s="1712"/>
      <c r="B842" s="1712"/>
      <c r="C842" s="1712"/>
      <c r="D842" s="1712"/>
      <c r="E842" s="1712"/>
      <c r="F842" s="1712"/>
      <c r="G842" s="1712"/>
      <c r="H842" s="1712"/>
      <c r="I842" s="1712"/>
      <c r="J842" s="1712"/>
      <c r="K842" s="1712"/>
      <c r="L842" s="1712"/>
      <c r="M842" s="1712"/>
      <c r="N842" s="1712"/>
      <c r="O842" s="1712"/>
      <c r="P842" s="1712"/>
      <c r="Q842" s="1712"/>
      <c r="R842" s="1712"/>
      <c r="S842" s="1712"/>
      <c r="T842" s="1712"/>
      <c r="U842" s="1712"/>
      <c r="V842" s="1712"/>
      <c r="W842" s="1712"/>
      <c r="X842" s="1712"/>
      <c r="Y842" s="1712"/>
    </row>
    <row r="843" spans="1:25" ht="16.5" customHeight="1">
      <c r="A843" s="1712"/>
      <c r="B843" s="1712"/>
      <c r="C843" s="1712"/>
      <c r="D843" s="1712"/>
      <c r="E843" s="1712"/>
      <c r="F843" s="1712"/>
      <c r="G843" s="1712"/>
      <c r="H843" s="1712"/>
      <c r="I843" s="1712"/>
      <c r="J843" s="1712"/>
      <c r="K843" s="1712"/>
      <c r="L843" s="1712"/>
      <c r="M843" s="1712"/>
      <c r="N843" s="1712"/>
      <c r="O843" s="1712"/>
      <c r="P843" s="1712"/>
      <c r="Q843" s="1712"/>
      <c r="R843" s="1712"/>
      <c r="S843" s="1712"/>
      <c r="T843" s="1712"/>
      <c r="U843" s="1712"/>
      <c r="V843" s="1712"/>
      <c r="W843" s="1712"/>
      <c r="X843" s="1712"/>
      <c r="Y843" s="1712"/>
    </row>
    <row r="844" spans="1:25" ht="16.5" customHeight="1">
      <c r="A844" s="1712"/>
      <c r="B844" s="1712"/>
      <c r="C844" s="1712"/>
      <c r="D844" s="1712"/>
      <c r="E844" s="1712"/>
      <c r="F844" s="1712"/>
      <c r="G844" s="1712"/>
      <c r="H844" s="1712"/>
      <c r="I844" s="1712"/>
      <c r="J844" s="1712"/>
      <c r="K844" s="1712"/>
      <c r="L844" s="1712"/>
      <c r="M844" s="1712"/>
      <c r="N844" s="1712"/>
      <c r="O844" s="1712"/>
      <c r="P844" s="1712"/>
      <c r="Q844" s="1712"/>
      <c r="R844" s="1712"/>
      <c r="S844" s="1712"/>
      <c r="T844" s="1712"/>
      <c r="U844" s="1712"/>
      <c r="V844" s="1712"/>
      <c r="W844" s="1712"/>
      <c r="X844" s="1712"/>
      <c r="Y844" s="1712"/>
    </row>
    <row r="845" spans="1:25" ht="16.5" customHeight="1">
      <c r="A845" s="1712"/>
      <c r="B845" s="1712"/>
      <c r="C845" s="1712"/>
      <c r="D845" s="1712"/>
      <c r="E845" s="1712"/>
      <c r="F845" s="1712"/>
      <c r="G845" s="1712"/>
      <c r="H845" s="1712"/>
      <c r="I845" s="1712"/>
      <c r="J845" s="1712"/>
      <c r="K845" s="1712"/>
      <c r="L845" s="1712"/>
      <c r="M845" s="1712"/>
      <c r="N845" s="1712"/>
      <c r="O845" s="1712"/>
      <c r="P845" s="1712"/>
      <c r="Q845" s="1712"/>
      <c r="R845" s="1712"/>
      <c r="S845" s="1712"/>
      <c r="T845" s="1712"/>
      <c r="U845" s="1712"/>
      <c r="V845" s="1712"/>
      <c r="W845" s="1712"/>
      <c r="X845" s="1712"/>
      <c r="Y845" s="1712"/>
    </row>
    <row r="846" spans="1:25" ht="16.5" customHeight="1">
      <c r="A846" s="1712"/>
      <c r="B846" s="1712"/>
      <c r="C846" s="1712"/>
      <c r="D846" s="1712"/>
      <c r="E846" s="1712"/>
      <c r="F846" s="1712"/>
      <c r="G846" s="1712"/>
      <c r="H846" s="1712"/>
      <c r="I846" s="1712"/>
      <c r="J846" s="1712"/>
      <c r="K846" s="1712"/>
      <c r="L846" s="1712"/>
      <c r="M846" s="1712"/>
      <c r="N846" s="1712"/>
      <c r="O846" s="1712"/>
      <c r="P846" s="1712"/>
      <c r="Q846" s="1712"/>
      <c r="R846" s="1712"/>
      <c r="S846" s="1712"/>
      <c r="T846" s="1712"/>
      <c r="U846" s="1712"/>
      <c r="V846" s="1712"/>
      <c r="W846" s="1712"/>
      <c r="X846" s="1712"/>
      <c r="Y846" s="1712"/>
    </row>
    <row r="847" spans="1:25" ht="16.5" customHeight="1">
      <c r="A847" s="1712"/>
      <c r="B847" s="1712"/>
      <c r="C847" s="1712"/>
      <c r="D847" s="1712"/>
      <c r="E847" s="1712"/>
      <c r="F847" s="1712"/>
      <c r="G847" s="1712"/>
      <c r="H847" s="1712"/>
      <c r="I847" s="1712"/>
      <c r="J847" s="1712"/>
      <c r="K847" s="1712"/>
      <c r="L847" s="1712"/>
      <c r="M847" s="1712"/>
      <c r="N847" s="1712"/>
      <c r="O847" s="1712"/>
      <c r="P847" s="1712"/>
      <c r="Q847" s="1712"/>
      <c r="R847" s="1712"/>
      <c r="S847" s="1712"/>
      <c r="T847" s="1712"/>
      <c r="U847" s="1712"/>
      <c r="V847" s="1712"/>
      <c r="W847" s="1712"/>
      <c r="X847" s="1712"/>
      <c r="Y847" s="1712"/>
    </row>
    <row r="848" spans="1:25" ht="16.5" customHeight="1">
      <c r="A848" s="1712"/>
      <c r="B848" s="1712"/>
      <c r="C848" s="1712"/>
      <c r="D848" s="1712"/>
      <c r="E848" s="1712"/>
      <c r="F848" s="1712"/>
      <c r="G848" s="1712"/>
      <c r="H848" s="1712"/>
      <c r="I848" s="1712"/>
      <c r="J848" s="1712"/>
      <c r="K848" s="1712"/>
      <c r="L848" s="1712"/>
      <c r="M848" s="1712"/>
      <c r="N848" s="1712"/>
      <c r="O848" s="1712"/>
      <c r="P848" s="1712"/>
      <c r="Q848" s="1712"/>
      <c r="R848" s="1712"/>
      <c r="S848" s="1712"/>
      <c r="T848" s="1712"/>
      <c r="U848" s="1712"/>
      <c r="V848" s="1712"/>
      <c r="W848" s="1712"/>
      <c r="X848" s="1712"/>
      <c r="Y848" s="1712"/>
    </row>
    <row r="849" spans="1:25" ht="16.5" customHeight="1">
      <c r="A849" s="1712"/>
      <c r="B849" s="1712"/>
      <c r="C849" s="1712"/>
      <c r="D849" s="1712"/>
      <c r="E849" s="1712"/>
      <c r="F849" s="1712"/>
      <c r="G849" s="1712"/>
      <c r="H849" s="1712"/>
      <c r="I849" s="1712"/>
      <c r="J849" s="1712"/>
      <c r="K849" s="1712"/>
      <c r="L849" s="1712"/>
      <c r="M849" s="1712"/>
      <c r="N849" s="1712"/>
      <c r="O849" s="1712"/>
      <c r="P849" s="1712"/>
      <c r="Q849" s="1712"/>
      <c r="R849" s="1712"/>
      <c r="S849" s="1712"/>
      <c r="T849" s="1712"/>
      <c r="U849" s="1712"/>
      <c r="V849" s="1712"/>
      <c r="W849" s="1712"/>
      <c r="X849" s="1712"/>
      <c r="Y849" s="1712"/>
    </row>
    <row r="850" spans="1:25" ht="16.5" customHeight="1">
      <c r="A850" s="1712"/>
      <c r="B850" s="1712"/>
      <c r="C850" s="1712"/>
      <c r="D850" s="1712"/>
      <c r="E850" s="1712"/>
      <c r="F850" s="1712"/>
      <c r="G850" s="1712"/>
      <c r="H850" s="1712"/>
      <c r="I850" s="1712"/>
      <c r="J850" s="1712"/>
      <c r="K850" s="1712"/>
      <c r="L850" s="1712"/>
      <c r="M850" s="1712"/>
      <c r="N850" s="1712"/>
      <c r="O850" s="1712"/>
      <c r="P850" s="1712"/>
      <c r="Q850" s="1712"/>
      <c r="R850" s="1712"/>
      <c r="S850" s="1712"/>
      <c r="T850" s="1712"/>
      <c r="U850" s="1712"/>
      <c r="V850" s="1712"/>
      <c r="W850" s="1712"/>
      <c r="X850" s="1712"/>
      <c r="Y850" s="1712"/>
    </row>
    <row r="851" spans="1:25" ht="16.5" customHeight="1">
      <c r="A851" s="1712"/>
      <c r="B851" s="1712"/>
      <c r="C851" s="1712"/>
      <c r="D851" s="1712"/>
      <c r="E851" s="1712"/>
      <c r="F851" s="1712"/>
      <c r="G851" s="1712"/>
      <c r="H851" s="1712"/>
      <c r="I851" s="1712"/>
      <c r="J851" s="1712"/>
      <c r="K851" s="1712"/>
      <c r="L851" s="1712"/>
      <c r="M851" s="1712"/>
      <c r="N851" s="1712"/>
      <c r="O851" s="1712"/>
      <c r="P851" s="1712"/>
      <c r="Q851" s="1712"/>
      <c r="R851" s="1712"/>
      <c r="S851" s="1712"/>
      <c r="T851" s="1712"/>
      <c r="U851" s="1712"/>
      <c r="V851" s="1712"/>
      <c r="W851" s="1712"/>
      <c r="X851" s="1712"/>
      <c r="Y851" s="1712"/>
    </row>
    <row r="852" spans="1:25" ht="16.5" customHeight="1">
      <c r="A852" s="1712"/>
      <c r="B852" s="1712"/>
      <c r="C852" s="1712"/>
      <c r="D852" s="1712"/>
      <c r="E852" s="1712"/>
      <c r="F852" s="1712"/>
      <c r="G852" s="1712"/>
      <c r="H852" s="1712"/>
      <c r="I852" s="1712"/>
      <c r="J852" s="1712"/>
      <c r="K852" s="1712"/>
      <c r="L852" s="1712"/>
      <c r="M852" s="1712"/>
      <c r="N852" s="1712"/>
      <c r="O852" s="1712"/>
      <c r="P852" s="1712"/>
      <c r="Q852" s="1712"/>
      <c r="R852" s="1712"/>
      <c r="S852" s="1712"/>
      <c r="T852" s="1712"/>
      <c r="U852" s="1712"/>
      <c r="V852" s="1712"/>
      <c r="W852" s="1712"/>
      <c r="X852" s="1712"/>
      <c r="Y852" s="1712"/>
    </row>
    <row r="853" spans="1:25" ht="16.5" customHeight="1">
      <c r="A853" s="1712"/>
      <c r="B853" s="1712"/>
      <c r="C853" s="1712"/>
      <c r="D853" s="1712"/>
      <c r="E853" s="1712"/>
      <c r="F853" s="1712"/>
      <c r="G853" s="1712"/>
      <c r="H853" s="1712"/>
      <c r="I853" s="1712"/>
      <c r="J853" s="1712"/>
      <c r="K853" s="1712"/>
      <c r="L853" s="1712"/>
      <c r="M853" s="1712"/>
      <c r="N853" s="1712"/>
      <c r="O853" s="1712"/>
      <c r="P853" s="1712"/>
      <c r="Q853" s="1712"/>
      <c r="R853" s="1712"/>
      <c r="S853" s="1712"/>
      <c r="T853" s="1712"/>
      <c r="U853" s="1712"/>
      <c r="V853" s="1712"/>
      <c r="W853" s="1712"/>
      <c r="X853" s="1712"/>
      <c r="Y853" s="1712"/>
    </row>
    <row r="854" spans="1:25" ht="16.5" customHeight="1">
      <c r="A854" s="1712"/>
      <c r="B854" s="1712"/>
      <c r="C854" s="1712"/>
      <c r="D854" s="1712"/>
      <c r="E854" s="1712"/>
      <c r="F854" s="1712"/>
      <c r="G854" s="1712"/>
      <c r="H854" s="1712"/>
      <c r="I854" s="1712"/>
      <c r="J854" s="1712"/>
      <c r="K854" s="1712"/>
      <c r="L854" s="1712"/>
      <c r="M854" s="1712"/>
      <c r="N854" s="1712"/>
      <c r="O854" s="1712"/>
      <c r="P854" s="1712"/>
      <c r="Q854" s="1712"/>
      <c r="R854" s="1712"/>
      <c r="S854" s="1712"/>
      <c r="T854" s="1712"/>
      <c r="U854" s="1712"/>
      <c r="V854" s="1712"/>
      <c r="W854" s="1712"/>
      <c r="X854" s="1712"/>
      <c r="Y854" s="1712"/>
    </row>
    <row r="855" spans="1:25" ht="16.5" customHeight="1">
      <c r="A855" s="1712"/>
      <c r="B855" s="1712"/>
      <c r="C855" s="1712"/>
      <c r="D855" s="1712"/>
      <c r="E855" s="1712"/>
      <c r="F855" s="1712"/>
      <c r="G855" s="1712"/>
      <c r="H855" s="1712"/>
      <c r="I855" s="1712"/>
      <c r="J855" s="1712"/>
      <c r="K855" s="1712"/>
      <c r="L855" s="1712"/>
      <c r="M855" s="1712"/>
      <c r="N855" s="1712"/>
      <c r="O855" s="1712"/>
      <c r="P855" s="1712"/>
      <c r="Q855" s="1712"/>
      <c r="R855" s="1712"/>
      <c r="S855" s="1712"/>
      <c r="T855" s="1712"/>
      <c r="U855" s="1712"/>
      <c r="V855" s="1712"/>
      <c r="W855" s="1712"/>
      <c r="X855" s="1712"/>
      <c r="Y855" s="1712"/>
    </row>
    <row r="856" spans="1:25" ht="16.5" customHeight="1">
      <c r="A856" s="1712"/>
      <c r="B856" s="1712"/>
      <c r="C856" s="1712"/>
      <c r="D856" s="1712"/>
      <c r="E856" s="1712"/>
      <c r="F856" s="1712"/>
      <c r="G856" s="1712"/>
      <c r="H856" s="1712"/>
      <c r="I856" s="1712"/>
      <c r="J856" s="1712"/>
      <c r="K856" s="1712"/>
      <c r="L856" s="1712"/>
      <c r="M856" s="1712"/>
      <c r="N856" s="1712"/>
      <c r="O856" s="1712"/>
      <c r="P856" s="1712"/>
      <c r="Q856" s="1712"/>
      <c r="R856" s="1712"/>
      <c r="S856" s="1712"/>
      <c r="T856" s="1712"/>
      <c r="U856" s="1712"/>
      <c r="V856" s="1712"/>
      <c r="W856" s="1712"/>
      <c r="X856" s="1712"/>
      <c r="Y856" s="1712"/>
    </row>
    <row r="857" spans="1:25" ht="16.5" customHeight="1">
      <c r="A857" s="1712"/>
      <c r="B857" s="1712"/>
      <c r="C857" s="1712"/>
      <c r="D857" s="1712"/>
      <c r="E857" s="1712"/>
      <c r="F857" s="1712"/>
      <c r="G857" s="1712"/>
      <c r="H857" s="1712"/>
      <c r="I857" s="1712"/>
      <c r="J857" s="1712"/>
      <c r="K857" s="1712"/>
      <c r="L857" s="1712"/>
      <c r="M857" s="1712"/>
      <c r="N857" s="1712"/>
      <c r="O857" s="1712"/>
      <c r="P857" s="1712"/>
      <c r="Q857" s="1712"/>
      <c r="R857" s="1712"/>
      <c r="S857" s="1712"/>
      <c r="T857" s="1712"/>
      <c r="U857" s="1712"/>
      <c r="V857" s="1712"/>
      <c r="W857" s="1712"/>
      <c r="X857" s="1712"/>
      <c r="Y857" s="1712"/>
    </row>
    <row r="858" spans="1:25" ht="16.5" customHeight="1">
      <c r="A858" s="1712"/>
      <c r="B858" s="1712"/>
      <c r="C858" s="1712"/>
      <c r="D858" s="1712"/>
      <c r="E858" s="1712"/>
      <c r="F858" s="1712"/>
      <c r="G858" s="1712"/>
      <c r="H858" s="1712"/>
      <c r="I858" s="1712"/>
      <c r="J858" s="1712"/>
      <c r="K858" s="1712"/>
      <c r="L858" s="1712"/>
      <c r="M858" s="1712"/>
      <c r="N858" s="1712"/>
      <c r="O858" s="1712"/>
      <c r="P858" s="1712"/>
      <c r="Q858" s="1712"/>
      <c r="R858" s="1712"/>
      <c r="S858" s="1712"/>
      <c r="T858" s="1712"/>
      <c r="U858" s="1712"/>
      <c r="V858" s="1712"/>
      <c r="W858" s="1712"/>
      <c r="X858" s="1712"/>
      <c r="Y858" s="1712"/>
    </row>
    <row r="859" spans="1:25" ht="16.5" customHeight="1">
      <c r="A859" s="1712"/>
      <c r="B859" s="1712"/>
      <c r="C859" s="1712"/>
      <c r="D859" s="1712"/>
      <c r="E859" s="1712"/>
      <c r="F859" s="1712"/>
      <c r="G859" s="1712"/>
      <c r="H859" s="1712"/>
      <c r="I859" s="1712"/>
      <c r="J859" s="1712"/>
      <c r="K859" s="1712"/>
      <c r="L859" s="1712"/>
      <c r="M859" s="1712"/>
      <c r="N859" s="1712"/>
      <c r="O859" s="1712"/>
      <c r="P859" s="1712"/>
      <c r="Q859" s="1712"/>
      <c r="R859" s="1712"/>
      <c r="S859" s="1712"/>
      <c r="T859" s="1712"/>
      <c r="U859" s="1712"/>
      <c r="V859" s="1712"/>
      <c r="W859" s="1712"/>
      <c r="X859" s="1712"/>
      <c r="Y859" s="1712"/>
    </row>
    <row r="860" spans="1:25" ht="16.5" customHeight="1">
      <c r="A860" s="1712"/>
      <c r="B860" s="1712"/>
      <c r="C860" s="1712"/>
      <c r="D860" s="1712"/>
      <c r="E860" s="1712"/>
      <c r="F860" s="1712"/>
      <c r="G860" s="1712"/>
      <c r="H860" s="1712"/>
      <c r="I860" s="1712"/>
      <c r="J860" s="1712"/>
      <c r="K860" s="1712"/>
      <c r="L860" s="1712"/>
      <c r="M860" s="1712"/>
      <c r="N860" s="1712"/>
      <c r="O860" s="1712"/>
      <c r="P860" s="1712"/>
      <c r="Q860" s="1712"/>
      <c r="R860" s="1712"/>
      <c r="S860" s="1712"/>
      <c r="T860" s="1712"/>
      <c r="U860" s="1712"/>
      <c r="V860" s="1712"/>
      <c r="W860" s="1712"/>
      <c r="X860" s="1712"/>
      <c r="Y860" s="1712"/>
    </row>
    <row r="861" spans="1:25" ht="16.5" customHeight="1">
      <c r="A861" s="1712"/>
      <c r="B861" s="1712"/>
      <c r="C861" s="1712"/>
      <c r="D861" s="1712"/>
      <c r="E861" s="1712"/>
      <c r="F861" s="1712"/>
      <c r="G861" s="1712"/>
      <c r="H861" s="1712"/>
      <c r="I861" s="1712"/>
      <c r="J861" s="1712"/>
      <c r="K861" s="1712"/>
      <c r="L861" s="1712"/>
      <c r="M861" s="1712"/>
      <c r="N861" s="1712"/>
      <c r="O861" s="1712"/>
      <c r="P861" s="1712"/>
      <c r="Q861" s="1712"/>
      <c r="R861" s="1712"/>
      <c r="S861" s="1712"/>
      <c r="T861" s="1712"/>
      <c r="U861" s="1712"/>
      <c r="V861" s="1712"/>
      <c r="W861" s="1712"/>
      <c r="X861" s="1712"/>
      <c r="Y861" s="1712"/>
    </row>
    <row r="862" spans="1:25" ht="16.5" customHeight="1">
      <c r="A862" s="1712"/>
      <c r="B862" s="1712"/>
      <c r="C862" s="1712"/>
      <c r="D862" s="1712"/>
      <c r="E862" s="1712"/>
      <c r="F862" s="1712"/>
      <c r="G862" s="1712"/>
      <c r="H862" s="1712"/>
      <c r="I862" s="1712"/>
      <c r="J862" s="1712"/>
      <c r="K862" s="1712"/>
      <c r="L862" s="1712"/>
      <c r="M862" s="1712"/>
      <c r="N862" s="1712"/>
      <c r="O862" s="1712"/>
      <c r="P862" s="1712"/>
      <c r="Q862" s="1712"/>
      <c r="R862" s="1712"/>
      <c r="S862" s="1712"/>
      <c r="T862" s="1712"/>
      <c r="U862" s="1712"/>
      <c r="V862" s="1712"/>
      <c r="W862" s="1712"/>
      <c r="X862" s="1712"/>
      <c r="Y862" s="1712"/>
    </row>
    <row r="863" spans="1:25" ht="16.5" customHeight="1">
      <c r="A863" s="1712"/>
      <c r="B863" s="1712"/>
      <c r="C863" s="1712"/>
      <c r="D863" s="1712"/>
      <c r="E863" s="1712"/>
      <c r="F863" s="1712"/>
      <c r="G863" s="1712"/>
      <c r="H863" s="1712"/>
      <c r="I863" s="1712"/>
      <c r="J863" s="1712"/>
      <c r="K863" s="1712"/>
      <c r="L863" s="1712"/>
      <c r="M863" s="1712"/>
      <c r="N863" s="1712"/>
      <c r="O863" s="1712"/>
      <c r="P863" s="1712"/>
      <c r="Q863" s="1712"/>
      <c r="R863" s="1712"/>
      <c r="S863" s="1712"/>
      <c r="T863" s="1712"/>
      <c r="U863" s="1712"/>
      <c r="V863" s="1712"/>
      <c r="W863" s="1712"/>
      <c r="X863" s="1712"/>
      <c r="Y863" s="1712"/>
    </row>
    <row r="864" spans="1:25" ht="16.5" customHeight="1">
      <c r="A864" s="1712"/>
      <c r="B864" s="1712"/>
      <c r="C864" s="1712"/>
      <c r="D864" s="1712"/>
      <c r="E864" s="1712"/>
      <c r="F864" s="1712"/>
      <c r="G864" s="1712"/>
      <c r="H864" s="1712"/>
      <c r="I864" s="1712"/>
      <c r="J864" s="1712"/>
      <c r="K864" s="1712"/>
      <c r="L864" s="1712"/>
      <c r="M864" s="1712"/>
      <c r="N864" s="1712"/>
      <c r="O864" s="1712"/>
      <c r="P864" s="1712"/>
      <c r="Q864" s="1712"/>
      <c r="R864" s="1712"/>
      <c r="S864" s="1712"/>
      <c r="T864" s="1712"/>
      <c r="U864" s="1712"/>
      <c r="V864" s="1712"/>
      <c r="W864" s="1712"/>
      <c r="X864" s="1712"/>
      <c r="Y864" s="1712"/>
    </row>
    <row r="865" spans="1:25" ht="16.5" customHeight="1">
      <c r="A865" s="1712"/>
      <c r="B865" s="1712"/>
      <c r="C865" s="1712"/>
      <c r="D865" s="1712"/>
      <c r="E865" s="1712"/>
      <c r="F865" s="1712"/>
      <c r="G865" s="1712"/>
      <c r="H865" s="1712"/>
      <c r="I865" s="1712"/>
      <c r="J865" s="1712"/>
      <c r="K865" s="1712"/>
      <c r="L865" s="1712"/>
      <c r="M865" s="1712"/>
      <c r="N865" s="1712"/>
      <c r="O865" s="1712"/>
      <c r="P865" s="1712"/>
      <c r="Q865" s="1712"/>
      <c r="R865" s="1712"/>
      <c r="S865" s="1712"/>
      <c r="T865" s="1712"/>
      <c r="U865" s="1712"/>
      <c r="V865" s="1712"/>
      <c r="W865" s="1712"/>
      <c r="X865" s="1712"/>
      <c r="Y865" s="1712"/>
    </row>
    <row r="866" spans="1:25" ht="16.5" customHeight="1">
      <c r="A866" s="1712"/>
      <c r="B866" s="1712"/>
      <c r="C866" s="1712"/>
      <c r="D866" s="1712"/>
      <c r="E866" s="1712"/>
      <c r="F866" s="1712"/>
      <c r="G866" s="1712"/>
      <c r="H866" s="1712"/>
      <c r="I866" s="1712"/>
      <c r="J866" s="1712"/>
      <c r="K866" s="1712"/>
      <c r="L866" s="1712"/>
      <c r="M866" s="1712"/>
      <c r="N866" s="1712"/>
      <c r="O866" s="1712"/>
      <c r="P866" s="1712"/>
      <c r="Q866" s="1712"/>
      <c r="R866" s="1712"/>
      <c r="S866" s="1712"/>
      <c r="T866" s="1712"/>
      <c r="U866" s="1712"/>
      <c r="V866" s="1712"/>
      <c r="W866" s="1712"/>
      <c r="X866" s="1712"/>
      <c r="Y866" s="1712"/>
    </row>
    <row r="867" spans="1:25" ht="16.5" customHeight="1">
      <c r="A867" s="1712"/>
      <c r="B867" s="1712"/>
      <c r="C867" s="1712"/>
      <c r="D867" s="1712"/>
      <c r="E867" s="1712"/>
      <c r="F867" s="1712"/>
      <c r="G867" s="1712"/>
      <c r="H867" s="1712"/>
      <c r="I867" s="1712"/>
      <c r="J867" s="1712"/>
      <c r="K867" s="1712"/>
      <c r="L867" s="1712"/>
      <c r="M867" s="1712"/>
      <c r="N867" s="1712"/>
      <c r="O867" s="1712"/>
      <c r="P867" s="1712"/>
      <c r="Q867" s="1712"/>
      <c r="R867" s="1712"/>
      <c r="S867" s="1712"/>
      <c r="T867" s="1712"/>
      <c r="U867" s="1712"/>
      <c r="V867" s="1712"/>
      <c r="W867" s="1712"/>
      <c r="X867" s="1712"/>
      <c r="Y867" s="1712"/>
    </row>
    <row r="868" spans="1:25" ht="16.5" customHeight="1">
      <c r="A868" s="1712"/>
      <c r="B868" s="1712"/>
      <c r="C868" s="1712"/>
      <c r="D868" s="1712"/>
      <c r="E868" s="1712"/>
      <c r="F868" s="1712"/>
      <c r="G868" s="1712"/>
      <c r="H868" s="1712"/>
      <c r="I868" s="1712"/>
      <c r="J868" s="1712"/>
      <c r="K868" s="1712"/>
      <c r="L868" s="1712"/>
      <c r="M868" s="1712"/>
      <c r="N868" s="1712"/>
      <c r="O868" s="1712"/>
      <c r="P868" s="1712"/>
      <c r="Q868" s="1712"/>
      <c r="R868" s="1712"/>
      <c r="S868" s="1712"/>
      <c r="T868" s="1712"/>
      <c r="U868" s="1712"/>
      <c r="V868" s="1712"/>
      <c r="W868" s="1712"/>
      <c r="X868" s="1712"/>
      <c r="Y868" s="1712"/>
    </row>
    <row r="869" spans="1:25" ht="16.5" customHeight="1">
      <c r="A869" s="1712"/>
      <c r="B869" s="1712"/>
      <c r="C869" s="1712"/>
      <c r="D869" s="1712"/>
      <c r="E869" s="1712"/>
      <c r="F869" s="1712"/>
      <c r="G869" s="1712"/>
      <c r="H869" s="1712"/>
      <c r="I869" s="1712"/>
      <c r="J869" s="1712"/>
      <c r="K869" s="1712"/>
      <c r="L869" s="1712"/>
      <c r="M869" s="1712"/>
      <c r="N869" s="1712"/>
      <c r="O869" s="1712"/>
      <c r="P869" s="1712"/>
      <c r="Q869" s="1712"/>
      <c r="R869" s="1712"/>
      <c r="S869" s="1712"/>
      <c r="T869" s="1712"/>
      <c r="U869" s="1712"/>
      <c r="V869" s="1712"/>
      <c r="W869" s="1712"/>
      <c r="X869" s="1712"/>
      <c r="Y869" s="1712"/>
    </row>
    <row r="870" spans="1:25" ht="16.5" customHeight="1">
      <c r="A870" s="1712"/>
      <c r="B870" s="1712"/>
      <c r="C870" s="1712"/>
      <c r="D870" s="1712"/>
      <c r="E870" s="1712"/>
      <c r="F870" s="1712"/>
      <c r="G870" s="1712"/>
      <c r="H870" s="1712"/>
      <c r="I870" s="1712"/>
      <c r="J870" s="1712"/>
      <c r="K870" s="1712"/>
      <c r="L870" s="1712"/>
      <c r="M870" s="1712"/>
      <c r="N870" s="1712"/>
      <c r="O870" s="1712"/>
      <c r="P870" s="1712"/>
      <c r="Q870" s="1712"/>
      <c r="R870" s="1712"/>
      <c r="S870" s="1712"/>
      <c r="T870" s="1712"/>
      <c r="U870" s="1712"/>
      <c r="V870" s="1712"/>
      <c r="W870" s="1712"/>
      <c r="X870" s="1712"/>
      <c r="Y870" s="1712"/>
    </row>
    <row r="871" spans="1:25" ht="16.5" customHeight="1">
      <c r="A871" s="1712"/>
      <c r="B871" s="1712"/>
      <c r="C871" s="1712"/>
      <c r="D871" s="1712"/>
      <c r="E871" s="1712"/>
      <c r="F871" s="1712"/>
      <c r="G871" s="1712"/>
      <c r="H871" s="1712"/>
      <c r="I871" s="1712"/>
      <c r="J871" s="1712"/>
      <c r="K871" s="1712"/>
      <c r="L871" s="1712"/>
      <c r="M871" s="1712"/>
      <c r="N871" s="1712"/>
      <c r="O871" s="1712"/>
      <c r="P871" s="1712"/>
      <c r="Q871" s="1712"/>
      <c r="R871" s="1712"/>
      <c r="S871" s="1712"/>
      <c r="T871" s="1712"/>
      <c r="U871" s="1712"/>
      <c r="V871" s="1712"/>
      <c r="W871" s="1712"/>
      <c r="X871" s="1712"/>
      <c r="Y871" s="1712"/>
    </row>
    <row r="872" spans="1:25" ht="16.5" customHeight="1">
      <c r="A872" s="1712"/>
      <c r="B872" s="1712"/>
      <c r="C872" s="1712"/>
      <c r="D872" s="1712"/>
      <c r="E872" s="1712"/>
      <c r="F872" s="1712"/>
      <c r="G872" s="1712"/>
      <c r="H872" s="1712"/>
      <c r="I872" s="1712"/>
      <c r="J872" s="1712"/>
      <c r="K872" s="1712"/>
      <c r="L872" s="1712"/>
      <c r="M872" s="1712"/>
      <c r="N872" s="1712"/>
      <c r="O872" s="1712"/>
      <c r="P872" s="1712"/>
      <c r="Q872" s="1712"/>
      <c r="R872" s="1712"/>
      <c r="S872" s="1712"/>
      <c r="T872" s="1712"/>
      <c r="U872" s="1712"/>
      <c r="V872" s="1712"/>
      <c r="W872" s="1712"/>
      <c r="X872" s="1712"/>
      <c r="Y872" s="1712"/>
    </row>
    <row r="873" spans="1:25" ht="16.5" customHeight="1">
      <c r="A873" s="1712"/>
      <c r="B873" s="1712"/>
      <c r="C873" s="1712"/>
      <c r="D873" s="1712"/>
      <c r="E873" s="1712"/>
      <c r="F873" s="1712"/>
      <c r="G873" s="1712"/>
      <c r="H873" s="1712"/>
      <c r="I873" s="1712"/>
      <c r="J873" s="1712"/>
      <c r="K873" s="1712"/>
      <c r="L873" s="1712"/>
      <c r="M873" s="1712"/>
      <c r="N873" s="1712"/>
      <c r="O873" s="1712"/>
      <c r="P873" s="1712"/>
      <c r="Q873" s="1712"/>
      <c r="R873" s="1712"/>
      <c r="S873" s="1712"/>
      <c r="T873" s="1712"/>
      <c r="U873" s="1712"/>
      <c r="V873" s="1712"/>
      <c r="W873" s="1712"/>
      <c r="X873" s="1712"/>
      <c r="Y873" s="1712"/>
    </row>
    <row r="874" spans="1:25" ht="16.5" customHeight="1">
      <c r="A874" s="1712"/>
      <c r="B874" s="1712"/>
      <c r="C874" s="1712"/>
      <c r="D874" s="1712"/>
      <c r="E874" s="1712"/>
      <c r="F874" s="1712"/>
      <c r="G874" s="1712"/>
      <c r="H874" s="1712"/>
      <c r="I874" s="1712"/>
      <c r="J874" s="1712"/>
      <c r="K874" s="1712"/>
      <c r="L874" s="1712"/>
      <c r="M874" s="1712"/>
      <c r="N874" s="1712"/>
      <c r="O874" s="1712"/>
      <c r="P874" s="1712"/>
      <c r="Q874" s="1712"/>
      <c r="R874" s="1712"/>
      <c r="S874" s="1712"/>
      <c r="T874" s="1712"/>
      <c r="U874" s="1712"/>
      <c r="V874" s="1712"/>
      <c r="W874" s="1712"/>
      <c r="X874" s="1712"/>
      <c r="Y874" s="1712"/>
    </row>
    <row r="875" spans="1:25" ht="16.5" customHeight="1">
      <c r="A875" s="1712"/>
      <c r="B875" s="1712"/>
      <c r="C875" s="1712"/>
      <c r="D875" s="1712"/>
      <c r="E875" s="1712"/>
      <c r="F875" s="1712"/>
      <c r="G875" s="1712"/>
      <c r="H875" s="1712"/>
      <c r="I875" s="1712"/>
      <c r="J875" s="1712"/>
      <c r="K875" s="1712"/>
      <c r="L875" s="1712"/>
      <c r="M875" s="1712"/>
      <c r="N875" s="1712"/>
      <c r="O875" s="1712"/>
      <c r="P875" s="1712"/>
      <c r="Q875" s="1712"/>
      <c r="R875" s="1712"/>
      <c r="S875" s="1712"/>
      <c r="T875" s="1712"/>
      <c r="U875" s="1712"/>
      <c r="V875" s="1712"/>
      <c r="W875" s="1712"/>
      <c r="X875" s="1712"/>
      <c r="Y875" s="1712"/>
    </row>
    <row r="876" spans="1:25" ht="16.5" customHeight="1">
      <c r="A876" s="1712"/>
      <c r="B876" s="1712"/>
      <c r="C876" s="1712"/>
      <c r="D876" s="1712"/>
      <c r="E876" s="1712"/>
      <c r="F876" s="1712"/>
      <c r="G876" s="1712"/>
      <c r="H876" s="1712"/>
      <c r="I876" s="1712"/>
      <c r="J876" s="1712"/>
      <c r="K876" s="1712"/>
      <c r="L876" s="1712"/>
      <c r="M876" s="1712"/>
      <c r="N876" s="1712"/>
      <c r="O876" s="1712"/>
      <c r="P876" s="1712"/>
      <c r="Q876" s="1712"/>
      <c r="R876" s="1712"/>
      <c r="S876" s="1712"/>
      <c r="T876" s="1712"/>
      <c r="U876" s="1712"/>
      <c r="V876" s="1712"/>
      <c r="W876" s="1712"/>
      <c r="X876" s="1712"/>
      <c r="Y876" s="1712"/>
    </row>
    <row r="877" spans="1:25" ht="16.5" customHeight="1">
      <c r="A877" s="1712"/>
      <c r="B877" s="1712"/>
      <c r="C877" s="1712"/>
      <c r="D877" s="1712"/>
      <c r="E877" s="1712"/>
      <c r="F877" s="1712"/>
      <c r="G877" s="1712"/>
      <c r="H877" s="1712"/>
      <c r="I877" s="1712"/>
      <c r="J877" s="1712"/>
      <c r="K877" s="1712"/>
      <c r="L877" s="1712"/>
      <c r="M877" s="1712"/>
      <c r="N877" s="1712"/>
      <c r="O877" s="1712"/>
      <c r="P877" s="1712"/>
      <c r="Q877" s="1712"/>
      <c r="R877" s="1712"/>
      <c r="S877" s="1712"/>
      <c r="T877" s="1712"/>
      <c r="U877" s="1712"/>
      <c r="V877" s="1712"/>
      <c r="W877" s="1712"/>
      <c r="X877" s="1712"/>
      <c r="Y877" s="1712"/>
    </row>
    <row r="878" spans="1:25" ht="16.5" customHeight="1">
      <c r="A878" s="1712"/>
      <c r="B878" s="1712"/>
      <c r="C878" s="1712"/>
      <c r="D878" s="1712"/>
      <c r="E878" s="1712"/>
      <c r="F878" s="1712"/>
      <c r="G878" s="1712"/>
      <c r="H878" s="1712"/>
      <c r="I878" s="1712"/>
      <c r="J878" s="1712"/>
      <c r="K878" s="1712"/>
      <c r="L878" s="1712"/>
      <c r="M878" s="1712"/>
      <c r="N878" s="1712"/>
      <c r="O878" s="1712"/>
      <c r="P878" s="1712"/>
      <c r="Q878" s="1712"/>
      <c r="R878" s="1712"/>
      <c r="S878" s="1712"/>
      <c r="T878" s="1712"/>
      <c r="U878" s="1712"/>
      <c r="V878" s="1712"/>
      <c r="W878" s="1712"/>
      <c r="X878" s="1712"/>
      <c r="Y878" s="1712"/>
    </row>
    <row r="879" spans="1:25" ht="16.5" customHeight="1">
      <c r="A879" s="1712"/>
      <c r="B879" s="1712"/>
      <c r="C879" s="1712"/>
      <c r="D879" s="1712"/>
      <c r="E879" s="1712"/>
      <c r="F879" s="1712"/>
      <c r="G879" s="1712"/>
      <c r="H879" s="1712"/>
      <c r="I879" s="1712"/>
      <c r="J879" s="1712"/>
      <c r="K879" s="1712"/>
      <c r="L879" s="1712"/>
      <c r="M879" s="1712"/>
      <c r="N879" s="1712"/>
      <c r="O879" s="1712"/>
      <c r="P879" s="1712"/>
      <c r="Q879" s="1712"/>
      <c r="R879" s="1712"/>
      <c r="S879" s="1712"/>
      <c r="T879" s="1712"/>
      <c r="U879" s="1712"/>
      <c r="V879" s="1712"/>
      <c r="W879" s="1712"/>
      <c r="X879" s="1712"/>
      <c r="Y879" s="1712"/>
    </row>
    <row r="880" spans="1:25" ht="16.5" customHeight="1">
      <c r="A880" s="1712"/>
      <c r="B880" s="1712"/>
      <c r="C880" s="1712"/>
      <c r="D880" s="1712"/>
      <c r="E880" s="1712"/>
      <c r="F880" s="1712"/>
      <c r="G880" s="1712"/>
      <c r="H880" s="1712"/>
      <c r="I880" s="1712"/>
      <c r="J880" s="1712"/>
      <c r="K880" s="1712"/>
      <c r="L880" s="1712"/>
      <c r="M880" s="1712"/>
      <c r="N880" s="1712"/>
      <c r="O880" s="1712"/>
      <c r="P880" s="1712"/>
      <c r="Q880" s="1712"/>
      <c r="R880" s="1712"/>
      <c r="S880" s="1712"/>
      <c r="T880" s="1712"/>
      <c r="U880" s="1712"/>
      <c r="V880" s="1712"/>
      <c r="W880" s="1712"/>
      <c r="X880" s="1712"/>
      <c r="Y880" s="1712"/>
    </row>
    <row r="881" spans="1:25" ht="16.5" customHeight="1">
      <c r="A881" s="1712"/>
      <c r="B881" s="1712"/>
      <c r="C881" s="1712"/>
      <c r="D881" s="1712"/>
      <c r="E881" s="1712"/>
      <c r="F881" s="1712"/>
      <c r="G881" s="1712"/>
      <c r="H881" s="1712"/>
      <c r="I881" s="1712"/>
      <c r="J881" s="1712"/>
      <c r="K881" s="1712"/>
      <c r="L881" s="1712"/>
      <c r="M881" s="1712"/>
      <c r="N881" s="1712"/>
      <c r="O881" s="1712"/>
      <c r="P881" s="1712"/>
      <c r="Q881" s="1712"/>
      <c r="R881" s="1712"/>
      <c r="S881" s="1712"/>
      <c r="T881" s="1712"/>
      <c r="U881" s="1712"/>
      <c r="V881" s="1712"/>
      <c r="W881" s="1712"/>
      <c r="X881" s="1712"/>
      <c r="Y881" s="1712"/>
    </row>
    <row r="882" spans="1:25" ht="16.5" customHeight="1">
      <c r="A882" s="1712"/>
      <c r="B882" s="1712"/>
      <c r="C882" s="1712"/>
      <c r="D882" s="1712"/>
      <c r="E882" s="1712"/>
      <c r="F882" s="1712"/>
      <c r="G882" s="1712"/>
      <c r="H882" s="1712"/>
      <c r="I882" s="1712"/>
      <c r="J882" s="1712"/>
      <c r="K882" s="1712"/>
      <c r="L882" s="1712"/>
      <c r="M882" s="1712"/>
      <c r="N882" s="1712"/>
      <c r="O882" s="1712"/>
      <c r="P882" s="1712"/>
      <c r="Q882" s="1712"/>
      <c r="R882" s="1712"/>
      <c r="S882" s="1712"/>
      <c r="T882" s="1712"/>
      <c r="U882" s="1712"/>
      <c r="V882" s="1712"/>
      <c r="W882" s="1712"/>
      <c r="X882" s="1712"/>
      <c r="Y882" s="1712"/>
    </row>
    <row r="883" spans="1:25" ht="16.5" customHeight="1">
      <c r="A883" s="1712"/>
      <c r="B883" s="1712"/>
      <c r="C883" s="1712"/>
      <c r="D883" s="1712"/>
      <c r="E883" s="1712"/>
      <c r="F883" s="1712"/>
      <c r="G883" s="1712"/>
      <c r="H883" s="1712"/>
      <c r="I883" s="1712"/>
      <c r="J883" s="1712"/>
      <c r="K883" s="1712"/>
      <c r="L883" s="1712"/>
      <c r="M883" s="1712"/>
      <c r="N883" s="1712"/>
      <c r="O883" s="1712"/>
      <c r="P883" s="1712"/>
      <c r="Q883" s="1712"/>
      <c r="R883" s="1712"/>
      <c r="S883" s="1712"/>
      <c r="T883" s="1712"/>
      <c r="U883" s="1712"/>
      <c r="V883" s="1712"/>
      <c r="W883" s="1712"/>
      <c r="X883" s="1712"/>
      <c r="Y883" s="1712"/>
    </row>
    <row r="884" spans="1:25" ht="16.5" customHeight="1">
      <c r="A884" s="1712"/>
      <c r="B884" s="1712"/>
      <c r="C884" s="1712"/>
      <c r="D884" s="1712"/>
      <c r="E884" s="1712"/>
      <c r="F884" s="1712"/>
      <c r="G884" s="1712"/>
      <c r="H884" s="1712"/>
      <c r="I884" s="1712"/>
      <c r="J884" s="1712"/>
      <c r="K884" s="1712"/>
      <c r="L884" s="1712"/>
      <c r="M884" s="1712"/>
      <c r="N884" s="1712"/>
      <c r="O884" s="1712"/>
      <c r="P884" s="1712"/>
      <c r="Q884" s="1712"/>
      <c r="R884" s="1712"/>
      <c r="S884" s="1712"/>
      <c r="T884" s="1712"/>
      <c r="U884" s="1712"/>
      <c r="V884" s="1712"/>
      <c r="W884" s="1712"/>
      <c r="X884" s="1712"/>
      <c r="Y884" s="1712"/>
    </row>
    <row r="885" spans="1:25" ht="16.5" customHeight="1">
      <c r="A885" s="1712"/>
      <c r="B885" s="1712"/>
      <c r="C885" s="1712"/>
      <c r="D885" s="1712"/>
      <c r="E885" s="1712"/>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row>
    <row r="886" spans="1:25" ht="16.5" customHeight="1">
      <c r="A886" s="1712"/>
      <c r="B886" s="1712"/>
      <c r="C886" s="1712"/>
      <c r="D886" s="1712"/>
      <c r="E886" s="1712"/>
      <c r="F886" s="1712"/>
      <c r="G886" s="1712"/>
      <c r="H886" s="1712"/>
      <c r="I886" s="1712"/>
      <c r="J886" s="1712"/>
      <c r="K886" s="1712"/>
      <c r="L886" s="1712"/>
      <c r="M886" s="1712"/>
      <c r="N886" s="1712"/>
      <c r="O886" s="1712"/>
      <c r="P886" s="1712"/>
      <c r="Q886" s="1712"/>
      <c r="R886" s="1712"/>
      <c r="S886" s="1712"/>
      <c r="T886" s="1712"/>
      <c r="U886" s="1712"/>
      <c r="V886" s="1712"/>
      <c r="W886" s="1712"/>
      <c r="X886" s="1712"/>
      <c r="Y886" s="1712"/>
    </row>
    <row r="887" spans="1:25" ht="16.5" customHeight="1">
      <c r="A887" s="1712"/>
      <c r="B887" s="1712"/>
      <c r="C887" s="1712"/>
      <c r="D887" s="1712"/>
      <c r="E887" s="1712"/>
      <c r="F887" s="1712"/>
      <c r="G887" s="1712"/>
      <c r="H887" s="1712"/>
      <c r="I887" s="1712"/>
      <c r="J887" s="1712"/>
      <c r="K887" s="1712"/>
      <c r="L887" s="1712"/>
      <c r="M887" s="1712"/>
      <c r="N887" s="1712"/>
      <c r="O887" s="1712"/>
      <c r="P887" s="1712"/>
      <c r="Q887" s="1712"/>
      <c r="R887" s="1712"/>
      <c r="S887" s="1712"/>
      <c r="T887" s="1712"/>
      <c r="U887" s="1712"/>
      <c r="V887" s="1712"/>
      <c r="W887" s="1712"/>
      <c r="X887" s="1712"/>
      <c r="Y887" s="1712"/>
    </row>
    <row r="888" spans="1:25" ht="16.5" customHeight="1">
      <c r="A888" s="1712"/>
      <c r="B888" s="1712"/>
      <c r="C888" s="1712"/>
      <c r="D888" s="1712"/>
      <c r="E888" s="1712"/>
      <c r="F888" s="1712"/>
      <c r="G888" s="1712"/>
      <c r="H888" s="1712"/>
      <c r="I888" s="1712"/>
      <c r="J888" s="1712"/>
      <c r="K888" s="1712"/>
      <c r="L888" s="1712"/>
      <c r="M888" s="1712"/>
      <c r="N888" s="1712"/>
      <c r="O888" s="1712"/>
      <c r="P888" s="1712"/>
      <c r="Q888" s="1712"/>
      <c r="R888" s="1712"/>
      <c r="S888" s="1712"/>
      <c r="T888" s="1712"/>
      <c r="U888" s="1712"/>
      <c r="V888" s="1712"/>
      <c r="W888" s="1712"/>
      <c r="X888" s="1712"/>
      <c r="Y888" s="1712"/>
    </row>
    <row r="889" spans="1:25" ht="16.5" customHeight="1">
      <c r="A889" s="1712"/>
      <c r="B889" s="1712"/>
      <c r="C889" s="1712"/>
      <c r="D889" s="1712"/>
      <c r="E889" s="1712"/>
      <c r="F889" s="1712"/>
      <c r="G889" s="1712"/>
      <c r="H889" s="1712"/>
      <c r="I889" s="1712"/>
      <c r="J889" s="1712"/>
      <c r="K889" s="1712"/>
      <c r="L889" s="1712"/>
      <c r="M889" s="1712"/>
      <c r="N889" s="1712"/>
      <c r="O889" s="1712"/>
      <c r="P889" s="1712"/>
      <c r="Q889" s="1712"/>
      <c r="R889" s="1712"/>
      <c r="S889" s="1712"/>
      <c r="T889" s="1712"/>
      <c r="U889" s="1712"/>
      <c r="V889" s="1712"/>
      <c r="W889" s="1712"/>
      <c r="X889" s="1712"/>
      <c r="Y889" s="1712"/>
    </row>
    <row r="890" spans="1:25" ht="16.5" customHeight="1">
      <c r="A890" s="1712"/>
      <c r="B890" s="1712"/>
      <c r="C890" s="1712"/>
      <c r="D890" s="1712"/>
      <c r="E890" s="1712"/>
      <c r="F890" s="1712"/>
      <c r="G890" s="1712"/>
      <c r="H890" s="1712"/>
      <c r="I890" s="1712"/>
      <c r="J890" s="1712"/>
      <c r="K890" s="1712"/>
      <c r="L890" s="1712"/>
      <c r="M890" s="1712"/>
      <c r="N890" s="1712"/>
      <c r="O890" s="1712"/>
      <c r="P890" s="1712"/>
      <c r="Q890" s="1712"/>
      <c r="R890" s="1712"/>
      <c r="S890" s="1712"/>
      <c r="T890" s="1712"/>
      <c r="U890" s="1712"/>
      <c r="V890" s="1712"/>
      <c r="W890" s="1712"/>
      <c r="X890" s="1712"/>
      <c r="Y890" s="1712"/>
    </row>
    <row r="891" spans="1:25" ht="16.5" customHeight="1">
      <c r="A891" s="1712"/>
      <c r="B891" s="1712"/>
      <c r="C891" s="1712"/>
      <c r="D891" s="1712"/>
      <c r="E891" s="1712"/>
      <c r="F891" s="1712"/>
      <c r="G891" s="1712"/>
      <c r="H891" s="1712"/>
      <c r="I891" s="1712"/>
      <c r="J891" s="1712"/>
      <c r="K891" s="1712"/>
      <c r="L891" s="1712"/>
      <c r="M891" s="1712"/>
      <c r="N891" s="1712"/>
      <c r="O891" s="1712"/>
      <c r="P891" s="1712"/>
      <c r="Q891" s="1712"/>
      <c r="R891" s="1712"/>
      <c r="S891" s="1712"/>
      <c r="T891" s="1712"/>
      <c r="U891" s="1712"/>
      <c r="V891" s="1712"/>
      <c r="W891" s="1712"/>
      <c r="X891" s="1712"/>
      <c r="Y891" s="1712"/>
    </row>
    <row r="892" spans="1:25" ht="16.5" customHeight="1">
      <c r="A892" s="1712"/>
      <c r="B892" s="1712"/>
      <c r="C892" s="1712"/>
      <c r="D892" s="1712"/>
      <c r="E892" s="1712"/>
      <c r="F892" s="1712"/>
      <c r="G892" s="1712"/>
      <c r="H892" s="1712"/>
      <c r="I892" s="1712"/>
      <c r="J892" s="1712"/>
      <c r="K892" s="1712"/>
      <c r="L892" s="1712"/>
      <c r="M892" s="1712"/>
      <c r="N892" s="1712"/>
      <c r="O892" s="1712"/>
      <c r="P892" s="1712"/>
      <c r="Q892" s="1712"/>
      <c r="R892" s="1712"/>
      <c r="S892" s="1712"/>
      <c r="T892" s="1712"/>
      <c r="U892" s="1712"/>
      <c r="V892" s="1712"/>
      <c r="W892" s="1712"/>
      <c r="X892" s="1712"/>
      <c r="Y892" s="1712"/>
    </row>
    <row r="893" spans="1:25" ht="16.5" customHeight="1">
      <c r="A893" s="1712"/>
      <c r="B893" s="1712"/>
      <c r="C893" s="1712"/>
      <c r="D893" s="1712"/>
      <c r="E893" s="1712"/>
      <c r="F893" s="1712"/>
      <c r="G893" s="1712"/>
      <c r="H893" s="1712"/>
      <c r="I893" s="1712"/>
      <c r="J893" s="1712"/>
      <c r="K893" s="1712"/>
      <c r="L893" s="1712"/>
      <c r="M893" s="1712"/>
      <c r="N893" s="1712"/>
      <c r="O893" s="1712"/>
      <c r="P893" s="1712"/>
      <c r="Q893" s="1712"/>
      <c r="R893" s="1712"/>
      <c r="S893" s="1712"/>
      <c r="T893" s="1712"/>
      <c r="U893" s="1712"/>
      <c r="V893" s="1712"/>
      <c r="W893" s="1712"/>
      <c r="X893" s="1712"/>
      <c r="Y893" s="1712"/>
    </row>
    <row r="894" spans="1:25" ht="16.5" customHeight="1">
      <c r="A894" s="1712"/>
      <c r="B894" s="1712"/>
      <c r="C894" s="1712"/>
      <c r="D894" s="1712"/>
      <c r="E894" s="1712"/>
      <c r="F894" s="1712"/>
      <c r="G894" s="1712"/>
      <c r="H894" s="1712"/>
      <c r="I894" s="1712"/>
      <c r="J894" s="1712"/>
      <c r="K894" s="1712"/>
      <c r="L894" s="1712"/>
      <c r="M894" s="1712"/>
      <c r="N894" s="1712"/>
      <c r="O894" s="1712"/>
      <c r="P894" s="1712"/>
      <c r="Q894" s="1712"/>
      <c r="R894" s="1712"/>
      <c r="S894" s="1712"/>
      <c r="T894" s="1712"/>
      <c r="U894" s="1712"/>
      <c r="V894" s="1712"/>
      <c r="W894" s="1712"/>
      <c r="X894" s="1712"/>
      <c r="Y894" s="1712"/>
    </row>
    <row r="895" spans="1:25" ht="16.5" customHeight="1">
      <c r="A895" s="1712"/>
      <c r="B895" s="1712"/>
      <c r="C895" s="1712"/>
      <c r="D895" s="1712"/>
      <c r="E895" s="1712"/>
      <c r="F895" s="1712"/>
      <c r="G895" s="1712"/>
      <c r="H895" s="1712"/>
      <c r="I895" s="1712"/>
      <c r="J895" s="1712"/>
      <c r="K895" s="1712"/>
      <c r="L895" s="1712"/>
      <c r="M895" s="1712"/>
      <c r="N895" s="1712"/>
      <c r="O895" s="1712"/>
      <c r="P895" s="1712"/>
      <c r="Q895" s="1712"/>
      <c r="R895" s="1712"/>
      <c r="S895" s="1712"/>
      <c r="T895" s="1712"/>
      <c r="U895" s="1712"/>
      <c r="V895" s="1712"/>
      <c r="W895" s="1712"/>
      <c r="X895" s="1712"/>
      <c r="Y895" s="1712"/>
    </row>
    <row r="896" spans="1:25" ht="16.5" customHeight="1">
      <c r="A896" s="1712"/>
      <c r="B896" s="1712"/>
      <c r="C896" s="1712"/>
      <c r="D896" s="1712"/>
      <c r="E896" s="1712"/>
      <c r="F896" s="1712"/>
      <c r="G896" s="1712"/>
      <c r="H896" s="1712"/>
      <c r="I896" s="1712"/>
      <c r="J896" s="1712"/>
      <c r="K896" s="1712"/>
      <c r="L896" s="1712"/>
      <c r="M896" s="1712"/>
      <c r="N896" s="1712"/>
      <c r="O896" s="1712"/>
      <c r="P896" s="1712"/>
      <c r="Q896" s="1712"/>
      <c r="R896" s="1712"/>
      <c r="S896" s="1712"/>
      <c r="T896" s="1712"/>
      <c r="U896" s="1712"/>
      <c r="V896" s="1712"/>
      <c r="W896" s="1712"/>
      <c r="X896" s="1712"/>
      <c r="Y896" s="1712"/>
    </row>
    <row r="897" spans="1:25" ht="16.5" customHeight="1">
      <c r="A897" s="1712"/>
      <c r="B897" s="1712"/>
      <c r="C897" s="1712"/>
      <c r="D897" s="1712"/>
      <c r="E897" s="1712"/>
      <c r="F897" s="1712"/>
      <c r="G897" s="1712"/>
      <c r="H897" s="1712"/>
      <c r="I897" s="1712"/>
      <c r="J897" s="1712"/>
      <c r="K897" s="1712"/>
      <c r="L897" s="1712"/>
      <c r="M897" s="1712"/>
      <c r="N897" s="1712"/>
      <c r="O897" s="1712"/>
      <c r="P897" s="1712"/>
      <c r="Q897" s="1712"/>
      <c r="R897" s="1712"/>
      <c r="S897" s="1712"/>
      <c r="T897" s="1712"/>
      <c r="U897" s="1712"/>
      <c r="V897" s="1712"/>
      <c r="W897" s="1712"/>
      <c r="X897" s="1712"/>
      <c r="Y897" s="1712"/>
    </row>
    <row r="898" spans="1:25" ht="16.5" customHeight="1">
      <c r="A898" s="1712"/>
      <c r="B898" s="1712"/>
      <c r="C898" s="1712"/>
      <c r="D898" s="1712"/>
      <c r="E898" s="1712"/>
      <c r="F898" s="1712"/>
      <c r="G898" s="1712"/>
      <c r="H898" s="1712"/>
      <c r="I898" s="1712"/>
      <c r="J898" s="1712"/>
      <c r="K898" s="1712"/>
      <c r="L898" s="1712"/>
      <c r="M898" s="1712"/>
      <c r="N898" s="1712"/>
      <c r="O898" s="1712"/>
      <c r="P898" s="1712"/>
      <c r="Q898" s="1712"/>
      <c r="R898" s="1712"/>
      <c r="S898" s="1712"/>
      <c r="T898" s="1712"/>
      <c r="U898" s="1712"/>
      <c r="V898" s="1712"/>
      <c r="W898" s="1712"/>
      <c r="X898" s="1712"/>
      <c r="Y898" s="1712"/>
    </row>
    <row r="899" spans="1:25" ht="16.5" customHeight="1">
      <c r="A899" s="1712"/>
      <c r="B899" s="1712"/>
      <c r="C899" s="1712"/>
      <c r="D899" s="1712"/>
      <c r="E899" s="1712"/>
      <c r="F899" s="1712"/>
      <c r="G899" s="1712"/>
      <c r="H899" s="1712"/>
      <c r="I899" s="1712"/>
      <c r="J899" s="1712"/>
      <c r="K899" s="1712"/>
      <c r="L899" s="1712"/>
      <c r="M899" s="1712"/>
      <c r="N899" s="1712"/>
      <c r="O899" s="1712"/>
      <c r="P899" s="1712"/>
      <c r="Q899" s="1712"/>
      <c r="R899" s="1712"/>
      <c r="S899" s="1712"/>
      <c r="T899" s="1712"/>
      <c r="U899" s="1712"/>
      <c r="V899" s="1712"/>
      <c r="W899" s="1712"/>
      <c r="X899" s="1712"/>
      <c r="Y899" s="1712"/>
    </row>
    <row r="900" spans="1:25" ht="16.5" customHeight="1">
      <c r="A900" s="1712"/>
      <c r="B900" s="1712"/>
      <c r="C900" s="1712"/>
      <c r="D900" s="1712"/>
      <c r="E900" s="1712"/>
      <c r="F900" s="1712"/>
      <c r="G900" s="1712"/>
      <c r="H900" s="1712"/>
      <c r="I900" s="1712"/>
      <c r="J900" s="1712"/>
      <c r="K900" s="1712"/>
      <c r="L900" s="1712"/>
      <c r="M900" s="1712"/>
      <c r="N900" s="1712"/>
      <c r="O900" s="1712"/>
      <c r="P900" s="1712"/>
      <c r="Q900" s="1712"/>
      <c r="R900" s="1712"/>
      <c r="S900" s="1712"/>
      <c r="T900" s="1712"/>
      <c r="U900" s="1712"/>
      <c r="V900" s="1712"/>
      <c r="W900" s="1712"/>
      <c r="X900" s="1712"/>
      <c r="Y900" s="1712"/>
    </row>
    <row r="901" spans="1:25" ht="16.5" customHeight="1">
      <c r="A901" s="1712"/>
      <c r="B901" s="1712"/>
      <c r="C901" s="1712"/>
      <c r="D901" s="1712"/>
      <c r="E901" s="1712"/>
      <c r="F901" s="1712"/>
      <c r="G901" s="1712"/>
      <c r="H901" s="1712"/>
      <c r="I901" s="1712"/>
      <c r="J901" s="1712"/>
      <c r="K901" s="1712"/>
      <c r="L901" s="1712"/>
      <c r="M901" s="1712"/>
      <c r="N901" s="1712"/>
      <c r="O901" s="1712"/>
      <c r="P901" s="1712"/>
      <c r="Q901" s="1712"/>
      <c r="R901" s="1712"/>
      <c r="S901" s="1712"/>
      <c r="T901" s="1712"/>
      <c r="U901" s="1712"/>
      <c r="V901" s="1712"/>
      <c r="W901" s="1712"/>
      <c r="X901" s="1712"/>
      <c r="Y901" s="1712"/>
    </row>
    <row r="902" spans="1:25" ht="16.5" customHeight="1">
      <c r="A902" s="1712"/>
      <c r="B902" s="1712"/>
      <c r="C902" s="1712"/>
      <c r="D902" s="1712"/>
      <c r="E902" s="1712"/>
      <c r="F902" s="1712"/>
      <c r="G902" s="1712"/>
      <c r="H902" s="1712"/>
      <c r="I902" s="1712"/>
      <c r="J902" s="1712"/>
      <c r="K902" s="1712"/>
      <c r="L902" s="1712"/>
      <c r="M902" s="1712"/>
      <c r="N902" s="1712"/>
      <c r="O902" s="1712"/>
      <c r="P902" s="1712"/>
      <c r="Q902" s="1712"/>
      <c r="R902" s="1712"/>
      <c r="S902" s="1712"/>
      <c r="T902" s="1712"/>
      <c r="U902" s="1712"/>
      <c r="V902" s="1712"/>
      <c r="W902" s="1712"/>
      <c r="X902" s="1712"/>
      <c r="Y902" s="1712"/>
    </row>
    <row r="903" spans="1:25" ht="16.5" customHeight="1">
      <c r="A903" s="1712"/>
      <c r="B903" s="1712"/>
      <c r="C903" s="1712"/>
      <c r="D903" s="1712"/>
      <c r="E903" s="1712"/>
      <c r="F903" s="1712"/>
      <c r="G903" s="1712"/>
      <c r="H903" s="1712"/>
      <c r="I903" s="1712"/>
      <c r="J903" s="1712"/>
      <c r="K903" s="1712"/>
      <c r="L903" s="1712"/>
      <c r="M903" s="1712"/>
      <c r="N903" s="1712"/>
      <c r="O903" s="1712"/>
      <c r="P903" s="1712"/>
      <c r="Q903" s="1712"/>
      <c r="R903" s="1712"/>
      <c r="S903" s="1712"/>
      <c r="T903" s="1712"/>
      <c r="U903" s="1712"/>
      <c r="V903" s="1712"/>
      <c r="W903" s="1712"/>
      <c r="X903" s="1712"/>
      <c r="Y903" s="1712"/>
    </row>
    <row r="904" spans="1:25" ht="16.5" customHeight="1">
      <c r="A904" s="1712"/>
      <c r="B904" s="1712"/>
      <c r="C904" s="1712"/>
      <c r="D904" s="1712"/>
      <c r="E904" s="1712"/>
      <c r="F904" s="1712"/>
      <c r="G904" s="1712"/>
      <c r="H904" s="1712"/>
      <c r="I904" s="1712"/>
      <c r="J904" s="1712"/>
      <c r="K904" s="1712"/>
      <c r="L904" s="1712"/>
      <c r="M904" s="1712"/>
      <c r="N904" s="1712"/>
      <c r="O904" s="1712"/>
      <c r="P904" s="1712"/>
      <c r="Q904" s="1712"/>
      <c r="R904" s="1712"/>
      <c r="S904" s="1712"/>
      <c r="T904" s="1712"/>
      <c r="U904" s="1712"/>
      <c r="V904" s="1712"/>
      <c r="W904" s="1712"/>
      <c r="X904" s="1712"/>
      <c r="Y904" s="1712"/>
    </row>
    <row r="905" spans="1:25" ht="16.5" customHeight="1">
      <c r="A905" s="1712"/>
      <c r="B905" s="1712"/>
      <c r="C905" s="1712"/>
      <c r="D905" s="1712"/>
      <c r="E905" s="1712"/>
      <c r="F905" s="1712"/>
      <c r="G905" s="1712"/>
      <c r="H905" s="1712"/>
      <c r="I905" s="1712"/>
      <c r="J905" s="1712"/>
      <c r="K905" s="1712"/>
      <c r="L905" s="1712"/>
      <c r="M905" s="1712"/>
      <c r="N905" s="1712"/>
      <c r="O905" s="1712"/>
      <c r="P905" s="1712"/>
      <c r="Q905" s="1712"/>
      <c r="R905" s="1712"/>
      <c r="S905" s="1712"/>
      <c r="T905" s="1712"/>
      <c r="U905" s="1712"/>
      <c r="V905" s="1712"/>
      <c r="W905" s="1712"/>
      <c r="X905" s="1712"/>
      <c r="Y905" s="1712"/>
    </row>
    <row r="906" spans="1:25" ht="16.5" customHeight="1">
      <c r="A906" s="1712"/>
      <c r="B906" s="1712"/>
      <c r="C906" s="1712"/>
      <c r="D906" s="1712"/>
      <c r="E906" s="1712"/>
      <c r="F906" s="1712"/>
      <c r="G906" s="1712"/>
      <c r="H906" s="1712"/>
      <c r="I906" s="1712"/>
      <c r="J906" s="1712"/>
      <c r="K906" s="1712"/>
      <c r="L906" s="1712"/>
      <c r="M906" s="1712"/>
      <c r="N906" s="1712"/>
      <c r="O906" s="1712"/>
      <c r="P906" s="1712"/>
      <c r="Q906" s="1712"/>
      <c r="R906" s="1712"/>
      <c r="S906" s="1712"/>
      <c r="T906" s="1712"/>
      <c r="U906" s="1712"/>
      <c r="V906" s="1712"/>
      <c r="W906" s="1712"/>
      <c r="X906" s="1712"/>
      <c r="Y906" s="1712"/>
    </row>
    <row r="907" spans="1:25" ht="16.5" customHeight="1">
      <c r="A907" s="1712"/>
      <c r="B907" s="1712"/>
      <c r="C907" s="1712"/>
      <c r="D907" s="1712"/>
      <c r="E907" s="1712"/>
      <c r="F907" s="1712"/>
      <c r="G907" s="1712"/>
      <c r="H907" s="1712"/>
      <c r="I907" s="1712"/>
      <c r="J907" s="1712"/>
      <c r="K907" s="1712"/>
      <c r="L907" s="1712"/>
      <c r="M907" s="1712"/>
      <c r="N907" s="1712"/>
      <c r="O907" s="1712"/>
      <c r="P907" s="1712"/>
      <c r="Q907" s="1712"/>
      <c r="R907" s="1712"/>
      <c r="S907" s="1712"/>
      <c r="T907" s="1712"/>
      <c r="U907" s="1712"/>
      <c r="V907" s="1712"/>
      <c r="W907" s="1712"/>
      <c r="X907" s="1712"/>
      <c r="Y907" s="1712"/>
    </row>
    <row r="908" spans="1:25" ht="16.5" customHeight="1">
      <c r="A908" s="1712"/>
      <c r="B908" s="1712"/>
      <c r="C908" s="1712"/>
      <c r="D908" s="1712"/>
      <c r="E908" s="1712"/>
      <c r="F908" s="1712"/>
      <c r="G908" s="1712"/>
      <c r="H908" s="1712"/>
      <c r="I908" s="1712"/>
      <c r="J908" s="1712"/>
      <c r="K908" s="1712"/>
      <c r="L908" s="1712"/>
      <c r="M908" s="1712"/>
      <c r="N908" s="1712"/>
      <c r="O908" s="1712"/>
      <c r="P908" s="1712"/>
      <c r="Q908" s="1712"/>
      <c r="R908" s="1712"/>
      <c r="S908" s="1712"/>
      <c r="T908" s="1712"/>
      <c r="U908" s="1712"/>
      <c r="V908" s="1712"/>
      <c r="W908" s="1712"/>
      <c r="X908" s="1712"/>
      <c r="Y908" s="1712"/>
    </row>
    <row r="909" spans="1:25" ht="16.5" customHeight="1">
      <c r="A909" s="1712"/>
      <c r="B909" s="1712"/>
      <c r="C909" s="1712"/>
      <c r="D909" s="1712"/>
      <c r="E909" s="1712"/>
      <c r="F909" s="1712"/>
      <c r="G909" s="1712"/>
      <c r="H909" s="1712"/>
      <c r="I909" s="1712"/>
      <c r="J909" s="1712"/>
      <c r="K909" s="1712"/>
      <c r="L909" s="1712"/>
      <c r="M909" s="1712"/>
      <c r="N909" s="1712"/>
      <c r="O909" s="1712"/>
      <c r="P909" s="1712"/>
      <c r="Q909" s="1712"/>
      <c r="R909" s="1712"/>
      <c r="S909" s="1712"/>
      <c r="T909" s="1712"/>
      <c r="U909" s="1712"/>
      <c r="V909" s="1712"/>
      <c r="W909" s="1712"/>
      <c r="X909" s="1712"/>
      <c r="Y909" s="1712"/>
    </row>
    <row r="910" spans="1:25" ht="16.5" customHeight="1">
      <c r="A910" s="1712"/>
      <c r="B910" s="1712"/>
      <c r="C910" s="1712"/>
      <c r="D910" s="1712"/>
      <c r="E910" s="1712"/>
      <c r="F910" s="1712"/>
      <c r="G910" s="1712"/>
      <c r="H910" s="1712"/>
      <c r="I910" s="1712"/>
      <c r="J910" s="1712"/>
      <c r="K910" s="1712"/>
      <c r="L910" s="1712"/>
      <c r="M910" s="1712"/>
      <c r="N910" s="1712"/>
      <c r="O910" s="1712"/>
      <c r="P910" s="1712"/>
      <c r="Q910" s="1712"/>
      <c r="R910" s="1712"/>
      <c r="S910" s="1712"/>
      <c r="T910" s="1712"/>
      <c r="U910" s="1712"/>
      <c r="V910" s="1712"/>
      <c r="W910" s="1712"/>
      <c r="X910" s="1712"/>
      <c r="Y910" s="1712"/>
    </row>
    <row r="911" spans="1:25" ht="16.5" customHeight="1">
      <c r="A911" s="1712"/>
      <c r="B911" s="1712"/>
      <c r="C911" s="1712"/>
      <c r="D911" s="1712"/>
      <c r="E911" s="1712"/>
      <c r="F911" s="1712"/>
      <c r="G911" s="1712"/>
      <c r="H911" s="1712"/>
      <c r="I911" s="1712"/>
      <c r="J911" s="1712"/>
      <c r="K911" s="1712"/>
      <c r="L911" s="1712"/>
      <c r="M911" s="1712"/>
      <c r="N911" s="1712"/>
      <c r="O911" s="1712"/>
      <c r="P911" s="1712"/>
      <c r="Q911" s="1712"/>
      <c r="R911" s="1712"/>
      <c r="S911" s="1712"/>
      <c r="T911" s="1712"/>
      <c r="U911" s="1712"/>
      <c r="V911" s="1712"/>
      <c r="W911" s="1712"/>
      <c r="X911" s="1712"/>
      <c r="Y911" s="1712"/>
    </row>
    <row r="912" spans="1:25" ht="16.5" customHeight="1">
      <c r="A912" s="1712"/>
      <c r="B912" s="1712"/>
      <c r="C912" s="1712"/>
      <c r="D912" s="1712"/>
      <c r="E912" s="1712"/>
      <c r="F912" s="1712"/>
      <c r="G912" s="1712"/>
      <c r="H912" s="1712"/>
      <c r="I912" s="1712"/>
      <c r="J912" s="1712"/>
      <c r="K912" s="1712"/>
      <c r="L912" s="1712"/>
      <c r="M912" s="1712"/>
      <c r="N912" s="1712"/>
      <c r="O912" s="1712"/>
      <c r="P912" s="1712"/>
      <c r="Q912" s="1712"/>
      <c r="R912" s="1712"/>
      <c r="S912" s="1712"/>
      <c r="T912" s="1712"/>
      <c r="U912" s="1712"/>
      <c r="V912" s="1712"/>
      <c r="W912" s="1712"/>
      <c r="X912" s="1712"/>
      <c r="Y912" s="1712"/>
    </row>
    <row r="913" spans="1:25" ht="16.5" customHeight="1">
      <c r="A913" s="1712"/>
      <c r="B913" s="1712"/>
      <c r="C913" s="1712"/>
      <c r="D913" s="1712"/>
      <c r="E913" s="1712"/>
      <c r="F913" s="1712"/>
      <c r="G913" s="1712"/>
      <c r="H913" s="1712"/>
      <c r="I913" s="1712"/>
      <c r="J913" s="1712"/>
      <c r="K913" s="1712"/>
      <c r="L913" s="1712"/>
      <c r="M913" s="1712"/>
      <c r="N913" s="1712"/>
      <c r="O913" s="1712"/>
      <c r="P913" s="1712"/>
      <c r="Q913" s="1712"/>
      <c r="R913" s="1712"/>
      <c r="S913" s="1712"/>
      <c r="T913" s="1712"/>
      <c r="U913" s="1712"/>
      <c r="V913" s="1712"/>
      <c r="W913" s="1712"/>
      <c r="X913" s="1712"/>
      <c r="Y913" s="1712"/>
    </row>
    <row r="914" spans="1:25" ht="16.5" customHeight="1">
      <c r="A914" s="1712"/>
      <c r="B914" s="1712"/>
      <c r="C914" s="1712"/>
      <c r="D914" s="1712"/>
      <c r="E914" s="1712"/>
      <c r="F914" s="1712"/>
      <c r="G914" s="1712"/>
      <c r="H914" s="1712"/>
      <c r="I914" s="1712"/>
      <c r="J914" s="1712"/>
      <c r="K914" s="1712"/>
      <c r="L914" s="1712"/>
      <c r="M914" s="1712"/>
      <c r="N914" s="1712"/>
      <c r="O914" s="1712"/>
      <c r="P914" s="1712"/>
      <c r="Q914" s="1712"/>
      <c r="R914" s="1712"/>
      <c r="S914" s="1712"/>
      <c r="T914" s="1712"/>
      <c r="U914" s="1712"/>
      <c r="V914" s="1712"/>
      <c r="W914" s="1712"/>
      <c r="X914" s="1712"/>
      <c r="Y914" s="1712"/>
    </row>
    <row r="915" spans="1:25" ht="16.5" customHeight="1">
      <c r="A915" s="1712"/>
      <c r="B915" s="1712"/>
      <c r="C915" s="1712"/>
      <c r="D915" s="1712"/>
      <c r="E915" s="1712"/>
      <c r="F915" s="1712"/>
      <c r="G915" s="1712"/>
      <c r="H915" s="1712"/>
      <c r="I915" s="1712"/>
      <c r="J915" s="1712"/>
      <c r="K915" s="1712"/>
      <c r="L915" s="1712"/>
      <c r="M915" s="1712"/>
      <c r="N915" s="1712"/>
      <c r="O915" s="1712"/>
      <c r="P915" s="1712"/>
      <c r="Q915" s="1712"/>
      <c r="R915" s="1712"/>
      <c r="S915" s="1712"/>
      <c r="T915" s="1712"/>
      <c r="U915" s="1712"/>
      <c r="V915" s="1712"/>
      <c r="W915" s="1712"/>
      <c r="X915" s="1712"/>
      <c r="Y915" s="1712"/>
    </row>
    <row r="916" spans="1:25" ht="16.5" customHeight="1">
      <c r="A916" s="1712"/>
      <c r="B916" s="1712"/>
      <c r="C916" s="1712"/>
      <c r="D916" s="1712"/>
      <c r="E916" s="1712"/>
      <c r="F916" s="1712"/>
      <c r="G916" s="1712"/>
      <c r="H916" s="1712"/>
      <c r="I916" s="1712"/>
      <c r="J916" s="1712"/>
      <c r="K916" s="1712"/>
      <c r="L916" s="1712"/>
      <c r="M916" s="1712"/>
      <c r="N916" s="1712"/>
      <c r="O916" s="1712"/>
      <c r="P916" s="1712"/>
      <c r="Q916" s="1712"/>
      <c r="R916" s="1712"/>
      <c r="S916" s="1712"/>
      <c r="T916" s="1712"/>
      <c r="U916" s="1712"/>
      <c r="V916" s="1712"/>
      <c r="W916" s="1712"/>
      <c r="X916" s="1712"/>
      <c r="Y916" s="1712"/>
    </row>
    <row r="917" spans="1:25" ht="16.5" customHeight="1">
      <c r="A917" s="1712"/>
      <c r="B917" s="1712"/>
      <c r="C917" s="1712"/>
      <c r="D917" s="1712"/>
      <c r="E917" s="1712"/>
      <c r="F917" s="1712"/>
      <c r="G917" s="1712"/>
      <c r="H917" s="1712"/>
      <c r="I917" s="1712"/>
      <c r="J917" s="1712"/>
      <c r="K917" s="1712"/>
      <c r="L917" s="1712"/>
      <c r="M917" s="1712"/>
      <c r="N917" s="1712"/>
      <c r="O917" s="1712"/>
      <c r="P917" s="1712"/>
      <c r="Q917" s="1712"/>
      <c r="R917" s="1712"/>
      <c r="S917" s="1712"/>
      <c r="T917" s="1712"/>
      <c r="U917" s="1712"/>
      <c r="V917" s="1712"/>
      <c r="W917" s="1712"/>
      <c r="X917" s="1712"/>
      <c r="Y917" s="1712"/>
    </row>
    <row r="918" spans="1:25" ht="16.5" customHeight="1">
      <c r="A918" s="1712"/>
      <c r="B918" s="1712"/>
      <c r="C918" s="1712"/>
      <c r="D918" s="1712"/>
      <c r="E918" s="1712"/>
      <c r="F918" s="1712"/>
      <c r="G918" s="1712"/>
      <c r="H918" s="1712"/>
      <c r="I918" s="1712"/>
      <c r="J918" s="1712"/>
      <c r="K918" s="1712"/>
      <c r="L918" s="1712"/>
      <c r="M918" s="1712"/>
      <c r="N918" s="1712"/>
      <c r="O918" s="1712"/>
      <c r="P918" s="1712"/>
      <c r="Q918" s="1712"/>
      <c r="R918" s="1712"/>
      <c r="S918" s="1712"/>
      <c r="T918" s="1712"/>
      <c r="U918" s="1712"/>
      <c r="V918" s="1712"/>
      <c r="W918" s="1712"/>
      <c r="X918" s="1712"/>
      <c r="Y918" s="1712"/>
    </row>
    <row r="919" spans="1:25" ht="16.5" customHeight="1">
      <c r="A919" s="1712"/>
      <c r="B919" s="1712"/>
      <c r="C919" s="1712"/>
      <c r="D919" s="1712"/>
      <c r="E919" s="1712"/>
      <c r="F919" s="1712"/>
      <c r="G919" s="1712"/>
      <c r="H919" s="1712"/>
      <c r="I919" s="1712"/>
      <c r="J919" s="1712"/>
      <c r="K919" s="1712"/>
      <c r="L919" s="1712"/>
      <c r="M919" s="1712"/>
      <c r="N919" s="1712"/>
      <c r="O919" s="1712"/>
      <c r="P919" s="1712"/>
      <c r="Q919" s="1712"/>
      <c r="R919" s="1712"/>
      <c r="S919" s="1712"/>
      <c r="T919" s="1712"/>
      <c r="U919" s="1712"/>
      <c r="V919" s="1712"/>
      <c r="W919" s="1712"/>
      <c r="X919" s="1712"/>
      <c r="Y919" s="1712"/>
    </row>
    <row r="920" spans="1:25" ht="16.5" customHeight="1">
      <c r="A920" s="1712"/>
      <c r="B920" s="1712"/>
      <c r="C920" s="1712"/>
      <c r="D920" s="1712"/>
      <c r="E920" s="1712"/>
      <c r="F920" s="1712"/>
      <c r="G920" s="1712"/>
      <c r="H920" s="1712"/>
      <c r="I920" s="1712"/>
      <c r="J920" s="1712"/>
      <c r="K920" s="1712"/>
      <c r="L920" s="1712"/>
      <c r="M920" s="1712"/>
      <c r="N920" s="1712"/>
      <c r="O920" s="1712"/>
      <c r="P920" s="1712"/>
      <c r="Q920" s="1712"/>
      <c r="R920" s="1712"/>
      <c r="S920" s="1712"/>
      <c r="T920" s="1712"/>
      <c r="U920" s="1712"/>
      <c r="V920" s="1712"/>
      <c r="W920" s="1712"/>
      <c r="X920" s="1712"/>
      <c r="Y920" s="1712"/>
    </row>
    <row r="921" spans="1:25" ht="16.5" customHeight="1">
      <c r="A921" s="1712"/>
      <c r="B921" s="1712"/>
      <c r="C921" s="1712"/>
      <c r="D921" s="1712"/>
      <c r="E921" s="1712"/>
      <c r="F921" s="1712"/>
      <c r="G921" s="1712"/>
      <c r="H921" s="1712"/>
      <c r="I921" s="1712"/>
      <c r="J921" s="1712"/>
      <c r="K921" s="1712"/>
      <c r="L921" s="1712"/>
      <c r="M921" s="1712"/>
      <c r="N921" s="1712"/>
      <c r="O921" s="1712"/>
      <c r="P921" s="1712"/>
      <c r="Q921" s="1712"/>
      <c r="R921" s="1712"/>
      <c r="S921" s="1712"/>
      <c r="T921" s="1712"/>
      <c r="U921" s="1712"/>
      <c r="V921" s="1712"/>
      <c r="W921" s="1712"/>
      <c r="X921" s="1712"/>
      <c r="Y921" s="1712"/>
    </row>
    <row r="922" spans="1:25" ht="16.5" customHeight="1">
      <c r="A922" s="1712"/>
      <c r="B922" s="1712"/>
      <c r="C922" s="1712"/>
      <c r="D922" s="1712"/>
      <c r="E922" s="1712"/>
      <c r="F922" s="1712"/>
      <c r="G922" s="1712"/>
      <c r="H922" s="1712"/>
      <c r="I922" s="1712"/>
      <c r="J922" s="1712"/>
      <c r="K922" s="1712"/>
      <c r="L922" s="1712"/>
      <c r="M922" s="1712"/>
      <c r="N922" s="1712"/>
      <c r="O922" s="1712"/>
      <c r="P922" s="1712"/>
      <c r="Q922" s="1712"/>
      <c r="R922" s="1712"/>
      <c r="S922" s="1712"/>
      <c r="T922" s="1712"/>
      <c r="U922" s="1712"/>
      <c r="V922" s="1712"/>
      <c r="W922" s="1712"/>
      <c r="X922" s="1712"/>
      <c r="Y922" s="1712"/>
    </row>
    <row r="923" spans="1:25" ht="16.5" customHeight="1">
      <c r="A923" s="1712"/>
      <c r="B923" s="1712"/>
      <c r="C923" s="1712"/>
      <c r="D923" s="1712"/>
      <c r="E923" s="1712"/>
      <c r="F923" s="1712"/>
      <c r="G923" s="1712"/>
      <c r="H923" s="1712"/>
      <c r="I923" s="1712"/>
      <c r="J923" s="1712"/>
      <c r="K923" s="1712"/>
      <c r="L923" s="1712"/>
      <c r="M923" s="1712"/>
      <c r="N923" s="1712"/>
      <c r="O923" s="1712"/>
      <c r="P923" s="1712"/>
      <c r="Q923" s="1712"/>
      <c r="R923" s="1712"/>
      <c r="S923" s="1712"/>
      <c r="T923" s="1712"/>
      <c r="U923" s="1712"/>
      <c r="V923" s="1712"/>
      <c r="W923" s="1712"/>
      <c r="X923" s="1712"/>
      <c r="Y923" s="1712"/>
    </row>
    <row r="924" spans="1:25" ht="16.5" customHeight="1">
      <c r="A924" s="1712"/>
      <c r="B924" s="1712"/>
      <c r="C924" s="1712"/>
      <c r="D924" s="1712"/>
      <c r="E924" s="1712"/>
      <c r="F924" s="1712"/>
      <c r="G924" s="1712"/>
      <c r="H924" s="1712"/>
      <c r="I924" s="1712"/>
      <c r="J924" s="1712"/>
      <c r="K924" s="1712"/>
      <c r="L924" s="1712"/>
      <c r="M924" s="1712"/>
      <c r="N924" s="1712"/>
      <c r="O924" s="1712"/>
      <c r="P924" s="1712"/>
      <c r="Q924" s="1712"/>
      <c r="R924" s="1712"/>
      <c r="S924" s="1712"/>
      <c r="T924" s="1712"/>
      <c r="U924" s="1712"/>
      <c r="V924" s="1712"/>
      <c r="W924" s="1712"/>
      <c r="X924" s="1712"/>
      <c r="Y924" s="1712"/>
    </row>
    <row r="925" spans="1:25" ht="16.5" customHeight="1">
      <c r="A925" s="1712"/>
      <c r="B925" s="1712"/>
      <c r="C925" s="1712"/>
      <c r="D925" s="1712"/>
      <c r="E925" s="1712"/>
      <c r="F925" s="1712"/>
      <c r="G925" s="1712"/>
      <c r="H925" s="1712"/>
      <c r="I925" s="1712"/>
      <c r="J925" s="1712"/>
      <c r="K925" s="1712"/>
      <c r="L925" s="1712"/>
      <c r="M925" s="1712"/>
      <c r="N925" s="1712"/>
      <c r="O925" s="1712"/>
      <c r="P925" s="1712"/>
      <c r="Q925" s="1712"/>
      <c r="R925" s="1712"/>
      <c r="S925" s="1712"/>
      <c r="T925" s="1712"/>
      <c r="U925" s="1712"/>
      <c r="V925" s="1712"/>
      <c r="W925" s="1712"/>
      <c r="X925" s="1712"/>
      <c r="Y925" s="1712"/>
    </row>
    <row r="926" spans="1:25" ht="16.5" customHeight="1">
      <c r="A926" s="1712"/>
      <c r="B926" s="1712"/>
      <c r="C926" s="1712"/>
      <c r="D926" s="1712"/>
      <c r="E926" s="1712"/>
      <c r="F926" s="1712"/>
      <c r="G926" s="1712"/>
      <c r="H926" s="1712"/>
      <c r="I926" s="1712"/>
      <c r="J926" s="1712"/>
      <c r="K926" s="1712"/>
      <c r="L926" s="1712"/>
      <c r="M926" s="1712"/>
      <c r="N926" s="1712"/>
      <c r="O926" s="1712"/>
      <c r="P926" s="1712"/>
      <c r="Q926" s="1712"/>
      <c r="R926" s="1712"/>
      <c r="S926" s="1712"/>
      <c r="T926" s="1712"/>
      <c r="U926" s="1712"/>
      <c r="V926" s="1712"/>
      <c r="W926" s="1712"/>
      <c r="X926" s="1712"/>
      <c r="Y926" s="1712"/>
    </row>
    <row r="927" spans="1:25" ht="16.5" customHeight="1">
      <c r="A927" s="1712"/>
      <c r="B927" s="1712"/>
      <c r="C927" s="1712"/>
      <c r="D927" s="1712"/>
      <c r="E927" s="1712"/>
      <c r="F927" s="1712"/>
      <c r="G927" s="1712"/>
      <c r="H927" s="1712"/>
      <c r="I927" s="1712"/>
      <c r="J927" s="1712"/>
      <c r="K927" s="1712"/>
      <c r="L927" s="1712"/>
      <c r="M927" s="1712"/>
      <c r="N927" s="1712"/>
      <c r="O927" s="1712"/>
      <c r="P927" s="1712"/>
      <c r="Q927" s="1712"/>
      <c r="R927" s="1712"/>
      <c r="S927" s="1712"/>
      <c r="T927" s="1712"/>
      <c r="U927" s="1712"/>
      <c r="V927" s="1712"/>
      <c r="W927" s="1712"/>
      <c r="X927" s="1712"/>
      <c r="Y927" s="1712"/>
    </row>
    <row r="928" spans="1:25" ht="16.5" customHeight="1">
      <c r="A928" s="1712"/>
      <c r="B928" s="1712"/>
      <c r="C928" s="1712"/>
      <c r="D928" s="1712"/>
      <c r="E928" s="1712"/>
      <c r="F928" s="1712"/>
      <c r="G928" s="1712"/>
      <c r="H928" s="1712"/>
      <c r="I928" s="1712"/>
      <c r="J928" s="1712"/>
      <c r="K928" s="1712"/>
      <c r="L928" s="1712"/>
      <c r="M928" s="1712"/>
      <c r="N928" s="1712"/>
      <c r="O928" s="1712"/>
      <c r="P928" s="1712"/>
      <c r="Q928" s="1712"/>
      <c r="R928" s="1712"/>
      <c r="S928" s="1712"/>
      <c r="T928" s="1712"/>
      <c r="U928" s="1712"/>
      <c r="V928" s="1712"/>
      <c r="W928" s="1712"/>
      <c r="X928" s="1712"/>
      <c r="Y928" s="1712"/>
    </row>
    <row r="929" spans="1:25" ht="16.5" customHeight="1">
      <c r="A929" s="1712"/>
      <c r="B929" s="1712"/>
      <c r="C929" s="1712"/>
      <c r="D929" s="1712"/>
      <c r="E929" s="1712"/>
      <c r="F929" s="1712"/>
      <c r="G929" s="1712"/>
      <c r="H929" s="1712"/>
      <c r="I929" s="1712"/>
      <c r="J929" s="1712"/>
      <c r="K929" s="1712"/>
      <c r="L929" s="1712"/>
      <c r="M929" s="1712"/>
      <c r="N929" s="1712"/>
      <c r="O929" s="1712"/>
      <c r="P929" s="1712"/>
      <c r="Q929" s="1712"/>
      <c r="R929" s="1712"/>
      <c r="S929" s="1712"/>
      <c r="T929" s="1712"/>
      <c r="U929" s="1712"/>
      <c r="V929" s="1712"/>
      <c r="W929" s="1712"/>
      <c r="X929" s="1712"/>
      <c r="Y929" s="1712"/>
    </row>
    <row r="930" spans="1:25" ht="16.5" customHeight="1">
      <c r="A930" s="1712"/>
      <c r="B930" s="1712"/>
      <c r="C930" s="1712"/>
      <c r="D930" s="1712"/>
      <c r="E930" s="1712"/>
      <c r="F930" s="1712"/>
      <c r="G930" s="1712"/>
      <c r="H930" s="1712"/>
      <c r="I930" s="1712"/>
      <c r="J930" s="1712"/>
      <c r="K930" s="1712"/>
      <c r="L930" s="1712"/>
      <c r="M930" s="1712"/>
      <c r="N930" s="1712"/>
      <c r="O930" s="1712"/>
      <c r="P930" s="1712"/>
      <c r="Q930" s="1712"/>
      <c r="R930" s="1712"/>
      <c r="S930" s="1712"/>
      <c r="T930" s="1712"/>
      <c r="U930" s="1712"/>
      <c r="V930" s="1712"/>
      <c r="W930" s="1712"/>
      <c r="X930" s="1712"/>
      <c r="Y930" s="1712"/>
    </row>
    <row r="931" spans="1:25" ht="16.5" customHeight="1">
      <c r="A931" s="1712"/>
      <c r="B931" s="1712"/>
      <c r="C931" s="1712"/>
      <c r="D931" s="1712"/>
      <c r="E931" s="1712"/>
      <c r="F931" s="1712"/>
      <c r="G931" s="1712"/>
      <c r="H931" s="1712"/>
      <c r="I931" s="1712"/>
      <c r="J931" s="1712"/>
      <c r="K931" s="1712"/>
      <c r="L931" s="1712"/>
      <c r="M931" s="1712"/>
      <c r="N931" s="1712"/>
      <c r="O931" s="1712"/>
      <c r="P931" s="1712"/>
      <c r="Q931" s="1712"/>
      <c r="R931" s="1712"/>
      <c r="S931" s="1712"/>
      <c r="T931" s="1712"/>
      <c r="U931" s="1712"/>
      <c r="V931" s="1712"/>
      <c r="W931" s="1712"/>
      <c r="X931" s="1712"/>
      <c r="Y931" s="1712"/>
    </row>
    <row r="932" spans="1:25" ht="16.5" customHeight="1">
      <c r="A932" s="1712"/>
      <c r="B932" s="1712"/>
      <c r="C932" s="1712"/>
      <c r="D932" s="1712"/>
      <c r="E932" s="1712"/>
      <c r="F932" s="1712"/>
      <c r="G932" s="1712"/>
      <c r="H932" s="1712"/>
      <c r="I932" s="1712"/>
      <c r="J932" s="1712"/>
      <c r="K932" s="1712"/>
      <c r="L932" s="1712"/>
      <c r="M932" s="1712"/>
      <c r="N932" s="1712"/>
      <c r="O932" s="1712"/>
      <c r="P932" s="1712"/>
      <c r="Q932" s="1712"/>
      <c r="R932" s="1712"/>
      <c r="S932" s="1712"/>
      <c r="T932" s="1712"/>
      <c r="U932" s="1712"/>
      <c r="V932" s="1712"/>
      <c r="W932" s="1712"/>
      <c r="X932" s="1712"/>
      <c r="Y932" s="1712"/>
    </row>
    <row r="933" spans="1:25" ht="16.5" customHeight="1">
      <c r="A933" s="1712"/>
      <c r="B933" s="1712"/>
      <c r="C933" s="1712"/>
      <c r="D933" s="1712"/>
      <c r="E933" s="1712"/>
      <c r="F933" s="1712"/>
      <c r="G933" s="1712"/>
      <c r="H933" s="1712"/>
      <c r="I933" s="1712"/>
      <c r="J933" s="1712"/>
      <c r="K933" s="1712"/>
      <c r="L933" s="1712"/>
      <c r="M933" s="1712"/>
      <c r="N933" s="1712"/>
      <c r="O933" s="1712"/>
      <c r="P933" s="1712"/>
      <c r="Q933" s="1712"/>
      <c r="R933" s="1712"/>
      <c r="S933" s="1712"/>
      <c r="T933" s="1712"/>
      <c r="U933" s="1712"/>
      <c r="V933" s="1712"/>
      <c r="W933" s="1712"/>
      <c r="X933" s="1712"/>
      <c r="Y933" s="1712"/>
    </row>
    <row r="934" spans="1:25" ht="16.5" customHeight="1">
      <c r="A934" s="1712"/>
      <c r="B934" s="1712"/>
      <c r="C934" s="1712"/>
      <c r="D934" s="1712"/>
      <c r="E934" s="1712"/>
      <c r="F934" s="1712"/>
      <c r="G934" s="1712"/>
      <c r="H934" s="1712"/>
      <c r="I934" s="1712"/>
      <c r="J934" s="1712"/>
      <c r="K934" s="1712"/>
      <c r="L934" s="1712"/>
      <c r="M934" s="1712"/>
      <c r="N934" s="1712"/>
      <c r="O934" s="1712"/>
      <c r="P934" s="1712"/>
      <c r="Q934" s="1712"/>
      <c r="R934" s="1712"/>
      <c r="S934" s="1712"/>
      <c r="T934" s="1712"/>
      <c r="U934" s="1712"/>
      <c r="V934" s="1712"/>
      <c r="W934" s="1712"/>
      <c r="X934" s="1712"/>
      <c r="Y934" s="1712"/>
    </row>
    <row r="935" spans="1:25" ht="16.5" customHeight="1">
      <c r="A935" s="1712"/>
      <c r="B935" s="1712"/>
      <c r="C935" s="1712"/>
      <c r="D935" s="1712"/>
      <c r="E935" s="1712"/>
      <c r="F935" s="1712"/>
      <c r="G935" s="1712"/>
      <c r="H935" s="1712"/>
      <c r="I935" s="1712"/>
      <c r="J935" s="1712"/>
      <c r="K935" s="1712"/>
      <c r="L935" s="1712"/>
      <c r="M935" s="1712"/>
      <c r="N935" s="1712"/>
      <c r="O935" s="1712"/>
      <c r="P935" s="1712"/>
      <c r="Q935" s="1712"/>
      <c r="R935" s="1712"/>
      <c r="S935" s="1712"/>
      <c r="T935" s="1712"/>
      <c r="U935" s="1712"/>
      <c r="V935" s="1712"/>
      <c r="W935" s="1712"/>
      <c r="X935" s="1712"/>
      <c r="Y935" s="1712"/>
    </row>
    <row r="936" spans="1:25" ht="16.5" customHeight="1">
      <c r="A936" s="1712"/>
      <c r="B936" s="1712"/>
      <c r="C936" s="1712"/>
      <c r="D936" s="1712"/>
      <c r="E936" s="1712"/>
      <c r="F936" s="1712"/>
      <c r="G936" s="1712"/>
      <c r="H936" s="1712"/>
      <c r="I936" s="1712"/>
      <c r="J936" s="1712"/>
      <c r="K936" s="1712"/>
      <c r="L936" s="1712"/>
      <c r="M936" s="1712"/>
      <c r="N936" s="1712"/>
      <c r="O936" s="1712"/>
      <c r="P936" s="1712"/>
      <c r="Q936" s="1712"/>
      <c r="R936" s="1712"/>
      <c r="S936" s="1712"/>
      <c r="T936" s="1712"/>
      <c r="U936" s="1712"/>
      <c r="V936" s="1712"/>
      <c r="W936" s="1712"/>
      <c r="X936" s="1712"/>
      <c r="Y936" s="1712"/>
    </row>
    <row r="937" spans="1:25" ht="16.5" customHeight="1">
      <c r="A937" s="1712"/>
      <c r="B937" s="1712"/>
      <c r="C937" s="1712"/>
      <c r="D937" s="1712"/>
      <c r="E937" s="1712"/>
      <c r="F937" s="1712"/>
      <c r="G937" s="1712"/>
      <c r="H937" s="1712"/>
      <c r="I937" s="1712"/>
      <c r="J937" s="1712"/>
      <c r="K937" s="1712"/>
      <c r="L937" s="1712"/>
      <c r="M937" s="1712"/>
      <c r="N937" s="1712"/>
      <c r="O937" s="1712"/>
      <c r="P937" s="1712"/>
      <c r="Q937" s="1712"/>
      <c r="R937" s="1712"/>
      <c r="S937" s="1712"/>
      <c r="T937" s="1712"/>
      <c r="U937" s="1712"/>
      <c r="V937" s="1712"/>
      <c r="W937" s="1712"/>
      <c r="X937" s="1712"/>
      <c r="Y937" s="1712"/>
    </row>
    <row r="938" spans="1:25" ht="16.5" customHeight="1">
      <c r="A938" s="1712"/>
      <c r="B938" s="1712"/>
      <c r="C938" s="1712"/>
      <c r="D938" s="1712"/>
      <c r="E938" s="1712"/>
      <c r="F938" s="1712"/>
      <c r="G938" s="1712"/>
      <c r="H938" s="1712"/>
      <c r="I938" s="1712"/>
      <c r="J938" s="1712"/>
      <c r="K938" s="1712"/>
      <c r="L938" s="1712"/>
      <c r="M938" s="1712"/>
      <c r="N938" s="1712"/>
      <c r="O938" s="1712"/>
      <c r="P938" s="1712"/>
      <c r="Q938" s="1712"/>
      <c r="R938" s="1712"/>
      <c r="S938" s="1712"/>
      <c r="T938" s="1712"/>
      <c r="U938" s="1712"/>
      <c r="V938" s="1712"/>
      <c r="W938" s="1712"/>
      <c r="X938" s="1712"/>
      <c r="Y938" s="1712"/>
    </row>
    <row r="939" spans="1:25" ht="16.5" customHeight="1">
      <c r="A939" s="1712"/>
      <c r="B939" s="1712"/>
      <c r="C939" s="1712"/>
      <c r="D939" s="1712"/>
      <c r="E939" s="1712"/>
      <c r="F939" s="1712"/>
      <c r="G939" s="1712"/>
      <c r="H939" s="1712"/>
      <c r="I939" s="1712"/>
      <c r="J939" s="1712"/>
      <c r="K939" s="1712"/>
      <c r="L939" s="1712"/>
      <c r="M939" s="1712"/>
      <c r="N939" s="1712"/>
      <c r="O939" s="1712"/>
      <c r="P939" s="1712"/>
      <c r="Q939" s="1712"/>
      <c r="R939" s="1712"/>
      <c r="S939" s="1712"/>
      <c r="T939" s="1712"/>
      <c r="U939" s="1712"/>
      <c r="V939" s="1712"/>
      <c r="W939" s="1712"/>
      <c r="X939" s="1712"/>
      <c r="Y939" s="1712"/>
    </row>
    <row r="940" spans="1:25" ht="16.5" customHeight="1">
      <c r="A940" s="1712"/>
      <c r="B940" s="1712"/>
      <c r="C940" s="1712"/>
      <c r="D940" s="1712"/>
      <c r="E940" s="1712"/>
      <c r="F940" s="1712"/>
      <c r="G940" s="1712"/>
      <c r="H940" s="1712"/>
      <c r="I940" s="1712"/>
      <c r="J940" s="1712"/>
      <c r="K940" s="1712"/>
      <c r="L940" s="1712"/>
      <c r="M940" s="1712"/>
      <c r="N940" s="1712"/>
      <c r="O940" s="1712"/>
      <c r="P940" s="1712"/>
      <c r="Q940" s="1712"/>
      <c r="R940" s="1712"/>
      <c r="S940" s="1712"/>
      <c r="T940" s="1712"/>
      <c r="U940" s="1712"/>
      <c r="V940" s="1712"/>
      <c r="W940" s="1712"/>
      <c r="X940" s="1712"/>
      <c r="Y940" s="1712"/>
    </row>
    <row r="941" spans="1:25" ht="16.5" customHeight="1">
      <c r="A941" s="1712"/>
      <c r="B941" s="1712"/>
      <c r="C941" s="1712"/>
      <c r="D941" s="1712"/>
      <c r="E941" s="1712"/>
      <c r="F941" s="1712"/>
      <c r="G941" s="1712"/>
      <c r="H941" s="1712"/>
      <c r="I941" s="1712"/>
      <c r="J941" s="1712"/>
      <c r="K941" s="1712"/>
      <c r="L941" s="1712"/>
      <c r="M941" s="1712"/>
      <c r="N941" s="1712"/>
      <c r="O941" s="1712"/>
      <c r="P941" s="1712"/>
      <c r="Q941" s="1712"/>
      <c r="R941" s="1712"/>
      <c r="S941" s="1712"/>
      <c r="T941" s="1712"/>
      <c r="U941" s="1712"/>
      <c r="V941" s="1712"/>
      <c r="W941" s="1712"/>
      <c r="X941" s="1712"/>
      <c r="Y941" s="1712"/>
    </row>
    <row r="942" spans="1:25" ht="16.5" customHeight="1">
      <c r="A942" s="1712"/>
      <c r="B942" s="1712"/>
      <c r="C942" s="1712"/>
      <c r="D942" s="1712"/>
      <c r="E942" s="1712"/>
      <c r="F942" s="1712"/>
      <c r="G942" s="1712"/>
      <c r="H942" s="1712"/>
      <c r="I942" s="1712"/>
      <c r="J942" s="1712"/>
      <c r="K942" s="1712"/>
      <c r="L942" s="1712"/>
      <c r="M942" s="1712"/>
      <c r="N942" s="1712"/>
      <c r="O942" s="1712"/>
      <c r="P942" s="1712"/>
      <c r="Q942" s="1712"/>
      <c r="R942" s="1712"/>
      <c r="S942" s="1712"/>
      <c r="T942" s="1712"/>
      <c r="U942" s="1712"/>
      <c r="V942" s="1712"/>
      <c r="W942" s="1712"/>
      <c r="X942" s="1712"/>
      <c r="Y942" s="1712"/>
    </row>
    <row r="943" spans="1:25" ht="16.5" customHeight="1">
      <c r="A943" s="1712"/>
      <c r="B943" s="1712"/>
      <c r="C943" s="1712"/>
      <c r="D943" s="1712"/>
      <c r="E943" s="1712"/>
      <c r="F943" s="1712"/>
      <c r="G943" s="1712"/>
      <c r="H943" s="1712"/>
      <c r="I943" s="1712"/>
      <c r="J943" s="1712"/>
      <c r="K943" s="1712"/>
      <c r="L943" s="1712"/>
      <c r="M943" s="1712"/>
      <c r="N943" s="1712"/>
      <c r="O943" s="1712"/>
      <c r="P943" s="1712"/>
      <c r="Q943" s="1712"/>
      <c r="R943" s="1712"/>
      <c r="S943" s="1712"/>
      <c r="T943" s="1712"/>
      <c r="U943" s="1712"/>
      <c r="V943" s="1712"/>
      <c r="W943" s="1712"/>
      <c r="X943" s="1712"/>
      <c r="Y943" s="1712"/>
    </row>
    <row r="944" spans="1:25" ht="16.5" customHeight="1">
      <c r="A944" s="1712"/>
      <c r="B944" s="1712"/>
      <c r="C944" s="1712"/>
      <c r="D944" s="1712"/>
      <c r="E944" s="1712"/>
      <c r="F944" s="1712"/>
      <c r="G944" s="1712"/>
      <c r="H944" s="1712"/>
      <c r="I944" s="1712"/>
      <c r="J944" s="1712"/>
      <c r="K944" s="1712"/>
      <c r="L944" s="1712"/>
      <c r="M944" s="1712"/>
      <c r="N944" s="1712"/>
      <c r="O944" s="1712"/>
      <c r="P944" s="1712"/>
      <c r="Q944" s="1712"/>
      <c r="R944" s="1712"/>
      <c r="S944" s="1712"/>
      <c r="T944" s="1712"/>
      <c r="U944" s="1712"/>
      <c r="V944" s="1712"/>
      <c r="W944" s="1712"/>
      <c r="X944" s="1712"/>
      <c r="Y944" s="1712"/>
    </row>
    <row r="945" spans="1:25" ht="16.5" customHeight="1">
      <c r="A945" s="1712"/>
      <c r="B945" s="1712"/>
      <c r="C945" s="1712"/>
      <c r="D945" s="1712"/>
      <c r="E945" s="1712"/>
      <c r="F945" s="1712"/>
      <c r="G945" s="1712"/>
      <c r="H945" s="1712"/>
      <c r="I945" s="1712"/>
      <c r="J945" s="1712"/>
      <c r="K945" s="1712"/>
      <c r="L945" s="1712"/>
      <c r="M945" s="1712"/>
      <c r="N945" s="1712"/>
      <c r="O945" s="1712"/>
      <c r="P945" s="1712"/>
      <c r="Q945" s="1712"/>
      <c r="R945" s="1712"/>
      <c r="S945" s="1712"/>
      <c r="T945" s="1712"/>
      <c r="U945" s="1712"/>
      <c r="V945" s="1712"/>
      <c r="W945" s="1712"/>
      <c r="X945" s="1712"/>
      <c r="Y945" s="1712"/>
    </row>
    <row r="946" spans="1:25" ht="16.5" customHeight="1">
      <c r="A946" s="1712"/>
      <c r="B946" s="1712"/>
      <c r="C946" s="1712"/>
      <c r="D946" s="1712"/>
      <c r="E946" s="1712"/>
      <c r="F946" s="1712"/>
      <c r="G946" s="1712"/>
      <c r="H946" s="1712"/>
      <c r="I946" s="1712"/>
      <c r="J946" s="1712"/>
      <c r="K946" s="1712"/>
      <c r="L946" s="1712"/>
      <c r="M946" s="1712"/>
      <c r="N946" s="1712"/>
      <c r="O946" s="1712"/>
      <c r="P946" s="1712"/>
      <c r="Q946" s="1712"/>
      <c r="R946" s="1712"/>
      <c r="S946" s="1712"/>
      <c r="T946" s="1712"/>
      <c r="U946" s="1712"/>
      <c r="V946" s="1712"/>
      <c r="W946" s="1712"/>
      <c r="X946" s="1712"/>
      <c r="Y946" s="1712"/>
    </row>
    <row r="947" spans="1:25" ht="16.5" customHeight="1">
      <c r="A947" s="1712"/>
      <c r="B947" s="1712"/>
      <c r="C947" s="1712"/>
      <c r="D947" s="1712"/>
      <c r="E947" s="1712"/>
      <c r="F947" s="1712"/>
      <c r="G947" s="1712"/>
      <c r="H947" s="1712"/>
      <c r="I947" s="1712"/>
      <c r="J947" s="1712"/>
      <c r="K947" s="1712"/>
      <c r="L947" s="1712"/>
      <c r="M947" s="1712"/>
      <c r="N947" s="1712"/>
      <c r="O947" s="1712"/>
      <c r="P947" s="1712"/>
      <c r="Q947" s="1712"/>
      <c r="R947" s="1712"/>
      <c r="S947" s="1712"/>
      <c r="T947" s="1712"/>
      <c r="U947" s="1712"/>
      <c r="V947" s="1712"/>
      <c r="W947" s="1712"/>
      <c r="X947" s="1712"/>
      <c r="Y947" s="1712"/>
    </row>
    <row r="948" spans="1:25" ht="16.5" customHeight="1">
      <c r="A948" s="1712"/>
      <c r="B948" s="1712"/>
      <c r="C948" s="1712"/>
      <c r="D948" s="1712"/>
      <c r="E948" s="1712"/>
      <c r="F948" s="1712"/>
      <c r="G948" s="1712"/>
      <c r="H948" s="1712"/>
      <c r="I948" s="1712"/>
      <c r="J948" s="1712"/>
      <c r="K948" s="1712"/>
      <c r="L948" s="1712"/>
      <c r="M948" s="1712"/>
      <c r="N948" s="1712"/>
      <c r="O948" s="1712"/>
      <c r="P948" s="1712"/>
      <c r="Q948" s="1712"/>
      <c r="R948" s="1712"/>
      <c r="S948" s="1712"/>
      <c r="T948" s="1712"/>
      <c r="U948" s="1712"/>
      <c r="V948" s="1712"/>
      <c r="W948" s="1712"/>
      <c r="X948" s="1712"/>
      <c r="Y948" s="1712"/>
    </row>
    <row r="949" spans="1:25" ht="16.5" customHeight="1">
      <c r="A949" s="1712"/>
      <c r="B949" s="1712"/>
      <c r="C949" s="1712"/>
      <c r="D949" s="1712"/>
      <c r="E949" s="1712"/>
      <c r="F949" s="1712"/>
      <c r="G949" s="1712"/>
      <c r="H949" s="1712"/>
      <c r="I949" s="1712"/>
      <c r="J949" s="1712"/>
      <c r="K949" s="1712"/>
      <c r="L949" s="1712"/>
      <c r="M949" s="1712"/>
      <c r="N949" s="1712"/>
      <c r="O949" s="1712"/>
      <c r="P949" s="1712"/>
      <c r="Q949" s="1712"/>
      <c r="R949" s="1712"/>
      <c r="S949" s="1712"/>
      <c r="T949" s="1712"/>
      <c r="U949" s="1712"/>
      <c r="V949" s="1712"/>
      <c r="W949" s="1712"/>
      <c r="X949" s="1712"/>
      <c r="Y949" s="1712"/>
    </row>
    <row r="950" spans="1:25" ht="16.5" customHeight="1">
      <c r="A950" s="1712"/>
      <c r="B950" s="1712"/>
      <c r="C950" s="1712"/>
      <c r="D950" s="1712"/>
      <c r="E950" s="1712"/>
      <c r="F950" s="1712"/>
      <c r="G950" s="1712"/>
      <c r="H950" s="1712"/>
      <c r="I950" s="1712"/>
      <c r="J950" s="1712"/>
      <c r="K950" s="1712"/>
      <c r="L950" s="1712"/>
      <c r="M950" s="1712"/>
      <c r="N950" s="1712"/>
      <c r="O950" s="1712"/>
      <c r="P950" s="1712"/>
      <c r="Q950" s="1712"/>
      <c r="R950" s="1712"/>
      <c r="S950" s="1712"/>
      <c r="T950" s="1712"/>
      <c r="U950" s="1712"/>
      <c r="V950" s="1712"/>
      <c r="W950" s="1712"/>
      <c r="X950" s="1712"/>
      <c r="Y950" s="1712"/>
    </row>
    <row r="951" spans="1:25" ht="16.5" customHeight="1">
      <c r="A951" s="1712"/>
      <c r="B951" s="1712"/>
      <c r="C951" s="1712"/>
      <c r="D951" s="1712"/>
      <c r="E951" s="1712"/>
      <c r="F951" s="1712"/>
      <c r="G951" s="1712"/>
      <c r="H951" s="1712"/>
      <c r="I951" s="1712"/>
      <c r="J951" s="1712"/>
      <c r="K951" s="1712"/>
      <c r="L951" s="1712"/>
      <c r="M951" s="1712"/>
      <c r="N951" s="1712"/>
      <c r="O951" s="1712"/>
      <c r="P951" s="1712"/>
      <c r="Q951" s="1712"/>
      <c r="R951" s="1712"/>
      <c r="S951" s="1712"/>
      <c r="T951" s="1712"/>
      <c r="U951" s="1712"/>
      <c r="V951" s="1712"/>
      <c r="W951" s="1712"/>
      <c r="X951" s="1712"/>
      <c r="Y951" s="1712"/>
    </row>
    <row r="952" spans="1:25" ht="16.5" customHeight="1">
      <c r="A952" s="1712"/>
      <c r="B952" s="1712"/>
      <c r="C952" s="1712"/>
      <c r="D952" s="1712"/>
      <c r="E952" s="1712"/>
      <c r="F952" s="1712"/>
      <c r="G952" s="1712"/>
      <c r="H952" s="1712"/>
      <c r="I952" s="1712"/>
      <c r="J952" s="1712"/>
      <c r="K952" s="1712"/>
      <c r="L952" s="1712"/>
      <c r="M952" s="1712"/>
      <c r="N952" s="1712"/>
      <c r="O952" s="1712"/>
      <c r="P952" s="1712"/>
      <c r="Q952" s="1712"/>
      <c r="R952" s="1712"/>
      <c r="S952" s="1712"/>
      <c r="T952" s="1712"/>
      <c r="U952" s="1712"/>
      <c r="V952" s="1712"/>
      <c r="W952" s="1712"/>
      <c r="X952" s="1712"/>
      <c r="Y952" s="1712"/>
    </row>
    <row r="953" spans="1:25" ht="16.5" customHeight="1">
      <c r="A953" s="1712"/>
      <c r="B953" s="1712"/>
      <c r="C953" s="1712"/>
      <c r="D953" s="1712"/>
      <c r="E953" s="1712"/>
      <c r="F953" s="1712"/>
      <c r="G953" s="1712"/>
      <c r="H953" s="1712"/>
      <c r="I953" s="1712"/>
      <c r="J953" s="1712"/>
      <c r="K953" s="1712"/>
      <c r="L953" s="1712"/>
      <c r="M953" s="1712"/>
      <c r="N953" s="1712"/>
      <c r="O953" s="1712"/>
      <c r="P953" s="1712"/>
      <c r="Q953" s="1712"/>
      <c r="R953" s="1712"/>
      <c r="S953" s="1712"/>
      <c r="T953" s="1712"/>
      <c r="U953" s="1712"/>
      <c r="V953" s="1712"/>
      <c r="W953" s="1712"/>
      <c r="X953" s="1712"/>
      <c r="Y953" s="1712"/>
    </row>
    <row r="954" spans="1:25" ht="16.5" customHeight="1">
      <c r="A954" s="1712"/>
      <c r="B954" s="1712"/>
      <c r="C954" s="1712"/>
      <c r="D954" s="1712"/>
      <c r="E954" s="1712"/>
      <c r="F954" s="1712"/>
      <c r="G954" s="1712"/>
      <c r="H954" s="1712"/>
      <c r="I954" s="1712"/>
      <c r="J954" s="1712"/>
      <c r="K954" s="1712"/>
      <c r="L954" s="1712"/>
      <c r="M954" s="1712"/>
      <c r="N954" s="1712"/>
      <c r="O954" s="1712"/>
      <c r="P954" s="1712"/>
      <c r="Q954" s="1712"/>
      <c r="R954" s="1712"/>
      <c r="S954" s="1712"/>
      <c r="T954" s="1712"/>
      <c r="U954" s="1712"/>
      <c r="V954" s="1712"/>
      <c r="W954" s="1712"/>
      <c r="X954" s="1712"/>
      <c r="Y954" s="1712"/>
    </row>
    <row r="955" spans="1:25" ht="16.5" customHeight="1">
      <c r="A955" s="1712"/>
      <c r="B955" s="1712"/>
      <c r="C955" s="1712"/>
      <c r="D955" s="1712"/>
      <c r="E955" s="1712"/>
      <c r="F955" s="1712"/>
      <c r="G955" s="1712"/>
      <c r="H955" s="1712"/>
      <c r="I955" s="1712"/>
      <c r="J955" s="1712"/>
      <c r="K955" s="1712"/>
      <c r="L955" s="1712"/>
      <c r="M955" s="1712"/>
      <c r="N955" s="1712"/>
      <c r="O955" s="1712"/>
      <c r="P955" s="1712"/>
      <c r="Q955" s="1712"/>
      <c r="R955" s="1712"/>
      <c r="S955" s="1712"/>
      <c r="T955" s="1712"/>
      <c r="U955" s="1712"/>
      <c r="V955" s="1712"/>
      <c r="W955" s="1712"/>
      <c r="X955" s="1712"/>
      <c r="Y955" s="1712"/>
    </row>
    <row r="956" spans="1:25" ht="16.5" customHeight="1">
      <c r="A956" s="1712"/>
      <c r="B956" s="1712"/>
      <c r="C956" s="1712"/>
      <c r="D956" s="1712"/>
      <c r="E956" s="1712"/>
      <c r="F956" s="1712"/>
      <c r="G956" s="1712"/>
      <c r="H956" s="1712"/>
      <c r="I956" s="1712"/>
      <c r="J956" s="1712"/>
      <c r="K956" s="1712"/>
      <c r="L956" s="1712"/>
      <c r="M956" s="1712"/>
      <c r="N956" s="1712"/>
      <c r="O956" s="1712"/>
      <c r="P956" s="1712"/>
      <c r="Q956" s="1712"/>
      <c r="R956" s="1712"/>
      <c r="S956" s="1712"/>
      <c r="T956" s="1712"/>
      <c r="U956" s="1712"/>
      <c r="V956" s="1712"/>
      <c r="W956" s="1712"/>
      <c r="X956" s="1712"/>
      <c r="Y956" s="1712"/>
    </row>
    <row r="957" spans="1:25" ht="16.5" customHeight="1">
      <c r="A957" s="1712"/>
      <c r="B957" s="1712"/>
      <c r="C957" s="1712"/>
      <c r="D957" s="1712"/>
      <c r="E957" s="1712"/>
      <c r="F957" s="1712"/>
      <c r="G957" s="1712"/>
      <c r="H957" s="1712"/>
      <c r="I957" s="1712"/>
      <c r="J957" s="1712"/>
      <c r="K957" s="1712"/>
      <c r="L957" s="1712"/>
      <c r="M957" s="1712"/>
      <c r="N957" s="1712"/>
      <c r="O957" s="1712"/>
      <c r="P957" s="1712"/>
      <c r="Q957" s="1712"/>
      <c r="R957" s="1712"/>
      <c r="S957" s="1712"/>
      <c r="T957" s="1712"/>
      <c r="U957" s="1712"/>
      <c r="V957" s="1712"/>
      <c r="W957" s="1712"/>
      <c r="X957" s="1712"/>
      <c r="Y957" s="1712"/>
    </row>
    <row r="958" spans="1:25" ht="16.5" customHeight="1">
      <c r="A958" s="1712"/>
      <c r="B958" s="1712"/>
      <c r="C958" s="1712"/>
      <c r="D958" s="1712"/>
      <c r="E958" s="1712"/>
      <c r="F958" s="1712"/>
      <c r="G958" s="1712"/>
      <c r="H958" s="1712"/>
      <c r="I958" s="1712"/>
      <c r="J958" s="1712"/>
      <c r="K958" s="1712"/>
      <c r="L958" s="1712"/>
      <c r="M958" s="1712"/>
      <c r="N958" s="1712"/>
      <c r="O958" s="1712"/>
      <c r="P958" s="1712"/>
      <c r="Q958" s="1712"/>
      <c r="R958" s="1712"/>
      <c r="S958" s="1712"/>
      <c r="T958" s="1712"/>
      <c r="U958" s="1712"/>
      <c r="V958" s="1712"/>
      <c r="W958" s="1712"/>
      <c r="X958" s="1712"/>
      <c r="Y958" s="1712"/>
    </row>
    <row r="959" spans="1:25" ht="16.5" customHeight="1">
      <c r="A959" s="1712"/>
      <c r="B959" s="1712"/>
      <c r="C959" s="1712"/>
      <c r="D959" s="1712"/>
      <c r="E959" s="1712"/>
      <c r="F959" s="1712"/>
      <c r="G959" s="1712"/>
      <c r="H959" s="1712"/>
      <c r="I959" s="1712"/>
      <c r="J959" s="1712"/>
      <c r="K959" s="1712"/>
      <c r="L959" s="1712"/>
      <c r="M959" s="1712"/>
      <c r="N959" s="1712"/>
      <c r="O959" s="1712"/>
      <c r="P959" s="1712"/>
      <c r="Q959" s="1712"/>
      <c r="R959" s="1712"/>
      <c r="S959" s="1712"/>
      <c r="T959" s="1712"/>
      <c r="U959" s="1712"/>
      <c r="V959" s="1712"/>
      <c r="W959" s="1712"/>
      <c r="X959" s="1712"/>
      <c r="Y959" s="1712"/>
    </row>
    <row r="960" spans="1:25" ht="16.5" customHeight="1">
      <c r="A960" s="1712"/>
      <c r="B960" s="1712"/>
      <c r="C960" s="1712"/>
      <c r="D960" s="1712"/>
      <c r="E960" s="1712"/>
      <c r="F960" s="1712"/>
      <c r="G960" s="1712"/>
      <c r="H960" s="1712"/>
      <c r="I960" s="1712"/>
      <c r="J960" s="1712"/>
      <c r="K960" s="1712"/>
      <c r="L960" s="1712"/>
      <c r="M960" s="1712"/>
      <c r="N960" s="1712"/>
      <c r="O960" s="1712"/>
      <c r="P960" s="1712"/>
      <c r="Q960" s="1712"/>
      <c r="R960" s="1712"/>
      <c r="S960" s="1712"/>
      <c r="T960" s="1712"/>
      <c r="U960" s="1712"/>
      <c r="V960" s="1712"/>
      <c r="W960" s="1712"/>
      <c r="X960" s="1712"/>
      <c r="Y960" s="1712"/>
    </row>
    <row r="961" spans="1:25" ht="16.5" customHeight="1">
      <c r="A961" s="1712"/>
      <c r="B961" s="1712"/>
      <c r="C961" s="1712"/>
      <c r="D961" s="1712"/>
      <c r="E961" s="1712"/>
      <c r="F961" s="1712"/>
      <c r="G961" s="1712"/>
      <c r="H961" s="1712"/>
      <c r="I961" s="1712"/>
      <c r="J961" s="1712"/>
      <c r="K961" s="1712"/>
      <c r="L961" s="1712"/>
      <c r="M961" s="1712"/>
      <c r="N961" s="1712"/>
      <c r="O961" s="1712"/>
      <c r="P961" s="1712"/>
      <c r="Q961" s="1712"/>
      <c r="R961" s="1712"/>
      <c r="S961" s="1712"/>
      <c r="T961" s="1712"/>
      <c r="U961" s="1712"/>
      <c r="V961" s="1712"/>
      <c r="W961" s="1712"/>
      <c r="X961" s="1712"/>
      <c r="Y961" s="1712"/>
    </row>
    <row r="962" spans="1:25" ht="16.5" customHeight="1">
      <c r="A962" s="1712"/>
      <c r="B962" s="1712"/>
      <c r="C962" s="1712"/>
      <c r="D962" s="1712"/>
      <c r="E962" s="1712"/>
      <c r="F962" s="1712"/>
      <c r="G962" s="1712"/>
      <c r="H962" s="1712"/>
      <c r="I962" s="1712"/>
      <c r="J962" s="1712"/>
      <c r="K962" s="1712"/>
      <c r="L962" s="1712"/>
      <c r="M962" s="1712"/>
      <c r="N962" s="1712"/>
      <c r="O962" s="1712"/>
      <c r="P962" s="1712"/>
      <c r="Q962" s="1712"/>
      <c r="R962" s="1712"/>
      <c r="S962" s="1712"/>
      <c r="T962" s="1712"/>
      <c r="U962" s="1712"/>
      <c r="V962" s="1712"/>
      <c r="W962" s="1712"/>
      <c r="X962" s="1712"/>
      <c r="Y962" s="1712"/>
    </row>
    <row r="963" spans="1:25" ht="16.5" customHeight="1">
      <c r="A963" s="1712"/>
      <c r="B963" s="1712"/>
      <c r="C963" s="1712"/>
      <c r="D963" s="1712"/>
      <c r="E963" s="1712"/>
      <c r="F963" s="1712"/>
      <c r="G963" s="1712"/>
      <c r="H963" s="1712"/>
      <c r="I963" s="1712"/>
      <c r="J963" s="1712"/>
      <c r="K963" s="1712"/>
      <c r="L963" s="1712"/>
      <c r="M963" s="1712"/>
      <c r="N963" s="1712"/>
      <c r="O963" s="1712"/>
      <c r="P963" s="1712"/>
      <c r="Q963" s="1712"/>
      <c r="R963" s="1712"/>
      <c r="S963" s="1712"/>
      <c r="T963" s="1712"/>
      <c r="U963" s="1712"/>
      <c r="V963" s="1712"/>
      <c r="W963" s="1712"/>
      <c r="X963" s="1712"/>
      <c r="Y963" s="1712"/>
    </row>
    <row r="964" spans="1:25" ht="16.5" customHeight="1">
      <c r="A964" s="1712"/>
      <c r="B964" s="1712"/>
      <c r="C964" s="1712"/>
      <c r="D964" s="1712"/>
      <c r="E964" s="1712"/>
      <c r="F964" s="1712"/>
      <c r="G964" s="1712"/>
      <c r="H964" s="1712"/>
      <c r="I964" s="1712"/>
      <c r="J964" s="1712"/>
      <c r="K964" s="1712"/>
      <c r="L964" s="1712"/>
      <c r="M964" s="1712"/>
      <c r="N964" s="1712"/>
      <c r="O964" s="1712"/>
      <c r="P964" s="1712"/>
      <c r="Q964" s="1712"/>
      <c r="R964" s="1712"/>
      <c r="S964" s="1712"/>
      <c r="T964" s="1712"/>
      <c r="U964" s="1712"/>
      <c r="V964" s="1712"/>
      <c r="W964" s="1712"/>
      <c r="X964" s="1712"/>
      <c r="Y964" s="1712"/>
    </row>
    <row r="965" spans="1:25" ht="16.5" customHeight="1">
      <c r="A965" s="1712"/>
      <c r="B965" s="1712"/>
      <c r="C965" s="1712"/>
      <c r="D965" s="1712"/>
      <c r="E965" s="1712"/>
      <c r="F965" s="1712"/>
      <c r="G965" s="1712"/>
      <c r="H965" s="1712"/>
      <c r="I965" s="1712"/>
      <c r="J965" s="1712"/>
      <c r="K965" s="1712"/>
      <c r="L965" s="1712"/>
      <c r="M965" s="1712"/>
      <c r="N965" s="1712"/>
      <c r="O965" s="1712"/>
      <c r="P965" s="1712"/>
      <c r="Q965" s="1712"/>
      <c r="R965" s="1712"/>
      <c r="S965" s="1712"/>
      <c r="T965" s="1712"/>
      <c r="U965" s="1712"/>
      <c r="V965" s="1712"/>
      <c r="W965" s="1712"/>
      <c r="X965" s="1712"/>
      <c r="Y965" s="1712"/>
    </row>
    <row r="966" spans="1:25" ht="16.5" customHeight="1">
      <c r="A966" s="1712"/>
      <c r="B966" s="1712"/>
      <c r="C966" s="1712"/>
      <c r="D966" s="1712"/>
      <c r="E966" s="1712"/>
      <c r="F966" s="1712"/>
      <c r="G966" s="1712"/>
      <c r="H966" s="1712"/>
      <c r="I966" s="1712"/>
      <c r="J966" s="1712"/>
      <c r="K966" s="1712"/>
      <c r="L966" s="1712"/>
      <c r="M966" s="1712"/>
      <c r="N966" s="1712"/>
      <c r="O966" s="1712"/>
      <c r="P966" s="1712"/>
      <c r="Q966" s="1712"/>
      <c r="R966" s="1712"/>
      <c r="S966" s="1712"/>
      <c r="T966" s="1712"/>
      <c r="U966" s="1712"/>
      <c r="V966" s="1712"/>
      <c r="W966" s="1712"/>
      <c r="X966" s="1712"/>
      <c r="Y966" s="1712"/>
    </row>
    <row r="967" spans="1:25" ht="16.5" customHeight="1">
      <c r="A967" s="1712"/>
      <c r="B967" s="1712"/>
      <c r="C967" s="1712"/>
      <c r="D967" s="1712"/>
      <c r="E967" s="1712"/>
      <c r="F967" s="1712"/>
      <c r="G967" s="1712"/>
      <c r="H967" s="1712"/>
      <c r="I967" s="1712"/>
      <c r="J967" s="1712"/>
      <c r="K967" s="1712"/>
      <c r="L967" s="1712"/>
      <c r="M967" s="1712"/>
      <c r="N967" s="1712"/>
      <c r="O967" s="1712"/>
      <c r="P967" s="1712"/>
      <c r="Q967" s="1712"/>
      <c r="R967" s="1712"/>
      <c r="S967" s="1712"/>
      <c r="T967" s="1712"/>
      <c r="U967" s="1712"/>
      <c r="V967" s="1712"/>
      <c r="W967" s="1712"/>
      <c r="X967" s="1712"/>
      <c r="Y967" s="1712"/>
    </row>
    <row r="968" spans="1:25" ht="16.5" customHeight="1">
      <c r="A968" s="1712"/>
      <c r="B968" s="1712"/>
      <c r="C968" s="1712"/>
      <c r="D968" s="1712"/>
      <c r="E968" s="1712"/>
      <c r="F968" s="1712"/>
      <c r="G968" s="1712"/>
      <c r="H968" s="1712"/>
      <c r="I968" s="1712"/>
      <c r="J968" s="1712"/>
      <c r="K968" s="1712"/>
      <c r="L968" s="1712"/>
      <c r="M968" s="1712"/>
      <c r="N968" s="1712"/>
      <c r="O968" s="1712"/>
      <c r="P968" s="1712"/>
      <c r="Q968" s="1712"/>
      <c r="R968" s="1712"/>
      <c r="S968" s="1712"/>
      <c r="T968" s="1712"/>
      <c r="U968" s="1712"/>
      <c r="V968" s="1712"/>
      <c r="W968" s="1712"/>
      <c r="X968" s="1712"/>
      <c r="Y968" s="1712"/>
    </row>
    <row r="969" spans="1:25" ht="16.5" customHeight="1">
      <c r="A969" s="1712"/>
      <c r="B969" s="1712"/>
      <c r="C969" s="1712"/>
      <c r="D969" s="1712"/>
      <c r="E969" s="1712"/>
      <c r="F969" s="1712"/>
      <c r="G969" s="1712"/>
      <c r="H969" s="1712"/>
      <c r="I969" s="1712"/>
      <c r="J969" s="1712"/>
      <c r="K969" s="1712"/>
      <c r="L969" s="1712"/>
      <c r="M969" s="1712"/>
      <c r="N969" s="1712"/>
      <c r="O969" s="1712"/>
      <c r="P969" s="1712"/>
      <c r="Q969" s="1712"/>
      <c r="R969" s="1712"/>
      <c r="S969" s="1712"/>
      <c r="T969" s="1712"/>
      <c r="U969" s="1712"/>
      <c r="V969" s="1712"/>
      <c r="W969" s="1712"/>
      <c r="X969" s="1712"/>
      <c r="Y969" s="1712"/>
    </row>
    <row r="970" spans="1:25" ht="16.5" customHeight="1">
      <c r="A970" s="1712"/>
      <c r="B970" s="1712"/>
      <c r="C970" s="1712"/>
      <c r="D970" s="1712"/>
      <c r="E970" s="1712"/>
      <c r="F970" s="1712"/>
      <c r="G970" s="1712"/>
      <c r="H970" s="1712"/>
      <c r="I970" s="1712"/>
      <c r="J970" s="1712"/>
      <c r="K970" s="1712"/>
      <c r="L970" s="1712"/>
      <c r="M970" s="1712"/>
      <c r="N970" s="1712"/>
      <c r="O970" s="1712"/>
      <c r="P970" s="1712"/>
      <c r="Q970" s="1712"/>
      <c r="R970" s="1712"/>
      <c r="S970" s="1712"/>
      <c r="T970" s="1712"/>
      <c r="U970" s="1712"/>
      <c r="V970" s="1712"/>
      <c r="W970" s="1712"/>
      <c r="X970" s="1712"/>
      <c r="Y970" s="1712"/>
    </row>
    <row r="971" spans="1:25" ht="16.5" customHeight="1">
      <c r="A971" s="1712"/>
      <c r="B971" s="1712"/>
      <c r="C971" s="1712"/>
      <c r="D971" s="1712"/>
      <c r="E971" s="1712"/>
      <c r="F971" s="1712"/>
      <c r="G971" s="1712"/>
      <c r="H971" s="1712"/>
      <c r="I971" s="1712"/>
      <c r="J971" s="1712"/>
      <c r="K971" s="1712"/>
      <c r="L971" s="1712"/>
      <c r="M971" s="1712"/>
      <c r="N971" s="1712"/>
      <c r="O971" s="1712"/>
      <c r="P971" s="1712"/>
      <c r="Q971" s="1712"/>
      <c r="R971" s="1712"/>
      <c r="S971" s="1712"/>
      <c r="T971" s="1712"/>
      <c r="U971" s="1712"/>
      <c r="V971" s="1712"/>
      <c r="W971" s="1712"/>
      <c r="X971" s="1712"/>
      <c r="Y971" s="1712"/>
    </row>
    <row r="972" spans="1:25" ht="16.5" customHeight="1">
      <c r="A972" s="1712"/>
      <c r="B972" s="1712"/>
      <c r="C972" s="1712"/>
      <c r="D972" s="1712"/>
      <c r="E972" s="1712"/>
      <c r="F972" s="1712"/>
      <c r="G972" s="1712"/>
      <c r="H972" s="1712"/>
      <c r="I972" s="1712"/>
      <c r="J972" s="1712"/>
      <c r="K972" s="1712"/>
      <c r="L972" s="1712"/>
      <c r="M972" s="1712"/>
      <c r="N972" s="1712"/>
      <c r="O972" s="1712"/>
      <c r="P972" s="1712"/>
      <c r="Q972" s="1712"/>
      <c r="R972" s="1712"/>
      <c r="S972" s="1712"/>
      <c r="T972" s="1712"/>
      <c r="U972" s="1712"/>
      <c r="V972" s="1712"/>
      <c r="W972" s="1712"/>
      <c r="X972" s="1712"/>
      <c r="Y972" s="1712"/>
    </row>
    <row r="973" spans="1:25" ht="16.5" customHeight="1">
      <c r="A973" s="1712"/>
      <c r="B973" s="1712"/>
      <c r="C973" s="1712"/>
      <c r="D973" s="1712"/>
      <c r="E973" s="1712"/>
      <c r="F973" s="1712"/>
      <c r="G973" s="1712"/>
      <c r="H973" s="1712"/>
      <c r="I973" s="1712"/>
      <c r="J973" s="1712"/>
      <c r="K973" s="1712"/>
      <c r="L973" s="1712"/>
      <c r="M973" s="1712"/>
      <c r="N973" s="1712"/>
      <c r="O973" s="1712"/>
      <c r="P973" s="1712"/>
      <c r="Q973" s="1712"/>
      <c r="R973" s="1712"/>
      <c r="S973" s="1712"/>
      <c r="T973" s="1712"/>
      <c r="U973" s="1712"/>
      <c r="V973" s="1712"/>
      <c r="W973" s="1712"/>
      <c r="X973" s="1712"/>
      <c r="Y973" s="1712"/>
    </row>
    <row r="974" spans="1:25" ht="16.5" customHeight="1">
      <c r="A974" s="1712"/>
      <c r="B974" s="1712"/>
      <c r="C974" s="1712"/>
      <c r="D974" s="1712"/>
      <c r="E974" s="1712"/>
      <c r="F974" s="1712"/>
      <c r="G974" s="1712"/>
      <c r="H974" s="1712"/>
      <c r="I974" s="1712"/>
      <c r="J974" s="1712"/>
      <c r="K974" s="1712"/>
      <c r="L974" s="1712"/>
      <c r="M974" s="1712"/>
      <c r="N974" s="1712"/>
      <c r="O974" s="1712"/>
      <c r="P974" s="1712"/>
      <c r="Q974" s="1712"/>
      <c r="R974" s="1712"/>
      <c r="S974" s="1712"/>
      <c r="T974" s="1712"/>
      <c r="U974" s="1712"/>
      <c r="V974" s="1712"/>
      <c r="W974" s="1712"/>
      <c r="X974" s="1712"/>
      <c r="Y974" s="1712"/>
    </row>
    <row r="975" spans="1:25" ht="16.5" customHeight="1">
      <c r="A975" s="1712"/>
      <c r="B975" s="1712"/>
      <c r="C975" s="1712"/>
      <c r="D975" s="1712"/>
      <c r="E975" s="1712"/>
      <c r="F975" s="1712"/>
      <c r="G975" s="1712"/>
      <c r="H975" s="1712"/>
      <c r="I975" s="1712"/>
      <c r="J975" s="1712"/>
      <c r="K975" s="1712"/>
      <c r="L975" s="1712"/>
      <c r="M975" s="1712"/>
      <c r="N975" s="1712"/>
      <c r="O975" s="1712"/>
      <c r="P975" s="1712"/>
      <c r="Q975" s="1712"/>
      <c r="R975" s="1712"/>
      <c r="S975" s="1712"/>
      <c r="T975" s="1712"/>
      <c r="U975" s="1712"/>
      <c r="V975" s="1712"/>
      <c r="W975" s="1712"/>
      <c r="X975" s="1712"/>
      <c r="Y975" s="1712"/>
    </row>
    <row r="976" spans="1:25" ht="16.5" customHeight="1">
      <c r="A976" s="1712"/>
      <c r="B976" s="1712"/>
      <c r="C976" s="1712"/>
      <c r="D976" s="1712"/>
      <c r="E976" s="1712"/>
      <c r="F976" s="1712"/>
      <c r="G976" s="1712"/>
      <c r="H976" s="1712"/>
      <c r="I976" s="1712"/>
      <c r="J976" s="1712"/>
      <c r="K976" s="1712"/>
      <c r="L976" s="1712"/>
      <c r="M976" s="1712"/>
      <c r="N976" s="1712"/>
      <c r="O976" s="1712"/>
      <c r="P976" s="1712"/>
      <c r="Q976" s="1712"/>
      <c r="R976" s="1712"/>
      <c r="S976" s="1712"/>
      <c r="T976" s="1712"/>
      <c r="U976" s="1712"/>
      <c r="V976" s="1712"/>
      <c r="W976" s="1712"/>
      <c r="X976" s="1712"/>
      <c r="Y976" s="1712"/>
    </row>
    <row r="977" spans="1:25" ht="16.5" customHeight="1">
      <c r="A977" s="1712"/>
      <c r="B977" s="1712"/>
      <c r="C977" s="1712"/>
      <c r="D977" s="1712"/>
      <c r="E977" s="1712"/>
      <c r="F977" s="1712"/>
      <c r="G977" s="1712"/>
      <c r="H977" s="1712"/>
      <c r="I977" s="1712"/>
      <c r="J977" s="1712"/>
      <c r="K977" s="1712"/>
      <c r="L977" s="1712"/>
      <c r="M977" s="1712"/>
      <c r="N977" s="1712"/>
      <c r="O977" s="1712"/>
      <c r="P977" s="1712"/>
      <c r="Q977" s="1712"/>
      <c r="R977" s="1712"/>
      <c r="S977" s="1712"/>
      <c r="T977" s="1712"/>
      <c r="U977" s="1712"/>
      <c r="V977" s="1712"/>
      <c r="W977" s="1712"/>
      <c r="X977" s="1712"/>
      <c r="Y977" s="1712"/>
    </row>
    <row r="978" spans="1:25" ht="16.5" customHeight="1">
      <c r="A978" s="1712"/>
      <c r="B978" s="1712"/>
      <c r="C978" s="1712"/>
      <c r="D978" s="1712"/>
      <c r="E978" s="1712"/>
      <c r="F978" s="1712"/>
      <c r="G978" s="1712"/>
      <c r="H978" s="1712"/>
      <c r="I978" s="1712"/>
      <c r="J978" s="1712"/>
      <c r="K978" s="1712"/>
      <c r="L978" s="1712"/>
      <c r="M978" s="1712"/>
      <c r="N978" s="1712"/>
      <c r="O978" s="1712"/>
      <c r="P978" s="1712"/>
      <c r="Q978" s="1712"/>
      <c r="R978" s="1712"/>
      <c r="S978" s="1712"/>
      <c r="T978" s="1712"/>
      <c r="U978" s="1712"/>
      <c r="V978" s="1712"/>
      <c r="W978" s="1712"/>
      <c r="X978" s="1712"/>
      <c r="Y978" s="1712"/>
    </row>
    <row r="979" spans="1:25" ht="16.5" customHeight="1">
      <c r="A979" s="1712"/>
      <c r="B979" s="1712"/>
      <c r="C979" s="1712"/>
      <c r="D979" s="1712"/>
      <c r="E979" s="1712"/>
      <c r="F979" s="1712"/>
      <c r="G979" s="1712"/>
      <c r="H979" s="1712"/>
      <c r="I979" s="1712"/>
      <c r="J979" s="1712"/>
      <c r="K979" s="1712"/>
      <c r="L979" s="1712"/>
      <c r="M979" s="1712"/>
      <c r="N979" s="1712"/>
      <c r="O979" s="1712"/>
      <c r="P979" s="1712"/>
      <c r="Q979" s="1712"/>
      <c r="R979" s="1712"/>
      <c r="S979" s="1712"/>
      <c r="T979" s="1712"/>
      <c r="U979" s="1712"/>
      <c r="V979" s="1712"/>
      <c r="W979" s="1712"/>
      <c r="X979" s="1712"/>
      <c r="Y979" s="1712"/>
    </row>
    <row r="980" spans="1:25" ht="16.5" customHeight="1">
      <c r="A980" s="1712"/>
      <c r="B980" s="1712"/>
      <c r="C980" s="1712"/>
      <c r="D980" s="1712"/>
      <c r="E980" s="1712"/>
      <c r="F980" s="1712"/>
      <c r="G980" s="1712"/>
      <c r="H980" s="1712"/>
      <c r="I980" s="1712"/>
      <c r="J980" s="1712"/>
      <c r="K980" s="1712"/>
      <c r="L980" s="1712"/>
      <c r="M980" s="1712"/>
      <c r="N980" s="1712"/>
      <c r="O980" s="1712"/>
      <c r="P980" s="1712"/>
      <c r="Q980" s="1712"/>
      <c r="R980" s="1712"/>
      <c r="S980" s="1712"/>
      <c r="T980" s="1712"/>
      <c r="U980" s="1712"/>
      <c r="V980" s="1712"/>
      <c r="W980" s="1712"/>
      <c r="X980" s="1712"/>
      <c r="Y980" s="1712"/>
    </row>
    <row r="981" spans="1:25" ht="16.5" customHeight="1">
      <c r="A981" s="1712"/>
      <c r="B981" s="1712"/>
      <c r="C981" s="1712"/>
      <c r="D981" s="1712"/>
      <c r="E981" s="1712"/>
      <c r="F981" s="1712"/>
      <c r="G981" s="1712"/>
      <c r="H981" s="1712"/>
      <c r="I981" s="1712"/>
      <c r="J981" s="1712"/>
      <c r="K981" s="1712"/>
      <c r="L981" s="1712"/>
      <c r="M981" s="1712"/>
      <c r="N981" s="1712"/>
      <c r="O981" s="1712"/>
      <c r="P981" s="1712"/>
      <c r="Q981" s="1712"/>
      <c r="R981" s="1712"/>
      <c r="S981" s="1712"/>
      <c r="T981" s="1712"/>
      <c r="U981" s="1712"/>
      <c r="V981" s="1712"/>
      <c r="W981" s="1712"/>
      <c r="X981" s="1712"/>
      <c r="Y981" s="1712"/>
    </row>
    <row r="982" spans="1:25" ht="16.5" customHeight="1">
      <c r="A982" s="1712"/>
      <c r="B982" s="1712"/>
      <c r="C982" s="1712"/>
      <c r="D982" s="1712"/>
      <c r="E982" s="1712"/>
      <c r="F982" s="1712"/>
      <c r="G982" s="1712"/>
      <c r="H982" s="1712"/>
      <c r="I982" s="1712"/>
      <c r="J982" s="1712"/>
      <c r="K982" s="1712"/>
      <c r="L982" s="1712"/>
      <c r="M982" s="1712"/>
      <c r="N982" s="1712"/>
      <c r="O982" s="1712"/>
      <c r="P982" s="1712"/>
      <c r="Q982" s="1712"/>
      <c r="R982" s="1712"/>
      <c r="S982" s="1712"/>
      <c r="T982" s="1712"/>
      <c r="U982" s="1712"/>
      <c r="V982" s="1712"/>
      <c r="W982" s="1712"/>
      <c r="X982" s="1712"/>
      <c r="Y982" s="1712"/>
    </row>
    <row r="983" spans="1:25" ht="16.5" customHeight="1">
      <c r="A983" s="1712"/>
      <c r="B983" s="1712"/>
      <c r="C983" s="1712"/>
      <c r="D983" s="1712"/>
      <c r="E983" s="1712"/>
      <c r="F983" s="1712"/>
      <c r="G983" s="1712"/>
      <c r="H983" s="1712"/>
      <c r="I983" s="1712"/>
      <c r="J983" s="1712"/>
      <c r="K983" s="1712"/>
      <c r="L983" s="1712"/>
      <c r="M983" s="1712"/>
      <c r="N983" s="1712"/>
      <c r="O983" s="1712"/>
      <c r="P983" s="1712"/>
      <c r="Q983" s="1712"/>
      <c r="R983" s="1712"/>
      <c r="S983" s="1712"/>
      <c r="T983" s="1712"/>
      <c r="U983" s="1712"/>
      <c r="V983" s="1712"/>
      <c r="W983" s="1712"/>
      <c r="X983" s="1712"/>
      <c r="Y983" s="1712"/>
    </row>
    <row r="984" spans="1:25" ht="16.5" customHeight="1">
      <c r="A984" s="1712"/>
      <c r="B984" s="1712"/>
      <c r="C984" s="1712"/>
      <c r="D984" s="1712"/>
      <c r="E984" s="1712"/>
      <c r="F984" s="1712"/>
      <c r="G984" s="1712"/>
      <c r="H984" s="1712"/>
      <c r="I984" s="1712"/>
      <c r="J984" s="1712"/>
      <c r="K984" s="1712"/>
      <c r="L984" s="1712"/>
      <c r="M984" s="1712"/>
      <c r="N984" s="1712"/>
      <c r="O984" s="1712"/>
      <c r="P984" s="1712"/>
      <c r="Q984" s="1712"/>
      <c r="R984" s="1712"/>
      <c r="S984" s="1712"/>
      <c r="T984" s="1712"/>
      <c r="U984" s="1712"/>
      <c r="V984" s="1712"/>
      <c r="W984" s="1712"/>
      <c r="X984" s="1712"/>
      <c r="Y984" s="1712"/>
    </row>
    <row r="985" spans="1:25" ht="16.5" customHeight="1">
      <c r="A985" s="1712"/>
      <c r="B985" s="1712"/>
      <c r="C985" s="1712"/>
      <c r="D985" s="1712"/>
      <c r="E985" s="1712"/>
      <c r="F985" s="1712"/>
      <c r="G985" s="1712"/>
      <c r="H985" s="1712"/>
      <c r="I985" s="1712"/>
      <c r="J985" s="1712"/>
      <c r="K985" s="1712"/>
      <c r="L985" s="1712"/>
      <c r="M985" s="1712"/>
      <c r="N985" s="1712"/>
      <c r="O985" s="1712"/>
      <c r="P985" s="1712"/>
      <c r="Q985" s="1712"/>
      <c r="R985" s="1712"/>
      <c r="S985" s="1712"/>
      <c r="T985" s="1712"/>
      <c r="U985" s="1712"/>
      <c r="V985" s="1712"/>
      <c r="W985" s="1712"/>
      <c r="X985" s="1712"/>
      <c r="Y985" s="1712"/>
    </row>
    <row r="986" spans="1:25" ht="16.5" customHeight="1">
      <c r="A986" s="1712"/>
      <c r="B986" s="1712"/>
      <c r="C986" s="1712"/>
      <c r="D986" s="1712"/>
      <c r="E986" s="1712"/>
      <c r="F986" s="1712"/>
      <c r="G986" s="1712"/>
      <c r="H986" s="1712"/>
      <c r="I986" s="1712"/>
      <c r="J986" s="1712"/>
      <c r="K986" s="1712"/>
      <c r="L986" s="1712"/>
      <c r="M986" s="1712"/>
      <c r="N986" s="1712"/>
      <c r="O986" s="1712"/>
      <c r="P986" s="1712"/>
      <c r="Q986" s="1712"/>
      <c r="R986" s="1712"/>
      <c r="S986" s="1712"/>
      <c r="T986" s="1712"/>
      <c r="U986" s="1712"/>
      <c r="V986" s="1712"/>
      <c r="W986" s="1712"/>
      <c r="X986" s="1712"/>
      <c r="Y986" s="1712"/>
    </row>
    <row r="987" spans="1:25" ht="16.5" customHeight="1">
      <c r="A987" s="1712"/>
      <c r="B987" s="1712"/>
      <c r="C987" s="1712"/>
      <c r="D987" s="1712"/>
      <c r="E987" s="1712"/>
      <c r="F987" s="1712"/>
      <c r="G987" s="1712"/>
      <c r="H987" s="1712"/>
      <c r="I987" s="1712"/>
      <c r="J987" s="1712"/>
      <c r="K987" s="1712"/>
      <c r="L987" s="1712"/>
      <c r="M987" s="1712"/>
      <c r="N987" s="1712"/>
      <c r="O987" s="1712"/>
      <c r="P987" s="1712"/>
      <c r="Q987" s="1712"/>
      <c r="R987" s="1712"/>
      <c r="S987" s="1712"/>
      <c r="T987" s="1712"/>
      <c r="U987" s="1712"/>
      <c r="V987" s="1712"/>
      <c r="W987" s="1712"/>
      <c r="X987" s="1712"/>
      <c r="Y987" s="1712"/>
    </row>
    <row r="988" spans="1:25" ht="16.5" customHeight="1">
      <c r="A988" s="1712"/>
      <c r="B988" s="1712"/>
      <c r="C988" s="1712"/>
      <c r="D988" s="1712"/>
      <c r="E988" s="1712"/>
      <c r="F988" s="1712"/>
      <c r="G988" s="1712"/>
      <c r="H988" s="1712"/>
      <c r="I988" s="1712"/>
      <c r="J988" s="1712"/>
      <c r="K988" s="1712"/>
      <c r="L988" s="1712"/>
      <c r="M988" s="1712"/>
      <c r="N988" s="1712"/>
      <c r="O988" s="1712"/>
      <c r="P988" s="1712"/>
      <c r="Q988" s="1712"/>
      <c r="R988" s="1712"/>
      <c r="S988" s="1712"/>
      <c r="T988" s="1712"/>
      <c r="U988" s="1712"/>
      <c r="V988" s="1712"/>
      <c r="W988" s="1712"/>
      <c r="X988" s="1712"/>
      <c r="Y988" s="1712"/>
    </row>
    <row r="989" spans="1:25" ht="16.5" customHeight="1">
      <c r="A989" s="1712"/>
      <c r="B989" s="1712"/>
      <c r="C989" s="1712"/>
      <c r="D989" s="1712"/>
      <c r="E989" s="1712"/>
      <c r="F989" s="1712"/>
      <c r="G989" s="1712"/>
      <c r="H989" s="1712"/>
      <c r="I989" s="1712"/>
      <c r="J989" s="1712"/>
      <c r="K989" s="1712"/>
      <c r="L989" s="1712"/>
      <c r="M989" s="1712"/>
      <c r="N989" s="1712"/>
      <c r="O989" s="1712"/>
      <c r="P989" s="1712"/>
      <c r="Q989" s="1712"/>
      <c r="R989" s="1712"/>
      <c r="S989" s="1712"/>
      <c r="T989" s="1712"/>
      <c r="U989" s="1712"/>
      <c r="V989" s="1712"/>
      <c r="W989" s="1712"/>
      <c r="X989" s="1712"/>
      <c r="Y989" s="1712"/>
    </row>
    <row r="990" spans="1:25" ht="16.5" customHeight="1">
      <c r="A990" s="1712"/>
      <c r="B990" s="1712"/>
      <c r="C990" s="1712"/>
      <c r="D990" s="1712"/>
      <c r="E990" s="1712"/>
      <c r="F990" s="1712"/>
      <c r="G990" s="1712"/>
      <c r="H990" s="1712"/>
      <c r="I990" s="1712"/>
      <c r="J990" s="1712"/>
      <c r="K990" s="1712"/>
      <c r="L990" s="1712"/>
      <c r="M990" s="1712"/>
      <c r="N990" s="1712"/>
      <c r="O990" s="1712"/>
      <c r="P990" s="1712"/>
      <c r="Q990" s="1712"/>
      <c r="R990" s="1712"/>
      <c r="S990" s="1712"/>
      <c r="T990" s="1712"/>
      <c r="U990" s="1712"/>
      <c r="V990" s="1712"/>
      <c r="W990" s="1712"/>
      <c r="X990" s="1712"/>
      <c r="Y990" s="1712"/>
    </row>
    <row r="991" spans="1:25" ht="16.5" customHeight="1">
      <c r="A991" s="1712"/>
      <c r="B991" s="1712"/>
      <c r="C991" s="1712"/>
      <c r="D991" s="1712"/>
      <c r="E991" s="1712"/>
      <c r="F991" s="1712"/>
      <c r="G991" s="1712"/>
      <c r="H991" s="1712"/>
      <c r="I991" s="1712"/>
      <c r="J991" s="1712"/>
      <c r="K991" s="1712"/>
      <c r="L991" s="1712"/>
      <c r="M991" s="1712"/>
      <c r="N991" s="1712"/>
      <c r="O991" s="1712"/>
      <c r="P991" s="1712"/>
      <c r="Q991" s="1712"/>
      <c r="R991" s="1712"/>
      <c r="S991" s="1712"/>
      <c r="T991" s="1712"/>
      <c r="U991" s="1712"/>
      <c r="V991" s="1712"/>
      <c r="W991" s="1712"/>
      <c r="X991" s="1712"/>
      <c r="Y991" s="1712"/>
    </row>
    <row r="992" spans="1:25" ht="16.5" customHeight="1">
      <c r="A992" s="1712"/>
      <c r="B992" s="1712"/>
      <c r="C992" s="1712"/>
      <c r="D992" s="1712"/>
      <c r="E992" s="1712"/>
      <c r="F992" s="1712"/>
      <c r="G992" s="1712"/>
      <c r="H992" s="1712"/>
      <c r="I992" s="1712"/>
      <c r="J992" s="1712"/>
      <c r="K992" s="1712"/>
      <c r="L992" s="1712"/>
      <c r="M992" s="1712"/>
      <c r="N992" s="1712"/>
      <c r="O992" s="1712"/>
      <c r="P992" s="1712"/>
      <c r="Q992" s="1712"/>
      <c r="R992" s="1712"/>
      <c r="S992" s="1712"/>
      <c r="T992" s="1712"/>
      <c r="U992" s="1712"/>
      <c r="V992" s="1712"/>
      <c r="W992" s="1712"/>
      <c r="X992" s="1712"/>
      <c r="Y992" s="1712"/>
    </row>
    <row r="993" spans="1:25" ht="16.5" customHeight="1">
      <c r="A993" s="1712"/>
      <c r="B993" s="1712"/>
      <c r="C993" s="1712"/>
      <c r="D993" s="1712"/>
      <c r="E993" s="1712"/>
      <c r="F993" s="1712"/>
      <c r="G993" s="1712"/>
      <c r="H993" s="1712"/>
      <c r="I993" s="1712"/>
      <c r="J993" s="1712"/>
      <c r="K993" s="1712"/>
      <c r="L993" s="1712"/>
      <c r="M993" s="1712"/>
      <c r="N993" s="1712"/>
      <c r="O993" s="1712"/>
      <c r="P993" s="1712"/>
      <c r="Q993" s="1712"/>
      <c r="R993" s="1712"/>
      <c r="S993" s="1712"/>
      <c r="T993" s="1712"/>
      <c r="U993" s="1712"/>
      <c r="V993" s="1712"/>
      <c r="W993" s="1712"/>
      <c r="X993" s="1712"/>
      <c r="Y993" s="1712"/>
    </row>
    <row r="994" spans="1:25" ht="16.5" customHeight="1">
      <c r="A994" s="1712"/>
      <c r="B994" s="1712"/>
      <c r="C994" s="1712"/>
      <c r="D994" s="1712"/>
      <c r="E994" s="1712"/>
      <c r="F994" s="1712"/>
      <c r="G994" s="1712"/>
      <c r="H994" s="1712"/>
      <c r="I994" s="1712"/>
      <c r="J994" s="1712"/>
      <c r="K994" s="1712"/>
      <c r="L994" s="1712"/>
      <c r="M994" s="1712"/>
      <c r="N994" s="1712"/>
      <c r="O994" s="1712"/>
      <c r="P994" s="1712"/>
      <c r="Q994" s="1712"/>
      <c r="R994" s="1712"/>
      <c r="S994" s="1712"/>
      <c r="T994" s="1712"/>
      <c r="U994" s="1712"/>
      <c r="V994" s="1712"/>
      <c r="W994" s="1712"/>
      <c r="X994" s="1712"/>
      <c r="Y994" s="1712"/>
    </row>
    <row r="995" spans="1:25" ht="16.5" customHeight="1">
      <c r="A995" s="1712"/>
      <c r="B995" s="1712"/>
      <c r="C995" s="1712"/>
      <c r="D995" s="1712"/>
      <c r="E995" s="1712"/>
      <c r="F995" s="1712"/>
      <c r="G995" s="1712"/>
      <c r="H995" s="1712"/>
      <c r="I995" s="1712"/>
      <c r="J995" s="1712"/>
      <c r="K995" s="1712"/>
      <c r="L995" s="1712"/>
      <c r="M995" s="1712"/>
      <c r="N995" s="1712"/>
      <c r="O995" s="1712"/>
      <c r="P995" s="1712"/>
      <c r="Q995" s="1712"/>
      <c r="R995" s="1712"/>
      <c r="S995" s="1712"/>
      <c r="T995" s="1712"/>
      <c r="U995" s="1712"/>
      <c r="V995" s="1712"/>
      <c r="W995" s="1712"/>
      <c r="X995" s="1712"/>
      <c r="Y995" s="1712"/>
    </row>
    <row r="996" spans="1:25" ht="16.5" customHeight="1">
      <c r="A996" s="1712"/>
      <c r="B996" s="1712"/>
      <c r="C996" s="1712"/>
      <c r="D996" s="1712"/>
      <c r="E996" s="1712"/>
      <c r="F996" s="1712"/>
      <c r="G996" s="1712"/>
      <c r="H996" s="1712"/>
      <c r="I996" s="1712"/>
      <c r="J996" s="1712"/>
      <c r="K996" s="1712"/>
      <c r="L996" s="1712"/>
      <c r="M996" s="1712"/>
      <c r="N996" s="1712"/>
      <c r="O996" s="1712"/>
      <c r="P996" s="1712"/>
      <c r="Q996" s="1712"/>
      <c r="R996" s="1712"/>
      <c r="S996" s="1712"/>
      <c r="T996" s="1712"/>
      <c r="U996" s="1712"/>
      <c r="V996" s="1712"/>
      <c r="W996" s="1712"/>
      <c r="X996" s="1712"/>
      <c r="Y996" s="1712"/>
    </row>
    <row r="997" spans="1:25" ht="16.5" customHeight="1">
      <c r="A997" s="1712"/>
      <c r="B997" s="1712"/>
      <c r="C997" s="1712"/>
      <c r="D997" s="1712"/>
      <c r="E997" s="1712"/>
      <c r="F997" s="1712"/>
      <c r="G997" s="1712"/>
      <c r="H997" s="1712"/>
      <c r="I997" s="1712"/>
      <c r="J997" s="1712"/>
      <c r="K997" s="1712"/>
      <c r="L997" s="1712"/>
      <c r="M997" s="1712"/>
      <c r="N997" s="1712"/>
      <c r="O997" s="1712"/>
      <c r="P997" s="1712"/>
      <c r="Q997" s="1712"/>
      <c r="R997" s="1712"/>
      <c r="S997" s="1712"/>
      <c r="T997" s="1712"/>
      <c r="U997" s="1712"/>
      <c r="V997" s="1712"/>
      <c r="W997" s="1712"/>
      <c r="X997" s="1712"/>
      <c r="Y997" s="1712"/>
    </row>
    <row r="998" spans="1:25" ht="16.5" customHeight="1">
      <c r="A998" s="1712"/>
      <c r="B998" s="1712"/>
      <c r="C998" s="1712"/>
      <c r="D998" s="1712"/>
      <c r="E998" s="1712"/>
      <c r="F998" s="1712"/>
      <c r="G998" s="1712"/>
      <c r="H998" s="1712"/>
      <c r="I998" s="1712"/>
      <c r="J998" s="1712"/>
      <c r="K998" s="1712"/>
      <c r="L998" s="1712"/>
      <c r="M998" s="1712"/>
      <c r="N998" s="1712"/>
      <c r="O998" s="1712"/>
      <c r="P998" s="1712"/>
      <c r="Q998" s="1712"/>
      <c r="R998" s="1712"/>
      <c r="S998" s="1712"/>
      <c r="T998" s="1712"/>
      <c r="U998" s="1712"/>
      <c r="V998" s="1712"/>
      <c r="W998" s="1712"/>
      <c r="X998" s="1712"/>
      <c r="Y998" s="1712"/>
    </row>
    <row r="999" spans="1:25" ht="16.5" customHeight="1">
      <c r="A999" s="1712"/>
      <c r="B999" s="1712"/>
      <c r="C999" s="1712"/>
      <c r="D999" s="1712"/>
      <c r="E999" s="1712"/>
      <c r="F999" s="1712"/>
      <c r="G999" s="1712"/>
      <c r="H999" s="1712"/>
      <c r="I999" s="1712"/>
      <c r="J999" s="1712"/>
      <c r="K999" s="1712"/>
      <c r="L999" s="1712"/>
      <c r="M999" s="1712"/>
      <c r="N999" s="1712"/>
      <c r="O999" s="1712"/>
      <c r="P999" s="1712"/>
      <c r="Q999" s="1712"/>
      <c r="R999" s="1712"/>
      <c r="S999" s="1712"/>
      <c r="T999" s="1712"/>
      <c r="U999" s="1712"/>
      <c r="V999" s="1712"/>
      <c r="W999" s="1712"/>
      <c r="X999" s="1712"/>
      <c r="Y999" s="1712"/>
    </row>
    <row r="1000" spans="1:25" ht="16.5" customHeight="1">
      <c r="A1000" s="1712"/>
      <c r="B1000" s="1712"/>
      <c r="C1000" s="1712"/>
      <c r="D1000" s="1712"/>
      <c r="E1000" s="1712"/>
      <c r="F1000" s="1712"/>
      <c r="G1000" s="1712"/>
      <c r="H1000" s="1712"/>
      <c r="I1000" s="1712"/>
      <c r="J1000" s="1712"/>
      <c r="K1000" s="1712"/>
      <c r="L1000" s="1712"/>
      <c r="M1000" s="1712"/>
      <c r="N1000" s="1712"/>
      <c r="O1000" s="1712"/>
      <c r="P1000" s="1712"/>
      <c r="Q1000" s="1712"/>
      <c r="R1000" s="1712"/>
      <c r="S1000" s="1712"/>
      <c r="T1000" s="1712"/>
      <c r="U1000" s="1712"/>
      <c r="V1000" s="1712"/>
      <c r="W1000" s="1712"/>
      <c r="X1000" s="1712"/>
      <c r="Y1000" s="1712"/>
    </row>
    <row r="1001" spans="1:25" ht="16.5" customHeight="1">
      <c r="A1001" s="1712"/>
      <c r="B1001" s="1712"/>
      <c r="C1001" s="1712"/>
      <c r="D1001" s="1712"/>
      <c r="E1001" s="1712"/>
      <c r="F1001" s="1712"/>
      <c r="G1001" s="1712"/>
      <c r="H1001" s="1712"/>
      <c r="I1001" s="1712"/>
      <c r="J1001" s="1712"/>
      <c r="K1001" s="1712"/>
      <c r="L1001" s="1712"/>
      <c r="M1001" s="1712"/>
      <c r="N1001" s="1712"/>
      <c r="O1001" s="1712"/>
      <c r="P1001" s="1712"/>
      <c r="Q1001" s="1712"/>
      <c r="R1001" s="1712"/>
      <c r="S1001" s="1712"/>
      <c r="T1001" s="1712"/>
      <c r="U1001" s="1712"/>
      <c r="V1001" s="1712"/>
      <c r="W1001" s="1712"/>
      <c r="X1001" s="1712"/>
      <c r="Y1001" s="1712"/>
    </row>
    <row r="1002" spans="1:25" ht="16.5" customHeight="1">
      <c r="A1002" s="1712"/>
      <c r="B1002" s="1712"/>
      <c r="C1002" s="1712"/>
      <c r="D1002" s="1712"/>
      <c r="E1002" s="1712"/>
      <c r="F1002" s="1712"/>
      <c r="G1002" s="1712"/>
      <c r="H1002" s="1712"/>
      <c r="I1002" s="1712"/>
      <c r="J1002" s="1712"/>
      <c r="K1002" s="1712"/>
      <c r="L1002" s="1712"/>
      <c r="M1002" s="1712"/>
      <c r="N1002" s="1712"/>
      <c r="O1002" s="1712"/>
      <c r="P1002" s="1712"/>
      <c r="Q1002" s="1712"/>
      <c r="R1002" s="1712"/>
      <c r="S1002" s="1712"/>
      <c r="T1002" s="1712"/>
      <c r="U1002" s="1712"/>
      <c r="V1002" s="1712"/>
      <c r="W1002" s="1712"/>
      <c r="X1002" s="1712"/>
      <c r="Y1002" s="171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26CE-E37D-4318-8CA1-293E1B114962}">
  <sheetPr codeName="Sheet3"/>
  <dimension ref="A1:C111"/>
  <sheetViews>
    <sheetView zoomScale="75" zoomScaleNormal="75" workbookViewId="0">
      <selection sqref="A1:C1"/>
    </sheetView>
  </sheetViews>
  <sheetFormatPr defaultColWidth="8.58203125" defaultRowHeight="16.5"/>
  <cols>
    <col min="1" max="1" width="3.58203125" style="17" customWidth="1"/>
    <col min="2" max="2" width="47.58203125" style="21" customWidth="1"/>
    <col min="3" max="3" width="47.58203125" style="734" customWidth="1"/>
    <col min="4" max="16384" width="8.58203125" style="17"/>
  </cols>
  <sheetData>
    <row r="1" spans="1:3" ht="20.5" thickBot="1">
      <c r="A1" s="1976" t="s">
        <v>78</v>
      </c>
      <c r="B1" s="1976"/>
      <c r="C1" s="1976"/>
    </row>
    <row r="2" spans="1:3" ht="17" thickBot="1">
      <c r="A2" s="1997" t="s">
        <v>208</v>
      </c>
      <c r="B2" s="1930"/>
      <c r="C2" s="910">
        <v>45448</v>
      </c>
    </row>
    <row r="3" spans="1:3">
      <c r="A3" s="1998" t="s">
        <v>209</v>
      </c>
      <c r="B3" s="932" t="s">
        <v>210</v>
      </c>
      <c r="C3" s="1072" t="s">
        <v>3023</v>
      </c>
    </row>
    <row r="4" spans="1:3">
      <c r="A4" s="1932"/>
      <c r="B4" s="862" t="s">
        <v>211</v>
      </c>
      <c r="C4" s="1073" t="s">
        <v>1388</v>
      </c>
    </row>
    <row r="5" spans="1:3">
      <c r="A5" s="1932"/>
      <c r="B5" s="862" t="s">
        <v>212</v>
      </c>
      <c r="C5" s="1074" t="s">
        <v>213</v>
      </c>
    </row>
    <row r="6" spans="1:3">
      <c r="A6" s="1932"/>
      <c r="B6" s="862" t="s">
        <v>84</v>
      </c>
      <c r="C6" s="1075" t="s">
        <v>2228</v>
      </c>
    </row>
    <row r="7" spans="1:3">
      <c r="A7" s="1932"/>
      <c r="B7" s="862" t="s">
        <v>214</v>
      </c>
      <c r="C7" s="1087" t="s">
        <v>1389</v>
      </c>
    </row>
    <row r="8" spans="1:3">
      <c r="A8" s="1932"/>
      <c r="B8" s="862" t="s">
        <v>215</v>
      </c>
      <c r="C8" s="1011">
        <v>9415082269</v>
      </c>
    </row>
    <row r="9" spans="1:3">
      <c r="A9" s="1932"/>
      <c r="B9" s="862" t="s">
        <v>216</v>
      </c>
      <c r="C9" s="1012">
        <v>1461663276940</v>
      </c>
    </row>
    <row r="10" spans="1:3">
      <c r="A10" s="1932"/>
      <c r="B10" s="862" t="s">
        <v>217</v>
      </c>
      <c r="C10" s="1074" t="s">
        <v>218</v>
      </c>
    </row>
    <row r="11" spans="1:3">
      <c r="A11" s="1932"/>
      <c r="B11" s="862" t="s">
        <v>219</v>
      </c>
      <c r="C11" s="1075" t="s">
        <v>90</v>
      </c>
    </row>
    <row r="12" spans="1:3">
      <c r="A12" s="1932"/>
      <c r="B12" s="862" t="s">
        <v>220</v>
      </c>
      <c r="C12" s="1075" t="s">
        <v>92</v>
      </c>
    </row>
    <row r="13" spans="1:3">
      <c r="A13" s="1932"/>
      <c r="B13" s="862" t="s">
        <v>221</v>
      </c>
      <c r="C13" s="1075" t="s">
        <v>92</v>
      </c>
    </row>
    <row r="14" spans="1:3">
      <c r="A14" s="1932"/>
      <c r="B14" s="862" t="s">
        <v>222</v>
      </c>
      <c r="C14" s="1075" t="s">
        <v>90</v>
      </c>
    </row>
    <row r="15" spans="1:3">
      <c r="A15" s="1932"/>
      <c r="B15" s="862" t="s">
        <v>224</v>
      </c>
      <c r="C15" s="1075" t="s">
        <v>213</v>
      </c>
    </row>
    <row r="16" spans="1:3">
      <c r="A16" s="1932"/>
      <c r="B16" s="862" t="s">
        <v>225</v>
      </c>
      <c r="C16" s="1000" t="s">
        <v>213</v>
      </c>
    </row>
    <row r="17" spans="1:3" ht="49.5">
      <c r="A17" s="1932"/>
      <c r="B17" s="862" t="s">
        <v>226</v>
      </c>
      <c r="C17" s="1000" t="s">
        <v>269</v>
      </c>
    </row>
    <row r="18" spans="1:3" ht="33">
      <c r="A18" s="1932"/>
      <c r="B18" s="862" t="s">
        <v>2592</v>
      </c>
      <c r="C18" s="1000" t="s">
        <v>334</v>
      </c>
    </row>
    <row r="19" spans="1:3">
      <c r="A19" s="1932"/>
      <c r="B19" s="862" t="s">
        <v>227</v>
      </c>
      <c r="C19" s="1000" t="s">
        <v>165</v>
      </c>
    </row>
    <row r="20" spans="1:3">
      <c r="A20" s="1932"/>
      <c r="B20" s="862" t="s">
        <v>228</v>
      </c>
      <c r="C20" s="1000" t="s">
        <v>90</v>
      </c>
    </row>
    <row r="21" spans="1:3">
      <c r="A21" s="1932"/>
      <c r="B21" s="862" t="s">
        <v>229</v>
      </c>
      <c r="C21" s="1000" t="s">
        <v>213</v>
      </c>
    </row>
    <row r="22" spans="1:3">
      <c r="A22" s="1932"/>
      <c r="B22" s="862" t="s">
        <v>230</v>
      </c>
      <c r="C22" s="1000" t="s">
        <v>165</v>
      </c>
    </row>
    <row r="23" spans="1:3">
      <c r="A23" s="1932"/>
      <c r="B23" s="862" t="s">
        <v>231</v>
      </c>
      <c r="C23" s="1000" t="s">
        <v>213</v>
      </c>
    </row>
    <row r="24" spans="1:3">
      <c r="A24" s="1932"/>
      <c r="B24" s="862" t="s">
        <v>232</v>
      </c>
      <c r="C24" s="1000" t="s">
        <v>213</v>
      </c>
    </row>
    <row r="25" spans="1:3">
      <c r="A25" s="1932"/>
      <c r="B25" s="862" t="s">
        <v>233</v>
      </c>
      <c r="C25" s="1000" t="s">
        <v>107</v>
      </c>
    </row>
    <row r="26" spans="1:3">
      <c r="A26" s="1932"/>
      <c r="B26" s="862" t="s">
        <v>234</v>
      </c>
      <c r="C26" s="1000" t="s">
        <v>213</v>
      </c>
    </row>
    <row r="27" spans="1:3">
      <c r="A27" s="1932"/>
      <c r="B27" s="862" t="s">
        <v>235</v>
      </c>
      <c r="C27" s="1000" t="s">
        <v>236</v>
      </c>
    </row>
    <row r="28" spans="1:3">
      <c r="A28" s="1932"/>
      <c r="B28" s="862" t="s">
        <v>237</v>
      </c>
      <c r="C28" s="1000" t="s">
        <v>111</v>
      </c>
    </row>
    <row r="29" spans="1:3" ht="33">
      <c r="A29" s="1932"/>
      <c r="B29" s="862" t="s">
        <v>238</v>
      </c>
      <c r="C29" s="1000" t="s">
        <v>1390</v>
      </c>
    </row>
    <row r="30" spans="1:3" ht="33">
      <c r="A30" s="1932"/>
      <c r="B30" s="862" t="s">
        <v>239</v>
      </c>
      <c r="C30" s="1000" t="s">
        <v>403</v>
      </c>
    </row>
    <row r="31" spans="1:3" ht="99">
      <c r="A31" s="1932"/>
      <c r="B31" s="862" t="s">
        <v>241</v>
      </c>
      <c r="C31" s="1006" t="s">
        <v>1391</v>
      </c>
    </row>
    <row r="32" spans="1:3" ht="33.5" thickBot="1">
      <c r="A32" s="1933"/>
      <c r="B32" s="11" t="s">
        <v>116</v>
      </c>
      <c r="C32" s="551" t="s">
        <v>1392</v>
      </c>
    </row>
    <row r="33" spans="1:3" ht="66">
      <c r="A33" s="1999" t="s">
        <v>242</v>
      </c>
      <c r="B33" s="932" t="s">
        <v>243</v>
      </c>
      <c r="C33" s="1076" t="s">
        <v>1393</v>
      </c>
    </row>
    <row r="34" spans="1:3">
      <c r="A34" s="2000"/>
      <c r="B34" s="862" t="s">
        <v>244</v>
      </c>
      <c r="C34" s="1075" t="s">
        <v>1394</v>
      </c>
    </row>
    <row r="35" spans="1:3">
      <c r="A35" s="2000"/>
      <c r="B35" s="862" t="s">
        <v>245</v>
      </c>
      <c r="C35" s="1075" t="s">
        <v>121</v>
      </c>
    </row>
    <row r="36" spans="1:3">
      <c r="A36" s="2000"/>
      <c r="B36" s="862" t="s">
        <v>246</v>
      </c>
      <c r="C36" s="1075" t="s">
        <v>213</v>
      </c>
    </row>
    <row r="37" spans="1:3">
      <c r="A37" s="2000"/>
      <c r="B37" s="862" t="s">
        <v>247</v>
      </c>
      <c r="C37" s="1075" t="s">
        <v>165</v>
      </c>
    </row>
    <row r="38" spans="1:3" ht="17" thickBot="1">
      <c r="A38" s="2001"/>
      <c r="B38" s="13" t="s">
        <v>248</v>
      </c>
      <c r="C38" s="1077" t="s">
        <v>92</v>
      </c>
    </row>
    <row r="39" spans="1:3">
      <c r="A39" s="1995" t="s">
        <v>249</v>
      </c>
      <c r="B39" s="932" t="s">
        <v>250</v>
      </c>
      <c r="C39" s="1076" t="s">
        <v>90</v>
      </c>
    </row>
    <row r="40" spans="1:3">
      <c r="A40" s="1926"/>
      <c r="B40" s="862" t="s">
        <v>251</v>
      </c>
      <c r="C40" s="1075" t="s">
        <v>165</v>
      </c>
    </row>
    <row r="41" spans="1:3">
      <c r="A41" s="1926"/>
      <c r="B41" s="862" t="s">
        <v>252</v>
      </c>
      <c r="C41" s="1075" t="s">
        <v>165</v>
      </c>
    </row>
    <row r="42" spans="1:3">
      <c r="A42" s="1926"/>
      <c r="B42" s="862" t="s">
        <v>253</v>
      </c>
      <c r="C42" s="1075" t="s">
        <v>165</v>
      </c>
    </row>
    <row r="43" spans="1:3">
      <c r="A43" s="1926"/>
      <c r="B43" s="862" t="s">
        <v>254</v>
      </c>
      <c r="C43" s="1075" t="s">
        <v>165</v>
      </c>
    </row>
    <row r="44" spans="1:3" ht="17" thickBot="1">
      <c r="A44" s="1927"/>
      <c r="B44" s="220" t="s">
        <v>255</v>
      </c>
      <c r="C44" s="1077" t="s">
        <v>165</v>
      </c>
    </row>
    <row r="45" spans="1:3">
      <c r="A45" s="1995" t="s">
        <v>256</v>
      </c>
      <c r="B45" s="932" t="s">
        <v>257</v>
      </c>
      <c r="C45" s="1076" t="s">
        <v>90</v>
      </c>
    </row>
    <row r="46" spans="1:3">
      <c r="A46" s="1926"/>
      <c r="B46" s="862" t="s">
        <v>258</v>
      </c>
      <c r="C46" s="1075" t="s">
        <v>165</v>
      </c>
    </row>
    <row r="47" spans="1:3" ht="17" thickBot="1">
      <c r="A47" s="1927"/>
      <c r="B47" s="13" t="s">
        <v>259</v>
      </c>
      <c r="C47" s="1077" t="s">
        <v>165</v>
      </c>
    </row>
    <row r="48" spans="1:3">
      <c r="A48" s="1926" t="s">
        <v>137</v>
      </c>
      <c r="B48" s="11" t="s">
        <v>260</v>
      </c>
      <c r="C48" s="552" t="s">
        <v>213</v>
      </c>
    </row>
    <row r="49" spans="1:3">
      <c r="A49" s="1926"/>
      <c r="B49" s="862" t="s">
        <v>261</v>
      </c>
      <c r="C49" s="1075" t="s">
        <v>262</v>
      </c>
    </row>
    <row r="50" spans="1:3">
      <c r="A50" s="1926"/>
      <c r="B50" s="862" t="s">
        <v>263</v>
      </c>
      <c r="C50" s="1075" t="s">
        <v>165</v>
      </c>
    </row>
    <row r="51" spans="1:3">
      <c r="A51" s="1926"/>
      <c r="B51" s="862" t="s">
        <v>264</v>
      </c>
      <c r="C51" s="1075" t="s">
        <v>165</v>
      </c>
    </row>
    <row r="52" spans="1:3" ht="33">
      <c r="A52" s="1926"/>
      <c r="B52" s="862" t="s">
        <v>265</v>
      </c>
      <c r="C52" s="1075" t="s">
        <v>266</v>
      </c>
    </row>
    <row r="53" spans="1:3" ht="33">
      <c r="A53" s="1926"/>
      <c r="B53" s="862" t="s">
        <v>267</v>
      </c>
      <c r="C53" s="1075" t="s">
        <v>1395</v>
      </c>
    </row>
    <row r="54" spans="1:3" ht="49.5">
      <c r="A54" s="1926"/>
      <c r="B54" s="862" t="s">
        <v>268</v>
      </c>
      <c r="C54" s="1075" t="s">
        <v>269</v>
      </c>
    </row>
    <row r="55" spans="1:3">
      <c r="A55" s="1926"/>
      <c r="B55" s="862" t="s">
        <v>270</v>
      </c>
      <c r="C55" s="1075" t="s">
        <v>1396</v>
      </c>
    </row>
    <row r="56" spans="1:3">
      <c r="A56" s="1926"/>
      <c r="B56" s="862" t="s">
        <v>271</v>
      </c>
      <c r="C56" s="1075" t="s">
        <v>272</v>
      </c>
    </row>
    <row r="57" spans="1:3">
      <c r="A57" s="1926"/>
      <c r="B57" s="862" t="s">
        <v>273</v>
      </c>
      <c r="C57" s="1075" t="s">
        <v>274</v>
      </c>
    </row>
    <row r="58" spans="1:3" ht="33">
      <c r="A58" s="1926"/>
      <c r="B58" s="862" t="s">
        <v>275</v>
      </c>
      <c r="C58" s="1086" t="s">
        <v>276</v>
      </c>
    </row>
    <row r="59" spans="1:3">
      <c r="A59" s="1926"/>
      <c r="B59" s="862" t="s">
        <v>277</v>
      </c>
      <c r="C59" s="1085" t="s">
        <v>3024</v>
      </c>
    </row>
    <row r="60" spans="1:3">
      <c r="A60" s="1926"/>
      <c r="B60" s="862" t="s">
        <v>278</v>
      </c>
      <c r="C60" s="1078" t="s">
        <v>165</v>
      </c>
    </row>
    <row r="61" spans="1:3">
      <c r="A61" s="1926"/>
      <c r="B61" s="862" t="s">
        <v>279</v>
      </c>
      <c r="C61" s="1075" t="s">
        <v>213</v>
      </c>
    </row>
    <row r="62" spans="1:3">
      <c r="A62" s="1926"/>
      <c r="B62" s="862" t="s">
        <v>280</v>
      </c>
      <c r="C62" s="1075" t="s">
        <v>213</v>
      </c>
    </row>
    <row r="63" spans="1:3">
      <c r="A63" s="1926"/>
      <c r="B63" s="862" t="s">
        <v>281</v>
      </c>
      <c r="C63" s="1075" t="s">
        <v>213</v>
      </c>
    </row>
    <row r="64" spans="1:3">
      <c r="A64" s="1926"/>
      <c r="B64" s="862" t="s">
        <v>282</v>
      </c>
      <c r="C64" s="1075" t="s">
        <v>165</v>
      </c>
    </row>
    <row r="65" spans="1:3">
      <c r="A65" s="1926"/>
      <c r="B65" s="862" t="s">
        <v>283</v>
      </c>
      <c r="C65" s="1075" t="s">
        <v>97</v>
      </c>
    </row>
    <row r="66" spans="1:3">
      <c r="A66" s="1926"/>
      <c r="B66" s="862" t="s">
        <v>284</v>
      </c>
      <c r="C66" s="1075" t="s">
        <v>165</v>
      </c>
    </row>
    <row r="67" spans="1:3">
      <c r="A67" s="1926"/>
      <c r="B67" s="862" t="s">
        <v>285</v>
      </c>
      <c r="C67" s="1075" t="s">
        <v>165</v>
      </c>
    </row>
    <row r="68" spans="1:3" ht="17" thickBot="1">
      <c r="A68" s="1927"/>
      <c r="B68" s="13" t="s">
        <v>286</v>
      </c>
      <c r="C68" s="1077" t="s">
        <v>165</v>
      </c>
    </row>
    <row r="69" spans="1:3">
      <c r="A69" s="1995" t="s">
        <v>287</v>
      </c>
      <c r="B69" s="932" t="s">
        <v>288</v>
      </c>
      <c r="C69" s="1076" t="s">
        <v>92</v>
      </c>
    </row>
    <row r="70" spans="1:3">
      <c r="A70" s="1926"/>
      <c r="B70" s="862" t="s">
        <v>289</v>
      </c>
      <c r="C70" s="1075" t="s">
        <v>163</v>
      </c>
    </row>
    <row r="71" spans="1:3">
      <c r="A71" s="1926"/>
      <c r="B71" s="862" t="s">
        <v>290</v>
      </c>
      <c r="C71" s="1075" t="s">
        <v>165</v>
      </c>
    </row>
    <row r="72" spans="1:3">
      <c r="A72" s="1926"/>
      <c r="B72" s="862" t="s">
        <v>291</v>
      </c>
      <c r="C72" s="1075" t="s">
        <v>165</v>
      </c>
    </row>
    <row r="73" spans="1:3" ht="82.5">
      <c r="A73" s="1926"/>
      <c r="B73" s="862" t="s">
        <v>292</v>
      </c>
      <c r="C73" s="1075" t="s">
        <v>1397</v>
      </c>
    </row>
    <row r="74" spans="1:3">
      <c r="A74" s="1926"/>
      <c r="B74" s="862" t="s">
        <v>293</v>
      </c>
      <c r="C74" s="1075" t="s">
        <v>111</v>
      </c>
    </row>
    <row r="75" spans="1:3">
      <c r="A75" s="1926"/>
      <c r="B75" s="862" t="s">
        <v>294</v>
      </c>
      <c r="C75" s="1075" t="s">
        <v>92</v>
      </c>
    </row>
    <row r="76" spans="1:3">
      <c r="A76" s="1926"/>
      <c r="B76" s="862" t="s">
        <v>295</v>
      </c>
      <c r="C76" s="1075" t="s">
        <v>172</v>
      </c>
    </row>
    <row r="77" spans="1:3" ht="83" thickBot="1">
      <c r="A77" s="1927"/>
      <c r="B77" s="13" t="s">
        <v>296</v>
      </c>
      <c r="C77" s="1077" t="s">
        <v>297</v>
      </c>
    </row>
    <row r="78" spans="1:3" ht="49.5">
      <c r="A78" s="1995" t="s">
        <v>298</v>
      </c>
      <c r="B78" s="932" t="s">
        <v>299</v>
      </c>
      <c r="C78" s="989" t="s">
        <v>3025</v>
      </c>
    </row>
    <row r="79" spans="1:3">
      <c r="A79" s="1926"/>
      <c r="B79" s="862" t="s">
        <v>300</v>
      </c>
      <c r="C79" s="1079" t="s">
        <v>374</v>
      </c>
    </row>
    <row r="80" spans="1:3">
      <c r="A80" s="1926"/>
      <c r="B80" s="862" t="s">
        <v>301</v>
      </c>
      <c r="C80" s="250" t="s">
        <v>1019</v>
      </c>
    </row>
    <row r="81" spans="1:3">
      <c r="A81" s="1926"/>
      <c r="B81" s="862" t="s">
        <v>302</v>
      </c>
      <c r="C81" s="250" t="s">
        <v>395</v>
      </c>
    </row>
    <row r="82" spans="1:3" ht="33">
      <c r="A82" s="1926"/>
      <c r="B82" s="862" t="s">
        <v>303</v>
      </c>
      <c r="C82" s="250" t="s">
        <v>1398</v>
      </c>
    </row>
    <row r="83" spans="1:3">
      <c r="A83" s="1926"/>
      <c r="B83" s="862" t="s">
        <v>304</v>
      </c>
      <c r="C83" s="1074" t="s">
        <v>90</v>
      </c>
    </row>
    <row r="84" spans="1:3">
      <c r="A84" s="1926"/>
      <c r="B84" s="862" t="s">
        <v>284</v>
      </c>
      <c r="C84" s="1075" t="s">
        <v>165</v>
      </c>
    </row>
    <row r="85" spans="1:3">
      <c r="A85" s="1926"/>
      <c r="B85" s="862" t="s">
        <v>285</v>
      </c>
      <c r="C85" s="1075" t="s">
        <v>165</v>
      </c>
    </row>
    <row r="86" spans="1:3">
      <c r="A86" s="1926"/>
      <c r="B86" s="862" t="s">
        <v>305</v>
      </c>
      <c r="C86" s="1075" t="s">
        <v>165</v>
      </c>
    </row>
    <row r="87" spans="1:3">
      <c r="A87" s="1926"/>
      <c r="B87" s="862" t="s">
        <v>306</v>
      </c>
      <c r="C87" s="1075"/>
    </row>
    <row r="88" spans="1:3">
      <c r="A88" s="1926"/>
      <c r="B88" s="862" t="s">
        <v>307</v>
      </c>
      <c r="C88" s="1075" t="s">
        <v>90</v>
      </c>
    </row>
    <row r="89" spans="1:3">
      <c r="A89" s="1926"/>
      <c r="B89" s="862" t="s">
        <v>308</v>
      </c>
      <c r="C89" s="1075" t="s">
        <v>165</v>
      </c>
    </row>
    <row r="90" spans="1:3">
      <c r="A90" s="1926"/>
      <c r="B90" s="862" t="s">
        <v>309</v>
      </c>
      <c r="C90" s="1075" t="s">
        <v>165</v>
      </c>
    </row>
    <row r="91" spans="1:3">
      <c r="A91" s="1926"/>
      <c r="B91" s="862" t="s">
        <v>310</v>
      </c>
      <c r="C91" s="1075" t="s">
        <v>165</v>
      </c>
    </row>
    <row r="92" spans="1:3" ht="17" thickBot="1">
      <c r="A92" s="1927"/>
      <c r="B92" s="13" t="s">
        <v>311</v>
      </c>
      <c r="C92" s="1077" t="s">
        <v>165</v>
      </c>
    </row>
    <row r="93" spans="1:3" ht="49.5">
      <c r="A93" s="1995" t="s">
        <v>312</v>
      </c>
      <c r="B93" s="932" t="s">
        <v>313</v>
      </c>
      <c r="C93" s="1076" t="s">
        <v>1399</v>
      </c>
    </row>
    <row r="94" spans="1:3" ht="33">
      <c r="A94" s="1926"/>
      <c r="B94" s="862" t="s">
        <v>314</v>
      </c>
      <c r="C94" s="1075" t="s">
        <v>1337</v>
      </c>
    </row>
    <row r="95" spans="1:3">
      <c r="A95" s="1926"/>
      <c r="B95" s="862" t="s">
        <v>315</v>
      </c>
      <c r="C95" s="1075" t="s">
        <v>1245</v>
      </c>
    </row>
    <row r="96" spans="1:3" ht="33">
      <c r="A96" s="1926"/>
      <c r="B96" s="862" t="s">
        <v>316</v>
      </c>
      <c r="C96" s="1075" t="s">
        <v>1245</v>
      </c>
    </row>
    <row r="97" spans="1:3">
      <c r="A97" s="1926"/>
      <c r="B97" s="862" t="s">
        <v>317</v>
      </c>
      <c r="C97" s="1075" t="s">
        <v>1400</v>
      </c>
    </row>
    <row r="98" spans="1:3" ht="99">
      <c r="A98" s="1926"/>
      <c r="B98" s="862" t="s">
        <v>318</v>
      </c>
      <c r="C98" s="1075" t="s">
        <v>319</v>
      </c>
    </row>
    <row r="99" spans="1:3" ht="33">
      <c r="A99" s="1926"/>
      <c r="B99" s="862" t="s">
        <v>320</v>
      </c>
      <c r="C99" s="1075" t="s">
        <v>1401</v>
      </c>
    </row>
    <row r="100" spans="1:3" ht="33">
      <c r="A100" s="1926"/>
      <c r="B100" s="862" t="s">
        <v>321</v>
      </c>
      <c r="C100" s="1075" t="s">
        <v>322</v>
      </c>
    </row>
    <row r="101" spans="1:3">
      <c r="A101" s="1926"/>
      <c r="B101" s="862" t="s">
        <v>323</v>
      </c>
      <c r="C101" s="1075" t="s">
        <v>1245</v>
      </c>
    </row>
    <row r="102" spans="1:3" ht="17" thickBot="1">
      <c r="A102" s="1927"/>
      <c r="B102" s="220" t="s">
        <v>324</v>
      </c>
      <c r="C102" s="1080" t="s">
        <v>1245</v>
      </c>
    </row>
    <row r="103" spans="1:3" ht="33">
      <c r="A103" s="1926" t="s">
        <v>200</v>
      </c>
      <c r="B103" s="862" t="s">
        <v>325</v>
      </c>
      <c r="C103" s="1014" t="s">
        <v>326</v>
      </c>
    </row>
    <row r="104" spans="1:3">
      <c r="A104" s="1926"/>
      <c r="B104" s="862" t="s">
        <v>202</v>
      </c>
      <c r="C104" s="1084">
        <v>478.49</v>
      </c>
    </row>
    <row r="105" spans="1:3">
      <c r="A105" s="1926"/>
      <c r="B105" s="862" t="s">
        <v>327</v>
      </c>
      <c r="C105" s="1081">
        <v>74284.45</v>
      </c>
    </row>
    <row r="106" spans="1:3">
      <c r="A106" s="1926"/>
      <c r="B106" s="862" t="s">
        <v>328</v>
      </c>
      <c r="C106" s="1006" t="s">
        <v>3026</v>
      </c>
    </row>
    <row r="107" spans="1:3" ht="17" thickBot="1">
      <c r="A107" s="1927"/>
      <c r="B107" s="39" t="s">
        <v>329</v>
      </c>
      <c r="C107" s="1082" t="s">
        <v>213</v>
      </c>
    </row>
    <row r="108" spans="1:3" s="264" customFormat="1" ht="65" customHeight="1">
      <c r="A108" s="1891" t="s">
        <v>3702</v>
      </c>
      <c r="B108" s="1779" t="s">
        <v>3703</v>
      </c>
      <c r="C108" s="1780" t="s">
        <v>223</v>
      </c>
    </row>
    <row r="109" spans="1:3" s="264" customFormat="1" ht="65" customHeight="1" thickBot="1">
      <c r="A109" s="1892"/>
      <c r="B109" s="1781" t="s">
        <v>3705</v>
      </c>
      <c r="C109" s="1782" t="s">
        <v>223</v>
      </c>
    </row>
    <row r="110" spans="1:3" ht="33.5" thickBot="1">
      <c r="A110" s="1996" t="s">
        <v>330</v>
      </c>
      <c r="B110" s="1939"/>
      <c r="C110" s="1083" t="s">
        <v>1402</v>
      </c>
    </row>
    <row r="111" spans="1:3" ht="234"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0AE1-FCDC-4BFC-9572-428A8CF8BAD4}">
  <sheetPr codeName="Sheet45"/>
  <dimension ref="A1:W1002"/>
  <sheetViews>
    <sheetView zoomScale="75" zoomScaleNormal="75" workbookViewId="0">
      <selection sqref="A1:C1"/>
    </sheetView>
  </sheetViews>
  <sheetFormatPr defaultColWidth="13.25" defaultRowHeight="15" customHeight="1"/>
  <cols>
    <col min="1" max="1" width="3.58203125" style="464" customWidth="1"/>
    <col min="2" max="2" width="47.58203125" style="464" customWidth="1"/>
    <col min="3" max="3" width="47.58203125" style="743" customWidth="1"/>
    <col min="4" max="4" width="9.25" style="464" customWidth="1"/>
    <col min="5" max="23" width="6.58203125" style="464" customWidth="1"/>
    <col min="24" max="16384" width="13.25" style="464"/>
  </cols>
  <sheetData>
    <row r="1" spans="1:23" ht="20.5" thickBot="1">
      <c r="A1" s="2005" t="s">
        <v>341</v>
      </c>
      <c r="B1" s="2006"/>
      <c r="C1" s="2007"/>
      <c r="D1" s="463"/>
      <c r="E1" s="463"/>
      <c r="F1" s="463"/>
      <c r="G1" s="463"/>
      <c r="H1" s="463"/>
      <c r="I1" s="463"/>
      <c r="J1" s="463"/>
      <c r="K1" s="463"/>
      <c r="L1" s="463"/>
      <c r="M1" s="463"/>
      <c r="N1" s="463"/>
      <c r="O1" s="463"/>
      <c r="P1" s="463"/>
      <c r="Q1" s="463"/>
      <c r="R1" s="463"/>
      <c r="S1" s="463"/>
      <c r="T1" s="463"/>
      <c r="U1" s="463"/>
      <c r="V1" s="463"/>
      <c r="W1" s="463"/>
    </row>
    <row r="2" spans="1:23" ht="18.5" thickBot="1">
      <c r="A2" s="2008" t="s">
        <v>79</v>
      </c>
      <c r="B2" s="2009"/>
      <c r="C2" s="1089">
        <v>45460</v>
      </c>
      <c r="D2" s="463"/>
      <c r="E2" s="463"/>
      <c r="F2" s="463"/>
      <c r="G2" s="463"/>
      <c r="H2" s="463"/>
      <c r="I2" s="463"/>
      <c r="J2" s="463"/>
      <c r="K2" s="463"/>
      <c r="L2" s="463"/>
      <c r="M2" s="463"/>
      <c r="N2" s="463"/>
      <c r="O2" s="463"/>
      <c r="P2" s="463"/>
      <c r="Q2" s="463"/>
      <c r="R2" s="463"/>
      <c r="S2" s="463"/>
      <c r="T2" s="463"/>
      <c r="U2" s="463"/>
      <c r="V2" s="463"/>
      <c r="W2" s="463"/>
    </row>
    <row r="3" spans="1:23" ht="18">
      <c r="A3" s="2010" t="s">
        <v>80</v>
      </c>
      <c r="B3" s="465" t="s">
        <v>331</v>
      </c>
      <c r="C3" s="739" t="s">
        <v>2490</v>
      </c>
      <c r="D3" s="463"/>
      <c r="E3" s="463"/>
      <c r="F3" s="463"/>
      <c r="G3" s="463"/>
      <c r="H3" s="463"/>
      <c r="I3" s="463"/>
      <c r="J3" s="463"/>
      <c r="K3" s="463"/>
      <c r="L3" s="463"/>
      <c r="M3" s="463"/>
      <c r="N3" s="463"/>
      <c r="O3" s="463"/>
      <c r="P3" s="463"/>
      <c r="Q3" s="463"/>
      <c r="R3" s="463"/>
      <c r="S3" s="463"/>
      <c r="T3" s="463"/>
      <c r="U3" s="463"/>
      <c r="V3" s="463"/>
      <c r="W3" s="463"/>
    </row>
    <row r="4" spans="1:23" ht="18">
      <c r="A4" s="2003"/>
      <c r="B4" s="466" t="s">
        <v>82</v>
      </c>
      <c r="C4" s="739" t="s">
        <v>3027</v>
      </c>
      <c r="D4" s="463"/>
      <c r="E4" s="463"/>
      <c r="F4" s="463"/>
      <c r="G4" s="463"/>
      <c r="H4" s="463"/>
      <c r="I4" s="463"/>
      <c r="J4" s="463"/>
      <c r="K4" s="463"/>
      <c r="L4" s="463"/>
      <c r="M4" s="463"/>
      <c r="N4" s="463"/>
      <c r="O4" s="463"/>
      <c r="P4" s="463"/>
      <c r="Q4" s="463"/>
      <c r="R4" s="463"/>
      <c r="S4" s="463"/>
      <c r="T4" s="463"/>
      <c r="U4" s="463"/>
      <c r="V4" s="463"/>
      <c r="W4" s="463"/>
    </row>
    <row r="5" spans="1:23" ht="18">
      <c r="A5" s="2003"/>
      <c r="B5" s="466" t="s">
        <v>344</v>
      </c>
      <c r="C5" s="739" t="s">
        <v>213</v>
      </c>
      <c r="D5" s="463"/>
      <c r="E5" s="463"/>
      <c r="F5" s="463"/>
      <c r="G5" s="463"/>
      <c r="H5" s="463"/>
      <c r="I5" s="463"/>
      <c r="J5" s="463"/>
      <c r="K5" s="463"/>
      <c r="L5" s="463"/>
      <c r="M5" s="463"/>
      <c r="N5" s="463"/>
      <c r="O5" s="463"/>
      <c r="P5" s="463"/>
      <c r="Q5" s="463"/>
      <c r="R5" s="463"/>
      <c r="S5" s="463"/>
      <c r="T5" s="463"/>
      <c r="U5" s="463"/>
      <c r="V5" s="463"/>
      <c r="W5" s="463"/>
    </row>
    <row r="6" spans="1:23" ht="18">
      <c r="A6" s="2003"/>
      <c r="B6" s="466" t="s">
        <v>84</v>
      </c>
      <c r="C6" s="740" t="s">
        <v>2488</v>
      </c>
      <c r="D6" s="463"/>
      <c r="E6" s="463"/>
      <c r="F6" s="463"/>
      <c r="G6" s="463"/>
      <c r="H6" s="463"/>
      <c r="I6" s="463"/>
      <c r="J6" s="463"/>
      <c r="K6" s="463"/>
      <c r="L6" s="463"/>
      <c r="M6" s="463"/>
      <c r="N6" s="463"/>
      <c r="O6" s="463"/>
      <c r="P6" s="463"/>
      <c r="Q6" s="463"/>
      <c r="R6" s="463"/>
      <c r="S6" s="463"/>
      <c r="T6" s="463"/>
      <c r="U6" s="463"/>
      <c r="V6" s="463"/>
      <c r="W6" s="463"/>
    </row>
    <row r="7" spans="1:23" ht="132">
      <c r="A7" s="2003"/>
      <c r="B7" s="466" t="s">
        <v>346</v>
      </c>
      <c r="C7" s="1088" t="s">
        <v>2491</v>
      </c>
      <c r="D7" s="463"/>
      <c r="E7" s="463"/>
      <c r="F7" s="463"/>
      <c r="G7" s="463"/>
      <c r="H7" s="463"/>
      <c r="I7" s="463"/>
      <c r="J7" s="463"/>
      <c r="K7" s="463"/>
      <c r="L7" s="463"/>
      <c r="M7" s="463"/>
      <c r="N7" s="463"/>
      <c r="O7" s="463"/>
      <c r="P7" s="463"/>
      <c r="Q7" s="463"/>
      <c r="R7" s="463"/>
      <c r="S7" s="463"/>
      <c r="T7" s="463"/>
      <c r="U7" s="463"/>
      <c r="V7" s="463"/>
      <c r="W7" s="463"/>
    </row>
    <row r="8" spans="1:23" ht="18">
      <c r="A8" s="2003"/>
      <c r="B8" s="466" t="s">
        <v>215</v>
      </c>
      <c r="C8" s="1023">
        <v>89373955055</v>
      </c>
      <c r="D8" s="463"/>
      <c r="E8" s="463"/>
      <c r="F8" s="463"/>
      <c r="G8" s="463"/>
      <c r="H8" s="463"/>
      <c r="I8" s="463"/>
      <c r="J8" s="463"/>
      <c r="K8" s="463"/>
      <c r="L8" s="463"/>
      <c r="M8" s="463"/>
      <c r="N8" s="463"/>
      <c r="O8" s="463"/>
      <c r="P8" s="463"/>
      <c r="Q8" s="463"/>
      <c r="R8" s="463"/>
      <c r="S8" s="463"/>
      <c r="T8" s="463"/>
      <c r="U8" s="463"/>
      <c r="V8" s="463"/>
      <c r="W8" s="463"/>
    </row>
    <row r="9" spans="1:23" ht="18">
      <c r="A9" s="2003"/>
      <c r="B9" s="466" t="s">
        <v>216</v>
      </c>
      <c r="C9" s="1374">
        <v>14062991827873</v>
      </c>
      <c r="D9" s="463"/>
      <c r="E9" s="463"/>
      <c r="F9" s="463"/>
      <c r="G9" s="463"/>
      <c r="H9" s="463"/>
      <c r="I9" s="463"/>
      <c r="J9" s="463"/>
      <c r="K9" s="463"/>
      <c r="L9" s="463"/>
      <c r="M9" s="463"/>
      <c r="N9" s="463"/>
      <c r="O9" s="463"/>
      <c r="P9" s="463"/>
      <c r="Q9" s="463"/>
      <c r="R9" s="463"/>
      <c r="S9" s="463"/>
      <c r="T9" s="463"/>
      <c r="U9" s="463"/>
      <c r="V9" s="463"/>
      <c r="W9" s="463"/>
    </row>
    <row r="10" spans="1:23" ht="18">
      <c r="A10" s="2003"/>
      <c r="B10" s="466" t="s">
        <v>88</v>
      </c>
      <c r="C10" s="740" t="s">
        <v>2492</v>
      </c>
      <c r="D10" s="463"/>
      <c r="E10" s="463"/>
      <c r="F10" s="463"/>
      <c r="G10" s="463"/>
      <c r="H10" s="463"/>
      <c r="I10" s="463"/>
      <c r="J10" s="463"/>
      <c r="K10" s="463"/>
      <c r="L10" s="463"/>
      <c r="M10" s="463"/>
      <c r="N10" s="463"/>
      <c r="O10" s="463"/>
      <c r="P10" s="463"/>
      <c r="Q10" s="463"/>
      <c r="R10" s="463"/>
      <c r="S10" s="463"/>
      <c r="T10" s="463"/>
      <c r="U10" s="463"/>
      <c r="V10" s="463"/>
      <c r="W10" s="463"/>
    </row>
    <row r="11" spans="1:23" ht="18">
      <c r="A11" s="2003"/>
      <c r="B11" s="466" t="s">
        <v>89</v>
      </c>
      <c r="C11" s="740" t="s">
        <v>90</v>
      </c>
      <c r="D11" s="463"/>
      <c r="E11" s="463"/>
      <c r="F11" s="463"/>
      <c r="G11" s="463"/>
      <c r="H11" s="463"/>
      <c r="I11" s="463"/>
      <c r="J11" s="463"/>
      <c r="K11" s="463"/>
      <c r="L11" s="463"/>
      <c r="M11" s="463"/>
      <c r="N11" s="463"/>
      <c r="O11" s="463"/>
      <c r="P11" s="463"/>
      <c r="Q11" s="463"/>
      <c r="R11" s="463"/>
      <c r="S11" s="463"/>
      <c r="T11" s="463"/>
      <c r="U11" s="463"/>
      <c r="V11" s="463"/>
      <c r="W11" s="463"/>
    </row>
    <row r="12" spans="1:23" ht="18">
      <c r="A12" s="2003"/>
      <c r="B12" s="466" t="s">
        <v>91</v>
      </c>
      <c r="C12" s="740" t="s">
        <v>92</v>
      </c>
      <c r="D12" s="463"/>
      <c r="E12" s="463"/>
      <c r="F12" s="463"/>
      <c r="G12" s="463"/>
      <c r="H12" s="463"/>
      <c r="I12" s="463"/>
      <c r="J12" s="463"/>
      <c r="K12" s="463"/>
      <c r="L12" s="463"/>
      <c r="M12" s="463"/>
      <c r="N12" s="463"/>
      <c r="O12" s="463"/>
      <c r="P12" s="463"/>
      <c r="Q12" s="463"/>
      <c r="R12" s="463"/>
      <c r="S12" s="463"/>
      <c r="T12" s="463"/>
      <c r="U12" s="463"/>
      <c r="V12" s="463"/>
      <c r="W12" s="463"/>
    </row>
    <row r="13" spans="1:23" ht="18">
      <c r="A13" s="2003"/>
      <c r="B13" s="466" t="s">
        <v>93</v>
      </c>
      <c r="C13" s="740" t="s">
        <v>90</v>
      </c>
      <c r="D13" s="463"/>
      <c r="E13" s="463"/>
      <c r="F13" s="463"/>
      <c r="G13" s="463"/>
      <c r="H13" s="463"/>
      <c r="I13" s="463"/>
      <c r="J13" s="463"/>
      <c r="K13" s="463"/>
      <c r="L13" s="463"/>
      <c r="M13" s="463"/>
      <c r="N13" s="463"/>
      <c r="O13" s="463"/>
      <c r="P13" s="463"/>
      <c r="Q13" s="463"/>
      <c r="R13" s="463"/>
      <c r="S13" s="463"/>
      <c r="T13" s="463"/>
      <c r="U13" s="463"/>
      <c r="V13" s="463"/>
      <c r="W13" s="463"/>
    </row>
    <row r="14" spans="1:23" ht="18">
      <c r="A14" s="2003"/>
      <c r="B14" s="466" t="s">
        <v>94</v>
      </c>
      <c r="C14" s="740" t="s">
        <v>90</v>
      </c>
      <c r="D14" s="463"/>
      <c r="E14" s="463"/>
      <c r="F14" s="463"/>
      <c r="G14" s="463"/>
      <c r="H14" s="463"/>
      <c r="I14" s="463"/>
      <c r="J14" s="463"/>
      <c r="K14" s="463"/>
      <c r="L14" s="463"/>
      <c r="M14" s="463"/>
      <c r="N14" s="463"/>
      <c r="O14" s="463"/>
      <c r="P14" s="463"/>
      <c r="Q14" s="463"/>
      <c r="R14" s="463"/>
      <c r="S14" s="463"/>
      <c r="T14" s="463"/>
      <c r="U14" s="463"/>
      <c r="V14" s="463"/>
      <c r="W14" s="463"/>
    </row>
    <row r="15" spans="1:23" ht="18">
      <c r="A15" s="2003"/>
      <c r="B15" s="466" t="s">
        <v>95</v>
      </c>
      <c r="C15" s="740" t="s">
        <v>213</v>
      </c>
      <c r="D15" s="463"/>
      <c r="E15" s="463"/>
      <c r="F15" s="463"/>
      <c r="G15" s="463"/>
      <c r="H15" s="463"/>
      <c r="I15" s="463"/>
      <c r="J15" s="463"/>
      <c r="K15" s="463"/>
      <c r="L15" s="463"/>
      <c r="M15" s="463"/>
      <c r="N15" s="463"/>
      <c r="O15" s="463"/>
      <c r="P15" s="463"/>
      <c r="Q15" s="463"/>
      <c r="R15" s="463"/>
      <c r="S15" s="463"/>
      <c r="T15" s="463"/>
      <c r="U15" s="463"/>
      <c r="V15" s="463"/>
      <c r="W15" s="463"/>
    </row>
    <row r="16" spans="1:23" ht="18">
      <c r="A16" s="2003"/>
      <c r="B16" s="466" t="s">
        <v>96</v>
      </c>
      <c r="C16" s="740" t="s">
        <v>213</v>
      </c>
      <c r="D16" s="463"/>
      <c r="E16" s="463"/>
      <c r="F16" s="463"/>
      <c r="G16" s="463"/>
      <c r="H16" s="463"/>
      <c r="I16" s="463"/>
      <c r="J16" s="463"/>
      <c r="K16" s="463"/>
      <c r="L16" s="463"/>
      <c r="M16" s="463"/>
      <c r="N16" s="463"/>
      <c r="O16" s="463"/>
      <c r="P16" s="463"/>
      <c r="Q16" s="463"/>
      <c r="R16" s="463"/>
      <c r="S16" s="463"/>
      <c r="T16" s="463"/>
      <c r="U16" s="463"/>
      <c r="V16" s="463"/>
      <c r="W16" s="463"/>
    </row>
    <row r="17" spans="1:23" ht="82.5">
      <c r="A17" s="2003"/>
      <c r="B17" s="466" t="s">
        <v>98</v>
      </c>
      <c r="C17" s="740" t="s">
        <v>2493</v>
      </c>
      <c r="D17" s="463"/>
      <c r="E17" s="463"/>
      <c r="F17" s="463"/>
      <c r="G17" s="463"/>
      <c r="H17" s="463"/>
      <c r="I17" s="463"/>
      <c r="J17" s="463"/>
      <c r="K17" s="463"/>
      <c r="L17" s="463"/>
      <c r="M17" s="463"/>
      <c r="N17" s="463"/>
      <c r="O17" s="463"/>
      <c r="P17" s="463"/>
      <c r="Q17" s="463"/>
      <c r="R17" s="463"/>
      <c r="S17" s="463"/>
      <c r="T17" s="463"/>
      <c r="U17" s="463"/>
      <c r="V17" s="463"/>
      <c r="W17" s="463"/>
    </row>
    <row r="18" spans="1:23" ht="33">
      <c r="A18" s="2003"/>
      <c r="B18" s="466" t="s">
        <v>2592</v>
      </c>
      <c r="C18" s="740" t="s">
        <v>334</v>
      </c>
      <c r="D18" s="463"/>
      <c r="E18" s="463"/>
      <c r="F18" s="463"/>
      <c r="G18" s="463"/>
      <c r="H18" s="463"/>
      <c r="I18" s="463"/>
      <c r="J18" s="463"/>
      <c r="K18" s="463"/>
      <c r="L18" s="463"/>
      <c r="M18" s="463"/>
      <c r="N18" s="463"/>
      <c r="O18" s="463"/>
      <c r="P18" s="463"/>
      <c r="Q18" s="463"/>
      <c r="R18" s="463"/>
      <c r="S18" s="463"/>
      <c r="T18" s="463"/>
      <c r="U18" s="463"/>
      <c r="V18" s="463"/>
      <c r="W18" s="463"/>
    </row>
    <row r="19" spans="1:23" ht="18">
      <c r="A19" s="2003"/>
      <c r="B19" s="466" t="s">
        <v>100</v>
      </c>
      <c r="C19" s="740" t="s">
        <v>213</v>
      </c>
      <c r="D19" s="463"/>
      <c r="E19" s="463"/>
      <c r="F19" s="463"/>
      <c r="G19" s="463"/>
      <c r="H19" s="463"/>
      <c r="I19" s="463"/>
      <c r="J19" s="463"/>
      <c r="K19" s="463"/>
      <c r="L19" s="463"/>
      <c r="M19" s="463"/>
      <c r="N19" s="463"/>
      <c r="O19" s="463"/>
      <c r="P19" s="463"/>
      <c r="Q19" s="463"/>
      <c r="R19" s="463"/>
      <c r="S19" s="463"/>
      <c r="T19" s="463"/>
      <c r="U19" s="463"/>
      <c r="V19" s="463"/>
      <c r="W19" s="463"/>
    </row>
    <row r="20" spans="1:23" ht="18">
      <c r="A20" s="2003"/>
      <c r="B20" s="466" t="s">
        <v>1073</v>
      </c>
      <c r="C20" s="740" t="s">
        <v>90</v>
      </c>
      <c r="D20" s="463"/>
      <c r="E20" s="463"/>
      <c r="F20" s="463"/>
      <c r="G20" s="463"/>
      <c r="H20" s="463"/>
      <c r="I20" s="463"/>
      <c r="J20" s="463"/>
      <c r="K20" s="463"/>
      <c r="L20" s="463"/>
      <c r="M20" s="463"/>
      <c r="N20" s="463"/>
      <c r="O20" s="463"/>
      <c r="P20" s="463"/>
      <c r="Q20" s="463"/>
      <c r="R20" s="463"/>
      <c r="S20" s="463"/>
      <c r="T20" s="463"/>
      <c r="U20" s="463"/>
      <c r="V20" s="463"/>
      <c r="W20" s="463"/>
    </row>
    <row r="21" spans="1:23" ht="18">
      <c r="A21" s="2003"/>
      <c r="B21" s="466" t="s">
        <v>102</v>
      </c>
      <c r="C21" s="740" t="s">
        <v>213</v>
      </c>
      <c r="D21" s="463"/>
      <c r="E21" s="463"/>
      <c r="F21" s="463"/>
      <c r="G21" s="463"/>
      <c r="H21" s="463"/>
      <c r="I21" s="463"/>
      <c r="J21" s="463"/>
      <c r="K21" s="463"/>
      <c r="L21" s="463"/>
      <c r="M21" s="463"/>
      <c r="N21" s="463"/>
      <c r="O21" s="463"/>
      <c r="P21" s="463"/>
      <c r="Q21" s="463"/>
      <c r="R21" s="463"/>
      <c r="S21" s="463"/>
      <c r="T21" s="463"/>
      <c r="U21" s="463"/>
      <c r="V21" s="463"/>
      <c r="W21" s="463"/>
    </row>
    <row r="22" spans="1:23" ht="18">
      <c r="A22" s="2003"/>
      <c r="B22" s="466" t="s">
        <v>103</v>
      </c>
      <c r="C22" s="740" t="s">
        <v>213</v>
      </c>
      <c r="D22" s="463"/>
      <c r="E22" s="463"/>
      <c r="F22" s="463"/>
      <c r="G22" s="463"/>
      <c r="H22" s="463"/>
      <c r="I22" s="463"/>
      <c r="J22" s="463"/>
      <c r="K22" s="463"/>
      <c r="L22" s="463"/>
      <c r="M22" s="463"/>
      <c r="N22" s="463"/>
      <c r="O22" s="463"/>
      <c r="P22" s="463"/>
      <c r="Q22" s="463"/>
      <c r="R22" s="463"/>
      <c r="S22" s="463"/>
      <c r="T22" s="463"/>
      <c r="U22" s="463"/>
      <c r="V22" s="463"/>
      <c r="W22" s="463"/>
    </row>
    <row r="23" spans="1:23" ht="18">
      <c r="A23" s="2003"/>
      <c r="B23" s="466" t="s">
        <v>104</v>
      </c>
      <c r="C23" s="740" t="s">
        <v>213</v>
      </c>
      <c r="D23" s="463"/>
      <c r="E23" s="463"/>
      <c r="F23" s="463"/>
      <c r="G23" s="463"/>
      <c r="H23" s="463"/>
      <c r="I23" s="463"/>
      <c r="J23" s="463"/>
      <c r="K23" s="463"/>
      <c r="L23" s="463"/>
      <c r="M23" s="463"/>
      <c r="N23" s="463"/>
      <c r="O23" s="463"/>
      <c r="P23" s="463"/>
      <c r="Q23" s="463"/>
      <c r="R23" s="463"/>
      <c r="S23" s="463"/>
      <c r="T23" s="463"/>
      <c r="U23" s="463"/>
      <c r="V23" s="463"/>
      <c r="W23" s="463"/>
    </row>
    <row r="24" spans="1:23" ht="18">
      <c r="A24" s="2003"/>
      <c r="B24" s="466" t="s">
        <v>105</v>
      </c>
      <c r="C24" s="740" t="s">
        <v>213</v>
      </c>
      <c r="D24" s="463"/>
      <c r="E24" s="463"/>
      <c r="F24" s="463"/>
      <c r="G24" s="463"/>
      <c r="H24" s="463"/>
      <c r="I24" s="463"/>
      <c r="J24" s="463"/>
      <c r="K24" s="463"/>
      <c r="L24" s="463"/>
      <c r="M24" s="463"/>
      <c r="N24" s="463"/>
      <c r="O24" s="463"/>
      <c r="P24" s="463"/>
      <c r="Q24" s="463"/>
      <c r="R24" s="463"/>
      <c r="S24" s="463"/>
      <c r="T24" s="463"/>
      <c r="U24" s="463"/>
      <c r="V24" s="463"/>
      <c r="W24" s="463"/>
    </row>
    <row r="25" spans="1:23" ht="18">
      <c r="A25" s="2003"/>
      <c r="B25" s="466" t="s">
        <v>106</v>
      </c>
      <c r="C25" s="740" t="s">
        <v>107</v>
      </c>
      <c r="D25" s="463"/>
      <c r="E25" s="463"/>
      <c r="F25" s="463"/>
      <c r="G25" s="463"/>
      <c r="H25" s="463"/>
      <c r="I25" s="463"/>
      <c r="J25" s="463"/>
      <c r="K25" s="463"/>
      <c r="L25" s="463"/>
      <c r="M25" s="463"/>
      <c r="N25" s="463"/>
      <c r="O25" s="463"/>
      <c r="P25" s="463"/>
      <c r="Q25" s="463"/>
      <c r="R25" s="463"/>
      <c r="S25" s="463"/>
      <c r="T25" s="463"/>
      <c r="U25" s="463"/>
      <c r="V25" s="463"/>
      <c r="W25" s="463"/>
    </row>
    <row r="26" spans="1:23" ht="18">
      <c r="A26" s="2003"/>
      <c r="B26" s="466" t="s">
        <v>108</v>
      </c>
      <c r="C26" s="740" t="s">
        <v>213</v>
      </c>
      <c r="D26" s="463"/>
      <c r="E26" s="463"/>
      <c r="F26" s="463"/>
      <c r="G26" s="463"/>
      <c r="H26" s="463"/>
      <c r="I26" s="463"/>
      <c r="J26" s="463"/>
      <c r="K26" s="463"/>
      <c r="L26" s="463"/>
      <c r="M26" s="463"/>
      <c r="N26" s="463"/>
      <c r="O26" s="463"/>
      <c r="P26" s="463"/>
      <c r="Q26" s="463"/>
      <c r="R26" s="463"/>
      <c r="S26" s="463"/>
      <c r="T26" s="463"/>
      <c r="U26" s="463"/>
      <c r="V26" s="463"/>
      <c r="W26" s="463"/>
    </row>
    <row r="27" spans="1:23" ht="18">
      <c r="A27" s="2003"/>
      <c r="B27" s="466" t="s">
        <v>109</v>
      </c>
      <c r="C27" s="740" t="s">
        <v>236</v>
      </c>
      <c r="D27" s="463"/>
      <c r="E27" s="463"/>
      <c r="F27" s="463"/>
      <c r="G27" s="463"/>
      <c r="H27" s="463"/>
      <c r="I27" s="463"/>
      <c r="J27" s="463"/>
      <c r="K27" s="463"/>
      <c r="L27" s="463"/>
      <c r="M27" s="463"/>
      <c r="N27" s="463"/>
      <c r="O27" s="463"/>
      <c r="P27" s="463"/>
      <c r="Q27" s="463"/>
      <c r="R27" s="463"/>
      <c r="S27" s="463"/>
      <c r="T27" s="463"/>
      <c r="U27" s="463"/>
      <c r="V27" s="463"/>
      <c r="W27" s="463"/>
    </row>
    <row r="28" spans="1:23" ht="18">
      <c r="A28" s="2003"/>
      <c r="B28" s="466" t="s">
        <v>110</v>
      </c>
      <c r="C28" s="740" t="s">
        <v>111</v>
      </c>
      <c r="D28" s="463"/>
      <c r="E28" s="463"/>
      <c r="F28" s="463"/>
      <c r="G28" s="463"/>
      <c r="H28" s="463"/>
      <c r="I28" s="463"/>
      <c r="J28" s="463"/>
      <c r="K28" s="463"/>
      <c r="L28" s="463"/>
      <c r="M28" s="463"/>
      <c r="N28" s="463"/>
      <c r="O28" s="463"/>
      <c r="P28" s="463"/>
      <c r="Q28" s="463"/>
      <c r="R28" s="463"/>
      <c r="S28" s="463"/>
      <c r="T28" s="463"/>
      <c r="U28" s="463"/>
      <c r="V28" s="463"/>
      <c r="W28" s="463"/>
    </row>
    <row r="29" spans="1:23" ht="18">
      <c r="A29" s="2003"/>
      <c r="B29" s="466" t="s">
        <v>112</v>
      </c>
      <c r="C29" s="740" t="s">
        <v>90</v>
      </c>
      <c r="D29" s="463"/>
      <c r="E29" s="463"/>
      <c r="F29" s="463"/>
      <c r="G29" s="463"/>
      <c r="H29" s="463"/>
      <c r="I29" s="463"/>
      <c r="J29" s="463"/>
      <c r="K29" s="463"/>
      <c r="L29" s="463"/>
      <c r="M29" s="463"/>
      <c r="N29" s="463"/>
      <c r="O29" s="463"/>
      <c r="P29" s="463"/>
      <c r="Q29" s="463"/>
      <c r="R29" s="463"/>
      <c r="S29" s="463"/>
      <c r="T29" s="463"/>
      <c r="U29" s="463"/>
      <c r="V29" s="463"/>
      <c r="W29" s="463"/>
    </row>
    <row r="30" spans="1:23" ht="33">
      <c r="A30" s="2003"/>
      <c r="B30" s="466" t="s">
        <v>114</v>
      </c>
      <c r="C30" s="740" t="s">
        <v>2494</v>
      </c>
      <c r="D30" s="463"/>
      <c r="E30" s="463"/>
      <c r="F30" s="463"/>
      <c r="G30" s="463"/>
      <c r="H30" s="463"/>
      <c r="I30" s="463"/>
      <c r="J30" s="463"/>
      <c r="K30" s="463"/>
      <c r="L30" s="463"/>
      <c r="M30" s="463"/>
      <c r="N30" s="463"/>
      <c r="O30" s="463"/>
      <c r="P30" s="463"/>
      <c r="Q30" s="463"/>
      <c r="R30" s="463"/>
      <c r="S30" s="463"/>
      <c r="T30" s="463"/>
      <c r="U30" s="463"/>
      <c r="V30" s="463"/>
      <c r="W30" s="463"/>
    </row>
    <row r="31" spans="1:23" ht="181.5">
      <c r="A31" s="2003"/>
      <c r="B31" s="466" t="s">
        <v>115</v>
      </c>
      <c r="C31" s="740" t="s">
        <v>3028</v>
      </c>
      <c r="D31" s="463"/>
      <c r="E31" s="463"/>
      <c r="F31" s="463"/>
      <c r="G31" s="463"/>
      <c r="H31" s="463"/>
      <c r="I31" s="463"/>
      <c r="J31" s="463"/>
      <c r="K31" s="463"/>
      <c r="L31" s="463"/>
      <c r="M31" s="463"/>
      <c r="N31" s="463"/>
      <c r="O31" s="463"/>
      <c r="P31" s="463"/>
      <c r="Q31" s="463"/>
      <c r="R31" s="463"/>
      <c r="S31" s="463"/>
      <c r="T31" s="463"/>
      <c r="U31" s="463"/>
      <c r="V31" s="463"/>
      <c r="W31" s="463"/>
    </row>
    <row r="32" spans="1:23" ht="99.5" thickBot="1">
      <c r="A32" s="2004"/>
      <c r="B32" s="467" t="s">
        <v>116</v>
      </c>
      <c r="C32" s="1090" t="s">
        <v>2495</v>
      </c>
      <c r="D32" s="463"/>
      <c r="E32" s="463"/>
      <c r="F32" s="463"/>
      <c r="G32" s="463"/>
      <c r="H32" s="463"/>
      <c r="I32" s="463"/>
      <c r="J32" s="463"/>
      <c r="K32" s="463"/>
      <c r="L32" s="463"/>
      <c r="M32" s="463"/>
      <c r="N32" s="463"/>
      <c r="O32" s="463"/>
      <c r="P32" s="463"/>
      <c r="Q32" s="463"/>
      <c r="R32" s="463"/>
      <c r="S32" s="463"/>
      <c r="T32" s="463"/>
      <c r="U32" s="463"/>
      <c r="V32" s="463"/>
      <c r="W32" s="463"/>
    </row>
    <row r="33" spans="1:23" ht="18">
      <c r="A33" s="2002" t="s">
        <v>117</v>
      </c>
      <c r="B33" s="465" t="s">
        <v>118</v>
      </c>
      <c r="C33" s="740" t="s">
        <v>2488</v>
      </c>
      <c r="D33" s="463"/>
      <c r="E33" s="463"/>
      <c r="F33" s="463"/>
      <c r="G33" s="463"/>
      <c r="H33" s="463"/>
      <c r="I33" s="463"/>
      <c r="J33" s="463"/>
      <c r="K33" s="463"/>
      <c r="L33" s="463"/>
      <c r="M33" s="463"/>
      <c r="N33" s="463"/>
      <c r="O33" s="463"/>
      <c r="P33" s="463"/>
      <c r="Q33" s="463"/>
      <c r="R33" s="463"/>
      <c r="S33" s="463"/>
      <c r="T33" s="463"/>
      <c r="U33" s="463"/>
      <c r="V33" s="463"/>
      <c r="W33" s="463"/>
    </row>
    <row r="34" spans="1:23" ht="18">
      <c r="A34" s="2003"/>
      <c r="B34" s="466" t="s">
        <v>119</v>
      </c>
      <c r="C34" s="740" t="s">
        <v>2496</v>
      </c>
      <c r="D34" s="463"/>
      <c r="E34" s="463"/>
      <c r="F34" s="463"/>
      <c r="G34" s="463"/>
      <c r="H34" s="463"/>
      <c r="I34" s="463"/>
      <c r="J34" s="463"/>
      <c r="K34" s="463"/>
      <c r="L34" s="463"/>
      <c r="M34" s="463"/>
      <c r="N34" s="463"/>
      <c r="O34" s="463"/>
      <c r="P34" s="463"/>
      <c r="Q34" s="463"/>
      <c r="R34" s="463"/>
      <c r="S34" s="463"/>
      <c r="T34" s="463"/>
      <c r="U34" s="463"/>
      <c r="V34" s="463"/>
      <c r="W34" s="463"/>
    </row>
    <row r="35" spans="1:23" ht="18">
      <c r="A35" s="2003"/>
      <c r="B35" s="466" t="s">
        <v>120</v>
      </c>
      <c r="C35" s="740" t="s">
        <v>121</v>
      </c>
      <c r="D35" s="463"/>
      <c r="E35" s="463"/>
      <c r="F35" s="463"/>
      <c r="G35" s="463"/>
      <c r="H35" s="463"/>
      <c r="I35" s="463"/>
      <c r="J35" s="463"/>
      <c r="K35" s="463"/>
      <c r="L35" s="463"/>
      <c r="M35" s="463"/>
      <c r="N35" s="463"/>
      <c r="O35" s="463"/>
      <c r="P35" s="463"/>
      <c r="Q35" s="463"/>
      <c r="R35" s="463"/>
      <c r="S35" s="463"/>
      <c r="T35" s="463"/>
      <c r="U35" s="463"/>
      <c r="V35" s="463"/>
      <c r="W35" s="463"/>
    </row>
    <row r="36" spans="1:23" ht="18">
      <c r="A36" s="2003"/>
      <c r="B36" s="466" t="s">
        <v>122</v>
      </c>
      <c r="C36" s="740" t="s">
        <v>213</v>
      </c>
      <c r="D36" s="463"/>
      <c r="E36" s="463"/>
      <c r="F36" s="463"/>
      <c r="G36" s="463"/>
      <c r="H36" s="463"/>
      <c r="I36" s="463"/>
      <c r="J36" s="463"/>
      <c r="K36" s="463"/>
      <c r="L36" s="463"/>
      <c r="M36" s="463"/>
      <c r="N36" s="463"/>
      <c r="O36" s="463"/>
      <c r="P36" s="463"/>
      <c r="Q36" s="463"/>
      <c r="R36" s="463"/>
      <c r="S36" s="463"/>
      <c r="T36" s="463"/>
      <c r="U36" s="463"/>
      <c r="V36" s="463"/>
      <c r="W36" s="463"/>
    </row>
    <row r="37" spans="1:23" ht="18">
      <c r="A37" s="2003"/>
      <c r="B37" s="466" t="s">
        <v>123</v>
      </c>
      <c r="C37" s="740" t="s">
        <v>165</v>
      </c>
      <c r="D37" s="463"/>
      <c r="E37" s="463"/>
      <c r="F37" s="463"/>
      <c r="G37" s="463"/>
      <c r="H37" s="463"/>
      <c r="I37" s="463"/>
      <c r="J37" s="463"/>
      <c r="K37" s="463"/>
      <c r="L37" s="463"/>
      <c r="M37" s="463"/>
      <c r="N37" s="463"/>
      <c r="O37" s="463"/>
      <c r="P37" s="463"/>
      <c r="Q37" s="463"/>
      <c r="R37" s="463"/>
      <c r="S37" s="463"/>
      <c r="T37" s="463"/>
      <c r="U37" s="463"/>
      <c r="V37" s="463"/>
      <c r="W37" s="463"/>
    </row>
    <row r="38" spans="1:23" ht="18.5" thickBot="1">
      <c r="A38" s="2004"/>
      <c r="B38" s="468" t="s">
        <v>124</v>
      </c>
      <c r="C38" s="1090" t="s">
        <v>92</v>
      </c>
      <c r="D38" s="463"/>
      <c r="E38" s="463"/>
      <c r="F38" s="463"/>
      <c r="G38" s="463"/>
      <c r="H38" s="463"/>
      <c r="I38" s="463"/>
      <c r="J38" s="463"/>
      <c r="K38" s="463"/>
      <c r="L38" s="463"/>
      <c r="M38" s="463"/>
      <c r="N38" s="463"/>
      <c r="O38" s="463"/>
      <c r="P38" s="463"/>
      <c r="Q38" s="463"/>
      <c r="R38" s="463"/>
      <c r="S38" s="463"/>
      <c r="T38" s="463"/>
      <c r="U38" s="463"/>
      <c r="V38" s="463"/>
      <c r="W38" s="463"/>
    </row>
    <row r="39" spans="1:23" ht="18">
      <c r="A39" s="2002" t="s">
        <v>125</v>
      </c>
      <c r="B39" s="465" t="s">
        <v>126</v>
      </c>
      <c r="C39" s="740" t="s">
        <v>90</v>
      </c>
      <c r="D39" s="463"/>
      <c r="E39" s="463"/>
      <c r="F39" s="463"/>
      <c r="G39" s="463"/>
      <c r="H39" s="463"/>
      <c r="I39" s="463"/>
      <c r="J39" s="463"/>
      <c r="K39" s="463"/>
      <c r="L39" s="463"/>
      <c r="M39" s="463"/>
      <c r="N39" s="463"/>
      <c r="O39" s="463"/>
      <c r="P39" s="463"/>
      <c r="Q39" s="463"/>
      <c r="R39" s="463"/>
      <c r="S39" s="463"/>
      <c r="T39" s="463"/>
      <c r="U39" s="463"/>
      <c r="V39" s="463"/>
      <c r="W39" s="463"/>
    </row>
    <row r="40" spans="1:23" ht="18">
      <c r="A40" s="2003"/>
      <c r="B40" s="466" t="s">
        <v>127</v>
      </c>
      <c r="C40" s="740" t="s">
        <v>165</v>
      </c>
      <c r="D40" s="463"/>
      <c r="E40" s="463"/>
      <c r="F40" s="463"/>
      <c r="G40" s="463"/>
      <c r="H40" s="463"/>
      <c r="I40" s="463"/>
      <c r="J40" s="463"/>
      <c r="K40" s="463"/>
      <c r="L40" s="463"/>
      <c r="M40" s="463"/>
      <c r="N40" s="463"/>
      <c r="O40" s="463"/>
      <c r="P40" s="463"/>
      <c r="Q40" s="463"/>
      <c r="R40" s="463"/>
      <c r="S40" s="463"/>
      <c r="T40" s="463"/>
      <c r="U40" s="463"/>
      <c r="V40" s="463"/>
      <c r="W40" s="463"/>
    </row>
    <row r="41" spans="1:23" ht="18">
      <c r="A41" s="2003"/>
      <c r="B41" s="466" t="s">
        <v>128</v>
      </c>
      <c r="C41" s="740" t="s">
        <v>165</v>
      </c>
      <c r="D41" s="463"/>
      <c r="E41" s="463"/>
      <c r="F41" s="463"/>
      <c r="G41" s="463"/>
      <c r="H41" s="463"/>
      <c r="I41" s="463"/>
      <c r="J41" s="463"/>
      <c r="K41" s="463"/>
      <c r="L41" s="463"/>
      <c r="M41" s="463"/>
      <c r="N41" s="463"/>
      <c r="O41" s="463"/>
      <c r="P41" s="463"/>
      <c r="Q41" s="463"/>
      <c r="R41" s="463"/>
      <c r="S41" s="463"/>
      <c r="T41" s="463"/>
      <c r="U41" s="463"/>
      <c r="V41" s="463"/>
      <c r="W41" s="463"/>
    </row>
    <row r="42" spans="1:23" ht="18">
      <c r="A42" s="2003"/>
      <c r="B42" s="466" t="s">
        <v>129</v>
      </c>
      <c r="C42" s="740" t="s">
        <v>165</v>
      </c>
      <c r="D42" s="463"/>
      <c r="E42" s="463"/>
      <c r="F42" s="463"/>
      <c r="G42" s="463"/>
      <c r="H42" s="463"/>
      <c r="I42" s="463"/>
      <c r="J42" s="463"/>
      <c r="K42" s="463"/>
      <c r="L42" s="463"/>
      <c r="M42" s="463"/>
      <c r="N42" s="463"/>
      <c r="O42" s="463"/>
      <c r="P42" s="463"/>
      <c r="Q42" s="463"/>
      <c r="R42" s="463"/>
      <c r="S42" s="463"/>
      <c r="T42" s="463"/>
      <c r="U42" s="463"/>
      <c r="V42" s="463"/>
      <c r="W42" s="463"/>
    </row>
    <row r="43" spans="1:23" ht="18">
      <c r="A43" s="2003"/>
      <c r="B43" s="466" t="s">
        <v>130</v>
      </c>
      <c r="C43" s="740" t="s">
        <v>165</v>
      </c>
      <c r="D43" s="463"/>
      <c r="E43" s="463"/>
      <c r="F43" s="463"/>
      <c r="G43" s="463"/>
      <c r="H43" s="463"/>
      <c r="I43" s="463"/>
      <c r="J43" s="463"/>
      <c r="K43" s="463"/>
      <c r="L43" s="463"/>
      <c r="M43" s="463"/>
      <c r="N43" s="463"/>
      <c r="O43" s="463"/>
      <c r="P43" s="463"/>
      <c r="Q43" s="463"/>
      <c r="R43" s="463"/>
      <c r="S43" s="463"/>
      <c r="T43" s="463"/>
      <c r="U43" s="463"/>
      <c r="V43" s="463"/>
      <c r="W43" s="463"/>
    </row>
    <row r="44" spans="1:23" ht="18.5" thickBot="1">
      <c r="A44" s="2004"/>
      <c r="B44" s="469" t="s">
        <v>131</v>
      </c>
      <c r="C44" s="1090" t="s">
        <v>165</v>
      </c>
      <c r="D44" s="463"/>
      <c r="E44" s="463"/>
      <c r="F44" s="463"/>
      <c r="G44" s="463"/>
      <c r="H44" s="463"/>
      <c r="I44" s="463"/>
      <c r="J44" s="463"/>
      <c r="K44" s="463"/>
      <c r="L44" s="463"/>
      <c r="M44" s="463"/>
      <c r="N44" s="463"/>
      <c r="O44" s="463"/>
      <c r="P44" s="463"/>
      <c r="Q44" s="463"/>
      <c r="R44" s="463"/>
      <c r="S44" s="463"/>
      <c r="T44" s="463"/>
      <c r="U44" s="463"/>
      <c r="V44" s="463"/>
      <c r="W44" s="463"/>
    </row>
    <row r="45" spans="1:23" ht="18">
      <c r="A45" s="2002" t="s">
        <v>132</v>
      </c>
      <c r="B45" s="465" t="s">
        <v>133</v>
      </c>
      <c r="C45" s="740" t="s">
        <v>92</v>
      </c>
      <c r="D45" s="463"/>
      <c r="E45" s="463"/>
      <c r="F45" s="463"/>
      <c r="G45" s="463"/>
      <c r="H45" s="463"/>
      <c r="I45" s="463"/>
      <c r="J45" s="463"/>
      <c r="K45" s="463"/>
      <c r="L45" s="463"/>
      <c r="M45" s="463"/>
      <c r="N45" s="463"/>
      <c r="O45" s="463"/>
      <c r="P45" s="463"/>
      <c r="Q45" s="463"/>
      <c r="R45" s="463"/>
      <c r="S45" s="463"/>
      <c r="T45" s="463"/>
      <c r="U45" s="463"/>
      <c r="V45" s="463"/>
      <c r="W45" s="463"/>
    </row>
    <row r="46" spans="1:23" ht="214.5">
      <c r="A46" s="2003"/>
      <c r="B46" s="466" t="s">
        <v>135</v>
      </c>
      <c r="C46" s="740" t="s">
        <v>3029</v>
      </c>
      <c r="D46" s="463"/>
      <c r="E46" s="463"/>
      <c r="F46" s="463"/>
      <c r="G46" s="463"/>
      <c r="H46" s="463"/>
      <c r="I46" s="463"/>
      <c r="J46" s="463"/>
      <c r="K46" s="463"/>
      <c r="L46" s="463"/>
      <c r="M46" s="463"/>
      <c r="N46" s="463"/>
      <c r="O46" s="463"/>
      <c r="P46" s="463"/>
      <c r="Q46" s="463"/>
      <c r="R46" s="463"/>
      <c r="S46" s="463"/>
      <c r="T46" s="463"/>
      <c r="U46" s="463"/>
      <c r="V46" s="463"/>
      <c r="W46" s="463"/>
    </row>
    <row r="47" spans="1:23" ht="50" thickBot="1">
      <c r="A47" s="2004"/>
      <c r="B47" s="468" t="s">
        <v>136</v>
      </c>
      <c r="C47" s="1090" t="s">
        <v>2497</v>
      </c>
      <c r="D47" s="463"/>
      <c r="E47" s="463"/>
      <c r="F47" s="463"/>
      <c r="G47" s="463"/>
      <c r="H47" s="463"/>
      <c r="I47" s="463"/>
      <c r="J47" s="463"/>
      <c r="K47" s="463"/>
      <c r="L47" s="463"/>
      <c r="M47" s="463"/>
      <c r="N47" s="463"/>
      <c r="O47" s="463"/>
      <c r="P47" s="463"/>
      <c r="Q47" s="463"/>
      <c r="R47" s="463"/>
      <c r="S47" s="463"/>
      <c r="T47" s="463"/>
      <c r="U47" s="463"/>
      <c r="V47" s="463"/>
      <c r="W47" s="463"/>
    </row>
    <row r="48" spans="1:23" ht="18">
      <c r="A48" s="2013" t="s">
        <v>349</v>
      </c>
      <c r="B48" s="467" t="s">
        <v>138</v>
      </c>
      <c r="C48" s="740" t="s">
        <v>213</v>
      </c>
      <c r="D48" s="463"/>
      <c r="E48" s="463"/>
      <c r="F48" s="463"/>
      <c r="G48" s="463"/>
      <c r="H48" s="463"/>
      <c r="I48" s="463"/>
      <c r="J48" s="463"/>
      <c r="K48" s="463"/>
      <c r="L48" s="463"/>
      <c r="M48" s="463"/>
      <c r="N48" s="463"/>
      <c r="O48" s="463"/>
      <c r="P48" s="463"/>
      <c r="Q48" s="463"/>
      <c r="R48" s="463"/>
      <c r="S48" s="463"/>
      <c r="T48" s="463"/>
      <c r="U48" s="463"/>
      <c r="V48" s="463"/>
      <c r="W48" s="463"/>
    </row>
    <row r="49" spans="1:23" ht="18">
      <c r="A49" s="2003"/>
      <c r="B49" s="466" t="s">
        <v>139</v>
      </c>
      <c r="C49" s="740" t="s">
        <v>262</v>
      </c>
      <c r="D49" s="463"/>
      <c r="E49" s="463"/>
      <c r="F49" s="463"/>
      <c r="G49" s="463"/>
      <c r="H49" s="463"/>
      <c r="I49" s="463"/>
      <c r="J49" s="463"/>
      <c r="K49" s="463"/>
      <c r="L49" s="463"/>
      <c r="M49" s="463"/>
      <c r="N49" s="463"/>
      <c r="O49" s="463"/>
      <c r="P49" s="463"/>
      <c r="Q49" s="463"/>
      <c r="R49" s="463"/>
      <c r="S49" s="463"/>
      <c r="T49" s="463"/>
      <c r="U49" s="463"/>
      <c r="V49" s="463"/>
      <c r="W49" s="463"/>
    </row>
    <row r="50" spans="1:23" ht="18">
      <c r="A50" s="2003"/>
      <c r="B50" s="466" t="s">
        <v>140</v>
      </c>
      <c r="C50" s="740" t="s">
        <v>165</v>
      </c>
      <c r="D50" s="463"/>
      <c r="E50" s="463"/>
      <c r="F50" s="463"/>
      <c r="G50" s="463"/>
      <c r="H50" s="463"/>
      <c r="I50" s="463"/>
      <c r="J50" s="463"/>
      <c r="K50" s="463"/>
      <c r="L50" s="463"/>
      <c r="M50" s="463"/>
      <c r="N50" s="463"/>
      <c r="O50" s="463"/>
      <c r="P50" s="463"/>
      <c r="Q50" s="463"/>
      <c r="R50" s="463"/>
      <c r="S50" s="463"/>
      <c r="T50" s="463"/>
      <c r="U50" s="463"/>
      <c r="V50" s="463"/>
      <c r="W50" s="463"/>
    </row>
    <row r="51" spans="1:23" ht="18">
      <c r="A51" s="2003"/>
      <c r="B51" s="466" t="s">
        <v>141</v>
      </c>
      <c r="C51" s="740" t="s">
        <v>165</v>
      </c>
      <c r="D51" s="463"/>
      <c r="E51" s="463"/>
      <c r="F51" s="463"/>
      <c r="G51" s="463"/>
      <c r="H51" s="463"/>
      <c r="I51" s="463"/>
      <c r="J51" s="463"/>
      <c r="K51" s="463"/>
      <c r="L51" s="463"/>
      <c r="M51" s="463"/>
      <c r="N51" s="463"/>
      <c r="O51" s="463"/>
      <c r="P51" s="463"/>
      <c r="Q51" s="463"/>
      <c r="R51" s="463"/>
      <c r="S51" s="463"/>
      <c r="T51" s="463"/>
      <c r="U51" s="463"/>
      <c r="V51" s="463"/>
      <c r="W51" s="463"/>
    </row>
    <row r="52" spans="1:23" ht="18">
      <c r="A52" s="2003"/>
      <c r="B52" s="466" t="s">
        <v>142</v>
      </c>
      <c r="C52" s="740" t="s">
        <v>165</v>
      </c>
      <c r="D52" s="463"/>
      <c r="E52" s="463"/>
      <c r="F52" s="463"/>
      <c r="G52" s="463"/>
      <c r="H52" s="463"/>
      <c r="I52" s="463"/>
      <c r="J52" s="463"/>
      <c r="K52" s="463"/>
      <c r="L52" s="463"/>
      <c r="M52" s="463"/>
      <c r="N52" s="463"/>
      <c r="O52" s="463"/>
      <c r="P52" s="463"/>
      <c r="Q52" s="463"/>
      <c r="R52" s="463"/>
      <c r="S52" s="463"/>
      <c r="T52" s="463"/>
      <c r="U52" s="463"/>
      <c r="V52" s="463"/>
      <c r="W52" s="463"/>
    </row>
    <row r="53" spans="1:23" ht="49.5">
      <c r="A53" s="2003"/>
      <c r="B53" s="466" t="s">
        <v>1077</v>
      </c>
      <c r="C53" s="740" t="s">
        <v>375</v>
      </c>
      <c r="D53" s="463"/>
      <c r="E53" s="463"/>
      <c r="F53" s="463"/>
      <c r="G53" s="463"/>
      <c r="H53" s="463"/>
      <c r="I53" s="463"/>
      <c r="J53" s="463"/>
      <c r="K53" s="463"/>
      <c r="L53" s="463"/>
      <c r="M53" s="463"/>
      <c r="N53" s="463"/>
      <c r="O53" s="463"/>
      <c r="P53" s="463"/>
      <c r="Q53" s="463"/>
      <c r="R53" s="463"/>
      <c r="S53" s="463"/>
      <c r="T53" s="463"/>
      <c r="U53" s="463"/>
      <c r="V53" s="463"/>
      <c r="W53" s="463"/>
    </row>
    <row r="54" spans="1:23" ht="66">
      <c r="A54" s="2003"/>
      <c r="B54" s="466" t="s">
        <v>144</v>
      </c>
      <c r="C54" s="740" t="s">
        <v>2498</v>
      </c>
      <c r="D54" s="463"/>
      <c r="E54" s="463"/>
      <c r="F54" s="463"/>
      <c r="G54" s="463"/>
      <c r="H54" s="463"/>
      <c r="I54" s="463"/>
      <c r="J54" s="463"/>
      <c r="K54" s="463"/>
      <c r="L54" s="463"/>
      <c r="M54" s="463"/>
      <c r="N54" s="463"/>
      <c r="O54" s="463"/>
      <c r="P54" s="463"/>
      <c r="Q54" s="463"/>
      <c r="R54" s="463"/>
      <c r="S54" s="463"/>
      <c r="T54" s="463"/>
      <c r="U54" s="463"/>
      <c r="V54" s="463"/>
      <c r="W54" s="463"/>
    </row>
    <row r="55" spans="1:23" ht="18">
      <c r="A55" s="2003"/>
      <c r="B55" s="466" t="s">
        <v>145</v>
      </c>
      <c r="C55" s="740" t="s">
        <v>2499</v>
      </c>
      <c r="D55" s="463"/>
      <c r="E55" s="463"/>
      <c r="F55" s="463"/>
      <c r="G55" s="463"/>
      <c r="H55" s="463"/>
      <c r="I55" s="463"/>
      <c r="J55" s="463"/>
      <c r="K55" s="463"/>
      <c r="L55" s="463"/>
      <c r="M55" s="463"/>
      <c r="N55" s="463"/>
      <c r="O55" s="463"/>
      <c r="P55" s="463"/>
      <c r="Q55" s="463"/>
      <c r="R55" s="463"/>
      <c r="S55" s="463"/>
      <c r="T55" s="463"/>
      <c r="U55" s="463"/>
      <c r="V55" s="463"/>
      <c r="W55" s="463"/>
    </row>
    <row r="56" spans="1:23" ht="18">
      <c r="A56" s="2003"/>
      <c r="B56" s="466" t="s">
        <v>146</v>
      </c>
      <c r="C56" s="740" t="s">
        <v>272</v>
      </c>
      <c r="D56" s="463"/>
      <c r="E56" s="463"/>
      <c r="F56" s="463"/>
      <c r="G56" s="463"/>
      <c r="H56" s="463"/>
      <c r="I56" s="463"/>
      <c r="J56" s="463"/>
      <c r="K56" s="463"/>
      <c r="L56" s="463"/>
      <c r="M56" s="463"/>
      <c r="N56" s="463"/>
      <c r="O56" s="463"/>
      <c r="P56" s="463"/>
      <c r="Q56" s="463"/>
      <c r="R56" s="463"/>
      <c r="S56" s="463"/>
      <c r="T56" s="463"/>
      <c r="U56" s="463"/>
      <c r="V56" s="463"/>
      <c r="W56" s="463"/>
    </row>
    <row r="57" spans="1:23" ht="18">
      <c r="A57" s="2003"/>
      <c r="B57" s="466" t="s">
        <v>147</v>
      </c>
      <c r="C57" s="740" t="s">
        <v>274</v>
      </c>
      <c r="D57" s="463"/>
      <c r="E57" s="463"/>
      <c r="F57" s="463"/>
      <c r="G57" s="463"/>
      <c r="H57" s="463"/>
      <c r="I57" s="463"/>
      <c r="J57" s="463"/>
      <c r="K57" s="463"/>
      <c r="L57" s="463"/>
      <c r="M57" s="463"/>
      <c r="N57" s="463"/>
      <c r="O57" s="463"/>
      <c r="P57" s="463"/>
      <c r="Q57" s="463"/>
      <c r="R57" s="463"/>
      <c r="S57" s="463"/>
      <c r="T57" s="463"/>
      <c r="U57" s="463"/>
      <c r="V57" s="463"/>
      <c r="W57" s="463"/>
    </row>
    <row r="58" spans="1:23" ht="18">
      <c r="A58" s="2003"/>
      <c r="B58" s="466" t="s">
        <v>149</v>
      </c>
      <c r="C58" s="1088" t="s">
        <v>165</v>
      </c>
      <c r="D58" s="463"/>
      <c r="E58" s="463"/>
      <c r="F58" s="463"/>
      <c r="G58" s="463"/>
      <c r="H58" s="463"/>
      <c r="I58" s="463"/>
      <c r="J58" s="463"/>
      <c r="K58" s="463"/>
      <c r="L58" s="463"/>
      <c r="M58" s="463"/>
      <c r="N58" s="463"/>
      <c r="O58" s="463"/>
      <c r="P58" s="463"/>
      <c r="Q58" s="463"/>
      <c r="R58" s="463"/>
      <c r="S58" s="463"/>
      <c r="T58" s="463"/>
      <c r="U58" s="463"/>
      <c r="V58" s="463"/>
      <c r="W58" s="463"/>
    </row>
    <row r="59" spans="1:23" ht="18">
      <c r="A59" s="2003"/>
      <c r="B59" s="466" t="s">
        <v>150</v>
      </c>
      <c r="C59" s="1013" t="s">
        <v>3030</v>
      </c>
      <c r="D59" s="463"/>
      <c r="E59" s="463"/>
      <c r="F59" s="463"/>
      <c r="G59" s="463"/>
      <c r="H59" s="463"/>
      <c r="I59" s="463"/>
      <c r="J59" s="463"/>
      <c r="K59" s="463"/>
      <c r="L59" s="463"/>
      <c r="M59" s="463"/>
      <c r="N59" s="463"/>
      <c r="O59" s="463"/>
      <c r="P59" s="463"/>
      <c r="Q59" s="463"/>
      <c r="R59" s="463"/>
      <c r="S59" s="463"/>
      <c r="T59" s="463"/>
      <c r="U59" s="463"/>
      <c r="V59" s="463"/>
      <c r="W59" s="463"/>
    </row>
    <row r="60" spans="1:23" ht="18">
      <c r="A60" s="2003"/>
      <c r="B60" s="466" t="s">
        <v>151</v>
      </c>
      <c r="C60" s="740" t="s">
        <v>213</v>
      </c>
      <c r="D60" s="463"/>
      <c r="E60" s="463"/>
      <c r="F60" s="463"/>
      <c r="G60" s="463"/>
      <c r="H60" s="463"/>
      <c r="I60" s="463"/>
      <c r="J60" s="463"/>
      <c r="K60" s="463"/>
      <c r="L60" s="463"/>
      <c r="M60" s="463"/>
      <c r="N60" s="463"/>
      <c r="O60" s="463"/>
      <c r="P60" s="463"/>
      <c r="Q60" s="463"/>
      <c r="R60" s="463"/>
      <c r="S60" s="463"/>
      <c r="T60" s="463"/>
      <c r="U60" s="463"/>
      <c r="V60" s="463"/>
      <c r="W60" s="463"/>
    </row>
    <row r="61" spans="1:23" ht="18">
      <c r="A61" s="2003"/>
      <c r="B61" s="466" t="s">
        <v>152</v>
      </c>
      <c r="C61" s="740" t="s">
        <v>213</v>
      </c>
      <c r="D61" s="463"/>
      <c r="E61" s="463"/>
      <c r="F61" s="463"/>
      <c r="G61" s="463"/>
      <c r="H61" s="463"/>
      <c r="I61" s="463"/>
      <c r="J61" s="463"/>
      <c r="K61" s="463"/>
      <c r="L61" s="463"/>
      <c r="M61" s="463"/>
      <c r="N61" s="463"/>
      <c r="O61" s="463"/>
      <c r="P61" s="463"/>
      <c r="Q61" s="463"/>
      <c r="R61" s="463"/>
      <c r="S61" s="463"/>
      <c r="T61" s="463"/>
      <c r="U61" s="463"/>
      <c r="V61" s="463"/>
      <c r="W61" s="463"/>
    </row>
    <row r="62" spans="1:23" ht="18">
      <c r="A62" s="2003"/>
      <c r="B62" s="466" t="s">
        <v>153</v>
      </c>
      <c r="C62" s="740" t="s">
        <v>213</v>
      </c>
      <c r="D62" s="463"/>
      <c r="E62" s="463"/>
      <c r="F62" s="463"/>
      <c r="G62" s="463"/>
      <c r="H62" s="463"/>
      <c r="I62" s="463"/>
      <c r="J62" s="463"/>
      <c r="K62" s="463"/>
      <c r="L62" s="463"/>
      <c r="M62" s="463"/>
      <c r="N62" s="463"/>
      <c r="O62" s="463"/>
      <c r="P62" s="463"/>
      <c r="Q62" s="463"/>
      <c r="R62" s="463"/>
      <c r="S62" s="463"/>
      <c r="T62" s="463"/>
      <c r="U62" s="463"/>
      <c r="V62" s="463"/>
      <c r="W62" s="463"/>
    </row>
    <row r="63" spans="1:23" ht="33">
      <c r="A63" s="2003"/>
      <c r="B63" s="466" t="s">
        <v>154</v>
      </c>
      <c r="C63" s="1091" t="s">
        <v>3031</v>
      </c>
      <c r="D63" s="463"/>
      <c r="E63" s="463"/>
      <c r="F63" s="463"/>
      <c r="G63" s="463"/>
      <c r="H63" s="463"/>
      <c r="I63" s="463"/>
      <c r="J63" s="463"/>
      <c r="K63" s="463"/>
      <c r="L63" s="463"/>
      <c r="M63" s="463"/>
      <c r="N63" s="463"/>
      <c r="O63" s="463"/>
      <c r="P63" s="463"/>
      <c r="Q63" s="463"/>
      <c r="R63" s="463"/>
      <c r="S63" s="463"/>
      <c r="T63" s="463"/>
      <c r="U63" s="463"/>
      <c r="V63" s="463"/>
      <c r="W63" s="463"/>
    </row>
    <row r="64" spans="1:23" ht="33">
      <c r="A64" s="2003"/>
      <c r="B64" s="466" t="s">
        <v>155</v>
      </c>
      <c r="C64" s="740" t="s">
        <v>2500</v>
      </c>
      <c r="D64" s="463"/>
      <c r="E64" s="463"/>
      <c r="F64" s="463"/>
      <c r="G64" s="463"/>
      <c r="H64" s="463"/>
      <c r="I64" s="463"/>
      <c r="J64" s="463"/>
      <c r="K64" s="463"/>
      <c r="L64" s="463"/>
      <c r="M64" s="463"/>
      <c r="N64" s="463"/>
      <c r="O64" s="463"/>
      <c r="P64" s="463"/>
      <c r="Q64" s="463"/>
      <c r="R64" s="463"/>
      <c r="S64" s="463"/>
      <c r="T64" s="463"/>
      <c r="U64" s="463"/>
      <c r="V64" s="463"/>
      <c r="W64" s="463"/>
    </row>
    <row r="65" spans="1:23" ht="18">
      <c r="A65" s="2003"/>
      <c r="B65" s="466" t="s">
        <v>156</v>
      </c>
      <c r="C65" s="740" t="s">
        <v>90</v>
      </c>
      <c r="D65" s="463"/>
      <c r="E65" s="463"/>
      <c r="F65" s="463"/>
      <c r="G65" s="463"/>
      <c r="H65" s="463"/>
      <c r="I65" s="463"/>
      <c r="J65" s="463"/>
      <c r="K65" s="463"/>
      <c r="L65" s="463"/>
      <c r="M65" s="463"/>
      <c r="N65" s="463"/>
      <c r="O65" s="463"/>
      <c r="P65" s="463"/>
      <c r="Q65" s="463"/>
      <c r="R65" s="463"/>
      <c r="S65" s="463"/>
      <c r="T65" s="463"/>
      <c r="U65" s="463"/>
      <c r="V65" s="463"/>
      <c r="W65" s="463"/>
    </row>
    <row r="66" spans="1:23" ht="18">
      <c r="A66" s="2003"/>
      <c r="B66" s="466" t="s">
        <v>157</v>
      </c>
      <c r="C66" s="740" t="s">
        <v>165</v>
      </c>
      <c r="D66" s="463"/>
      <c r="E66" s="463"/>
      <c r="F66" s="463"/>
      <c r="G66" s="463"/>
      <c r="H66" s="463"/>
      <c r="I66" s="463"/>
      <c r="J66" s="463"/>
      <c r="K66" s="463"/>
      <c r="L66" s="463"/>
      <c r="M66" s="463"/>
      <c r="N66" s="463"/>
      <c r="O66" s="463"/>
      <c r="P66" s="463"/>
      <c r="Q66" s="463"/>
      <c r="R66" s="463"/>
      <c r="S66" s="463"/>
      <c r="T66" s="463"/>
      <c r="U66" s="463"/>
      <c r="V66" s="463"/>
      <c r="W66" s="463"/>
    </row>
    <row r="67" spans="1:23" ht="18">
      <c r="A67" s="2003"/>
      <c r="B67" s="466" t="s">
        <v>158</v>
      </c>
      <c r="C67" s="740" t="s">
        <v>165</v>
      </c>
      <c r="D67" s="463"/>
      <c r="E67" s="463"/>
      <c r="F67" s="463"/>
      <c r="G67" s="463"/>
      <c r="H67" s="463"/>
      <c r="I67" s="463"/>
      <c r="J67" s="463"/>
      <c r="K67" s="463"/>
      <c r="L67" s="463"/>
      <c r="M67" s="463"/>
      <c r="N67" s="463"/>
      <c r="O67" s="463"/>
      <c r="P67" s="463"/>
      <c r="Q67" s="463"/>
      <c r="R67" s="463"/>
      <c r="S67" s="463"/>
      <c r="T67" s="463"/>
      <c r="U67" s="463"/>
      <c r="V67" s="463"/>
      <c r="W67" s="463"/>
    </row>
    <row r="68" spans="1:23" ht="18.5" thickBot="1">
      <c r="A68" s="2004"/>
      <c r="B68" s="468" t="s">
        <v>159</v>
      </c>
      <c r="C68" s="1090" t="s">
        <v>165</v>
      </c>
      <c r="D68" s="463"/>
      <c r="E68" s="463"/>
      <c r="F68" s="463"/>
      <c r="G68" s="463"/>
      <c r="H68" s="463"/>
      <c r="I68" s="463"/>
      <c r="J68" s="463"/>
      <c r="K68" s="463"/>
      <c r="L68" s="463"/>
      <c r="M68" s="463"/>
      <c r="N68" s="463"/>
      <c r="O68" s="463"/>
      <c r="P68" s="463"/>
      <c r="Q68" s="463"/>
      <c r="R68" s="463"/>
      <c r="S68" s="463"/>
      <c r="T68" s="463"/>
      <c r="U68" s="463"/>
      <c r="V68" s="463"/>
      <c r="W68" s="463"/>
    </row>
    <row r="69" spans="1:23" ht="18">
      <c r="A69" s="2002" t="s">
        <v>160</v>
      </c>
      <c r="B69" s="465" t="s">
        <v>161</v>
      </c>
      <c r="C69" s="740" t="s">
        <v>92</v>
      </c>
      <c r="D69" s="463"/>
      <c r="E69" s="463"/>
      <c r="F69" s="463"/>
      <c r="G69" s="463"/>
      <c r="H69" s="463"/>
      <c r="I69" s="463"/>
      <c r="J69" s="463"/>
      <c r="K69" s="463"/>
      <c r="L69" s="463"/>
      <c r="M69" s="463"/>
      <c r="N69" s="463"/>
      <c r="O69" s="463"/>
      <c r="P69" s="463"/>
      <c r="Q69" s="463"/>
      <c r="R69" s="463"/>
      <c r="S69" s="463"/>
      <c r="T69" s="463"/>
      <c r="U69" s="463"/>
      <c r="V69" s="463"/>
      <c r="W69" s="463"/>
    </row>
    <row r="70" spans="1:23" ht="18">
      <c r="A70" s="2003"/>
      <c r="B70" s="466" t="s">
        <v>162</v>
      </c>
      <c r="C70" s="740" t="s">
        <v>163</v>
      </c>
      <c r="D70" s="463"/>
      <c r="E70" s="463"/>
      <c r="F70" s="463"/>
      <c r="G70" s="463"/>
      <c r="H70" s="463"/>
      <c r="I70" s="463"/>
      <c r="J70" s="463"/>
      <c r="K70" s="463"/>
      <c r="L70" s="463"/>
      <c r="M70" s="463"/>
      <c r="N70" s="463"/>
      <c r="O70" s="463"/>
      <c r="P70" s="463"/>
      <c r="Q70" s="463"/>
      <c r="R70" s="463"/>
      <c r="S70" s="463"/>
      <c r="T70" s="463"/>
      <c r="U70" s="463"/>
      <c r="V70" s="463"/>
      <c r="W70" s="463"/>
    </row>
    <row r="71" spans="1:23" ht="18">
      <c r="A71" s="2003"/>
      <c r="B71" s="466" t="s">
        <v>164</v>
      </c>
      <c r="C71" s="740" t="s">
        <v>165</v>
      </c>
      <c r="D71" s="463"/>
      <c r="E71" s="463"/>
      <c r="F71" s="463"/>
      <c r="G71" s="463"/>
      <c r="H71" s="463"/>
      <c r="I71" s="463"/>
      <c r="J71" s="463"/>
      <c r="K71" s="463"/>
      <c r="L71" s="463"/>
      <c r="M71" s="463"/>
      <c r="N71" s="463"/>
      <c r="O71" s="463"/>
      <c r="P71" s="463"/>
      <c r="Q71" s="463"/>
      <c r="R71" s="463"/>
      <c r="S71" s="463"/>
      <c r="T71" s="463"/>
      <c r="U71" s="463"/>
      <c r="V71" s="463"/>
      <c r="W71" s="463"/>
    </row>
    <row r="72" spans="1:23" ht="18">
      <c r="A72" s="2003"/>
      <c r="B72" s="466" t="s">
        <v>166</v>
      </c>
      <c r="C72" s="740" t="s">
        <v>165</v>
      </c>
      <c r="D72" s="463"/>
      <c r="E72" s="463"/>
      <c r="F72" s="463"/>
      <c r="G72" s="463"/>
      <c r="H72" s="463"/>
      <c r="I72" s="463"/>
      <c r="J72" s="463"/>
      <c r="K72" s="463"/>
      <c r="L72" s="463"/>
      <c r="M72" s="463"/>
      <c r="N72" s="463"/>
      <c r="O72" s="463"/>
      <c r="P72" s="463"/>
      <c r="Q72" s="463"/>
      <c r="R72" s="463"/>
      <c r="S72" s="463"/>
      <c r="T72" s="463"/>
      <c r="U72" s="463"/>
      <c r="V72" s="463"/>
      <c r="W72" s="463"/>
    </row>
    <row r="73" spans="1:23" ht="49.5">
      <c r="A73" s="2003"/>
      <c r="B73" s="466" t="s">
        <v>167</v>
      </c>
      <c r="C73" s="740" t="s">
        <v>168</v>
      </c>
      <c r="D73" s="463"/>
      <c r="E73" s="463"/>
      <c r="F73" s="463"/>
      <c r="G73" s="463"/>
      <c r="H73" s="463"/>
      <c r="I73" s="463"/>
      <c r="J73" s="463"/>
      <c r="K73" s="463"/>
      <c r="L73" s="463"/>
      <c r="M73" s="463"/>
      <c r="N73" s="463"/>
      <c r="O73" s="463"/>
      <c r="P73" s="463"/>
      <c r="Q73" s="463"/>
      <c r="R73" s="463"/>
      <c r="S73" s="463"/>
      <c r="T73" s="463"/>
      <c r="U73" s="463"/>
      <c r="V73" s="463"/>
      <c r="W73" s="463"/>
    </row>
    <row r="74" spans="1:23" ht="18">
      <c r="A74" s="2003"/>
      <c r="B74" s="466" t="s">
        <v>338</v>
      </c>
      <c r="C74" s="740" t="s">
        <v>111</v>
      </c>
      <c r="D74" s="463"/>
      <c r="E74" s="463"/>
      <c r="F74" s="463"/>
      <c r="G74" s="463"/>
      <c r="H74" s="463"/>
      <c r="I74" s="463"/>
      <c r="J74" s="463"/>
      <c r="K74" s="463"/>
      <c r="L74" s="463"/>
      <c r="M74" s="463"/>
      <c r="N74" s="463"/>
      <c r="O74" s="463"/>
      <c r="P74" s="463"/>
      <c r="Q74" s="463"/>
      <c r="R74" s="463"/>
      <c r="S74" s="463"/>
      <c r="T74" s="463"/>
      <c r="U74" s="463"/>
      <c r="V74" s="463"/>
      <c r="W74" s="463"/>
    </row>
    <row r="75" spans="1:23" ht="18">
      <c r="A75" s="2003"/>
      <c r="B75" s="466" t="s">
        <v>170</v>
      </c>
      <c r="C75" s="740" t="s">
        <v>90</v>
      </c>
      <c r="D75" s="463"/>
      <c r="E75" s="463"/>
      <c r="F75" s="463"/>
      <c r="G75" s="463"/>
      <c r="H75" s="463"/>
      <c r="I75" s="463"/>
      <c r="J75" s="463"/>
      <c r="K75" s="463"/>
      <c r="L75" s="463"/>
      <c r="M75" s="463"/>
      <c r="N75" s="463"/>
      <c r="O75" s="463"/>
      <c r="P75" s="463"/>
      <c r="Q75" s="463"/>
      <c r="R75" s="463"/>
      <c r="S75" s="463"/>
      <c r="T75" s="463"/>
      <c r="U75" s="463"/>
      <c r="V75" s="463"/>
      <c r="W75" s="463"/>
    </row>
    <row r="76" spans="1:23" ht="18">
      <c r="A76" s="2003"/>
      <c r="B76" s="466" t="s">
        <v>171</v>
      </c>
      <c r="C76" s="740" t="s">
        <v>213</v>
      </c>
      <c r="D76" s="463"/>
      <c r="E76" s="463"/>
      <c r="F76" s="463"/>
      <c r="G76" s="463"/>
      <c r="H76" s="463"/>
      <c r="I76" s="463"/>
      <c r="J76" s="463"/>
      <c r="K76" s="463"/>
      <c r="L76" s="463"/>
      <c r="M76" s="463"/>
      <c r="N76" s="463"/>
      <c r="O76" s="463"/>
      <c r="P76" s="463"/>
      <c r="Q76" s="463"/>
      <c r="R76" s="463"/>
      <c r="S76" s="463"/>
      <c r="T76" s="463"/>
      <c r="U76" s="463"/>
      <c r="V76" s="463"/>
      <c r="W76" s="463"/>
    </row>
    <row r="77" spans="1:23" ht="83" thickBot="1">
      <c r="A77" s="2004"/>
      <c r="B77" s="468" t="s">
        <v>173</v>
      </c>
      <c r="C77" s="1090" t="s">
        <v>2501</v>
      </c>
      <c r="D77" s="463"/>
      <c r="E77" s="463"/>
      <c r="F77" s="463"/>
      <c r="G77" s="463"/>
      <c r="H77" s="463"/>
      <c r="I77" s="463"/>
      <c r="J77" s="463"/>
      <c r="K77" s="463"/>
      <c r="L77" s="463"/>
      <c r="M77" s="463"/>
      <c r="N77" s="463"/>
      <c r="O77" s="463"/>
      <c r="P77" s="463"/>
      <c r="Q77" s="463"/>
      <c r="R77" s="463"/>
      <c r="S77" s="463"/>
      <c r="T77" s="463"/>
      <c r="U77" s="463"/>
      <c r="V77" s="463"/>
      <c r="W77" s="463"/>
    </row>
    <row r="78" spans="1:23" ht="49.5">
      <c r="A78" s="2002" t="s">
        <v>174</v>
      </c>
      <c r="B78" s="465" t="s">
        <v>175</v>
      </c>
      <c r="C78" s="1092" t="s">
        <v>3032</v>
      </c>
      <c r="D78" s="463"/>
      <c r="E78" s="463"/>
      <c r="F78" s="463"/>
      <c r="G78" s="463"/>
      <c r="H78" s="463"/>
      <c r="I78" s="463"/>
      <c r="J78" s="463"/>
      <c r="K78" s="463"/>
      <c r="L78" s="463"/>
      <c r="M78" s="463"/>
      <c r="N78" s="463"/>
      <c r="O78" s="463"/>
      <c r="P78" s="463"/>
      <c r="Q78" s="463"/>
      <c r="R78" s="463"/>
      <c r="S78" s="463"/>
      <c r="T78" s="463"/>
      <c r="U78" s="463"/>
      <c r="V78" s="463"/>
      <c r="W78" s="463"/>
    </row>
    <row r="79" spans="1:23" ht="18">
      <c r="A79" s="2003"/>
      <c r="B79" s="466" t="s">
        <v>176</v>
      </c>
      <c r="C79" s="740" t="s">
        <v>2502</v>
      </c>
      <c r="D79" s="463"/>
      <c r="E79" s="463"/>
      <c r="F79" s="463"/>
      <c r="G79" s="463"/>
      <c r="H79" s="463"/>
      <c r="I79" s="463"/>
      <c r="J79" s="463"/>
      <c r="K79" s="463"/>
      <c r="L79" s="463"/>
      <c r="M79" s="463"/>
      <c r="N79" s="463"/>
      <c r="O79" s="463"/>
      <c r="P79" s="463"/>
      <c r="Q79" s="463"/>
      <c r="R79" s="463"/>
      <c r="S79" s="463"/>
      <c r="T79" s="463"/>
      <c r="U79" s="463"/>
      <c r="V79" s="463"/>
      <c r="W79" s="463"/>
    </row>
    <row r="80" spans="1:23" ht="49.5">
      <c r="A80" s="2003"/>
      <c r="B80" s="466" t="s">
        <v>177</v>
      </c>
      <c r="C80" s="1091" t="s">
        <v>3033</v>
      </c>
      <c r="D80" s="463"/>
      <c r="E80" s="463"/>
      <c r="F80" s="463"/>
      <c r="G80" s="463"/>
      <c r="H80" s="463"/>
      <c r="I80" s="463"/>
      <c r="J80" s="463"/>
      <c r="K80" s="463"/>
      <c r="L80" s="463"/>
      <c r="M80" s="463"/>
      <c r="N80" s="463"/>
      <c r="O80" s="463"/>
      <c r="P80" s="463"/>
      <c r="Q80" s="463"/>
      <c r="R80" s="463"/>
      <c r="S80" s="463"/>
      <c r="T80" s="463"/>
      <c r="U80" s="463"/>
      <c r="V80" s="463"/>
      <c r="W80" s="463"/>
    </row>
    <row r="81" spans="1:23" ht="18">
      <c r="A81" s="2003"/>
      <c r="B81" s="466" t="s">
        <v>178</v>
      </c>
      <c r="C81" s="740" t="s">
        <v>684</v>
      </c>
      <c r="D81" s="463"/>
      <c r="E81" s="463"/>
      <c r="F81" s="463"/>
      <c r="G81" s="463"/>
      <c r="H81" s="463"/>
      <c r="I81" s="463"/>
      <c r="J81" s="463"/>
      <c r="K81" s="463"/>
      <c r="L81" s="463"/>
      <c r="M81" s="463"/>
      <c r="N81" s="463"/>
      <c r="O81" s="463"/>
      <c r="P81" s="463"/>
      <c r="Q81" s="463"/>
      <c r="R81" s="463"/>
      <c r="S81" s="463"/>
      <c r="T81" s="463"/>
      <c r="U81" s="463"/>
      <c r="V81" s="463"/>
      <c r="W81" s="463"/>
    </row>
    <row r="82" spans="1:23" ht="49.5">
      <c r="A82" s="2003"/>
      <c r="B82" s="466" t="s">
        <v>179</v>
      </c>
      <c r="C82" s="740" t="s">
        <v>375</v>
      </c>
      <c r="D82" s="463"/>
      <c r="E82" s="463"/>
      <c r="F82" s="463"/>
      <c r="G82" s="463"/>
      <c r="H82" s="463"/>
      <c r="I82" s="463"/>
      <c r="J82" s="463"/>
      <c r="K82" s="463"/>
      <c r="L82" s="463"/>
      <c r="M82" s="463"/>
      <c r="N82" s="463"/>
      <c r="O82" s="463"/>
      <c r="P82" s="463"/>
      <c r="Q82" s="463"/>
      <c r="R82" s="463"/>
      <c r="S82" s="463"/>
      <c r="T82" s="463"/>
      <c r="U82" s="463"/>
      <c r="V82" s="463"/>
      <c r="W82" s="463"/>
    </row>
    <row r="83" spans="1:23" ht="18">
      <c r="A83" s="2003"/>
      <c r="B83" s="466" t="s">
        <v>180</v>
      </c>
      <c r="C83" s="740" t="s">
        <v>90</v>
      </c>
      <c r="D83" s="463"/>
      <c r="E83" s="463"/>
      <c r="F83" s="463"/>
      <c r="G83" s="463"/>
      <c r="H83" s="463"/>
      <c r="I83" s="463"/>
      <c r="J83" s="463"/>
      <c r="K83" s="463"/>
      <c r="L83" s="463"/>
      <c r="M83" s="463"/>
      <c r="N83" s="463"/>
      <c r="O83" s="463"/>
      <c r="P83" s="463"/>
      <c r="Q83" s="463"/>
      <c r="R83" s="463"/>
      <c r="S83" s="463"/>
      <c r="T83" s="463"/>
      <c r="U83" s="463"/>
      <c r="V83" s="463"/>
      <c r="W83" s="463"/>
    </row>
    <row r="84" spans="1:23" ht="18">
      <c r="A84" s="2003"/>
      <c r="B84" s="466" t="s">
        <v>157</v>
      </c>
      <c r="C84" s="740" t="s">
        <v>165</v>
      </c>
      <c r="D84" s="463"/>
      <c r="E84" s="463"/>
      <c r="F84" s="463"/>
      <c r="G84" s="463"/>
      <c r="H84" s="463"/>
      <c r="I84" s="463"/>
      <c r="J84" s="463"/>
      <c r="K84" s="463"/>
      <c r="L84" s="463"/>
      <c r="M84" s="463"/>
      <c r="N84" s="463"/>
      <c r="O84" s="463"/>
      <c r="P84" s="463"/>
      <c r="Q84" s="463"/>
      <c r="R84" s="463"/>
      <c r="S84" s="463"/>
      <c r="T84" s="463"/>
      <c r="U84" s="463"/>
      <c r="V84" s="463"/>
      <c r="W84" s="463"/>
    </row>
    <row r="85" spans="1:23" ht="18">
      <c r="A85" s="2003"/>
      <c r="B85" s="466" t="s">
        <v>158</v>
      </c>
      <c r="C85" s="740" t="s">
        <v>165</v>
      </c>
      <c r="D85" s="463"/>
      <c r="E85" s="463"/>
      <c r="F85" s="463"/>
      <c r="G85" s="463"/>
      <c r="H85" s="463"/>
      <c r="I85" s="463"/>
      <c r="J85" s="463"/>
      <c r="K85" s="463"/>
      <c r="L85" s="463"/>
      <c r="M85" s="463"/>
      <c r="N85" s="463"/>
      <c r="O85" s="463"/>
      <c r="P85" s="463"/>
      <c r="Q85" s="463"/>
      <c r="R85" s="463"/>
      <c r="S85" s="463"/>
      <c r="T85" s="463"/>
      <c r="U85" s="463"/>
      <c r="V85" s="463"/>
      <c r="W85" s="463"/>
    </row>
    <row r="86" spans="1:23" ht="18">
      <c r="A86" s="2003"/>
      <c r="B86" s="466" t="s">
        <v>181</v>
      </c>
      <c r="C86" s="740" t="s">
        <v>165</v>
      </c>
      <c r="D86" s="463"/>
      <c r="E86" s="463"/>
      <c r="F86" s="463"/>
      <c r="G86" s="463"/>
      <c r="H86" s="463"/>
      <c r="I86" s="463"/>
      <c r="J86" s="463"/>
      <c r="K86" s="463"/>
      <c r="L86" s="463"/>
      <c r="M86" s="463"/>
      <c r="N86" s="463"/>
      <c r="O86" s="463"/>
      <c r="P86" s="463"/>
      <c r="Q86" s="463"/>
      <c r="R86" s="463"/>
      <c r="S86" s="463"/>
      <c r="T86" s="463"/>
      <c r="U86" s="463"/>
      <c r="V86" s="463"/>
      <c r="W86" s="463"/>
    </row>
    <row r="87" spans="1:23" ht="18">
      <c r="A87" s="2003"/>
      <c r="B87" s="466" t="s">
        <v>182</v>
      </c>
      <c r="C87" s="740"/>
      <c r="D87" s="463"/>
      <c r="E87" s="463"/>
      <c r="F87" s="463"/>
      <c r="G87" s="463"/>
      <c r="H87" s="463"/>
      <c r="I87" s="463"/>
      <c r="J87" s="463"/>
      <c r="K87" s="463"/>
      <c r="L87" s="463"/>
      <c r="M87" s="463"/>
      <c r="N87" s="463"/>
      <c r="O87" s="463"/>
      <c r="P87" s="463"/>
      <c r="Q87" s="463"/>
      <c r="R87" s="463"/>
      <c r="S87" s="463"/>
      <c r="T87" s="463"/>
      <c r="U87" s="463"/>
      <c r="V87" s="463"/>
      <c r="W87" s="463"/>
    </row>
    <row r="88" spans="1:23" ht="18">
      <c r="A88" s="2003"/>
      <c r="B88" s="466" t="s">
        <v>183</v>
      </c>
      <c r="C88" s="740" t="s">
        <v>90</v>
      </c>
      <c r="D88" s="463"/>
      <c r="E88" s="463"/>
      <c r="F88" s="463"/>
      <c r="G88" s="463"/>
      <c r="H88" s="463"/>
      <c r="I88" s="463"/>
      <c r="J88" s="463"/>
      <c r="K88" s="463"/>
      <c r="L88" s="463"/>
      <c r="M88" s="463"/>
      <c r="N88" s="463"/>
      <c r="O88" s="463"/>
      <c r="P88" s="463"/>
      <c r="Q88" s="463"/>
      <c r="R88" s="463"/>
      <c r="S88" s="463"/>
      <c r="T88" s="463"/>
      <c r="U88" s="463"/>
      <c r="V88" s="463"/>
      <c r="W88" s="463"/>
    </row>
    <row r="89" spans="1:23" ht="18">
      <c r="A89" s="2003"/>
      <c r="B89" s="466" t="s">
        <v>184</v>
      </c>
      <c r="C89" s="740" t="s">
        <v>165</v>
      </c>
      <c r="D89" s="463"/>
      <c r="E89" s="463"/>
      <c r="F89" s="463"/>
      <c r="G89" s="463"/>
      <c r="H89" s="463"/>
      <c r="I89" s="463"/>
      <c r="J89" s="463"/>
      <c r="K89" s="463"/>
      <c r="L89" s="463"/>
      <c r="M89" s="463"/>
      <c r="N89" s="463"/>
      <c r="O89" s="463"/>
      <c r="P89" s="463"/>
      <c r="Q89" s="463"/>
      <c r="R89" s="463"/>
      <c r="S89" s="463"/>
      <c r="T89" s="463"/>
      <c r="U89" s="463"/>
      <c r="V89" s="463"/>
      <c r="W89" s="463"/>
    </row>
    <row r="90" spans="1:23" ht="18">
      <c r="A90" s="2003"/>
      <c r="B90" s="466" t="s">
        <v>185</v>
      </c>
      <c r="C90" s="740" t="s">
        <v>165</v>
      </c>
      <c r="D90" s="463"/>
      <c r="E90" s="463"/>
      <c r="F90" s="463"/>
      <c r="G90" s="463"/>
      <c r="H90" s="463"/>
      <c r="I90" s="463"/>
      <c r="J90" s="463"/>
      <c r="K90" s="463"/>
      <c r="L90" s="463"/>
      <c r="M90" s="463"/>
      <c r="N90" s="463"/>
      <c r="O90" s="463"/>
      <c r="P90" s="463"/>
      <c r="Q90" s="463"/>
      <c r="R90" s="463"/>
      <c r="S90" s="463"/>
      <c r="T90" s="463"/>
      <c r="U90" s="463"/>
      <c r="V90" s="463"/>
      <c r="W90" s="463"/>
    </row>
    <row r="91" spans="1:23" ht="18">
      <c r="A91" s="2003"/>
      <c r="B91" s="466" t="s">
        <v>186</v>
      </c>
      <c r="C91" s="740" t="s">
        <v>165</v>
      </c>
      <c r="D91" s="463"/>
      <c r="E91" s="463"/>
      <c r="F91" s="463"/>
      <c r="G91" s="463"/>
      <c r="H91" s="463"/>
      <c r="I91" s="463"/>
      <c r="J91" s="463"/>
      <c r="K91" s="463"/>
      <c r="L91" s="463"/>
      <c r="M91" s="463"/>
      <c r="N91" s="463"/>
      <c r="O91" s="463"/>
      <c r="P91" s="463"/>
      <c r="Q91" s="463"/>
      <c r="R91" s="463"/>
      <c r="S91" s="463"/>
      <c r="T91" s="463"/>
      <c r="U91" s="463"/>
      <c r="V91" s="463"/>
      <c r="W91" s="463"/>
    </row>
    <row r="92" spans="1:23" ht="18.5" thickBot="1">
      <c r="A92" s="2004"/>
      <c r="B92" s="468" t="s">
        <v>187</v>
      </c>
      <c r="C92" s="1090" t="s">
        <v>165</v>
      </c>
      <c r="D92" s="463"/>
      <c r="E92" s="463"/>
      <c r="F92" s="463"/>
      <c r="G92" s="463"/>
      <c r="H92" s="463"/>
      <c r="I92" s="463"/>
      <c r="J92" s="463"/>
      <c r="K92" s="463"/>
      <c r="L92" s="463"/>
      <c r="M92" s="463"/>
      <c r="N92" s="463"/>
      <c r="O92" s="463"/>
      <c r="P92" s="463"/>
      <c r="Q92" s="463"/>
      <c r="R92" s="463"/>
      <c r="S92" s="463"/>
      <c r="T92" s="463"/>
      <c r="U92" s="463"/>
      <c r="V92" s="463"/>
      <c r="W92" s="463"/>
    </row>
    <row r="93" spans="1:23" ht="33">
      <c r="A93" s="2002" t="s">
        <v>188</v>
      </c>
      <c r="B93" s="465" t="s">
        <v>189</v>
      </c>
      <c r="C93" s="740" t="s">
        <v>2503</v>
      </c>
      <c r="D93" s="463"/>
      <c r="E93" s="463"/>
      <c r="F93" s="463"/>
      <c r="G93" s="463"/>
      <c r="H93" s="463"/>
      <c r="I93" s="463"/>
      <c r="J93" s="463"/>
      <c r="K93" s="463"/>
      <c r="L93" s="463"/>
      <c r="M93" s="463"/>
      <c r="N93" s="463"/>
      <c r="O93" s="463"/>
      <c r="P93" s="463"/>
      <c r="Q93" s="463"/>
      <c r="R93" s="463"/>
      <c r="S93" s="463"/>
      <c r="T93" s="463"/>
      <c r="U93" s="463"/>
      <c r="V93" s="463"/>
      <c r="W93" s="463"/>
    </row>
    <row r="94" spans="1:23" ht="33">
      <c r="A94" s="2003"/>
      <c r="B94" s="466" t="s">
        <v>190</v>
      </c>
      <c r="C94" s="740" t="s">
        <v>397</v>
      </c>
      <c r="D94" s="463"/>
      <c r="E94" s="463"/>
      <c r="F94" s="463"/>
      <c r="G94" s="463"/>
      <c r="H94" s="463"/>
      <c r="I94" s="463"/>
      <c r="J94" s="463"/>
      <c r="K94" s="463"/>
      <c r="L94" s="463"/>
      <c r="M94" s="463"/>
      <c r="N94" s="463"/>
      <c r="O94" s="463"/>
      <c r="P94" s="463"/>
      <c r="Q94" s="463"/>
      <c r="R94" s="463"/>
      <c r="S94" s="463"/>
      <c r="T94" s="463"/>
      <c r="U94" s="463"/>
      <c r="V94" s="463"/>
      <c r="W94" s="463"/>
    </row>
    <row r="95" spans="1:23" ht="18">
      <c r="A95" s="2003"/>
      <c r="B95" s="466" t="s">
        <v>191</v>
      </c>
      <c r="C95" s="740" t="s">
        <v>90</v>
      </c>
      <c r="D95" s="463"/>
      <c r="E95" s="463"/>
      <c r="F95" s="463"/>
      <c r="G95" s="463"/>
      <c r="H95" s="463"/>
      <c r="I95" s="463"/>
      <c r="J95" s="463"/>
      <c r="K95" s="463"/>
      <c r="L95" s="463"/>
      <c r="M95" s="463"/>
      <c r="N95" s="463"/>
      <c r="O95" s="463"/>
      <c r="P95" s="463"/>
      <c r="Q95" s="463"/>
      <c r="R95" s="463"/>
      <c r="S95" s="463"/>
      <c r="T95" s="463"/>
      <c r="U95" s="463"/>
      <c r="V95" s="463"/>
      <c r="W95" s="463"/>
    </row>
    <row r="96" spans="1:23" ht="66">
      <c r="A96" s="2003"/>
      <c r="B96" s="466" t="s">
        <v>192</v>
      </c>
      <c r="C96" s="740" t="s">
        <v>1494</v>
      </c>
      <c r="D96" s="463"/>
      <c r="E96" s="463"/>
      <c r="F96" s="463"/>
      <c r="G96" s="463"/>
      <c r="H96" s="463"/>
      <c r="I96" s="463"/>
      <c r="J96" s="463"/>
      <c r="K96" s="463"/>
      <c r="L96" s="463"/>
      <c r="M96" s="463"/>
      <c r="N96" s="463"/>
      <c r="O96" s="463"/>
      <c r="P96" s="463"/>
      <c r="Q96" s="463"/>
      <c r="R96" s="463"/>
      <c r="S96" s="463"/>
      <c r="T96" s="463"/>
      <c r="U96" s="463"/>
      <c r="V96" s="463"/>
      <c r="W96" s="463"/>
    </row>
    <row r="97" spans="1:23" ht="49.5">
      <c r="A97" s="2003"/>
      <c r="B97" s="466" t="s">
        <v>193</v>
      </c>
      <c r="C97" s="740" t="s">
        <v>2504</v>
      </c>
      <c r="D97" s="463"/>
      <c r="E97" s="463"/>
      <c r="F97" s="463"/>
      <c r="G97" s="463"/>
      <c r="H97" s="463"/>
      <c r="I97" s="463"/>
      <c r="J97" s="463"/>
      <c r="K97" s="463"/>
      <c r="L97" s="463"/>
      <c r="M97" s="463"/>
      <c r="N97" s="463"/>
      <c r="O97" s="463"/>
      <c r="P97" s="463"/>
      <c r="Q97" s="463"/>
      <c r="R97" s="463"/>
      <c r="S97" s="463"/>
      <c r="T97" s="463"/>
      <c r="U97" s="463"/>
      <c r="V97" s="463"/>
      <c r="W97" s="463"/>
    </row>
    <row r="98" spans="1:23" ht="49.5">
      <c r="A98" s="2003"/>
      <c r="B98" s="466" t="s">
        <v>194</v>
      </c>
      <c r="C98" s="740" t="s">
        <v>1171</v>
      </c>
      <c r="D98" s="463"/>
      <c r="E98" s="463"/>
      <c r="F98" s="463"/>
      <c r="G98" s="463"/>
      <c r="H98" s="463"/>
      <c r="I98" s="463"/>
      <c r="J98" s="463"/>
      <c r="K98" s="463"/>
      <c r="L98" s="463"/>
      <c r="M98" s="463"/>
      <c r="N98" s="463"/>
      <c r="O98" s="463"/>
      <c r="P98" s="463"/>
      <c r="Q98" s="463"/>
      <c r="R98" s="463"/>
      <c r="S98" s="463"/>
      <c r="T98" s="463"/>
      <c r="U98" s="463"/>
      <c r="V98" s="463"/>
      <c r="W98" s="463"/>
    </row>
    <row r="99" spans="1:23" ht="198">
      <c r="A99" s="2003"/>
      <c r="B99" s="466" t="s">
        <v>196</v>
      </c>
      <c r="C99" s="740" t="s">
        <v>3034</v>
      </c>
      <c r="D99" s="463"/>
      <c r="E99" s="463"/>
      <c r="F99" s="463"/>
      <c r="G99" s="463"/>
      <c r="H99" s="463"/>
      <c r="I99" s="463"/>
      <c r="J99" s="463"/>
      <c r="K99" s="463"/>
      <c r="L99" s="463"/>
      <c r="M99" s="463"/>
      <c r="N99" s="463"/>
      <c r="O99" s="463"/>
      <c r="P99" s="463"/>
      <c r="Q99" s="463"/>
      <c r="R99" s="463"/>
      <c r="S99" s="463"/>
      <c r="T99" s="463"/>
      <c r="U99" s="463"/>
      <c r="V99" s="463"/>
      <c r="W99" s="463"/>
    </row>
    <row r="100" spans="1:23" ht="18">
      <c r="A100" s="2003"/>
      <c r="B100" s="466" t="s">
        <v>197</v>
      </c>
      <c r="C100" s="740" t="s">
        <v>213</v>
      </c>
      <c r="D100" s="463"/>
      <c r="E100" s="463"/>
      <c r="F100" s="463"/>
      <c r="G100" s="463"/>
      <c r="H100" s="463"/>
      <c r="I100" s="463"/>
      <c r="J100" s="463"/>
      <c r="K100" s="463"/>
      <c r="L100" s="463"/>
      <c r="M100" s="463"/>
      <c r="N100" s="463"/>
      <c r="O100" s="463"/>
      <c r="P100" s="463"/>
      <c r="Q100" s="463"/>
      <c r="R100" s="463"/>
      <c r="S100" s="463"/>
      <c r="T100" s="463"/>
      <c r="U100" s="463"/>
      <c r="V100" s="463"/>
      <c r="W100" s="463"/>
    </row>
    <row r="101" spans="1:23" ht="18">
      <c r="A101" s="2003"/>
      <c r="B101" s="466" t="s">
        <v>198</v>
      </c>
      <c r="C101" s="740" t="s">
        <v>213</v>
      </c>
      <c r="D101" s="463"/>
      <c r="E101" s="463"/>
      <c r="F101" s="463"/>
      <c r="G101" s="463"/>
      <c r="H101" s="463"/>
      <c r="I101" s="463"/>
      <c r="J101" s="463"/>
      <c r="K101" s="463"/>
      <c r="L101" s="463"/>
      <c r="M101" s="463"/>
      <c r="N101" s="463"/>
      <c r="O101" s="463"/>
      <c r="P101" s="463"/>
      <c r="Q101" s="463"/>
      <c r="R101" s="463"/>
      <c r="S101" s="463"/>
      <c r="T101" s="463"/>
      <c r="U101" s="463"/>
      <c r="V101" s="463"/>
      <c r="W101" s="463"/>
    </row>
    <row r="102" spans="1:23" ht="18.5" thickBot="1">
      <c r="A102" s="2004"/>
      <c r="B102" s="469" t="s">
        <v>199</v>
      </c>
      <c r="C102" s="1090" t="s">
        <v>165</v>
      </c>
      <c r="D102" s="463"/>
      <c r="E102" s="463"/>
      <c r="F102" s="463"/>
      <c r="G102" s="463"/>
      <c r="H102" s="463"/>
      <c r="I102" s="463"/>
      <c r="J102" s="463"/>
      <c r="K102" s="463"/>
      <c r="L102" s="463"/>
      <c r="M102" s="463"/>
      <c r="N102" s="463"/>
      <c r="O102" s="463"/>
      <c r="P102" s="463"/>
      <c r="Q102" s="463"/>
      <c r="R102" s="463"/>
      <c r="S102" s="463"/>
      <c r="T102" s="463"/>
      <c r="U102" s="463"/>
      <c r="V102" s="463"/>
      <c r="W102" s="463"/>
    </row>
    <row r="103" spans="1:23" ht="33">
      <c r="A103" s="2013" t="s">
        <v>356</v>
      </c>
      <c r="B103" s="466" t="s">
        <v>201</v>
      </c>
      <c r="C103" s="1093" t="s">
        <v>2505</v>
      </c>
      <c r="D103" s="463"/>
      <c r="E103" s="463"/>
      <c r="F103" s="463"/>
      <c r="G103" s="463"/>
      <c r="H103" s="463"/>
      <c r="I103" s="463"/>
      <c r="J103" s="463"/>
      <c r="K103" s="463"/>
      <c r="L103" s="463"/>
      <c r="M103" s="463"/>
      <c r="N103" s="463"/>
      <c r="O103" s="463"/>
      <c r="P103" s="463"/>
      <c r="Q103" s="463"/>
      <c r="R103" s="463"/>
      <c r="S103" s="463"/>
      <c r="T103" s="463"/>
      <c r="U103" s="463"/>
      <c r="V103" s="463"/>
      <c r="W103" s="463"/>
    </row>
    <row r="104" spans="1:23" ht="18">
      <c r="A104" s="2003"/>
      <c r="B104" s="466" t="s">
        <v>357</v>
      </c>
      <c r="C104" s="1019">
        <v>605.58000000000004</v>
      </c>
      <c r="D104" s="463"/>
      <c r="E104" s="463"/>
      <c r="F104" s="463"/>
      <c r="G104" s="463"/>
      <c r="H104" s="463"/>
      <c r="I104" s="463"/>
      <c r="J104" s="463"/>
      <c r="K104" s="463"/>
      <c r="L104" s="463"/>
      <c r="M104" s="463"/>
      <c r="N104" s="463"/>
      <c r="O104" s="463"/>
      <c r="P104" s="463"/>
      <c r="Q104" s="463"/>
      <c r="R104" s="463"/>
      <c r="S104" s="463"/>
      <c r="T104" s="463"/>
      <c r="U104" s="463"/>
      <c r="V104" s="463"/>
      <c r="W104" s="463"/>
    </row>
    <row r="105" spans="1:23" ht="18">
      <c r="A105" s="2003"/>
      <c r="B105" s="466" t="s">
        <v>327</v>
      </c>
      <c r="C105" s="1094">
        <v>95288.01</v>
      </c>
      <c r="D105" s="463"/>
      <c r="E105" s="463"/>
      <c r="F105" s="463"/>
      <c r="G105" s="463"/>
      <c r="H105" s="463"/>
      <c r="I105" s="463"/>
      <c r="J105" s="463"/>
      <c r="K105" s="463"/>
      <c r="L105" s="463"/>
      <c r="M105" s="463"/>
      <c r="N105" s="463"/>
      <c r="O105" s="463"/>
      <c r="P105" s="463"/>
      <c r="Q105" s="463"/>
      <c r="R105" s="463"/>
      <c r="S105" s="463"/>
      <c r="T105" s="463"/>
      <c r="U105" s="463"/>
      <c r="V105" s="463"/>
      <c r="W105" s="463"/>
    </row>
    <row r="106" spans="1:23" ht="18">
      <c r="A106" s="2003"/>
      <c r="B106" s="466" t="s">
        <v>542</v>
      </c>
      <c r="C106" s="1095" t="s">
        <v>2987</v>
      </c>
      <c r="D106" s="463"/>
      <c r="E106" s="463"/>
      <c r="F106" s="463"/>
      <c r="G106" s="463"/>
      <c r="H106" s="463"/>
      <c r="I106" s="463"/>
      <c r="J106" s="463"/>
      <c r="K106" s="463"/>
      <c r="L106" s="463"/>
      <c r="M106" s="463"/>
      <c r="N106" s="463"/>
      <c r="O106" s="463"/>
      <c r="P106" s="463"/>
      <c r="Q106" s="463"/>
      <c r="R106" s="463"/>
      <c r="S106" s="463"/>
      <c r="T106" s="463"/>
      <c r="U106" s="463"/>
      <c r="V106" s="463"/>
      <c r="W106" s="463"/>
    </row>
    <row r="107" spans="1:23" ht="18.5" thickBot="1">
      <c r="A107" s="2004"/>
      <c r="B107" s="470" t="s">
        <v>1080</v>
      </c>
      <c r="C107" s="1096" t="s">
        <v>213</v>
      </c>
      <c r="D107" s="463"/>
      <c r="E107" s="463"/>
      <c r="F107" s="463"/>
      <c r="G107" s="463"/>
      <c r="H107" s="463"/>
      <c r="I107" s="463"/>
      <c r="J107" s="463"/>
      <c r="K107" s="463"/>
      <c r="L107" s="463"/>
      <c r="M107" s="463"/>
      <c r="N107" s="463"/>
      <c r="O107" s="463"/>
      <c r="P107" s="463"/>
      <c r="Q107" s="463"/>
      <c r="R107" s="463"/>
      <c r="S107" s="463"/>
      <c r="T107" s="463"/>
      <c r="U107" s="463"/>
      <c r="V107" s="463"/>
      <c r="W107" s="463"/>
    </row>
    <row r="108" spans="1:23" s="264" customFormat="1" ht="115.5">
      <c r="A108" s="1891" t="s">
        <v>3702</v>
      </c>
      <c r="B108" s="1779" t="s">
        <v>3703</v>
      </c>
      <c r="C108" s="1780" t="s">
        <v>3719</v>
      </c>
    </row>
    <row r="109" spans="1:23" s="264" customFormat="1" ht="18.5" thickBot="1">
      <c r="A109" s="1892"/>
      <c r="B109" s="1781" t="s">
        <v>3705</v>
      </c>
      <c r="C109" s="1782" t="s">
        <v>223</v>
      </c>
    </row>
    <row r="110" spans="1:23" ht="18.5" thickBot="1">
      <c r="A110" s="2014" t="s">
        <v>207</v>
      </c>
      <c r="B110" s="2015"/>
      <c r="C110" s="741" t="s">
        <v>213</v>
      </c>
      <c r="D110" s="463"/>
      <c r="E110" s="463"/>
      <c r="F110" s="463"/>
      <c r="G110" s="463"/>
      <c r="H110" s="463"/>
      <c r="I110" s="463"/>
      <c r="J110" s="463"/>
      <c r="K110" s="463"/>
      <c r="L110" s="463"/>
      <c r="M110" s="463"/>
      <c r="N110" s="463"/>
      <c r="O110" s="463"/>
      <c r="P110" s="463"/>
      <c r="Q110" s="463"/>
      <c r="R110" s="463"/>
      <c r="S110" s="463"/>
      <c r="T110" s="463"/>
      <c r="U110" s="463"/>
      <c r="V110" s="463"/>
      <c r="W110" s="463"/>
    </row>
    <row r="111" spans="1:23" ht="235.5" customHeight="1">
      <c r="A111" s="2011" t="s">
        <v>3627</v>
      </c>
      <c r="B111" s="2012"/>
      <c r="C111" s="2012"/>
      <c r="D111" s="463"/>
      <c r="E111" s="463"/>
      <c r="F111" s="463"/>
      <c r="G111" s="463"/>
      <c r="H111" s="463"/>
      <c r="I111" s="463"/>
      <c r="J111" s="463"/>
      <c r="K111" s="463"/>
      <c r="L111" s="463"/>
      <c r="M111" s="463"/>
      <c r="N111" s="463"/>
      <c r="O111" s="463"/>
      <c r="P111" s="463"/>
      <c r="Q111" s="463"/>
      <c r="R111" s="463"/>
      <c r="S111" s="463"/>
      <c r="T111" s="463"/>
      <c r="U111" s="463"/>
      <c r="V111" s="463"/>
      <c r="W111" s="463"/>
    </row>
    <row r="112" spans="1:23" ht="16.5" customHeight="1">
      <c r="A112" s="463"/>
      <c r="B112" s="463"/>
      <c r="C112" s="742"/>
      <c r="D112" s="463"/>
      <c r="E112" s="463"/>
      <c r="F112" s="463"/>
      <c r="G112" s="463"/>
      <c r="H112" s="463"/>
      <c r="I112" s="463"/>
      <c r="J112" s="463"/>
      <c r="K112" s="463"/>
      <c r="L112" s="463"/>
      <c r="M112" s="463"/>
      <c r="N112" s="463"/>
      <c r="O112" s="463"/>
      <c r="P112" s="463"/>
      <c r="Q112" s="463"/>
      <c r="R112" s="463"/>
      <c r="S112" s="463"/>
      <c r="T112" s="463"/>
      <c r="U112" s="463"/>
      <c r="V112" s="463"/>
      <c r="W112" s="463"/>
    </row>
    <row r="113" spans="1:23" ht="16.5" customHeight="1">
      <c r="A113" s="463"/>
      <c r="B113" s="463"/>
      <c r="C113" s="742"/>
      <c r="D113" s="463"/>
      <c r="E113" s="463"/>
      <c r="F113" s="463"/>
      <c r="G113" s="463"/>
      <c r="H113" s="463"/>
      <c r="I113" s="463"/>
      <c r="J113" s="463"/>
      <c r="K113" s="463"/>
      <c r="L113" s="463"/>
      <c r="M113" s="463"/>
      <c r="N113" s="463"/>
      <c r="O113" s="463"/>
      <c r="P113" s="463"/>
      <c r="Q113" s="463"/>
      <c r="R113" s="463"/>
      <c r="S113" s="463"/>
      <c r="T113" s="463"/>
      <c r="U113" s="463"/>
      <c r="V113" s="463"/>
      <c r="W113" s="463"/>
    </row>
    <row r="114" spans="1:23" ht="16.5" customHeight="1">
      <c r="A114" s="463"/>
      <c r="B114" s="463"/>
      <c r="C114" s="742"/>
      <c r="D114" s="463"/>
      <c r="E114" s="463"/>
      <c r="F114" s="463"/>
      <c r="G114" s="463"/>
      <c r="H114" s="463"/>
      <c r="I114" s="463"/>
      <c r="J114" s="463"/>
      <c r="K114" s="463"/>
      <c r="L114" s="463"/>
      <c r="M114" s="463"/>
      <c r="N114" s="463"/>
      <c r="O114" s="463"/>
      <c r="P114" s="463"/>
      <c r="Q114" s="463"/>
      <c r="R114" s="463"/>
      <c r="S114" s="463"/>
      <c r="T114" s="463"/>
      <c r="U114" s="463"/>
      <c r="V114" s="463"/>
      <c r="W114" s="463"/>
    </row>
    <row r="115" spans="1:23" ht="16.5" customHeight="1">
      <c r="A115" s="463"/>
      <c r="B115" s="463"/>
      <c r="C115" s="742"/>
      <c r="D115" s="463"/>
      <c r="E115" s="463"/>
      <c r="F115" s="463"/>
      <c r="G115" s="463"/>
      <c r="H115" s="463"/>
      <c r="I115" s="463"/>
      <c r="J115" s="463"/>
      <c r="K115" s="463"/>
      <c r="L115" s="463"/>
      <c r="M115" s="463"/>
      <c r="N115" s="463"/>
      <c r="O115" s="463"/>
      <c r="P115" s="463"/>
      <c r="Q115" s="463"/>
      <c r="R115" s="463"/>
      <c r="S115" s="463"/>
      <c r="T115" s="463"/>
      <c r="U115" s="463"/>
      <c r="V115" s="463"/>
      <c r="W115" s="463"/>
    </row>
    <row r="116" spans="1:23" ht="16.5" customHeight="1">
      <c r="A116" s="463"/>
      <c r="B116" s="463"/>
      <c r="C116" s="742"/>
      <c r="D116" s="463"/>
      <c r="E116" s="463"/>
      <c r="F116" s="463"/>
      <c r="G116" s="463"/>
      <c r="H116" s="463"/>
      <c r="I116" s="463"/>
      <c r="J116" s="463"/>
      <c r="K116" s="463"/>
      <c r="L116" s="463"/>
      <c r="M116" s="463"/>
      <c r="N116" s="463"/>
      <c r="O116" s="463"/>
      <c r="P116" s="463"/>
      <c r="Q116" s="463"/>
      <c r="R116" s="463"/>
      <c r="S116" s="463"/>
      <c r="T116" s="463"/>
      <c r="U116" s="463"/>
      <c r="V116" s="463"/>
      <c r="W116" s="463"/>
    </row>
    <row r="117" spans="1:23" ht="16.5" customHeight="1">
      <c r="A117" s="463"/>
      <c r="B117" s="463"/>
      <c r="C117" s="742"/>
      <c r="D117" s="463"/>
      <c r="E117" s="463"/>
      <c r="F117" s="463"/>
      <c r="G117" s="463"/>
      <c r="H117" s="463"/>
      <c r="I117" s="463"/>
      <c r="J117" s="463"/>
      <c r="K117" s="463"/>
      <c r="L117" s="463"/>
      <c r="M117" s="463"/>
      <c r="N117" s="463"/>
      <c r="O117" s="463"/>
      <c r="P117" s="463"/>
      <c r="Q117" s="463"/>
      <c r="R117" s="463"/>
      <c r="S117" s="463"/>
      <c r="T117" s="463"/>
      <c r="U117" s="463"/>
      <c r="V117" s="463"/>
      <c r="W117" s="463"/>
    </row>
    <row r="118" spans="1:23" ht="16.5" customHeight="1">
      <c r="A118" s="463"/>
      <c r="B118" s="463"/>
      <c r="C118" s="742"/>
      <c r="D118" s="463"/>
      <c r="E118" s="463"/>
      <c r="F118" s="463"/>
      <c r="G118" s="463"/>
      <c r="H118" s="463"/>
      <c r="I118" s="463"/>
      <c r="J118" s="463"/>
      <c r="K118" s="463"/>
      <c r="L118" s="463"/>
      <c r="M118" s="463"/>
      <c r="N118" s="463"/>
      <c r="O118" s="463"/>
      <c r="P118" s="463"/>
      <c r="Q118" s="463"/>
      <c r="R118" s="463"/>
      <c r="S118" s="463"/>
      <c r="T118" s="463"/>
      <c r="U118" s="463"/>
      <c r="V118" s="463"/>
      <c r="W118" s="463"/>
    </row>
    <row r="119" spans="1:23" ht="16.5" customHeight="1">
      <c r="A119" s="463"/>
      <c r="B119" s="463"/>
      <c r="C119" s="742"/>
      <c r="D119" s="463"/>
      <c r="E119" s="463"/>
      <c r="F119" s="463"/>
      <c r="G119" s="463"/>
      <c r="H119" s="463"/>
      <c r="I119" s="463"/>
      <c r="J119" s="463"/>
      <c r="K119" s="463"/>
      <c r="L119" s="463"/>
      <c r="M119" s="463"/>
      <c r="N119" s="463"/>
      <c r="O119" s="463"/>
      <c r="P119" s="463"/>
      <c r="Q119" s="463"/>
      <c r="R119" s="463"/>
      <c r="S119" s="463"/>
      <c r="T119" s="463"/>
      <c r="U119" s="463"/>
      <c r="V119" s="463"/>
      <c r="W119" s="463"/>
    </row>
    <row r="120" spans="1:23" ht="16.5" customHeight="1">
      <c r="A120" s="463"/>
      <c r="B120" s="463"/>
      <c r="C120" s="742"/>
      <c r="D120" s="463"/>
      <c r="E120" s="463"/>
      <c r="F120" s="463"/>
      <c r="G120" s="463"/>
      <c r="H120" s="463"/>
      <c r="I120" s="463"/>
      <c r="J120" s="463"/>
      <c r="K120" s="463"/>
      <c r="L120" s="463"/>
      <c r="M120" s="463"/>
      <c r="N120" s="463"/>
      <c r="O120" s="463"/>
      <c r="P120" s="463"/>
      <c r="Q120" s="463"/>
      <c r="R120" s="463"/>
      <c r="S120" s="463"/>
      <c r="T120" s="463"/>
      <c r="U120" s="463"/>
      <c r="V120" s="463"/>
      <c r="W120" s="463"/>
    </row>
    <row r="121" spans="1:23" ht="16.5" customHeight="1">
      <c r="A121" s="463"/>
      <c r="B121" s="463"/>
      <c r="C121" s="742"/>
      <c r="D121" s="463"/>
      <c r="E121" s="463"/>
      <c r="F121" s="463"/>
      <c r="G121" s="463"/>
      <c r="H121" s="463"/>
      <c r="I121" s="463"/>
      <c r="J121" s="463"/>
      <c r="K121" s="463"/>
      <c r="L121" s="463"/>
      <c r="M121" s="463"/>
      <c r="N121" s="463"/>
      <c r="O121" s="463"/>
      <c r="P121" s="463"/>
      <c r="Q121" s="463"/>
      <c r="R121" s="463"/>
      <c r="S121" s="463"/>
      <c r="T121" s="463"/>
      <c r="U121" s="463"/>
      <c r="V121" s="463"/>
      <c r="W121" s="463"/>
    </row>
    <row r="122" spans="1:23" ht="16.5" customHeight="1">
      <c r="A122" s="463"/>
      <c r="B122" s="463"/>
      <c r="C122" s="742"/>
      <c r="D122" s="463"/>
      <c r="E122" s="463"/>
      <c r="F122" s="463"/>
      <c r="G122" s="463"/>
      <c r="H122" s="463"/>
      <c r="I122" s="463"/>
      <c r="J122" s="463"/>
      <c r="K122" s="463"/>
      <c r="L122" s="463"/>
      <c r="M122" s="463"/>
      <c r="N122" s="463"/>
      <c r="O122" s="463"/>
      <c r="P122" s="463"/>
      <c r="Q122" s="463"/>
      <c r="R122" s="463"/>
      <c r="S122" s="463"/>
      <c r="T122" s="463"/>
      <c r="U122" s="463"/>
      <c r="V122" s="463"/>
      <c r="W122" s="463"/>
    </row>
    <row r="123" spans="1:23" ht="16.5" customHeight="1">
      <c r="A123" s="463"/>
      <c r="B123" s="463"/>
      <c r="C123" s="742"/>
      <c r="D123" s="463"/>
      <c r="E123" s="463"/>
      <c r="F123" s="463"/>
      <c r="G123" s="463"/>
      <c r="H123" s="463"/>
      <c r="I123" s="463"/>
      <c r="J123" s="463"/>
      <c r="K123" s="463"/>
      <c r="L123" s="463"/>
      <c r="M123" s="463"/>
      <c r="N123" s="463"/>
      <c r="O123" s="463"/>
      <c r="P123" s="463"/>
      <c r="Q123" s="463"/>
      <c r="R123" s="463"/>
      <c r="S123" s="463"/>
      <c r="T123" s="463"/>
      <c r="U123" s="463"/>
      <c r="V123" s="463"/>
      <c r="W123" s="463"/>
    </row>
    <row r="124" spans="1:23" ht="16.5" customHeight="1">
      <c r="A124" s="463"/>
      <c r="B124" s="463"/>
      <c r="C124" s="742"/>
      <c r="D124" s="463"/>
      <c r="E124" s="463"/>
      <c r="F124" s="463"/>
      <c r="G124" s="463"/>
      <c r="H124" s="463"/>
      <c r="I124" s="463"/>
      <c r="J124" s="463"/>
      <c r="K124" s="463"/>
      <c r="L124" s="463"/>
      <c r="M124" s="463"/>
      <c r="N124" s="463"/>
      <c r="O124" s="463"/>
      <c r="P124" s="463"/>
      <c r="Q124" s="463"/>
      <c r="R124" s="463"/>
      <c r="S124" s="463"/>
      <c r="T124" s="463"/>
      <c r="U124" s="463"/>
      <c r="V124" s="463"/>
      <c r="W124" s="463"/>
    </row>
    <row r="125" spans="1:23" ht="16.5" customHeight="1">
      <c r="A125" s="463"/>
      <c r="B125" s="463"/>
      <c r="C125" s="742"/>
      <c r="D125" s="463"/>
      <c r="E125" s="463"/>
      <c r="F125" s="463"/>
      <c r="G125" s="463"/>
      <c r="H125" s="463"/>
      <c r="I125" s="463"/>
      <c r="J125" s="463"/>
      <c r="K125" s="463"/>
      <c r="L125" s="463"/>
      <c r="M125" s="463"/>
      <c r="N125" s="463"/>
      <c r="O125" s="463"/>
      <c r="P125" s="463"/>
      <c r="Q125" s="463"/>
      <c r="R125" s="463"/>
      <c r="S125" s="463"/>
      <c r="T125" s="463"/>
      <c r="U125" s="463"/>
      <c r="V125" s="463"/>
      <c r="W125" s="463"/>
    </row>
    <row r="126" spans="1:23" ht="16.5" customHeight="1">
      <c r="A126" s="463"/>
      <c r="B126" s="463"/>
      <c r="C126" s="742"/>
      <c r="D126" s="463"/>
      <c r="E126" s="463"/>
      <c r="F126" s="463"/>
      <c r="G126" s="463"/>
      <c r="H126" s="463"/>
      <c r="I126" s="463"/>
      <c r="J126" s="463"/>
      <c r="K126" s="463"/>
      <c r="L126" s="463"/>
      <c r="M126" s="463"/>
      <c r="N126" s="463"/>
      <c r="O126" s="463"/>
      <c r="P126" s="463"/>
      <c r="Q126" s="463"/>
      <c r="R126" s="463"/>
      <c r="S126" s="463"/>
      <c r="T126" s="463"/>
      <c r="U126" s="463"/>
      <c r="V126" s="463"/>
      <c r="W126" s="463"/>
    </row>
    <row r="127" spans="1:23" ht="16.5" customHeight="1">
      <c r="A127" s="463"/>
      <c r="B127" s="463"/>
      <c r="C127" s="742"/>
      <c r="D127" s="463"/>
      <c r="E127" s="463"/>
      <c r="F127" s="463"/>
      <c r="G127" s="463"/>
      <c r="H127" s="463"/>
      <c r="I127" s="463"/>
      <c r="J127" s="463"/>
      <c r="K127" s="463"/>
      <c r="L127" s="463"/>
      <c r="M127" s="463"/>
      <c r="N127" s="463"/>
      <c r="O127" s="463"/>
      <c r="P127" s="463"/>
      <c r="Q127" s="463"/>
      <c r="R127" s="463"/>
      <c r="S127" s="463"/>
      <c r="T127" s="463"/>
      <c r="U127" s="463"/>
      <c r="V127" s="463"/>
      <c r="W127" s="463"/>
    </row>
    <row r="128" spans="1:23" ht="16.5" customHeight="1">
      <c r="A128" s="463"/>
      <c r="B128" s="463"/>
      <c r="C128" s="742"/>
      <c r="D128" s="463"/>
      <c r="E128" s="463"/>
      <c r="F128" s="463"/>
      <c r="G128" s="463"/>
      <c r="H128" s="463"/>
      <c r="I128" s="463"/>
      <c r="J128" s="463"/>
      <c r="K128" s="463"/>
      <c r="L128" s="463"/>
      <c r="M128" s="463"/>
      <c r="N128" s="463"/>
      <c r="O128" s="463"/>
      <c r="P128" s="463"/>
      <c r="Q128" s="463"/>
      <c r="R128" s="463"/>
      <c r="S128" s="463"/>
      <c r="T128" s="463"/>
      <c r="U128" s="463"/>
      <c r="V128" s="463"/>
      <c r="W128" s="463"/>
    </row>
    <row r="129" spans="1:23" ht="16.5" customHeight="1">
      <c r="A129" s="463"/>
      <c r="B129" s="463"/>
      <c r="C129" s="742"/>
      <c r="D129" s="463"/>
      <c r="E129" s="463"/>
      <c r="F129" s="463"/>
      <c r="G129" s="463"/>
      <c r="H129" s="463"/>
      <c r="I129" s="463"/>
      <c r="J129" s="463"/>
      <c r="K129" s="463"/>
      <c r="L129" s="463"/>
      <c r="M129" s="463"/>
      <c r="N129" s="463"/>
      <c r="O129" s="463"/>
      <c r="P129" s="463"/>
      <c r="Q129" s="463"/>
      <c r="R129" s="463"/>
      <c r="S129" s="463"/>
      <c r="T129" s="463"/>
      <c r="U129" s="463"/>
      <c r="V129" s="463"/>
      <c r="W129" s="463"/>
    </row>
    <row r="130" spans="1:23" ht="16.5" customHeight="1">
      <c r="A130" s="463"/>
      <c r="B130" s="463"/>
      <c r="C130" s="742"/>
      <c r="D130" s="463"/>
      <c r="E130" s="463"/>
      <c r="F130" s="463"/>
      <c r="G130" s="463"/>
      <c r="H130" s="463"/>
      <c r="I130" s="463"/>
      <c r="J130" s="463"/>
      <c r="K130" s="463"/>
      <c r="L130" s="463"/>
      <c r="M130" s="463"/>
      <c r="N130" s="463"/>
      <c r="O130" s="463"/>
      <c r="P130" s="463"/>
      <c r="Q130" s="463"/>
      <c r="R130" s="463"/>
      <c r="S130" s="463"/>
      <c r="T130" s="463"/>
      <c r="U130" s="463"/>
      <c r="V130" s="463"/>
      <c r="W130" s="463"/>
    </row>
    <row r="131" spans="1:23" ht="16.5" customHeight="1">
      <c r="A131" s="463"/>
      <c r="B131" s="463"/>
      <c r="C131" s="742"/>
      <c r="D131" s="463"/>
      <c r="E131" s="463"/>
      <c r="F131" s="463"/>
      <c r="G131" s="463"/>
      <c r="H131" s="463"/>
      <c r="I131" s="463"/>
      <c r="J131" s="463"/>
      <c r="K131" s="463"/>
      <c r="L131" s="463"/>
      <c r="M131" s="463"/>
      <c r="N131" s="463"/>
      <c r="O131" s="463"/>
      <c r="P131" s="463"/>
      <c r="Q131" s="463"/>
      <c r="R131" s="463"/>
      <c r="S131" s="463"/>
      <c r="T131" s="463"/>
      <c r="U131" s="463"/>
      <c r="V131" s="463"/>
      <c r="W131" s="463"/>
    </row>
    <row r="132" spans="1:23" ht="16.5" customHeight="1">
      <c r="A132" s="463"/>
      <c r="B132" s="463"/>
      <c r="C132" s="742"/>
      <c r="D132" s="463"/>
      <c r="E132" s="463"/>
      <c r="F132" s="463"/>
      <c r="G132" s="463"/>
      <c r="H132" s="463"/>
      <c r="I132" s="463"/>
      <c r="J132" s="463"/>
      <c r="K132" s="463"/>
      <c r="L132" s="463"/>
      <c r="M132" s="463"/>
      <c r="N132" s="463"/>
      <c r="O132" s="463"/>
      <c r="P132" s="463"/>
      <c r="Q132" s="463"/>
      <c r="R132" s="463"/>
      <c r="S132" s="463"/>
      <c r="T132" s="463"/>
      <c r="U132" s="463"/>
      <c r="V132" s="463"/>
      <c r="W132" s="463"/>
    </row>
    <row r="133" spans="1:23" ht="16.5" customHeight="1">
      <c r="A133" s="463"/>
      <c r="B133" s="463"/>
      <c r="C133" s="742"/>
      <c r="D133" s="463"/>
      <c r="E133" s="463"/>
      <c r="F133" s="463"/>
      <c r="G133" s="463"/>
      <c r="H133" s="463"/>
      <c r="I133" s="463"/>
      <c r="J133" s="463"/>
      <c r="K133" s="463"/>
      <c r="L133" s="463"/>
      <c r="M133" s="463"/>
      <c r="N133" s="463"/>
      <c r="O133" s="463"/>
      <c r="P133" s="463"/>
      <c r="Q133" s="463"/>
      <c r="R133" s="463"/>
      <c r="S133" s="463"/>
      <c r="T133" s="463"/>
      <c r="U133" s="463"/>
      <c r="V133" s="463"/>
      <c r="W133" s="463"/>
    </row>
    <row r="134" spans="1:23" ht="16.5" customHeight="1">
      <c r="A134" s="463"/>
      <c r="B134" s="463"/>
      <c r="C134" s="742"/>
      <c r="D134" s="463"/>
      <c r="E134" s="463"/>
      <c r="F134" s="463"/>
      <c r="G134" s="463"/>
      <c r="H134" s="463"/>
      <c r="I134" s="463"/>
      <c r="J134" s="463"/>
      <c r="K134" s="463"/>
      <c r="L134" s="463"/>
      <c r="M134" s="463"/>
      <c r="N134" s="463"/>
      <c r="O134" s="463"/>
      <c r="P134" s="463"/>
      <c r="Q134" s="463"/>
      <c r="R134" s="463"/>
      <c r="S134" s="463"/>
      <c r="T134" s="463"/>
      <c r="U134" s="463"/>
      <c r="V134" s="463"/>
      <c r="W134" s="463"/>
    </row>
    <row r="135" spans="1:23" ht="16.5" customHeight="1">
      <c r="A135" s="463"/>
      <c r="B135" s="463"/>
      <c r="C135" s="742"/>
      <c r="D135" s="463"/>
      <c r="E135" s="463"/>
      <c r="F135" s="463"/>
      <c r="G135" s="463"/>
      <c r="H135" s="463"/>
      <c r="I135" s="463"/>
      <c r="J135" s="463"/>
      <c r="K135" s="463"/>
      <c r="L135" s="463"/>
      <c r="M135" s="463"/>
      <c r="N135" s="463"/>
      <c r="O135" s="463"/>
      <c r="P135" s="463"/>
      <c r="Q135" s="463"/>
      <c r="R135" s="463"/>
      <c r="S135" s="463"/>
      <c r="T135" s="463"/>
      <c r="U135" s="463"/>
      <c r="V135" s="463"/>
      <c r="W135" s="463"/>
    </row>
    <row r="136" spans="1:23" ht="16.5" customHeight="1">
      <c r="A136" s="463"/>
      <c r="B136" s="463"/>
      <c r="C136" s="742"/>
      <c r="D136" s="463"/>
      <c r="E136" s="463"/>
      <c r="F136" s="463"/>
      <c r="G136" s="463"/>
      <c r="H136" s="463"/>
      <c r="I136" s="463"/>
      <c r="J136" s="463"/>
      <c r="K136" s="463"/>
      <c r="L136" s="463"/>
      <c r="M136" s="463"/>
      <c r="N136" s="463"/>
      <c r="O136" s="463"/>
      <c r="P136" s="463"/>
      <c r="Q136" s="463"/>
      <c r="R136" s="463"/>
      <c r="S136" s="463"/>
      <c r="T136" s="463"/>
      <c r="U136" s="463"/>
      <c r="V136" s="463"/>
      <c r="W136" s="463"/>
    </row>
    <row r="137" spans="1:23" ht="16.5" customHeight="1">
      <c r="A137" s="463"/>
      <c r="B137" s="463"/>
      <c r="C137" s="742"/>
      <c r="D137" s="463"/>
      <c r="E137" s="463"/>
      <c r="F137" s="463"/>
      <c r="G137" s="463"/>
      <c r="H137" s="463"/>
      <c r="I137" s="463"/>
      <c r="J137" s="463"/>
      <c r="K137" s="463"/>
      <c r="L137" s="463"/>
      <c r="M137" s="463"/>
      <c r="N137" s="463"/>
      <c r="O137" s="463"/>
      <c r="P137" s="463"/>
      <c r="Q137" s="463"/>
      <c r="R137" s="463"/>
      <c r="S137" s="463"/>
      <c r="T137" s="463"/>
      <c r="U137" s="463"/>
      <c r="V137" s="463"/>
      <c r="W137" s="463"/>
    </row>
    <row r="138" spans="1:23" ht="16.5" customHeight="1">
      <c r="A138" s="463"/>
      <c r="B138" s="463"/>
      <c r="C138" s="742"/>
      <c r="D138" s="463"/>
      <c r="E138" s="463"/>
      <c r="F138" s="463"/>
      <c r="G138" s="463"/>
      <c r="H138" s="463"/>
      <c r="I138" s="463"/>
      <c r="J138" s="463"/>
      <c r="K138" s="463"/>
      <c r="L138" s="463"/>
      <c r="M138" s="463"/>
      <c r="N138" s="463"/>
      <c r="O138" s="463"/>
      <c r="P138" s="463"/>
      <c r="Q138" s="463"/>
      <c r="R138" s="463"/>
      <c r="S138" s="463"/>
      <c r="T138" s="463"/>
      <c r="U138" s="463"/>
      <c r="V138" s="463"/>
      <c r="W138" s="463"/>
    </row>
    <row r="139" spans="1:23" ht="16.5" customHeight="1">
      <c r="A139" s="463"/>
      <c r="B139" s="463"/>
      <c r="C139" s="742"/>
      <c r="D139" s="463"/>
      <c r="E139" s="463"/>
      <c r="F139" s="463"/>
      <c r="G139" s="463"/>
      <c r="H139" s="463"/>
      <c r="I139" s="463"/>
      <c r="J139" s="463"/>
      <c r="K139" s="463"/>
      <c r="L139" s="463"/>
      <c r="M139" s="463"/>
      <c r="N139" s="463"/>
      <c r="O139" s="463"/>
      <c r="P139" s="463"/>
      <c r="Q139" s="463"/>
      <c r="R139" s="463"/>
      <c r="S139" s="463"/>
      <c r="T139" s="463"/>
      <c r="U139" s="463"/>
      <c r="V139" s="463"/>
      <c r="W139" s="463"/>
    </row>
    <row r="140" spans="1:23" ht="16.5" customHeight="1">
      <c r="A140" s="463"/>
      <c r="B140" s="463"/>
      <c r="C140" s="742"/>
      <c r="D140" s="463"/>
      <c r="E140" s="463"/>
      <c r="F140" s="463"/>
      <c r="G140" s="463"/>
      <c r="H140" s="463"/>
      <c r="I140" s="463"/>
      <c r="J140" s="463"/>
      <c r="K140" s="463"/>
      <c r="L140" s="463"/>
      <c r="M140" s="463"/>
      <c r="N140" s="463"/>
      <c r="O140" s="463"/>
      <c r="P140" s="463"/>
      <c r="Q140" s="463"/>
      <c r="R140" s="463"/>
      <c r="S140" s="463"/>
      <c r="T140" s="463"/>
      <c r="U140" s="463"/>
      <c r="V140" s="463"/>
      <c r="W140" s="463"/>
    </row>
    <row r="141" spans="1:23" ht="16.5" customHeight="1">
      <c r="A141" s="463"/>
      <c r="B141" s="463"/>
      <c r="C141" s="742"/>
      <c r="D141" s="463"/>
      <c r="E141" s="463"/>
      <c r="F141" s="463"/>
      <c r="G141" s="463"/>
      <c r="H141" s="463"/>
      <c r="I141" s="463"/>
      <c r="J141" s="463"/>
      <c r="K141" s="463"/>
      <c r="L141" s="463"/>
      <c r="M141" s="463"/>
      <c r="N141" s="463"/>
      <c r="O141" s="463"/>
      <c r="P141" s="463"/>
      <c r="Q141" s="463"/>
      <c r="R141" s="463"/>
      <c r="S141" s="463"/>
      <c r="T141" s="463"/>
      <c r="U141" s="463"/>
      <c r="V141" s="463"/>
      <c r="W141" s="463"/>
    </row>
    <row r="142" spans="1:23" ht="16.5" customHeight="1">
      <c r="A142" s="463"/>
      <c r="B142" s="463"/>
      <c r="C142" s="742"/>
      <c r="D142" s="463"/>
      <c r="E142" s="463"/>
      <c r="F142" s="463"/>
      <c r="G142" s="463"/>
      <c r="H142" s="463"/>
      <c r="I142" s="463"/>
      <c r="J142" s="463"/>
      <c r="K142" s="463"/>
      <c r="L142" s="463"/>
      <c r="M142" s="463"/>
      <c r="N142" s="463"/>
      <c r="O142" s="463"/>
      <c r="P142" s="463"/>
      <c r="Q142" s="463"/>
      <c r="R142" s="463"/>
      <c r="S142" s="463"/>
      <c r="T142" s="463"/>
      <c r="U142" s="463"/>
      <c r="V142" s="463"/>
      <c r="W142" s="463"/>
    </row>
    <row r="143" spans="1:23" ht="16.5" customHeight="1">
      <c r="A143" s="463"/>
      <c r="B143" s="463"/>
      <c r="C143" s="742"/>
      <c r="D143" s="463"/>
      <c r="E143" s="463"/>
      <c r="F143" s="463"/>
      <c r="G143" s="463"/>
      <c r="H143" s="463"/>
      <c r="I143" s="463"/>
      <c r="J143" s="463"/>
      <c r="K143" s="463"/>
      <c r="L143" s="463"/>
      <c r="M143" s="463"/>
      <c r="N143" s="463"/>
      <c r="O143" s="463"/>
      <c r="P143" s="463"/>
      <c r="Q143" s="463"/>
      <c r="R143" s="463"/>
      <c r="S143" s="463"/>
      <c r="T143" s="463"/>
      <c r="U143" s="463"/>
      <c r="V143" s="463"/>
      <c r="W143" s="463"/>
    </row>
    <row r="144" spans="1:23" ht="16.5" customHeight="1">
      <c r="A144" s="463"/>
      <c r="B144" s="463"/>
      <c r="C144" s="742"/>
      <c r="D144" s="463"/>
      <c r="E144" s="463"/>
      <c r="F144" s="463"/>
      <c r="G144" s="463"/>
      <c r="H144" s="463"/>
      <c r="I144" s="463"/>
      <c r="J144" s="463"/>
      <c r="K144" s="463"/>
      <c r="L144" s="463"/>
      <c r="M144" s="463"/>
      <c r="N144" s="463"/>
      <c r="O144" s="463"/>
      <c r="P144" s="463"/>
      <c r="Q144" s="463"/>
      <c r="R144" s="463"/>
      <c r="S144" s="463"/>
      <c r="T144" s="463"/>
      <c r="U144" s="463"/>
      <c r="V144" s="463"/>
      <c r="W144" s="463"/>
    </row>
    <row r="145" spans="1:23" ht="16.5" customHeight="1">
      <c r="A145" s="463"/>
      <c r="B145" s="463"/>
      <c r="C145" s="742"/>
      <c r="D145" s="463"/>
      <c r="E145" s="463"/>
      <c r="F145" s="463"/>
      <c r="G145" s="463"/>
      <c r="H145" s="463"/>
      <c r="I145" s="463"/>
      <c r="J145" s="463"/>
      <c r="K145" s="463"/>
      <c r="L145" s="463"/>
      <c r="M145" s="463"/>
      <c r="N145" s="463"/>
      <c r="O145" s="463"/>
      <c r="P145" s="463"/>
      <c r="Q145" s="463"/>
      <c r="R145" s="463"/>
      <c r="S145" s="463"/>
      <c r="T145" s="463"/>
      <c r="U145" s="463"/>
      <c r="V145" s="463"/>
      <c r="W145" s="463"/>
    </row>
    <row r="146" spans="1:23" ht="16.5" customHeight="1">
      <c r="A146" s="463"/>
      <c r="B146" s="463"/>
      <c r="C146" s="742"/>
      <c r="D146" s="463"/>
      <c r="E146" s="463"/>
      <c r="F146" s="463"/>
      <c r="G146" s="463"/>
      <c r="H146" s="463"/>
      <c r="I146" s="463"/>
      <c r="J146" s="463"/>
      <c r="K146" s="463"/>
      <c r="L146" s="463"/>
      <c r="M146" s="463"/>
      <c r="N146" s="463"/>
      <c r="O146" s="463"/>
      <c r="P146" s="463"/>
      <c r="Q146" s="463"/>
      <c r="R146" s="463"/>
      <c r="S146" s="463"/>
      <c r="T146" s="463"/>
      <c r="U146" s="463"/>
      <c r="V146" s="463"/>
      <c r="W146" s="463"/>
    </row>
    <row r="147" spans="1:23" ht="16.5" customHeight="1">
      <c r="A147" s="463"/>
      <c r="B147" s="463"/>
      <c r="C147" s="742"/>
      <c r="D147" s="463"/>
      <c r="E147" s="463"/>
      <c r="F147" s="463"/>
      <c r="G147" s="463"/>
      <c r="H147" s="463"/>
      <c r="I147" s="463"/>
      <c r="J147" s="463"/>
      <c r="K147" s="463"/>
      <c r="L147" s="463"/>
      <c r="M147" s="463"/>
      <c r="N147" s="463"/>
      <c r="O147" s="463"/>
      <c r="P147" s="463"/>
      <c r="Q147" s="463"/>
      <c r="R147" s="463"/>
      <c r="S147" s="463"/>
      <c r="T147" s="463"/>
      <c r="U147" s="463"/>
      <c r="V147" s="463"/>
      <c r="W147" s="463"/>
    </row>
    <row r="148" spans="1:23" ht="16.5" customHeight="1">
      <c r="A148" s="463"/>
      <c r="B148" s="463"/>
      <c r="C148" s="742"/>
      <c r="D148" s="463"/>
      <c r="E148" s="463"/>
      <c r="F148" s="463"/>
      <c r="G148" s="463"/>
      <c r="H148" s="463"/>
      <c r="I148" s="463"/>
      <c r="J148" s="463"/>
      <c r="K148" s="463"/>
      <c r="L148" s="463"/>
      <c r="M148" s="463"/>
      <c r="N148" s="463"/>
      <c r="O148" s="463"/>
      <c r="P148" s="463"/>
      <c r="Q148" s="463"/>
      <c r="R148" s="463"/>
      <c r="S148" s="463"/>
      <c r="T148" s="463"/>
      <c r="U148" s="463"/>
      <c r="V148" s="463"/>
      <c r="W148" s="463"/>
    </row>
    <row r="149" spans="1:23" ht="16.5" customHeight="1">
      <c r="A149" s="463"/>
      <c r="B149" s="463"/>
      <c r="C149" s="742"/>
      <c r="D149" s="463"/>
      <c r="E149" s="463"/>
      <c r="F149" s="463"/>
      <c r="G149" s="463"/>
      <c r="H149" s="463"/>
      <c r="I149" s="463"/>
      <c r="J149" s="463"/>
      <c r="K149" s="463"/>
      <c r="L149" s="463"/>
      <c r="M149" s="463"/>
      <c r="N149" s="463"/>
      <c r="O149" s="463"/>
      <c r="P149" s="463"/>
      <c r="Q149" s="463"/>
      <c r="R149" s="463"/>
      <c r="S149" s="463"/>
      <c r="T149" s="463"/>
      <c r="U149" s="463"/>
      <c r="V149" s="463"/>
      <c r="W149" s="463"/>
    </row>
    <row r="150" spans="1:23" ht="16.5" customHeight="1">
      <c r="A150" s="463"/>
      <c r="B150" s="463"/>
      <c r="C150" s="742"/>
      <c r="D150" s="463"/>
      <c r="E150" s="463"/>
      <c r="F150" s="463"/>
      <c r="G150" s="463"/>
      <c r="H150" s="463"/>
      <c r="I150" s="463"/>
      <c r="J150" s="463"/>
      <c r="K150" s="463"/>
      <c r="L150" s="463"/>
      <c r="M150" s="463"/>
      <c r="N150" s="463"/>
      <c r="O150" s="463"/>
      <c r="P150" s="463"/>
      <c r="Q150" s="463"/>
      <c r="R150" s="463"/>
      <c r="S150" s="463"/>
      <c r="T150" s="463"/>
      <c r="U150" s="463"/>
      <c r="V150" s="463"/>
      <c r="W150" s="463"/>
    </row>
    <row r="151" spans="1:23" ht="16.5" customHeight="1">
      <c r="A151" s="463"/>
      <c r="B151" s="463"/>
      <c r="C151" s="742"/>
      <c r="D151" s="463"/>
      <c r="E151" s="463"/>
      <c r="F151" s="463"/>
      <c r="G151" s="463"/>
      <c r="H151" s="463"/>
      <c r="I151" s="463"/>
      <c r="J151" s="463"/>
      <c r="K151" s="463"/>
      <c r="L151" s="463"/>
      <c r="M151" s="463"/>
      <c r="N151" s="463"/>
      <c r="O151" s="463"/>
      <c r="P151" s="463"/>
      <c r="Q151" s="463"/>
      <c r="R151" s="463"/>
      <c r="S151" s="463"/>
      <c r="T151" s="463"/>
      <c r="U151" s="463"/>
      <c r="V151" s="463"/>
      <c r="W151" s="463"/>
    </row>
    <row r="152" spans="1:23" ht="16.5" customHeight="1">
      <c r="A152" s="463"/>
      <c r="B152" s="463"/>
      <c r="C152" s="742"/>
      <c r="D152" s="463"/>
      <c r="E152" s="463"/>
      <c r="F152" s="463"/>
      <c r="G152" s="463"/>
      <c r="H152" s="463"/>
      <c r="I152" s="463"/>
      <c r="J152" s="463"/>
      <c r="K152" s="463"/>
      <c r="L152" s="463"/>
      <c r="M152" s="463"/>
      <c r="N152" s="463"/>
      <c r="O152" s="463"/>
      <c r="P152" s="463"/>
      <c r="Q152" s="463"/>
      <c r="R152" s="463"/>
      <c r="S152" s="463"/>
      <c r="T152" s="463"/>
      <c r="U152" s="463"/>
      <c r="V152" s="463"/>
      <c r="W152" s="463"/>
    </row>
    <row r="153" spans="1:23" ht="16.5" customHeight="1">
      <c r="A153" s="463"/>
      <c r="B153" s="463"/>
      <c r="C153" s="742"/>
      <c r="D153" s="463"/>
      <c r="E153" s="463"/>
      <c r="F153" s="463"/>
      <c r="G153" s="463"/>
      <c r="H153" s="463"/>
      <c r="I153" s="463"/>
      <c r="J153" s="463"/>
      <c r="K153" s="463"/>
      <c r="L153" s="463"/>
      <c r="M153" s="463"/>
      <c r="N153" s="463"/>
      <c r="O153" s="463"/>
      <c r="P153" s="463"/>
      <c r="Q153" s="463"/>
      <c r="R153" s="463"/>
      <c r="S153" s="463"/>
      <c r="T153" s="463"/>
      <c r="U153" s="463"/>
      <c r="V153" s="463"/>
      <c r="W153" s="463"/>
    </row>
    <row r="154" spans="1:23" ht="16.5" customHeight="1">
      <c r="A154" s="463"/>
      <c r="B154" s="463"/>
      <c r="C154" s="742"/>
      <c r="D154" s="463"/>
      <c r="E154" s="463"/>
      <c r="F154" s="463"/>
      <c r="G154" s="463"/>
      <c r="H154" s="463"/>
      <c r="I154" s="463"/>
      <c r="J154" s="463"/>
      <c r="K154" s="463"/>
      <c r="L154" s="463"/>
      <c r="M154" s="463"/>
      <c r="N154" s="463"/>
      <c r="O154" s="463"/>
      <c r="P154" s="463"/>
      <c r="Q154" s="463"/>
      <c r="R154" s="463"/>
      <c r="S154" s="463"/>
      <c r="T154" s="463"/>
      <c r="U154" s="463"/>
      <c r="V154" s="463"/>
      <c r="W154" s="463"/>
    </row>
    <row r="155" spans="1:23" ht="16.5" customHeight="1">
      <c r="A155" s="463"/>
      <c r="B155" s="463"/>
      <c r="C155" s="742"/>
      <c r="D155" s="463"/>
      <c r="E155" s="463"/>
      <c r="F155" s="463"/>
      <c r="G155" s="463"/>
      <c r="H155" s="463"/>
      <c r="I155" s="463"/>
      <c r="J155" s="463"/>
      <c r="K155" s="463"/>
      <c r="L155" s="463"/>
      <c r="M155" s="463"/>
      <c r="N155" s="463"/>
      <c r="O155" s="463"/>
      <c r="P155" s="463"/>
      <c r="Q155" s="463"/>
      <c r="R155" s="463"/>
      <c r="S155" s="463"/>
      <c r="T155" s="463"/>
      <c r="U155" s="463"/>
      <c r="V155" s="463"/>
      <c r="W155" s="463"/>
    </row>
    <row r="156" spans="1:23" ht="16.5" customHeight="1">
      <c r="A156" s="463"/>
      <c r="B156" s="463"/>
      <c r="C156" s="742"/>
      <c r="D156" s="463"/>
      <c r="E156" s="463"/>
      <c r="F156" s="463"/>
      <c r="G156" s="463"/>
      <c r="H156" s="463"/>
      <c r="I156" s="463"/>
      <c r="J156" s="463"/>
      <c r="K156" s="463"/>
      <c r="L156" s="463"/>
      <c r="M156" s="463"/>
      <c r="N156" s="463"/>
      <c r="O156" s="463"/>
      <c r="P156" s="463"/>
      <c r="Q156" s="463"/>
      <c r="R156" s="463"/>
      <c r="S156" s="463"/>
      <c r="T156" s="463"/>
      <c r="U156" s="463"/>
      <c r="V156" s="463"/>
      <c r="W156" s="463"/>
    </row>
    <row r="157" spans="1:23" ht="16.5" customHeight="1">
      <c r="A157" s="463"/>
      <c r="B157" s="463"/>
      <c r="C157" s="742"/>
      <c r="D157" s="463"/>
      <c r="E157" s="463"/>
      <c r="F157" s="463"/>
      <c r="G157" s="463"/>
      <c r="H157" s="463"/>
      <c r="I157" s="463"/>
      <c r="J157" s="463"/>
      <c r="K157" s="463"/>
      <c r="L157" s="463"/>
      <c r="M157" s="463"/>
      <c r="N157" s="463"/>
      <c r="O157" s="463"/>
      <c r="P157" s="463"/>
      <c r="Q157" s="463"/>
      <c r="R157" s="463"/>
      <c r="S157" s="463"/>
      <c r="T157" s="463"/>
      <c r="U157" s="463"/>
      <c r="V157" s="463"/>
      <c r="W157" s="463"/>
    </row>
    <row r="158" spans="1:23" ht="16.5" customHeight="1">
      <c r="A158" s="463"/>
      <c r="B158" s="463"/>
      <c r="C158" s="742"/>
      <c r="D158" s="463"/>
      <c r="E158" s="463"/>
      <c r="F158" s="463"/>
      <c r="G158" s="463"/>
      <c r="H158" s="463"/>
      <c r="I158" s="463"/>
      <c r="J158" s="463"/>
      <c r="K158" s="463"/>
      <c r="L158" s="463"/>
      <c r="M158" s="463"/>
      <c r="N158" s="463"/>
      <c r="O158" s="463"/>
      <c r="P158" s="463"/>
      <c r="Q158" s="463"/>
      <c r="R158" s="463"/>
      <c r="S158" s="463"/>
      <c r="T158" s="463"/>
      <c r="U158" s="463"/>
      <c r="V158" s="463"/>
      <c r="W158" s="463"/>
    </row>
    <row r="159" spans="1:23" ht="16.5" customHeight="1">
      <c r="A159" s="463"/>
      <c r="B159" s="463"/>
      <c r="C159" s="742"/>
      <c r="D159" s="463"/>
      <c r="E159" s="463"/>
      <c r="F159" s="463"/>
      <c r="G159" s="463"/>
      <c r="H159" s="463"/>
      <c r="I159" s="463"/>
      <c r="J159" s="463"/>
      <c r="K159" s="463"/>
      <c r="L159" s="463"/>
      <c r="M159" s="463"/>
      <c r="N159" s="463"/>
      <c r="O159" s="463"/>
      <c r="P159" s="463"/>
      <c r="Q159" s="463"/>
      <c r="R159" s="463"/>
      <c r="S159" s="463"/>
      <c r="T159" s="463"/>
      <c r="U159" s="463"/>
      <c r="V159" s="463"/>
      <c r="W159" s="463"/>
    </row>
    <row r="160" spans="1:23" ht="16.5" customHeight="1">
      <c r="A160" s="463"/>
      <c r="B160" s="463"/>
      <c r="C160" s="742"/>
      <c r="D160" s="463"/>
      <c r="E160" s="463"/>
      <c r="F160" s="463"/>
      <c r="G160" s="463"/>
      <c r="H160" s="463"/>
      <c r="I160" s="463"/>
      <c r="J160" s="463"/>
      <c r="K160" s="463"/>
      <c r="L160" s="463"/>
      <c r="M160" s="463"/>
      <c r="N160" s="463"/>
      <c r="O160" s="463"/>
      <c r="P160" s="463"/>
      <c r="Q160" s="463"/>
      <c r="R160" s="463"/>
      <c r="S160" s="463"/>
      <c r="T160" s="463"/>
      <c r="U160" s="463"/>
      <c r="V160" s="463"/>
      <c r="W160" s="463"/>
    </row>
    <row r="161" spans="1:23" ht="16.5" customHeight="1">
      <c r="A161" s="463"/>
      <c r="B161" s="463"/>
      <c r="C161" s="742"/>
      <c r="D161" s="463"/>
      <c r="E161" s="463"/>
      <c r="F161" s="463"/>
      <c r="G161" s="463"/>
      <c r="H161" s="463"/>
      <c r="I161" s="463"/>
      <c r="J161" s="463"/>
      <c r="K161" s="463"/>
      <c r="L161" s="463"/>
      <c r="M161" s="463"/>
      <c r="N161" s="463"/>
      <c r="O161" s="463"/>
      <c r="P161" s="463"/>
      <c r="Q161" s="463"/>
      <c r="R161" s="463"/>
      <c r="S161" s="463"/>
      <c r="T161" s="463"/>
      <c r="U161" s="463"/>
      <c r="V161" s="463"/>
      <c r="W161" s="463"/>
    </row>
    <row r="162" spans="1:23" ht="16.5" customHeight="1">
      <c r="A162" s="463"/>
      <c r="B162" s="463"/>
      <c r="C162" s="742"/>
      <c r="D162" s="463"/>
      <c r="E162" s="463"/>
      <c r="F162" s="463"/>
      <c r="G162" s="463"/>
      <c r="H162" s="463"/>
      <c r="I162" s="463"/>
      <c r="J162" s="463"/>
      <c r="K162" s="463"/>
      <c r="L162" s="463"/>
      <c r="M162" s="463"/>
      <c r="N162" s="463"/>
      <c r="O162" s="463"/>
      <c r="P162" s="463"/>
      <c r="Q162" s="463"/>
      <c r="R162" s="463"/>
      <c r="S162" s="463"/>
      <c r="T162" s="463"/>
      <c r="U162" s="463"/>
      <c r="V162" s="463"/>
      <c r="W162" s="463"/>
    </row>
    <row r="163" spans="1:23" ht="16.5" customHeight="1">
      <c r="A163" s="463"/>
      <c r="B163" s="463"/>
      <c r="C163" s="742"/>
      <c r="D163" s="463"/>
      <c r="E163" s="463"/>
      <c r="F163" s="463"/>
      <c r="G163" s="463"/>
      <c r="H163" s="463"/>
      <c r="I163" s="463"/>
      <c r="J163" s="463"/>
      <c r="K163" s="463"/>
      <c r="L163" s="463"/>
      <c r="M163" s="463"/>
      <c r="N163" s="463"/>
      <c r="O163" s="463"/>
      <c r="P163" s="463"/>
      <c r="Q163" s="463"/>
      <c r="R163" s="463"/>
      <c r="S163" s="463"/>
      <c r="T163" s="463"/>
      <c r="U163" s="463"/>
      <c r="V163" s="463"/>
      <c r="W163" s="463"/>
    </row>
    <row r="164" spans="1:23" ht="16.5" customHeight="1">
      <c r="A164" s="463"/>
      <c r="B164" s="463"/>
      <c r="C164" s="742"/>
      <c r="D164" s="463"/>
      <c r="E164" s="463"/>
      <c r="F164" s="463"/>
      <c r="G164" s="463"/>
      <c r="H164" s="463"/>
      <c r="I164" s="463"/>
      <c r="J164" s="463"/>
      <c r="K164" s="463"/>
      <c r="L164" s="463"/>
      <c r="M164" s="463"/>
      <c r="N164" s="463"/>
      <c r="O164" s="463"/>
      <c r="P164" s="463"/>
      <c r="Q164" s="463"/>
      <c r="R164" s="463"/>
      <c r="S164" s="463"/>
      <c r="T164" s="463"/>
      <c r="U164" s="463"/>
      <c r="V164" s="463"/>
      <c r="W164" s="463"/>
    </row>
    <row r="165" spans="1:23" ht="16.5" customHeight="1">
      <c r="A165" s="463"/>
      <c r="B165" s="463"/>
      <c r="C165" s="742"/>
      <c r="D165" s="463"/>
      <c r="E165" s="463"/>
      <c r="F165" s="463"/>
      <c r="G165" s="463"/>
      <c r="H165" s="463"/>
      <c r="I165" s="463"/>
      <c r="J165" s="463"/>
      <c r="K165" s="463"/>
      <c r="L165" s="463"/>
      <c r="M165" s="463"/>
      <c r="N165" s="463"/>
      <c r="O165" s="463"/>
      <c r="P165" s="463"/>
      <c r="Q165" s="463"/>
      <c r="R165" s="463"/>
      <c r="S165" s="463"/>
      <c r="T165" s="463"/>
      <c r="U165" s="463"/>
      <c r="V165" s="463"/>
      <c r="W165" s="463"/>
    </row>
    <row r="166" spans="1:23" ht="16.5" customHeight="1">
      <c r="A166" s="463"/>
      <c r="B166" s="463"/>
      <c r="C166" s="742"/>
      <c r="D166" s="463"/>
      <c r="E166" s="463"/>
      <c r="F166" s="463"/>
      <c r="G166" s="463"/>
      <c r="H166" s="463"/>
      <c r="I166" s="463"/>
      <c r="J166" s="463"/>
      <c r="K166" s="463"/>
      <c r="L166" s="463"/>
      <c r="M166" s="463"/>
      <c r="N166" s="463"/>
      <c r="O166" s="463"/>
      <c r="P166" s="463"/>
      <c r="Q166" s="463"/>
      <c r="R166" s="463"/>
      <c r="S166" s="463"/>
      <c r="T166" s="463"/>
      <c r="U166" s="463"/>
      <c r="V166" s="463"/>
      <c r="W166" s="463"/>
    </row>
    <row r="167" spans="1:23" ht="16.5" customHeight="1">
      <c r="A167" s="463"/>
      <c r="B167" s="463"/>
      <c r="C167" s="742"/>
      <c r="D167" s="463"/>
      <c r="E167" s="463"/>
      <c r="F167" s="463"/>
      <c r="G167" s="463"/>
      <c r="H167" s="463"/>
      <c r="I167" s="463"/>
      <c r="J167" s="463"/>
      <c r="K167" s="463"/>
      <c r="L167" s="463"/>
      <c r="M167" s="463"/>
      <c r="N167" s="463"/>
      <c r="O167" s="463"/>
      <c r="P167" s="463"/>
      <c r="Q167" s="463"/>
      <c r="R167" s="463"/>
      <c r="S167" s="463"/>
      <c r="T167" s="463"/>
      <c r="U167" s="463"/>
      <c r="V167" s="463"/>
      <c r="W167" s="463"/>
    </row>
    <row r="168" spans="1:23" ht="16.5" customHeight="1">
      <c r="A168" s="463"/>
      <c r="B168" s="463"/>
      <c r="C168" s="742"/>
      <c r="D168" s="463"/>
      <c r="E168" s="463"/>
      <c r="F168" s="463"/>
      <c r="G168" s="463"/>
      <c r="H168" s="463"/>
      <c r="I168" s="463"/>
      <c r="J168" s="463"/>
      <c r="K168" s="463"/>
      <c r="L168" s="463"/>
      <c r="M168" s="463"/>
      <c r="N168" s="463"/>
      <c r="O168" s="463"/>
      <c r="P168" s="463"/>
      <c r="Q168" s="463"/>
      <c r="R168" s="463"/>
      <c r="S168" s="463"/>
      <c r="T168" s="463"/>
      <c r="U168" s="463"/>
      <c r="V168" s="463"/>
      <c r="W168" s="463"/>
    </row>
    <row r="169" spans="1:23" ht="16.5" customHeight="1">
      <c r="A169" s="463"/>
      <c r="B169" s="463"/>
      <c r="C169" s="742"/>
      <c r="D169" s="463"/>
      <c r="E169" s="463"/>
      <c r="F169" s="463"/>
      <c r="G169" s="463"/>
      <c r="H169" s="463"/>
      <c r="I169" s="463"/>
      <c r="J169" s="463"/>
      <c r="K169" s="463"/>
      <c r="L169" s="463"/>
      <c r="M169" s="463"/>
      <c r="N169" s="463"/>
      <c r="O169" s="463"/>
      <c r="P169" s="463"/>
      <c r="Q169" s="463"/>
      <c r="R169" s="463"/>
      <c r="S169" s="463"/>
      <c r="T169" s="463"/>
      <c r="U169" s="463"/>
      <c r="V169" s="463"/>
      <c r="W169" s="463"/>
    </row>
    <row r="170" spans="1:23" ht="16.5" customHeight="1">
      <c r="A170" s="463"/>
      <c r="B170" s="463"/>
      <c r="C170" s="742"/>
      <c r="D170" s="463"/>
      <c r="E170" s="463"/>
      <c r="F170" s="463"/>
      <c r="G170" s="463"/>
      <c r="H170" s="463"/>
      <c r="I170" s="463"/>
      <c r="J170" s="463"/>
      <c r="K170" s="463"/>
      <c r="L170" s="463"/>
      <c r="M170" s="463"/>
      <c r="N170" s="463"/>
      <c r="O170" s="463"/>
      <c r="P170" s="463"/>
      <c r="Q170" s="463"/>
      <c r="R170" s="463"/>
      <c r="S170" s="463"/>
      <c r="T170" s="463"/>
      <c r="U170" s="463"/>
      <c r="V170" s="463"/>
      <c r="W170" s="463"/>
    </row>
    <row r="171" spans="1:23" ht="16.5" customHeight="1">
      <c r="A171" s="463"/>
      <c r="B171" s="463"/>
      <c r="C171" s="742"/>
      <c r="D171" s="463"/>
      <c r="E171" s="463"/>
      <c r="F171" s="463"/>
      <c r="G171" s="463"/>
      <c r="H171" s="463"/>
      <c r="I171" s="463"/>
      <c r="J171" s="463"/>
      <c r="K171" s="463"/>
      <c r="L171" s="463"/>
      <c r="M171" s="463"/>
      <c r="N171" s="463"/>
      <c r="O171" s="463"/>
      <c r="P171" s="463"/>
      <c r="Q171" s="463"/>
      <c r="R171" s="463"/>
      <c r="S171" s="463"/>
      <c r="T171" s="463"/>
      <c r="U171" s="463"/>
      <c r="V171" s="463"/>
      <c r="W171" s="463"/>
    </row>
    <row r="172" spans="1:23" ht="16.5" customHeight="1">
      <c r="A172" s="463"/>
      <c r="B172" s="463"/>
      <c r="C172" s="742"/>
      <c r="D172" s="463"/>
      <c r="E172" s="463"/>
      <c r="F172" s="463"/>
      <c r="G172" s="463"/>
      <c r="H172" s="463"/>
      <c r="I172" s="463"/>
      <c r="J172" s="463"/>
      <c r="K172" s="463"/>
      <c r="L172" s="463"/>
      <c r="M172" s="463"/>
      <c r="N172" s="463"/>
      <c r="O172" s="463"/>
      <c r="P172" s="463"/>
      <c r="Q172" s="463"/>
      <c r="R172" s="463"/>
      <c r="S172" s="463"/>
      <c r="T172" s="463"/>
      <c r="U172" s="463"/>
      <c r="V172" s="463"/>
      <c r="W172" s="463"/>
    </row>
    <row r="173" spans="1:23" ht="16.5" customHeight="1">
      <c r="A173" s="463"/>
      <c r="B173" s="463"/>
      <c r="C173" s="742"/>
      <c r="D173" s="463"/>
      <c r="E173" s="463"/>
      <c r="F173" s="463"/>
      <c r="G173" s="463"/>
      <c r="H173" s="463"/>
      <c r="I173" s="463"/>
      <c r="J173" s="463"/>
      <c r="K173" s="463"/>
      <c r="L173" s="463"/>
      <c r="M173" s="463"/>
      <c r="N173" s="463"/>
      <c r="O173" s="463"/>
      <c r="P173" s="463"/>
      <c r="Q173" s="463"/>
      <c r="R173" s="463"/>
      <c r="S173" s="463"/>
      <c r="T173" s="463"/>
      <c r="U173" s="463"/>
      <c r="V173" s="463"/>
      <c r="W173" s="463"/>
    </row>
    <row r="174" spans="1:23" ht="16.5" customHeight="1">
      <c r="A174" s="463"/>
      <c r="B174" s="463"/>
      <c r="C174" s="742"/>
      <c r="D174" s="463"/>
      <c r="E174" s="463"/>
      <c r="F174" s="463"/>
      <c r="G174" s="463"/>
      <c r="H174" s="463"/>
      <c r="I174" s="463"/>
      <c r="J174" s="463"/>
      <c r="K174" s="463"/>
      <c r="L174" s="463"/>
      <c r="M174" s="463"/>
      <c r="N174" s="463"/>
      <c r="O174" s="463"/>
      <c r="P174" s="463"/>
      <c r="Q174" s="463"/>
      <c r="R174" s="463"/>
      <c r="S174" s="463"/>
      <c r="T174" s="463"/>
      <c r="U174" s="463"/>
      <c r="V174" s="463"/>
      <c r="W174" s="463"/>
    </row>
    <row r="175" spans="1:23" ht="16.5" customHeight="1">
      <c r="A175" s="463"/>
      <c r="B175" s="463"/>
      <c r="C175" s="742"/>
      <c r="D175" s="463"/>
      <c r="E175" s="463"/>
      <c r="F175" s="463"/>
      <c r="G175" s="463"/>
      <c r="H175" s="463"/>
      <c r="I175" s="463"/>
      <c r="J175" s="463"/>
      <c r="K175" s="463"/>
      <c r="L175" s="463"/>
      <c r="M175" s="463"/>
      <c r="N175" s="463"/>
      <c r="O175" s="463"/>
      <c r="P175" s="463"/>
      <c r="Q175" s="463"/>
      <c r="R175" s="463"/>
      <c r="S175" s="463"/>
      <c r="T175" s="463"/>
      <c r="U175" s="463"/>
      <c r="V175" s="463"/>
      <c r="W175" s="463"/>
    </row>
    <row r="176" spans="1:23" ht="16.5" customHeight="1">
      <c r="A176" s="463"/>
      <c r="B176" s="463"/>
      <c r="C176" s="742"/>
      <c r="D176" s="463"/>
      <c r="E176" s="463"/>
      <c r="F176" s="463"/>
      <c r="G176" s="463"/>
      <c r="H176" s="463"/>
      <c r="I176" s="463"/>
      <c r="J176" s="463"/>
      <c r="K176" s="463"/>
      <c r="L176" s="463"/>
      <c r="M176" s="463"/>
      <c r="N176" s="463"/>
      <c r="O176" s="463"/>
      <c r="P176" s="463"/>
      <c r="Q176" s="463"/>
      <c r="R176" s="463"/>
      <c r="S176" s="463"/>
      <c r="T176" s="463"/>
      <c r="U176" s="463"/>
      <c r="V176" s="463"/>
      <c r="W176" s="463"/>
    </row>
    <row r="177" spans="1:23" ht="16.5" customHeight="1">
      <c r="A177" s="463"/>
      <c r="B177" s="463"/>
      <c r="C177" s="742"/>
      <c r="D177" s="463"/>
      <c r="E177" s="463"/>
      <c r="F177" s="463"/>
      <c r="G177" s="463"/>
      <c r="H177" s="463"/>
      <c r="I177" s="463"/>
      <c r="J177" s="463"/>
      <c r="K177" s="463"/>
      <c r="L177" s="463"/>
      <c r="M177" s="463"/>
      <c r="N177" s="463"/>
      <c r="O177" s="463"/>
      <c r="P177" s="463"/>
      <c r="Q177" s="463"/>
      <c r="R177" s="463"/>
      <c r="S177" s="463"/>
      <c r="T177" s="463"/>
      <c r="U177" s="463"/>
      <c r="V177" s="463"/>
      <c r="W177" s="463"/>
    </row>
    <row r="178" spans="1:23" ht="16.5" customHeight="1">
      <c r="A178" s="463"/>
      <c r="B178" s="463"/>
      <c r="C178" s="742"/>
      <c r="D178" s="463"/>
      <c r="E178" s="463"/>
      <c r="F178" s="463"/>
      <c r="G178" s="463"/>
      <c r="H178" s="463"/>
      <c r="I178" s="463"/>
      <c r="J178" s="463"/>
      <c r="K178" s="463"/>
      <c r="L178" s="463"/>
      <c r="M178" s="463"/>
      <c r="N178" s="463"/>
      <c r="O178" s="463"/>
      <c r="P178" s="463"/>
      <c r="Q178" s="463"/>
      <c r="R178" s="463"/>
      <c r="S178" s="463"/>
      <c r="T178" s="463"/>
      <c r="U178" s="463"/>
      <c r="V178" s="463"/>
      <c r="W178" s="463"/>
    </row>
    <row r="179" spans="1:23" ht="16.5" customHeight="1">
      <c r="A179" s="463"/>
      <c r="B179" s="463"/>
      <c r="C179" s="742"/>
      <c r="D179" s="463"/>
      <c r="E179" s="463"/>
      <c r="F179" s="463"/>
      <c r="G179" s="463"/>
      <c r="H179" s="463"/>
      <c r="I179" s="463"/>
      <c r="J179" s="463"/>
      <c r="K179" s="463"/>
      <c r="L179" s="463"/>
      <c r="M179" s="463"/>
      <c r="N179" s="463"/>
      <c r="O179" s="463"/>
      <c r="P179" s="463"/>
      <c r="Q179" s="463"/>
      <c r="R179" s="463"/>
      <c r="S179" s="463"/>
      <c r="T179" s="463"/>
      <c r="U179" s="463"/>
      <c r="V179" s="463"/>
      <c r="W179" s="463"/>
    </row>
    <row r="180" spans="1:23" ht="16.5" customHeight="1">
      <c r="A180" s="463"/>
      <c r="B180" s="463"/>
      <c r="C180" s="742"/>
      <c r="D180" s="463"/>
      <c r="E180" s="463"/>
      <c r="F180" s="463"/>
      <c r="G180" s="463"/>
      <c r="H180" s="463"/>
      <c r="I180" s="463"/>
      <c r="J180" s="463"/>
      <c r="K180" s="463"/>
      <c r="L180" s="463"/>
      <c r="M180" s="463"/>
      <c r="N180" s="463"/>
      <c r="O180" s="463"/>
      <c r="P180" s="463"/>
      <c r="Q180" s="463"/>
      <c r="R180" s="463"/>
      <c r="S180" s="463"/>
      <c r="T180" s="463"/>
      <c r="U180" s="463"/>
      <c r="V180" s="463"/>
      <c r="W180" s="463"/>
    </row>
    <row r="181" spans="1:23" ht="16.5" customHeight="1">
      <c r="A181" s="463"/>
      <c r="B181" s="463"/>
      <c r="C181" s="742"/>
      <c r="D181" s="463"/>
      <c r="E181" s="463"/>
      <c r="F181" s="463"/>
      <c r="G181" s="463"/>
      <c r="H181" s="463"/>
      <c r="I181" s="463"/>
      <c r="J181" s="463"/>
      <c r="K181" s="463"/>
      <c r="L181" s="463"/>
      <c r="M181" s="463"/>
      <c r="N181" s="463"/>
      <c r="O181" s="463"/>
      <c r="P181" s="463"/>
      <c r="Q181" s="463"/>
      <c r="R181" s="463"/>
      <c r="S181" s="463"/>
      <c r="T181" s="463"/>
      <c r="U181" s="463"/>
      <c r="V181" s="463"/>
      <c r="W181" s="463"/>
    </row>
    <row r="182" spans="1:23" ht="16.5" customHeight="1">
      <c r="A182" s="463"/>
      <c r="B182" s="463"/>
      <c r="C182" s="742"/>
      <c r="D182" s="463"/>
      <c r="E182" s="463"/>
      <c r="F182" s="463"/>
      <c r="G182" s="463"/>
      <c r="H182" s="463"/>
      <c r="I182" s="463"/>
      <c r="J182" s="463"/>
      <c r="K182" s="463"/>
      <c r="L182" s="463"/>
      <c r="M182" s="463"/>
      <c r="N182" s="463"/>
      <c r="O182" s="463"/>
      <c r="P182" s="463"/>
      <c r="Q182" s="463"/>
      <c r="R182" s="463"/>
      <c r="S182" s="463"/>
      <c r="T182" s="463"/>
      <c r="U182" s="463"/>
      <c r="V182" s="463"/>
      <c r="W182" s="463"/>
    </row>
    <row r="183" spans="1:23" ht="16.5" customHeight="1">
      <c r="A183" s="463"/>
      <c r="B183" s="463"/>
      <c r="C183" s="742"/>
      <c r="D183" s="463"/>
      <c r="E183" s="463"/>
      <c r="F183" s="463"/>
      <c r="G183" s="463"/>
      <c r="H183" s="463"/>
      <c r="I183" s="463"/>
      <c r="J183" s="463"/>
      <c r="K183" s="463"/>
      <c r="L183" s="463"/>
      <c r="M183" s="463"/>
      <c r="N183" s="463"/>
      <c r="O183" s="463"/>
      <c r="P183" s="463"/>
      <c r="Q183" s="463"/>
      <c r="R183" s="463"/>
      <c r="S183" s="463"/>
      <c r="T183" s="463"/>
      <c r="U183" s="463"/>
      <c r="V183" s="463"/>
      <c r="W183" s="463"/>
    </row>
    <row r="184" spans="1:23" ht="16.5" customHeight="1">
      <c r="A184" s="463"/>
      <c r="B184" s="463"/>
      <c r="C184" s="742"/>
      <c r="D184" s="463"/>
      <c r="E184" s="463"/>
      <c r="F184" s="463"/>
      <c r="G184" s="463"/>
      <c r="H184" s="463"/>
      <c r="I184" s="463"/>
      <c r="J184" s="463"/>
      <c r="K184" s="463"/>
      <c r="L184" s="463"/>
      <c r="M184" s="463"/>
      <c r="N184" s="463"/>
      <c r="O184" s="463"/>
      <c r="P184" s="463"/>
      <c r="Q184" s="463"/>
      <c r="R184" s="463"/>
      <c r="S184" s="463"/>
      <c r="T184" s="463"/>
      <c r="U184" s="463"/>
      <c r="V184" s="463"/>
      <c r="W184" s="463"/>
    </row>
    <row r="185" spans="1:23" ht="16.5" customHeight="1">
      <c r="A185" s="463"/>
      <c r="B185" s="463"/>
      <c r="C185" s="742"/>
      <c r="D185" s="463"/>
      <c r="E185" s="463"/>
      <c r="F185" s="463"/>
      <c r="G185" s="463"/>
      <c r="H185" s="463"/>
      <c r="I185" s="463"/>
      <c r="J185" s="463"/>
      <c r="K185" s="463"/>
      <c r="L185" s="463"/>
      <c r="M185" s="463"/>
      <c r="N185" s="463"/>
      <c r="O185" s="463"/>
      <c r="P185" s="463"/>
      <c r="Q185" s="463"/>
      <c r="R185" s="463"/>
      <c r="S185" s="463"/>
      <c r="T185" s="463"/>
      <c r="U185" s="463"/>
      <c r="V185" s="463"/>
      <c r="W185" s="463"/>
    </row>
    <row r="186" spans="1:23" ht="16.5" customHeight="1">
      <c r="A186" s="463"/>
      <c r="B186" s="463"/>
      <c r="C186" s="742"/>
      <c r="D186" s="463"/>
      <c r="E186" s="463"/>
      <c r="F186" s="463"/>
      <c r="G186" s="463"/>
      <c r="H186" s="463"/>
      <c r="I186" s="463"/>
      <c r="J186" s="463"/>
      <c r="K186" s="463"/>
      <c r="L186" s="463"/>
      <c r="M186" s="463"/>
      <c r="N186" s="463"/>
      <c r="O186" s="463"/>
      <c r="P186" s="463"/>
      <c r="Q186" s="463"/>
      <c r="R186" s="463"/>
      <c r="S186" s="463"/>
      <c r="T186" s="463"/>
      <c r="U186" s="463"/>
      <c r="V186" s="463"/>
      <c r="W186" s="463"/>
    </row>
    <row r="187" spans="1:23" ht="16.5" customHeight="1">
      <c r="A187" s="463"/>
      <c r="B187" s="463"/>
      <c r="C187" s="742"/>
      <c r="D187" s="463"/>
      <c r="E187" s="463"/>
      <c r="F187" s="463"/>
      <c r="G187" s="463"/>
      <c r="H187" s="463"/>
      <c r="I187" s="463"/>
      <c r="J187" s="463"/>
      <c r="K187" s="463"/>
      <c r="L187" s="463"/>
      <c r="M187" s="463"/>
      <c r="N187" s="463"/>
      <c r="O187" s="463"/>
      <c r="P187" s="463"/>
      <c r="Q187" s="463"/>
      <c r="R187" s="463"/>
      <c r="S187" s="463"/>
      <c r="T187" s="463"/>
      <c r="U187" s="463"/>
      <c r="V187" s="463"/>
      <c r="W187" s="463"/>
    </row>
    <row r="188" spans="1:23" ht="16.5" customHeight="1">
      <c r="A188" s="463"/>
      <c r="B188" s="463"/>
      <c r="C188" s="742"/>
      <c r="D188" s="463"/>
      <c r="E188" s="463"/>
      <c r="F188" s="463"/>
      <c r="G188" s="463"/>
      <c r="H188" s="463"/>
      <c r="I188" s="463"/>
      <c r="J188" s="463"/>
      <c r="K188" s="463"/>
      <c r="L188" s="463"/>
      <c r="M188" s="463"/>
      <c r="N188" s="463"/>
      <c r="O188" s="463"/>
      <c r="P188" s="463"/>
      <c r="Q188" s="463"/>
      <c r="R188" s="463"/>
      <c r="S188" s="463"/>
      <c r="T188" s="463"/>
      <c r="U188" s="463"/>
      <c r="V188" s="463"/>
      <c r="W188" s="463"/>
    </row>
    <row r="189" spans="1:23" ht="16.5" customHeight="1">
      <c r="A189" s="463"/>
      <c r="B189" s="463"/>
      <c r="C189" s="742"/>
      <c r="D189" s="463"/>
      <c r="E189" s="463"/>
      <c r="F189" s="463"/>
      <c r="G189" s="463"/>
      <c r="H189" s="463"/>
      <c r="I189" s="463"/>
      <c r="J189" s="463"/>
      <c r="K189" s="463"/>
      <c r="L189" s="463"/>
      <c r="M189" s="463"/>
      <c r="N189" s="463"/>
      <c r="O189" s="463"/>
      <c r="P189" s="463"/>
      <c r="Q189" s="463"/>
      <c r="R189" s="463"/>
      <c r="S189" s="463"/>
      <c r="T189" s="463"/>
      <c r="U189" s="463"/>
      <c r="V189" s="463"/>
      <c r="W189" s="463"/>
    </row>
    <row r="190" spans="1:23" ht="16.5" customHeight="1">
      <c r="A190" s="463"/>
      <c r="B190" s="463"/>
      <c r="C190" s="742"/>
      <c r="D190" s="463"/>
      <c r="E190" s="463"/>
      <c r="F190" s="463"/>
      <c r="G190" s="463"/>
      <c r="H190" s="463"/>
      <c r="I190" s="463"/>
      <c r="J190" s="463"/>
      <c r="K190" s="463"/>
      <c r="L190" s="463"/>
      <c r="M190" s="463"/>
      <c r="N190" s="463"/>
      <c r="O190" s="463"/>
      <c r="P190" s="463"/>
      <c r="Q190" s="463"/>
      <c r="R190" s="463"/>
      <c r="S190" s="463"/>
      <c r="T190" s="463"/>
      <c r="U190" s="463"/>
      <c r="V190" s="463"/>
      <c r="W190" s="463"/>
    </row>
    <row r="191" spans="1:23" ht="16.5" customHeight="1">
      <c r="A191" s="463"/>
      <c r="B191" s="463"/>
      <c r="C191" s="742"/>
      <c r="D191" s="463"/>
      <c r="E191" s="463"/>
      <c r="F191" s="463"/>
      <c r="G191" s="463"/>
      <c r="H191" s="463"/>
      <c r="I191" s="463"/>
      <c r="J191" s="463"/>
      <c r="K191" s="463"/>
      <c r="L191" s="463"/>
      <c r="M191" s="463"/>
      <c r="N191" s="463"/>
      <c r="O191" s="463"/>
      <c r="P191" s="463"/>
      <c r="Q191" s="463"/>
      <c r="R191" s="463"/>
      <c r="S191" s="463"/>
      <c r="T191" s="463"/>
      <c r="U191" s="463"/>
      <c r="V191" s="463"/>
      <c r="W191" s="463"/>
    </row>
    <row r="192" spans="1:23" ht="16.5" customHeight="1">
      <c r="A192" s="463"/>
      <c r="B192" s="463"/>
      <c r="C192" s="742"/>
      <c r="D192" s="463"/>
      <c r="E192" s="463"/>
      <c r="F192" s="463"/>
      <c r="G192" s="463"/>
      <c r="H192" s="463"/>
      <c r="I192" s="463"/>
      <c r="J192" s="463"/>
      <c r="K192" s="463"/>
      <c r="L192" s="463"/>
      <c r="M192" s="463"/>
      <c r="N192" s="463"/>
      <c r="O192" s="463"/>
      <c r="P192" s="463"/>
      <c r="Q192" s="463"/>
      <c r="R192" s="463"/>
      <c r="S192" s="463"/>
      <c r="T192" s="463"/>
      <c r="U192" s="463"/>
      <c r="V192" s="463"/>
      <c r="W192" s="463"/>
    </row>
    <row r="193" spans="1:23" ht="16.5" customHeight="1">
      <c r="A193" s="463"/>
      <c r="B193" s="463"/>
      <c r="C193" s="742"/>
      <c r="D193" s="463"/>
      <c r="E193" s="463"/>
      <c r="F193" s="463"/>
      <c r="G193" s="463"/>
      <c r="H193" s="463"/>
      <c r="I193" s="463"/>
      <c r="J193" s="463"/>
      <c r="K193" s="463"/>
      <c r="L193" s="463"/>
      <c r="M193" s="463"/>
      <c r="N193" s="463"/>
      <c r="O193" s="463"/>
      <c r="P193" s="463"/>
      <c r="Q193" s="463"/>
      <c r="R193" s="463"/>
      <c r="S193" s="463"/>
      <c r="T193" s="463"/>
      <c r="U193" s="463"/>
      <c r="V193" s="463"/>
      <c r="W193" s="463"/>
    </row>
    <row r="194" spans="1:23" ht="16.5" customHeight="1">
      <c r="A194" s="463"/>
      <c r="B194" s="463"/>
      <c r="C194" s="742"/>
      <c r="D194" s="463"/>
      <c r="E194" s="463"/>
      <c r="F194" s="463"/>
      <c r="G194" s="463"/>
      <c r="H194" s="463"/>
      <c r="I194" s="463"/>
      <c r="J194" s="463"/>
      <c r="K194" s="463"/>
      <c r="L194" s="463"/>
      <c r="M194" s="463"/>
      <c r="N194" s="463"/>
      <c r="O194" s="463"/>
      <c r="P194" s="463"/>
      <c r="Q194" s="463"/>
      <c r="R194" s="463"/>
      <c r="S194" s="463"/>
      <c r="T194" s="463"/>
      <c r="U194" s="463"/>
      <c r="V194" s="463"/>
      <c r="W194" s="463"/>
    </row>
    <row r="195" spans="1:23" ht="16.5" customHeight="1">
      <c r="A195" s="463"/>
      <c r="B195" s="463"/>
      <c r="C195" s="742"/>
      <c r="D195" s="463"/>
      <c r="E195" s="463"/>
      <c r="F195" s="463"/>
      <c r="G195" s="463"/>
      <c r="H195" s="463"/>
      <c r="I195" s="463"/>
      <c r="J195" s="463"/>
      <c r="K195" s="463"/>
      <c r="L195" s="463"/>
      <c r="M195" s="463"/>
      <c r="N195" s="463"/>
      <c r="O195" s="463"/>
      <c r="P195" s="463"/>
      <c r="Q195" s="463"/>
      <c r="R195" s="463"/>
      <c r="S195" s="463"/>
      <c r="T195" s="463"/>
      <c r="U195" s="463"/>
      <c r="V195" s="463"/>
      <c r="W195" s="463"/>
    </row>
    <row r="196" spans="1:23" ht="16.5" customHeight="1">
      <c r="A196" s="463"/>
      <c r="B196" s="463"/>
      <c r="C196" s="742"/>
      <c r="D196" s="463"/>
      <c r="E196" s="463"/>
      <c r="F196" s="463"/>
      <c r="G196" s="463"/>
      <c r="H196" s="463"/>
      <c r="I196" s="463"/>
      <c r="J196" s="463"/>
      <c r="K196" s="463"/>
      <c r="L196" s="463"/>
      <c r="M196" s="463"/>
      <c r="N196" s="463"/>
      <c r="O196" s="463"/>
      <c r="P196" s="463"/>
      <c r="Q196" s="463"/>
      <c r="R196" s="463"/>
      <c r="S196" s="463"/>
      <c r="T196" s="463"/>
      <c r="U196" s="463"/>
      <c r="V196" s="463"/>
      <c r="W196" s="463"/>
    </row>
    <row r="197" spans="1:23" ht="16.5" customHeight="1">
      <c r="A197" s="463"/>
      <c r="B197" s="463"/>
      <c r="C197" s="742"/>
      <c r="D197" s="463"/>
      <c r="E197" s="463"/>
      <c r="F197" s="463"/>
      <c r="G197" s="463"/>
      <c r="H197" s="463"/>
      <c r="I197" s="463"/>
      <c r="J197" s="463"/>
      <c r="K197" s="463"/>
      <c r="L197" s="463"/>
      <c r="M197" s="463"/>
      <c r="N197" s="463"/>
      <c r="O197" s="463"/>
      <c r="P197" s="463"/>
      <c r="Q197" s="463"/>
      <c r="R197" s="463"/>
      <c r="S197" s="463"/>
      <c r="T197" s="463"/>
      <c r="U197" s="463"/>
      <c r="V197" s="463"/>
      <c r="W197" s="463"/>
    </row>
    <row r="198" spans="1:23" ht="16.5" customHeight="1">
      <c r="A198" s="463"/>
      <c r="B198" s="463"/>
      <c r="C198" s="742"/>
      <c r="D198" s="463"/>
      <c r="E198" s="463"/>
      <c r="F198" s="463"/>
      <c r="G198" s="463"/>
      <c r="H198" s="463"/>
      <c r="I198" s="463"/>
      <c r="J198" s="463"/>
      <c r="K198" s="463"/>
      <c r="L198" s="463"/>
      <c r="M198" s="463"/>
      <c r="N198" s="463"/>
      <c r="O198" s="463"/>
      <c r="P198" s="463"/>
      <c r="Q198" s="463"/>
      <c r="R198" s="463"/>
      <c r="S198" s="463"/>
      <c r="T198" s="463"/>
      <c r="U198" s="463"/>
      <c r="V198" s="463"/>
      <c r="W198" s="463"/>
    </row>
    <row r="199" spans="1:23" ht="16.5" customHeight="1">
      <c r="A199" s="463"/>
      <c r="B199" s="463"/>
      <c r="C199" s="742"/>
      <c r="D199" s="463"/>
      <c r="E199" s="463"/>
      <c r="F199" s="463"/>
      <c r="G199" s="463"/>
      <c r="H199" s="463"/>
      <c r="I199" s="463"/>
      <c r="J199" s="463"/>
      <c r="K199" s="463"/>
      <c r="L199" s="463"/>
      <c r="M199" s="463"/>
      <c r="N199" s="463"/>
      <c r="O199" s="463"/>
      <c r="P199" s="463"/>
      <c r="Q199" s="463"/>
      <c r="R199" s="463"/>
      <c r="S199" s="463"/>
      <c r="T199" s="463"/>
      <c r="U199" s="463"/>
      <c r="V199" s="463"/>
      <c r="W199" s="463"/>
    </row>
    <row r="200" spans="1:23" ht="16.5" customHeight="1">
      <c r="A200" s="463"/>
      <c r="B200" s="463"/>
      <c r="C200" s="742"/>
      <c r="D200" s="463"/>
      <c r="E200" s="463"/>
      <c r="F200" s="463"/>
      <c r="G200" s="463"/>
      <c r="H200" s="463"/>
      <c r="I200" s="463"/>
      <c r="J200" s="463"/>
      <c r="K200" s="463"/>
      <c r="L200" s="463"/>
      <c r="M200" s="463"/>
      <c r="N200" s="463"/>
      <c r="O200" s="463"/>
      <c r="P200" s="463"/>
      <c r="Q200" s="463"/>
      <c r="R200" s="463"/>
      <c r="S200" s="463"/>
      <c r="T200" s="463"/>
      <c r="U200" s="463"/>
      <c r="V200" s="463"/>
      <c r="W200" s="463"/>
    </row>
    <row r="201" spans="1:23" ht="16.5" customHeight="1">
      <c r="A201" s="463"/>
      <c r="B201" s="463"/>
      <c r="C201" s="742"/>
      <c r="D201" s="463"/>
      <c r="E201" s="463"/>
      <c r="F201" s="463"/>
      <c r="G201" s="463"/>
      <c r="H201" s="463"/>
      <c r="I201" s="463"/>
      <c r="J201" s="463"/>
      <c r="K201" s="463"/>
      <c r="L201" s="463"/>
      <c r="M201" s="463"/>
      <c r="N201" s="463"/>
      <c r="O201" s="463"/>
      <c r="P201" s="463"/>
      <c r="Q201" s="463"/>
      <c r="R201" s="463"/>
      <c r="S201" s="463"/>
      <c r="T201" s="463"/>
      <c r="U201" s="463"/>
      <c r="V201" s="463"/>
      <c r="W201" s="463"/>
    </row>
    <row r="202" spans="1:23" ht="16.5" customHeight="1">
      <c r="A202" s="463"/>
      <c r="B202" s="463"/>
      <c r="C202" s="742"/>
      <c r="D202" s="463"/>
      <c r="E202" s="463"/>
      <c r="F202" s="463"/>
      <c r="G202" s="463"/>
      <c r="H202" s="463"/>
      <c r="I202" s="463"/>
      <c r="J202" s="463"/>
      <c r="K202" s="463"/>
      <c r="L202" s="463"/>
      <c r="M202" s="463"/>
      <c r="N202" s="463"/>
      <c r="O202" s="463"/>
      <c r="P202" s="463"/>
      <c r="Q202" s="463"/>
      <c r="R202" s="463"/>
      <c r="S202" s="463"/>
      <c r="T202" s="463"/>
      <c r="U202" s="463"/>
      <c r="V202" s="463"/>
      <c r="W202" s="463"/>
    </row>
    <row r="203" spans="1:23" ht="16.5" customHeight="1">
      <c r="A203" s="463"/>
      <c r="B203" s="463"/>
      <c r="C203" s="742"/>
      <c r="D203" s="463"/>
      <c r="E203" s="463"/>
      <c r="F203" s="463"/>
      <c r="G203" s="463"/>
      <c r="H203" s="463"/>
      <c r="I203" s="463"/>
      <c r="J203" s="463"/>
      <c r="K203" s="463"/>
      <c r="L203" s="463"/>
      <c r="M203" s="463"/>
      <c r="N203" s="463"/>
      <c r="O203" s="463"/>
      <c r="P203" s="463"/>
      <c r="Q203" s="463"/>
      <c r="R203" s="463"/>
      <c r="S203" s="463"/>
      <c r="T203" s="463"/>
      <c r="U203" s="463"/>
      <c r="V203" s="463"/>
      <c r="W203" s="463"/>
    </row>
    <row r="204" spans="1:23" ht="16.5" customHeight="1">
      <c r="A204" s="463"/>
      <c r="B204" s="463"/>
      <c r="C204" s="742"/>
      <c r="D204" s="463"/>
      <c r="E204" s="463"/>
      <c r="F204" s="463"/>
      <c r="G204" s="463"/>
      <c r="H204" s="463"/>
      <c r="I204" s="463"/>
      <c r="J204" s="463"/>
      <c r="K204" s="463"/>
      <c r="L204" s="463"/>
      <c r="M204" s="463"/>
      <c r="N204" s="463"/>
      <c r="O204" s="463"/>
      <c r="P204" s="463"/>
      <c r="Q204" s="463"/>
      <c r="R204" s="463"/>
      <c r="S204" s="463"/>
      <c r="T204" s="463"/>
      <c r="U204" s="463"/>
      <c r="V204" s="463"/>
      <c r="W204" s="463"/>
    </row>
    <row r="205" spans="1:23" ht="16.5" customHeight="1">
      <c r="A205" s="463"/>
      <c r="B205" s="463"/>
      <c r="C205" s="742"/>
      <c r="D205" s="463"/>
      <c r="E205" s="463"/>
      <c r="F205" s="463"/>
      <c r="G205" s="463"/>
      <c r="H205" s="463"/>
      <c r="I205" s="463"/>
      <c r="J205" s="463"/>
      <c r="K205" s="463"/>
      <c r="L205" s="463"/>
      <c r="M205" s="463"/>
      <c r="N205" s="463"/>
      <c r="O205" s="463"/>
      <c r="P205" s="463"/>
      <c r="Q205" s="463"/>
      <c r="R205" s="463"/>
      <c r="S205" s="463"/>
      <c r="T205" s="463"/>
      <c r="U205" s="463"/>
      <c r="V205" s="463"/>
      <c r="W205" s="463"/>
    </row>
    <row r="206" spans="1:23" ht="16.5" customHeight="1">
      <c r="A206" s="463"/>
      <c r="B206" s="463"/>
      <c r="C206" s="742"/>
      <c r="D206" s="463"/>
      <c r="E206" s="463"/>
      <c r="F206" s="463"/>
      <c r="G206" s="463"/>
      <c r="H206" s="463"/>
      <c r="I206" s="463"/>
      <c r="J206" s="463"/>
      <c r="K206" s="463"/>
      <c r="L206" s="463"/>
      <c r="M206" s="463"/>
      <c r="N206" s="463"/>
      <c r="O206" s="463"/>
      <c r="P206" s="463"/>
      <c r="Q206" s="463"/>
      <c r="R206" s="463"/>
      <c r="S206" s="463"/>
      <c r="T206" s="463"/>
      <c r="U206" s="463"/>
      <c r="V206" s="463"/>
      <c r="W206" s="463"/>
    </row>
    <row r="207" spans="1:23" ht="16.5" customHeight="1">
      <c r="A207" s="463"/>
      <c r="B207" s="463"/>
      <c r="C207" s="742"/>
      <c r="D207" s="463"/>
      <c r="E207" s="463"/>
      <c r="F207" s="463"/>
      <c r="G207" s="463"/>
      <c r="H207" s="463"/>
      <c r="I207" s="463"/>
      <c r="J207" s="463"/>
      <c r="K207" s="463"/>
      <c r="L207" s="463"/>
      <c r="M207" s="463"/>
      <c r="N207" s="463"/>
      <c r="O207" s="463"/>
      <c r="P207" s="463"/>
      <c r="Q207" s="463"/>
      <c r="R207" s="463"/>
      <c r="S207" s="463"/>
      <c r="T207" s="463"/>
      <c r="U207" s="463"/>
      <c r="V207" s="463"/>
      <c r="W207" s="463"/>
    </row>
    <row r="208" spans="1:23" ht="16.5" customHeight="1">
      <c r="A208" s="463"/>
      <c r="B208" s="463"/>
      <c r="C208" s="742"/>
      <c r="D208" s="463"/>
      <c r="E208" s="463"/>
      <c r="F208" s="463"/>
      <c r="G208" s="463"/>
      <c r="H208" s="463"/>
      <c r="I208" s="463"/>
      <c r="J208" s="463"/>
      <c r="K208" s="463"/>
      <c r="L208" s="463"/>
      <c r="M208" s="463"/>
      <c r="N208" s="463"/>
      <c r="O208" s="463"/>
      <c r="P208" s="463"/>
      <c r="Q208" s="463"/>
      <c r="R208" s="463"/>
      <c r="S208" s="463"/>
      <c r="T208" s="463"/>
      <c r="U208" s="463"/>
      <c r="V208" s="463"/>
      <c r="W208" s="463"/>
    </row>
    <row r="209" spans="1:23" ht="16.5" customHeight="1">
      <c r="A209" s="463"/>
      <c r="B209" s="463"/>
      <c r="C209" s="742"/>
      <c r="D209" s="463"/>
      <c r="E209" s="463"/>
      <c r="F209" s="463"/>
      <c r="G209" s="463"/>
      <c r="H209" s="463"/>
      <c r="I209" s="463"/>
      <c r="J209" s="463"/>
      <c r="K209" s="463"/>
      <c r="L209" s="463"/>
      <c r="M209" s="463"/>
      <c r="N209" s="463"/>
      <c r="O209" s="463"/>
      <c r="P209" s="463"/>
      <c r="Q209" s="463"/>
      <c r="R209" s="463"/>
      <c r="S209" s="463"/>
      <c r="T209" s="463"/>
      <c r="U209" s="463"/>
      <c r="V209" s="463"/>
      <c r="W209" s="463"/>
    </row>
    <row r="210" spans="1:23" ht="16.5" customHeight="1">
      <c r="A210" s="463"/>
      <c r="B210" s="463"/>
      <c r="C210" s="742"/>
      <c r="D210" s="463"/>
      <c r="E210" s="463"/>
      <c r="F210" s="463"/>
      <c r="G210" s="463"/>
      <c r="H210" s="463"/>
      <c r="I210" s="463"/>
      <c r="J210" s="463"/>
      <c r="K210" s="463"/>
      <c r="L210" s="463"/>
      <c r="M210" s="463"/>
      <c r="N210" s="463"/>
      <c r="O210" s="463"/>
      <c r="P210" s="463"/>
      <c r="Q210" s="463"/>
      <c r="R210" s="463"/>
      <c r="S210" s="463"/>
      <c r="T210" s="463"/>
      <c r="U210" s="463"/>
      <c r="V210" s="463"/>
      <c r="W210" s="463"/>
    </row>
    <row r="211" spans="1:23" ht="16.5" customHeight="1">
      <c r="A211" s="463"/>
      <c r="B211" s="463"/>
      <c r="C211" s="742"/>
      <c r="D211" s="463"/>
      <c r="E211" s="463"/>
      <c r="F211" s="463"/>
      <c r="G211" s="463"/>
      <c r="H211" s="463"/>
      <c r="I211" s="463"/>
      <c r="J211" s="463"/>
      <c r="K211" s="463"/>
      <c r="L211" s="463"/>
      <c r="M211" s="463"/>
      <c r="N211" s="463"/>
      <c r="O211" s="463"/>
      <c r="P211" s="463"/>
      <c r="Q211" s="463"/>
      <c r="R211" s="463"/>
      <c r="S211" s="463"/>
      <c r="T211" s="463"/>
      <c r="U211" s="463"/>
      <c r="V211" s="463"/>
      <c r="W211" s="463"/>
    </row>
    <row r="212" spans="1:23" ht="16.5" customHeight="1">
      <c r="A212" s="463"/>
      <c r="B212" s="463"/>
      <c r="C212" s="742"/>
      <c r="D212" s="463"/>
      <c r="E212" s="463"/>
      <c r="F212" s="463"/>
      <c r="G212" s="463"/>
      <c r="H212" s="463"/>
      <c r="I212" s="463"/>
      <c r="J212" s="463"/>
      <c r="K212" s="463"/>
      <c r="L212" s="463"/>
      <c r="M212" s="463"/>
      <c r="N212" s="463"/>
      <c r="O212" s="463"/>
      <c r="P212" s="463"/>
      <c r="Q212" s="463"/>
      <c r="R212" s="463"/>
      <c r="S212" s="463"/>
      <c r="T212" s="463"/>
      <c r="U212" s="463"/>
      <c r="V212" s="463"/>
      <c r="W212" s="463"/>
    </row>
    <row r="213" spans="1:23" ht="16.5" customHeight="1">
      <c r="A213" s="463"/>
      <c r="B213" s="463"/>
      <c r="C213" s="742"/>
      <c r="D213" s="463"/>
      <c r="E213" s="463"/>
      <c r="F213" s="463"/>
      <c r="G213" s="463"/>
      <c r="H213" s="463"/>
      <c r="I213" s="463"/>
      <c r="J213" s="463"/>
      <c r="K213" s="463"/>
      <c r="L213" s="463"/>
      <c r="M213" s="463"/>
      <c r="N213" s="463"/>
      <c r="O213" s="463"/>
      <c r="P213" s="463"/>
      <c r="Q213" s="463"/>
      <c r="R213" s="463"/>
      <c r="S213" s="463"/>
      <c r="T213" s="463"/>
      <c r="U213" s="463"/>
      <c r="V213" s="463"/>
      <c r="W213" s="463"/>
    </row>
    <row r="214" spans="1:23" ht="16.5" customHeight="1">
      <c r="A214" s="463"/>
      <c r="B214" s="463"/>
      <c r="C214" s="742"/>
      <c r="D214" s="463"/>
      <c r="E214" s="463"/>
      <c r="F214" s="463"/>
      <c r="G214" s="463"/>
      <c r="H214" s="463"/>
      <c r="I214" s="463"/>
      <c r="J214" s="463"/>
      <c r="K214" s="463"/>
      <c r="L214" s="463"/>
      <c r="M214" s="463"/>
      <c r="N214" s="463"/>
      <c r="O214" s="463"/>
      <c r="P214" s="463"/>
      <c r="Q214" s="463"/>
      <c r="R214" s="463"/>
      <c r="S214" s="463"/>
      <c r="T214" s="463"/>
      <c r="U214" s="463"/>
      <c r="V214" s="463"/>
      <c r="W214" s="463"/>
    </row>
    <row r="215" spans="1:23" ht="16.5" customHeight="1">
      <c r="A215" s="463"/>
      <c r="B215" s="463"/>
      <c r="C215" s="742"/>
      <c r="D215" s="463"/>
      <c r="E215" s="463"/>
      <c r="F215" s="463"/>
      <c r="G215" s="463"/>
      <c r="H215" s="463"/>
      <c r="I215" s="463"/>
      <c r="J215" s="463"/>
      <c r="K215" s="463"/>
      <c r="L215" s="463"/>
      <c r="M215" s="463"/>
      <c r="N215" s="463"/>
      <c r="O215" s="463"/>
      <c r="P215" s="463"/>
      <c r="Q215" s="463"/>
      <c r="R215" s="463"/>
      <c r="S215" s="463"/>
      <c r="T215" s="463"/>
      <c r="U215" s="463"/>
      <c r="V215" s="463"/>
      <c r="W215" s="463"/>
    </row>
    <row r="216" spans="1:23" ht="16.5" customHeight="1">
      <c r="A216" s="463"/>
      <c r="B216" s="463"/>
      <c r="C216" s="742"/>
      <c r="D216" s="463"/>
      <c r="E216" s="463"/>
      <c r="F216" s="463"/>
      <c r="G216" s="463"/>
      <c r="H216" s="463"/>
      <c r="I216" s="463"/>
      <c r="J216" s="463"/>
      <c r="K216" s="463"/>
      <c r="L216" s="463"/>
      <c r="M216" s="463"/>
      <c r="N216" s="463"/>
      <c r="O216" s="463"/>
      <c r="P216" s="463"/>
      <c r="Q216" s="463"/>
      <c r="R216" s="463"/>
      <c r="S216" s="463"/>
      <c r="T216" s="463"/>
      <c r="U216" s="463"/>
      <c r="V216" s="463"/>
      <c r="W216" s="463"/>
    </row>
    <row r="217" spans="1:23" ht="16.5" customHeight="1">
      <c r="A217" s="463"/>
      <c r="B217" s="463"/>
      <c r="C217" s="742"/>
      <c r="D217" s="463"/>
      <c r="E217" s="463"/>
      <c r="F217" s="463"/>
      <c r="G217" s="463"/>
      <c r="H217" s="463"/>
      <c r="I217" s="463"/>
      <c r="J217" s="463"/>
      <c r="K217" s="463"/>
      <c r="L217" s="463"/>
      <c r="M217" s="463"/>
      <c r="N217" s="463"/>
      <c r="O217" s="463"/>
      <c r="P217" s="463"/>
      <c r="Q217" s="463"/>
      <c r="R217" s="463"/>
      <c r="S217" s="463"/>
      <c r="T217" s="463"/>
      <c r="U217" s="463"/>
      <c r="V217" s="463"/>
      <c r="W217" s="463"/>
    </row>
    <row r="218" spans="1:23" ht="16.5" customHeight="1">
      <c r="A218" s="463"/>
      <c r="B218" s="463"/>
      <c r="C218" s="742"/>
      <c r="D218" s="463"/>
      <c r="E218" s="463"/>
      <c r="F218" s="463"/>
      <c r="G218" s="463"/>
      <c r="H218" s="463"/>
      <c r="I218" s="463"/>
      <c r="J218" s="463"/>
      <c r="K218" s="463"/>
      <c r="L218" s="463"/>
      <c r="M218" s="463"/>
      <c r="N218" s="463"/>
      <c r="O218" s="463"/>
      <c r="P218" s="463"/>
      <c r="Q218" s="463"/>
      <c r="R218" s="463"/>
      <c r="S218" s="463"/>
      <c r="T218" s="463"/>
      <c r="U218" s="463"/>
      <c r="V218" s="463"/>
      <c r="W218" s="463"/>
    </row>
    <row r="219" spans="1:23" ht="16.5" customHeight="1">
      <c r="A219" s="463"/>
      <c r="B219" s="463"/>
      <c r="C219" s="742"/>
      <c r="D219" s="463"/>
      <c r="E219" s="463"/>
      <c r="F219" s="463"/>
      <c r="G219" s="463"/>
      <c r="H219" s="463"/>
      <c r="I219" s="463"/>
      <c r="J219" s="463"/>
      <c r="K219" s="463"/>
      <c r="L219" s="463"/>
      <c r="M219" s="463"/>
      <c r="N219" s="463"/>
      <c r="O219" s="463"/>
      <c r="P219" s="463"/>
      <c r="Q219" s="463"/>
      <c r="R219" s="463"/>
      <c r="S219" s="463"/>
      <c r="T219" s="463"/>
      <c r="U219" s="463"/>
      <c r="V219" s="463"/>
      <c r="W219" s="463"/>
    </row>
    <row r="220" spans="1:23" ht="16.5" customHeight="1">
      <c r="A220" s="463"/>
      <c r="B220" s="463"/>
      <c r="C220" s="742"/>
      <c r="D220" s="463"/>
      <c r="E220" s="463"/>
      <c r="F220" s="463"/>
      <c r="G220" s="463"/>
      <c r="H220" s="463"/>
      <c r="I220" s="463"/>
      <c r="J220" s="463"/>
      <c r="K220" s="463"/>
      <c r="L220" s="463"/>
      <c r="M220" s="463"/>
      <c r="N220" s="463"/>
      <c r="O220" s="463"/>
      <c r="P220" s="463"/>
      <c r="Q220" s="463"/>
      <c r="R220" s="463"/>
      <c r="S220" s="463"/>
      <c r="T220" s="463"/>
      <c r="U220" s="463"/>
      <c r="V220" s="463"/>
      <c r="W220" s="463"/>
    </row>
    <row r="221" spans="1:23" ht="16.5" customHeight="1">
      <c r="A221" s="463"/>
      <c r="B221" s="463"/>
      <c r="C221" s="742"/>
      <c r="D221" s="463"/>
      <c r="E221" s="463"/>
      <c r="F221" s="463"/>
      <c r="G221" s="463"/>
      <c r="H221" s="463"/>
      <c r="I221" s="463"/>
      <c r="J221" s="463"/>
      <c r="K221" s="463"/>
      <c r="L221" s="463"/>
      <c r="M221" s="463"/>
      <c r="N221" s="463"/>
      <c r="O221" s="463"/>
      <c r="P221" s="463"/>
      <c r="Q221" s="463"/>
      <c r="R221" s="463"/>
      <c r="S221" s="463"/>
      <c r="T221" s="463"/>
      <c r="U221" s="463"/>
      <c r="V221" s="463"/>
      <c r="W221" s="463"/>
    </row>
    <row r="222" spans="1:23" ht="16.5" customHeight="1">
      <c r="A222" s="463"/>
      <c r="B222" s="463"/>
      <c r="C222" s="742"/>
      <c r="D222" s="463"/>
      <c r="E222" s="463"/>
      <c r="F222" s="463"/>
      <c r="G222" s="463"/>
      <c r="H222" s="463"/>
      <c r="I222" s="463"/>
      <c r="J222" s="463"/>
      <c r="K222" s="463"/>
      <c r="L222" s="463"/>
      <c r="M222" s="463"/>
      <c r="N222" s="463"/>
      <c r="O222" s="463"/>
      <c r="P222" s="463"/>
      <c r="Q222" s="463"/>
      <c r="R222" s="463"/>
      <c r="S222" s="463"/>
      <c r="T222" s="463"/>
      <c r="U222" s="463"/>
      <c r="V222" s="463"/>
      <c r="W222" s="463"/>
    </row>
    <row r="223" spans="1:23" ht="16.5" customHeight="1">
      <c r="A223" s="463"/>
      <c r="B223" s="463"/>
      <c r="C223" s="742"/>
      <c r="D223" s="463"/>
      <c r="E223" s="463"/>
      <c r="F223" s="463"/>
      <c r="G223" s="463"/>
      <c r="H223" s="463"/>
      <c r="I223" s="463"/>
      <c r="J223" s="463"/>
      <c r="K223" s="463"/>
      <c r="L223" s="463"/>
      <c r="M223" s="463"/>
      <c r="N223" s="463"/>
      <c r="O223" s="463"/>
      <c r="P223" s="463"/>
      <c r="Q223" s="463"/>
      <c r="R223" s="463"/>
      <c r="S223" s="463"/>
      <c r="T223" s="463"/>
      <c r="U223" s="463"/>
      <c r="V223" s="463"/>
      <c r="W223" s="463"/>
    </row>
    <row r="224" spans="1:23" ht="16.5" customHeight="1">
      <c r="A224" s="463"/>
      <c r="B224" s="463"/>
      <c r="C224" s="742"/>
      <c r="D224" s="463"/>
      <c r="E224" s="463"/>
      <c r="F224" s="463"/>
      <c r="G224" s="463"/>
      <c r="H224" s="463"/>
      <c r="I224" s="463"/>
      <c r="J224" s="463"/>
      <c r="K224" s="463"/>
      <c r="L224" s="463"/>
      <c r="M224" s="463"/>
      <c r="N224" s="463"/>
      <c r="O224" s="463"/>
      <c r="P224" s="463"/>
      <c r="Q224" s="463"/>
      <c r="R224" s="463"/>
      <c r="S224" s="463"/>
      <c r="T224" s="463"/>
      <c r="U224" s="463"/>
      <c r="V224" s="463"/>
      <c r="W224" s="463"/>
    </row>
    <row r="225" spans="1:23" ht="16.5" customHeight="1">
      <c r="A225" s="463"/>
      <c r="B225" s="463"/>
      <c r="C225" s="742"/>
      <c r="D225" s="463"/>
      <c r="E225" s="463"/>
      <c r="F225" s="463"/>
      <c r="G225" s="463"/>
      <c r="H225" s="463"/>
      <c r="I225" s="463"/>
      <c r="J225" s="463"/>
      <c r="K225" s="463"/>
      <c r="L225" s="463"/>
      <c r="M225" s="463"/>
      <c r="N225" s="463"/>
      <c r="O225" s="463"/>
      <c r="P225" s="463"/>
      <c r="Q225" s="463"/>
      <c r="R225" s="463"/>
      <c r="S225" s="463"/>
      <c r="T225" s="463"/>
      <c r="U225" s="463"/>
      <c r="V225" s="463"/>
      <c r="W225" s="463"/>
    </row>
    <row r="226" spans="1:23" ht="16.5" customHeight="1">
      <c r="A226" s="463"/>
      <c r="B226" s="463"/>
      <c r="C226" s="742"/>
      <c r="D226" s="463"/>
      <c r="E226" s="463"/>
      <c r="F226" s="463"/>
      <c r="G226" s="463"/>
      <c r="H226" s="463"/>
      <c r="I226" s="463"/>
      <c r="J226" s="463"/>
      <c r="K226" s="463"/>
      <c r="L226" s="463"/>
      <c r="M226" s="463"/>
      <c r="N226" s="463"/>
      <c r="O226" s="463"/>
      <c r="P226" s="463"/>
      <c r="Q226" s="463"/>
      <c r="R226" s="463"/>
      <c r="S226" s="463"/>
      <c r="T226" s="463"/>
      <c r="U226" s="463"/>
      <c r="V226" s="463"/>
      <c r="W226" s="463"/>
    </row>
    <row r="227" spans="1:23" ht="16.5" customHeight="1">
      <c r="A227" s="463"/>
      <c r="B227" s="463"/>
      <c r="C227" s="742"/>
      <c r="D227" s="463"/>
      <c r="E227" s="463"/>
      <c r="F227" s="463"/>
      <c r="G227" s="463"/>
      <c r="H227" s="463"/>
      <c r="I227" s="463"/>
      <c r="J227" s="463"/>
      <c r="K227" s="463"/>
      <c r="L227" s="463"/>
      <c r="M227" s="463"/>
      <c r="N227" s="463"/>
      <c r="O227" s="463"/>
      <c r="P227" s="463"/>
      <c r="Q227" s="463"/>
      <c r="R227" s="463"/>
      <c r="S227" s="463"/>
      <c r="T227" s="463"/>
      <c r="U227" s="463"/>
      <c r="V227" s="463"/>
      <c r="W227" s="463"/>
    </row>
    <row r="228" spans="1:23" ht="16.5" customHeight="1">
      <c r="A228" s="463"/>
      <c r="B228" s="463"/>
      <c r="C228" s="742"/>
      <c r="D228" s="463"/>
      <c r="E228" s="463"/>
      <c r="F228" s="463"/>
      <c r="G228" s="463"/>
      <c r="H228" s="463"/>
      <c r="I228" s="463"/>
      <c r="J228" s="463"/>
      <c r="K228" s="463"/>
      <c r="L228" s="463"/>
      <c r="M228" s="463"/>
      <c r="N228" s="463"/>
      <c r="O228" s="463"/>
      <c r="P228" s="463"/>
      <c r="Q228" s="463"/>
      <c r="R228" s="463"/>
      <c r="S228" s="463"/>
      <c r="T228" s="463"/>
      <c r="U228" s="463"/>
      <c r="V228" s="463"/>
      <c r="W228" s="463"/>
    </row>
    <row r="229" spans="1:23" ht="16.5" customHeight="1">
      <c r="A229" s="463"/>
      <c r="B229" s="463"/>
      <c r="C229" s="742"/>
      <c r="D229" s="463"/>
      <c r="E229" s="463"/>
      <c r="F229" s="463"/>
      <c r="G229" s="463"/>
      <c r="H229" s="463"/>
      <c r="I229" s="463"/>
      <c r="J229" s="463"/>
      <c r="K229" s="463"/>
      <c r="L229" s="463"/>
      <c r="M229" s="463"/>
      <c r="N229" s="463"/>
      <c r="O229" s="463"/>
      <c r="P229" s="463"/>
      <c r="Q229" s="463"/>
      <c r="R229" s="463"/>
      <c r="S229" s="463"/>
      <c r="T229" s="463"/>
      <c r="U229" s="463"/>
      <c r="V229" s="463"/>
      <c r="W229" s="463"/>
    </row>
    <row r="230" spans="1:23" ht="16.5" customHeight="1">
      <c r="A230" s="463"/>
      <c r="B230" s="463"/>
      <c r="C230" s="742"/>
      <c r="D230" s="463"/>
      <c r="E230" s="463"/>
      <c r="F230" s="463"/>
      <c r="G230" s="463"/>
      <c r="H230" s="463"/>
      <c r="I230" s="463"/>
      <c r="J230" s="463"/>
      <c r="K230" s="463"/>
      <c r="L230" s="463"/>
      <c r="M230" s="463"/>
      <c r="N230" s="463"/>
      <c r="O230" s="463"/>
      <c r="P230" s="463"/>
      <c r="Q230" s="463"/>
      <c r="R230" s="463"/>
      <c r="S230" s="463"/>
      <c r="T230" s="463"/>
      <c r="U230" s="463"/>
      <c r="V230" s="463"/>
      <c r="W230" s="463"/>
    </row>
    <row r="231" spans="1:23" ht="16.5" customHeight="1">
      <c r="A231" s="463"/>
      <c r="B231" s="463"/>
      <c r="C231" s="742"/>
      <c r="D231" s="463"/>
      <c r="E231" s="463"/>
      <c r="F231" s="463"/>
      <c r="G231" s="463"/>
      <c r="H231" s="463"/>
      <c r="I231" s="463"/>
      <c r="J231" s="463"/>
      <c r="K231" s="463"/>
      <c r="L231" s="463"/>
      <c r="M231" s="463"/>
      <c r="N231" s="463"/>
      <c r="O231" s="463"/>
      <c r="P231" s="463"/>
      <c r="Q231" s="463"/>
      <c r="R231" s="463"/>
      <c r="S231" s="463"/>
      <c r="T231" s="463"/>
      <c r="U231" s="463"/>
      <c r="V231" s="463"/>
      <c r="W231" s="463"/>
    </row>
    <row r="232" spans="1:23" ht="16.5" customHeight="1">
      <c r="A232" s="463"/>
      <c r="B232" s="463"/>
      <c r="C232" s="742"/>
      <c r="D232" s="463"/>
      <c r="E232" s="463"/>
      <c r="F232" s="463"/>
      <c r="G232" s="463"/>
      <c r="H232" s="463"/>
      <c r="I232" s="463"/>
      <c r="J232" s="463"/>
      <c r="K232" s="463"/>
      <c r="L232" s="463"/>
      <c r="M232" s="463"/>
      <c r="N232" s="463"/>
      <c r="O232" s="463"/>
      <c r="P232" s="463"/>
      <c r="Q232" s="463"/>
      <c r="R232" s="463"/>
      <c r="S232" s="463"/>
      <c r="T232" s="463"/>
      <c r="U232" s="463"/>
      <c r="V232" s="463"/>
      <c r="W232" s="463"/>
    </row>
    <row r="233" spans="1:23" ht="16.5" customHeight="1">
      <c r="A233" s="463"/>
      <c r="B233" s="463"/>
      <c r="C233" s="742"/>
      <c r="D233" s="463"/>
      <c r="E233" s="463"/>
      <c r="F233" s="463"/>
      <c r="G233" s="463"/>
      <c r="H233" s="463"/>
      <c r="I233" s="463"/>
      <c r="J233" s="463"/>
      <c r="K233" s="463"/>
      <c r="L233" s="463"/>
      <c r="M233" s="463"/>
      <c r="N233" s="463"/>
      <c r="O233" s="463"/>
      <c r="P233" s="463"/>
      <c r="Q233" s="463"/>
      <c r="R233" s="463"/>
      <c r="S233" s="463"/>
      <c r="T233" s="463"/>
      <c r="U233" s="463"/>
      <c r="V233" s="463"/>
      <c r="W233" s="463"/>
    </row>
    <row r="234" spans="1:23" ht="16.5" customHeight="1">
      <c r="A234" s="463"/>
      <c r="B234" s="463"/>
      <c r="C234" s="742"/>
      <c r="D234" s="463"/>
      <c r="E234" s="463"/>
      <c r="F234" s="463"/>
      <c r="G234" s="463"/>
      <c r="H234" s="463"/>
      <c r="I234" s="463"/>
      <c r="J234" s="463"/>
      <c r="K234" s="463"/>
      <c r="L234" s="463"/>
      <c r="M234" s="463"/>
      <c r="N234" s="463"/>
      <c r="O234" s="463"/>
      <c r="P234" s="463"/>
      <c r="Q234" s="463"/>
      <c r="R234" s="463"/>
      <c r="S234" s="463"/>
      <c r="T234" s="463"/>
      <c r="U234" s="463"/>
      <c r="V234" s="463"/>
      <c r="W234" s="463"/>
    </row>
    <row r="235" spans="1:23" ht="16.5" customHeight="1">
      <c r="A235" s="463"/>
      <c r="B235" s="463"/>
      <c r="C235" s="742"/>
      <c r="D235" s="463"/>
      <c r="E235" s="463"/>
      <c r="F235" s="463"/>
      <c r="G235" s="463"/>
      <c r="H235" s="463"/>
      <c r="I235" s="463"/>
      <c r="J235" s="463"/>
      <c r="K235" s="463"/>
      <c r="L235" s="463"/>
      <c r="M235" s="463"/>
      <c r="N235" s="463"/>
      <c r="O235" s="463"/>
      <c r="P235" s="463"/>
      <c r="Q235" s="463"/>
      <c r="R235" s="463"/>
      <c r="S235" s="463"/>
      <c r="T235" s="463"/>
      <c r="U235" s="463"/>
      <c r="V235" s="463"/>
      <c r="W235" s="463"/>
    </row>
    <row r="236" spans="1:23" ht="16.5" customHeight="1">
      <c r="A236" s="463"/>
      <c r="B236" s="463"/>
      <c r="C236" s="742"/>
      <c r="D236" s="463"/>
      <c r="E236" s="463"/>
      <c r="F236" s="463"/>
      <c r="G236" s="463"/>
      <c r="H236" s="463"/>
      <c r="I236" s="463"/>
      <c r="J236" s="463"/>
      <c r="K236" s="463"/>
      <c r="L236" s="463"/>
      <c r="M236" s="463"/>
      <c r="N236" s="463"/>
      <c r="O236" s="463"/>
      <c r="P236" s="463"/>
      <c r="Q236" s="463"/>
      <c r="R236" s="463"/>
      <c r="S236" s="463"/>
      <c r="T236" s="463"/>
      <c r="U236" s="463"/>
      <c r="V236" s="463"/>
      <c r="W236" s="463"/>
    </row>
    <row r="237" spans="1:23" ht="16.5" customHeight="1">
      <c r="A237" s="463"/>
      <c r="B237" s="463"/>
      <c r="C237" s="742"/>
      <c r="D237" s="463"/>
      <c r="E237" s="463"/>
      <c r="F237" s="463"/>
      <c r="G237" s="463"/>
      <c r="H237" s="463"/>
      <c r="I237" s="463"/>
      <c r="J237" s="463"/>
      <c r="K237" s="463"/>
      <c r="L237" s="463"/>
      <c r="M237" s="463"/>
      <c r="N237" s="463"/>
      <c r="O237" s="463"/>
      <c r="P237" s="463"/>
      <c r="Q237" s="463"/>
      <c r="R237" s="463"/>
      <c r="S237" s="463"/>
      <c r="T237" s="463"/>
      <c r="U237" s="463"/>
      <c r="V237" s="463"/>
      <c r="W237" s="463"/>
    </row>
    <row r="238" spans="1:23" ht="16.5" customHeight="1">
      <c r="A238" s="463"/>
      <c r="B238" s="463"/>
      <c r="C238" s="742"/>
      <c r="D238" s="463"/>
      <c r="E238" s="463"/>
      <c r="F238" s="463"/>
      <c r="G238" s="463"/>
      <c r="H238" s="463"/>
      <c r="I238" s="463"/>
      <c r="J238" s="463"/>
      <c r="K238" s="463"/>
      <c r="L238" s="463"/>
      <c r="M238" s="463"/>
      <c r="N238" s="463"/>
      <c r="O238" s="463"/>
      <c r="P238" s="463"/>
      <c r="Q238" s="463"/>
      <c r="R238" s="463"/>
      <c r="S238" s="463"/>
      <c r="T238" s="463"/>
      <c r="U238" s="463"/>
      <c r="V238" s="463"/>
      <c r="W238" s="463"/>
    </row>
    <row r="239" spans="1:23" ht="16.5" customHeight="1">
      <c r="A239" s="463"/>
      <c r="B239" s="463"/>
      <c r="C239" s="742"/>
      <c r="D239" s="463"/>
      <c r="E239" s="463"/>
      <c r="F239" s="463"/>
      <c r="G239" s="463"/>
      <c r="H239" s="463"/>
      <c r="I239" s="463"/>
      <c r="J239" s="463"/>
      <c r="K239" s="463"/>
      <c r="L239" s="463"/>
      <c r="M239" s="463"/>
      <c r="N239" s="463"/>
      <c r="O239" s="463"/>
      <c r="P239" s="463"/>
      <c r="Q239" s="463"/>
      <c r="R239" s="463"/>
      <c r="S239" s="463"/>
      <c r="T239" s="463"/>
      <c r="U239" s="463"/>
      <c r="V239" s="463"/>
      <c r="W239" s="463"/>
    </row>
    <row r="240" spans="1:23" ht="16.5" customHeight="1">
      <c r="A240" s="463"/>
      <c r="B240" s="463"/>
      <c r="C240" s="742"/>
      <c r="D240" s="463"/>
      <c r="E240" s="463"/>
      <c r="F240" s="463"/>
      <c r="G240" s="463"/>
      <c r="H240" s="463"/>
      <c r="I240" s="463"/>
      <c r="J240" s="463"/>
      <c r="K240" s="463"/>
      <c r="L240" s="463"/>
      <c r="M240" s="463"/>
      <c r="N240" s="463"/>
      <c r="O240" s="463"/>
      <c r="P240" s="463"/>
      <c r="Q240" s="463"/>
      <c r="R240" s="463"/>
      <c r="S240" s="463"/>
      <c r="T240" s="463"/>
      <c r="U240" s="463"/>
      <c r="V240" s="463"/>
      <c r="W240" s="463"/>
    </row>
    <row r="241" spans="1:23" ht="16.5" customHeight="1">
      <c r="A241" s="463"/>
      <c r="B241" s="463"/>
      <c r="C241" s="742"/>
      <c r="D241" s="463"/>
      <c r="E241" s="463"/>
      <c r="F241" s="463"/>
      <c r="G241" s="463"/>
      <c r="H241" s="463"/>
      <c r="I241" s="463"/>
      <c r="J241" s="463"/>
      <c r="K241" s="463"/>
      <c r="L241" s="463"/>
      <c r="M241" s="463"/>
      <c r="N241" s="463"/>
      <c r="O241" s="463"/>
      <c r="P241" s="463"/>
      <c r="Q241" s="463"/>
      <c r="R241" s="463"/>
      <c r="S241" s="463"/>
      <c r="T241" s="463"/>
      <c r="U241" s="463"/>
      <c r="V241" s="463"/>
      <c r="W241" s="463"/>
    </row>
    <row r="242" spans="1:23" ht="16.5" customHeight="1">
      <c r="A242" s="463"/>
      <c r="B242" s="463"/>
      <c r="C242" s="742"/>
      <c r="D242" s="463"/>
      <c r="E242" s="463"/>
      <c r="F242" s="463"/>
      <c r="G242" s="463"/>
      <c r="H242" s="463"/>
      <c r="I242" s="463"/>
      <c r="J242" s="463"/>
      <c r="K242" s="463"/>
      <c r="L242" s="463"/>
      <c r="M242" s="463"/>
      <c r="N242" s="463"/>
      <c r="O242" s="463"/>
      <c r="P242" s="463"/>
      <c r="Q242" s="463"/>
      <c r="R242" s="463"/>
      <c r="S242" s="463"/>
      <c r="T242" s="463"/>
      <c r="U242" s="463"/>
      <c r="V242" s="463"/>
      <c r="W242" s="463"/>
    </row>
    <row r="243" spans="1:23" ht="16.5" customHeight="1">
      <c r="A243" s="463"/>
      <c r="B243" s="463"/>
      <c r="C243" s="742"/>
      <c r="D243" s="463"/>
      <c r="E243" s="463"/>
      <c r="F243" s="463"/>
      <c r="G243" s="463"/>
      <c r="H243" s="463"/>
      <c r="I243" s="463"/>
      <c r="J243" s="463"/>
      <c r="K243" s="463"/>
      <c r="L243" s="463"/>
      <c r="M243" s="463"/>
      <c r="N243" s="463"/>
      <c r="O243" s="463"/>
      <c r="P243" s="463"/>
      <c r="Q243" s="463"/>
      <c r="R243" s="463"/>
      <c r="S243" s="463"/>
      <c r="T243" s="463"/>
      <c r="U243" s="463"/>
      <c r="V243" s="463"/>
      <c r="W243" s="463"/>
    </row>
    <row r="244" spans="1:23" ht="16.5" customHeight="1">
      <c r="A244" s="463"/>
      <c r="B244" s="463"/>
      <c r="C244" s="742"/>
      <c r="D244" s="463"/>
      <c r="E244" s="463"/>
      <c r="F244" s="463"/>
      <c r="G244" s="463"/>
      <c r="H244" s="463"/>
      <c r="I244" s="463"/>
      <c r="J244" s="463"/>
      <c r="K244" s="463"/>
      <c r="L244" s="463"/>
      <c r="M244" s="463"/>
      <c r="N244" s="463"/>
      <c r="O244" s="463"/>
      <c r="P244" s="463"/>
      <c r="Q244" s="463"/>
      <c r="R244" s="463"/>
      <c r="S244" s="463"/>
      <c r="T244" s="463"/>
      <c r="U244" s="463"/>
      <c r="V244" s="463"/>
      <c r="W244" s="463"/>
    </row>
    <row r="245" spans="1:23" ht="16.5" customHeight="1">
      <c r="A245" s="463"/>
      <c r="B245" s="463"/>
      <c r="C245" s="742"/>
      <c r="D245" s="463"/>
      <c r="E245" s="463"/>
      <c r="F245" s="463"/>
      <c r="G245" s="463"/>
      <c r="H245" s="463"/>
      <c r="I245" s="463"/>
      <c r="J245" s="463"/>
      <c r="K245" s="463"/>
      <c r="L245" s="463"/>
      <c r="M245" s="463"/>
      <c r="N245" s="463"/>
      <c r="O245" s="463"/>
      <c r="P245" s="463"/>
      <c r="Q245" s="463"/>
      <c r="R245" s="463"/>
      <c r="S245" s="463"/>
      <c r="T245" s="463"/>
      <c r="U245" s="463"/>
      <c r="V245" s="463"/>
      <c r="W245" s="463"/>
    </row>
    <row r="246" spans="1:23" ht="16.5" customHeight="1">
      <c r="A246" s="463"/>
      <c r="B246" s="463"/>
      <c r="C246" s="742"/>
      <c r="D246" s="463"/>
      <c r="E246" s="463"/>
      <c r="F246" s="463"/>
      <c r="G246" s="463"/>
      <c r="H246" s="463"/>
      <c r="I246" s="463"/>
      <c r="J246" s="463"/>
      <c r="K246" s="463"/>
      <c r="L246" s="463"/>
      <c r="M246" s="463"/>
      <c r="N246" s="463"/>
      <c r="O246" s="463"/>
      <c r="P246" s="463"/>
      <c r="Q246" s="463"/>
      <c r="R246" s="463"/>
      <c r="S246" s="463"/>
      <c r="T246" s="463"/>
      <c r="U246" s="463"/>
      <c r="V246" s="463"/>
      <c r="W246" s="463"/>
    </row>
    <row r="247" spans="1:23" ht="16.5" customHeight="1">
      <c r="A247" s="463"/>
      <c r="B247" s="463"/>
      <c r="C247" s="742"/>
      <c r="D247" s="463"/>
      <c r="E247" s="463"/>
      <c r="F247" s="463"/>
      <c r="G247" s="463"/>
      <c r="H247" s="463"/>
      <c r="I247" s="463"/>
      <c r="J247" s="463"/>
      <c r="K247" s="463"/>
      <c r="L247" s="463"/>
      <c r="M247" s="463"/>
      <c r="N247" s="463"/>
      <c r="O247" s="463"/>
      <c r="P247" s="463"/>
      <c r="Q247" s="463"/>
      <c r="R247" s="463"/>
      <c r="S247" s="463"/>
      <c r="T247" s="463"/>
      <c r="U247" s="463"/>
      <c r="V247" s="463"/>
      <c r="W247" s="463"/>
    </row>
    <row r="248" spans="1:23" ht="16.5" customHeight="1">
      <c r="A248" s="463"/>
      <c r="B248" s="463"/>
      <c r="C248" s="742"/>
      <c r="D248" s="463"/>
      <c r="E248" s="463"/>
      <c r="F248" s="463"/>
      <c r="G248" s="463"/>
      <c r="H248" s="463"/>
      <c r="I248" s="463"/>
      <c r="J248" s="463"/>
      <c r="K248" s="463"/>
      <c r="L248" s="463"/>
      <c r="M248" s="463"/>
      <c r="N248" s="463"/>
      <c r="O248" s="463"/>
      <c r="P248" s="463"/>
      <c r="Q248" s="463"/>
      <c r="R248" s="463"/>
      <c r="S248" s="463"/>
      <c r="T248" s="463"/>
      <c r="U248" s="463"/>
      <c r="V248" s="463"/>
      <c r="W248" s="463"/>
    </row>
    <row r="249" spans="1:23" ht="16.5" customHeight="1">
      <c r="A249" s="463"/>
      <c r="B249" s="463"/>
      <c r="C249" s="742"/>
      <c r="D249" s="463"/>
      <c r="E249" s="463"/>
      <c r="F249" s="463"/>
      <c r="G249" s="463"/>
      <c r="H249" s="463"/>
      <c r="I249" s="463"/>
      <c r="J249" s="463"/>
      <c r="K249" s="463"/>
      <c r="L249" s="463"/>
      <c r="M249" s="463"/>
      <c r="N249" s="463"/>
      <c r="O249" s="463"/>
      <c r="P249" s="463"/>
      <c r="Q249" s="463"/>
      <c r="R249" s="463"/>
      <c r="S249" s="463"/>
      <c r="T249" s="463"/>
      <c r="U249" s="463"/>
      <c r="V249" s="463"/>
      <c r="W249" s="463"/>
    </row>
    <row r="250" spans="1:23" ht="16.5" customHeight="1">
      <c r="A250" s="463"/>
      <c r="B250" s="463"/>
      <c r="C250" s="742"/>
      <c r="D250" s="463"/>
      <c r="E250" s="463"/>
      <c r="F250" s="463"/>
      <c r="G250" s="463"/>
      <c r="H250" s="463"/>
      <c r="I250" s="463"/>
      <c r="J250" s="463"/>
      <c r="K250" s="463"/>
      <c r="L250" s="463"/>
      <c r="M250" s="463"/>
      <c r="N250" s="463"/>
      <c r="O250" s="463"/>
      <c r="P250" s="463"/>
      <c r="Q250" s="463"/>
      <c r="R250" s="463"/>
      <c r="S250" s="463"/>
      <c r="T250" s="463"/>
      <c r="U250" s="463"/>
      <c r="V250" s="463"/>
      <c r="W250" s="463"/>
    </row>
    <row r="251" spans="1:23" ht="16.5" customHeight="1">
      <c r="A251" s="463"/>
      <c r="B251" s="463"/>
      <c r="C251" s="742"/>
      <c r="D251" s="463"/>
      <c r="E251" s="463"/>
      <c r="F251" s="463"/>
      <c r="G251" s="463"/>
      <c r="H251" s="463"/>
      <c r="I251" s="463"/>
      <c r="J251" s="463"/>
      <c r="K251" s="463"/>
      <c r="L251" s="463"/>
      <c r="M251" s="463"/>
      <c r="N251" s="463"/>
      <c r="O251" s="463"/>
      <c r="P251" s="463"/>
      <c r="Q251" s="463"/>
      <c r="R251" s="463"/>
      <c r="S251" s="463"/>
      <c r="T251" s="463"/>
      <c r="U251" s="463"/>
      <c r="V251" s="463"/>
      <c r="W251" s="463"/>
    </row>
    <row r="252" spans="1:23" ht="16.5" customHeight="1">
      <c r="A252" s="463"/>
      <c r="B252" s="463"/>
      <c r="C252" s="742"/>
      <c r="D252" s="463"/>
      <c r="E252" s="463"/>
      <c r="F252" s="463"/>
      <c r="G252" s="463"/>
      <c r="H252" s="463"/>
      <c r="I252" s="463"/>
      <c r="J252" s="463"/>
      <c r="K252" s="463"/>
      <c r="L252" s="463"/>
      <c r="M252" s="463"/>
      <c r="N252" s="463"/>
      <c r="O252" s="463"/>
      <c r="P252" s="463"/>
      <c r="Q252" s="463"/>
      <c r="R252" s="463"/>
      <c r="S252" s="463"/>
      <c r="T252" s="463"/>
      <c r="U252" s="463"/>
      <c r="V252" s="463"/>
      <c r="W252" s="463"/>
    </row>
    <row r="253" spans="1:23" ht="16.5" customHeight="1">
      <c r="A253" s="463"/>
      <c r="B253" s="463"/>
      <c r="C253" s="742"/>
      <c r="D253" s="463"/>
      <c r="E253" s="463"/>
      <c r="F253" s="463"/>
      <c r="G253" s="463"/>
      <c r="H253" s="463"/>
      <c r="I253" s="463"/>
      <c r="J253" s="463"/>
      <c r="K253" s="463"/>
      <c r="L253" s="463"/>
      <c r="M253" s="463"/>
      <c r="N253" s="463"/>
      <c r="O253" s="463"/>
      <c r="P253" s="463"/>
      <c r="Q253" s="463"/>
      <c r="R253" s="463"/>
      <c r="S253" s="463"/>
      <c r="T253" s="463"/>
      <c r="U253" s="463"/>
      <c r="V253" s="463"/>
      <c r="W253" s="463"/>
    </row>
    <row r="254" spans="1:23" ht="16.5" customHeight="1">
      <c r="A254" s="463"/>
      <c r="B254" s="463"/>
      <c r="C254" s="742"/>
      <c r="D254" s="463"/>
      <c r="E254" s="463"/>
      <c r="F254" s="463"/>
      <c r="G254" s="463"/>
      <c r="H254" s="463"/>
      <c r="I254" s="463"/>
      <c r="J254" s="463"/>
      <c r="K254" s="463"/>
      <c r="L254" s="463"/>
      <c r="M254" s="463"/>
      <c r="N254" s="463"/>
      <c r="O254" s="463"/>
      <c r="P254" s="463"/>
      <c r="Q254" s="463"/>
      <c r="R254" s="463"/>
      <c r="S254" s="463"/>
      <c r="T254" s="463"/>
      <c r="U254" s="463"/>
      <c r="V254" s="463"/>
      <c r="W254" s="463"/>
    </row>
    <row r="255" spans="1:23" ht="16.5" customHeight="1">
      <c r="A255" s="463"/>
      <c r="B255" s="463"/>
      <c r="C255" s="742"/>
      <c r="D255" s="463"/>
      <c r="E255" s="463"/>
      <c r="F255" s="463"/>
      <c r="G255" s="463"/>
      <c r="H255" s="463"/>
      <c r="I255" s="463"/>
      <c r="J255" s="463"/>
      <c r="K255" s="463"/>
      <c r="L255" s="463"/>
      <c r="M255" s="463"/>
      <c r="N255" s="463"/>
      <c r="O255" s="463"/>
      <c r="P255" s="463"/>
      <c r="Q255" s="463"/>
      <c r="R255" s="463"/>
      <c r="S255" s="463"/>
      <c r="T255" s="463"/>
      <c r="U255" s="463"/>
      <c r="V255" s="463"/>
      <c r="W255" s="463"/>
    </row>
    <row r="256" spans="1:23" ht="16.5" customHeight="1">
      <c r="A256" s="463"/>
      <c r="B256" s="463"/>
      <c r="C256" s="742"/>
      <c r="D256" s="463"/>
      <c r="E256" s="463"/>
      <c r="F256" s="463"/>
      <c r="G256" s="463"/>
      <c r="H256" s="463"/>
      <c r="I256" s="463"/>
      <c r="J256" s="463"/>
      <c r="K256" s="463"/>
      <c r="L256" s="463"/>
      <c r="M256" s="463"/>
      <c r="N256" s="463"/>
      <c r="O256" s="463"/>
      <c r="P256" s="463"/>
      <c r="Q256" s="463"/>
      <c r="R256" s="463"/>
      <c r="S256" s="463"/>
      <c r="T256" s="463"/>
      <c r="U256" s="463"/>
      <c r="V256" s="463"/>
      <c r="W256" s="463"/>
    </row>
    <row r="257" spans="1:23" ht="16.5" customHeight="1">
      <c r="A257" s="463"/>
      <c r="B257" s="463"/>
      <c r="C257" s="742"/>
      <c r="D257" s="463"/>
      <c r="E257" s="463"/>
      <c r="F257" s="463"/>
      <c r="G257" s="463"/>
      <c r="H257" s="463"/>
      <c r="I257" s="463"/>
      <c r="J257" s="463"/>
      <c r="K257" s="463"/>
      <c r="L257" s="463"/>
      <c r="M257" s="463"/>
      <c r="N257" s="463"/>
      <c r="O257" s="463"/>
      <c r="P257" s="463"/>
      <c r="Q257" s="463"/>
      <c r="R257" s="463"/>
      <c r="S257" s="463"/>
      <c r="T257" s="463"/>
      <c r="U257" s="463"/>
      <c r="V257" s="463"/>
      <c r="W257" s="463"/>
    </row>
    <row r="258" spans="1:23" ht="16.5" customHeight="1">
      <c r="A258" s="463"/>
      <c r="B258" s="463"/>
      <c r="C258" s="742"/>
      <c r="D258" s="463"/>
      <c r="E258" s="463"/>
      <c r="F258" s="463"/>
      <c r="G258" s="463"/>
      <c r="H258" s="463"/>
      <c r="I258" s="463"/>
      <c r="J258" s="463"/>
      <c r="K258" s="463"/>
      <c r="L258" s="463"/>
      <c r="M258" s="463"/>
      <c r="N258" s="463"/>
      <c r="O258" s="463"/>
      <c r="P258" s="463"/>
      <c r="Q258" s="463"/>
      <c r="R258" s="463"/>
      <c r="S258" s="463"/>
      <c r="T258" s="463"/>
      <c r="U258" s="463"/>
      <c r="V258" s="463"/>
      <c r="W258" s="463"/>
    </row>
    <row r="259" spans="1:23" ht="16.5" customHeight="1">
      <c r="A259" s="463"/>
      <c r="B259" s="463"/>
      <c r="C259" s="742"/>
      <c r="D259" s="463"/>
      <c r="E259" s="463"/>
      <c r="F259" s="463"/>
      <c r="G259" s="463"/>
      <c r="H259" s="463"/>
      <c r="I259" s="463"/>
      <c r="J259" s="463"/>
      <c r="K259" s="463"/>
      <c r="L259" s="463"/>
      <c r="M259" s="463"/>
      <c r="N259" s="463"/>
      <c r="O259" s="463"/>
      <c r="P259" s="463"/>
      <c r="Q259" s="463"/>
      <c r="R259" s="463"/>
      <c r="S259" s="463"/>
      <c r="T259" s="463"/>
      <c r="U259" s="463"/>
      <c r="V259" s="463"/>
      <c r="W259" s="463"/>
    </row>
    <row r="260" spans="1:23" ht="16.5" customHeight="1">
      <c r="A260" s="463"/>
      <c r="B260" s="463"/>
      <c r="C260" s="742"/>
      <c r="D260" s="463"/>
      <c r="E260" s="463"/>
      <c r="F260" s="463"/>
      <c r="G260" s="463"/>
      <c r="H260" s="463"/>
      <c r="I260" s="463"/>
      <c r="J260" s="463"/>
      <c r="K260" s="463"/>
      <c r="L260" s="463"/>
      <c r="M260" s="463"/>
      <c r="N260" s="463"/>
      <c r="O260" s="463"/>
      <c r="P260" s="463"/>
      <c r="Q260" s="463"/>
      <c r="R260" s="463"/>
      <c r="S260" s="463"/>
      <c r="T260" s="463"/>
      <c r="U260" s="463"/>
      <c r="V260" s="463"/>
      <c r="W260" s="463"/>
    </row>
    <row r="261" spans="1:23" ht="16.5" customHeight="1">
      <c r="A261" s="463"/>
      <c r="B261" s="463"/>
      <c r="C261" s="742"/>
      <c r="D261" s="463"/>
      <c r="E261" s="463"/>
      <c r="F261" s="463"/>
      <c r="G261" s="463"/>
      <c r="H261" s="463"/>
      <c r="I261" s="463"/>
      <c r="J261" s="463"/>
      <c r="K261" s="463"/>
      <c r="L261" s="463"/>
      <c r="M261" s="463"/>
      <c r="N261" s="463"/>
      <c r="O261" s="463"/>
      <c r="P261" s="463"/>
      <c r="Q261" s="463"/>
      <c r="R261" s="463"/>
      <c r="S261" s="463"/>
      <c r="T261" s="463"/>
      <c r="U261" s="463"/>
      <c r="V261" s="463"/>
      <c r="W261" s="463"/>
    </row>
    <row r="262" spans="1:23" ht="16.5" customHeight="1">
      <c r="A262" s="463"/>
      <c r="B262" s="463"/>
      <c r="C262" s="742"/>
      <c r="D262" s="463"/>
      <c r="E262" s="463"/>
      <c r="F262" s="463"/>
      <c r="G262" s="463"/>
      <c r="H262" s="463"/>
      <c r="I262" s="463"/>
      <c r="J262" s="463"/>
      <c r="K262" s="463"/>
      <c r="L262" s="463"/>
      <c r="M262" s="463"/>
      <c r="N262" s="463"/>
      <c r="O262" s="463"/>
      <c r="P262" s="463"/>
      <c r="Q262" s="463"/>
      <c r="R262" s="463"/>
      <c r="S262" s="463"/>
      <c r="T262" s="463"/>
      <c r="U262" s="463"/>
      <c r="V262" s="463"/>
      <c r="W262" s="463"/>
    </row>
    <row r="263" spans="1:23" ht="16.5" customHeight="1">
      <c r="A263" s="463"/>
      <c r="B263" s="463"/>
      <c r="C263" s="742"/>
      <c r="D263" s="463"/>
      <c r="E263" s="463"/>
      <c r="F263" s="463"/>
      <c r="G263" s="463"/>
      <c r="H263" s="463"/>
      <c r="I263" s="463"/>
      <c r="J263" s="463"/>
      <c r="K263" s="463"/>
      <c r="L263" s="463"/>
      <c r="M263" s="463"/>
      <c r="N263" s="463"/>
      <c r="O263" s="463"/>
      <c r="P263" s="463"/>
      <c r="Q263" s="463"/>
      <c r="R263" s="463"/>
      <c r="S263" s="463"/>
      <c r="T263" s="463"/>
      <c r="U263" s="463"/>
      <c r="V263" s="463"/>
      <c r="W263" s="463"/>
    </row>
    <row r="264" spans="1:23" ht="16.5" customHeight="1">
      <c r="A264" s="463"/>
      <c r="B264" s="463"/>
      <c r="C264" s="742"/>
      <c r="D264" s="463"/>
      <c r="E264" s="463"/>
      <c r="F264" s="463"/>
      <c r="G264" s="463"/>
      <c r="H264" s="463"/>
      <c r="I264" s="463"/>
      <c r="J264" s="463"/>
      <c r="K264" s="463"/>
      <c r="L264" s="463"/>
      <c r="M264" s="463"/>
      <c r="N264" s="463"/>
      <c r="O264" s="463"/>
      <c r="P264" s="463"/>
      <c r="Q264" s="463"/>
      <c r="R264" s="463"/>
      <c r="S264" s="463"/>
      <c r="T264" s="463"/>
      <c r="U264" s="463"/>
      <c r="V264" s="463"/>
      <c r="W264" s="463"/>
    </row>
    <row r="265" spans="1:23" ht="16.5" customHeight="1">
      <c r="A265" s="463"/>
      <c r="B265" s="463"/>
      <c r="C265" s="742"/>
      <c r="D265" s="463"/>
      <c r="E265" s="463"/>
      <c r="F265" s="463"/>
      <c r="G265" s="463"/>
      <c r="H265" s="463"/>
      <c r="I265" s="463"/>
      <c r="J265" s="463"/>
      <c r="K265" s="463"/>
      <c r="L265" s="463"/>
      <c r="M265" s="463"/>
      <c r="N265" s="463"/>
      <c r="O265" s="463"/>
      <c r="P265" s="463"/>
      <c r="Q265" s="463"/>
      <c r="R265" s="463"/>
      <c r="S265" s="463"/>
      <c r="T265" s="463"/>
      <c r="U265" s="463"/>
      <c r="V265" s="463"/>
      <c r="W265" s="463"/>
    </row>
    <row r="266" spans="1:23" ht="16.5" customHeight="1">
      <c r="A266" s="463"/>
      <c r="B266" s="463"/>
      <c r="C266" s="742"/>
      <c r="D266" s="463"/>
      <c r="E266" s="463"/>
      <c r="F266" s="463"/>
      <c r="G266" s="463"/>
      <c r="H266" s="463"/>
      <c r="I266" s="463"/>
      <c r="J266" s="463"/>
      <c r="K266" s="463"/>
      <c r="L266" s="463"/>
      <c r="M266" s="463"/>
      <c r="N266" s="463"/>
      <c r="O266" s="463"/>
      <c r="P266" s="463"/>
      <c r="Q266" s="463"/>
      <c r="R266" s="463"/>
      <c r="S266" s="463"/>
      <c r="T266" s="463"/>
      <c r="U266" s="463"/>
      <c r="V266" s="463"/>
      <c r="W266" s="463"/>
    </row>
    <row r="267" spans="1:23" ht="16.5" customHeight="1">
      <c r="A267" s="463"/>
      <c r="B267" s="463"/>
      <c r="C267" s="742"/>
      <c r="D267" s="463"/>
      <c r="E267" s="463"/>
      <c r="F267" s="463"/>
      <c r="G267" s="463"/>
      <c r="H267" s="463"/>
      <c r="I267" s="463"/>
      <c r="J267" s="463"/>
      <c r="K267" s="463"/>
      <c r="L267" s="463"/>
      <c r="M267" s="463"/>
      <c r="N267" s="463"/>
      <c r="O267" s="463"/>
      <c r="P267" s="463"/>
      <c r="Q267" s="463"/>
      <c r="R267" s="463"/>
      <c r="S267" s="463"/>
      <c r="T267" s="463"/>
      <c r="U267" s="463"/>
      <c r="V267" s="463"/>
      <c r="W267" s="463"/>
    </row>
    <row r="268" spans="1:23" ht="16.5" customHeight="1">
      <c r="A268" s="463"/>
      <c r="B268" s="463"/>
      <c r="C268" s="742"/>
      <c r="D268" s="463"/>
      <c r="E268" s="463"/>
      <c r="F268" s="463"/>
      <c r="G268" s="463"/>
      <c r="H268" s="463"/>
      <c r="I268" s="463"/>
      <c r="J268" s="463"/>
      <c r="K268" s="463"/>
      <c r="L268" s="463"/>
      <c r="M268" s="463"/>
      <c r="N268" s="463"/>
      <c r="O268" s="463"/>
      <c r="P268" s="463"/>
      <c r="Q268" s="463"/>
      <c r="R268" s="463"/>
      <c r="S268" s="463"/>
      <c r="T268" s="463"/>
      <c r="U268" s="463"/>
      <c r="V268" s="463"/>
      <c r="W268" s="463"/>
    </row>
    <row r="269" spans="1:23" ht="16.5" customHeight="1">
      <c r="A269" s="463"/>
      <c r="B269" s="463"/>
      <c r="C269" s="742"/>
      <c r="D269" s="463"/>
      <c r="E269" s="463"/>
      <c r="F269" s="463"/>
      <c r="G269" s="463"/>
      <c r="H269" s="463"/>
      <c r="I269" s="463"/>
      <c r="J269" s="463"/>
      <c r="K269" s="463"/>
      <c r="L269" s="463"/>
      <c r="M269" s="463"/>
      <c r="N269" s="463"/>
      <c r="O269" s="463"/>
      <c r="P269" s="463"/>
      <c r="Q269" s="463"/>
      <c r="R269" s="463"/>
      <c r="S269" s="463"/>
      <c r="T269" s="463"/>
      <c r="U269" s="463"/>
      <c r="V269" s="463"/>
      <c r="W269" s="463"/>
    </row>
    <row r="270" spans="1:23" ht="16.5" customHeight="1">
      <c r="A270" s="463"/>
      <c r="B270" s="463"/>
      <c r="C270" s="742"/>
      <c r="D270" s="463"/>
      <c r="E270" s="463"/>
      <c r="F270" s="463"/>
      <c r="G270" s="463"/>
      <c r="H270" s="463"/>
      <c r="I270" s="463"/>
      <c r="J270" s="463"/>
      <c r="K270" s="463"/>
      <c r="L270" s="463"/>
      <c r="M270" s="463"/>
      <c r="N270" s="463"/>
      <c r="O270" s="463"/>
      <c r="P270" s="463"/>
      <c r="Q270" s="463"/>
      <c r="R270" s="463"/>
      <c r="S270" s="463"/>
      <c r="T270" s="463"/>
      <c r="U270" s="463"/>
      <c r="V270" s="463"/>
      <c r="W270" s="463"/>
    </row>
    <row r="271" spans="1:23" ht="16.5" customHeight="1">
      <c r="A271" s="463"/>
      <c r="B271" s="463"/>
      <c r="C271" s="742"/>
      <c r="D271" s="463"/>
      <c r="E271" s="463"/>
      <c r="F271" s="463"/>
      <c r="G271" s="463"/>
      <c r="H271" s="463"/>
      <c r="I271" s="463"/>
      <c r="J271" s="463"/>
      <c r="K271" s="463"/>
      <c r="L271" s="463"/>
      <c r="M271" s="463"/>
      <c r="N271" s="463"/>
      <c r="O271" s="463"/>
      <c r="P271" s="463"/>
      <c r="Q271" s="463"/>
      <c r="R271" s="463"/>
      <c r="S271" s="463"/>
      <c r="T271" s="463"/>
      <c r="U271" s="463"/>
      <c r="V271" s="463"/>
      <c r="W271" s="463"/>
    </row>
    <row r="272" spans="1:23" ht="16.5" customHeight="1">
      <c r="A272" s="463"/>
      <c r="B272" s="463"/>
      <c r="C272" s="742"/>
      <c r="D272" s="463"/>
      <c r="E272" s="463"/>
      <c r="F272" s="463"/>
      <c r="G272" s="463"/>
      <c r="H272" s="463"/>
      <c r="I272" s="463"/>
      <c r="J272" s="463"/>
      <c r="K272" s="463"/>
      <c r="L272" s="463"/>
      <c r="M272" s="463"/>
      <c r="N272" s="463"/>
      <c r="O272" s="463"/>
      <c r="P272" s="463"/>
      <c r="Q272" s="463"/>
      <c r="R272" s="463"/>
      <c r="S272" s="463"/>
      <c r="T272" s="463"/>
      <c r="U272" s="463"/>
      <c r="V272" s="463"/>
      <c r="W272" s="463"/>
    </row>
    <row r="273" spans="1:23" ht="16.5" customHeight="1">
      <c r="A273" s="463"/>
      <c r="B273" s="463"/>
      <c r="C273" s="742"/>
      <c r="D273" s="463"/>
      <c r="E273" s="463"/>
      <c r="F273" s="463"/>
      <c r="G273" s="463"/>
      <c r="H273" s="463"/>
      <c r="I273" s="463"/>
      <c r="J273" s="463"/>
      <c r="K273" s="463"/>
      <c r="L273" s="463"/>
      <c r="M273" s="463"/>
      <c r="N273" s="463"/>
      <c r="O273" s="463"/>
      <c r="P273" s="463"/>
      <c r="Q273" s="463"/>
      <c r="R273" s="463"/>
      <c r="S273" s="463"/>
      <c r="T273" s="463"/>
      <c r="U273" s="463"/>
      <c r="V273" s="463"/>
      <c r="W273" s="463"/>
    </row>
    <row r="274" spans="1:23" ht="16.5" customHeight="1">
      <c r="A274" s="463"/>
      <c r="B274" s="463"/>
      <c r="C274" s="742"/>
      <c r="D274" s="463"/>
      <c r="E274" s="463"/>
      <c r="F274" s="463"/>
      <c r="G274" s="463"/>
      <c r="H274" s="463"/>
      <c r="I274" s="463"/>
      <c r="J274" s="463"/>
      <c r="K274" s="463"/>
      <c r="L274" s="463"/>
      <c r="M274" s="463"/>
      <c r="N274" s="463"/>
      <c r="O274" s="463"/>
      <c r="P274" s="463"/>
      <c r="Q274" s="463"/>
      <c r="R274" s="463"/>
      <c r="S274" s="463"/>
      <c r="T274" s="463"/>
      <c r="U274" s="463"/>
      <c r="V274" s="463"/>
      <c r="W274" s="463"/>
    </row>
    <row r="275" spans="1:23" ht="16.5" customHeight="1">
      <c r="A275" s="463"/>
      <c r="B275" s="463"/>
      <c r="C275" s="742"/>
      <c r="D275" s="463"/>
      <c r="E275" s="463"/>
      <c r="F275" s="463"/>
      <c r="G275" s="463"/>
      <c r="H275" s="463"/>
      <c r="I275" s="463"/>
      <c r="J275" s="463"/>
      <c r="K275" s="463"/>
      <c r="L275" s="463"/>
      <c r="M275" s="463"/>
      <c r="N275" s="463"/>
      <c r="O275" s="463"/>
      <c r="P275" s="463"/>
      <c r="Q275" s="463"/>
      <c r="R275" s="463"/>
      <c r="S275" s="463"/>
      <c r="T275" s="463"/>
      <c r="U275" s="463"/>
      <c r="V275" s="463"/>
      <c r="W275" s="463"/>
    </row>
    <row r="276" spans="1:23" ht="16.5" customHeight="1">
      <c r="A276" s="463"/>
      <c r="B276" s="463"/>
      <c r="C276" s="742"/>
      <c r="D276" s="463"/>
      <c r="E276" s="463"/>
      <c r="F276" s="463"/>
      <c r="G276" s="463"/>
      <c r="H276" s="463"/>
      <c r="I276" s="463"/>
      <c r="J276" s="463"/>
      <c r="K276" s="463"/>
      <c r="L276" s="463"/>
      <c r="M276" s="463"/>
      <c r="N276" s="463"/>
      <c r="O276" s="463"/>
      <c r="P276" s="463"/>
      <c r="Q276" s="463"/>
      <c r="R276" s="463"/>
      <c r="S276" s="463"/>
      <c r="T276" s="463"/>
      <c r="U276" s="463"/>
      <c r="V276" s="463"/>
      <c r="W276" s="463"/>
    </row>
    <row r="277" spans="1:23" ht="16.5" customHeight="1">
      <c r="A277" s="463"/>
      <c r="B277" s="463"/>
      <c r="C277" s="742"/>
      <c r="D277" s="463"/>
      <c r="E277" s="463"/>
      <c r="F277" s="463"/>
      <c r="G277" s="463"/>
      <c r="H277" s="463"/>
      <c r="I277" s="463"/>
      <c r="J277" s="463"/>
      <c r="K277" s="463"/>
      <c r="L277" s="463"/>
      <c r="M277" s="463"/>
      <c r="N277" s="463"/>
      <c r="O277" s="463"/>
      <c r="P277" s="463"/>
      <c r="Q277" s="463"/>
      <c r="R277" s="463"/>
      <c r="S277" s="463"/>
      <c r="T277" s="463"/>
      <c r="U277" s="463"/>
      <c r="V277" s="463"/>
      <c r="W277" s="463"/>
    </row>
    <row r="278" spans="1:23" ht="16.5" customHeight="1">
      <c r="A278" s="463"/>
      <c r="B278" s="463"/>
      <c r="C278" s="742"/>
      <c r="D278" s="463"/>
      <c r="E278" s="463"/>
      <c r="F278" s="463"/>
      <c r="G278" s="463"/>
      <c r="H278" s="463"/>
      <c r="I278" s="463"/>
      <c r="J278" s="463"/>
      <c r="K278" s="463"/>
      <c r="L278" s="463"/>
      <c r="M278" s="463"/>
      <c r="N278" s="463"/>
      <c r="O278" s="463"/>
      <c r="P278" s="463"/>
      <c r="Q278" s="463"/>
      <c r="R278" s="463"/>
      <c r="S278" s="463"/>
      <c r="T278" s="463"/>
      <c r="U278" s="463"/>
      <c r="V278" s="463"/>
      <c r="W278" s="463"/>
    </row>
    <row r="279" spans="1:23" ht="16.5" customHeight="1">
      <c r="A279" s="463"/>
      <c r="B279" s="463"/>
      <c r="C279" s="742"/>
      <c r="D279" s="463"/>
      <c r="E279" s="463"/>
      <c r="F279" s="463"/>
      <c r="G279" s="463"/>
      <c r="H279" s="463"/>
      <c r="I279" s="463"/>
      <c r="J279" s="463"/>
      <c r="K279" s="463"/>
      <c r="L279" s="463"/>
      <c r="M279" s="463"/>
      <c r="N279" s="463"/>
      <c r="O279" s="463"/>
      <c r="P279" s="463"/>
      <c r="Q279" s="463"/>
      <c r="R279" s="463"/>
      <c r="S279" s="463"/>
      <c r="T279" s="463"/>
      <c r="U279" s="463"/>
      <c r="V279" s="463"/>
      <c r="W279" s="463"/>
    </row>
    <row r="280" spans="1:23" ht="16.5" customHeight="1">
      <c r="A280" s="463"/>
      <c r="B280" s="463"/>
      <c r="C280" s="742"/>
      <c r="D280" s="463"/>
      <c r="E280" s="463"/>
      <c r="F280" s="463"/>
      <c r="G280" s="463"/>
      <c r="H280" s="463"/>
      <c r="I280" s="463"/>
      <c r="J280" s="463"/>
      <c r="K280" s="463"/>
      <c r="L280" s="463"/>
      <c r="M280" s="463"/>
      <c r="N280" s="463"/>
      <c r="O280" s="463"/>
      <c r="P280" s="463"/>
      <c r="Q280" s="463"/>
      <c r="R280" s="463"/>
      <c r="S280" s="463"/>
      <c r="T280" s="463"/>
      <c r="U280" s="463"/>
      <c r="V280" s="463"/>
      <c r="W280" s="463"/>
    </row>
    <row r="281" spans="1:23" ht="16.5" customHeight="1">
      <c r="A281" s="463"/>
      <c r="B281" s="463"/>
      <c r="C281" s="742"/>
      <c r="D281" s="463"/>
      <c r="E281" s="463"/>
      <c r="F281" s="463"/>
      <c r="G281" s="463"/>
      <c r="H281" s="463"/>
      <c r="I281" s="463"/>
      <c r="J281" s="463"/>
      <c r="K281" s="463"/>
      <c r="L281" s="463"/>
      <c r="M281" s="463"/>
      <c r="N281" s="463"/>
      <c r="O281" s="463"/>
      <c r="P281" s="463"/>
      <c r="Q281" s="463"/>
      <c r="R281" s="463"/>
      <c r="S281" s="463"/>
      <c r="T281" s="463"/>
      <c r="U281" s="463"/>
      <c r="V281" s="463"/>
      <c r="W281" s="463"/>
    </row>
    <row r="282" spans="1:23" ht="16.5" customHeight="1">
      <c r="A282" s="463"/>
      <c r="B282" s="463"/>
      <c r="C282" s="742"/>
      <c r="D282" s="463"/>
      <c r="E282" s="463"/>
      <c r="F282" s="463"/>
      <c r="G282" s="463"/>
      <c r="H282" s="463"/>
      <c r="I282" s="463"/>
      <c r="J282" s="463"/>
      <c r="K282" s="463"/>
      <c r="L282" s="463"/>
      <c r="M282" s="463"/>
      <c r="N282" s="463"/>
      <c r="O282" s="463"/>
      <c r="P282" s="463"/>
      <c r="Q282" s="463"/>
      <c r="R282" s="463"/>
      <c r="S282" s="463"/>
      <c r="T282" s="463"/>
      <c r="U282" s="463"/>
      <c r="V282" s="463"/>
      <c r="W282" s="463"/>
    </row>
    <row r="283" spans="1:23" ht="16.5" customHeight="1">
      <c r="A283" s="463"/>
      <c r="B283" s="463"/>
      <c r="C283" s="742"/>
      <c r="D283" s="463"/>
      <c r="E283" s="463"/>
      <c r="F283" s="463"/>
      <c r="G283" s="463"/>
      <c r="H283" s="463"/>
      <c r="I283" s="463"/>
      <c r="J283" s="463"/>
      <c r="K283" s="463"/>
      <c r="L283" s="463"/>
      <c r="M283" s="463"/>
      <c r="N283" s="463"/>
      <c r="O283" s="463"/>
      <c r="P283" s="463"/>
      <c r="Q283" s="463"/>
      <c r="R283" s="463"/>
      <c r="S283" s="463"/>
      <c r="T283" s="463"/>
      <c r="U283" s="463"/>
      <c r="V283" s="463"/>
      <c r="W283" s="463"/>
    </row>
    <row r="284" spans="1:23" ht="16.5" customHeight="1">
      <c r="A284" s="463"/>
      <c r="B284" s="463"/>
      <c r="C284" s="742"/>
      <c r="D284" s="463"/>
      <c r="E284" s="463"/>
      <c r="F284" s="463"/>
      <c r="G284" s="463"/>
      <c r="H284" s="463"/>
      <c r="I284" s="463"/>
      <c r="J284" s="463"/>
      <c r="K284" s="463"/>
      <c r="L284" s="463"/>
      <c r="M284" s="463"/>
      <c r="N284" s="463"/>
      <c r="O284" s="463"/>
      <c r="P284" s="463"/>
      <c r="Q284" s="463"/>
      <c r="R284" s="463"/>
      <c r="S284" s="463"/>
      <c r="T284" s="463"/>
      <c r="U284" s="463"/>
      <c r="V284" s="463"/>
      <c r="W284" s="463"/>
    </row>
    <row r="285" spans="1:23" ht="16.5" customHeight="1">
      <c r="A285" s="463"/>
      <c r="B285" s="463"/>
      <c r="C285" s="742"/>
      <c r="D285" s="463"/>
      <c r="E285" s="463"/>
      <c r="F285" s="463"/>
      <c r="G285" s="463"/>
      <c r="H285" s="463"/>
      <c r="I285" s="463"/>
      <c r="J285" s="463"/>
      <c r="K285" s="463"/>
      <c r="L285" s="463"/>
      <c r="M285" s="463"/>
      <c r="N285" s="463"/>
      <c r="O285" s="463"/>
      <c r="P285" s="463"/>
      <c r="Q285" s="463"/>
      <c r="R285" s="463"/>
      <c r="S285" s="463"/>
      <c r="T285" s="463"/>
      <c r="U285" s="463"/>
      <c r="V285" s="463"/>
      <c r="W285" s="463"/>
    </row>
    <row r="286" spans="1:23" ht="16.5" customHeight="1">
      <c r="A286" s="463"/>
      <c r="B286" s="463"/>
      <c r="C286" s="742"/>
      <c r="D286" s="463"/>
      <c r="E286" s="463"/>
      <c r="F286" s="463"/>
      <c r="G286" s="463"/>
      <c r="H286" s="463"/>
      <c r="I286" s="463"/>
      <c r="J286" s="463"/>
      <c r="K286" s="463"/>
      <c r="L286" s="463"/>
      <c r="M286" s="463"/>
      <c r="N286" s="463"/>
      <c r="O286" s="463"/>
      <c r="P286" s="463"/>
      <c r="Q286" s="463"/>
      <c r="R286" s="463"/>
      <c r="S286" s="463"/>
      <c r="T286" s="463"/>
      <c r="U286" s="463"/>
      <c r="V286" s="463"/>
      <c r="W286" s="463"/>
    </row>
    <row r="287" spans="1:23" ht="16.5" customHeight="1">
      <c r="A287" s="463"/>
      <c r="B287" s="463"/>
      <c r="C287" s="742"/>
      <c r="D287" s="463"/>
      <c r="E287" s="463"/>
      <c r="F287" s="463"/>
      <c r="G287" s="463"/>
      <c r="H287" s="463"/>
      <c r="I287" s="463"/>
      <c r="J287" s="463"/>
      <c r="K287" s="463"/>
      <c r="L287" s="463"/>
      <c r="M287" s="463"/>
      <c r="N287" s="463"/>
      <c r="O287" s="463"/>
      <c r="P287" s="463"/>
      <c r="Q287" s="463"/>
      <c r="R287" s="463"/>
      <c r="S287" s="463"/>
      <c r="T287" s="463"/>
      <c r="U287" s="463"/>
      <c r="V287" s="463"/>
      <c r="W287" s="463"/>
    </row>
    <row r="288" spans="1:23" ht="16.5" customHeight="1">
      <c r="A288" s="463"/>
      <c r="B288" s="463"/>
      <c r="C288" s="742"/>
      <c r="D288" s="463"/>
      <c r="E288" s="463"/>
      <c r="F288" s="463"/>
      <c r="G288" s="463"/>
      <c r="H288" s="463"/>
      <c r="I288" s="463"/>
      <c r="J288" s="463"/>
      <c r="K288" s="463"/>
      <c r="L288" s="463"/>
      <c r="M288" s="463"/>
      <c r="N288" s="463"/>
      <c r="O288" s="463"/>
      <c r="P288" s="463"/>
      <c r="Q288" s="463"/>
      <c r="R288" s="463"/>
      <c r="S288" s="463"/>
      <c r="T288" s="463"/>
      <c r="U288" s="463"/>
      <c r="V288" s="463"/>
      <c r="W288" s="463"/>
    </row>
    <row r="289" spans="1:23" ht="16.5" customHeight="1">
      <c r="A289" s="463"/>
      <c r="B289" s="463"/>
      <c r="C289" s="742"/>
      <c r="D289" s="463"/>
      <c r="E289" s="463"/>
      <c r="F289" s="463"/>
      <c r="G289" s="463"/>
      <c r="H289" s="463"/>
      <c r="I289" s="463"/>
      <c r="J289" s="463"/>
      <c r="K289" s="463"/>
      <c r="L289" s="463"/>
      <c r="M289" s="463"/>
      <c r="N289" s="463"/>
      <c r="O289" s="463"/>
      <c r="P289" s="463"/>
      <c r="Q289" s="463"/>
      <c r="R289" s="463"/>
      <c r="S289" s="463"/>
      <c r="T289" s="463"/>
      <c r="U289" s="463"/>
      <c r="V289" s="463"/>
      <c r="W289" s="463"/>
    </row>
    <row r="290" spans="1:23" ht="16.5" customHeight="1">
      <c r="A290" s="463"/>
      <c r="B290" s="463"/>
      <c r="C290" s="742"/>
      <c r="D290" s="463"/>
      <c r="E290" s="463"/>
      <c r="F290" s="463"/>
      <c r="G290" s="463"/>
      <c r="H290" s="463"/>
      <c r="I290" s="463"/>
      <c r="J290" s="463"/>
      <c r="K290" s="463"/>
      <c r="L290" s="463"/>
      <c r="M290" s="463"/>
      <c r="N290" s="463"/>
      <c r="O290" s="463"/>
      <c r="P290" s="463"/>
      <c r="Q290" s="463"/>
      <c r="R290" s="463"/>
      <c r="S290" s="463"/>
      <c r="T290" s="463"/>
      <c r="U290" s="463"/>
      <c r="V290" s="463"/>
      <c r="W290" s="463"/>
    </row>
    <row r="291" spans="1:23" ht="16.5" customHeight="1">
      <c r="A291" s="463"/>
      <c r="B291" s="463"/>
      <c r="C291" s="742"/>
      <c r="D291" s="463"/>
      <c r="E291" s="463"/>
      <c r="F291" s="463"/>
      <c r="G291" s="463"/>
      <c r="H291" s="463"/>
      <c r="I291" s="463"/>
      <c r="J291" s="463"/>
      <c r="K291" s="463"/>
      <c r="L291" s="463"/>
      <c r="M291" s="463"/>
      <c r="N291" s="463"/>
      <c r="O291" s="463"/>
      <c r="P291" s="463"/>
      <c r="Q291" s="463"/>
      <c r="R291" s="463"/>
      <c r="S291" s="463"/>
      <c r="T291" s="463"/>
      <c r="U291" s="463"/>
      <c r="V291" s="463"/>
      <c r="W291" s="463"/>
    </row>
    <row r="292" spans="1:23" ht="16.5" customHeight="1">
      <c r="A292" s="463"/>
      <c r="B292" s="463"/>
      <c r="C292" s="742"/>
      <c r="D292" s="463"/>
      <c r="E292" s="463"/>
      <c r="F292" s="463"/>
      <c r="G292" s="463"/>
      <c r="H292" s="463"/>
      <c r="I292" s="463"/>
      <c r="J292" s="463"/>
      <c r="K292" s="463"/>
      <c r="L292" s="463"/>
      <c r="M292" s="463"/>
      <c r="N292" s="463"/>
      <c r="O292" s="463"/>
      <c r="P292" s="463"/>
      <c r="Q292" s="463"/>
      <c r="R292" s="463"/>
      <c r="S292" s="463"/>
      <c r="T292" s="463"/>
      <c r="U292" s="463"/>
      <c r="V292" s="463"/>
      <c r="W292" s="463"/>
    </row>
    <row r="293" spans="1:23" ht="16.5" customHeight="1">
      <c r="A293" s="463"/>
      <c r="B293" s="463"/>
      <c r="C293" s="742"/>
      <c r="D293" s="463"/>
      <c r="E293" s="463"/>
      <c r="F293" s="463"/>
      <c r="G293" s="463"/>
      <c r="H293" s="463"/>
      <c r="I293" s="463"/>
      <c r="J293" s="463"/>
      <c r="K293" s="463"/>
      <c r="L293" s="463"/>
      <c r="M293" s="463"/>
      <c r="N293" s="463"/>
      <c r="O293" s="463"/>
      <c r="P293" s="463"/>
      <c r="Q293" s="463"/>
      <c r="R293" s="463"/>
      <c r="S293" s="463"/>
      <c r="T293" s="463"/>
      <c r="U293" s="463"/>
      <c r="V293" s="463"/>
      <c r="W293" s="463"/>
    </row>
    <row r="294" spans="1:23" ht="16.5" customHeight="1">
      <c r="A294" s="463"/>
      <c r="B294" s="463"/>
      <c r="C294" s="742"/>
      <c r="D294" s="463"/>
      <c r="E294" s="463"/>
      <c r="F294" s="463"/>
      <c r="G294" s="463"/>
      <c r="H294" s="463"/>
      <c r="I294" s="463"/>
      <c r="J294" s="463"/>
      <c r="K294" s="463"/>
      <c r="L294" s="463"/>
      <c r="M294" s="463"/>
      <c r="N294" s="463"/>
      <c r="O294" s="463"/>
      <c r="P294" s="463"/>
      <c r="Q294" s="463"/>
      <c r="R294" s="463"/>
      <c r="S294" s="463"/>
      <c r="T294" s="463"/>
      <c r="U294" s="463"/>
      <c r="V294" s="463"/>
      <c r="W294" s="463"/>
    </row>
    <row r="295" spans="1:23" ht="16.5" customHeight="1">
      <c r="A295" s="463"/>
      <c r="B295" s="463"/>
      <c r="C295" s="742"/>
      <c r="D295" s="463"/>
      <c r="E295" s="463"/>
      <c r="F295" s="463"/>
      <c r="G295" s="463"/>
      <c r="H295" s="463"/>
      <c r="I295" s="463"/>
      <c r="J295" s="463"/>
      <c r="K295" s="463"/>
      <c r="L295" s="463"/>
      <c r="M295" s="463"/>
      <c r="N295" s="463"/>
      <c r="O295" s="463"/>
      <c r="P295" s="463"/>
      <c r="Q295" s="463"/>
      <c r="R295" s="463"/>
      <c r="S295" s="463"/>
      <c r="T295" s="463"/>
      <c r="U295" s="463"/>
      <c r="V295" s="463"/>
      <c r="W295" s="463"/>
    </row>
    <row r="296" spans="1:23" ht="16.5" customHeight="1">
      <c r="A296" s="463"/>
      <c r="B296" s="463"/>
      <c r="C296" s="742"/>
      <c r="D296" s="463"/>
      <c r="E296" s="463"/>
      <c r="F296" s="463"/>
      <c r="G296" s="463"/>
      <c r="H296" s="463"/>
      <c r="I296" s="463"/>
      <c r="J296" s="463"/>
      <c r="K296" s="463"/>
      <c r="L296" s="463"/>
      <c r="M296" s="463"/>
      <c r="N296" s="463"/>
      <c r="O296" s="463"/>
      <c r="P296" s="463"/>
      <c r="Q296" s="463"/>
      <c r="R296" s="463"/>
      <c r="S296" s="463"/>
      <c r="T296" s="463"/>
      <c r="U296" s="463"/>
      <c r="V296" s="463"/>
      <c r="W296" s="463"/>
    </row>
    <row r="297" spans="1:23" ht="16.5" customHeight="1">
      <c r="A297" s="463"/>
      <c r="B297" s="463"/>
      <c r="C297" s="742"/>
      <c r="D297" s="463"/>
      <c r="E297" s="463"/>
      <c r="F297" s="463"/>
      <c r="G297" s="463"/>
      <c r="H297" s="463"/>
      <c r="I297" s="463"/>
      <c r="J297" s="463"/>
      <c r="K297" s="463"/>
      <c r="L297" s="463"/>
      <c r="M297" s="463"/>
      <c r="N297" s="463"/>
      <c r="O297" s="463"/>
      <c r="P297" s="463"/>
      <c r="Q297" s="463"/>
      <c r="R297" s="463"/>
      <c r="S297" s="463"/>
      <c r="T297" s="463"/>
      <c r="U297" s="463"/>
      <c r="V297" s="463"/>
      <c r="W297" s="463"/>
    </row>
    <row r="298" spans="1:23" ht="16.5" customHeight="1">
      <c r="A298" s="463"/>
      <c r="B298" s="463"/>
      <c r="C298" s="742"/>
      <c r="D298" s="463"/>
      <c r="E298" s="463"/>
      <c r="F298" s="463"/>
      <c r="G298" s="463"/>
      <c r="H298" s="463"/>
      <c r="I298" s="463"/>
      <c r="J298" s="463"/>
      <c r="K298" s="463"/>
      <c r="L298" s="463"/>
      <c r="M298" s="463"/>
      <c r="N298" s="463"/>
      <c r="O298" s="463"/>
      <c r="P298" s="463"/>
      <c r="Q298" s="463"/>
      <c r="R298" s="463"/>
      <c r="S298" s="463"/>
      <c r="T298" s="463"/>
      <c r="U298" s="463"/>
      <c r="V298" s="463"/>
      <c r="W298" s="463"/>
    </row>
    <row r="299" spans="1:23" ht="16.5" customHeight="1">
      <c r="A299" s="463"/>
      <c r="B299" s="463"/>
      <c r="C299" s="742"/>
      <c r="D299" s="463"/>
      <c r="E299" s="463"/>
      <c r="F299" s="463"/>
      <c r="G299" s="463"/>
      <c r="H299" s="463"/>
      <c r="I299" s="463"/>
      <c r="J299" s="463"/>
      <c r="K299" s="463"/>
      <c r="L299" s="463"/>
      <c r="M299" s="463"/>
      <c r="N299" s="463"/>
      <c r="O299" s="463"/>
      <c r="P299" s="463"/>
      <c r="Q299" s="463"/>
      <c r="R299" s="463"/>
      <c r="S299" s="463"/>
      <c r="T299" s="463"/>
      <c r="U299" s="463"/>
      <c r="V299" s="463"/>
      <c r="W299" s="463"/>
    </row>
    <row r="300" spans="1:23" ht="16.5" customHeight="1">
      <c r="A300" s="463"/>
      <c r="B300" s="463"/>
      <c r="C300" s="742"/>
      <c r="D300" s="463"/>
      <c r="E300" s="463"/>
      <c r="F300" s="463"/>
      <c r="G300" s="463"/>
      <c r="H300" s="463"/>
      <c r="I300" s="463"/>
      <c r="J300" s="463"/>
      <c r="K300" s="463"/>
      <c r="L300" s="463"/>
      <c r="M300" s="463"/>
      <c r="N300" s="463"/>
      <c r="O300" s="463"/>
      <c r="P300" s="463"/>
      <c r="Q300" s="463"/>
      <c r="R300" s="463"/>
      <c r="S300" s="463"/>
      <c r="T300" s="463"/>
      <c r="U300" s="463"/>
      <c r="V300" s="463"/>
      <c r="W300" s="463"/>
    </row>
    <row r="301" spans="1:23" ht="16.5" customHeight="1">
      <c r="A301" s="463"/>
      <c r="B301" s="463"/>
      <c r="C301" s="742"/>
      <c r="D301" s="463"/>
      <c r="E301" s="463"/>
      <c r="F301" s="463"/>
      <c r="G301" s="463"/>
      <c r="H301" s="463"/>
      <c r="I301" s="463"/>
      <c r="J301" s="463"/>
      <c r="K301" s="463"/>
      <c r="L301" s="463"/>
      <c r="M301" s="463"/>
      <c r="N301" s="463"/>
      <c r="O301" s="463"/>
      <c r="P301" s="463"/>
      <c r="Q301" s="463"/>
      <c r="R301" s="463"/>
      <c r="S301" s="463"/>
      <c r="T301" s="463"/>
      <c r="U301" s="463"/>
      <c r="V301" s="463"/>
      <c r="W301" s="463"/>
    </row>
    <row r="302" spans="1:23" ht="16.5" customHeight="1">
      <c r="A302" s="463"/>
      <c r="B302" s="463"/>
      <c r="C302" s="742"/>
      <c r="D302" s="463"/>
      <c r="E302" s="463"/>
      <c r="F302" s="463"/>
      <c r="G302" s="463"/>
      <c r="H302" s="463"/>
      <c r="I302" s="463"/>
      <c r="J302" s="463"/>
      <c r="K302" s="463"/>
      <c r="L302" s="463"/>
      <c r="M302" s="463"/>
      <c r="N302" s="463"/>
      <c r="O302" s="463"/>
      <c r="P302" s="463"/>
      <c r="Q302" s="463"/>
      <c r="R302" s="463"/>
      <c r="S302" s="463"/>
      <c r="T302" s="463"/>
      <c r="U302" s="463"/>
      <c r="V302" s="463"/>
      <c r="W302" s="463"/>
    </row>
    <row r="303" spans="1:23" ht="16.5" customHeight="1">
      <c r="A303" s="463"/>
      <c r="B303" s="463"/>
      <c r="C303" s="742"/>
      <c r="D303" s="463"/>
      <c r="E303" s="463"/>
      <c r="F303" s="463"/>
      <c r="G303" s="463"/>
      <c r="H303" s="463"/>
      <c r="I303" s="463"/>
      <c r="J303" s="463"/>
      <c r="K303" s="463"/>
      <c r="L303" s="463"/>
      <c r="M303" s="463"/>
      <c r="N303" s="463"/>
      <c r="O303" s="463"/>
      <c r="P303" s="463"/>
      <c r="Q303" s="463"/>
      <c r="R303" s="463"/>
      <c r="S303" s="463"/>
      <c r="T303" s="463"/>
      <c r="U303" s="463"/>
      <c r="V303" s="463"/>
      <c r="W303" s="463"/>
    </row>
    <row r="304" spans="1:23" ht="16.5" customHeight="1">
      <c r="A304" s="463"/>
      <c r="B304" s="463"/>
      <c r="C304" s="742"/>
      <c r="D304" s="463"/>
      <c r="E304" s="463"/>
      <c r="F304" s="463"/>
      <c r="G304" s="463"/>
      <c r="H304" s="463"/>
      <c r="I304" s="463"/>
      <c r="J304" s="463"/>
      <c r="K304" s="463"/>
      <c r="L304" s="463"/>
      <c r="M304" s="463"/>
      <c r="N304" s="463"/>
      <c r="O304" s="463"/>
      <c r="P304" s="463"/>
      <c r="Q304" s="463"/>
      <c r="R304" s="463"/>
      <c r="S304" s="463"/>
      <c r="T304" s="463"/>
      <c r="U304" s="463"/>
      <c r="V304" s="463"/>
      <c r="W304" s="463"/>
    </row>
    <row r="305" spans="1:23" ht="16.5" customHeight="1">
      <c r="A305" s="463"/>
      <c r="B305" s="463"/>
      <c r="C305" s="742"/>
      <c r="D305" s="463"/>
      <c r="E305" s="463"/>
      <c r="F305" s="463"/>
      <c r="G305" s="463"/>
      <c r="H305" s="463"/>
      <c r="I305" s="463"/>
      <c r="J305" s="463"/>
      <c r="K305" s="463"/>
      <c r="L305" s="463"/>
      <c r="M305" s="463"/>
      <c r="N305" s="463"/>
      <c r="O305" s="463"/>
      <c r="P305" s="463"/>
      <c r="Q305" s="463"/>
      <c r="R305" s="463"/>
      <c r="S305" s="463"/>
      <c r="T305" s="463"/>
      <c r="U305" s="463"/>
      <c r="V305" s="463"/>
      <c r="W305" s="463"/>
    </row>
    <row r="306" spans="1:23" ht="16.5" customHeight="1">
      <c r="A306" s="463"/>
      <c r="B306" s="463"/>
      <c r="C306" s="742"/>
      <c r="D306" s="463"/>
      <c r="E306" s="463"/>
      <c r="F306" s="463"/>
      <c r="G306" s="463"/>
      <c r="H306" s="463"/>
      <c r="I306" s="463"/>
      <c r="J306" s="463"/>
      <c r="K306" s="463"/>
      <c r="L306" s="463"/>
      <c r="M306" s="463"/>
      <c r="N306" s="463"/>
      <c r="O306" s="463"/>
      <c r="P306" s="463"/>
      <c r="Q306" s="463"/>
      <c r="R306" s="463"/>
      <c r="S306" s="463"/>
      <c r="T306" s="463"/>
      <c r="U306" s="463"/>
      <c r="V306" s="463"/>
      <c r="W306" s="463"/>
    </row>
    <row r="307" spans="1:23" ht="16.5" customHeight="1">
      <c r="A307" s="463"/>
      <c r="B307" s="463"/>
      <c r="C307" s="742"/>
      <c r="D307" s="463"/>
      <c r="E307" s="463"/>
      <c r="F307" s="463"/>
      <c r="G307" s="463"/>
      <c r="H307" s="463"/>
      <c r="I307" s="463"/>
      <c r="J307" s="463"/>
      <c r="K307" s="463"/>
      <c r="L307" s="463"/>
      <c r="M307" s="463"/>
      <c r="N307" s="463"/>
      <c r="O307" s="463"/>
      <c r="P307" s="463"/>
      <c r="Q307" s="463"/>
      <c r="R307" s="463"/>
      <c r="S307" s="463"/>
      <c r="T307" s="463"/>
      <c r="U307" s="463"/>
      <c r="V307" s="463"/>
      <c r="W307" s="463"/>
    </row>
    <row r="308" spans="1:23" ht="16.5" customHeight="1">
      <c r="A308" s="463"/>
      <c r="B308" s="463"/>
      <c r="C308" s="742"/>
      <c r="D308" s="463"/>
      <c r="E308" s="463"/>
      <c r="F308" s="463"/>
      <c r="G308" s="463"/>
      <c r="H308" s="463"/>
      <c r="I308" s="463"/>
      <c r="J308" s="463"/>
      <c r="K308" s="463"/>
      <c r="L308" s="463"/>
      <c r="M308" s="463"/>
      <c r="N308" s="463"/>
      <c r="O308" s="463"/>
      <c r="P308" s="463"/>
      <c r="Q308" s="463"/>
      <c r="R308" s="463"/>
      <c r="S308" s="463"/>
      <c r="T308" s="463"/>
      <c r="U308" s="463"/>
      <c r="V308" s="463"/>
      <c r="W308" s="463"/>
    </row>
    <row r="309" spans="1:23" ht="16.5" customHeight="1">
      <c r="A309" s="463"/>
      <c r="B309" s="463"/>
      <c r="C309" s="742"/>
      <c r="D309" s="463"/>
      <c r="E309" s="463"/>
      <c r="F309" s="463"/>
      <c r="G309" s="463"/>
      <c r="H309" s="463"/>
      <c r="I309" s="463"/>
      <c r="J309" s="463"/>
      <c r="K309" s="463"/>
      <c r="L309" s="463"/>
      <c r="M309" s="463"/>
      <c r="N309" s="463"/>
      <c r="O309" s="463"/>
      <c r="P309" s="463"/>
      <c r="Q309" s="463"/>
      <c r="R309" s="463"/>
      <c r="S309" s="463"/>
      <c r="T309" s="463"/>
      <c r="U309" s="463"/>
      <c r="V309" s="463"/>
      <c r="W309" s="463"/>
    </row>
    <row r="310" spans="1:23" ht="16.5" customHeight="1">
      <c r="A310" s="463"/>
      <c r="B310" s="463"/>
      <c r="C310" s="742"/>
      <c r="D310" s="463"/>
      <c r="E310" s="463"/>
      <c r="F310" s="463"/>
      <c r="G310" s="463"/>
      <c r="H310" s="463"/>
      <c r="I310" s="463"/>
      <c r="J310" s="463"/>
      <c r="K310" s="463"/>
      <c r="L310" s="463"/>
      <c r="M310" s="463"/>
      <c r="N310" s="463"/>
      <c r="O310" s="463"/>
      <c r="P310" s="463"/>
      <c r="Q310" s="463"/>
      <c r="R310" s="463"/>
      <c r="S310" s="463"/>
      <c r="T310" s="463"/>
      <c r="U310" s="463"/>
      <c r="V310" s="463"/>
      <c r="W310" s="463"/>
    </row>
    <row r="311" spans="1:23" ht="16.5" customHeight="1">
      <c r="A311" s="463"/>
      <c r="B311" s="463"/>
      <c r="C311" s="742"/>
      <c r="D311" s="463"/>
      <c r="E311" s="463"/>
      <c r="F311" s="463"/>
      <c r="G311" s="463"/>
      <c r="H311" s="463"/>
      <c r="I311" s="463"/>
      <c r="J311" s="463"/>
      <c r="K311" s="463"/>
      <c r="L311" s="463"/>
      <c r="M311" s="463"/>
      <c r="N311" s="463"/>
      <c r="O311" s="463"/>
      <c r="P311" s="463"/>
      <c r="Q311" s="463"/>
      <c r="R311" s="463"/>
      <c r="S311" s="463"/>
      <c r="T311" s="463"/>
      <c r="U311" s="463"/>
      <c r="V311" s="463"/>
      <c r="W311" s="463"/>
    </row>
    <row r="312" spans="1:23" ht="16.5" customHeight="1">
      <c r="A312" s="463"/>
      <c r="B312" s="463"/>
      <c r="C312" s="742"/>
      <c r="D312" s="463"/>
      <c r="E312" s="463"/>
      <c r="F312" s="463"/>
      <c r="G312" s="463"/>
      <c r="H312" s="463"/>
      <c r="I312" s="463"/>
      <c r="J312" s="463"/>
      <c r="K312" s="463"/>
      <c r="L312" s="463"/>
      <c r="M312" s="463"/>
      <c r="N312" s="463"/>
      <c r="O312" s="463"/>
      <c r="P312" s="463"/>
      <c r="Q312" s="463"/>
      <c r="R312" s="463"/>
      <c r="S312" s="463"/>
      <c r="T312" s="463"/>
      <c r="U312" s="463"/>
      <c r="V312" s="463"/>
      <c r="W312" s="463"/>
    </row>
    <row r="313" spans="1:23" ht="16.5" customHeight="1">
      <c r="A313" s="463"/>
      <c r="B313" s="463"/>
      <c r="C313" s="742"/>
      <c r="D313" s="463"/>
      <c r="E313" s="463"/>
      <c r="F313" s="463"/>
      <c r="G313" s="463"/>
      <c r="H313" s="463"/>
      <c r="I313" s="463"/>
      <c r="J313" s="463"/>
      <c r="K313" s="463"/>
      <c r="L313" s="463"/>
      <c r="M313" s="463"/>
      <c r="N313" s="463"/>
      <c r="O313" s="463"/>
      <c r="P313" s="463"/>
      <c r="Q313" s="463"/>
      <c r="R313" s="463"/>
      <c r="S313" s="463"/>
      <c r="T313" s="463"/>
      <c r="U313" s="463"/>
      <c r="V313" s="463"/>
      <c r="W313" s="463"/>
    </row>
    <row r="314" spans="1:23" ht="16.5" customHeight="1">
      <c r="A314" s="463"/>
      <c r="B314" s="463"/>
      <c r="C314" s="742"/>
      <c r="D314" s="463"/>
      <c r="E314" s="463"/>
      <c r="F314" s="463"/>
      <c r="G314" s="463"/>
      <c r="H314" s="463"/>
      <c r="I314" s="463"/>
      <c r="J314" s="463"/>
      <c r="K314" s="463"/>
      <c r="L314" s="463"/>
      <c r="M314" s="463"/>
      <c r="N314" s="463"/>
      <c r="O314" s="463"/>
      <c r="P314" s="463"/>
      <c r="Q314" s="463"/>
      <c r="R314" s="463"/>
      <c r="S314" s="463"/>
      <c r="T314" s="463"/>
      <c r="U314" s="463"/>
      <c r="V314" s="463"/>
      <c r="W314" s="463"/>
    </row>
    <row r="315" spans="1:23" ht="16.5" customHeight="1">
      <c r="A315" s="463"/>
      <c r="B315" s="463"/>
      <c r="C315" s="742"/>
      <c r="D315" s="463"/>
      <c r="E315" s="463"/>
      <c r="F315" s="463"/>
      <c r="G315" s="463"/>
      <c r="H315" s="463"/>
      <c r="I315" s="463"/>
      <c r="J315" s="463"/>
      <c r="K315" s="463"/>
      <c r="L315" s="463"/>
      <c r="M315" s="463"/>
      <c r="N315" s="463"/>
      <c r="O315" s="463"/>
      <c r="P315" s="463"/>
      <c r="Q315" s="463"/>
      <c r="R315" s="463"/>
      <c r="S315" s="463"/>
      <c r="T315" s="463"/>
      <c r="U315" s="463"/>
      <c r="V315" s="463"/>
      <c r="W315" s="463"/>
    </row>
    <row r="316" spans="1:23" ht="16.5" customHeight="1">
      <c r="A316" s="463"/>
      <c r="B316" s="463"/>
      <c r="C316" s="742"/>
      <c r="D316" s="463"/>
      <c r="E316" s="463"/>
      <c r="F316" s="463"/>
      <c r="G316" s="463"/>
      <c r="H316" s="463"/>
      <c r="I316" s="463"/>
      <c r="J316" s="463"/>
      <c r="K316" s="463"/>
      <c r="L316" s="463"/>
      <c r="M316" s="463"/>
      <c r="N316" s="463"/>
      <c r="O316" s="463"/>
      <c r="P316" s="463"/>
      <c r="Q316" s="463"/>
      <c r="R316" s="463"/>
      <c r="S316" s="463"/>
      <c r="T316" s="463"/>
      <c r="U316" s="463"/>
      <c r="V316" s="463"/>
      <c r="W316" s="463"/>
    </row>
    <row r="317" spans="1:23" ht="16.5" customHeight="1">
      <c r="A317" s="463"/>
      <c r="B317" s="463"/>
      <c r="C317" s="742"/>
      <c r="D317" s="463"/>
      <c r="E317" s="463"/>
      <c r="F317" s="463"/>
      <c r="G317" s="463"/>
      <c r="H317" s="463"/>
      <c r="I317" s="463"/>
      <c r="J317" s="463"/>
      <c r="K317" s="463"/>
      <c r="L317" s="463"/>
      <c r="M317" s="463"/>
      <c r="N317" s="463"/>
      <c r="O317" s="463"/>
      <c r="P317" s="463"/>
      <c r="Q317" s="463"/>
      <c r="R317" s="463"/>
      <c r="S317" s="463"/>
      <c r="T317" s="463"/>
      <c r="U317" s="463"/>
      <c r="V317" s="463"/>
      <c r="W317" s="463"/>
    </row>
    <row r="318" spans="1:23" ht="16.5" customHeight="1">
      <c r="A318" s="463"/>
      <c r="B318" s="463"/>
      <c r="C318" s="742"/>
      <c r="D318" s="463"/>
      <c r="E318" s="463"/>
      <c r="F318" s="463"/>
      <c r="G318" s="463"/>
      <c r="H318" s="463"/>
      <c r="I318" s="463"/>
      <c r="J318" s="463"/>
      <c r="K318" s="463"/>
      <c r="L318" s="463"/>
      <c r="M318" s="463"/>
      <c r="N318" s="463"/>
      <c r="O318" s="463"/>
      <c r="P318" s="463"/>
      <c r="Q318" s="463"/>
      <c r="R318" s="463"/>
      <c r="S318" s="463"/>
      <c r="T318" s="463"/>
      <c r="U318" s="463"/>
      <c r="V318" s="463"/>
      <c r="W318" s="463"/>
    </row>
    <row r="319" spans="1:23" ht="16.5" customHeight="1">
      <c r="A319" s="463"/>
      <c r="B319" s="463"/>
      <c r="C319" s="742"/>
      <c r="D319" s="463"/>
      <c r="E319" s="463"/>
      <c r="F319" s="463"/>
      <c r="G319" s="463"/>
      <c r="H319" s="463"/>
      <c r="I319" s="463"/>
      <c r="J319" s="463"/>
      <c r="K319" s="463"/>
      <c r="L319" s="463"/>
      <c r="M319" s="463"/>
      <c r="N319" s="463"/>
      <c r="O319" s="463"/>
      <c r="P319" s="463"/>
      <c r="Q319" s="463"/>
      <c r="R319" s="463"/>
      <c r="S319" s="463"/>
      <c r="T319" s="463"/>
      <c r="U319" s="463"/>
      <c r="V319" s="463"/>
      <c r="W319" s="463"/>
    </row>
    <row r="320" spans="1:23" ht="16.5" customHeight="1">
      <c r="A320" s="463"/>
      <c r="B320" s="463"/>
      <c r="C320" s="742"/>
      <c r="D320" s="463"/>
      <c r="E320" s="463"/>
      <c r="F320" s="463"/>
      <c r="G320" s="463"/>
      <c r="H320" s="463"/>
      <c r="I320" s="463"/>
      <c r="J320" s="463"/>
      <c r="K320" s="463"/>
      <c r="L320" s="463"/>
      <c r="M320" s="463"/>
      <c r="N320" s="463"/>
      <c r="O320" s="463"/>
      <c r="P320" s="463"/>
      <c r="Q320" s="463"/>
      <c r="R320" s="463"/>
      <c r="S320" s="463"/>
      <c r="T320" s="463"/>
      <c r="U320" s="463"/>
      <c r="V320" s="463"/>
      <c r="W320" s="463"/>
    </row>
    <row r="321" spans="1:23" ht="16.5" customHeight="1">
      <c r="A321" s="463"/>
      <c r="B321" s="463"/>
      <c r="C321" s="742"/>
      <c r="D321" s="463"/>
      <c r="E321" s="463"/>
      <c r="F321" s="463"/>
      <c r="G321" s="463"/>
      <c r="H321" s="463"/>
      <c r="I321" s="463"/>
      <c r="J321" s="463"/>
      <c r="K321" s="463"/>
      <c r="L321" s="463"/>
      <c r="M321" s="463"/>
      <c r="N321" s="463"/>
      <c r="O321" s="463"/>
      <c r="P321" s="463"/>
      <c r="Q321" s="463"/>
      <c r="R321" s="463"/>
      <c r="S321" s="463"/>
      <c r="T321" s="463"/>
      <c r="U321" s="463"/>
      <c r="V321" s="463"/>
      <c r="W321" s="463"/>
    </row>
    <row r="322" spans="1:23" ht="16.5" customHeight="1">
      <c r="A322" s="463"/>
      <c r="B322" s="463"/>
      <c r="C322" s="742"/>
      <c r="D322" s="463"/>
      <c r="E322" s="463"/>
      <c r="F322" s="463"/>
      <c r="G322" s="463"/>
      <c r="H322" s="463"/>
      <c r="I322" s="463"/>
      <c r="J322" s="463"/>
      <c r="K322" s="463"/>
      <c r="L322" s="463"/>
      <c r="M322" s="463"/>
      <c r="N322" s="463"/>
      <c r="O322" s="463"/>
      <c r="P322" s="463"/>
      <c r="Q322" s="463"/>
      <c r="R322" s="463"/>
      <c r="S322" s="463"/>
      <c r="T322" s="463"/>
      <c r="U322" s="463"/>
      <c r="V322" s="463"/>
      <c r="W322" s="463"/>
    </row>
    <row r="323" spans="1:23" ht="16.5" customHeight="1">
      <c r="A323" s="463"/>
      <c r="B323" s="463"/>
      <c r="C323" s="742"/>
      <c r="D323" s="463"/>
      <c r="E323" s="463"/>
      <c r="F323" s="463"/>
      <c r="G323" s="463"/>
      <c r="H323" s="463"/>
      <c r="I323" s="463"/>
      <c r="J323" s="463"/>
      <c r="K323" s="463"/>
      <c r="L323" s="463"/>
      <c r="M323" s="463"/>
      <c r="N323" s="463"/>
      <c r="O323" s="463"/>
      <c r="P323" s="463"/>
      <c r="Q323" s="463"/>
      <c r="R323" s="463"/>
      <c r="S323" s="463"/>
      <c r="T323" s="463"/>
      <c r="U323" s="463"/>
      <c r="V323" s="463"/>
      <c r="W323" s="463"/>
    </row>
    <row r="324" spans="1:23" ht="16.5" customHeight="1">
      <c r="A324" s="463"/>
      <c r="B324" s="463"/>
      <c r="C324" s="742"/>
      <c r="D324" s="463"/>
      <c r="E324" s="463"/>
      <c r="F324" s="463"/>
      <c r="G324" s="463"/>
      <c r="H324" s="463"/>
      <c r="I324" s="463"/>
      <c r="J324" s="463"/>
      <c r="K324" s="463"/>
      <c r="L324" s="463"/>
      <c r="M324" s="463"/>
      <c r="N324" s="463"/>
      <c r="O324" s="463"/>
      <c r="P324" s="463"/>
      <c r="Q324" s="463"/>
      <c r="R324" s="463"/>
      <c r="S324" s="463"/>
      <c r="T324" s="463"/>
      <c r="U324" s="463"/>
      <c r="V324" s="463"/>
      <c r="W324" s="463"/>
    </row>
    <row r="325" spans="1:23" ht="16.5" customHeight="1">
      <c r="A325" s="463"/>
      <c r="B325" s="463"/>
      <c r="C325" s="742"/>
      <c r="D325" s="463"/>
      <c r="E325" s="463"/>
      <c r="F325" s="463"/>
      <c r="G325" s="463"/>
      <c r="H325" s="463"/>
      <c r="I325" s="463"/>
      <c r="J325" s="463"/>
      <c r="K325" s="463"/>
      <c r="L325" s="463"/>
      <c r="M325" s="463"/>
      <c r="N325" s="463"/>
      <c r="O325" s="463"/>
      <c r="P325" s="463"/>
      <c r="Q325" s="463"/>
      <c r="R325" s="463"/>
      <c r="S325" s="463"/>
      <c r="T325" s="463"/>
      <c r="U325" s="463"/>
      <c r="V325" s="463"/>
      <c r="W325" s="463"/>
    </row>
    <row r="326" spans="1:23" ht="16.5" customHeight="1">
      <c r="A326" s="463"/>
      <c r="B326" s="463"/>
      <c r="C326" s="742"/>
      <c r="D326" s="463"/>
      <c r="E326" s="463"/>
      <c r="F326" s="463"/>
      <c r="G326" s="463"/>
      <c r="H326" s="463"/>
      <c r="I326" s="463"/>
      <c r="J326" s="463"/>
      <c r="K326" s="463"/>
      <c r="L326" s="463"/>
      <c r="M326" s="463"/>
      <c r="N326" s="463"/>
      <c r="O326" s="463"/>
      <c r="P326" s="463"/>
      <c r="Q326" s="463"/>
      <c r="R326" s="463"/>
      <c r="S326" s="463"/>
      <c r="T326" s="463"/>
      <c r="U326" s="463"/>
      <c r="V326" s="463"/>
      <c r="W326" s="463"/>
    </row>
    <row r="327" spans="1:23" ht="16.5" customHeight="1">
      <c r="A327" s="463"/>
      <c r="B327" s="463"/>
      <c r="C327" s="742"/>
      <c r="D327" s="463"/>
      <c r="E327" s="463"/>
      <c r="F327" s="463"/>
      <c r="G327" s="463"/>
      <c r="H327" s="463"/>
      <c r="I327" s="463"/>
      <c r="J327" s="463"/>
      <c r="K327" s="463"/>
      <c r="L327" s="463"/>
      <c r="M327" s="463"/>
      <c r="N327" s="463"/>
      <c r="O327" s="463"/>
      <c r="P327" s="463"/>
      <c r="Q327" s="463"/>
      <c r="R327" s="463"/>
      <c r="S327" s="463"/>
      <c r="T327" s="463"/>
      <c r="U327" s="463"/>
      <c r="V327" s="463"/>
      <c r="W327" s="463"/>
    </row>
    <row r="328" spans="1:23" ht="16.5" customHeight="1">
      <c r="A328" s="463"/>
      <c r="B328" s="463"/>
      <c r="C328" s="742"/>
      <c r="D328" s="463"/>
      <c r="E328" s="463"/>
      <c r="F328" s="463"/>
      <c r="G328" s="463"/>
      <c r="H328" s="463"/>
      <c r="I328" s="463"/>
      <c r="J328" s="463"/>
      <c r="K328" s="463"/>
      <c r="L328" s="463"/>
      <c r="M328" s="463"/>
      <c r="N328" s="463"/>
      <c r="O328" s="463"/>
      <c r="P328" s="463"/>
      <c r="Q328" s="463"/>
      <c r="R328" s="463"/>
      <c r="S328" s="463"/>
      <c r="T328" s="463"/>
      <c r="U328" s="463"/>
      <c r="V328" s="463"/>
      <c r="W328" s="463"/>
    </row>
    <row r="329" spans="1:23" ht="16.5" customHeight="1">
      <c r="A329" s="463"/>
      <c r="B329" s="463"/>
      <c r="C329" s="742"/>
      <c r="D329" s="463"/>
      <c r="E329" s="463"/>
      <c r="F329" s="463"/>
      <c r="G329" s="463"/>
      <c r="H329" s="463"/>
      <c r="I329" s="463"/>
      <c r="J329" s="463"/>
      <c r="K329" s="463"/>
      <c r="L329" s="463"/>
      <c r="M329" s="463"/>
      <c r="N329" s="463"/>
      <c r="O329" s="463"/>
      <c r="P329" s="463"/>
      <c r="Q329" s="463"/>
      <c r="R329" s="463"/>
      <c r="S329" s="463"/>
      <c r="T329" s="463"/>
      <c r="U329" s="463"/>
      <c r="V329" s="463"/>
      <c r="W329" s="463"/>
    </row>
    <row r="330" spans="1:23" ht="16.5" customHeight="1">
      <c r="A330" s="463"/>
      <c r="B330" s="463"/>
      <c r="C330" s="742"/>
      <c r="D330" s="463"/>
      <c r="E330" s="463"/>
      <c r="F330" s="463"/>
      <c r="G330" s="463"/>
      <c r="H330" s="463"/>
      <c r="I330" s="463"/>
      <c r="J330" s="463"/>
      <c r="K330" s="463"/>
      <c r="L330" s="463"/>
      <c r="M330" s="463"/>
      <c r="N330" s="463"/>
      <c r="O330" s="463"/>
      <c r="P330" s="463"/>
      <c r="Q330" s="463"/>
      <c r="R330" s="463"/>
      <c r="S330" s="463"/>
      <c r="T330" s="463"/>
      <c r="U330" s="463"/>
      <c r="V330" s="463"/>
      <c r="W330" s="463"/>
    </row>
    <row r="331" spans="1:23" ht="16.5" customHeight="1">
      <c r="A331" s="463"/>
      <c r="B331" s="463"/>
      <c r="C331" s="742"/>
      <c r="D331" s="463"/>
      <c r="E331" s="463"/>
      <c r="F331" s="463"/>
      <c r="G331" s="463"/>
      <c r="H331" s="463"/>
      <c r="I331" s="463"/>
      <c r="J331" s="463"/>
      <c r="K331" s="463"/>
      <c r="L331" s="463"/>
      <c r="M331" s="463"/>
      <c r="N331" s="463"/>
      <c r="O331" s="463"/>
      <c r="P331" s="463"/>
      <c r="Q331" s="463"/>
      <c r="R331" s="463"/>
      <c r="S331" s="463"/>
      <c r="T331" s="463"/>
      <c r="U331" s="463"/>
      <c r="V331" s="463"/>
      <c r="W331" s="463"/>
    </row>
    <row r="332" spans="1:23" ht="16.5" customHeight="1">
      <c r="A332" s="463"/>
      <c r="B332" s="463"/>
      <c r="C332" s="742"/>
      <c r="D332" s="463"/>
      <c r="E332" s="463"/>
      <c r="F332" s="463"/>
      <c r="G332" s="463"/>
      <c r="H332" s="463"/>
      <c r="I332" s="463"/>
      <c r="J332" s="463"/>
      <c r="K332" s="463"/>
      <c r="L332" s="463"/>
      <c r="M332" s="463"/>
      <c r="N332" s="463"/>
      <c r="O332" s="463"/>
      <c r="P332" s="463"/>
      <c r="Q332" s="463"/>
      <c r="R332" s="463"/>
      <c r="S332" s="463"/>
      <c r="T332" s="463"/>
      <c r="U332" s="463"/>
      <c r="V332" s="463"/>
      <c r="W332" s="463"/>
    </row>
    <row r="333" spans="1:23" ht="16.5" customHeight="1">
      <c r="A333" s="463"/>
      <c r="B333" s="463"/>
      <c r="C333" s="742"/>
      <c r="D333" s="463"/>
      <c r="E333" s="463"/>
      <c r="F333" s="463"/>
      <c r="G333" s="463"/>
      <c r="H333" s="463"/>
      <c r="I333" s="463"/>
      <c r="J333" s="463"/>
      <c r="K333" s="463"/>
      <c r="L333" s="463"/>
      <c r="M333" s="463"/>
      <c r="N333" s="463"/>
      <c r="O333" s="463"/>
      <c r="P333" s="463"/>
      <c r="Q333" s="463"/>
      <c r="R333" s="463"/>
      <c r="S333" s="463"/>
      <c r="T333" s="463"/>
      <c r="U333" s="463"/>
      <c r="V333" s="463"/>
      <c r="W333" s="463"/>
    </row>
    <row r="334" spans="1:23" ht="16.5" customHeight="1">
      <c r="A334" s="463"/>
      <c r="B334" s="463"/>
      <c r="C334" s="742"/>
      <c r="D334" s="463"/>
      <c r="E334" s="463"/>
      <c r="F334" s="463"/>
      <c r="G334" s="463"/>
      <c r="H334" s="463"/>
      <c r="I334" s="463"/>
      <c r="J334" s="463"/>
      <c r="K334" s="463"/>
      <c r="L334" s="463"/>
      <c r="M334" s="463"/>
      <c r="N334" s="463"/>
      <c r="O334" s="463"/>
      <c r="P334" s="463"/>
      <c r="Q334" s="463"/>
      <c r="R334" s="463"/>
      <c r="S334" s="463"/>
      <c r="T334" s="463"/>
      <c r="U334" s="463"/>
      <c r="V334" s="463"/>
      <c r="W334" s="463"/>
    </row>
    <row r="335" spans="1:23" ht="16.5" customHeight="1">
      <c r="A335" s="463"/>
      <c r="B335" s="463"/>
      <c r="C335" s="742"/>
      <c r="D335" s="463"/>
      <c r="E335" s="463"/>
      <c r="F335" s="463"/>
      <c r="G335" s="463"/>
      <c r="H335" s="463"/>
      <c r="I335" s="463"/>
      <c r="J335" s="463"/>
      <c r="K335" s="463"/>
      <c r="L335" s="463"/>
      <c r="M335" s="463"/>
      <c r="N335" s="463"/>
      <c r="O335" s="463"/>
      <c r="P335" s="463"/>
      <c r="Q335" s="463"/>
      <c r="R335" s="463"/>
      <c r="S335" s="463"/>
      <c r="T335" s="463"/>
      <c r="U335" s="463"/>
      <c r="V335" s="463"/>
      <c r="W335" s="463"/>
    </row>
    <row r="336" spans="1:23" ht="16.5" customHeight="1">
      <c r="A336" s="463"/>
      <c r="B336" s="463"/>
      <c r="C336" s="742"/>
      <c r="D336" s="463"/>
      <c r="E336" s="463"/>
      <c r="F336" s="463"/>
      <c r="G336" s="463"/>
      <c r="H336" s="463"/>
      <c r="I336" s="463"/>
      <c r="J336" s="463"/>
      <c r="K336" s="463"/>
      <c r="L336" s="463"/>
      <c r="M336" s="463"/>
      <c r="N336" s="463"/>
      <c r="O336" s="463"/>
      <c r="P336" s="463"/>
      <c r="Q336" s="463"/>
      <c r="R336" s="463"/>
      <c r="S336" s="463"/>
      <c r="T336" s="463"/>
      <c r="U336" s="463"/>
      <c r="V336" s="463"/>
      <c r="W336" s="463"/>
    </row>
    <row r="337" spans="1:23" ht="16.5" customHeight="1">
      <c r="A337" s="463"/>
      <c r="B337" s="463"/>
      <c r="C337" s="742"/>
      <c r="D337" s="463"/>
      <c r="E337" s="463"/>
      <c r="F337" s="463"/>
      <c r="G337" s="463"/>
      <c r="H337" s="463"/>
      <c r="I337" s="463"/>
      <c r="J337" s="463"/>
      <c r="K337" s="463"/>
      <c r="L337" s="463"/>
      <c r="M337" s="463"/>
      <c r="N337" s="463"/>
      <c r="O337" s="463"/>
      <c r="P337" s="463"/>
      <c r="Q337" s="463"/>
      <c r="R337" s="463"/>
      <c r="S337" s="463"/>
      <c r="T337" s="463"/>
      <c r="U337" s="463"/>
      <c r="V337" s="463"/>
      <c r="W337" s="463"/>
    </row>
    <row r="338" spans="1:23" ht="16.5" customHeight="1">
      <c r="A338" s="463"/>
      <c r="B338" s="463"/>
      <c r="C338" s="742"/>
      <c r="D338" s="463"/>
      <c r="E338" s="463"/>
      <c r="F338" s="463"/>
      <c r="G338" s="463"/>
      <c r="H338" s="463"/>
      <c r="I338" s="463"/>
      <c r="J338" s="463"/>
      <c r="K338" s="463"/>
      <c r="L338" s="463"/>
      <c r="M338" s="463"/>
      <c r="N338" s="463"/>
      <c r="O338" s="463"/>
      <c r="P338" s="463"/>
      <c r="Q338" s="463"/>
      <c r="R338" s="463"/>
      <c r="S338" s="463"/>
      <c r="T338" s="463"/>
      <c r="U338" s="463"/>
      <c r="V338" s="463"/>
      <c r="W338" s="463"/>
    </row>
    <row r="339" spans="1:23" ht="16.5" customHeight="1">
      <c r="A339" s="463"/>
      <c r="B339" s="463"/>
      <c r="C339" s="742"/>
      <c r="D339" s="463"/>
      <c r="E339" s="463"/>
      <c r="F339" s="463"/>
      <c r="G339" s="463"/>
      <c r="H339" s="463"/>
      <c r="I339" s="463"/>
      <c r="J339" s="463"/>
      <c r="K339" s="463"/>
      <c r="L339" s="463"/>
      <c r="M339" s="463"/>
      <c r="N339" s="463"/>
      <c r="O339" s="463"/>
      <c r="P339" s="463"/>
      <c r="Q339" s="463"/>
      <c r="R339" s="463"/>
      <c r="S339" s="463"/>
      <c r="T339" s="463"/>
      <c r="U339" s="463"/>
      <c r="V339" s="463"/>
      <c r="W339" s="463"/>
    </row>
    <row r="340" spans="1:23" ht="16.5" customHeight="1">
      <c r="A340" s="463"/>
      <c r="B340" s="463"/>
      <c r="C340" s="742"/>
      <c r="D340" s="463"/>
      <c r="E340" s="463"/>
      <c r="F340" s="463"/>
      <c r="G340" s="463"/>
      <c r="H340" s="463"/>
      <c r="I340" s="463"/>
      <c r="J340" s="463"/>
      <c r="K340" s="463"/>
      <c r="L340" s="463"/>
      <c r="M340" s="463"/>
      <c r="N340" s="463"/>
      <c r="O340" s="463"/>
      <c r="P340" s="463"/>
      <c r="Q340" s="463"/>
      <c r="R340" s="463"/>
      <c r="S340" s="463"/>
      <c r="T340" s="463"/>
      <c r="U340" s="463"/>
      <c r="V340" s="463"/>
      <c r="W340" s="463"/>
    </row>
    <row r="341" spans="1:23" ht="16.5" customHeight="1">
      <c r="A341" s="463"/>
      <c r="B341" s="463"/>
      <c r="C341" s="742"/>
      <c r="D341" s="463"/>
      <c r="E341" s="463"/>
      <c r="F341" s="463"/>
      <c r="G341" s="463"/>
      <c r="H341" s="463"/>
      <c r="I341" s="463"/>
      <c r="J341" s="463"/>
      <c r="K341" s="463"/>
      <c r="L341" s="463"/>
      <c r="M341" s="463"/>
      <c r="N341" s="463"/>
      <c r="O341" s="463"/>
      <c r="P341" s="463"/>
      <c r="Q341" s="463"/>
      <c r="R341" s="463"/>
      <c r="S341" s="463"/>
      <c r="T341" s="463"/>
      <c r="U341" s="463"/>
      <c r="V341" s="463"/>
      <c r="W341" s="463"/>
    </row>
    <row r="342" spans="1:23" ht="16.5" customHeight="1">
      <c r="A342" s="463"/>
      <c r="B342" s="463"/>
      <c r="C342" s="742"/>
      <c r="D342" s="463"/>
      <c r="E342" s="463"/>
      <c r="F342" s="463"/>
      <c r="G342" s="463"/>
      <c r="H342" s="463"/>
      <c r="I342" s="463"/>
      <c r="J342" s="463"/>
      <c r="K342" s="463"/>
      <c r="L342" s="463"/>
      <c r="M342" s="463"/>
      <c r="N342" s="463"/>
      <c r="O342" s="463"/>
      <c r="P342" s="463"/>
      <c r="Q342" s="463"/>
      <c r="R342" s="463"/>
      <c r="S342" s="463"/>
      <c r="T342" s="463"/>
      <c r="U342" s="463"/>
      <c r="V342" s="463"/>
      <c r="W342" s="463"/>
    </row>
    <row r="343" spans="1:23" ht="16.5" customHeight="1">
      <c r="A343" s="463"/>
      <c r="B343" s="463"/>
      <c r="C343" s="742"/>
      <c r="D343" s="463"/>
      <c r="E343" s="463"/>
      <c r="F343" s="463"/>
      <c r="G343" s="463"/>
      <c r="H343" s="463"/>
      <c r="I343" s="463"/>
      <c r="J343" s="463"/>
      <c r="K343" s="463"/>
      <c r="L343" s="463"/>
      <c r="M343" s="463"/>
      <c r="N343" s="463"/>
      <c r="O343" s="463"/>
      <c r="P343" s="463"/>
      <c r="Q343" s="463"/>
      <c r="R343" s="463"/>
      <c r="S343" s="463"/>
      <c r="T343" s="463"/>
      <c r="U343" s="463"/>
      <c r="V343" s="463"/>
      <c r="W343" s="463"/>
    </row>
    <row r="344" spans="1:23" ht="16.5" customHeight="1">
      <c r="A344" s="463"/>
      <c r="B344" s="463"/>
      <c r="C344" s="742"/>
      <c r="D344" s="463"/>
      <c r="E344" s="463"/>
      <c r="F344" s="463"/>
      <c r="G344" s="463"/>
      <c r="H344" s="463"/>
      <c r="I344" s="463"/>
      <c r="J344" s="463"/>
      <c r="K344" s="463"/>
      <c r="L344" s="463"/>
      <c r="M344" s="463"/>
      <c r="N344" s="463"/>
      <c r="O344" s="463"/>
      <c r="P344" s="463"/>
      <c r="Q344" s="463"/>
      <c r="R344" s="463"/>
      <c r="S344" s="463"/>
      <c r="T344" s="463"/>
      <c r="U344" s="463"/>
      <c r="V344" s="463"/>
      <c r="W344" s="463"/>
    </row>
    <row r="345" spans="1:23" ht="16.5" customHeight="1">
      <c r="A345" s="463"/>
      <c r="B345" s="463"/>
      <c r="C345" s="742"/>
      <c r="D345" s="463"/>
      <c r="E345" s="463"/>
      <c r="F345" s="463"/>
      <c r="G345" s="463"/>
      <c r="H345" s="463"/>
      <c r="I345" s="463"/>
      <c r="J345" s="463"/>
      <c r="K345" s="463"/>
      <c r="L345" s="463"/>
      <c r="M345" s="463"/>
      <c r="N345" s="463"/>
      <c r="O345" s="463"/>
      <c r="P345" s="463"/>
      <c r="Q345" s="463"/>
      <c r="R345" s="463"/>
      <c r="S345" s="463"/>
      <c r="T345" s="463"/>
      <c r="U345" s="463"/>
      <c r="V345" s="463"/>
      <c r="W345" s="463"/>
    </row>
    <row r="346" spans="1:23" ht="16.5" customHeight="1">
      <c r="A346" s="463"/>
      <c r="B346" s="463"/>
      <c r="C346" s="742"/>
      <c r="D346" s="463"/>
      <c r="E346" s="463"/>
      <c r="F346" s="463"/>
      <c r="G346" s="463"/>
      <c r="H346" s="463"/>
      <c r="I346" s="463"/>
      <c r="J346" s="463"/>
      <c r="K346" s="463"/>
      <c r="L346" s="463"/>
      <c r="M346" s="463"/>
      <c r="N346" s="463"/>
      <c r="O346" s="463"/>
      <c r="P346" s="463"/>
      <c r="Q346" s="463"/>
      <c r="R346" s="463"/>
      <c r="S346" s="463"/>
      <c r="T346" s="463"/>
      <c r="U346" s="463"/>
      <c r="V346" s="463"/>
      <c r="W346" s="463"/>
    </row>
    <row r="347" spans="1:23" ht="16.5" customHeight="1">
      <c r="A347" s="463"/>
      <c r="B347" s="463"/>
      <c r="C347" s="742"/>
      <c r="D347" s="463"/>
      <c r="E347" s="463"/>
      <c r="F347" s="463"/>
      <c r="G347" s="463"/>
      <c r="H347" s="463"/>
      <c r="I347" s="463"/>
      <c r="J347" s="463"/>
      <c r="K347" s="463"/>
      <c r="L347" s="463"/>
      <c r="M347" s="463"/>
      <c r="N347" s="463"/>
      <c r="O347" s="463"/>
      <c r="P347" s="463"/>
      <c r="Q347" s="463"/>
      <c r="R347" s="463"/>
      <c r="S347" s="463"/>
      <c r="T347" s="463"/>
      <c r="U347" s="463"/>
      <c r="V347" s="463"/>
      <c r="W347" s="463"/>
    </row>
    <row r="348" spans="1:23" ht="16.5" customHeight="1">
      <c r="A348" s="463"/>
      <c r="B348" s="463"/>
      <c r="C348" s="742"/>
      <c r="D348" s="463"/>
      <c r="E348" s="463"/>
      <c r="F348" s="463"/>
      <c r="G348" s="463"/>
      <c r="H348" s="463"/>
      <c r="I348" s="463"/>
      <c r="J348" s="463"/>
      <c r="K348" s="463"/>
      <c r="L348" s="463"/>
      <c r="M348" s="463"/>
      <c r="N348" s="463"/>
      <c r="O348" s="463"/>
      <c r="P348" s="463"/>
      <c r="Q348" s="463"/>
      <c r="R348" s="463"/>
      <c r="S348" s="463"/>
      <c r="T348" s="463"/>
      <c r="U348" s="463"/>
      <c r="V348" s="463"/>
      <c r="W348" s="463"/>
    </row>
    <row r="349" spans="1:23" ht="16.5" customHeight="1">
      <c r="A349" s="463"/>
      <c r="B349" s="463"/>
      <c r="C349" s="742"/>
      <c r="D349" s="463"/>
      <c r="E349" s="463"/>
      <c r="F349" s="463"/>
      <c r="G349" s="463"/>
      <c r="H349" s="463"/>
      <c r="I349" s="463"/>
      <c r="J349" s="463"/>
      <c r="K349" s="463"/>
      <c r="L349" s="463"/>
      <c r="M349" s="463"/>
      <c r="N349" s="463"/>
      <c r="O349" s="463"/>
      <c r="P349" s="463"/>
      <c r="Q349" s="463"/>
      <c r="R349" s="463"/>
      <c r="S349" s="463"/>
      <c r="T349" s="463"/>
      <c r="U349" s="463"/>
      <c r="V349" s="463"/>
      <c r="W349" s="463"/>
    </row>
    <row r="350" spans="1:23" ht="16.5" customHeight="1">
      <c r="A350" s="463"/>
      <c r="B350" s="463"/>
      <c r="C350" s="742"/>
      <c r="D350" s="463"/>
      <c r="E350" s="463"/>
      <c r="F350" s="463"/>
      <c r="G350" s="463"/>
      <c r="H350" s="463"/>
      <c r="I350" s="463"/>
      <c r="J350" s="463"/>
      <c r="K350" s="463"/>
      <c r="L350" s="463"/>
      <c r="M350" s="463"/>
      <c r="N350" s="463"/>
      <c r="O350" s="463"/>
      <c r="P350" s="463"/>
      <c r="Q350" s="463"/>
      <c r="R350" s="463"/>
      <c r="S350" s="463"/>
      <c r="T350" s="463"/>
      <c r="U350" s="463"/>
      <c r="V350" s="463"/>
      <c r="W350" s="463"/>
    </row>
    <row r="351" spans="1:23" ht="16.5" customHeight="1">
      <c r="A351" s="463"/>
      <c r="B351" s="463"/>
      <c r="C351" s="742"/>
      <c r="D351" s="463"/>
      <c r="E351" s="463"/>
      <c r="F351" s="463"/>
      <c r="G351" s="463"/>
      <c r="H351" s="463"/>
      <c r="I351" s="463"/>
      <c r="J351" s="463"/>
      <c r="K351" s="463"/>
      <c r="L351" s="463"/>
      <c r="M351" s="463"/>
      <c r="N351" s="463"/>
      <c r="O351" s="463"/>
      <c r="P351" s="463"/>
      <c r="Q351" s="463"/>
      <c r="R351" s="463"/>
      <c r="S351" s="463"/>
      <c r="T351" s="463"/>
      <c r="U351" s="463"/>
      <c r="V351" s="463"/>
      <c r="W351" s="463"/>
    </row>
    <row r="352" spans="1:23" ht="16.5" customHeight="1">
      <c r="A352" s="463"/>
      <c r="B352" s="463"/>
      <c r="C352" s="742"/>
      <c r="D352" s="463"/>
      <c r="E352" s="463"/>
      <c r="F352" s="463"/>
      <c r="G352" s="463"/>
      <c r="H352" s="463"/>
      <c r="I352" s="463"/>
      <c r="J352" s="463"/>
      <c r="K352" s="463"/>
      <c r="L352" s="463"/>
      <c r="M352" s="463"/>
      <c r="N352" s="463"/>
      <c r="O352" s="463"/>
      <c r="P352" s="463"/>
      <c r="Q352" s="463"/>
      <c r="R352" s="463"/>
      <c r="S352" s="463"/>
      <c r="T352" s="463"/>
      <c r="U352" s="463"/>
      <c r="V352" s="463"/>
      <c r="W352" s="463"/>
    </row>
    <row r="353" spans="1:23" ht="16.5" customHeight="1">
      <c r="A353" s="463"/>
      <c r="B353" s="463"/>
      <c r="C353" s="742"/>
      <c r="D353" s="463"/>
      <c r="E353" s="463"/>
      <c r="F353" s="463"/>
      <c r="G353" s="463"/>
      <c r="H353" s="463"/>
      <c r="I353" s="463"/>
      <c r="J353" s="463"/>
      <c r="K353" s="463"/>
      <c r="L353" s="463"/>
      <c r="M353" s="463"/>
      <c r="N353" s="463"/>
      <c r="O353" s="463"/>
      <c r="P353" s="463"/>
      <c r="Q353" s="463"/>
      <c r="R353" s="463"/>
      <c r="S353" s="463"/>
      <c r="T353" s="463"/>
      <c r="U353" s="463"/>
      <c r="V353" s="463"/>
      <c r="W353" s="463"/>
    </row>
    <row r="354" spans="1:23" ht="16.5" customHeight="1">
      <c r="A354" s="463"/>
      <c r="B354" s="463"/>
      <c r="C354" s="742"/>
      <c r="D354" s="463"/>
      <c r="E354" s="463"/>
      <c r="F354" s="463"/>
      <c r="G354" s="463"/>
      <c r="H354" s="463"/>
      <c r="I354" s="463"/>
      <c r="J354" s="463"/>
      <c r="K354" s="463"/>
      <c r="L354" s="463"/>
      <c r="M354" s="463"/>
      <c r="N354" s="463"/>
      <c r="O354" s="463"/>
      <c r="P354" s="463"/>
      <c r="Q354" s="463"/>
      <c r="R354" s="463"/>
      <c r="S354" s="463"/>
      <c r="T354" s="463"/>
      <c r="U354" s="463"/>
      <c r="V354" s="463"/>
      <c r="W354" s="463"/>
    </row>
    <row r="355" spans="1:23" ht="16.5" customHeight="1">
      <c r="A355" s="463"/>
      <c r="B355" s="463"/>
      <c r="C355" s="742"/>
      <c r="D355" s="463"/>
      <c r="E355" s="463"/>
      <c r="F355" s="463"/>
      <c r="G355" s="463"/>
      <c r="H355" s="463"/>
      <c r="I355" s="463"/>
      <c r="J355" s="463"/>
      <c r="K355" s="463"/>
      <c r="L355" s="463"/>
      <c r="M355" s="463"/>
      <c r="N355" s="463"/>
      <c r="O355" s="463"/>
      <c r="P355" s="463"/>
      <c r="Q355" s="463"/>
      <c r="R355" s="463"/>
      <c r="S355" s="463"/>
      <c r="T355" s="463"/>
      <c r="U355" s="463"/>
      <c r="V355" s="463"/>
      <c r="W355" s="463"/>
    </row>
    <row r="356" spans="1:23" ht="16.5" customHeight="1">
      <c r="A356" s="463"/>
      <c r="B356" s="463"/>
      <c r="C356" s="742"/>
      <c r="D356" s="463"/>
      <c r="E356" s="463"/>
      <c r="F356" s="463"/>
      <c r="G356" s="463"/>
      <c r="H356" s="463"/>
      <c r="I356" s="463"/>
      <c r="J356" s="463"/>
      <c r="K356" s="463"/>
      <c r="L356" s="463"/>
      <c r="M356" s="463"/>
      <c r="N356" s="463"/>
      <c r="O356" s="463"/>
      <c r="P356" s="463"/>
      <c r="Q356" s="463"/>
      <c r="R356" s="463"/>
      <c r="S356" s="463"/>
      <c r="T356" s="463"/>
      <c r="U356" s="463"/>
      <c r="V356" s="463"/>
      <c r="W356" s="463"/>
    </row>
    <row r="357" spans="1:23" ht="16.5" customHeight="1">
      <c r="A357" s="463"/>
      <c r="B357" s="463"/>
      <c r="C357" s="742"/>
      <c r="D357" s="463"/>
      <c r="E357" s="463"/>
      <c r="F357" s="463"/>
      <c r="G357" s="463"/>
      <c r="H357" s="463"/>
      <c r="I357" s="463"/>
      <c r="J357" s="463"/>
      <c r="K357" s="463"/>
      <c r="L357" s="463"/>
      <c r="M357" s="463"/>
      <c r="N357" s="463"/>
      <c r="O357" s="463"/>
      <c r="P357" s="463"/>
      <c r="Q357" s="463"/>
      <c r="R357" s="463"/>
      <c r="S357" s="463"/>
      <c r="T357" s="463"/>
      <c r="U357" s="463"/>
      <c r="V357" s="463"/>
      <c r="W357" s="463"/>
    </row>
    <row r="358" spans="1:23" ht="16.5" customHeight="1">
      <c r="A358" s="463"/>
      <c r="B358" s="463"/>
      <c r="C358" s="742"/>
      <c r="D358" s="463"/>
      <c r="E358" s="463"/>
      <c r="F358" s="463"/>
      <c r="G358" s="463"/>
      <c r="H358" s="463"/>
      <c r="I358" s="463"/>
      <c r="J358" s="463"/>
      <c r="K358" s="463"/>
      <c r="L358" s="463"/>
      <c r="M358" s="463"/>
      <c r="N358" s="463"/>
      <c r="O358" s="463"/>
      <c r="P358" s="463"/>
      <c r="Q358" s="463"/>
      <c r="R358" s="463"/>
      <c r="S358" s="463"/>
      <c r="T358" s="463"/>
      <c r="U358" s="463"/>
      <c r="V358" s="463"/>
      <c r="W358" s="463"/>
    </row>
    <row r="359" spans="1:23" ht="16.5" customHeight="1">
      <c r="A359" s="463"/>
      <c r="B359" s="463"/>
      <c r="C359" s="742"/>
      <c r="D359" s="463"/>
      <c r="E359" s="463"/>
      <c r="F359" s="463"/>
      <c r="G359" s="463"/>
      <c r="H359" s="463"/>
      <c r="I359" s="463"/>
      <c r="J359" s="463"/>
      <c r="K359" s="463"/>
      <c r="L359" s="463"/>
      <c r="M359" s="463"/>
      <c r="N359" s="463"/>
      <c r="O359" s="463"/>
      <c r="P359" s="463"/>
      <c r="Q359" s="463"/>
      <c r="R359" s="463"/>
      <c r="S359" s="463"/>
      <c r="T359" s="463"/>
      <c r="U359" s="463"/>
      <c r="V359" s="463"/>
      <c r="W359" s="463"/>
    </row>
    <row r="360" spans="1:23" ht="16.5" customHeight="1">
      <c r="A360" s="463"/>
      <c r="B360" s="463"/>
      <c r="C360" s="742"/>
      <c r="D360" s="463"/>
      <c r="E360" s="463"/>
      <c r="F360" s="463"/>
      <c r="G360" s="463"/>
      <c r="H360" s="463"/>
      <c r="I360" s="463"/>
      <c r="J360" s="463"/>
      <c r="K360" s="463"/>
      <c r="L360" s="463"/>
      <c r="M360" s="463"/>
      <c r="N360" s="463"/>
      <c r="O360" s="463"/>
      <c r="P360" s="463"/>
      <c r="Q360" s="463"/>
      <c r="R360" s="463"/>
      <c r="S360" s="463"/>
      <c r="T360" s="463"/>
      <c r="U360" s="463"/>
      <c r="V360" s="463"/>
      <c r="W360" s="463"/>
    </row>
    <row r="361" spans="1:23" ht="16.5" customHeight="1">
      <c r="A361" s="463"/>
      <c r="B361" s="463"/>
      <c r="C361" s="742"/>
      <c r="D361" s="463"/>
      <c r="E361" s="463"/>
      <c r="F361" s="463"/>
      <c r="G361" s="463"/>
      <c r="H361" s="463"/>
      <c r="I361" s="463"/>
      <c r="J361" s="463"/>
      <c r="K361" s="463"/>
      <c r="L361" s="463"/>
      <c r="M361" s="463"/>
      <c r="N361" s="463"/>
      <c r="O361" s="463"/>
      <c r="P361" s="463"/>
      <c r="Q361" s="463"/>
      <c r="R361" s="463"/>
      <c r="S361" s="463"/>
      <c r="T361" s="463"/>
      <c r="U361" s="463"/>
      <c r="V361" s="463"/>
      <c r="W361" s="463"/>
    </row>
    <row r="362" spans="1:23" ht="16.5" customHeight="1">
      <c r="A362" s="463"/>
      <c r="B362" s="463"/>
      <c r="C362" s="742"/>
      <c r="D362" s="463"/>
      <c r="E362" s="463"/>
      <c r="F362" s="463"/>
      <c r="G362" s="463"/>
      <c r="H362" s="463"/>
      <c r="I362" s="463"/>
      <c r="J362" s="463"/>
      <c r="K362" s="463"/>
      <c r="L362" s="463"/>
      <c r="M362" s="463"/>
      <c r="N362" s="463"/>
      <c r="O362" s="463"/>
      <c r="P362" s="463"/>
      <c r="Q362" s="463"/>
      <c r="R362" s="463"/>
      <c r="S362" s="463"/>
      <c r="T362" s="463"/>
      <c r="U362" s="463"/>
      <c r="V362" s="463"/>
      <c r="W362" s="463"/>
    </row>
    <row r="363" spans="1:23" ht="16.5" customHeight="1">
      <c r="A363" s="463"/>
      <c r="B363" s="463"/>
      <c r="C363" s="742"/>
      <c r="D363" s="463"/>
      <c r="E363" s="463"/>
      <c r="F363" s="463"/>
      <c r="G363" s="463"/>
      <c r="H363" s="463"/>
      <c r="I363" s="463"/>
      <c r="J363" s="463"/>
      <c r="K363" s="463"/>
      <c r="L363" s="463"/>
      <c r="M363" s="463"/>
      <c r="N363" s="463"/>
      <c r="O363" s="463"/>
      <c r="P363" s="463"/>
      <c r="Q363" s="463"/>
      <c r="R363" s="463"/>
      <c r="S363" s="463"/>
      <c r="T363" s="463"/>
      <c r="U363" s="463"/>
      <c r="V363" s="463"/>
      <c r="W363" s="463"/>
    </row>
    <row r="364" spans="1:23" ht="16.5" customHeight="1">
      <c r="A364" s="463"/>
      <c r="B364" s="463"/>
      <c r="C364" s="742"/>
      <c r="D364" s="463"/>
      <c r="E364" s="463"/>
      <c r="F364" s="463"/>
      <c r="G364" s="463"/>
      <c r="H364" s="463"/>
      <c r="I364" s="463"/>
      <c r="J364" s="463"/>
      <c r="K364" s="463"/>
      <c r="L364" s="463"/>
      <c r="M364" s="463"/>
      <c r="N364" s="463"/>
      <c r="O364" s="463"/>
      <c r="P364" s="463"/>
      <c r="Q364" s="463"/>
      <c r="R364" s="463"/>
      <c r="S364" s="463"/>
      <c r="T364" s="463"/>
      <c r="U364" s="463"/>
      <c r="V364" s="463"/>
      <c r="W364" s="463"/>
    </row>
    <row r="365" spans="1:23" ht="16.5" customHeight="1">
      <c r="A365" s="463"/>
      <c r="B365" s="463"/>
      <c r="C365" s="742"/>
      <c r="D365" s="463"/>
      <c r="E365" s="463"/>
      <c r="F365" s="463"/>
      <c r="G365" s="463"/>
      <c r="H365" s="463"/>
      <c r="I365" s="463"/>
      <c r="J365" s="463"/>
      <c r="K365" s="463"/>
      <c r="L365" s="463"/>
      <c r="M365" s="463"/>
      <c r="N365" s="463"/>
      <c r="O365" s="463"/>
      <c r="P365" s="463"/>
      <c r="Q365" s="463"/>
      <c r="R365" s="463"/>
      <c r="S365" s="463"/>
      <c r="T365" s="463"/>
      <c r="U365" s="463"/>
      <c r="V365" s="463"/>
      <c r="W365" s="463"/>
    </row>
    <row r="366" spans="1:23" ht="16.5" customHeight="1">
      <c r="A366" s="463"/>
      <c r="B366" s="463"/>
      <c r="C366" s="742"/>
      <c r="D366" s="463"/>
      <c r="E366" s="463"/>
      <c r="F366" s="463"/>
      <c r="G366" s="463"/>
      <c r="H366" s="463"/>
      <c r="I366" s="463"/>
      <c r="J366" s="463"/>
      <c r="K366" s="463"/>
      <c r="L366" s="463"/>
      <c r="M366" s="463"/>
      <c r="N366" s="463"/>
      <c r="O366" s="463"/>
      <c r="P366" s="463"/>
      <c r="Q366" s="463"/>
      <c r="R366" s="463"/>
      <c r="S366" s="463"/>
      <c r="T366" s="463"/>
      <c r="U366" s="463"/>
      <c r="V366" s="463"/>
      <c r="W366" s="463"/>
    </row>
    <row r="367" spans="1:23" ht="16.5" customHeight="1">
      <c r="A367" s="463"/>
      <c r="B367" s="463"/>
      <c r="C367" s="742"/>
      <c r="D367" s="463"/>
      <c r="E367" s="463"/>
      <c r="F367" s="463"/>
      <c r="G367" s="463"/>
      <c r="H367" s="463"/>
      <c r="I367" s="463"/>
      <c r="J367" s="463"/>
      <c r="K367" s="463"/>
      <c r="L367" s="463"/>
      <c r="M367" s="463"/>
      <c r="N367" s="463"/>
      <c r="O367" s="463"/>
      <c r="P367" s="463"/>
      <c r="Q367" s="463"/>
      <c r="R367" s="463"/>
      <c r="S367" s="463"/>
      <c r="T367" s="463"/>
      <c r="U367" s="463"/>
      <c r="V367" s="463"/>
      <c r="W367" s="463"/>
    </row>
    <row r="368" spans="1:23" ht="16.5" customHeight="1">
      <c r="A368" s="463"/>
      <c r="B368" s="463"/>
      <c r="C368" s="742"/>
      <c r="D368" s="463"/>
      <c r="E368" s="463"/>
      <c r="F368" s="463"/>
      <c r="G368" s="463"/>
      <c r="H368" s="463"/>
      <c r="I368" s="463"/>
      <c r="J368" s="463"/>
      <c r="K368" s="463"/>
      <c r="L368" s="463"/>
      <c r="M368" s="463"/>
      <c r="N368" s="463"/>
      <c r="O368" s="463"/>
      <c r="P368" s="463"/>
      <c r="Q368" s="463"/>
      <c r="R368" s="463"/>
      <c r="S368" s="463"/>
      <c r="T368" s="463"/>
      <c r="U368" s="463"/>
      <c r="V368" s="463"/>
      <c r="W368" s="463"/>
    </row>
    <row r="369" spans="1:23" ht="16.5" customHeight="1">
      <c r="A369" s="463"/>
      <c r="B369" s="463"/>
      <c r="C369" s="742"/>
      <c r="D369" s="463"/>
      <c r="E369" s="463"/>
      <c r="F369" s="463"/>
      <c r="G369" s="463"/>
      <c r="H369" s="463"/>
      <c r="I369" s="463"/>
      <c r="J369" s="463"/>
      <c r="K369" s="463"/>
      <c r="L369" s="463"/>
      <c r="M369" s="463"/>
      <c r="N369" s="463"/>
      <c r="O369" s="463"/>
      <c r="P369" s="463"/>
      <c r="Q369" s="463"/>
      <c r="R369" s="463"/>
      <c r="S369" s="463"/>
      <c r="T369" s="463"/>
      <c r="U369" s="463"/>
      <c r="V369" s="463"/>
      <c r="W369" s="463"/>
    </row>
    <row r="370" spans="1:23" ht="16.5" customHeight="1">
      <c r="A370" s="463"/>
      <c r="B370" s="463"/>
      <c r="C370" s="742"/>
      <c r="D370" s="463"/>
      <c r="E370" s="463"/>
      <c r="F370" s="463"/>
      <c r="G370" s="463"/>
      <c r="H370" s="463"/>
      <c r="I370" s="463"/>
      <c r="J370" s="463"/>
      <c r="K370" s="463"/>
      <c r="L370" s="463"/>
      <c r="M370" s="463"/>
      <c r="N370" s="463"/>
      <c r="O370" s="463"/>
      <c r="P370" s="463"/>
      <c r="Q370" s="463"/>
      <c r="R370" s="463"/>
      <c r="S370" s="463"/>
      <c r="T370" s="463"/>
      <c r="U370" s="463"/>
      <c r="V370" s="463"/>
      <c r="W370" s="463"/>
    </row>
    <row r="371" spans="1:23" ht="16.5" customHeight="1">
      <c r="A371" s="463"/>
      <c r="B371" s="463"/>
      <c r="C371" s="742"/>
      <c r="D371" s="463"/>
      <c r="E371" s="463"/>
      <c r="F371" s="463"/>
      <c r="G371" s="463"/>
      <c r="H371" s="463"/>
      <c r="I371" s="463"/>
      <c r="J371" s="463"/>
      <c r="K371" s="463"/>
      <c r="L371" s="463"/>
      <c r="M371" s="463"/>
      <c r="N371" s="463"/>
      <c r="O371" s="463"/>
      <c r="P371" s="463"/>
      <c r="Q371" s="463"/>
      <c r="R371" s="463"/>
      <c r="S371" s="463"/>
      <c r="T371" s="463"/>
      <c r="U371" s="463"/>
      <c r="V371" s="463"/>
      <c r="W371" s="463"/>
    </row>
    <row r="372" spans="1:23" ht="16.5" customHeight="1">
      <c r="A372" s="463"/>
      <c r="B372" s="463"/>
      <c r="C372" s="742"/>
      <c r="D372" s="463"/>
      <c r="E372" s="463"/>
      <c r="F372" s="463"/>
      <c r="G372" s="463"/>
      <c r="H372" s="463"/>
      <c r="I372" s="463"/>
      <c r="J372" s="463"/>
      <c r="K372" s="463"/>
      <c r="L372" s="463"/>
      <c r="M372" s="463"/>
      <c r="N372" s="463"/>
      <c r="O372" s="463"/>
      <c r="P372" s="463"/>
      <c r="Q372" s="463"/>
      <c r="R372" s="463"/>
      <c r="S372" s="463"/>
      <c r="T372" s="463"/>
      <c r="U372" s="463"/>
      <c r="V372" s="463"/>
      <c r="W372" s="463"/>
    </row>
    <row r="373" spans="1:23" ht="16.5" customHeight="1">
      <c r="A373" s="463"/>
      <c r="B373" s="463"/>
      <c r="C373" s="742"/>
      <c r="D373" s="463"/>
      <c r="E373" s="463"/>
      <c r="F373" s="463"/>
      <c r="G373" s="463"/>
      <c r="H373" s="463"/>
      <c r="I373" s="463"/>
      <c r="J373" s="463"/>
      <c r="K373" s="463"/>
      <c r="L373" s="463"/>
      <c r="M373" s="463"/>
      <c r="N373" s="463"/>
      <c r="O373" s="463"/>
      <c r="P373" s="463"/>
      <c r="Q373" s="463"/>
      <c r="R373" s="463"/>
      <c r="S373" s="463"/>
      <c r="T373" s="463"/>
      <c r="U373" s="463"/>
      <c r="V373" s="463"/>
      <c r="W373" s="463"/>
    </row>
    <row r="374" spans="1:23" ht="16.5" customHeight="1">
      <c r="A374" s="463"/>
      <c r="B374" s="463"/>
      <c r="C374" s="742"/>
      <c r="D374" s="463"/>
      <c r="E374" s="463"/>
      <c r="F374" s="463"/>
      <c r="G374" s="463"/>
      <c r="H374" s="463"/>
      <c r="I374" s="463"/>
      <c r="J374" s="463"/>
      <c r="K374" s="463"/>
      <c r="L374" s="463"/>
      <c r="M374" s="463"/>
      <c r="N374" s="463"/>
      <c r="O374" s="463"/>
      <c r="P374" s="463"/>
      <c r="Q374" s="463"/>
      <c r="R374" s="463"/>
      <c r="S374" s="463"/>
      <c r="T374" s="463"/>
      <c r="U374" s="463"/>
      <c r="V374" s="463"/>
      <c r="W374" s="463"/>
    </row>
    <row r="375" spans="1:23" ht="16.5" customHeight="1">
      <c r="A375" s="463"/>
      <c r="B375" s="463"/>
      <c r="C375" s="742"/>
      <c r="D375" s="463"/>
      <c r="E375" s="463"/>
      <c r="F375" s="463"/>
      <c r="G375" s="463"/>
      <c r="H375" s="463"/>
      <c r="I375" s="463"/>
      <c r="J375" s="463"/>
      <c r="K375" s="463"/>
      <c r="L375" s="463"/>
      <c r="M375" s="463"/>
      <c r="N375" s="463"/>
      <c r="O375" s="463"/>
      <c r="P375" s="463"/>
      <c r="Q375" s="463"/>
      <c r="R375" s="463"/>
      <c r="S375" s="463"/>
      <c r="T375" s="463"/>
      <c r="U375" s="463"/>
      <c r="V375" s="463"/>
      <c r="W375" s="463"/>
    </row>
    <row r="376" spans="1:23" ht="16.5" customHeight="1">
      <c r="A376" s="463"/>
      <c r="B376" s="463"/>
      <c r="C376" s="742"/>
      <c r="D376" s="463"/>
      <c r="E376" s="463"/>
      <c r="F376" s="463"/>
      <c r="G376" s="463"/>
      <c r="H376" s="463"/>
      <c r="I376" s="463"/>
      <c r="J376" s="463"/>
      <c r="K376" s="463"/>
      <c r="L376" s="463"/>
      <c r="M376" s="463"/>
      <c r="N376" s="463"/>
      <c r="O376" s="463"/>
      <c r="P376" s="463"/>
      <c r="Q376" s="463"/>
      <c r="R376" s="463"/>
      <c r="S376" s="463"/>
      <c r="T376" s="463"/>
      <c r="U376" s="463"/>
      <c r="V376" s="463"/>
      <c r="W376" s="463"/>
    </row>
    <row r="377" spans="1:23" ht="16.5" customHeight="1">
      <c r="A377" s="463"/>
      <c r="B377" s="463"/>
      <c r="C377" s="742"/>
      <c r="D377" s="463"/>
      <c r="E377" s="463"/>
      <c r="F377" s="463"/>
      <c r="G377" s="463"/>
      <c r="H377" s="463"/>
      <c r="I377" s="463"/>
      <c r="J377" s="463"/>
      <c r="K377" s="463"/>
      <c r="L377" s="463"/>
      <c r="M377" s="463"/>
      <c r="N377" s="463"/>
      <c r="O377" s="463"/>
      <c r="P377" s="463"/>
      <c r="Q377" s="463"/>
      <c r="R377" s="463"/>
      <c r="S377" s="463"/>
      <c r="T377" s="463"/>
      <c r="U377" s="463"/>
      <c r="V377" s="463"/>
      <c r="W377" s="463"/>
    </row>
    <row r="378" spans="1:23" ht="16.5" customHeight="1">
      <c r="A378" s="463"/>
      <c r="B378" s="463"/>
      <c r="C378" s="742"/>
      <c r="D378" s="463"/>
      <c r="E378" s="463"/>
      <c r="F378" s="463"/>
      <c r="G378" s="463"/>
      <c r="H378" s="463"/>
      <c r="I378" s="463"/>
      <c r="J378" s="463"/>
      <c r="K378" s="463"/>
      <c r="L378" s="463"/>
      <c r="M378" s="463"/>
      <c r="N378" s="463"/>
      <c r="O378" s="463"/>
      <c r="P378" s="463"/>
      <c r="Q378" s="463"/>
      <c r="R378" s="463"/>
      <c r="S378" s="463"/>
      <c r="T378" s="463"/>
      <c r="U378" s="463"/>
      <c r="V378" s="463"/>
      <c r="W378" s="463"/>
    </row>
    <row r="379" spans="1:23" ht="16.5" customHeight="1">
      <c r="A379" s="463"/>
      <c r="B379" s="463"/>
      <c r="C379" s="742"/>
      <c r="D379" s="463"/>
      <c r="E379" s="463"/>
      <c r="F379" s="463"/>
      <c r="G379" s="463"/>
      <c r="H379" s="463"/>
      <c r="I379" s="463"/>
      <c r="J379" s="463"/>
      <c r="K379" s="463"/>
      <c r="L379" s="463"/>
      <c r="M379" s="463"/>
      <c r="N379" s="463"/>
      <c r="O379" s="463"/>
      <c r="P379" s="463"/>
      <c r="Q379" s="463"/>
      <c r="R379" s="463"/>
      <c r="S379" s="463"/>
      <c r="T379" s="463"/>
      <c r="U379" s="463"/>
      <c r="V379" s="463"/>
      <c r="W379" s="463"/>
    </row>
    <row r="380" spans="1:23" ht="16.5" customHeight="1">
      <c r="A380" s="463"/>
      <c r="B380" s="463"/>
      <c r="C380" s="742"/>
      <c r="D380" s="463"/>
      <c r="E380" s="463"/>
      <c r="F380" s="463"/>
      <c r="G380" s="463"/>
      <c r="H380" s="463"/>
      <c r="I380" s="463"/>
      <c r="J380" s="463"/>
      <c r="K380" s="463"/>
      <c r="L380" s="463"/>
      <c r="M380" s="463"/>
      <c r="N380" s="463"/>
      <c r="O380" s="463"/>
      <c r="P380" s="463"/>
      <c r="Q380" s="463"/>
      <c r="R380" s="463"/>
      <c r="S380" s="463"/>
      <c r="T380" s="463"/>
      <c r="U380" s="463"/>
      <c r="V380" s="463"/>
      <c r="W380" s="463"/>
    </row>
    <row r="381" spans="1:23" ht="16.5" customHeight="1">
      <c r="A381" s="463"/>
      <c r="B381" s="463"/>
      <c r="C381" s="742"/>
      <c r="D381" s="463"/>
      <c r="E381" s="463"/>
      <c r="F381" s="463"/>
      <c r="G381" s="463"/>
      <c r="H381" s="463"/>
      <c r="I381" s="463"/>
      <c r="J381" s="463"/>
      <c r="K381" s="463"/>
      <c r="L381" s="463"/>
      <c r="M381" s="463"/>
      <c r="N381" s="463"/>
      <c r="O381" s="463"/>
      <c r="P381" s="463"/>
      <c r="Q381" s="463"/>
      <c r="R381" s="463"/>
      <c r="S381" s="463"/>
      <c r="T381" s="463"/>
      <c r="U381" s="463"/>
      <c r="V381" s="463"/>
      <c r="W381" s="463"/>
    </row>
    <row r="382" spans="1:23" ht="16.5" customHeight="1">
      <c r="A382" s="463"/>
      <c r="B382" s="463"/>
      <c r="C382" s="742"/>
      <c r="D382" s="463"/>
      <c r="E382" s="463"/>
      <c r="F382" s="463"/>
      <c r="G382" s="463"/>
      <c r="H382" s="463"/>
      <c r="I382" s="463"/>
      <c r="J382" s="463"/>
      <c r="K382" s="463"/>
      <c r="L382" s="463"/>
      <c r="M382" s="463"/>
      <c r="N382" s="463"/>
      <c r="O382" s="463"/>
      <c r="P382" s="463"/>
      <c r="Q382" s="463"/>
      <c r="R382" s="463"/>
      <c r="S382" s="463"/>
      <c r="T382" s="463"/>
      <c r="U382" s="463"/>
      <c r="V382" s="463"/>
      <c r="W382" s="463"/>
    </row>
    <row r="383" spans="1:23" ht="16.5" customHeight="1">
      <c r="A383" s="463"/>
      <c r="B383" s="463"/>
      <c r="C383" s="742"/>
      <c r="D383" s="463"/>
      <c r="E383" s="463"/>
      <c r="F383" s="463"/>
      <c r="G383" s="463"/>
      <c r="H383" s="463"/>
      <c r="I383" s="463"/>
      <c r="J383" s="463"/>
      <c r="K383" s="463"/>
      <c r="L383" s="463"/>
      <c r="M383" s="463"/>
      <c r="N383" s="463"/>
      <c r="O383" s="463"/>
      <c r="P383" s="463"/>
      <c r="Q383" s="463"/>
      <c r="R383" s="463"/>
      <c r="S383" s="463"/>
      <c r="T383" s="463"/>
      <c r="U383" s="463"/>
      <c r="V383" s="463"/>
      <c r="W383" s="463"/>
    </row>
    <row r="384" spans="1:23" ht="16.5" customHeight="1">
      <c r="A384" s="463"/>
      <c r="B384" s="463"/>
      <c r="C384" s="742"/>
      <c r="D384" s="463"/>
      <c r="E384" s="463"/>
      <c r="F384" s="463"/>
      <c r="G384" s="463"/>
      <c r="H384" s="463"/>
      <c r="I384" s="463"/>
      <c r="J384" s="463"/>
      <c r="K384" s="463"/>
      <c r="L384" s="463"/>
      <c r="M384" s="463"/>
      <c r="N384" s="463"/>
      <c r="O384" s="463"/>
      <c r="P384" s="463"/>
      <c r="Q384" s="463"/>
      <c r="R384" s="463"/>
      <c r="S384" s="463"/>
      <c r="T384" s="463"/>
      <c r="U384" s="463"/>
      <c r="V384" s="463"/>
      <c r="W384" s="463"/>
    </row>
    <row r="385" spans="1:23" ht="16.5" customHeight="1">
      <c r="A385" s="463"/>
      <c r="B385" s="463"/>
      <c r="C385" s="742"/>
      <c r="D385" s="463"/>
      <c r="E385" s="463"/>
      <c r="F385" s="463"/>
      <c r="G385" s="463"/>
      <c r="H385" s="463"/>
      <c r="I385" s="463"/>
      <c r="J385" s="463"/>
      <c r="K385" s="463"/>
      <c r="L385" s="463"/>
      <c r="M385" s="463"/>
      <c r="N385" s="463"/>
      <c r="O385" s="463"/>
      <c r="P385" s="463"/>
      <c r="Q385" s="463"/>
      <c r="R385" s="463"/>
      <c r="S385" s="463"/>
      <c r="T385" s="463"/>
      <c r="U385" s="463"/>
      <c r="V385" s="463"/>
      <c r="W385" s="463"/>
    </row>
    <row r="386" spans="1:23" ht="16.5" customHeight="1">
      <c r="A386" s="463"/>
      <c r="B386" s="463"/>
      <c r="C386" s="742"/>
      <c r="D386" s="463"/>
      <c r="E386" s="463"/>
      <c r="F386" s="463"/>
      <c r="G386" s="463"/>
      <c r="H386" s="463"/>
      <c r="I386" s="463"/>
      <c r="J386" s="463"/>
      <c r="K386" s="463"/>
      <c r="L386" s="463"/>
      <c r="M386" s="463"/>
      <c r="N386" s="463"/>
      <c r="O386" s="463"/>
      <c r="P386" s="463"/>
      <c r="Q386" s="463"/>
      <c r="R386" s="463"/>
      <c r="S386" s="463"/>
      <c r="T386" s="463"/>
      <c r="U386" s="463"/>
      <c r="V386" s="463"/>
      <c r="W386" s="463"/>
    </row>
    <row r="387" spans="1:23" ht="16.5" customHeight="1">
      <c r="A387" s="463"/>
      <c r="B387" s="463"/>
      <c r="C387" s="742"/>
      <c r="D387" s="463"/>
      <c r="E387" s="463"/>
      <c r="F387" s="463"/>
      <c r="G387" s="463"/>
      <c r="H387" s="463"/>
      <c r="I387" s="463"/>
      <c r="J387" s="463"/>
      <c r="K387" s="463"/>
      <c r="L387" s="463"/>
      <c r="M387" s="463"/>
      <c r="N387" s="463"/>
      <c r="O387" s="463"/>
      <c r="P387" s="463"/>
      <c r="Q387" s="463"/>
      <c r="R387" s="463"/>
      <c r="S387" s="463"/>
      <c r="T387" s="463"/>
      <c r="U387" s="463"/>
      <c r="V387" s="463"/>
      <c r="W387" s="463"/>
    </row>
    <row r="388" spans="1:23" ht="16.5" customHeight="1">
      <c r="A388" s="463"/>
      <c r="B388" s="463"/>
      <c r="C388" s="742"/>
      <c r="D388" s="463"/>
      <c r="E388" s="463"/>
      <c r="F388" s="463"/>
      <c r="G388" s="463"/>
      <c r="H388" s="463"/>
      <c r="I388" s="463"/>
      <c r="J388" s="463"/>
      <c r="K388" s="463"/>
      <c r="L388" s="463"/>
      <c r="M388" s="463"/>
      <c r="N388" s="463"/>
      <c r="O388" s="463"/>
      <c r="P388" s="463"/>
      <c r="Q388" s="463"/>
      <c r="R388" s="463"/>
      <c r="S388" s="463"/>
      <c r="T388" s="463"/>
      <c r="U388" s="463"/>
      <c r="V388" s="463"/>
      <c r="W388" s="463"/>
    </row>
    <row r="389" spans="1:23" ht="16.5" customHeight="1">
      <c r="A389" s="463"/>
      <c r="B389" s="463"/>
      <c r="C389" s="742"/>
      <c r="D389" s="463"/>
      <c r="E389" s="463"/>
      <c r="F389" s="463"/>
      <c r="G389" s="463"/>
      <c r="H389" s="463"/>
      <c r="I389" s="463"/>
      <c r="J389" s="463"/>
      <c r="K389" s="463"/>
      <c r="L389" s="463"/>
      <c r="M389" s="463"/>
      <c r="N389" s="463"/>
      <c r="O389" s="463"/>
      <c r="P389" s="463"/>
      <c r="Q389" s="463"/>
      <c r="R389" s="463"/>
      <c r="S389" s="463"/>
      <c r="T389" s="463"/>
      <c r="U389" s="463"/>
      <c r="V389" s="463"/>
      <c r="W389" s="463"/>
    </row>
    <row r="390" spans="1:23" ht="16.5" customHeight="1">
      <c r="A390" s="463"/>
      <c r="B390" s="463"/>
      <c r="C390" s="742"/>
      <c r="D390" s="463"/>
      <c r="E390" s="463"/>
      <c r="F390" s="463"/>
      <c r="G390" s="463"/>
      <c r="H390" s="463"/>
      <c r="I390" s="463"/>
      <c r="J390" s="463"/>
      <c r="K390" s="463"/>
      <c r="L390" s="463"/>
      <c r="M390" s="463"/>
      <c r="N390" s="463"/>
      <c r="O390" s="463"/>
      <c r="P390" s="463"/>
      <c r="Q390" s="463"/>
      <c r="R390" s="463"/>
      <c r="S390" s="463"/>
      <c r="T390" s="463"/>
      <c r="U390" s="463"/>
      <c r="V390" s="463"/>
      <c r="W390" s="463"/>
    </row>
    <row r="391" spans="1:23" ht="16.5" customHeight="1">
      <c r="A391" s="463"/>
      <c r="B391" s="463"/>
      <c r="C391" s="742"/>
      <c r="D391" s="463"/>
      <c r="E391" s="463"/>
      <c r="F391" s="463"/>
      <c r="G391" s="463"/>
      <c r="H391" s="463"/>
      <c r="I391" s="463"/>
      <c r="J391" s="463"/>
      <c r="K391" s="463"/>
      <c r="L391" s="463"/>
      <c r="M391" s="463"/>
      <c r="N391" s="463"/>
      <c r="O391" s="463"/>
      <c r="P391" s="463"/>
      <c r="Q391" s="463"/>
      <c r="R391" s="463"/>
      <c r="S391" s="463"/>
      <c r="T391" s="463"/>
      <c r="U391" s="463"/>
      <c r="V391" s="463"/>
      <c r="W391" s="463"/>
    </row>
    <row r="392" spans="1:23" ht="16.5" customHeight="1">
      <c r="A392" s="463"/>
      <c r="B392" s="463"/>
      <c r="C392" s="742"/>
      <c r="D392" s="463"/>
      <c r="E392" s="463"/>
      <c r="F392" s="463"/>
      <c r="G392" s="463"/>
      <c r="H392" s="463"/>
      <c r="I392" s="463"/>
      <c r="J392" s="463"/>
      <c r="K392" s="463"/>
      <c r="L392" s="463"/>
      <c r="M392" s="463"/>
      <c r="N392" s="463"/>
      <c r="O392" s="463"/>
      <c r="P392" s="463"/>
      <c r="Q392" s="463"/>
      <c r="R392" s="463"/>
      <c r="S392" s="463"/>
      <c r="T392" s="463"/>
      <c r="U392" s="463"/>
      <c r="V392" s="463"/>
      <c r="W392" s="463"/>
    </row>
    <row r="393" spans="1:23" ht="16.5" customHeight="1">
      <c r="A393" s="463"/>
      <c r="B393" s="463"/>
      <c r="C393" s="742"/>
      <c r="D393" s="463"/>
      <c r="E393" s="463"/>
      <c r="F393" s="463"/>
      <c r="G393" s="463"/>
      <c r="H393" s="463"/>
      <c r="I393" s="463"/>
      <c r="J393" s="463"/>
      <c r="K393" s="463"/>
      <c r="L393" s="463"/>
      <c r="M393" s="463"/>
      <c r="N393" s="463"/>
      <c r="O393" s="463"/>
      <c r="P393" s="463"/>
      <c r="Q393" s="463"/>
      <c r="R393" s="463"/>
      <c r="S393" s="463"/>
      <c r="T393" s="463"/>
      <c r="U393" s="463"/>
      <c r="V393" s="463"/>
      <c r="W393" s="463"/>
    </row>
    <row r="394" spans="1:23" ht="16.5" customHeight="1">
      <c r="A394" s="463"/>
      <c r="B394" s="463"/>
      <c r="C394" s="742"/>
      <c r="D394" s="463"/>
      <c r="E394" s="463"/>
      <c r="F394" s="463"/>
      <c r="G394" s="463"/>
      <c r="H394" s="463"/>
      <c r="I394" s="463"/>
      <c r="J394" s="463"/>
      <c r="K394" s="463"/>
      <c r="L394" s="463"/>
      <c r="M394" s="463"/>
      <c r="N394" s="463"/>
      <c r="O394" s="463"/>
      <c r="P394" s="463"/>
      <c r="Q394" s="463"/>
      <c r="R394" s="463"/>
      <c r="S394" s="463"/>
      <c r="T394" s="463"/>
      <c r="U394" s="463"/>
      <c r="V394" s="463"/>
      <c r="W394" s="463"/>
    </row>
    <row r="395" spans="1:23" ht="16.5" customHeight="1">
      <c r="A395" s="463"/>
      <c r="B395" s="463"/>
      <c r="C395" s="742"/>
      <c r="D395" s="463"/>
      <c r="E395" s="463"/>
      <c r="F395" s="463"/>
      <c r="G395" s="463"/>
      <c r="H395" s="463"/>
      <c r="I395" s="463"/>
      <c r="J395" s="463"/>
      <c r="K395" s="463"/>
      <c r="L395" s="463"/>
      <c r="M395" s="463"/>
      <c r="N395" s="463"/>
      <c r="O395" s="463"/>
      <c r="P395" s="463"/>
      <c r="Q395" s="463"/>
      <c r="R395" s="463"/>
      <c r="S395" s="463"/>
      <c r="T395" s="463"/>
      <c r="U395" s="463"/>
      <c r="V395" s="463"/>
      <c r="W395" s="463"/>
    </row>
    <row r="396" spans="1:23" ht="16.5" customHeight="1">
      <c r="A396" s="463"/>
      <c r="B396" s="463"/>
      <c r="C396" s="742"/>
      <c r="D396" s="463"/>
      <c r="E396" s="463"/>
      <c r="F396" s="463"/>
      <c r="G396" s="463"/>
      <c r="H396" s="463"/>
      <c r="I396" s="463"/>
      <c r="J396" s="463"/>
      <c r="K396" s="463"/>
      <c r="L396" s="463"/>
      <c r="M396" s="463"/>
      <c r="N396" s="463"/>
      <c r="O396" s="463"/>
      <c r="P396" s="463"/>
      <c r="Q396" s="463"/>
      <c r="R396" s="463"/>
      <c r="S396" s="463"/>
      <c r="T396" s="463"/>
      <c r="U396" s="463"/>
      <c r="V396" s="463"/>
      <c r="W396" s="463"/>
    </row>
    <row r="397" spans="1:23" ht="16.5" customHeight="1">
      <c r="A397" s="463"/>
      <c r="B397" s="463"/>
      <c r="C397" s="742"/>
      <c r="D397" s="463"/>
      <c r="E397" s="463"/>
      <c r="F397" s="463"/>
      <c r="G397" s="463"/>
      <c r="H397" s="463"/>
      <c r="I397" s="463"/>
      <c r="J397" s="463"/>
      <c r="K397" s="463"/>
      <c r="L397" s="463"/>
      <c r="M397" s="463"/>
      <c r="N397" s="463"/>
      <c r="O397" s="463"/>
      <c r="P397" s="463"/>
      <c r="Q397" s="463"/>
      <c r="R397" s="463"/>
      <c r="S397" s="463"/>
      <c r="T397" s="463"/>
      <c r="U397" s="463"/>
      <c r="V397" s="463"/>
      <c r="W397" s="463"/>
    </row>
    <row r="398" spans="1:23" ht="16.5" customHeight="1">
      <c r="A398" s="463"/>
      <c r="B398" s="463"/>
      <c r="C398" s="742"/>
      <c r="D398" s="463"/>
      <c r="E398" s="463"/>
      <c r="F398" s="463"/>
      <c r="G398" s="463"/>
      <c r="H398" s="463"/>
      <c r="I398" s="463"/>
      <c r="J398" s="463"/>
      <c r="K398" s="463"/>
      <c r="L398" s="463"/>
      <c r="M398" s="463"/>
      <c r="N398" s="463"/>
      <c r="O398" s="463"/>
      <c r="P398" s="463"/>
      <c r="Q398" s="463"/>
      <c r="R398" s="463"/>
      <c r="S398" s="463"/>
      <c r="T398" s="463"/>
      <c r="U398" s="463"/>
      <c r="V398" s="463"/>
      <c r="W398" s="463"/>
    </row>
    <row r="399" spans="1:23" ht="16.5" customHeight="1">
      <c r="A399" s="463"/>
      <c r="B399" s="463"/>
      <c r="C399" s="742"/>
      <c r="D399" s="463"/>
      <c r="E399" s="463"/>
      <c r="F399" s="463"/>
      <c r="G399" s="463"/>
      <c r="H399" s="463"/>
      <c r="I399" s="463"/>
      <c r="J399" s="463"/>
      <c r="K399" s="463"/>
      <c r="L399" s="463"/>
      <c r="M399" s="463"/>
      <c r="N399" s="463"/>
      <c r="O399" s="463"/>
      <c r="P399" s="463"/>
      <c r="Q399" s="463"/>
      <c r="R399" s="463"/>
      <c r="S399" s="463"/>
      <c r="T399" s="463"/>
      <c r="U399" s="463"/>
      <c r="V399" s="463"/>
      <c r="W399" s="463"/>
    </row>
    <row r="400" spans="1:23" ht="16.5" customHeight="1">
      <c r="A400" s="463"/>
      <c r="B400" s="463"/>
      <c r="C400" s="742"/>
      <c r="D400" s="463"/>
      <c r="E400" s="463"/>
      <c r="F400" s="463"/>
      <c r="G400" s="463"/>
      <c r="H400" s="463"/>
      <c r="I400" s="463"/>
      <c r="J400" s="463"/>
      <c r="K400" s="463"/>
      <c r="L400" s="463"/>
      <c r="M400" s="463"/>
      <c r="N400" s="463"/>
      <c r="O400" s="463"/>
      <c r="P400" s="463"/>
      <c r="Q400" s="463"/>
      <c r="R400" s="463"/>
      <c r="S400" s="463"/>
      <c r="T400" s="463"/>
      <c r="U400" s="463"/>
      <c r="V400" s="463"/>
      <c r="W400" s="463"/>
    </row>
    <row r="401" spans="1:23" ht="16.5" customHeight="1">
      <c r="A401" s="463"/>
      <c r="B401" s="463"/>
      <c r="C401" s="742"/>
      <c r="D401" s="463"/>
      <c r="E401" s="463"/>
      <c r="F401" s="463"/>
      <c r="G401" s="463"/>
      <c r="H401" s="463"/>
      <c r="I401" s="463"/>
      <c r="J401" s="463"/>
      <c r="K401" s="463"/>
      <c r="L401" s="463"/>
      <c r="M401" s="463"/>
      <c r="N401" s="463"/>
      <c r="O401" s="463"/>
      <c r="P401" s="463"/>
      <c r="Q401" s="463"/>
      <c r="R401" s="463"/>
      <c r="S401" s="463"/>
      <c r="T401" s="463"/>
      <c r="U401" s="463"/>
      <c r="V401" s="463"/>
      <c r="W401" s="463"/>
    </row>
    <row r="402" spans="1:23" ht="16.5" customHeight="1">
      <c r="A402" s="463"/>
      <c r="B402" s="463"/>
      <c r="C402" s="742"/>
      <c r="D402" s="463"/>
      <c r="E402" s="463"/>
      <c r="F402" s="463"/>
      <c r="G402" s="463"/>
      <c r="H402" s="463"/>
      <c r="I402" s="463"/>
      <c r="J402" s="463"/>
      <c r="K402" s="463"/>
      <c r="L402" s="463"/>
      <c r="M402" s="463"/>
      <c r="N402" s="463"/>
      <c r="O402" s="463"/>
      <c r="P402" s="463"/>
      <c r="Q402" s="463"/>
      <c r="R402" s="463"/>
      <c r="S402" s="463"/>
      <c r="T402" s="463"/>
      <c r="U402" s="463"/>
      <c r="V402" s="463"/>
      <c r="W402" s="463"/>
    </row>
    <row r="403" spans="1:23" ht="16.5" customHeight="1">
      <c r="A403" s="463"/>
      <c r="B403" s="463"/>
      <c r="C403" s="742"/>
      <c r="D403" s="463"/>
      <c r="E403" s="463"/>
      <c r="F403" s="463"/>
      <c r="G403" s="463"/>
      <c r="H403" s="463"/>
      <c r="I403" s="463"/>
      <c r="J403" s="463"/>
      <c r="K403" s="463"/>
      <c r="L403" s="463"/>
      <c r="M403" s="463"/>
      <c r="N403" s="463"/>
      <c r="O403" s="463"/>
      <c r="P403" s="463"/>
      <c r="Q403" s="463"/>
      <c r="R403" s="463"/>
      <c r="S403" s="463"/>
      <c r="T403" s="463"/>
      <c r="U403" s="463"/>
      <c r="V403" s="463"/>
      <c r="W403" s="463"/>
    </row>
    <row r="404" spans="1:23" ht="16.5" customHeight="1">
      <c r="A404" s="463"/>
      <c r="B404" s="463"/>
      <c r="C404" s="742"/>
      <c r="D404" s="463"/>
      <c r="E404" s="463"/>
      <c r="F404" s="463"/>
      <c r="G404" s="463"/>
      <c r="H404" s="463"/>
      <c r="I404" s="463"/>
      <c r="J404" s="463"/>
      <c r="K404" s="463"/>
      <c r="L404" s="463"/>
      <c r="M404" s="463"/>
      <c r="N404" s="463"/>
      <c r="O404" s="463"/>
      <c r="P404" s="463"/>
      <c r="Q404" s="463"/>
      <c r="R404" s="463"/>
      <c r="S404" s="463"/>
      <c r="T404" s="463"/>
      <c r="U404" s="463"/>
      <c r="V404" s="463"/>
      <c r="W404" s="463"/>
    </row>
    <row r="405" spans="1:23" ht="16.5" customHeight="1">
      <c r="A405" s="463"/>
      <c r="B405" s="463"/>
      <c r="C405" s="742"/>
      <c r="D405" s="463"/>
      <c r="E405" s="463"/>
      <c r="F405" s="463"/>
      <c r="G405" s="463"/>
      <c r="H405" s="463"/>
      <c r="I405" s="463"/>
      <c r="J405" s="463"/>
      <c r="K405" s="463"/>
      <c r="L405" s="463"/>
      <c r="M405" s="463"/>
      <c r="N405" s="463"/>
      <c r="O405" s="463"/>
      <c r="P405" s="463"/>
      <c r="Q405" s="463"/>
      <c r="R405" s="463"/>
      <c r="S405" s="463"/>
      <c r="T405" s="463"/>
      <c r="U405" s="463"/>
      <c r="V405" s="463"/>
      <c r="W405" s="463"/>
    </row>
    <row r="406" spans="1:23" ht="16.5" customHeight="1">
      <c r="A406" s="463"/>
      <c r="B406" s="463"/>
      <c r="C406" s="742"/>
      <c r="D406" s="463"/>
      <c r="E406" s="463"/>
      <c r="F406" s="463"/>
      <c r="G406" s="463"/>
      <c r="H406" s="463"/>
      <c r="I406" s="463"/>
      <c r="J406" s="463"/>
      <c r="K406" s="463"/>
      <c r="L406" s="463"/>
      <c r="M406" s="463"/>
      <c r="N406" s="463"/>
      <c r="O406" s="463"/>
      <c r="P406" s="463"/>
      <c r="Q406" s="463"/>
      <c r="R406" s="463"/>
      <c r="S406" s="463"/>
      <c r="T406" s="463"/>
      <c r="U406" s="463"/>
      <c r="V406" s="463"/>
      <c r="W406" s="463"/>
    </row>
    <row r="407" spans="1:23" ht="16.5" customHeight="1">
      <c r="A407" s="463"/>
      <c r="B407" s="463"/>
      <c r="C407" s="742"/>
      <c r="D407" s="463"/>
      <c r="E407" s="463"/>
      <c r="F407" s="463"/>
      <c r="G407" s="463"/>
      <c r="H407" s="463"/>
      <c r="I407" s="463"/>
      <c r="J407" s="463"/>
      <c r="K407" s="463"/>
      <c r="L407" s="463"/>
      <c r="M407" s="463"/>
      <c r="N407" s="463"/>
      <c r="O407" s="463"/>
      <c r="P407" s="463"/>
      <c r="Q407" s="463"/>
      <c r="R407" s="463"/>
      <c r="S407" s="463"/>
      <c r="T407" s="463"/>
      <c r="U407" s="463"/>
      <c r="V407" s="463"/>
      <c r="W407" s="463"/>
    </row>
    <row r="408" spans="1:23" ht="16.5" customHeight="1">
      <c r="A408" s="463"/>
      <c r="B408" s="463"/>
      <c r="C408" s="742"/>
      <c r="D408" s="463"/>
      <c r="E408" s="463"/>
      <c r="F408" s="463"/>
      <c r="G408" s="463"/>
      <c r="H408" s="463"/>
      <c r="I408" s="463"/>
      <c r="J408" s="463"/>
      <c r="K408" s="463"/>
      <c r="L408" s="463"/>
      <c r="M408" s="463"/>
      <c r="N408" s="463"/>
      <c r="O408" s="463"/>
      <c r="P408" s="463"/>
      <c r="Q408" s="463"/>
      <c r="R408" s="463"/>
      <c r="S408" s="463"/>
      <c r="T408" s="463"/>
      <c r="U408" s="463"/>
      <c r="V408" s="463"/>
      <c r="W408" s="463"/>
    </row>
    <row r="409" spans="1:23" ht="16.5" customHeight="1">
      <c r="A409" s="463"/>
      <c r="B409" s="463"/>
      <c r="C409" s="742"/>
      <c r="D409" s="463"/>
      <c r="E409" s="463"/>
      <c r="F409" s="463"/>
      <c r="G409" s="463"/>
      <c r="H409" s="463"/>
      <c r="I409" s="463"/>
      <c r="J409" s="463"/>
      <c r="K409" s="463"/>
      <c r="L409" s="463"/>
      <c r="M409" s="463"/>
      <c r="N409" s="463"/>
      <c r="O409" s="463"/>
      <c r="P409" s="463"/>
      <c r="Q409" s="463"/>
      <c r="R409" s="463"/>
      <c r="S409" s="463"/>
      <c r="T409" s="463"/>
      <c r="U409" s="463"/>
      <c r="V409" s="463"/>
      <c r="W409" s="463"/>
    </row>
    <row r="410" spans="1:23" ht="16.5" customHeight="1">
      <c r="A410" s="463"/>
      <c r="B410" s="463"/>
      <c r="C410" s="742"/>
      <c r="D410" s="463"/>
      <c r="E410" s="463"/>
      <c r="F410" s="463"/>
      <c r="G410" s="463"/>
      <c r="H410" s="463"/>
      <c r="I410" s="463"/>
      <c r="J410" s="463"/>
      <c r="K410" s="463"/>
      <c r="L410" s="463"/>
      <c r="M410" s="463"/>
      <c r="N410" s="463"/>
      <c r="O410" s="463"/>
      <c r="P410" s="463"/>
      <c r="Q410" s="463"/>
      <c r="R410" s="463"/>
      <c r="S410" s="463"/>
      <c r="T410" s="463"/>
      <c r="U410" s="463"/>
      <c r="V410" s="463"/>
      <c r="W410" s="463"/>
    </row>
    <row r="411" spans="1:23" ht="16.5" customHeight="1">
      <c r="A411" s="463"/>
      <c r="B411" s="463"/>
      <c r="C411" s="742"/>
      <c r="D411" s="463"/>
      <c r="E411" s="463"/>
      <c r="F411" s="463"/>
      <c r="G411" s="463"/>
      <c r="H411" s="463"/>
      <c r="I411" s="463"/>
      <c r="J411" s="463"/>
      <c r="K411" s="463"/>
      <c r="L411" s="463"/>
      <c r="M411" s="463"/>
      <c r="N411" s="463"/>
      <c r="O411" s="463"/>
      <c r="P411" s="463"/>
      <c r="Q411" s="463"/>
      <c r="R411" s="463"/>
      <c r="S411" s="463"/>
      <c r="T411" s="463"/>
      <c r="U411" s="463"/>
      <c r="V411" s="463"/>
      <c r="W411" s="463"/>
    </row>
    <row r="412" spans="1:23" ht="16.5" customHeight="1">
      <c r="A412" s="463"/>
      <c r="B412" s="463"/>
      <c r="C412" s="742"/>
      <c r="D412" s="463"/>
      <c r="E412" s="463"/>
      <c r="F412" s="463"/>
      <c r="G412" s="463"/>
      <c r="H412" s="463"/>
      <c r="I412" s="463"/>
      <c r="J412" s="463"/>
      <c r="K412" s="463"/>
      <c r="L412" s="463"/>
      <c r="M412" s="463"/>
      <c r="N412" s="463"/>
      <c r="O412" s="463"/>
      <c r="P412" s="463"/>
      <c r="Q412" s="463"/>
      <c r="R412" s="463"/>
      <c r="S412" s="463"/>
      <c r="T412" s="463"/>
      <c r="U412" s="463"/>
      <c r="V412" s="463"/>
      <c r="W412" s="463"/>
    </row>
    <row r="413" spans="1:23" ht="16.5" customHeight="1">
      <c r="A413" s="463"/>
      <c r="B413" s="463"/>
      <c r="C413" s="742"/>
      <c r="D413" s="463"/>
      <c r="E413" s="463"/>
      <c r="F413" s="463"/>
      <c r="G413" s="463"/>
      <c r="H413" s="463"/>
      <c r="I413" s="463"/>
      <c r="J413" s="463"/>
      <c r="K413" s="463"/>
      <c r="L413" s="463"/>
      <c r="M413" s="463"/>
      <c r="N413" s="463"/>
      <c r="O413" s="463"/>
      <c r="P413" s="463"/>
      <c r="Q413" s="463"/>
      <c r="R413" s="463"/>
      <c r="S413" s="463"/>
      <c r="T413" s="463"/>
      <c r="U413" s="463"/>
      <c r="V413" s="463"/>
      <c r="W413" s="463"/>
    </row>
    <row r="414" spans="1:23" ht="16.5" customHeight="1">
      <c r="A414" s="463"/>
      <c r="B414" s="463"/>
      <c r="C414" s="742"/>
      <c r="D414" s="463"/>
      <c r="E414" s="463"/>
      <c r="F414" s="463"/>
      <c r="G414" s="463"/>
      <c r="H414" s="463"/>
      <c r="I414" s="463"/>
      <c r="J414" s="463"/>
      <c r="K414" s="463"/>
      <c r="L414" s="463"/>
      <c r="M414" s="463"/>
      <c r="N414" s="463"/>
      <c r="O414" s="463"/>
      <c r="P414" s="463"/>
      <c r="Q414" s="463"/>
      <c r="R414" s="463"/>
      <c r="S414" s="463"/>
      <c r="T414" s="463"/>
      <c r="U414" s="463"/>
      <c r="V414" s="463"/>
      <c r="W414" s="463"/>
    </row>
    <row r="415" spans="1:23" ht="16.5" customHeight="1">
      <c r="A415" s="463"/>
      <c r="B415" s="463"/>
      <c r="C415" s="742"/>
      <c r="D415" s="463"/>
      <c r="E415" s="463"/>
      <c r="F415" s="463"/>
      <c r="G415" s="463"/>
      <c r="H415" s="463"/>
      <c r="I415" s="463"/>
      <c r="J415" s="463"/>
      <c r="K415" s="463"/>
      <c r="L415" s="463"/>
      <c r="M415" s="463"/>
      <c r="N415" s="463"/>
      <c r="O415" s="463"/>
      <c r="P415" s="463"/>
      <c r="Q415" s="463"/>
      <c r="R415" s="463"/>
      <c r="S415" s="463"/>
      <c r="T415" s="463"/>
      <c r="U415" s="463"/>
      <c r="V415" s="463"/>
      <c r="W415" s="463"/>
    </row>
    <row r="416" spans="1:23" ht="16.5" customHeight="1">
      <c r="A416" s="463"/>
      <c r="B416" s="463"/>
      <c r="C416" s="742"/>
      <c r="D416" s="463"/>
      <c r="E416" s="463"/>
      <c r="F416" s="463"/>
      <c r="G416" s="463"/>
      <c r="H416" s="463"/>
      <c r="I416" s="463"/>
      <c r="J416" s="463"/>
      <c r="K416" s="463"/>
      <c r="L416" s="463"/>
      <c r="M416" s="463"/>
      <c r="N416" s="463"/>
      <c r="O416" s="463"/>
      <c r="P416" s="463"/>
      <c r="Q416" s="463"/>
      <c r="R416" s="463"/>
      <c r="S416" s="463"/>
      <c r="T416" s="463"/>
      <c r="U416" s="463"/>
      <c r="V416" s="463"/>
      <c r="W416" s="463"/>
    </row>
    <row r="417" spans="1:23" ht="16.5" customHeight="1">
      <c r="A417" s="463"/>
      <c r="B417" s="463"/>
      <c r="C417" s="742"/>
      <c r="D417" s="463"/>
      <c r="E417" s="463"/>
      <c r="F417" s="463"/>
      <c r="G417" s="463"/>
      <c r="H417" s="463"/>
      <c r="I417" s="463"/>
      <c r="J417" s="463"/>
      <c r="K417" s="463"/>
      <c r="L417" s="463"/>
      <c r="M417" s="463"/>
      <c r="N417" s="463"/>
      <c r="O417" s="463"/>
      <c r="P417" s="463"/>
      <c r="Q417" s="463"/>
      <c r="R417" s="463"/>
      <c r="S417" s="463"/>
      <c r="T417" s="463"/>
      <c r="U417" s="463"/>
      <c r="V417" s="463"/>
      <c r="W417" s="463"/>
    </row>
    <row r="418" spans="1:23" ht="16.5" customHeight="1">
      <c r="A418" s="463"/>
      <c r="B418" s="463"/>
      <c r="C418" s="742"/>
      <c r="D418" s="463"/>
      <c r="E418" s="463"/>
      <c r="F418" s="463"/>
      <c r="G418" s="463"/>
      <c r="H418" s="463"/>
      <c r="I418" s="463"/>
      <c r="J418" s="463"/>
      <c r="K418" s="463"/>
      <c r="L418" s="463"/>
      <c r="M418" s="463"/>
      <c r="N418" s="463"/>
      <c r="O418" s="463"/>
      <c r="P418" s="463"/>
      <c r="Q418" s="463"/>
      <c r="R418" s="463"/>
      <c r="S418" s="463"/>
      <c r="T418" s="463"/>
      <c r="U418" s="463"/>
      <c r="V418" s="463"/>
      <c r="W418" s="463"/>
    </row>
    <row r="419" spans="1:23" ht="16.5" customHeight="1">
      <c r="A419" s="463"/>
      <c r="B419" s="463"/>
      <c r="C419" s="742"/>
      <c r="D419" s="463"/>
      <c r="E419" s="463"/>
      <c r="F419" s="463"/>
      <c r="G419" s="463"/>
      <c r="H419" s="463"/>
      <c r="I419" s="463"/>
      <c r="J419" s="463"/>
      <c r="K419" s="463"/>
      <c r="L419" s="463"/>
      <c r="M419" s="463"/>
      <c r="N419" s="463"/>
      <c r="O419" s="463"/>
      <c r="P419" s="463"/>
      <c r="Q419" s="463"/>
      <c r="R419" s="463"/>
      <c r="S419" s="463"/>
      <c r="T419" s="463"/>
      <c r="U419" s="463"/>
      <c r="V419" s="463"/>
      <c r="W419" s="463"/>
    </row>
    <row r="420" spans="1:23" ht="16.5" customHeight="1">
      <c r="A420" s="463"/>
      <c r="B420" s="463"/>
      <c r="C420" s="742"/>
      <c r="D420" s="463"/>
      <c r="E420" s="463"/>
      <c r="F420" s="463"/>
      <c r="G420" s="463"/>
      <c r="H420" s="463"/>
      <c r="I420" s="463"/>
      <c r="J420" s="463"/>
      <c r="K420" s="463"/>
      <c r="L420" s="463"/>
      <c r="M420" s="463"/>
      <c r="N420" s="463"/>
      <c r="O420" s="463"/>
      <c r="P420" s="463"/>
      <c r="Q420" s="463"/>
      <c r="R420" s="463"/>
      <c r="S420" s="463"/>
      <c r="T420" s="463"/>
      <c r="U420" s="463"/>
      <c r="V420" s="463"/>
      <c r="W420" s="463"/>
    </row>
    <row r="421" spans="1:23" ht="16.5" customHeight="1">
      <c r="A421" s="463"/>
      <c r="B421" s="463"/>
      <c r="C421" s="742"/>
      <c r="D421" s="463"/>
      <c r="E421" s="463"/>
      <c r="F421" s="463"/>
      <c r="G421" s="463"/>
      <c r="H421" s="463"/>
      <c r="I421" s="463"/>
      <c r="J421" s="463"/>
      <c r="K421" s="463"/>
      <c r="L421" s="463"/>
      <c r="M421" s="463"/>
      <c r="N421" s="463"/>
      <c r="O421" s="463"/>
      <c r="P421" s="463"/>
      <c r="Q421" s="463"/>
      <c r="R421" s="463"/>
      <c r="S421" s="463"/>
      <c r="T421" s="463"/>
      <c r="U421" s="463"/>
      <c r="V421" s="463"/>
      <c r="W421" s="463"/>
    </row>
    <row r="422" spans="1:23" ht="16.5" customHeight="1">
      <c r="A422" s="463"/>
      <c r="B422" s="463"/>
      <c r="C422" s="742"/>
      <c r="D422" s="463"/>
      <c r="E422" s="463"/>
      <c r="F422" s="463"/>
      <c r="G422" s="463"/>
      <c r="H422" s="463"/>
      <c r="I422" s="463"/>
      <c r="J422" s="463"/>
      <c r="K422" s="463"/>
      <c r="L422" s="463"/>
      <c r="M422" s="463"/>
      <c r="N422" s="463"/>
      <c r="O422" s="463"/>
      <c r="P422" s="463"/>
      <c r="Q422" s="463"/>
      <c r="R422" s="463"/>
      <c r="S422" s="463"/>
      <c r="T422" s="463"/>
      <c r="U422" s="463"/>
      <c r="V422" s="463"/>
      <c r="W422" s="463"/>
    </row>
    <row r="423" spans="1:23" ht="16.5" customHeight="1">
      <c r="A423" s="463"/>
      <c r="B423" s="463"/>
      <c r="C423" s="742"/>
      <c r="D423" s="463"/>
      <c r="E423" s="463"/>
      <c r="F423" s="463"/>
      <c r="G423" s="463"/>
      <c r="H423" s="463"/>
      <c r="I423" s="463"/>
      <c r="J423" s="463"/>
      <c r="K423" s="463"/>
      <c r="L423" s="463"/>
      <c r="M423" s="463"/>
      <c r="N423" s="463"/>
      <c r="O423" s="463"/>
      <c r="P423" s="463"/>
      <c r="Q423" s="463"/>
      <c r="R423" s="463"/>
      <c r="S423" s="463"/>
      <c r="T423" s="463"/>
      <c r="U423" s="463"/>
      <c r="V423" s="463"/>
      <c r="W423" s="463"/>
    </row>
    <row r="424" spans="1:23" ht="16.5" customHeight="1">
      <c r="A424" s="463"/>
      <c r="B424" s="463"/>
      <c r="C424" s="742"/>
      <c r="D424" s="463"/>
      <c r="E424" s="463"/>
      <c r="F424" s="463"/>
      <c r="G424" s="463"/>
      <c r="H424" s="463"/>
      <c r="I424" s="463"/>
      <c r="J424" s="463"/>
      <c r="K424" s="463"/>
      <c r="L424" s="463"/>
      <c r="M424" s="463"/>
      <c r="N424" s="463"/>
      <c r="O424" s="463"/>
      <c r="P424" s="463"/>
      <c r="Q424" s="463"/>
      <c r="R424" s="463"/>
      <c r="S424" s="463"/>
      <c r="T424" s="463"/>
      <c r="U424" s="463"/>
      <c r="V424" s="463"/>
      <c r="W424" s="463"/>
    </row>
    <row r="425" spans="1:23" ht="16.5" customHeight="1">
      <c r="A425" s="463"/>
      <c r="B425" s="463"/>
      <c r="C425" s="742"/>
      <c r="D425" s="463"/>
      <c r="E425" s="463"/>
      <c r="F425" s="463"/>
      <c r="G425" s="463"/>
      <c r="H425" s="463"/>
      <c r="I425" s="463"/>
      <c r="J425" s="463"/>
      <c r="K425" s="463"/>
      <c r="L425" s="463"/>
      <c r="M425" s="463"/>
      <c r="N425" s="463"/>
      <c r="O425" s="463"/>
      <c r="P425" s="463"/>
      <c r="Q425" s="463"/>
      <c r="R425" s="463"/>
      <c r="S425" s="463"/>
      <c r="T425" s="463"/>
      <c r="U425" s="463"/>
      <c r="V425" s="463"/>
      <c r="W425" s="463"/>
    </row>
    <row r="426" spans="1:23" ht="16.5" customHeight="1">
      <c r="A426" s="463"/>
      <c r="B426" s="463"/>
      <c r="C426" s="742"/>
      <c r="D426" s="463"/>
      <c r="E426" s="463"/>
      <c r="F426" s="463"/>
      <c r="G426" s="463"/>
      <c r="H426" s="463"/>
      <c r="I426" s="463"/>
      <c r="J426" s="463"/>
      <c r="K426" s="463"/>
      <c r="L426" s="463"/>
      <c r="M426" s="463"/>
      <c r="N426" s="463"/>
      <c r="O426" s="463"/>
      <c r="P426" s="463"/>
      <c r="Q426" s="463"/>
      <c r="R426" s="463"/>
      <c r="S426" s="463"/>
      <c r="T426" s="463"/>
      <c r="U426" s="463"/>
      <c r="V426" s="463"/>
      <c r="W426" s="463"/>
    </row>
    <row r="427" spans="1:23" ht="16.5" customHeight="1">
      <c r="A427" s="463"/>
      <c r="B427" s="463"/>
      <c r="C427" s="742"/>
      <c r="D427" s="463"/>
      <c r="E427" s="463"/>
      <c r="F427" s="463"/>
      <c r="G427" s="463"/>
      <c r="H427" s="463"/>
      <c r="I427" s="463"/>
      <c r="J427" s="463"/>
      <c r="K427" s="463"/>
      <c r="L427" s="463"/>
      <c r="M427" s="463"/>
      <c r="N427" s="463"/>
      <c r="O427" s="463"/>
      <c r="P427" s="463"/>
      <c r="Q427" s="463"/>
      <c r="R427" s="463"/>
      <c r="S427" s="463"/>
      <c r="T427" s="463"/>
      <c r="U427" s="463"/>
      <c r="V427" s="463"/>
      <c r="W427" s="463"/>
    </row>
    <row r="428" spans="1:23" ht="16.5" customHeight="1">
      <c r="A428" s="463"/>
      <c r="B428" s="463"/>
      <c r="C428" s="742"/>
      <c r="D428" s="463"/>
      <c r="E428" s="463"/>
      <c r="F428" s="463"/>
      <c r="G428" s="463"/>
      <c r="H428" s="463"/>
      <c r="I428" s="463"/>
      <c r="J428" s="463"/>
      <c r="K428" s="463"/>
      <c r="L428" s="463"/>
      <c r="M428" s="463"/>
      <c r="N428" s="463"/>
      <c r="O428" s="463"/>
      <c r="P428" s="463"/>
      <c r="Q428" s="463"/>
      <c r="R428" s="463"/>
      <c r="S428" s="463"/>
      <c r="T428" s="463"/>
      <c r="U428" s="463"/>
      <c r="V428" s="463"/>
      <c r="W428" s="463"/>
    </row>
    <row r="429" spans="1:23" ht="16.5" customHeight="1">
      <c r="A429" s="463"/>
      <c r="B429" s="463"/>
      <c r="C429" s="742"/>
      <c r="D429" s="463"/>
      <c r="E429" s="463"/>
      <c r="F429" s="463"/>
      <c r="G429" s="463"/>
      <c r="H429" s="463"/>
      <c r="I429" s="463"/>
      <c r="J429" s="463"/>
      <c r="K429" s="463"/>
      <c r="L429" s="463"/>
      <c r="M429" s="463"/>
      <c r="N429" s="463"/>
      <c r="O429" s="463"/>
      <c r="P429" s="463"/>
      <c r="Q429" s="463"/>
      <c r="R429" s="463"/>
      <c r="S429" s="463"/>
      <c r="T429" s="463"/>
      <c r="U429" s="463"/>
      <c r="V429" s="463"/>
      <c r="W429" s="463"/>
    </row>
    <row r="430" spans="1:23" ht="16.5" customHeight="1">
      <c r="A430" s="463"/>
      <c r="B430" s="463"/>
      <c r="C430" s="742"/>
      <c r="D430" s="463"/>
      <c r="E430" s="463"/>
      <c r="F430" s="463"/>
      <c r="G430" s="463"/>
      <c r="H430" s="463"/>
      <c r="I430" s="463"/>
      <c r="J430" s="463"/>
      <c r="K430" s="463"/>
      <c r="L430" s="463"/>
      <c r="M430" s="463"/>
      <c r="N430" s="463"/>
      <c r="O430" s="463"/>
      <c r="P430" s="463"/>
      <c r="Q430" s="463"/>
      <c r="R430" s="463"/>
      <c r="S430" s="463"/>
      <c r="T430" s="463"/>
      <c r="U430" s="463"/>
      <c r="V430" s="463"/>
      <c r="W430" s="463"/>
    </row>
    <row r="431" spans="1:23" ht="16.5" customHeight="1">
      <c r="A431" s="463"/>
      <c r="B431" s="463"/>
      <c r="C431" s="742"/>
      <c r="D431" s="463"/>
      <c r="E431" s="463"/>
      <c r="F431" s="463"/>
      <c r="G431" s="463"/>
      <c r="H431" s="463"/>
      <c r="I431" s="463"/>
      <c r="J431" s="463"/>
      <c r="K431" s="463"/>
      <c r="L431" s="463"/>
      <c r="M431" s="463"/>
      <c r="N431" s="463"/>
      <c r="O431" s="463"/>
      <c r="P431" s="463"/>
      <c r="Q431" s="463"/>
      <c r="R431" s="463"/>
      <c r="S431" s="463"/>
      <c r="T431" s="463"/>
      <c r="U431" s="463"/>
      <c r="V431" s="463"/>
      <c r="W431" s="463"/>
    </row>
    <row r="432" spans="1:23" ht="16.5" customHeight="1">
      <c r="A432" s="463"/>
      <c r="B432" s="463"/>
      <c r="C432" s="742"/>
      <c r="D432" s="463"/>
      <c r="E432" s="463"/>
      <c r="F432" s="463"/>
      <c r="G432" s="463"/>
      <c r="H432" s="463"/>
      <c r="I432" s="463"/>
      <c r="J432" s="463"/>
      <c r="K432" s="463"/>
      <c r="L432" s="463"/>
      <c r="M432" s="463"/>
      <c r="N432" s="463"/>
      <c r="O432" s="463"/>
      <c r="P432" s="463"/>
      <c r="Q432" s="463"/>
      <c r="R432" s="463"/>
      <c r="S432" s="463"/>
      <c r="T432" s="463"/>
      <c r="U432" s="463"/>
      <c r="V432" s="463"/>
      <c r="W432" s="463"/>
    </row>
    <row r="433" spans="1:23" ht="16.5" customHeight="1">
      <c r="A433" s="463"/>
      <c r="B433" s="463"/>
      <c r="C433" s="742"/>
      <c r="D433" s="463"/>
      <c r="E433" s="463"/>
      <c r="F433" s="463"/>
      <c r="G433" s="463"/>
      <c r="H433" s="463"/>
      <c r="I433" s="463"/>
      <c r="J433" s="463"/>
      <c r="K433" s="463"/>
      <c r="L433" s="463"/>
      <c r="M433" s="463"/>
      <c r="N433" s="463"/>
      <c r="O433" s="463"/>
      <c r="P433" s="463"/>
      <c r="Q433" s="463"/>
      <c r="R433" s="463"/>
      <c r="S433" s="463"/>
      <c r="T433" s="463"/>
      <c r="U433" s="463"/>
      <c r="V433" s="463"/>
      <c r="W433" s="463"/>
    </row>
    <row r="434" spans="1:23" ht="16.5" customHeight="1">
      <c r="A434" s="463"/>
      <c r="B434" s="463"/>
      <c r="C434" s="742"/>
      <c r="D434" s="463"/>
      <c r="E434" s="463"/>
      <c r="F434" s="463"/>
      <c r="G434" s="463"/>
      <c r="H434" s="463"/>
      <c r="I434" s="463"/>
      <c r="J434" s="463"/>
      <c r="K434" s="463"/>
      <c r="L434" s="463"/>
      <c r="M434" s="463"/>
      <c r="N434" s="463"/>
      <c r="O434" s="463"/>
      <c r="P434" s="463"/>
      <c r="Q434" s="463"/>
      <c r="R434" s="463"/>
      <c r="S434" s="463"/>
      <c r="T434" s="463"/>
      <c r="U434" s="463"/>
      <c r="V434" s="463"/>
      <c r="W434" s="463"/>
    </row>
    <row r="435" spans="1:23" ht="16.5" customHeight="1">
      <c r="A435" s="463"/>
      <c r="B435" s="463"/>
      <c r="C435" s="742"/>
      <c r="D435" s="463"/>
      <c r="E435" s="463"/>
      <c r="F435" s="463"/>
      <c r="G435" s="463"/>
      <c r="H435" s="463"/>
      <c r="I435" s="463"/>
      <c r="J435" s="463"/>
      <c r="K435" s="463"/>
      <c r="L435" s="463"/>
      <c r="M435" s="463"/>
      <c r="N435" s="463"/>
      <c r="O435" s="463"/>
      <c r="P435" s="463"/>
      <c r="Q435" s="463"/>
      <c r="R435" s="463"/>
      <c r="S435" s="463"/>
      <c r="T435" s="463"/>
      <c r="U435" s="463"/>
      <c r="V435" s="463"/>
      <c r="W435" s="463"/>
    </row>
    <row r="436" spans="1:23" ht="16.5" customHeight="1">
      <c r="A436" s="463"/>
      <c r="B436" s="463"/>
      <c r="C436" s="742"/>
      <c r="D436" s="463"/>
      <c r="E436" s="463"/>
      <c r="F436" s="463"/>
      <c r="G436" s="463"/>
      <c r="H436" s="463"/>
      <c r="I436" s="463"/>
      <c r="J436" s="463"/>
      <c r="K436" s="463"/>
      <c r="L436" s="463"/>
      <c r="M436" s="463"/>
      <c r="N436" s="463"/>
      <c r="O436" s="463"/>
      <c r="P436" s="463"/>
      <c r="Q436" s="463"/>
      <c r="R436" s="463"/>
      <c r="S436" s="463"/>
      <c r="T436" s="463"/>
      <c r="U436" s="463"/>
      <c r="V436" s="463"/>
      <c r="W436" s="463"/>
    </row>
    <row r="437" spans="1:23" ht="16.5" customHeight="1">
      <c r="A437" s="463"/>
      <c r="B437" s="463"/>
      <c r="C437" s="742"/>
      <c r="D437" s="463"/>
      <c r="E437" s="463"/>
      <c r="F437" s="463"/>
      <c r="G437" s="463"/>
      <c r="H437" s="463"/>
      <c r="I437" s="463"/>
      <c r="J437" s="463"/>
      <c r="K437" s="463"/>
      <c r="L437" s="463"/>
      <c r="M437" s="463"/>
      <c r="N437" s="463"/>
      <c r="O437" s="463"/>
      <c r="P437" s="463"/>
      <c r="Q437" s="463"/>
      <c r="R437" s="463"/>
      <c r="S437" s="463"/>
      <c r="T437" s="463"/>
      <c r="U437" s="463"/>
      <c r="V437" s="463"/>
      <c r="W437" s="463"/>
    </row>
    <row r="438" spans="1:23" ht="16.5" customHeight="1">
      <c r="A438" s="463"/>
      <c r="B438" s="463"/>
      <c r="C438" s="742"/>
      <c r="D438" s="463"/>
      <c r="E438" s="463"/>
      <c r="F438" s="463"/>
      <c r="G438" s="463"/>
      <c r="H438" s="463"/>
      <c r="I438" s="463"/>
      <c r="J438" s="463"/>
      <c r="K438" s="463"/>
      <c r="L438" s="463"/>
      <c r="M438" s="463"/>
      <c r="N438" s="463"/>
      <c r="O438" s="463"/>
      <c r="P438" s="463"/>
      <c r="Q438" s="463"/>
      <c r="R438" s="463"/>
      <c r="S438" s="463"/>
      <c r="T438" s="463"/>
      <c r="U438" s="463"/>
      <c r="V438" s="463"/>
      <c r="W438" s="463"/>
    </row>
    <row r="439" spans="1:23" ht="16.5" customHeight="1">
      <c r="A439" s="463"/>
      <c r="B439" s="463"/>
      <c r="C439" s="742"/>
      <c r="D439" s="463"/>
      <c r="E439" s="463"/>
      <c r="F439" s="463"/>
      <c r="G439" s="463"/>
      <c r="H439" s="463"/>
      <c r="I439" s="463"/>
      <c r="J439" s="463"/>
      <c r="K439" s="463"/>
      <c r="L439" s="463"/>
      <c r="M439" s="463"/>
      <c r="N439" s="463"/>
      <c r="O439" s="463"/>
      <c r="P439" s="463"/>
      <c r="Q439" s="463"/>
      <c r="R439" s="463"/>
      <c r="S439" s="463"/>
      <c r="T439" s="463"/>
      <c r="U439" s="463"/>
      <c r="V439" s="463"/>
      <c r="W439" s="463"/>
    </row>
    <row r="440" spans="1:23" ht="16.5" customHeight="1">
      <c r="A440" s="463"/>
      <c r="B440" s="463"/>
      <c r="C440" s="742"/>
      <c r="D440" s="463"/>
      <c r="E440" s="463"/>
      <c r="F440" s="463"/>
      <c r="G440" s="463"/>
      <c r="H440" s="463"/>
      <c r="I440" s="463"/>
      <c r="J440" s="463"/>
      <c r="K440" s="463"/>
      <c r="L440" s="463"/>
      <c r="M440" s="463"/>
      <c r="N440" s="463"/>
      <c r="O440" s="463"/>
      <c r="P440" s="463"/>
      <c r="Q440" s="463"/>
      <c r="R440" s="463"/>
      <c r="S440" s="463"/>
      <c r="T440" s="463"/>
      <c r="U440" s="463"/>
      <c r="V440" s="463"/>
      <c r="W440" s="463"/>
    </row>
    <row r="441" spans="1:23" ht="16.5" customHeight="1">
      <c r="A441" s="463"/>
      <c r="B441" s="463"/>
      <c r="C441" s="742"/>
      <c r="D441" s="463"/>
      <c r="E441" s="463"/>
      <c r="F441" s="463"/>
      <c r="G441" s="463"/>
      <c r="H441" s="463"/>
      <c r="I441" s="463"/>
      <c r="J441" s="463"/>
      <c r="K441" s="463"/>
      <c r="L441" s="463"/>
      <c r="M441" s="463"/>
      <c r="N441" s="463"/>
      <c r="O441" s="463"/>
      <c r="P441" s="463"/>
      <c r="Q441" s="463"/>
      <c r="R441" s="463"/>
      <c r="S441" s="463"/>
      <c r="T441" s="463"/>
      <c r="U441" s="463"/>
      <c r="V441" s="463"/>
      <c r="W441" s="463"/>
    </row>
    <row r="442" spans="1:23" ht="16.5" customHeight="1">
      <c r="A442" s="463"/>
      <c r="B442" s="463"/>
      <c r="C442" s="742"/>
      <c r="D442" s="463"/>
      <c r="E442" s="463"/>
      <c r="F442" s="463"/>
      <c r="G442" s="463"/>
      <c r="H442" s="463"/>
      <c r="I442" s="463"/>
      <c r="J442" s="463"/>
      <c r="K442" s="463"/>
      <c r="L442" s="463"/>
      <c r="M442" s="463"/>
      <c r="N442" s="463"/>
      <c r="O442" s="463"/>
      <c r="P442" s="463"/>
      <c r="Q442" s="463"/>
      <c r="R442" s="463"/>
      <c r="S442" s="463"/>
      <c r="T442" s="463"/>
      <c r="U442" s="463"/>
      <c r="V442" s="463"/>
      <c r="W442" s="463"/>
    </row>
    <row r="443" spans="1:23" ht="16.5" customHeight="1">
      <c r="A443" s="463"/>
      <c r="B443" s="463"/>
      <c r="C443" s="742"/>
      <c r="D443" s="463"/>
      <c r="E443" s="463"/>
      <c r="F443" s="463"/>
      <c r="G443" s="463"/>
      <c r="H443" s="463"/>
      <c r="I443" s="463"/>
      <c r="J443" s="463"/>
      <c r="K443" s="463"/>
      <c r="L443" s="463"/>
      <c r="M443" s="463"/>
      <c r="N443" s="463"/>
      <c r="O443" s="463"/>
      <c r="P443" s="463"/>
      <c r="Q443" s="463"/>
      <c r="R443" s="463"/>
      <c r="S443" s="463"/>
      <c r="T443" s="463"/>
      <c r="U443" s="463"/>
      <c r="V443" s="463"/>
      <c r="W443" s="463"/>
    </row>
    <row r="444" spans="1:23" ht="16.5" customHeight="1">
      <c r="A444" s="463"/>
      <c r="B444" s="463"/>
      <c r="C444" s="742"/>
      <c r="D444" s="463"/>
      <c r="E444" s="463"/>
      <c r="F444" s="463"/>
      <c r="G444" s="463"/>
      <c r="H444" s="463"/>
      <c r="I444" s="463"/>
      <c r="J444" s="463"/>
      <c r="K444" s="463"/>
      <c r="L444" s="463"/>
      <c r="M444" s="463"/>
      <c r="N444" s="463"/>
      <c r="O444" s="463"/>
      <c r="P444" s="463"/>
      <c r="Q444" s="463"/>
      <c r="R444" s="463"/>
      <c r="S444" s="463"/>
      <c r="T444" s="463"/>
      <c r="U444" s="463"/>
      <c r="V444" s="463"/>
      <c r="W444" s="463"/>
    </row>
    <row r="445" spans="1:23" ht="16.5" customHeight="1">
      <c r="A445" s="463"/>
      <c r="B445" s="463"/>
      <c r="C445" s="742"/>
      <c r="D445" s="463"/>
      <c r="E445" s="463"/>
      <c r="F445" s="463"/>
      <c r="G445" s="463"/>
      <c r="H445" s="463"/>
      <c r="I445" s="463"/>
      <c r="J445" s="463"/>
      <c r="K445" s="463"/>
      <c r="L445" s="463"/>
      <c r="M445" s="463"/>
      <c r="N445" s="463"/>
      <c r="O445" s="463"/>
      <c r="P445" s="463"/>
      <c r="Q445" s="463"/>
      <c r="R445" s="463"/>
      <c r="S445" s="463"/>
      <c r="T445" s="463"/>
      <c r="U445" s="463"/>
      <c r="V445" s="463"/>
      <c r="W445" s="463"/>
    </row>
    <row r="446" spans="1:23" ht="16.5" customHeight="1">
      <c r="A446" s="463"/>
      <c r="B446" s="463"/>
      <c r="C446" s="742"/>
      <c r="D446" s="463"/>
      <c r="E446" s="463"/>
      <c r="F446" s="463"/>
      <c r="G446" s="463"/>
      <c r="H446" s="463"/>
      <c r="I446" s="463"/>
      <c r="J446" s="463"/>
      <c r="K446" s="463"/>
      <c r="L446" s="463"/>
      <c r="M446" s="463"/>
      <c r="N446" s="463"/>
      <c r="O446" s="463"/>
      <c r="P446" s="463"/>
      <c r="Q446" s="463"/>
      <c r="R446" s="463"/>
      <c r="S446" s="463"/>
      <c r="T446" s="463"/>
      <c r="U446" s="463"/>
      <c r="V446" s="463"/>
      <c r="W446" s="463"/>
    </row>
    <row r="447" spans="1:23" ht="16.5" customHeight="1">
      <c r="A447" s="463"/>
      <c r="B447" s="463"/>
      <c r="C447" s="742"/>
      <c r="D447" s="463"/>
      <c r="E447" s="463"/>
      <c r="F447" s="463"/>
      <c r="G447" s="463"/>
      <c r="H447" s="463"/>
      <c r="I447" s="463"/>
      <c r="J447" s="463"/>
      <c r="K447" s="463"/>
      <c r="L447" s="463"/>
      <c r="M447" s="463"/>
      <c r="N447" s="463"/>
      <c r="O447" s="463"/>
      <c r="P447" s="463"/>
      <c r="Q447" s="463"/>
      <c r="R447" s="463"/>
      <c r="S447" s="463"/>
      <c r="T447" s="463"/>
      <c r="U447" s="463"/>
      <c r="V447" s="463"/>
      <c r="W447" s="463"/>
    </row>
    <row r="448" spans="1:23" ht="16.5" customHeight="1">
      <c r="A448" s="463"/>
      <c r="B448" s="463"/>
      <c r="C448" s="742"/>
      <c r="D448" s="463"/>
      <c r="E448" s="463"/>
      <c r="F448" s="463"/>
      <c r="G448" s="463"/>
      <c r="H448" s="463"/>
      <c r="I448" s="463"/>
      <c r="J448" s="463"/>
      <c r="K448" s="463"/>
      <c r="L448" s="463"/>
      <c r="M448" s="463"/>
      <c r="N448" s="463"/>
      <c r="O448" s="463"/>
      <c r="P448" s="463"/>
      <c r="Q448" s="463"/>
      <c r="R448" s="463"/>
      <c r="S448" s="463"/>
      <c r="T448" s="463"/>
      <c r="U448" s="463"/>
      <c r="V448" s="463"/>
      <c r="W448" s="463"/>
    </row>
    <row r="449" spans="1:23" ht="16.5" customHeight="1">
      <c r="A449" s="463"/>
      <c r="B449" s="463"/>
      <c r="C449" s="742"/>
      <c r="D449" s="463"/>
      <c r="E449" s="463"/>
      <c r="F449" s="463"/>
      <c r="G449" s="463"/>
      <c r="H449" s="463"/>
      <c r="I449" s="463"/>
      <c r="J449" s="463"/>
      <c r="K449" s="463"/>
      <c r="L449" s="463"/>
      <c r="M449" s="463"/>
      <c r="N449" s="463"/>
      <c r="O449" s="463"/>
      <c r="P449" s="463"/>
      <c r="Q449" s="463"/>
      <c r="R449" s="463"/>
      <c r="S449" s="463"/>
      <c r="T449" s="463"/>
      <c r="U449" s="463"/>
      <c r="V449" s="463"/>
      <c r="W449" s="463"/>
    </row>
    <row r="450" spans="1:23" ht="16.5" customHeight="1">
      <c r="A450" s="463"/>
      <c r="B450" s="463"/>
      <c r="C450" s="742"/>
      <c r="D450" s="463"/>
      <c r="E450" s="463"/>
      <c r="F450" s="463"/>
      <c r="G450" s="463"/>
      <c r="H450" s="463"/>
      <c r="I450" s="463"/>
      <c r="J450" s="463"/>
      <c r="K450" s="463"/>
      <c r="L450" s="463"/>
      <c r="M450" s="463"/>
      <c r="N450" s="463"/>
      <c r="O450" s="463"/>
      <c r="P450" s="463"/>
      <c r="Q450" s="463"/>
      <c r="R450" s="463"/>
      <c r="S450" s="463"/>
      <c r="T450" s="463"/>
      <c r="U450" s="463"/>
      <c r="V450" s="463"/>
      <c r="W450" s="463"/>
    </row>
    <row r="451" spans="1:23" ht="16.5" customHeight="1">
      <c r="A451" s="463"/>
      <c r="B451" s="463"/>
      <c r="C451" s="742"/>
      <c r="D451" s="463"/>
      <c r="E451" s="463"/>
      <c r="F451" s="463"/>
      <c r="G451" s="463"/>
      <c r="H451" s="463"/>
      <c r="I451" s="463"/>
      <c r="J451" s="463"/>
      <c r="K451" s="463"/>
      <c r="L451" s="463"/>
      <c r="M451" s="463"/>
      <c r="N451" s="463"/>
      <c r="O451" s="463"/>
      <c r="P451" s="463"/>
      <c r="Q451" s="463"/>
      <c r="R451" s="463"/>
      <c r="S451" s="463"/>
      <c r="T451" s="463"/>
      <c r="U451" s="463"/>
      <c r="V451" s="463"/>
      <c r="W451" s="463"/>
    </row>
    <row r="452" spans="1:23" ht="16.5" customHeight="1">
      <c r="A452" s="463"/>
      <c r="B452" s="463"/>
      <c r="C452" s="742"/>
      <c r="D452" s="463"/>
      <c r="E452" s="463"/>
      <c r="F452" s="463"/>
      <c r="G452" s="463"/>
      <c r="H452" s="463"/>
      <c r="I452" s="463"/>
      <c r="J452" s="463"/>
      <c r="K452" s="463"/>
      <c r="L452" s="463"/>
      <c r="M452" s="463"/>
      <c r="N452" s="463"/>
      <c r="O452" s="463"/>
      <c r="P452" s="463"/>
      <c r="Q452" s="463"/>
      <c r="R452" s="463"/>
      <c r="S452" s="463"/>
      <c r="T452" s="463"/>
      <c r="U452" s="463"/>
      <c r="V452" s="463"/>
      <c r="W452" s="463"/>
    </row>
    <row r="453" spans="1:23" ht="16.5" customHeight="1">
      <c r="A453" s="463"/>
      <c r="B453" s="463"/>
      <c r="C453" s="742"/>
      <c r="D453" s="463"/>
      <c r="E453" s="463"/>
      <c r="F453" s="463"/>
      <c r="G453" s="463"/>
      <c r="H453" s="463"/>
      <c r="I453" s="463"/>
      <c r="J453" s="463"/>
      <c r="K453" s="463"/>
      <c r="L453" s="463"/>
      <c r="M453" s="463"/>
      <c r="N453" s="463"/>
      <c r="O453" s="463"/>
      <c r="P453" s="463"/>
      <c r="Q453" s="463"/>
      <c r="R453" s="463"/>
      <c r="S453" s="463"/>
      <c r="T453" s="463"/>
      <c r="U453" s="463"/>
      <c r="V453" s="463"/>
      <c r="W453" s="463"/>
    </row>
    <row r="454" spans="1:23" ht="16.5" customHeight="1">
      <c r="A454" s="463"/>
      <c r="B454" s="463"/>
      <c r="C454" s="742"/>
      <c r="D454" s="463"/>
      <c r="E454" s="463"/>
      <c r="F454" s="463"/>
      <c r="G454" s="463"/>
      <c r="H454" s="463"/>
      <c r="I454" s="463"/>
      <c r="J454" s="463"/>
      <c r="K454" s="463"/>
      <c r="L454" s="463"/>
      <c r="M454" s="463"/>
      <c r="N454" s="463"/>
      <c r="O454" s="463"/>
      <c r="P454" s="463"/>
      <c r="Q454" s="463"/>
      <c r="R454" s="463"/>
      <c r="S454" s="463"/>
      <c r="T454" s="463"/>
      <c r="U454" s="463"/>
      <c r="V454" s="463"/>
      <c r="W454" s="463"/>
    </row>
    <row r="455" spans="1:23" ht="16.5" customHeight="1">
      <c r="A455" s="463"/>
      <c r="B455" s="463"/>
      <c r="C455" s="742"/>
      <c r="D455" s="463"/>
      <c r="E455" s="463"/>
      <c r="F455" s="463"/>
      <c r="G455" s="463"/>
      <c r="H455" s="463"/>
      <c r="I455" s="463"/>
      <c r="J455" s="463"/>
      <c r="K455" s="463"/>
      <c r="L455" s="463"/>
      <c r="M455" s="463"/>
      <c r="N455" s="463"/>
      <c r="O455" s="463"/>
      <c r="P455" s="463"/>
      <c r="Q455" s="463"/>
      <c r="R455" s="463"/>
      <c r="S455" s="463"/>
      <c r="T455" s="463"/>
      <c r="U455" s="463"/>
      <c r="V455" s="463"/>
      <c r="W455" s="463"/>
    </row>
    <row r="456" spans="1:23" ht="16.5" customHeight="1">
      <c r="A456" s="463"/>
      <c r="B456" s="463"/>
      <c r="C456" s="742"/>
      <c r="D456" s="463"/>
      <c r="E456" s="463"/>
      <c r="F456" s="463"/>
      <c r="G456" s="463"/>
      <c r="H456" s="463"/>
      <c r="I456" s="463"/>
      <c r="J456" s="463"/>
      <c r="K456" s="463"/>
      <c r="L456" s="463"/>
      <c r="M456" s="463"/>
      <c r="N456" s="463"/>
      <c r="O456" s="463"/>
      <c r="P456" s="463"/>
      <c r="Q456" s="463"/>
      <c r="R456" s="463"/>
      <c r="S456" s="463"/>
      <c r="T456" s="463"/>
      <c r="U456" s="463"/>
      <c r="V456" s="463"/>
      <c r="W456" s="463"/>
    </row>
    <row r="457" spans="1:23" ht="16.5" customHeight="1">
      <c r="A457" s="463"/>
      <c r="B457" s="463"/>
      <c r="C457" s="742"/>
      <c r="D457" s="463"/>
      <c r="E457" s="463"/>
      <c r="F457" s="463"/>
      <c r="G457" s="463"/>
      <c r="H457" s="463"/>
      <c r="I457" s="463"/>
      <c r="J457" s="463"/>
      <c r="K457" s="463"/>
      <c r="L457" s="463"/>
      <c r="M457" s="463"/>
      <c r="N457" s="463"/>
      <c r="O457" s="463"/>
      <c r="P457" s="463"/>
      <c r="Q457" s="463"/>
      <c r="R457" s="463"/>
      <c r="S457" s="463"/>
      <c r="T457" s="463"/>
      <c r="U457" s="463"/>
      <c r="V457" s="463"/>
      <c r="W457" s="463"/>
    </row>
    <row r="458" spans="1:23" ht="16.5" customHeight="1">
      <c r="A458" s="463"/>
      <c r="B458" s="463"/>
      <c r="C458" s="742"/>
      <c r="D458" s="463"/>
      <c r="E458" s="463"/>
      <c r="F458" s="463"/>
      <c r="G458" s="463"/>
      <c r="H458" s="463"/>
      <c r="I458" s="463"/>
      <c r="J458" s="463"/>
      <c r="K458" s="463"/>
      <c r="L458" s="463"/>
      <c r="M458" s="463"/>
      <c r="N458" s="463"/>
      <c r="O458" s="463"/>
      <c r="P458" s="463"/>
      <c r="Q458" s="463"/>
      <c r="R458" s="463"/>
      <c r="S458" s="463"/>
      <c r="T458" s="463"/>
      <c r="U458" s="463"/>
      <c r="V458" s="463"/>
      <c r="W458" s="463"/>
    </row>
    <row r="459" spans="1:23" ht="16.5" customHeight="1">
      <c r="A459" s="463"/>
      <c r="B459" s="463"/>
      <c r="C459" s="742"/>
      <c r="D459" s="463"/>
      <c r="E459" s="463"/>
      <c r="F459" s="463"/>
      <c r="G459" s="463"/>
      <c r="H459" s="463"/>
      <c r="I459" s="463"/>
      <c r="J459" s="463"/>
      <c r="K459" s="463"/>
      <c r="L459" s="463"/>
      <c r="M459" s="463"/>
      <c r="N459" s="463"/>
      <c r="O459" s="463"/>
      <c r="P459" s="463"/>
      <c r="Q459" s="463"/>
      <c r="R459" s="463"/>
      <c r="S459" s="463"/>
      <c r="T459" s="463"/>
      <c r="U459" s="463"/>
      <c r="V459" s="463"/>
      <c r="W459" s="463"/>
    </row>
    <row r="460" spans="1:23" ht="16.5" customHeight="1">
      <c r="A460" s="463"/>
      <c r="B460" s="463"/>
      <c r="C460" s="742"/>
      <c r="D460" s="463"/>
      <c r="E460" s="463"/>
      <c r="F460" s="463"/>
      <c r="G460" s="463"/>
      <c r="H460" s="463"/>
      <c r="I460" s="463"/>
      <c r="J460" s="463"/>
      <c r="K460" s="463"/>
      <c r="L460" s="463"/>
      <c r="M460" s="463"/>
      <c r="N460" s="463"/>
      <c r="O460" s="463"/>
      <c r="P460" s="463"/>
      <c r="Q460" s="463"/>
      <c r="R460" s="463"/>
      <c r="S460" s="463"/>
      <c r="T460" s="463"/>
      <c r="U460" s="463"/>
      <c r="V460" s="463"/>
      <c r="W460" s="463"/>
    </row>
    <row r="461" spans="1:23" ht="16.5" customHeight="1">
      <c r="A461" s="463"/>
      <c r="B461" s="463"/>
      <c r="C461" s="742"/>
      <c r="D461" s="463"/>
      <c r="E461" s="463"/>
      <c r="F461" s="463"/>
      <c r="G461" s="463"/>
      <c r="H461" s="463"/>
      <c r="I461" s="463"/>
      <c r="J461" s="463"/>
      <c r="K461" s="463"/>
      <c r="L461" s="463"/>
      <c r="M461" s="463"/>
      <c r="N461" s="463"/>
      <c r="O461" s="463"/>
      <c r="P461" s="463"/>
      <c r="Q461" s="463"/>
      <c r="R461" s="463"/>
      <c r="S461" s="463"/>
      <c r="T461" s="463"/>
      <c r="U461" s="463"/>
      <c r="V461" s="463"/>
      <c r="W461" s="463"/>
    </row>
    <row r="462" spans="1:23" ht="16.5" customHeight="1">
      <c r="A462" s="463"/>
      <c r="B462" s="463"/>
      <c r="C462" s="742"/>
      <c r="D462" s="463"/>
      <c r="E462" s="463"/>
      <c r="F462" s="463"/>
      <c r="G462" s="463"/>
      <c r="H462" s="463"/>
      <c r="I462" s="463"/>
      <c r="J462" s="463"/>
      <c r="K462" s="463"/>
      <c r="L462" s="463"/>
      <c r="M462" s="463"/>
      <c r="N462" s="463"/>
      <c r="O462" s="463"/>
      <c r="P462" s="463"/>
      <c r="Q462" s="463"/>
      <c r="R462" s="463"/>
      <c r="S462" s="463"/>
      <c r="T462" s="463"/>
      <c r="U462" s="463"/>
      <c r="V462" s="463"/>
      <c r="W462" s="463"/>
    </row>
    <row r="463" spans="1:23" ht="16.5" customHeight="1">
      <c r="A463" s="463"/>
      <c r="B463" s="463"/>
      <c r="C463" s="742"/>
      <c r="D463" s="463"/>
      <c r="E463" s="463"/>
      <c r="F463" s="463"/>
      <c r="G463" s="463"/>
      <c r="H463" s="463"/>
      <c r="I463" s="463"/>
      <c r="J463" s="463"/>
      <c r="K463" s="463"/>
      <c r="L463" s="463"/>
      <c r="M463" s="463"/>
      <c r="N463" s="463"/>
      <c r="O463" s="463"/>
      <c r="P463" s="463"/>
      <c r="Q463" s="463"/>
      <c r="R463" s="463"/>
      <c r="S463" s="463"/>
      <c r="T463" s="463"/>
      <c r="U463" s="463"/>
      <c r="V463" s="463"/>
      <c r="W463" s="463"/>
    </row>
    <row r="464" spans="1:23" ht="16.5" customHeight="1">
      <c r="A464" s="463"/>
      <c r="B464" s="463"/>
      <c r="C464" s="742"/>
      <c r="D464" s="463"/>
      <c r="E464" s="463"/>
      <c r="F464" s="463"/>
      <c r="G464" s="463"/>
      <c r="H464" s="463"/>
      <c r="I464" s="463"/>
      <c r="J464" s="463"/>
      <c r="K464" s="463"/>
      <c r="L464" s="463"/>
      <c r="M464" s="463"/>
      <c r="N464" s="463"/>
      <c r="O464" s="463"/>
      <c r="P464" s="463"/>
      <c r="Q464" s="463"/>
      <c r="R464" s="463"/>
      <c r="S464" s="463"/>
      <c r="T464" s="463"/>
      <c r="U464" s="463"/>
      <c r="V464" s="463"/>
      <c r="W464" s="463"/>
    </row>
    <row r="465" spans="1:23" ht="16.5" customHeight="1">
      <c r="A465" s="463"/>
      <c r="B465" s="463"/>
      <c r="C465" s="742"/>
      <c r="D465" s="463"/>
      <c r="E465" s="463"/>
      <c r="F465" s="463"/>
      <c r="G465" s="463"/>
      <c r="H465" s="463"/>
      <c r="I465" s="463"/>
      <c r="J465" s="463"/>
      <c r="K465" s="463"/>
      <c r="L465" s="463"/>
      <c r="M465" s="463"/>
      <c r="N465" s="463"/>
      <c r="O465" s="463"/>
      <c r="P465" s="463"/>
      <c r="Q465" s="463"/>
      <c r="R465" s="463"/>
      <c r="S465" s="463"/>
      <c r="T465" s="463"/>
      <c r="U465" s="463"/>
      <c r="V465" s="463"/>
      <c r="W465" s="463"/>
    </row>
    <row r="466" spans="1:23" ht="16.5" customHeight="1">
      <c r="A466" s="463"/>
      <c r="B466" s="463"/>
      <c r="C466" s="742"/>
      <c r="D466" s="463"/>
      <c r="E466" s="463"/>
      <c r="F466" s="463"/>
      <c r="G466" s="463"/>
      <c r="H466" s="463"/>
      <c r="I466" s="463"/>
      <c r="J466" s="463"/>
      <c r="K466" s="463"/>
      <c r="L466" s="463"/>
      <c r="M466" s="463"/>
      <c r="N466" s="463"/>
      <c r="O466" s="463"/>
      <c r="P466" s="463"/>
      <c r="Q466" s="463"/>
      <c r="R466" s="463"/>
      <c r="S466" s="463"/>
      <c r="T466" s="463"/>
      <c r="U466" s="463"/>
      <c r="V466" s="463"/>
      <c r="W466" s="463"/>
    </row>
    <row r="467" spans="1:23" ht="16.5" customHeight="1">
      <c r="A467" s="463"/>
      <c r="B467" s="463"/>
      <c r="C467" s="742"/>
      <c r="D467" s="463"/>
      <c r="E467" s="463"/>
      <c r="F467" s="463"/>
      <c r="G467" s="463"/>
      <c r="H467" s="463"/>
      <c r="I467" s="463"/>
      <c r="J467" s="463"/>
      <c r="K467" s="463"/>
      <c r="L467" s="463"/>
      <c r="M467" s="463"/>
      <c r="N467" s="463"/>
      <c r="O467" s="463"/>
      <c r="P467" s="463"/>
      <c r="Q467" s="463"/>
      <c r="R467" s="463"/>
      <c r="S467" s="463"/>
      <c r="T467" s="463"/>
      <c r="U467" s="463"/>
      <c r="V467" s="463"/>
      <c r="W467" s="463"/>
    </row>
    <row r="468" spans="1:23" ht="16.5" customHeight="1">
      <c r="A468" s="463"/>
      <c r="B468" s="463"/>
      <c r="C468" s="742"/>
      <c r="D468" s="463"/>
      <c r="E468" s="463"/>
      <c r="F468" s="463"/>
      <c r="G468" s="463"/>
      <c r="H468" s="463"/>
      <c r="I468" s="463"/>
      <c r="J468" s="463"/>
      <c r="K468" s="463"/>
      <c r="L468" s="463"/>
      <c r="M468" s="463"/>
      <c r="N468" s="463"/>
      <c r="O468" s="463"/>
      <c r="P468" s="463"/>
      <c r="Q468" s="463"/>
      <c r="R468" s="463"/>
      <c r="S468" s="463"/>
      <c r="T468" s="463"/>
      <c r="U468" s="463"/>
      <c r="V468" s="463"/>
      <c r="W468" s="463"/>
    </row>
    <row r="469" spans="1:23" ht="16.5" customHeight="1">
      <c r="A469" s="463"/>
      <c r="B469" s="463"/>
      <c r="C469" s="742"/>
      <c r="D469" s="463"/>
      <c r="E469" s="463"/>
      <c r="F469" s="463"/>
      <c r="G469" s="463"/>
      <c r="H469" s="463"/>
      <c r="I469" s="463"/>
      <c r="J469" s="463"/>
      <c r="K469" s="463"/>
      <c r="L469" s="463"/>
      <c r="M469" s="463"/>
      <c r="N469" s="463"/>
      <c r="O469" s="463"/>
      <c r="P469" s="463"/>
      <c r="Q469" s="463"/>
      <c r="R469" s="463"/>
      <c r="S469" s="463"/>
      <c r="T469" s="463"/>
      <c r="U469" s="463"/>
      <c r="V469" s="463"/>
      <c r="W469" s="463"/>
    </row>
    <row r="470" spans="1:23" ht="16.5" customHeight="1">
      <c r="A470" s="463"/>
      <c r="B470" s="463"/>
      <c r="C470" s="742"/>
      <c r="D470" s="463"/>
      <c r="E470" s="463"/>
      <c r="F470" s="463"/>
      <c r="G470" s="463"/>
      <c r="H470" s="463"/>
      <c r="I470" s="463"/>
      <c r="J470" s="463"/>
      <c r="K470" s="463"/>
      <c r="L470" s="463"/>
      <c r="M470" s="463"/>
      <c r="N470" s="463"/>
      <c r="O470" s="463"/>
      <c r="P470" s="463"/>
      <c r="Q470" s="463"/>
      <c r="R470" s="463"/>
      <c r="S470" s="463"/>
      <c r="T470" s="463"/>
      <c r="U470" s="463"/>
      <c r="V470" s="463"/>
      <c r="W470" s="463"/>
    </row>
    <row r="471" spans="1:23" ht="16.5" customHeight="1">
      <c r="A471" s="463"/>
      <c r="B471" s="463"/>
      <c r="C471" s="742"/>
      <c r="D471" s="463"/>
      <c r="E471" s="463"/>
      <c r="F471" s="463"/>
      <c r="G471" s="463"/>
      <c r="H471" s="463"/>
      <c r="I471" s="463"/>
      <c r="J471" s="463"/>
      <c r="K471" s="463"/>
      <c r="L471" s="463"/>
      <c r="M471" s="463"/>
      <c r="N471" s="463"/>
      <c r="O471" s="463"/>
      <c r="P471" s="463"/>
      <c r="Q471" s="463"/>
      <c r="R471" s="463"/>
      <c r="S471" s="463"/>
      <c r="T471" s="463"/>
      <c r="U471" s="463"/>
      <c r="V471" s="463"/>
      <c r="W471" s="463"/>
    </row>
    <row r="472" spans="1:23" ht="16.5" customHeight="1">
      <c r="A472" s="463"/>
      <c r="B472" s="463"/>
      <c r="C472" s="742"/>
      <c r="D472" s="463"/>
      <c r="E472" s="463"/>
      <c r="F472" s="463"/>
      <c r="G472" s="463"/>
      <c r="H472" s="463"/>
      <c r="I472" s="463"/>
      <c r="J472" s="463"/>
      <c r="K472" s="463"/>
      <c r="L472" s="463"/>
      <c r="M472" s="463"/>
      <c r="N472" s="463"/>
      <c r="O472" s="463"/>
      <c r="P472" s="463"/>
      <c r="Q472" s="463"/>
      <c r="R472" s="463"/>
      <c r="S472" s="463"/>
      <c r="T472" s="463"/>
      <c r="U472" s="463"/>
      <c r="V472" s="463"/>
      <c r="W472" s="463"/>
    </row>
    <row r="473" spans="1:23" ht="16.5" customHeight="1">
      <c r="A473" s="463"/>
      <c r="B473" s="463"/>
      <c r="C473" s="742"/>
      <c r="D473" s="463"/>
      <c r="E473" s="463"/>
      <c r="F473" s="463"/>
      <c r="G473" s="463"/>
      <c r="H473" s="463"/>
      <c r="I473" s="463"/>
      <c r="J473" s="463"/>
      <c r="K473" s="463"/>
      <c r="L473" s="463"/>
      <c r="M473" s="463"/>
      <c r="N473" s="463"/>
      <c r="O473" s="463"/>
      <c r="P473" s="463"/>
      <c r="Q473" s="463"/>
      <c r="R473" s="463"/>
      <c r="S473" s="463"/>
      <c r="T473" s="463"/>
      <c r="U473" s="463"/>
      <c r="V473" s="463"/>
      <c r="W473" s="463"/>
    </row>
    <row r="474" spans="1:23" ht="16.5" customHeight="1">
      <c r="A474" s="463"/>
      <c r="B474" s="463"/>
      <c r="C474" s="742"/>
      <c r="D474" s="463"/>
      <c r="E474" s="463"/>
      <c r="F474" s="463"/>
      <c r="G474" s="463"/>
      <c r="H474" s="463"/>
      <c r="I474" s="463"/>
      <c r="J474" s="463"/>
      <c r="K474" s="463"/>
      <c r="L474" s="463"/>
      <c r="M474" s="463"/>
      <c r="N474" s="463"/>
      <c r="O474" s="463"/>
      <c r="P474" s="463"/>
      <c r="Q474" s="463"/>
      <c r="R474" s="463"/>
      <c r="S474" s="463"/>
      <c r="T474" s="463"/>
      <c r="U474" s="463"/>
      <c r="V474" s="463"/>
      <c r="W474" s="463"/>
    </row>
    <row r="475" spans="1:23" ht="16.5" customHeight="1">
      <c r="A475" s="463"/>
      <c r="B475" s="463"/>
      <c r="C475" s="742"/>
      <c r="D475" s="463"/>
      <c r="E475" s="463"/>
      <c r="F475" s="463"/>
      <c r="G475" s="463"/>
      <c r="H475" s="463"/>
      <c r="I475" s="463"/>
      <c r="J475" s="463"/>
      <c r="K475" s="463"/>
      <c r="L475" s="463"/>
      <c r="M475" s="463"/>
      <c r="N475" s="463"/>
      <c r="O475" s="463"/>
      <c r="P475" s="463"/>
      <c r="Q475" s="463"/>
      <c r="R475" s="463"/>
      <c r="S475" s="463"/>
      <c r="T475" s="463"/>
      <c r="U475" s="463"/>
      <c r="V475" s="463"/>
      <c r="W475" s="463"/>
    </row>
    <row r="476" spans="1:23" ht="16.5" customHeight="1">
      <c r="A476" s="463"/>
      <c r="B476" s="463"/>
      <c r="C476" s="742"/>
      <c r="D476" s="463"/>
      <c r="E476" s="463"/>
      <c r="F476" s="463"/>
      <c r="G476" s="463"/>
      <c r="H476" s="463"/>
      <c r="I476" s="463"/>
      <c r="J476" s="463"/>
      <c r="K476" s="463"/>
      <c r="L476" s="463"/>
      <c r="M476" s="463"/>
      <c r="N476" s="463"/>
      <c r="O476" s="463"/>
      <c r="P476" s="463"/>
      <c r="Q476" s="463"/>
      <c r="R476" s="463"/>
      <c r="S476" s="463"/>
      <c r="T476" s="463"/>
      <c r="U476" s="463"/>
      <c r="V476" s="463"/>
      <c r="W476" s="463"/>
    </row>
    <row r="477" spans="1:23" ht="16.5" customHeight="1">
      <c r="A477" s="463"/>
      <c r="B477" s="463"/>
      <c r="C477" s="742"/>
      <c r="D477" s="463"/>
      <c r="E477" s="463"/>
      <c r="F477" s="463"/>
      <c r="G477" s="463"/>
      <c r="H477" s="463"/>
      <c r="I477" s="463"/>
      <c r="J477" s="463"/>
      <c r="K477" s="463"/>
      <c r="L477" s="463"/>
      <c r="M477" s="463"/>
      <c r="N477" s="463"/>
      <c r="O477" s="463"/>
      <c r="P477" s="463"/>
      <c r="Q477" s="463"/>
      <c r="R477" s="463"/>
      <c r="S477" s="463"/>
      <c r="T477" s="463"/>
      <c r="U477" s="463"/>
      <c r="V477" s="463"/>
      <c r="W477" s="463"/>
    </row>
    <row r="478" spans="1:23" ht="16.5" customHeight="1">
      <c r="A478" s="463"/>
      <c r="B478" s="463"/>
      <c r="C478" s="742"/>
      <c r="D478" s="463"/>
      <c r="E478" s="463"/>
      <c r="F478" s="463"/>
      <c r="G478" s="463"/>
      <c r="H478" s="463"/>
      <c r="I478" s="463"/>
      <c r="J478" s="463"/>
      <c r="K478" s="463"/>
      <c r="L478" s="463"/>
      <c r="M478" s="463"/>
      <c r="N478" s="463"/>
      <c r="O478" s="463"/>
      <c r="P478" s="463"/>
      <c r="Q478" s="463"/>
      <c r="R478" s="463"/>
      <c r="S478" s="463"/>
      <c r="T478" s="463"/>
      <c r="U478" s="463"/>
      <c r="V478" s="463"/>
      <c r="W478" s="463"/>
    </row>
    <row r="479" spans="1:23" ht="16.5" customHeight="1">
      <c r="A479" s="463"/>
      <c r="B479" s="463"/>
      <c r="C479" s="742"/>
      <c r="D479" s="463"/>
      <c r="E479" s="463"/>
      <c r="F479" s="463"/>
      <c r="G479" s="463"/>
      <c r="H479" s="463"/>
      <c r="I479" s="463"/>
      <c r="J479" s="463"/>
      <c r="K479" s="463"/>
      <c r="L479" s="463"/>
      <c r="M479" s="463"/>
      <c r="N479" s="463"/>
      <c r="O479" s="463"/>
      <c r="P479" s="463"/>
      <c r="Q479" s="463"/>
      <c r="R479" s="463"/>
      <c r="S479" s="463"/>
      <c r="T479" s="463"/>
      <c r="U479" s="463"/>
      <c r="V479" s="463"/>
      <c r="W479" s="463"/>
    </row>
    <row r="480" spans="1:23" ht="16.5" customHeight="1">
      <c r="A480" s="463"/>
      <c r="B480" s="463"/>
      <c r="C480" s="742"/>
      <c r="D480" s="463"/>
      <c r="E480" s="463"/>
      <c r="F480" s="463"/>
      <c r="G480" s="463"/>
      <c r="H480" s="463"/>
      <c r="I480" s="463"/>
      <c r="J480" s="463"/>
      <c r="K480" s="463"/>
      <c r="L480" s="463"/>
      <c r="M480" s="463"/>
      <c r="N480" s="463"/>
      <c r="O480" s="463"/>
      <c r="P480" s="463"/>
      <c r="Q480" s="463"/>
      <c r="R480" s="463"/>
      <c r="S480" s="463"/>
      <c r="T480" s="463"/>
      <c r="U480" s="463"/>
      <c r="V480" s="463"/>
      <c r="W480" s="463"/>
    </row>
    <row r="481" spans="1:23" ht="16.5" customHeight="1">
      <c r="A481" s="463"/>
      <c r="B481" s="463"/>
      <c r="C481" s="742"/>
      <c r="D481" s="463"/>
      <c r="E481" s="463"/>
      <c r="F481" s="463"/>
      <c r="G481" s="463"/>
      <c r="H481" s="463"/>
      <c r="I481" s="463"/>
      <c r="J481" s="463"/>
      <c r="K481" s="463"/>
      <c r="L481" s="463"/>
      <c r="M481" s="463"/>
      <c r="N481" s="463"/>
      <c r="O481" s="463"/>
      <c r="P481" s="463"/>
      <c r="Q481" s="463"/>
      <c r="R481" s="463"/>
      <c r="S481" s="463"/>
      <c r="T481" s="463"/>
      <c r="U481" s="463"/>
      <c r="V481" s="463"/>
      <c r="W481" s="463"/>
    </row>
    <row r="482" spans="1:23" ht="16.5" customHeight="1">
      <c r="A482" s="463"/>
      <c r="B482" s="463"/>
      <c r="C482" s="742"/>
      <c r="D482" s="463"/>
      <c r="E482" s="463"/>
      <c r="F482" s="463"/>
      <c r="G482" s="463"/>
      <c r="H482" s="463"/>
      <c r="I482" s="463"/>
      <c r="J482" s="463"/>
      <c r="K482" s="463"/>
      <c r="L482" s="463"/>
      <c r="M482" s="463"/>
      <c r="N482" s="463"/>
      <c r="O482" s="463"/>
      <c r="P482" s="463"/>
      <c r="Q482" s="463"/>
      <c r="R482" s="463"/>
      <c r="S482" s="463"/>
      <c r="T482" s="463"/>
      <c r="U482" s="463"/>
      <c r="V482" s="463"/>
      <c r="W482" s="463"/>
    </row>
    <row r="483" spans="1:23" ht="16.5" customHeight="1">
      <c r="A483" s="463"/>
      <c r="B483" s="463"/>
      <c r="C483" s="742"/>
      <c r="D483" s="463"/>
      <c r="E483" s="463"/>
      <c r="F483" s="463"/>
      <c r="G483" s="463"/>
      <c r="H483" s="463"/>
      <c r="I483" s="463"/>
      <c r="J483" s="463"/>
      <c r="K483" s="463"/>
      <c r="L483" s="463"/>
      <c r="M483" s="463"/>
      <c r="N483" s="463"/>
      <c r="O483" s="463"/>
      <c r="P483" s="463"/>
      <c r="Q483" s="463"/>
      <c r="R483" s="463"/>
      <c r="S483" s="463"/>
      <c r="T483" s="463"/>
      <c r="U483" s="463"/>
      <c r="V483" s="463"/>
      <c r="W483" s="463"/>
    </row>
    <row r="484" spans="1:23" ht="16.5" customHeight="1">
      <c r="A484" s="463"/>
      <c r="B484" s="463"/>
      <c r="C484" s="742"/>
      <c r="D484" s="463"/>
      <c r="E484" s="463"/>
      <c r="F484" s="463"/>
      <c r="G484" s="463"/>
      <c r="H484" s="463"/>
      <c r="I484" s="463"/>
      <c r="J484" s="463"/>
      <c r="K484" s="463"/>
      <c r="L484" s="463"/>
      <c r="M484" s="463"/>
      <c r="N484" s="463"/>
      <c r="O484" s="463"/>
      <c r="P484" s="463"/>
      <c r="Q484" s="463"/>
      <c r="R484" s="463"/>
      <c r="S484" s="463"/>
      <c r="T484" s="463"/>
      <c r="U484" s="463"/>
      <c r="V484" s="463"/>
      <c r="W484" s="463"/>
    </row>
    <row r="485" spans="1:23" ht="16.5" customHeight="1">
      <c r="A485" s="463"/>
      <c r="B485" s="463"/>
      <c r="C485" s="742"/>
      <c r="D485" s="463"/>
      <c r="E485" s="463"/>
      <c r="F485" s="463"/>
      <c r="G485" s="463"/>
      <c r="H485" s="463"/>
      <c r="I485" s="463"/>
      <c r="J485" s="463"/>
      <c r="K485" s="463"/>
      <c r="L485" s="463"/>
      <c r="M485" s="463"/>
      <c r="N485" s="463"/>
      <c r="O485" s="463"/>
      <c r="P485" s="463"/>
      <c r="Q485" s="463"/>
      <c r="R485" s="463"/>
      <c r="S485" s="463"/>
      <c r="T485" s="463"/>
      <c r="U485" s="463"/>
      <c r="V485" s="463"/>
      <c r="W485" s="463"/>
    </row>
    <row r="486" spans="1:23" ht="16.5" customHeight="1">
      <c r="A486" s="463"/>
      <c r="B486" s="463"/>
      <c r="C486" s="742"/>
      <c r="D486" s="463"/>
      <c r="E486" s="463"/>
      <c r="F486" s="463"/>
      <c r="G486" s="463"/>
      <c r="H486" s="463"/>
      <c r="I486" s="463"/>
      <c r="J486" s="463"/>
      <c r="K486" s="463"/>
      <c r="L486" s="463"/>
      <c r="M486" s="463"/>
      <c r="N486" s="463"/>
      <c r="O486" s="463"/>
      <c r="P486" s="463"/>
      <c r="Q486" s="463"/>
      <c r="R486" s="463"/>
      <c r="S486" s="463"/>
      <c r="T486" s="463"/>
      <c r="U486" s="463"/>
      <c r="V486" s="463"/>
      <c r="W486" s="463"/>
    </row>
    <row r="487" spans="1:23" ht="16.5" customHeight="1">
      <c r="A487" s="463"/>
      <c r="B487" s="463"/>
      <c r="C487" s="742"/>
      <c r="D487" s="463"/>
      <c r="E487" s="463"/>
      <c r="F487" s="463"/>
      <c r="G487" s="463"/>
      <c r="H487" s="463"/>
      <c r="I487" s="463"/>
      <c r="J487" s="463"/>
      <c r="K487" s="463"/>
      <c r="L487" s="463"/>
      <c r="M487" s="463"/>
      <c r="N487" s="463"/>
      <c r="O487" s="463"/>
      <c r="P487" s="463"/>
      <c r="Q487" s="463"/>
      <c r="R487" s="463"/>
      <c r="S487" s="463"/>
      <c r="T487" s="463"/>
      <c r="U487" s="463"/>
      <c r="V487" s="463"/>
      <c r="W487" s="463"/>
    </row>
    <row r="488" spans="1:23" ht="16.5" customHeight="1">
      <c r="A488" s="463"/>
      <c r="B488" s="463"/>
      <c r="C488" s="742"/>
      <c r="D488" s="463"/>
      <c r="E488" s="463"/>
      <c r="F488" s="463"/>
      <c r="G488" s="463"/>
      <c r="H488" s="463"/>
      <c r="I488" s="463"/>
      <c r="J488" s="463"/>
      <c r="K488" s="463"/>
      <c r="L488" s="463"/>
      <c r="M488" s="463"/>
      <c r="N488" s="463"/>
      <c r="O488" s="463"/>
      <c r="P488" s="463"/>
      <c r="Q488" s="463"/>
      <c r="R488" s="463"/>
      <c r="S488" s="463"/>
      <c r="T488" s="463"/>
      <c r="U488" s="463"/>
      <c r="V488" s="463"/>
      <c r="W488" s="463"/>
    </row>
    <row r="489" spans="1:23" ht="16.5" customHeight="1">
      <c r="A489" s="463"/>
      <c r="B489" s="463"/>
      <c r="C489" s="742"/>
      <c r="D489" s="463"/>
      <c r="E489" s="463"/>
      <c r="F489" s="463"/>
      <c r="G489" s="463"/>
      <c r="H489" s="463"/>
      <c r="I489" s="463"/>
      <c r="J489" s="463"/>
      <c r="K489" s="463"/>
      <c r="L489" s="463"/>
      <c r="M489" s="463"/>
      <c r="N489" s="463"/>
      <c r="O489" s="463"/>
      <c r="P489" s="463"/>
      <c r="Q489" s="463"/>
      <c r="R489" s="463"/>
      <c r="S489" s="463"/>
      <c r="T489" s="463"/>
      <c r="U489" s="463"/>
      <c r="V489" s="463"/>
      <c r="W489" s="463"/>
    </row>
    <row r="490" spans="1:23" ht="16.5" customHeight="1">
      <c r="A490" s="463"/>
      <c r="B490" s="463"/>
      <c r="C490" s="742"/>
      <c r="D490" s="463"/>
      <c r="E490" s="463"/>
      <c r="F490" s="463"/>
      <c r="G490" s="463"/>
      <c r="H490" s="463"/>
      <c r="I490" s="463"/>
      <c r="J490" s="463"/>
      <c r="K490" s="463"/>
      <c r="L490" s="463"/>
      <c r="M490" s="463"/>
      <c r="N490" s="463"/>
      <c r="O490" s="463"/>
      <c r="P490" s="463"/>
      <c r="Q490" s="463"/>
      <c r="R490" s="463"/>
      <c r="S490" s="463"/>
      <c r="T490" s="463"/>
      <c r="U490" s="463"/>
      <c r="V490" s="463"/>
      <c r="W490" s="463"/>
    </row>
    <row r="491" spans="1:23" ht="16.5" customHeight="1">
      <c r="A491" s="463"/>
      <c r="B491" s="463"/>
      <c r="C491" s="742"/>
      <c r="D491" s="463"/>
      <c r="E491" s="463"/>
      <c r="F491" s="463"/>
      <c r="G491" s="463"/>
      <c r="H491" s="463"/>
      <c r="I491" s="463"/>
      <c r="J491" s="463"/>
      <c r="K491" s="463"/>
      <c r="L491" s="463"/>
      <c r="M491" s="463"/>
      <c r="N491" s="463"/>
      <c r="O491" s="463"/>
      <c r="P491" s="463"/>
      <c r="Q491" s="463"/>
      <c r="R491" s="463"/>
      <c r="S491" s="463"/>
      <c r="T491" s="463"/>
      <c r="U491" s="463"/>
      <c r="V491" s="463"/>
      <c r="W491" s="463"/>
    </row>
    <row r="492" spans="1:23" ht="16.5" customHeight="1">
      <c r="A492" s="463"/>
      <c r="B492" s="463"/>
      <c r="C492" s="742"/>
      <c r="D492" s="463"/>
      <c r="E492" s="463"/>
      <c r="F492" s="463"/>
      <c r="G492" s="463"/>
      <c r="H492" s="463"/>
      <c r="I492" s="463"/>
      <c r="J492" s="463"/>
      <c r="K492" s="463"/>
      <c r="L492" s="463"/>
      <c r="M492" s="463"/>
      <c r="N492" s="463"/>
      <c r="O492" s="463"/>
      <c r="P492" s="463"/>
      <c r="Q492" s="463"/>
      <c r="R492" s="463"/>
      <c r="S492" s="463"/>
      <c r="T492" s="463"/>
      <c r="U492" s="463"/>
      <c r="V492" s="463"/>
      <c r="W492" s="463"/>
    </row>
    <row r="493" spans="1:23" ht="16.5" customHeight="1">
      <c r="A493" s="463"/>
      <c r="B493" s="463"/>
      <c r="C493" s="742"/>
      <c r="D493" s="463"/>
      <c r="E493" s="463"/>
      <c r="F493" s="463"/>
      <c r="G493" s="463"/>
      <c r="H493" s="463"/>
      <c r="I493" s="463"/>
      <c r="J493" s="463"/>
      <c r="K493" s="463"/>
      <c r="L493" s="463"/>
      <c r="M493" s="463"/>
      <c r="N493" s="463"/>
      <c r="O493" s="463"/>
      <c r="P493" s="463"/>
      <c r="Q493" s="463"/>
      <c r="R493" s="463"/>
      <c r="S493" s="463"/>
      <c r="T493" s="463"/>
      <c r="U493" s="463"/>
      <c r="V493" s="463"/>
      <c r="W493" s="463"/>
    </row>
    <row r="494" spans="1:23" ht="16.5" customHeight="1">
      <c r="A494" s="463"/>
      <c r="B494" s="463"/>
      <c r="C494" s="742"/>
      <c r="D494" s="463"/>
      <c r="E494" s="463"/>
      <c r="F494" s="463"/>
      <c r="G494" s="463"/>
      <c r="H494" s="463"/>
      <c r="I494" s="463"/>
      <c r="J494" s="463"/>
      <c r="K494" s="463"/>
      <c r="L494" s="463"/>
      <c r="M494" s="463"/>
      <c r="N494" s="463"/>
      <c r="O494" s="463"/>
      <c r="P494" s="463"/>
      <c r="Q494" s="463"/>
      <c r="R494" s="463"/>
      <c r="S494" s="463"/>
      <c r="T494" s="463"/>
      <c r="U494" s="463"/>
      <c r="V494" s="463"/>
      <c r="W494" s="463"/>
    </row>
    <row r="495" spans="1:23" ht="16.5" customHeight="1">
      <c r="A495" s="463"/>
      <c r="B495" s="463"/>
      <c r="C495" s="742"/>
      <c r="D495" s="463"/>
      <c r="E495" s="463"/>
      <c r="F495" s="463"/>
      <c r="G495" s="463"/>
      <c r="H495" s="463"/>
      <c r="I495" s="463"/>
      <c r="J495" s="463"/>
      <c r="K495" s="463"/>
      <c r="L495" s="463"/>
      <c r="M495" s="463"/>
      <c r="N495" s="463"/>
      <c r="O495" s="463"/>
      <c r="P495" s="463"/>
      <c r="Q495" s="463"/>
      <c r="R495" s="463"/>
      <c r="S495" s="463"/>
      <c r="T495" s="463"/>
      <c r="U495" s="463"/>
      <c r="V495" s="463"/>
      <c r="W495" s="463"/>
    </row>
    <row r="496" spans="1:23" ht="16.5" customHeight="1">
      <c r="A496" s="463"/>
      <c r="B496" s="463"/>
      <c r="C496" s="742"/>
      <c r="D496" s="463"/>
      <c r="E496" s="463"/>
      <c r="F496" s="463"/>
      <c r="G496" s="463"/>
      <c r="H496" s="463"/>
      <c r="I496" s="463"/>
      <c r="J496" s="463"/>
      <c r="K496" s="463"/>
      <c r="L496" s="463"/>
      <c r="M496" s="463"/>
      <c r="N496" s="463"/>
      <c r="O496" s="463"/>
      <c r="P496" s="463"/>
      <c r="Q496" s="463"/>
      <c r="R496" s="463"/>
      <c r="S496" s="463"/>
      <c r="T496" s="463"/>
      <c r="U496" s="463"/>
      <c r="V496" s="463"/>
      <c r="W496" s="463"/>
    </row>
    <row r="497" spans="1:23" ht="16.5" customHeight="1">
      <c r="A497" s="463"/>
      <c r="B497" s="463"/>
      <c r="C497" s="742"/>
      <c r="D497" s="463"/>
      <c r="E497" s="463"/>
      <c r="F497" s="463"/>
      <c r="G497" s="463"/>
      <c r="H497" s="463"/>
      <c r="I497" s="463"/>
      <c r="J497" s="463"/>
      <c r="K497" s="463"/>
      <c r="L497" s="463"/>
      <c r="M497" s="463"/>
      <c r="N497" s="463"/>
      <c r="O497" s="463"/>
      <c r="P497" s="463"/>
      <c r="Q497" s="463"/>
      <c r="R497" s="463"/>
      <c r="S497" s="463"/>
      <c r="T497" s="463"/>
      <c r="U497" s="463"/>
      <c r="V497" s="463"/>
      <c r="W497" s="463"/>
    </row>
    <row r="498" spans="1:23" ht="16.5" customHeight="1">
      <c r="A498" s="463"/>
      <c r="B498" s="463"/>
      <c r="C498" s="742"/>
      <c r="D498" s="463"/>
      <c r="E498" s="463"/>
      <c r="F498" s="463"/>
      <c r="G498" s="463"/>
      <c r="H498" s="463"/>
      <c r="I498" s="463"/>
      <c r="J498" s="463"/>
      <c r="K498" s="463"/>
      <c r="L498" s="463"/>
      <c r="M498" s="463"/>
      <c r="N498" s="463"/>
      <c r="O498" s="463"/>
      <c r="P498" s="463"/>
      <c r="Q498" s="463"/>
      <c r="R498" s="463"/>
      <c r="S498" s="463"/>
      <c r="T498" s="463"/>
      <c r="U498" s="463"/>
      <c r="V498" s="463"/>
      <c r="W498" s="463"/>
    </row>
    <row r="499" spans="1:23" ht="16.5" customHeight="1">
      <c r="A499" s="463"/>
      <c r="B499" s="463"/>
      <c r="C499" s="742"/>
      <c r="D499" s="463"/>
      <c r="E499" s="463"/>
      <c r="F499" s="463"/>
      <c r="G499" s="463"/>
      <c r="H499" s="463"/>
      <c r="I499" s="463"/>
      <c r="J499" s="463"/>
      <c r="K499" s="463"/>
      <c r="L499" s="463"/>
      <c r="M499" s="463"/>
      <c r="N499" s="463"/>
      <c r="O499" s="463"/>
      <c r="P499" s="463"/>
      <c r="Q499" s="463"/>
      <c r="R499" s="463"/>
      <c r="S499" s="463"/>
      <c r="T499" s="463"/>
      <c r="U499" s="463"/>
      <c r="V499" s="463"/>
      <c r="W499" s="463"/>
    </row>
    <row r="500" spans="1:23" ht="16.5" customHeight="1">
      <c r="A500" s="463"/>
      <c r="B500" s="463"/>
      <c r="C500" s="742"/>
      <c r="D500" s="463"/>
      <c r="E500" s="463"/>
      <c r="F500" s="463"/>
      <c r="G500" s="463"/>
      <c r="H500" s="463"/>
      <c r="I500" s="463"/>
      <c r="J500" s="463"/>
      <c r="K500" s="463"/>
      <c r="L500" s="463"/>
      <c r="M500" s="463"/>
      <c r="N500" s="463"/>
      <c r="O500" s="463"/>
      <c r="P500" s="463"/>
      <c r="Q500" s="463"/>
      <c r="R500" s="463"/>
      <c r="S500" s="463"/>
      <c r="T500" s="463"/>
      <c r="U500" s="463"/>
      <c r="V500" s="463"/>
      <c r="W500" s="463"/>
    </row>
    <row r="501" spans="1:23" ht="16.5" customHeight="1">
      <c r="A501" s="463"/>
      <c r="B501" s="463"/>
      <c r="C501" s="742"/>
      <c r="D501" s="463"/>
      <c r="E501" s="463"/>
      <c r="F501" s="463"/>
      <c r="G501" s="463"/>
      <c r="H501" s="463"/>
      <c r="I501" s="463"/>
      <c r="J501" s="463"/>
      <c r="K501" s="463"/>
      <c r="L501" s="463"/>
      <c r="M501" s="463"/>
      <c r="N501" s="463"/>
      <c r="O501" s="463"/>
      <c r="P501" s="463"/>
      <c r="Q501" s="463"/>
      <c r="R501" s="463"/>
      <c r="S501" s="463"/>
      <c r="T501" s="463"/>
      <c r="U501" s="463"/>
      <c r="V501" s="463"/>
      <c r="W501" s="463"/>
    </row>
    <row r="502" spans="1:23" ht="16.5" customHeight="1">
      <c r="A502" s="463"/>
      <c r="B502" s="463"/>
      <c r="C502" s="742"/>
      <c r="D502" s="463"/>
      <c r="E502" s="463"/>
      <c r="F502" s="463"/>
      <c r="G502" s="463"/>
      <c r="H502" s="463"/>
      <c r="I502" s="463"/>
      <c r="J502" s="463"/>
      <c r="K502" s="463"/>
      <c r="L502" s="463"/>
      <c r="M502" s="463"/>
      <c r="N502" s="463"/>
      <c r="O502" s="463"/>
      <c r="P502" s="463"/>
      <c r="Q502" s="463"/>
      <c r="R502" s="463"/>
      <c r="S502" s="463"/>
      <c r="T502" s="463"/>
      <c r="U502" s="463"/>
      <c r="V502" s="463"/>
      <c r="W502" s="463"/>
    </row>
    <row r="503" spans="1:23" ht="16.5" customHeight="1">
      <c r="A503" s="463"/>
      <c r="B503" s="463"/>
      <c r="C503" s="742"/>
      <c r="D503" s="463"/>
      <c r="E503" s="463"/>
      <c r="F503" s="463"/>
      <c r="G503" s="463"/>
      <c r="H503" s="463"/>
      <c r="I503" s="463"/>
      <c r="J503" s="463"/>
      <c r="K503" s="463"/>
      <c r="L503" s="463"/>
      <c r="M503" s="463"/>
      <c r="N503" s="463"/>
      <c r="O503" s="463"/>
      <c r="P503" s="463"/>
      <c r="Q503" s="463"/>
      <c r="R503" s="463"/>
      <c r="S503" s="463"/>
      <c r="T503" s="463"/>
      <c r="U503" s="463"/>
      <c r="V503" s="463"/>
      <c r="W503" s="463"/>
    </row>
    <row r="504" spans="1:23" ht="16.5" customHeight="1">
      <c r="A504" s="463"/>
      <c r="B504" s="463"/>
      <c r="C504" s="742"/>
      <c r="D504" s="463"/>
      <c r="E504" s="463"/>
      <c r="F504" s="463"/>
      <c r="G504" s="463"/>
      <c r="H504" s="463"/>
      <c r="I504" s="463"/>
      <c r="J504" s="463"/>
      <c r="K504" s="463"/>
      <c r="L504" s="463"/>
      <c r="M504" s="463"/>
      <c r="N504" s="463"/>
      <c r="O504" s="463"/>
      <c r="P504" s="463"/>
      <c r="Q504" s="463"/>
      <c r="R504" s="463"/>
      <c r="S504" s="463"/>
      <c r="T504" s="463"/>
      <c r="U504" s="463"/>
      <c r="V504" s="463"/>
      <c r="W504" s="463"/>
    </row>
    <row r="505" spans="1:23" ht="16.5" customHeight="1">
      <c r="A505" s="463"/>
      <c r="B505" s="463"/>
      <c r="C505" s="742"/>
      <c r="D505" s="463"/>
      <c r="E505" s="463"/>
      <c r="F505" s="463"/>
      <c r="G505" s="463"/>
      <c r="H505" s="463"/>
      <c r="I505" s="463"/>
      <c r="J505" s="463"/>
      <c r="K505" s="463"/>
      <c r="L505" s="463"/>
      <c r="M505" s="463"/>
      <c r="N505" s="463"/>
      <c r="O505" s="463"/>
      <c r="P505" s="463"/>
      <c r="Q505" s="463"/>
      <c r="R505" s="463"/>
      <c r="S505" s="463"/>
      <c r="T505" s="463"/>
      <c r="U505" s="463"/>
      <c r="V505" s="463"/>
      <c r="W505" s="463"/>
    </row>
    <row r="506" spans="1:23" ht="16.5" customHeight="1">
      <c r="A506" s="463"/>
      <c r="B506" s="463"/>
      <c r="C506" s="742"/>
      <c r="D506" s="463"/>
      <c r="E506" s="463"/>
      <c r="F506" s="463"/>
      <c r="G506" s="463"/>
      <c r="H506" s="463"/>
      <c r="I506" s="463"/>
      <c r="J506" s="463"/>
      <c r="K506" s="463"/>
      <c r="L506" s="463"/>
      <c r="M506" s="463"/>
      <c r="N506" s="463"/>
      <c r="O506" s="463"/>
      <c r="P506" s="463"/>
      <c r="Q506" s="463"/>
      <c r="R506" s="463"/>
      <c r="S506" s="463"/>
      <c r="T506" s="463"/>
      <c r="U506" s="463"/>
      <c r="V506" s="463"/>
      <c r="W506" s="463"/>
    </row>
    <row r="507" spans="1:23" ht="16.5" customHeight="1">
      <c r="A507" s="463"/>
      <c r="B507" s="463"/>
      <c r="C507" s="742"/>
      <c r="D507" s="463"/>
      <c r="E507" s="463"/>
      <c r="F507" s="463"/>
      <c r="G507" s="463"/>
      <c r="H507" s="463"/>
      <c r="I507" s="463"/>
      <c r="J507" s="463"/>
      <c r="K507" s="463"/>
      <c r="L507" s="463"/>
      <c r="M507" s="463"/>
      <c r="N507" s="463"/>
      <c r="O507" s="463"/>
      <c r="P507" s="463"/>
      <c r="Q507" s="463"/>
      <c r="R507" s="463"/>
      <c r="S507" s="463"/>
      <c r="T507" s="463"/>
      <c r="U507" s="463"/>
      <c r="V507" s="463"/>
      <c r="W507" s="463"/>
    </row>
    <row r="508" spans="1:23" ht="16.5" customHeight="1">
      <c r="A508" s="463"/>
      <c r="B508" s="463"/>
      <c r="C508" s="742"/>
      <c r="D508" s="463"/>
      <c r="E508" s="463"/>
      <c r="F508" s="463"/>
      <c r="G508" s="463"/>
      <c r="H508" s="463"/>
      <c r="I508" s="463"/>
      <c r="J508" s="463"/>
      <c r="K508" s="463"/>
      <c r="L508" s="463"/>
      <c r="M508" s="463"/>
      <c r="N508" s="463"/>
      <c r="O508" s="463"/>
      <c r="P508" s="463"/>
      <c r="Q508" s="463"/>
      <c r="R508" s="463"/>
      <c r="S508" s="463"/>
      <c r="T508" s="463"/>
      <c r="U508" s="463"/>
      <c r="V508" s="463"/>
      <c r="W508" s="463"/>
    </row>
    <row r="509" spans="1:23" ht="16.5" customHeight="1">
      <c r="A509" s="463"/>
      <c r="B509" s="463"/>
      <c r="C509" s="742"/>
      <c r="D509" s="463"/>
      <c r="E509" s="463"/>
      <c r="F509" s="463"/>
      <c r="G509" s="463"/>
      <c r="H509" s="463"/>
      <c r="I509" s="463"/>
      <c r="J509" s="463"/>
      <c r="K509" s="463"/>
      <c r="L509" s="463"/>
      <c r="M509" s="463"/>
      <c r="N509" s="463"/>
      <c r="O509" s="463"/>
      <c r="P509" s="463"/>
      <c r="Q509" s="463"/>
      <c r="R509" s="463"/>
      <c r="S509" s="463"/>
      <c r="T509" s="463"/>
      <c r="U509" s="463"/>
      <c r="V509" s="463"/>
      <c r="W509" s="463"/>
    </row>
    <row r="510" spans="1:23" ht="16.5" customHeight="1">
      <c r="A510" s="463"/>
      <c r="B510" s="463"/>
      <c r="C510" s="742"/>
      <c r="D510" s="463"/>
      <c r="E510" s="463"/>
      <c r="F510" s="463"/>
      <c r="G510" s="463"/>
      <c r="H510" s="463"/>
      <c r="I510" s="463"/>
      <c r="J510" s="463"/>
      <c r="K510" s="463"/>
      <c r="L510" s="463"/>
      <c r="M510" s="463"/>
      <c r="N510" s="463"/>
      <c r="O510" s="463"/>
      <c r="P510" s="463"/>
      <c r="Q510" s="463"/>
      <c r="R510" s="463"/>
      <c r="S510" s="463"/>
      <c r="T510" s="463"/>
      <c r="U510" s="463"/>
      <c r="V510" s="463"/>
      <c r="W510" s="463"/>
    </row>
    <row r="511" spans="1:23" ht="16.5" customHeight="1">
      <c r="A511" s="463"/>
      <c r="B511" s="463"/>
      <c r="C511" s="742"/>
      <c r="D511" s="463"/>
      <c r="E511" s="463"/>
      <c r="F511" s="463"/>
      <c r="G511" s="463"/>
      <c r="H511" s="463"/>
      <c r="I511" s="463"/>
      <c r="J511" s="463"/>
      <c r="K511" s="463"/>
      <c r="L511" s="463"/>
      <c r="M511" s="463"/>
      <c r="N511" s="463"/>
      <c r="O511" s="463"/>
      <c r="P511" s="463"/>
      <c r="Q511" s="463"/>
      <c r="R511" s="463"/>
      <c r="S511" s="463"/>
      <c r="T511" s="463"/>
      <c r="U511" s="463"/>
      <c r="V511" s="463"/>
      <c r="W511" s="463"/>
    </row>
    <row r="512" spans="1:23" ht="16.5" customHeight="1">
      <c r="A512" s="463"/>
      <c r="B512" s="463"/>
      <c r="C512" s="742"/>
      <c r="D512" s="463"/>
      <c r="E512" s="463"/>
      <c r="F512" s="463"/>
      <c r="G512" s="463"/>
      <c r="H512" s="463"/>
      <c r="I512" s="463"/>
      <c r="J512" s="463"/>
      <c r="K512" s="463"/>
      <c r="L512" s="463"/>
      <c r="M512" s="463"/>
      <c r="N512" s="463"/>
      <c r="O512" s="463"/>
      <c r="P512" s="463"/>
      <c r="Q512" s="463"/>
      <c r="R512" s="463"/>
      <c r="S512" s="463"/>
      <c r="T512" s="463"/>
      <c r="U512" s="463"/>
      <c r="V512" s="463"/>
      <c r="W512" s="463"/>
    </row>
    <row r="513" spans="1:23" ht="16.5" customHeight="1">
      <c r="A513" s="463"/>
      <c r="B513" s="463"/>
      <c r="C513" s="742"/>
      <c r="D513" s="463"/>
      <c r="E513" s="463"/>
      <c r="F513" s="463"/>
      <c r="G513" s="463"/>
      <c r="H513" s="463"/>
      <c r="I513" s="463"/>
      <c r="J513" s="463"/>
      <c r="K513" s="463"/>
      <c r="L513" s="463"/>
      <c r="M513" s="463"/>
      <c r="N513" s="463"/>
      <c r="O513" s="463"/>
      <c r="P513" s="463"/>
      <c r="Q513" s="463"/>
      <c r="R513" s="463"/>
      <c r="S513" s="463"/>
      <c r="T513" s="463"/>
      <c r="U513" s="463"/>
      <c r="V513" s="463"/>
      <c r="W513" s="463"/>
    </row>
    <row r="514" spans="1:23" ht="16.5" customHeight="1">
      <c r="A514" s="463"/>
      <c r="B514" s="463"/>
      <c r="C514" s="742"/>
      <c r="D514" s="463"/>
      <c r="E514" s="463"/>
      <c r="F514" s="463"/>
      <c r="G514" s="463"/>
      <c r="H514" s="463"/>
      <c r="I514" s="463"/>
      <c r="J514" s="463"/>
      <c r="K514" s="463"/>
      <c r="L514" s="463"/>
      <c r="M514" s="463"/>
      <c r="N514" s="463"/>
      <c r="O514" s="463"/>
      <c r="P514" s="463"/>
      <c r="Q514" s="463"/>
      <c r="R514" s="463"/>
      <c r="S514" s="463"/>
      <c r="T514" s="463"/>
      <c r="U514" s="463"/>
      <c r="V514" s="463"/>
      <c r="W514" s="463"/>
    </row>
    <row r="515" spans="1:23" ht="16.5" customHeight="1">
      <c r="A515" s="463"/>
      <c r="B515" s="463"/>
      <c r="C515" s="742"/>
      <c r="D515" s="463"/>
      <c r="E515" s="463"/>
      <c r="F515" s="463"/>
      <c r="G515" s="463"/>
      <c r="H515" s="463"/>
      <c r="I515" s="463"/>
      <c r="J515" s="463"/>
      <c r="K515" s="463"/>
      <c r="L515" s="463"/>
      <c r="M515" s="463"/>
      <c r="N515" s="463"/>
      <c r="O515" s="463"/>
      <c r="P515" s="463"/>
      <c r="Q515" s="463"/>
      <c r="R515" s="463"/>
      <c r="S515" s="463"/>
      <c r="T515" s="463"/>
      <c r="U515" s="463"/>
      <c r="V515" s="463"/>
      <c r="W515" s="463"/>
    </row>
    <row r="516" spans="1:23" ht="16.5" customHeight="1">
      <c r="A516" s="463"/>
      <c r="B516" s="463"/>
      <c r="C516" s="742"/>
      <c r="D516" s="463"/>
      <c r="E516" s="463"/>
      <c r="F516" s="463"/>
      <c r="G516" s="463"/>
      <c r="H516" s="463"/>
      <c r="I516" s="463"/>
      <c r="J516" s="463"/>
      <c r="K516" s="463"/>
      <c r="L516" s="463"/>
      <c r="M516" s="463"/>
      <c r="N516" s="463"/>
      <c r="O516" s="463"/>
      <c r="P516" s="463"/>
      <c r="Q516" s="463"/>
      <c r="R516" s="463"/>
      <c r="S516" s="463"/>
      <c r="T516" s="463"/>
      <c r="U516" s="463"/>
      <c r="V516" s="463"/>
      <c r="W516" s="463"/>
    </row>
    <row r="517" spans="1:23" ht="16.5" customHeight="1">
      <c r="A517" s="463"/>
      <c r="B517" s="463"/>
      <c r="C517" s="742"/>
      <c r="D517" s="463"/>
      <c r="E517" s="463"/>
      <c r="F517" s="463"/>
      <c r="G517" s="463"/>
      <c r="H517" s="463"/>
      <c r="I517" s="463"/>
      <c r="J517" s="463"/>
      <c r="K517" s="463"/>
      <c r="L517" s="463"/>
      <c r="M517" s="463"/>
      <c r="N517" s="463"/>
      <c r="O517" s="463"/>
      <c r="P517" s="463"/>
      <c r="Q517" s="463"/>
      <c r="R517" s="463"/>
      <c r="S517" s="463"/>
      <c r="T517" s="463"/>
      <c r="U517" s="463"/>
      <c r="V517" s="463"/>
      <c r="W517" s="463"/>
    </row>
    <row r="518" spans="1:23" ht="16.5" customHeight="1">
      <c r="A518" s="463"/>
      <c r="B518" s="463"/>
      <c r="C518" s="742"/>
      <c r="D518" s="463"/>
      <c r="E518" s="463"/>
      <c r="F518" s="463"/>
      <c r="G518" s="463"/>
      <c r="H518" s="463"/>
      <c r="I518" s="463"/>
      <c r="J518" s="463"/>
      <c r="K518" s="463"/>
      <c r="L518" s="463"/>
      <c r="M518" s="463"/>
      <c r="N518" s="463"/>
      <c r="O518" s="463"/>
      <c r="P518" s="463"/>
      <c r="Q518" s="463"/>
      <c r="R518" s="463"/>
      <c r="S518" s="463"/>
      <c r="T518" s="463"/>
      <c r="U518" s="463"/>
      <c r="V518" s="463"/>
      <c r="W518" s="463"/>
    </row>
    <row r="519" spans="1:23" ht="16.5" customHeight="1">
      <c r="A519" s="463"/>
      <c r="B519" s="463"/>
      <c r="C519" s="742"/>
      <c r="D519" s="463"/>
      <c r="E519" s="463"/>
      <c r="F519" s="463"/>
      <c r="G519" s="463"/>
      <c r="H519" s="463"/>
      <c r="I519" s="463"/>
      <c r="J519" s="463"/>
      <c r="K519" s="463"/>
      <c r="L519" s="463"/>
      <c r="M519" s="463"/>
      <c r="N519" s="463"/>
      <c r="O519" s="463"/>
      <c r="P519" s="463"/>
      <c r="Q519" s="463"/>
      <c r="R519" s="463"/>
      <c r="S519" s="463"/>
      <c r="T519" s="463"/>
      <c r="U519" s="463"/>
      <c r="V519" s="463"/>
      <c r="W519" s="463"/>
    </row>
    <row r="520" spans="1:23" ht="16.5" customHeight="1">
      <c r="A520" s="463"/>
      <c r="B520" s="463"/>
      <c r="C520" s="742"/>
      <c r="D520" s="463"/>
      <c r="E520" s="463"/>
      <c r="F520" s="463"/>
      <c r="G520" s="463"/>
      <c r="H520" s="463"/>
      <c r="I520" s="463"/>
      <c r="J520" s="463"/>
      <c r="K520" s="463"/>
      <c r="L520" s="463"/>
      <c r="M520" s="463"/>
      <c r="N520" s="463"/>
      <c r="O520" s="463"/>
      <c r="P520" s="463"/>
      <c r="Q520" s="463"/>
      <c r="R520" s="463"/>
      <c r="S520" s="463"/>
      <c r="T520" s="463"/>
      <c r="U520" s="463"/>
      <c r="V520" s="463"/>
      <c r="W520" s="463"/>
    </row>
    <row r="521" spans="1:23" ht="16.5" customHeight="1">
      <c r="A521" s="463"/>
      <c r="B521" s="463"/>
      <c r="C521" s="742"/>
      <c r="D521" s="463"/>
      <c r="E521" s="463"/>
      <c r="F521" s="463"/>
      <c r="G521" s="463"/>
      <c r="H521" s="463"/>
      <c r="I521" s="463"/>
      <c r="J521" s="463"/>
      <c r="K521" s="463"/>
      <c r="L521" s="463"/>
      <c r="M521" s="463"/>
      <c r="N521" s="463"/>
      <c r="O521" s="463"/>
      <c r="P521" s="463"/>
      <c r="Q521" s="463"/>
      <c r="R521" s="463"/>
      <c r="S521" s="463"/>
      <c r="T521" s="463"/>
      <c r="U521" s="463"/>
      <c r="V521" s="463"/>
      <c r="W521" s="463"/>
    </row>
    <row r="522" spans="1:23" ht="16.5" customHeight="1">
      <c r="A522" s="463"/>
      <c r="B522" s="463"/>
      <c r="C522" s="742"/>
      <c r="D522" s="463"/>
      <c r="E522" s="463"/>
      <c r="F522" s="463"/>
      <c r="G522" s="463"/>
      <c r="H522" s="463"/>
      <c r="I522" s="463"/>
      <c r="J522" s="463"/>
      <c r="K522" s="463"/>
      <c r="L522" s="463"/>
      <c r="M522" s="463"/>
      <c r="N522" s="463"/>
      <c r="O522" s="463"/>
      <c r="P522" s="463"/>
      <c r="Q522" s="463"/>
      <c r="R522" s="463"/>
      <c r="S522" s="463"/>
      <c r="T522" s="463"/>
      <c r="U522" s="463"/>
      <c r="V522" s="463"/>
      <c r="W522" s="463"/>
    </row>
    <row r="523" spans="1:23" ht="16.5" customHeight="1">
      <c r="A523" s="463"/>
      <c r="B523" s="463"/>
      <c r="C523" s="742"/>
      <c r="D523" s="463"/>
      <c r="E523" s="463"/>
      <c r="F523" s="463"/>
      <c r="G523" s="463"/>
      <c r="H523" s="463"/>
      <c r="I523" s="463"/>
      <c r="J523" s="463"/>
      <c r="K523" s="463"/>
      <c r="L523" s="463"/>
      <c r="M523" s="463"/>
      <c r="N523" s="463"/>
      <c r="O523" s="463"/>
      <c r="P523" s="463"/>
      <c r="Q523" s="463"/>
      <c r="R523" s="463"/>
      <c r="S523" s="463"/>
      <c r="T523" s="463"/>
      <c r="U523" s="463"/>
      <c r="V523" s="463"/>
      <c r="W523" s="463"/>
    </row>
    <row r="524" spans="1:23" ht="16.5" customHeight="1">
      <c r="A524" s="463"/>
      <c r="B524" s="463"/>
      <c r="C524" s="742"/>
      <c r="D524" s="463"/>
      <c r="E524" s="463"/>
      <c r="F524" s="463"/>
      <c r="G524" s="463"/>
      <c r="H524" s="463"/>
      <c r="I524" s="463"/>
      <c r="J524" s="463"/>
      <c r="K524" s="463"/>
      <c r="L524" s="463"/>
      <c r="M524" s="463"/>
      <c r="N524" s="463"/>
      <c r="O524" s="463"/>
      <c r="P524" s="463"/>
      <c r="Q524" s="463"/>
      <c r="R524" s="463"/>
      <c r="S524" s="463"/>
      <c r="T524" s="463"/>
      <c r="U524" s="463"/>
      <c r="V524" s="463"/>
      <c r="W524" s="463"/>
    </row>
    <row r="525" spans="1:23" ht="16.5" customHeight="1">
      <c r="A525" s="463"/>
      <c r="B525" s="463"/>
      <c r="C525" s="742"/>
      <c r="D525" s="463"/>
      <c r="E525" s="463"/>
      <c r="F525" s="463"/>
      <c r="G525" s="463"/>
      <c r="H525" s="463"/>
      <c r="I525" s="463"/>
      <c r="J525" s="463"/>
      <c r="K525" s="463"/>
      <c r="L525" s="463"/>
      <c r="M525" s="463"/>
      <c r="N525" s="463"/>
      <c r="O525" s="463"/>
      <c r="P525" s="463"/>
      <c r="Q525" s="463"/>
      <c r="R525" s="463"/>
      <c r="S525" s="463"/>
      <c r="T525" s="463"/>
      <c r="U525" s="463"/>
      <c r="V525" s="463"/>
      <c r="W525" s="463"/>
    </row>
    <row r="526" spans="1:23" ht="16.5" customHeight="1">
      <c r="A526" s="463"/>
      <c r="B526" s="463"/>
      <c r="C526" s="742"/>
      <c r="D526" s="463"/>
      <c r="E526" s="463"/>
      <c r="F526" s="463"/>
      <c r="G526" s="463"/>
      <c r="H526" s="463"/>
      <c r="I526" s="463"/>
      <c r="J526" s="463"/>
      <c r="K526" s="463"/>
      <c r="L526" s="463"/>
      <c r="M526" s="463"/>
      <c r="N526" s="463"/>
      <c r="O526" s="463"/>
      <c r="P526" s="463"/>
      <c r="Q526" s="463"/>
      <c r="R526" s="463"/>
      <c r="S526" s="463"/>
      <c r="T526" s="463"/>
      <c r="U526" s="463"/>
      <c r="V526" s="463"/>
      <c r="W526" s="463"/>
    </row>
    <row r="527" spans="1:23" ht="16.5" customHeight="1">
      <c r="A527" s="463"/>
      <c r="B527" s="463"/>
      <c r="C527" s="742"/>
      <c r="D527" s="463"/>
      <c r="E527" s="463"/>
      <c r="F527" s="463"/>
      <c r="G527" s="463"/>
      <c r="H527" s="463"/>
      <c r="I527" s="463"/>
      <c r="J527" s="463"/>
      <c r="K527" s="463"/>
      <c r="L527" s="463"/>
      <c r="M527" s="463"/>
      <c r="N527" s="463"/>
      <c r="O527" s="463"/>
      <c r="P527" s="463"/>
      <c r="Q527" s="463"/>
      <c r="R527" s="463"/>
      <c r="S527" s="463"/>
      <c r="T527" s="463"/>
      <c r="U527" s="463"/>
      <c r="V527" s="463"/>
      <c r="W527" s="463"/>
    </row>
    <row r="528" spans="1:23" ht="16.5" customHeight="1">
      <c r="A528" s="463"/>
      <c r="B528" s="463"/>
      <c r="C528" s="742"/>
      <c r="D528" s="463"/>
      <c r="E528" s="463"/>
      <c r="F528" s="463"/>
      <c r="G528" s="463"/>
      <c r="H528" s="463"/>
      <c r="I528" s="463"/>
      <c r="J528" s="463"/>
      <c r="K528" s="463"/>
      <c r="L528" s="463"/>
      <c r="M528" s="463"/>
      <c r="N528" s="463"/>
      <c r="O528" s="463"/>
      <c r="P528" s="463"/>
      <c r="Q528" s="463"/>
      <c r="R528" s="463"/>
      <c r="S528" s="463"/>
      <c r="T528" s="463"/>
      <c r="U528" s="463"/>
      <c r="V528" s="463"/>
      <c r="W528" s="463"/>
    </row>
    <row r="529" spans="1:23" ht="16.5" customHeight="1">
      <c r="A529" s="463"/>
      <c r="B529" s="463"/>
      <c r="C529" s="742"/>
      <c r="D529" s="463"/>
      <c r="E529" s="463"/>
      <c r="F529" s="463"/>
      <c r="G529" s="463"/>
      <c r="H529" s="463"/>
      <c r="I529" s="463"/>
      <c r="J529" s="463"/>
      <c r="K529" s="463"/>
      <c r="L529" s="463"/>
      <c r="M529" s="463"/>
      <c r="N529" s="463"/>
      <c r="O529" s="463"/>
      <c r="P529" s="463"/>
      <c r="Q529" s="463"/>
      <c r="R529" s="463"/>
      <c r="S529" s="463"/>
      <c r="T529" s="463"/>
      <c r="U529" s="463"/>
      <c r="V529" s="463"/>
      <c r="W529" s="463"/>
    </row>
    <row r="530" spans="1:23" ht="16.5" customHeight="1">
      <c r="A530" s="463"/>
      <c r="B530" s="463"/>
      <c r="C530" s="742"/>
      <c r="D530" s="463"/>
      <c r="E530" s="463"/>
      <c r="F530" s="463"/>
      <c r="G530" s="463"/>
      <c r="H530" s="463"/>
      <c r="I530" s="463"/>
      <c r="J530" s="463"/>
      <c r="K530" s="463"/>
      <c r="L530" s="463"/>
      <c r="M530" s="463"/>
      <c r="N530" s="463"/>
      <c r="O530" s="463"/>
      <c r="P530" s="463"/>
      <c r="Q530" s="463"/>
      <c r="R530" s="463"/>
      <c r="S530" s="463"/>
      <c r="T530" s="463"/>
      <c r="U530" s="463"/>
      <c r="V530" s="463"/>
      <c r="W530" s="463"/>
    </row>
    <row r="531" spans="1:23" ht="16.5" customHeight="1">
      <c r="A531" s="463"/>
      <c r="B531" s="463"/>
      <c r="C531" s="742"/>
      <c r="D531" s="463"/>
      <c r="E531" s="463"/>
      <c r="F531" s="463"/>
      <c r="G531" s="463"/>
      <c r="H531" s="463"/>
      <c r="I531" s="463"/>
      <c r="J531" s="463"/>
      <c r="K531" s="463"/>
      <c r="L531" s="463"/>
      <c r="M531" s="463"/>
      <c r="N531" s="463"/>
      <c r="O531" s="463"/>
      <c r="P531" s="463"/>
      <c r="Q531" s="463"/>
      <c r="R531" s="463"/>
      <c r="S531" s="463"/>
      <c r="T531" s="463"/>
      <c r="U531" s="463"/>
      <c r="V531" s="463"/>
      <c r="W531" s="463"/>
    </row>
    <row r="532" spans="1:23" ht="16.5" customHeight="1">
      <c r="A532" s="463"/>
      <c r="B532" s="463"/>
      <c r="C532" s="742"/>
      <c r="D532" s="463"/>
      <c r="E532" s="463"/>
      <c r="F532" s="463"/>
      <c r="G532" s="463"/>
      <c r="H532" s="463"/>
      <c r="I532" s="463"/>
      <c r="J532" s="463"/>
      <c r="K532" s="463"/>
      <c r="L532" s="463"/>
      <c r="M532" s="463"/>
      <c r="N532" s="463"/>
      <c r="O532" s="463"/>
      <c r="P532" s="463"/>
      <c r="Q532" s="463"/>
      <c r="R532" s="463"/>
      <c r="S532" s="463"/>
      <c r="T532" s="463"/>
      <c r="U532" s="463"/>
      <c r="V532" s="463"/>
      <c r="W532" s="463"/>
    </row>
    <row r="533" spans="1:23" ht="16.5" customHeight="1">
      <c r="A533" s="463"/>
      <c r="B533" s="463"/>
      <c r="C533" s="742"/>
      <c r="D533" s="463"/>
      <c r="E533" s="463"/>
      <c r="F533" s="463"/>
      <c r="G533" s="463"/>
      <c r="H533" s="463"/>
      <c r="I533" s="463"/>
      <c r="J533" s="463"/>
      <c r="K533" s="463"/>
      <c r="L533" s="463"/>
      <c r="M533" s="463"/>
      <c r="N533" s="463"/>
      <c r="O533" s="463"/>
      <c r="P533" s="463"/>
      <c r="Q533" s="463"/>
      <c r="R533" s="463"/>
      <c r="S533" s="463"/>
      <c r="T533" s="463"/>
      <c r="U533" s="463"/>
      <c r="V533" s="463"/>
      <c r="W533" s="463"/>
    </row>
    <row r="534" spans="1:23" ht="16.5" customHeight="1">
      <c r="A534" s="463"/>
      <c r="B534" s="463"/>
      <c r="C534" s="742"/>
      <c r="D534" s="463"/>
      <c r="E534" s="463"/>
      <c r="F534" s="463"/>
      <c r="G534" s="463"/>
      <c r="H534" s="463"/>
      <c r="I534" s="463"/>
      <c r="J534" s="463"/>
      <c r="K534" s="463"/>
      <c r="L534" s="463"/>
      <c r="M534" s="463"/>
      <c r="N534" s="463"/>
      <c r="O534" s="463"/>
      <c r="P534" s="463"/>
      <c r="Q534" s="463"/>
      <c r="R534" s="463"/>
      <c r="S534" s="463"/>
      <c r="T534" s="463"/>
      <c r="U534" s="463"/>
      <c r="V534" s="463"/>
      <c r="W534" s="463"/>
    </row>
    <row r="535" spans="1:23" ht="16.5" customHeight="1">
      <c r="A535" s="463"/>
      <c r="B535" s="463"/>
      <c r="C535" s="742"/>
      <c r="D535" s="463"/>
      <c r="E535" s="463"/>
      <c r="F535" s="463"/>
      <c r="G535" s="463"/>
      <c r="H535" s="463"/>
      <c r="I535" s="463"/>
      <c r="J535" s="463"/>
      <c r="K535" s="463"/>
      <c r="L535" s="463"/>
      <c r="M535" s="463"/>
      <c r="N535" s="463"/>
      <c r="O535" s="463"/>
      <c r="P535" s="463"/>
      <c r="Q535" s="463"/>
      <c r="R535" s="463"/>
      <c r="S535" s="463"/>
      <c r="T535" s="463"/>
      <c r="U535" s="463"/>
      <c r="V535" s="463"/>
      <c r="W535" s="463"/>
    </row>
    <row r="536" spans="1:23" ht="16.5" customHeight="1">
      <c r="A536" s="463"/>
      <c r="B536" s="463"/>
      <c r="C536" s="742"/>
      <c r="D536" s="463"/>
      <c r="E536" s="463"/>
      <c r="F536" s="463"/>
      <c r="G536" s="463"/>
      <c r="H536" s="463"/>
      <c r="I536" s="463"/>
      <c r="J536" s="463"/>
      <c r="K536" s="463"/>
      <c r="L536" s="463"/>
      <c r="M536" s="463"/>
      <c r="N536" s="463"/>
      <c r="O536" s="463"/>
      <c r="P536" s="463"/>
      <c r="Q536" s="463"/>
      <c r="R536" s="463"/>
      <c r="S536" s="463"/>
      <c r="T536" s="463"/>
      <c r="U536" s="463"/>
      <c r="V536" s="463"/>
      <c r="W536" s="463"/>
    </row>
    <row r="537" spans="1:23" ht="16.5" customHeight="1">
      <c r="A537" s="463"/>
      <c r="B537" s="463"/>
      <c r="C537" s="742"/>
      <c r="D537" s="463"/>
      <c r="E537" s="463"/>
      <c r="F537" s="463"/>
      <c r="G537" s="463"/>
      <c r="H537" s="463"/>
      <c r="I537" s="463"/>
      <c r="J537" s="463"/>
      <c r="K537" s="463"/>
      <c r="L537" s="463"/>
      <c r="M537" s="463"/>
      <c r="N537" s="463"/>
      <c r="O537" s="463"/>
      <c r="P537" s="463"/>
      <c r="Q537" s="463"/>
      <c r="R537" s="463"/>
      <c r="S537" s="463"/>
      <c r="T537" s="463"/>
      <c r="U537" s="463"/>
      <c r="V537" s="463"/>
      <c r="W537" s="463"/>
    </row>
    <row r="538" spans="1:23" ht="16.5" customHeight="1">
      <c r="A538" s="463"/>
      <c r="B538" s="463"/>
      <c r="C538" s="742"/>
      <c r="D538" s="463"/>
      <c r="E538" s="463"/>
      <c r="F538" s="463"/>
      <c r="G538" s="463"/>
      <c r="H538" s="463"/>
      <c r="I538" s="463"/>
      <c r="J538" s="463"/>
      <c r="K538" s="463"/>
      <c r="L538" s="463"/>
      <c r="M538" s="463"/>
      <c r="N538" s="463"/>
      <c r="O538" s="463"/>
      <c r="P538" s="463"/>
      <c r="Q538" s="463"/>
      <c r="R538" s="463"/>
      <c r="S538" s="463"/>
      <c r="T538" s="463"/>
      <c r="U538" s="463"/>
      <c r="V538" s="463"/>
      <c r="W538" s="463"/>
    </row>
    <row r="539" spans="1:23" ht="16.5" customHeight="1">
      <c r="A539" s="463"/>
      <c r="B539" s="463"/>
      <c r="C539" s="742"/>
      <c r="D539" s="463"/>
      <c r="E539" s="463"/>
      <c r="F539" s="463"/>
      <c r="G539" s="463"/>
      <c r="H539" s="463"/>
      <c r="I539" s="463"/>
      <c r="J539" s="463"/>
      <c r="K539" s="463"/>
      <c r="L539" s="463"/>
      <c r="M539" s="463"/>
      <c r="N539" s="463"/>
      <c r="O539" s="463"/>
      <c r="P539" s="463"/>
      <c r="Q539" s="463"/>
      <c r="R539" s="463"/>
      <c r="S539" s="463"/>
      <c r="T539" s="463"/>
      <c r="U539" s="463"/>
      <c r="V539" s="463"/>
      <c r="W539" s="463"/>
    </row>
    <row r="540" spans="1:23" ht="16.5" customHeight="1">
      <c r="A540" s="463"/>
      <c r="B540" s="463"/>
      <c r="C540" s="742"/>
      <c r="D540" s="463"/>
      <c r="E540" s="463"/>
      <c r="F540" s="463"/>
      <c r="G540" s="463"/>
      <c r="H540" s="463"/>
      <c r="I540" s="463"/>
      <c r="J540" s="463"/>
      <c r="K540" s="463"/>
      <c r="L540" s="463"/>
      <c r="M540" s="463"/>
      <c r="N540" s="463"/>
      <c r="O540" s="463"/>
      <c r="P540" s="463"/>
      <c r="Q540" s="463"/>
      <c r="R540" s="463"/>
      <c r="S540" s="463"/>
      <c r="T540" s="463"/>
      <c r="U540" s="463"/>
      <c r="V540" s="463"/>
      <c r="W540" s="463"/>
    </row>
    <row r="541" spans="1:23" ht="16.5" customHeight="1">
      <c r="A541" s="463"/>
      <c r="B541" s="463"/>
      <c r="C541" s="742"/>
      <c r="D541" s="463"/>
      <c r="E541" s="463"/>
      <c r="F541" s="463"/>
      <c r="G541" s="463"/>
      <c r="H541" s="463"/>
      <c r="I541" s="463"/>
      <c r="J541" s="463"/>
      <c r="K541" s="463"/>
      <c r="L541" s="463"/>
      <c r="M541" s="463"/>
      <c r="N541" s="463"/>
      <c r="O541" s="463"/>
      <c r="P541" s="463"/>
      <c r="Q541" s="463"/>
      <c r="R541" s="463"/>
      <c r="S541" s="463"/>
      <c r="T541" s="463"/>
      <c r="U541" s="463"/>
      <c r="V541" s="463"/>
      <c r="W541" s="463"/>
    </row>
    <row r="542" spans="1:23" ht="16.5" customHeight="1">
      <c r="A542" s="463"/>
      <c r="B542" s="463"/>
      <c r="C542" s="742"/>
      <c r="D542" s="463"/>
      <c r="E542" s="463"/>
      <c r="F542" s="463"/>
      <c r="G542" s="463"/>
      <c r="H542" s="463"/>
      <c r="I542" s="463"/>
      <c r="J542" s="463"/>
      <c r="K542" s="463"/>
      <c r="L542" s="463"/>
      <c r="M542" s="463"/>
      <c r="N542" s="463"/>
      <c r="O542" s="463"/>
      <c r="P542" s="463"/>
      <c r="Q542" s="463"/>
      <c r="R542" s="463"/>
      <c r="S542" s="463"/>
      <c r="T542" s="463"/>
      <c r="U542" s="463"/>
      <c r="V542" s="463"/>
      <c r="W542" s="463"/>
    </row>
    <row r="543" spans="1:23" ht="16.5" customHeight="1">
      <c r="A543" s="463"/>
      <c r="B543" s="463"/>
      <c r="C543" s="742"/>
      <c r="D543" s="463"/>
      <c r="E543" s="463"/>
      <c r="F543" s="463"/>
      <c r="G543" s="463"/>
      <c r="H543" s="463"/>
      <c r="I543" s="463"/>
      <c r="J543" s="463"/>
      <c r="K543" s="463"/>
      <c r="L543" s="463"/>
      <c r="M543" s="463"/>
      <c r="N543" s="463"/>
      <c r="O543" s="463"/>
      <c r="P543" s="463"/>
      <c r="Q543" s="463"/>
      <c r="R543" s="463"/>
      <c r="S543" s="463"/>
      <c r="T543" s="463"/>
      <c r="U543" s="463"/>
      <c r="V543" s="463"/>
      <c r="W543" s="463"/>
    </row>
    <row r="544" spans="1:23" ht="16.5" customHeight="1">
      <c r="A544" s="463"/>
      <c r="B544" s="463"/>
      <c r="C544" s="742"/>
      <c r="D544" s="463"/>
      <c r="E544" s="463"/>
      <c r="F544" s="463"/>
      <c r="G544" s="463"/>
      <c r="H544" s="463"/>
      <c r="I544" s="463"/>
      <c r="J544" s="463"/>
      <c r="K544" s="463"/>
      <c r="L544" s="463"/>
      <c r="M544" s="463"/>
      <c r="N544" s="463"/>
      <c r="O544" s="463"/>
      <c r="P544" s="463"/>
      <c r="Q544" s="463"/>
      <c r="R544" s="463"/>
      <c r="S544" s="463"/>
      <c r="T544" s="463"/>
      <c r="U544" s="463"/>
      <c r="V544" s="463"/>
      <c r="W544" s="463"/>
    </row>
    <row r="545" spans="1:23" ht="16.5" customHeight="1">
      <c r="A545" s="463"/>
      <c r="B545" s="463"/>
      <c r="C545" s="742"/>
      <c r="D545" s="463"/>
      <c r="E545" s="463"/>
      <c r="F545" s="463"/>
      <c r="G545" s="463"/>
      <c r="H545" s="463"/>
      <c r="I545" s="463"/>
      <c r="J545" s="463"/>
      <c r="K545" s="463"/>
      <c r="L545" s="463"/>
      <c r="M545" s="463"/>
      <c r="N545" s="463"/>
      <c r="O545" s="463"/>
      <c r="P545" s="463"/>
      <c r="Q545" s="463"/>
      <c r="R545" s="463"/>
      <c r="S545" s="463"/>
      <c r="T545" s="463"/>
      <c r="U545" s="463"/>
      <c r="V545" s="463"/>
      <c r="W545" s="463"/>
    </row>
    <row r="546" spans="1:23" ht="16.5" customHeight="1">
      <c r="A546" s="463"/>
      <c r="B546" s="463"/>
      <c r="C546" s="742"/>
      <c r="D546" s="463"/>
      <c r="E546" s="463"/>
      <c r="F546" s="463"/>
      <c r="G546" s="463"/>
      <c r="H546" s="463"/>
      <c r="I546" s="463"/>
      <c r="J546" s="463"/>
      <c r="K546" s="463"/>
      <c r="L546" s="463"/>
      <c r="M546" s="463"/>
      <c r="N546" s="463"/>
      <c r="O546" s="463"/>
      <c r="P546" s="463"/>
      <c r="Q546" s="463"/>
      <c r="R546" s="463"/>
      <c r="S546" s="463"/>
      <c r="T546" s="463"/>
      <c r="U546" s="463"/>
      <c r="V546" s="463"/>
      <c r="W546" s="463"/>
    </row>
    <row r="547" spans="1:23" ht="16.5" customHeight="1">
      <c r="A547" s="463"/>
      <c r="B547" s="463"/>
      <c r="C547" s="742"/>
      <c r="D547" s="463"/>
      <c r="E547" s="463"/>
      <c r="F547" s="463"/>
      <c r="G547" s="463"/>
      <c r="H547" s="463"/>
      <c r="I547" s="463"/>
      <c r="J547" s="463"/>
      <c r="K547" s="463"/>
      <c r="L547" s="463"/>
      <c r="M547" s="463"/>
      <c r="N547" s="463"/>
      <c r="O547" s="463"/>
      <c r="P547" s="463"/>
      <c r="Q547" s="463"/>
      <c r="R547" s="463"/>
      <c r="S547" s="463"/>
      <c r="T547" s="463"/>
      <c r="U547" s="463"/>
      <c r="V547" s="463"/>
      <c r="W547" s="463"/>
    </row>
    <row r="548" spans="1:23" ht="16.5" customHeight="1">
      <c r="A548" s="463"/>
      <c r="B548" s="463"/>
      <c r="C548" s="742"/>
      <c r="D548" s="463"/>
      <c r="E548" s="463"/>
      <c r="F548" s="463"/>
      <c r="G548" s="463"/>
      <c r="H548" s="463"/>
      <c r="I548" s="463"/>
      <c r="J548" s="463"/>
      <c r="K548" s="463"/>
      <c r="L548" s="463"/>
      <c r="M548" s="463"/>
      <c r="N548" s="463"/>
      <c r="O548" s="463"/>
      <c r="P548" s="463"/>
      <c r="Q548" s="463"/>
      <c r="R548" s="463"/>
      <c r="S548" s="463"/>
      <c r="T548" s="463"/>
      <c r="U548" s="463"/>
      <c r="V548" s="463"/>
      <c r="W548" s="463"/>
    </row>
    <row r="549" spans="1:23" ht="16.5" customHeight="1">
      <c r="A549" s="463"/>
      <c r="B549" s="463"/>
      <c r="C549" s="742"/>
      <c r="D549" s="463"/>
      <c r="E549" s="463"/>
      <c r="F549" s="463"/>
      <c r="G549" s="463"/>
      <c r="H549" s="463"/>
      <c r="I549" s="463"/>
      <c r="J549" s="463"/>
      <c r="K549" s="463"/>
      <c r="L549" s="463"/>
      <c r="M549" s="463"/>
      <c r="N549" s="463"/>
      <c r="O549" s="463"/>
      <c r="P549" s="463"/>
      <c r="Q549" s="463"/>
      <c r="R549" s="463"/>
      <c r="S549" s="463"/>
      <c r="T549" s="463"/>
      <c r="U549" s="463"/>
      <c r="V549" s="463"/>
      <c r="W549" s="463"/>
    </row>
    <row r="550" spans="1:23" ht="16.5" customHeight="1">
      <c r="A550" s="463"/>
      <c r="B550" s="463"/>
      <c r="C550" s="742"/>
      <c r="D550" s="463"/>
      <c r="E550" s="463"/>
      <c r="F550" s="463"/>
      <c r="G550" s="463"/>
      <c r="H550" s="463"/>
      <c r="I550" s="463"/>
      <c r="J550" s="463"/>
      <c r="K550" s="463"/>
      <c r="L550" s="463"/>
      <c r="M550" s="463"/>
      <c r="N550" s="463"/>
      <c r="O550" s="463"/>
      <c r="P550" s="463"/>
      <c r="Q550" s="463"/>
      <c r="R550" s="463"/>
      <c r="S550" s="463"/>
      <c r="T550" s="463"/>
      <c r="U550" s="463"/>
      <c r="V550" s="463"/>
      <c r="W550" s="463"/>
    </row>
    <row r="551" spans="1:23" ht="16.5" customHeight="1">
      <c r="A551" s="463"/>
      <c r="B551" s="463"/>
      <c r="C551" s="742"/>
      <c r="D551" s="463"/>
      <c r="E551" s="463"/>
      <c r="F551" s="463"/>
      <c r="G551" s="463"/>
      <c r="H551" s="463"/>
      <c r="I551" s="463"/>
      <c r="J551" s="463"/>
      <c r="K551" s="463"/>
      <c r="L551" s="463"/>
      <c r="M551" s="463"/>
      <c r="N551" s="463"/>
      <c r="O551" s="463"/>
      <c r="P551" s="463"/>
      <c r="Q551" s="463"/>
      <c r="R551" s="463"/>
      <c r="S551" s="463"/>
      <c r="T551" s="463"/>
      <c r="U551" s="463"/>
      <c r="V551" s="463"/>
      <c r="W551" s="463"/>
    </row>
    <row r="552" spans="1:23" ht="16.5" customHeight="1">
      <c r="A552" s="463"/>
      <c r="B552" s="463"/>
      <c r="C552" s="742"/>
      <c r="D552" s="463"/>
      <c r="E552" s="463"/>
      <c r="F552" s="463"/>
      <c r="G552" s="463"/>
      <c r="H552" s="463"/>
      <c r="I552" s="463"/>
      <c r="J552" s="463"/>
      <c r="K552" s="463"/>
      <c r="L552" s="463"/>
      <c r="M552" s="463"/>
      <c r="N552" s="463"/>
      <c r="O552" s="463"/>
      <c r="P552" s="463"/>
      <c r="Q552" s="463"/>
      <c r="R552" s="463"/>
      <c r="S552" s="463"/>
      <c r="T552" s="463"/>
      <c r="U552" s="463"/>
      <c r="V552" s="463"/>
      <c r="W552" s="463"/>
    </row>
    <row r="553" spans="1:23" ht="16.5" customHeight="1">
      <c r="A553" s="463"/>
      <c r="B553" s="463"/>
      <c r="C553" s="742"/>
      <c r="D553" s="463"/>
      <c r="E553" s="463"/>
      <c r="F553" s="463"/>
      <c r="G553" s="463"/>
      <c r="H553" s="463"/>
      <c r="I553" s="463"/>
      <c r="J553" s="463"/>
      <c r="K553" s="463"/>
      <c r="L553" s="463"/>
      <c r="M553" s="463"/>
      <c r="N553" s="463"/>
      <c r="O553" s="463"/>
      <c r="P553" s="463"/>
      <c r="Q553" s="463"/>
      <c r="R553" s="463"/>
      <c r="S553" s="463"/>
      <c r="T553" s="463"/>
      <c r="U553" s="463"/>
      <c r="V553" s="463"/>
      <c r="W553" s="463"/>
    </row>
    <row r="554" spans="1:23" ht="16.5" customHeight="1">
      <c r="A554" s="463"/>
      <c r="B554" s="463"/>
      <c r="C554" s="742"/>
      <c r="D554" s="463"/>
      <c r="E554" s="463"/>
      <c r="F554" s="463"/>
      <c r="G554" s="463"/>
      <c r="H554" s="463"/>
      <c r="I554" s="463"/>
      <c r="J554" s="463"/>
      <c r="K554" s="463"/>
      <c r="L554" s="463"/>
      <c r="M554" s="463"/>
      <c r="N554" s="463"/>
      <c r="O554" s="463"/>
      <c r="P554" s="463"/>
      <c r="Q554" s="463"/>
      <c r="R554" s="463"/>
      <c r="S554" s="463"/>
      <c r="T554" s="463"/>
      <c r="U554" s="463"/>
      <c r="V554" s="463"/>
      <c r="W554" s="463"/>
    </row>
    <row r="555" spans="1:23" ht="16.5" customHeight="1">
      <c r="A555" s="463"/>
      <c r="B555" s="463"/>
      <c r="C555" s="742"/>
      <c r="D555" s="463"/>
      <c r="E555" s="463"/>
      <c r="F555" s="463"/>
      <c r="G555" s="463"/>
      <c r="H555" s="463"/>
      <c r="I555" s="463"/>
      <c r="J555" s="463"/>
      <c r="K555" s="463"/>
      <c r="L555" s="463"/>
      <c r="M555" s="463"/>
      <c r="N555" s="463"/>
      <c r="O555" s="463"/>
      <c r="P555" s="463"/>
      <c r="Q555" s="463"/>
      <c r="R555" s="463"/>
      <c r="S555" s="463"/>
      <c r="T555" s="463"/>
      <c r="U555" s="463"/>
      <c r="V555" s="463"/>
      <c r="W555" s="463"/>
    </row>
    <row r="556" spans="1:23" ht="16.5" customHeight="1">
      <c r="A556" s="463"/>
      <c r="B556" s="463"/>
      <c r="C556" s="742"/>
      <c r="D556" s="463"/>
      <c r="E556" s="463"/>
      <c r="F556" s="463"/>
      <c r="G556" s="463"/>
      <c r="H556" s="463"/>
      <c r="I556" s="463"/>
      <c r="J556" s="463"/>
      <c r="K556" s="463"/>
      <c r="L556" s="463"/>
      <c r="M556" s="463"/>
      <c r="N556" s="463"/>
      <c r="O556" s="463"/>
      <c r="P556" s="463"/>
      <c r="Q556" s="463"/>
      <c r="R556" s="463"/>
      <c r="S556" s="463"/>
      <c r="T556" s="463"/>
      <c r="U556" s="463"/>
      <c r="V556" s="463"/>
      <c r="W556" s="463"/>
    </row>
    <row r="557" spans="1:23" ht="16.5" customHeight="1">
      <c r="A557" s="463"/>
      <c r="B557" s="463"/>
      <c r="C557" s="742"/>
      <c r="D557" s="463"/>
      <c r="E557" s="463"/>
      <c r="F557" s="463"/>
      <c r="G557" s="463"/>
      <c r="H557" s="463"/>
      <c r="I557" s="463"/>
      <c r="J557" s="463"/>
      <c r="K557" s="463"/>
      <c r="L557" s="463"/>
      <c r="M557" s="463"/>
      <c r="N557" s="463"/>
      <c r="O557" s="463"/>
      <c r="P557" s="463"/>
      <c r="Q557" s="463"/>
      <c r="R557" s="463"/>
      <c r="S557" s="463"/>
      <c r="T557" s="463"/>
      <c r="U557" s="463"/>
      <c r="V557" s="463"/>
      <c r="W557" s="463"/>
    </row>
    <row r="558" spans="1:23" ht="16.5" customHeight="1">
      <c r="A558" s="463"/>
      <c r="B558" s="463"/>
      <c r="C558" s="742"/>
      <c r="D558" s="463"/>
      <c r="E558" s="463"/>
      <c r="F558" s="463"/>
      <c r="G558" s="463"/>
      <c r="H558" s="463"/>
      <c r="I558" s="463"/>
      <c r="J558" s="463"/>
      <c r="K558" s="463"/>
      <c r="L558" s="463"/>
      <c r="M558" s="463"/>
      <c r="N558" s="463"/>
      <c r="O558" s="463"/>
      <c r="P558" s="463"/>
      <c r="Q558" s="463"/>
      <c r="R558" s="463"/>
      <c r="S558" s="463"/>
      <c r="T558" s="463"/>
      <c r="U558" s="463"/>
      <c r="V558" s="463"/>
      <c r="W558" s="463"/>
    </row>
    <row r="559" spans="1:23" ht="16.5" customHeight="1">
      <c r="A559" s="463"/>
      <c r="B559" s="463"/>
      <c r="C559" s="742"/>
      <c r="D559" s="463"/>
      <c r="E559" s="463"/>
      <c r="F559" s="463"/>
      <c r="G559" s="463"/>
      <c r="H559" s="463"/>
      <c r="I559" s="463"/>
      <c r="J559" s="463"/>
      <c r="K559" s="463"/>
      <c r="L559" s="463"/>
      <c r="M559" s="463"/>
      <c r="N559" s="463"/>
      <c r="O559" s="463"/>
      <c r="P559" s="463"/>
      <c r="Q559" s="463"/>
      <c r="R559" s="463"/>
      <c r="S559" s="463"/>
      <c r="T559" s="463"/>
      <c r="U559" s="463"/>
      <c r="V559" s="463"/>
      <c r="W559" s="463"/>
    </row>
    <row r="560" spans="1:23" ht="16.5" customHeight="1">
      <c r="A560" s="463"/>
      <c r="B560" s="463"/>
      <c r="C560" s="742"/>
      <c r="D560" s="463"/>
      <c r="E560" s="463"/>
      <c r="F560" s="463"/>
      <c r="G560" s="463"/>
      <c r="H560" s="463"/>
      <c r="I560" s="463"/>
      <c r="J560" s="463"/>
      <c r="K560" s="463"/>
      <c r="L560" s="463"/>
      <c r="M560" s="463"/>
      <c r="N560" s="463"/>
      <c r="O560" s="463"/>
      <c r="P560" s="463"/>
      <c r="Q560" s="463"/>
      <c r="R560" s="463"/>
      <c r="S560" s="463"/>
      <c r="T560" s="463"/>
      <c r="U560" s="463"/>
      <c r="V560" s="463"/>
      <c r="W560" s="463"/>
    </row>
    <row r="561" spans="1:23" ht="16.5" customHeight="1">
      <c r="A561" s="463"/>
      <c r="B561" s="463"/>
      <c r="C561" s="742"/>
      <c r="D561" s="463"/>
      <c r="E561" s="463"/>
      <c r="F561" s="463"/>
      <c r="G561" s="463"/>
      <c r="H561" s="463"/>
      <c r="I561" s="463"/>
      <c r="J561" s="463"/>
      <c r="K561" s="463"/>
      <c r="L561" s="463"/>
      <c r="M561" s="463"/>
      <c r="N561" s="463"/>
      <c r="O561" s="463"/>
      <c r="P561" s="463"/>
      <c r="Q561" s="463"/>
      <c r="R561" s="463"/>
      <c r="S561" s="463"/>
      <c r="T561" s="463"/>
      <c r="U561" s="463"/>
      <c r="V561" s="463"/>
      <c r="W561" s="463"/>
    </row>
    <row r="562" spans="1:23" ht="16.5" customHeight="1">
      <c r="A562" s="463"/>
      <c r="B562" s="463"/>
      <c r="C562" s="742"/>
      <c r="D562" s="463"/>
      <c r="E562" s="463"/>
      <c r="F562" s="463"/>
      <c r="G562" s="463"/>
      <c r="H562" s="463"/>
      <c r="I562" s="463"/>
      <c r="J562" s="463"/>
      <c r="K562" s="463"/>
      <c r="L562" s="463"/>
      <c r="M562" s="463"/>
      <c r="N562" s="463"/>
      <c r="O562" s="463"/>
      <c r="P562" s="463"/>
      <c r="Q562" s="463"/>
      <c r="R562" s="463"/>
      <c r="S562" s="463"/>
      <c r="T562" s="463"/>
      <c r="U562" s="463"/>
      <c r="V562" s="463"/>
      <c r="W562" s="463"/>
    </row>
    <row r="563" spans="1:23" ht="16.5" customHeight="1">
      <c r="A563" s="463"/>
      <c r="B563" s="463"/>
      <c r="C563" s="742"/>
      <c r="D563" s="463"/>
      <c r="E563" s="463"/>
      <c r="F563" s="463"/>
      <c r="G563" s="463"/>
      <c r="H563" s="463"/>
      <c r="I563" s="463"/>
      <c r="J563" s="463"/>
      <c r="K563" s="463"/>
      <c r="L563" s="463"/>
      <c r="M563" s="463"/>
      <c r="N563" s="463"/>
      <c r="O563" s="463"/>
      <c r="P563" s="463"/>
      <c r="Q563" s="463"/>
      <c r="R563" s="463"/>
      <c r="S563" s="463"/>
      <c r="T563" s="463"/>
      <c r="U563" s="463"/>
      <c r="V563" s="463"/>
      <c r="W563" s="463"/>
    </row>
    <row r="564" spans="1:23" ht="16.5" customHeight="1">
      <c r="A564" s="463"/>
      <c r="B564" s="463"/>
      <c r="C564" s="742"/>
      <c r="D564" s="463"/>
      <c r="E564" s="463"/>
      <c r="F564" s="463"/>
      <c r="G564" s="463"/>
      <c r="H564" s="463"/>
      <c r="I564" s="463"/>
      <c r="J564" s="463"/>
      <c r="K564" s="463"/>
      <c r="L564" s="463"/>
      <c r="M564" s="463"/>
      <c r="N564" s="463"/>
      <c r="O564" s="463"/>
      <c r="P564" s="463"/>
      <c r="Q564" s="463"/>
      <c r="R564" s="463"/>
      <c r="S564" s="463"/>
      <c r="T564" s="463"/>
      <c r="U564" s="463"/>
      <c r="V564" s="463"/>
      <c r="W564" s="463"/>
    </row>
    <row r="565" spans="1:23" ht="16.5" customHeight="1">
      <c r="A565" s="463"/>
      <c r="B565" s="463"/>
      <c r="C565" s="742"/>
      <c r="D565" s="463"/>
      <c r="E565" s="463"/>
      <c r="F565" s="463"/>
      <c r="G565" s="463"/>
      <c r="H565" s="463"/>
      <c r="I565" s="463"/>
      <c r="J565" s="463"/>
      <c r="K565" s="463"/>
      <c r="L565" s="463"/>
      <c r="M565" s="463"/>
      <c r="N565" s="463"/>
      <c r="O565" s="463"/>
      <c r="P565" s="463"/>
      <c r="Q565" s="463"/>
      <c r="R565" s="463"/>
      <c r="S565" s="463"/>
      <c r="T565" s="463"/>
      <c r="U565" s="463"/>
      <c r="V565" s="463"/>
      <c r="W565" s="463"/>
    </row>
    <row r="566" spans="1:23" ht="16.5" customHeight="1">
      <c r="A566" s="463"/>
      <c r="B566" s="463"/>
      <c r="C566" s="742"/>
      <c r="D566" s="463"/>
      <c r="E566" s="463"/>
      <c r="F566" s="463"/>
      <c r="G566" s="463"/>
      <c r="H566" s="463"/>
      <c r="I566" s="463"/>
      <c r="J566" s="463"/>
      <c r="K566" s="463"/>
      <c r="L566" s="463"/>
      <c r="M566" s="463"/>
      <c r="N566" s="463"/>
      <c r="O566" s="463"/>
      <c r="P566" s="463"/>
      <c r="Q566" s="463"/>
      <c r="R566" s="463"/>
      <c r="S566" s="463"/>
      <c r="T566" s="463"/>
      <c r="U566" s="463"/>
      <c r="V566" s="463"/>
      <c r="W566" s="463"/>
    </row>
    <row r="567" spans="1:23" ht="16.5" customHeight="1">
      <c r="A567" s="463"/>
      <c r="B567" s="463"/>
      <c r="C567" s="742"/>
      <c r="D567" s="463"/>
      <c r="E567" s="463"/>
      <c r="F567" s="463"/>
      <c r="G567" s="463"/>
      <c r="H567" s="463"/>
      <c r="I567" s="463"/>
      <c r="J567" s="463"/>
      <c r="K567" s="463"/>
      <c r="L567" s="463"/>
      <c r="M567" s="463"/>
      <c r="N567" s="463"/>
      <c r="O567" s="463"/>
      <c r="P567" s="463"/>
      <c r="Q567" s="463"/>
      <c r="R567" s="463"/>
      <c r="S567" s="463"/>
      <c r="T567" s="463"/>
      <c r="U567" s="463"/>
      <c r="V567" s="463"/>
      <c r="W567" s="463"/>
    </row>
    <row r="568" spans="1:23" ht="16.5" customHeight="1">
      <c r="A568" s="463"/>
      <c r="B568" s="463"/>
      <c r="C568" s="742"/>
      <c r="D568" s="463"/>
      <c r="E568" s="463"/>
      <c r="F568" s="463"/>
      <c r="G568" s="463"/>
      <c r="H568" s="463"/>
      <c r="I568" s="463"/>
      <c r="J568" s="463"/>
      <c r="K568" s="463"/>
      <c r="L568" s="463"/>
      <c r="M568" s="463"/>
      <c r="N568" s="463"/>
      <c r="O568" s="463"/>
      <c r="P568" s="463"/>
      <c r="Q568" s="463"/>
      <c r="R568" s="463"/>
      <c r="S568" s="463"/>
      <c r="T568" s="463"/>
      <c r="U568" s="463"/>
      <c r="V568" s="463"/>
      <c r="W568" s="463"/>
    </row>
    <row r="569" spans="1:23" ht="16.5" customHeight="1">
      <c r="A569" s="463"/>
      <c r="B569" s="463"/>
      <c r="C569" s="742"/>
      <c r="D569" s="463"/>
      <c r="E569" s="463"/>
      <c r="F569" s="463"/>
      <c r="G569" s="463"/>
      <c r="H569" s="463"/>
      <c r="I569" s="463"/>
      <c r="J569" s="463"/>
      <c r="K569" s="463"/>
      <c r="L569" s="463"/>
      <c r="M569" s="463"/>
      <c r="N569" s="463"/>
      <c r="O569" s="463"/>
      <c r="P569" s="463"/>
      <c r="Q569" s="463"/>
      <c r="R569" s="463"/>
      <c r="S569" s="463"/>
      <c r="T569" s="463"/>
      <c r="U569" s="463"/>
      <c r="V569" s="463"/>
      <c r="W569" s="463"/>
    </row>
    <row r="570" spans="1:23" ht="16.5" customHeight="1">
      <c r="A570" s="463"/>
      <c r="B570" s="463"/>
      <c r="C570" s="742"/>
      <c r="D570" s="463"/>
      <c r="E570" s="463"/>
      <c r="F570" s="463"/>
      <c r="G570" s="463"/>
      <c r="H570" s="463"/>
      <c r="I570" s="463"/>
      <c r="J570" s="463"/>
      <c r="K570" s="463"/>
      <c r="L570" s="463"/>
      <c r="M570" s="463"/>
      <c r="N570" s="463"/>
      <c r="O570" s="463"/>
      <c r="P570" s="463"/>
      <c r="Q570" s="463"/>
      <c r="R570" s="463"/>
      <c r="S570" s="463"/>
      <c r="T570" s="463"/>
      <c r="U570" s="463"/>
      <c r="V570" s="463"/>
      <c r="W570" s="463"/>
    </row>
    <row r="571" spans="1:23" ht="16.5" customHeight="1">
      <c r="A571" s="463"/>
      <c r="B571" s="463"/>
      <c r="C571" s="742"/>
      <c r="D571" s="463"/>
      <c r="E571" s="463"/>
      <c r="F571" s="463"/>
      <c r="G571" s="463"/>
      <c r="H571" s="463"/>
      <c r="I571" s="463"/>
      <c r="J571" s="463"/>
      <c r="K571" s="463"/>
      <c r="L571" s="463"/>
      <c r="M571" s="463"/>
      <c r="N571" s="463"/>
      <c r="O571" s="463"/>
      <c r="P571" s="463"/>
      <c r="Q571" s="463"/>
      <c r="R571" s="463"/>
      <c r="S571" s="463"/>
      <c r="T571" s="463"/>
      <c r="U571" s="463"/>
      <c r="V571" s="463"/>
      <c r="W571" s="463"/>
    </row>
    <row r="572" spans="1:23" ht="16.5" customHeight="1">
      <c r="A572" s="463"/>
      <c r="B572" s="463"/>
      <c r="C572" s="742"/>
      <c r="D572" s="463"/>
      <c r="E572" s="463"/>
      <c r="F572" s="463"/>
      <c r="G572" s="463"/>
      <c r="H572" s="463"/>
      <c r="I572" s="463"/>
      <c r="J572" s="463"/>
      <c r="K572" s="463"/>
      <c r="L572" s="463"/>
      <c r="M572" s="463"/>
      <c r="N572" s="463"/>
      <c r="O572" s="463"/>
      <c r="P572" s="463"/>
      <c r="Q572" s="463"/>
      <c r="R572" s="463"/>
      <c r="S572" s="463"/>
      <c r="T572" s="463"/>
      <c r="U572" s="463"/>
      <c r="V572" s="463"/>
      <c r="W572" s="463"/>
    </row>
    <row r="573" spans="1:23" ht="16.5" customHeight="1">
      <c r="A573" s="463"/>
      <c r="B573" s="463"/>
      <c r="C573" s="742"/>
      <c r="D573" s="463"/>
      <c r="E573" s="463"/>
      <c r="F573" s="463"/>
      <c r="G573" s="463"/>
      <c r="H573" s="463"/>
      <c r="I573" s="463"/>
      <c r="J573" s="463"/>
      <c r="K573" s="463"/>
      <c r="L573" s="463"/>
      <c r="M573" s="463"/>
      <c r="N573" s="463"/>
      <c r="O573" s="463"/>
      <c r="P573" s="463"/>
      <c r="Q573" s="463"/>
      <c r="R573" s="463"/>
      <c r="S573" s="463"/>
      <c r="T573" s="463"/>
      <c r="U573" s="463"/>
      <c r="V573" s="463"/>
      <c r="W573" s="463"/>
    </row>
    <row r="574" spans="1:23" ht="16.5" customHeight="1">
      <c r="A574" s="463"/>
      <c r="B574" s="463"/>
      <c r="C574" s="742"/>
      <c r="D574" s="463"/>
      <c r="E574" s="463"/>
      <c r="F574" s="463"/>
      <c r="G574" s="463"/>
      <c r="H574" s="463"/>
      <c r="I574" s="463"/>
      <c r="J574" s="463"/>
      <c r="K574" s="463"/>
      <c r="L574" s="463"/>
      <c r="M574" s="463"/>
      <c r="N574" s="463"/>
      <c r="O574" s="463"/>
      <c r="P574" s="463"/>
      <c r="Q574" s="463"/>
      <c r="R574" s="463"/>
      <c r="S574" s="463"/>
      <c r="T574" s="463"/>
      <c r="U574" s="463"/>
      <c r="V574" s="463"/>
      <c r="W574" s="463"/>
    </row>
    <row r="575" spans="1:23" ht="16.5" customHeight="1">
      <c r="A575" s="463"/>
      <c r="B575" s="463"/>
      <c r="C575" s="742"/>
      <c r="D575" s="463"/>
      <c r="E575" s="463"/>
      <c r="F575" s="463"/>
      <c r="G575" s="463"/>
      <c r="H575" s="463"/>
      <c r="I575" s="463"/>
      <c r="J575" s="463"/>
      <c r="K575" s="463"/>
      <c r="L575" s="463"/>
      <c r="M575" s="463"/>
      <c r="N575" s="463"/>
      <c r="O575" s="463"/>
      <c r="P575" s="463"/>
      <c r="Q575" s="463"/>
      <c r="R575" s="463"/>
      <c r="S575" s="463"/>
      <c r="T575" s="463"/>
      <c r="U575" s="463"/>
      <c r="V575" s="463"/>
      <c r="W575" s="463"/>
    </row>
    <row r="576" spans="1:23" ht="16.5" customHeight="1">
      <c r="A576" s="463"/>
      <c r="B576" s="463"/>
      <c r="C576" s="742"/>
      <c r="D576" s="463"/>
      <c r="E576" s="463"/>
      <c r="F576" s="463"/>
      <c r="G576" s="463"/>
      <c r="H576" s="463"/>
      <c r="I576" s="463"/>
      <c r="J576" s="463"/>
      <c r="K576" s="463"/>
      <c r="L576" s="463"/>
      <c r="M576" s="463"/>
      <c r="N576" s="463"/>
      <c r="O576" s="463"/>
      <c r="P576" s="463"/>
      <c r="Q576" s="463"/>
      <c r="R576" s="463"/>
      <c r="S576" s="463"/>
      <c r="T576" s="463"/>
      <c r="U576" s="463"/>
      <c r="V576" s="463"/>
      <c r="W576" s="463"/>
    </row>
    <row r="577" spans="1:23" ht="16.5" customHeight="1">
      <c r="A577" s="463"/>
      <c r="B577" s="463"/>
      <c r="C577" s="742"/>
      <c r="D577" s="463"/>
      <c r="E577" s="463"/>
      <c r="F577" s="463"/>
      <c r="G577" s="463"/>
      <c r="H577" s="463"/>
      <c r="I577" s="463"/>
      <c r="J577" s="463"/>
      <c r="K577" s="463"/>
      <c r="L577" s="463"/>
      <c r="M577" s="463"/>
      <c r="N577" s="463"/>
      <c r="O577" s="463"/>
      <c r="P577" s="463"/>
      <c r="Q577" s="463"/>
      <c r="R577" s="463"/>
      <c r="S577" s="463"/>
      <c r="T577" s="463"/>
      <c r="U577" s="463"/>
      <c r="V577" s="463"/>
      <c r="W577" s="463"/>
    </row>
    <row r="578" spans="1:23" ht="16.5" customHeight="1">
      <c r="A578" s="463"/>
      <c r="B578" s="463"/>
      <c r="C578" s="742"/>
      <c r="D578" s="463"/>
      <c r="E578" s="463"/>
      <c r="F578" s="463"/>
      <c r="G578" s="463"/>
      <c r="H578" s="463"/>
      <c r="I578" s="463"/>
      <c r="J578" s="463"/>
      <c r="K578" s="463"/>
      <c r="L578" s="463"/>
      <c r="M578" s="463"/>
      <c r="N578" s="463"/>
      <c r="O578" s="463"/>
      <c r="P578" s="463"/>
      <c r="Q578" s="463"/>
      <c r="R578" s="463"/>
      <c r="S578" s="463"/>
      <c r="T578" s="463"/>
      <c r="U578" s="463"/>
      <c r="V578" s="463"/>
      <c r="W578" s="463"/>
    </row>
    <row r="579" spans="1:23" ht="16.5" customHeight="1">
      <c r="A579" s="463"/>
      <c r="B579" s="463"/>
      <c r="C579" s="742"/>
      <c r="D579" s="463"/>
      <c r="E579" s="463"/>
      <c r="F579" s="463"/>
      <c r="G579" s="463"/>
      <c r="H579" s="463"/>
      <c r="I579" s="463"/>
      <c r="J579" s="463"/>
      <c r="K579" s="463"/>
      <c r="L579" s="463"/>
      <c r="M579" s="463"/>
      <c r="N579" s="463"/>
      <c r="O579" s="463"/>
      <c r="P579" s="463"/>
      <c r="Q579" s="463"/>
      <c r="R579" s="463"/>
      <c r="S579" s="463"/>
      <c r="T579" s="463"/>
      <c r="U579" s="463"/>
      <c r="V579" s="463"/>
      <c r="W579" s="463"/>
    </row>
    <row r="580" spans="1:23" ht="16.5" customHeight="1">
      <c r="A580" s="463"/>
      <c r="B580" s="463"/>
      <c r="C580" s="742"/>
      <c r="D580" s="463"/>
      <c r="E580" s="463"/>
      <c r="F580" s="463"/>
      <c r="G580" s="463"/>
      <c r="H580" s="463"/>
      <c r="I580" s="463"/>
      <c r="J580" s="463"/>
      <c r="K580" s="463"/>
      <c r="L580" s="463"/>
      <c r="M580" s="463"/>
      <c r="N580" s="463"/>
      <c r="O580" s="463"/>
      <c r="P580" s="463"/>
      <c r="Q580" s="463"/>
      <c r="R580" s="463"/>
      <c r="S580" s="463"/>
      <c r="T580" s="463"/>
      <c r="U580" s="463"/>
      <c r="V580" s="463"/>
      <c r="W580" s="463"/>
    </row>
    <row r="581" spans="1:23" ht="16.5" customHeight="1">
      <c r="A581" s="463"/>
      <c r="B581" s="463"/>
      <c r="C581" s="742"/>
      <c r="D581" s="463"/>
      <c r="E581" s="463"/>
      <c r="F581" s="463"/>
      <c r="G581" s="463"/>
      <c r="H581" s="463"/>
      <c r="I581" s="463"/>
      <c r="J581" s="463"/>
      <c r="K581" s="463"/>
      <c r="L581" s="463"/>
      <c r="M581" s="463"/>
      <c r="N581" s="463"/>
      <c r="O581" s="463"/>
      <c r="P581" s="463"/>
      <c r="Q581" s="463"/>
      <c r="R581" s="463"/>
      <c r="S581" s="463"/>
      <c r="T581" s="463"/>
      <c r="U581" s="463"/>
      <c r="V581" s="463"/>
      <c r="W581" s="463"/>
    </row>
    <row r="582" spans="1:23" ht="16.5" customHeight="1">
      <c r="A582" s="463"/>
      <c r="B582" s="463"/>
      <c r="C582" s="742"/>
      <c r="D582" s="463"/>
      <c r="E582" s="463"/>
      <c r="F582" s="463"/>
      <c r="G582" s="463"/>
      <c r="H582" s="463"/>
      <c r="I582" s="463"/>
      <c r="J582" s="463"/>
      <c r="K582" s="463"/>
      <c r="L582" s="463"/>
      <c r="M582" s="463"/>
      <c r="N582" s="463"/>
      <c r="O582" s="463"/>
      <c r="P582" s="463"/>
      <c r="Q582" s="463"/>
      <c r="R582" s="463"/>
      <c r="S582" s="463"/>
      <c r="T582" s="463"/>
      <c r="U582" s="463"/>
      <c r="V582" s="463"/>
      <c r="W582" s="463"/>
    </row>
    <row r="583" spans="1:23" ht="16.5" customHeight="1">
      <c r="A583" s="463"/>
      <c r="B583" s="463"/>
      <c r="C583" s="742"/>
      <c r="D583" s="463"/>
      <c r="E583" s="463"/>
      <c r="F583" s="463"/>
      <c r="G583" s="463"/>
      <c r="H583" s="463"/>
      <c r="I583" s="463"/>
      <c r="J583" s="463"/>
      <c r="K583" s="463"/>
      <c r="L583" s="463"/>
      <c r="M583" s="463"/>
      <c r="N583" s="463"/>
      <c r="O583" s="463"/>
      <c r="P583" s="463"/>
      <c r="Q583" s="463"/>
      <c r="R583" s="463"/>
      <c r="S583" s="463"/>
      <c r="T583" s="463"/>
      <c r="U583" s="463"/>
      <c r="V583" s="463"/>
      <c r="W583" s="463"/>
    </row>
    <row r="584" spans="1:23" ht="16.5" customHeight="1">
      <c r="A584" s="463"/>
      <c r="B584" s="463"/>
      <c r="C584" s="742"/>
      <c r="D584" s="463"/>
      <c r="E584" s="463"/>
      <c r="F584" s="463"/>
      <c r="G584" s="463"/>
      <c r="H584" s="463"/>
      <c r="I584" s="463"/>
      <c r="J584" s="463"/>
      <c r="K584" s="463"/>
      <c r="L584" s="463"/>
      <c r="M584" s="463"/>
      <c r="N584" s="463"/>
      <c r="O584" s="463"/>
      <c r="P584" s="463"/>
      <c r="Q584" s="463"/>
      <c r="R584" s="463"/>
      <c r="S584" s="463"/>
      <c r="T584" s="463"/>
      <c r="U584" s="463"/>
      <c r="V584" s="463"/>
      <c r="W584" s="463"/>
    </row>
    <row r="585" spans="1:23" ht="16.5" customHeight="1">
      <c r="A585" s="463"/>
      <c r="B585" s="463"/>
      <c r="C585" s="742"/>
      <c r="D585" s="463"/>
      <c r="E585" s="463"/>
      <c r="F585" s="463"/>
      <c r="G585" s="463"/>
      <c r="H585" s="463"/>
      <c r="I585" s="463"/>
      <c r="J585" s="463"/>
      <c r="K585" s="463"/>
      <c r="L585" s="463"/>
      <c r="M585" s="463"/>
      <c r="N585" s="463"/>
      <c r="O585" s="463"/>
      <c r="P585" s="463"/>
      <c r="Q585" s="463"/>
      <c r="R585" s="463"/>
      <c r="S585" s="463"/>
      <c r="T585" s="463"/>
      <c r="U585" s="463"/>
      <c r="V585" s="463"/>
      <c r="W585" s="463"/>
    </row>
    <row r="586" spans="1:23" ht="16.5" customHeight="1">
      <c r="A586" s="463"/>
      <c r="B586" s="463"/>
      <c r="C586" s="742"/>
      <c r="D586" s="463"/>
      <c r="E586" s="463"/>
      <c r="F586" s="463"/>
      <c r="G586" s="463"/>
      <c r="H586" s="463"/>
      <c r="I586" s="463"/>
      <c r="J586" s="463"/>
      <c r="K586" s="463"/>
      <c r="L586" s="463"/>
      <c r="M586" s="463"/>
      <c r="N586" s="463"/>
      <c r="O586" s="463"/>
      <c r="P586" s="463"/>
      <c r="Q586" s="463"/>
      <c r="R586" s="463"/>
      <c r="S586" s="463"/>
      <c r="T586" s="463"/>
      <c r="U586" s="463"/>
      <c r="V586" s="463"/>
      <c r="W586" s="463"/>
    </row>
    <row r="587" spans="1:23" ht="16.5" customHeight="1">
      <c r="A587" s="463"/>
      <c r="B587" s="463"/>
      <c r="C587" s="742"/>
      <c r="D587" s="463"/>
      <c r="E587" s="463"/>
      <c r="F587" s="463"/>
      <c r="G587" s="463"/>
      <c r="H587" s="463"/>
      <c r="I587" s="463"/>
      <c r="J587" s="463"/>
      <c r="K587" s="463"/>
      <c r="L587" s="463"/>
      <c r="M587" s="463"/>
      <c r="N587" s="463"/>
      <c r="O587" s="463"/>
      <c r="P587" s="463"/>
      <c r="Q587" s="463"/>
      <c r="R587" s="463"/>
      <c r="S587" s="463"/>
      <c r="T587" s="463"/>
      <c r="U587" s="463"/>
      <c r="V587" s="463"/>
      <c r="W587" s="463"/>
    </row>
    <row r="588" spans="1:23" ht="16.5" customHeight="1">
      <c r="A588" s="463"/>
      <c r="B588" s="463"/>
      <c r="C588" s="742"/>
      <c r="D588" s="463"/>
      <c r="E588" s="463"/>
      <c r="F588" s="463"/>
      <c r="G588" s="463"/>
      <c r="H588" s="463"/>
      <c r="I588" s="463"/>
      <c r="J588" s="463"/>
      <c r="K588" s="463"/>
      <c r="L588" s="463"/>
      <c r="M588" s="463"/>
      <c r="N588" s="463"/>
      <c r="O588" s="463"/>
      <c r="P588" s="463"/>
      <c r="Q588" s="463"/>
      <c r="R588" s="463"/>
      <c r="S588" s="463"/>
      <c r="T588" s="463"/>
      <c r="U588" s="463"/>
      <c r="V588" s="463"/>
      <c r="W588" s="463"/>
    </row>
    <row r="589" spans="1:23" ht="16.5" customHeight="1">
      <c r="A589" s="463"/>
      <c r="B589" s="463"/>
      <c r="C589" s="742"/>
      <c r="D589" s="463"/>
      <c r="E589" s="463"/>
      <c r="F589" s="463"/>
      <c r="G589" s="463"/>
      <c r="H589" s="463"/>
      <c r="I589" s="463"/>
      <c r="J589" s="463"/>
      <c r="K589" s="463"/>
      <c r="L589" s="463"/>
      <c r="M589" s="463"/>
      <c r="N589" s="463"/>
      <c r="O589" s="463"/>
      <c r="P589" s="463"/>
      <c r="Q589" s="463"/>
      <c r="R589" s="463"/>
      <c r="S589" s="463"/>
      <c r="T589" s="463"/>
      <c r="U589" s="463"/>
      <c r="V589" s="463"/>
      <c r="W589" s="463"/>
    </row>
    <row r="590" spans="1:23" ht="16.5" customHeight="1">
      <c r="A590" s="463"/>
      <c r="B590" s="463"/>
      <c r="C590" s="742"/>
      <c r="D590" s="463"/>
      <c r="E590" s="463"/>
      <c r="F590" s="463"/>
      <c r="G590" s="463"/>
      <c r="H590" s="463"/>
      <c r="I590" s="463"/>
      <c r="J590" s="463"/>
      <c r="K590" s="463"/>
      <c r="L590" s="463"/>
      <c r="M590" s="463"/>
      <c r="N590" s="463"/>
      <c r="O590" s="463"/>
      <c r="P590" s="463"/>
      <c r="Q590" s="463"/>
      <c r="R590" s="463"/>
      <c r="S590" s="463"/>
      <c r="T590" s="463"/>
      <c r="U590" s="463"/>
      <c r="V590" s="463"/>
      <c r="W590" s="463"/>
    </row>
    <row r="591" spans="1:23" ht="16.5" customHeight="1">
      <c r="A591" s="463"/>
      <c r="B591" s="463"/>
      <c r="C591" s="742"/>
      <c r="D591" s="463"/>
      <c r="E591" s="463"/>
      <c r="F591" s="463"/>
      <c r="G591" s="463"/>
      <c r="H591" s="463"/>
      <c r="I591" s="463"/>
      <c r="J591" s="463"/>
      <c r="K591" s="463"/>
      <c r="L591" s="463"/>
      <c r="M591" s="463"/>
      <c r="N591" s="463"/>
      <c r="O591" s="463"/>
      <c r="P591" s="463"/>
      <c r="Q591" s="463"/>
      <c r="R591" s="463"/>
      <c r="S591" s="463"/>
      <c r="T591" s="463"/>
      <c r="U591" s="463"/>
      <c r="V591" s="463"/>
      <c r="W591" s="463"/>
    </row>
    <row r="592" spans="1:23" ht="16.5" customHeight="1">
      <c r="A592" s="463"/>
      <c r="B592" s="463"/>
      <c r="C592" s="742"/>
      <c r="D592" s="463"/>
      <c r="E592" s="463"/>
      <c r="F592" s="463"/>
      <c r="G592" s="463"/>
      <c r="H592" s="463"/>
      <c r="I592" s="463"/>
      <c r="J592" s="463"/>
      <c r="K592" s="463"/>
      <c r="L592" s="463"/>
      <c r="M592" s="463"/>
      <c r="N592" s="463"/>
      <c r="O592" s="463"/>
      <c r="P592" s="463"/>
      <c r="Q592" s="463"/>
      <c r="R592" s="463"/>
      <c r="S592" s="463"/>
      <c r="T592" s="463"/>
      <c r="U592" s="463"/>
      <c r="V592" s="463"/>
      <c r="W592" s="463"/>
    </row>
    <row r="593" spans="1:23" ht="16.5" customHeight="1">
      <c r="A593" s="463"/>
      <c r="B593" s="463"/>
      <c r="C593" s="742"/>
      <c r="D593" s="463"/>
      <c r="E593" s="463"/>
      <c r="F593" s="463"/>
      <c r="G593" s="463"/>
      <c r="H593" s="463"/>
      <c r="I593" s="463"/>
      <c r="J593" s="463"/>
      <c r="K593" s="463"/>
      <c r="L593" s="463"/>
      <c r="M593" s="463"/>
      <c r="N593" s="463"/>
      <c r="O593" s="463"/>
      <c r="P593" s="463"/>
      <c r="Q593" s="463"/>
      <c r="R593" s="463"/>
      <c r="S593" s="463"/>
      <c r="T593" s="463"/>
      <c r="U593" s="463"/>
      <c r="V593" s="463"/>
      <c r="W593" s="463"/>
    </row>
    <row r="594" spans="1:23" ht="16.5" customHeight="1">
      <c r="A594" s="463"/>
      <c r="B594" s="463"/>
      <c r="C594" s="742"/>
      <c r="D594" s="463"/>
      <c r="E594" s="463"/>
      <c r="F594" s="463"/>
      <c r="G594" s="463"/>
      <c r="H594" s="463"/>
      <c r="I594" s="463"/>
      <c r="J594" s="463"/>
      <c r="K594" s="463"/>
      <c r="L594" s="463"/>
      <c r="M594" s="463"/>
      <c r="N594" s="463"/>
      <c r="O594" s="463"/>
      <c r="P594" s="463"/>
      <c r="Q594" s="463"/>
      <c r="R594" s="463"/>
      <c r="S594" s="463"/>
      <c r="T594" s="463"/>
      <c r="U594" s="463"/>
      <c r="V594" s="463"/>
      <c r="W594" s="463"/>
    </row>
    <row r="595" spans="1:23" ht="16.5" customHeight="1">
      <c r="A595" s="463"/>
      <c r="B595" s="463"/>
      <c r="C595" s="742"/>
      <c r="D595" s="463"/>
      <c r="E595" s="463"/>
      <c r="F595" s="463"/>
      <c r="G595" s="463"/>
      <c r="H595" s="463"/>
      <c r="I595" s="463"/>
      <c r="J595" s="463"/>
      <c r="K595" s="463"/>
      <c r="L595" s="463"/>
      <c r="M595" s="463"/>
      <c r="N595" s="463"/>
      <c r="O595" s="463"/>
      <c r="P595" s="463"/>
      <c r="Q595" s="463"/>
      <c r="R595" s="463"/>
      <c r="S595" s="463"/>
      <c r="T595" s="463"/>
      <c r="U595" s="463"/>
      <c r="V595" s="463"/>
      <c r="W595" s="463"/>
    </row>
    <row r="596" spans="1:23" ht="16.5" customHeight="1">
      <c r="A596" s="463"/>
      <c r="B596" s="463"/>
      <c r="C596" s="742"/>
      <c r="D596" s="463"/>
      <c r="E596" s="463"/>
      <c r="F596" s="463"/>
      <c r="G596" s="463"/>
      <c r="H596" s="463"/>
      <c r="I596" s="463"/>
      <c r="J596" s="463"/>
      <c r="K596" s="463"/>
      <c r="L596" s="463"/>
      <c r="M596" s="463"/>
      <c r="N596" s="463"/>
      <c r="O596" s="463"/>
      <c r="P596" s="463"/>
      <c r="Q596" s="463"/>
      <c r="R596" s="463"/>
      <c r="S596" s="463"/>
      <c r="T596" s="463"/>
      <c r="U596" s="463"/>
      <c r="V596" s="463"/>
      <c r="W596" s="463"/>
    </row>
    <row r="597" spans="1:23" ht="16.5" customHeight="1">
      <c r="A597" s="463"/>
      <c r="B597" s="463"/>
      <c r="C597" s="742"/>
      <c r="D597" s="463"/>
      <c r="E597" s="463"/>
      <c r="F597" s="463"/>
      <c r="G597" s="463"/>
      <c r="H597" s="463"/>
      <c r="I597" s="463"/>
      <c r="J597" s="463"/>
      <c r="K597" s="463"/>
      <c r="L597" s="463"/>
      <c r="M597" s="463"/>
      <c r="N597" s="463"/>
      <c r="O597" s="463"/>
      <c r="P597" s="463"/>
      <c r="Q597" s="463"/>
      <c r="R597" s="463"/>
      <c r="S597" s="463"/>
      <c r="T597" s="463"/>
      <c r="U597" s="463"/>
      <c r="V597" s="463"/>
      <c r="W597" s="463"/>
    </row>
    <row r="598" spans="1:23" ht="16.5" customHeight="1">
      <c r="A598" s="463"/>
      <c r="B598" s="463"/>
      <c r="C598" s="742"/>
      <c r="D598" s="463"/>
      <c r="E598" s="463"/>
      <c r="F598" s="463"/>
      <c r="G598" s="463"/>
      <c r="H598" s="463"/>
      <c r="I598" s="463"/>
      <c r="J598" s="463"/>
      <c r="K598" s="463"/>
      <c r="L598" s="463"/>
      <c r="M598" s="463"/>
      <c r="N598" s="463"/>
      <c r="O598" s="463"/>
      <c r="P598" s="463"/>
      <c r="Q598" s="463"/>
      <c r="R598" s="463"/>
      <c r="S598" s="463"/>
      <c r="T598" s="463"/>
      <c r="U598" s="463"/>
      <c r="V598" s="463"/>
      <c r="W598" s="463"/>
    </row>
    <row r="599" spans="1:23" ht="16.5" customHeight="1">
      <c r="A599" s="463"/>
      <c r="B599" s="463"/>
      <c r="C599" s="742"/>
      <c r="D599" s="463"/>
      <c r="E599" s="463"/>
      <c r="F599" s="463"/>
      <c r="G599" s="463"/>
      <c r="H599" s="463"/>
      <c r="I599" s="463"/>
      <c r="J599" s="463"/>
      <c r="K599" s="463"/>
      <c r="L599" s="463"/>
      <c r="M599" s="463"/>
      <c r="N599" s="463"/>
      <c r="O599" s="463"/>
      <c r="P599" s="463"/>
      <c r="Q599" s="463"/>
      <c r="R599" s="463"/>
      <c r="S599" s="463"/>
      <c r="T599" s="463"/>
      <c r="U599" s="463"/>
      <c r="V599" s="463"/>
      <c r="W599" s="463"/>
    </row>
    <row r="600" spans="1:23" ht="16.5" customHeight="1">
      <c r="A600" s="463"/>
      <c r="B600" s="463"/>
      <c r="C600" s="742"/>
      <c r="D600" s="463"/>
      <c r="E600" s="463"/>
      <c r="F600" s="463"/>
      <c r="G600" s="463"/>
      <c r="H600" s="463"/>
      <c r="I600" s="463"/>
      <c r="J600" s="463"/>
      <c r="K600" s="463"/>
      <c r="L600" s="463"/>
      <c r="M600" s="463"/>
      <c r="N600" s="463"/>
      <c r="O600" s="463"/>
      <c r="P600" s="463"/>
      <c r="Q600" s="463"/>
      <c r="R600" s="463"/>
      <c r="S600" s="463"/>
      <c r="T600" s="463"/>
      <c r="U600" s="463"/>
      <c r="V600" s="463"/>
      <c r="W600" s="463"/>
    </row>
    <row r="601" spans="1:23" ht="16.5" customHeight="1">
      <c r="A601" s="463"/>
      <c r="B601" s="463"/>
      <c r="C601" s="742"/>
      <c r="D601" s="463"/>
      <c r="E601" s="463"/>
      <c r="F601" s="463"/>
      <c r="G601" s="463"/>
      <c r="H601" s="463"/>
      <c r="I601" s="463"/>
      <c r="J601" s="463"/>
      <c r="K601" s="463"/>
      <c r="L601" s="463"/>
      <c r="M601" s="463"/>
      <c r="N601" s="463"/>
      <c r="O601" s="463"/>
      <c r="P601" s="463"/>
      <c r="Q601" s="463"/>
      <c r="R601" s="463"/>
      <c r="S601" s="463"/>
      <c r="T601" s="463"/>
      <c r="U601" s="463"/>
      <c r="V601" s="463"/>
      <c r="W601" s="463"/>
    </row>
    <row r="602" spans="1:23" ht="16.5" customHeight="1">
      <c r="A602" s="463"/>
      <c r="B602" s="463"/>
      <c r="C602" s="742"/>
      <c r="D602" s="463"/>
      <c r="E602" s="463"/>
      <c r="F602" s="463"/>
      <c r="G602" s="463"/>
      <c r="H602" s="463"/>
      <c r="I602" s="463"/>
      <c r="J602" s="463"/>
      <c r="K602" s="463"/>
      <c r="L602" s="463"/>
      <c r="M602" s="463"/>
      <c r="N602" s="463"/>
      <c r="O602" s="463"/>
      <c r="P602" s="463"/>
      <c r="Q602" s="463"/>
      <c r="R602" s="463"/>
      <c r="S602" s="463"/>
      <c r="T602" s="463"/>
      <c r="U602" s="463"/>
      <c r="V602" s="463"/>
      <c r="W602" s="463"/>
    </row>
    <row r="603" spans="1:23" ht="16.5" customHeight="1">
      <c r="A603" s="463"/>
      <c r="B603" s="463"/>
      <c r="C603" s="742"/>
      <c r="D603" s="463"/>
      <c r="E603" s="463"/>
      <c r="F603" s="463"/>
      <c r="G603" s="463"/>
      <c r="H603" s="463"/>
      <c r="I603" s="463"/>
      <c r="J603" s="463"/>
      <c r="K603" s="463"/>
      <c r="L603" s="463"/>
      <c r="M603" s="463"/>
      <c r="N603" s="463"/>
      <c r="O603" s="463"/>
      <c r="P603" s="463"/>
      <c r="Q603" s="463"/>
      <c r="R603" s="463"/>
      <c r="S603" s="463"/>
      <c r="T603" s="463"/>
      <c r="U603" s="463"/>
      <c r="V603" s="463"/>
      <c r="W603" s="463"/>
    </row>
    <row r="604" spans="1:23" ht="16.5" customHeight="1">
      <c r="A604" s="463"/>
      <c r="B604" s="463"/>
      <c r="C604" s="742"/>
      <c r="D604" s="463"/>
      <c r="E604" s="463"/>
      <c r="F604" s="463"/>
      <c r="G604" s="463"/>
      <c r="H604" s="463"/>
      <c r="I604" s="463"/>
      <c r="J604" s="463"/>
      <c r="K604" s="463"/>
      <c r="L604" s="463"/>
      <c r="M604" s="463"/>
      <c r="N604" s="463"/>
      <c r="O604" s="463"/>
      <c r="P604" s="463"/>
      <c r="Q604" s="463"/>
      <c r="R604" s="463"/>
      <c r="S604" s="463"/>
      <c r="T604" s="463"/>
      <c r="U604" s="463"/>
      <c r="V604" s="463"/>
      <c r="W604" s="463"/>
    </row>
    <row r="605" spans="1:23" ht="16.5" customHeight="1">
      <c r="A605" s="463"/>
      <c r="B605" s="463"/>
      <c r="C605" s="742"/>
      <c r="D605" s="463"/>
      <c r="E605" s="463"/>
      <c r="F605" s="463"/>
      <c r="G605" s="463"/>
      <c r="H605" s="463"/>
      <c r="I605" s="463"/>
      <c r="J605" s="463"/>
      <c r="K605" s="463"/>
      <c r="L605" s="463"/>
      <c r="M605" s="463"/>
      <c r="N605" s="463"/>
      <c r="O605" s="463"/>
      <c r="P605" s="463"/>
      <c r="Q605" s="463"/>
      <c r="R605" s="463"/>
      <c r="S605" s="463"/>
      <c r="T605" s="463"/>
      <c r="U605" s="463"/>
      <c r="V605" s="463"/>
      <c r="W605" s="463"/>
    </row>
    <row r="606" spans="1:23" ht="16.5" customHeight="1">
      <c r="A606" s="463"/>
      <c r="B606" s="463"/>
      <c r="C606" s="742"/>
      <c r="D606" s="463"/>
      <c r="E606" s="463"/>
      <c r="F606" s="463"/>
      <c r="G606" s="463"/>
      <c r="H606" s="463"/>
      <c r="I606" s="463"/>
      <c r="J606" s="463"/>
      <c r="K606" s="463"/>
      <c r="L606" s="463"/>
      <c r="M606" s="463"/>
      <c r="N606" s="463"/>
      <c r="O606" s="463"/>
      <c r="P606" s="463"/>
      <c r="Q606" s="463"/>
      <c r="R606" s="463"/>
      <c r="S606" s="463"/>
      <c r="T606" s="463"/>
      <c r="U606" s="463"/>
      <c r="V606" s="463"/>
      <c r="W606" s="463"/>
    </row>
    <row r="607" spans="1:23" ht="16.5" customHeight="1">
      <c r="A607" s="463"/>
      <c r="B607" s="463"/>
      <c r="C607" s="742"/>
      <c r="D607" s="463"/>
      <c r="E607" s="463"/>
      <c r="F607" s="463"/>
      <c r="G607" s="463"/>
      <c r="H607" s="463"/>
      <c r="I607" s="463"/>
      <c r="J607" s="463"/>
      <c r="K607" s="463"/>
      <c r="L607" s="463"/>
      <c r="M607" s="463"/>
      <c r="N607" s="463"/>
      <c r="O607" s="463"/>
      <c r="P607" s="463"/>
      <c r="Q607" s="463"/>
      <c r="R607" s="463"/>
      <c r="S607" s="463"/>
      <c r="T607" s="463"/>
      <c r="U607" s="463"/>
      <c r="V607" s="463"/>
      <c r="W607" s="463"/>
    </row>
    <row r="608" spans="1:23" ht="16.5" customHeight="1">
      <c r="A608" s="463"/>
      <c r="B608" s="463"/>
      <c r="C608" s="742"/>
      <c r="D608" s="463"/>
      <c r="E608" s="463"/>
      <c r="F608" s="463"/>
      <c r="G608" s="463"/>
      <c r="H608" s="463"/>
      <c r="I608" s="463"/>
      <c r="J608" s="463"/>
      <c r="K608" s="463"/>
      <c r="L608" s="463"/>
      <c r="M608" s="463"/>
      <c r="N608" s="463"/>
      <c r="O608" s="463"/>
      <c r="P608" s="463"/>
      <c r="Q608" s="463"/>
      <c r="R608" s="463"/>
      <c r="S608" s="463"/>
      <c r="T608" s="463"/>
      <c r="U608" s="463"/>
      <c r="V608" s="463"/>
      <c r="W608" s="463"/>
    </row>
    <row r="609" spans="1:23" ht="16.5" customHeight="1">
      <c r="A609" s="463"/>
      <c r="B609" s="463"/>
      <c r="C609" s="742"/>
      <c r="D609" s="463"/>
      <c r="E609" s="463"/>
      <c r="F609" s="463"/>
      <c r="G609" s="463"/>
      <c r="H609" s="463"/>
      <c r="I609" s="463"/>
      <c r="J609" s="463"/>
      <c r="K609" s="463"/>
      <c r="L609" s="463"/>
      <c r="M609" s="463"/>
      <c r="N609" s="463"/>
      <c r="O609" s="463"/>
      <c r="P609" s="463"/>
      <c r="Q609" s="463"/>
      <c r="R609" s="463"/>
      <c r="S609" s="463"/>
      <c r="T609" s="463"/>
      <c r="U609" s="463"/>
      <c r="V609" s="463"/>
      <c r="W609" s="463"/>
    </row>
    <row r="610" spans="1:23" ht="16.5" customHeight="1">
      <c r="A610" s="463"/>
      <c r="B610" s="463"/>
      <c r="C610" s="742"/>
      <c r="D610" s="463"/>
      <c r="E610" s="463"/>
      <c r="F610" s="463"/>
      <c r="G610" s="463"/>
      <c r="H610" s="463"/>
      <c r="I610" s="463"/>
      <c r="J610" s="463"/>
      <c r="K610" s="463"/>
      <c r="L610" s="463"/>
      <c r="M610" s="463"/>
      <c r="N610" s="463"/>
      <c r="O610" s="463"/>
      <c r="P610" s="463"/>
      <c r="Q610" s="463"/>
      <c r="R610" s="463"/>
      <c r="S610" s="463"/>
      <c r="T610" s="463"/>
      <c r="U610" s="463"/>
      <c r="V610" s="463"/>
      <c r="W610" s="463"/>
    </row>
    <row r="611" spans="1:23" ht="16.5" customHeight="1">
      <c r="A611" s="463"/>
      <c r="B611" s="463"/>
      <c r="C611" s="742"/>
      <c r="D611" s="463"/>
      <c r="E611" s="463"/>
      <c r="F611" s="463"/>
      <c r="G611" s="463"/>
      <c r="H611" s="463"/>
      <c r="I611" s="463"/>
      <c r="J611" s="463"/>
      <c r="K611" s="463"/>
      <c r="L611" s="463"/>
      <c r="M611" s="463"/>
      <c r="N611" s="463"/>
      <c r="O611" s="463"/>
      <c r="P611" s="463"/>
      <c r="Q611" s="463"/>
      <c r="R611" s="463"/>
      <c r="S611" s="463"/>
      <c r="T611" s="463"/>
      <c r="U611" s="463"/>
      <c r="V611" s="463"/>
      <c r="W611" s="463"/>
    </row>
    <row r="612" spans="1:23" ht="16.5" customHeight="1">
      <c r="A612" s="463"/>
      <c r="B612" s="463"/>
      <c r="C612" s="742"/>
      <c r="D612" s="463"/>
      <c r="E612" s="463"/>
      <c r="F612" s="463"/>
      <c r="G612" s="463"/>
      <c r="H612" s="463"/>
      <c r="I612" s="463"/>
      <c r="J612" s="463"/>
      <c r="K612" s="463"/>
      <c r="L612" s="463"/>
      <c r="M612" s="463"/>
      <c r="N612" s="463"/>
      <c r="O612" s="463"/>
      <c r="P612" s="463"/>
      <c r="Q612" s="463"/>
      <c r="R612" s="463"/>
      <c r="S612" s="463"/>
      <c r="T612" s="463"/>
      <c r="U612" s="463"/>
      <c r="V612" s="463"/>
      <c r="W612" s="463"/>
    </row>
    <row r="613" spans="1:23" ht="16.5" customHeight="1">
      <c r="A613" s="463"/>
      <c r="B613" s="463"/>
      <c r="C613" s="742"/>
      <c r="D613" s="463"/>
      <c r="E613" s="463"/>
      <c r="F613" s="463"/>
      <c r="G613" s="463"/>
      <c r="H613" s="463"/>
      <c r="I613" s="463"/>
      <c r="J613" s="463"/>
      <c r="K613" s="463"/>
      <c r="L613" s="463"/>
      <c r="M613" s="463"/>
      <c r="N613" s="463"/>
      <c r="O613" s="463"/>
      <c r="P613" s="463"/>
      <c r="Q613" s="463"/>
      <c r="R613" s="463"/>
      <c r="S613" s="463"/>
      <c r="T613" s="463"/>
      <c r="U613" s="463"/>
      <c r="V613" s="463"/>
      <c r="W613" s="463"/>
    </row>
    <row r="614" spans="1:23" ht="16.5" customHeight="1">
      <c r="A614" s="463"/>
      <c r="B614" s="463"/>
      <c r="C614" s="742"/>
      <c r="D614" s="463"/>
      <c r="E614" s="463"/>
      <c r="F614" s="463"/>
      <c r="G614" s="463"/>
      <c r="H614" s="463"/>
      <c r="I614" s="463"/>
      <c r="J614" s="463"/>
      <c r="K614" s="463"/>
      <c r="L614" s="463"/>
      <c r="M614" s="463"/>
      <c r="N614" s="463"/>
      <c r="O614" s="463"/>
      <c r="P614" s="463"/>
      <c r="Q614" s="463"/>
      <c r="R614" s="463"/>
      <c r="S614" s="463"/>
      <c r="T614" s="463"/>
      <c r="U614" s="463"/>
      <c r="V614" s="463"/>
      <c r="W614" s="463"/>
    </row>
    <row r="615" spans="1:23" ht="16.5" customHeight="1">
      <c r="A615" s="463"/>
      <c r="B615" s="463"/>
      <c r="C615" s="742"/>
      <c r="D615" s="463"/>
      <c r="E615" s="463"/>
      <c r="F615" s="463"/>
      <c r="G615" s="463"/>
      <c r="H615" s="463"/>
      <c r="I615" s="463"/>
      <c r="J615" s="463"/>
      <c r="K615" s="463"/>
      <c r="L615" s="463"/>
      <c r="M615" s="463"/>
      <c r="N615" s="463"/>
      <c r="O615" s="463"/>
      <c r="P615" s="463"/>
      <c r="Q615" s="463"/>
      <c r="R615" s="463"/>
      <c r="S615" s="463"/>
      <c r="T615" s="463"/>
      <c r="U615" s="463"/>
      <c r="V615" s="463"/>
      <c r="W615" s="463"/>
    </row>
    <row r="616" spans="1:23" ht="16.5" customHeight="1">
      <c r="A616" s="463"/>
      <c r="B616" s="463"/>
      <c r="C616" s="742"/>
      <c r="D616" s="463"/>
      <c r="E616" s="463"/>
      <c r="F616" s="463"/>
      <c r="G616" s="463"/>
      <c r="H616" s="463"/>
      <c r="I616" s="463"/>
      <c r="J616" s="463"/>
      <c r="K616" s="463"/>
      <c r="L616" s="463"/>
      <c r="M616" s="463"/>
      <c r="N616" s="463"/>
      <c r="O616" s="463"/>
      <c r="P616" s="463"/>
      <c r="Q616" s="463"/>
      <c r="R616" s="463"/>
      <c r="S616" s="463"/>
      <c r="T616" s="463"/>
      <c r="U616" s="463"/>
      <c r="V616" s="463"/>
      <c r="W616" s="463"/>
    </row>
    <row r="617" spans="1:23" ht="16.5" customHeight="1">
      <c r="A617" s="463"/>
      <c r="B617" s="463"/>
      <c r="C617" s="742"/>
      <c r="D617" s="463"/>
      <c r="E617" s="463"/>
      <c r="F617" s="463"/>
      <c r="G617" s="463"/>
      <c r="H617" s="463"/>
      <c r="I617" s="463"/>
      <c r="J617" s="463"/>
      <c r="K617" s="463"/>
      <c r="L617" s="463"/>
      <c r="M617" s="463"/>
      <c r="N617" s="463"/>
      <c r="O617" s="463"/>
      <c r="P617" s="463"/>
      <c r="Q617" s="463"/>
      <c r="R617" s="463"/>
      <c r="S617" s="463"/>
      <c r="T617" s="463"/>
      <c r="U617" s="463"/>
      <c r="V617" s="463"/>
      <c r="W617" s="463"/>
    </row>
    <row r="618" spans="1:23" ht="16.5" customHeight="1">
      <c r="A618" s="463"/>
      <c r="B618" s="463"/>
      <c r="C618" s="742"/>
      <c r="D618" s="463"/>
      <c r="E618" s="463"/>
      <c r="F618" s="463"/>
      <c r="G618" s="463"/>
      <c r="H618" s="463"/>
      <c r="I618" s="463"/>
      <c r="J618" s="463"/>
      <c r="K618" s="463"/>
      <c r="L618" s="463"/>
      <c r="M618" s="463"/>
      <c r="N618" s="463"/>
      <c r="O618" s="463"/>
      <c r="P618" s="463"/>
      <c r="Q618" s="463"/>
      <c r="R618" s="463"/>
      <c r="S618" s="463"/>
      <c r="T618" s="463"/>
      <c r="U618" s="463"/>
      <c r="V618" s="463"/>
      <c r="W618" s="463"/>
    </row>
    <row r="619" spans="1:23" ht="16.5" customHeight="1">
      <c r="A619" s="463"/>
      <c r="B619" s="463"/>
      <c r="C619" s="742"/>
      <c r="D619" s="463"/>
      <c r="E619" s="463"/>
      <c r="F619" s="463"/>
      <c r="G619" s="463"/>
      <c r="H619" s="463"/>
      <c r="I619" s="463"/>
      <c r="J619" s="463"/>
      <c r="K619" s="463"/>
      <c r="L619" s="463"/>
      <c r="M619" s="463"/>
      <c r="N619" s="463"/>
      <c r="O619" s="463"/>
      <c r="P619" s="463"/>
      <c r="Q619" s="463"/>
      <c r="R619" s="463"/>
      <c r="S619" s="463"/>
      <c r="T619" s="463"/>
      <c r="U619" s="463"/>
      <c r="V619" s="463"/>
      <c r="W619" s="463"/>
    </row>
    <row r="620" spans="1:23" ht="16.5" customHeight="1">
      <c r="A620" s="463"/>
      <c r="B620" s="463"/>
      <c r="C620" s="742"/>
      <c r="D620" s="463"/>
      <c r="E620" s="463"/>
      <c r="F620" s="463"/>
      <c r="G620" s="463"/>
      <c r="H620" s="463"/>
      <c r="I620" s="463"/>
      <c r="J620" s="463"/>
      <c r="K620" s="463"/>
      <c r="L620" s="463"/>
      <c r="M620" s="463"/>
      <c r="N620" s="463"/>
      <c r="O620" s="463"/>
      <c r="P620" s="463"/>
      <c r="Q620" s="463"/>
      <c r="R620" s="463"/>
      <c r="S620" s="463"/>
      <c r="T620" s="463"/>
      <c r="U620" s="463"/>
      <c r="V620" s="463"/>
      <c r="W620" s="463"/>
    </row>
    <row r="621" spans="1:23" ht="16.5" customHeight="1">
      <c r="A621" s="463"/>
      <c r="B621" s="463"/>
      <c r="C621" s="742"/>
      <c r="D621" s="463"/>
      <c r="E621" s="463"/>
      <c r="F621" s="463"/>
      <c r="G621" s="463"/>
      <c r="H621" s="463"/>
      <c r="I621" s="463"/>
      <c r="J621" s="463"/>
      <c r="K621" s="463"/>
      <c r="L621" s="463"/>
      <c r="M621" s="463"/>
      <c r="N621" s="463"/>
      <c r="O621" s="463"/>
      <c r="P621" s="463"/>
      <c r="Q621" s="463"/>
      <c r="R621" s="463"/>
      <c r="S621" s="463"/>
      <c r="T621" s="463"/>
      <c r="U621" s="463"/>
      <c r="V621" s="463"/>
      <c r="W621" s="463"/>
    </row>
    <row r="622" spans="1:23" ht="16.5" customHeight="1">
      <c r="A622" s="463"/>
      <c r="B622" s="463"/>
      <c r="C622" s="742"/>
      <c r="D622" s="463"/>
      <c r="E622" s="463"/>
      <c r="F622" s="463"/>
      <c r="G622" s="463"/>
      <c r="H622" s="463"/>
      <c r="I622" s="463"/>
      <c r="J622" s="463"/>
      <c r="K622" s="463"/>
      <c r="L622" s="463"/>
      <c r="M622" s="463"/>
      <c r="N622" s="463"/>
      <c r="O622" s="463"/>
      <c r="P622" s="463"/>
      <c r="Q622" s="463"/>
      <c r="R622" s="463"/>
      <c r="S622" s="463"/>
      <c r="T622" s="463"/>
      <c r="U622" s="463"/>
      <c r="V622" s="463"/>
      <c r="W622" s="463"/>
    </row>
    <row r="623" spans="1:23" ht="16.5" customHeight="1">
      <c r="A623" s="463"/>
      <c r="B623" s="463"/>
      <c r="C623" s="742"/>
      <c r="D623" s="463"/>
      <c r="E623" s="463"/>
      <c r="F623" s="463"/>
      <c r="G623" s="463"/>
      <c r="H623" s="463"/>
      <c r="I623" s="463"/>
      <c r="J623" s="463"/>
      <c r="K623" s="463"/>
      <c r="L623" s="463"/>
      <c r="M623" s="463"/>
      <c r="N623" s="463"/>
      <c r="O623" s="463"/>
      <c r="P623" s="463"/>
      <c r="Q623" s="463"/>
      <c r="R623" s="463"/>
      <c r="S623" s="463"/>
      <c r="T623" s="463"/>
      <c r="U623" s="463"/>
      <c r="V623" s="463"/>
      <c r="W623" s="463"/>
    </row>
    <row r="624" spans="1:23" ht="16.5" customHeight="1">
      <c r="A624" s="463"/>
      <c r="B624" s="463"/>
      <c r="C624" s="742"/>
      <c r="D624" s="463"/>
      <c r="E624" s="463"/>
      <c r="F624" s="463"/>
      <c r="G624" s="463"/>
      <c r="H624" s="463"/>
      <c r="I624" s="463"/>
      <c r="J624" s="463"/>
      <c r="K624" s="463"/>
      <c r="L624" s="463"/>
      <c r="M624" s="463"/>
      <c r="N624" s="463"/>
      <c r="O624" s="463"/>
      <c r="P624" s="463"/>
      <c r="Q624" s="463"/>
      <c r="R624" s="463"/>
      <c r="S624" s="463"/>
      <c r="T624" s="463"/>
      <c r="U624" s="463"/>
      <c r="V624" s="463"/>
      <c r="W624" s="463"/>
    </row>
    <row r="625" spans="1:23" ht="16.5" customHeight="1">
      <c r="A625" s="463"/>
      <c r="B625" s="463"/>
      <c r="C625" s="742"/>
      <c r="D625" s="463"/>
      <c r="E625" s="463"/>
      <c r="F625" s="463"/>
      <c r="G625" s="463"/>
      <c r="H625" s="463"/>
      <c r="I625" s="463"/>
      <c r="J625" s="463"/>
      <c r="K625" s="463"/>
      <c r="L625" s="463"/>
      <c r="M625" s="463"/>
      <c r="N625" s="463"/>
      <c r="O625" s="463"/>
      <c r="P625" s="463"/>
      <c r="Q625" s="463"/>
      <c r="R625" s="463"/>
      <c r="S625" s="463"/>
      <c r="T625" s="463"/>
      <c r="U625" s="463"/>
      <c r="V625" s="463"/>
      <c r="W625" s="463"/>
    </row>
    <row r="626" spans="1:23" ht="16.5" customHeight="1">
      <c r="A626" s="463"/>
      <c r="B626" s="463"/>
      <c r="C626" s="742"/>
      <c r="D626" s="463"/>
      <c r="E626" s="463"/>
      <c r="F626" s="463"/>
      <c r="G626" s="463"/>
      <c r="H626" s="463"/>
      <c r="I626" s="463"/>
      <c r="J626" s="463"/>
      <c r="K626" s="463"/>
      <c r="L626" s="463"/>
      <c r="M626" s="463"/>
      <c r="N626" s="463"/>
      <c r="O626" s="463"/>
      <c r="P626" s="463"/>
      <c r="Q626" s="463"/>
      <c r="R626" s="463"/>
      <c r="S626" s="463"/>
      <c r="T626" s="463"/>
      <c r="U626" s="463"/>
      <c r="V626" s="463"/>
      <c r="W626" s="463"/>
    </row>
    <row r="627" spans="1:23" ht="16.5" customHeight="1">
      <c r="A627" s="463"/>
      <c r="B627" s="463"/>
      <c r="C627" s="742"/>
      <c r="D627" s="463"/>
      <c r="E627" s="463"/>
      <c r="F627" s="463"/>
      <c r="G627" s="463"/>
      <c r="H627" s="463"/>
      <c r="I627" s="463"/>
      <c r="J627" s="463"/>
      <c r="K627" s="463"/>
      <c r="L627" s="463"/>
      <c r="M627" s="463"/>
      <c r="N627" s="463"/>
      <c r="O627" s="463"/>
      <c r="P627" s="463"/>
      <c r="Q627" s="463"/>
      <c r="R627" s="463"/>
      <c r="S627" s="463"/>
      <c r="T627" s="463"/>
      <c r="U627" s="463"/>
      <c r="V627" s="463"/>
      <c r="W627" s="463"/>
    </row>
    <row r="628" spans="1:23" ht="16.5" customHeight="1">
      <c r="A628" s="463"/>
      <c r="B628" s="463"/>
      <c r="C628" s="742"/>
      <c r="D628" s="463"/>
      <c r="E628" s="463"/>
      <c r="F628" s="463"/>
      <c r="G628" s="463"/>
      <c r="H628" s="463"/>
      <c r="I628" s="463"/>
      <c r="J628" s="463"/>
      <c r="K628" s="463"/>
      <c r="L628" s="463"/>
      <c r="M628" s="463"/>
      <c r="N628" s="463"/>
      <c r="O628" s="463"/>
      <c r="P628" s="463"/>
      <c r="Q628" s="463"/>
      <c r="R628" s="463"/>
      <c r="S628" s="463"/>
      <c r="T628" s="463"/>
      <c r="U628" s="463"/>
      <c r="V628" s="463"/>
      <c r="W628" s="463"/>
    </row>
    <row r="629" spans="1:23" ht="16.5" customHeight="1">
      <c r="A629" s="463"/>
      <c r="B629" s="463"/>
      <c r="C629" s="742"/>
      <c r="D629" s="463"/>
      <c r="E629" s="463"/>
      <c r="F629" s="463"/>
      <c r="G629" s="463"/>
      <c r="H629" s="463"/>
      <c r="I629" s="463"/>
      <c r="J629" s="463"/>
      <c r="K629" s="463"/>
      <c r="L629" s="463"/>
      <c r="M629" s="463"/>
      <c r="N629" s="463"/>
      <c r="O629" s="463"/>
      <c r="P629" s="463"/>
      <c r="Q629" s="463"/>
      <c r="R629" s="463"/>
      <c r="S629" s="463"/>
      <c r="T629" s="463"/>
      <c r="U629" s="463"/>
      <c r="V629" s="463"/>
      <c r="W629" s="463"/>
    </row>
    <row r="630" spans="1:23" ht="16.5" customHeight="1">
      <c r="A630" s="463"/>
      <c r="B630" s="463"/>
      <c r="C630" s="742"/>
      <c r="D630" s="463"/>
      <c r="E630" s="463"/>
      <c r="F630" s="463"/>
      <c r="G630" s="463"/>
      <c r="H630" s="463"/>
      <c r="I630" s="463"/>
      <c r="J630" s="463"/>
      <c r="K630" s="463"/>
      <c r="L630" s="463"/>
      <c r="M630" s="463"/>
      <c r="N630" s="463"/>
      <c r="O630" s="463"/>
      <c r="P630" s="463"/>
      <c r="Q630" s="463"/>
      <c r="R630" s="463"/>
      <c r="S630" s="463"/>
      <c r="T630" s="463"/>
      <c r="U630" s="463"/>
      <c r="V630" s="463"/>
      <c r="W630" s="463"/>
    </row>
    <row r="631" spans="1:23" ht="16.5" customHeight="1">
      <c r="A631" s="463"/>
      <c r="B631" s="463"/>
      <c r="C631" s="742"/>
      <c r="D631" s="463"/>
      <c r="E631" s="463"/>
      <c r="F631" s="463"/>
      <c r="G631" s="463"/>
      <c r="H631" s="463"/>
      <c r="I631" s="463"/>
      <c r="J631" s="463"/>
      <c r="K631" s="463"/>
      <c r="L631" s="463"/>
      <c r="M631" s="463"/>
      <c r="N631" s="463"/>
      <c r="O631" s="463"/>
      <c r="P631" s="463"/>
      <c r="Q631" s="463"/>
      <c r="R631" s="463"/>
      <c r="S631" s="463"/>
      <c r="T631" s="463"/>
      <c r="U631" s="463"/>
      <c r="V631" s="463"/>
      <c r="W631" s="463"/>
    </row>
    <row r="632" spans="1:23" ht="16.5" customHeight="1">
      <c r="A632" s="463"/>
      <c r="B632" s="463"/>
      <c r="C632" s="742"/>
      <c r="D632" s="463"/>
      <c r="E632" s="463"/>
      <c r="F632" s="463"/>
      <c r="G632" s="463"/>
      <c r="H632" s="463"/>
      <c r="I632" s="463"/>
      <c r="J632" s="463"/>
      <c r="K632" s="463"/>
      <c r="L632" s="463"/>
      <c r="M632" s="463"/>
      <c r="N632" s="463"/>
      <c r="O632" s="463"/>
      <c r="P632" s="463"/>
      <c r="Q632" s="463"/>
      <c r="R632" s="463"/>
      <c r="S632" s="463"/>
      <c r="T632" s="463"/>
      <c r="U632" s="463"/>
      <c r="V632" s="463"/>
      <c r="W632" s="463"/>
    </row>
    <row r="633" spans="1:23" ht="16.5" customHeight="1">
      <c r="A633" s="463"/>
      <c r="B633" s="463"/>
      <c r="C633" s="742"/>
      <c r="D633" s="463"/>
      <c r="E633" s="463"/>
      <c r="F633" s="463"/>
      <c r="G633" s="463"/>
      <c r="H633" s="463"/>
      <c r="I633" s="463"/>
      <c r="J633" s="463"/>
      <c r="K633" s="463"/>
      <c r="L633" s="463"/>
      <c r="M633" s="463"/>
      <c r="N633" s="463"/>
      <c r="O633" s="463"/>
      <c r="P633" s="463"/>
      <c r="Q633" s="463"/>
      <c r="R633" s="463"/>
      <c r="S633" s="463"/>
      <c r="T633" s="463"/>
      <c r="U633" s="463"/>
      <c r="V633" s="463"/>
      <c r="W633" s="463"/>
    </row>
    <row r="634" spans="1:23" ht="16.5" customHeight="1">
      <c r="A634" s="463"/>
      <c r="B634" s="463"/>
      <c r="C634" s="742"/>
      <c r="D634" s="463"/>
      <c r="E634" s="463"/>
      <c r="F634" s="463"/>
      <c r="G634" s="463"/>
      <c r="H634" s="463"/>
      <c r="I634" s="463"/>
      <c r="J634" s="463"/>
      <c r="K634" s="463"/>
      <c r="L634" s="463"/>
      <c r="M634" s="463"/>
      <c r="N634" s="463"/>
      <c r="O634" s="463"/>
      <c r="P634" s="463"/>
      <c r="Q634" s="463"/>
      <c r="R634" s="463"/>
      <c r="S634" s="463"/>
      <c r="T634" s="463"/>
      <c r="U634" s="463"/>
      <c r="V634" s="463"/>
      <c r="W634" s="463"/>
    </row>
    <row r="635" spans="1:23" ht="16.5" customHeight="1">
      <c r="A635" s="463"/>
      <c r="B635" s="463"/>
      <c r="C635" s="742"/>
      <c r="D635" s="463"/>
      <c r="E635" s="463"/>
      <c r="F635" s="463"/>
      <c r="G635" s="463"/>
      <c r="H635" s="463"/>
      <c r="I635" s="463"/>
      <c r="J635" s="463"/>
      <c r="K635" s="463"/>
      <c r="L635" s="463"/>
      <c r="M635" s="463"/>
      <c r="N635" s="463"/>
      <c r="O635" s="463"/>
      <c r="P635" s="463"/>
      <c r="Q635" s="463"/>
      <c r="R635" s="463"/>
      <c r="S635" s="463"/>
      <c r="T635" s="463"/>
      <c r="U635" s="463"/>
      <c r="V635" s="463"/>
      <c r="W635" s="463"/>
    </row>
    <row r="636" spans="1:23" ht="16.5" customHeight="1">
      <c r="A636" s="463"/>
      <c r="B636" s="463"/>
      <c r="C636" s="742"/>
      <c r="D636" s="463"/>
      <c r="E636" s="463"/>
      <c r="F636" s="463"/>
      <c r="G636" s="463"/>
      <c r="H636" s="463"/>
      <c r="I636" s="463"/>
      <c r="J636" s="463"/>
      <c r="K636" s="463"/>
      <c r="L636" s="463"/>
      <c r="M636" s="463"/>
      <c r="N636" s="463"/>
      <c r="O636" s="463"/>
      <c r="P636" s="463"/>
      <c r="Q636" s="463"/>
      <c r="R636" s="463"/>
      <c r="S636" s="463"/>
      <c r="T636" s="463"/>
      <c r="U636" s="463"/>
      <c r="V636" s="463"/>
      <c r="W636" s="463"/>
    </row>
    <row r="637" spans="1:23" ht="16.5" customHeight="1">
      <c r="A637" s="463"/>
      <c r="B637" s="463"/>
      <c r="C637" s="742"/>
      <c r="D637" s="463"/>
      <c r="E637" s="463"/>
      <c r="F637" s="463"/>
      <c r="G637" s="463"/>
      <c r="H637" s="463"/>
      <c r="I637" s="463"/>
      <c r="J637" s="463"/>
      <c r="K637" s="463"/>
      <c r="L637" s="463"/>
      <c r="M637" s="463"/>
      <c r="N637" s="463"/>
      <c r="O637" s="463"/>
      <c r="P637" s="463"/>
      <c r="Q637" s="463"/>
      <c r="R637" s="463"/>
      <c r="S637" s="463"/>
      <c r="T637" s="463"/>
      <c r="U637" s="463"/>
      <c r="V637" s="463"/>
      <c r="W637" s="463"/>
    </row>
    <row r="638" spans="1:23" ht="16.5" customHeight="1">
      <c r="A638" s="463"/>
      <c r="B638" s="463"/>
      <c r="C638" s="742"/>
      <c r="D638" s="463"/>
      <c r="E638" s="463"/>
      <c r="F638" s="463"/>
      <c r="G638" s="463"/>
      <c r="H638" s="463"/>
      <c r="I638" s="463"/>
      <c r="J638" s="463"/>
      <c r="K638" s="463"/>
      <c r="L638" s="463"/>
      <c r="M638" s="463"/>
      <c r="N638" s="463"/>
      <c r="O638" s="463"/>
      <c r="P638" s="463"/>
      <c r="Q638" s="463"/>
      <c r="R638" s="463"/>
      <c r="S638" s="463"/>
      <c r="T638" s="463"/>
      <c r="U638" s="463"/>
      <c r="V638" s="463"/>
      <c r="W638" s="463"/>
    </row>
    <row r="639" spans="1:23" ht="16.5" customHeight="1">
      <c r="A639" s="463"/>
      <c r="B639" s="463"/>
      <c r="C639" s="742"/>
      <c r="D639" s="463"/>
      <c r="E639" s="463"/>
      <c r="F639" s="463"/>
      <c r="G639" s="463"/>
      <c r="H639" s="463"/>
      <c r="I639" s="463"/>
      <c r="J639" s="463"/>
      <c r="K639" s="463"/>
      <c r="L639" s="463"/>
      <c r="M639" s="463"/>
      <c r="N639" s="463"/>
      <c r="O639" s="463"/>
      <c r="P639" s="463"/>
      <c r="Q639" s="463"/>
      <c r="R639" s="463"/>
      <c r="S639" s="463"/>
      <c r="T639" s="463"/>
      <c r="U639" s="463"/>
      <c r="V639" s="463"/>
      <c r="W639" s="463"/>
    </row>
    <row r="640" spans="1:23" ht="16.5" customHeight="1">
      <c r="A640" s="463"/>
      <c r="B640" s="463"/>
      <c r="C640" s="742"/>
      <c r="D640" s="463"/>
      <c r="E640" s="463"/>
      <c r="F640" s="463"/>
      <c r="G640" s="463"/>
      <c r="H640" s="463"/>
      <c r="I640" s="463"/>
      <c r="J640" s="463"/>
      <c r="K640" s="463"/>
      <c r="L640" s="463"/>
      <c r="M640" s="463"/>
      <c r="N640" s="463"/>
      <c r="O640" s="463"/>
      <c r="P640" s="463"/>
      <c r="Q640" s="463"/>
      <c r="R640" s="463"/>
      <c r="S640" s="463"/>
      <c r="T640" s="463"/>
      <c r="U640" s="463"/>
      <c r="V640" s="463"/>
      <c r="W640" s="463"/>
    </row>
    <row r="641" spans="1:23" ht="16.5" customHeight="1">
      <c r="A641" s="463"/>
      <c r="B641" s="463"/>
      <c r="C641" s="742"/>
      <c r="D641" s="463"/>
      <c r="E641" s="463"/>
      <c r="F641" s="463"/>
      <c r="G641" s="463"/>
      <c r="H641" s="463"/>
      <c r="I641" s="463"/>
      <c r="J641" s="463"/>
      <c r="K641" s="463"/>
      <c r="L641" s="463"/>
      <c r="M641" s="463"/>
      <c r="N641" s="463"/>
      <c r="O641" s="463"/>
      <c r="P641" s="463"/>
      <c r="Q641" s="463"/>
      <c r="R641" s="463"/>
      <c r="S641" s="463"/>
      <c r="T641" s="463"/>
      <c r="U641" s="463"/>
      <c r="V641" s="463"/>
      <c r="W641" s="463"/>
    </row>
    <row r="642" spans="1:23" ht="16.5" customHeight="1">
      <c r="A642" s="463"/>
      <c r="B642" s="463"/>
      <c r="C642" s="742"/>
      <c r="D642" s="463"/>
      <c r="E642" s="463"/>
      <c r="F642" s="463"/>
      <c r="G642" s="463"/>
      <c r="H642" s="463"/>
      <c r="I642" s="463"/>
      <c r="J642" s="463"/>
      <c r="K642" s="463"/>
      <c r="L642" s="463"/>
      <c r="M642" s="463"/>
      <c r="N642" s="463"/>
      <c r="O642" s="463"/>
      <c r="P642" s="463"/>
      <c r="Q642" s="463"/>
      <c r="R642" s="463"/>
      <c r="S642" s="463"/>
      <c r="T642" s="463"/>
      <c r="U642" s="463"/>
      <c r="V642" s="463"/>
      <c r="W642" s="463"/>
    </row>
    <row r="643" spans="1:23" ht="16.5" customHeight="1">
      <c r="A643" s="463"/>
      <c r="B643" s="463"/>
      <c r="C643" s="742"/>
      <c r="D643" s="463"/>
      <c r="E643" s="463"/>
      <c r="F643" s="463"/>
      <c r="G643" s="463"/>
      <c r="H643" s="463"/>
      <c r="I643" s="463"/>
      <c r="J643" s="463"/>
      <c r="K643" s="463"/>
      <c r="L643" s="463"/>
      <c r="M643" s="463"/>
      <c r="N643" s="463"/>
      <c r="O643" s="463"/>
      <c r="P643" s="463"/>
      <c r="Q643" s="463"/>
      <c r="R643" s="463"/>
      <c r="S643" s="463"/>
      <c r="T643" s="463"/>
      <c r="U643" s="463"/>
      <c r="V643" s="463"/>
      <c r="W643" s="463"/>
    </row>
    <row r="644" spans="1:23" ht="16.5" customHeight="1">
      <c r="A644" s="463"/>
      <c r="B644" s="463"/>
      <c r="C644" s="742"/>
      <c r="D644" s="463"/>
      <c r="E644" s="463"/>
      <c r="F644" s="463"/>
      <c r="G644" s="463"/>
      <c r="H644" s="463"/>
      <c r="I644" s="463"/>
      <c r="J644" s="463"/>
      <c r="K644" s="463"/>
      <c r="L644" s="463"/>
      <c r="M644" s="463"/>
      <c r="N644" s="463"/>
      <c r="O644" s="463"/>
      <c r="P644" s="463"/>
      <c r="Q644" s="463"/>
      <c r="R644" s="463"/>
      <c r="S644" s="463"/>
      <c r="T644" s="463"/>
      <c r="U644" s="463"/>
      <c r="V644" s="463"/>
      <c r="W644" s="463"/>
    </row>
    <row r="645" spans="1:23" ht="16.5" customHeight="1">
      <c r="A645" s="463"/>
      <c r="B645" s="463"/>
      <c r="C645" s="742"/>
      <c r="D645" s="463"/>
      <c r="E645" s="463"/>
      <c r="F645" s="463"/>
      <c r="G645" s="463"/>
      <c r="H645" s="463"/>
      <c r="I645" s="463"/>
      <c r="J645" s="463"/>
      <c r="K645" s="463"/>
      <c r="L645" s="463"/>
      <c r="M645" s="463"/>
      <c r="N645" s="463"/>
      <c r="O645" s="463"/>
      <c r="P645" s="463"/>
      <c r="Q645" s="463"/>
      <c r="R645" s="463"/>
      <c r="S645" s="463"/>
      <c r="T645" s="463"/>
      <c r="U645" s="463"/>
      <c r="V645" s="463"/>
      <c r="W645" s="463"/>
    </row>
    <row r="646" spans="1:23" ht="16.5" customHeight="1">
      <c r="A646" s="463"/>
      <c r="B646" s="463"/>
      <c r="C646" s="742"/>
      <c r="D646" s="463"/>
      <c r="E646" s="463"/>
      <c r="F646" s="463"/>
      <c r="G646" s="463"/>
      <c r="H646" s="463"/>
      <c r="I646" s="463"/>
      <c r="J646" s="463"/>
      <c r="K646" s="463"/>
      <c r="L646" s="463"/>
      <c r="M646" s="463"/>
      <c r="N646" s="463"/>
      <c r="O646" s="463"/>
      <c r="P646" s="463"/>
      <c r="Q646" s="463"/>
      <c r="R646" s="463"/>
      <c r="S646" s="463"/>
      <c r="T646" s="463"/>
      <c r="U646" s="463"/>
      <c r="V646" s="463"/>
      <c r="W646" s="463"/>
    </row>
    <row r="647" spans="1:23" ht="16.5" customHeight="1">
      <c r="A647" s="463"/>
      <c r="B647" s="463"/>
      <c r="C647" s="742"/>
      <c r="D647" s="463"/>
      <c r="E647" s="463"/>
      <c r="F647" s="463"/>
      <c r="G647" s="463"/>
      <c r="H647" s="463"/>
      <c r="I647" s="463"/>
      <c r="J647" s="463"/>
      <c r="K647" s="463"/>
      <c r="L647" s="463"/>
      <c r="M647" s="463"/>
      <c r="N647" s="463"/>
      <c r="O647" s="463"/>
      <c r="P647" s="463"/>
      <c r="Q647" s="463"/>
      <c r="R647" s="463"/>
      <c r="S647" s="463"/>
      <c r="T647" s="463"/>
      <c r="U647" s="463"/>
      <c r="V647" s="463"/>
      <c r="W647" s="463"/>
    </row>
    <row r="648" spans="1:23" ht="16.5" customHeight="1">
      <c r="A648" s="463"/>
      <c r="B648" s="463"/>
      <c r="C648" s="742"/>
      <c r="D648" s="463"/>
      <c r="E648" s="463"/>
      <c r="F648" s="463"/>
      <c r="G648" s="463"/>
      <c r="H648" s="463"/>
      <c r="I648" s="463"/>
      <c r="J648" s="463"/>
      <c r="K648" s="463"/>
      <c r="L648" s="463"/>
      <c r="M648" s="463"/>
      <c r="N648" s="463"/>
      <c r="O648" s="463"/>
      <c r="P648" s="463"/>
      <c r="Q648" s="463"/>
      <c r="R648" s="463"/>
      <c r="S648" s="463"/>
      <c r="T648" s="463"/>
      <c r="U648" s="463"/>
      <c r="V648" s="463"/>
      <c r="W648" s="463"/>
    </row>
    <row r="649" spans="1:23" ht="16.5" customHeight="1">
      <c r="A649" s="463"/>
      <c r="B649" s="463"/>
      <c r="C649" s="742"/>
      <c r="D649" s="463"/>
      <c r="E649" s="463"/>
      <c r="F649" s="463"/>
      <c r="G649" s="463"/>
      <c r="H649" s="463"/>
      <c r="I649" s="463"/>
      <c r="J649" s="463"/>
      <c r="K649" s="463"/>
      <c r="L649" s="463"/>
      <c r="M649" s="463"/>
      <c r="N649" s="463"/>
      <c r="O649" s="463"/>
      <c r="P649" s="463"/>
      <c r="Q649" s="463"/>
      <c r="R649" s="463"/>
      <c r="S649" s="463"/>
      <c r="T649" s="463"/>
      <c r="U649" s="463"/>
      <c r="V649" s="463"/>
      <c r="W649" s="463"/>
    </row>
    <row r="650" spans="1:23" ht="16.5" customHeight="1">
      <c r="A650" s="463"/>
      <c r="B650" s="463"/>
      <c r="C650" s="742"/>
      <c r="D650" s="463"/>
      <c r="E650" s="463"/>
      <c r="F650" s="463"/>
      <c r="G650" s="463"/>
      <c r="H650" s="463"/>
      <c r="I650" s="463"/>
      <c r="J650" s="463"/>
      <c r="K650" s="463"/>
      <c r="L650" s="463"/>
      <c r="M650" s="463"/>
      <c r="N650" s="463"/>
      <c r="O650" s="463"/>
      <c r="P650" s="463"/>
      <c r="Q650" s="463"/>
      <c r="R650" s="463"/>
      <c r="S650" s="463"/>
      <c r="T650" s="463"/>
      <c r="U650" s="463"/>
      <c r="V650" s="463"/>
      <c r="W650" s="463"/>
    </row>
    <row r="651" spans="1:23" ht="16.5" customHeight="1">
      <c r="A651" s="463"/>
      <c r="B651" s="463"/>
      <c r="C651" s="742"/>
      <c r="D651" s="463"/>
      <c r="E651" s="463"/>
      <c r="F651" s="463"/>
      <c r="G651" s="463"/>
      <c r="H651" s="463"/>
      <c r="I651" s="463"/>
      <c r="J651" s="463"/>
      <c r="K651" s="463"/>
      <c r="L651" s="463"/>
      <c r="M651" s="463"/>
      <c r="N651" s="463"/>
      <c r="O651" s="463"/>
      <c r="P651" s="463"/>
      <c r="Q651" s="463"/>
      <c r="R651" s="463"/>
      <c r="S651" s="463"/>
      <c r="T651" s="463"/>
      <c r="U651" s="463"/>
      <c r="V651" s="463"/>
      <c r="W651" s="463"/>
    </row>
    <row r="652" spans="1:23" ht="16.5" customHeight="1">
      <c r="A652" s="463"/>
      <c r="B652" s="463"/>
      <c r="C652" s="742"/>
      <c r="D652" s="463"/>
      <c r="E652" s="463"/>
      <c r="F652" s="463"/>
      <c r="G652" s="463"/>
      <c r="H652" s="463"/>
      <c r="I652" s="463"/>
      <c r="J652" s="463"/>
      <c r="K652" s="463"/>
      <c r="L652" s="463"/>
      <c r="M652" s="463"/>
      <c r="N652" s="463"/>
      <c r="O652" s="463"/>
      <c r="P652" s="463"/>
      <c r="Q652" s="463"/>
      <c r="R652" s="463"/>
      <c r="S652" s="463"/>
      <c r="T652" s="463"/>
      <c r="U652" s="463"/>
      <c r="V652" s="463"/>
      <c r="W652" s="463"/>
    </row>
    <row r="653" spans="1:23" ht="16.5" customHeight="1">
      <c r="A653" s="463"/>
      <c r="B653" s="463"/>
      <c r="C653" s="742"/>
      <c r="D653" s="463"/>
      <c r="E653" s="463"/>
      <c r="F653" s="463"/>
      <c r="G653" s="463"/>
      <c r="H653" s="463"/>
      <c r="I653" s="463"/>
      <c r="J653" s="463"/>
      <c r="K653" s="463"/>
      <c r="L653" s="463"/>
      <c r="M653" s="463"/>
      <c r="N653" s="463"/>
      <c r="O653" s="463"/>
      <c r="P653" s="463"/>
      <c r="Q653" s="463"/>
      <c r="R653" s="463"/>
      <c r="S653" s="463"/>
      <c r="T653" s="463"/>
      <c r="U653" s="463"/>
      <c r="V653" s="463"/>
      <c r="W653" s="463"/>
    </row>
    <row r="654" spans="1:23" ht="16.5" customHeight="1">
      <c r="A654" s="463"/>
      <c r="B654" s="463"/>
      <c r="C654" s="742"/>
      <c r="D654" s="463"/>
      <c r="E654" s="463"/>
      <c r="F654" s="463"/>
      <c r="G654" s="463"/>
      <c r="H654" s="463"/>
      <c r="I654" s="463"/>
      <c r="J654" s="463"/>
      <c r="K654" s="463"/>
      <c r="L654" s="463"/>
      <c r="M654" s="463"/>
      <c r="N654" s="463"/>
      <c r="O654" s="463"/>
      <c r="P654" s="463"/>
      <c r="Q654" s="463"/>
      <c r="R654" s="463"/>
      <c r="S654" s="463"/>
      <c r="T654" s="463"/>
      <c r="U654" s="463"/>
      <c r="V654" s="463"/>
      <c r="W654" s="463"/>
    </row>
    <row r="655" spans="1:23" ht="16.5" customHeight="1">
      <c r="A655" s="463"/>
      <c r="B655" s="463"/>
      <c r="C655" s="742"/>
      <c r="D655" s="463"/>
      <c r="E655" s="463"/>
      <c r="F655" s="463"/>
      <c r="G655" s="463"/>
      <c r="H655" s="463"/>
      <c r="I655" s="463"/>
      <c r="J655" s="463"/>
      <c r="K655" s="463"/>
      <c r="L655" s="463"/>
      <c r="M655" s="463"/>
      <c r="N655" s="463"/>
      <c r="O655" s="463"/>
      <c r="P655" s="463"/>
      <c r="Q655" s="463"/>
      <c r="R655" s="463"/>
      <c r="S655" s="463"/>
      <c r="T655" s="463"/>
      <c r="U655" s="463"/>
      <c r="V655" s="463"/>
      <c r="W655" s="463"/>
    </row>
    <row r="656" spans="1:23" ht="16.5" customHeight="1">
      <c r="A656" s="463"/>
      <c r="B656" s="463"/>
      <c r="C656" s="742"/>
      <c r="D656" s="463"/>
      <c r="E656" s="463"/>
      <c r="F656" s="463"/>
      <c r="G656" s="463"/>
      <c r="H656" s="463"/>
      <c r="I656" s="463"/>
      <c r="J656" s="463"/>
      <c r="K656" s="463"/>
      <c r="L656" s="463"/>
      <c r="M656" s="463"/>
      <c r="N656" s="463"/>
      <c r="O656" s="463"/>
      <c r="P656" s="463"/>
      <c r="Q656" s="463"/>
      <c r="R656" s="463"/>
      <c r="S656" s="463"/>
      <c r="T656" s="463"/>
      <c r="U656" s="463"/>
      <c r="V656" s="463"/>
      <c r="W656" s="463"/>
    </row>
    <row r="657" spans="1:23" ht="16.5" customHeight="1">
      <c r="A657" s="463"/>
      <c r="B657" s="463"/>
      <c r="C657" s="742"/>
      <c r="D657" s="463"/>
      <c r="E657" s="463"/>
      <c r="F657" s="463"/>
      <c r="G657" s="463"/>
      <c r="H657" s="463"/>
      <c r="I657" s="463"/>
      <c r="J657" s="463"/>
      <c r="K657" s="463"/>
      <c r="L657" s="463"/>
      <c r="M657" s="463"/>
      <c r="N657" s="463"/>
      <c r="O657" s="463"/>
      <c r="P657" s="463"/>
      <c r="Q657" s="463"/>
      <c r="R657" s="463"/>
      <c r="S657" s="463"/>
      <c r="T657" s="463"/>
      <c r="U657" s="463"/>
      <c r="V657" s="463"/>
      <c r="W657" s="463"/>
    </row>
    <row r="658" spans="1:23" ht="16.5" customHeight="1">
      <c r="A658" s="463"/>
      <c r="B658" s="463"/>
      <c r="C658" s="742"/>
      <c r="D658" s="463"/>
      <c r="E658" s="463"/>
      <c r="F658" s="463"/>
      <c r="G658" s="463"/>
      <c r="H658" s="463"/>
      <c r="I658" s="463"/>
      <c r="J658" s="463"/>
      <c r="K658" s="463"/>
      <c r="L658" s="463"/>
      <c r="M658" s="463"/>
      <c r="N658" s="463"/>
      <c r="O658" s="463"/>
      <c r="P658" s="463"/>
      <c r="Q658" s="463"/>
      <c r="R658" s="463"/>
      <c r="S658" s="463"/>
      <c r="T658" s="463"/>
      <c r="U658" s="463"/>
      <c r="V658" s="463"/>
      <c r="W658" s="463"/>
    </row>
    <row r="659" spans="1:23" ht="16.5" customHeight="1">
      <c r="A659" s="463"/>
      <c r="B659" s="463"/>
      <c r="C659" s="742"/>
      <c r="D659" s="463"/>
      <c r="E659" s="463"/>
      <c r="F659" s="463"/>
      <c r="G659" s="463"/>
      <c r="H659" s="463"/>
      <c r="I659" s="463"/>
      <c r="J659" s="463"/>
      <c r="K659" s="463"/>
      <c r="L659" s="463"/>
      <c r="M659" s="463"/>
      <c r="N659" s="463"/>
      <c r="O659" s="463"/>
      <c r="P659" s="463"/>
      <c r="Q659" s="463"/>
      <c r="R659" s="463"/>
      <c r="S659" s="463"/>
      <c r="T659" s="463"/>
      <c r="U659" s="463"/>
      <c r="V659" s="463"/>
      <c r="W659" s="463"/>
    </row>
    <row r="660" spans="1:23" ht="16.5" customHeight="1">
      <c r="A660" s="463"/>
      <c r="B660" s="463"/>
      <c r="C660" s="742"/>
      <c r="D660" s="463"/>
      <c r="E660" s="463"/>
      <c r="F660" s="463"/>
      <c r="G660" s="463"/>
      <c r="H660" s="463"/>
      <c r="I660" s="463"/>
      <c r="J660" s="463"/>
      <c r="K660" s="463"/>
      <c r="L660" s="463"/>
      <c r="M660" s="463"/>
      <c r="N660" s="463"/>
      <c r="O660" s="463"/>
      <c r="P660" s="463"/>
      <c r="Q660" s="463"/>
      <c r="R660" s="463"/>
      <c r="S660" s="463"/>
      <c r="T660" s="463"/>
      <c r="U660" s="463"/>
      <c r="V660" s="463"/>
      <c r="W660" s="463"/>
    </row>
    <row r="661" spans="1:23" ht="16.5" customHeight="1">
      <c r="A661" s="463"/>
      <c r="B661" s="463"/>
      <c r="C661" s="742"/>
      <c r="D661" s="463"/>
      <c r="E661" s="463"/>
      <c r="F661" s="463"/>
      <c r="G661" s="463"/>
      <c r="H661" s="463"/>
      <c r="I661" s="463"/>
      <c r="J661" s="463"/>
      <c r="K661" s="463"/>
      <c r="L661" s="463"/>
      <c r="M661" s="463"/>
      <c r="N661" s="463"/>
      <c r="O661" s="463"/>
      <c r="P661" s="463"/>
      <c r="Q661" s="463"/>
      <c r="R661" s="463"/>
      <c r="S661" s="463"/>
      <c r="T661" s="463"/>
      <c r="U661" s="463"/>
      <c r="V661" s="463"/>
      <c r="W661" s="463"/>
    </row>
    <row r="662" spans="1:23" ht="16.5" customHeight="1">
      <c r="A662" s="463"/>
      <c r="B662" s="463"/>
      <c r="C662" s="742"/>
      <c r="D662" s="463"/>
      <c r="E662" s="463"/>
      <c r="F662" s="463"/>
      <c r="G662" s="463"/>
      <c r="H662" s="463"/>
      <c r="I662" s="463"/>
      <c r="J662" s="463"/>
      <c r="K662" s="463"/>
      <c r="L662" s="463"/>
      <c r="M662" s="463"/>
      <c r="N662" s="463"/>
      <c r="O662" s="463"/>
      <c r="P662" s="463"/>
      <c r="Q662" s="463"/>
      <c r="R662" s="463"/>
      <c r="S662" s="463"/>
      <c r="T662" s="463"/>
      <c r="U662" s="463"/>
      <c r="V662" s="463"/>
      <c r="W662" s="463"/>
    </row>
    <row r="663" spans="1:23" ht="16.5" customHeight="1">
      <c r="A663" s="463"/>
      <c r="B663" s="463"/>
      <c r="C663" s="742"/>
      <c r="D663" s="463"/>
      <c r="E663" s="463"/>
      <c r="F663" s="463"/>
      <c r="G663" s="463"/>
      <c r="H663" s="463"/>
      <c r="I663" s="463"/>
      <c r="J663" s="463"/>
      <c r="K663" s="463"/>
      <c r="L663" s="463"/>
      <c r="M663" s="463"/>
      <c r="N663" s="463"/>
      <c r="O663" s="463"/>
      <c r="P663" s="463"/>
      <c r="Q663" s="463"/>
      <c r="R663" s="463"/>
      <c r="S663" s="463"/>
      <c r="T663" s="463"/>
      <c r="U663" s="463"/>
      <c r="V663" s="463"/>
      <c r="W663" s="463"/>
    </row>
    <row r="664" spans="1:23" ht="16.5" customHeight="1">
      <c r="A664" s="463"/>
      <c r="B664" s="463"/>
      <c r="C664" s="742"/>
      <c r="D664" s="463"/>
      <c r="E664" s="463"/>
      <c r="F664" s="463"/>
      <c r="G664" s="463"/>
      <c r="H664" s="463"/>
      <c r="I664" s="463"/>
      <c r="J664" s="463"/>
      <c r="K664" s="463"/>
      <c r="L664" s="463"/>
      <c r="M664" s="463"/>
      <c r="N664" s="463"/>
      <c r="O664" s="463"/>
      <c r="P664" s="463"/>
      <c r="Q664" s="463"/>
      <c r="R664" s="463"/>
      <c r="S664" s="463"/>
      <c r="T664" s="463"/>
      <c r="U664" s="463"/>
      <c r="V664" s="463"/>
      <c r="W664" s="463"/>
    </row>
    <row r="665" spans="1:23" ht="16.5" customHeight="1">
      <c r="A665" s="463"/>
      <c r="B665" s="463"/>
      <c r="C665" s="742"/>
      <c r="D665" s="463"/>
      <c r="E665" s="463"/>
      <c r="F665" s="463"/>
      <c r="G665" s="463"/>
      <c r="H665" s="463"/>
      <c r="I665" s="463"/>
      <c r="J665" s="463"/>
      <c r="K665" s="463"/>
      <c r="L665" s="463"/>
      <c r="M665" s="463"/>
      <c r="N665" s="463"/>
      <c r="O665" s="463"/>
      <c r="P665" s="463"/>
      <c r="Q665" s="463"/>
      <c r="R665" s="463"/>
      <c r="S665" s="463"/>
      <c r="T665" s="463"/>
      <c r="U665" s="463"/>
      <c r="V665" s="463"/>
      <c r="W665" s="463"/>
    </row>
    <row r="666" spans="1:23" ht="16.5" customHeight="1">
      <c r="A666" s="463"/>
      <c r="B666" s="463"/>
      <c r="C666" s="742"/>
      <c r="D666" s="463"/>
      <c r="E666" s="463"/>
      <c r="F666" s="463"/>
      <c r="G666" s="463"/>
      <c r="H666" s="463"/>
      <c r="I666" s="463"/>
      <c r="J666" s="463"/>
      <c r="K666" s="463"/>
      <c r="L666" s="463"/>
      <c r="M666" s="463"/>
      <c r="N666" s="463"/>
      <c r="O666" s="463"/>
      <c r="P666" s="463"/>
      <c r="Q666" s="463"/>
      <c r="R666" s="463"/>
      <c r="S666" s="463"/>
      <c r="T666" s="463"/>
      <c r="U666" s="463"/>
      <c r="V666" s="463"/>
      <c r="W666" s="463"/>
    </row>
    <row r="667" spans="1:23" ht="16.5" customHeight="1">
      <c r="A667" s="463"/>
      <c r="B667" s="463"/>
      <c r="C667" s="742"/>
      <c r="D667" s="463"/>
      <c r="E667" s="463"/>
      <c r="F667" s="463"/>
      <c r="G667" s="463"/>
      <c r="H667" s="463"/>
      <c r="I667" s="463"/>
      <c r="J667" s="463"/>
      <c r="K667" s="463"/>
      <c r="L667" s="463"/>
      <c r="M667" s="463"/>
      <c r="N667" s="463"/>
      <c r="O667" s="463"/>
      <c r="P667" s="463"/>
      <c r="Q667" s="463"/>
      <c r="R667" s="463"/>
      <c r="S667" s="463"/>
      <c r="T667" s="463"/>
      <c r="U667" s="463"/>
      <c r="V667" s="463"/>
      <c r="W667" s="463"/>
    </row>
    <row r="668" spans="1:23" ht="16.5" customHeight="1">
      <c r="A668" s="463"/>
      <c r="B668" s="463"/>
      <c r="C668" s="742"/>
      <c r="D668" s="463"/>
      <c r="E668" s="463"/>
      <c r="F668" s="463"/>
      <c r="G668" s="463"/>
      <c r="H668" s="463"/>
      <c r="I668" s="463"/>
      <c r="J668" s="463"/>
      <c r="K668" s="463"/>
      <c r="L668" s="463"/>
      <c r="M668" s="463"/>
      <c r="N668" s="463"/>
      <c r="O668" s="463"/>
      <c r="P668" s="463"/>
      <c r="Q668" s="463"/>
      <c r="R668" s="463"/>
      <c r="S668" s="463"/>
      <c r="T668" s="463"/>
      <c r="U668" s="463"/>
      <c r="V668" s="463"/>
      <c r="W668" s="463"/>
    </row>
    <row r="669" spans="1:23" ht="16.5" customHeight="1">
      <c r="A669" s="463"/>
      <c r="B669" s="463"/>
      <c r="C669" s="742"/>
      <c r="D669" s="463"/>
      <c r="E669" s="463"/>
      <c r="F669" s="463"/>
      <c r="G669" s="463"/>
      <c r="H669" s="463"/>
      <c r="I669" s="463"/>
      <c r="J669" s="463"/>
      <c r="K669" s="463"/>
      <c r="L669" s="463"/>
      <c r="M669" s="463"/>
      <c r="N669" s="463"/>
      <c r="O669" s="463"/>
      <c r="P669" s="463"/>
      <c r="Q669" s="463"/>
      <c r="R669" s="463"/>
      <c r="S669" s="463"/>
      <c r="T669" s="463"/>
      <c r="U669" s="463"/>
      <c r="V669" s="463"/>
      <c r="W669" s="463"/>
    </row>
    <row r="670" spans="1:23" ht="16.5" customHeight="1">
      <c r="A670" s="463"/>
      <c r="B670" s="463"/>
      <c r="C670" s="742"/>
      <c r="D670" s="463"/>
      <c r="E670" s="463"/>
      <c r="F670" s="463"/>
      <c r="G670" s="463"/>
      <c r="H670" s="463"/>
      <c r="I670" s="463"/>
      <c r="J670" s="463"/>
      <c r="K670" s="463"/>
      <c r="L670" s="463"/>
      <c r="M670" s="463"/>
      <c r="N670" s="463"/>
      <c r="O670" s="463"/>
      <c r="P670" s="463"/>
      <c r="Q670" s="463"/>
      <c r="R670" s="463"/>
      <c r="S670" s="463"/>
      <c r="T670" s="463"/>
      <c r="U670" s="463"/>
      <c r="V670" s="463"/>
      <c r="W670" s="463"/>
    </row>
    <row r="671" spans="1:23" ht="16.5" customHeight="1">
      <c r="A671" s="463"/>
      <c r="B671" s="463"/>
      <c r="C671" s="742"/>
      <c r="D671" s="463"/>
      <c r="E671" s="463"/>
      <c r="F671" s="463"/>
      <c r="G671" s="463"/>
      <c r="H671" s="463"/>
      <c r="I671" s="463"/>
      <c r="J671" s="463"/>
      <c r="K671" s="463"/>
      <c r="L671" s="463"/>
      <c r="M671" s="463"/>
      <c r="N671" s="463"/>
      <c r="O671" s="463"/>
      <c r="P671" s="463"/>
      <c r="Q671" s="463"/>
      <c r="R671" s="463"/>
      <c r="S671" s="463"/>
      <c r="T671" s="463"/>
      <c r="U671" s="463"/>
      <c r="V671" s="463"/>
      <c r="W671" s="463"/>
    </row>
    <row r="672" spans="1:23" ht="16.5" customHeight="1">
      <c r="A672" s="463"/>
      <c r="B672" s="463"/>
      <c r="C672" s="742"/>
      <c r="D672" s="463"/>
      <c r="E672" s="463"/>
      <c r="F672" s="463"/>
      <c r="G672" s="463"/>
      <c r="H672" s="463"/>
      <c r="I672" s="463"/>
      <c r="J672" s="463"/>
      <c r="K672" s="463"/>
      <c r="L672" s="463"/>
      <c r="M672" s="463"/>
      <c r="N672" s="463"/>
      <c r="O672" s="463"/>
      <c r="P672" s="463"/>
      <c r="Q672" s="463"/>
      <c r="R672" s="463"/>
      <c r="S672" s="463"/>
      <c r="T672" s="463"/>
      <c r="U672" s="463"/>
      <c r="V672" s="463"/>
      <c r="W672" s="463"/>
    </row>
    <row r="673" spans="1:23" ht="16.5" customHeight="1">
      <c r="A673" s="463"/>
      <c r="B673" s="463"/>
      <c r="C673" s="742"/>
      <c r="D673" s="463"/>
      <c r="E673" s="463"/>
      <c r="F673" s="463"/>
      <c r="G673" s="463"/>
      <c r="H673" s="463"/>
      <c r="I673" s="463"/>
      <c r="J673" s="463"/>
      <c r="K673" s="463"/>
      <c r="L673" s="463"/>
      <c r="M673" s="463"/>
      <c r="N673" s="463"/>
      <c r="O673" s="463"/>
      <c r="P673" s="463"/>
      <c r="Q673" s="463"/>
      <c r="R673" s="463"/>
      <c r="S673" s="463"/>
      <c r="T673" s="463"/>
      <c r="U673" s="463"/>
      <c r="V673" s="463"/>
      <c r="W673" s="463"/>
    </row>
    <row r="674" spans="1:23" ht="16.5" customHeight="1">
      <c r="A674" s="463"/>
      <c r="B674" s="463"/>
      <c r="C674" s="742"/>
      <c r="D674" s="463"/>
      <c r="E674" s="463"/>
      <c r="F674" s="463"/>
      <c r="G674" s="463"/>
      <c r="H674" s="463"/>
      <c r="I674" s="463"/>
      <c r="J674" s="463"/>
      <c r="K674" s="463"/>
      <c r="L674" s="463"/>
      <c r="M674" s="463"/>
      <c r="N674" s="463"/>
      <c r="O674" s="463"/>
      <c r="P674" s="463"/>
      <c r="Q674" s="463"/>
      <c r="R674" s="463"/>
      <c r="S674" s="463"/>
      <c r="T674" s="463"/>
      <c r="U674" s="463"/>
      <c r="V674" s="463"/>
      <c r="W674" s="463"/>
    </row>
    <row r="675" spans="1:23" ht="16.5" customHeight="1">
      <c r="A675" s="463"/>
      <c r="B675" s="463"/>
      <c r="C675" s="742"/>
      <c r="D675" s="463"/>
      <c r="E675" s="463"/>
      <c r="F675" s="463"/>
      <c r="G675" s="463"/>
      <c r="H675" s="463"/>
      <c r="I675" s="463"/>
      <c r="J675" s="463"/>
      <c r="K675" s="463"/>
      <c r="L675" s="463"/>
      <c r="M675" s="463"/>
      <c r="N675" s="463"/>
      <c r="O675" s="463"/>
      <c r="P675" s="463"/>
      <c r="Q675" s="463"/>
      <c r="R675" s="463"/>
      <c r="S675" s="463"/>
      <c r="T675" s="463"/>
      <c r="U675" s="463"/>
      <c r="V675" s="463"/>
      <c r="W675" s="463"/>
    </row>
    <row r="676" spans="1:23" ht="16.5" customHeight="1">
      <c r="A676" s="463"/>
      <c r="B676" s="463"/>
      <c r="C676" s="742"/>
      <c r="D676" s="463"/>
      <c r="E676" s="463"/>
      <c r="F676" s="463"/>
      <c r="G676" s="463"/>
      <c r="H676" s="463"/>
      <c r="I676" s="463"/>
      <c r="J676" s="463"/>
      <c r="K676" s="463"/>
      <c r="L676" s="463"/>
      <c r="M676" s="463"/>
      <c r="N676" s="463"/>
      <c r="O676" s="463"/>
      <c r="P676" s="463"/>
      <c r="Q676" s="463"/>
      <c r="R676" s="463"/>
      <c r="S676" s="463"/>
      <c r="T676" s="463"/>
      <c r="U676" s="463"/>
      <c r="V676" s="463"/>
      <c r="W676" s="463"/>
    </row>
    <row r="677" spans="1:23" ht="16.5" customHeight="1">
      <c r="A677" s="463"/>
      <c r="B677" s="463"/>
      <c r="C677" s="742"/>
      <c r="D677" s="463"/>
      <c r="E677" s="463"/>
      <c r="F677" s="463"/>
      <c r="G677" s="463"/>
      <c r="H677" s="463"/>
      <c r="I677" s="463"/>
      <c r="J677" s="463"/>
      <c r="K677" s="463"/>
      <c r="L677" s="463"/>
      <c r="M677" s="463"/>
      <c r="N677" s="463"/>
      <c r="O677" s="463"/>
      <c r="P677" s="463"/>
      <c r="Q677" s="463"/>
      <c r="R677" s="463"/>
      <c r="S677" s="463"/>
      <c r="T677" s="463"/>
      <c r="U677" s="463"/>
      <c r="V677" s="463"/>
      <c r="W677" s="463"/>
    </row>
    <row r="678" spans="1:23" ht="16.5" customHeight="1">
      <c r="A678" s="463"/>
      <c r="B678" s="463"/>
      <c r="C678" s="742"/>
      <c r="D678" s="463"/>
      <c r="E678" s="463"/>
      <c r="F678" s="463"/>
      <c r="G678" s="463"/>
      <c r="H678" s="463"/>
      <c r="I678" s="463"/>
      <c r="J678" s="463"/>
      <c r="K678" s="463"/>
      <c r="L678" s="463"/>
      <c r="M678" s="463"/>
      <c r="N678" s="463"/>
      <c r="O678" s="463"/>
      <c r="P678" s="463"/>
      <c r="Q678" s="463"/>
      <c r="R678" s="463"/>
      <c r="S678" s="463"/>
      <c r="T678" s="463"/>
      <c r="U678" s="463"/>
      <c r="V678" s="463"/>
      <c r="W678" s="463"/>
    </row>
    <row r="679" spans="1:23" ht="16.5" customHeight="1">
      <c r="A679" s="463"/>
      <c r="B679" s="463"/>
      <c r="C679" s="742"/>
      <c r="D679" s="463"/>
      <c r="E679" s="463"/>
      <c r="F679" s="463"/>
      <c r="G679" s="463"/>
      <c r="H679" s="463"/>
      <c r="I679" s="463"/>
      <c r="J679" s="463"/>
      <c r="K679" s="463"/>
      <c r="L679" s="463"/>
      <c r="M679" s="463"/>
      <c r="N679" s="463"/>
      <c r="O679" s="463"/>
      <c r="P679" s="463"/>
      <c r="Q679" s="463"/>
      <c r="R679" s="463"/>
      <c r="S679" s="463"/>
      <c r="T679" s="463"/>
      <c r="U679" s="463"/>
      <c r="V679" s="463"/>
      <c r="W679" s="463"/>
    </row>
    <row r="680" spans="1:23" ht="16.5" customHeight="1">
      <c r="A680" s="463"/>
      <c r="B680" s="463"/>
      <c r="C680" s="742"/>
      <c r="D680" s="463"/>
      <c r="E680" s="463"/>
      <c r="F680" s="463"/>
      <c r="G680" s="463"/>
      <c r="H680" s="463"/>
      <c r="I680" s="463"/>
      <c r="J680" s="463"/>
      <c r="K680" s="463"/>
      <c r="L680" s="463"/>
      <c r="M680" s="463"/>
      <c r="N680" s="463"/>
      <c r="O680" s="463"/>
      <c r="P680" s="463"/>
      <c r="Q680" s="463"/>
      <c r="R680" s="463"/>
      <c r="S680" s="463"/>
      <c r="T680" s="463"/>
      <c r="U680" s="463"/>
      <c r="V680" s="463"/>
      <c r="W680" s="463"/>
    </row>
    <row r="681" spans="1:23" ht="16.5" customHeight="1">
      <c r="A681" s="463"/>
      <c r="B681" s="463"/>
      <c r="C681" s="742"/>
      <c r="D681" s="463"/>
      <c r="E681" s="463"/>
      <c r="F681" s="463"/>
      <c r="G681" s="463"/>
      <c r="H681" s="463"/>
      <c r="I681" s="463"/>
      <c r="J681" s="463"/>
      <c r="K681" s="463"/>
      <c r="L681" s="463"/>
      <c r="M681" s="463"/>
      <c r="N681" s="463"/>
      <c r="O681" s="463"/>
      <c r="P681" s="463"/>
      <c r="Q681" s="463"/>
      <c r="R681" s="463"/>
      <c r="S681" s="463"/>
      <c r="T681" s="463"/>
      <c r="U681" s="463"/>
      <c r="V681" s="463"/>
      <c r="W681" s="463"/>
    </row>
    <row r="682" spans="1:23" ht="16.5" customHeight="1">
      <c r="A682" s="463"/>
      <c r="B682" s="463"/>
      <c r="C682" s="742"/>
      <c r="D682" s="463"/>
      <c r="E682" s="463"/>
      <c r="F682" s="463"/>
      <c r="G682" s="463"/>
      <c r="H682" s="463"/>
      <c r="I682" s="463"/>
      <c r="J682" s="463"/>
      <c r="K682" s="463"/>
      <c r="L682" s="463"/>
      <c r="M682" s="463"/>
      <c r="N682" s="463"/>
      <c r="O682" s="463"/>
      <c r="P682" s="463"/>
      <c r="Q682" s="463"/>
      <c r="R682" s="463"/>
      <c r="S682" s="463"/>
      <c r="T682" s="463"/>
      <c r="U682" s="463"/>
      <c r="V682" s="463"/>
      <c r="W682" s="463"/>
    </row>
    <row r="683" spans="1:23" ht="16.5" customHeight="1">
      <c r="A683" s="463"/>
      <c r="B683" s="463"/>
      <c r="C683" s="742"/>
      <c r="D683" s="463"/>
      <c r="E683" s="463"/>
      <c r="F683" s="463"/>
      <c r="G683" s="463"/>
      <c r="H683" s="463"/>
      <c r="I683" s="463"/>
      <c r="J683" s="463"/>
      <c r="K683" s="463"/>
      <c r="L683" s="463"/>
      <c r="M683" s="463"/>
      <c r="N683" s="463"/>
      <c r="O683" s="463"/>
      <c r="P683" s="463"/>
      <c r="Q683" s="463"/>
      <c r="R683" s="463"/>
      <c r="S683" s="463"/>
      <c r="T683" s="463"/>
      <c r="U683" s="463"/>
      <c r="V683" s="463"/>
      <c r="W683" s="463"/>
    </row>
    <row r="684" spans="1:23" ht="16.5" customHeight="1">
      <c r="A684" s="463"/>
      <c r="B684" s="463"/>
      <c r="C684" s="742"/>
      <c r="D684" s="463"/>
      <c r="E684" s="463"/>
      <c r="F684" s="463"/>
      <c r="G684" s="463"/>
      <c r="H684" s="463"/>
      <c r="I684" s="463"/>
      <c r="J684" s="463"/>
      <c r="K684" s="463"/>
      <c r="L684" s="463"/>
      <c r="M684" s="463"/>
      <c r="N684" s="463"/>
      <c r="O684" s="463"/>
      <c r="P684" s="463"/>
      <c r="Q684" s="463"/>
      <c r="R684" s="463"/>
      <c r="S684" s="463"/>
      <c r="T684" s="463"/>
      <c r="U684" s="463"/>
      <c r="V684" s="463"/>
      <c r="W684" s="463"/>
    </row>
    <row r="685" spans="1:23" ht="16.5" customHeight="1">
      <c r="A685" s="463"/>
      <c r="B685" s="463"/>
      <c r="C685" s="742"/>
      <c r="D685" s="463"/>
      <c r="E685" s="463"/>
      <c r="F685" s="463"/>
      <c r="G685" s="463"/>
      <c r="H685" s="463"/>
      <c r="I685" s="463"/>
      <c r="J685" s="463"/>
      <c r="K685" s="463"/>
      <c r="L685" s="463"/>
      <c r="M685" s="463"/>
      <c r="N685" s="463"/>
      <c r="O685" s="463"/>
      <c r="P685" s="463"/>
      <c r="Q685" s="463"/>
      <c r="R685" s="463"/>
      <c r="S685" s="463"/>
      <c r="T685" s="463"/>
      <c r="U685" s="463"/>
      <c r="V685" s="463"/>
      <c r="W685" s="463"/>
    </row>
    <row r="686" spans="1:23" ht="16.5" customHeight="1">
      <c r="A686" s="463"/>
      <c r="B686" s="463"/>
      <c r="C686" s="742"/>
      <c r="D686" s="463"/>
      <c r="E686" s="463"/>
      <c r="F686" s="463"/>
      <c r="G686" s="463"/>
      <c r="H686" s="463"/>
      <c r="I686" s="463"/>
      <c r="J686" s="463"/>
      <c r="K686" s="463"/>
      <c r="L686" s="463"/>
      <c r="M686" s="463"/>
      <c r="N686" s="463"/>
      <c r="O686" s="463"/>
      <c r="P686" s="463"/>
      <c r="Q686" s="463"/>
      <c r="R686" s="463"/>
      <c r="S686" s="463"/>
      <c r="T686" s="463"/>
      <c r="U686" s="463"/>
      <c r="V686" s="463"/>
      <c r="W686" s="463"/>
    </row>
    <row r="687" spans="1:23" ht="16.5" customHeight="1">
      <c r="A687" s="463"/>
      <c r="B687" s="463"/>
      <c r="C687" s="742"/>
      <c r="D687" s="463"/>
      <c r="E687" s="463"/>
      <c r="F687" s="463"/>
      <c r="G687" s="463"/>
      <c r="H687" s="463"/>
      <c r="I687" s="463"/>
      <c r="J687" s="463"/>
      <c r="K687" s="463"/>
      <c r="L687" s="463"/>
      <c r="M687" s="463"/>
      <c r="N687" s="463"/>
      <c r="O687" s="463"/>
      <c r="P687" s="463"/>
      <c r="Q687" s="463"/>
      <c r="R687" s="463"/>
      <c r="S687" s="463"/>
      <c r="T687" s="463"/>
      <c r="U687" s="463"/>
      <c r="V687" s="463"/>
      <c r="W687" s="463"/>
    </row>
    <row r="688" spans="1:23" ht="16.5" customHeight="1">
      <c r="A688" s="463"/>
      <c r="B688" s="463"/>
      <c r="C688" s="742"/>
      <c r="D688" s="463"/>
      <c r="E688" s="463"/>
      <c r="F688" s="463"/>
      <c r="G688" s="463"/>
      <c r="H688" s="463"/>
      <c r="I688" s="463"/>
      <c r="J688" s="463"/>
      <c r="K688" s="463"/>
      <c r="L688" s="463"/>
      <c r="M688" s="463"/>
      <c r="N688" s="463"/>
      <c r="O688" s="463"/>
      <c r="P688" s="463"/>
      <c r="Q688" s="463"/>
      <c r="R688" s="463"/>
      <c r="S688" s="463"/>
      <c r="T688" s="463"/>
      <c r="U688" s="463"/>
      <c r="V688" s="463"/>
      <c r="W688" s="463"/>
    </row>
    <row r="689" spans="1:23" ht="16.5" customHeight="1">
      <c r="A689" s="463"/>
      <c r="B689" s="463"/>
      <c r="C689" s="742"/>
      <c r="D689" s="463"/>
      <c r="E689" s="463"/>
      <c r="F689" s="463"/>
      <c r="G689" s="463"/>
      <c r="H689" s="463"/>
      <c r="I689" s="463"/>
      <c r="J689" s="463"/>
      <c r="K689" s="463"/>
      <c r="L689" s="463"/>
      <c r="M689" s="463"/>
      <c r="N689" s="463"/>
      <c r="O689" s="463"/>
      <c r="P689" s="463"/>
      <c r="Q689" s="463"/>
      <c r="R689" s="463"/>
      <c r="S689" s="463"/>
      <c r="T689" s="463"/>
      <c r="U689" s="463"/>
      <c r="V689" s="463"/>
      <c r="W689" s="463"/>
    </row>
    <row r="690" spans="1:23" ht="16.5" customHeight="1">
      <c r="A690" s="463"/>
      <c r="B690" s="463"/>
      <c r="C690" s="742"/>
      <c r="D690" s="463"/>
      <c r="E690" s="463"/>
      <c r="F690" s="463"/>
      <c r="G690" s="463"/>
      <c r="H690" s="463"/>
      <c r="I690" s="463"/>
      <c r="J690" s="463"/>
      <c r="K690" s="463"/>
      <c r="L690" s="463"/>
      <c r="M690" s="463"/>
      <c r="N690" s="463"/>
      <c r="O690" s="463"/>
      <c r="P690" s="463"/>
      <c r="Q690" s="463"/>
      <c r="R690" s="463"/>
      <c r="S690" s="463"/>
      <c r="T690" s="463"/>
      <c r="U690" s="463"/>
      <c r="V690" s="463"/>
      <c r="W690" s="463"/>
    </row>
    <row r="691" spans="1:23" ht="16.5" customHeight="1">
      <c r="A691" s="463"/>
      <c r="B691" s="463"/>
      <c r="C691" s="742"/>
      <c r="D691" s="463"/>
      <c r="E691" s="463"/>
      <c r="F691" s="463"/>
      <c r="G691" s="463"/>
      <c r="H691" s="463"/>
      <c r="I691" s="463"/>
      <c r="J691" s="463"/>
      <c r="K691" s="463"/>
      <c r="L691" s="463"/>
      <c r="M691" s="463"/>
      <c r="N691" s="463"/>
      <c r="O691" s="463"/>
      <c r="P691" s="463"/>
      <c r="Q691" s="463"/>
      <c r="R691" s="463"/>
      <c r="S691" s="463"/>
      <c r="T691" s="463"/>
      <c r="U691" s="463"/>
      <c r="V691" s="463"/>
      <c r="W691" s="463"/>
    </row>
    <row r="692" spans="1:23" ht="16.5" customHeight="1">
      <c r="A692" s="463"/>
      <c r="B692" s="463"/>
      <c r="C692" s="742"/>
      <c r="D692" s="463"/>
      <c r="E692" s="463"/>
      <c r="F692" s="463"/>
      <c r="G692" s="463"/>
      <c r="H692" s="463"/>
      <c r="I692" s="463"/>
      <c r="J692" s="463"/>
      <c r="K692" s="463"/>
      <c r="L692" s="463"/>
      <c r="M692" s="463"/>
      <c r="N692" s="463"/>
      <c r="O692" s="463"/>
      <c r="P692" s="463"/>
      <c r="Q692" s="463"/>
      <c r="R692" s="463"/>
      <c r="S692" s="463"/>
      <c r="T692" s="463"/>
      <c r="U692" s="463"/>
      <c r="V692" s="463"/>
      <c r="W692" s="463"/>
    </row>
    <row r="693" spans="1:23" ht="16.5" customHeight="1">
      <c r="A693" s="463"/>
      <c r="B693" s="463"/>
      <c r="C693" s="742"/>
      <c r="D693" s="463"/>
      <c r="E693" s="463"/>
      <c r="F693" s="463"/>
      <c r="G693" s="463"/>
      <c r="H693" s="463"/>
      <c r="I693" s="463"/>
      <c r="J693" s="463"/>
      <c r="K693" s="463"/>
      <c r="L693" s="463"/>
      <c r="M693" s="463"/>
      <c r="N693" s="463"/>
      <c r="O693" s="463"/>
      <c r="P693" s="463"/>
      <c r="Q693" s="463"/>
      <c r="R693" s="463"/>
      <c r="S693" s="463"/>
      <c r="T693" s="463"/>
      <c r="U693" s="463"/>
      <c r="V693" s="463"/>
      <c r="W693" s="463"/>
    </row>
    <row r="694" spans="1:23" ht="16.5" customHeight="1">
      <c r="A694" s="463"/>
      <c r="B694" s="463"/>
      <c r="C694" s="742"/>
      <c r="D694" s="463"/>
      <c r="E694" s="463"/>
      <c r="F694" s="463"/>
      <c r="G694" s="463"/>
      <c r="H694" s="463"/>
      <c r="I694" s="463"/>
      <c r="J694" s="463"/>
      <c r="K694" s="463"/>
      <c r="L694" s="463"/>
      <c r="M694" s="463"/>
      <c r="N694" s="463"/>
      <c r="O694" s="463"/>
      <c r="P694" s="463"/>
      <c r="Q694" s="463"/>
      <c r="R694" s="463"/>
      <c r="S694" s="463"/>
      <c r="T694" s="463"/>
      <c r="U694" s="463"/>
      <c r="V694" s="463"/>
      <c r="W694" s="463"/>
    </row>
    <row r="695" spans="1:23" ht="16.5" customHeight="1">
      <c r="A695" s="463"/>
      <c r="B695" s="463"/>
      <c r="C695" s="742"/>
      <c r="D695" s="463"/>
      <c r="E695" s="463"/>
      <c r="F695" s="463"/>
      <c r="G695" s="463"/>
      <c r="H695" s="463"/>
      <c r="I695" s="463"/>
      <c r="J695" s="463"/>
      <c r="K695" s="463"/>
      <c r="L695" s="463"/>
      <c r="M695" s="463"/>
      <c r="N695" s="463"/>
      <c r="O695" s="463"/>
      <c r="P695" s="463"/>
      <c r="Q695" s="463"/>
      <c r="R695" s="463"/>
      <c r="S695" s="463"/>
      <c r="T695" s="463"/>
      <c r="U695" s="463"/>
      <c r="V695" s="463"/>
      <c r="W695" s="463"/>
    </row>
    <row r="696" spans="1:23" ht="16.5" customHeight="1">
      <c r="A696" s="463"/>
      <c r="B696" s="463"/>
      <c r="C696" s="742"/>
      <c r="D696" s="463"/>
      <c r="E696" s="463"/>
      <c r="F696" s="463"/>
      <c r="G696" s="463"/>
      <c r="H696" s="463"/>
      <c r="I696" s="463"/>
      <c r="J696" s="463"/>
      <c r="K696" s="463"/>
      <c r="L696" s="463"/>
      <c r="M696" s="463"/>
      <c r="N696" s="463"/>
      <c r="O696" s="463"/>
      <c r="P696" s="463"/>
      <c r="Q696" s="463"/>
      <c r="R696" s="463"/>
      <c r="S696" s="463"/>
      <c r="T696" s="463"/>
      <c r="U696" s="463"/>
      <c r="V696" s="463"/>
      <c r="W696" s="463"/>
    </row>
    <row r="697" spans="1:23" ht="16.5" customHeight="1">
      <c r="A697" s="463"/>
      <c r="B697" s="463"/>
      <c r="C697" s="742"/>
      <c r="D697" s="463"/>
      <c r="E697" s="463"/>
      <c r="F697" s="463"/>
      <c r="G697" s="463"/>
      <c r="H697" s="463"/>
      <c r="I697" s="463"/>
      <c r="J697" s="463"/>
      <c r="K697" s="463"/>
      <c r="L697" s="463"/>
      <c r="M697" s="463"/>
      <c r="N697" s="463"/>
      <c r="O697" s="463"/>
      <c r="P697" s="463"/>
      <c r="Q697" s="463"/>
      <c r="R697" s="463"/>
      <c r="S697" s="463"/>
      <c r="T697" s="463"/>
      <c r="U697" s="463"/>
      <c r="V697" s="463"/>
      <c r="W697" s="463"/>
    </row>
    <row r="698" spans="1:23" ht="16.5" customHeight="1">
      <c r="A698" s="463"/>
      <c r="B698" s="463"/>
      <c r="C698" s="742"/>
      <c r="D698" s="463"/>
      <c r="E698" s="463"/>
      <c r="F698" s="463"/>
      <c r="G698" s="463"/>
      <c r="H698" s="463"/>
      <c r="I698" s="463"/>
      <c r="J698" s="463"/>
      <c r="K698" s="463"/>
      <c r="L698" s="463"/>
      <c r="M698" s="463"/>
      <c r="N698" s="463"/>
      <c r="O698" s="463"/>
      <c r="P698" s="463"/>
      <c r="Q698" s="463"/>
      <c r="R698" s="463"/>
      <c r="S698" s="463"/>
      <c r="T698" s="463"/>
      <c r="U698" s="463"/>
      <c r="V698" s="463"/>
      <c r="W698" s="463"/>
    </row>
    <row r="699" spans="1:23" ht="16.5" customHeight="1">
      <c r="A699" s="463"/>
      <c r="B699" s="463"/>
      <c r="C699" s="742"/>
      <c r="D699" s="463"/>
      <c r="E699" s="463"/>
      <c r="F699" s="463"/>
      <c r="G699" s="463"/>
      <c r="H699" s="463"/>
      <c r="I699" s="463"/>
      <c r="J699" s="463"/>
      <c r="K699" s="463"/>
      <c r="L699" s="463"/>
      <c r="M699" s="463"/>
      <c r="N699" s="463"/>
      <c r="O699" s="463"/>
      <c r="P699" s="463"/>
      <c r="Q699" s="463"/>
      <c r="R699" s="463"/>
      <c r="S699" s="463"/>
      <c r="T699" s="463"/>
      <c r="U699" s="463"/>
      <c r="V699" s="463"/>
      <c r="W699" s="463"/>
    </row>
    <row r="700" spans="1:23" ht="16.5" customHeight="1">
      <c r="A700" s="463"/>
      <c r="B700" s="463"/>
      <c r="C700" s="742"/>
      <c r="D700" s="463"/>
      <c r="E700" s="463"/>
      <c r="F700" s="463"/>
      <c r="G700" s="463"/>
      <c r="H700" s="463"/>
      <c r="I700" s="463"/>
      <c r="J700" s="463"/>
      <c r="K700" s="463"/>
      <c r="L700" s="463"/>
      <c r="M700" s="463"/>
      <c r="N700" s="463"/>
      <c r="O700" s="463"/>
      <c r="P700" s="463"/>
      <c r="Q700" s="463"/>
      <c r="R700" s="463"/>
      <c r="S700" s="463"/>
      <c r="T700" s="463"/>
      <c r="U700" s="463"/>
      <c r="V700" s="463"/>
      <c r="W700" s="463"/>
    </row>
    <row r="701" spans="1:23" ht="16.5" customHeight="1">
      <c r="A701" s="463"/>
      <c r="B701" s="463"/>
      <c r="C701" s="742"/>
      <c r="D701" s="463"/>
      <c r="E701" s="463"/>
      <c r="F701" s="463"/>
      <c r="G701" s="463"/>
      <c r="H701" s="463"/>
      <c r="I701" s="463"/>
      <c r="J701" s="463"/>
      <c r="K701" s="463"/>
      <c r="L701" s="463"/>
      <c r="M701" s="463"/>
      <c r="N701" s="463"/>
      <c r="O701" s="463"/>
      <c r="P701" s="463"/>
      <c r="Q701" s="463"/>
      <c r="R701" s="463"/>
      <c r="S701" s="463"/>
      <c r="T701" s="463"/>
      <c r="U701" s="463"/>
      <c r="V701" s="463"/>
      <c r="W701" s="463"/>
    </row>
    <row r="702" spans="1:23" ht="16.5" customHeight="1">
      <c r="A702" s="463"/>
      <c r="B702" s="463"/>
      <c r="C702" s="742"/>
      <c r="D702" s="463"/>
      <c r="E702" s="463"/>
      <c r="F702" s="463"/>
      <c r="G702" s="463"/>
      <c r="H702" s="463"/>
      <c r="I702" s="463"/>
      <c r="J702" s="463"/>
      <c r="K702" s="463"/>
      <c r="L702" s="463"/>
      <c r="M702" s="463"/>
      <c r="N702" s="463"/>
      <c r="O702" s="463"/>
      <c r="P702" s="463"/>
      <c r="Q702" s="463"/>
      <c r="R702" s="463"/>
      <c r="S702" s="463"/>
      <c r="T702" s="463"/>
      <c r="U702" s="463"/>
      <c r="V702" s="463"/>
      <c r="W702" s="463"/>
    </row>
    <row r="703" spans="1:23" ht="16.5" customHeight="1">
      <c r="A703" s="463"/>
      <c r="B703" s="463"/>
      <c r="C703" s="742"/>
      <c r="D703" s="463"/>
      <c r="E703" s="463"/>
      <c r="F703" s="463"/>
      <c r="G703" s="463"/>
      <c r="H703" s="463"/>
      <c r="I703" s="463"/>
      <c r="J703" s="463"/>
      <c r="K703" s="463"/>
      <c r="L703" s="463"/>
      <c r="M703" s="463"/>
      <c r="N703" s="463"/>
      <c r="O703" s="463"/>
      <c r="P703" s="463"/>
      <c r="Q703" s="463"/>
      <c r="R703" s="463"/>
      <c r="S703" s="463"/>
      <c r="T703" s="463"/>
      <c r="U703" s="463"/>
      <c r="V703" s="463"/>
      <c r="W703" s="463"/>
    </row>
    <row r="704" spans="1:23" ht="16.5" customHeight="1">
      <c r="A704" s="463"/>
      <c r="B704" s="463"/>
      <c r="C704" s="742"/>
      <c r="D704" s="463"/>
      <c r="E704" s="463"/>
      <c r="F704" s="463"/>
      <c r="G704" s="463"/>
      <c r="H704" s="463"/>
      <c r="I704" s="463"/>
      <c r="J704" s="463"/>
      <c r="K704" s="463"/>
      <c r="L704" s="463"/>
      <c r="M704" s="463"/>
      <c r="N704" s="463"/>
      <c r="O704" s="463"/>
      <c r="P704" s="463"/>
      <c r="Q704" s="463"/>
      <c r="R704" s="463"/>
      <c r="S704" s="463"/>
      <c r="T704" s="463"/>
      <c r="U704" s="463"/>
      <c r="V704" s="463"/>
      <c r="W704" s="463"/>
    </row>
    <row r="705" spans="1:23" ht="16.5" customHeight="1">
      <c r="A705" s="463"/>
      <c r="B705" s="463"/>
      <c r="C705" s="742"/>
      <c r="D705" s="463"/>
      <c r="E705" s="463"/>
      <c r="F705" s="463"/>
      <c r="G705" s="463"/>
      <c r="H705" s="463"/>
      <c r="I705" s="463"/>
      <c r="J705" s="463"/>
      <c r="K705" s="463"/>
      <c r="L705" s="463"/>
      <c r="M705" s="463"/>
      <c r="N705" s="463"/>
      <c r="O705" s="463"/>
      <c r="P705" s="463"/>
      <c r="Q705" s="463"/>
      <c r="R705" s="463"/>
      <c r="S705" s="463"/>
      <c r="T705" s="463"/>
      <c r="U705" s="463"/>
      <c r="V705" s="463"/>
      <c r="W705" s="463"/>
    </row>
    <row r="706" spans="1:23" ht="16.5" customHeight="1">
      <c r="A706" s="463"/>
      <c r="B706" s="463"/>
      <c r="C706" s="742"/>
      <c r="D706" s="463"/>
      <c r="E706" s="463"/>
      <c r="F706" s="463"/>
      <c r="G706" s="463"/>
      <c r="H706" s="463"/>
      <c r="I706" s="463"/>
      <c r="J706" s="463"/>
      <c r="K706" s="463"/>
      <c r="L706" s="463"/>
      <c r="M706" s="463"/>
      <c r="N706" s="463"/>
      <c r="O706" s="463"/>
      <c r="P706" s="463"/>
      <c r="Q706" s="463"/>
      <c r="R706" s="463"/>
      <c r="S706" s="463"/>
      <c r="T706" s="463"/>
      <c r="U706" s="463"/>
      <c r="V706" s="463"/>
      <c r="W706" s="463"/>
    </row>
    <row r="707" spans="1:23" ht="16.5" customHeight="1">
      <c r="A707" s="463"/>
      <c r="B707" s="463"/>
      <c r="C707" s="742"/>
      <c r="D707" s="463"/>
      <c r="E707" s="463"/>
      <c r="F707" s="463"/>
      <c r="G707" s="463"/>
      <c r="H707" s="463"/>
      <c r="I707" s="463"/>
      <c r="J707" s="463"/>
      <c r="K707" s="463"/>
      <c r="L707" s="463"/>
      <c r="M707" s="463"/>
      <c r="N707" s="463"/>
      <c r="O707" s="463"/>
      <c r="P707" s="463"/>
      <c r="Q707" s="463"/>
      <c r="R707" s="463"/>
      <c r="S707" s="463"/>
      <c r="T707" s="463"/>
      <c r="U707" s="463"/>
      <c r="V707" s="463"/>
      <c r="W707" s="463"/>
    </row>
    <row r="708" spans="1:23" ht="16.5" customHeight="1">
      <c r="A708" s="463"/>
      <c r="B708" s="463"/>
      <c r="C708" s="742"/>
      <c r="D708" s="463"/>
      <c r="E708" s="463"/>
      <c r="F708" s="463"/>
      <c r="G708" s="463"/>
      <c r="H708" s="463"/>
      <c r="I708" s="463"/>
      <c r="J708" s="463"/>
      <c r="K708" s="463"/>
      <c r="L708" s="463"/>
      <c r="M708" s="463"/>
      <c r="N708" s="463"/>
      <c r="O708" s="463"/>
      <c r="P708" s="463"/>
      <c r="Q708" s="463"/>
      <c r="R708" s="463"/>
      <c r="S708" s="463"/>
      <c r="T708" s="463"/>
      <c r="U708" s="463"/>
      <c r="V708" s="463"/>
      <c r="W708" s="463"/>
    </row>
    <row r="709" spans="1:23" ht="16.5" customHeight="1">
      <c r="A709" s="463"/>
      <c r="B709" s="463"/>
      <c r="C709" s="742"/>
      <c r="D709" s="463"/>
      <c r="E709" s="463"/>
      <c r="F709" s="463"/>
      <c r="G709" s="463"/>
      <c r="H709" s="463"/>
      <c r="I709" s="463"/>
      <c r="J709" s="463"/>
      <c r="K709" s="463"/>
      <c r="L709" s="463"/>
      <c r="M709" s="463"/>
      <c r="N709" s="463"/>
      <c r="O709" s="463"/>
      <c r="P709" s="463"/>
      <c r="Q709" s="463"/>
      <c r="R709" s="463"/>
      <c r="S709" s="463"/>
      <c r="T709" s="463"/>
      <c r="U709" s="463"/>
      <c r="V709" s="463"/>
      <c r="W709" s="463"/>
    </row>
    <row r="710" spans="1:23" ht="16.5" customHeight="1">
      <c r="A710" s="463"/>
      <c r="B710" s="463"/>
      <c r="C710" s="742"/>
      <c r="D710" s="463"/>
      <c r="E710" s="463"/>
      <c r="F710" s="463"/>
      <c r="G710" s="463"/>
      <c r="H710" s="463"/>
      <c r="I710" s="463"/>
      <c r="J710" s="463"/>
      <c r="K710" s="463"/>
      <c r="L710" s="463"/>
      <c r="M710" s="463"/>
      <c r="N710" s="463"/>
      <c r="O710" s="463"/>
      <c r="P710" s="463"/>
      <c r="Q710" s="463"/>
      <c r="R710" s="463"/>
      <c r="S710" s="463"/>
      <c r="T710" s="463"/>
      <c r="U710" s="463"/>
      <c r="V710" s="463"/>
      <c r="W710" s="463"/>
    </row>
    <row r="711" spans="1:23" ht="16.5" customHeight="1">
      <c r="A711" s="463"/>
      <c r="B711" s="463"/>
      <c r="C711" s="742"/>
      <c r="D711" s="463"/>
      <c r="E711" s="463"/>
      <c r="F711" s="463"/>
      <c r="G711" s="463"/>
      <c r="H711" s="463"/>
      <c r="I711" s="463"/>
      <c r="J711" s="463"/>
      <c r="K711" s="463"/>
      <c r="L711" s="463"/>
      <c r="M711" s="463"/>
      <c r="N711" s="463"/>
      <c r="O711" s="463"/>
      <c r="P711" s="463"/>
      <c r="Q711" s="463"/>
      <c r="R711" s="463"/>
      <c r="S711" s="463"/>
      <c r="T711" s="463"/>
      <c r="U711" s="463"/>
      <c r="V711" s="463"/>
      <c r="W711" s="463"/>
    </row>
    <row r="712" spans="1:23" ht="16.5" customHeight="1">
      <c r="A712" s="463"/>
      <c r="B712" s="463"/>
      <c r="C712" s="742"/>
      <c r="D712" s="463"/>
      <c r="E712" s="463"/>
      <c r="F712" s="463"/>
      <c r="G712" s="463"/>
      <c r="H712" s="463"/>
      <c r="I712" s="463"/>
      <c r="J712" s="463"/>
      <c r="K712" s="463"/>
      <c r="L712" s="463"/>
      <c r="M712" s="463"/>
      <c r="N712" s="463"/>
      <c r="O712" s="463"/>
      <c r="P712" s="463"/>
      <c r="Q712" s="463"/>
      <c r="R712" s="463"/>
      <c r="S712" s="463"/>
      <c r="T712" s="463"/>
      <c r="U712" s="463"/>
      <c r="V712" s="463"/>
      <c r="W712" s="463"/>
    </row>
    <row r="713" spans="1:23" ht="16.5" customHeight="1">
      <c r="A713" s="463"/>
      <c r="B713" s="463"/>
      <c r="C713" s="742"/>
      <c r="D713" s="463"/>
      <c r="E713" s="463"/>
      <c r="F713" s="463"/>
      <c r="G713" s="463"/>
      <c r="H713" s="463"/>
      <c r="I713" s="463"/>
      <c r="J713" s="463"/>
      <c r="K713" s="463"/>
      <c r="L713" s="463"/>
      <c r="M713" s="463"/>
      <c r="N713" s="463"/>
      <c r="O713" s="463"/>
      <c r="P713" s="463"/>
      <c r="Q713" s="463"/>
      <c r="R713" s="463"/>
      <c r="S713" s="463"/>
      <c r="T713" s="463"/>
      <c r="U713" s="463"/>
      <c r="V713" s="463"/>
      <c r="W713" s="463"/>
    </row>
    <row r="714" spans="1:23" ht="16.5" customHeight="1">
      <c r="A714" s="463"/>
      <c r="B714" s="463"/>
      <c r="C714" s="742"/>
      <c r="D714" s="463"/>
      <c r="E714" s="463"/>
      <c r="F714" s="463"/>
      <c r="G714" s="463"/>
      <c r="H714" s="463"/>
      <c r="I714" s="463"/>
      <c r="J714" s="463"/>
      <c r="K714" s="463"/>
      <c r="L714" s="463"/>
      <c r="M714" s="463"/>
      <c r="N714" s="463"/>
      <c r="O714" s="463"/>
      <c r="P714" s="463"/>
      <c r="Q714" s="463"/>
      <c r="R714" s="463"/>
      <c r="S714" s="463"/>
      <c r="T714" s="463"/>
      <c r="U714" s="463"/>
      <c r="V714" s="463"/>
      <c r="W714" s="463"/>
    </row>
    <row r="715" spans="1:23" ht="16.5" customHeight="1">
      <c r="A715" s="463"/>
      <c r="B715" s="463"/>
      <c r="C715" s="742"/>
      <c r="D715" s="463"/>
      <c r="E715" s="463"/>
      <c r="F715" s="463"/>
      <c r="G715" s="463"/>
      <c r="H715" s="463"/>
      <c r="I715" s="463"/>
      <c r="J715" s="463"/>
      <c r="K715" s="463"/>
      <c r="L715" s="463"/>
      <c r="M715" s="463"/>
      <c r="N715" s="463"/>
      <c r="O715" s="463"/>
      <c r="P715" s="463"/>
      <c r="Q715" s="463"/>
      <c r="R715" s="463"/>
      <c r="S715" s="463"/>
      <c r="T715" s="463"/>
      <c r="U715" s="463"/>
      <c r="V715" s="463"/>
      <c r="W715" s="463"/>
    </row>
    <row r="716" spans="1:23" ht="16.5" customHeight="1">
      <c r="A716" s="463"/>
      <c r="B716" s="463"/>
      <c r="C716" s="742"/>
      <c r="D716" s="463"/>
      <c r="E716" s="463"/>
      <c r="F716" s="463"/>
      <c r="G716" s="463"/>
      <c r="H716" s="463"/>
      <c r="I716" s="463"/>
      <c r="J716" s="463"/>
      <c r="K716" s="463"/>
      <c r="L716" s="463"/>
      <c r="M716" s="463"/>
      <c r="N716" s="463"/>
      <c r="O716" s="463"/>
      <c r="P716" s="463"/>
      <c r="Q716" s="463"/>
      <c r="R716" s="463"/>
      <c r="S716" s="463"/>
      <c r="T716" s="463"/>
      <c r="U716" s="463"/>
      <c r="V716" s="463"/>
      <c r="W716" s="463"/>
    </row>
    <row r="717" spans="1:23" ht="16.5" customHeight="1">
      <c r="A717" s="463"/>
      <c r="B717" s="463"/>
      <c r="C717" s="742"/>
      <c r="D717" s="463"/>
      <c r="E717" s="463"/>
      <c r="F717" s="463"/>
      <c r="G717" s="463"/>
      <c r="H717" s="463"/>
      <c r="I717" s="463"/>
      <c r="J717" s="463"/>
      <c r="K717" s="463"/>
      <c r="L717" s="463"/>
      <c r="M717" s="463"/>
      <c r="N717" s="463"/>
      <c r="O717" s="463"/>
      <c r="P717" s="463"/>
      <c r="Q717" s="463"/>
      <c r="R717" s="463"/>
      <c r="S717" s="463"/>
      <c r="T717" s="463"/>
      <c r="U717" s="463"/>
      <c r="V717" s="463"/>
      <c r="W717" s="463"/>
    </row>
    <row r="718" spans="1:23" ht="16.5" customHeight="1">
      <c r="A718" s="463"/>
      <c r="B718" s="463"/>
      <c r="C718" s="742"/>
      <c r="D718" s="463"/>
      <c r="E718" s="463"/>
      <c r="F718" s="463"/>
      <c r="G718" s="463"/>
      <c r="H718" s="463"/>
      <c r="I718" s="463"/>
      <c r="J718" s="463"/>
      <c r="K718" s="463"/>
      <c r="L718" s="463"/>
      <c r="M718" s="463"/>
      <c r="N718" s="463"/>
      <c r="O718" s="463"/>
      <c r="P718" s="463"/>
      <c r="Q718" s="463"/>
      <c r="R718" s="463"/>
      <c r="S718" s="463"/>
      <c r="T718" s="463"/>
      <c r="U718" s="463"/>
      <c r="V718" s="463"/>
      <c r="W718" s="463"/>
    </row>
    <row r="719" spans="1:23" ht="16.5" customHeight="1">
      <c r="A719" s="463"/>
      <c r="B719" s="463"/>
      <c r="C719" s="742"/>
      <c r="D719" s="463"/>
      <c r="E719" s="463"/>
      <c r="F719" s="463"/>
      <c r="G719" s="463"/>
      <c r="H719" s="463"/>
      <c r="I719" s="463"/>
      <c r="J719" s="463"/>
      <c r="K719" s="463"/>
      <c r="L719" s="463"/>
      <c r="M719" s="463"/>
      <c r="N719" s="463"/>
      <c r="O719" s="463"/>
      <c r="P719" s="463"/>
      <c r="Q719" s="463"/>
      <c r="R719" s="463"/>
      <c r="S719" s="463"/>
      <c r="T719" s="463"/>
      <c r="U719" s="463"/>
      <c r="V719" s="463"/>
      <c r="W719" s="463"/>
    </row>
    <row r="720" spans="1:23" ht="16.5" customHeight="1">
      <c r="A720" s="463"/>
      <c r="B720" s="463"/>
      <c r="C720" s="742"/>
      <c r="D720" s="463"/>
      <c r="E720" s="463"/>
      <c r="F720" s="463"/>
      <c r="G720" s="463"/>
      <c r="H720" s="463"/>
      <c r="I720" s="463"/>
      <c r="J720" s="463"/>
      <c r="K720" s="463"/>
      <c r="L720" s="463"/>
      <c r="M720" s="463"/>
      <c r="N720" s="463"/>
      <c r="O720" s="463"/>
      <c r="P720" s="463"/>
      <c r="Q720" s="463"/>
      <c r="R720" s="463"/>
      <c r="S720" s="463"/>
      <c r="T720" s="463"/>
      <c r="U720" s="463"/>
      <c r="V720" s="463"/>
      <c r="W720" s="463"/>
    </row>
    <row r="721" spans="1:23" ht="16.5" customHeight="1">
      <c r="A721" s="463"/>
      <c r="B721" s="463"/>
      <c r="C721" s="742"/>
      <c r="D721" s="463"/>
      <c r="E721" s="463"/>
      <c r="F721" s="463"/>
      <c r="G721" s="463"/>
      <c r="H721" s="463"/>
      <c r="I721" s="463"/>
      <c r="J721" s="463"/>
      <c r="K721" s="463"/>
      <c r="L721" s="463"/>
      <c r="M721" s="463"/>
      <c r="N721" s="463"/>
      <c r="O721" s="463"/>
      <c r="P721" s="463"/>
      <c r="Q721" s="463"/>
      <c r="R721" s="463"/>
      <c r="S721" s="463"/>
      <c r="T721" s="463"/>
      <c r="U721" s="463"/>
      <c r="V721" s="463"/>
      <c r="W721" s="463"/>
    </row>
    <row r="722" spans="1:23" ht="16.5" customHeight="1">
      <c r="A722" s="463"/>
      <c r="B722" s="463"/>
      <c r="C722" s="742"/>
      <c r="D722" s="463"/>
      <c r="E722" s="463"/>
      <c r="F722" s="463"/>
      <c r="G722" s="463"/>
      <c r="H722" s="463"/>
      <c r="I722" s="463"/>
      <c r="J722" s="463"/>
      <c r="K722" s="463"/>
      <c r="L722" s="463"/>
      <c r="M722" s="463"/>
      <c r="N722" s="463"/>
      <c r="O722" s="463"/>
      <c r="P722" s="463"/>
      <c r="Q722" s="463"/>
      <c r="R722" s="463"/>
      <c r="S722" s="463"/>
      <c r="T722" s="463"/>
      <c r="U722" s="463"/>
      <c r="V722" s="463"/>
      <c r="W722" s="463"/>
    </row>
    <row r="723" spans="1:23" ht="16.5" customHeight="1">
      <c r="A723" s="463"/>
      <c r="B723" s="463"/>
      <c r="C723" s="742"/>
      <c r="D723" s="463"/>
      <c r="E723" s="463"/>
      <c r="F723" s="463"/>
      <c r="G723" s="463"/>
      <c r="H723" s="463"/>
      <c r="I723" s="463"/>
      <c r="J723" s="463"/>
      <c r="K723" s="463"/>
      <c r="L723" s="463"/>
      <c r="M723" s="463"/>
      <c r="N723" s="463"/>
      <c r="O723" s="463"/>
      <c r="P723" s="463"/>
      <c r="Q723" s="463"/>
      <c r="R723" s="463"/>
      <c r="S723" s="463"/>
      <c r="T723" s="463"/>
      <c r="U723" s="463"/>
      <c r="V723" s="463"/>
      <c r="W723" s="463"/>
    </row>
    <row r="724" spans="1:23" ht="16.5" customHeight="1">
      <c r="A724" s="463"/>
      <c r="B724" s="463"/>
      <c r="C724" s="742"/>
      <c r="D724" s="463"/>
      <c r="E724" s="463"/>
      <c r="F724" s="463"/>
      <c r="G724" s="463"/>
      <c r="H724" s="463"/>
      <c r="I724" s="463"/>
      <c r="J724" s="463"/>
      <c r="K724" s="463"/>
      <c r="L724" s="463"/>
      <c r="M724" s="463"/>
      <c r="N724" s="463"/>
      <c r="O724" s="463"/>
      <c r="P724" s="463"/>
      <c r="Q724" s="463"/>
      <c r="R724" s="463"/>
      <c r="S724" s="463"/>
      <c r="T724" s="463"/>
      <c r="U724" s="463"/>
      <c r="V724" s="463"/>
      <c r="W724" s="463"/>
    </row>
    <row r="725" spans="1:23" ht="16.5" customHeight="1">
      <c r="A725" s="463"/>
      <c r="B725" s="463"/>
      <c r="C725" s="742"/>
      <c r="D725" s="463"/>
      <c r="E725" s="463"/>
      <c r="F725" s="463"/>
      <c r="G725" s="463"/>
      <c r="H725" s="463"/>
      <c r="I725" s="463"/>
      <c r="J725" s="463"/>
      <c r="K725" s="463"/>
      <c r="L725" s="463"/>
      <c r="M725" s="463"/>
      <c r="N725" s="463"/>
      <c r="O725" s="463"/>
      <c r="P725" s="463"/>
      <c r="Q725" s="463"/>
      <c r="R725" s="463"/>
      <c r="S725" s="463"/>
      <c r="T725" s="463"/>
      <c r="U725" s="463"/>
      <c r="V725" s="463"/>
      <c r="W725" s="463"/>
    </row>
    <row r="726" spans="1:23" ht="16.5" customHeight="1">
      <c r="A726" s="463"/>
      <c r="B726" s="463"/>
      <c r="C726" s="742"/>
      <c r="D726" s="463"/>
      <c r="E726" s="463"/>
      <c r="F726" s="463"/>
      <c r="G726" s="463"/>
      <c r="H726" s="463"/>
      <c r="I726" s="463"/>
      <c r="J726" s="463"/>
      <c r="K726" s="463"/>
      <c r="L726" s="463"/>
      <c r="M726" s="463"/>
      <c r="N726" s="463"/>
      <c r="O726" s="463"/>
      <c r="P726" s="463"/>
      <c r="Q726" s="463"/>
      <c r="R726" s="463"/>
      <c r="S726" s="463"/>
      <c r="T726" s="463"/>
      <c r="U726" s="463"/>
      <c r="V726" s="463"/>
      <c r="W726" s="463"/>
    </row>
    <row r="727" spans="1:23" ht="16.5" customHeight="1">
      <c r="A727" s="463"/>
      <c r="B727" s="463"/>
      <c r="C727" s="742"/>
      <c r="D727" s="463"/>
      <c r="E727" s="463"/>
      <c r="F727" s="463"/>
      <c r="G727" s="463"/>
      <c r="H727" s="463"/>
      <c r="I727" s="463"/>
      <c r="J727" s="463"/>
      <c r="K727" s="463"/>
      <c r="L727" s="463"/>
      <c r="M727" s="463"/>
      <c r="N727" s="463"/>
      <c r="O727" s="463"/>
      <c r="P727" s="463"/>
      <c r="Q727" s="463"/>
      <c r="R727" s="463"/>
      <c r="S727" s="463"/>
      <c r="T727" s="463"/>
      <c r="U727" s="463"/>
      <c r="V727" s="463"/>
      <c r="W727" s="463"/>
    </row>
    <row r="728" spans="1:23" ht="16.5" customHeight="1">
      <c r="A728" s="463"/>
      <c r="B728" s="463"/>
      <c r="C728" s="742"/>
      <c r="D728" s="463"/>
      <c r="E728" s="463"/>
      <c r="F728" s="463"/>
      <c r="G728" s="463"/>
      <c r="H728" s="463"/>
      <c r="I728" s="463"/>
      <c r="J728" s="463"/>
      <c r="K728" s="463"/>
      <c r="L728" s="463"/>
      <c r="M728" s="463"/>
      <c r="N728" s="463"/>
      <c r="O728" s="463"/>
      <c r="P728" s="463"/>
      <c r="Q728" s="463"/>
      <c r="R728" s="463"/>
      <c r="S728" s="463"/>
      <c r="T728" s="463"/>
      <c r="U728" s="463"/>
      <c r="V728" s="463"/>
      <c r="W728" s="463"/>
    </row>
    <row r="729" spans="1:23" ht="16.5" customHeight="1">
      <c r="A729" s="463"/>
      <c r="B729" s="463"/>
      <c r="C729" s="742"/>
      <c r="D729" s="463"/>
      <c r="E729" s="463"/>
      <c r="F729" s="463"/>
      <c r="G729" s="463"/>
      <c r="H729" s="463"/>
      <c r="I729" s="463"/>
      <c r="J729" s="463"/>
      <c r="K729" s="463"/>
      <c r="L729" s="463"/>
      <c r="M729" s="463"/>
      <c r="N729" s="463"/>
      <c r="O729" s="463"/>
      <c r="P729" s="463"/>
      <c r="Q729" s="463"/>
      <c r="R729" s="463"/>
      <c r="S729" s="463"/>
      <c r="T729" s="463"/>
      <c r="U729" s="463"/>
      <c r="V729" s="463"/>
      <c r="W729" s="463"/>
    </row>
    <row r="730" spans="1:23" ht="16.5" customHeight="1">
      <c r="A730" s="463"/>
      <c r="B730" s="463"/>
      <c r="C730" s="742"/>
      <c r="D730" s="463"/>
      <c r="E730" s="463"/>
      <c r="F730" s="463"/>
      <c r="G730" s="463"/>
      <c r="H730" s="463"/>
      <c r="I730" s="463"/>
      <c r="J730" s="463"/>
      <c r="K730" s="463"/>
      <c r="L730" s="463"/>
      <c r="M730" s="463"/>
      <c r="N730" s="463"/>
      <c r="O730" s="463"/>
      <c r="P730" s="463"/>
      <c r="Q730" s="463"/>
      <c r="R730" s="463"/>
      <c r="S730" s="463"/>
      <c r="T730" s="463"/>
      <c r="U730" s="463"/>
      <c r="V730" s="463"/>
      <c r="W730" s="463"/>
    </row>
    <row r="731" spans="1:23" ht="16.5" customHeight="1">
      <c r="A731" s="463"/>
      <c r="B731" s="463"/>
      <c r="C731" s="742"/>
      <c r="D731" s="463"/>
      <c r="E731" s="463"/>
      <c r="F731" s="463"/>
      <c r="G731" s="463"/>
      <c r="H731" s="463"/>
      <c r="I731" s="463"/>
      <c r="J731" s="463"/>
      <c r="K731" s="463"/>
      <c r="L731" s="463"/>
      <c r="M731" s="463"/>
      <c r="N731" s="463"/>
      <c r="O731" s="463"/>
      <c r="P731" s="463"/>
      <c r="Q731" s="463"/>
      <c r="R731" s="463"/>
      <c r="S731" s="463"/>
      <c r="T731" s="463"/>
      <c r="U731" s="463"/>
      <c r="V731" s="463"/>
      <c r="W731" s="463"/>
    </row>
    <row r="732" spans="1:23" ht="16.5" customHeight="1">
      <c r="A732" s="463"/>
      <c r="B732" s="463"/>
      <c r="C732" s="742"/>
      <c r="D732" s="463"/>
      <c r="E732" s="463"/>
      <c r="F732" s="463"/>
      <c r="G732" s="463"/>
      <c r="H732" s="463"/>
      <c r="I732" s="463"/>
      <c r="J732" s="463"/>
      <c r="K732" s="463"/>
      <c r="L732" s="463"/>
      <c r="M732" s="463"/>
      <c r="N732" s="463"/>
      <c r="O732" s="463"/>
      <c r="P732" s="463"/>
      <c r="Q732" s="463"/>
      <c r="R732" s="463"/>
      <c r="S732" s="463"/>
      <c r="T732" s="463"/>
      <c r="U732" s="463"/>
      <c r="V732" s="463"/>
      <c r="W732" s="463"/>
    </row>
    <row r="733" spans="1:23" ht="16.5" customHeight="1">
      <c r="A733" s="463"/>
      <c r="B733" s="463"/>
      <c r="C733" s="742"/>
      <c r="D733" s="463"/>
      <c r="E733" s="463"/>
      <c r="F733" s="463"/>
      <c r="G733" s="463"/>
      <c r="H733" s="463"/>
      <c r="I733" s="463"/>
      <c r="J733" s="463"/>
      <c r="K733" s="463"/>
      <c r="L733" s="463"/>
      <c r="M733" s="463"/>
      <c r="N733" s="463"/>
      <c r="O733" s="463"/>
      <c r="P733" s="463"/>
      <c r="Q733" s="463"/>
      <c r="R733" s="463"/>
      <c r="S733" s="463"/>
      <c r="T733" s="463"/>
      <c r="U733" s="463"/>
      <c r="V733" s="463"/>
      <c r="W733" s="463"/>
    </row>
    <row r="734" spans="1:23" ht="16.5" customHeight="1">
      <c r="A734" s="463"/>
      <c r="B734" s="463"/>
      <c r="C734" s="742"/>
      <c r="D734" s="463"/>
      <c r="E734" s="463"/>
      <c r="F734" s="463"/>
      <c r="G734" s="463"/>
      <c r="H734" s="463"/>
      <c r="I734" s="463"/>
      <c r="J734" s="463"/>
      <c r="K734" s="463"/>
      <c r="L734" s="463"/>
      <c r="M734" s="463"/>
      <c r="N734" s="463"/>
      <c r="O734" s="463"/>
      <c r="P734" s="463"/>
      <c r="Q734" s="463"/>
      <c r="R734" s="463"/>
      <c r="S734" s="463"/>
      <c r="T734" s="463"/>
      <c r="U734" s="463"/>
      <c r="V734" s="463"/>
      <c r="W734" s="463"/>
    </row>
    <row r="735" spans="1:23" ht="16.5" customHeight="1">
      <c r="A735" s="463"/>
      <c r="B735" s="463"/>
      <c r="C735" s="742"/>
      <c r="D735" s="463"/>
      <c r="E735" s="463"/>
      <c r="F735" s="463"/>
      <c r="G735" s="463"/>
      <c r="H735" s="463"/>
      <c r="I735" s="463"/>
      <c r="J735" s="463"/>
      <c r="K735" s="463"/>
      <c r="L735" s="463"/>
      <c r="M735" s="463"/>
      <c r="N735" s="463"/>
      <c r="O735" s="463"/>
      <c r="P735" s="463"/>
      <c r="Q735" s="463"/>
      <c r="R735" s="463"/>
      <c r="S735" s="463"/>
      <c r="T735" s="463"/>
      <c r="U735" s="463"/>
      <c r="V735" s="463"/>
      <c r="W735" s="463"/>
    </row>
    <row r="736" spans="1:23" ht="16.5" customHeight="1">
      <c r="A736" s="463"/>
      <c r="B736" s="463"/>
      <c r="C736" s="742"/>
      <c r="D736" s="463"/>
      <c r="E736" s="463"/>
      <c r="F736" s="463"/>
      <c r="G736" s="463"/>
      <c r="H736" s="463"/>
      <c r="I736" s="463"/>
      <c r="J736" s="463"/>
      <c r="K736" s="463"/>
      <c r="L736" s="463"/>
      <c r="M736" s="463"/>
      <c r="N736" s="463"/>
      <c r="O736" s="463"/>
      <c r="P736" s="463"/>
      <c r="Q736" s="463"/>
      <c r="R736" s="463"/>
      <c r="S736" s="463"/>
      <c r="T736" s="463"/>
      <c r="U736" s="463"/>
      <c r="V736" s="463"/>
      <c r="W736" s="463"/>
    </row>
    <row r="737" spans="1:23" ht="16.5" customHeight="1">
      <c r="A737" s="463"/>
      <c r="B737" s="463"/>
      <c r="C737" s="742"/>
      <c r="D737" s="463"/>
      <c r="E737" s="463"/>
      <c r="F737" s="463"/>
      <c r="G737" s="463"/>
      <c r="H737" s="463"/>
      <c r="I737" s="463"/>
      <c r="J737" s="463"/>
      <c r="K737" s="463"/>
      <c r="L737" s="463"/>
      <c r="M737" s="463"/>
      <c r="N737" s="463"/>
      <c r="O737" s="463"/>
      <c r="P737" s="463"/>
      <c r="Q737" s="463"/>
      <c r="R737" s="463"/>
      <c r="S737" s="463"/>
      <c r="T737" s="463"/>
      <c r="U737" s="463"/>
      <c r="V737" s="463"/>
      <c r="W737" s="463"/>
    </row>
    <row r="738" spans="1:23" ht="16.5" customHeight="1">
      <c r="A738" s="463"/>
      <c r="B738" s="463"/>
      <c r="C738" s="742"/>
      <c r="D738" s="463"/>
      <c r="E738" s="463"/>
      <c r="F738" s="463"/>
      <c r="G738" s="463"/>
      <c r="H738" s="463"/>
      <c r="I738" s="463"/>
      <c r="J738" s="463"/>
      <c r="K738" s="463"/>
      <c r="L738" s="463"/>
      <c r="M738" s="463"/>
      <c r="N738" s="463"/>
      <c r="O738" s="463"/>
      <c r="P738" s="463"/>
      <c r="Q738" s="463"/>
      <c r="R738" s="463"/>
      <c r="S738" s="463"/>
      <c r="T738" s="463"/>
      <c r="U738" s="463"/>
      <c r="V738" s="463"/>
      <c r="W738" s="463"/>
    </row>
    <row r="739" spans="1:23" ht="16.5" customHeight="1">
      <c r="A739" s="463"/>
      <c r="B739" s="463"/>
      <c r="C739" s="742"/>
      <c r="D739" s="463"/>
      <c r="E739" s="463"/>
      <c r="F739" s="463"/>
      <c r="G739" s="463"/>
      <c r="H739" s="463"/>
      <c r="I739" s="463"/>
      <c r="J739" s="463"/>
      <c r="K739" s="463"/>
      <c r="L739" s="463"/>
      <c r="M739" s="463"/>
      <c r="N739" s="463"/>
      <c r="O739" s="463"/>
      <c r="P739" s="463"/>
      <c r="Q739" s="463"/>
      <c r="R739" s="463"/>
      <c r="S739" s="463"/>
      <c r="T739" s="463"/>
      <c r="U739" s="463"/>
      <c r="V739" s="463"/>
      <c r="W739" s="463"/>
    </row>
    <row r="740" spans="1:23" ht="16.5" customHeight="1">
      <c r="A740" s="463"/>
      <c r="B740" s="463"/>
      <c r="C740" s="742"/>
      <c r="D740" s="463"/>
      <c r="E740" s="463"/>
      <c r="F740" s="463"/>
      <c r="G740" s="463"/>
      <c r="H740" s="463"/>
      <c r="I740" s="463"/>
      <c r="J740" s="463"/>
      <c r="K740" s="463"/>
      <c r="L740" s="463"/>
      <c r="M740" s="463"/>
      <c r="N740" s="463"/>
      <c r="O740" s="463"/>
      <c r="P740" s="463"/>
      <c r="Q740" s="463"/>
      <c r="R740" s="463"/>
      <c r="S740" s="463"/>
      <c r="T740" s="463"/>
      <c r="U740" s="463"/>
      <c r="V740" s="463"/>
      <c r="W740" s="463"/>
    </row>
    <row r="741" spans="1:23" ht="16.5" customHeight="1">
      <c r="A741" s="463"/>
      <c r="B741" s="463"/>
      <c r="C741" s="742"/>
      <c r="D741" s="463"/>
      <c r="E741" s="463"/>
      <c r="F741" s="463"/>
      <c r="G741" s="463"/>
      <c r="H741" s="463"/>
      <c r="I741" s="463"/>
      <c r="J741" s="463"/>
      <c r="K741" s="463"/>
      <c r="L741" s="463"/>
      <c r="M741" s="463"/>
      <c r="N741" s="463"/>
      <c r="O741" s="463"/>
      <c r="P741" s="463"/>
      <c r="Q741" s="463"/>
      <c r="R741" s="463"/>
      <c r="S741" s="463"/>
      <c r="T741" s="463"/>
      <c r="U741" s="463"/>
      <c r="V741" s="463"/>
      <c r="W741" s="463"/>
    </row>
    <row r="742" spans="1:23" ht="16.5" customHeight="1">
      <c r="A742" s="463"/>
      <c r="B742" s="463"/>
      <c r="C742" s="742"/>
      <c r="D742" s="463"/>
      <c r="E742" s="463"/>
      <c r="F742" s="463"/>
      <c r="G742" s="463"/>
      <c r="H742" s="463"/>
      <c r="I742" s="463"/>
      <c r="J742" s="463"/>
      <c r="K742" s="463"/>
      <c r="L742" s="463"/>
      <c r="M742" s="463"/>
      <c r="N742" s="463"/>
      <c r="O742" s="463"/>
      <c r="P742" s="463"/>
      <c r="Q742" s="463"/>
      <c r="R742" s="463"/>
      <c r="S742" s="463"/>
      <c r="T742" s="463"/>
      <c r="U742" s="463"/>
      <c r="V742" s="463"/>
      <c r="W742" s="463"/>
    </row>
    <row r="743" spans="1:23" ht="16.5" customHeight="1">
      <c r="A743" s="463"/>
      <c r="B743" s="463"/>
      <c r="C743" s="742"/>
      <c r="D743" s="463"/>
      <c r="E743" s="463"/>
      <c r="F743" s="463"/>
      <c r="G743" s="463"/>
      <c r="H743" s="463"/>
      <c r="I743" s="463"/>
      <c r="J743" s="463"/>
      <c r="K743" s="463"/>
      <c r="L743" s="463"/>
      <c r="M743" s="463"/>
      <c r="N743" s="463"/>
      <c r="O743" s="463"/>
      <c r="P743" s="463"/>
      <c r="Q743" s="463"/>
      <c r="R743" s="463"/>
      <c r="S743" s="463"/>
      <c r="T743" s="463"/>
      <c r="U743" s="463"/>
      <c r="V743" s="463"/>
      <c r="W743" s="463"/>
    </row>
    <row r="744" spans="1:23" ht="16.5" customHeight="1">
      <c r="A744" s="463"/>
      <c r="B744" s="463"/>
      <c r="C744" s="742"/>
      <c r="D744" s="463"/>
      <c r="E744" s="463"/>
      <c r="F744" s="463"/>
      <c r="G744" s="463"/>
      <c r="H744" s="463"/>
      <c r="I744" s="463"/>
      <c r="J744" s="463"/>
      <c r="K744" s="463"/>
      <c r="L744" s="463"/>
      <c r="M744" s="463"/>
      <c r="N744" s="463"/>
      <c r="O744" s="463"/>
      <c r="P744" s="463"/>
      <c r="Q744" s="463"/>
      <c r="R744" s="463"/>
      <c r="S744" s="463"/>
      <c r="T744" s="463"/>
      <c r="U744" s="463"/>
      <c r="V744" s="463"/>
      <c r="W744" s="463"/>
    </row>
    <row r="745" spans="1:23" ht="16.5" customHeight="1">
      <c r="A745" s="463"/>
      <c r="B745" s="463"/>
      <c r="C745" s="742"/>
      <c r="D745" s="463"/>
      <c r="E745" s="463"/>
      <c r="F745" s="463"/>
      <c r="G745" s="463"/>
      <c r="H745" s="463"/>
      <c r="I745" s="463"/>
      <c r="J745" s="463"/>
      <c r="K745" s="463"/>
      <c r="L745" s="463"/>
      <c r="M745" s="463"/>
      <c r="N745" s="463"/>
      <c r="O745" s="463"/>
      <c r="P745" s="463"/>
      <c r="Q745" s="463"/>
      <c r="R745" s="463"/>
      <c r="S745" s="463"/>
      <c r="T745" s="463"/>
      <c r="U745" s="463"/>
      <c r="V745" s="463"/>
      <c r="W745" s="463"/>
    </row>
    <row r="746" spans="1:23" ht="16.5" customHeight="1">
      <c r="A746" s="463"/>
      <c r="B746" s="463"/>
      <c r="C746" s="742"/>
      <c r="D746" s="463"/>
      <c r="E746" s="463"/>
      <c r="F746" s="463"/>
      <c r="G746" s="463"/>
      <c r="H746" s="463"/>
      <c r="I746" s="463"/>
      <c r="J746" s="463"/>
      <c r="K746" s="463"/>
      <c r="L746" s="463"/>
      <c r="M746" s="463"/>
      <c r="N746" s="463"/>
      <c r="O746" s="463"/>
      <c r="P746" s="463"/>
      <c r="Q746" s="463"/>
      <c r="R746" s="463"/>
      <c r="S746" s="463"/>
      <c r="T746" s="463"/>
      <c r="U746" s="463"/>
      <c r="V746" s="463"/>
      <c r="W746" s="463"/>
    </row>
    <row r="747" spans="1:23" ht="16.5" customHeight="1">
      <c r="A747" s="463"/>
      <c r="B747" s="463"/>
      <c r="C747" s="742"/>
      <c r="D747" s="463"/>
      <c r="E747" s="463"/>
      <c r="F747" s="463"/>
      <c r="G747" s="463"/>
      <c r="H747" s="463"/>
      <c r="I747" s="463"/>
      <c r="J747" s="463"/>
      <c r="K747" s="463"/>
      <c r="L747" s="463"/>
      <c r="M747" s="463"/>
      <c r="N747" s="463"/>
      <c r="O747" s="463"/>
      <c r="P747" s="463"/>
      <c r="Q747" s="463"/>
      <c r="R747" s="463"/>
      <c r="S747" s="463"/>
      <c r="T747" s="463"/>
      <c r="U747" s="463"/>
      <c r="V747" s="463"/>
      <c r="W747" s="463"/>
    </row>
    <row r="748" spans="1:23" ht="16.5" customHeight="1">
      <c r="A748" s="463"/>
      <c r="B748" s="463"/>
      <c r="C748" s="742"/>
      <c r="D748" s="463"/>
      <c r="E748" s="463"/>
      <c r="F748" s="463"/>
      <c r="G748" s="463"/>
      <c r="H748" s="463"/>
      <c r="I748" s="463"/>
      <c r="J748" s="463"/>
      <c r="K748" s="463"/>
      <c r="L748" s="463"/>
      <c r="M748" s="463"/>
      <c r="N748" s="463"/>
      <c r="O748" s="463"/>
      <c r="P748" s="463"/>
      <c r="Q748" s="463"/>
      <c r="R748" s="463"/>
      <c r="S748" s="463"/>
      <c r="T748" s="463"/>
      <c r="U748" s="463"/>
      <c r="V748" s="463"/>
      <c r="W748" s="463"/>
    </row>
    <row r="749" spans="1:23" ht="16.5" customHeight="1">
      <c r="A749" s="463"/>
      <c r="B749" s="463"/>
      <c r="C749" s="742"/>
      <c r="D749" s="463"/>
      <c r="E749" s="463"/>
      <c r="F749" s="463"/>
      <c r="G749" s="463"/>
      <c r="H749" s="463"/>
      <c r="I749" s="463"/>
      <c r="J749" s="463"/>
      <c r="K749" s="463"/>
      <c r="L749" s="463"/>
      <c r="M749" s="463"/>
      <c r="N749" s="463"/>
      <c r="O749" s="463"/>
      <c r="P749" s="463"/>
      <c r="Q749" s="463"/>
      <c r="R749" s="463"/>
      <c r="S749" s="463"/>
      <c r="T749" s="463"/>
      <c r="U749" s="463"/>
      <c r="V749" s="463"/>
      <c r="W749" s="463"/>
    </row>
    <row r="750" spans="1:23" ht="16.5" customHeight="1">
      <c r="A750" s="463"/>
      <c r="B750" s="463"/>
      <c r="C750" s="742"/>
      <c r="D750" s="463"/>
      <c r="E750" s="463"/>
      <c r="F750" s="463"/>
      <c r="G750" s="463"/>
      <c r="H750" s="463"/>
      <c r="I750" s="463"/>
      <c r="J750" s="463"/>
      <c r="K750" s="463"/>
      <c r="L750" s="463"/>
      <c r="M750" s="463"/>
      <c r="N750" s="463"/>
      <c r="O750" s="463"/>
      <c r="P750" s="463"/>
      <c r="Q750" s="463"/>
      <c r="R750" s="463"/>
      <c r="S750" s="463"/>
      <c r="T750" s="463"/>
      <c r="U750" s="463"/>
      <c r="V750" s="463"/>
      <c r="W750" s="463"/>
    </row>
    <row r="751" spans="1:23" ht="16.5" customHeight="1">
      <c r="A751" s="463"/>
      <c r="B751" s="463"/>
      <c r="C751" s="742"/>
      <c r="D751" s="463"/>
      <c r="E751" s="463"/>
      <c r="F751" s="463"/>
      <c r="G751" s="463"/>
      <c r="H751" s="463"/>
      <c r="I751" s="463"/>
      <c r="J751" s="463"/>
      <c r="K751" s="463"/>
      <c r="L751" s="463"/>
      <c r="M751" s="463"/>
      <c r="N751" s="463"/>
      <c r="O751" s="463"/>
      <c r="P751" s="463"/>
      <c r="Q751" s="463"/>
      <c r="R751" s="463"/>
      <c r="S751" s="463"/>
      <c r="T751" s="463"/>
      <c r="U751" s="463"/>
      <c r="V751" s="463"/>
      <c r="W751" s="463"/>
    </row>
    <row r="752" spans="1:23" ht="16.5" customHeight="1">
      <c r="A752" s="463"/>
      <c r="B752" s="463"/>
      <c r="C752" s="742"/>
      <c r="D752" s="463"/>
      <c r="E752" s="463"/>
      <c r="F752" s="463"/>
      <c r="G752" s="463"/>
      <c r="H752" s="463"/>
      <c r="I752" s="463"/>
      <c r="J752" s="463"/>
      <c r="K752" s="463"/>
      <c r="L752" s="463"/>
      <c r="M752" s="463"/>
      <c r="N752" s="463"/>
      <c r="O752" s="463"/>
      <c r="P752" s="463"/>
      <c r="Q752" s="463"/>
      <c r="R752" s="463"/>
      <c r="S752" s="463"/>
      <c r="T752" s="463"/>
      <c r="U752" s="463"/>
      <c r="V752" s="463"/>
      <c r="W752" s="463"/>
    </row>
    <row r="753" spans="1:23" ht="16.5" customHeight="1">
      <c r="A753" s="463"/>
      <c r="B753" s="463"/>
      <c r="C753" s="742"/>
      <c r="D753" s="463"/>
      <c r="E753" s="463"/>
      <c r="F753" s="463"/>
      <c r="G753" s="463"/>
      <c r="H753" s="463"/>
      <c r="I753" s="463"/>
      <c r="J753" s="463"/>
      <c r="K753" s="463"/>
      <c r="L753" s="463"/>
      <c r="M753" s="463"/>
      <c r="N753" s="463"/>
      <c r="O753" s="463"/>
      <c r="P753" s="463"/>
      <c r="Q753" s="463"/>
      <c r="R753" s="463"/>
      <c r="S753" s="463"/>
      <c r="T753" s="463"/>
      <c r="U753" s="463"/>
      <c r="V753" s="463"/>
      <c r="W753" s="463"/>
    </row>
    <row r="754" spans="1:23" ht="16.5" customHeight="1">
      <c r="A754" s="463"/>
      <c r="B754" s="463"/>
      <c r="C754" s="742"/>
      <c r="D754" s="463"/>
      <c r="E754" s="463"/>
      <c r="F754" s="463"/>
      <c r="G754" s="463"/>
      <c r="H754" s="463"/>
      <c r="I754" s="463"/>
      <c r="J754" s="463"/>
      <c r="K754" s="463"/>
      <c r="L754" s="463"/>
      <c r="M754" s="463"/>
      <c r="N754" s="463"/>
      <c r="O754" s="463"/>
      <c r="P754" s="463"/>
      <c r="Q754" s="463"/>
      <c r="R754" s="463"/>
      <c r="S754" s="463"/>
      <c r="T754" s="463"/>
      <c r="U754" s="463"/>
      <c r="V754" s="463"/>
      <c r="W754" s="463"/>
    </row>
    <row r="755" spans="1:23" ht="16.5" customHeight="1">
      <c r="A755" s="463"/>
      <c r="B755" s="463"/>
      <c r="C755" s="742"/>
      <c r="D755" s="463"/>
      <c r="E755" s="463"/>
      <c r="F755" s="463"/>
      <c r="G755" s="463"/>
      <c r="H755" s="463"/>
      <c r="I755" s="463"/>
      <c r="J755" s="463"/>
      <c r="K755" s="463"/>
      <c r="L755" s="463"/>
      <c r="M755" s="463"/>
      <c r="N755" s="463"/>
      <c r="O755" s="463"/>
      <c r="P755" s="463"/>
      <c r="Q755" s="463"/>
      <c r="R755" s="463"/>
      <c r="S755" s="463"/>
      <c r="T755" s="463"/>
      <c r="U755" s="463"/>
      <c r="V755" s="463"/>
      <c r="W755" s="463"/>
    </row>
    <row r="756" spans="1:23" ht="16.5" customHeight="1">
      <c r="A756" s="463"/>
      <c r="B756" s="463"/>
      <c r="C756" s="742"/>
      <c r="D756" s="463"/>
      <c r="E756" s="463"/>
      <c r="F756" s="463"/>
      <c r="G756" s="463"/>
      <c r="H756" s="463"/>
      <c r="I756" s="463"/>
      <c r="J756" s="463"/>
      <c r="K756" s="463"/>
      <c r="L756" s="463"/>
      <c r="M756" s="463"/>
      <c r="N756" s="463"/>
      <c r="O756" s="463"/>
      <c r="P756" s="463"/>
      <c r="Q756" s="463"/>
      <c r="R756" s="463"/>
      <c r="S756" s="463"/>
      <c r="T756" s="463"/>
      <c r="U756" s="463"/>
      <c r="V756" s="463"/>
      <c r="W756" s="463"/>
    </row>
    <row r="757" spans="1:23" ht="16.5" customHeight="1">
      <c r="A757" s="463"/>
      <c r="B757" s="463"/>
      <c r="C757" s="742"/>
      <c r="D757" s="463"/>
      <c r="E757" s="463"/>
      <c r="F757" s="463"/>
      <c r="G757" s="463"/>
      <c r="H757" s="463"/>
      <c r="I757" s="463"/>
      <c r="J757" s="463"/>
      <c r="K757" s="463"/>
      <c r="L757" s="463"/>
      <c r="M757" s="463"/>
      <c r="N757" s="463"/>
      <c r="O757" s="463"/>
      <c r="P757" s="463"/>
      <c r="Q757" s="463"/>
      <c r="R757" s="463"/>
      <c r="S757" s="463"/>
      <c r="T757" s="463"/>
      <c r="U757" s="463"/>
      <c r="V757" s="463"/>
      <c r="W757" s="463"/>
    </row>
    <row r="758" spans="1:23" ht="16.5" customHeight="1">
      <c r="A758" s="463"/>
      <c r="B758" s="463"/>
      <c r="C758" s="742"/>
      <c r="D758" s="463"/>
      <c r="E758" s="463"/>
      <c r="F758" s="463"/>
      <c r="G758" s="463"/>
      <c r="H758" s="463"/>
      <c r="I758" s="463"/>
      <c r="J758" s="463"/>
      <c r="K758" s="463"/>
      <c r="L758" s="463"/>
      <c r="M758" s="463"/>
      <c r="N758" s="463"/>
      <c r="O758" s="463"/>
      <c r="P758" s="463"/>
      <c r="Q758" s="463"/>
      <c r="R758" s="463"/>
      <c r="S758" s="463"/>
      <c r="T758" s="463"/>
      <c r="U758" s="463"/>
      <c r="V758" s="463"/>
      <c r="W758" s="463"/>
    </row>
    <row r="759" spans="1:23" ht="16.5" customHeight="1">
      <c r="A759" s="463"/>
      <c r="B759" s="463"/>
      <c r="C759" s="742"/>
      <c r="D759" s="463"/>
      <c r="E759" s="463"/>
      <c r="F759" s="463"/>
      <c r="G759" s="463"/>
      <c r="H759" s="463"/>
      <c r="I759" s="463"/>
      <c r="J759" s="463"/>
      <c r="K759" s="463"/>
      <c r="L759" s="463"/>
      <c r="M759" s="463"/>
      <c r="N759" s="463"/>
      <c r="O759" s="463"/>
      <c r="P759" s="463"/>
      <c r="Q759" s="463"/>
      <c r="R759" s="463"/>
      <c r="S759" s="463"/>
      <c r="T759" s="463"/>
      <c r="U759" s="463"/>
      <c r="V759" s="463"/>
      <c r="W759" s="463"/>
    </row>
    <row r="760" spans="1:23" ht="16.5" customHeight="1">
      <c r="A760" s="463"/>
      <c r="B760" s="463"/>
      <c r="C760" s="742"/>
      <c r="D760" s="463"/>
      <c r="E760" s="463"/>
      <c r="F760" s="463"/>
      <c r="G760" s="463"/>
      <c r="H760" s="463"/>
      <c r="I760" s="463"/>
      <c r="J760" s="463"/>
      <c r="K760" s="463"/>
      <c r="L760" s="463"/>
      <c r="M760" s="463"/>
      <c r="N760" s="463"/>
      <c r="O760" s="463"/>
      <c r="P760" s="463"/>
      <c r="Q760" s="463"/>
      <c r="R760" s="463"/>
      <c r="S760" s="463"/>
      <c r="T760" s="463"/>
      <c r="U760" s="463"/>
      <c r="V760" s="463"/>
      <c r="W760" s="463"/>
    </row>
    <row r="761" spans="1:23" ht="16.5" customHeight="1">
      <c r="A761" s="463"/>
      <c r="B761" s="463"/>
      <c r="C761" s="742"/>
      <c r="D761" s="463"/>
      <c r="E761" s="463"/>
      <c r="F761" s="463"/>
      <c r="G761" s="463"/>
      <c r="H761" s="463"/>
      <c r="I761" s="463"/>
      <c r="J761" s="463"/>
      <c r="K761" s="463"/>
      <c r="L761" s="463"/>
      <c r="M761" s="463"/>
      <c r="N761" s="463"/>
      <c r="O761" s="463"/>
      <c r="P761" s="463"/>
      <c r="Q761" s="463"/>
      <c r="R761" s="463"/>
      <c r="S761" s="463"/>
      <c r="T761" s="463"/>
      <c r="U761" s="463"/>
      <c r="V761" s="463"/>
      <c r="W761" s="463"/>
    </row>
    <row r="762" spans="1:23" ht="16.5" customHeight="1">
      <c r="A762" s="463"/>
      <c r="B762" s="463"/>
      <c r="C762" s="742"/>
      <c r="D762" s="463"/>
      <c r="E762" s="463"/>
      <c r="F762" s="463"/>
      <c r="G762" s="463"/>
      <c r="H762" s="463"/>
      <c r="I762" s="463"/>
      <c r="J762" s="463"/>
      <c r="K762" s="463"/>
      <c r="L762" s="463"/>
      <c r="M762" s="463"/>
      <c r="N762" s="463"/>
      <c r="O762" s="463"/>
      <c r="P762" s="463"/>
      <c r="Q762" s="463"/>
      <c r="R762" s="463"/>
      <c r="S762" s="463"/>
      <c r="T762" s="463"/>
      <c r="U762" s="463"/>
      <c r="V762" s="463"/>
      <c r="W762" s="463"/>
    </row>
    <row r="763" spans="1:23" ht="16.5" customHeight="1">
      <c r="A763" s="463"/>
      <c r="B763" s="463"/>
      <c r="C763" s="742"/>
      <c r="D763" s="463"/>
      <c r="E763" s="463"/>
      <c r="F763" s="463"/>
      <c r="G763" s="463"/>
      <c r="H763" s="463"/>
      <c r="I763" s="463"/>
      <c r="J763" s="463"/>
      <c r="K763" s="463"/>
      <c r="L763" s="463"/>
      <c r="M763" s="463"/>
      <c r="N763" s="463"/>
      <c r="O763" s="463"/>
      <c r="P763" s="463"/>
      <c r="Q763" s="463"/>
      <c r="R763" s="463"/>
      <c r="S763" s="463"/>
      <c r="T763" s="463"/>
      <c r="U763" s="463"/>
      <c r="V763" s="463"/>
      <c r="W763" s="463"/>
    </row>
    <row r="764" spans="1:23" ht="16.5" customHeight="1">
      <c r="A764" s="463"/>
      <c r="B764" s="463"/>
      <c r="C764" s="742"/>
      <c r="D764" s="463"/>
      <c r="E764" s="463"/>
      <c r="F764" s="463"/>
      <c r="G764" s="463"/>
      <c r="H764" s="463"/>
      <c r="I764" s="463"/>
      <c r="J764" s="463"/>
      <c r="K764" s="463"/>
      <c r="L764" s="463"/>
      <c r="M764" s="463"/>
      <c r="N764" s="463"/>
      <c r="O764" s="463"/>
      <c r="P764" s="463"/>
      <c r="Q764" s="463"/>
      <c r="R764" s="463"/>
      <c r="S764" s="463"/>
      <c r="T764" s="463"/>
      <c r="U764" s="463"/>
      <c r="V764" s="463"/>
      <c r="W764" s="463"/>
    </row>
    <row r="765" spans="1:23" ht="16.5" customHeight="1">
      <c r="A765" s="463"/>
      <c r="B765" s="463"/>
      <c r="C765" s="742"/>
      <c r="D765" s="463"/>
      <c r="E765" s="463"/>
      <c r="F765" s="463"/>
      <c r="G765" s="463"/>
      <c r="H765" s="463"/>
      <c r="I765" s="463"/>
      <c r="J765" s="463"/>
      <c r="K765" s="463"/>
      <c r="L765" s="463"/>
      <c r="M765" s="463"/>
      <c r="N765" s="463"/>
      <c r="O765" s="463"/>
      <c r="P765" s="463"/>
      <c r="Q765" s="463"/>
      <c r="R765" s="463"/>
      <c r="S765" s="463"/>
      <c r="T765" s="463"/>
      <c r="U765" s="463"/>
      <c r="V765" s="463"/>
      <c r="W765" s="463"/>
    </row>
    <row r="766" spans="1:23" ht="16.5" customHeight="1">
      <c r="A766" s="463"/>
      <c r="B766" s="463"/>
      <c r="C766" s="742"/>
      <c r="D766" s="463"/>
      <c r="E766" s="463"/>
      <c r="F766" s="463"/>
      <c r="G766" s="463"/>
      <c r="H766" s="463"/>
      <c r="I766" s="463"/>
      <c r="J766" s="463"/>
      <c r="K766" s="463"/>
      <c r="L766" s="463"/>
      <c r="M766" s="463"/>
      <c r="N766" s="463"/>
      <c r="O766" s="463"/>
      <c r="P766" s="463"/>
      <c r="Q766" s="463"/>
      <c r="R766" s="463"/>
      <c r="S766" s="463"/>
      <c r="T766" s="463"/>
      <c r="U766" s="463"/>
      <c r="V766" s="463"/>
      <c r="W766" s="463"/>
    </row>
    <row r="767" spans="1:23" ht="16.5" customHeight="1">
      <c r="A767" s="463"/>
      <c r="B767" s="463"/>
      <c r="C767" s="742"/>
      <c r="D767" s="463"/>
      <c r="E767" s="463"/>
      <c r="F767" s="463"/>
      <c r="G767" s="463"/>
      <c r="H767" s="463"/>
      <c r="I767" s="463"/>
      <c r="J767" s="463"/>
      <c r="K767" s="463"/>
      <c r="L767" s="463"/>
      <c r="M767" s="463"/>
      <c r="N767" s="463"/>
      <c r="O767" s="463"/>
      <c r="P767" s="463"/>
      <c r="Q767" s="463"/>
      <c r="R767" s="463"/>
      <c r="S767" s="463"/>
      <c r="T767" s="463"/>
      <c r="U767" s="463"/>
      <c r="V767" s="463"/>
      <c r="W767" s="463"/>
    </row>
    <row r="768" spans="1:23" ht="16.5" customHeight="1">
      <c r="A768" s="463"/>
      <c r="B768" s="463"/>
      <c r="C768" s="742"/>
      <c r="D768" s="463"/>
      <c r="E768" s="463"/>
      <c r="F768" s="463"/>
      <c r="G768" s="463"/>
      <c r="H768" s="463"/>
      <c r="I768" s="463"/>
      <c r="J768" s="463"/>
      <c r="K768" s="463"/>
      <c r="L768" s="463"/>
      <c r="M768" s="463"/>
      <c r="N768" s="463"/>
      <c r="O768" s="463"/>
      <c r="P768" s="463"/>
      <c r="Q768" s="463"/>
      <c r="R768" s="463"/>
      <c r="S768" s="463"/>
      <c r="T768" s="463"/>
      <c r="U768" s="463"/>
      <c r="V768" s="463"/>
      <c r="W768" s="463"/>
    </row>
    <row r="769" spans="1:23" ht="16.5" customHeight="1">
      <c r="A769" s="463"/>
      <c r="B769" s="463"/>
      <c r="C769" s="742"/>
      <c r="D769" s="463"/>
      <c r="E769" s="463"/>
      <c r="F769" s="463"/>
      <c r="G769" s="463"/>
      <c r="H769" s="463"/>
      <c r="I769" s="463"/>
      <c r="J769" s="463"/>
      <c r="K769" s="463"/>
      <c r="L769" s="463"/>
      <c r="M769" s="463"/>
      <c r="N769" s="463"/>
      <c r="O769" s="463"/>
      <c r="P769" s="463"/>
      <c r="Q769" s="463"/>
      <c r="R769" s="463"/>
      <c r="S769" s="463"/>
      <c r="T769" s="463"/>
      <c r="U769" s="463"/>
      <c r="V769" s="463"/>
      <c r="W769" s="463"/>
    </row>
    <row r="770" spans="1:23" ht="16.5" customHeight="1">
      <c r="A770" s="463"/>
      <c r="B770" s="463"/>
      <c r="C770" s="742"/>
      <c r="D770" s="463"/>
      <c r="E770" s="463"/>
      <c r="F770" s="463"/>
      <c r="G770" s="463"/>
      <c r="H770" s="463"/>
      <c r="I770" s="463"/>
      <c r="J770" s="463"/>
      <c r="K770" s="463"/>
      <c r="L770" s="463"/>
      <c r="M770" s="463"/>
      <c r="N770" s="463"/>
      <c r="O770" s="463"/>
      <c r="P770" s="463"/>
      <c r="Q770" s="463"/>
      <c r="R770" s="463"/>
      <c r="S770" s="463"/>
      <c r="T770" s="463"/>
      <c r="U770" s="463"/>
      <c r="V770" s="463"/>
      <c r="W770" s="463"/>
    </row>
    <row r="771" spans="1:23" ht="16.5" customHeight="1">
      <c r="A771" s="463"/>
      <c r="B771" s="463"/>
      <c r="C771" s="742"/>
      <c r="D771" s="463"/>
      <c r="E771" s="463"/>
      <c r="F771" s="463"/>
      <c r="G771" s="463"/>
      <c r="H771" s="463"/>
      <c r="I771" s="463"/>
      <c r="J771" s="463"/>
      <c r="K771" s="463"/>
      <c r="L771" s="463"/>
      <c r="M771" s="463"/>
      <c r="N771" s="463"/>
      <c r="O771" s="463"/>
      <c r="P771" s="463"/>
      <c r="Q771" s="463"/>
      <c r="R771" s="463"/>
      <c r="S771" s="463"/>
      <c r="T771" s="463"/>
      <c r="U771" s="463"/>
      <c r="V771" s="463"/>
      <c r="W771" s="463"/>
    </row>
    <row r="772" spans="1:23" ht="16.5" customHeight="1">
      <c r="A772" s="463"/>
      <c r="B772" s="463"/>
      <c r="C772" s="742"/>
      <c r="D772" s="463"/>
      <c r="E772" s="463"/>
      <c r="F772" s="463"/>
      <c r="G772" s="463"/>
      <c r="H772" s="463"/>
      <c r="I772" s="463"/>
      <c r="J772" s="463"/>
      <c r="K772" s="463"/>
      <c r="L772" s="463"/>
      <c r="M772" s="463"/>
      <c r="N772" s="463"/>
      <c r="O772" s="463"/>
      <c r="P772" s="463"/>
      <c r="Q772" s="463"/>
      <c r="R772" s="463"/>
      <c r="S772" s="463"/>
      <c r="T772" s="463"/>
      <c r="U772" s="463"/>
      <c r="V772" s="463"/>
      <c r="W772" s="463"/>
    </row>
    <row r="773" spans="1:23" ht="16.5" customHeight="1">
      <c r="A773" s="463"/>
      <c r="B773" s="463"/>
      <c r="C773" s="742"/>
      <c r="D773" s="463"/>
      <c r="E773" s="463"/>
      <c r="F773" s="463"/>
      <c r="G773" s="463"/>
      <c r="H773" s="463"/>
      <c r="I773" s="463"/>
      <c r="J773" s="463"/>
      <c r="K773" s="463"/>
      <c r="L773" s="463"/>
      <c r="M773" s="463"/>
      <c r="N773" s="463"/>
      <c r="O773" s="463"/>
      <c r="P773" s="463"/>
      <c r="Q773" s="463"/>
      <c r="R773" s="463"/>
      <c r="S773" s="463"/>
      <c r="T773" s="463"/>
      <c r="U773" s="463"/>
      <c r="V773" s="463"/>
      <c r="W773" s="463"/>
    </row>
    <row r="774" spans="1:23" ht="16.5" customHeight="1">
      <c r="A774" s="463"/>
      <c r="B774" s="463"/>
      <c r="C774" s="742"/>
      <c r="D774" s="463"/>
      <c r="E774" s="463"/>
      <c r="F774" s="463"/>
      <c r="G774" s="463"/>
      <c r="H774" s="463"/>
      <c r="I774" s="463"/>
      <c r="J774" s="463"/>
      <c r="K774" s="463"/>
      <c r="L774" s="463"/>
      <c r="M774" s="463"/>
      <c r="N774" s="463"/>
      <c r="O774" s="463"/>
      <c r="P774" s="463"/>
      <c r="Q774" s="463"/>
      <c r="R774" s="463"/>
      <c r="S774" s="463"/>
      <c r="T774" s="463"/>
      <c r="U774" s="463"/>
      <c r="V774" s="463"/>
      <c r="W774" s="463"/>
    </row>
    <row r="775" spans="1:23" ht="16.5" customHeight="1">
      <c r="A775" s="463"/>
      <c r="B775" s="463"/>
      <c r="C775" s="742"/>
      <c r="D775" s="463"/>
      <c r="E775" s="463"/>
      <c r="F775" s="463"/>
      <c r="G775" s="463"/>
      <c r="H775" s="463"/>
      <c r="I775" s="463"/>
      <c r="J775" s="463"/>
      <c r="K775" s="463"/>
      <c r="L775" s="463"/>
      <c r="M775" s="463"/>
      <c r="N775" s="463"/>
      <c r="O775" s="463"/>
      <c r="P775" s="463"/>
      <c r="Q775" s="463"/>
      <c r="R775" s="463"/>
      <c r="S775" s="463"/>
      <c r="T775" s="463"/>
      <c r="U775" s="463"/>
      <c r="V775" s="463"/>
      <c r="W775" s="463"/>
    </row>
    <row r="776" spans="1:23" ht="16.5" customHeight="1">
      <c r="A776" s="463"/>
      <c r="B776" s="463"/>
      <c r="C776" s="742"/>
      <c r="D776" s="463"/>
      <c r="E776" s="463"/>
      <c r="F776" s="463"/>
      <c r="G776" s="463"/>
      <c r="H776" s="463"/>
      <c r="I776" s="463"/>
      <c r="J776" s="463"/>
      <c r="K776" s="463"/>
      <c r="L776" s="463"/>
      <c r="M776" s="463"/>
      <c r="N776" s="463"/>
      <c r="O776" s="463"/>
      <c r="P776" s="463"/>
      <c r="Q776" s="463"/>
      <c r="R776" s="463"/>
      <c r="S776" s="463"/>
      <c r="T776" s="463"/>
      <c r="U776" s="463"/>
      <c r="V776" s="463"/>
      <c r="W776" s="463"/>
    </row>
    <row r="777" spans="1:23" ht="16.5" customHeight="1">
      <c r="A777" s="463"/>
      <c r="B777" s="463"/>
      <c r="C777" s="742"/>
      <c r="D777" s="463"/>
      <c r="E777" s="463"/>
      <c r="F777" s="463"/>
      <c r="G777" s="463"/>
      <c r="H777" s="463"/>
      <c r="I777" s="463"/>
      <c r="J777" s="463"/>
      <c r="K777" s="463"/>
      <c r="L777" s="463"/>
      <c r="M777" s="463"/>
      <c r="N777" s="463"/>
      <c r="O777" s="463"/>
      <c r="P777" s="463"/>
      <c r="Q777" s="463"/>
      <c r="R777" s="463"/>
      <c r="S777" s="463"/>
      <c r="T777" s="463"/>
      <c r="U777" s="463"/>
      <c r="V777" s="463"/>
      <c r="W777" s="463"/>
    </row>
    <row r="778" spans="1:23" ht="16.5" customHeight="1">
      <c r="A778" s="463"/>
      <c r="B778" s="463"/>
      <c r="C778" s="742"/>
      <c r="D778" s="463"/>
      <c r="E778" s="463"/>
      <c r="F778" s="463"/>
      <c r="G778" s="463"/>
      <c r="H778" s="463"/>
      <c r="I778" s="463"/>
      <c r="J778" s="463"/>
      <c r="K778" s="463"/>
      <c r="L778" s="463"/>
      <c r="M778" s="463"/>
      <c r="N778" s="463"/>
      <c r="O778" s="463"/>
      <c r="P778" s="463"/>
      <c r="Q778" s="463"/>
      <c r="R778" s="463"/>
      <c r="S778" s="463"/>
      <c r="T778" s="463"/>
      <c r="U778" s="463"/>
      <c r="V778" s="463"/>
      <c r="W778" s="463"/>
    </row>
    <row r="779" spans="1:23" ht="16.5" customHeight="1">
      <c r="A779" s="463"/>
      <c r="B779" s="463"/>
      <c r="C779" s="742"/>
      <c r="D779" s="463"/>
      <c r="E779" s="463"/>
      <c r="F779" s="463"/>
      <c r="G779" s="463"/>
      <c r="H779" s="463"/>
      <c r="I779" s="463"/>
      <c r="J779" s="463"/>
      <c r="K779" s="463"/>
      <c r="L779" s="463"/>
      <c r="M779" s="463"/>
      <c r="N779" s="463"/>
      <c r="O779" s="463"/>
      <c r="P779" s="463"/>
      <c r="Q779" s="463"/>
      <c r="R779" s="463"/>
      <c r="S779" s="463"/>
      <c r="T779" s="463"/>
      <c r="U779" s="463"/>
      <c r="V779" s="463"/>
      <c r="W779" s="463"/>
    </row>
    <row r="780" spans="1:23" ht="16.5" customHeight="1">
      <c r="A780" s="463"/>
      <c r="B780" s="463"/>
      <c r="C780" s="742"/>
      <c r="D780" s="463"/>
      <c r="E780" s="463"/>
      <c r="F780" s="463"/>
      <c r="G780" s="463"/>
      <c r="H780" s="463"/>
      <c r="I780" s="463"/>
      <c r="J780" s="463"/>
      <c r="K780" s="463"/>
      <c r="L780" s="463"/>
      <c r="M780" s="463"/>
      <c r="N780" s="463"/>
      <c r="O780" s="463"/>
      <c r="P780" s="463"/>
      <c r="Q780" s="463"/>
      <c r="R780" s="463"/>
      <c r="S780" s="463"/>
      <c r="T780" s="463"/>
      <c r="U780" s="463"/>
      <c r="V780" s="463"/>
      <c r="W780" s="463"/>
    </row>
    <row r="781" spans="1:23" ht="16.5" customHeight="1">
      <c r="A781" s="463"/>
      <c r="B781" s="463"/>
      <c r="C781" s="742"/>
      <c r="D781" s="463"/>
      <c r="E781" s="463"/>
      <c r="F781" s="463"/>
      <c r="G781" s="463"/>
      <c r="H781" s="463"/>
      <c r="I781" s="463"/>
      <c r="J781" s="463"/>
      <c r="K781" s="463"/>
      <c r="L781" s="463"/>
      <c r="M781" s="463"/>
      <c r="N781" s="463"/>
      <c r="O781" s="463"/>
      <c r="P781" s="463"/>
      <c r="Q781" s="463"/>
      <c r="R781" s="463"/>
      <c r="S781" s="463"/>
      <c r="T781" s="463"/>
      <c r="U781" s="463"/>
      <c r="V781" s="463"/>
      <c r="W781" s="463"/>
    </row>
    <row r="782" spans="1:23" ht="16.5" customHeight="1">
      <c r="A782" s="463"/>
      <c r="B782" s="463"/>
      <c r="C782" s="742"/>
      <c r="D782" s="463"/>
      <c r="E782" s="463"/>
      <c r="F782" s="463"/>
      <c r="G782" s="463"/>
      <c r="H782" s="463"/>
      <c r="I782" s="463"/>
      <c r="J782" s="463"/>
      <c r="K782" s="463"/>
      <c r="L782" s="463"/>
      <c r="M782" s="463"/>
      <c r="N782" s="463"/>
      <c r="O782" s="463"/>
      <c r="P782" s="463"/>
      <c r="Q782" s="463"/>
      <c r="R782" s="463"/>
      <c r="S782" s="463"/>
      <c r="T782" s="463"/>
      <c r="U782" s="463"/>
      <c r="V782" s="463"/>
      <c r="W782" s="463"/>
    </row>
    <row r="783" spans="1:23" ht="16.5" customHeight="1">
      <c r="A783" s="463"/>
      <c r="B783" s="463"/>
      <c r="C783" s="742"/>
      <c r="D783" s="463"/>
      <c r="E783" s="463"/>
      <c r="F783" s="463"/>
      <c r="G783" s="463"/>
      <c r="H783" s="463"/>
      <c r="I783" s="463"/>
      <c r="J783" s="463"/>
      <c r="K783" s="463"/>
      <c r="L783" s="463"/>
      <c r="M783" s="463"/>
      <c r="N783" s="463"/>
      <c r="O783" s="463"/>
      <c r="P783" s="463"/>
      <c r="Q783" s="463"/>
      <c r="R783" s="463"/>
      <c r="S783" s="463"/>
      <c r="T783" s="463"/>
      <c r="U783" s="463"/>
      <c r="V783" s="463"/>
      <c r="W783" s="463"/>
    </row>
    <row r="784" spans="1:23" ht="16.5" customHeight="1">
      <c r="A784" s="463"/>
      <c r="B784" s="463"/>
      <c r="C784" s="742"/>
      <c r="D784" s="463"/>
      <c r="E784" s="463"/>
      <c r="F784" s="463"/>
      <c r="G784" s="463"/>
      <c r="H784" s="463"/>
      <c r="I784" s="463"/>
      <c r="J784" s="463"/>
      <c r="K784" s="463"/>
      <c r="L784" s="463"/>
      <c r="M784" s="463"/>
      <c r="N784" s="463"/>
      <c r="O784" s="463"/>
      <c r="P784" s="463"/>
      <c r="Q784" s="463"/>
      <c r="R784" s="463"/>
      <c r="S784" s="463"/>
      <c r="T784" s="463"/>
      <c r="U784" s="463"/>
      <c r="V784" s="463"/>
      <c r="W784" s="463"/>
    </row>
    <row r="785" spans="1:23" ht="16.5" customHeight="1">
      <c r="A785" s="463"/>
      <c r="B785" s="463"/>
      <c r="C785" s="742"/>
      <c r="D785" s="463"/>
      <c r="E785" s="463"/>
      <c r="F785" s="463"/>
      <c r="G785" s="463"/>
      <c r="H785" s="463"/>
      <c r="I785" s="463"/>
      <c r="J785" s="463"/>
      <c r="K785" s="463"/>
      <c r="L785" s="463"/>
      <c r="M785" s="463"/>
      <c r="N785" s="463"/>
      <c r="O785" s="463"/>
      <c r="P785" s="463"/>
      <c r="Q785" s="463"/>
      <c r="R785" s="463"/>
      <c r="S785" s="463"/>
      <c r="T785" s="463"/>
      <c r="U785" s="463"/>
      <c r="V785" s="463"/>
      <c r="W785" s="463"/>
    </row>
    <row r="786" spans="1:23" ht="16.5" customHeight="1">
      <c r="A786" s="463"/>
      <c r="B786" s="463"/>
      <c r="C786" s="742"/>
      <c r="D786" s="463"/>
      <c r="E786" s="463"/>
      <c r="F786" s="463"/>
      <c r="G786" s="463"/>
      <c r="H786" s="463"/>
      <c r="I786" s="463"/>
      <c r="J786" s="463"/>
      <c r="K786" s="463"/>
      <c r="L786" s="463"/>
      <c r="M786" s="463"/>
      <c r="N786" s="463"/>
      <c r="O786" s="463"/>
      <c r="P786" s="463"/>
      <c r="Q786" s="463"/>
      <c r="R786" s="463"/>
      <c r="S786" s="463"/>
      <c r="T786" s="463"/>
      <c r="U786" s="463"/>
      <c r="V786" s="463"/>
      <c r="W786" s="463"/>
    </row>
    <row r="787" spans="1:23" ht="16.5" customHeight="1">
      <c r="A787" s="463"/>
      <c r="B787" s="463"/>
      <c r="C787" s="742"/>
      <c r="D787" s="463"/>
      <c r="E787" s="463"/>
      <c r="F787" s="463"/>
      <c r="G787" s="463"/>
      <c r="H787" s="463"/>
      <c r="I787" s="463"/>
      <c r="J787" s="463"/>
      <c r="K787" s="463"/>
      <c r="L787" s="463"/>
      <c r="M787" s="463"/>
      <c r="N787" s="463"/>
      <c r="O787" s="463"/>
      <c r="P787" s="463"/>
      <c r="Q787" s="463"/>
      <c r="R787" s="463"/>
      <c r="S787" s="463"/>
      <c r="T787" s="463"/>
      <c r="U787" s="463"/>
      <c r="V787" s="463"/>
      <c r="W787" s="463"/>
    </row>
    <row r="788" spans="1:23" ht="16.5" customHeight="1">
      <c r="A788" s="463"/>
      <c r="B788" s="463"/>
      <c r="C788" s="742"/>
      <c r="D788" s="463"/>
      <c r="E788" s="463"/>
      <c r="F788" s="463"/>
      <c r="G788" s="463"/>
      <c r="H788" s="463"/>
      <c r="I788" s="463"/>
      <c r="J788" s="463"/>
      <c r="K788" s="463"/>
      <c r="L788" s="463"/>
      <c r="M788" s="463"/>
      <c r="N788" s="463"/>
      <c r="O788" s="463"/>
      <c r="P788" s="463"/>
      <c r="Q788" s="463"/>
      <c r="R788" s="463"/>
      <c r="S788" s="463"/>
      <c r="T788" s="463"/>
      <c r="U788" s="463"/>
      <c r="V788" s="463"/>
      <c r="W788" s="463"/>
    </row>
    <row r="789" spans="1:23" ht="16.5" customHeight="1">
      <c r="A789" s="463"/>
      <c r="B789" s="463"/>
      <c r="C789" s="742"/>
      <c r="D789" s="463"/>
      <c r="E789" s="463"/>
      <c r="F789" s="463"/>
      <c r="G789" s="463"/>
      <c r="H789" s="463"/>
      <c r="I789" s="463"/>
      <c r="J789" s="463"/>
      <c r="K789" s="463"/>
      <c r="L789" s="463"/>
      <c r="M789" s="463"/>
      <c r="N789" s="463"/>
      <c r="O789" s="463"/>
      <c r="P789" s="463"/>
      <c r="Q789" s="463"/>
      <c r="R789" s="463"/>
      <c r="S789" s="463"/>
      <c r="T789" s="463"/>
      <c r="U789" s="463"/>
      <c r="V789" s="463"/>
      <c r="W789" s="463"/>
    </row>
    <row r="790" spans="1:23" ht="16.5" customHeight="1">
      <c r="A790" s="463"/>
      <c r="B790" s="463"/>
      <c r="C790" s="742"/>
      <c r="D790" s="463"/>
      <c r="E790" s="463"/>
      <c r="F790" s="463"/>
      <c r="G790" s="463"/>
      <c r="H790" s="463"/>
      <c r="I790" s="463"/>
      <c r="J790" s="463"/>
      <c r="K790" s="463"/>
      <c r="L790" s="463"/>
      <c r="M790" s="463"/>
      <c r="N790" s="463"/>
      <c r="O790" s="463"/>
      <c r="P790" s="463"/>
      <c r="Q790" s="463"/>
      <c r="R790" s="463"/>
      <c r="S790" s="463"/>
      <c r="T790" s="463"/>
      <c r="U790" s="463"/>
      <c r="V790" s="463"/>
      <c r="W790" s="463"/>
    </row>
    <row r="791" spans="1:23" ht="16.5" customHeight="1">
      <c r="A791" s="463"/>
      <c r="B791" s="463"/>
      <c r="C791" s="742"/>
      <c r="D791" s="463"/>
      <c r="E791" s="463"/>
      <c r="F791" s="463"/>
      <c r="G791" s="463"/>
      <c r="H791" s="463"/>
      <c r="I791" s="463"/>
      <c r="J791" s="463"/>
      <c r="K791" s="463"/>
      <c r="L791" s="463"/>
      <c r="M791" s="463"/>
      <c r="N791" s="463"/>
      <c r="O791" s="463"/>
      <c r="P791" s="463"/>
      <c r="Q791" s="463"/>
      <c r="R791" s="463"/>
      <c r="S791" s="463"/>
      <c r="T791" s="463"/>
      <c r="U791" s="463"/>
      <c r="V791" s="463"/>
      <c r="W791" s="463"/>
    </row>
    <row r="792" spans="1:23" ht="16.5" customHeight="1">
      <c r="A792" s="463"/>
      <c r="B792" s="463"/>
      <c r="C792" s="742"/>
      <c r="D792" s="463"/>
      <c r="E792" s="463"/>
      <c r="F792" s="463"/>
      <c r="G792" s="463"/>
      <c r="H792" s="463"/>
      <c r="I792" s="463"/>
      <c r="J792" s="463"/>
      <c r="K792" s="463"/>
      <c r="L792" s="463"/>
      <c r="M792" s="463"/>
      <c r="N792" s="463"/>
      <c r="O792" s="463"/>
      <c r="P792" s="463"/>
      <c r="Q792" s="463"/>
      <c r="R792" s="463"/>
      <c r="S792" s="463"/>
      <c r="T792" s="463"/>
      <c r="U792" s="463"/>
      <c r="V792" s="463"/>
      <c r="W792" s="463"/>
    </row>
    <row r="793" spans="1:23" ht="16.5" customHeight="1">
      <c r="A793" s="463"/>
      <c r="B793" s="463"/>
      <c r="C793" s="742"/>
      <c r="D793" s="463"/>
      <c r="E793" s="463"/>
      <c r="F793" s="463"/>
      <c r="G793" s="463"/>
      <c r="H793" s="463"/>
      <c r="I793" s="463"/>
      <c r="J793" s="463"/>
      <c r="K793" s="463"/>
      <c r="L793" s="463"/>
      <c r="M793" s="463"/>
      <c r="N793" s="463"/>
      <c r="O793" s="463"/>
      <c r="P793" s="463"/>
      <c r="Q793" s="463"/>
      <c r="R793" s="463"/>
      <c r="S793" s="463"/>
      <c r="T793" s="463"/>
      <c r="U793" s="463"/>
      <c r="V793" s="463"/>
      <c r="W793" s="463"/>
    </row>
    <row r="794" spans="1:23" ht="16.5" customHeight="1">
      <c r="A794" s="463"/>
      <c r="B794" s="463"/>
      <c r="C794" s="742"/>
      <c r="D794" s="463"/>
      <c r="E794" s="463"/>
      <c r="F794" s="463"/>
      <c r="G794" s="463"/>
      <c r="H794" s="463"/>
      <c r="I794" s="463"/>
      <c r="J794" s="463"/>
      <c r="K794" s="463"/>
      <c r="L794" s="463"/>
      <c r="M794" s="463"/>
      <c r="N794" s="463"/>
      <c r="O794" s="463"/>
      <c r="P794" s="463"/>
      <c r="Q794" s="463"/>
      <c r="R794" s="463"/>
      <c r="S794" s="463"/>
      <c r="T794" s="463"/>
      <c r="U794" s="463"/>
      <c r="V794" s="463"/>
      <c r="W794" s="463"/>
    </row>
    <row r="795" spans="1:23" ht="16.5" customHeight="1">
      <c r="A795" s="463"/>
      <c r="B795" s="463"/>
      <c r="C795" s="742"/>
      <c r="D795" s="463"/>
      <c r="E795" s="463"/>
      <c r="F795" s="463"/>
      <c r="G795" s="463"/>
      <c r="H795" s="463"/>
      <c r="I795" s="463"/>
      <c r="J795" s="463"/>
      <c r="K795" s="463"/>
      <c r="L795" s="463"/>
      <c r="M795" s="463"/>
      <c r="N795" s="463"/>
      <c r="O795" s="463"/>
      <c r="P795" s="463"/>
      <c r="Q795" s="463"/>
      <c r="R795" s="463"/>
      <c r="S795" s="463"/>
      <c r="T795" s="463"/>
      <c r="U795" s="463"/>
      <c r="V795" s="463"/>
      <c r="W795" s="463"/>
    </row>
    <row r="796" spans="1:23" ht="16.5" customHeight="1">
      <c r="A796" s="463"/>
      <c r="B796" s="463"/>
      <c r="C796" s="742"/>
      <c r="D796" s="463"/>
      <c r="E796" s="463"/>
      <c r="F796" s="463"/>
      <c r="G796" s="463"/>
      <c r="H796" s="463"/>
      <c r="I796" s="463"/>
      <c r="J796" s="463"/>
      <c r="K796" s="463"/>
      <c r="L796" s="463"/>
      <c r="M796" s="463"/>
      <c r="N796" s="463"/>
      <c r="O796" s="463"/>
      <c r="P796" s="463"/>
      <c r="Q796" s="463"/>
      <c r="R796" s="463"/>
      <c r="S796" s="463"/>
      <c r="T796" s="463"/>
      <c r="U796" s="463"/>
      <c r="V796" s="463"/>
      <c r="W796" s="463"/>
    </row>
    <row r="797" spans="1:23" ht="16.5" customHeight="1">
      <c r="A797" s="463"/>
      <c r="B797" s="463"/>
      <c r="C797" s="742"/>
      <c r="D797" s="463"/>
      <c r="E797" s="463"/>
      <c r="F797" s="463"/>
      <c r="G797" s="463"/>
      <c r="H797" s="463"/>
      <c r="I797" s="463"/>
      <c r="J797" s="463"/>
      <c r="K797" s="463"/>
      <c r="L797" s="463"/>
      <c r="M797" s="463"/>
      <c r="N797" s="463"/>
      <c r="O797" s="463"/>
      <c r="P797" s="463"/>
      <c r="Q797" s="463"/>
      <c r="R797" s="463"/>
      <c r="S797" s="463"/>
      <c r="T797" s="463"/>
      <c r="U797" s="463"/>
      <c r="V797" s="463"/>
      <c r="W797" s="463"/>
    </row>
    <row r="798" spans="1:23" ht="16.5" customHeight="1">
      <c r="A798" s="463"/>
      <c r="B798" s="463"/>
      <c r="C798" s="742"/>
      <c r="D798" s="463"/>
      <c r="E798" s="463"/>
      <c r="F798" s="463"/>
      <c r="G798" s="463"/>
      <c r="H798" s="463"/>
      <c r="I798" s="463"/>
      <c r="J798" s="463"/>
      <c r="K798" s="463"/>
      <c r="L798" s="463"/>
      <c r="M798" s="463"/>
      <c r="N798" s="463"/>
      <c r="O798" s="463"/>
      <c r="P798" s="463"/>
      <c r="Q798" s="463"/>
      <c r="R798" s="463"/>
      <c r="S798" s="463"/>
      <c r="T798" s="463"/>
      <c r="U798" s="463"/>
      <c r="V798" s="463"/>
      <c r="W798" s="463"/>
    </row>
    <row r="799" spans="1:23" ht="16.5" customHeight="1">
      <c r="A799" s="463"/>
      <c r="B799" s="463"/>
      <c r="C799" s="742"/>
      <c r="D799" s="463"/>
      <c r="E799" s="463"/>
      <c r="F799" s="463"/>
      <c r="G799" s="463"/>
      <c r="H799" s="463"/>
      <c r="I799" s="463"/>
      <c r="J799" s="463"/>
      <c r="K799" s="463"/>
      <c r="L799" s="463"/>
      <c r="M799" s="463"/>
      <c r="N799" s="463"/>
      <c r="O799" s="463"/>
      <c r="P799" s="463"/>
      <c r="Q799" s="463"/>
      <c r="R799" s="463"/>
      <c r="S799" s="463"/>
      <c r="T799" s="463"/>
      <c r="U799" s="463"/>
      <c r="V799" s="463"/>
      <c r="W799" s="463"/>
    </row>
    <row r="800" spans="1:23" ht="16.5" customHeight="1">
      <c r="A800" s="463"/>
      <c r="B800" s="463"/>
      <c r="C800" s="742"/>
      <c r="D800" s="463"/>
      <c r="E800" s="463"/>
      <c r="F800" s="463"/>
      <c r="G800" s="463"/>
      <c r="H800" s="463"/>
      <c r="I800" s="463"/>
      <c r="J800" s="463"/>
      <c r="K800" s="463"/>
      <c r="L800" s="463"/>
      <c r="M800" s="463"/>
      <c r="N800" s="463"/>
      <c r="O800" s="463"/>
      <c r="P800" s="463"/>
      <c r="Q800" s="463"/>
      <c r="R800" s="463"/>
      <c r="S800" s="463"/>
      <c r="T800" s="463"/>
      <c r="U800" s="463"/>
      <c r="V800" s="463"/>
      <c r="W800" s="463"/>
    </row>
    <row r="801" spans="1:23" ht="16.5" customHeight="1">
      <c r="A801" s="463"/>
      <c r="B801" s="463"/>
      <c r="C801" s="742"/>
      <c r="D801" s="463"/>
      <c r="E801" s="463"/>
      <c r="F801" s="463"/>
      <c r="G801" s="463"/>
      <c r="H801" s="463"/>
      <c r="I801" s="463"/>
      <c r="J801" s="463"/>
      <c r="K801" s="463"/>
      <c r="L801" s="463"/>
      <c r="M801" s="463"/>
      <c r="N801" s="463"/>
      <c r="O801" s="463"/>
      <c r="P801" s="463"/>
      <c r="Q801" s="463"/>
      <c r="R801" s="463"/>
      <c r="S801" s="463"/>
      <c r="T801" s="463"/>
      <c r="U801" s="463"/>
      <c r="V801" s="463"/>
      <c r="W801" s="463"/>
    </row>
    <row r="802" spans="1:23" ht="16.5" customHeight="1">
      <c r="A802" s="463"/>
      <c r="B802" s="463"/>
      <c r="C802" s="742"/>
      <c r="D802" s="463"/>
      <c r="E802" s="463"/>
      <c r="F802" s="463"/>
      <c r="G802" s="463"/>
      <c r="H802" s="463"/>
      <c r="I802" s="463"/>
      <c r="J802" s="463"/>
      <c r="K802" s="463"/>
      <c r="L802" s="463"/>
      <c r="M802" s="463"/>
      <c r="N802" s="463"/>
      <c r="O802" s="463"/>
      <c r="P802" s="463"/>
      <c r="Q802" s="463"/>
      <c r="R802" s="463"/>
      <c r="S802" s="463"/>
      <c r="T802" s="463"/>
      <c r="U802" s="463"/>
      <c r="V802" s="463"/>
      <c r="W802" s="463"/>
    </row>
    <row r="803" spans="1:23" ht="16.5" customHeight="1">
      <c r="A803" s="463"/>
      <c r="B803" s="463"/>
      <c r="C803" s="742"/>
      <c r="D803" s="463"/>
      <c r="E803" s="463"/>
      <c r="F803" s="463"/>
      <c r="G803" s="463"/>
      <c r="H803" s="463"/>
      <c r="I803" s="463"/>
      <c r="J803" s="463"/>
      <c r="K803" s="463"/>
      <c r="L803" s="463"/>
      <c r="M803" s="463"/>
      <c r="N803" s="463"/>
      <c r="O803" s="463"/>
      <c r="P803" s="463"/>
      <c r="Q803" s="463"/>
      <c r="R803" s="463"/>
      <c r="S803" s="463"/>
      <c r="T803" s="463"/>
      <c r="U803" s="463"/>
      <c r="V803" s="463"/>
      <c r="W803" s="463"/>
    </row>
    <row r="804" spans="1:23" ht="16.5" customHeight="1">
      <c r="A804" s="463"/>
      <c r="B804" s="463"/>
      <c r="C804" s="742"/>
      <c r="D804" s="463"/>
      <c r="E804" s="463"/>
      <c r="F804" s="463"/>
      <c r="G804" s="463"/>
      <c r="H804" s="463"/>
      <c r="I804" s="463"/>
      <c r="J804" s="463"/>
      <c r="K804" s="463"/>
      <c r="L804" s="463"/>
      <c r="M804" s="463"/>
      <c r="N804" s="463"/>
      <c r="O804" s="463"/>
      <c r="P804" s="463"/>
      <c r="Q804" s="463"/>
      <c r="R804" s="463"/>
      <c r="S804" s="463"/>
      <c r="T804" s="463"/>
      <c r="U804" s="463"/>
      <c r="V804" s="463"/>
      <c r="W804" s="463"/>
    </row>
    <row r="805" spans="1:23" ht="16.5" customHeight="1">
      <c r="A805" s="463"/>
      <c r="B805" s="463"/>
      <c r="C805" s="742"/>
      <c r="D805" s="463"/>
      <c r="E805" s="463"/>
      <c r="F805" s="463"/>
      <c r="G805" s="463"/>
      <c r="H805" s="463"/>
      <c r="I805" s="463"/>
      <c r="J805" s="463"/>
      <c r="K805" s="463"/>
      <c r="L805" s="463"/>
      <c r="M805" s="463"/>
      <c r="N805" s="463"/>
      <c r="O805" s="463"/>
      <c r="P805" s="463"/>
      <c r="Q805" s="463"/>
      <c r="R805" s="463"/>
      <c r="S805" s="463"/>
      <c r="T805" s="463"/>
      <c r="U805" s="463"/>
      <c r="V805" s="463"/>
      <c r="W805" s="463"/>
    </row>
    <row r="806" spans="1:23" ht="16.5" customHeight="1">
      <c r="A806" s="463"/>
      <c r="B806" s="463"/>
      <c r="C806" s="742"/>
      <c r="D806" s="463"/>
      <c r="E806" s="463"/>
      <c r="F806" s="463"/>
      <c r="G806" s="463"/>
      <c r="H806" s="463"/>
      <c r="I806" s="463"/>
      <c r="J806" s="463"/>
      <c r="K806" s="463"/>
      <c r="L806" s="463"/>
      <c r="M806" s="463"/>
      <c r="N806" s="463"/>
      <c r="O806" s="463"/>
      <c r="P806" s="463"/>
      <c r="Q806" s="463"/>
      <c r="R806" s="463"/>
      <c r="S806" s="463"/>
      <c r="T806" s="463"/>
      <c r="U806" s="463"/>
      <c r="V806" s="463"/>
      <c r="W806" s="463"/>
    </row>
    <row r="807" spans="1:23" ht="16.5" customHeight="1">
      <c r="A807" s="463"/>
      <c r="B807" s="463"/>
      <c r="C807" s="742"/>
      <c r="D807" s="463"/>
      <c r="E807" s="463"/>
      <c r="F807" s="463"/>
      <c r="G807" s="463"/>
      <c r="H807" s="463"/>
      <c r="I807" s="463"/>
      <c r="J807" s="463"/>
      <c r="K807" s="463"/>
      <c r="L807" s="463"/>
      <c r="M807" s="463"/>
      <c r="N807" s="463"/>
      <c r="O807" s="463"/>
      <c r="P807" s="463"/>
      <c r="Q807" s="463"/>
      <c r="R807" s="463"/>
      <c r="S807" s="463"/>
      <c r="T807" s="463"/>
      <c r="U807" s="463"/>
      <c r="V807" s="463"/>
      <c r="W807" s="463"/>
    </row>
    <row r="808" spans="1:23" ht="16.5" customHeight="1">
      <c r="A808" s="463"/>
      <c r="B808" s="463"/>
      <c r="C808" s="742"/>
      <c r="D808" s="463"/>
      <c r="E808" s="463"/>
      <c r="F808" s="463"/>
      <c r="G808" s="463"/>
      <c r="H808" s="463"/>
      <c r="I808" s="463"/>
      <c r="J808" s="463"/>
      <c r="K808" s="463"/>
      <c r="L808" s="463"/>
      <c r="M808" s="463"/>
      <c r="N808" s="463"/>
      <c r="O808" s="463"/>
      <c r="P808" s="463"/>
      <c r="Q808" s="463"/>
      <c r="R808" s="463"/>
      <c r="S808" s="463"/>
      <c r="T808" s="463"/>
      <c r="U808" s="463"/>
      <c r="V808" s="463"/>
      <c r="W808" s="463"/>
    </row>
    <row r="809" spans="1:23" ht="16.5" customHeight="1">
      <c r="A809" s="463"/>
      <c r="B809" s="463"/>
      <c r="C809" s="742"/>
      <c r="D809" s="463"/>
      <c r="E809" s="463"/>
      <c r="F809" s="463"/>
      <c r="G809" s="463"/>
      <c r="H809" s="463"/>
      <c r="I809" s="463"/>
      <c r="J809" s="463"/>
      <c r="K809" s="463"/>
      <c r="L809" s="463"/>
      <c r="M809" s="463"/>
      <c r="N809" s="463"/>
      <c r="O809" s="463"/>
      <c r="P809" s="463"/>
      <c r="Q809" s="463"/>
      <c r="R809" s="463"/>
      <c r="S809" s="463"/>
      <c r="T809" s="463"/>
      <c r="U809" s="463"/>
      <c r="V809" s="463"/>
      <c r="W809" s="463"/>
    </row>
    <row r="810" spans="1:23" ht="16.5" customHeight="1">
      <c r="A810" s="463"/>
      <c r="B810" s="463"/>
      <c r="C810" s="742"/>
      <c r="D810" s="463"/>
      <c r="E810" s="463"/>
      <c r="F810" s="463"/>
      <c r="G810" s="463"/>
      <c r="H810" s="463"/>
      <c r="I810" s="463"/>
      <c r="J810" s="463"/>
      <c r="K810" s="463"/>
      <c r="L810" s="463"/>
      <c r="M810" s="463"/>
      <c r="N810" s="463"/>
      <c r="O810" s="463"/>
      <c r="P810" s="463"/>
      <c r="Q810" s="463"/>
      <c r="R810" s="463"/>
      <c r="S810" s="463"/>
      <c r="T810" s="463"/>
      <c r="U810" s="463"/>
      <c r="V810" s="463"/>
      <c r="W810" s="463"/>
    </row>
    <row r="811" spans="1:23" ht="16.5" customHeight="1">
      <c r="A811" s="463"/>
      <c r="B811" s="463"/>
      <c r="C811" s="742"/>
      <c r="D811" s="463"/>
      <c r="E811" s="463"/>
      <c r="F811" s="463"/>
      <c r="G811" s="463"/>
      <c r="H811" s="463"/>
      <c r="I811" s="463"/>
      <c r="J811" s="463"/>
      <c r="K811" s="463"/>
      <c r="L811" s="463"/>
      <c r="M811" s="463"/>
      <c r="N811" s="463"/>
      <c r="O811" s="463"/>
      <c r="P811" s="463"/>
      <c r="Q811" s="463"/>
      <c r="R811" s="463"/>
      <c r="S811" s="463"/>
      <c r="T811" s="463"/>
      <c r="U811" s="463"/>
      <c r="V811" s="463"/>
      <c r="W811" s="463"/>
    </row>
    <row r="812" spans="1:23" ht="16.5" customHeight="1">
      <c r="A812" s="463"/>
      <c r="B812" s="463"/>
      <c r="C812" s="742"/>
      <c r="D812" s="463"/>
      <c r="E812" s="463"/>
      <c r="F812" s="463"/>
      <c r="G812" s="463"/>
      <c r="H812" s="463"/>
      <c r="I812" s="463"/>
      <c r="J812" s="463"/>
      <c r="K812" s="463"/>
      <c r="L812" s="463"/>
      <c r="M812" s="463"/>
      <c r="N812" s="463"/>
      <c r="O812" s="463"/>
      <c r="P812" s="463"/>
      <c r="Q812" s="463"/>
      <c r="R812" s="463"/>
      <c r="S812" s="463"/>
      <c r="T812" s="463"/>
      <c r="U812" s="463"/>
      <c r="V812" s="463"/>
      <c r="W812" s="463"/>
    </row>
    <row r="813" spans="1:23" ht="16.5" customHeight="1">
      <c r="A813" s="463"/>
      <c r="B813" s="463"/>
      <c r="C813" s="742"/>
      <c r="D813" s="463"/>
      <c r="E813" s="463"/>
      <c r="F813" s="463"/>
      <c r="G813" s="463"/>
      <c r="H813" s="463"/>
      <c r="I813" s="463"/>
      <c r="J813" s="463"/>
      <c r="K813" s="463"/>
      <c r="L813" s="463"/>
      <c r="M813" s="463"/>
      <c r="N813" s="463"/>
      <c r="O813" s="463"/>
      <c r="P813" s="463"/>
      <c r="Q813" s="463"/>
      <c r="R813" s="463"/>
      <c r="S813" s="463"/>
      <c r="T813" s="463"/>
      <c r="U813" s="463"/>
      <c r="V813" s="463"/>
      <c r="W813" s="463"/>
    </row>
    <row r="814" spans="1:23" ht="16.5" customHeight="1">
      <c r="A814" s="463"/>
      <c r="B814" s="463"/>
      <c r="C814" s="742"/>
      <c r="D814" s="463"/>
      <c r="E814" s="463"/>
      <c r="F814" s="463"/>
      <c r="G814" s="463"/>
      <c r="H814" s="463"/>
      <c r="I814" s="463"/>
      <c r="J814" s="463"/>
      <c r="K814" s="463"/>
      <c r="L814" s="463"/>
      <c r="M814" s="463"/>
      <c r="N814" s="463"/>
      <c r="O814" s="463"/>
      <c r="P814" s="463"/>
      <c r="Q814" s="463"/>
      <c r="R814" s="463"/>
      <c r="S814" s="463"/>
      <c r="T814" s="463"/>
      <c r="U814" s="463"/>
      <c r="V814" s="463"/>
      <c r="W814" s="463"/>
    </row>
    <row r="815" spans="1:23" ht="16.5" customHeight="1">
      <c r="A815" s="463"/>
      <c r="B815" s="463"/>
      <c r="C815" s="742"/>
      <c r="D815" s="463"/>
      <c r="E815" s="463"/>
      <c r="F815" s="463"/>
      <c r="G815" s="463"/>
      <c r="H815" s="463"/>
      <c r="I815" s="463"/>
      <c r="J815" s="463"/>
      <c r="K815" s="463"/>
      <c r="L815" s="463"/>
      <c r="M815" s="463"/>
      <c r="N815" s="463"/>
      <c r="O815" s="463"/>
      <c r="P815" s="463"/>
      <c r="Q815" s="463"/>
      <c r="R815" s="463"/>
      <c r="S815" s="463"/>
      <c r="T815" s="463"/>
      <c r="U815" s="463"/>
      <c r="V815" s="463"/>
      <c r="W815" s="463"/>
    </row>
    <row r="816" spans="1:23" ht="16.5" customHeight="1">
      <c r="A816" s="463"/>
      <c r="B816" s="463"/>
      <c r="C816" s="742"/>
      <c r="D816" s="463"/>
      <c r="E816" s="463"/>
      <c r="F816" s="463"/>
      <c r="G816" s="463"/>
      <c r="H816" s="463"/>
      <c r="I816" s="463"/>
      <c r="J816" s="463"/>
      <c r="K816" s="463"/>
      <c r="L816" s="463"/>
      <c r="M816" s="463"/>
      <c r="N816" s="463"/>
      <c r="O816" s="463"/>
      <c r="P816" s="463"/>
      <c r="Q816" s="463"/>
      <c r="R816" s="463"/>
      <c r="S816" s="463"/>
      <c r="T816" s="463"/>
      <c r="U816" s="463"/>
      <c r="V816" s="463"/>
      <c r="W816" s="463"/>
    </row>
    <row r="817" spans="1:23" ht="16.5" customHeight="1">
      <c r="A817" s="463"/>
      <c r="B817" s="463"/>
      <c r="C817" s="742"/>
      <c r="D817" s="463"/>
      <c r="E817" s="463"/>
      <c r="F817" s="463"/>
      <c r="G817" s="463"/>
      <c r="H817" s="463"/>
      <c r="I817" s="463"/>
      <c r="J817" s="463"/>
      <c r="K817" s="463"/>
      <c r="L817" s="463"/>
      <c r="M817" s="463"/>
      <c r="N817" s="463"/>
      <c r="O817" s="463"/>
      <c r="P817" s="463"/>
      <c r="Q817" s="463"/>
      <c r="R817" s="463"/>
      <c r="S817" s="463"/>
      <c r="T817" s="463"/>
      <c r="U817" s="463"/>
      <c r="V817" s="463"/>
      <c r="W817" s="463"/>
    </row>
    <row r="818" spans="1:23" ht="16.5" customHeight="1">
      <c r="A818" s="463"/>
      <c r="B818" s="463"/>
      <c r="C818" s="742"/>
      <c r="D818" s="463"/>
      <c r="E818" s="463"/>
      <c r="F818" s="463"/>
      <c r="G818" s="463"/>
      <c r="H818" s="463"/>
      <c r="I818" s="463"/>
      <c r="J818" s="463"/>
      <c r="K818" s="463"/>
      <c r="L818" s="463"/>
      <c r="M818" s="463"/>
      <c r="N818" s="463"/>
      <c r="O818" s="463"/>
      <c r="P818" s="463"/>
      <c r="Q818" s="463"/>
      <c r="R818" s="463"/>
      <c r="S818" s="463"/>
      <c r="T818" s="463"/>
      <c r="U818" s="463"/>
      <c r="V818" s="463"/>
      <c r="W818" s="463"/>
    </row>
    <row r="819" spans="1:23" ht="16.5" customHeight="1">
      <c r="A819" s="463"/>
      <c r="B819" s="463"/>
      <c r="C819" s="742"/>
      <c r="D819" s="463"/>
      <c r="E819" s="463"/>
      <c r="F819" s="463"/>
      <c r="G819" s="463"/>
      <c r="H819" s="463"/>
      <c r="I819" s="463"/>
      <c r="J819" s="463"/>
      <c r="K819" s="463"/>
      <c r="L819" s="463"/>
      <c r="M819" s="463"/>
      <c r="N819" s="463"/>
      <c r="O819" s="463"/>
      <c r="P819" s="463"/>
      <c r="Q819" s="463"/>
      <c r="R819" s="463"/>
      <c r="S819" s="463"/>
      <c r="T819" s="463"/>
      <c r="U819" s="463"/>
      <c r="V819" s="463"/>
      <c r="W819" s="463"/>
    </row>
    <row r="820" spans="1:23" ht="16.5" customHeight="1">
      <c r="A820" s="463"/>
      <c r="B820" s="463"/>
      <c r="C820" s="742"/>
      <c r="D820" s="463"/>
      <c r="E820" s="463"/>
      <c r="F820" s="463"/>
      <c r="G820" s="463"/>
      <c r="H820" s="463"/>
      <c r="I820" s="463"/>
      <c r="J820" s="463"/>
      <c r="K820" s="463"/>
      <c r="L820" s="463"/>
      <c r="M820" s="463"/>
      <c r="N820" s="463"/>
      <c r="O820" s="463"/>
      <c r="P820" s="463"/>
      <c r="Q820" s="463"/>
      <c r="R820" s="463"/>
      <c r="S820" s="463"/>
      <c r="T820" s="463"/>
      <c r="U820" s="463"/>
      <c r="V820" s="463"/>
      <c r="W820" s="463"/>
    </row>
    <row r="821" spans="1:23" ht="16.5" customHeight="1">
      <c r="A821" s="463"/>
      <c r="B821" s="463"/>
      <c r="C821" s="742"/>
      <c r="D821" s="463"/>
      <c r="E821" s="463"/>
      <c r="F821" s="463"/>
      <c r="G821" s="463"/>
      <c r="H821" s="463"/>
      <c r="I821" s="463"/>
      <c r="J821" s="463"/>
      <c r="K821" s="463"/>
      <c r="L821" s="463"/>
      <c r="M821" s="463"/>
      <c r="N821" s="463"/>
      <c r="O821" s="463"/>
      <c r="P821" s="463"/>
      <c r="Q821" s="463"/>
      <c r="R821" s="463"/>
      <c r="S821" s="463"/>
      <c r="T821" s="463"/>
      <c r="U821" s="463"/>
      <c r="V821" s="463"/>
      <c r="W821" s="463"/>
    </row>
    <row r="822" spans="1:23" ht="16.5" customHeight="1">
      <c r="A822" s="463"/>
      <c r="B822" s="463"/>
      <c r="C822" s="742"/>
      <c r="D822" s="463"/>
      <c r="E822" s="463"/>
      <c r="F822" s="463"/>
      <c r="G822" s="463"/>
      <c r="H822" s="463"/>
      <c r="I822" s="463"/>
      <c r="J822" s="463"/>
      <c r="K822" s="463"/>
      <c r="L822" s="463"/>
      <c r="M822" s="463"/>
      <c r="N822" s="463"/>
      <c r="O822" s="463"/>
      <c r="P822" s="463"/>
      <c r="Q822" s="463"/>
      <c r="R822" s="463"/>
      <c r="S822" s="463"/>
      <c r="T822" s="463"/>
      <c r="U822" s="463"/>
      <c r="V822" s="463"/>
      <c r="W822" s="463"/>
    </row>
    <row r="823" spans="1:23" ht="16.5" customHeight="1">
      <c r="A823" s="463"/>
      <c r="B823" s="463"/>
      <c r="C823" s="742"/>
      <c r="D823" s="463"/>
      <c r="E823" s="463"/>
      <c r="F823" s="463"/>
      <c r="G823" s="463"/>
      <c r="H823" s="463"/>
      <c r="I823" s="463"/>
      <c r="J823" s="463"/>
      <c r="K823" s="463"/>
      <c r="L823" s="463"/>
      <c r="M823" s="463"/>
      <c r="N823" s="463"/>
      <c r="O823" s="463"/>
      <c r="P823" s="463"/>
      <c r="Q823" s="463"/>
      <c r="R823" s="463"/>
      <c r="S823" s="463"/>
      <c r="T823" s="463"/>
      <c r="U823" s="463"/>
      <c r="V823" s="463"/>
      <c r="W823" s="463"/>
    </row>
    <row r="824" spans="1:23" ht="16.5" customHeight="1">
      <c r="A824" s="463"/>
      <c r="B824" s="463"/>
      <c r="C824" s="742"/>
      <c r="D824" s="463"/>
      <c r="E824" s="463"/>
      <c r="F824" s="463"/>
      <c r="G824" s="463"/>
      <c r="H824" s="463"/>
      <c r="I824" s="463"/>
      <c r="J824" s="463"/>
      <c r="K824" s="463"/>
      <c r="L824" s="463"/>
      <c r="M824" s="463"/>
      <c r="N824" s="463"/>
      <c r="O824" s="463"/>
      <c r="P824" s="463"/>
      <c r="Q824" s="463"/>
      <c r="R824" s="463"/>
      <c r="S824" s="463"/>
      <c r="T824" s="463"/>
      <c r="U824" s="463"/>
      <c r="V824" s="463"/>
      <c r="W824" s="463"/>
    </row>
    <row r="825" spans="1:23" ht="16.5" customHeight="1">
      <c r="A825" s="463"/>
      <c r="B825" s="463"/>
      <c r="C825" s="742"/>
      <c r="D825" s="463"/>
      <c r="E825" s="463"/>
      <c r="F825" s="463"/>
      <c r="G825" s="463"/>
      <c r="H825" s="463"/>
      <c r="I825" s="463"/>
      <c r="J825" s="463"/>
      <c r="K825" s="463"/>
      <c r="L825" s="463"/>
      <c r="M825" s="463"/>
      <c r="N825" s="463"/>
      <c r="O825" s="463"/>
      <c r="P825" s="463"/>
      <c r="Q825" s="463"/>
      <c r="R825" s="463"/>
      <c r="S825" s="463"/>
      <c r="T825" s="463"/>
      <c r="U825" s="463"/>
      <c r="V825" s="463"/>
      <c r="W825" s="463"/>
    </row>
    <row r="826" spans="1:23" ht="16.5" customHeight="1">
      <c r="A826" s="463"/>
      <c r="B826" s="463"/>
      <c r="C826" s="742"/>
      <c r="D826" s="463"/>
      <c r="E826" s="463"/>
      <c r="F826" s="463"/>
      <c r="G826" s="463"/>
      <c r="H826" s="463"/>
      <c r="I826" s="463"/>
      <c r="J826" s="463"/>
      <c r="K826" s="463"/>
      <c r="L826" s="463"/>
      <c r="M826" s="463"/>
      <c r="N826" s="463"/>
      <c r="O826" s="463"/>
      <c r="P826" s="463"/>
      <c r="Q826" s="463"/>
      <c r="R826" s="463"/>
      <c r="S826" s="463"/>
      <c r="T826" s="463"/>
      <c r="U826" s="463"/>
      <c r="V826" s="463"/>
      <c r="W826" s="463"/>
    </row>
    <row r="827" spans="1:23" ht="16.5" customHeight="1">
      <c r="A827" s="463"/>
      <c r="B827" s="463"/>
      <c r="C827" s="742"/>
      <c r="D827" s="463"/>
      <c r="E827" s="463"/>
      <c r="F827" s="463"/>
      <c r="G827" s="463"/>
      <c r="H827" s="463"/>
      <c r="I827" s="463"/>
      <c r="J827" s="463"/>
      <c r="K827" s="463"/>
      <c r="L827" s="463"/>
      <c r="M827" s="463"/>
      <c r="N827" s="463"/>
      <c r="O827" s="463"/>
      <c r="P827" s="463"/>
      <c r="Q827" s="463"/>
      <c r="R827" s="463"/>
      <c r="S827" s="463"/>
      <c r="T827" s="463"/>
      <c r="U827" s="463"/>
      <c r="V827" s="463"/>
      <c r="W827" s="463"/>
    </row>
    <row r="828" spans="1:23" ht="16.5" customHeight="1">
      <c r="A828" s="463"/>
      <c r="B828" s="463"/>
      <c r="C828" s="742"/>
      <c r="D828" s="463"/>
      <c r="E828" s="463"/>
      <c r="F828" s="463"/>
      <c r="G828" s="463"/>
      <c r="H828" s="463"/>
      <c r="I828" s="463"/>
      <c r="J828" s="463"/>
      <c r="K828" s="463"/>
      <c r="L828" s="463"/>
      <c r="M828" s="463"/>
      <c r="N828" s="463"/>
      <c r="O828" s="463"/>
      <c r="P828" s="463"/>
      <c r="Q828" s="463"/>
      <c r="R828" s="463"/>
      <c r="S828" s="463"/>
      <c r="T828" s="463"/>
      <c r="U828" s="463"/>
      <c r="V828" s="463"/>
      <c r="W828" s="463"/>
    </row>
    <row r="829" spans="1:23" ht="16.5" customHeight="1">
      <c r="A829" s="463"/>
      <c r="B829" s="463"/>
      <c r="C829" s="742"/>
      <c r="D829" s="463"/>
      <c r="E829" s="463"/>
      <c r="F829" s="463"/>
      <c r="G829" s="463"/>
      <c r="H829" s="463"/>
      <c r="I829" s="463"/>
      <c r="J829" s="463"/>
      <c r="K829" s="463"/>
      <c r="L829" s="463"/>
      <c r="M829" s="463"/>
      <c r="N829" s="463"/>
      <c r="O829" s="463"/>
      <c r="P829" s="463"/>
      <c r="Q829" s="463"/>
      <c r="R829" s="463"/>
      <c r="S829" s="463"/>
      <c r="T829" s="463"/>
      <c r="U829" s="463"/>
      <c r="V829" s="463"/>
      <c r="W829" s="463"/>
    </row>
    <row r="830" spans="1:23" ht="16.5" customHeight="1">
      <c r="A830" s="463"/>
      <c r="B830" s="463"/>
      <c r="C830" s="742"/>
      <c r="D830" s="463"/>
      <c r="E830" s="463"/>
      <c r="F830" s="463"/>
      <c r="G830" s="463"/>
      <c r="H830" s="463"/>
      <c r="I830" s="463"/>
      <c r="J830" s="463"/>
      <c r="K830" s="463"/>
      <c r="L830" s="463"/>
      <c r="M830" s="463"/>
      <c r="N830" s="463"/>
      <c r="O830" s="463"/>
      <c r="P830" s="463"/>
      <c r="Q830" s="463"/>
      <c r="R830" s="463"/>
      <c r="S830" s="463"/>
      <c r="T830" s="463"/>
      <c r="U830" s="463"/>
      <c r="V830" s="463"/>
      <c r="W830" s="463"/>
    </row>
    <row r="831" spans="1:23" ht="16.5" customHeight="1">
      <c r="A831" s="463"/>
      <c r="B831" s="463"/>
      <c r="C831" s="742"/>
      <c r="D831" s="463"/>
      <c r="E831" s="463"/>
      <c r="F831" s="463"/>
      <c r="G831" s="463"/>
      <c r="H831" s="463"/>
      <c r="I831" s="463"/>
      <c r="J831" s="463"/>
      <c r="K831" s="463"/>
      <c r="L831" s="463"/>
      <c r="M831" s="463"/>
      <c r="N831" s="463"/>
      <c r="O831" s="463"/>
      <c r="P831" s="463"/>
      <c r="Q831" s="463"/>
      <c r="R831" s="463"/>
      <c r="S831" s="463"/>
      <c r="T831" s="463"/>
      <c r="U831" s="463"/>
      <c r="V831" s="463"/>
      <c r="W831" s="463"/>
    </row>
    <row r="832" spans="1:23" ht="16.5" customHeight="1">
      <c r="A832" s="463"/>
      <c r="B832" s="463"/>
      <c r="C832" s="742"/>
      <c r="D832" s="463"/>
      <c r="E832" s="463"/>
      <c r="F832" s="463"/>
      <c r="G832" s="463"/>
      <c r="H832" s="463"/>
      <c r="I832" s="463"/>
      <c r="J832" s="463"/>
      <c r="K832" s="463"/>
      <c r="L832" s="463"/>
      <c r="M832" s="463"/>
      <c r="N832" s="463"/>
      <c r="O832" s="463"/>
      <c r="P832" s="463"/>
      <c r="Q832" s="463"/>
      <c r="R832" s="463"/>
      <c r="S832" s="463"/>
      <c r="T832" s="463"/>
      <c r="U832" s="463"/>
      <c r="V832" s="463"/>
      <c r="W832" s="463"/>
    </row>
    <row r="833" spans="1:23" ht="16.5" customHeight="1">
      <c r="A833" s="463"/>
      <c r="B833" s="463"/>
      <c r="C833" s="742"/>
      <c r="D833" s="463"/>
      <c r="E833" s="463"/>
      <c r="F833" s="463"/>
      <c r="G833" s="463"/>
      <c r="H833" s="463"/>
      <c r="I833" s="463"/>
      <c r="J833" s="463"/>
      <c r="K833" s="463"/>
      <c r="L833" s="463"/>
      <c r="M833" s="463"/>
      <c r="N833" s="463"/>
      <c r="O833" s="463"/>
      <c r="P833" s="463"/>
      <c r="Q833" s="463"/>
      <c r="R833" s="463"/>
      <c r="S833" s="463"/>
      <c r="T833" s="463"/>
      <c r="U833" s="463"/>
      <c r="V833" s="463"/>
      <c r="W833" s="463"/>
    </row>
    <row r="834" spans="1:23" ht="16.5" customHeight="1">
      <c r="A834" s="463"/>
      <c r="B834" s="463"/>
      <c r="C834" s="742"/>
      <c r="D834" s="463"/>
      <c r="E834" s="463"/>
      <c r="F834" s="463"/>
      <c r="G834" s="463"/>
      <c r="H834" s="463"/>
      <c r="I834" s="463"/>
      <c r="J834" s="463"/>
      <c r="K834" s="463"/>
      <c r="L834" s="463"/>
      <c r="M834" s="463"/>
      <c r="N834" s="463"/>
      <c r="O834" s="463"/>
      <c r="P834" s="463"/>
      <c r="Q834" s="463"/>
      <c r="R834" s="463"/>
      <c r="S834" s="463"/>
      <c r="T834" s="463"/>
      <c r="U834" s="463"/>
      <c r="V834" s="463"/>
      <c r="W834" s="463"/>
    </row>
    <row r="835" spans="1:23" ht="16.5" customHeight="1">
      <c r="A835" s="463"/>
      <c r="B835" s="463"/>
      <c r="C835" s="742"/>
      <c r="D835" s="463"/>
      <c r="E835" s="463"/>
      <c r="F835" s="463"/>
      <c r="G835" s="463"/>
      <c r="H835" s="463"/>
      <c r="I835" s="463"/>
      <c r="J835" s="463"/>
      <c r="K835" s="463"/>
      <c r="L835" s="463"/>
      <c r="M835" s="463"/>
      <c r="N835" s="463"/>
      <c r="O835" s="463"/>
      <c r="P835" s="463"/>
      <c r="Q835" s="463"/>
      <c r="R835" s="463"/>
      <c r="S835" s="463"/>
      <c r="T835" s="463"/>
      <c r="U835" s="463"/>
      <c r="V835" s="463"/>
      <c r="W835" s="463"/>
    </row>
    <row r="836" spans="1:23" ht="16.5" customHeight="1">
      <c r="A836" s="463"/>
      <c r="B836" s="463"/>
      <c r="C836" s="742"/>
      <c r="D836" s="463"/>
      <c r="E836" s="463"/>
      <c r="F836" s="463"/>
      <c r="G836" s="463"/>
      <c r="H836" s="463"/>
      <c r="I836" s="463"/>
      <c r="J836" s="463"/>
      <c r="K836" s="463"/>
      <c r="L836" s="463"/>
      <c r="M836" s="463"/>
      <c r="N836" s="463"/>
      <c r="O836" s="463"/>
      <c r="P836" s="463"/>
      <c r="Q836" s="463"/>
      <c r="R836" s="463"/>
      <c r="S836" s="463"/>
      <c r="T836" s="463"/>
      <c r="U836" s="463"/>
      <c r="V836" s="463"/>
      <c r="W836" s="463"/>
    </row>
    <row r="837" spans="1:23" ht="16.5" customHeight="1">
      <c r="A837" s="463"/>
      <c r="B837" s="463"/>
      <c r="C837" s="742"/>
      <c r="D837" s="463"/>
      <c r="E837" s="463"/>
      <c r="F837" s="463"/>
      <c r="G837" s="463"/>
      <c r="H837" s="463"/>
      <c r="I837" s="463"/>
      <c r="J837" s="463"/>
      <c r="K837" s="463"/>
      <c r="L837" s="463"/>
      <c r="M837" s="463"/>
      <c r="N837" s="463"/>
      <c r="O837" s="463"/>
      <c r="P837" s="463"/>
      <c r="Q837" s="463"/>
      <c r="R837" s="463"/>
      <c r="S837" s="463"/>
      <c r="T837" s="463"/>
      <c r="U837" s="463"/>
      <c r="V837" s="463"/>
      <c r="W837" s="463"/>
    </row>
    <row r="838" spans="1:23" ht="16.5" customHeight="1">
      <c r="A838" s="463"/>
      <c r="B838" s="463"/>
      <c r="C838" s="742"/>
      <c r="D838" s="463"/>
      <c r="E838" s="463"/>
      <c r="F838" s="463"/>
      <c r="G838" s="463"/>
      <c r="H838" s="463"/>
      <c r="I838" s="463"/>
      <c r="J838" s="463"/>
      <c r="K838" s="463"/>
      <c r="L838" s="463"/>
      <c r="M838" s="463"/>
      <c r="N838" s="463"/>
      <c r="O838" s="463"/>
      <c r="P838" s="463"/>
      <c r="Q838" s="463"/>
      <c r="R838" s="463"/>
      <c r="S838" s="463"/>
      <c r="T838" s="463"/>
      <c r="U838" s="463"/>
      <c r="V838" s="463"/>
      <c r="W838" s="463"/>
    </row>
    <row r="839" spans="1:23" ht="16.5" customHeight="1">
      <c r="A839" s="463"/>
      <c r="B839" s="463"/>
      <c r="C839" s="742"/>
      <c r="D839" s="463"/>
      <c r="E839" s="463"/>
      <c r="F839" s="463"/>
      <c r="G839" s="463"/>
      <c r="H839" s="463"/>
      <c r="I839" s="463"/>
      <c r="J839" s="463"/>
      <c r="K839" s="463"/>
      <c r="L839" s="463"/>
      <c r="M839" s="463"/>
      <c r="N839" s="463"/>
      <c r="O839" s="463"/>
      <c r="P839" s="463"/>
      <c r="Q839" s="463"/>
      <c r="R839" s="463"/>
      <c r="S839" s="463"/>
      <c r="T839" s="463"/>
      <c r="U839" s="463"/>
      <c r="V839" s="463"/>
      <c r="W839" s="463"/>
    </row>
    <row r="840" spans="1:23" ht="16.5" customHeight="1">
      <c r="A840" s="463"/>
      <c r="B840" s="463"/>
      <c r="C840" s="742"/>
      <c r="D840" s="463"/>
      <c r="E840" s="463"/>
      <c r="F840" s="463"/>
      <c r="G840" s="463"/>
      <c r="H840" s="463"/>
      <c r="I840" s="463"/>
      <c r="J840" s="463"/>
      <c r="K840" s="463"/>
      <c r="L840" s="463"/>
      <c r="M840" s="463"/>
      <c r="N840" s="463"/>
      <c r="O840" s="463"/>
      <c r="P840" s="463"/>
      <c r="Q840" s="463"/>
      <c r="R840" s="463"/>
      <c r="S840" s="463"/>
      <c r="T840" s="463"/>
      <c r="U840" s="463"/>
      <c r="V840" s="463"/>
      <c r="W840" s="463"/>
    </row>
    <row r="841" spans="1:23" ht="16.5" customHeight="1">
      <c r="A841" s="463"/>
      <c r="B841" s="463"/>
      <c r="C841" s="742"/>
      <c r="D841" s="463"/>
      <c r="E841" s="463"/>
      <c r="F841" s="463"/>
      <c r="G841" s="463"/>
      <c r="H841" s="463"/>
      <c r="I841" s="463"/>
      <c r="J841" s="463"/>
      <c r="K841" s="463"/>
      <c r="L841" s="463"/>
      <c r="M841" s="463"/>
      <c r="N841" s="463"/>
      <c r="O841" s="463"/>
      <c r="P841" s="463"/>
      <c r="Q841" s="463"/>
      <c r="R841" s="463"/>
      <c r="S841" s="463"/>
      <c r="T841" s="463"/>
      <c r="U841" s="463"/>
      <c r="V841" s="463"/>
      <c r="W841" s="463"/>
    </row>
    <row r="842" spans="1:23" ht="16.5" customHeight="1">
      <c r="A842" s="463"/>
      <c r="B842" s="463"/>
      <c r="C842" s="742"/>
      <c r="D842" s="463"/>
      <c r="E842" s="463"/>
      <c r="F842" s="463"/>
      <c r="G842" s="463"/>
      <c r="H842" s="463"/>
      <c r="I842" s="463"/>
      <c r="J842" s="463"/>
      <c r="K842" s="463"/>
      <c r="L842" s="463"/>
      <c r="M842" s="463"/>
      <c r="N842" s="463"/>
      <c r="O842" s="463"/>
      <c r="P842" s="463"/>
      <c r="Q842" s="463"/>
      <c r="R842" s="463"/>
      <c r="S842" s="463"/>
      <c r="T842" s="463"/>
      <c r="U842" s="463"/>
      <c r="V842" s="463"/>
      <c r="W842" s="463"/>
    </row>
    <row r="843" spans="1:23" ht="16.5" customHeight="1">
      <c r="A843" s="463"/>
      <c r="B843" s="463"/>
      <c r="C843" s="742"/>
      <c r="D843" s="463"/>
      <c r="E843" s="463"/>
      <c r="F843" s="463"/>
      <c r="G843" s="463"/>
      <c r="H843" s="463"/>
      <c r="I843" s="463"/>
      <c r="J843" s="463"/>
      <c r="K843" s="463"/>
      <c r="L843" s="463"/>
      <c r="M843" s="463"/>
      <c r="N843" s="463"/>
      <c r="O843" s="463"/>
      <c r="P843" s="463"/>
      <c r="Q843" s="463"/>
      <c r="R843" s="463"/>
      <c r="S843" s="463"/>
      <c r="T843" s="463"/>
      <c r="U843" s="463"/>
      <c r="V843" s="463"/>
      <c r="W843" s="463"/>
    </row>
    <row r="844" spans="1:23" ht="16.5" customHeight="1">
      <c r="A844" s="463"/>
      <c r="B844" s="463"/>
      <c r="C844" s="742"/>
      <c r="D844" s="463"/>
      <c r="E844" s="463"/>
      <c r="F844" s="463"/>
      <c r="G844" s="463"/>
      <c r="H844" s="463"/>
      <c r="I844" s="463"/>
      <c r="J844" s="463"/>
      <c r="K844" s="463"/>
      <c r="L844" s="463"/>
      <c r="M844" s="463"/>
      <c r="N844" s="463"/>
      <c r="O844" s="463"/>
      <c r="P844" s="463"/>
      <c r="Q844" s="463"/>
      <c r="R844" s="463"/>
      <c r="S844" s="463"/>
      <c r="T844" s="463"/>
      <c r="U844" s="463"/>
      <c r="V844" s="463"/>
      <c r="W844" s="463"/>
    </row>
    <row r="845" spans="1:23" ht="16.5" customHeight="1">
      <c r="A845" s="463"/>
      <c r="B845" s="463"/>
      <c r="C845" s="742"/>
      <c r="D845" s="463"/>
      <c r="E845" s="463"/>
      <c r="F845" s="463"/>
      <c r="G845" s="463"/>
      <c r="H845" s="463"/>
      <c r="I845" s="463"/>
      <c r="J845" s="463"/>
      <c r="K845" s="463"/>
      <c r="L845" s="463"/>
      <c r="M845" s="463"/>
      <c r="N845" s="463"/>
      <c r="O845" s="463"/>
      <c r="P845" s="463"/>
      <c r="Q845" s="463"/>
      <c r="R845" s="463"/>
      <c r="S845" s="463"/>
      <c r="T845" s="463"/>
      <c r="U845" s="463"/>
      <c r="V845" s="463"/>
      <c r="W845" s="463"/>
    </row>
    <row r="846" spans="1:23" ht="16.5" customHeight="1">
      <c r="A846" s="463"/>
      <c r="B846" s="463"/>
      <c r="C846" s="742"/>
      <c r="D846" s="463"/>
      <c r="E846" s="463"/>
      <c r="F846" s="463"/>
      <c r="G846" s="463"/>
      <c r="H846" s="463"/>
      <c r="I846" s="463"/>
      <c r="J846" s="463"/>
      <c r="K846" s="463"/>
      <c r="L846" s="463"/>
      <c r="M846" s="463"/>
      <c r="N846" s="463"/>
      <c r="O846" s="463"/>
      <c r="P846" s="463"/>
      <c r="Q846" s="463"/>
      <c r="R846" s="463"/>
      <c r="S846" s="463"/>
      <c r="T846" s="463"/>
      <c r="U846" s="463"/>
      <c r="V846" s="463"/>
      <c r="W846" s="463"/>
    </row>
    <row r="847" spans="1:23" ht="16.5" customHeight="1">
      <c r="A847" s="463"/>
      <c r="B847" s="463"/>
      <c r="C847" s="742"/>
      <c r="D847" s="463"/>
      <c r="E847" s="463"/>
      <c r="F847" s="463"/>
      <c r="G847" s="463"/>
      <c r="H847" s="463"/>
      <c r="I847" s="463"/>
      <c r="J847" s="463"/>
      <c r="K847" s="463"/>
      <c r="L847" s="463"/>
      <c r="M847" s="463"/>
      <c r="N847" s="463"/>
      <c r="O847" s="463"/>
      <c r="P847" s="463"/>
      <c r="Q847" s="463"/>
      <c r="R847" s="463"/>
      <c r="S847" s="463"/>
      <c r="T847" s="463"/>
      <c r="U847" s="463"/>
      <c r="V847" s="463"/>
      <c r="W847" s="463"/>
    </row>
    <row r="848" spans="1:23" ht="16.5" customHeight="1">
      <c r="A848" s="463"/>
      <c r="B848" s="463"/>
      <c r="C848" s="742"/>
      <c r="D848" s="463"/>
      <c r="E848" s="463"/>
      <c r="F848" s="463"/>
      <c r="G848" s="463"/>
      <c r="H848" s="463"/>
      <c r="I848" s="463"/>
      <c r="J848" s="463"/>
      <c r="K848" s="463"/>
      <c r="L848" s="463"/>
      <c r="M848" s="463"/>
      <c r="N848" s="463"/>
      <c r="O848" s="463"/>
      <c r="P848" s="463"/>
      <c r="Q848" s="463"/>
      <c r="R848" s="463"/>
      <c r="S848" s="463"/>
      <c r="T848" s="463"/>
      <c r="U848" s="463"/>
      <c r="V848" s="463"/>
      <c r="W848" s="463"/>
    </row>
    <row r="849" spans="1:23" ht="16.5" customHeight="1">
      <c r="A849" s="463"/>
      <c r="B849" s="463"/>
      <c r="C849" s="742"/>
      <c r="D849" s="463"/>
      <c r="E849" s="463"/>
      <c r="F849" s="463"/>
      <c r="G849" s="463"/>
      <c r="H849" s="463"/>
      <c r="I849" s="463"/>
      <c r="J849" s="463"/>
      <c r="K849" s="463"/>
      <c r="L849" s="463"/>
      <c r="M849" s="463"/>
      <c r="N849" s="463"/>
      <c r="O849" s="463"/>
      <c r="P849" s="463"/>
      <c r="Q849" s="463"/>
      <c r="R849" s="463"/>
      <c r="S849" s="463"/>
      <c r="T849" s="463"/>
      <c r="U849" s="463"/>
      <c r="V849" s="463"/>
      <c r="W849" s="463"/>
    </row>
    <row r="850" spans="1:23" ht="16.5" customHeight="1">
      <c r="A850" s="463"/>
      <c r="B850" s="463"/>
      <c r="C850" s="742"/>
      <c r="D850" s="463"/>
      <c r="E850" s="463"/>
      <c r="F850" s="463"/>
      <c r="G850" s="463"/>
      <c r="H850" s="463"/>
      <c r="I850" s="463"/>
      <c r="J850" s="463"/>
      <c r="K850" s="463"/>
      <c r="L850" s="463"/>
      <c r="M850" s="463"/>
      <c r="N850" s="463"/>
      <c r="O850" s="463"/>
      <c r="P850" s="463"/>
      <c r="Q850" s="463"/>
      <c r="R850" s="463"/>
      <c r="S850" s="463"/>
      <c r="T850" s="463"/>
      <c r="U850" s="463"/>
      <c r="V850" s="463"/>
      <c r="W850" s="463"/>
    </row>
    <row r="851" spans="1:23" ht="16.5" customHeight="1">
      <c r="A851" s="463"/>
      <c r="B851" s="463"/>
      <c r="C851" s="742"/>
      <c r="D851" s="463"/>
      <c r="E851" s="463"/>
      <c r="F851" s="463"/>
      <c r="G851" s="463"/>
      <c r="H851" s="463"/>
      <c r="I851" s="463"/>
      <c r="J851" s="463"/>
      <c r="K851" s="463"/>
      <c r="L851" s="463"/>
      <c r="M851" s="463"/>
      <c r="N851" s="463"/>
      <c r="O851" s="463"/>
      <c r="P851" s="463"/>
      <c r="Q851" s="463"/>
      <c r="R851" s="463"/>
      <c r="S851" s="463"/>
      <c r="T851" s="463"/>
      <c r="U851" s="463"/>
      <c r="V851" s="463"/>
      <c r="W851" s="463"/>
    </row>
    <row r="852" spans="1:23" ht="16.5" customHeight="1">
      <c r="A852" s="463"/>
      <c r="B852" s="463"/>
      <c r="C852" s="742"/>
      <c r="D852" s="463"/>
      <c r="E852" s="463"/>
      <c r="F852" s="463"/>
      <c r="G852" s="463"/>
      <c r="H852" s="463"/>
      <c r="I852" s="463"/>
      <c r="J852" s="463"/>
      <c r="K852" s="463"/>
      <c r="L852" s="463"/>
      <c r="M852" s="463"/>
      <c r="N852" s="463"/>
      <c r="O852" s="463"/>
      <c r="P852" s="463"/>
      <c r="Q852" s="463"/>
      <c r="R852" s="463"/>
      <c r="S852" s="463"/>
      <c r="T852" s="463"/>
      <c r="U852" s="463"/>
      <c r="V852" s="463"/>
      <c r="W852" s="463"/>
    </row>
    <row r="853" spans="1:23" ht="16.5" customHeight="1">
      <c r="A853" s="463"/>
      <c r="B853" s="463"/>
      <c r="C853" s="742"/>
      <c r="D853" s="463"/>
      <c r="E853" s="463"/>
      <c r="F853" s="463"/>
      <c r="G853" s="463"/>
      <c r="H853" s="463"/>
      <c r="I853" s="463"/>
      <c r="J853" s="463"/>
      <c r="K853" s="463"/>
      <c r="L853" s="463"/>
      <c r="M853" s="463"/>
      <c r="N853" s="463"/>
      <c r="O853" s="463"/>
      <c r="P853" s="463"/>
      <c r="Q853" s="463"/>
      <c r="R853" s="463"/>
      <c r="S853" s="463"/>
      <c r="T853" s="463"/>
      <c r="U853" s="463"/>
      <c r="V853" s="463"/>
      <c r="W853" s="463"/>
    </row>
    <row r="854" spans="1:23" ht="16.5" customHeight="1">
      <c r="A854" s="463"/>
      <c r="B854" s="463"/>
      <c r="C854" s="742"/>
      <c r="D854" s="463"/>
      <c r="E854" s="463"/>
      <c r="F854" s="463"/>
      <c r="G854" s="463"/>
      <c r="H854" s="463"/>
      <c r="I854" s="463"/>
      <c r="J854" s="463"/>
      <c r="K854" s="463"/>
      <c r="L854" s="463"/>
      <c r="M854" s="463"/>
      <c r="N854" s="463"/>
      <c r="O854" s="463"/>
      <c r="P854" s="463"/>
      <c r="Q854" s="463"/>
      <c r="R854" s="463"/>
      <c r="S854" s="463"/>
      <c r="T854" s="463"/>
      <c r="U854" s="463"/>
      <c r="V854" s="463"/>
      <c r="W854" s="463"/>
    </row>
    <row r="855" spans="1:23" ht="16.5" customHeight="1">
      <c r="A855" s="463"/>
      <c r="B855" s="463"/>
      <c r="C855" s="742"/>
      <c r="D855" s="463"/>
      <c r="E855" s="463"/>
      <c r="F855" s="463"/>
      <c r="G855" s="463"/>
      <c r="H855" s="463"/>
      <c r="I855" s="463"/>
      <c r="J855" s="463"/>
      <c r="K855" s="463"/>
      <c r="L855" s="463"/>
      <c r="M855" s="463"/>
      <c r="N855" s="463"/>
      <c r="O855" s="463"/>
      <c r="P855" s="463"/>
      <c r="Q855" s="463"/>
      <c r="R855" s="463"/>
      <c r="S855" s="463"/>
      <c r="T855" s="463"/>
      <c r="U855" s="463"/>
      <c r="V855" s="463"/>
      <c r="W855" s="463"/>
    </row>
    <row r="856" spans="1:23" ht="16.5" customHeight="1">
      <c r="A856" s="463"/>
      <c r="B856" s="463"/>
      <c r="C856" s="742"/>
      <c r="D856" s="463"/>
      <c r="E856" s="463"/>
      <c r="F856" s="463"/>
      <c r="G856" s="463"/>
      <c r="H856" s="463"/>
      <c r="I856" s="463"/>
      <c r="J856" s="463"/>
      <c r="K856" s="463"/>
      <c r="L856" s="463"/>
      <c r="M856" s="463"/>
      <c r="N856" s="463"/>
      <c r="O856" s="463"/>
      <c r="P856" s="463"/>
      <c r="Q856" s="463"/>
      <c r="R856" s="463"/>
      <c r="S856" s="463"/>
      <c r="T856" s="463"/>
      <c r="U856" s="463"/>
      <c r="V856" s="463"/>
      <c r="W856" s="463"/>
    </row>
    <row r="857" spans="1:23" ht="16.5" customHeight="1">
      <c r="A857" s="463"/>
      <c r="B857" s="463"/>
      <c r="C857" s="742"/>
      <c r="D857" s="463"/>
      <c r="E857" s="463"/>
      <c r="F857" s="463"/>
      <c r="G857" s="463"/>
      <c r="H857" s="463"/>
      <c r="I857" s="463"/>
      <c r="J857" s="463"/>
      <c r="K857" s="463"/>
      <c r="L857" s="463"/>
      <c r="M857" s="463"/>
      <c r="N857" s="463"/>
      <c r="O857" s="463"/>
      <c r="P857" s="463"/>
      <c r="Q857" s="463"/>
      <c r="R857" s="463"/>
      <c r="S857" s="463"/>
      <c r="T857" s="463"/>
      <c r="U857" s="463"/>
      <c r="V857" s="463"/>
      <c r="W857" s="463"/>
    </row>
    <row r="858" spans="1:23" ht="16.5" customHeight="1">
      <c r="A858" s="463"/>
      <c r="B858" s="463"/>
      <c r="C858" s="742"/>
      <c r="D858" s="463"/>
      <c r="E858" s="463"/>
      <c r="F858" s="463"/>
      <c r="G858" s="463"/>
      <c r="H858" s="463"/>
      <c r="I858" s="463"/>
      <c r="J858" s="463"/>
      <c r="K858" s="463"/>
      <c r="L858" s="463"/>
      <c r="M858" s="463"/>
      <c r="N858" s="463"/>
      <c r="O858" s="463"/>
      <c r="P858" s="463"/>
      <c r="Q858" s="463"/>
      <c r="R858" s="463"/>
      <c r="S858" s="463"/>
      <c r="T858" s="463"/>
      <c r="U858" s="463"/>
      <c r="V858" s="463"/>
      <c r="W858" s="463"/>
    </row>
    <row r="859" spans="1:23" ht="16.5" customHeight="1">
      <c r="A859" s="463"/>
      <c r="B859" s="463"/>
      <c r="C859" s="742"/>
      <c r="D859" s="463"/>
      <c r="E859" s="463"/>
      <c r="F859" s="463"/>
      <c r="G859" s="463"/>
      <c r="H859" s="463"/>
      <c r="I859" s="463"/>
      <c r="J859" s="463"/>
      <c r="K859" s="463"/>
      <c r="L859" s="463"/>
      <c r="M859" s="463"/>
      <c r="N859" s="463"/>
      <c r="O859" s="463"/>
      <c r="P859" s="463"/>
      <c r="Q859" s="463"/>
      <c r="R859" s="463"/>
      <c r="S859" s="463"/>
      <c r="T859" s="463"/>
      <c r="U859" s="463"/>
      <c r="V859" s="463"/>
      <c r="W859" s="463"/>
    </row>
    <row r="860" spans="1:23" ht="16.5" customHeight="1">
      <c r="A860" s="463"/>
      <c r="B860" s="463"/>
      <c r="C860" s="742"/>
      <c r="D860" s="463"/>
      <c r="E860" s="463"/>
      <c r="F860" s="463"/>
      <c r="G860" s="463"/>
      <c r="H860" s="463"/>
      <c r="I860" s="463"/>
      <c r="J860" s="463"/>
      <c r="K860" s="463"/>
      <c r="L860" s="463"/>
      <c r="M860" s="463"/>
      <c r="N860" s="463"/>
      <c r="O860" s="463"/>
      <c r="P860" s="463"/>
      <c r="Q860" s="463"/>
      <c r="R860" s="463"/>
      <c r="S860" s="463"/>
      <c r="T860" s="463"/>
      <c r="U860" s="463"/>
      <c r="V860" s="463"/>
      <c r="W860" s="463"/>
    </row>
    <row r="861" spans="1:23" ht="16.5" customHeight="1">
      <c r="A861" s="463"/>
      <c r="B861" s="463"/>
      <c r="C861" s="742"/>
      <c r="D861" s="463"/>
      <c r="E861" s="463"/>
      <c r="F861" s="463"/>
      <c r="G861" s="463"/>
      <c r="H861" s="463"/>
      <c r="I861" s="463"/>
      <c r="J861" s="463"/>
      <c r="K861" s="463"/>
      <c r="L861" s="463"/>
      <c r="M861" s="463"/>
      <c r="N861" s="463"/>
      <c r="O861" s="463"/>
      <c r="P861" s="463"/>
      <c r="Q861" s="463"/>
      <c r="R861" s="463"/>
      <c r="S861" s="463"/>
      <c r="T861" s="463"/>
      <c r="U861" s="463"/>
      <c r="V861" s="463"/>
      <c r="W861" s="463"/>
    </row>
    <row r="862" spans="1:23" ht="16.5" customHeight="1">
      <c r="A862" s="463"/>
      <c r="B862" s="463"/>
      <c r="C862" s="742"/>
      <c r="D862" s="463"/>
      <c r="E862" s="463"/>
      <c r="F862" s="463"/>
      <c r="G862" s="463"/>
      <c r="H862" s="463"/>
      <c r="I862" s="463"/>
      <c r="J862" s="463"/>
      <c r="K862" s="463"/>
      <c r="L862" s="463"/>
      <c r="M862" s="463"/>
      <c r="N862" s="463"/>
      <c r="O862" s="463"/>
      <c r="P862" s="463"/>
      <c r="Q862" s="463"/>
      <c r="R862" s="463"/>
      <c r="S862" s="463"/>
      <c r="T862" s="463"/>
      <c r="U862" s="463"/>
      <c r="V862" s="463"/>
      <c r="W862" s="463"/>
    </row>
    <row r="863" spans="1:23" ht="16.5" customHeight="1">
      <c r="A863" s="463"/>
      <c r="B863" s="463"/>
      <c r="C863" s="742"/>
      <c r="D863" s="463"/>
      <c r="E863" s="463"/>
      <c r="F863" s="463"/>
      <c r="G863" s="463"/>
      <c r="H863" s="463"/>
      <c r="I863" s="463"/>
      <c r="J863" s="463"/>
      <c r="K863" s="463"/>
      <c r="L863" s="463"/>
      <c r="M863" s="463"/>
      <c r="N863" s="463"/>
      <c r="O863" s="463"/>
      <c r="P863" s="463"/>
      <c r="Q863" s="463"/>
      <c r="R863" s="463"/>
      <c r="S863" s="463"/>
      <c r="T863" s="463"/>
      <c r="U863" s="463"/>
      <c r="V863" s="463"/>
      <c r="W863" s="463"/>
    </row>
    <row r="864" spans="1:23" ht="16.5" customHeight="1">
      <c r="A864" s="463"/>
      <c r="B864" s="463"/>
      <c r="C864" s="742"/>
      <c r="D864" s="463"/>
      <c r="E864" s="463"/>
      <c r="F864" s="463"/>
      <c r="G864" s="463"/>
      <c r="H864" s="463"/>
      <c r="I864" s="463"/>
      <c r="J864" s="463"/>
      <c r="K864" s="463"/>
      <c r="L864" s="463"/>
      <c r="M864" s="463"/>
      <c r="N864" s="463"/>
      <c r="O864" s="463"/>
      <c r="P864" s="463"/>
      <c r="Q864" s="463"/>
      <c r="R864" s="463"/>
      <c r="S864" s="463"/>
      <c r="T864" s="463"/>
      <c r="U864" s="463"/>
      <c r="V864" s="463"/>
      <c r="W864" s="463"/>
    </row>
    <row r="865" spans="1:23" ht="16.5" customHeight="1">
      <c r="A865" s="463"/>
      <c r="B865" s="463"/>
      <c r="C865" s="742"/>
      <c r="D865" s="463"/>
      <c r="E865" s="463"/>
      <c r="F865" s="463"/>
      <c r="G865" s="463"/>
      <c r="H865" s="463"/>
      <c r="I865" s="463"/>
      <c r="J865" s="463"/>
      <c r="K865" s="463"/>
      <c r="L865" s="463"/>
      <c r="M865" s="463"/>
      <c r="N865" s="463"/>
      <c r="O865" s="463"/>
      <c r="P865" s="463"/>
      <c r="Q865" s="463"/>
      <c r="R865" s="463"/>
      <c r="S865" s="463"/>
      <c r="T865" s="463"/>
      <c r="U865" s="463"/>
      <c r="V865" s="463"/>
      <c r="W865" s="463"/>
    </row>
    <row r="866" spans="1:23" ht="16.5" customHeight="1">
      <c r="A866" s="463"/>
      <c r="B866" s="463"/>
      <c r="C866" s="742"/>
      <c r="D866" s="463"/>
      <c r="E866" s="463"/>
      <c r="F866" s="463"/>
      <c r="G866" s="463"/>
      <c r="H866" s="463"/>
      <c r="I866" s="463"/>
      <c r="J866" s="463"/>
      <c r="K866" s="463"/>
      <c r="L866" s="463"/>
      <c r="M866" s="463"/>
      <c r="N866" s="463"/>
      <c r="O866" s="463"/>
      <c r="P866" s="463"/>
      <c r="Q866" s="463"/>
      <c r="R866" s="463"/>
      <c r="S866" s="463"/>
      <c r="T866" s="463"/>
      <c r="U866" s="463"/>
      <c r="V866" s="463"/>
      <c r="W866" s="463"/>
    </row>
    <row r="867" spans="1:23" ht="16.5" customHeight="1">
      <c r="A867" s="463"/>
      <c r="B867" s="463"/>
      <c r="C867" s="742"/>
      <c r="D867" s="463"/>
      <c r="E867" s="463"/>
      <c r="F867" s="463"/>
      <c r="G867" s="463"/>
      <c r="H867" s="463"/>
      <c r="I867" s="463"/>
      <c r="J867" s="463"/>
      <c r="K867" s="463"/>
      <c r="L867" s="463"/>
      <c r="M867" s="463"/>
      <c r="N867" s="463"/>
      <c r="O867" s="463"/>
      <c r="P867" s="463"/>
      <c r="Q867" s="463"/>
      <c r="R867" s="463"/>
      <c r="S867" s="463"/>
      <c r="T867" s="463"/>
      <c r="U867" s="463"/>
      <c r="V867" s="463"/>
      <c r="W867" s="463"/>
    </row>
    <row r="868" spans="1:23" ht="16.5" customHeight="1">
      <c r="A868" s="463"/>
      <c r="B868" s="463"/>
      <c r="C868" s="742"/>
      <c r="D868" s="463"/>
      <c r="E868" s="463"/>
      <c r="F868" s="463"/>
      <c r="G868" s="463"/>
      <c r="H868" s="463"/>
      <c r="I868" s="463"/>
      <c r="J868" s="463"/>
      <c r="K868" s="463"/>
      <c r="L868" s="463"/>
      <c r="M868" s="463"/>
      <c r="N868" s="463"/>
      <c r="O868" s="463"/>
      <c r="P868" s="463"/>
      <c r="Q868" s="463"/>
      <c r="R868" s="463"/>
      <c r="S868" s="463"/>
      <c r="T868" s="463"/>
      <c r="U868" s="463"/>
      <c r="V868" s="463"/>
      <c r="W868" s="463"/>
    </row>
    <row r="869" spans="1:23" ht="16.5" customHeight="1">
      <c r="A869" s="463"/>
      <c r="B869" s="463"/>
      <c r="C869" s="742"/>
      <c r="D869" s="463"/>
      <c r="E869" s="463"/>
      <c r="F869" s="463"/>
      <c r="G869" s="463"/>
      <c r="H869" s="463"/>
      <c r="I869" s="463"/>
      <c r="J869" s="463"/>
      <c r="K869" s="463"/>
      <c r="L869" s="463"/>
      <c r="M869" s="463"/>
      <c r="N869" s="463"/>
      <c r="O869" s="463"/>
      <c r="P869" s="463"/>
      <c r="Q869" s="463"/>
      <c r="R869" s="463"/>
      <c r="S869" s="463"/>
      <c r="T869" s="463"/>
      <c r="U869" s="463"/>
      <c r="V869" s="463"/>
      <c r="W869" s="463"/>
    </row>
    <row r="870" spans="1:23" ht="16.5" customHeight="1">
      <c r="A870" s="463"/>
      <c r="B870" s="463"/>
      <c r="C870" s="742"/>
      <c r="D870" s="463"/>
      <c r="E870" s="463"/>
      <c r="F870" s="463"/>
      <c r="G870" s="463"/>
      <c r="H870" s="463"/>
      <c r="I870" s="463"/>
      <c r="J870" s="463"/>
      <c r="K870" s="463"/>
      <c r="L870" s="463"/>
      <c r="M870" s="463"/>
      <c r="N870" s="463"/>
      <c r="O870" s="463"/>
      <c r="P870" s="463"/>
      <c r="Q870" s="463"/>
      <c r="R870" s="463"/>
      <c r="S870" s="463"/>
      <c r="T870" s="463"/>
      <c r="U870" s="463"/>
      <c r="V870" s="463"/>
      <c r="W870" s="463"/>
    </row>
    <row r="871" spans="1:23" ht="16.5" customHeight="1">
      <c r="A871" s="463"/>
      <c r="B871" s="463"/>
      <c r="C871" s="742"/>
      <c r="D871" s="463"/>
      <c r="E871" s="463"/>
      <c r="F871" s="463"/>
      <c r="G871" s="463"/>
      <c r="H871" s="463"/>
      <c r="I871" s="463"/>
      <c r="J871" s="463"/>
      <c r="K871" s="463"/>
      <c r="L871" s="463"/>
      <c r="M871" s="463"/>
      <c r="N871" s="463"/>
      <c r="O871" s="463"/>
      <c r="P871" s="463"/>
      <c r="Q871" s="463"/>
      <c r="R871" s="463"/>
      <c r="S871" s="463"/>
      <c r="T871" s="463"/>
      <c r="U871" s="463"/>
      <c r="V871" s="463"/>
      <c r="W871" s="463"/>
    </row>
    <row r="872" spans="1:23" ht="16.5" customHeight="1">
      <c r="A872" s="463"/>
      <c r="B872" s="463"/>
      <c r="C872" s="742"/>
      <c r="D872" s="463"/>
      <c r="E872" s="463"/>
      <c r="F872" s="463"/>
      <c r="G872" s="463"/>
      <c r="H872" s="463"/>
      <c r="I872" s="463"/>
      <c r="J872" s="463"/>
      <c r="K872" s="463"/>
      <c r="L872" s="463"/>
      <c r="M872" s="463"/>
      <c r="N872" s="463"/>
      <c r="O872" s="463"/>
      <c r="P872" s="463"/>
      <c r="Q872" s="463"/>
      <c r="R872" s="463"/>
      <c r="S872" s="463"/>
      <c r="T872" s="463"/>
      <c r="U872" s="463"/>
      <c r="V872" s="463"/>
      <c r="W872" s="463"/>
    </row>
    <row r="873" spans="1:23" ht="16.5" customHeight="1">
      <c r="A873" s="463"/>
      <c r="B873" s="463"/>
      <c r="C873" s="742"/>
      <c r="D873" s="463"/>
      <c r="E873" s="463"/>
      <c r="F873" s="463"/>
      <c r="G873" s="463"/>
      <c r="H873" s="463"/>
      <c r="I873" s="463"/>
      <c r="J873" s="463"/>
      <c r="K873" s="463"/>
      <c r="L873" s="463"/>
      <c r="M873" s="463"/>
      <c r="N873" s="463"/>
      <c r="O873" s="463"/>
      <c r="P873" s="463"/>
      <c r="Q873" s="463"/>
      <c r="R873" s="463"/>
      <c r="S873" s="463"/>
      <c r="T873" s="463"/>
      <c r="U873" s="463"/>
      <c r="V873" s="463"/>
      <c r="W873" s="463"/>
    </row>
    <row r="874" spans="1:23" ht="16.5" customHeight="1">
      <c r="A874" s="463"/>
      <c r="B874" s="463"/>
      <c r="C874" s="742"/>
      <c r="D874" s="463"/>
      <c r="E874" s="463"/>
      <c r="F874" s="463"/>
      <c r="G874" s="463"/>
      <c r="H874" s="463"/>
      <c r="I874" s="463"/>
      <c r="J874" s="463"/>
      <c r="K874" s="463"/>
      <c r="L874" s="463"/>
      <c r="M874" s="463"/>
      <c r="N874" s="463"/>
      <c r="O874" s="463"/>
      <c r="P874" s="463"/>
      <c r="Q874" s="463"/>
      <c r="R874" s="463"/>
      <c r="S874" s="463"/>
      <c r="T874" s="463"/>
      <c r="U874" s="463"/>
      <c r="V874" s="463"/>
      <c r="W874" s="463"/>
    </row>
    <row r="875" spans="1:23" ht="16.5" customHeight="1">
      <c r="A875" s="463"/>
      <c r="B875" s="463"/>
      <c r="C875" s="742"/>
      <c r="D875" s="463"/>
      <c r="E875" s="463"/>
      <c r="F875" s="463"/>
      <c r="G875" s="463"/>
      <c r="H875" s="463"/>
      <c r="I875" s="463"/>
      <c r="J875" s="463"/>
      <c r="K875" s="463"/>
      <c r="L875" s="463"/>
      <c r="M875" s="463"/>
      <c r="N875" s="463"/>
      <c r="O875" s="463"/>
      <c r="P875" s="463"/>
      <c r="Q875" s="463"/>
      <c r="R875" s="463"/>
      <c r="S875" s="463"/>
      <c r="T875" s="463"/>
      <c r="U875" s="463"/>
      <c r="V875" s="463"/>
      <c r="W875" s="463"/>
    </row>
    <row r="876" spans="1:23" ht="16.5" customHeight="1">
      <c r="A876" s="463"/>
      <c r="B876" s="463"/>
      <c r="C876" s="742"/>
      <c r="D876" s="463"/>
      <c r="E876" s="463"/>
      <c r="F876" s="463"/>
      <c r="G876" s="463"/>
      <c r="H876" s="463"/>
      <c r="I876" s="463"/>
      <c r="J876" s="463"/>
      <c r="K876" s="463"/>
      <c r="L876" s="463"/>
      <c r="M876" s="463"/>
      <c r="N876" s="463"/>
      <c r="O876" s="463"/>
      <c r="P876" s="463"/>
      <c r="Q876" s="463"/>
      <c r="R876" s="463"/>
      <c r="S876" s="463"/>
      <c r="T876" s="463"/>
      <c r="U876" s="463"/>
      <c r="V876" s="463"/>
      <c r="W876" s="463"/>
    </row>
    <row r="877" spans="1:23" ht="16.5" customHeight="1">
      <c r="A877" s="463"/>
      <c r="B877" s="463"/>
      <c r="C877" s="742"/>
      <c r="D877" s="463"/>
      <c r="E877" s="463"/>
      <c r="F877" s="463"/>
      <c r="G877" s="463"/>
      <c r="H877" s="463"/>
      <c r="I877" s="463"/>
      <c r="J877" s="463"/>
      <c r="K877" s="463"/>
      <c r="L877" s="463"/>
      <c r="M877" s="463"/>
      <c r="N877" s="463"/>
      <c r="O877" s="463"/>
      <c r="P877" s="463"/>
      <c r="Q877" s="463"/>
      <c r="R877" s="463"/>
      <c r="S877" s="463"/>
      <c r="T877" s="463"/>
      <c r="U877" s="463"/>
      <c r="V877" s="463"/>
      <c r="W877" s="463"/>
    </row>
    <row r="878" spans="1:23" ht="16.5" customHeight="1">
      <c r="A878" s="463"/>
      <c r="B878" s="463"/>
      <c r="C878" s="742"/>
      <c r="D878" s="463"/>
      <c r="E878" s="463"/>
      <c r="F878" s="463"/>
      <c r="G878" s="463"/>
      <c r="H878" s="463"/>
      <c r="I878" s="463"/>
      <c r="J878" s="463"/>
      <c r="K878" s="463"/>
      <c r="L878" s="463"/>
      <c r="M878" s="463"/>
      <c r="N878" s="463"/>
      <c r="O878" s="463"/>
      <c r="P878" s="463"/>
      <c r="Q878" s="463"/>
      <c r="R878" s="463"/>
      <c r="S878" s="463"/>
      <c r="T878" s="463"/>
      <c r="U878" s="463"/>
      <c r="V878" s="463"/>
      <c r="W878" s="463"/>
    </row>
    <row r="879" spans="1:23" ht="16.5" customHeight="1">
      <c r="A879" s="463"/>
      <c r="B879" s="463"/>
      <c r="C879" s="742"/>
      <c r="D879" s="463"/>
      <c r="E879" s="463"/>
      <c r="F879" s="463"/>
      <c r="G879" s="463"/>
      <c r="H879" s="463"/>
      <c r="I879" s="463"/>
      <c r="J879" s="463"/>
      <c r="K879" s="463"/>
      <c r="L879" s="463"/>
      <c r="M879" s="463"/>
      <c r="N879" s="463"/>
      <c r="O879" s="463"/>
      <c r="P879" s="463"/>
      <c r="Q879" s="463"/>
      <c r="R879" s="463"/>
      <c r="S879" s="463"/>
      <c r="T879" s="463"/>
      <c r="U879" s="463"/>
      <c r="V879" s="463"/>
      <c r="W879" s="463"/>
    </row>
    <row r="880" spans="1:23" ht="16.5" customHeight="1">
      <c r="A880" s="463"/>
      <c r="B880" s="463"/>
      <c r="C880" s="742"/>
      <c r="D880" s="463"/>
      <c r="E880" s="463"/>
      <c r="F880" s="463"/>
      <c r="G880" s="463"/>
      <c r="H880" s="463"/>
      <c r="I880" s="463"/>
      <c r="J880" s="463"/>
      <c r="K880" s="463"/>
      <c r="L880" s="463"/>
      <c r="M880" s="463"/>
      <c r="N880" s="463"/>
      <c r="O880" s="463"/>
      <c r="P880" s="463"/>
      <c r="Q880" s="463"/>
      <c r="R880" s="463"/>
      <c r="S880" s="463"/>
      <c r="T880" s="463"/>
      <c r="U880" s="463"/>
      <c r="V880" s="463"/>
      <c r="W880" s="463"/>
    </row>
    <row r="881" spans="1:23" ht="16.5" customHeight="1">
      <c r="A881" s="463"/>
      <c r="B881" s="463"/>
      <c r="C881" s="742"/>
      <c r="D881" s="463"/>
      <c r="E881" s="463"/>
      <c r="F881" s="463"/>
      <c r="G881" s="463"/>
      <c r="H881" s="463"/>
      <c r="I881" s="463"/>
      <c r="J881" s="463"/>
      <c r="K881" s="463"/>
      <c r="L881" s="463"/>
      <c r="M881" s="463"/>
      <c r="N881" s="463"/>
      <c r="O881" s="463"/>
      <c r="P881" s="463"/>
      <c r="Q881" s="463"/>
      <c r="R881" s="463"/>
      <c r="S881" s="463"/>
      <c r="T881" s="463"/>
      <c r="U881" s="463"/>
      <c r="V881" s="463"/>
      <c r="W881" s="463"/>
    </row>
    <row r="882" spans="1:23" ht="16.5" customHeight="1">
      <c r="A882" s="463"/>
      <c r="B882" s="463"/>
      <c r="C882" s="742"/>
      <c r="D882" s="463"/>
      <c r="E882" s="463"/>
      <c r="F882" s="463"/>
      <c r="G882" s="463"/>
      <c r="H882" s="463"/>
      <c r="I882" s="463"/>
      <c r="J882" s="463"/>
      <c r="K882" s="463"/>
      <c r="L882" s="463"/>
      <c r="M882" s="463"/>
      <c r="N882" s="463"/>
      <c r="O882" s="463"/>
      <c r="P882" s="463"/>
      <c r="Q882" s="463"/>
      <c r="R882" s="463"/>
      <c r="S882" s="463"/>
      <c r="T882" s="463"/>
      <c r="U882" s="463"/>
      <c r="V882" s="463"/>
      <c r="W882" s="463"/>
    </row>
    <row r="883" spans="1:23" ht="16.5" customHeight="1">
      <c r="A883" s="463"/>
      <c r="B883" s="463"/>
      <c r="C883" s="742"/>
      <c r="D883" s="463"/>
      <c r="E883" s="463"/>
      <c r="F883" s="463"/>
      <c r="G883" s="463"/>
      <c r="H883" s="463"/>
      <c r="I883" s="463"/>
      <c r="J883" s="463"/>
      <c r="K883" s="463"/>
      <c r="L883" s="463"/>
      <c r="M883" s="463"/>
      <c r="N883" s="463"/>
      <c r="O883" s="463"/>
      <c r="P883" s="463"/>
      <c r="Q883" s="463"/>
      <c r="R883" s="463"/>
      <c r="S883" s="463"/>
      <c r="T883" s="463"/>
      <c r="U883" s="463"/>
      <c r="V883" s="463"/>
      <c r="W883" s="463"/>
    </row>
    <row r="884" spans="1:23" ht="16.5" customHeight="1">
      <c r="A884" s="463"/>
      <c r="B884" s="463"/>
      <c r="C884" s="742"/>
      <c r="D884" s="463"/>
      <c r="E884" s="463"/>
      <c r="F884" s="463"/>
      <c r="G884" s="463"/>
      <c r="H884" s="463"/>
      <c r="I884" s="463"/>
      <c r="J884" s="463"/>
      <c r="K884" s="463"/>
      <c r="L884" s="463"/>
      <c r="M884" s="463"/>
      <c r="N884" s="463"/>
      <c r="O884" s="463"/>
      <c r="P884" s="463"/>
      <c r="Q884" s="463"/>
      <c r="R884" s="463"/>
      <c r="S884" s="463"/>
      <c r="T884" s="463"/>
      <c r="U884" s="463"/>
      <c r="V884" s="463"/>
      <c r="W884" s="463"/>
    </row>
    <row r="885" spans="1:23" ht="16.5" customHeight="1">
      <c r="A885" s="463"/>
      <c r="B885" s="463"/>
      <c r="C885" s="742"/>
      <c r="D885" s="463"/>
      <c r="E885" s="463"/>
      <c r="F885" s="463"/>
      <c r="G885" s="463"/>
      <c r="H885" s="463"/>
      <c r="I885" s="463"/>
      <c r="J885" s="463"/>
      <c r="K885" s="463"/>
      <c r="L885" s="463"/>
      <c r="M885" s="463"/>
      <c r="N885" s="463"/>
      <c r="O885" s="463"/>
      <c r="P885" s="463"/>
      <c r="Q885" s="463"/>
      <c r="R885" s="463"/>
      <c r="S885" s="463"/>
      <c r="T885" s="463"/>
      <c r="U885" s="463"/>
      <c r="V885" s="463"/>
      <c r="W885" s="463"/>
    </row>
    <row r="886" spans="1:23" ht="16.5" customHeight="1">
      <c r="A886" s="463"/>
      <c r="B886" s="463"/>
      <c r="C886" s="742"/>
      <c r="D886" s="463"/>
      <c r="E886" s="463"/>
      <c r="F886" s="463"/>
      <c r="G886" s="463"/>
      <c r="H886" s="463"/>
      <c r="I886" s="463"/>
      <c r="J886" s="463"/>
      <c r="K886" s="463"/>
      <c r="L886" s="463"/>
      <c r="M886" s="463"/>
      <c r="N886" s="463"/>
      <c r="O886" s="463"/>
      <c r="P886" s="463"/>
      <c r="Q886" s="463"/>
      <c r="R886" s="463"/>
      <c r="S886" s="463"/>
      <c r="T886" s="463"/>
      <c r="U886" s="463"/>
      <c r="V886" s="463"/>
      <c r="W886" s="463"/>
    </row>
    <row r="887" spans="1:23" ht="16.5" customHeight="1">
      <c r="A887" s="463"/>
      <c r="B887" s="463"/>
      <c r="C887" s="742"/>
      <c r="D887" s="463"/>
      <c r="E887" s="463"/>
      <c r="F887" s="463"/>
      <c r="G887" s="463"/>
      <c r="H887" s="463"/>
      <c r="I887" s="463"/>
      <c r="J887" s="463"/>
      <c r="K887" s="463"/>
      <c r="L887" s="463"/>
      <c r="M887" s="463"/>
      <c r="N887" s="463"/>
      <c r="O887" s="463"/>
      <c r="P887" s="463"/>
      <c r="Q887" s="463"/>
      <c r="R887" s="463"/>
      <c r="S887" s="463"/>
      <c r="T887" s="463"/>
      <c r="U887" s="463"/>
      <c r="V887" s="463"/>
      <c r="W887" s="463"/>
    </row>
    <row r="888" spans="1:23" ht="16.5" customHeight="1">
      <c r="A888" s="463"/>
      <c r="B888" s="463"/>
      <c r="C888" s="742"/>
      <c r="D888" s="463"/>
      <c r="E888" s="463"/>
      <c r="F888" s="463"/>
      <c r="G888" s="463"/>
      <c r="H888" s="463"/>
      <c r="I888" s="463"/>
      <c r="J888" s="463"/>
      <c r="K888" s="463"/>
      <c r="L888" s="463"/>
      <c r="M888" s="463"/>
      <c r="N888" s="463"/>
      <c r="O888" s="463"/>
      <c r="P888" s="463"/>
      <c r="Q888" s="463"/>
      <c r="R888" s="463"/>
      <c r="S888" s="463"/>
      <c r="T888" s="463"/>
      <c r="U888" s="463"/>
      <c r="V888" s="463"/>
      <c r="W888" s="463"/>
    </row>
    <row r="889" spans="1:23" ht="16.5" customHeight="1">
      <c r="A889" s="463"/>
      <c r="B889" s="463"/>
      <c r="C889" s="742"/>
      <c r="D889" s="463"/>
      <c r="E889" s="463"/>
      <c r="F889" s="463"/>
      <c r="G889" s="463"/>
      <c r="H889" s="463"/>
      <c r="I889" s="463"/>
      <c r="J889" s="463"/>
      <c r="K889" s="463"/>
      <c r="L889" s="463"/>
      <c r="M889" s="463"/>
      <c r="N889" s="463"/>
      <c r="O889" s="463"/>
      <c r="P889" s="463"/>
      <c r="Q889" s="463"/>
      <c r="R889" s="463"/>
      <c r="S889" s="463"/>
      <c r="T889" s="463"/>
      <c r="U889" s="463"/>
      <c r="V889" s="463"/>
      <c r="W889" s="463"/>
    </row>
    <row r="890" spans="1:23" ht="16.5" customHeight="1">
      <c r="A890" s="463"/>
      <c r="B890" s="463"/>
      <c r="C890" s="742"/>
      <c r="D890" s="463"/>
      <c r="E890" s="463"/>
      <c r="F890" s="463"/>
      <c r="G890" s="463"/>
      <c r="H890" s="463"/>
      <c r="I890" s="463"/>
      <c r="J890" s="463"/>
      <c r="K890" s="463"/>
      <c r="L890" s="463"/>
      <c r="M890" s="463"/>
      <c r="N890" s="463"/>
      <c r="O890" s="463"/>
      <c r="P890" s="463"/>
      <c r="Q890" s="463"/>
      <c r="R890" s="463"/>
      <c r="S890" s="463"/>
      <c r="T890" s="463"/>
      <c r="U890" s="463"/>
      <c r="V890" s="463"/>
      <c r="W890" s="463"/>
    </row>
    <row r="891" spans="1:23" ht="16.5" customHeight="1">
      <c r="A891" s="463"/>
      <c r="B891" s="463"/>
      <c r="C891" s="742"/>
      <c r="D891" s="463"/>
      <c r="E891" s="463"/>
      <c r="F891" s="463"/>
      <c r="G891" s="463"/>
      <c r="H891" s="463"/>
      <c r="I891" s="463"/>
      <c r="J891" s="463"/>
      <c r="K891" s="463"/>
      <c r="L891" s="463"/>
      <c r="M891" s="463"/>
      <c r="N891" s="463"/>
      <c r="O891" s="463"/>
      <c r="P891" s="463"/>
      <c r="Q891" s="463"/>
      <c r="R891" s="463"/>
      <c r="S891" s="463"/>
      <c r="T891" s="463"/>
      <c r="U891" s="463"/>
      <c r="V891" s="463"/>
      <c r="W891" s="463"/>
    </row>
    <row r="892" spans="1:23" ht="16.5" customHeight="1">
      <c r="A892" s="463"/>
      <c r="B892" s="463"/>
      <c r="C892" s="742"/>
      <c r="D892" s="463"/>
      <c r="E892" s="463"/>
      <c r="F892" s="463"/>
      <c r="G892" s="463"/>
      <c r="H892" s="463"/>
      <c r="I892" s="463"/>
      <c r="J892" s="463"/>
      <c r="K892" s="463"/>
      <c r="L892" s="463"/>
      <c r="M892" s="463"/>
      <c r="N892" s="463"/>
      <c r="O892" s="463"/>
      <c r="P892" s="463"/>
      <c r="Q892" s="463"/>
      <c r="R892" s="463"/>
      <c r="S892" s="463"/>
      <c r="T892" s="463"/>
      <c r="U892" s="463"/>
      <c r="V892" s="463"/>
      <c r="W892" s="463"/>
    </row>
    <row r="893" spans="1:23" ht="16.5" customHeight="1">
      <c r="A893" s="463"/>
      <c r="B893" s="463"/>
      <c r="C893" s="742"/>
      <c r="D893" s="463"/>
      <c r="E893" s="463"/>
      <c r="F893" s="463"/>
      <c r="G893" s="463"/>
      <c r="H893" s="463"/>
      <c r="I893" s="463"/>
      <c r="J893" s="463"/>
      <c r="K893" s="463"/>
      <c r="L893" s="463"/>
      <c r="M893" s="463"/>
      <c r="N893" s="463"/>
      <c r="O893" s="463"/>
      <c r="P893" s="463"/>
      <c r="Q893" s="463"/>
      <c r="R893" s="463"/>
      <c r="S893" s="463"/>
      <c r="T893" s="463"/>
      <c r="U893" s="463"/>
      <c r="V893" s="463"/>
      <c r="W893" s="463"/>
    </row>
    <row r="894" spans="1:23" ht="16.5" customHeight="1">
      <c r="A894" s="463"/>
      <c r="B894" s="463"/>
      <c r="C894" s="742"/>
      <c r="D894" s="463"/>
      <c r="E894" s="463"/>
      <c r="F894" s="463"/>
      <c r="G894" s="463"/>
      <c r="H894" s="463"/>
      <c r="I894" s="463"/>
      <c r="J894" s="463"/>
      <c r="K894" s="463"/>
      <c r="L894" s="463"/>
      <c r="M894" s="463"/>
      <c r="N894" s="463"/>
      <c r="O894" s="463"/>
      <c r="P894" s="463"/>
      <c r="Q894" s="463"/>
      <c r="R894" s="463"/>
      <c r="S894" s="463"/>
      <c r="T894" s="463"/>
      <c r="U894" s="463"/>
      <c r="V894" s="463"/>
      <c r="W894" s="463"/>
    </row>
    <row r="895" spans="1:23" ht="16.5" customHeight="1">
      <c r="A895" s="463"/>
      <c r="B895" s="463"/>
      <c r="C895" s="742"/>
      <c r="D895" s="463"/>
      <c r="E895" s="463"/>
      <c r="F895" s="463"/>
      <c r="G895" s="463"/>
      <c r="H895" s="463"/>
      <c r="I895" s="463"/>
      <c r="J895" s="463"/>
      <c r="K895" s="463"/>
      <c r="L895" s="463"/>
      <c r="M895" s="463"/>
      <c r="N895" s="463"/>
      <c r="O895" s="463"/>
      <c r="P895" s="463"/>
      <c r="Q895" s="463"/>
      <c r="R895" s="463"/>
      <c r="S895" s="463"/>
      <c r="T895" s="463"/>
      <c r="U895" s="463"/>
      <c r="V895" s="463"/>
      <c r="W895" s="463"/>
    </row>
    <row r="896" spans="1:23" ht="16.5" customHeight="1">
      <c r="A896" s="463"/>
      <c r="B896" s="463"/>
      <c r="C896" s="742"/>
      <c r="D896" s="463"/>
      <c r="E896" s="463"/>
      <c r="F896" s="463"/>
      <c r="G896" s="463"/>
      <c r="H896" s="463"/>
      <c r="I896" s="463"/>
      <c r="J896" s="463"/>
      <c r="K896" s="463"/>
      <c r="L896" s="463"/>
      <c r="M896" s="463"/>
      <c r="N896" s="463"/>
      <c r="O896" s="463"/>
      <c r="P896" s="463"/>
      <c r="Q896" s="463"/>
      <c r="R896" s="463"/>
      <c r="S896" s="463"/>
      <c r="T896" s="463"/>
      <c r="U896" s="463"/>
      <c r="V896" s="463"/>
      <c r="W896" s="463"/>
    </row>
    <row r="897" spans="1:23" ht="16.5" customHeight="1">
      <c r="A897" s="463"/>
      <c r="B897" s="463"/>
      <c r="C897" s="742"/>
      <c r="D897" s="463"/>
      <c r="E897" s="463"/>
      <c r="F897" s="463"/>
      <c r="G897" s="463"/>
      <c r="H897" s="463"/>
      <c r="I897" s="463"/>
      <c r="J897" s="463"/>
      <c r="K897" s="463"/>
      <c r="L897" s="463"/>
      <c r="M897" s="463"/>
      <c r="N897" s="463"/>
      <c r="O897" s="463"/>
      <c r="P897" s="463"/>
      <c r="Q897" s="463"/>
      <c r="R897" s="463"/>
      <c r="S897" s="463"/>
      <c r="T897" s="463"/>
      <c r="U897" s="463"/>
      <c r="V897" s="463"/>
      <c r="W897" s="463"/>
    </row>
    <row r="898" spans="1:23" ht="16.5" customHeight="1">
      <c r="A898" s="463"/>
      <c r="B898" s="463"/>
      <c r="C898" s="742"/>
      <c r="D898" s="463"/>
      <c r="E898" s="463"/>
      <c r="F898" s="463"/>
      <c r="G898" s="463"/>
      <c r="H898" s="463"/>
      <c r="I898" s="463"/>
      <c r="J898" s="463"/>
      <c r="K898" s="463"/>
      <c r="L898" s="463"/>
      <c r="M898" s="463"/>
      <c r="N898" s="463"/>
      <c r="O898" s="463"/>
      <c r="P898" s="463"/>
      <c r="Q898" s="463"/>
      <c r="R898" s="463"/>
      <c r="S898" s="463"/>
      <c r="T898" s="463"/>
      <c r="U898" s="463"/>
      <c r="V898" s="463"/>
      <c r="W898" s="463"/>
    </row>
    <row r="899" spans="1:23" ht="16.5" customHeight="1">
      <c r="A899" s="463"/>
      <c r="B899" s="463"/>
      <c r="C899" s="742"/>
      <c r="D899" s="463"/>
      <c r="E899" s="463"/>
      <c r="F899" s="463"/>
      <c r="G899" s="463"/>
      <c r="H899" s="463"/>
      <c r="I899" s="463"/>
      <c r="J899" s="463"/>
      <c r="K899" s="463"/>
      <c r="L899" s="463"/>
      <c r="M899" s="463"/>
      <c r="N899" s="463"/>
      <c r="O899" s="463"/>
      <c r="P899" s="463"/>
      <c r="Q899" s="463"/>
      <c r="R899" s="463"/>
      <c r="S899" s="463"/>
      <c r="T899" s="463"/>
      <c r="U899" s="463"/>
      <c r="V899" s="463"/>
      <c r="W899" s="463"/>
    </row>
    <row r="900" spans="1:23" ht="16.5" customHeight="1">
      <c r="A900" s="463"/>
      <c r="B900" s="463"/>
      <c r="C900" s="742"/>
      <c r="D900" s="463"/>
      <c r="E900" s="463"/>
      <c r="F900" s="463"/>
      <c r="G900" s="463"/>
      <c r="H900" s="463"/>
      <c r="I900" s="463"/>
      <c r="J900" s="463"/>
      <c r="K900" s="463"/>
      <c r="L900" s="463"/>
      <c r="M900" s="463"/>
      <c r="N900" s="463"/>
      <c r="O900" s="463"/>
      <c r="P900" s="463"/>
      <c r="Q900" s="463"/>
      <c r="R900" s="463"/>
      <c r="S900" s="463"/>
      <c r="T900" s="463"/>
      <c r="U900" s="463"/>
      <c r="V900" s="463"/>
      <c r="W900" s="463"/>
    </row>
    <row r="901" spans="1:23" ht="16.5" customHeight="1">
      <c r="A901" s="463"/>
      <c r="B901" s="463"/>
      <c r="C901" s="742"/>
      <c r="D901" s="463"/>
      <c r="E901" s="463"/>
      <c r="F901" s="463"/>
      <c r="G901" s="463"/>
      <c r="H901" s="463"/>
      <c r="I901" s="463"/>
      <c r="J901" s="463"/>
      <c r="K901" s="463"/>
      <c r="L901" s="463"/>
      <c r="M901" s="463"/>
      <c r="N901" s="463"/>
      <c r="O901" s="463"/>
      <c r="P901" s="463"/>
      <c r="Q901" s="463"/>
      <c r="R901" s="463"/>
      <c r="S901" s="463"/>
      <c r="T901" s="463"/>
      <c r="U901" s="463"/>
      <c r="V901" s="463"/>
      <c r="W901" s="463"/>
    </row>
    <row r="902" spans="1:23" ht="16.5" customHeight="1">
      <c r="A902" s="463"/>
      <c r="B902" s="463"/>
      <c r="C902" s="742"/>
      <c r="D902" s="463"/>
      <c r="E902" s="463"/>
      <c r="F902" s="463"/>
      <c r="G902" s="463"/>
      <c r="H902" s="463"/>
      <c r="I902" s="463"/>
      <c r="J902" s="463"/>
      <c r="K902" s="463"/>
      <c r="L902" s="463"/>
      <c r="M902" s="463"/>
      <c r="N902" s="463"/>
      <c r="O902" s="463"/>
      <c r="P902" s="463"/>
      <c r="Q902" s="463"/>
      <c r="R902" s="463"/>
      <c r="S902" s="463"/>
      <c r="T902" s="463"/>
      <c r="U902" s="463"/>
      <c r="V902" s="463"/>
      <c r="W902" s="463"/>
    </row>
    <row r="903" spans="1:23" ht="16.5" customHeight="1">
      <c r="A903" s="463"/>
      <c r="B903" s="463"/>
      <c r="C903" s="742"/>
      <c r="D903" s="463"/>
      <c r="E903" s="463"/>
      <c r="F903" s="463"/>
      <c r="G903" s="463"/>
      <c r="H903" s="463"/>
      <c r="I903" s="463"/>
      <c r="J903" s="463"/>
      <c r="K903" s="463"/>
      <c r="L903" s="463"/>
      <c r="M903" s="463"/>
      <c r="N903" s="463"/>
      <c r="O903" s="463"/>
      <c r="P903" s="463"/>
      <c r="Q903" s="463"/>
      <c r="R903" s="463"/>
      <c r="S903" s="463"/>
      <c r="T903" s="463"/>
      <c r="U903" s="463"/>
      <c r="V903" s="463"/>
      <c r="W903" s="463"/>
    </row>
    <row r="904" spans="1:23" ht="16.5" customHeight="1">
      <c r="A904" s="463"/>
      <c r="B904" s="463"/>
      <c r="C904" s="742"/>
      <c r="D904" s="463"/>
      <c r="E904" s="463"/>
      <c r="F904" s="463"/>
      <c r="G904" s="463"/>
      <c r="H904" s="463"/>
      <c r="I904" s="463"/>
      <c r="J904" s="463"/>
      <c r="K904" s="463"/>
      <c r="L904" s="463"/>
      <c r="M904" s="463"/>
      <c r="N904" s="463"/>
      <c r="O904" s="463"/>
      <c r="P904" s="463"/>
      <c r="Q904" s="463"/>
      <c r="R904" s="463"/>
      <c r="S904" s="463"/>
      <c r="T904" s="463"/>
      <c r="U904" s="463"/>
      <c r="V904" s="463"/>
      <c r="W904" s="463"/>
    </row>
    <row r="905" spans="1:23" ht="16.5" customHeight="1">
      <c r="A905" s="463"/>
      <c r="B905" s="463"/>
      <c r="C905" s="742"/>
      <c r="D905" s="463"/>
      <c r="E905" s="463"/>
      <c r="F905" s="463"/>
      <c r="G905" s="463"/>
      <c r="H905" s="463"/>
      <c r="I905" s="463"/>
      <c r="J905" s="463"/>
      <c r="K905" s="463"/>
      <c r="L905" s="463"/>
      <c r="M905" s="463"/>
      <c r="N905" s="463"/>
      <c r="O905" s="463"/>
      <c r="P905" s="463"/>
      <c r="Q905" s="463"/>
      <c r="R905" s="463"/>
      <c r="S905" s="463"/>
      <c r="T905" s="463"/>
      <c r="U905" s="463"/>
      <c r="V905" s="463"/>
      <c r="W905" s="463"/>
    </row>
    <row r="906" spans="1:23" ht="16.5" customHeight="1">
      <c r="A906" s="463"/>
      <c r="B906" s="463"/>
      <c r="C906" s="742"/>
      <c r="D906" s="463"/>
      <c r="E906" s="463"/>
      <c r="F906" s="463"/>
      <c r="G906" s="463"/>
      <c r="H906" s="463"/>
      <c r="I906" s="463"/>
      <c r="J906" s="463"/>
      <c r="K906" s="463"/>
      <c r="L906" s="463"/>
      <c r="M906" s="463"/>
      <c r="N906" s="463"/>
      <c r="O906" s="463"/>
      <c r="P906" s="463"/>
      <c r="Q906" s="463"/>
      <c r="R906" s="463"/>
      <c r="S906" s="463"/>
      <c r="T906" s="463"/>
      <c r="U906" s="463"/>
      <c r="V906" s="463"/>
      <c r="W906" s="463"/>
    </row>
    <row r="907" spans="1:23" ht="16.5" customHeight="1">
      <c r="A907" s="463"/>
      <c r="B907" s="463"/>
      <c r="C907" s="742"/>
      <c r="D907" s="463"/>
      <c r="E907" s="463"/>
      <c r="F907" s="463"/>
      <c r="G907" s="463"/>
      <c r="H907" s="463"/>
      <c r="I907" s="463"/>
      <c r="J907" s="463"/>
      <c r="K907" s="463"/>
      <c r="L907" s="463"/>
      <c r="M907" s="463"/>
      <c r="N907" s="463"/>
      <c r="O907" s="463"/>
      <c r="P907" s="463"/>
      <c r="Q907" s="463"/>
      <c r="R907" s="463"/>
      <c r="S907" s="463"/>
      <c r="T907" s="463"/>
      <c r="U907" s="463"/>
      <c r="V907" s="463"/>
      <c r="W907" s="463"/>
    </row>
    <row r="908" spans="1:23" ht="16.5" customHeight="1">
      <c r="A908" s="463"/>
      <c r="B908" s="463"/>
      <c r="C908" s="742"/>
      <c r="D908" s="463"/>
      <c r="E908" s="463"/>
      <c r="F908" s="463"/>
      <c r="G908" s="463"/>
      <c r="H908" s="463"/>
      <c r="I908" s="463"/>
      <c r="J908" s="463"/>
      <c r="K908" s="463"/>
      <c r="L908" s="463"/>
      <c r="M908" s="463"/>
      <c r="N908" s="463"/>
      <c r="O908" s="463"/>
      <c r="P908" s="463"/>
      <c r="Q908" s="463"/>
      <c r="R908" s="463"/>
      <c r="S908" s="463"/>
      <c r="T908" s="463"/>
      <c r="U908" s="463"/>
      <c r="V908" s="463"/>
      <c r="W908" s="463"/>
    </row>
    <row r="909" spans="1:23" ht="16.5" customHeight="1">
      <c r="A909" s="463"/>
      <c r="B909" s="463"/>
      <c r="C909" s="742"/>
      <c r="D909" s="463"/>
      <c r="E909" s="463"/>
      <c r="F909" s="463"/>
      <c r="G909" s="463"/>
      <c r="H909" s="463"/>
      <c r="I909" s="463"/>
      <c r="J909" s="463"/>
      <c r="K909" s="463"/>
      <c r="L909" s="463"/>
      <c r="M909" s="463"/>
      <c r="N909" s="463"/>
      <c r="O909" s="463"/>
      <c r="P909" s="463"/>
      <c r="Q909" s="463"/>
      <c r="R909" s="463"/>
      <c r="S909" s="463"/>
      <c r="T909" s="463"/>
      <c r="U909" s="463"/>
      <c r="V909" s="463"/>
      <c r="W909" s="463"/>
    </row>
    <row r="910" spans="1:23" ht="16.5" customHeight="1">
      <c r="A910" s="463"/>
      <c r="B910" s="463"/>
      <c r="C910" s="742"/>
      <c r="D910" s="463"/>
      <c r="E910" s="463"/>
      <c r="F910" s="463"/>
      <c r="G910" s="463"/>
      <c r="H910" s="463"/>
      <c r="I910" s="463"/>
      <c r="J910" s="463"/>
      <c r="K910" s="463"/>
      <c r="L910" s="463"/>
      <c r="M910" s="463"/>
      <c r="N910" s="463"/>
      <c r="O910" s="463"/>
      <c r="P910" s="463"/>
      <c r="Q910" s="463"/>
      <c r="R910" s="463"/>
      <c r="S910" s="463"/>
      <c r="T910" s="463"/>
      <c r="U910" s="463"/>
      <c r="V910" s="463"/>
      <c r="W910" s="463"/>
    </row>
    <row r="911" spans="1:23" ht="16.5" customHeight="1">
      <c r="A911" s="463"/>
      <c r="B911" s="463"/>
      <c r="C911" s="742"/>
      <c r="D911" s="463"/>
      <c r="E911" s="463"/>
      <c r="F911" s="463"/>
      <c r="G911" s="463"/>
      <c r="H911" s="463"/>
      <c r="I911" s="463"/>
      <c r="J911" s="463"/>
      <c r="K911" s="463"/>
      <c r="L911" s="463"/>
      <c r="M911" s="463"/>
      <c r="N911" s="463"/>
      <c r="O911" s="463"/>
      <c r="P911" s="463"/>
      <c r="Q911" s="463"/>
      <c r="R911" s="463"/>
      <c r="S911" s="463"/>
      <c r="T911" s="463"/>
      <c r="U911" s="463"/>
      <c r="V911" s="463"/>
      <c r="W911" s="463"/>
    </row>
    <row r="912" spans="1:23" ht="16.5" customHeight="1">
      <c r="A912" s="463"/>
      <c r="B912" s="463"/>
      <c r="C912" s="742"/>
      <c r="D912" s="463"/>
      <c r="E912" s="463"/>
      <c r="F912" s="463"/>
      <c r="G912" s="463"/>
      <c r="H912" s="463"/>
      <c r="I912" s="463"/>
      <c r="J912" s="463"/>
      <c r="K912" s="463"/>
      <c r="L912" s="463"/>
      <c r="M912" s="463"/>
      <c r="N912" s="463"/>
      <c r="O912" s="463"/>
      <c r="P912" s="463"/>
      <c r="Q912" s="463"/>
      <c r="R912" s="463"/>
      <c r="S912" s="463"/>
      <c r="T912" s="463"/>
      <c r="U912" s="463"/>
      <c r="V912" s="463"/>
      <c r="W912" s="463"/>
    </row>
    <row r="913" spans="1:23" ht="16.5" customHeight="1">
      <c r="A913" s="463"/>
      <c r="B913" s="463"/>
      <c r="C913" s="742"/>
      <c r="D913" s="463"/>
      <c r="E913" s="463"/>
      <c r="F913" s="463"/>
      <c r="G913" s="463"/>
      <c r="H913" s="463"/>
      <c r="I913" s="463"/>
      <c r="J913" s="463"/>
      <c r="K913" s="463"/>
      <c r="L913" s="463"/>
      <c r="M913" s="463"/>
      <c r="N913" s="463"/>
      <c r="O913" s="463"/>
      <c r="P913" s="463"/>
      <c r="Q913" s="463"/>
      <c r="R913" s="463"/>
      <c r="S913" s="463"/>
      <c r="T913" s="463"/>
      <c r="U913" s="463"/>
      <c r="V913" s="463"/>
      <c r="W913" s="463"/>
    </row>
    <row r="914" spans="1:23" ht="16.5" customHeight="1">
      <c r="A914" s="463"/>
      <c r="B914" s="463"/>
      <c r="C914" s="742"/>
      <c r="D914" s="463"/>
      <c r="E914" s="463"/>
      <c r="F914" s="463"/>
      <c r="G914" s="463"/>
      <c r="H914" s="463"/>
      <c r="I914" s="463"/>
      <c r="J914" s="463"/>
      <c r="K914" s="463"/>
      <c r="L914" s="463"/>
      <c r="M914" s="463"/>
      <c r="N914" s="463"/>
      <c r="O914" s="463"/>
      <c r="P914" s="463"/>
      <c r="Q914" s="463"/>
      <c r="R914" s="463"/>
      <c r="S914" s="463"/>
      <c r="T914" s="463"/>
      <c r="U914" s="463"/>
      <c r="V914" s="463"/>
      <c r="W914" s="463"/>
    </row>
    <row r="915" spans="1:23" ht="16.5" customHeight="1">
      <c r="A915" s="463"/>
      <c r="B915" s="463"/>
      <c r="C915" s="742"/>
      <c r="D915" s="463"/>
      <c r="E915" s="463"/>
      <c r="F915" s="463"/>
      <c r="G915" s="463"/>
      <c r="H915" s="463"/>
      <c r="I915" s="463"/>
      <c r="J915" s="463"/>
      <c r="K915" s="463"/>
      <c r="L915" s="463"/>
      <c r="M915" s="463"/>
      <c r="N915" s="463"/>
      <c r="O915" s="463"/>
      <c r="P915" s="463"/>
      <c r="Q915" s="463"/>
      <c r="R915" s="463"/>
      <c r="S915" s="463"/>
      <c r="T915" s="463"/>
      <c r="U915" s="463"/>
      <c r="V915" s="463"/>
      <c r="W915" s="463"/>
    </row>
    <row r="916" spans="1:23" ht="16.5" customHeight="1">
      <c r="A916" s="463"/>
      <c r="B916" s="463"/>
      <c r="C916" s="742"/>
      <c r="D916" s="463"/>
      <c r="E916" s="463"/>
      <c r="F916" s="463"/>
      <c r="G916" s="463"/>
      <c r="H916" s="463"/>
      <c r="I916" s="463"/>
      <c r="J916" s="463"/>
      <c r="K916" s="463"/>
      <c r="L916" s="463"/>
      <c r="M916" s="463"/>
      <c r="N916" s="463"/>
      <c r="O916" s="463"/>
      <c r="P916" s="463"/>
      <c r="Q916" s="463"/>
      <c r="R916" s="463"/>
      <c r="S916" s="463"/>
      <c r="T916" s="463"/>
      <c r="U916" s="463"/>
      <c r="V916" s="463"/>
      <c r="W916" s="463"/>
    </row>
    <row r="917" spans="1:23" ht="16.5" customHeight="1">
      <c r="A917" s="463"/>
      <c r="B917" s="463"/>
      <c r="C917" s="742"/>
      <c r="D917" s="463"/>
      <c r="E917" s="463"/>
      <c r="F917" s="463"/>
      <c r="G917" s="463"/>
      <c r="H917" s="463"/>
      <c r="I917" s="463"/>
      <c r="J917" s="463"/>
      <c r="K917" s="463"/>
      <c r="L917" s="463"/>
      <c r="M917" s="463"/>
      <c r="N917" s="463"/>
      <c r="O917" s="463"/>
      <c r="P917" s="463"/>
      <c r="Q917" s="463"/>
      <c r="R917" s="463"/>
      <c r="S917" s="463"/>
      <c r="T917" s="463"/>
      <c r="U917" s="463"/>
      <c r="V917" s="463"/>
      <c r="W917" s="463"/>
    </row>
    <row r="918" spans="1:23" ht="16.5" customHeight="1">
      <c r="A918" s="463"/>
      <c r="B918" s="463"/>
      <c r="C918" s="742"/>
      <c r="D918" s="463"/>
      <c r="E918" s="463"/>
      <c r="F918" s="463"/>
      <c r="G918" s="463"/>
      <c r="H918" s="463"/>
      <c r="I918" s="463"/>
      <c r="J918" s="463"/>
      <c r="K918" s="463"/>
      <c r="L918" s="463"/>
      <c r="M918" s="463"/>
      <c r="N918" s="463"/>
      <c r="O918" s="463"/>
      <c r="P918" s="463"/>
      <c r="Q918" s="463"/>
      <c r="R918" s="463"/>
      <c r="S918" s="463"/>
      <c r="T918" s="463"/>
      <c r="U918" s="463"/>
      <c r="V918" s="463"/>
      <c r="W918" s="463"/>
    </row>
    <row r="919" spans="1:23" ht="16.5" customHeight="1">
      <c r="A919" s="463"/>
      <c r="B919" s="463"/>
      <c r="C919" s="742"/>
      <c r="D919" s="463"/>
      <c r="E919" s="463"/>
      <c r="F919" s="463"/>
      <c r="G919" s="463"/>
      <c r="H919" s="463"/>
      <c r="I919" s="463"/>
      <c r="J919" s="463"/>
      <c r="K919" s="463"/>
      <c r="L919" s="463"/>
      <c r="M919" s="463"/>
      <c r="N919" s="463"/>
      <c r="O919" s="463"/>
      <c r="P919" s="463"/>
      <c r="Q919" s="463"/>
      <c r="R919" s="463"/>
      <c r="S919" s="463"/>
      <c r="T919" s="463"/>
      <c r="U919" s="463"/>
      <c r="V919" s="463"/>
      <c r="W919" s="463"/>
    </row>
    <row r="920" spans="1:23" ht="16.5" customHeight="1">
      <c r="A920" s="463"/>
      <c r="B920" s="463"/>
      <c r="C920" s="742"/>
      <c r="D920" s="463"/>
      <c r="E920" s="463"/>
      <c r="F920" s="463"/>
      <c r="G920" s="463"/>
      <c r="H920" s="463"/>
      <c r="I920" s="463"/>
      <c r="J920" s="463"/>
      <c r="K920" s="463"/>
      <c r="L920" s="463"/>
      <c r="M920" s="463"/>
      <c r="N920" s="463"/>
      <c r="O920" s="463"/>
      <c r="P920" s="463"/>
      <c r="Q920" s="463"/>
      <c r="R920" s="463"/>
      <c r="S920" s="463"/>
      <c r="T920" s="463"/>
      <c r="U920" s="463"/>
      <c r="V920" s="463"/>
      <c r="W920" s="463"/>
    </row>
    <row r="921" spans="1:23" ht="16.5" customHeight="1">
      <c r="A921" s="463"/>
      <c r="B921" s="463"/>
      <c r="C921" s="742"/>
      <c r="D921" s="463"/>
      <c r="E921" s="463"/>
      <c r="F921" s="463"/>
      <c r="G921" s="463"/>
      <c r="H921" s="463"/>
      <c r="I921" s="463"/>
      <c r="J921" s="463"/>
      <c r="K921" s="463"/>
      <c r="L921" s="463"/>
      <c r="M921" s="463"/>
      <c r="N921" s="463"/>
      <c r="O921" s="463"/>
      <c r="P921" s="463"/>
      <c r="Q921" s="463"/>
      <c r="R921" s="463"/>
      <c r="S921" s="463"/>
      <c r="T921" s="463"/>
      <c r="U921" s="463"/>
      <c r="V921" s="463"/>
      <c r="W921" s="463"/>
    </row>
    <row r="922" spans="1:23" ht="16.5" customHeight="1">
      <c r="A922" s="463"/>
      <c r="B922" s="463"/>
      <c r="C922" s="742"/>
      <c r="D922" s="463"/>
      <c r="E922" s="463"/>
      <c r="F922" s="463"/>
      <c r="G922" s="463"/>
      <c r="H922" s="463"/>
      <c r="I922" s="463"/>
      <c r="J922" s="463"/>
      <c r="K922" s="463"/>
      <c r="L922" s="463"/>
      <c r="M922" s="463"/>
      <c r="N922" s="463"/>
      <c r="O922" s="463"/>
      <c r="P922" s="463"/>
      <c r="Q922" s="463"/>
      <c r="R922" s="463"/>
      <c r="S922" s="463"/>
      <c r="T922" s="463"/>
      <c r="U922" s="463"/>
      <c r="V922" s="463"/>
      <c r="W922" s="463"/>
    </row>
    <row r="923" spans="1:23" ht="16.5" customHeight="1">
      <c r="A923" s="463"/>
      <c r="B923" s="463"/>
      <c r="C923" s="742"/>
      <c r="D923" s="463"/>
      <c r="E923" s="463"/>
      <c r="F923" s="463"/>
      <c r="G923" s="463"/>
      <c r="H923" s="463"/>
      <c r="I923" s="463"/>
      <c r="J923" s="463"/>
      <c r="K923" s="463"/>
      <c r="L923" s="463"/>
      <c r="M923" s="463"/>
      <c r="N923" s="463"/>
      <c r="O923" s="463"/>
      <c r="P923" s="463"/>
      <c r="Q923" s="463"/>
      <c r="R923" s="463"/>
      <c r="S923" s="463"/>
      <c r="T923" s="463"/>
      <c r="U923" s="463"/>
      <c r="V923" s="463"/>
      <c r="W923" s="463"/>
    </row>
    <row r="924" spans="1:23" ht="16.5" customHeight="1">
      <c r="A924" s="463"/>
      <c r="B924" s="463"/>
      <c r="C924" s="742"/>
      <c r="D924" s="463"/>
      <c r="E924" s="463"/>
      <c r="F924" s="463"/>
      <c r="G924" s="463"/>
      <c r="H924" s="463"/>
      <c r="I924" s="463"/>
      <c r="J924" s="463"/>
      <c r="K924" s="463"/>
      <c r="L924" s="463"/>
      <c r="M924" s="463"/>
      <c r="N924" s="463"/>
      <c r="O924" s="463"/>
      <c r="P924" s="463"/>
      <c r="Q924" s="463"/>
      <c r="R924" s="463"/>
      <c r="S924" s="463"/>
      <c r="T924" s="463"/>
      <c r="U924" s="463"/>
      <c r="V924" s="463"/>
      <c r="W924" s="463"/>
    </row>
    <row r="925" spans="1:23" ht="16.5" customHeight="1">
      <c r="A925" s="463"/>
      <c r="B925" s="463"/>
      <c r="C925" s="742"/>
      <c r="D925" s="463"/>
      <c r="E925" s="463"/>
      <c r="F925" s="463"/>
      <c r="G925" s="463"/>
      <c r="H925" s="463"/>
      <c r="I925" s="463"/>
      <c r="J925" s="463"/>
      <c r="K925" s="463"/>
      <c r="L925" s="463"/>
      <c r="M925" s="463"/>
      <c r="N925" s="463"/>
      <c r="O925" s="463"/>
      <c r="P925" s="463"/>
      <c r="Q925" s="463"/>
      <c r="R925" s="463"/>
      <c r="S925" s="463"/>
      <c r="T925" s="463"/>
      <c r="U925" s="463"/>
      <c r="V925" s="463"/>
      <c r="W925" s="463"/>
    </row>
    <row r="926" spans="1:23" ht="16.5" customHeight="1">
      <c r="A926" s="463"/>
      <c r="B926" s="463"/>
      <c r="C926" s="742"/>
      <c r="D926" s="463"/>
      <c r="E926" s="463"/>
      <c r="F926" s="463"/>
      <c r="G926" s="463"/>
      <c r="H926" s="463"/>
      <c r="I926" s="463"/>
      <c r="J926" s="463"/>
      <c r="K926" s="463"/>
      <c r="L926" s="463"/>
      <c r="M926" s="463"/>
      <c r="N926" s="463"/>
      <c r="O926" s="463"/>
      <c r="P926" s="463"/>
      <c r="Q926" s="463"/>
      <c r="R926" s="463"/>
      <c r="S926" s="463"/>
      <c r="T926" s="463"/>
      <c r="U926" s="463"/>
      <c r="V926" s="463"/>
      <c r="W926" s="463"/>
    </row>
    <row r="927" spans="1:23" ht="16.5" customHeight="1">
      <c r="A927" s="463"/>
      <c r="B927" s="463"/>
      <c r="C927" s="742"/>
      <c r="D927" s="463"/>
      <c r="E927" s="463"/>
      <c r="F927" s="463"/>
      <c r="G927" s="463"/>
      <c r="H927" s="463"/>
      <c r="I927" s="463"/>
      <c r="J927" s="463"/>
      <c r="K927" s="463"/>
      <c r="L927" s="463"/>
      <c r="M927" s="463"/>
      <c r="N927" s="463"/>
      <c r="O927" s="463"/>
      <c r="P927" s="463"/>
      <c r="Q927" s="463"/>
      <c r="R927" s="463"/>
      <c r="S927" s="463"/>
      <c r="T927" s="463"/>
      <c r="U927" s="463"/>
      <c r="V927" s="463"/>
      <c r="W927" s="463"/>
    </row>
    <row r="928" spans="1:23" ht="16.5" customHeight="1">
      <c r="A928" s="463"/>
      <c r="B928" s="463"/>
      <c r="C928" s="742"/>
      <c r="D928" s="463"/>
      <c r="E928" s="463"/>
      <c r="F928" s="463"/>
      <c r="G928" s="463"/>
      <c r="H928" s="463"/>
      <c r="I928" s="463"/>
      <c r="J928" s="463"/>
      <c r="K928" s="463"/>
      <c r="L928" s="463"/>
      <c r="M928" s="463"/>
      <c r="N928" s="463"/>
      <c r="O928" s="463"/>
      <c r="P928" s="463"/>
      <c r="Q928" s="463"/>
      <c r="R928" s="463"/>
      <c r="S928" s="463"/>
      <c r="T928" s="463"/>
      <c r="U928" s="463"/>
      <c r="V928" s="463"/>
      <c r="W928" s="463"/>
    </row>
    <row r="929" spans="1:23" ht="16.5" customHeight="1">
      <c r="A929" s="463"/>
      <c r="B929" s="463"/>
      <c r="C929" s="742"/>
      <c r="D929" s="463"/>
      <c r="E929" s="463"/>
      <c r="F929" s="463"/>
      <c r="G929" s="463"/>
      <c r="H929" s="463"/>
      <c r="I929" s="463"/>
      <c r="J929" s="463"/>
      <c r="K929" s="463"/>
      <c r="L929" s="463"/>
      <c r="M929" s="463"/>
      <c r="N929" s="463"/>
      <c r="O929" s="463"/>
      <c r="P929" s="463"/>
      <c r="Q929" s="463"/>
      <c r="R929" s="463"/>
      <c r="S929" s="463"/>
      <c r="T929" s="463"/>
      <c r="U929" s="463"/>
      <c r="V929" s="463"/>
      <c r="W929" s="463"/>
    </row>
    <row r="930" spans="1:23" ht="16.5" customHeight="1">
      <c r="A930" s="463"/>
      <c r="B930" s="463"/>
      <c r="C930" s="742"/>
      <c r="D930" s="463"/>
      <c r="E930" s="463"/>
      <c r="F930" s="463"/>
      <c r="G930" s="463"/>
      <c r="H930" s="463"/>
      <c r="I930" s="463"/>
      <c r="J930" s="463"/>
      <c r="K930" s="463"/>
      <c r="L930" s="463"/>
      <c r="M930" s="463"/>
      <c r="N930" s="463"/>
      <c r="O930" s="463"/>
      <c r="P930" s="463"/>
      <c r="Q930" s="463"/>
      <c r="R930" s="463"/>
      <c r="S930" s="463"/>
      <c r="T930" s="463"/>
      <c r="U930" s="463"/>
      <c r="V930" s="463"/>
      <c r="W930" s="463"/>
    </row>
    <row r="931" spans="1:23" ht="16.5" customHeight="1">
      <c r="A931" s="463"/>
      <c r="B931" s="463"/>
      <c r="C931" s="742"/>
      <c r="D931" s="463"/>
      <c r="E931" s="463"/>
      <c r="F931" s="463"/>
      <c r="G931" s="463"/>
      <c r="H931" s="463"/>
      <c r="I931" s="463"/>
      <c r="J931" s="463"/>
      <c r="K931" s="463"/>
      <c r="L931" s="463"/>
      <c r="M931" s="463"/>
      <c r="N931" s="463"/>
      <c r="O931" s="463"/>
      <c r="P931" s="463"/>
      <c r="Q931" s="463"/>
      <c r="R931" s="463"/>
      <c r="S931" s="463"/>
      <c r="T931" s="463"/>
      <c r="U931" s="463"/>
      <c r="V931" s="463"/>
      <c r="W931" s="463"/>
    </row>
    <row r="932" spans="1:23" ht="16.5" customHeight="1">
      <c r="A932" s="463"/>
      <c r="B932" s="463"/>
      <c r="C932" s="742"/>
      <c r="D932" s="463"/>
      <c r="E932" s="463"/>
      <c r="F932" s="463"/>
      <c r="G932" s="463"/>
      <c r="H932" s="463"/>
      <c r="I932" s="463"/>
      <c r="J932" s="463"/>
      <c r="K932" s="463"/>
      <c r="L932" s="463"/>
      <c r="M932" s="463"/>
      <c r="N932" s="463"/>
      <c r="O932" s="463"/>
      <c r="P932" s="463"/>
      <c r="Q932" s="463"/>
      <c r="R932" s="463"/>
      <c r="S932" s="463"/>
      <c r="T932" s="463"/>
      <c r="U932" s="463"/>
      <c r="V932" s="463"/>
      <c r="W932" s="463"/>
    </row>
    <row r="933" spans="1:23" ht="16.5" customHeight="1">
      <c r="A933" s="463"/>
      <c r="B933" s="463"/>
      <c r="C933" s="742"/>
      <c r="D933" s="463"/>
      <c r="E933" s="463"/>
      <c r="F933" s="463"/>
      <c r="G933" s="463"/>
      <c r="H933" s="463"/>
      <c r="I933" s="463"/>
      <c r="J933" s="463"/>
      <c r="K933" s="463"/>
      <c r="L933" s="463"/>
      <c r="M933" s="463"/>
      <c r="N933" s="463"/>
      <c r="O933" s="463"/>
      <c r="P933" s="463"/>
      <c r="Q933" s="463"/>
      <c r="R933" s="463"/>
      <c r="S933" s="463"/>
      <c r="T933" s="463"/>
      <c r="U933" s="463"/>
      <c r="V933" s="463"/>
      <c r="W933" s="463"/>
    </row>
    <row r="934" spans="1:23" ht="16.5" customHeight="1">
      <c r="A934" s="463"/>
      <c r="B934" s="463"/>
      <c r="C934" s="742"/>
      <c r="D934" s="463"/>
      <c r="E934" s="463"/>
      <c r="F934" s="463"/>
      <c r="G934" s="463"/>
      <c r="H934" s="463"/>
      <c r="I934" s="463"/>
      <c r="J934" s="463"/>
      <c r="K934" s="463"/>
      <c r="L934" s="463"/>
      <c r="M934" s="463"/>
      <c r="N934" s="463"/>
      <c r="O934" s="463"/>
      <c r="P934" s="463"/>
      <c r="Q934" s="463"/>
      <c r="R934" s="463"/>
      <c r="S934" s="463"/>
      <c r="T934" s="463"/>
      <c r="U934" s="463"/>
      <c r="V934" s="463"/>
      <c r="W934" s="463"/>
    </row>
    <row r="935" spans="1:23" ht="16.5" customHeight="1">
      <c r="A935" s="463"/>
      <c r="B935" s="463"/>
      <c r="C935" s="742"/>
      <c r="D935" s="463"/>
      <c r="E935" s="463"/>
      <c r="F935" s="463"/>
      <c r="G935" s="463"/>
      <c r="H935" s="463"/>
      <c r="I935" s="463"/>
      <c r="J935" s="463"/>
      <c r="K935" s="463"/>
      <c r="L935" s="463"/>
      <c r="M935" s="463"/>
      <c r="N935" s="463"/>
      <c r="O935" s="463"/>
      <c r="P935" s="463"/>
      <c r="Q935" s="463"/>
      <c r="R935" s="463"/>
      <c r="S935" s="463"/>
      <c r="T935" s="463"/>
      <c r="U935" s="463"/>
      <c r="V935" s="463"/>
      <c r="W935" s="463"/>
    </row>
    <row r="936" spans="1:23" ht="16.5" customHeight="1">
      <c r="A936" s="463"/>
      <c r="B936" s="463"/>
      <c r="C936" s="742"/>
      <c r="D936" s="463"/>
      <c r="E936" s="463"/>
      <c r="F936" s="463"/>
      <c r="G936" s="463"/>
      <c r="H936" s="463"/>
      <c r="I936" s="463"/>
      <c r="J936" s="463"/>
      <c r="K936" s="463"/>
      <c r="L936" s="463"/>
      <c r="M936" s="463"/>
      <c r="N936" s="463"/>
      <c r="O936" s="463"/>
      <c r="P936" s="463"/>
      <c r="Q936" s="463"/>
      <c r="R936" s="463"/>
      <c r="S936" s="463"/>
      <c r="T936" s="463"/>
      <c r="U936" s="463"/>
      <c r="V936" s="463"/>
      <c r="W936" s="463"/>
    </row>
    <row r="937" spans="1:23" ht="16.5" customHeight="1">
      <c r="A937" s="463"/>
      <c r="B937" s="463"/>
      <c r="C937" s="742"/>
      <c r="D937" s="463"/>
      <c r="E937" s="463"/>
      <c r="F937" s="463"/>
      <c r="G937" s="463"/>
      <c r="H937" s="463"/>
      <c r="I937" s="463"/>
      <c r="J937" s="463"/>
      <c r="K937" s="463"/>
      <c r="L937" s="463"/>
      <c r="M937" s="463"/>
      <c r="N937" s="463"/>
      <c r="O937" s="463"/>
      <c r="P937" s="463"/>
      <c r="Q937" s="463"/>
      <c r="R937" s="463"/>
      <c r="S937" s="463"/>
      <c r="T937" s="463"/>
      <c r="U937" s="463"/>
      <c r="V937" s="463"/>
      <c r="W937" s="463"/>
    </row>
    <row r="938" spans="1:23" ht="16.5" customHeight="1">
      <c r="A938" s="463"/>
      <c r="B938" s="463"/>
      <c r="C938" s="742"/>
      <c r="D938" s="463"/>
      <c r="E938" s="463"/>
      <c r="F938" s="463"/>
      <c r="G938" s="463"/>
      <c r="H938" s="463"/>
      <c r="I938" s="463"/>
      <c r="J938" s="463"/>
      <c r="K938" s="463"/>
      <c r="L938" s="463"/>
      <c r="M938" s="463"/>
      <c r="N938" s="463"/>
      <c r="O938" s="463"/>
      <c r="P938" s="463"/>
      <c r="Q938" s="463"/>
      <c r="R938" s="463"/>
      <c r="S938" s="463"/>
      <c r="T938" s="463"/>
      <c r="U938" s="463"/>
      <c r="V938" s="463"/>
      <c r="W938" s="463"/>
    </row>
    <row r="939" spans="1:23" ht="16.5" customHeight="1">
      <c r="A939" s="463"/>
      <c r="B939" s="463"/>
      <c r="C939" s="742"/>
      <c r="D939" s="463"/>
      <c r="E939" s="463"/>
      <c r="F939" s="463"/>
      <c r="G939" s="463"/>
      <c r="H939" s="463"/>
      <c r="I939" s="463"/>
      <c r="J939" s="463"/>
      <c r="K939" s="463"/>
      <c r="L939" s="463"/>
      <c r="M939" s="463"/>
      <c r="N939" s="463"/>
      <c r="O939" s="463"/>
      <c r="P939" s="463"/>
      <c r="Q939" s="463"/>
      <c r="R939" s="463"/>
      <c r="S939" s="463"/>
      <c r="T939" s="463"/>
      <c r="U939" s="463"/>
      <c r="V939" s="463"/>
      <c r="W939" s="463"/>
    </row>
    <row r="940" spans="1:23" ht="16.5" customHeight="1">
      <c r="A940" s="463"/>
      <c r="B940" s="463"/>
      <c r="C940" s="742"/>
      <c r="D940" s="463"/>
      <c r="E940" s="463"/>
      <c r="F940" s="463"/>
      <c r="G940" s="463"/>
      <c r="H940" s="463"/>
      <c r="I940" s="463"/>
      <c r="J940" s="463"/>
      <c r="K940" s="463"/>
      <c r="L940" s="463"/>
      <c r="M940" s="463"/>
      <c r="N940" s="463"/>
      <c r="O940" s="463"/>
      <c r="P940" s="463"/>
      <c r="Q940" s="463"/>
      <c r="R940" s="463"/>
      <c r="S940" s="463"/>
      <c r="T940" s="463"/>
      <c r="U940" s="463"/>
      <c r="V940" s="463"/>
      <c r="W940" s="463"/>
    </row>
    <row r="941" spans="1:23" ht="16.5" customHeight="1">
      <c r="A941" s="463"/>
      <c r="B941" s="463"/>
      <c r="C941" s="742"/>
      <c r="D941" s="463"/>
      <c r="E941" s="463"/>
      <c r="F941" s="463"/>
      <c r="G941" s="463"/>
      <c r="H941" s="463"/>
      <c r="I941" s="463"/>
      <c r="J941" s="463"/>
      <c r="K941" s="463"/>
      <c r="L941" s="463"/>
      <c r="M941" s="463"/>
      <c r="N941" s="463"/>
      <c r="O941" s="463"/>
      <c r="P941" s="463"/>
      <c r="Q941" s="463"/>
      <c r="R941" s="463"/>
      <c r="S941" s="463"/>
      <c r="T941" s="463"/>
      <c r="U941" s="463"/>
      <c r="V941" s="463"/>
      <c r="W941" s="463"/>
    </row>
    <row r="942" spans="1:23" ht="16.5" customHeight="1">
      <c r="A942" s="463"/>
      <c r="B942" s="463"/>
      <c r="C942" s="742"/>
      <c r="D942" s="463"/>
      <c r="E942" s="463"/>
      <c r="F942" s="463"/>
      <c r="G942" s="463"/>
      <c r="H942" s="463"/>
      <c r="I942" s="463"/>
      <c r="J942" s="463"/>
      <c r="K942" s="463"/>
      <c r="L942" s="463"/>
      <c r="M942" s="463"/>
      <c r="N942" s="463"/>
      <c r="O942" s="463"/>
      <c r="P942" s="463"/>
      <c r="Q942" s="463"/>
      <c r="R942" s="463"/>
      <c r="S942" s="463"/>
      <c r="T942" s="463"/>
      <c r="U942" s="463"/>
      <c r="V942" s="463"/>
      <c r="W942" s="463"/>
    </row>
    <row r="943" spans="1:23" ht="16.5" customHeight="1">
      <c r="A943" s="463"/>
      <c r="B943" s="463"/>
      <c r="C943" s="742"/>
      <c r="D943" s="463"/>
      <c r="E943" s="463"/>
      <c r="F943" s="463"/>
      <c r="G943" s="463"/>
      <c r="H943" s="463"/>
      <c r="I943" s="463"/>
      <c r="J943" s="463"/>
      <c r="K943" s="463"/>
      <c r="L943" s="463"/>
      <c r="M943" s="463"/>
      <c r="N943" s="463"/>
      <c r="O943" s="463"/>
      <c r="P943" s="463"/>
      <c r="Q943" s="463"/>
      <c r="R943" s="463"/>
      <c r="S943" s="463"/>
      <c r="T943" s="463"/>
      <c r="U943" s="463"/>
      <c r="V943" s="463"/>
      <c r="W943" s="463"/>
    </row>
    <row r="944" spans="1:23" ht="16.5" customHeight="1">
      <c r="A944" s="463"/>
      <c r="B944" s="463"/>
      <c r="C944" s="742"/>
      <c r="D944" s="463"/>
      <c r="E944" s="463"/>
      <c r="F944" s="463"/>
      <c r="G944" s="463"/>
      <c r="H944" s="463"/>
      <c r="I944" s="463"/>
      <c r="J944" s="463"/>
      <c r="K944" s="463"/>
      <c r="L944" s="463"/>
      <c r="M944" s="463"/>
      <c r="N944" s="463"/>
      <c r="O944" s="463"/>
      <c r="P944" s="463"/>
      <c r="Q944" s="463"/>
      <c r="R944" s="463"/>
      <c r="S944" s="463"/>
      <c r="T944" s="463"/>
      <c r="U944" s="463"/>
      <c r="V944" s="463"/>
      <c r="W944" s="463"/>
    </row>
    <row r="945" spans="1:23" ht="16.5" customHeight="1">
      <c r="A945" s="463"/>
      <c r="B945" s="463"/>
      <c r="C945" s="742"/>
      <c r="D945" s="463"/>
      <c r="E945" s="463"/>
      <c r="F945" s="463"/>
      <c r="G945" s="463"/>
      <c r="H945" s="463"/>
      <c r="I945" s="463"/>
      <c r="J945" s="463"/>
      <c r="K945" s="463"/>
      <c r="L945" s="463"/>
      <c r="M945" s="463"/>
      <c r="N945" s="463"/>
      <c r="O945" s="463"/>
      <c r="P945" s="463"/>
      <c r="Q945" s="463"/>
      <c r="R945" s="463"/>
      <c r="S945" s="463"/>
      <c r="T945" s="463"/>
      <c r="U945" s="463"/>
      <c r="V945" s="463"/>
      <c r="W945" s="463"/>
    </row>
    <row r="946" spans="1:23" ht="16.5" customHeight="1">
      <c r="A946" s="463"/>
      <c r="B946" s="463"/>
      <c r="C946" s="742"/>
      <c r="D946" s="463"/>
      <c r="E946" s="463"/>
      <c r="F946" s="463"/>
      <c r="G946" s="463"/>
      <c r="H946" s="463"/>
      <c r="I946" s="463"/>
      <c r="J946" s="463"/>
      <c r="K946" s="463"/>
      <c r="L946" s="463"/>
      <c r="M946" s="463"/>
      <c r="N946" s="463"/>
      <c r="O946" s="463"/>
      <c r="P946" s="463"/>
      <c r="Q946" s="463"/>
      <c r="R946" s="463"/>
      <c r="S946" s="463"/>
      <c r="T946" s="463"/>
      <c r="U946" s="463"/>
      <c r="V946" s="463"/>
      <c r="W946" s="463"/>
    </row>
    <row r="947" spans="1:23" ht="16.5" customHeight="1">
      <c r="A947" s="463"/>
      <c r="B947" s="463"/>
      <c r="C947" s="742"/>
      <c r="D947" s="463"/>
      <c r="E947" s="463"/>
      <c r="F947" s="463"/>
      <c r="G947" s="463"/>
      <c r="H947" s="463"/>
      <c r="I947" s="463"/>
      <c r="J947" s="463"/>
      <c r="K947" s="463"/>
      <c r="L947" s="463"/>
      <c r="M947" s="463"/>
      <c r="N947" s="463"/>
      <c r="O947" s="463"/>
      <c r="P947" s="463"/>
      <c r="Q947" s="463"/>
      <c r="R947" s="463"/>
      <c r="S947" s="463"/>
      <c r="T947" s="463"/>
      <c r="U947" s="463"/>
      <c r="V947" s="463"/>
      <c r="W947" s="463"/>
    </row>
    <row r="948" spans="1:23" ht="16.5" customHeight="1">
      <c r="A948" s="463"/>
      <c r="B948" s="463"/>
      <c r="C948" s="742"/>
      <c r="D948" s="463"/>
      <c r="E948" s="463"/>
      <c r="F948" s="463"/>
      <c r="G948" s="463"/>
      <c r="H948" s="463"/>
      <c r="I948" s="463"/>
      <c r="J948" s="463"/>
      <c r="K948" s="463"/>
      <c r="L948" s="463"/>
      <c r="M948" s="463"/>
      <c r="N948" s="463"/>
      <c r="O948" s="463"/>
      <c r="P948" s="463"/>
      <c r="Q948" s="463"/>
      <c r="R948" s="463"/>
      <c r="S948" s="463"/>
      <c r="T948" s="463"/>
      <c r="U948" s="463"/>
      <c r="V948" s="463"/>
      <c r="W948" s="463"/>
    </row>
    <row r="949" spans="1:23" ht="16.5" customHeight="1">
      <c r="A949" s="463"/>
      <c r="B949" s="463"/>
      <c r="C949" s="742"/>
      <c r="D949" s="463"/>
      <c r="E949" s="463"/>
      <c r="F949" s="463"/>
      <c r="G949" s="463"/>
      <c r="H949" s="463"/>
      <c r="I949" s="463"/>
      <c r="J949" s="463"/>
      <c r="K949" s="463"/>
      <c r="L949" s="463"/>
      <c r="M949" s="463"/>
      <c r="N949" s="463"/>
      <c r="O949" s="463"/>
      <c r="P949" s="463"/>
      <c r="Q949" s="463"/>
      <c r="R949" s="463"/>
      <c r="S949" s="463"/>
      <c r="T949" s="463"/>
      <c r="U949" s="463"/>
      <c r="V949" s="463"/>
      <c r="W949" s="463"/>
    </row>
    <row r="950" spans="1:23" ht="16.5" customHeight="1">
      <c r="A950" s="463"/>
      <c r="B950" s="463"/>
      <c r="C950" s="742"/>
      <c r="D950" s="463"/>
      <c r="E950" s="463"/>
      <c r="F950" s="463"/>
      <c r="G950" s="463"/>
      <c r="H950" s="463"/>
      <c r="I950" s="463"/>
      <c r="J950" s="463"/>
      <c r="K950" s="463"/>
      <c r="L950" s="463"/>
      <c r="M950" s="463"/>
      <c r="N950" s="463"/>
      <c r="O950" s="463"/>
      <c r="P950" s="463"/>
      <c r="Q950" s="463"/>
      <c r="R950" s="463"/>
      <c r="S950" s="463"/>
      <c r="T950" s="463"/>
      <c r="U950" s="463"/>
      <c r="V950" s="463"/>
      <c r="W950" s="463"/>
    </row>
    <row r="951" spans="1:23" ht="16.5" customHeight="1">
      <c r="A951" s="463"/>
      <c r="B951" s="463"/>
      <c r="C951" s="742"/>
      <c r="D951" s="463"/>
      <c r="E951" s="463"/>
      <c r="F951" s="463"/>
      <c r="G951" s="463"/>
      <c r="H951" s="463"/>
      <c r="I951" s="463"/>
      <c r="J951" s="463"/>
      <c r="K951" s="463"/>
      <c r="L951" s="463"/>
      <c r="M951" s="463"/>
      <c r="N951" s="463"/>
      <c r="O951" s="463"/>
      <c r="P951" s="463"/>
      <c r="Q951" s="463"/>
      <c r="R951" s="463"/>
      <c r="S951" s="463"/>
      <c r="T951" s="463"/>
      <c r="U951" s="463"/>
      <c r="V951" s="463"/>
      <c r="W951" s="463"/>
    </row>
    <row r="952" spans="1:23" ht="16.5" customHeight="1">
      <c r="A952" s="463"/>
      <c r="B952" s="463"/>
      <c r="C952" s="742"/>
      <c r="D952" s="463"/>
      <c r="E952" s="463"/>
      <c r="F952" s="463"/>
      <c r="G952" s="463"/>
      <c r="H952" s="463"/>
      <c r="I952" s="463"/>
      <c r="J952" s="463"/>
      <c r="K952" s="463"/>
      <c r="L952" s="463"/>
      <c r="M952" s="463"/>
      <c r="N952" s="463"/>
      <c r="O952" s="463"/>
      <c r="P952" s="463"/>
      <c r="Q952" s="463"/>
      <c r="R952" s="463"/>
      <c r="S952" s="463"/>
      <c r="T952" s="463"/>
      <c r="U952" s="463"/>
      <c r="V952" s="463"/>
      <c r="W952" s="463"/>
    </row>
    <row r="953" spans="1:23" ht="16.5" customHeight="1">
      <c r="A953" s="463"/>
      <c r="B953" s="463"/>
      <c r="C953" s="742"/>
      <c r="D953" s="463"/>
      <c r="E953" s="463"/>
      <c r="F953" s="463"/>
      <c r="G953" s="463"/>
      <c r="H953" s="463"/>
      <c r="I953" s="463"/>
      <c r="J953" s="463"/>
      <c r="K953" s="463"/>
      <c r="L953" s="463"/>
      <c r="M953" s="463"/>
      <c r="N953" s="463"/>
      <c r="O953" s="463"/>
      <c r="P953" s="463"/>
      <c r="Q953" s="463"/>
      <c r="R953" s="463"/>
      <c r="S953" s="463"/>
      <c r="T953" s="463"/>
      <c r="U953" s="463"/>
      <c r="V953" s="463"/>
      <c r="W953" s="463"/>
    </row>
    <row r="954" spans="1:23" ht="16.5" customHeight="1">
      <c r="A954" s="463"/>
      <c r="B954" s="463"/>
      <c r="C954" s="742"/>
      <c r="D954" s="463"/>
      <c r="E954" s="463"/>
      <c r="F954" s="463"/>
      <c r="G954" s="463"/>
      <c r="H954" s="463"/>
      <c r="I954" s="463"/>
      <c r="J954" s="463"/>
      <c r="K954" s="463"/>
      <c r="L954" s="463"/>
      <c r="M954" s="463"/>
      <c r="N954" s="463"/>
      <c r="O954" s="463"/>
      <c r="P954" s="463"/>
      <c r="Q954" s="463"/>
      <c r="R954" s="463"/>
      <c r="S954" s="463"/>
      <c r="T954" s="463"/>
      <c r="U954" s="463"/>
      <c r="V954" s="463"/>
      <c r="W954" s="463"/>
    </row>
    <row r="955" spans="1:23" ht="16.5" customHeight="1">
      <c r="A955" s="463"/>
      <c r="B955" s="463"/>
      <c r="C955" s="742"/>
      <c r="D955" s="463"/>
      <c r="E955" s="463"/>
      <c r="F955" s="463"/>
      <c r="G955" s="463"/>
      <c r="H955" s="463"/>
      <c r="I955" s="463"/>
      <c r="J955" s="463"/>
      <c r="K955" s="463"/>
      <c r="L955" s="463"/>
      <c r="M955" s="463"/>
      <c r="N955" s="463"/>
      <c r="O955" s="463"/>
      <c r="P955" s="463"/>
      <c r="Q955" s="463"/>
      <c r="R955" s="463"/>
      <c r="S955" s="463"/>
      <c r="T955" s="463"/>
      <c r="U955" s="463"/>
      <c r="V955" s="463"/>
      <c r="W955" s="463"/>
    </row>
    <row r="956" spans="1:23" ht="16.5" customHeight="1">
      <c r="A956" s="463"/>
      <c r="B956" s="463"/>
      <c r="C956" s="742"/>
      <c r="D956" s="463"/>
      <c r="E956" s="463"/>
      <c r="F956" s="463"/>
      <c r="G956" s="463"/>
      <c r="H956" s="463"/>
      <c r="I956" s="463"/>
      <c r="J956" s="463"/>
      <c r="K956" s="463"/>
      <c r="L956" s="463"/>
      <c r="M956" s="463"/>
      <c r="N956" s="463"/>
      <c r="O956" s="463"/>
      <c r="P956" s="463"/>
      <c r="Q956" s="463"/>
      <c r="R956" s="463"/>
      <c r="S956" s="463"/>
      <c r="T956" s="463"/>
      <c r="U956" s="463"/>
      <c r="V956" s="463"/>
      <c r="W956" s="463"/>
    </row>
    <row r="957" spans="1:23" ht="16.5" customHeight="1">
      <c r="A957" s="463"/>
      <c r="B957" s="463"/>
      <c r="C957" s="742"/>
      <c r="D957" s="463"/>
      <c r="E957" s="463"/>
      <c r="F957" s="463"/>
      <c r="G957" s="463"/>
      <c r="H957" s="463"/>
      <c r="I957" s="463"/>
      <c r="J957" s="463"/>
      <c r="K957" s="463"/>
      <c r="L957" s="463"/>
      <c r="M957" s="463"/>
      <c r="N957" s="463"/>
      <c r="O957" s="463"/>
      <c r="P957" s="463"/>
      <c r="Q957" s="463"/>
      <c r="R957" s="463"/>
      <c r="S957" s="463"/>
      <c r="T957" s="463"/>
      <c r="U957" s="463"/>
      <c r="V957" s="463"/>
      <c r="W957" s="463"/>
    </row>
    <row r="958" spans="1:23" ht="16.5" customHeight="1">
      <c r="A958" s="463"/>
      <c r="B958" s="463"/>
      <c r="C958" s="742"/>
      <c r="D958" s="463"/>
      <c r="E958" s="463"/>
      <c r="F958" s="463"/>
      <c r="G958" s="463"/>
      <c r="H958" s="463"/>
      <c r="I958" s="463"/>
      <c r="J958" s="463"/>
      <c r="K958" s="463"/>
      <c r="L958" s="463"/>
      <c r="M958" s="463"/>
      <c r="N958" s="463"/>
      <c r="O958" s="463"/>
      <c r="P958" s="463"/>
      <c r="Q958" s="463"/>
      <c r="R958" s="463"/>
      <c r="S958" s="463"/>
      <c r="T958" s="463"/>
      <c r="U958" s="463"/>
      <c r="V958" s="463"/>
      <c r="W958" s="463"/>
    </row>
    <row r="959" spans="1:23" ht="16.5" customHeight="1">
      <c r="A959" s="463"/>
      <c r="B959" s="463"/>
      <c r="C959" s="742"/>
      <c r="D959" s="463"/>
      <c r="E959" s="463"/>
      <c r="F959" s="463"/>
      <c r="G959" s="463"/>
      <c r="H959" s="463"/>
      <c r="I959" s="463"/>
      <c r="J959" s="463"/>
      <c r="K959" s="463"/>
      <c r="L959" s="463"/>
      <c r="M959" s="463"/>
      <c r="N959" s="463"/>
      <c r="O959" s="463"/>
      <c r="P959" s="463"/>
      <c r="Q959" s="463"/>
      <c r="R959" s="463"/>
      <c r="S959" s="463"/>
      <c r="T959" s="463"/>
      <c r="U959" s="463"/>
      <c r="V959" s="463"/>
      <c r="W959" s="463"/>
    </row>
    <row r="960" spans="1:23" ht="16.5" customHeight="1">
      <c r="A960" s="463"/>
      <c r="B960" s="463"/>
      <c r="C960" s="742"/>
      <c r="D960" s="463"/>
      <c r="E960" s="463"/>
      <c r="F960" s="463"/>
      <c r="G960" s="463"/>
      <c r="H960" s="463"/>
      <c r="I960" s="463"/>
      <c r="J960" s="463"/>
      <c r="K960" s="463"/>
      <c r="L960" s="463"/>
      <c r="M960" s="463"/>
      <c r="N960" s="463"/>
      <c r="O960" s="463"/>
      <c r="P960" s="463"/>
      <c r="Q960" s="463"/>
      <c r="R960" s="463"/>
      <c r="S960" s="463"/>
      <c r="T960" s="463"/>
      <c r="U960" s="463"/>
      <c r="V960" s="463"/>
      <c r="W960" s="463"/>
    </row>
    <row r="961" spans="1:23" ht="16.5" customHeight="1">
      <c r="A961" s="463"/>
      <c r="B961" s="463"/>
      <c r="C961" s="742"/>
      <c r="D961" s="463"/>
      <c r="E961" s="463"/>
      <c r="F961" s="463"/>
      <c r="G961" s="463"/>
      <c r="H961" s="463"/>
      <c r="I961" s="463"/>
      <c r="J961" s="463"/>
      <c r="K961" s="463"/>
      <c r="L961" s="463"/>
      <c r="M961" s="463"/>
      <c r="N961" s="463"/>
      <c r="O961" s="463"/>
      <c r="P961" s="463"/>
      <c r="Q961" s="463"/>
      <c r="R961" s="463"/>
      <c r="S961" s="463"/>
      <c r="T961" s="463"/>
      <c r="U961" s="463"/>
      <c r="V961" s="463"/>
      <c r="W961" s="463"/>
    </row>
    <row r="962" spans="1:23" ht="16.5" customHeight="1">
      <c r="A962" s="463"/>
      <c r="B962" s="463"/>
      <c r="C962" s="742"/>
      <c r="D962" s="463"/>
      <c r="E962" s="463"/>
      <c r="F962" s="463"/>
      <c r="G962" s="463"/>
      <c r="H962" s="463"/>
      <c r="I962" s="463"/>
      <c r="J962" s="463"/>
      <c r="K962" s="463"/>
      <c r="L962" s="463"/>
      <c r="M962" s="463"/>
      <c r="N962" s="463"/>
      <c r="O962" s="463"/>
      <c r="P962" s="463"/>
      <c r="Q962" s="463"/>
      <c r="R962" s="463"/>
      <c r="S962" s="463"/>
      <c r="T962" s="463"/>
      <c r="U962" s="463"/>
      <c r="V962" s="463"/>
      <c r="W962" s="463"/>
    </row>
    <row r="963" spans="1:23" ht="16.5" customHeight="1">
      <c r="A963" s="463"/>
      <c r="B963" s="463"/>
      <c r="C963" s="742"/>
      <c r="D963" s="463"/>
      <c r="E963" s="463"/>
      <c r="F963" s="463"/>
      <c r="G963" s="463"/>
      <c r="H963" s="463"/>
      <c r="I963" s="463"/>
      <c r="J963" s="463"/>
      <c r="K963" s="463"/>
      <c r="L963" s="463"/>
      <c r="M963" s="463"/>
      <c r="N963" s="463"/>
      <c r="O963" s="463"/>
      <c r="P963" s="463"/>
      <c r="Q963" s="463"/>
      <c r="R963" s="463"/>
      <c r="S963" s="463"/>
      <c r="T963" s="463"/>
      <c r="U963" s="463"/>
      <c r="V963" s="463"/>
      <c r="W963" s="463"/>
    </row>
    <row r="964" spans="1:23" ht="16.5" customHeight="1">
      <c r="A964" s="463"/>
      <c r="B964" s="463"/>
      <c r="C964" s="742"/>
      <c r="D964" s="463"/>
      <c r="E964" s="463"/>
      <c r="F964" s="463"/>
      <c r="G964" s="463"/>
      <c r="H964" s="463"/>
      <c r="I964" s="463"/>
      <c r="J964" s="463"/>
      <c r="K964" s="463"/>
      <c r="L964" s="463"/>
      <c r="M964" s="463"/>
      <c r="N964" s="463"/>
      <c r="O964" s="463"/>
      <c r="P964" s="463"/>
      <c r="Q964" s="463"/>
      <c r="R964" s="463"/>
      <c r="S964" s="463"/>
      <c r="T964" s="463"/>
      <c r="U964" s="463"/>
      <c r="V964" s="463"/>
      <c r="W964" s="463"/>
    </row>
    <row r="965" spans="1:23" ht="16.5" customHeight="1">
      <c r="A965" s="463"/>
      <c r="B965" s="463"/>
      <c r="C965" s="742"/>
      <c r="D965" s="463"/>
      <c r="E965" s="463"/>
      <c r="F965" s="463"/>
      <c r="G965" s="463"/>
      <c r="H965" s="463"/>
      <c r="I965" s="463"/>
      <c r="J965" s="463"/>
      <c r="K965" s="463"/>
      <c r="L965" s="463"/>
      <c r="M965" s="463"/>
      <c r="N965" s="463"/>
      <c r="O965" s="463"/>
      <c r="P965" s="463"/>
      <c r="Q965" s="463"/>
      <c r="R965" s="463"/>
      <c r="S965" s="463"/>
      <c r="T965" s="463"/>
      <c r="U965" s="463"/>
      <c r="V965" s="463"/>
      <c r="W965" s="463"/>
    </row>
    <row r="966" spans="1:23" ht="16.5" customHeight="1">
      <c r="A966" s="463"/>
      <c r="B966" s="463"/>
      <c r="C966" s="742"/>
      <c r="D966" s="463"/>
      <c r="E966" s="463"/>
      <c r="F966" s="463"/>
      <c r="G966" s="463"/>
      <c r="H966" s="463"/>
      <c r="I966" s="463"/>
      <c r="J966" s="463"/>
      <c r="K966" s="463"/>
      <c r="L966" s="463"/>
      <c r="M966" s="463"/>
      <c r="N966" s="463"/>
      <c r="O966" s="463"/>
      <c r="P966" s="463"/>
      <c r="Q966" s="463"/>
      <c r="R966" s="463"/>
      <c r="S966" s="463"/>
      <c r="T966" s="463"/>
      <c r="U966" s="463"/>
      <c r="V966" s="463"/>
      <c r="W966" s="463"/>
    </row>
    <row r="967" spans="1:23" ht="16.5" customHeight="1">
      <c r="A967" s="463"/>
      <c r="B967" s="463"/>
      <c r="C967" s="742"/>
      <c r="D967" s="463"/>
      <c r="E967" s="463"/>
      <c r="F967" s="463"/>
      <c r="G967" s="463"/>
      <c r="H967" s="463"/>
      <c r="I967" s="463"/>
      <c r="J967" s="463"/>
      <c r="K967" s="463"/>
      <c r="L967" s="463"/>
      <c r="M967" s="463"/>
      <c r="N967" s="463"/>
      <c r="O967" s="463"/>
      <c r="P967" s="463"/>
      <c r="Q967" s="463"/>
      <c r="R967" s="463"/>
      <c r="S967" s="463"/>
      <c r="T967" s="463"/>
      <c r="U967" s="463"/>
      <c r="V967" s="463"/>
      <c r="W967" s="463"/>
    </row>
    <row r="968" spans="1:23" ht="16.5" customHeight="1">
      <c r="A968" s="463"/>
      <c r="B968" s="463"/>
      <c r="C968" s="742"/>
      <c r="D968" s="463"/>
      <c r="E968" s="463"/>
      <c r="F968" s="463"/>
      <c r="G968" s="463"/>
      <c r="H968" s="463"/>
      <c r="I968" s="463"/>
      <c r="J968" s="463"/>
      <c r="K968" s="463"/>
      <c r="L968" s="463"/>
      <c r="M968" s="463"/>
      <c r="N968" s="463"/>
      <c r="O968" s="463"/>
      <c r="P968" s="463"/>
      <c r="Q968" s="463"/>
      <c r="R968" s="463"/>
      <c r="S968" s="463"/>
      <c r="T968" s="463"/>
      <c r="U968" s="463"/>
      <c r="V968" s="463"/>
      <c r="W968" s="463"/>
    </row>
    <row r="969" spans="1:23" ht="16.5" customHeight="1">
      <c r="A969" s="463"/>
      <c r="B969" s="463"/>
      <c r="C969" s="742"/>
      <c r="D969" s="463"/>
      <c r="E969" s="463"/>
      <c r="F969" s="463"/>
      <c r="G969" s="463"/>
      <c r="H969" s="463"/>
      <c r="I969" s="463"/>
      <c r="J969" s="463"/>
      <c r="K969" s="463"/>
      <c r="L969" s="463"/>
      <c r="M969" s="463"/>
      <c r="N969" s="463"/>
      <c r="O969" s="463"/>
      <c r="P969" s="463"/>
      <c r="Q969" s="463"/>
      <c r="R969" s="463"/>
      <c r="S969" s="463"/>
      <c r="T969" s="463"/>
      <c r="U969" s="463"/>
      <c r="V969" s="463"/>
      <c r="W969" s="463"/>
    </row>
    <row r="970" spans="1:23" ht="16.5" customHeight="1">
      <c r="A970" s="463"/>
      <c r="B970" s="463"/>
      <c r="C970" s="742"/>
      <c r="D970" s="463"/>
      <c r="E970" s="463"/>
      <c r="F970" s="463"/>
      <c r="G970" s="463"/>
      <c r="H970" s="463"/>
      <c r="I970" s="463"/>
      <c r="J970" s="463"/>
      <c r="K970" s="463"/>
      <c r="L970" s="463"/>
      <c r="M970" s="463"/>
      <c r="N970" s="463"/>
      <c r="O970" s="463"/>
      <c r="P970" s="463"/>
      <c r="Q970" s="463"/>
      <c r="R970" s="463"/>
      <c r="S970" s="463"/>
      <c r="T970" s="463"/>
      <c r="U970" s="463"/>
      <c r="V970" s="463"/>
      <c r="W970" s="463"/>
    </row>
    <row r="971" spans="1:23" ht="16.5" customHeight="1">
      <c r="A971" s="463"/>
      <c r="B971" s="463"/>
      <c r="C971" s="742"/>
      <c r="D971" s="463"/>
      <c r="E971" s="463"/>
      <c r="F971" s="463"/>
      <c r="G971" s="463"/>
      <c r="H971" s="463"/>
      <c r="I971" s="463"/>
      <c r="J971" s="463"/>
      <c r="K971" s="463"/>
      <c r="L971" s="463"/>
      <c r="M971" s="463"/>
      <c r="N971" s="463"/>
      <c r="O971" s="463"/>
      <c r="P971" s="463"/>
      <c r="Q971" s="463"/>
      <c r="R971" s="463"/>
      <c r="S971" s="463"/>
      <c r="T971" s="463"/>
      <c r="U971" s="463"/>
      <c r="V971" s="463"/>
      <c r="W971" s="463"/>
    </row>
    <row r="972" spans="1:23" ht="16.5" customHeight="1">
      <c r="A972" s="463"/>
      <c r="B972" s="463"/>
      <c r="C972" s="742"/>
      <c r="D972" s="463"/>
      <c r="E972" s="463"/>
      <c r="F972" s="463"/>
      <c r="G972" s="463"/>
      <c r="H972" s="463"/>
      <c r="I972" s="463"/>
      <c r="J972" s="463"/>
      <c r="K972" s="463"/>
      <c r="L972" s="463"/>
      <c r="M972" s="463"/>
      <c r="N972" s="463"/>
      <c r="O972" s="463"/>
      <c r="P972" s="463"/>
      <c r="Q972" s="463"/>
      <c r="R972" s="463"/>
      <c r="S972" s="463"/>
      <c r="T972" s="463"/>
      <c r="U972" s="463"/>
      <c r="V972" s="463"/>
      <c r="W972" s="463"/>
    </row>
    <row r="973" spans="1:23" ht="16.5" customHeight="1">
      <c r="A973" s="463"/>
      <c r="B973" s="463"/>
      <c r="C973" s="742"/>
      <c r="D973" s="463"/>
      <c r="E973" s="463"/>
      <c r="F973" s="463"/>
      <c r="G973" s="463"/>
      <c r="H973" s="463"/>
      <c r="I973" s="463"/>
      <c r="J973" s="463"/>
      <c r="K973" s="463"/>
      <c r="L973" s="463"/>
      <c r="M973" s="463"/>
      <c r="N973" s="463"/>
      <c r="O973" s="463"/>
      <c r="P973" s="463"/>
      <c r="Q973" s="463"/>
      <c r="R973" s="463"/>
      <c r="S973" s="463"/>
      <c r="T973" s="463"/>
      <c r="U973" s="463"/>
      <c r="V973" s="463"/>
      <c r="W973" s="463"/>
    </row>
    <row r="974" spans="1:23" ht="16.5" customHeight="1">
      <c r="A974" s="463"/>
      <c r="B974" s="463"/>
      <c r="C974" s="742"/>
      <c r="D974" s="463"/>
      <c r="E974" s="463"/>
      <c r="F974" s="463"/>
      <c r="G974" s="463"/>
      <c r="H974" s="463"/>
      <c r="I974" s="463"/>
      <c r="J974" s="463"/>
      <c r="K974" s="463"/>
      <c r="L974" s="463"/>
      <c r="M974" s="463"/>
      <c r="N974" s="463"/>
      <c r="O974" s="463"/>
      <c r="P974" s="463"/>
      <c r="Q974" s="463"/>
      <c r="R974" s="463"/>
      <c r="S974" s="463"/>
      <c r="T974" s="463"/>
      <c r="U974" s="463"/>
      <c r="V974" s="463"/>
      <c r="W974" s="463"/>
    </row>
    <row r="975" spans="1:23" ht="16.5" customHeight="1">
      <c r="A975" s="463"/>
      <c r="B975" s="463"/>
      <c r="C975" s="742"/>
      <c r="D975" s="463"/>
      <c r="E975" s="463"/>
      <c r="F975" s="463"/>
      <c r="G975" s="463"/>
      <c r="H975" s="463"/>
      <c r="I975" s="463"/>
      <c r="J975" s="463"/>
      <c r="K975" s="463"/>
      <c r="L975" s="463"/>
      <c r="M975" s="463"/>
      <c r="N975" s="463"/>
      <c r="O975" s="463"/>
      <c r="P975" s="463"/>
      <c r="Q975" s="463"/>
      <c r="R975" s="463"/>
      <c r="S975" s="463"/>
      <c r="T975" s="463"/>
      <c r="U975" s="463"/>
      <c r="V975" s="463"/>
      <c r="W975" s="463"/>
    </row>
    <row r="976" spans="1:23" ht="16.5" customHeight="1">
      <c r="A976" s="463"/>
      <c r="B976" s="463"/>
      <c r="C976" s="742"/>
      <c r="D976" s="463"/>
      <c r="E976" s="463"/>
      <c r="F976" s="463"/>
      <c r="G976" s="463"/>
      <c r="H976" s="463"/>
      <c r="I976" s="463"/>
      <c r="J976" s="463"/>
      <c r="K976" s="463"/>
      <c r="L976" s="463"/>
      <c r="M976" s="463"/>
      <c r="N976" s="463"/>
      <c r="O976" s="463"/>
      <c r="P976" s="463"/>
      <c r="Q976" s="463"/>
      <c r="R976" s="463"/>
      <c r="S976" s="463"/>
      <c r="T976" s="463"/>
      <c r="U976" s="463"/>
      <c r="V976" s="463"/>
      <c r="W976" s="463"/>
    </row>
    <row r="977" spans="1:23" ht="16.5" customHeight="1">
      <c r="A977" s="463"/>
      <c r="B977" s="463"/>
      <c r="C977" s="742"/>
      <c r="D977" s="463"/>
      <c r="E977" s="463"/>
      <c r="F977" s="463"/>
      <c r="G977" s="463"/>
      <c r="H977" s="463"/>
      <c r="I977" s="463"/>
      <c r="J977" s="463"/>
      <c r="K977" s="463"/>
      <c r="L977" s="463"/>
      <c r="M977" s="463"/>
      <c r="N977" s="463"/>
      <c r="O977" s="463"/>
      <c r="P977" s="463"/>
      <c r="Q977" s="463"/>
      <c r="R977" s="463"/>
      <c r="S977" s="463"/>
      <c r="T977" s="463"/>
      <c r="U977" s="463"/>
      <c r="V977" s="463"/>
      <c r="W977" s="463"/>
    </row>
    <row r="978" spans="1:23" ht="16.5" customHeight="1">
      <c r="A978" s="463"/>
      <c r="B978" s="463"/>
      <c r="C978" s="742"/>
      <c r="D978" s="463"/>
      <c r="E978" s="463"/>
      <c r="F978" s="463"/>
      <c r="G978" s="463"/>
      <c r="H978" s="463"/>
      <c r="I978" s="463"/>
      <c r="J978" s="463"/>
      <c r="K978" s="463"/>
      <c r="L978" s="463"/>
      <c r="M978" s="463"/>
      <c r="N978" s="463"/>
      <c r="O978" s="463"/>
      <c r="P978" s="463"/>
      <c r="Q978" s="463"/>
      <c r="R978" s="463"/>
      <c r="S978" s="463"/>
      <c r="T978" s="463"/>
      <c r="U978" s="463"/>
      <c r="V978" s="463"/>
      <c r="W978" s="463"/>
    </row>
    <row r="979" spans="1:23" ht="16.5" customHeight="1">
      <c r="A979" s="463"/>
      <c r="B979" s="463"/>
      <c r="C979" s="742"/>
      <c r="D979" s="463"/>
      <c r="E979" s="463"/>
      <c r="F979" s="463"/>
      <c r="G979" s="463"/>
      <c r="H979" s="463"/>
      <c r="I979" s="463"/>
      <c r="J979" s="463"/>
      <c r="K979" s="463"/>
      <c r="L979" s="463"/>
      <c r="M979" s="463"/>
      <c r="N979" s="463"/>
      <c r="O979" s="463"/>
      <c r="P979" s="463"/>
      <c r="Q979" s="463"/>
      <c r="R979" s="463"/>
      <c r="S979" s="463"/>
      <c r="T979" s="463"/>
      <c r="U979" s="463"/>
      <c r="V979" s="463"/>
      <c r="W979" s="463"/>
    </row>
    <row r="980" spans="1:23" ht="16.5" customHeight="1">
      <c r="A980" s="463"/>
      <c r="B980" s="463"/>
      <c r="C980" s="742"/>
      <c r="D980" s="463"/>
      <c r="E980" s="463"/>
      <c r="F980" s="463"/>
      <c r="G980" s="463"/>
      <c r="H980" s="463"/>
      <c r="I980" s="463"/>
      <c r="J980" s="463"/>
      <c r="K980" s="463"/>
      <c r="L980" s="463"/>
      <c r="M980" s="463"/>
      <c r="N980" s="463"/>
      <c r="O980" s="463"/>
      <c r="P980" s="463"/>
      <c r="Q980" s="463"/>
      <c r="R980" s="463"/>
      <c r="S980" s="463"/>
      <c r="T980" s="463"/>
      <c r="U980" s="463"/>
      <c r="V980" s="463"/>
      <c r="W980" s="463"/>
    </row>
    <row r="981" spans="1:23" ht="16.5" customHeight="1">
      <c r="A981" s="463"/>
      <c r="B981" s="463"/>
      <c r="C981" s="742"/>
      <c r="D981" s="463"/>
      <c r="E981" s="463"/>
      <c r="F981" s="463"/>
      <c r="G981" s="463"/>
      <c r="H981" s="463"/>
      <c r="I981" s="463"/>
      <c r="J981" s="463"/>
      <c r="K981" s="463"/>
      <c r="L981" s="463"/>
      <c r="M981" s="463"/>
      <c r="N981" s="463"/>
      <c r="O981" s="463"/>
      <c r="P981" s="463"/>
      <c r="Q981" s="463"/>
      <c r="R981" s="463"/>
      <c r="S981" s="463"/>
      <c r="T981" s="463"/>
      <c r="U981" s="463"/>
      <c r="V981" s="463"/>
      <c r="W981" s="463"/>
    </row>
    <row r="982" spans="1:23" ht="16.5" customHeight="1">
      <c r="A982" s="463"/>
      <c r="B982" s="463"/>
      <c r="C982" s="742"/>
      <c r="D982" s="463"/>
      <c r="E982" s="463"/>
      <c r="F982" s="463"/>
      <c r="G982" s="463"/>
      <c r="H982" s="463"/>
      <c r="I982" s="463"/>
      <c r="J982" s="463"/>
      <c r="K982" s="463"/>
      <c r="L982" s="463"/>
      <c r="M982" s="463"/>
      <c r="N982" s="463"/>
      <c r="O982" s="463"/>
      <c r="P982" s="463"/>
      <c r="Q982" s="463"/>
      <c r="R982" s="463"/>
      <c r="S982" s="463"/>
      <c r="T982" s="463"/>
      <c r="U982" s="463"/>
      <c r="V982" s="463"/>
      <c r="W982" s="463"/>
    </row>
    <row r="983" spans="1:23" ht="16.5" customHeight="1">
      <c r="A983" s="463"/>
      <c r="B983" s="463"/>
      <c r="C983" s="742"/>
      <c r="D983" s="463"/>
      <c r="E983" s="463"/>
      <c r="F983" s="463"/>
      <c r="G983" s="463"/>
      <c r="H983" s="463"/>
      <c r="I983" s="463"/>
      <c r="J983" s="463"/>
      <c r="K983" s="463"/>
      <c r="L983" s="463"/>
      <c r="M983" s="463"/>
      <c r="N983" s="463"/>
      <c r="O983" s="463"/>
      <c r="P983" s="463"/>
      <c r="Q983" s="463"/>
      <c r="R983" s="463"/>
      <c r="S983" s="463"/>
      <c r="T983" s="463"/>
      <c r="U983" s="463"/>
      <c r="V983" s="463"/>
      <c r="W983" s="463"/>
    </row>
    <row r="984" spans="1:23" ht="16.5" customHeight="1">
      <c r="A984" s="463"/>
      <c r="B984" s="463"/>
      <c r="C984" s="742"/>
      <c r="D984" s="463"/>
      <c r="E984" s="463"/>
      <c r="F984" s="463"/>
      <c r="G984" s="463"/>
      <c r="H984" s="463"/>
      <c r="I984" s="463"/>
      <c r="J984" s="463"/>
      <c r="K984" s="463"/>
      <c r="L984" s="463"/>
      <c r="M984" s="463"/>
      <c r="N984" s="463"/>
      <c r="O984" s="463"/>
      <c r="P984" s="463"/>
      <c r="Q984" s="463"/>
      <c r="R984" s="463"/>
      <c r="S984" s="463"/>
      <c r="T984" s="463"/>
      <c r="U984" s="463"/>
      <c r="V984" s="463"/>
      <c r="W984" s="463"/>
    </row>
    <row r="985" spans="1:23" ht="16.5" customHeight="1">
      <c r="A985" s="463"/>
      <c r="B985" s="463"/>
      <c r="C985" s="742"/>
      <c r="D985" s="463"/>
      <c r="E985" s="463"/>
      <c r="F985" s="463"/>
      <c r="G985" s="463"/>
      <c r="H985" s="463"/>
      <c r="I985" s="463"/>
      <c r="J985" s="463"/>
      <c r="K985" s="463"/>
      <c r="L985" s="463"/>
      <c r="M985" s="463"/>
      <c r="N985" s="463"/>
      <c r="O985" s="463"/>
      <c r="P985" s="463"/>
      <c r="Q985" s="463"/>
      <c r="R985" s="463"/>
      <c r="S985" s="463"/>
      <c r="T985" s="463"/>
      <c r="U985" s="463"/>
      <c r="V985" s="463"/>
      <c r="W985" s="463"/>
    </row>
    <row r="986" spans="1:23" ht="16.5" customHeight="1">
      <c r="A986" s="463"/>
      <c r="B986" s="463"/>
      <c r="C986" s="742"/>
      <c r="D986" s="463"/>
      <c r="E986" s="463"/>
      <c r="F986" s="463"/>
      <c r="G986" s="463"/>
      <c r="H986" s="463"/>
      <c r="I986" s="463"/>
      <c r="J986" s="463"/>
      <c r="K986" s="463"/>
      <c r="L986" s="463"/>
      <c r="M986" s="463"/>
      <c r="N986" s="463"/>
      <c r="O986" s="463"/>
      <c r="P986" s="463"/>
      <c r="Q986" s="463"/>
      <c r="R986" s="463"/>
      <c r="S986" s="463"/>
      <c r="T986" s="463"/>
      <c r="U986" s="463"/>
      <c r="V986" s="463"/>
      <c r="W986" s="463"/>
    </row>
    <row r="987" spans="1:23" ht="16.5" customHeight="1">
      <c r="A987" s="463"/>
      <c r="B987" s="463"/>
      <c r="C987" s="742"/>
      <c r="D987" s="463"/>
      <c r="E987" s="463"/>
      <c r="F987" s="463"/>
      <c r="G987" s="463"/>
      <c r="H987" s="463"/>
      <c r="I987" s="463"/>
      <c r="J987" s="463"/>
      <c r="K987" s="463"/>
      <c r="L987" s="463"/>
      <c r="M987" s="463"/>
      <c r="N987" s="463"/>
      <c r="O987" s="463"/>
      <c r="P987" s="463"/>
      <c r="Q987" s="463"/>
      <c r="R987" s="463"/>
      <c r="S987" s="463"/>
      <c r="T987" s="463"/>
      <c r="U987" s="463"/>
      <c r="V987" s="463"/>
      <c r="W987" s="463"/>
    </row>
    <row r="988" spans="1:23" ht="16.5" customHeight="1">
      <c r="A988" s="463"/>
      <c r="B988" s="463"/>
      <c r="C988" s="742"/>
      <c r="D988" s="463"/>
      <c r="E988" s="463"/>
      <c r="F988" s="463"/>
      <c r="G988" s="463"/>
      <c r="H988" s="463"/>
      <c r="I988" s="463"/>
      <c r="J988" s="463"/>
      <c r="K988" s="463"/>
      <c r="L988" s="463"/>
      <c r="M988" s="463"/>
      <c r="N988" s="463"/>
      <c r="O988" s="463"/>
      <c r="P988" s="463"/>
      <c r="Q988" s="463"/>
      <c r="R988" s="463"/>
      <c r="S988" s="463"/>
      <c r="T988" s="463"/>
      <c r="U988" s="463"/>
      <c r="V988" s="463"/>
      <c r="W988" s="463"/>
    </row>
    <row r="989" spans="1:23" ht="16.5" customHeight="1">
      <c r="A989" s="463"/>
      <c r="B989" s="463"/>
      <c r="C989" s="742"/>
      <c r="D989" s="463"/>
      <c r="E989" s="463"/>
      <c r="F989" s="463"/>
      <c r="G989" s="463"/>
      <c r="H989" s="463"/>
      <c r="I989" s="463"/>
      <c r="J989" s="463"/>
      <c r="K989" s="463"/>
      <c r="L989" s="463"/>
      <c r="M989" s="463"/>
      <c r="N989" s="463"/>
      <c r="O989" s="463"/>
      <c r="P989" s="463"/>
      <c r="Q989" s="463"/>
      <c r="R989" s="463"/>
      <c r="S989" s="463"/>
      <c r="T989" s="463"/>
      <c r="U989" s="463"/>
      <c r="V989" s="463"/>
      <c r="W989" s="463"/>
    </row>
    <row r="990" spans="1:23" ht="16.5" customHeight="1">
      <c r="A990" s="463"/>
      <c r="B990" s="463"/>
      <c r="C990" s="742"/>
      <c r="D990" s="463"/>
      <c r="E990" s="463"/>
      <c r="F990" s="463"/>
      <c r="G990" s="463"/>
      <c r="H990" s="463"/>
      <c r="I990" s="463"/>
      <c r="J990" s="463"/>
      <c r="K990" s="463"/>
      <c r="L990" s="463"/>
      <c r="M990" s="463"/>
      <c r="N990" s="463"/>
      <c r="O990" s="463"/>
      <c r="P990" s="463"/>
      <c r="Q990" s="463"/>
      <c r="R990" s="463"/>
      <c r="S990" s="463"/>
      <c r="T990" s="463"/>
      <c r="U990" s="463"/>
      <c r="V990" s="463"/>
      <c r="W990" s="463"/>
    </row>
    <row r="991" spans="1:23" ht="16.5" customHeight="1">
      <c r="A991" s="463"/>
      <c r="B991" s="463"/>
      <c r="C991" s="742"/>
      <c r="D991" s="463"/>
      <c r="E991" s="463"/>
      <c r="F991" s="463"/>
      <c r="G991" s="463"/>
      <c r="H991" s="463"/>
      <c r="I991" s="463"/>
      <c r="J991" s="463"/>
      <c r="K991" s="463"/>
      <c r="L991" s="463"/>
      <c r="M991" s="463"/>
      <c r="N991" s="463"/>
      <c r="O991" s="463"/>
      <c r="P991" s="463"/>
      <c r="Q991" s="463"/>
      <c r="R991" s="463"/>
      <c r="S991" s="463"/>
      <c r="T991" s="463"/>
      <c r="U991" s="463"/>
      <c r="V991" s="463"/>
      <c r="W991" s="463"/>
    </row>
    <row r="992" spans="1:23" ht="16.5" customHeight="1">
      <c r="A992" s="463"/>
      <c r="B992" s="463"/>
      <c r="C992" s="742"/>
      <c r="D992" s="463"/>
      <c r="E992" s="463"/>
      <c r="F992" s="463"/>
      <c r="G992" s="463"/>
      <c r="H992" s="463"/>
      <c r="I992" s="463"/>
      <c r="J992" s="463"/>
      <c r="K992" s="463"/>
      <c r="L992" s="463"/>
      <c r="M992" s="463"/>
      <c r="N992" s="463"/>
      <c r="O992" s="463"/>
      <c r="P992" s="463"/>
      <c r="Q992" s="463"/>
      <c r="R992" s="463"/>
      <c r="S992" s="463"/>
      <c r="T992" s="463"/>
      <c r="U992" s="463"/>
      <c r="V992" s="463"/>
      <c r="W992" s="463"/>
    </row>
    <row r="993" spans="1:23" ht="16.5" customHeight="1">
      <c r="A993" s="463"/>
      <c r="B993" s="463"/>
      <c r="C993" s="742"/>
      <c r="D993" s="463"/>
      <c r="E993" s="463"/>
      <c r="F993" s="463"/>
      <c r="G993" s="463"/>
      <c r="H993" s="463"/>
      <c r="I993" s="463"/>
      <c r="J993" s="463"/>
      <c r="K993" s="463"/>
      <c r="L993" s="463"/>
      <c r="M993" s="463"/>
      <c r="N993" s="463"/>
      <c r="O993" s="463"/>
      <c r="P993" s="463"/>
      <c r="Q993" s="463"/>
      <c r="R993" s="463"/>
      <c r="S993" s="463"/>
      <c r="T993" s="463"/>
      <c r="U993" s="463"/>
      <c r="V993" s="463"/>
      <c r="W993" s="463"/>
    </row>
    <row r="994" spans="1:23" ht="16.5" customHeight="1">
      <c r="A994" s="463"/>
      <c r="B994" s="463"/>
      <c r="C994" s="742"/>
      <c r="D994" s="463"/>
      <c r="E994" s="463"/>
      <c r="F994" s="463"/>
      <c r="G994" s="463"/>
      <c r="H994" s="463"/>
      <c r="I994" s="463"/>
      <c r="J994" s="463"/>
      <c r="K994" s="463"/>
      <c r="L994" s="463"/>
      <c r="M994" s="463"/>
      <c r="N994" s="463"/>
      <c r="O994" s="463"/>
      <c r="P994" s="463"/>
      <c r="Q994" s="463"/>
      <c r="R994" s="463"/>
      <c r="S994" s="463"/>
      <c r="T994" s="463"/>
      <c r="U994" s="463"/>
      <c r="V994" s="463"/>
      <c r="W994" s="463"/>
    </row>
    <row r="995" spans="1:23" ht="16.5" customHeight="1">
      <c r="A995" s="463"/>
      <c r="B995" s="463"/>
      <c r="C995" s="742"/>
      <c r="D995" s="463"/>
      <c r="E995" s="463"/>
      <c r="F995" s="463"/>
      <c r="G995" s="463"/>
      <c r="H995" s="463"/>
      <c r="I995" s="463"/>
      <c r="J995" s="463"/>
      <c r="K995" s="463"/>
      <c r="L995" s="463"/>
      <c r="M995" s="463"/>
      <c r="N995" s="463"/>
      <c r="O995" s="463"/>
      <c r="P995" s="463"/>
      <c r="Q995" s="463"/>
      <c r="R995" s="463"/>
      <c r="S995" s="463"/>
      <c r="T995" s="463"/>
      <c r="U995" s="463"/>
      <c r="V995" s="463"/>
      <c r="W995" s="463"/>
    </row>
    <row r="996" spans="1:23" ht="16.5" customHeight="1">
      <c r="A996" s="463"/>
      <c r="B996" s="463"/>
      <c r="C996" s="742"/>
      <c r="D996" s="463"/>
      <c r="E996" s="463"/>
      <c r="F996" s="463"/>
      <c r="G996" s="463"/>
      <c r="H996" s="463"/>
      <c r="I996" s="463"/>
      <c r="J996" s="463"/>
      <c r="K996" s="463"/>
      <c r="L996" s="463"/>
      <c r="M996" s="463"/>
      <c r="N996" s="463"/>
      <c r="O996" s="463"/>
      <c r="P996" s="463"/>
      <c r="Q996" s="463"/>
      <c r="R996" s="463"/>
      <c r="S996" s="463"/>
      <c r="T996" s="463"/>
      <c r="U996" s="463"/>
      <c r="V996" s="463"/>
      <c r="W996" s="463"/>
    </row>
    <row r="997" spans="1:23" ht="16.5" customHeight="1">
      <c r="A997" s="463"/>
      <c r="B997" s="463"/>
      <c r="C997" s="742"/>
      <c r="D997" s="463"/>
      <c r="E997" s="463"/>
      <c r="F997" s="463"/>
      <c r="G997" s="463"/>
      <c r="H997" s="463"/>
      <c r="I997" s="463"/>
      <c r="J997" s="463"/>
      <c r="K997" s="463"/>
      <c r="L997" s="463"/>
      <c r="M997" s="463"/>
      <c r="N997" s="463"/>
      <c r="O997" s="463"/>
      <c r="P997" s="463"/>
      <c r="Q997" s="463"/>
      <c r="R997" s="463"/>
      <c r="S997" s="463"/>
      <c r="T997" s="463"/>
      <c r="U997" s="463"/>
      <c r="V997" s="463"/>
      <c r="W997" s="463"/>
    </row>
    <row r="998" spans="1:23" ht="16.5" customHeight="1">
      <c r="A998" s="463"/>
      <c r="B998" s="463"/>
      <c r="C998" s="742"/>
      <c r="D998" s="463"/>
      <c r="E998" s="463"/>
      <c r="F998" s="463"/>
      <c r="G998" s="463"/>
      <c r="H998" s="463"/>
      <c r="I998" s="463"/>
      <c r="J998" s="463"/>
      <c r="K998" s="463"/>
      <c r="L998" s="463"/>
      <c r="M998" s="463"/>
      <c r="N998" s="463"/>
      <c r="O998" s="463"/>
      <c r="P998" s="463"/>
      <c r="Q998" s="463"/>
      <c r="R998" s="463"/>
      <c r="S998" s="463"/>
      <c r="T998" s="463"/>
      <c r="U998" s="463"/>
      <c r="V998" s="463"/>
      <c r="W998" s="463"/>
    </row>
    <row r="999" spans="1:23" ht="16.5" customHeight="1">
      <c r="A999" s="463"/>
      <c r="B999" s="463"/>
      <c r="C999" s="742"/>
      <c r="D999" s="463"/>
      <c r="E999" s="463"/>
      <c r="F999" s="463"/>
      <c r="G999" s="463"/>
      <c r="H999" s="463"/>
      <c r="I999" s="463"/>
      <c r="J999" s="463"/>
      <c r="K999" s="463"/>
      <c r="L999" s="463"/>
      <c r="M999" s="463"/>
      <c r="N999" s="463"/>
      <c r="O999" s="463"/>
      <c r="P999" s="463"/>
      <c r="Q999" s="463"/>
      <c r="R999" s="463"/>
      <c r="S999" s="463"/>
      <c r="T999" s="463"/>
      <c r="U999" s="463"/>
      <c r="V999" s="463"/>
      <c r="W999" s="463"/>
    </row>
    <row r="1000" spans="1:23" ht="16.5" customHeight="1">
      <c r="A1000" s="463"/>
      <c r="B1000" s="463"/>
      <c r="C1000" s="742"/>
      <c r="D1000" s="463"/>
      <c r="E1000" s="463"/>
      <c r="F1000" s="463"/>
      <c r="G1000" s="463"/>
      <c r="H1000" s="463"/>
      <c r="I1000" s="463"/>
      <c r="J1000" s="463"/>
      <c r="K1000" s="463"/>
      <c r="L1000" s="463"/>
      <c r="M1000" s="463"/>
      <c r="N1000" s="463"/>
      <c r="O1000" s="463"/>
      <c r="P1000" s="463"/>
      <c r="Q1000" s="463"/>
      <c r="R1000" s="463"/>
      <c r="S1000" s="463"/>
      <c r="T1000" s="463"/>
      <c r="U1000" s="463"/>
      <c r="V1000" s="463"/>
      <c r="W1000" s="463"/>
    </row>
    <row r="1001" spans="1:23" ht="16.5" customHeight="1">
      <c r="A1001" s="463"/>
      <c r="B1001" s="463"/>
      <c r="C1001" s="742"/>
      <c r="D1001" s="463"/>
      <c r="E1001" s="463"/>
      <c r="F1001" s="463"/>
      <c r="G1001" s="463"/>
      <c r="H1001" s="463"/>
      <c r="I1001" s="463"/>
      <c r="J1001" s="463"/>
      <c r="K1001" s="463"/>
      <c r="L1001" s="463"/>
      <c r="M1001" s="463"/>
      <c r="N1001" s="463"/>
      <c r="O1001" s="463"/>
      <c r="P1001" s="463"/>
      <c r="Q1001" s="463"/>
      <c r="R1001" s="463"/>
      <c r="S1001" s="463"/>
      <c r="T1001" s="463"/>
      <c r="U1001" s="463"/>
      <c r="V1001" s="463"/>
      <c r="W1001" s="463"/>
    </row>
    <row r="1002" spans="1:23" ht="16.5" customHeight="1">
      <c r="A1002" s="463"/>
      <c r="B1002" s="463"/>
      <c r="C1002" s="742"/>
      <c r="D1002" s="463"/>
      <c r="E1002" s="463"/>
      <c r="F1002" s="463"/>
      <c r="G1002" s="463"/>
      <c r="H1002" s="463"/>
      <c r="I1002" s="463"/>
      <c r="J1002" s="463"/>
      <c r="K1002" s="463"/>
      <c r="L1002" s="463"/>
      <c r="M1002" s="463"/>
      <c r="N1002" s="463"/>
      <c r="O1002" s="463"/>
      <c r="P1002" s="463"/>
      <c r="Q1002" s="463"/>
      <c r="R1002" s="463"/>
      <c r="S1002" s="463"/>
      <c r="T1002" s="463"/>
      <c r="U1002" s="463"/>
      <c r="V1002" s="463"/>
      <c r="W1002" s="4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379F-ED0A-4903-A93C-9AC48CEA658D}">
  <sheetPr codeName="Sheet46"/>
  <dimension ref="A1:Y1002"/>
  <sheetViews>
    <sheetView zoomScale="75" zoomScaleNormal="75" workbookViewId="0">
      <selection sqref="A1:C1"/>
    </sheetView>
  </sheetViews>
  <sheetFormatPr defaultColWidth="12.58203125" defaultRowHeight="18"/>
  <cols>
    <col min="1" max="1" width="3.58203125" customWidth="1"/>
    <col min="2" max="2" width="47.58203125" customWidth="1"/>
    <col min="3" max="3" width="47.58203125" style="734" customWidth="1"/>
    <col min="4" max="25" width="6.33203125" customWidth="1"/>
  </cols>
  <sheetData>
    <row r="1" spans="1:25" ht="20.5" thickBot="1">
      <c r="A1" s="2016" t="s">
        <v>341</v>
      </c>
      <c r="B1" s="2016"/>
      <c r="C1" s="2017"/>
      <c r="D1" s="303"/>
      <c r="E1" s="304"/>
      <c r="F1" s="304"/>
      <c r="G1" s="304"/>
      <c r="H1" s="304"/>
      <c r="I1" s="304"/>
      <c r="J1" s="304"/>
      <c r="K1" s="304"/>
      <c r="L1" s="304"/>
      <c r="M1" s="304"/>
      <c r="N1" s="304"/>
      <c r="O1" s="304"/>
      <c r="P1" s="304"/>
      <c r="Q1" s="304"/>
      <c r="R1" s="304"/>
      <c r="S1" s="304"/>
      <c r="T1" s="304"/>
      <c r="U1" s="304"/>
      <c r="V1" s="304"/>
      <c r="W1" s="304"/>
      <c r="X1" s="304"/>
      <c r="Y1" s="304"/>
    </row>
    <row r="2" spans="1:25" ht="18.5" thickBot="1">
      <c r="A2" s="1946" t="s">
        <v>79</v>
      </c>
      <c r="B2" s="2018"/>
      <c r="C2" s="1097">
        <v>45450</v>
      </c>
      <c r="D2" s="305"/>
      <c r="E2" s="304"/>
      <c r="F2" s="304"/>
      <c r="G2" s="304"/>
      <c r="H2" s="304"/>
      <c r="I2" s="304"/>
      <c r="J2" s="304"/>
      <c r="K2" s="304"/>
      <c r="L2" s="304"/>
      <c r="M2" s="304"/>
      <c r="N2" s="304"/>
      <c r="O2" s="304"/>
      <c r="P2" s="304"/>
      <c r="Q2" s="304"/>
      <c r="R2" s="304"/>
      <c r="S2" s="304"/>
      <c r="T2" s="304"/>
      <c r="U2" s="304"/>
      <c r="V2" s="304"/>
      <c r="W2" s="304"/>
      <c r="X2" s="304"/>
      <c r="Y2" s="304"/>
    </row>
    <row r="3" spans="1:25">
      <c r="A3" s="1948" t="s">
        <v>80</v>
      </c>
      <c r="B3" s="306" t="s">
        <v>331</v>
      </c>
      <c r="C3" s="551" t="s">
        <v>1189</v>
      </c>
      <c r="D3" s="304"/>
      <c r="E3" s="304"/>
      <c r="F3" s="304"/>
      <c r="G3" s="304"/>
      <c r="H3" s="304"/>
      <c r="I3" s="304"/>
      <c r="J3" s="304"/>
      <c r="K3" s="304"/>
      <c r="L3" s="304"/>
      <c r="M3" s="304"/>
      <c r="N3" s="304"/>
      <c r="O3" s="304"/>
      <c r="P3" s="304"/>
      <c r="Q3" s="304"/>
      <c r="R3" s="304"/>
      <c r="S3" s="304"/>
      <c r="T3" s="304"/>
      <c r="U3" s="304"/>
      <c r="V3" s="304"/>
      <c r="W3" s="304"/>
      <c r="X3" s="304"/>
      <c r="Y3" s="304"/>
    </row>
    <row r="4" spans="1:25">
      <c r="A4" s="2019"/>
      <c r="B4" s="307" t="s">
        <v>82</v>
      </c>
      <c r="C4" s="1073" t="s">
        <v>1190</v>
      </c>
      <c r="D4" s="304"/>
      <c r="E4" s="304"/>
      <c r="F4" s="304"/>
      <c r="G4" s="304"/>
      <c r="H4" s="304"/>
      <c r="I4" s="304"/>
      <c r="J4" s="304"/>
      <c r="K4" s="304"/>
      <c r="L4" s="304"/>
      <c r="M4" s="304"/>
      <c r="N4" s="304"/>
      <c r="O4" s="304"/>
      <c r="P4" s="304"/>
      <c r="Q4" s="304"/>
      <c r="R4" s="304"/>
      <c r="S4" s="304"/>
      <c r="T4" s="304"/>
      <c r="U4" s="304"/>
      <c r="V4" s="304"/>
      <c r="W4" s="304"/>
      <c r="X4" s="304"/>
      <c r="Y4" s="304"/>
    </row>
    <row r="5" spans="1:25">
      <c r="A5" s="2019"/>
      <c r="B5" s="307" t="s">
        <v>344</v>
      </c>
      <c r="C5" s="997" t="s">
        <v>213</v>
      </c>
      <c r="D5" s="304"/>
      <c r="E5" s="304"/>
      <c r="F5" s="304"/>
      <c r="G5" s="304"/>
      <c r="H5" s="304"/>
      <c r="I5" s="304"/>
      <c r="J5" s="304"/>
      <c r="K5" s="304"/>
      <c r="L5" s="304"/>
      <c r="M5" s="304"/>
      <c r="N5" s="304"/>
      <c r="O5" s="304"/>
      <c r="P5" s="304"/>
      <c r="Q5" s="304"/>
      <c r="R5" s="304"/>
      <c r="S5" s="304"/>
      <c r="T5" s="304"/>
      <c r="U5" s="304"/>
      <c r="V5" s="304"/>
      <c r="W5" s="304"/>
      <c r="X5" s="304"/>
      <c r="Y5" s="304"/>
    </row>
    <row r="6" spans="1:25">
      <c r="A6" s="2019"/>
      <c r="B6" s="307" t="s">
        <v>84</v>
      </c>
      <c r="C6" s="1000" t="s">
        <v>1191</v>
      </c>
      <c r="D6" s="304"/>
      <c r="E6" s="304"/>
      <c r="F6" s="304"/>
      <c r="G6" s="304"/>
      <c r="H6" s="304"/>
      <c r="I6" s="304"/>
      <c r="J6" s="304"/>
      <c r="K6" s="304"/>
      <c r="L6" s="304"/>
      <c r="M6" s="304"/>
      <c r="N6" s="304"/>
      <c r="O6" s="304"/>
      <c r="P6" s="304"/>
      <c r="Q6" s="304"/>
      <c r="R6" s="304"/>
      <c r="S6" s="304"/>
      <c r="T6" s="304"/>
      <c r="U6" s="304"/>
      <c r="V6" s="304"/>
      <c r="W6" s="304"/>
      <c r="X6" s="304"/>
      <c r="Y6" s="304"/>
    </row>
    <row r="7" spans="1:25">
      <c r="A7" s="2019"/>
      <c r="B7" s="307" t="s">
        <v>346</v>
      </c>
      <c r="C7" s="1102" t="s">
        <v>1192</v>
      </c>
      <c r="D7" s="304"/>
      <c r="E7" s="304"/>
      <c r="F7" s="304"/>
      <c r="G7" s="304"/>
      <c r="H7" s="304"/>
      <c r="I7" s="304"/>
      <c r="J7" s="304"/>
      <c r="K7" s="304"/>
      <c r="L7" s="304"/>
      <c r="M7" s="304"/>
      <c r="N7" s="304"/>
      <c r="O7" s="304"/>
      <c r="P7" s="304"/>
      <c r="Q7" s="304"/>
      <c r="R7" s="304"/>
      <c r="S7" s="304"/>
      <c r="T7" s="304"/>
      <c r="U7" s="304"/>
      <c r="V7" s="304"/>
      <c r="W7" s="304"/>
      <c r="X7" s="304"/>
      <c r="Y7" s="304"/>
    </row>
    <row r="8" spans="1:25">
      <c r="A8" s="2019"/>
      <c r="B8" s="307" t="s">
        <v>215</v>
      </c>
      <c r="C8" s="1003">
        <v>126579267</v>
      </c>
      <c r="D8" s="310"/>
      <c r="E8" s="304"/>
      <c r="F8" s="304"/>
      <c r="G8" s="304"/>
      <c r="H8" s="304"/>
      <c r="I8" s="304"/>
      <c r="J8" s="304"/>
      <c r="K8" s="304"/>
      <c r="L8" s="304"/>
      <c r="M8" s="304"/>
      <c r="N8" s="304"/>
      <c r="O8" s="304"/>
      <c r="P8" s="304"/>
      <c r="Q8" s="304"/>
      <c r="R8" s="304"/>
      <c r="S8" s="304"/>
      <c r="T8" s="304"/>
      <c r="U8" s="304"/>
      <c r="V8" s="304"/>
      <c r="W8" s="304"/>
      <c r="X8" s="304"/>
      <c r="Y8" s="304"/>
    </row>
    <row r="9" spans="1:25">
      <c r="A9" s="2019"/>
      <c r="B9" s="307" t="s">
        <v>216</v>
      </c>
      <c r="C9" s="1005">
        <v>19704404748</v>
      </c>
      <c r="D9" s="311"/>
      <c r="E9" s="304"/>
      <c r="F9" s="304"/>
      <c r="G9" s="304"/>
      <c r="H9" s="304"/>
      <c r="I9" s="304"/>
      <c r="J9" s="304"/>
      <c r="K9" s="304"/>
      <c r="L9" s="304"/>
      <c r="M9" s="304"/>
      <c r="N9" s="304"/>
      <c r="O9" s="304"/>
      <c r="P9" s="304"/>
      <c r="Q9" s="304"/>
      <c r="R9" s="304"/>
      <c r="S9" s="304"/>
      <c r="T9" s="304"/>
      <c r="U9" s="304"/>
      <c r="V9" s="304"/>
      <c r="W9" s="304"/>
      <c r="X9" s="304"/>
      <c r="Y9" s="304"/>
    </row>
    <row r="10" spans="1:25">
      <c r="A10" s="2019"/>
      <c r="B10" s="307" t="s">
        <v>88</v>
      </c>
      <c r="C10" s="997" t="s">
        <v>1403</v>
      </c>
      <c r="D10" s="304"/>
      <c r="E10" s="304"/>
      <c r="F10" s="304"/>
      <c r="G10" s="304"/>
      <c r="H10" s="304"/>
      <c r="I10" s="304"/>
      <c r="J10" s="304"/>
      <c r="K10" s="304"/>
      <c r="L10" s="304"/>
      <c r="M10" s="304"/>
      <c r="N10" s="304"/>
      <c r="O10" s="304"/>
      <c r="P10" s="304"/>
      <c r="Q10" s="304"/>
      <c r="R10" s="304"/>
      <c r="S10" s="304"/>
      <c r="T10" s="304"/>
      <c r="U10" s="304"/>
      <c r="V10" s="304"/>
      <c r="W10" s="304"/>
      <c r="X10" s="304"/>
      <c r="Y10" s="304"/>
    </row>
    <row r="11" spans="1:25">
      <c r="A11" s="2019"/>
      <c r="B11" s="307" t="s">
        <v>89</v>
      </c>
      <c r="C11" s="1000" t="s">
        <v>90</v>
      </c>
      <c r="D11" s="304"/>
      <c r="E11" s="304"/>
      <c r="F11" s="304"/>
      <c r="G11" s="304"/>
      <c r="H11" s="304"/>
      <c r="I11" s="304"/>
      <c r="J11" s="304"/>
      <c r="K11" s="304"/>
      <c r="L11" s="304"/>
      <c r="M11" s="304"/>
      <c r="N11" s="304"/>
      <c r="O11" s="304"/>
      <c r="P11" s="304"/>
      <c r="Q11" s="304"/>
      <c r="R11" s="304"/>
      <c r="S11" s="304"/>
      <c r="T11" s="304"/>
      <c r="U11" s="304"/>
      <c r="V11" s="304"/>
      <c r="W11" s="304"/>
      <c r="X11" s="304"/>
      <c r="Y11" s="304"/>
    </row>
    <row r="12" spans="1:25">
      <c r="A12" s="2019"/>
      <c r="B12" s="307" t="s">
        <v>91</v>
      </c>
      <c r="C12" s="1000" t="s">
        <v>92</v>
      </c>
      <c r="D12" s="304"/>
      <c r="E12" s="304"/>
      <c r="F12" s="304"/>
      <c r="G12" s="304"/>
      <c r="H12" s="304"/>
      <c r="I12" s="304"/>
      <c r="J12" s="304"/>
      <c r="K12" s="304"/>
      <c r="L12" s="304"/>
      <c r="M12" s="304"/>
      <c r="N12" s="304"/>
      <c r="O12" s="304"/>
      <c r="P12" s="304"/>
      <c r="Q12" s="304"/>
      <c r="R12" s="304"/>
      <c r="S12" s="304"/>
      <c r="T12" s="304"/>
      <c r="U12" s="304"/>
      <c r="V12" s="304"/>
      <c r="W12" s="304"/>
      <c r="X12" s="304"/>
      <c r="Y12" s="304"/>
    </row>
    <row r="13" spans="1:25">
      <c r="A13" s="2019"/>
      <c r="B13" s="307" t="s">
        <v>93</v>
      </c>
      <c r="C13" s="1000" t="s">
        <v>92</v>
      </c>
      <c r="D13" s="304"/>
      <c r="E13" s="304"/>
      <c r="F13" s="304"/>
      <c r="G13" s="304"/>
      <c r="H13" s="304"/>
      <c r="I13" s="304"/>
      <c r="J13" s="304"/>
      <c r="K13" s="304"/>
      <c r="L13" s="304"/>
      <c r="M13" s="304"/>
      <c r="N13" s="304"/>
      <c r="O13" s="304"/>
      <c r="P13" s="304"/>
      <c r="Q13" s="304"/>
      <c r="R13" s="304"/>
      <c r="S13" s="304"/>
      <c r="T13" s="304"/>
      <c r="U13" s="304"/>
      <c r="V13" s="304"/>
      <c r="W13" s="304"/>
      <c r="X13" s="304"/>
      <c r="Y13" s="304"/>
    </row>
    <row r="14" spans="1:25">
      <c r="A14" s="2019"/>
      <c r="B14" s="307" t="s">
        <v>94</v>
      </c>
      <c r="C14" s="1000" t="s">
        <v>90</v>
      </c>
      <c r="D14" s="304"/>
      <c r="E14" s="304"/>
      <c r="F14" s="304"/>
      <c r="G14" s="304"/>
      <c r="H14" s="304"/>
      <c r="I14" s="304"/>
      <c r="J14" s="304"/>
      <c r="K14" s="304"/>
      <c r="L14" s="304"/>
      <c r="M14" s="304"/>
      <c r="N14" s="304"/>
      <c r="O14" s="304"/>
      <c r="P14" s="304"/>
      <c r="Q14" s="304"/>
      <c r="R14" s="304"/>
      <c r="S14" s="304"/>
      <c r="T14" s="304"/>
      <c r="U14" s="304"/>
      <c r="V14" s="304"/>
      <c r="W14" s="304"/>
      <c r="X14" s="304"/>
      <c r="Y14" s="304"/>
    </row>
    <row r="15" spans="1:25">
      <c r="A15" s="2019"/>
      <c r="B15" s="307" t="s">
        <v>95</v>
      </c>
      <c r="C15" s="1000" t="s">
        <v>213</v>
      </c>
      <c r="D15" s="304"/>
      <c r="E15" s="304"/>
      <c r="F15" s="304"/>
      <c r="G15" s="304"/>
      <c r="H15" s="304"/>
      <c r="I15" s="304"/>
      <c r="J15" s="304"/>
      <c r="K15" s="304"/>
      <c r="L15" s="304"/>
      <c r="M15" s="304"/>
      <c r="N15" s="304"/>
      <c r="O15" s="304"/>
      <c r="P15" s="304"/>
      <c r="Q15" s="304"/>
      <c r="R15" s="304"/>
      <c r="S15" s="304"/>
      <c r="T15" s="304"/>
      <c r="U15" s="304"/>
      <c r="V15" s="304"/>
      <c r="W15" s="304"/>
      <c r="X15" s="304"/>
      <c r="Y15" s="304"/>
    </row>
    <row r="16" spans="1:25">
      <c r="A16" s="2019"/>
      <c r="B16" s="307" t="s">
        <v>96</v>
      </c>
      <c r="C16" s="1000" t="s">
        <v>213</v>
      </c>
      <c r="D16" s="304"/>
      <c r="E16" s="304"/>
      <c r="F16" s="304"/>
      <c r="G16" s="304"/>
      <c r="H16" s="304"/>
      <c r="I16" s="304"/>
      <c r="J16" s="304"/>
      <c r="K16" s="304"/>
      <c r="L16" s="304"/>
      <c r="M16" s="304"/>
      <c r="N16" s="304"/>
      <c r="O16" s="304"/>
      <c r="P16" s="304"/>
      <c r="Q16" s="304"/>
      <c r="R16" s="304"/>
      <c r="S16" s="304"/>
      <c r="T16" s="304"/>
      <c r="U16" s="304"/>
      <c r="V16" s="304"/>
      <c r="W16" s="304"/>
      <c r="X16" s="304"/>
      <c r="Y16" s="304"/>
    </row>
    <row r="17" spans="1:25" ht="33">
      <c r="A17" s="2019"/>
      <c r="B17" s="307" t="s">
        <v>98</v>
      </c>
      <c r="C17" s="1000" t="s">
        <v>1404</v>
      </c>
      <c r="D17" s="304"/>
      <c r="E17" s="304"/>
      <c r="F17" s="304"/>
      <c r="G17" s="304"/>
      <c r="H17" s="304"/>
      <c r="I17" s="304"/>
      <c r="J17" s="304"/>
      <c r="K17" s="304"/>
      <c r="L17" s="304"/>
      <c r="M17" s="304"/>
      <c r="N17" s="304"/>
      <c r="O17" s="304"/>
      <c r="P17" s="304"/>
      <c r="Q17" s="304"/>
      <c r="R17" s="304"/>
      <c r="S17" s="304"/>
      <c r="T17" s="304"/>
      <c r="U17" s="304"/>
      <c r="V17" s="304"/>
      <c r="W17" s="304"/>
      <c r="X17" s="304"/>
      <c r="Y17" s="304"/>
    </row>
    <row r="18" spans="1:25" ht="33">
      <c r="A18" s="2019"/>
      <c r="B18" s="307" t="s">
        <v>2592</v>
      </c>
      <c r="C18" s="1000" t="s">
        <v>334</v>
      </c>
      <c r="D18" s="304"/>
      <c r="E18" s="304"/>
      <c r="F18" s="304"/>
      <c r="G18" s="304"/>
      <c r="H18" s="304"/>
      <c r="I18" s="304"/>
      <c r="J18" s="304"/>
      <c r="K18" s="304"/>
      <c r="L18" s="304"/>
      <c r="M18" s="304"/>
      <c r="N18" s="304"/>
      <c r="O18" s="304"/>
      <c r="P18" s="304"/>
      <c r="Q18" s="304"/>
      <c r="R18" s="304"/>
      <c r="S18" s="304"/>
      <c r="T18" s="304"/>
      <c r="U18" s="304"/>
      <c r="V18" s="304"/>
      <c r="W18" s="304"/>
      <c r="X18" s="304"/>
      <c r="Y18" s="304"/>
    </row>
    <row r="19" spans="1:25">
      <c r="A19" s="2019"/>
      <c r="B19" s="307" t="s">
        <v>100</v>
      </c>
      <c r="C19" s="997" t="s">
        <v>213</v>
      </c>
      <c r="D19" s="304"/>
      <c r="E19" s="304"/>
      <c r="F19" s="304"/>
      <c r="G19" s="304"/>
      <c r="H19" s="304"/>
      <c r="I19" s="304"/>
      <c r="J19" s="304"/>
      <c r="K19" s="304"/>
      <c r="L19" s="304"/>
      <c r="M19" s="304"/>
      <c r="N19" s="304"/>
      <c r="O19" s="304"/>
      <c r="P19" s="304"/>
      <c r="Q19" s="304"/>
      <c r="R19" s="304"/>
      <c r="S19" s="304"/>
      <c r="T19" s="304"/>
      <c r="U19" s="304"/>
      <c r="V19" s="304"/>
      <c r="W19" s="304"/>
      <c r="X19" s="304"/>
      <c r="Y19" s="304"/>
    </row>
    <row r="20" spans="1:25">
      <c r="A20" s="2019"/>
      <c r="B20" s="307" t="s">
        <v>1073</v>
      </c>
      <c r="C20" s="1000" t="s">
        <v>90</v>
      </c>
      <c r="D20" s="304"/>
      <c r="E20" s="304"/>
      <c r="F20" s="304"/>
      <c r="G20" s="304"/>
      <c r="H20" s="304"/>
      <c r="I20" s="304"/>
      <c r="J20" s="304"/>
      <c r="K20" s="304"/>
      <c r="L20" s="304"/>
      <c r="M20" s="304"/>
      <c r="N20" s="304"/>
      <c r="O20" s="304"/>
      <c r="P20" s="304"/>
      <c r="Q20" s="304"/>
      <c r="R20" s="304"/>
      <c r="S20" s="304"/>
      <c r="T20" s="304"/>
      <c r="U20" s="304"/>
      <c r="V20" s="304"/>
      <c r="W20" s="304"/>
      <c r="X20" s="304"/>
      <c r="Y20" s="304"/>
    </row>
    <row r="21" spans="1:25">
      <c r="A21" s="2019"/>
      <c r="B21" s="307" t="s">
        <v>102</v>
      </c>
      <c r="C21" s="1000" t="s">
        <v>213</v>
      </c>
      <c r="D21" s="304"/>
      <c r="E21" s="304"/>
      <c r="F21" s="304"/>
      <c r="G21" s="304"/>
      <c r="H21" s="304"/>
      <c r="I21" s="304"/>
      <c r="J21" s="304"/>
      <c r="K21" s="304"/>
      <c r="L21" s="304"/>
      <c r="M21" s="304"/>
      <c r="N21" s="304"/>
      <c r="O21" s="304"/>
      <c r="P21" s="304"/>
      <c r="Q21" s="304"/>
      <c r="R21" s="304"/>
      <c r="S21" s="304"/>
      <c r="T21" s="304"/>
      <c r="U21" s="304"/>
      <c r="V21" s="304"/>
      <c r="W21" s="304"/>
      <c r="X21" s="304"/>
      <c r="Y21" s="304"/>
    </row>
    <row r="22" spans="1:25">
      <c r="A22" s="2019"/>
      <c r="B22" s="307" t="s">
        <v>103</v>
      </c>
      <c r="C22" s="1000" t="s">
        <v>213</v>
      </c>
      <c r="D22" s="304"/>
      <c r="E22" s="304"/>
      <c r="F22" s="304"/>
      <c r="G22" s="304"/>
      <c r="H22" s="304"/>
      <c r="I22" s="304"/>
      <c r="J22" s="304"/>
      <c r="K22" s="304"/>
      <c r="L22" s="304"/>
      <c r="M22" s="304"/>
      <c r="N22" s="304"/>
      <c r="O22" s="304"/>
      <c r="P22" s="304"/>
      <c r="Q22" s="304"/>
      <c r="R22" s="304"/>
      <c r="S22" s="304"/>
      <c r="T22" s="304"/>
      <c r="U22" s="304"/>
      <c r="V22" s="304"/>
      <c r="W22" s="304"/>
      <c r="X22" s="304"/>
      <c r="Y22" s="304"/>
    </row>
    <row r="23" spans="1:25" ht="49.5">
      <c r="A23" s="2019"/>
      <c r="B23" s="307" t="s">
        <v>104</v>
      </c>
      <c r="C23" s="1098" t="s">
        <v>1405</v>
      </c>
      <c r="D23" s="304"/>
      <c r="E23" s="304"/>
      <c r="F23" s="304"/>
      <c r="G23" s="304"/>
      <c r="H23" s="304"/>
      <c r="I23" s="304"/>
      <c r="J23" s="304"/>
      <c r="K23" s="304"/>
      <c r="L23" s="304"/>
      <c r="M23" s="304"/>
      <c r="N23" s="304"/>
      <c r="O23" s="304"/>
      <c r="P23" s="304"/>
      <c r="Q23" s="304"/>
      <c r="R23" s="304"/>
      <c r="S23" s="304"/>
      <c r="T23" s="304"/>
      <c r="U23" s="304"/>
      <c r="V23" s="304"/>
      <c r="W23" s="304"/>
      <c r="X23" s="304"/>
      <c r="Y23" s="304"/>
    </row>
    <row r="24" spans="1:25">
      <c r="A24" s="2019"/>
      <c r="B24" s="307" t="s">
        <v>105</v>
      </c>
      <c r="C24" s="1000" t="s">
        <v>90</v>
      </c>
      <c r="D24" s="304"/>
      <c r="E24" s="304"/>
      <c r="F24" s="304"/>
      <c r="G24" s="304"/>
      <c r="H24" s="304"/>
      <c r="I24" s="304"/>
      <c r="J24" s="304"/>
      <c r="K24" s="304"/>
      <c r="L24" s="304"/>
      <c r="M24" s="304"/>
      <c r="N24" s="304"/>
      <c r="O24" s="304"/>
      <c r="P24" s="304"/>
      <c r="Q24" s="304"/>
      <c r="R24" s="304"/>
      <c r="S24" s="304"/>
      <c r="T24" s="304"/>
      <c r="U24" s="304"/>
      <c r="V24" s="304"/>
      <c r="W24" s="304"/>
      <c r="X24" s="304"/>
      <c r="Y24" s="304"/>
    </row>
    <row r="25" spans="1:25">
      <c r="A25" s="2019"/>
      <c r="B25" s="307" t="s">
        <v>106</v>
      </c>
      <c r="C25" s="1000" t="s">
        <v>107</v>
      </c>
      <c r="D25" s="304"/>
      <c r="E25" s="304"/>
      <c r="F25" s="304"/>
      <c r="G25" s="304"/>
      <c r="H25" s="304"/>
      <c r="I25" s="304"/>
      <c r="J25" s="304"/>
      <c r="K25" s="304"/>
      <c r="L25" s="304"/>
      <c r="M25" s="304"/>
      <c r="N25" s="304"/>
      <c r="O25" s="304"/>
      <c r="P25" s="304"/>
      <c r="Q25" s="304"/>
      <c r="R25" s="304"/>
      <c r="S25" s="304"/>
      <c r="T25" s="304"/>
      <c r="U25" s="304"/>
      <c r="V25" s="304"/>
      <c r="W25" s="304"/>
      <c r="X25" s="304"/>
      <c r="Y25" s="304"/>
    </row>
    <row r="26" spans="1:25">
      <c r="A26" s="2019"/>
      <c r="B26" s="307" t="s">
        <v>108</v>
      </c>
      <c r="C26" s="1000" t="s">
        <v>90</v>
      </c>
      <c r="D26" s="304"/>
      <c r="E26" s="304"/>
      <c r="F26" s="304"/>
      <c r="G26" s="304"/>
      <c r="H26" s="304"/>
      <c r="I26" s="304"/>
      <c r="J26" s="304"/>
      <c r="K26" s="304"/>
      <c r="L26" s="304"/>
      <c r="M26" s="304"/>
      <c r="N26" s="304"/>
      <c r="O26" s="304"/>
      <c r="P26" s="304"/>
      <c r="Q26" s="304"/>
      <c r="R26" s="304"/>
      <c r="S26" s="304"/>
      <c r="T26" s="304"/>
      <c r="U26" s="304"/>
      <c r="V26" s="304"/>
      <c r="W26" s="304"/>
      <c r="X26" s="304"/>
      <c r="Y26" s="304"/>
    </row>
    <row r="27" spans="1:25">
      <c r="A27" s="2019"/>
      <c r="B27" s="307" t="s">
        <v>109</v>
      </c>
      <c r="C27" s="1000" t="s">
        <v>236</v>
      </c>
      <c r="D27" s="304"/>
      <c r="E27" s="304"/>
      <c r="F27" s="304"/>
      <c r="G27" s="304"/>
      <c r="H27" s="304"/>
      <c r="I27" s="304"/>
      <c r="J27" s="304"/>
      <c r="K27" s="304"/>
      <c r="L27" s="304"/>
      <c r="M27" s="304"/>
      <c r="N27" s="304"/>
      <c r="O27" s="304"/>
      <c r="P27" s="304"/>
      <c r="Q27" s="304"/>
      <c r="R27" s="304"/>
      <c r="S27" s="304"/>
      <c r="T27" s="304"/>
      <c r="U27" s="304"/>
      <c r="V27" s="304"/>
      <c r="W27" s="304"/>
      <c r="X27" s="304"/>
      <c r="Y27" s="304"/>
    </row>
    <row r="28" spans="1:25">
      <c r="A28" s="2019"/>
      <c r="B28" s="307" t="s">
        <v>110</v>
      </c>
      <c r="C28" s="1000" t="s">
        <v>111</v>
      </c>
      <c r="D28" s="304"/>
      <c r="E28" s="304"/>
      <c r="F28" s="304"/>
      <c r="G28" s="304"/>
      <c r="H28" s="304"/>
      <c r="I28" s="304"/>
      <c r="J28" s="304"/>
      <c r="K28" s="304"/>
      <c r="L28" s="304"/>
      <c r="M28" s="304"/>
      <c r="N28" s="304"/>
      <c r="O28" s="304"/>
      <c r="P28" s="304"/>
      <c r="Q28" s="304"/>
      <c r="R28" s="304"/>
      <c r="S28" s="304"/>
      <c r="T28" s="304"/>
      <c r="U28" s="304"/>
      <c r="V28" s="304"/>
      <c r="W28" s="304"/>
      <c r="X28" s="304"/>
      <c r="Y28" s="304"/>
    </row>
    <row r="29" spans="1:25">
      <c r="A29" s="2019"/>
      <c r="B29" s="307" t="s">
        <v>112</v>
      </c>
      <c r="C29" s="1000" t="s">
        <v>113</v>
      </c>
      <c r="D29" s="304"/>
      <c r="E29" s="304"/>
      <c r="F29" s="304"/>
      <c r="G29" s="304"/>
      <c r="H29" s="304"/>
      <c r="I29" s="304"/>
      <c r="J29" s="304"/>
      <c r="K29" s="304"/>
      <c r="L29" s="304"/>
      <c r="M29" s="304"/>
      <c r="N29" s="304"/>
      <c r="O29" s="304"/>
      <c r="P29" s="304"/>
      <c r="Q29" s="304"/>
      <c r="R29" s="304"/>
      <c r="S29" s="304"/>
      <c r="T29" s="304"/>
      <c r="U29" s="304"/>
      <c r="V29" s="304"/>
      <c r="W29" s="304"/>
      <c r="X29" s="304"/>
      <c r="Y29" s="304"/>
    </row>
    <row r="30" spans="1:25" ht="33">
      <c r="A30" s="2019"/>
      <c r="B30" s="307" t="s">
        <v>114</v>
      </c>
      <c r="C30" s="1000" t="s">
        <v>403</v>
      </c>
      <c r="D30" s="304"/>
      <c r="E30" s="304"/>
      <c r="F30" s="304"/>
      <c r="G30" s="304"/>
      <c r="H30" s="304"/>
      <c r="I30" s="304"/>
      <c r="J30" s="304"/>
      <c r="K30" s="304"/>
      <c r="L30" s="304"/>
      <c r="M30" s="304"/>
      <c r="N30" s="304"/>
      <c r="O30" s="304"/>
      <c r="P30" s="304"/>
      <c r="Q30" s="304"/>
      <c r="R30" s="304"/>
      <c r="S30" s="304"/>
      <c r="T30" s="304"/>
      <c r="U30" s="304"/>
      <c r="V30" s="304"/>
      <c r="W30" s="304"/>
      <c r="X30" s="304"/>
      <c r="Y30" s="304"/>
    </row>
    <row r="31" spans="1:25" ht="132">
      <c r="A31" s="2019"/>
      <c r="B31" s="307" t="s">
        <v>115</v>
      </c>
      <c r="C31" s="1000" t="s">
        <v>1923</v>
      </c>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3.5" thickBot="1">
      <c r="A32" s="2020"/>
      <c r="B32" s="312" t="s">
        <v>116</v>
      </c>
      <c r="C32" s="551" t="s">
        <v>213</v>
      </c>
      <c r="D32" s="304"/>
      <c r="E32" s="304"/>
      <c r="F32" s="304"/>
      <c r="G32" s="304"/>
      <c r="H32" s="304"/>
      <c r="I32" s="304"/>
      <c r="J32" s="304"/>
      <c r="K32" s="304"/>
      <c r="L32" s="304"/>
      <c r="M32" s="304"/>
      <c r="N32" s="304"/>
      <c r="O32" s="304"/>
      <c r="P32" s="304"/>
      <c r="Q32" s="304"/>
      <c r="R32" s="304"/>
      <c r="S32" s="304"/>
      <c r="T32" s="304"/>
      <c r="U32" s="304"/>
      <c r="V32" s="304"/>
      <c r="W32" s="304"/>
      <c r="X32" s="304"/>
      <c r="Y32" s="304"/>
    </row>
    <row r="33" spans="1:25">
      <c r="A33" s="1951" t="s">
        <v>117</v>
      </c>
      <c r="B33" s="306" t="s">
        <v>118</v>
      </c>
      <c r="C33" s="1099" t="s">
        <v>1193</v>
      </c>
      <c r="D33" s="304"/>
      <c r="E33" s="304"/>
      <c r="F33" s="304"/>
      <c r="G33" s="304"/>
      <c r="H33" s="304"/>
      <c r="I33" s="304"/>
      <c r="J33" s="304"/>
      <c r="K33" s="304"/>
      <c r="L33" s="304"/>
      <c r="M33" s="304"/>
      <c r="N33" s="304"/>
      <c r="O33" s="304"/>
      <c r="P33" s="304"/>
      <c r="Q33" s="304"/>
      <c r="R33" s="304"/>
      <c r="S33" s="304"/>
      <c r="T33" s="304"/>
      <c r="U33" s="304"/>
      <c r="V33" s="304"/>
      <c r="W33" s="304"/>
      <c r="X33" s="304"/>
      <c r="Y33" s="304"/>
    </row>
    <row r="34" spans="1:25">
      <c r="A34" s="1952"/>
      <c r="B34" s="307" t="s">
        <v>119</v>
      </c>
      <c r="C34" s="1000" t="s">
        <v>1194</v>
      </c>
      <c r="D34" s="304"/>
      <c r="E34" s="304"/>
      <c r="F34" s="304"/>
      <c r="G34" s="304"/>
      <c r="H34" s="304"/>
      <c r="I34" s="304"/>
      <c r="J34" s="304"/>
      <c r="K34" s="304"/>
      <c r="L34" s="304"/>
      <c r="M34" s="304"/>
      <c r="N34" s="304"/>
      <c r="O34" s="304"/>
      <c r="P34" s="304"/>
      <c r="Q34" s="304"/>
      <c r="R34" s="304"/>
      <c r="S34" s="304"/>
      <c r="T34" s="304"/>
      <c r="U34" s="304"/>
      <c r="V34" s="304"/>
      <c r="W34" s="304"/>
      <c r="X34" s="304"/>
      <c r="Y34" s="304"/>
    </row>
    <row r="35" spans="1:25">
      <c r="A35" s="1952"/>
      <c r="B35" s="307" t="s">
        <v>120</v>
      </c>
      <c r="C35" s="1000" t="s">
        <v>121</v>
      </c>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c r="A36" s="1952"/>
      <c r="B36" s="307" t="s">
        <v>122</v>
      </c>
      <c r="C36" s="1000" t="s">
        <v>90</v>
      </c>
      <c r="D36" s="304"/>
      <c r="E36" s="304"/>
      <c r="F36" s="304"/>
      <c r="G36" s="304"/>
      <c r="H36" s="304"/>
      <c r="I36" s="304"/>
      <c r="J36" s="304"/>
      <c r="K36" s="304"/>
      <c r="L36" s="304"/>
      <c r="M36" s="304"/>
      <c r="N36" s="304"/>
      <c r="O36" s="304"/>
      <c r="P36" s="304"/>
      <c r="Q36" s="304"/>
      <c r="R36" s="304"/>
      <c r="S36" s="304"/>
      <c r="T36" s="304"/>
      <c r="U36" s="304"/>
      <c r="V36" s="304"/>
      <c r="W36" s="304"/>
      <c r="X36" s="304"/>
      <c r="Y36" s="304"/>
    </row>
    <row r="37" spans="1:25">
      <c r="A37" s="1952"/>
      <c r="B37" s="307" t="s">
        <v>123</v>
      </c>
      <c r="C37" s="1000" t="s">
        <v>90</v>
      </c>
      <c r="D37" s="304"/>
      <c r="E37" s="304"/>
      <c r="F37" s="304"/>
      <c r="G37" s="304"/>
      <c r="H37" s="304"/>
      <c r="I37" s="304"/>
      <c r="J37" s="304"/>
      <c r="K37" s="304"/>
      <c r="L37" s="304"/>
      <c r="M37" s="304"/>
      <c r="N37" s="304"/>
      <c r="O37" s="304"/>
      <c r="P37" s="304"/>
      <c r="Q37" s="304"/>
      <c r="R37" s="304"/>
      <c r="S37" s="304"/>
      <c r="T37" s="304"/>
      <c r="U37" s="304"/>
      <c r="V37" s="304"/>
      <c r="W37" s="304"/>
      <c r="X37" s="304"/>
      <c r="Y37" s="304"/>
    </row>
    <row r="38" spans="1:25" ht="18.5" thickBot="1">
      <c r="A38" s="2021"/>
      <c r="B38" s="315" t="s">
        <v>124</v>
      </c>
      <c r="C38" s="998" t="s">
        <v>92</v>
      </c>
      <c r="D38" s="304"/>
      <c r="E38" s="304"/>
      <c r="F38" s="304"/>
      <c r="G38" s="304"/>
      <c r="H38" s="304"/>
      <c r="I38" s="304"/>
      <c r="J38" s="304"/>
      <c r="K38" s="304"/>
      <c r="L38" s="304"/>
      <c r="M38" s="304"/>
      <c r="N38" s="304"/>
      <c r="O38" s="304"/>
      <c r="P38" s="304"/>
      <c r="Q38" s="304"/>
      <c r="R38" s="304"/>
      <c r="S38" s="304"/>
      <c r="T38" s="304"/>
      <c r="U38" s="304"/>
      <c r="V38" s="304"/>
      <c r="W38" s="304"/>
      <c r="X38" s="304"/>
      <c r="Y38" s="304"/>
    </row>
    <row r="39" spans="1:25">
      <c r="A39" s="1951" t="s">
        <v>125</v>
      </c>
      <c r="B39" s="306" t="s">
        <v>126</v>
      </c>
      <c r="C39" s="1099" t="s">
        <v>90</v>
      </c>
      <c r="D39" s="304"/>
      <c r="E39" s="304"/>
      <c r="F39" s="304"/>
      <c r="G39" s="304"/>
      <c r="H39" s="304"/>
      <c r="I39" s="304"/>
      <c r="J39" s="304"/>
      <c r="K39" s="304"/>
      <c r="L39" s="304"/>
      <c r="M39" s="304"/>
      <c r="N39" s="304"/>
      <c r="O39" s="304"/>
      <c r="P39" s="304"/>
      <c r="Q39" s="304"/>
      <c r="R39" s="304"/>
      <c r="S39" s="304"/>
      <c r="T39" s="304"/>
      <c r="U39" s="304"/>
      <c r="V39" s="304"/>
      <c r="W39" s="304"/>
      <c r="X39" s="304"/>
      <c r="Y39" s="304"/>
    </row>
    <row r="40" spans="1:25">
      <c r="A40" s="1952"/>
      <c r="B40" s="307" t="s">
        <v>127</v>
      </c>
      <c r="C40" s="1000" t="s">
        <v>213</v>
      </c>
      <c r="D40" s="304"/>
      <c r="E40" s="304"/>
      <c r="F40" s="304"/>
      <c r="G40" s="304"/>
      <c r="H40" s="304"/>
      <c r="I40" s="304"/>
      <c r="J40" s="304"/>
      <c r="K40" s="304"/>
      <c r="L40" s="304"/>
      <c r="M40" s="304"/>
      <c r="N40" s="304"/>
      <c r="O40" s="304"/>
      <c r="P40" s="304"/>
      <c r="Q40" s="304"/>
      <c r="R40" s="304"/>
      <c r="S40" s="304"/>
      <c r="T40" s="304"/>
      <c r="U40" s="304"/>
      <c r="V40" s="304"/>
      <c r="W40" s="304"/>
      <c r="X40" s="304"/>
      <c r="Y40" s="304"/>
    </row>
    <row r="41" spans="1:25">
      <c r="A41" s="1952"/>
      <c r="B41" s="307" t="s">
        <v>128</v>
      </c>
      <c r="C41" s="1000" t="s">
        <v>213</v>
      </c>
      <c r="D41" s="304"/>
      <c r="E41" s="304"/>
      <c r="F41" s="304"/>
      <c r="G41" s="304"/>
      <c r="H41" s="304"/>
      <c r="I41" s="304"/>
      <c r="J41" s="304"/>
      <c r="K41" s="304"/>
      <c r="L41" s="304"/>
      <c r="M41" s="304"/>
      <c r="N41" s="304"/>
      <c r="O41" s="304"/>
      <c r="P41" s="304"/>
      <c r="Q41" s="304"/>
      <c r="R41" s="304"/>
      <c r="S41" s="304"/>
      <c r="T41" s="304"/>
      <c r="U41" s="304"/>
      <c r="V41" s="304"/>
      <c r="W41" s="304"/>
      <c r="X41" s="304"/>
      <c r="Y41" s="304"/>
    </row>
    <row r="42" spans="1:25">
      <c r="A42" s="1952"/>
      <c r="B42" s="307" t="s">
        <v>129</v>
      </c>
      <c r="C42" s="1000" t="s">
        <v>213</v>
      </c>
      <c r="D42" s="304"/>
      <c r="E42" s="304"/>
      <c r="F42" s="304"/>
      <c r="G42" s="304"/>
      <c r="H42" s="304"/>
      <c r="I42" s="304"/>
      <c r="J42" s="304"/>
      <c r="K42" s="304"/>
      <c r="L42" s="304"/>
      <c r="M42" s="304"/>
      <c r="N42" s="304"/>
      <c r="O42" s="304"/>
      <c r="P42" s="304"/>
      <c r="Q42" s="304"/>
      <c r="R42" s="304"/>
      <c r="S42" s="304"/>
      <c r="T42" s="304"/>
      <c r="U42" s="304"/>
      <c r="V42" s="304"/>
      <c r="W42" s="304"/>
      <c r="X42" s="304"/>
      <c r="Y42" s="304"/>
    </row>
    <row r="43" spans="1:25">
      <c r="A43" s="1952"/>
      <c r="B43" s="307" t="s">
        <v>130</v>
      </c>
      <c r="C43" s="1000" t="s">
        <v>213</v>
      </c>
      <c r="D43" s="304"/>
      <c r="E43" s="304"/>
      <c r="F43" s="304"/>
      <c r="G43" s="304"/>
      <c r="H43" s="304"/>
      <c r="I43" s="304"/>
      <c r="J43" s="304"/>
      <c r="K43" s="304"/>
      <c r="L43" s="304"/>
      <c r="M43" s="304"/>
      <c r="N43" s="304"/>
      <c r="O43" s="304"/>
      <c r="P43" s="304"/>
      <c r="Q43" s="304"/>
      <c r="R43" s="304"/>
      <c r="S43" s="304"/>
      <c r="T43" s="304"/>
      <c r="U43" s="304"/>
      <c r="V43" s="304"/>
      <c r="W43" s="304"/>
      <c r="X43" s="304"/>
      <c r="Y43" s="304"/>
    </row>
    <row r="44" spans="1:25" ht="18.5" thickBot="1">
      <c r="A44" s="2021"/>
      <c r="B44" s="317" t="s">
        <v>131</v>
      </c>
      <c r="C44" s="1000" t="s">
        <v>213</v>
      </c>
      <c r="D44" s="304"/>
      <c r="E44" s="304"/>
      <c r="F44" s="304"/>
      <c r="G44" s="304"/>
      <c r="H44" s="304"/>
      <c r="I44" s="304"/>
      <c r="J44" s="304"/>
      <c r="K44" s="304"/>
      <c r="L44" s="304"/>
      <c r="M44" s="304"/>
      <c r="N44" s="304"/>
      <c r="O44" s="304"/>
      <c r="P44" s="304"/>
      <c r="Q44" s="304"/>
      <c r="R44" s="304"/>
      <c r="S44" s="304"/>
      <c r="T44" s="304"/>
      <c r="U44" s="304"/>
      <c r="V44" s="304"/>
      <c r="W44" s="304"/>
      <c r="X44" s="304"/>
      <c r="Y44" s="304"/>
    </row>
    <row r="45" spans="1:25">
      <c r="A45" s="1951" t="s">
        <v>132</v>
      </c>
      <c r="B45" s="306" t="s">
        <v>133</v>
      </c>
      <c r="C45" s="1099" t="s">
        <v>92</v>
      </c>
      <c r="D45" s="304"/>
      <c r="E45" s="304"/>
      <c r="F45" s="304"/>
      <c r="G45" s="304"/>
      <c r="H45" s="304"/>
      <c r="I45" s="304"/>
      <c r="J45" s="304"/>
      <c r="K45" s="304"/>
      <c r="L45" s="304"/>
      <c r="M45" s="304"/>
      <c r="N45" s="304"/>
      <c r="O45" s="304"/>
      <c r="P45" s="304"/>
      <c r="Q45" s="304"/>
      <c r="R45" s="304"/>
      <c r="S45" s="304"/>
      <c r="T45" s="304"/>
      <c r="U45" s="304"/>
      <c r="V45" s="304"/>
      <c r="W45" s="304"/>
      <c r="X45" s="304"/>
      <c r="Y45" s="304"/>
    </row>
    <row r="46" spans="1:25" ht="66">
      <c r="A46" s="1952"/>
      <c r="B46" s="307" t="s">
        <v>135</v>
      </c>
      <c r="C46" s="1000" t="s">
        <v>1195</v>
      </c>
      <c r="D46" s="304"/>
      <c r="E46" s="304"/>
      <c r="F46" s="304"/>
      <c r="G46" s="304"/>
      <c r="H46" s="304"/>
      <c r="I46" s="304"/>
      <c r="J46" s="304"/>
      <c r="K46" s="304"/>
      <c r="L46" s="304"/>
      <c r="M46" s="304"/>
      <c r="N46" s="304"/>
      <c r="O46" s="304"/>
      <c r="P46" s="304"/>
      <c r="Q46" s="304"/>
      <c r="R46" s="304"/>
      <c r="S46" s="304"/>
      <c r="T46" s="304"/>
      <c r="U46" s="304"/>
      <c r="V46" s="304"/>
      <c r="W46" s="304"/>
      <c r="X46" s="304"/>
      <c r="Y46" s="304"/>
    </row>
    <row r="47" spans="1:25" ht="50" thickBot="1">
      <c r="A47" s="2021"/>
      <c r="B47" s="315" t="s">
        <v>136</v>
      </c>
      <c r="C47" s="998" t="s">
        <v>3035</v>
      </c>
      <c r="D47" s="304"/>
      <c r="E47" s="318"/>
      <c r="F47" s="304"/>
      <c r="G47" s="304"/>
      <c r="H47" s="304"/>
      <c r="I47" s="304"/>
      <c r="J47" s="304"/>
      <c r="K47" s="304"/>
      <c r="L47" s="304"/>
      <c r="M47" s="304"/>
      <c r="N47" s="304"/>
      <c r="O47" s="304"/>
      <c r="P47" s="304"/>
      <c r="Q47" s="304"/>
      <c r="R47" s="304"/>
      <c r="S47" s="304"/>
      <c r="T47" s="304"/>
      <c r="U47" s="304"/>
      <c r="V47" s="304"/>
      <c r="W47" s="304"/>
      <c r="X47" s="304"/>
      <c r="Y47" s="304"/>
    </row>
    <row r="48" spans="1:25">
      <c r="A48" s="1951" t="s">
        <v>349</v>
      </c>
      <c r="B48" s="312" t="s">
        <v>138</v>
      </c>
      <c r="C48" s="1099" t="s">
        <v>92</v>
      </c>
      <c r="D48" s="304"/>
      <c r="E48" s="304"/>
      <c r="F48" s="304"/>
      <c r="G48" s="304"/>
      <c r="H48" s="304"/>
      <c r="I48" s="304"/>
      <c r="J48" s="304"/>
      <c r="K48" s="304"/>
      <c r="L48" s="304"/>
      <c r="M48" s="304"/>
      <c r="N48" s="304"/>
      <c r="O48" s="304"/>
      <c r="P48" s="304"/>
      <c r="Q48" s="304"/>
      <c r="R48" s="304"/>
      <c r="S48" s="304"/>
      <c r="T48" s="304"/>
      <c r="U48" s="304"/>
      <c r="V48" s="304"/>
      <c r="W48" s="304"/>
      <c r="X48" s="304"/>
      <c r="Y48" s="304"/>
    </row>
    <row r="49" spans="1:25">
      <c r="A49" s="1952"/>
      <c r="B49" s="307" t="s">
        <v>139</v>
      </c>
      <c r="C49" s="1000" t="s">
        <v>2229</v>
      </c>
      <c r="D49" s="304"/>
      <c r="E49" s="304"/>
      <c r="F49" s="304"/>
      <c r="G49" s="304"/>
      <c r="H49" s="304"/>
      <c r="I49" s="304"/>
      <c r="J49" s="304"/>
      <c r="K49" s="304"/>
      <c r="L49" s="304"/>
      <c r="M49" s="304"/>
      <c r="N49" s="304"/>
      <c r="O49" s="304"/>
      <c r="P49" s="304"/>
      <c r="Q49" s="304"/>
      <c r="R49" s="304"/>
      <c r="S49" s="304"/>
      <c r="T49" s="304"/>
      <c r="U49" s="304"/>
      <c r="V49" s="304"/>
      <c r="W49" s="304"/>
      <c r="X49" s="304"/>
      <c r="Y49" s="304"/>
    </row>
    <row r="50" spans="1:25">
      <c r="A50" s="1952"/>
      <c r="B50" s="307" t="s">
        <v>140</v>
      </c>
      <c r="C50" s="1000" t="s">
        <v>2230</v>
      </c>
      <c r="D50" s="304"/>
      <c r="E50" s="304"/>
      <c r="F50" s="304"/>
      <c r="G50" s="304"/>
      <c r="H50" s="304"/>
      <c r="I50" s="304"/>
      <c r="J50" s="304"/>
      <c r="K50" s="304"/>
      <c r="L50" s="304"/>
      <c r="M50" s="304"/>
      <c r="N50" s="304"/>
      <c r="O50" s="304"/>
      <c r="P50" s="304"/>
      <c r="Q50" s="304"/>
      <c r="R50" s="304"/>
      <c r="S50" s="304"/>
      <c r="T50" s="304"/>
      <c r="U50" s="304"/>
      <c r="V50" s="304"/>
      <c r="W50" s="304"/>
      <c r="X50" s="304"/>
      <c r="Y50" s="304"/>
    </row>
    <row r="51" spans="1:25">
      <c r="A51" s="1952"/>
      <c r="B51" s="307" t="s">
        <v>141</v>
      </c>
      <c r="C51" s="1000" t="s">
        <v>954</v>
      </c>
      <c r="D51" s="304"/>
      <c r="E51" s="304"/>
      <c r="F51" s="304"/>
      <c r="G51" s="304"/>
      <c r="H51" s="304"/>
      <c r="I51" s="304"/>
      <c r="J51" s="304"/>
      <c r="K51" s="304"/>
      <c r="L51" s="304"/>
      <c r="M51" s="304"/>
      <c r="N51" s="304"/>
      <c r="O51" s="304"/>
      <c r="P51" s="304"/>
      <c r="Q51" s="304"/>
      <c r="R51" s="304"/>
      <c r="S51" s="304"/>
      <c r="T51" s="304"/>
      <c r="U51" s="304"/>
      <c r="V51" s="304"/>
      <c r="W51" s="304"/>
      <c r="X51" s="304"/>
      <c r="Y51" s="304"/>
    </row>
    <row r="52" spans="1:25" ht="49.5">
      <c r="A52" s="1952"/>
      <c r="B52" s="307" t="s">
        <v>142</v>
      </c>
      <c r="C52" s="1000" t="s">
        <v>2232</v>
      </c>
      <c r="D52" s="304"/>
      <c r="E52" s="304"/>
      <c r="F52" s="304"/>
      <c r="G52" s="304"/>
      <c r="H52" s="304"/>
      <c r="I52" s="304"/>
      <c r="J52" s="304"/>
      <c r="K52" s="304"/>
      <c r="L52" s="304"/>
      <c r="M52" s="304"/>
      <c r="N52" s="304"/>
      <c r="O52" s="304"/>
      <c r="P52" s="304"/>
      <c r="Q52" s="304"/>
      <c r="R52" s="304"/>
      <c r="S52" s="304"/>
      <c r="T52" s="304"/>
      <c r="U52" s="304"/>
      <c r="V52" s="304"/>
      <c r="W52" s="304"/>
      <c r="X52" s="304"/>
      <c r="Y52" s="304"/>
    </row>
    <row r="53" spans="1:25" ht="99">
      <c r="A53" s="1952"/>
      <c r="B53" s="307" t="s">
        <v>1077</v>
      </c>
      <c r="C53" s="1000" t="s">
        <v>1866</v>
      </c>
      <c r="D53" s="304"/>
      <c r="E53" s="304"/>
      <c r="F53" s="304"/>
      <c r="G53" s="304"/>
      <c r="H53" s="304"/>
      <c r="I53" s="304"/>
      <c r="J53" s="304"/>
      <c r="K53" s="304"/>
      <c r="L53" s="304"/>
      <c r="M53" s="304"/>
      <c r="N53" s="304"/>
      <c r="O53" s="304"/>
      <c r="P53" s="304"/>
      <c r="Q53" s="304"/>
      <c r="R53" s="304"/>
      <c r="S53" s="304"/>
      <c r="T53" s="304"/>
      <c r="U53" s="304"/>
      <c r="V53" s="304"/>
      <c r="W53" s="304"/>
      <c r="X53" s="304"/>
      <c r="Y53" s="304"/>
    </row>
    <row r="54" spans="1:25">
      <c r="A54" s="1952"/>
      <c r="B54" s="307" t="s">
        <v>144</v>
      </c>
      <c r="C54" s="1000" t="s">
        <v>1197</v>
      </c>
      <c r="D54" s="304"/>
      <c r="E54" s="304"/>
      <c r="F54" s="304"/>
      <c r="G54" s="304"/>
      <c r="H54" s="304"/>
      <c r="I54" s="304"/>
      <c r="J54" s="304"/>
      <c r="K54" s="304"/>
      <c r="L54" s="304"/>
      <c r="M54" s="304"/>
      <c r="N54" s="304"/>
      <c r="O54" s="304"/>
      <c r="P54" s="304"/>
      <c r="Q54" s="304"/>
      <c r="R54" s="304"/>
      <c r="S54" s="304"/>
      <c r="T54" s="304"/>
      <c r="U54" s="304"/>
      <c r="V54" s="304"/>
      <c r="W54" s="304"/>
      <c r="X54" s="304"/>
      <c r="Y54" s="304"/>
    </row>
    <row r="55" spans="1:25">
      <c r="A55" s="1952"/>
      <c r="B55" s="307" t="s">
        <v>145</v>
      </c>
      <c r="C55" s="1000" t="s">
        <v>1198</v>
      </c>
      <c r="D55" s="304"/>
      <c r="E55" s="304"/>
      <c r="F55" s="304"/>
      <c r="G55" s="304"/>
      <c r="H55" s="304"/>
      <c r="I55" s="304"/>
      <c r="J55" s="304"/>
      <c r="K55" s="304"/>
      <c r="L55" s="304"/>
      <c r="M55" s="304"/>
      <c r="N55" s="304"/>
      <c r="O55" s="304"/>
      <c r="P55" s="304"/>
      <c r="Q55" s="304"/>
      <c r="R55" s="304"/>
      <c r="S55" s="304"/>
      <c r="T55" s="304"/>
      <c r="U55" s="304"/>
      <c r="V55" s="304"/>
      <c r="W55" s="304"/>
      <c r="X55" s="304"/>
      <c r="Y55" s="304"/>
    </row>
    <row r="56" spans="1:25">
      <c r="A56" s="1952"/>
      <c r="B56" s="307" t="s">
        <v>146</v>
      </c>
      <c r="C56" s="1000" t="s">
        <v>353</v>
      </c>
      <c r="D56" s="304"/>
      <c r="E56" s="304"/>
      <c r="F56" s="304"/>
      <c r="G56" s="304"/>
      <c r="H56" s="304"/>
      <c r="I56" s="304"/>
      <c r="J56" s="304"/>
      <c r="K56" s="304"/>
      <c r="L56" s="304"/>
      <c r="M56" s="304"/>
      <c r="N56" s="304"/>
      <c r="O56" s="304"/>
      <c r="P56" s="304"/>
      <c r="Q56" s="304"/>
      <c r="R56" s="304"/>
      <c r="S56" s="304"/>
      <c r="T56" s="304"/>
      <c r="U56" s="304"/>
      <c r="V56" s="304"/>
      <c r="W56" s="304"/>
      <c r="X56" s="304"/>
      <c r="Y56" s="304"/>
    </row>
    <row r="57" spans="1:25">
      <c r="A57" s="1952"/>
      <c r="B57" s="307" t="s">
        <v>147</v>
      </c>
      <c r="C57" s="997" t="s">
        <v>213</v>
      </c>
      <c r="D57" s="304"/>
      <c r="E57" s="304"/>
      <c r="F57" s="304"/>
      <c r="G57" s="304"/>
      <c r="H57" s="304"/>
      <c r="I57" s="304"/>
      <c r="J57" s="304"/>
      <c r="K57" s="304"/>
      <c r="L57" s="304"/>
      <c r="M57" s="304"/>
      <c r="N57" s="304"/>
      <c r="O57" s="304"/>
      <c r="P57" s="304"/>
      <c r="Q57" s="304"/>
      <c r="R57" s="304"/>
      <c r="S57" s="304"/>
      <c r="T57" s="304"/>
      <c r="U57" s="304"/>
      <c r="V57" s="304"/>
      <c r="W57" s="304"/>
      <c r="X57" s="304"/>
      <c r="Y57" s="304"/>
    </row>
    <row r="58" spans="1:25">
      <c r="A58" s="1952"/>
      <c r="B58" s="307" t="s">
        <v>149</v>
      </c>
      <c r="C58" s="1006" t="s">
        <v>213</v>
      </c>
      <c r="D58" s="304"/>
      <c r="E58" s="304"/>
      <c r="F58" s="304"/>
      <c r="G58" s="304"/>
      <c r="H58" s="304"/>
      <c r="I58" s="304"/>
      <c r="J58" s="304"/>
      <c r="K58" s="304"/>
      <c r="L58" s="304"/>
      <c r="M58" s="304"/>
      <c r="N58" s="304"/>
      <c r="O58" s="304"/>
      <c r="P58" s="304"/>
      <c r="Q58" s="304"/>
      <c r="R58" s="304"/>
      <c r="S58" s="304"/>
      <c r="T58" s="304"/>
      <c r="U58" s="304"/>
      <c r="V58" s="304"/>
      <c r="W58" s="304"/>
      <c r="X58" s="304"/>
      <c r="Y58" s="304"/>
    </row>
    <row r="59" spans="1:25">
      <c r="A59" s="1952"/>
      <c r="B59" s="307" t="s">
        <v>150</v>
      </c>
      <c r="C59" s="1029" t="s">
        <v>1198</v>
      </c>
      <c r="D59" s="304"/>
      <c r="E59" s="304"/>
      <c r="F59" s="304"/>
      <c r="G59" s="304"/>
      <c r="H59" s="304"/>
      <c r="I59" s="304"/>
      <c r="J59" s="304"/>
      <c r="K59" s="304"/>
      <c r="L59" s="304"/>
      <c r="M59" s="304"/>
      <c r="N59" s="304"/>
      <c r="O59" s="304"/>
      <c r="P59" s="304"/>
      <c r="Q59" s="304"/>
      <c r="R59" s="304"/>
      <c r="S59" s="304"/>
      <c r="T59" s="304"/>
      <c r="U59" s="304"/>
      <c r="V59" s="304"/>
      <c r="W59" s="304"/>
      <c r="X59" s="304"/>
      <c r="Y59" s="304"/>
    </row>
    <row r="60" spans="1:25">
      <c r="A60" s="1952"/>
      <c r="B60" s="307" t="s">
        <v>151</v>
      </c>
      <c r="C60" s="997" t="s">
        <v>213</v>
      </c>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3">
      <c r="A61" s="1952"/>
      <c r="B61" s="307" t="s">
        <v>152</v>
      </c>
      <c r="C61" s="1000" t="s">
        <v>1406</v>
      </c>
      <c r="D61" s="304"/>
      <c r="E61" s="304"/>
      <c r="F61" s="304"/>
      <c r="G61" s="304"/>
      <c r="H61" s="304"/>
      <c r="I61" s="304"/>
      <c r="J61" s="304"/>
      <c r="K61" s="304"/>
      <c r="L61" s="304"/>
      <c r="M61" s="304"/>
      <c r="N61" s="304"/>
      <c r="O61" s="304"/>
      <c r="P61" s="304"/>
      <c r="Q61" s="304"/>
      <c r="R61" s="304"/>
      <c r="S61" s="304"/>
      <c r="T61" s="304"/>
      <c r="U61" s="304"/>
      <c r="V61" s="304"/>
      <c r="W61" s="304"/>
      <c r="X61" s="304"/>
      <c r="Y61" s="304"/>
    </row>
    <row r="62" spans="1:25">
      <c r="A62" s="1952"/>
      <c r="B62" s="307" t="s">
        <v>153</v>
      </c>
      <c r="C62" s="1000" t="s">
        <v>213</v>
      </c>
      <c r="D62" s="304"/>
      <c r="E62" s="304"/>
      <c r="F62" s="304"/>
      <c r="G62" s="304"/>
      <c r="H62" s="304"/>
      <c r="I62" s="304"/>
      <c r="J62" s="304"/>
      <c r="K62" s="304"/>
      <c r="L62" s="304"/>
      <c r="M62" s="304"/>
      <c r="N62" s="304"/>
      <c r="O62" s="304"/>
      <c r="P62" s="304"/>
      <c r="Q62" s="304"/>
      <c r="R62" s="304"/>
      <c r="S62" s="304"/>
      <c r="T62" s="304"/>
      <c r="U62" s="304"/>
      <c r="V62" s="304"/>
      <c r="W62" s="304"/>
      <c r="X62" s="304"/>
      <c r="Y62" s="304"/>
    </row>
    <row r="63" spans="1:25">
      <c r="A63" s="1952"/>
      <c r="B63" s="307" t="s">
        <v>154</v>
      </c>
      <c r="C63" s="1000" t="s">
        <v>213</v>
      </c>
      <c r="D63" s="304"/>
      <c r="E63" s="304"/>
      <c r="F63" s="304"/>
      <c r="G63" s="304"/>
      <c r="H63" s="304"/>
      <c r="I63" s="304"/>
      <c r="J63" s="304"/>
      <c r="K63" s="304"/>
      <c r="L63" s="304"/>
      <c r="M63" s="304"/>
      <c r="N63" s="304"/>
      <c r="O63" s="304"/>
      <c r="P63" s="304"/>
      <c r="Q63" s="304"/>
      <c r="R63" s="304"/>
      <c r="S63" s="304"/>
      <c r="T63" s="304"/>
      <c r="U63" s="304"/>
      <c r="V63" s="304"/>
      <c r="W63" s="304"/>
      <c r="X63" s="304"/>
      <c r="Y63" s="304"/>
    </row>
    <row r="64" spans="1:25">
      <c r="A64" s="1952"/>
      <c r="B64" s="307" t="s">
        <v>155</v>
      </c>
      <c r="C64" s="1000" t="s">
        <v>213</v>
      </c>
      <c r="D64" s="304"/>
      <c r="E64" s="304"/>
      <c r="F64" s="304"/>
      <c r="G64" s="304"/>
      <c r="H64" s="304"/>
      <c r="I64" s="304"/>
      <c r="J64" s="304"/>
      <c r="K64" s="304"/>
      <c r="L64" s="304"/>
      <c r="M64" s="304"/>
      <c r="N64" s="304"/>
      <c r="O64" s="304"/>
      <c r="P64" s="304"/>
      <c r="Q64" s="304"/>
      <c r="R64" s="304"/>
      <c r="S64" s="304"/>
      <c r="T64" s="304"/>
      <c r="U64" s="304"/>
      <c r="V64" s="304"/>
      <c r="W64" s="304"/>
      <c r="X64" s="304"/>
      <c r="Y64" s="304"/>
    </row>
    <row r="65" spans="1:25">
      <c r="A65" s="1952"/>
      <c r="B65" s="307" t="s">
        <v>156</v>
      </c>
      <c r="C65" s="1000" t="s">
        <v>92</v>
      </c>
      <c r="D65" s="304"/>
      <c r="E65" s="304"/>
      <c r="F65" s="304"/>
      <c r="G65" s="304"/>
      <c r="H65" s="304"/>
      <c r="I65" s="304"/>
      <c r="J65" s="304"/>
      <c r="K65" s="304"/>
      <c r="L65" s="304"/>
      <c r="M65" s="304"/>
      <c r="N65" s="304"/>
      <c r="O65" s="304"/>
      <c r="P65" s="304"/>
      <c r="Q65" s="304"/>
      <c r="R65" s="304"/>
      <c r="S65" s="304"/>
      <c r="T65" s="304"/>
      <c r="U65" s="304"/>
      <c r="V65" s="304"/>
      <c r="W65" s="304"/>
      <c r="X65" s="304"/>
      <c r="Y65" s="304"/>
    </row>
    <row r="66" spans="1:25">
      <c r="A66" s="1952"/>
      <c r="B66" s="307" t="s">
        <v>157</v>
      </c>
      <c r="C66" s="1000" t="s">
        <v>1199</v>
      </c>
      <c r="D66" s="304"/>
      <c r="E66" s="304"/>
      <c r="F66" s="304"/>
      <c r="G66" s="304"/>
      <c r="H66" s="304"/>
      <c r="I66" s="304"/>
      <c r="J66" s="304"/>
      <c r="K66" s="304"/>
      <c r="L66" s="304"/>
      <c r="M66" s="304"/>
      <c r="N66" s="304"/>
      <c r="O66" s="304"/>
      <c r="P66" s="304"/>
      <c r="Q66" s="304"/>
      <c r="R66" s="304"/>
      <c r="S66" s="304"/>
      <c r="T66" s="304"/>
      <c r="U66" s="304"/>
      <c r="V66" s="304"/>
      <c r="W66" s="304"/>
      <c r="X66" s="304"/>
      <c r="Y66" s="304"/>
    </row>
    <row r="67" spans="1:25">
      <c r="A67" s="1952"/>
      <c r="B67" s="307" t="s">
        <v>158</v>
      </c>
      <c r="C67" s="1100" t="s">
        <v>1200</v>
      </c>
      <c r="D67" s="304"/>
      <c r="E67" s="304"/>
      <c r="F67" s="304"/>
      <c r="G67" s="304"/>
      <c r="H67" s="304"/>
      <c r="I67" s="304"/>
      <c r="J67" s="304"/>
      <c r="K67" s="304"/>
      <c r="L67" s="304"/>
      <c r="M67" s="304"/>
      <c r="N67" s="304"/>
      <c r="O67" s="304"/>
      <c r="P67" s="304"/>
      <c r="Q67" s="304"/>
      <c r="R67" s="304"/>
      <c r="S67" s="304"/>
      <c r="T67" s="304"/>
      <c r="U67" s="304"/>
      <c r="V67" s="304"/>
      <c r="W67" s="304"/>
      <c r="X67" s="304"/>
      <c r="Y67" s="304"/>
    </row>
    <row r="68" spans="1:25" ht="18.5" thickBot="1">
      <c r="A68" s="2021"/>
      <c r="B68" s="315" t="s">
        <v>159</v>
      </c>
      <c r="C68" s="998" t="s">
        <v>1201</v>
      </c>
      <c r="D68" s="304"/>
      <c r="E68" s="304"/>
      <c r="F68" s="304"/>
      <c r="G68" s="304"/>
      <c r="H68" s="304"/>
      <c r="I68" s="304"/>
      <c r="J68" s="304"/>
      <c r="K68" s="304"/>
      <c r="L68" s="304"/>
      <c r="M68" s="304"/>
      <c r="N68" s="304"/>
      <c r="O68" s="304"/>
      <c r="P68" s="304"/>
      <c r="Q68" s="304"/>
      <c r="R68" s="304"/>
      <c r="S68" s="304"/>
      <c r="T68" s="304"/>
      <c r="U68" s="304"/>
      <c r="V68" s="304"/>
      <c r="W68" s="304"/>
      <c r="X68" s="304"/>
      <c r="Y68" s="304"/>
    </row>
    <row r="69" spans="1:25">
      <c r="A69" s="1951" t="s">
        <v>160</v>
      </c>
      <c r="B69" s="306" t="s">
        <v>161</v>
      </c>
      <c r="C69" s="1099" t="s">
        <v>92</v>
      </c>
      <c r="D69" s="304"/>
      <c r="E69" s="304"/>
      <c r="F69" s="304"/>
      <c r="G69" s="304"/>
      <c r="H69" s="304"/>
      <c r="I69" s="304"/>
      <c r="J69" s="304"/>
      <c r="K69" s="304"/>
      <c r="L69" s="304"/>
      <c r="M69" s="304"/>
      <c r="N69" s="304"/>
      <c r="O69" s="304"/>
      <c r="P69" s="304"/>
      <c r="Q69" s="304"/>
      <c r="R69" s="304"/>
      <c r="S69" s="304"/>
      <c r="T69" s="304"/>
      <c r="U69" s="304"/>
      <c r="V69" s="304"/>
      <c r="W69" s="304"/>
      <c r="X69" s="304"/>
      <c r="Y69" s="304"/>
    </row>
    <row r="70" spans="1:25">
      <c r="A70" s="1952"/>
      <c r="B70" s="307" t="s">
        <v>162</v>
      </c>
      <c r="C70" s="1000" t="s">
        <v>163</v>
      </c>
      <c r="D70" s="304"/>
      <c r="E70" s="304"/>
      <c r="F70" s="304"/>
      <c r="G70" s="304"/>
      <c r="H70" s="304"/>
      <c r="I70" s="304"/>
      <c r="J70" s="304"/>
      <c r="K70" s="304"/>
      <c r="L70" s="304"/>
      <c r="M70" s="304"/>
      <c r="N70" s="304"/>
      <c r="O70" s="304"/>
      <c r="P70" s="304"/>
      <c r="Q70" s="304"/>
      <c r="R70" s="304"/>
      <c r="S70" s="304"/>
      <c r="T70" s="304"/>
      <c r="U70" s="304"/>
      <c r="V70" s="304"/>
      <c r="W70" s="304"/>
      <c r="X70" s="304"/>
      <c r="Y70" s="304"/>
    </row>
    <row r="71" spans="1:25">
      <c r="A71" s="1952"/>
      <c r="B71" s="307" t="s">
        <v>164</v>
      </c>
      <c r="C71" s="997" t="s">
        <v>213</v>
      </c>
      <c r="D71" s="304"/>
      <c r="E71" s="304"/>
      <c r="F71" s="304"/>
      <c r="G71" s="304"/>
      <c r="H71" s="304"/>
      <c r="I71" s="304"/>
      <c r="J71" s="304"/>
      <c r="K71" s="304"/>
      <c r="L71" s="304"/>
      <c r="M71" s="304"/>
      <c r="N71" s="304"/>
      <c r="O71" s="304"/>
      <c r="P71" s="304"/>
      <c r="Q71" s="304"/>
      <c r="R71" s="304"/>
      <c r="S71" s="304"/>
      <c r="T71" s="304"/>
      <c r="U71" s="304"/>
      <c r="V71" s="304"/>
      <c r="W71" s="304"/>
      <c r="X71" s="304"/>
      <c r="Y71" s="304"/>
    </row>
    <row r="72" spans="1:25" ht="49.5">
      <c r="A72" s="1952"/>
      <c r="B72" s="307" t="s">
        <v>166</v>
      </c>
      <c r="C72" s="1000" t="s">
        <v>1202</v>
      </c>
      <c r="D72" s="304"/>
      <c r="E72" s="304"/>
      <c r="F72" s="304"/>
      <c r="G72" s="304"/>
      <c r="H72" s="304"/>
      <c r="I72" s="304"/>
      <c r="J72" s="304"/>
      <c r="K72" s="304"/>
      <c r="L72" s="304"/>
      <c r="M72" s="304"/>
      <c r="N72" s="304"/>
      <c r="O72" s="304"/>
      <c r="P72" s="304"/>
      <c r="Q72" s="304"/>
      <c r="R72" s="304"/>
      <c r="S72" s="304"/>
      <c r="T72" s="304"/>
      <c r="U72" s="304"/>
      <c r="V72" s="304"/>
      <c r="W72" s="304"/>
      <c r="X72" s="304"/>
      <c r="Y72" s="304"/>
    </row>
    <row r="73" spans="1:25" ht="49.5">
      <c r="A73" s="1952"/>
      <c r="B73" s="307" t="s">
        <v>167</v>
      </c>
      <c r="C73" s="1000" t="s">
        <v>1078</v>
      </c>
      <c r="D73" s="304"/>
      <c r="E73" s="304"/>
      <c r="F73" s="304"/>
      <c r="G73" s="304"/>
      <c r="H73" s="304"/>
      <c r="I73" s="304"/>
      <c r="J73" s="304"/>
      <c r="K73" s="304"/>
      <c r="L73" s="304"/>
      <c r="M73" s="304"/>
      <c r="N73" s="304"/>
      <c r="O73" s="304"/>
      <c r="P73" s="304"/>
      <c r="Q73" s="304"/>
      <c r="R73" s="304"/>
      <c r="S73" s="304"/>
      <c r="T73" s="304"/>
      <c r="U73" s="304"/>
      <c r="V73" s="304"/>
      <c r="W73" s="304"/>
      <c r="X73" s="304"/>
      <c r="Y73" s="304"/>
    </row>
    <row r="74" spans="1:25">
      <c r="A74" s="1952"/>
      <c r="B74" s="307" t="s">
        <v>338</v>
      </c>
      <c r="C74" s="1000" t="s">
        <v>111</v>
      </c>
      <c r="D74" s="304"/>
      <c r="E74" s="304"/>
      <c r="F74" s="304"/>
      <c r="G74" s="304"/>
      <c r="H74" s="304"/>
      <c r="I74" s="304"/>
      <c r="J74" s="304"/>
      <c r="K74" s="304"/>
      <c r="L74" s="304"/>
      <c r="M74" s="304"/>
      <c r="N74" s="304"/>
      <c r="O74" s="304"/>
      <c r="P74" s="304"/>
      <c r="Q74" s="304"/>
      <c r="R74" s="304"/>
      <c r="S74" s="304"/>
      <c r="T74" s="304"/>
      <c r="U74" s="304"/>
      <c r="V74" s="304"/>
      <c r="W74" s="304"/>
      <c r="X74" s="304"/>
      <c r="Y74" s="304"/>
    </row>
    <row r="75" spans="1:25">
      <c r="A75" s="1952"/>
      <c r="B75" s="307" t="s">
        <v>170</v>
      </c>
      <c r="C75" s="1000" t="s">
        <v>92</v>
      </c>
      <c r="D75" s="304"/>
      <c r="E75" s="304"/>
      <c r="F75" s="304"/>
      <c r="G75" s="304"/>
      <c r="H75" s="304"/>
      <c r="I75" s="304"/>
      <c r="J75" s="304"/>
      <c r="K75" s="304"/>
      <c r="L75" s="304"/>
      <c r="M75" s="304"/>
      <c r="N75" s="304"/>
      <c r="O75" s="304"/>
      <c r="P75" s="304"/>
      <c r="Q75" s="304"/>
      <c r="R75" s="304"/>
      <c r="S75" s="304"/>
      <c r="T75" s="304"/>
      <c r="U75" s="304"/>
      <c r="V75" s="304"/>
      <c r="W75" s="304"/>
      <c r="X75" s="304"/>
      <c r="Y75" s="304"/>
    </row>
    <row r="76" spans="1:25">
      <c r="A76" s="1952"/>
      <c r="B76" s="307" t="s">
        <v>171</v>
      </c>
      <c r="C76" s="1000" t="s">
        <v>172</v>
      </c>
      <c r="D76" s="304"/>
      <c r="E76" s="304"/>
      <c r="F76" s="304"/>
      <c r="G76" s="304"/>
      <c r="H76" s="304"/>
      <c r="I76" s="304"/>
      <c r="J76" s="304"/>
      <c r="K76" s="304"/>
      <c r="L76" s="304"/>
      <c r="M76" s="304"/>
      <c r="N76" s="304"/>
      <c r="O76" s="304"/>
      <c r="P76" s="304"/>
      <c r="Q76" s="304"/>
      <c r="R76" s="304"/>
      <c r="S76" s="304"/>
      <c r="T76" s="304"/>
      <c r="U76" s="304"/>
      <c r="V76" s="304"/>
      <c r="W76" s="304"/>
      <c r="X76" s="304"/>
      <c r="Y76" s="304"/>
    </row>
    <row r="77" spans="1:25" ht="83" thickBot="1">
      <c r="A77" s="2021"/>
      <c r="B77" s="315" t="s">
        <v>173</v>
      </c>
      <c r="C77" s="975" t="s">
        <v>393</v>
      </c>
      <c r="D77" s="304"/>
      <c r="E77" s="304"/>
      <c r="F77" s="304"/>
      <c r="G77" s="304"/>
      <c r="H77" s="304"/>
      <c r="I77" s="304"/>
      <c r="J77" s="304"/>
      <c r="K77" s="304"/>
      <c r="L77" s="304"/>
      <c r="M77" s="304"/>
      <c r="N77" s="304"/>
      <c r="O77" s="304"/>
      <c r="P77" s="304"/>
      <c r="Q77" s="304"/>
      <c r="R77" s="304"/>
      <c r="S77" s="304"/>
      <c r="T77" s="304"/>
      <c r="U77" s="304"/>
      <c r="V77" s="304"/>
      <c r="W77" s="304"/>
      <c r="X77" s="304"/>
      <c r="Y77" s="304"/>
    </row>
    <row r="78" spans="1:25" ht="90">
      <c r="A78" s="1951" t="s">
        <v>174</v>
      </c>
      <c r="B78" s="306" t="s">
        <v>175</v>
      </c>
      <c r="C78" s="1099" t="s">
        <v>3442</v>
      </c>
      <c r="D78" s="304"/>
      <c r="E78" s="304"/>
      <c r="F78" s="304"/>
      <c r="G78" s="304"/>
      <c r="H78" s="304"/>
      <c r="I78" s="304"/>
      <c r="J78" s="304"/>
      <c r="K78" s="304"/>
      <c r="L78" s="304"/>
      <c r="M78" s="304"/>
      <c r="N78" s="304"/>
      <c r="O78" s="304"/>
      <c r="P78" s="304"/>
      <c r="Q78" s="304"/>
      <c r="R78" s="304"/>
      <c r="S78" s="304"/>
      <c r="T78" s="304"/>
      <c r="U78" s="304"/>
      <c r="V78" s="304"/>
      <c r="W78" s="304"/>
      <c r="X78" s="304"/>
      <c r="Y78" s="304"/>
    </row>
    <row r="79" spans="1:25" ht="82.5">
      <c r="A79" s="1952"/>
      <c r="B79" s="307" t="s">
        <v>176</v>
      </c>
      <c r="C79" s="997" t="s">
        <v>2989</v>
      </c>
      <c r="D79" s="304"/>
      <c r="E79" s="304"/>
      <c r="F79" s="304"/>
      <c r="G79" s="304"/>
      <c r="H79" s="304"/>
      <c r="I79" s="304"/>
      <c r="J79" s="304"/>
      <c r="K79" s="304"/>
      <c r="L79" s="304"/>
      <c r="M79" s="304"/>
      <c r="N79" s="304"/>
      <c r="O79" s="304"/>
      <c r="P79" s="304"/>
      <c r="Q79" s="304"/>
      <c r="R79" s="304"/>
      <c r="S79" s="304"/>
      <c r="T79" s="304"/>
      <c r="U79" s="304"/>
      <c r="V79" s="304"/>
      <c r="W79" s="304"/>
      <c r="X79" s="304"/>
      <c r="Y79" s="304"/>
    </row>
    <row r="80" spans="1:25" ht="66">
      <c r="A80" s="1952"/>
      <c r="B80" s="307" t="s">
        <v>177</v>
      </c>
      <c r="C80" s="1000" t="s">
        <v>2033</v>
      </c>
      <c r="D80" s="304"/>
      <c r="E80" s="304"/>
      <c r="F80" s="304"/>
      <c r="G80" s="304"/>
      <c r="H80" s="304"/>
      <c r="I80" s="304"/>
      <c r="J80" s="304"/>
      <c r="K80" s="304"/>
      <c r="L80" s="304"/>
      <c r="M80" s="304"/>
      <c r="N80" s="304"/>
      <c r="O80" s="304"/>
      <c r="P80" s="304"/>
      <c r="Q80" s="304"/>
      <c r="R80" s="304"/>
      <c r="S80" s="304"/>
      <c r="T80" s="304"/>
      <c r="U80" s="304"/>
      <c r="V80" s="304"/>
      <c r="W80" s="304"/>
      <c r="X80" s="304"/>
      <c r="Y80" s="304"/>
    </row>
    <row r="81" spans="1:25">
      <c r="A81" s="1952"/>
      <c r="B81" s="307" t="s">
        <v>178</v>
      </c>
      <c r="C81" s="1000" t="s">
        <v>395</v>
      </c>
      <c r="D81" s="304"/>
      <c r="E81" s="304"/>
      <c r="F81" s="304"/>
      <c r="G81" s="304"/>
      <c r="H81" s="304"/>
      <c r="I81" s="304"/>
      <c r="J81" s="304"/>
      <c r="K81" s="304"/>
      <c r="L81" s="304"/>
      <c r="M81" s="304"/>
      <c r="N81" s="304"/>
      <c r="O81" s="304"/>
      <c r="P81" s="304"/>
      <c r="Q81" s="304"/>
      <c r="R81" s="304"/>
      <c r="S81" s="304"/>
      <c r="T81" s="304"/>
      <c r="U81" s="304"/>
      <c r="V81" s="304"/>
      <c r="W81" s="304"/>
      <c r="X81" s="304"/>
      <c r="Y81" s="304"/>
    </row>
    <row r="82" spans="1:25" ht="132">
      <c r="A82" s="1952"/>
      <c r="B82" s="307" t="s">
        <v>179</v>
      </c>
      <c r="C82" s="1000" t="s">
        <v>2034</v>
      </c>
      <c r="D82" s="304"/>
      <c r="E82" s="304"/>
      <c r="F82" s="304"/>
      <c r="G82" s="304"/>
      <c r="H82" s="304"/>
      <c r="I82" s="304"/>
      <c r="J82" s="304"/>
      <c r="K82" s="304"/>
      <c r="L82" s="304"/>
      <c r="M82" s="304"/>
      <c r="N82" s="304"/>
      <c r="O82" s="304"/>
      <c r="P82" s="304"/>
      <c r="Q82" s="304"/>
      <c r="R82" s="304"/>
      <c r="S82" s="304"/>
      <c r="T82" s="304"/>
      <c r="U82" s="304"/>
      <c r="V82" s="304"/>
      <c r="W82" s="304"/>
      <c r="X82" s="304"/>
      <c r="Y82" s="304"/>
    </row>
    <row r="83" spans="1:25">
      <c r="A83" s="1952"/>
      <c r="B83" s="307" t="s">
        <v>180</v>
      </c>
      <c r="C83" s="1000" t="s">
        <v>90</v>
      </c>
      <c r="D83" s="304"/>
      <c r="E83" s="304"/>
      <c r="F83" s="304"/>
      <c r="G83" s="304"/>
      <c r="H83" s="304"/>
      <c r="I83" s="304"/>
      <c r="J83" s="304"/>
      <c r="K83" s="304"/>
      <c r="L83" s="304"/>
      <c r="M83" s="304"/>
      <c r="N83" s="304"/>
      <c r="O83" s="304"/>
      <c r="P83" s="304"/>
      <c r="Q83" s="304"/>
      <c r="R83" s="304"/>
      <c r="S83" s="304"/>
      <c r="T83" s="304"/>
      <c r="U83" s="304"/>
      <c r="V83" s="304"/>
      <c r="W83" s="304"/>
      <c r="X83" s="304"/>
      <c r="Y83" s="304"/>
    </row>
    <row r="84" spans="1:25">
      <c r="A84" s="1952"/>
      <c r="B84" s="307" t="s">
        <v>157</v>
      </c>
      <c r="C84" s="1000" t="s">
        <v>1199</v>
      </c>
      <c r="D84" s="304"/>
      <c r="E84" s="304"/>
      <c r="F84" s="304"/>
      <c r="G84" s="304"/>
      <c r="H84" s="304"/>
      <c r="I84" s="304"/>
      <c r="J84" s="304"/>
      <c r="K84" s="304"/>
      <c r="L84" s="304"/>
      <c r="M84" s="304"/>
      <c r="N84" s="304"/>
      <c r="O84" s="304"/>
      <c r="P84" s="304"/>
      <c r="Q84" s="304"/>
      <c r="R84" s="304"/>
      <c r="S84" s="304"/>
      <c r="T84" s="304"/>
      <c r="U84" s="304"/>
      <c r="V84" s="304"/>
      <c r="W84" s="304"/>
      <c r="X84" s="304"/>
      <c r="Y84" s="304"/>
    </row>
    <row r="85" spans="1:25">
      <c r="A85" s="1952"/>
      <c r="B85" s="307" t="s">
        <v>158</v>
      </c>
      <c r="C85" s="1000" t="s">
        <v>1200</v>
      </c>
      <c r="D85" s="304"/>
      <c r="E85" s="304"/>
      <c r="F85" s="304"/>
      <c r="G85" s="304"/>
      <c r="H85" s="304"/>
      <c r="I85" s="304"/>
      <c r="J85" s="304"/>
      <c r="K85" s="304"/>
      <c r="L85" s="304"/>
      <c r="M85" s="304"/>
      <c r="N85" s="304"/>
      <c r="O85" s="304"/>
      <c r="P85" s="304"/>
      <c r="Q85" s="304"/>
      <c r="R85" s="304"/>
      <c r="S85" s="304"/>
      <c r="T85" s="304"/>
      <c r="U85" s="304"/>
      <c r="V85" s="304"/>
      <c r="W85" s="304"/>
      <c r="X85" s="304"/>
      <c r="Y85" s="304"/>
    </row>
    <row r="86" spans="1:25">
      <c r="A86" s="1952"/>
      <c r="B86" s="307" t="s">
        <v>181</v>
      </c>
      <c r="C86" s="997" t="s">
        <v>213</v>
      </c>
      <c r="D86" s="304"/>
      <c r="E86" s="304"/>
      <c r="F86" s="304"/>
      <c r="G86" s="304"/>
      <c r="H86" s="304"/>
      <c r="I86" s="304"/>
      <c r="J86" s="304"/>
      <c r="K86" s="304"/>
      <c r="L86" s="304"/>
      <c r="M86" s="304"/>
      <c r="N86" s="304"/>
      <c r="O86" s="304"/>
      <c r="P86" s="304"/>
      <c r="Q86" s="304"/>
      <c r="R86" s="304"/>
      <c r="S86" s="304"/>
      <c r="T86" s="304"/>
      <c r="U86" s="304"/>
      <c r="V86" s="304"/>
      <c r="W86" s="304"/>
      <c r="X86" s="304"/>
      <c r="Y86" s="304"/>
    </row>
    <row r="87" spans="1:25">
      <c r="A87" s="1952"/>
      <c r="B87" s="307" t="s">
        <v>182</v>
      </c>
      <c r="C87" s="997"/>
      <c r="D87" s="304"/>
      <c r="E87" s="304"/>
      <c r="F87" s="304"/>
      <c r="G87" s="304"/>
      <c r="H87" s="304"/>
      <c r="I87" s="304"/>
      <c r="J87" s="304"/>
      <c r="K87" s="304"/>
      <c r="L87" s="304"/>
      <c r="M87" s="304"/>
      <c r="N87" s="304"/>
      <c r="O87" s="304"/>
      <c r="P87" s="304"/>
      <c r="Q87" s="304"/>
      <c r="R87" s="304"/>
      <c r="S87" s="304"/>
      <c r="T87" s="304"/>
      <c r="U87" s="304"/>
      <c r="V87" s="304"/>
      <c r="W87" s="304"/>
      <c r="X87" s="304"/>
      <c r="Y87" s="304"/>
    </row>
    <row r="88" spans="1:25">
      <c r="A88" s="1952"/>
      <c r="B88" s="307" t="s">
        <v>183</v>
      </c>
      <c r="C88" s="1000" t="s">
        <v>90</v>
      </c>
      <c r="D88" s="304"/>
      <c r="E88" s="304"/>
      <c r="F88" s="304"/>
      <c r="G88" s="304"/>
      <c r="H88" s="304"/>
      <c r="I88" s="304"/>
      <c r="J88" s="304"/>
      <c r="K88" s="304"/>
      <c r="L88" s="304"/>
      <c r="M88" s="304"/>
      <c r="N88" s="304"/>
      <c r="O88" s="304"/>
      <c r="P88" s="304"/>
      <c r="Q88" s="304"/>
      <c r="R88" s="304"/>
      <c r="S88" s="304"/>
      <c r="T88" s="304"/>
      <c r="U88" s="304"/>
      <c r="V88" s="304"/>
      <c r="W88" s="304"/>
      <c r="X88" s="304"/>
      <c r="Y88" s="304"/>
    </row>
    <row r="89" spans="1:25">
      <c r="A89" s="1952"/>
      <c r="B89" s="307" t="s">
        <v>184</v>
      </c>
      <c r="C89" s="997" t="s">
        <v>213</v>
      </c>
      <c r="D89" s="304"/>
      <c r="E89" s="304"/>
      <c r="F89" s="304"/>
      <c r="G89" s="304"/>
      <c r="H89" s="304"/>
      <c r="I89" s="304"/>
      <c r="J89" s="304"/>
      <c r="K89" s="304"/>
      <c r="L89" s="304"/>
      <c r="M89" s="304"/>
      <c r="N89" s="304"/>
      <c r="O89" s="304"/>
      <c r="P89" s="304"/>
      <c r="Q89" s="304"/>
      <c r="R89" s="304"/>
      <c r="S89" s="304"/>
      <c r="T89" s="304"/>
      <c r="U89" s="304"/>
      <c r="V89" s="304"/>
      <c r="W89" s="304"/>
      <c r="X89" s="304"/>
      <c r="Y89" s="304"/>
    </row>
    <row r="90" spans="1:25">
      <c r="A90" s="1952"/>
      <c r="B90" s="307" t="s">
        <v>185</v>
      </c>
      <c r="C90" s="997" t="s">
        <v>213</v>
      </c>
      <c r="D90" s="304"/>
      <c r="E90" s="304"/>
      <c r="F90" s="304"/>
      <c r="G90" s="304"/>
      <c r="H90" s="304"/>
      <c r="I90" s="304"/>
      <c r="J90" s="304"/>
      <c r="K90" s="304"/>
      <c r="L90" s="304"/>
      <c r="M90" s="304"/>
      <c r="N90" s="304"/>
      <c r="O90" s="304"/>
      <c r="P90" s="304"/>
      <c r="Q90" s="304"/>
      <c r="R90" s="304"/>
      <c r="S90" s="304"/>
      <c r="T90" s="304"/>
      <c r="U90" s="304"/>
      <c r="V90" s="304"/>
      <c r="W90" s="304"/>
      <c r="X90" s="304"/>
      <c r="Y90" s="304"/>
    </row>
    <row r="91" spans="1:25">
      <c r="A91" s="1952"/>
      <c r="B91" s="307" t="s">
        <v>186</v>
      </c>
      <c r="C91" s="997" t="s">
        <v>213</v>
      </c>
      <c r="D91" s="304"/>
      <c r="E91" s="304"/>
      <c r="F91" s="304"/>
      <c r="G91" s="304"/>
      <c r="H91" s="304"/>
      <c r="I91" s="304"/>
      <c r="J91" s="304"/>
      <c r="K91" s="304"/>
      <c r="L91" s="304"/>
      <c r="M91" s="304"/>
      <c r="N91" s="304"/>
      <c r="O91" s="304"/>
      <c r="P91" s="304"/>
      <c r="Q91" s="304"/>
      <c r="R91" s="304"/>
      <c r="S91" s="304"/>
      <c r="T91" s="304"/>
      <c r="U91" s="304"/>
      <c r="V91" s="304"/>
      <c r="W91" s="304"/>
      <c r="X91" s="304"/>
      <c r="Y91" s="304"/>
    </row>
    <row r="92" spans="1:25" ht="18.5" thickBot="1">
      <c r="A92" s="2021"/>
      <c r="B92" s="315" t="s">
        <v>187</v>
      </c>
      <c r="C92" s="551" t="s">
        <v>213</v>
      </c>
      <c r="D92" s="304"/>
      <c r="E92" s="304"/>
      <c r="F92" s="304"/>
      <c r="G92" s="304"/>
      <c r="H92" s="304"/>
      <c r="I92" s="304"/>
      <c r="J92" s="304"/>
      <c r="K92" s="304"/>
      <c r="L92" s="304"/>
      <c r="M92" s="304"/>
      <c r="N92" s="304"/>
      <c r="O92" s="304"/>
      <c r="P92" s="304"/>
      <c r="Q92" s="304"/>
      <c r="R92" s="304"/>
      <c r="S92" s="304"/>
      <c r="T92" s="304"/>
      <c r="U92" s="304"/>
      <c r="V92" s="304"/>
      <c r="W92" s="304"/>
      <c r="X92" s="304"/>
      <c r="Y92" s="304"/>
    </row>
    <row r="93" spans="1:25" ht="33">
      <c r="A93" s="1951" t="s">
        <v>188</v>
      </c>
      <c r="B93" s="306" t="s">
        <v>189</v>
      </c>
      <c r="C93" s="1101" t="s">
        <v>1930</v>
      </c>
      <c r="D93" s="322"/>
      <c r="E93" s="304"/>
      <c r="F93" s="304"/>
      <c r="G93" s="304"/>
      <c r="H93" s="304"/>
      <c r="I93" s="304"/>
      <c r="J93" s="304"/>
      <c r="K93" s="304"/>
      <c r="L93" s="304"/>
      <c r="M93" s="304"/>
      <c r="N93" s="304"/>
      <c r="O93" s="304"/>
      <c r="P93" s="304"/>
      <c r="Q93" s="304"/>
      <c r="R93" s="304"/>
      <c r="S93" s="304"/>
      <c r="T93" s="304"/>
      <c r="U93" s="304"/>
      <c r="V93" s="304"/>
      <c r="W93" s="304"/>
      <c r="X93" s="304"/>
      <c r="Y93" s="304"/>
    </row>
    <row r="94" spans="1:25" ht="33">
      <c r="A94" s="1952"/>
      <c r="B94" s="307" t="s">
        <v>190</v>
      </c>
      <c r="C94" s="1000" t="s">
        <v>397</v>
      </c>
      <c r="D94" s="304"/>
      <c r="E94" s="318"/>
      <c r="F94" s="304"/>
      <c r="G94" s="304"/>
      <c r="H94" s="304"/>
      <c r="I94" s="304"/>
      <c r="J94" s="304"/>
      <c r="K94" s="304"/>
      <c r="L94" s="304"/>
      <c r="M94" s="304"/>
      <c r="N94" s="304"/>
      <c r="O94" s="304"/>
      <c r="P94" s="304"/>
      <c r="Q94" s="304"/>
      <c r="R94" s="304"/>
      <c r="S94" s="304"/>
      <c r="T94" s="304"/>
      <c r="U94" s="304"/>
      <c r="V94" s="304"/>
      <c r="W94" s="304"/>
      <c r="X94" s="304"/>
      <c r="Y94" s="304"/>
    </row>
    <row r="95" spans="1:25" ht="66">
      <c r="A95" s="1952"/>
      <c r="B95" s="307" t="s">
        <v>191</v>
      </c>
      <c r="C95" s="1000" t="s">
        <v>2231</v>
      </c>
      <c r="D95" s="304"/>
      <c r="E95" s="304"/>
      <c r="F95" s="304"/>
      <c r="G95" s="304"/>
      <c r="H95" s="304"/>
      <c r="I95" s="304"/>
      <c r="J95" s="304"/>
      <c r="K95" s="304"/>
      <c r="L95" s="304"/>
      <c r="M95" s="304"/>
      <c r="N95" s="304"/>
      <c r="O95" s="304"/>
      <c r="P95" s="304"/>
      <c r="Q95" s="304"/>
      <c r="R95" s="304"/>
      <c r="S95" s="304"/>
      <c r="T95" s="304"/>
      <c r="U95" s="304"/>
      <c r="V95" s="304"/>
      <c r="W95" s="304"/>
      <c r="X95" s="304"/>
      <c r="Y95" s="304"/>
    </row>
    <row r="96" spans="1:25" ht="115.5">
      <c r="A96" s="1952"/>
      <c r="B96" s="307" t="s">
        <v>192</v>
      </c>
      <c r="C96" s="1000" t="s">
        <v>2990</v>
      </c>
      <c r="D96" s="304"/>
      <c r="E96" s="304"/>
      <c r="F96" s="304"/>
      <c r="G96" s="304"/>
      <c r="H96" s="304"/>
      <c r="I96" s="304"/>
      <c r="J96" s="304"/>
      <c r="K96" s="304"/>
      <c r="L96" s="304"/>
      <c r="M96" s="304"/>
      <c r="N96" s="304"/>
      <c r="O96" s="304"/>
      <c r="P96" s="304"/>
      <c r="Q96" s="304"/>
      <c r="R96" s="304"/>
      <c r="S96" s="304"/>
      <c r="T96" s="304"/>
      <c r="U96" s="304"/>
      <c r="V96" s="304"/>
      <c r="W96" s="304"/>
      <c r="X96" s="304"/>
      <c r="Y96" s="304"/>
    </row>
    <row r="97" spans="1:25" ht="49.5">
      <c r="A97" s="1952"/>
      <c r="B97" s="307" t="s">
        <v>193</v>
      </c>
      <c r="C97" s="1000" t="s">
        <v>413</v>
      </c>
      <c r="D97" s="304"/>
      <c r="E97" s="304"/>
      <c r="F97" s="304"/>
      <c r="G97" s="304"/>
      <c r="H97" s="304"/>
      <c r="I97" s="304"/>
      <c r="J97" s="304"/>
      <c r="K97" s="304"/>
      <c r="L97" s="304"/>
      <c r="M97" s="304"/>
      <c r="N97" s="304"/>
      <c r="O97" s="304"/>
      <c r="P97" s="304"/>
      <c r="Q97" s="304"/>
      <c r="R97" s="304"/>
      <c r="S97" s="304"/>
      <c r="T97" s="304"/>
      <c r="U97" s="304"/>
      <c r="V97" s="304"/>
      <c r="W97" s="304"/>
      <c r="X97" s="304"/>
      <c r="Y97" s="304"/>
    </row>
    <row r="98" spans="1:25" ht="132">
      <c r="A98" s="1952"/>
      <c r="B98" s="307" t="s">
        <v>194</v>
      </c>
      <c r="C98" s="1032" t="s">
        <v>1407</v>
      </c>
      <c r="D98" s="304"/>
      <c r="E98" s="304"/>
      <c r="F98" s="304"/>
      <c r="G98" s="304"/>
      <c r="H98" s="304"/>
      <c r="I98" s="304"/>
      <c r="J98" s="304"/>
      <c r="K98" s="304"/>
      <c r="L98" s="304"/>
      <c r="M98" s="304"/>
      <c r="N98" s="304"/>
      <c r="O98" s="304"/>
      <c r="P98" s="304"/>
      <c r="Q98" s="304"/>
      <c r="R98" s="304"/>
      <c r="S98" s="304"/>
      <c r="T98" s="304"/>
      <c r="U98" s="304"/>
      <c r="V98" s="304"/>
      <c r="W98" s="304"/>
      <c r="X98" s="304"/>
      <c r="Y98" s="304"/>
    </row>
    <row r="99" spans="1:25" ht="132">
      <c r="A99" s="1952"/>
      <c r="B99" s="307" t="s">
        <v>196</v>
      </c>
      <c r="C99" s="1031" t="s">
        <v>1385</v>
      </c>
      <c r="D99" s="304"/>
      <c r="E99" s="304"/>
      <c r="F99" s="304"/>
      <c r="G99" s="304"/>
      <c r="H99" s="304"/>
      <c r="I99" s="304"/>
      <c r="J99" s="304"/>
      <c r="K99" s="304"/>
      <c r="L99" s="304"/>
      <c r="M99" s="304"/>
      <c r="N99" s="304"/>
      <c r="O99" s="304"/>
      <c r="P99" s="304"/>
      <c r="Q99" s="304"/>
      <c r="R99" s="304"/>
      <c r="S99" s="304"/>
      <c r="T99" s="304"/>
      <c r="U99" s="304"/>
      <c r="V99" s="304"/>
      <c r="W99" s="304"/>
      <c r="X99" s="304"/>
      <c r="Y99" s="304"/>
    </row>
    <row r="100" spans="1:25">
      <c r="A100" s="1952"/>
      <c r="B100" s="307" t="s">
        <v>355</v>
      </c>
      <c r="C100" s="1000" t="s">
        <v>213</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row>
    <row r="101" spans="1:25">
      <c r="A101" s="1952"/>
      <c r="B101" s="307" t="s">
        <v>198</v>
      </c>
      <c r="C101" s="1000" t="s">
        <v>213</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row>
    <row r="102" spans="1:25" ht="18.5" thickBot="1">
      <c r="A102" s="2021"/>
      <c r="B102" s="317" t="s">
        <v>199</v>
      </c>
      <c r="C102" s="975" t="s">
        <v>213</v>
      </c>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row>
    <row r="103" spans="1:25" ht="33">
      <c r="A103" s="1951" t="s">
        <v>356</v>
      </c>
      <c r="B103" s="307" t="s">
        <v>201</v>
      </c>
      <c r="C103" s="1010" t="s">
        <v>1408</v>
      </c>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row>
    <row r="104" spans="1:25">
      <c r="A104" s="1952"/>
      <c r="B104" s="307" t="s">
        <v>357</v>
      </c>
      <c r="C104" s="1009">
        <v>0.33</v>
      </c>
      <c r="D104" s="320"/>
      <c r="E104" s="304"/>
      <c r="F104" s="304"/>
      <c r="G104" s="304"/>
      <c r="H104" s="304"/>
      <c r="I104" s="304"/>
      <c r="J104" s="304"/>
      <c r="K104" s="304"/>
      <c r="L104" s="304"/>
      <c r="M104" s="304"/>
      <c r="N104" s="304"/>
      <c r="O104" s="304"/>
      <c r="P104" s="304"/>
      <c r="Q104" s="304"/>
      <c r="R104" s="304"/>
      <c r="S104" s="304"/>
      <c r="T104" s="304"/>
      <c r="U104" s="304"/>
      <c r="V104" s="304"/>
      <c r="W104" s="304"/>
      <c r="X104" s="304"/>
      <c r="Y104" s="304"/>
    </row>
    <row r="105" spans="1:25">
      <c r="A105" s="1952"/>
      <c r="B105" s="307" t="s">
        <v>327</v>
      </c>
      <c r="C105" s="1001">
        <v>51.68</v>
      </c>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row>
    <row r="106" spans="1:25">
      <c r="A106" s="1952"/>
      <c r="B106" s="307" t="s">
        <v>542</v>
      </c>
      <c r="C106" s="1006" t="s">
        <v>2991</v>
      </c>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row>
    <row r="107" spans="1:25" ht="18.5" thickBot="1">
      <c r="A107" s="2021"/>
      <c r="B107" s="321" t="s">
        <v>1080</v>
      </c>
      <c r="C107" s="997" t="s">
        <v>213</v>
      </c>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row>
    <row r="108" spans="1:25" s="264" customFormat="1" ht="65" customHeight="1">
      <c r="A108" s="1891" t="s">
        <v>3702</v>
      </c>
      <c r="B108" s="1779" t="s">
        <v>3703</v>
      </c>
      <c r="C108" s="1780" t="s">
        <v>3720</v>
      </c>
    </row>
    <row r="109" spans="1:25" s="264" customFormat="1" ht="65" customHeight="1" thickBot="1">
      <c r="A109" s="1892"/>
      <c r="B109" s="1781" t="s">
        <v>3705</v>
      </c>
      <c r="C109" s="1782" t="s">
        <v>223</v>
      </c>
    </row>
    <row r="110" spans="1:25" ht="18.5" thickBot="1">
      <c r="A110" s="1953" t="s">
        <v>207</v>
      </c>
      <c r="B110" s="2018"/>
      <c r="C110" s="1002" t="s">
        <v>213</v>
      </c>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row>
    <row r="111" spans="1:25" ht="235.5" customHeight="1">
      <c r="A111" s="1944" t="s">
        <v>3627</v>
      </c>
      <c r="B111" s="1945"/>
      <c r="C111" s="1945"/>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row>
    <row r="112" spans="1:25" ht="16.5" customHeight="1">
      <c r="A112" s="304"/>
      <c r="B112" s="304"/>
      <c r="C112" s="733"/>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row>
    <row r="113" spans="1:25" ht="16.5" customHeight="1">
      <c r="A113" s="304"/>
      <c r="B113" s="304"/>
      <c r="C113" s="733"/>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row>
    <row r="114" spans="1:25" ht="16.5" customHeight="1">
      <c r="A114" s="304"/>
      <c r="B114" s="304"/>
      <c r="C114" s="733"/>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row>
    <row r="115" spans="1:25" ht="16.5" customHeight="1">
      <c r="A115" s="304"/>
      <c r="B115" s="304"/>
      <c r="C115" s="733"/>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row>
    <row r="116" spans="1:25" ht="16.5" customHeight="1">
      <c r="A116" s="304"/>
      <c r="B116" s="304"/>
      <c r="C116" s="733"/>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row>
    <row r="117" spans="1:25" ht="16.5" customHeight="1">
      <c r="A117" s="304"/>
      <c r="B117" s="304"/>
      <c r="C117" s="733"/>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row>
    <row r="118" spans="1:25" ht="16.5" customHeight="1">
      <c r="A118" s="304"/>
      <c r="B118" s="304"/>
      <c r="C118" s="733"/>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row>
    <row r="119" spans="1:25" ht="16.5" customHeight="1">
      <c r="A119" s="304"/>
      <c r="B119" s="304"/>
      <c r="C119" s="733"/>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row>
    <row r="120" spans="1:25" ht="16.5" customHeight="1">
      <c r="A120" s="304"/>
      <c r="B120" s="304"/>
      <c r="C120" s="733"/>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row>
    <row r="121" spans="1:25" ht="16.5" customHeight="1">
      <c r="A121" s="304"/>
      <c r="B121" s="304"/>
      <c r="C121" s="733"/>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row>
    <row r="122" spans="1:25" ht="16.5" customHeight="1">
      <c r="A122" s="304"/>
      <c r="B122" s="304"/>
      <c r="C122" s="733"/>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row>
    <row r="123" spans="1:25" ht="16.5" customHeight="1">
      <c r="A123" s="304"/>
      <c r="B123" s="304"/>
      <c r="C123" s="733"/>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row>
    <row r="124" spans="1:25" ht="16.5" customHeight="1">
      <c r="A124" s="304"/>
      <c r="B124" s="304"/>
      <c r="C124" s="733"/>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row>
    <row r="125" spans="1:25" ht="16.5" customHeight="1">
      <c r="A125" s="304"/>
      <c r="B125" s="304"/>
      <c r="C125" s="733"/>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row>
    <row r="126" spans="1:25" ht="16.5" customHeight="1">
      <c r="A126" s="304"/>
      <c r="B126" s="304"/>
      <c r="C126" s="733"/>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row>
    <row r="127" spans="1:25" ht="16.5" customHeight="1">
      <c r="A127" s="304"/>
      <c r="B127" s="304"/>
      <c r="C127" s="733"/>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row>
    <row r="128" spans="1:25" ht="16.5" customHeight="1">
      <c r="A128" s="304"/>
      <c r="B128" s="304"/>
      <c r="C128" s="733"/>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row>
    <row r="129" spans="1:25" ht="16.5" customHeight="1">
      <c r="A129" s="304"/>
      <c r="B129" s="304"/>
      <c r="C129" s="733"/>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row>
    <row r="130" spans="1:25" ht="16.5" customHeight="1">
      <c r="A130" s="304"/>
      <c r="B130" s="304"/>
      <c r="C130" s="733"/>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row>
    <row r="131" spans="1:25" ht="16.5" customHeight="1">
      <c r="A131" s="304"/>
      <c r="B131" s="304"/>
      <c r="C131" s="733"/>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row>
    <row r="132" spans="1:25" ht="16.5" customHeight="1">
      <c r="A132" s="304"/>
      <c r="B132" s="304"/>
      <c r="C132" s="733"/>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row>
    <row r="133" spans="1:25" ht="16.5" customHeight="1">
      <c r="A133" s="304"/>
      <c r="B133" s="304"/>
      <c r="C133" s="733"/>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row>
    <row r="134" spans="1:25" ht="16.5" customHeight="1">
      <c r="A134" s="304"/>
      <c r="B134" s="304"/>
      <c r="C134" s="733"/>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row>
    <row r="135" spans="1:25" ht="16.5" customHeight="1">
      <c r="A135" s="304"/>
      <c r="B135" s="304"/>
      <c r="C135" s="733"/>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row>
    <row r="136" spans="1:25" ht="16.5" customHeight="1">
      <c r="A136" s="304"/>
      <c r="B136" s="304"/>
      <c r="C136" s="733"/>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304"/>
    </row>
    <row r="137" spans="1:25" ht="16.5" customHeight="1">
      <c r="A137" s="304"/>
      <c r="B137" s="304"/>
      <c r="C137" s="733"/>
      <c r="D137" s="304"/>
      <c r="E137" s="304"/>
      <c r="F137" s="304"/>
      <c r="G137" s="304"/>
      <c r="H137" s="304"/>
      <c r="I137" s="304"/>
      <c r="J137" s="304"/>
      <c r="K137" s="304"/>
      <c r="L137" s="304"/>
      <c r="M137" s="304"/>
      <c r="N137" s="304"/>
      <c r="O137" s="304"/>
      <c r="P137" s="304"/>
      <c r="Q137" s="304"/>
      <c r="R137" s="304"/>
      <c r="S137" s="304"/>
      <c r="T137" s="304"/>
      <c r="U137" s="304"/>
      <c r="V137" s="304"/>
      <c r="W137" s="304"/>
      <c r="X137" s="304"/>
      <c r="Y137" s="304"/>
    </row>
    <row r="138" spans="1:25" ht="16.5" customHeight="1">
      <c r="A138" s="304"/>
      <c r="B138" s="304"/>
      <c r="C138" s="733"/>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row>
    <row r="139" spans="1:25" ht="16.5" customHeight="1">
      <c r="A139" s="304"/>
      <c r="B139" s="304"/>
      <c r="C139" s="733"/>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row>
    <row r="140" spans="1:25" ht="16.5" customHeight="1">
      <c r="A140" s="304"/>
      <c r="B140" s="304"/>
      <c r="C140" s="733"/>
      <c r="D140" s="304"/>
      <c r="E140" s="304"/>
      <c r="F140" s="304"/>
      <c r="G140" s="304"/>
      <c r="H140" s="304"/>
      <c r="I140" s="304"/>
      <c r="J140" s="304"/>
      <c r="K140" s="304"/>
      <c r="L140" s="304"/>
      <c r="M140" s="304"/>
      <c r="N140" s="304"/>
      <c r="O140" s="304"/>
      <c r="P140" s="304"/>
      <c r="Q140" s="304"/>
      <c r="R140" s="304"/>
      <c r="S140" s="304"/>
      <c r="T140" s="304"/>
      <c r="U140" s="304"/>
      <c r="V140" s="304"/>
      <c r="W140" s="304"/>
      <c r="X140" s="304"/>
      <c r="Y140" s="304"/>
    </row>
    <row r="141" spans="1:25" ht="16.5" customHeight="1">
      <c r="A141" s="304"/>
      <c r="B141" s="304"/>
      <c r="C141" s="733"/>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4"/>
    </row>
    <row r="142" spans="1:25" ht="16.5" customHeight="1">
      <c r="A142" s="304"/>
      <c r="B142" s="304"/>
      <c r="C142" s="733"/>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row>
    <row r="143" spans="1:25" ht="16.5" customHeight="1">
      <c r="A143" s="304"/>
      <c r="B143" s="304"/>
      <c r="C143" s="733"/>
      <c r="D143" s="304"/>
      <c r="E143" s="304"/>
      <c r="F143" s="304"/>
      <c r="G143" s="304"/>
      <c r="H143" s="304"/>
      <c r="I143" s="304"/>
      <c r="J143" s="304"/>
      <c r="K143" s="304"/>
      <c r="L143" s="304"/>
      <c r="M143" s="304"/>
      <c r="N143" s="304"/>
      <c r="O143" s="304"/>
      <c r="P143" s="304"/>
      <c r="Q143" s="304"/>
      <c r="R143" s="304"/>
      <c r="S143" s="304"/>
      <c r="T143" s="304"/>
      <c r="U143" s="304"/>
      <c r="V143" s="304"/>
      <c r="W143" s="304"/>
      <c r="X143" s="304"/>
      <c r="Y143" s="304"/>
    </row>
    <row r="144" spans="1:25" ht="16.5" customHeight="1">
      <c r="A144" s="304"/>
      <c r="B144" s="304"/>
      <c r="C144" s="733"/>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row>
    <row r="145" spans="1:25" ht="16.5" customHeight="1">
      <c r="A145" s="304"/>
      <c r="B145" s="304"/>
      <c r="C145" s="733"/>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row>
    <row r="146" spans="1:25" ht="16.5" customHeight="1">
      <c r="A146" s="304"/>
      <c r="B146" s="304"/>
      <c r="C146" s="733"/>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row>
    <row r="147" spans="1:25" ht="16.5" customHeight="1">
      <c r="A147" s="304"/>
      <c r="B147" s="304"/>
      <c r="C147" s="733"/>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row>
    <row r="148" spans="1:25" ht="16.5" customHeight="1">
      <c r="A148" s="304"/>
      <c r="B148" s="304"/>
      <c r="C148" s="733"/>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row>
    <row r="149" spans="1:25" ht="16.5" customHeight="1">
      <c r="A149" s="304"/>
      <c r="B149" s="304"/>
      <c r="C149" s="733"/>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row>
    <row r="150" spans="1:25" ht="16.5" customHeight="1">
      <c r="A150" s="304"/>
      <c r="B150" s="304"/>
      <c r="C150" s="733"/>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row>
    <row r="151" spans="1:25" ht="16.5" customHeight="1">
      <c r="A151" s="304"/>
      <c r="B151" s="304"/>
      <c r="C151" s="733"/>
      <c r="D151" s="304"/>
      <c r="E151" s="304"/>
      <c r="F151" s="304"/>
      <c r="G151" s="304"/>
      <c r="H151" s="304"/>
      <c r="I151" s="304"/>
      <c r="J151" s="304"/>
      <c r="K151" s="304"/>
      <c r="L151" s="304"/>
      <c r="M151" s="304"/>
      <c r="N151" s="304"/>
      <c r="O151" s="304"/>
      <c r="P151" s="304"/>
      <c r="Q151" s="304"/>
      <c r="R151" s="304"/>
      <c r="S151" s="304"/>
      <c r="T151" s="304"/>
      <c r="U151" s="304"/>
      <c r="V151" s="304"/>
      <c r="W151" s="304"/>
      <c r="X151" s="304"/>
      <c r="Y151" s="304"/>
    </row>
    <row r="152" spans="1:25" ht="16.5" customHeight="1">
      <c r="A152" s="304"/>
      <c r="B152" s="304"/>
      <c r="C152" s="733"/>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row>
    <row r="153" spans="1:25" ht="16.5" customHeight="1">
      <c r="A153" s="304"/>
      <c r="B153" s="304"/>
      <c r="C153" s="733"/>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row>
    <row r="154" spans="1:25" ht="16.5" customHeight="1">
      <c r="A154" s="304"/>
      <c r="B154" s="304"/>
      <c r="C154" s="733"/>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row>
    <row r="155" spans="1:25" ht="16.5" customHeight="1">
      <c r="A155" s="304"/>
      <c r="B155" s="304"/>
      <c r="C155" s="733"/>
      <c r="D155" s="304"/>
      <c r="E155" s="304"/>
      <c r="F155" s="304"/>
      <c r="G155" s="304"/>
      <c r="H155" s="304"/>
      <c r="I155" s="304"/>
      <c r="J155" s="304"/>
      <c r="K155" s="304"/>
      <c r="L155" s="304"/>
      <c r="M155" s="304"/>
      <c r="N155" s="304"/>
      <c r="O155" s="304"/>
      <c r="P155" s="304"/>
      <c r="Q155" s="304"/>
      <c r="R155" s="304"/>
      <c r="S155" s="304"/>
      <c r="T155" s="304"/>
      <c r="U155" s="304"/>
      <c r="V155" s="304"/>
      <c r="W155" s="304"/>
      <c r="X155" s="304"/>
      <c r="Y155" s="304"/>
    </row>
    <row r="156" spans="1:25" ht="16.5" customHeight="1">
      <c r="A156" s="304"/>
      <c r="B156" s="304"/>
      <c r="C156" s="733"/>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row>
    <row r="157" spans="1:25" ht="16.5" customHeight="1">
      <c r="A157" s="304"/>
      <c r="B157" s="304"/>
      <c r="C157" s="733"/>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row>
    <row r="158" spans="1:25" ht="16.5" customHeight="1">
      <c r="A158" s="304"/>
      <c r="B158" s="304"/>
      <c r="C158" s="733"/>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row>
    <row r="159" spans="1:25" ht="16.5" customHeight="1">
      <c r="A159" s="304"/>
      <c r="B159" s="304"/>
      <c r="C159" s="733"/>
      <c r="D159" s="304"/>
      <c r="E159" s="304"/>
      <c r="F159" s="304"/>
      <c r="G159" s="304"/>
      <c r="H159" s="304"/>
      <c r="I159" s="304"/>
      <c r="J159" s="304"/>
      <c r="K159" s="304"/>
      <c r="L159" s="304"/>
      <c r="M159" s="304"/>
      <c r="N159" s="304"/>
      <c r="O159" s="304"/>
      <c r="P159" s="304"/>
      <c r="Q159" s="304"/>
      <c r="R159" s="304"/>
      <c r="S159" s="304"/>
      <c r="T159" s="304"/>
      <c r="U159" s="304"/>
      <c r="V159" s="304"/>
      <c r="W159" s="304"/>
      <c r="X159" s="304"/>
      <c r="Y159" s="304"/>
    </row>
    <row r="160" spans="1:25" ht="16.5" customHeight="1">
      <c r="A160" s="304"/>
      <c r="B160" s="304"/>
      <c r="C160" s="733"/>
      <c r="D160" s="304"/>
      <c r="E160" s="304"/>
      <c r="F160" s="304"/>
      <c r="G160" s="304"/>
      <c r="H160" s="304"/>
      <c r="I160" s="304"/>
      <c r="J160" s="304"/>
      <c r="K160" s="304"/>
      <c r="L160" s="304"/>
      <c r="M160" s="304"/>
      <c r="N160" s="304"/>
      <c r="O160" s="304"/>
      <c r="P160" s="304"/>
      <c r="Q160" s="304"/>
      <c r="R160" s="304"/>
      <c r="S160" s="304"/>
      <c r="T160" s="304"/>
      <c r="U160" s="304"/>
      <c r="V160" s="304"/>
      <c r="W160" s="304"/>
      <c r="X160" s="304"/>
      <c r="Y160" s="304"/>
    </row>
    <row r="161" spans="1:25" ht="16.5" customHeight="1">
      <c r="A161" s="304"/>
      <c r="B161" s="304"/>
      <c r="C161" s="733"/>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row>
    <row r="162" spans="1:25" ht="16.5" customHeight="1">
      <c r="A162" s="304"/>
      <c r="B162" s="304"/>
      <c r="C162" s="733"/>
      <c r="D162" s="304"/>
      <c r="E162" s="304"/>
      <c r="F162" s="304"/>
      <c r="G162" s="304"/>
      <c r="H162" s="304"/>
      <c r="I162" s="304"/>
      <c r="J162" s="304"/>
      <c r="K162" s="304"/>
      <c r="L162" s="304"/>
      <c r="M162" s="304"/>
      <c r="N162" s="304"/>
      <c r="O162" s="304"/>
      <c r="P162" s="304"/>
      <c r="Q162" s="304"/>
      <c r="R162" s="304"/>
      <c r="S162" s="304"/>
      <c r="T162" s="304"/>
      <c r="U162" s="304"/>
      <c r="V162" s="304"/>
      <c r="W162" s="304"/>
      <c r="X162" s="304"/>
      <c r="Y162" s="304"/>
    </row>
    <row r="163" spans="1:25" ht="16.5" customHeight="1">
      <c r="A163" s="304"/>
      <c r="B163" s="304"/>
      <c r="C163" s="733"/>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row>
    <row r="164" spans="1:25" ht="16.5" customHeight="1">
      <c r="A164" s="304"/>
      <c r="B164" s="304"/>
      <c r="C164" s="733"/>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row>
    <row r="165" spans="1:25" ht="16.5" customHeight="1">
      <c r="A165" s="304"/>
      <c r="B165" s="304"/>
      <c r="C165" s="733"/>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row>
    <row r="166" spans="1:25" ht="16.5" customHeight="1">
      <c r="A166" s="304"/>
      <c r="B166" s="304"/>
      <c r="C166" s="733"/>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row>
    <row r="167" spans="1:25" ht="16.5" customHeight="1">
      <c r="A167" s="304"/>
      <c r="B167" s="304"/>
      <c r="C167" s="733"/>
      <c r="D167" s="304"/>
      <c r="E167" s="304"/>
      <c r="F167" s="304"/>
      <c r="G167" s="304"/>
      <c r="H167" s="304"/>
      <c r="I167" s="304"/>
      <c r="J167" s="304"/>
      <c r="K167" s="304"/>
      <c r="L167" s="304"/>
      <c r="M167" s="304"/>
      <c r="N167" s="304"/>
      <c r="O167" s="304"/>
      <c r="P167" s="304"/>
      <c r="Q167" s="304"/>
      <c r="R167" s="304"/>
      <c r="S167" s="304"/>
      <c r="T167" s="304"/>
      <c r="U167" s="304"/>
      <c r="V167" s="304"/>
      <c r="W167" s="304"/>
      <c r="X167" s="304"/>
      <c r="Y167" s="304"/>
    </row>
    <row r="168" spans="1:25" ht="16.5" customHeight="1">
      <c r="A168" s="304"/>
      <c r="B168" s="304"/>
      <c r="C168" s="733"/>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row>
    <row r="169" spans="1:25" ht="16.5" customHeight="1">
      <c r="A169" s="304"/>
      <c r="B169" s="304"/>
      <c r="C169" s="733"/>
      <c r="D169" s="304"/>
      <c r="E169" s="304"/>
      <c r="F169" s="304"/>
      <c r="G169" s="304"/>
      <c r="H169" s="304"/>
      <c r="I169" s="304"/>
      <c r="J169" s="304"/>
      <c r="K169" s="304"/>
      <c r="L169" s="304"/>
      <c r="M169" s="304"/>
      <c r="N169" s="304"/>
      <c r="O169" s="304"/>
      <c r="P169" s="304"/>
      <c r="Q169" s="304"/>
      <c r="R169" s="304"/>
      <c r="S169" s="304"/>
      <c r="T169" s="304"/>
      <c r="U169" s="304"/>
      <c r="V169" s="304"/>
      <c r="W169" s="304"/>
      <c r="X169" s="304"/>
      <c r="Y169" s="304"/>
    </row>
    <row r="170" spans="1:25" ht="16.5" customHeight="1">
      <c r="A170" s="304"/>
      <c r="B170" s="304"/>
      <c r="C170" s="733"/>
      <c r="D170" s="304"/>
      <c r="E170" s="304"/>
      <c r="F170" s="304"/>
      <c r="G170" s="304"/>
      <c r="H170" s="304"/>
      <c r="I170" s="304"/>
      <c r="J170" s="304"/>
      <c r="K170" s="304"/>
      <c r="L170" s="304"/>
      <c r="M170" s="304"/>
      <c r="N170" s="304"/>
      <c r="O170" s="304"/>
      <c r="P170" s="304"/>
      <c r="Q170" s="304"/>
      <c r="R170" s="304"/>
      <c r="S170" s="304"/>
      <c r="T170" s="304"/>
      <c r="U170" s="304"/>
      <c r="V170" s="304"/>
      <c r="W170" s="304"/>
      <c r="X170" s="304"/>
      <c r="Y170" s="304"/>
    </row>
    <row r="171" spans="1:25" ht="16.5" customHeight="1">
      <c r="A171" s="304"/>
      <c r="B171" s="304"/>
      <c r="C171" s="733"/>
      <c r="D171" s="304"/>
      <c r="E171" s="304"/>
      <c r="F171" s="304"/>
      <c r="G171" s="304"/>
      <c r="H171" s="304"/>
      <c r="I171" s="304"/>
      <c r="J171" s="304"/>
      <c r="K171" s="304"/>
      <c r="L171" s="304"/>
      <c r="M171" s="304"/>
      <c r="N171" s="304"/>
      <c r="O171" s="304"/>
      <c r="P171" s="304"/>
      <c r="Q171" s="304"/>
      <c r="R171" s="304"/>
      <c r="S171" s="304"/>
      <c r="T171" s="304"/>
      <c r="U171" s="304"/>
      <c r="V171" s="304"/>
      <c r="W171" s="304"/>
      <c r="X171" s="304"/>
      <c r="Y171" s="304"/>
    </row>
    <row r="172" spans="1:25" ht="16.5" customHeight="1">
      <c r="A172" s="304"/>
      <c r="B172" s="304"/>
      <c r="C172" s="733"/>
      <c r="D172" s="304"/>
      <c r="E172" s="304"/>
      <c r="F172" s="304"/>
      <c r="G172" s="304"/>
      <c r="H172" s="304"/>
      <c r="I172" s="304"/>
      <c r="J172" s="304"/>
      <c r="K172" s="304"/>
      <c r="L172" s="304"/>
      <c r="M172" s="304"/>
      <c r="N172" s="304"/>
      <c r="O172" s="304"/>
      <c r="P172" s="304"/>
      <c r="Q172" s="304"/>
      <c r="R172" s="304"/>
      <c r="S172" s="304"/>
      <c r="T172" s="304"/>
      <c r="U172" s="304"/>
      <c r="V172" s="304"/>
      <c r="W172" s="304"/>
      <c r="X172" s="304"/>
      <c r="Y172" s="304"/>
    </row>
    <row r="173" spans="1:25" ht="16.5" customHeight="1">
      <c r="A173" s="304"/>
      <c r="B173" s="304"/>
      <c r="C173" s="733"/>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row>
    <row r="174" spans="1:25" ht="16.5" customHeight="1">
      <c r="A174" s="304"/>
      <c r="B174" s="304"/>
      <c r="C174" s="733"/>
      <c r="D174" s="304"/>
      <c r="E174" s="304"/>
      <c r="F174" s="304"/>
      <c r="G174" s="304"/>
      <c r="H174" s="304"/>
      <c r="I174" s="304"/>
      <c r="J174" s="304"/>
      <c r="K174" s="304"/>
      <c r="L174" s="304"/>
      <c r="M174" s="304"/>
      <c r="N174" s="304"/>
      <c r="O174" s="304"/>
      <c r="P174" s="304"/>
      <c r="Q174" s="304"/>
      <c r="R174" s="304"/>
      <c r="S174" s="304"/>
      <c r="T174" s="304"/>
      <c r="U174" s="304"/>
      <c r="V174" s="304"/>
      <c r="W174" s="304"/>
      <c r="X174" s="304"/>
      <c r="Y174" s="304"/>
    </row>
    <row r="175" spans="1:25" ht="16.5" customHeight="1">
      <c r="A175" s="304"/>
      <c r="B175" s="304"/>
      <c r="C175" s="733"/>
      <c r="D175" s="304"/>
      <c r="E175" s="304"/>
      <c r="F175" s="304"/>
      <c r="G175" s="304"/>
      <c r="H175" s="304"/>
      <c r="I175" s="304"/>
      <c r="J175" s="304"/>
      <c r="K175" s="304"/>
      <c r="L175" s="304"/>
      <c r="M175" s="304"/>
      <c r="N175" s="304"/>
      <c r="O175" s="304"/>
      <c r="P175" s="304"/>
      <c r="Q175" s="304"/>
      <c r="R175" s="304"/>
      <c r="S175" s="304"/>
      <c r="T175" s="304"/>
      <c r="U175" s="304"/>
      <c r="V175" s="304"/>
      <c r="W175" s="304"/>
      <c r="X175" s="304"/>
      <c r="Y175" s="304"/>
    </row>
    <row r="176" spans="1:25" ht="16.5" customHeight="1">
      <c r="A176" s="304"/>
      <c r="B176" s="304"/>
      <c r="C176" s="733"/>
      <c r="D176" s="304"/>
      <c r="E176" s="304"/>
      <c r="F176" s="304"/>
      <c r="G176" s="304"/>
      <c r="H176" s="304"/>
      <c r="I176" s="304"/>
      <c r="J176" s="304"/>
      <c r="K176" s="304"/>
      <c r="L176" s="304"/>
      <c r="M176" s="304"/>
      <c r="N176" s="304"/>
      <c r="O176" s="304"/>
      <c r="P176" s="304"/>
      <c r="Q176" s="304"/>
      <c r="R176" s="304"/>
      <c r="S176" s="304"/>
      <c r="T176" s="304"/>
      <c r="U176" s="304"/>
      <c r="V176" s="304"/>
      <c r="W176" s="304"/>
      <c r="X176" s="304"/>
      <c r="Y176" s="304"/>
    </row>
    <row r="177" spans="1:25" ht="16.5" customHeight="1">
      <c r="A177" s="304"/>
      <c r="B177" s="304"/>
      <c r="C177" s="733"/>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row>
    <row r="178" spans="1:25" ht="16.5" customHeight="1">
      <c r="A178" s="304"/>
      <c r="B178" s="304"/>
      <c r="C178" s="733"/>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304"/>
    </row>
    <row r="179" spans="1:25" ht="16.5" customHeight="1">
      <c r="A179" s="304"/>
      <c r="B179" s="304"/>
      <c r="C179" s="733"/>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304"/>
    </row>
    <row r="180" spans="1:25" ht="16.5" customHeight="1">
      <c r="A180" s="304"/>
      <c r="B180" s="304"/>
      <c r="C180" s="733"/>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row>
    <row r="181" spans="1:25" ht="16.5" customHeight="1">
      <c r="A181" s="304"/>
      <c r="B181" s="304"/>
      <c r="C181" s="733"/>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row>
    <row r="182" spans="1:25" ht="16.5" customHeight="1">
      <c r="A182" s="304"/>
      <c r="B182" s="304"/>
      <c r="C182" s="733"/>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row>
    <row r="183" spans="1:25" ht="16.5" customHeight="1">
      <c r="A183" s="304"/>
      <c r="B183" s="304"/>
      <c r="C183" s="733"/>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row>
    <row r="184" spans="1:25" ht="16.5" customHeight="1">
      <c r="A184" s="304"/>
      <c r="B184" s="304"/>
      <c r="C184" s="733"/>
      <c r="D184" s="304"/>
      <c r="E184" s="304"/>
      <c r="F184" s="304"/>
      <c r="G184" s="304"/>
      <c r="H184" s="304"/>
      <c r="I184" s="304"/>
      <c r="J184" s="304"/>
      <c r="K184" s="304"/>
      <c r="L184" s="304"/>
      <c r="M184" s="304"/>
      <c r="N184" s="304"/>
      <c r="O184" s="304"/>
      <c r="P184" s="304"/>
      <c r="Q184" s="304"/>
      <c r="R184" s="304"/>
      <c r="S184" s="304"/>
      <c r="T184" s="304"/>
      <c r="U184" s="304"/>
      <c r="V184" s="304"/>
      <c r="W184" s="304"/>
      <c r="X184" s="304"/>
      <c r="Y184" s="304"/>
    </row>
    <row r="185" spans="1:25" ht="16.5" customHeight="1">
      <c r="A185" s="304"/>
      <c r="B185" s="304"/>
      <c r="C185" s="733"/>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304"/>
    </row>
    <row r="186" spans="1:25" ht="16.5" customHeight="1">
      <c r="A186" s="304"/>
      <c r="B186" s="304"/>
      <c r="C186" s="733"/>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row>
    <row r="187" spans="1:25" ht="16.5" customHeight="1">
      <c r="A187" s="304"/>
      <c r="B187" s="304"/>
      <c r="C187" s="733"/>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row>
    <row r="188" spans="1:25" ht="16.5" customHeight="1">
      <c r="A188" s="304"/>
      <c r="B188" s="304"/>
      <c r="C188" s="733"/>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304"/>
    </row>
    <row r="189" spans="1:25" ht="16.5" customHeight="1">
      <c r="A189" s="304"/>
      <c r="B189" s="304"/>
      <c r="C189" s="733"/>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row>
    <row r="190" spans="1:25" ht="16.5" customHeight="1">
      <c r="A190" s="304"/>
      <c r="B190" s="304"/>
      <c r="C190" s="733"/>
      <c r="D190" s="304"/>
      <c r="E190" s="304"/>
      <c r="F190" s="304"/>
      <c r="G190" s="304"/>
      <c r="H190" s="304"/>
      <c r="I190" s="304"/>
      <c r="J190" s="304"/>
      <c r="K190" s="304"/>
      <c r="L190" s="304"/>
      <c r="M190" s="304"/>
      <c r="N190" s="304"/>
      <c r="O190" s="304"/>
      <c r="P190" s="304"/>
      <c r="Q190" s="304"/>
      <c r="R190" s="304"/>
      <c r="S190" s="304"/>
      <c r="T190" s="304"/>
      <c r="U190" s="304"/>
      <c r="V190" s="304"/>
      <c r="W190" s="304"/>
      <c r="X190" s="304"/>
      <c r="Y190" s="304"/>
    </row>
    <row r="191" spans="1:25" ht="16.5" customHeight="1">
      <c r="A191" s="304"/>
      <c r="B191" s="304"/>
      <c r="C191" s="733"/>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row>
    <row r="192" spans="1:25" ht="16.5" customHeight="1">
      <c r="A192" s="304"/>
      <c r="B192" s="304"/>
      <c r="C192" s="733"/>
      <c r="D192" s="304"/>
      <c r="E192" s="304"/>
      <c r="F192" s="304"/>
      <c r="G192" s="304"/>
      <c r="H192" s="304"/>
      <c r="I192" s="304"/>
      <c r="J192" s="304"/>
      <c r="K192" s="304"/>
      <c r="L192" s="304"/>
      <c r="M192" s="304"/>
      <c r="N192" s="304"/>
      <c r="O192" s="304"/>
      <c r="P192" s="304"/>
      <c r="Q192" s="304"/>
      <c r="R192" s="304"/>
      <c r="S192" s="304"/>
      <c r="T192" s="304"/>
      <c r="U192" s="304"/>
      <c r="V192" s="304"/>
      <c r="W192" s="304"/>
      <c r="X192" s="304"/>
      <c r="Y192" s="304"/>
    </row>
    <row r="193" spans="1:25" ht="16.5" customHeight="1">
      <c r="A193" s="304"/>
      <c r="B193" s="304"/>
      <c r="C193" s="733"/>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row>
    <row r="194" spans="1:25" ht="16.5" customHeight="1">
      <c r="A194" s="304"/>
      <c r="B194" s="304"/>
      <c r="C194" s="733"/>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row>
    <row r="195" spans="1:25" ht="16.5" customHeight="1">
      <c r="A195" s="304"/>
      <c r="B195" s="304"/>
      <c r="C195" s="733"/>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304"/>
    </row>
    <row r="196" spans="1:25" ht="16.5" customHeight="1">
      <c r="A196" s="304"/>
      <c r="B196" s="304"/>
      <c r="C196" s="733"/>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row>
    <row r="197" spans="1:25" ht="16.5" customHeight="1">
      <c r="A197" s="304"/>
      <c r="B197" s="304"/>
      <c r="C197" s="733"/>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row>
    <row r="198" spans="1:25" ht="16.5" customHeight="1">
      <c r="A198" s="304"/>
      <c r="B198" s="304"/>
      <c r="C198" s="733"/>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row>
    <row r="199" spans="1:25" ht="16.5" customHeight="1">
      <c r="A199" s="304"/>
      <c r="B199" s="304"/>
      <c r="C199" s="733"/>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row>
    <row r="200" spans="1:25" ht="16.5" customHeight="1">
      <c r="A200" s="304"/>
      <c r="B200" s="304"/>
      <c r="C200" s="733"/>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row>
    <row r="201" spans="1:25" ht="16.5" customHeight="1">
      <c r="A201" s="304"/>
      <c r="B201" s="304"/>
      <c r="C201" s="733"/>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row>
    <row r="202" spans="1:25" ht="16.5" customHeight="1">
      <c r="A202" s="304"/>
      <c r="B202" s="304"/>
      <c r="C202" s="733"/>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row>
    <row r="203" spans="1:25" ht="16.5" customHeight="1">
      <c r="A203" s="304"/>
      <c r="B203" s="304"/>
      <c r="C203" s="733"/>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row>
    <row r="204" spans="1:25" ht="16.5" customHeight="1">
      <c r="A204" s="304"/>
      <c r="B204" s="304"/>
      <c r="C204" s="733"/>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row>
    <row r="205" spans="1:25" ht="16.5" customHeight="1">
      <c r="A205" s="304"/>
      <c r="B205" s="304"/>
      <c r="C205" s="733"/>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row>
    <row r="206" spans="1:25" ht="16.5" customHeight="1">
      <c r="A206" s="304"/>
      <c r="B206" s="304"/>
      <c r="C206" s="733"/>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row>
    <row r="207" spans="1:25" ht="16.5" customHeight="1">
      <c r="A207" s="304"/>
      <c r="B207" s="304"/>
      <c r="C207" s="733"/>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row>
    <row r="208" spans="1:25" ht="16.5" customHeight="1">
      <c r="A208" s="304"/>
      <c r="B208" s="304"/>
      <c r="C208" s="733"/>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row>
    <row r="209" spans="1:25" ht="16.5" customHeight="1">
      <c r="A209" s="304"/>
      <c r="B209" s="304"/>
      <c r="C209" s="733"/>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row>
    <row r="210" spans="1:25" ht="16.5" customHeight="1">
      <c r="A210" s="304"/>
      <c r="B210" s="304"/>
      <c r="C210" s="733"/>
      <c r="D210" s="304"/>
      <c r="E210" s="304"/>
      <c r="F210" s="304"/>
      <c r="G210" s="304"/>
      <c r="H210" s="304"/>
      <c r="I210" s="304"/>
      <c r="J210" s="304"/>
      <c r="K210" s="304"/>
      <c r="L210" s="304"/>
      <c r="M210" s="304"/>
      <c r="N210" s="304"/>
      <c r="O210" s="304"/>
      <c r="P210" s="304"/>
      <c r="Q210" s="304"/>
      <c r="R210" s="304"/>
      <c r="S210" s="304"/>
      <c r="T210" s="304"/>
      <c r="U210" s="304"/>
      <c r="V210" s="304"/>
      <c r="W210" s="304"/>
      <c r="X210" s="304"/>
      <c r="Y210" s="304"/>
    </row>
    <row r="211" spans="1:25" ht="16.5" customHeight="1">
      <c r="A211" s="304"/>
      <c r="B211" s="304"/>
      <c r="C211" s="733"/>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row>
    <row r="212" spans="1:25" ht="16.5" customHeight="1">
      <c r="A212" s="304"/>
      <c r="B212" s="304"/>
      <c r="C212" s="733"/>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row>
    <row r="213" spans="1:25" ht="16.5" customHeight="1">
      <c r="A213" s="304"/>
      <c r="B213" s="304"/>
      <c r="C213" s="733"/>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row>
    <row r="214" spans="1:25" ht="16.5" customHeight="1">
      <c r="A214" s="304"/>
      <c r="B214" s="304"/>
      <c r="C214" s="733"/>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4"/>
    </row>
    <row r="215" spans="1:25" ht="16.5" customHeight="1">
      <c r="A215" s="304"/>
      <c r="B215" s="304"/>
      <c r="C215" s="733"/>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row>
    <row r="216" spans="1:25" ht="16.5" customHeight="1">
      <c r="A216" s="304"/>
      <c r="B216" s="304"/>
      <c r="C216" s="733"/>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row>
    <row r="217" spans="1:25" ht="16.5" customHeight="1">
      <c r="A217" s="304"/>
      <c r="B217" s="304"/>
      <c r="C217" s="733"/>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row>
    <row r="218" spans="1:25" ht="16.5" customHeight="1">
      <c r="A218" s="304"/>
      <c r="B218" s="304"/>
      <c r="C218" s="733"/>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row>
    <row r="219" spans="1:25" ht="16.5" customHeight="1">
      <c r="A219" s="304"/>
      <c r="B219" s="304"/>
      <c r="C219" s="733"/>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row>
    <row r="220" spans="1:25" ht="16.5" customHeight="1">
      <c r="A220" s="304"/>
      <c r="B220" s="304"/>
      <c r="C220" s="733"/>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row>
    <row r="221" spans="1:25" ht="16.5" customHeight="1">
      <c r="A221" s="304"/>
      <c r="B221" s="304"/>
      <c r="C221" s="733"/>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row>
    <row r="222" spans="1:25" ht="16.5" customHeight="1">
      <c r="A222" s="304"/>
      <c r="B222" s="304"/>
      <c r="C222" s="733"/>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row>
    <row r="223" spans="1:25" ht="16.5" customHeight="1">
      <c r="A223" s="304"/>
      <c r="B223" s="304"/>
      <c r="C223" s="733"/>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row>
    <row r="224" spans="1:25" ht="16.5" customHeight="1">
      <c r="A224" s="304"/>
      <c r="B224" s="304"/>
      <c r="C224" s="733"/>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row>
    <row r="225" spans="1:25" ht="16.5" customHeight="1">
      <c r="A225" s="304"/>
      <c r="B225" s="304"/>
      <c r="C225" s="733"/>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row>
    <row r="226" spans="1:25" ht="16.5" customHeight="1">
      <c r="A226" s="304"/>
      <c r="B226" s="304"/>
      <c r="C226" s="733"/>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row>
    <row r="227" spans="1:25" ht="16.5" customHeight="1">
      <c r="A227" s="304"/>
      <c r="B227" s="304"/>
      <c r="C227" s="733"/>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row>
    <row r="228" spans="1:25" ht="16.5" customHeight="1">
      <c r="A228" s="304"/>
      <c r="B228" s="304"/>
      <c r="C228" s="733"/>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row>
    <row r="229" spans="1:25" ht="16.5" customHeight="1">
      <c r="A229" s="304"/>
      <c r="B229" s="304"/>
      <c r="C229" s="733"/>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row>
    <row r="230" spans="1:25" ht="16.5" customHeight="1">
      <c r="A230" s="304"/>
      <c r="B230" s="304"/>
      <c r="C230" s="733"/>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row>
    <row r="231" spans="1:25" ht="16.5" customHeight="1">
      <c r="A231" s="304"/>
      <c r="B231" s="304"/>
      <c r="C231" s="733"/>
      <c r="D231" s="304"/>
      <c r="E231" s="304"/>
      <c r="F231" s="304"/>
      <c r="G231" s="304"/>
      <c r="H231" s="304"/>
      <c r="I231" s="304"/>
      <c r="J231" s="304"/>
      <c r="K231" s="304"/>
      <c r="L231" s="304"/>
      <c r="M231" s="304"/>
      <c r="N231" s="304"/>
      <c r="O231" s="304"/>
      <c r="P231" s="304"/>
      <c r="Q231" s="304"/>
      <c r="R231" s="304"/>
      <c r="S231" s="304"/>
      <c r="T231" s="304"/>
      <c r="U231" s="304"/>
      <c r="V231" s="304"/>
      <c r="W231" s="304"/>
      <c r="X231" s="304"/>
      <c r="Y231" s="304"/>
    </row>
    <row r="232" spans="1:25" ht="16.5" customHeight="1">
      <c r="A232" s="304"/>
      <c r="B232" s="304"/>
      <c r="C232" s="733"/>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row>
    <row r="233" spans="1:25" ht="16.5" customHeight="1">
      <c r="A233" s="304"/>
      <c r="B233" s="304"/>
      <c r="C233" s="733"/>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row>
    <row r="234" spans="1:25" ht="16.5" customHeight="1">
      <c r="A234" s="304"/>
      <c r="B234" s="304"/>
      <c r="C234" s="733"/>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row>
    <row r="235" spans="1:25" ht="16.5" customHeight="1">
      <c r="A235" s="304"/>
      <c r="B235" s="304"/>
      <c r="C235" s="733"/>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row>
    <row r="236" spans="1:25" ht="16.5" customHeight="1">
      <c r="A236" s="304"/>
      <c r="B236" s="304"/>
      <c r="C236" s="733"/>
      <c r="D236" s="304"/>
      <c r="E236" s="304"/>
      <c r="F236" s="304"/>
      <c r="G236" s="304"/>
      <c r="H236" s="304"/>
      <c r="I236" s="304"/>
      <c r="J236" s="304"/>
      <c r="K236" s="304"/>
      <c r="L236" s="304"/>
      <c r="M236" s="304"/>
      <c r="N236" s="304"/>
      <c r="O236" s="304"/>
      <c r="P236" s="304"/>
      <c r="Q236" s="304"/>
      <c r="R236" s="304"/>
      <c r="S236" s="304"/>
      <c r="T236" s="304"/>
      <c r="U236" s="304"/>
      <c r="V236" s="304"/>
      <c r="W236" s="304"/>
      <c r="X236" s="304"/>
      <c r="Y236" s="304"/>
    </row>
    <row r="237" spans="1:25" ht="16.5" customHeight="1">
      <c r="A237" s="304"/>
      <c r="B237" s="304"/>
      <c r="C237" s="733"/>
      <c r="D237" s="304"/>
      <c r="E237" s="304"/>
      <c r="F237" s="304"/>
      <c r="G237" s="304"/>
      <c r="H237" s="304"/>
      <c r="I237" s="304"/>
      <c r="J237" s="304"/>
      <c r="K237" s="304"/>
      <c r="L237" s="304"/>
      <c r="M237" s="304"/>
      <c r="N237" s="304"/>
      <c r="O237" s="304"/>
      <c r="P237" s="304"/>
      <c r="Q237" s="304"/>
      <c r="R237" s="304"/>
      <c r="S237" s="304"/>
      <c r="T237" s="304"/>
      <c r="U237" s="304"/>
      <c r="V237" s="304"/>
      <c r="W237" s="304"/>
      <c r="X237" s="304"/>
      <c r="Y237" s="304"/>
    </row>
    <row r="238" spans="1:25" ht="16.5" customHeight="1">
      <c r="A238" s="304"/>
      <c r="B238" s="304"/>
      <c r="C238" s="733"/>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304"/>
    </row>
    <row r="239" spans="1:25" ht="16.5" customHeight="1">
      <c r="A239" s="304"/>
      <c r="B239" s="304"/>
      <c r="C239" s="733"/>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row>
    <row r="240" spans="1:25" ht="16.5" customHeight="1">
      <c r="A240" s="304"/>
      <c r="B240" s="304"/>
      <c r="C240" s="733"/>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row>
    <row r="241" spans="1:25" ht="16.5" customHeight="1">
      <c r="A241" s="304"/>
      <c r="B241" s="304"/>
      <c r="C241" s="733"/>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row>
    <row r="242" spans="1:25" ht="16.5" customHeight="1">
      <c r="A242" s="304"/>
      <c r="B242" s="304"/>
      <c r="C242" s="733"/>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row>
    <row r="243" spans="1:25" ht="16.5" customHeight="1">
      <c r="A243" s="304"/>
      <c r="B243" s="304"/>
      <c r="C243" s="733"/>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row>
    <row r="244" spans="1:25" ht="16.5" customHeight="1">
      <c r="A244" s="304"/>
      <c r="B244" s="304"/>
      <c r="C244" s="733"/>
      <c r="D244" s="304"/>
      <c r="E244" s="304"/>
      <c r="F244" s="304"/>
      <c r="G244" s="304"/>
      <c r="H244" s="304"/>
      <c r="I244" s="304"/>
      <c r="J244" s="304"/>
      <c r="K244" s="304"/>
      <c r="L244" s="304"/>
      <c r="M244" s="304"/>
      <c r="N244" s="304"/>
      <c r="O244" s="304"/>
      <c r="P244" s="304"/>
      <c r="Q244" s="304"/>
      <c r="R244" s="304"/>
      <c r="S244" s="304"/>
      <c r="T244" s="304"/>
      <c r="U244" s="304"/>
      <c r="V244" s="304"/>
      <c r="W244" s="304"/>
      <c r="X244" s="304"/>
      <c r="Y244" s="304"/>
    </row>
    <row r="245" spans="1:25" ht="16.5" customHeight="1">
      <c r="A245" s="304"/>
      <c r="B245" s="304"/>
      <c r="C245" s="733"/>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row>
    <row r="246" spans="1:25" ht="16.5" customHeight="1">
      <c r="A246" s="304"/>
      <c r="B246" s="304"/>
      <c r="C246" s="733"/>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304"/>
    </row>
    <row r="247" spans="1:25" ht="16.5" customHeight="1">
      <c r="A247" s="304"/>
      <c r="B247" s="304"/>
      <c r="C247" s="733"/>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row>
    <row r="248" spans="1:25" ht="16.5" customHeight="1">
      <c r="A248" s="304"/>
      <c r="B248" s="304"/>
      <c r="C248" s="733"/>
      <c r="D248" s="304"/>
      <c r="E248" s="304"/>
      <c r="F248" s="304"/>
      <c r="G248" s="304"/>
      <c r="H248" s="304"/>
      <c r="I248" s="304"/>
      <c r="J248" s="304"/>
      <c r="K248" s="304"/>
      <c r="L248" s="304"/>
      <c r="M248" s="304"/>
      <c r="N248" s="304"/>
      <c r="O248" s="304"/>
      <c r="P248" s="304"/>
      <c r="Q248" s="304"/>
      <c r="R248" s="304"/>
      <c r="S248" s="304"/>
      <c r="T248" s="304"/>
      <c r="U248" s="304"/>
      <c r="V248" s="304"/>
      <c r="W248" s="304"/>
      <c r="X248" s="304"/>
      <c r="Y248" s="304"/>
    </row>
    <row r="249" spans="1:25" ht="16.5" customHeight="1">
      <c r="A249" s="304"/>
      <c r="B249" s="304"/>
      <c r="C249" s="733"/>
      <c r="D249" s="304"/>
      <c r="E249" s="304"/>
      <c r="F249" s="304"/>
      <c r="G249" s="304"/>
      <c r="H249" s="304"/>
      <c r="I249" s="304"/>
      <c r="J249" s="304"/>
      <c r="K249" s="304"/>
      <c r="L249" s="304"/>
      <c r="M249" s="304"/>
      <c r="N249" s="304"/>
      <c r="O249" s="304"/>
      <c r="P249" s="304"/>
      <c r="Q249" s="304"/>
      <c r="R249" s="304"/>
      <c r="S249" s="304"/>
      <c r="T249" s="304"/>
      <c r="U249" s="304"/>
      <c r="V249" s="304"/>
      <c r="W249" s="304"/>
      <c r="X249" s="304"/>
      <c r="Y249" s="304"/>
    </row>
    <row r="250" spans="1:25" ht="16.5" customHeight="1">
      <c r="A250" s="304"/>
      <c r="B250" s="304"/>
      <c r="C250" s="733"/>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row>
    <row r="251" spans="1:25" ht="16.5" customHeight="1">
      <c r="A251" s="304"/>
      <c r="B251" s="304"/>
      <c r="C251" s="733"/>
      <c r="D251" s="304"/>
      <c r="E251" s="304"/>
      <c r="F251" s="304"/>
      <c r="G251" s="304"/>
      <c r="H251" s="304"/>
      <c r="I251" s="304"/>
      <c r="J251" s="304"/>
      <c r="K251" s="304"/>
      <c r="L251" s="304"/>
      <c r="M251" s="304"/>
      <c r="N251" s="304"/>
      <c r="O251" s="304"/>
      <c r="P251" s="304"/>
      <c r="Q251" s="304"/>
      <c r="R251" s="304"/>
      <c r="S251" s="304"/>
      <c r="T251" s="304"/>
      <c r="U251" s="304"/>
      <c r="V251" s="304"/>
      <c r="W251" s="304"/>
      <c r="X251" s="304"/>
      <c r="Y251" s="304"/>
    </row>
    <row r="252" spans="1:25" ht="16.5" customHeight="1">
      <c r="A252" s="304"/>
      <c r="B252" s="304"/>
      <c r="C252" s="733"/>
      <c r="D252" s="304"/>
      <c r="E252" s="304"/>
      <c r="F252" s="304"/>
      <c r="G252" s="304"/>
      <c r="H252" s="304"/>
      <c r="I252" s="304"/>
      <c r="J252" s="304"/>
      <c r="K252" s="304"/>
      <c r="L252" s="304"/>
      <c r="M252" s="304"/>
      <c r="N252" s="304"/>
      <c r="O252" s="304"/>
      <c r="P252" s="304"/>
      <c r="Q252" s="304"/>
      <c r="R252" s="304"/>
      <c r="S252" s="304"/>
      <c r="T252" s="304"/>
      <c r="U252" s="304"/>
      <c r="V252" s="304"/>
      <c r="W252" s="304"/>
      <c r="X252" s="304"/>
      <c r="Y252" s="304"/>
    </row>
    <row r="253" spans="1:25" ht="16.5" customHeight="1">
      <c r="A253" s="304"/>
      <c r="B253" s="304"/>
      <c r="C253" s="733"/>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row>
    <row r="254" spans="1:25" ht="16.5" customHeight="1">
      <c r="A254" s="304"/>
      <c r="B254" s="304"/>
      <c r="C254" s="733"/>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row>
    <row r="255" spans="1:25" ht="16.5" customHeight="1">
      <c r="A255" s="304"/>
      <c r="B255" s="304"/>
      <c r="C255" s="733"/>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row>
    <row r="256" spans="1:25" ht="16.5" customHeight="1">
      <c r="A256" s="304"/>
      <c r="B256" s="304"/>
      <c r="C256" s="733"/>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row>
    <row r="257" spans="1:25" ht="16.5" customHeight="1">
      <c r="A257" s="304"/>
      <c r="B257" s="304"/>
      <c r="C257" s="733"/>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row>
    <row r="258" spans="1:25" ht="16.5" customHeight="1">
      <c r="A258" s="304"/>
      <c r="B258" s="304"/>
      <c r="C258" s="733"/>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row>
    <row r="259" spans="1:25" ht="16.5" customHeight="1">
      <c r="A259" s="304"/>
      <c r="B259" s="304"/>
      <c r="C259" s="733"/>
      <c r="D259" s="304"/>
      <c r="E259" s="304"/>
      <c r="F259" s="304"/>
      <c r="G259" s="304"/>
      <c r="H259" s="304"/>
      <c r="I259" s="304"/>
      <c r="J259" s="304"/>
      <c r="K259" s="304"/>
      <c r="L259" s="304"/>
      <c r="M259" s="304"/>
      <c r="N259" s="304"/>
      <c r="O259" s="304"/>
      <c r="P259" s="304"/>
      <c r="Q259" s="304"/>
      <c r="R259" s="304"/>
      <c r="S259" s="304"/>
      <c r="T259" s="304"/>
      <c r="U259" s="304"/>
      <c r="V259" s="304"/>
      <c r="W259" s="304"/>
      <c r="X259" s="304"/>
      <c r="Y259" s="304"/>
    </row>
    <row r="260" spans="1:25" ht="16.5" customHeight="1">
      <c r="A260" s="304"/>
      <c r="B260" s="304"/>
      <c r="C260" s="733"/>
      <c r="D260" s="304"/>
      <c r="E260" s="304"/>
      <c r="F260" s="304"/>
      <c r="G260" s="304"/>
      <c r="H260" s="304"/>
      <c r="I260" s="304"/>
      <c r="J260" s="304"/>
      <c r="K260" s="304"/>
      <c r="L260" s="304"/>
      <c r="M260" s="304"/>
      <c r="N260" s="304"/>
      <c r="O260" s="304"/>
      <c r="P260" s="304"/>
      <c r="Q260" s="304"/>
      <c r="R260" s="304"/>
      <c r="S260" s="304"/>
      <c r="T260" s="304"/>
      <c r="U260" s="304"/>
      <c r="V260" s="304"/>
      <c r="W260" s="304"/>
      <c r="X260" s="304"/>
      <c r="Y260" s="304"/>
    </row>
    <row r="261" spans="1:25" ht="16.5" customHeight="1">
      <c r="A261" s="304"/>
      <c r="B261" s="304"/>
      <c r="C261" s="733"/>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row>
    <row r="262" spans="1:25" ht="16.5" customHeight="1">
      <c r="A262" s="304"/>
      <c r="B262" s="304"/>
      <c r="C262" s="733"/>
      <c r="D262" s="304"/>
      <c r="E262" s="304"/>
      <c r="F262" s="304"/>
      <c r="G262" s="304"/>
      <c r="H262" s="304"/>
      <c r="I262" s="304"/>
      <c r="J262" s="304"/>
      <c r="K262" s="304"/>
      <c r="L262" s="304"/>
      <c r="M262" s="304"/>
      <c r="N262" s="304"/>
      <c r="O262" s="304"/>
      <c r="P262" s="304"/>
      <c r="Q262" s="304"/>
      <c r="R262" s="304"/>
      <c r="S262" s="304"/>
      <c r="T262" s="304"/>
      <c r="U262" s="304"/>
      <c r="V262" s="304"/>
      <c r="W262" s="304"/>
      <c r="X262" s="304"/>
      <c r="Y262" s="304"/>
    </row>
    <row r="263" spans="1:25" ht="16.5" customHeight="1">
      <c r="A263" s="304"/>
      <c r="B263" s="304"/>
      <c r="C263" s="733"/>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row>
    <row r="264" spans="1:25" ht="16.5" customHeight="1">
      <c r="A264" s="304"/>
      <c r="B264" s="304"/>
      <c r="C264" s="733"/>
      <c r="D264" s="304"/>
      <c r="E264" s="304"/>
      <c r="F264" s="304"/>
      <c r="G264" s="304"/>
      <c r="H264" s="304"/>
      <c r="I264" s="304"/>
      <c r="J264" s="304"/>
      <c r="K264" s="304"/>
      <c r="L264" s="304"/>
      <c r="M264" s="304"/>
      <c r="N264" s="304"/>
      <c r="O264" s="304"/>
      <c r="P264" s="304"/>
      <c r="Q264" s="304"/>
      <c r="R264" s="304"/>
      <c r="S264" s="304"/>
      <c r="T264" s="304"/>
      <c r="U264" s="304"/>
      <c r="V264" s="304"/>
      <c r="W264" s="304"/>
      <c r="X264" s="304"/>
      <c r="Y264" s="304"/>
    </row>
    <row r="265" spans="1:25" ht="16.5" customHeight="1">
      <c r="A265" s="304"/>
      <c r="B265" s="304"/>
      <c r="C265" s="733"/>
      <c r="D265" s="304"/>
      <c r="E265" s="304"/>
      <c r="F265" s="304"/>
      <c r="G265" s="304"/>
      <c r="H265" s="304"/>
      <c r="I265" s="304"/>
      <c r="J265" s="304"/>
      <c r="K265" s="304"/>
      <c r="L265" s="304"/>
      <c r="M265" s="304"/>
      <c r="N265" s="304"/>
      <c r="O265" s="304"/>
      <c r="P265" s="304"/>
      <c r="Q265" s="304"/>
      <c r="R265" s="304"/>
      <c r="S265" s="304"/>
      <c r="T265" s="304"/>
      <c r="U265" s="304"/>
      <c r="V265" s="304"/>
      <c r="W265" s="304"/>
      <c r="X265" s="304"/>
      <c r="Y265" s="304"/>
    </row>
    <row r="266" spans="1:25" ht="16.5" customHeight="1">
      <c r="A266" s="304"/>
      <c r="B266" s="304"/>
      <c r="C266" s="733"/>
      <c r="D266" s="304"/>
      <c r="E266" s="304"/>
      <c r="F266" s="304"/>
      <c r="G266" s="304"/>
      <c r="H266" s="304"/>
      <c r="I266" s="304"/>
      <c r="J266" s="304"/>
      <c r="K266" s="304"/>
      <c r="L266" s="304"/>
      <c r="M266" s="304"/>
      <c r="N266" s="304"/>
      <c r="O266" s="304"/>
      <c r="P266" s="304"/>
      <c r="Q266" s="304"/>
      <c r="R266" s="304"/>
      <c r="S266" s="304"/>
      <c r="T266" s="304"/>
      <c r="U266" s="304"/>
      <c r="V266" s="304"/>
      <c r="W266" s="304"/>
      <c r="X266" s="304"/>
      <c r="Y266" s="304"/>
    </row>
    <row r="267" spans="1:25" ht="16.5" customHeight="1">
      <c r="A267" s="304"/>
      <c r="B267" s="304"/>
      <c r="C267" s="733"/>
      <c r="D267" s="304"/>
      <c r="E267" s="304"/>
      <c r="F267" s="304"/>
      <c r="G267" s="304"/>
      <c r="H267" s="304"/>
      <c r="I267" s="304"/>
      <c r="J267" s="304"/>
      <c r="K267" s="304"/>
      <c r="L267" s="304"/>
      <c r="M267" s="304"/>
      <c r="N267" s="304"/>
      <c r="O267" s="304"/>
      <c r="P267" s="304"/>
      <c r="Q267" s="304"/>
      <c r="R267" s="304"/>
      <c r="S267" s="304"/>
      <c r="T267" s="304"/>
      <c r="U267" s="304"/>
      <c r="V267" s="304"/>
      <c r="W267" s="304"/>
      <c r="X267" s="304"/>
      <c r="Y267" s="304"/>
    </row>
    <row r="268" spans="1:25" ht="16.5" customHeight="1">
      <c r="A268" s="304"/>
      <c r="B268" s="304"/>
      <c r="C268" s="733"/>
      <c r="D268" s="304"/>
      <c r="E268" s="304"/>
      <c r="F268" s="304"/>
      <c r="G268" s="304"/>
      <c r="H268" s="304"/>
      <c r="I268" s="304"/>
      <c r="J268" s="304"/>
      <c r="K268" s="304"/>
      <c r="L268" s="304"/>
      <c r="M268" s="304"/>
      <c r="N268" s="304"/>
      <c r="O268" s="304"/>
      <c r="P268" s="304"/>
      <c r="Q268" s="304"/>
      <c r="R268" s="304"/>
      <c r="S268" s="304"/>
      <c r="T268" s="304"/>
      <c r="U268" s="304"/>
      <c r="V268" s="304"/>
      <c r="W268" s="304"/>
      <c r="X268" s="304"/>
      <c r="Y268" s="304"/>
    </row>
    <row r="269" spans="1:25" ht="16.5" customHeight="1">
      <c r="A269" s="304"/>
      <c r="B269" s="304"/>
      <c r="C269" s="733"/>
      <c r="D269" s="304"/>
      <c r="E269" s="304"/>
      <c r="F269" s="304"/>
      <c r="G269" s="304"/>
      <c r="H269" s="304"/>
      <c r="I269" s="304"/>
      <c r="J269" s="304"/>
      <c r="K269" s="304"/>
      <c r="L269" s="304"/>
      <c r="M269" s="304"/>
      <c r="N269" s="304"/>
      <c r="O269" s="304"/>
      <c r="P269" s="304"/>
      <c r="Q269" s="304"/>
      <c r="R269" s="304"/>
      <c r="S269" s="304"/>
      <c r="T269" s="304"/>
      <c r="U269" s="304"/>
      <c r="V269" s="304"/>
      <c r="W269" s="304"/>
      <c r="X269" s="304"/>
      <c r="Y269" s="304"/>
    </row>
    <row r="270" spans="1:25" ht="16.5" customHeight="1">
      <c r="A270" s="304"/>
      <c r="B270" s="304"/>
      <c r="C270" s="733"/>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row>
    <row r="271" spans="1:25" ht="16.5" customHeight="1">
      <c r="A271" s="304"/>
      <c r="B271" s="304"/>
      <c r="C271" s="733"/>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row>
    <row r="272" spans="1:25" ht="16.5" customHeight="1">
      <c r="A272" s="304"/>
      <c r="B272" s="304"/>
      <c r="C272" s="733"/>
      <c r="D272" s="304"/>
      <c r="E272" s="304"/>
      <c r="F272" s="304"/>
      <c r="G272" s="304"/>
      <c r="H272" s="304"/>
      <c r="I272" s="304"/>
      <c r="J272" s="304"/>
      <c r="K272" s="304"/>
      <c r="L272" s="304"/>
      <c r="M272" s="304"/>
      <c r="N272" s="304"/>
      <c r="O272" s="304"/>
      <c r="P272" s="304"/>
      <c r="Q272" s="304"/>
      <c r="R272" s="304"/>
      <c r="S272" s="304"/>
      <c r="T272" s="304"/>
      <c r="U272" s="304"/>
      <c r="V272" s="304"/>
      <c r="W272" s="304"/>
      <c r="X272" s="304"/>
      <c r="Y272" s="304"/>
    </row>
    <row r="273" spans="1:25" ht="16.5" customHeight="1">
      <c r="A273" s="304"/>
      <c r="B273" s="304"/>
      <c r="C273" s="733"/>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row>
    <row r="274" spans="1:25" ht="16.5" customHeight="1">
      <c r="A274" s="304"/>
      <c r="B274" s="304"/>
      <c r="C274" s="733"/>
      <c r="D274" s="304"/>
      <c r="E274" s="304"/>
      <c r="F274" s="304"/>
      <c r="G274" s="304"/>
      <c r="H274" s="304"/>
      <c r="I274" s="304"/>
      <c r="J274" s="304"/>
      <c r="K274" s="304"/>
      <c r="L274" s="304"/>
      <c r="M274" s="304"/>
      <c r="N274" s="304"/>
      <c r="O274" s="304"/>
      <c r="P274" s="304"/>
      <c r="Q274" s="304"/>
      <c r="R274" s="304"/>
      <c r="S274" s="304"/>
      <c r="T274" s="304"/>
      <c r="U274" s="304"/>
      <c r="V274" s="304"/>
      <c r="W274" s="304"/>
      <c r="X274" s="304"/>
      <c r="Y274" s="304"/>
    </row>
    <row r="275" spans="1:25" ht="16.5" customHeight="1">
      <c r="A275" s="304"/>
      <c r="B275" s="304"/>
      <c r="C275" s="733"/>
      <c r="D275" s="304"/>
      <c r="E275" s="304"/>
      <c r="F275" s="304"/>
      <c r="G275" s="304"/>
      <c r="H275" s="304"/>
      <c r="I275" s="304"/>
      <c r="J275" s="304"/>
      <c r="K275" s="304"/>
      <c r="L275" s="304"/>
      <c r="M275" s="304"/>
      <c r="N275" s="304"/>
      <c r="O275" s="304"/>
      <c r="P275" s="304"/>
      <c r="Q275" s="304"/>
      <c r="R275" s="304"/>
      <c r="S275" s="304"/>
      <c r="T275" s="304"/>
      <c r="U275" s="304"/>
      <c r="V275" s="304"/>
      <c r="W275" s="304"/>
      <c r="X275" s="304"/>
      <c r="Y275" s="304"/>
    </row>
    <row r="276" spans="1:25" ht="16.5" customHeight="1">
      <c r="A276" s="304"/>
      <c r="B276" s="304"/>
      <c r="C276" s="733"/>
      <c r="D276" s="304"/>
      <c r="E276" s="304"/>
      <c r="F276" s="304"/>
      <c r="G276" s="304"/>
      <c r="H276" s="304"/>
      <c r="I276" s="304"/>
      <c r="J276" s="304"/>
      <c r="K276" s="304"/>
      <c r="L276" s="304"/>
      <c r="M276" s="304"/>
      <c r="N276" s="304"/>
      <c r="O276" s="304"/>
      <c r="P276" s="304"/>
      <c r="Q276" s="304"/>
      <c r="R276" s="304"/>
      <c r="S276" s="304"/>
      <c r="T276" s="304"/>
      <c r="U276" s="304"/>
      <c r="V276" s="304"/>
      <c r="W276" s="304"/>
      <c r="X276" s="304"/>
      <c r="Y276" s="304"/>
    </row>
    <row r="277" spans="1:25" ht="16.5" customHeight="1">
      <c r="A277" s="304"/>
      <c r="B277" s="304"/>
      <c r="C277" s="733"/>
      <c r="D277" s="304"/>
      <c r="E277" s="304"/>
      <c r="F277" s="304"/>
      <c r="G277" s="304"/>
      <c r="H277" s="304"/>
      <c r="I277" s="304"/>
      <c r="J277" s="304"/>
      <c r="K277" s="304"/>
      <c r="L277" s="304"/>
      <c r="M277" s="304"/>
      <c r="N277" s="304"/>
      <c r="O277" s="304"/>
      <c r="P277" s="304"/>
      <c r="Q277" s="304"/>
      <c r="R277" s="304"/>
      <c r="S277" s="304"/>
      <c r="T277" s="304"/>
      <c r="U277" s="304"/>
      <c r="V277" s="304"/>
      <c r="W277" s="304"/>
      <c r="X277" s="304"/>
      <c r="Y277" s="304"/>
    </row>
    <row r="278" spans="1:25" ht="16.5" customHeight="1">
      <c r="A278" s="304"/>
      <c r="B278" s="304"/>
      <c r="C278" s="733"/>
      <c r="D278" s="304"/>
      <c r="E278" s="304"/>
      <c r="F278" s="304"/>
      <c r="G278" s="304"/>
      <c r="H278" s="304"/>
      <c r="I278" s="304"/>
      <c r="J278" s="304"/>
      <c r="K278" s="304"/>
      <c r="L278" s="304"/>
      <c r="M278" s="304"/>
      <c r="N278" s="304"/>
      <c r="O278" s="304"/>
      <c r="P278" s="304"/>
      <c r="Q278" s="304"/>
      <c r="R278" s="304"/>
      <c r="S278" s="304"/>
      <c r="T278" s="304"/>
      <c r="U278" s="304"/>
      <c r="V278" s="304"/>
      <c r="W278" s="304"/>
      <c r="X278" s="304"/>
      <c r="Y278" s="304"/>
    </row>
    <row r="279" spans="1:25" ht="16.5" customHeight="1">
      <c r="A279" s="304"/>
      <c r="B279" s="304"/>
      <c r="C279" s="733"/>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row>
    <row r="280" spans="1:25" ht="16.5" customHeight="1">
      <c r="A280" s="304"/>
      <c r="B280" s="304"/>
      <c r="C280" s="733"/>
      <c r="D280" s="304"/>
      <c r="E280" s="304"/>
      <c r="F280" s="304"/>
      <c r="G280" s="304"/>
      <c r="H280" s="304"/>
      <c r="I280" s="304"/>
      <c r="J280" s="304"/>
      <c r="K280" s="304"/>
      <c r="L280" s="304"/>
      <c r="M280" s="304"/>
      <c r="N280" s="304"/>
      <c r="O280" s="304"/>
      <c r="P280" s="304"/>
      <c r="Q280" s="304"/>
      <c r="R280" s="304"/>
      <c r="S280" s="304"/>
      <c r="T280" s="304"/>
      <c r="U280" s="304"/>
      <c r="V280" s="304"/>
      <c r="W280" s="304"/>
      <c r="X280" s="304"/>
      <c r="Y280" s="304"/>
    </row>
    <row r="281" spans="1:25" ht="16.5" customHeight="1">
      <c r="A281" s="304"/>
      <c r="B281" s="304"/>
      <c r="C281" s="733"/>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row>
    <row r="282" spans="1:25" ht="16.5" customHeight="1">
      <c r="A282" s="304"/>
      <c r="B282" s="304"/>
      <c r="C282" s="733"/>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row>
    <row r="283" spans="1:25" ht="16.5" customHeight="1">
      <c r="A283" s="304"/>
      <c r="B283" s="304"/>
      <c r="C283" s="733"/>
      <c r="D283" s="304"/>
      <c r="E283" s="304"/>
      <c r="F283" s="304"/>
      <c r="G283" s="304"/>
      <c r="H283" s="304"/>
      <c r="I283" s="304"/>
      <c r="J283" s="304"/>
      <c r="K283" s="304"/>
      <c r="L283" s="304"/>
      <c r="M283" s="304"/>
      <c r="N283" s="304"/>
      <c r="O283" s="304"/>
      <c r="P283" s="304"/>
      <c r="Q283" s="304"/>
      <c r="R283" s="304"/>
      <c r="S283" s="304"/>
      <c r="T283" s="304"/>
      <c r="U283" s="304"/>
      <c r="V283" s="304"/>
      <c r="W283" s="304"/>
      <c r="X283" s="304"/>
      <c r="Y283" s="304"/>
    </row>
    <row r="284" spans="1:25" ht="16.5" customHeight="1">
      <c r="A284" s="304"/>
      <c r="B284" s="304"/>
      <c r="C284" s="733"/>
      <c r="D284" s="304"/>
      <c r="E284" s="304"/>
      <c r="F284" s="304"/>
      <c r="G284" s="304"/>
      <c r="H284" s="304"/>
      <c r="I284" s="304"/>
      <c r="J284" s="304"/>
      <c r="K284" s="304"/>
      <c r="L284" s="304"/>
      <c r="M284" s="304"/>
      <c r="N284" s="304"/>
      <c r="O284" s="304"/>
      <c r="P284" s="304"/>
      <c r="Q284" s="304"/>
      <c r="R284" s="304"/>
      <c r="S284" s="304"/>
      <c r="T284" s="304"/>
      <c r="U284" s="304"/>
      <c r="V284" s="304"/>
      <c r="W284" s="304"/>
      <c r="X284" s="304"/>
      <c r="Y284" s="304"/>
    </row>
    <row r="285" spans="1:25" ht="16.5" customHeight="1">
      <c r="A285" s="304"/>
      <c r="B285" s="304"/>
      <c r="C285" s="733"/>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row>
    <row r="286" spans="1:25" ht="16.5" customHeight="1">
      <c r="A286" s="304"/>
      <c r="B286" s="304"/>
      <c r="C286" s="733"/>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row>
    <row r="287" spans="1:25" ht="16.5" customHeight="1">
      <c r="A287" s="304"/>
      <c r="B287" s="304"/>
      <c r="C287" s="733"/>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row>
    <row r="288" spans="1:25" ht="16.5" customHeight="1">
      <c r="A288" s="304"/>
      <c r="B288" s="304"/>
      <c r="C288" s="733"/>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row>
    <row r="289" spans="1:25" ht="16.5" customHeight="1">
      <c r="A289" s="304"/>
      <c r="B289" s="304"/>
      <c r="C289" s="733"/>
      <c r="D289" s="304"/>
      <c r="E289" s="304"/>
      <c r="F289" s="304"/>
      <c r="G289" s="304"/>
      <c r="H289" s="304"/>
      <c r="I289" s="304"/>
      <c r="J289" s="304"/>
      <c r="K289" s="304"/>
      <c r="L289" s="304"/>
      <c r="M289" s="304"/>
      <c r="N289" s="304"/>
      <c r="O289" s="304"/>
      <c r="P289" s="304"/>
      <c r="Q289" s="304"/>
      <c r="R289" s="304"/>
      <c r="S289" s="304"/>
      <c r="T289" s="304"/>
      <c r="U289" s="304"/>
      <c r="V289" s="304"/>
      <c r="W289" s="304"/>
      <c r="X289" s="304"/>
      <c r="Y289" s="304"/>
    </row>
    <row r="290" spans="1:25" ht="16.5" customHeight="1">
      <c r="A290" s="304"/>
      <c r="B290" s="304"/>
      <c r="C290" s="733"/>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row>
    <row r="291" spans="1:25" ht="16.5" customHeight="1">
      <c r="A291" s="304"/>
      <c r="B291" s="304"/>
      <c r="C291" s="733"/>
      <c r="D291" s="304"/>
      <c r="E291" s="304"/>
      <c r="F291" s="304"/>
      <c r="G291" s="304"/>
      <c r="H291" s="304"/>
      <c r="I291" s="304"/>
      <c r="J291" s="304"/>
      <c r="K291" s="304"/>
      <c r="L291" s="304"/>
      <c r="M291" s="304"/>
      <c r="N291" s="304"/>
      <c r="O291" s="304"/>
      <c r="P291" s="304"/>
      <c r="Q291" s="304"/>
      <c r="R291" s="304"/>
      <c r="S291" s="304"/>
      <c r="T291" s="304"/>
      <c r="U291" s="304"/>
      <c r="V291" s="304"/>
      <c r="W291" s="304"/>
      <c r="X291" s="304"/>
      <c r="Y291" s="304"/>
    </row>
    <row r="292" spans="1:25" ht="16.5" customHeight="1">
      <c r="A292" s="304"/>
      <c r="B292" s="304"/>
      <c r="C292" s="733"/>
      <c r="D292" s="304"/>
      <c r="E292" s="304"/>
      <c r="F292" s="304"/>
      <c r="G292" s="304"/>
      <c r="H292" s="304"/>
      <c r="I292" s="304"/>
      <c r="J292" s="304"/>
      <c r="K292" s="304"/>
      <c r="L292" s="304"/>
      <c r="M292" s="304"/>
      <c r="N292" s="304"/>
      <c r="O292" s="304"/>
      <c r="P292" s="304"/>
      <c r="Q292" s="304"/>
      <c r="R292" s="304"/>
      <c r="S292" s="304"/>
      <c r="T292" s="304"/>
      <c r="U292" s="304"/>
      <c r="V292" s="304"/>
      <c r="W292" s="304"/>
      <c r="X292" s="304"/>
      <c r="Y292" s="304"/>
    </row>
    <row r="293" spans="1:25" ht="16.5" customHeight="1">
      <c r="A293" s="304"/>
      <c r="B293" s="304"/>
      <c r="C293" s="733"/>
      <c r="D293" s="304"/>
      <c r="E293" s="304"/>
      <c r="F293" s="304"/>
      <c r="G293" s="304"/>
      <c r="H293" s="304"/>
      <c r="I293" s="304"/>
      <c r="J293" s="304"/>
      <c r="K293" s="304"/>
      <c r="L293" s="304"/>
      <c r="M293" s="304"/>
      <c r="N293" s="304"/>
      <c r="O293" s="304"/>
      <c r="P293" s="304"/>
      <c r="Q293" s="304"/>
      <c r="R293" s="304"/>
      <c r="S293" s="304"/>
      <c r="T293" s="304"/>
      <c r="U293" s="304"/>
      <c r="V293" s="304"/>
      <c r="W293" s="304"/>
      <c r="X293" s="304"/>
      <c r="Y293" s="304"/>
    </row>
    <row r="294" spans="1:25" ht="16.5" customHeight="1">
      <c r="A294" s="304"/>
      <c r="B294" s="304"/>
      <c r="C294" s="733"/>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row>
    <row r="295" spans="1:25" ht="16.5" customHeight="1">
      <c r="A295" s="304"/>
      <c r="B295" s="304"/>
      <c r="C295" s="733"/>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row>
    <row r="296" spans="1:25" ht="16.5" customHeight="1">
      <c r="A296" s="304"/>
      <c r="B296" s="304"/>
      <c r="C296" s="733"/>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row>
    <row r="297" spans="1:25" ht="16.5" customHeight="1">
      <c r="A297" s="304"/>
      <c r="B297" s="304"/>
      <c r="C297" s="733"/>
      <c r="D297" s="304"/>
      <c r="E297" s="304"/>
      <c r="F297" s="304"/>
      <c r="G297" s="304"/>
      <c r="H297" s="304"/>
      <c r="I297" s="304"/>
      <c r="J297" s="304"/>
      <c r="K297" s="304"/>
      <c r="L297" s="304"/>
      <c r="M297" s="304"/>
      <c r="N297" s="304"/>
      <c r="O297" s="304"/>
      <c r="P297" s="304"/>
      <c r="Q297" s="304"/>
      <c r="R297" s="304"/>
      <c r="S297" s="304"/>
      <c r="T297" s="304"/>
      <c r="U297" s="304"/>
      <c r="V297" s="304"/>
      <c r="W297" s="304"/>
      <c r="X297" s="304"/>
      <c r="Y297" s="304"/>
    </row>
    <row r="298" spans="1:25" ht="16.5" customHeight="1">
      <c r="A298" s="304"/>
      <c r="B298" s="304"/>
      <c r="C298" s="733"/>
      <c r="D298" s="304"/>
      <c r="E298" s="304"/>
      <c r="F298" s="304"/>
      <c r="G298" s="304"/>
      <c r="H298" s="304"/>
      <c r="I298" s="304"/>
      <c r="J298" s="304"/>
      <c r="K298" s="304"/>
      <c r="L298" s="304"/>
      <c r="M298" s="304"/>
      <c r="N298" s="304"/>
      <c r="O298" s="304"/>
      <c r="P298" s="304"/>
      <c r="Q298" s="304"/>
      <c r="R298" s="304"/>
      <c r="S298" s="304"/>
      <c r="T298" s="304"/>
      <c r="U298" s="304"/>
      <c r="V298" s="304"/>
      <c r="W298" s="304"/>
      <c r="X298" s="304"/>
      <c r="Y298" s="304"/>
    </row>
    <row r="299" spans="1:25" ht="16.5" customHeight="1">
      <c r="A299" s="304"/>
      <c r="B299" s="304"/>
      <c r="C299" s="733"/>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row>
    <row r="300" spans="1:25" ht="16.5" customHeight="1">
      <c r="A300" s="304"/>
      <c r="B300" s="304"/>
      <c r="C300" s="733"/>
      <c r="D300" s="304"/>
      <c r="E300" s="304"/>
      <c r="F300" s="304"/>
      <c r="G300" s="304"/>
      <c r="H300" s="304"/>
      <c r="I300" s="304"/>
      <c r="J300" s="304"/>
      <c r="K300" s="304"/>
      <c r="L300" s="304"/>
      <c r="M300" s="304"/>
      <c r="N300" s="304"/>
      <c r="O300" s="304"/>
      <c r="P300" s="304"/>
      <c r="Q300" s="304"/>
      <c r="R300" s="304"/>
      <c r="S300" s="304"/>
      <c r="T300" s="304"/>
      <c r="U300" s="304"/>
      <c r="V300" s="304"/>
      <c r="W300" s="304"/>
      <c r="X300" s="304"/>
      <c r="Y300" s="304"/>
    </row>
    <row r="301" spans="1:25" ht="16.5" customHeight="1">
      <c r="A301" s="304"/>
      <c r="B301" s="304"/>
      <c r="C301" s="733"/>
      <c r="D301" s="304"/>
      <c r="E301" s="304"/>
      <c r="F301" s="304"/>
      <c r="G301" s="304"/>
      <c r="H301" s="304"/>
      <c r="I301" s="304"/>
      <c r="J301" s="304"/>
      <c r="K301" s="304"/>
      <c r="L301" s="304"/>
      <c r="M301" s="304"/>
      <c r="N301" s="304"/>
      <c r="O301" s="304"/>
      <c r="P301" s="304"/>
      <c r="Q301" s="304"/>
      <c r="R301" s="304"/>
      <c r="S301" s="304"/>
      <c r="T301" s="304"/>
      <c r="U301" s="304"/>
      <c r="V301" s="304"/>
      <c r="W301" s="304"/>
      <c r="X301" s="304"/>
      <c r="Y301" s="304"/>
    </row>
    <row r="302" spans="1:25" ht="16.5" customHeight="1">
      <c r="A302" s="304"/>
      <c r="B302" s="304"/>
      <c r="C302" s="733"/>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row>
    <row r="303" spans="1:25" ht="16.5" customHeight="1">
      <c r="A303" s="304"/>
      <c r="B303" s="304"/>
      <c r="C303" s="733"/>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row>
    <row r="304" spans="1:25" ht="16.5" customHeight="1">
      <c r="A304" s="304"/>
      <c r="B304" s="304"/>
      <c r="C304" s="733"/>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row>
    <row r="305" spans="1:25" ht="16.5" customHeight="1">
      <c r="A305" s="304"/>
      <c r="B305" s="304"/>
      <c r="C305" s="733"/>
      <c r="D305" s="304"/>
      <c r="E305" s="304"/>
      <c r="F305" s="304"/>
      <c r="G305" s="304"/>
      <c r="H305" s="304"/>
      <c r="I305" s="304"/>
      <c r="J305" s="304"/>
      <c r="K305" s="304"/>
      <c r="L305" s="304"/>
      <c r="M305" s="304"/>
      <c r="N305" s="304"/>
      <c r="O305" s="304"/>
      <c r="P305" s="304"/>
      <c r="Q305" s="304"/>
      <c r="R305" s="304"/>
      <c r="S305" s="304"/>
      <c r="T305" s="304"/>
      <c r="U305" s="304"/>
      <c r="V305" s="304"/>
      <c r="W305" s="304"/>
      <c r="X305" s="304"/>
      <c r="Y305" s="304"/>
    </row>
    <row r="306" spans="1:25" ht="16.5" customHeight="1">
      <c r="A306" s="304"/>
      <c r="B306" s="304"/>
      <c r="C306" s="733"/>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row>
    <row r="307" spans="1:25" ht="16.5" customHeight="1">
      <c r="A307" s="304"/>
      <c r="B307" s="304"/>
      <c r="C307" s="733"/>
      <c r="D307" s="304"/>
      <c r="E307" s="304"/>
      <c r="F307" s="304"/>
      <c r="G307" s="304"/>
      <c r="H307" s="304"/>
      <c r="I307" s="304"/>
      <c r="J307" s="304"/>
      <c r="K307" s="304"/>
      <c r="L307" s="304"/>
      <c r="M307" s="304"/>
      <c r="N307" s="304"/>
      <c r="O307" s="304"/>
      <c r="P307" s="304"/>
      <c r="Q307" s="304"/>
      <c r="R307" s="304"/>
      <c r="S307" s="304"/>
      <c r="T307" s="304"/>
      <c r="U307" s="304"/>
      <c r="V307" s="304"/>
      <c r="W307" s="304"/>
      <c r="X307" s="304"/>
      <c r="Y307" s="304"/>
    </row>
    <row r="308" spans="1:25" ht="16.5" customHeight="1">
      <c r="A308" s="304"/>
      <c r="B308" s="304"/>
      <c r="C308" s="733"/>
      <c r="D308" s="304"/>
      <c r="E308" s="304"/>
      <c r="F308" s="304"/>
      <c r="G308" s="304"/>
      <c r="H308" s="304"/>
      <c r="I308" s="304"/>
      <c r="J308" s="304"/>
      <c r="K308" s="304"/>
      <c r="L308" s="304"/>
      <c r="M308" s="304"/>
      <c r="N308" s="304"/>
      <c r="O308" s="304"/>
      <c r="P308" s="304"/>
      <c r="Q308" s="304"/>
      <c r="R308" s="304"/>
      <c r="S308" s="304"/>
      <c r="T308" s="304"/>
      <c r="U308" s="304"/>
      <c r="V308" s="304"/>
      <c r="W308" s="304"/>
      <c r="X308" s="304"/>
      <c r="Y308" s="304"/>
    </row>
    <row r="309" spans="1:25" ht="16.5" customHeight="1">
      <c r="A309" s="304"/>
      <c r="B309" s="304"/>
      <c r="C309" s="733"/>
      <c r="D309" s="304"/>
      <c r="E309" s="304"/>
      <c r="F309" s="304"/>
      <c r="G309" s="304"/>
      <c r="H309" s="304"/>
      <c r="I309" s="304"/>
      <c r="J309" s="304"/>
      <c r="K309" s="304"/>
      <c r="L309" s="304"/>
      <c r="M309" s="304"/>
      <c r="N309" s="304"/>
      <c r="O309" s="304"/>
      <c r="P309" s="304"/>
      <c r="Q309" s="304"/>
      <c r="R309" s="304"/>
      <c r="S309" s="304"/>
      <c r="T309" s="304"/>
      <c r="U309" s="304"/>
      <c r="V309" s="304"/>
      <c r="W309" s="304"/>
      <c r="X309" s="304"/>
      <c r="Y309" s="304"/>
    </row>
    <row r="310" spans="1:25" ht="16.5" customHeight="1">
      <c r="A310" s="304"/>
      <c r="B310" s="304"/>
      <c r="C310" s="733"/>
      <c r="D310" s="304"/>
      <c r="E310" s="304"/>
      <c r="F310" s="304"/>
      <c r="G310" s="304"/>
      <c r="H310" s="304"/>
      <c r="I310" s="304"/>
      <c r="J310" s="304"/>
      <c r="K310" s="304"/>
      <c r="L310" s="304"/>
      <c r="M310" s="304"/>
      <c r="N310" s="304"/>
      <c r="O310" s="304"/>
      <c r="P310" s="304"/>
      <c r="Q310" s="304"/>
      <c r="R310" s="304"/>
      <c r="S310" s="304"/>
      <c r="T310" s="304"/>
      <c r="U310" s="304"/>
      <c r="V310" s="304"/>
      <c r="W310" s="304"/>
      <c r="X310" s="304"/>
      <c r="Y310" s="304"/>
    </row>
    <row r="311" spans="1:25" ht="16.5" customHeight="1">
      <c r="A311" s="304"/>
      <c r="B311" s="304"/>
      <c r="C311" s="733"/>
      <c r="D311" s="304"/>
      <c r="E311" s="304"/>
      <c r="F311" s="304"/>
      <c r="G311" s="304"/>
      <c r="H311" s="304"/>
      <c r="I311" s="304"/>
      <c r="J311" s="304"/>
      <c r="K311" s="304"/>
      <c r="L311" s="304"/>
      <c r="M311" s="304"/>
      <c r="N311" s="304"/>
      <c r="O311" s="304"/>
      <c r="P311" s="304"/>
      <c r="Q311" s="304"/>
      <c r="R311" s="304"/>
      <c r="S311" s="304"/>
      <c r="T311" s="304"/>
      <c r="U311" s="304"/>
      <c r="V311" s="304"/>
      <c r="W311" s="304"/>
      <c r="X311" s="304"/>
      <c r="Y311" s="304"/>
    </row>
    <row r="312" spans="1:25" ht="16.5" customHeight="1">
      <c r="A312" s="304"/>
      <c r="B312" s="304"/>
      <c r="C312" s="733"/>
      <c r="D312" s="304"/>
      <c r="E312" s="304"/>
      <c r="F312" s="304"/>
      <c r="G312" s="304"/>
      <c r="H312" s="304"/>
      <c r="I312" s="304"/>
      <c r="J312" s="304"/>
      <c r="K312" s="304"/>
      <c r="L312" s="304"/>
      <c r="M312" s="304"/>
      <c r="N312" s="304"/>
      <c r="O312" s="304"/>
      <c r="P312" s="304"/>
      <c r="Q312" s="304"/>
      <c r="R312" s="304"/>
      <c r="S312" s="304"/>
      <c r="T312" s="304"/>
      <c r="U312" s="304"/>
      <c r="V312" s="304"/>
      <c r="W312" s="304"/>
      <c r="X312" s="304"/>
      <c r="Y312" s="304"/>
    </row>
    <row r="313" spans="1:25" ht="16.5" customHeight="1">
      <c r="A313" s="304"/>
      <c r="B313" s="304"/>
      <c r="C313" s="733"/>
      <c r="D313" s="304"/>
      <c r="E313" s="304"/>
      <c r="F313" s="304"/>
      <c r="G313" s="304"/>
      <c r="H313" s="304"/>
      <c r="I313" s="304"/>
      <c r="J313" s="304"/>
      <c r="K313" s="304"/>
      <c r="L313" s="304"/>
      <c r="M313" s="304"/>
      <c r="N313" s="304"/>
      <c r="O313" s="304"/>
      <c r="P313" s="304"/>
      <c r="Q313" s="304"/>
      <c r="R313" s="304"/>
      <c r="S313" s="304"/>
      <c r="T313" s="304"/>
      <c r="U313" s="304"/>
      <c r="V313" s="304"/>
      <c r="W313" s="304"/>
      <c r="X313" s="304"/>
      <c r="Y313" s="304"/>
    </row>
    <row r="314" spans="1:25" ht="16.5" customHeight="1">
      <c r="A314" s="304"/>
      <c r="B314" s="304"/>
      <c r="C314" s="733"/>
      <c r="D314" s="304"/>
      <c r="E314" s="304"/>
      <c r="F314" s="304"/>
      <c r="G314" s="304"/>
      <c r="H314" s="304"/>
      <c r="I314" s="304"/>
      <c r="J314" s="304"/>
      <c r="K314" s="304"/>
      <c r="L314" s="304"/>
      <c r="M314" s="304"/>
      <c r="N314" s="304"/>
      <c r="O314" s="304"/>
      <c r="P314" s="304"/>
      <c r="Q314" s="304"/>
      <c r="R314" s="304"/>
      <c r="S314" s="304"/>
      <c r="T314" s="304"/>
      <c r="U314" s="304"/>
      <c r="V314" s="304"/>
      <c r="W314" s="304"/>
      <c r="X314" s="304"/>
      <c r="Y314" s="304"/>
    </row>
    <row r="315" spans="1:25" ht="16.5" customHeight="1">
      <c r="A315" s="304"/>
      <c r="B315" s="304"/>
      <c r="C315" s="733"/>
      <c r="D315" s="304"/>
      <c r="E315" s="304"/>
      <c r="F315" s="304"/>
      <c r="G315" s="304"/>
      <c r="H315" s="304"/>
      <c r="I315" s="304"/>
      <c r="J315" s="304"/>
      <c r="K315" s="304"/>
      <c r="L315" s="304"/>
      <c r="M315" s="304"/>
      <c r="N315" s="304"/>
      <c r="O315" s="304"/>
      <c r="P315" s="304"/>
      <c r="Q315" s="304"/>
      <c r="R315" s="304"/>
      <c r="S315" s="304"/>
      <c r="T315" s="304"/>
      <c r="U315" s="304"/>
      <c r="V315" s="304"/>
      <c r="W315" s="304"/>
      <c r="X315" s="304"/>
      <c r="Y315" s="304"/>
    </row>
    <row r="316" spans="1:25" ht="16.5" customHeight="1">
      <c r="A316" s="304"/>
      <c r="B316" s="304"/>
      <c r="C316" s="733"/>
      <c r="D316" s="304"/>
      <c r="E316" s="304"/>
      <c r="F316" s="304"/>
      <c r="G316" s="304"/>
      <c r="H316" s="304"/>
      <c r="I316" s="304"/>
      <c r="J316" s="304"/>
      <c r="K316" s="304"/>
      <c r="L316" s="304"/>
      <c r="M316" s="304"/>
      <c r="N316" s="304"/>
      <c r="O316" s="304"/>
      <c r="P316" s="304"/>
      <c r="Q316" s="304"/>
      <c r="R316" s="304"/>
      <c r="S316" s="304"/>
      <c r="T316" s="304"/>
      <c r="U316" s="304"/>
      <c r="V316" s="304"/>
      <c r="W316" s="304"/>
      <c r="X316" s="304"/>
      <c r="Y316" s="304"/>
    </row>
    <row r="317" spans="1:25" ht="16.5" customHeight="1">
      <c r="A317" s="304"/>
      <c r="B317" s="304"/>
      <c r="C317" s="733"/>
      <c r="D317" s="304"/>
      <c r="E317" s="304"/>
      <c r="F317" s="304"/>
      <c r="G317" s="304"/>
      <c r="H317" s="304"/>
      <c r="I317" s="304"/>
      <c r="J317" s="304"/>
      <c r="K317" s="304"/>
      <c r="L317" s="304"/>
      <c r="M317" s="304"/>
      <c r="N317" s="304"/>
      <c r="O317" s="304"/>
      <c r="P317" s="304"/>
      <c r="Q317" s="304"/>
      <c r="R317" s="304"/>
      <c r="S317" s="304"/>
      <c r="T317" s="304"/>
      <c r="U317" s="304"/>
      <c r="V317" s="304"/>
      <c r="W317" s="304"/>
      <c r="X317" s="304"/>
      <c r="Y317" s="304"/>
    </row>
    <row r="318" spans="1:25" ht="16.5" customHeight="1">
      <c r="A318" s="304"/>
      <c r="B318" s="304"/>
      <c r="C318" s="733"/>
      <c r="D318" s="304"/>
      <c r="E318" s="304"/>
      <c r="F318" s="304"/>
      <c r="G318" s="304"/>
      <c r="H318" s="304"/>
      <c r="I318" s="304"/>
      <c r="J318" s="304"/>
      <c r="K318" s="304"/>
      <c r="L318" s="304"/>
      <c r="M318" s="304"/>
      <c r="N318" s="304"/>
      <c r="O318" s="304"/>
      <c r="P318" s="304"/>
      <c r="Q318" s="304"/>
      <c r="R318" s="304"/>
      <c r="S318" s="304"/>
      <c r="T318" s="304"/>
      <c r="U318" s="304"/>
      <c r="V318" s="304"/>
      <c r="W318" s="304"/>
      <c r="X318" s="304"/>
      <c r="Y318" s="304"/>
    </row>
    <row r="319" spans="1:25" ht="16.5" customHeight="1">
      <c r="A319" s="304"/>
      <c r="B319" s="304"/>
      <c r="C319" s="733"/>
      <c r="D319" s="304"/>
      <c r="E319" s="304"/>
      <c r="F319" s="304"/>
      <c r="G319" s="304"/>
      <c r="H319" s="304"/>
      <c r="I319" s="304"/>
      <c r="J319" s="304"/>
      <c r="K319" s="304"/>
      <c r="L319" s="304"/>
      <c r="M319" s="304"/>
      <c r="N319" s="304"/>
      <c r="O319" s="304"/>
      <c r="P319" s="304"/>
      <c r="Q319" s="304"/>
      <c r="R319" s="304"/>
      <c r="S319" s="304"/>
      <c r="T319" s="304"/>
      <c r="U319" s="304"/>
      <c r="V319" s="304"/>
      <c r="W319" s="304"/>
      <c r="X319" s="304"/>
      <c r="Y319" s="304"/>
    </row>
    <row r="320" spans="1:25" ht="16.5" customHeight="1">
      <c r="A320" s="304"/>
      <c r="B320" s="304"/>
      <c r="C320" s="733"/>
      <c r="D320" s="304"/>
      <c r="E320" s="304"/>
      <c r="F320" s="304"/>
      <c r="G320" s="304"/>
      <c r="H320" s="304"/>
      <c r="I320" s="304"/>
      <c r="J320" s="304"/>
      <c r="K320" s="304"/>
      <c r="L320" s="304"/>
      <c r="M320" s="304"/>
      <c r="N320" s="304"/>
      <c r="O320" s="304"/>
      <c r="P320" s="304"/>
      <c r="Q320" s="304"/>
      <c r="R320" s="304"/>
      <c r="S320" s="304"/>
      <c r="T320" s="304"/>
      <c r="U320" s="304"/>
      <c r="V320" s="304"/>
      <c r="W320" s="304"/>
      <c r="X320" s="304"/>
      <c r="Y320" s="304"/>
    </row>
    <row r="321" spans="1:25" ht="16.5" customHeight="1">
      <c r="A321" s="304"/>
      <c r="B321" s="304"/>
      <c r="C321" s="733"/>
      <c r="D321" s="304"/>
      <c r="E321" s="304"/>
      <c r="F321" s="304"/>
      <c r="G321" s="304"/>
      <c r="H321" s="304"/>
      <c r="I321" s="304"/>
      <c r="J321" s="304"/>
      <c r="K321" s="304"/>
      <c r="L321" s="304"/>
      <c r="M321" s="304"/>
      <c r="N321" s="304"/>
      <c r="O321" s="304"/>
      <c r="P321" s="304"/>
      <c r="Q321" s="304"/>
      <c r="R321" s="304"/>
      <c r="S321" s="304"/>
      <c r="T321" s="304"/>
      <c r="U321" s="304"/>
      <c r="V321" s="304"/>
      <c r="W321" s="304"/>
      <c r="X321" s="304"/>
      <c r="Y321" s="304"/>
    </row>
    <row r="322" spans="1:25" ht="16.5" customHeight="1">
      <c r="A322" s="304"/>
      <c r="B322" s="304"/>
      <c r="C322" s="733"/>
      <c r="D322" s="304"/>
      <c r="E322" s="304"/>
      <c r="F322" s="304"/>
      <c r="G322" s="304"/>
      <c r="H322" s="304"/>
      <c r="I322" s="304"/>
      <c r="J322" s="304"/>
      <c r="K322" s="304"/>
      <c r="L322" s="304"/>
      <c r="M322" s="304"/>
      <c r="N322" s="304"/>
      <c r="O322" s="304"/>
      <c r="P322" s="304"/>
      <c r="Q322" s="304"/>
      <c r="R322" s="304"/>
      <c r="S322" s="304"/>
      <c r="T322" s="304"/>
      <c r="U322" s="304"/>
      <c r="V322" s="304"/>
      <c r="W322" s="304"/>
      <c r="X322" s="304"/>
      <c r="Y322" s="304"/>
    </row>
    <row r="323" spans="1:25" ht="16.5" customHeight="1">
      <c r="A323" s="304"/>
      <c r="B323" s="304"/>
      <c r="C323" s="733"/>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row>
    <row r="324" spans="1:25" ht="16.5" customHeight="1">
      <c r="A324" s="304"/>
      <c r="B324" s="304"/>
      <c r="C324" s="733"/>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row>
    <row r="325" spans="1:25" ht="16.5" customHeight="1">
      <c r="A325" s="304"/>
      <c r="B325" s="304"/>
      <c r="C325" s="733"/>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row>
    <row r="326" spans="1:25" ht="16.5" customHeight="1">
      <c r="A326" s="304"/>
      <c r="B326" s="304"/>
      <c r="C326" s="733"/>
      <c r="D326" s="304"/>
      <c r="E326" s="304"/>
      <c r="F326" s="304"/>
      <c r="G326" s="304"/>
      <c r="H326" s="304"/>
      <c r="I326" s="304"/>
      <c r="J326" s="304"/>
      <c r="K326" s="304"/>
      <c r="L326" s="304"/>
      <c r="M326" s="304"/>
      <c r="N326" s="304"/>
      <c r="O326" s="304"/>
      <c r="P326" s="304"/>
      <c r="Q326" s="304"/>
      <c r="R326" s="304"/>
      <c r="S326" s="304"/>
      <c r="T326" s="304"/>
      <c r="U326" s="304"/>
      <c r="V326" s="304"/>
      <c r="W326" s="304"/>
      <c r="X326" s="304"/>
      <c r="Y326" s="304"/>
    </row>
    <row r="327" spans="1:25" ht="16.5" customHeight="1">
      <c r="A327" s="304"/>
      <c r="B327" s="304"/>
      <c r="C327" s="733"/>
      <c r="D327" s="304"/>
      <c r="E327" s="304"/>
      <c r="F327" s="304"/>
      <c r="G327" s="304"/>
      <c r="H327" s="304"/>
      <c r="I327" s="304"/>
      <c r="J327" s="304"/>
      <c r="K327" s="304"/>
      <c r="L327" s="304"/>
      <c r="M327" s="304"/>
      <c r="N327" s="304"/>
      <c r="O327" s="304"/>
      <c r="P327" s="304"/>
      <c r="Q327" s="304"/>
      <c r="R327" s="304"/>
      <c r="S327" s="304"/>
      <c r="T327" s="304"/>
      <c r="U327" s="304"/>
      <c r="V327" s="304"/>
      <c r="W327" s="304"/>
      <c r="X327" s="304"/>
      <c r="Y327" s="304"/>
    </row>
    <row r="328" spans="1:25" ht="16.5" customHeight="1">
      <c r="A328" s="304"/>
      <c r="B328" s="304"/>
      <c r="C328" s="733"/>
      <c r="D328" s="304"/>
      <c r="E328" s="304"/>
      <c r="F328" s="304"/>
      <c r="G328" s="304"/>
      <c r="H328" s="304"/>
      <c r="I328" s="304"/>
      <c r="J328" s="304"/>
      <c r="K328" s="304"/>
      <c r="L328" s="304"/>
      <c r="M328" s="304"/>
      <c r="N328" s="304"/>
      <c r="O328" s="304"/>
      <c r="P328" s="304"/>
      <c r="Q328" s="304"/>
      <c r="R328" s="304"/>
      <c r="S328" s="304"/>
      <c r="T328" s="304"/>
      <c r="U328" s="304"/>
      <c r="V328" s="304"/>
      <c r="W328" s="304"/>
      <c r="X328" s="304"/>
      <c r="Y328" s="304"/>
    </row>
    <row r="329" spans="1:25" ht="16.5" customHeight="1">
      <c r="A329" s="304"/>
      <c r="B329" s="304"/>
      <c r="C329" s="733"/>
      <c r="D329" s="304"/>
      <c r="E329" s="304"/>
      <c r="F329" s="304"/>
      <c r="G329" s="304"/>
      <c r="H329" s="304"/>
      <c r="I329" s="304"/>
      <c r="J329" s="304"/>
      <c r="K329" s="304"/>
      <c r="L329" s="304"/>
      <c r="M329" s="304"/>
      <c r="N329" s="304"/>
      <c r="O329" s="304"/>
      <c r="P329" s="304"/>
      <c r="Q329" s="304"/>
      <c r="R329" s="304"/>
      <c r="S329" s="304"/>
      <c r="T329" s="304"/>
      <c r="U329" s="304"/>
      <c r="V329" s="304"/>
      <c r="W329" s="304"/>
      <c r="X329" s="304"/>
      <c r="Y329" s="304"/>
    </row>
    <row r="330" spans="1:25" ht="16.5" customHeight="1">
      <c r="A330" s="304"/>
      <c r="B330" s="304"/>
      <c r="C330" s="733"/>
      <c r="D330" s="304"/>
      <c r="E330" s="304"/>
      <c r="F330" s="304"/>
      <c r="G330" s="304"/>
      <c r="H330" s="304"/>
      <c r="I330" s="304"/>
      <c r="J330" s="304"/>
      <c r="K330" s="304"/>
      <c r="L330" s="304"/>
      <c r="M330" s="304"/>
      <c r="N330" s="304"/>
      <c r="O330" s="304"/>
      <c r="P330" s="304"/>
      <c r="Q330" s="304"/>
      <c r="R330" s="304"/>
      <c r="S330" s="304"/>
      <c r="T330" s="304"/>
      <c r="U330" s="304"/>
      <c r="V330" s="304"/>
      <c r="W330" s="304"/>
      <c r="X330" s="304"/>
      <c r="Y330" s="304"/>
    </row>
    <row r="331" spans="1:25" ht="16.5" customHeight="1">
      <c r="A331" s="304"/>
      <c r="B331" s="304"/>
      <c r="C331" s="733"/>
      <c r="D331" s="304"/>
      <c r="E331" s="304"/>
      <c r="F331" s="304"/>
      <c r="G331" s="304"/>
      <c r="H331" s="304"/>
      <c r="I331" s="304"/>
      <c r="J331" s="304"/>
      <c r="K331" s="304"/>
      <c r="L331" s="304"/>
      <c r="M331" s="304"/>
      <c r="N331" s="304"/>
      <c r="O331" s="304"/>
      <c r="P331" s="304"/>
      <c r="Q331" s="304"/>
      <c r="R331" s="304"/>
      <c r="S331" s="304"/>
      <c r="T331" s="304"/>
      <c r="U331" s="304"/>
      <c r="V331" s="304"/>
      <c r="W331" s="304"/>
      <c r="X331" s="304"/>
      <c r="Y331" s="304"/>
    </row>
    <row r="332" spans="1:25" ht="16.5" customHeight="1">
      <c r="A332" s="304"/>
      <c r="B332" s="304"/>
      <c r="C332" s="733"/>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row>
    <row r="333" spans="1:25" ht="16.5" customHeight="1">
      <c r="A333" s="304"/>
      <c r="B333" s="304"/>
      <c r="C333" s="733"/>
      <c r="D333" s="304"/>
      <c r="E333" s="304"/>
      <c r="F333" s="304"/>
      <c r="G333" s="304"/>
      <c r="H333" s="304"/>
      <c r="I333" s="304"/>
      <c r="J333" s="304"/>
      <c r="K333" s="304"/>
      <c r="L333" s="304"/>
      <c r="M333" s="304"/>
      <c r="N333" s="304"/>
      <c r="O333" s="304"/>
      <c r="P333" s="304"/>
      <c r="Q333" s="304"/>
      <c r="R333" s="304"/>
      <c r="S333" s="304"/>
      <c r="T333" s="304"/>
      <c r="U333" s="304"/>
      <c r="V333" s="304"/>
      <c r="W333" s="304"/>
      <c r="X333" s="304"/>
      <c r="Y333" s="304"/>
    </row>
    <row r="334" spans="1:25" ht="16.5" customHeight="1">
      <c r="A334" s="304"/>
      <c r="B334" s="304"/>
      <c r="C334" s="733"/>
      <c r="D334" s="304"/>
      <c r="E334" s="304"/>
      <c r="F334" s="304"/>
      <c r="G334" s="304"/>
      <c r="H334" s="304"/>
      <c r="I334" s="304"/>
      <c r="J334" s="304"/>
      <c r="K334" s="304"/>
      <c r="L334" s="304"/>
      <c r="M334" s="304"/>
      <c r="N334" s="304"/>
      <c r="O334" s="304"/>
      <c r="P334" s="304"/>
      <c r="Q334" s="304"/>
      <c r="R334" s="304"/>
      <c r="S334" s="304"/>
      <c r="T334" s="304"/>
      <c r="U334" s="304"/>
      <c r="V334" s="304"/>
      <c r="W334" s="304"/>
      <c r="X334" s="304"/>
      <c r="Y334" s="304"/>
    </row>
    <row r="335" spans="1:25" ht="16.5" customHeight="1">
      <c r="A335" s="304"/>
      <c r="B335" s="304"/>
      <c r="C335" s="733"/>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row>
    <row r="336" spans="1:25" ht="16.5" customHeight="1">
      <c r="A336" s="304"/>
      <c r="B336" s="304"/>
      <c r="C336" s="733"/>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row>
    <row r="337" spans="1:25" ht="16.5" customHeight="1">
      <c r="A337" s="304"/>
      <c r="B337" s="304"/>
      <c r="C337" s="733"/>
      <c r="D337" s="304"/>
      <c r="E337" s="304"/>
      <c r="F337" s="304"/>
      <c r="G337" s="304"/>
      <c r="H337" s="304"/>
      <c r="I337" s="304"/>
      <c r="J337" s="304"/>
      <c r="K337" s="304"/>
      <c r="L337" s="304"/>
      <c r="M337" s="304"/>
      <c r="N337" s="304"/>
      <c r="O337" s="304"/>
      <c r="P337" s="304"/>
      <c r="Q337" s="304"/>
      <c r="R337" s="304"/>
      <c r="S337" s="304"/>
      <c r="T337" s="304"/>
      <c r="U337" s="304"/>
      <c r="V337" s="304"/>
      <c r="W337" s="304"/>
      <c r="X337" s="304"/>
      <c r="Y337" s="304"/>
    </row>
    <row r="338" spans="1:25" ht="16.5" customHeight="1">
      <c r="A338" s="304"/>
      <c r="B338" s="304"/>
      <c r="C338" s="733"/>
      <c r="D338" s="304"/>
      <c r="E338" s="304"/>
      <c r="F338" s="304"/>
      <c r="G338" s="304"/>
      <c r="H338" s="304"/>
      <c r="I338" s="304"/>
      <c r="J338" s="304"/>
      <c r="K338" s="304"/>
      <c r="L338" s="304"/>
      <c r="M338" s="304"/>
      <c r="N338" s="304"/>
      <c r="O338" s="304"/>
      <c r="P338" s="304"/>
      <c r="Q338" s="304"/>
      <c r="R338" s="304"/>
      <c r="S338" s="304"/>
      <c r="T338" s="304"/>
      <c r="U338" s="304"/>
      <c r="V338" s="304"/>
      <c r="W338" s="304"/>
      <c r="X338" s="304"/>
      <c r="Y338" s="304"/>
    </row>
    <row r="339" spans="1:25" ht="16.5" customHeight="1">
      <c r="A339" s="304"/>
      <c r="B339" s="304"/>
      <c r="C339" s="733"/>
      <c r="D339" s="304"/>
      <c r="E339" s="304"/>
      <c r="F339" s="304"/>
      <c r="G339" s="304"/>
      <c r="H339" s="304"/>
      <c r="I339" s="304"/>
      <c r="J339" s="304"/>
      <c r="K339" s="304"/>
      <c r="L339" s="304"/>
      <c r="M339" s="304"/>
      <c r="N339" s="304"/>
      <c r="O339" s="304"/>
      <c r="P339" s="304"/>
      <c r="Q339" s="304"/>
      <c r="R339" s="304"/>
      <c r="S339" s="304"/>
      <c r="T339" s="304"/>
      <c r="U339" s="304"/>
      <c r="V339" s="304"/>
      <c r="W339" s="304"/>
      <c r="X339" s="304"/>
      <c r="Y339" s="304"/>
    </row>
    <row r="340" spans="1:25" ht="16.5" customHeight="1">
      <c r="A340" s="304"/>
      <c r="B340" s="304"/>
      <c r="C340" s="733"/>
      <c r="D340" s="304"/>
      <c r="E340" s="304"/>
      <c r="F340" s="304"/>
      <c r="G340" s="304"/>
      <c r="H340" s="304"/>
      <c r="I340" s="304"/>
      <c r="J340" s="304"/>
      <c r="K340" s="304"/>
      <c r="L340" s="304"/>
      <c r="M340" s="304"/>
      <c r="N340" s="304"/>
      <c r="O340" s="304"/>
      <c r="P340" s="304"/>
      <c r="Q340" s="304"/>
      <c r="R340" s="304"/>
      <c r="S340" s="304"/>
      <c r="T340" s="304"/>
      <c r="U340" s="304"/>
      <c r="V340" s="304"/>
      <c r="W340" s="304"/>
      <c r="X340" s="304"/>
      <c r="Y340" s="304"/>
    </row>
    <row r="341" spans="1:25" ht="16.5" customHeight="1">
      <c r="A341" s="304"/>
      <c r="B341" s="304"/>
      <c r="C341" s="733"/>
      <c r="D341" s="304"/>
      <c r="E341" s="304"/>
      <c r="F341" s="304"/>
      <c r="G341" s="304"/>
      <c r="H341" s="304"/>
      <c r="I341" s="304"/>
      <c r="J341" s="304"/>
      <c r="K341" s="304"/>
      <c r="L341" s="304"/>
      <c r="M341" s="304"/>
      <c r="N341" s="304"/>
      <c r="O341" s="304"/>
      <c r="P341" s="304"/>
      <c r="Q341" s="304"/>
      <c r="R341" s="304"/>
      <c r="S341" s="304"/>
      <c r="T341" s="304"/>
      <c r="U341" s="304"/>
      <c r="V341" s="304"/>
      <c r="W341" s="304"/>
      <c r="X341" s="304"/>
      <c r="Y341" s="304"/>
    </row>
    <row r="342" spans="1:25" ht="16.5" customHeight="1">
      <c r="A342" s="304"/>
      <c r="B342" s="304"/>
      <c r="C342" s="733"/>
      <c r="D342" s="304"/>
      <c r="E342" s="304"/>
      <c r="F342" s="304"/>
      <c r="G342" s="304"/>
      <c r="H342" s="304"/>
      <c r="I342" s="304"/>
      <c r="J342" s="304"/>
      <c r="K342" s="304"/>
      <c r="L342" s="304"/>
      <c r="M342" s="304"/>
      <c r="N342" s="304"/>
      <c r="O342" s="304"/>
      <c r="P342" s="304"/>
      <c r="Q342" s="304"/>
      <c r="R342" s="304"/>
      <c r="S342" s="304"/>
      <c r="T342" s="304"/>
      <c r="U342" s="304"/>
      <c r="V342" s="304"/>
      <c r="W342" s="304"/>
      <c r="X342" s="304"/>
      <c r="Y342" s="304"/>
    </row>
    <row r="343" spans="1:25" ht="16.5" customHeight="1">
      <c r="A343" s="304"/>
      <c r="B343" s="304"/>
      <c r="C343" s="733"/>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row>
    <row r="344" spans="1:25" ht="16.5" customHeight="1">
      <c r="A344" s="304"/>
      <c r="B344" s="304"/>
      <c r="C344" s="733"/>
      <c r="D344" s="304"/>
      <c r="E344" s="304"/>
      <c r="F344" s="304"/>
      <c r="G344" s="304"/>
      <c r="H344" s="304"/>
      <c r="I344" s="304"/>
      <c r="J344" s="304"/>
      <c r="K344" s="304"/>
      <c r="L344" s="304"/>
      <c r="M344" s="304"/>
      <c r="N344" s="304"/>
      <c r="O344" s="304"/>
      <c r="P344" s="304"/>
      <c r="Q344" s="304"/>
      <c r="R344" s="304"/>
      <c r="S344" s="304"/>
      <c r="T344" s="304"/>
      <c r="U344" s="304"/>
      <c r="V344" s="304"/>
      <c r="W344" s="304"/>
      <c r="X344" s="304"/>
      <c r="Y344" s="304"/>
    </row>
    <row r="345" spans="1:25" ht="16.5" customHeight="1">
      <c r="A345" s="304"/>
      <c r="B345" s="304"/>
      <c r="C345" s="733"/>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row>
    <row r="346" spans="1:25" ht="16.5" customHeight="1">
      <c r="A346" s="304"/>
      <c r="B346" s="304"/>
      <c r="C346" s="733"/>
      <c r="D346" s="304"/>
      <c r="E346" s="304"/>
      <c r="F346" s="304"/>
      <c r="G346" s="304"/>
      <c r="H346" s="304"/>
      <c r="I346" s="304"/>
      <c r="J346" s="304"/>
      <c r="K346" s="304"/>
      <c r="L346" s="304"/>
      <c r="M346" s="304"/>
      <c r="N346" s="304"/>
      <c r="O346" s="304"/>
      <c r="P346" s="304"/>
      <c r="Q346" s="304"/>
      <c r="R346" s="304"/>
      <c r="S346" s="304"/>
      <c r="T346" s="304"/>
      <c r="U346" s="304"/>
      <c r="V346" s="304"/>
      <c r="W346" s="304"/>
      <c r="X346" s="304"/>
      <c r="Y346" s="304"/>
    </row>
    <row r="347" spans="1:25" ht="16.5" customHeight="1">
      <c r="A347" s="304"/>
      <c r="B347" s="304"/>
      <c r="C347" s="733"/>
      <c r="D347" s="304"/>
      <c r="E347" s="304"/>
      <c r="F347" s="304"/>
      <c r="G347" s="304"/>
      <c r="H347" s="304"/>
      <c r="I347" s="304"/>
      <c r="J347" s="304"/>
      <c r="K347" s="304"/>
      <c r="L347" s="304"/>
      <c r="M347" s="304"/>
      <c r="N347" s="304"/>
      <c r="O347" s="304"/>
      <c r="P347" s="304"/>
      <c r="Q347" s="304"/>
      <c r="R347" s="304"/>
      <c r="S347" s="304"/>
      <c r="T347" s="304"/>
      <c r="U347" s="304"/>
      <c r="V347" s="304"/>
      <c r="W347" s="304"/>
      <c r="X347" s="304"/>
      <c r="Y347" s="304"/>
    </row>
    <row r="348" spans="1:25" ht="16.5" customHeight="1">
      <c r="A348" s="304"/>
      <c r="B348" s="304"/>
      <c r="C348" s="733"/>
      <c r="D348" s="304"/>
      <c r="E348" s="304"/>
      <c r="F348" s="304"/>
      <c r="G348" s="304"/>
      <c r="H348" s="304"/>
      <c r="I348" s="304"/>
      <c r="J348" s="304"/>
      <c r="K348" s="304"/>
      <c r="L348" s="304"/>
      <c r="M348" s="304"/>
      <c r="N348" s="304"/>
      <c r="O348" s="304"/>
      <c r="P348" s="304"/>
      <c r="Q348" s="304"/>
      <c r="R348" s="304"/>
      <c r="S348" s="304"/>
      <c r="T348" s="304"/>
      <c r="U348" s="304"/>
      <c r="V348" s="304"/>
      <c r="W348" s="304"/>
      <c r="X348" s="304"/>
      <c r="Y348" s="304"/>
    </row>
    <row r="349" spans="1:25" ht="16.5" customHeight="1">
      <c r="A349" s="304"/>
      <c r="B349" s="304"/>
      <c r="C349" s="733"/>
      <c r="D349" s="304"/>
      <c r="E349" s="304"/>
      <c r="F349" s="304"/>
      <c r="G349" s="304"/>
      <c r="H349" s="304"/>
      <c r="I349" s="304"/>
      <c r="J349" s="304"/>
      <c r="K349" s="304"/>
      <c r="L349" s="304"/>
      <c r="M349" s="304"/>
      <c r="N349" s="304"/>
      <c r="O349" s="304"/>
      <c r="P349" s="304"/>
      <c r="Q349" s="304"/>
      <c r="R349" s="304"/>
      <c r="S349" s="304"/>
      <c r="T349" s="304"/>
      <c r="U349" s="304"/>
      <c r="V349" s="304"/>
      <c r="W349" s="304"/>
      <c r="X349" s="304"/>
      <c r="Y349" s="304"/>
    </row>
    <row r="350" spans="1:25" ht="16.5" customHeight="1">
      <c r="A350" s="304"/>
      <c r="B350" s="304"/>
      <c r="C350" s="733"/>
      <c r="D350" s="304"/>
      <c r="E350" s="304"/>
      <c r="F350" s="304"/>
      <c r="G350" s="304"/>
      <c r="H350" s="304"/>
      <c r="I350" s="304"/>
      <c r="J350" s="304"/>
      <c r="K350" s="304"/>
      <c r="L350" s="304"/>
      <c r="M350" s="304"/>
      <c r="N350" s="304"/>
      <c r="O350" s="304"/>
      <c r="P350" s="304"/>
      <c r="Q350" s="304"/>
      <c r="R350" s="304"/>
      <c r="S350" s="304"/>
      <c r="T350" s="304"/>
      <c r="U350" s="304"/>
      <c r="V350" s="304"/>
      <c r="W350" s="304"/>
      <c r="X350" s="304"/>
      <c r="Y350" s="304"/>
    </row>
    <row r="351" spans="1:25" ht="16.5" customHeight="1">
      <c r="A351" s="304"/>
      <c r="B351" s="304"/>
      <c r="C351" s="733"/>
      <c r="D351" s="304"/>
      <c r="E351" s="304"/>
      <c r="F351" s="304"/>
      <c r="G351" s="304"/>
      <c r="H351" s="304"/>
      <c r="I351" s="304"/>
      <c r="J351" s="304"/>
      <c r="K351" s="304"/>
      <c r="L351" s="304"/>
      <c r="M351" s="304"/>
      <c r="N351" s="304"/>
      <c r="O351" s="304"/>
      <c r="P351" s="304"/>
      <c r="Q351" s="304"/>
      <c r="R351" s="304"/>
      <c r="S351" s="304"/>
      <c r="T351" s="304"/>
      <c r="U351" s="304"/>
      <c r="V351" s="304"/>
      <c r="W351" s="304"/>
      <c r="X351" s="304"/>
      <c r="Y351" s="304"/>
    </row>
    <row r="352" spans="1:25" ht="16.5" customHeight="1">
      <c r="A352" s="304"/>
      <c r="B352" s="304"/>
      <c r="C352" s="733"/>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row>
    <row r="353" spans="1:25" ht="16.5" customHeight="1">
      <c r="A353" s="304"/>
      <c r="B353" s="304"/>
      <c r="C353" s="733"/>
      <c r="D353" s="304"/>
      <c r="E353" s="304"/>
      <c r="F353" s="304"/>
      <c r="G353" s="304"/>
      <c r="H353" s="304"/>
      <c r="I353" s="304"/>
      <c r="J353" s="304"/>
      <c r="K353" s="304"/>
      <c r="L353" s="304"/>
      <c r="M353" s="304"/>
      <c r="N353" s="304"/>
      <c r="O353" s="304"/>
      <c r="P353" s="304"/>
      <c r="Q353" s="304"/>
      <c r="R353" s="304"/>
      <c r="S353" s="304"/>
      <c r="T353" s="304"/>
      <c r="U353" s="304"/>
      <c r="V353" s="304"/>
      <c r="W353" s="304"/>
      <c r="X353" s="304"/>
      <c r="Y353" s="304"/>
    </row>
    <row r="354" spans="1:25" ht="16.5" customHeight="1">
      <c r="A354" s="304"/>
      <c r="B354" s="304"/>
      <c r="C354" s="733"/>
      <c r="D354" s="304"/>
      <c r="E354" s="304"/>
      <c r="F354" s="304"/>
      <c r="G354" s="304"/>
      <c r="H354" s="304"/>
      <c r="I354" s="304"/>
      <c r="J354" s="304"/>
      <c r="K354" s="304"/>
      <c r="L354" s="304"/>
      <c r="M354" s="304"/>
      <c r="N354" s="304"/>
      <c r="O354" s="304"/>
      <c r="P354" s="304"/>
      <c r="Q354" s="304"/>
      <c r="R354" s="304"/>
      <c r="S354" s="304"/>
      <c r="T354" s="304"/>
      <c r="U354" s="304"/>
      <c r="V354" s="304"/>
      <c r="W354" s="304"/>
      <c r="X354" s="304"/>
      <c r="Y354" s="304"/>
    </row>
    <row r="355" spans="1:25" ht="16.5" customHeight="1">
      <c r="A355" s="304"/>
      <c r="B355" s="304"/>
      <c r="C355" s="733"/>
      <c r="D355" s="304"/>
      <c r="E355" s="304"/>
      <c r="F355" s="304"/>
      <c r="G355" s="304"/>
      <c r="H355" s="304"/>
      <c r="I355" s="304"/>
      <c r="J355" s="304"/>
      <c r="K355" s="304"/>
      <c r="L355" s="304"/>
      <c r="M355" s="304"/>
      <c r="N355" s="304"/>
      <c r="O355" s="304"/>
      <c r="P355" s="304"/>
      <c r="Q355" s="304"/>
      <c r="R355" s="304"/>
      <c r="S355" s="304"/>
      <c r="T355" s="304"/>
      <c r="U355" s="304"/>
      <c r="V355" s="304"/>
      <c r="W355" s="304"/>
      <c r="X355" s="304"/>
      <c r="Y355" s="304"/>
    </row>
    <row r="356" spans="1:25" ht="16.5" customHeight="1">
      <c r="A356" s="304"/>
      <c r="B356" s="304"/>
      <c r="C356" s="733"/>
      <c r="D356" s="304"/>
      <c r="E356" s="304"/>
      <c r="F356" s="304"/>
      <c r="G356" s="304"/>
      <c r="H356" s="304"/>
      <c r="I356" s="304"/>
      <c r="J356" s="304"/>
      <c r="K356" s="304"/>
      <c r="L356" s="304"/>
      <c r="M356" s="304"/>
      <c r="N356" s="304"/>
      <c r="O356" s="304"/>
      <c r="P356" s="304"/>
      <c r="Q356" s="304"/>
      <c r="R356" s="304"/>
      <c r="S356" s="304"/>
      <c r="T356" s="304"/>
      <c r="U356" s="304"/>
      <c r="V356" s="304"/>
      <c r="W356" s="304"/>
      <c r="X356" s="304"/>
      <c r="Y356" s="304"/>
    </row>
    <row r="357" spans="1:25" ht="16.5" customHeight="1">
      <c r="A357" s="304"/>
      <c r="B357" s="304"/>
      <c r="C357" s="733"/>
      <c r="D357" s="304"/>
      <c r="E357" s="304"/>
      <c r="F357" s="304"/>
      <c r="G357" s="304"/>
      <c r="H357" s="304"/>
      <c r="I357" s="304"/>
      <c r="J357" s="304"/>
      <c r="K357" s="304"/>
      <c r="L357" s="304"/>
      <c r="M357" s="304"/>
      <c r="N357" s="304"/>
      <c r="O357" s="304"/>
      <c r="P357" s="304"/>
      <c r="Q357" s="304"/>
      <c r="R357" s="304"/>
      <c r="S357" s="304"/>
      <c r="T357" s="304"/>
      <c r="U357" s="304"/>
      <c r="V357" s="304"/>
      <c r="W357" s="304"/>
      <c r="X357" s="304"/>
      <c r="Y357" s="304"/>
    </row>
    <row r="358" spans="1:25" ht="16.5" customHeight="1">
      <c r="A358" s="304"/>
      <c r="B358" s="304"/>
      <c r="C358" s="733"/>
      <c r="D358" s="304"/>
      <c r="E358" s="304"/>
      <c r="F358" s="304"/>
      <c r="G358" s="304"/>
      <c r="H358" s="304"/>
      <c r="I358" s="304"/>
      <c r="J358" s="304"/>
      <c r="K358" s="304"/>
      <c r="L358" s="304"/>
      <c r="M358" s="304"/>
      <c r="N358" s="304"/>
      <c r="O358" s="304"/>
      <c r="P358" s="304"/>
      <c r="Q358" s="304"/>
      <c r="R358" s="304"/>
      <c r="S358" s="304"/>
      <c r="T358" s="304"/>
      <c r="U358" s="304"/>
      <c r="V358" s="304"/>
      <c r="W358" s="304"/>
      <c r="X358" s="304"/>
      <c r="Y358" s="304"/>
    </row>
    <row r="359" spans="1:25" ht="16.5" customHeight="1">
      <c r="A359" s="304"/>
      <c r="B359" s="304"/>
      <c r="C359" s="733"/>
      <c r="D359" s="304"/>
      <c r="E359" s="304"/>
      <c r="F359" s="304"/>
      <c r="G359" s="304"/>
      <c r="H359" s="304"/>
      <c r="I359" s="304"/>
      <c r="J359" s="304"/>
      <c r="K359" s="304"/>
      <c r="L359" s="304"/>
      <c r="M359" s="304"/>
      <c r="N359" s="304"/>
      <c r="O359" s="304"/>
      <c r="P359" s="304"/>
      <c r="Q359" s="304"/>
      <c r="R359" s="304"/>
      <c r="S359" s="304"/>
      <c r="T359" s="304"/>
      <c r="U359" s="304"/>
      <c r="V359" s="304"/>
      <c r="W359" s="304"/>
      <c r="X359" s="304"/>
      <c r="Y359" s="304"/>
    </row>
    <row r="360" spans="1:25" ht="16.5" customHeight="1">
      <c r="A360" s="304"/>
      <c r="B360" s="304"/>
      <c r="C360" s="733"/>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row>
    <row r="361" spans="1:25" ht="16.5" customHeight="1">
      <c r="A361" s="304"/>
      <c r="B361" s="304"/>
      <c r="C361" s="733"/>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row>
    <row r="362" spans="1:25" ht="16.5" customHeight="1">
      <c r="A362" s="304"/>
      <c r="B362" s="304"/>
      <c r="C362" s="733"/>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row>
    <row r="363" spans="1:25" ht="16.5" customHeight="1">
      <c r="A363" s="304"/>
      <c r="B363" s="304"/>
      <c r="C363" s="733"/>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row>
    <row r="364" spans="1:25" ht="16.5" customHeight="1">
      <c r="A364" s="304"/>
      <c r="B364" s="304"/>
      <c r="C364" s="733"/>
      <c r="D364" s="304"/>
      <c r="E364" s="304"/>
      <c r="F364" s="304"/>
      <c r="G364" s="304"/>
      <c r="H364" s="304"/>
      <c r="I364" s="304"/>
      <c r="J364" s="304"/>
      <c r="K364" s="304"/>
      <c r="L364" s="304"/>
      <c r="M364" s="304"/>
      <c r="N364" s="304"/>
      <c r="O364" s="304"/>
      <c r="P364" s="304"/>
      <c r="Q364" s="304"/>
      <c r="R364" s="304"/>
      <c r="S364" s="304"/>
      <c r="T364" s="304"/>
      <c r="U364" s="304"/>
      <c r="V364" s="304"/>
      <c r="W364" s="304"/>
      <c r="X364" s="304"/>
      <c r="Y364" s="304"/>
    </row>
    <row r="365" spans="1:25" ht="16.5" customHeight="1">
      <c r="A365" s="304"/>
      <c r="B365" s="304"/>
      <c r="C365" s="733"/>
      <c r="D365" s="304"/>
      <c r="E365" s="304"/>
      <c r="F365" s="304"/>
      <c r="G365" s="304"/>
      <c r="H365" s="304"/>
      <c r="I365" s="304"/>
      <c r="J365" s="304"/>
      <c r="K365" s="304"/>
      <c r="L365" s="304"/>
      <c r="M365" s="304"/>
      <c r="N365" s="304"/>
      <c r="O365" s="304"/>
      <c r="P365" s="304"/>
      <c r="Q365" s="304"/>
      <c r="R365" s="304"/>
      <c r="S365" s="304"/>
      <c r="T365" s="304"/>
      <c r="U365" s="304"/>
      <c r="V365" s="304"/>
      <c r="W365" s="304"/>
      <c r="X365" s="304"/>
      <c r="Y365" s="304"/>
    </row>
    <row r="366" spans="1:25" ht="16.5" customHeight="1">
      <c r="A366" s="304"/>
      <c r="B366" s="304"/>
      <c r="C366" s="733"/>
      <c r="D366" s="304"/>
      <c r="E366" s="304"/>
      <c r="F366" s="304"/>
      <c r="G366" s="304"/>
      <c r="H366" s="304"/>
      <c r="I366" s="304"/>
      <c r="J366" s="304"/>
      <c r="K366" s="304"/>
      <c r="L366" s="304"/>
      <c r="M366" s="304"/>
      <c r="N366" s="304"/>
      <c r="O366" s="304"/>
      <c r="P366" s="304"/>
      <c r="Q366" s="304"/>
      <c r="R366" s="304"/>
      <c r="S366" s="304"/>
      <c r="T366" s="304"/>
      <c r="U366" s="304"/>
      <c r="V366" s="304"/>
      <c r="W366" s="304"/>
      <c r="X366" s="304"/>
      <c r="Y366" s="304"/>
    </row>
    <row r="367" spans="1:25" ht="16.5" customHeight="1">
      <c r="A367" s="304"/>
      <c r="B367" s="304"/>
      <c r="C367" s="733"/>
      <c r="D367" s="304"/>
      <c r="E367" s="304"/>
      <c r="F367" s="304"/>
      <c r="G367" s="304"/>
      <c r="H367" s="304"/>
      <c r="I367" s="304"/>
      <c r="J367" s="304"/>
      <c r="K367" s="304"/>
      <c r="L367" s="304"/>
      <c r="M367" s="304"/>
      <c r="N367" s="304"/>
      <c r="O367" s="304"/>
      <c r="P367" s="304"/>
      <c r="Q367" s="304"/>
      <c r="R367" s="304"/>
      <c r="S367" s="304"/>
      <c r="T367" s="304"/>
      <c r="U367" s="304"/>
      <c r="V367" s="304"/>
      <c r="W367" s="304"/>
      <c r="X367" s="304"/>
      <c r="Y367" s="304"/>
    </row>
    <row r="368" spans="1:25" ht="16.5" customHeight="1">
      <c r="A368" s="304"/>
      <c r="B368" s="304"/>
      <c r="C368" s="733"/>
      <c r="D368" s="304"/>
      <c r="E368" s="304"/>
      <c r="F368" s="304"/>
      <c r="G368" s="304"/>
      <c r="H368" s="304"/>
      <c r="I368" s="304"/>
      <c r="J368" s="304"/>
      <c r="K368" s="304"/>
      <c r="L368" s="304"/>
      <c r="M368" s="304"/>
      <c r="N368" s="304"/>
      <c r="O368" s="304"/>
      <c r="P368" s="304"/>
      <c r="Q368" s="304"/>
      <c r="R368" s="304"/>
      <c r="S368" s="304"/>
      <c r="T368" s="304"/>
      <c r="U368" s="304"/>
      <c r="V368" s="304"/>
      <c r="W368" s="304"/>
      <c r="X368" s="304"/>
      <c r="Y368" s="304"/>
    </row>
    <row r="369" spans="1:25" ht="16.5" customHeight="1">
      <c r="A369" s="304"/>
      <c r="B369" s="304"/>
      <c r="C369" s="733"/>
      <c r="D369" s="304"/>
      <c r="E369" s="304"/>
      <c r="F369" s="304"/>
      <c r="G369" s="304"/>
      <c r="H369" s="304"/>
      <c r="I369" s="304"/>
      <c r="J369" s="304"/>
      <c r="K369" s="304"/>
      <c r="L369" s="304"/>
      <c r="M369" s="304"/>
      <c r="N369" s="304"/>
      <c r="O369" s="304"/>
      <c r="P369" s="304"/>
      <c r="Q369" s="304"/>
      <c r="R369" s="304"/>
      <c r="S369" s="304"/>
      <c r="T369" s="304"/>
      <c r="U369" s="304"/>
      <c r="V369" s="304"/>
      <c r="W369" s="304"/>
      <c r="X369" s="304"/>
      <c r="Y369" s="304"/>
    </row>
    <row r="370" spans="1:25" ht="16.5" customHeight="1">
      <c r="A370" s="304"/>
      <c r="B370" s="304"/>
      <c r="C370" s="733"/>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row>
    <row r="371" spans="1:25" ht="16.5" customHeight="1">
      <c r="A371" s="304"/>
      <c r="B371" s="304"/>
      <c r="C371" s="733"/>
      <c r="D371" s="304"/>
      <c r="E371" s="304"/>
      <c r="F371" s="304"/>
      <c r="G371" s="304"/>
      <c r="H371" s="304"/>
      <c r="I371" s="304"/>
      <c r="J371" s="304"/>
      <c r="K371" s="304"/>
      <c r="L371" s="304"/>
      <c r="M371" s="304"/>
      <c r="N371" s="304"/>
      <c r="O371" s="304"/>
      <c r="P371" s="304"/>
      <c r="Q371" s="304"/>
      <c r="R371" s="304"/>
      <c r="S371" s="304"/>
      <c r="T371" s="304"/>
      <c r="U371" s="304"/>
      <c r="V371" s="304"/>
      <c r="W371" s="304"/>
      <c r="X371" s="304"/>
      <c r="Y371" s="304"/>
    </row>
    <row r="372" spans="1:25" ht="16.5" customHeight="1">
      <c r="A372" s="304"/>
      <c r="B372" s="304"/>
      <c r="C372" s="733"/>
      <c r="D372" s="304"/>
      <c r="E372" s="304"/>
      <c r="F372" s="304"/>
      <c r="G372" s="304"/>
      <c r="H372" s="304"/>
      <c r="I372" s="304"/>
      <c r="J372" s="304"/>
      <c r="K372" s="304"/>
      <c r="L372" s="304"/>
      <c r="M372" s="304"/>
      <c r="N372" s="304"/>
      <c r="O372" s="304"/>
      <c r="P372" s="304"/>
      <c r="Q372" s="304"/>
      <c r="R372" s="304"/>
      <c r="S372" s="304"/>
      <c r="T372" s="304"/>
      <c r="U372" s="304"/>
      <c r="V372" s="304"/>
      <c r="W372" s="304"/>
      <c r="X372" s="304"/>
      <c r="Y372" s="304"/>
    </row>
    <row r="373" spans="1:25" ht="16.5" customHeight="1">
      <c r="A373" s="304"/>
      <c r="B373" s="304"/>
      <c r="C373" s="733"/>
      <c r="D373" s="304"/>
      <c r="E373" s="304"/>
      <c r="F373" s="304"/>
      <c r="G373" s="304"/>
      <c r="H373" s="304"/>
      <c r="I373" s="304"/>
      <c r="J373" s="304"/>
      <c r="K373" s="304"/>
      <c r="L373" s="304"/>
      <c r="M373" s="304"/>
      <c r="N373" s="304"/>
      <c r="O373" s="304"/>
      <c r="P373" s="304"/>
      <c r="Q373" s="304"/>
      <c r="R373" s="304"/>
      <c r="S373" s="304"/>
      <c r="T373" s="304"/>
      <c r="U373" s="304"/>
      <c r="V373" s="304"/>
      <c r="W373" s="304"/>
      <c r="X373" s="304"/>
      <c r="Y373" s="304"/>
    </row>
    <row r="374" spans="1:25" ht="16.5" customHeight="1">
      <c r="A374" s="304"/>
      <c r="B374" s="304"/>
      <c r="C374" s="733"/>
      <c r="D374" s="304"/>
      <c r="E374" s="304"/>
      <c r="F374" s="304"/>
      <c r="G374" s="304"/>
      <c r="H374" s="304"/>
      <c r="I374" s="304"/>
      <c r="J374" s="304"/>
      <c r="K374" s="304"/>
      <c r="L374" s="304"/>
      <c r="M374" s="304"/>
      <c r="N374" s="304"/>
      <c r="O374" s="304"/>
      <c r="P374" s="304"/>
      <c r="Q374" s="304"/>
      <c r="R374" s="304"/>
      <c r="S374" s="304"/>
      <c r="T374" s="304"/>
      <c r="U374" s="304"/>
      <c r="V374" s="304"/>
      <c r="W374" s="304"/>
      <c r="X374" s="304"/>
      <c r="Y374" s="304"/>
    </row>
    <row r="375" spans="1:25" ht="16.5" customHeight="1">
      <c r="A375" s="304"/>
      <c r="B375" s="304"/>
      <c r="C375" s="733"/>
      <c r="D375" s="304"/>
      <c r="E375" s="304"/>
      <c r="F375" s="304"/>
      <c r="G375" s="304"/>
      <c r="H375" s="304"/>
      <c r="I375" s="304"/>
      <c r="J375" s="304"/>
      <c r="K375" s="304"/>
      <c r="L375" s="304"/>
      <c r="M375" s="304"/>
      <c r="N375" s="304"/>
      <c r="O375" s="304"/>
      <c r="P375" s="304"/>
      <c r="Q375" s="304"/>
      <c r="R375" s="304"/>
      <c r="S375" s="304"/>
      <c r="T375" s="304"/>
      <c r="U375" s="304"/>
      <c r="V375" s="304"/>
      <c r="W375" s="304"/>
      <c r="X375" s="304"/>
      <c r="Y375" s="304"/>
    </row>
    <row r="376" spans="1:25" ht="16.5" customHeight="1">
      <c r="A376" s="304"/>
      <c r="B376" s="304"/>
      <c r="C376" s="733"/>
      <c r="D376" s="304"/>
      <c r="E376" s="304"/>
      <c r="F376" s="304"/>
      <c r="G376" s="304"/>
      <c r="H376" s="304"/>
      <c r="I376" s="304"/>
      <c r="J376" s="304"/>
      <c r="K376" s="304"/>
      <c r="L376" s="304"/>
      <c r="M376" s="304"/>
      <c r="N376" s="304"/>
      <c r="O376" s="304"/>
      <c r="P376" s="304"/>
      <c r="Q376" s="304"/>
      <c r="R376" s="304"/>
      <c r="S376" s="304"/>
      <c r="T376" s="304"/>
      <c r="U376" s="304"/>
      <c r="V376" s="304"/>
      <c r="W376" s="304"/>
      <c r="X376" s="304"/>
      <c r="Y376" s="304"/>
    </row>
    <row r="377" spans="1:25" ht="16.5" customHeight="1">
      <c r="A377" s="304"/>
      <c r="B377" s="304"/>
      <c r="C377" s="733"/>
      <c r="D377" s="304"/>
      <c r="E377" s="304"/>
      <c r="F377" s="304"/>
      <c r="G377" s="304"/>
      <c r="H377" s="304"/>
      <c r="I377" s="304"/>
      <c r="J377" s="304"/>
      <c r="K377" s="304"/>
      <c r="L377" s="304"/>
      <c r="M377" s="304"/>
      <c r="N377" s="304"/>
      <c r="O377" s="304"/>
      <c r="P377" s="304"/>
      <c r="Q377" s="304"/>
      <c r="R377" s="304"/>
      <c r="S377" s="304"/>
      <c r="T377" s="304"/>
      <c r="U377" s="304"/>
      <c r="V377" s="304"/>
      <c r="W377" s="304"/>
      <c r="X377" s="304"/>
      <c r="Y377" s="304"/>
    </row>
    <row r="378" spans="1:25" ht="16.5" customHeight="1">
      <c r="A378" s="304"/>
      <c r="B378" s="304"/>
      <c r="C378" s="733"/>
      <c r="D378" s="304"/>
      <c r="E378" s="304"/>
      <c r="F378" s="304"/>
      <c r="G378" s="304"/>
      <c r="H378" s="304"/>
      <c r="I378" s="304"/>
      <c r="J378" s="304"/>
      <c r="K378" s="304"/>
      <c r="L378" s="304"/>
      <c r="M378" s="304"/>
      <c r="N378" s="304"/>
      <c r="O378" s="304"/>
      <c r="P378" s="304"/>
      <c r="Q378" s="304"/>
      <c r="R378" s="304"/>
      <c r="S378" s="304"/>
      <c r="T378" s="304"/>
      <c r="U378" s="304"/>
      <c r="V378" s="304"/>
      <c r="W378" s="304"/>
      <c r="X378" s="304"/>
      <c r="Y378" s="304"/>
    </row>
    <row r="379" spans="1:25" ht="16.5" customHeight="1">
      <c r="A379" s="304"/>
      <c r="B379" s="304"/>
      <c r="C379" s="733"/>
      <c r="D379" s="304"/>
      <c r="E379" s="304"/>
      <c r="F379" s="304"/>
      <c r="G379" s="304"/>
      <c r="H379" s="304"/>
      <c r="I379" s="304"/>
      <c r="J379" s="304"/>
      <c r="K379" s="304"/>
      <c r="L379" s="304"/>
      <c r="M379" s="304"/>
      <c r="N379" s="304"/>
      <c r="O379" s="304"/>
      <c r="P379" s="304"/>
      <c r="Q379" s="304"/>
      <c r="R379" s="304"/>
      <c r="S379" s="304"/>
      <c r="T379" s="304"/>
      <c r="U379" s="304"/>
      <c r="V379" s="304"/>
      <c r="W379" s="304"/>
      <c r="X379" s="304"/>
      <c r="Y379" s="304"/>
    </row>
    <row r="380" spans="1:25" ht="16.5" customHeight="1">
      <c r="A380" s="304"/>
      <c r="B380" s="304"/>
      <c r="C380" s="733"/>
      <c r="D380" s="304"/>
      <c r="E380" s="304"/>
      <c r="F380" s="304"/>
      <c r="G380" s="304"/>
      <c r="H380" s="304"/>
      <c r="I380" s="304"/>
      <c r="J380" s="304"/>
      <c r="K380" s="304"/>
      <c r="L380" s="304"/>
      <c r="M380" s="304"/>
      <c r="N380" s="304"/>
      <c r="O380" s="304"/>
      <c r="P380" s="304"/>
      <c r="Q380" s="304"/>
      <c r="R380" s="304"/>
      <c r="S380" s="304"/>
      <c r="T380" s="304"/>
      <c r="U380" s="304"/>
      <c r="V380" s="304"/>
      <c r="W380" s="304"/>
      <c r="X380" s="304"/>
      <c r="Y380" s="304"/>
    </row>
    <row r="381" spans="1:25" ht="16.5" customHeight="1">
      <c r="A381" s="304"/>
      <c r="B381" s="304"/>
      <c r="C381" s="733"/>
      <c r="D381" s="304"/>
      <c r="E381" s="304"/>
      <c r="F381" s="304"/>
      <c r="G381" s="304"/>
      <c r="H381" s="304"/>
      <c r="I381" s="304"/>
      <c r="J381" s="304"/>
      <c r="K381" s="304"/>
      <c r="L381" s="304"/>
      <c r="M381" s="304"/>
      <c r="N381" s="304"/>
      <c r="O381" s="304"/>
      <c r="P381" s="304"/>
      <c r="Q381" s="304"/>
      <c r="R381" s="304"/>
      <c r="S381" s="304"/>
      <c r="T381" s="304"/>
      <c r="U381" s="304"/>
      <c r="V381" s="304"/>
      <c r="W381" s="304"/>
      <c r="X381" s="304"/>
      <c r="Y381" s="304"/>
    </row>
    <row r="382" spans="1:25" ht="16.5" customHeight="1">
      <c r="A382" s="304"/>
      <c r="B382" s="304"/>
      <c r="C382" s="733"/>
      <c r="D382" s="304"/>
      <c r="E382" s="304"/>
      <c r="F382" s="304"/>
      <c r="G382" s="304"/>
      <c r="H382" s="304"/>
      <c r="I382" s="304"/>
      <c r="J382" s="304"/>
      <c r="K382" s="304"/>
      <c r="L382" s="304"/>
      <c r="M382" s="304"/>
      <c r="N382" s="304"/>
      <c r="O382" s="304"/>
      <c r="P382" s="304"/>
      <c r="Q382" s="304"/>
      <c r="R382" s="304"/>
      <c r="S382" s="304"/>
      <c r="T382" s="304"/>
      <c r="U382" s="304"/>
      <c r="V382" s="304"/>
      <c r="W382" s="304"/>
      <c r="X382" s="304"/>
      <c r="Y382" s="304"/>
    </row>
    <row r="383" spans="1:25" ht="16.5" customHeight="1">
      <c r="A383" s="304"/>
      <c r="B383" s="304"/>
      <c r="C383" s="733"/>
      <c r="D383" s="304"/>
      <c r="E383" s="304"/>
      <c r="F383" s="304"/>
      <c r="G383" s="304"/>
      <c r="H383" s="304"/>
      <c r="I383" s="304"/>
      <c r="J383" s="304"/>
      <c r="K383" s="304"/>
      <c r="L383" s="304"/>
      <c r="M383" s="304"/>
      <c r="N383" s="304"/>
      <c r="O383" s="304"/>
      <c r="P383" s="304"/>
      <c r="Q383" s="304"/>
      <c r="R383" s="304"/>
      <c r="S383" s="304"/>
      <c r="T383" s="304"/>
      <c r="U383" s="304"/>
      <c r="V383" s="304"/>
      <c r="W383" s="304"/>
      <c r="X383" s="304"/>
      <c r="Y383" s="304"/>
    </row>
    <row r="384" spans="1:25" ht="16.5" customHeight="1">
      <c r="A384" s="304"/>
      <c r="B384" s="304"/>
      <c r="C384" s="733"/>
      <c r="D384" s="304"/>
      <c r="E384" s="304"/>
      <c r="F384" s="304"/>
      <c r="G384" s="304"/>
      <c r="H384" s="304"/>
      <c r="I384" s="304"/>
      <c r="J384" s="304"/>
      <c r="K384" s="304"/>
      <c r="L384" s="304"/>
      <c r="M384" s="304"/>
      <c r="N384" s="304"/>
      <c r="O384" s="304"/>
      <c r="P384" s="304"/>
      <c r="Q384" s="304"/>
      <c r="R384" s="304"/>
      <c r="S384" s="304"/>
      <c r="T384" s="304"/>
      <c r="U384" s="304"/>
      <c r="V384" s="304"/>
      <c r="W384" s="304"/>
      <c r="X384" s="304"/>
      <c r="Y384" s="304"/>
    </row>
    <row r="385" spans="1:25" ht="16.5" customHeight="1">
      <c r="A385" s="304"/>
      <c r="B385" s="304"/>
      <c r="C385" s="733"/>
      <c r="D385" s="304"/>
      <c r="E385" s="304"/>
      <c r="F385" s="304"/>
      <c r="G385" s="304"/>
      <c r="H385" s="304"/>
      <c r="I385" s="304"/>
      <c r="J385" s="304"/>
      <c r="K385" s="304"/>
      <c r="L385" s="304"/>
      <c r="M385" s="304"/>
      <c r="N385" s="304"/>
      <c r="O385" s="304"/>
      <c r="P385" s="304"/>
      <c r="Q385" s="304"/>
      <c r="R385" s="304"/>
      <c r="S385" s="304"/>
      <c r="T385" s="304"/>
      <c r="U385" s="304"/>
      <c r="V385" s="304"/>
      <c r="W385" s="304"/>
      <c r="X385" s="304"/>
      <c r="Y385" s="304"/>
    </row>
    <row r="386" spans="1:25" ht="16.5" customHeight="1">
      <c r="A386" s="304"/>
      <c r="B386" s="304"/>
      <c r="C386" s="733"/>
      <c r="D386" s="304"/>
      <c r="E386" s="304"/>
      <c r="F386" s="304"/>
      <c r="G386" s="304"/>
      <c r="H386" s="304"/>
      <c r="I386" s="304"/>
      <c r="J386" s="304"/>
      <c r="K386" s="304"/>
      <c r="L386" s="304"/>
      <c r="M386" s="304"/>
      <c r="N386" s="304"/>
      <c r="O386" s="304"/>
      <c r="P386" s="304"/>
      <c r="Q386" s="304"/>
      <c r="R386" s="304"/>
      <c r="S386" s="304"/>
      <c r="T386" s="304"/>
      <c r="U386" s="304"/>
      <c r="V386" s="304"/>
      <c r="W386" s="304"/>
      <c r="X386" s="304"/>
      <c r="Y386" s="304"/>
    </row>
    <row r="387" spans="1:25" ht="16.5" customHeight="1">
      <c r="A387" s="304"/>
      <c r="B387" s="304"/>
      <c r="C387" s="733"/>
      <c r="D387" s="304"/>
      <c r="E387" s="304"/>
      <c r="F387" s="304"/>
      <c r="G387" s="304"/>
      <c r="H387" s="304"/>
      <c r="I387" s="304"/>
      <c r="J387" s="304"/>
      <c r="K387" s="304"/>
      <c r="L387" s="304"/>
      <c r="M387" s="304"/>
      <c r="N387" s="304"/>
      <c r="O387" s="304"/>
      <c r="P387" s="304"/>
      <c r="Q387" s="304"/>
      <c r="R387" s="304"/>
      <c r="S387" s="304"/>
      <c r="T387" s="304"/>
      <c r="U387" s="304"/>
      <c r="V387" s="304"/>
      <c r="W387" s="304"/>
      <c r="X387" s="304"/>
      <c r="Y387" s="304"/>
    </row>
    <row r="388" spans="1:25" ht="16.5" customHeight="1">
      <c r="A388" s="304"/>
      <c r="B388" s="304"/>
      <c r="C388" s="733"/>
      <c r="D388" s="304"/>
      <c r="E388" s="304"/>
      <c r="F388" s="304"/>
      <c r="G388" s="304"/>
      <c r="H388" s="304"/>
      <c r="I388" s="304"/>
      <c r="J388" s="304"/>
      <c r="K388" s="304"/>
      <c r="L388" s="304"/>
      <c r="M388" s="304"/>
      <c r="N388" s="304"/>
      <c r="O388" s="304"/>
      <c r="P388" s="304"/>
      <c r="Q388" s="304"/>
      <c r="R388" s="304"/>
      <c r="S388" s="304"/>
      <c r="T388" s="304"/>
      <c r="U388" s="304"/>
      <c r="V388" s="304"/>
      <c r="W388" s="304"/>
      <c r="X388" s="304"/>
      <c r="Y388" s="304"/>
    </row>
    <row r="389" spans="1:25" ht="16.5" customHeight="1">
      <c r="A389" s="304"/>
      <c r="B389" s="304"/>
      <c r="C389" s="733"/>
      <c r="D389" s="304"/>
      <c r="E389" s="304"/>
      <c r="F389" s="304"/>
      <c r="G389" s="304"/>
      <c r="H389" s="304"/>
      <c r="I389" s="304"/>
      <c r="J389" s="304"/>
      <c r="K389" s="304"/>
      <c r="L389" s="304"/>
      <c r="M389" s="304"/>
      <c r="N389" s="304"/>
      <c r="O389" s="304"/>
      <c r="P389" s="304"/>
      <c r="Q389" s="304"/>
      <c r="R389" s="304"/>
      <c r="S389" s="304"/>
      <c r="T389" s="304"/>
      <c r="U389" s="304"/>
      <c r="V389" s="304"/>
      <c r="W389" s="304"/>
      <c r="X389" s="304"/>
      <c r="Y389" s="304"/>
    </row>
    <row r="390" spans="1:25" ht="16.5" customHeight="1">
      <c r="A390" s="304"/>
      <c r="B390" s="304"/>
      <c r="C390" s="733"/>
      <c r="D390" s="304"/>
      <c r="E390" s="304"/>
      <c r="F390" s="304"/>
      <c r="G390" s="304"/>
      <c r="H390" s="304"/>
      <c r="I390" s="304"/>
      <c r="J390" s="304"/>
      <c r="K390" s="304"/>
      <c r="L390" s="304"/>
      <c r="M390" s="304"/>
      <c r="N390" s="304"/>
      <c r="O390" s="304"/>
      <c r="P390" s="304"/>
      <c r="Q390" s="304"/>
      <c r="R390" s="304"/>
      <c r="S390" s="304"/>
      <c r="T390" s="304"/>
      <c r="U390" s="304"/>
      <c r="V390" s="304"/>
      <c r="W390" s="304"/>
      <c r="X390" s="304"/>
      <c r="Y390" s="304"/>
    </row>
    <row r="391" spans="1:25" ht="16.5" customHeight="1">
      <c r="A391" s="304"/>
      <c r="B391" s="304"/>
      <c r="C391" s="733"/>
      <c r="D391" s="304"/>
      <c r="E391" s="304"/>
      <c r="F391" s="304"/>
      <c r="G391" s="304"/>
      <c r="H391" s="304"/>
      <c r="I391" s="304"/>
      <c r="J391" s="304"/>
      <c r="K391" s="304"/>
      <c r="L391" s="304"/>
      <c r="M391" s="304"/>
      <c r="N391" s="304"/>
      <c r="O391" s="304"/>
      <c r="P391" s="304"/>
      <c r="Q391" s="304"/>
      <c r="R391" s="304"/>
      <c r="S391" s="304"/>
      <c r="T391" s="304"/>
      <c r="U391" s="304"/>
      <c r="V391" s="304"/>
      <c r="W391" s="304"/>
      <c r="X391" s="304"/>
      <c r="Y391" s="304"/>
    </row>
    <row r="392" spans="1:25" ht="16.5" customHeight="1">
      <c r="A392" s="304"/>
      <c r="B392" s="304"/>
      <c r="C392" s="733"/>
      <c r="D392" s="304"/>
      <c r="E392" s="304"/>
      <c r="F392" s="304"/>
      <c r="G392" s="304"/>
      <c r="H392" s="304"/>
      <c r="I392" s="304"/>
      <c r="J392" s="304"/>
      <c r="K392" s="304"/>
      <c r="L392" s="304"/>
      <c r="M392" s="304"/>
      <c r="N392" s="304"/>
      <c r="O392" s="304"/>
      <c r="P392" s="304"/>
      <c r="Q392" s="304"/>
      <c r="R392" s="304"/>
      <c r="S392" s="304"/>
      <c r="T392" s="304"/>
      <c r="U392" s="304"/>
      <c r="V392" s="304"/>
      <c r="W392" s="304"/>
      <c r="X392" s="304"/>
      <c r="Y392" s="304"/>
    </row>
    <row r="393" spans="1:25" ht="16.5" customHeight="1">
      <c r="A393" s="304"/>
      <c r="B393" s="304"/>
      <c r="C393" s="733"/>
      <c r="D393" s="304"/>
      <c r="E393" s="304"/>
      <c r="F393" s="304"/>
      <c r="G393" s="304"/>
      <c r="H393" s="304"/>
      <c r="I393" s="304"/>
      <c r="J393" s="304"/>
      <c r="K393" s="304"/>
      <c r="L393" s="304"/>
      <c r="M393" s="304"/>
      <c r="N393" s="304"/>
      <c r="O393" s="304"/>
      <c r="P393" s="304"/>
      <c r="Q393" s="304"/>
      <c r="R393" s="304"/>
      <c r="S393" s="304"/>
      <c r="T393" s="304"/>
      <c r="U393" s="304"/>
      <c r="V393" s="304"/>
      <c r="W393" s="304"/>
      <c r="X393" s="304"/>
      <c r="Y393" s="304"/>
    </row>
    <row r="394" spans="1:25" ht="16.5" customHeight="1">
      <c r="A394" s="304"/>
      <c r="B394" s="304"/>
      <c r="C394" s="733"/>
      <c r="D394" s="304"/>
      <c r="E394" s="304"/>
      <c r="F394" s="304"/>
      <c r="G394" s="304"/>
      <c r="H394" s="304"/>
      <c r="I394" s="304"/>
      <c r="J394" s="304"/>
      <c r="K394" s="304"/>
      <c r="L394" s="304"/>
      <c r="M394" s="304"/>
      <c r="N394" s="304"/>
      <c r="O394" s="304"/>
      <c r="P394" s="304"/>
      <c r="Q394" s="304"/>
      <c r="R394" s="304"/>
      <c r="S394" s="304"/>
      <c r="T394" s="304"/>
      <c r="U394" s="304"/>
      <c r="V394" s="304"/>
      <c r="W394" s="304"/>
      <c r="X394" s="304"/>
      <c r="Y394" s="304"/>
    </row>
    <row r="395" spans="1:25" ht="16.5" customHeight="1">
      <c r="A395" s="304"/>
      <c r="B395" s="304"/>
      <c r="C395" s="733"/>
      <c r="D395" s="304"/>
      <c r="E395" s="304"/>
      <c r="F395" s="304"/>
      <c r="G395" s="304"/>
      <c r="H395" s="304"/>
      <c r="I395" s="304"/>
      <c r="J395" s="304"/>
      <c r="K395" s="304"/>
      <c r="L395" s="304"/>
      <c r="M395" s="304"/>
      <c r="N395" s="304"/>
      <c r="O395" s="304"/>
      <c r="P395" s="304"/>
      <c r="Q395" s="304"/>
      <c r="R395" s="304"/>
      <c r="S395" s="304"/>
      <c r="T395" s="304"/>
      <c r="U395" s="304"/>
      <c r="V395" s="304"/>
      <c r="W395" s="304"/>
      <c r="X395" s="304"/>
      <c r="Y395" s="304"/>
    </row>
    <row r="396" spans="1:25" ht="16.5" customHeight="1">
      <c r="A396" s="304"/>
      <c r="B396" s="304"/>
      <c r="C396" s="733"/>
      <c r="D396" s="304"/>
      <c r="E396" s="304"/>
      <c r="F396" s="304"/>
      <c r="G396" s="304"/>
      <c r="H396" s="304"/>
      <c r="I396" s="304"/>
      <c r="J396" s="304"/>
      <c r="K396" s="304"/>
      <c r="L396" s="304"/>
      <c r="M396" s="304"/>
      <c r="N396" s="304"/>
      <c r="O396" s="304"/>
      <c r="P396" s="304"/>
      <c r="Q396" s="304"/>
      <c r="R396" s="304"/>
      <c r="S396" s="304"/>
      <c r="T396" s="304"/>
      <c r="U396" s="304"/>
      <c r="V396" s="304"/>
      <c r="W396" s="304"/>
      <c r="X396" s="304"/>
      <c r="Y396" s="304"/>
    </row>
    <row r="397" spans="1:25" ht="16.5" customHeight="1">
      <c r="A397" s="304"/>
      <c r="B397" s="304"/>
      <c r="C397" s="733"/>
      <c r="D397" s="304"/>
      <c r="E397" s="304"/>
      <c r="F397" s="304"/>
      <c r="G397" s="304"/>
      <c r="H397" s="304"/>
      <c r="I397" s="304"/>
      <c r="J397" s="304"/>
      <c r="K397" s="304"/>
      <c r="L397" s="304"/>
      <c r="M397" s="304"/>
      <c r="N397" s="304"/>
      <c r="O397" s="304"/>
      <c r="P397" s="304"/>
      <c r="Q397" s="304"/>
      <c r="R397" s="304"/>
      <c r="S397" s="304"/>
      <c r="T397" s="304"/>
      <c r="U397" s="304"/>
      <c r="V397" s="304"/>
      <c r="W397" s="304"/>
      <c r="X397" s="304"/>
      <c r="Y397" s="304"/>
    </row>
    <row r="398" spans="1:25" ht="16.5" customHeight="1">
      <c r="A398" s="304"/>
      <c r="B398" s="304"/>
      <c r="C398" s="733"/>
      <c r="D398" s="304"/>
      <c r="E398" s="304"/>
      <c r="F398" s="304"/>
      <c r="G398" s="304"/>
      <c r="H398" s="304"/>
      <c r="I398" s="304"/>
      <c r="J398" s="304"/>
      <c r="K398" s="304"/>
      <c r="L398" s="304"/>
      <c r="M398" s="304"/>
      <c r="N398" s="304"/>
      <c r="O398" s="304"/>
      <c r="P398" s="304"/>
      <c r="Q398" s="304"/>
      <c r="R398" s="304"/>
      <c r="S398" s="304"/>
      <c r="T398" s="304"/>
      <c r="U398" s="304"/>
      <c r="V398" s="304"/>
      <c r="W398" s="304"/>
      <c r="X398" s="304"/>
      <c r="Y398" s="304"/>
    </row>
    <row r="399" spans="1:25" ht="16.5" customHeight="1">
      <c r="A399" s="304"/>
      <c r="B399" s="304"/>
      <c r="C399" s="733"/>
      <c r="D399" s="304"/>
      <c r="E399" s="304"/>
      <c r="F399" s="304"/>
      <c r="G399" s="304"/>
      <c r="H399" s="304"/>
      <c r="I399" s="304"/>
      <c r="J399" s="304"/>
      <c r="K399" s="304"/>
      <c r="L399" s="304"/>
      <c r="M399" s="304"/>
      <c r="N399" s="304"/>
      <c r="O399" s="304"/>
      <c r="P399" s="304"/>
      <c r="Q399" s="304"/>
      <c r="R399" s="304"/>
      <c r="S399" s="304"/>
      <c r="T399" s="304"/>
      <c r="U399" s="304"/>
      <c r="V399" s="304"/>
      <c r="W399" s="304"/>
      <c r="X399" s="304"/>
      <c r="Y399" s="304"/>
    </row>
    <row r="400" spans="1:25" ht="16.5" customHeight="1">
      <c r="A400" s="304"/>
      <c r="B400" s="304"/>
      <c r="C400" s="733"/>
      <c r="D400" s="304"/>
      <c r="E400" s="304"/>
      <c r="F400" s="304"/>
      <c r="G400" s="304"/>
      <c r="H400" s="304"/>
      <c r="I400" s="304"/>
      <c r="J400" s="304"/>
      <c r="K400" s="304"/>
      <c r="L400" s="304"/>
      <c r="M400" s="304"/>
      <c r="N400" s="304"/>
      <c r="O400" s="304"/>
      <c r="P400" s="304"/>
      <c r="Q400" s="304"/>
      <c r="R400" s="304"/>
      <c r="S400" s="304"/>
      <c r="T400" s="304"/>
      <c r="U400" s="304"/>
      <c r="V400" s="304"/>
      <c r="W400" s="304"/>
      <c r="X400" s="304"/>
      <c r="Y400" s="304"/>
    </row>
    <row r="401" spans="1:25" ht="16.5" customHeight="1">
      <c r="A401" s="304"/>
      <c r="B401" s="304"/>
      <c r="C401" s="733"/>
      <c r="D401" s="304"/>
      <c r="E401" s="304"/>
      <c r="F401" s="304"/>
      <c r="G401" s="304"/>
      <c r="H401" s="304"/>
      <c r="I401" s="304"/>
      <c r="J401" s="304"/>
      <c r="K401" s="304"/>
      <c r="L401" s="304"/>
      <c r="M401" s="304"/>
      <c r="N401" s="304"/>
      <c r="O401" s="304"/>
      <c r="P401" s="304"/>
      <c r="Q401" s="304"/>
      <c r="R401" s="304"/>
      <c r="S401" s="304"/>
      <c r="T401" s="304"/>
      <c r="U401" s="304"/>
      <c r="V401" s="304"/>
      <c r="W401" s="304"/>
      <c r="X401" s="304"/>
      <c r="Y401" s="304"/>
    </row>
    <row r="402" spans="1:25" ht="16.5" customHeight="1">
      <c r="A402" s="304"/>
      <c r="B402" s="304"/>
      <c r="C402" s="733"/>
      <c r="D402" s="304"/>
      <c r="E402" s="304"/>
      <c r="F402" s="304"/>
      <c r="G402" s="304"/>
      <c r="H402" s="304"/>
      <c r="I402" s="304"/>
      <c r="J402" s="304"/>
      <c r="K402" s="304"/>
      <c r="L402" s="304"/>
      <c r="M402" s="304"/>
      <c r="N402" s="304"/>
      <c r="O402" s="304"/>
      <c r="P402" s="304"/>
      <c r="Q402" s="304"/>
      <c r="R402" s="304"/>
      <c r="S402" s="304"/>
      <c r="T402" s="304"/>
      <c r="U402" s="304"/>
      <c r="V402" s="304"/>
      <c r="W402" s="304"/>
      <c r="X402" s="304"/>
      <c r="Y402" s="304"/>
    </row>
    <row r="403" spans="1:25" ht="16.5" customHeight="1">
      <c r="A403" s="304"/>
      <c r="B403" s="304"/>
      <c r="C403" s="733"/>
      <c r="D403" s="304"/>
      <c r="E403" s="304"/>
      <c r="F403" s="304"/>
      <c r="G403" s="304"/>
      <c r="H403" s="304"/>
      <c r="I403" s="304"/>
      <c r="J403" s="304"/>
      <c r="K403" s="304"/>
      <c r="L403" s="304"/>
      <c r="M403" s="304"/>
      <c r="N403" s="304"/>
      <c r="O403" s="304"/>
      <c r="P403" s="304"/>
      <c r="Q403" s="304"/>
      <c r="R403" s="304"/>
      <c r="S403" s="304"/>
      <c r="T403" s="304"/>
      <c r="U403" s="304"/>
      <c r="V403" s="304"/>
      <c r="W403" s="304"/>
      <c r="X403" s="304"/>
      <c r="Y403" s="304"/>
    </row>
    <row r="404" spans="1:25" ht="16.5" customHeight="1">
      <c r="A404" s="304"/>
      <c r="B404" s="304"/>
      <c r="C404" s="733"/>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row>
    <row r="405" spans="1:25" ht="16.5" customHeight="1">
      <c r="A405" s="304"/>
      <c r="B405" s="304"/>
      <c r="C405" s="733"/>
      <c r="D405" s="304"/>
      <c r="E405" s="304"/>
      <c r="F405" s="304"/>
      <c r="G405" s="304"/>
      <c r="H405" s="304"/>
      <c r="I405" s="304"/>
      <c r="J405" s="304"/>
      <c r="K405" s="304"/>
      <c r="L405" s="304"/>
      <c r="M405" s="304"/>
      <c r="N405" s="304"/>
      <c r="O405" s="304"/>
      <c r="P405" s="304"/>
      <c r="Q405" s="304"/>
      <c r="R405" s="304"/>
      <c r="S405" s="304"/>
      <c r="T405" s="304"/>
      <c r="U405" s="304"/>
      <c r="V405" s="304"/>
      <c r="W405" s="304"/>
      <c r="X405" s="304"/>
      <c r="Y405" s="304"/>
    </row>
    <row r="406" spans="1:25" ht="16.5" customHeight="1">
      <c r="A406" s="304"/>
      <c r="B406" s="304"/>
      <c r="C406" s="733"/>
      <c r="D406" s="304"/>
      <c r="E406" s="304"/>
      <c r="F406" s="304"/>
      <c r="G406" s="304"/>
      <c r="H406" s="304"/>
      <c r="I406" s="304"/>
      <c r="J406" s="304"/>
      <c r="K406" s="304"/>
      <c r="L406" s="304"/>
      <c r="M406" s="304"/>
      <c r="N406" s="304"/>
      <c r="O406" s="304"/>
      <c r="P406" s="304"/>
      <c r="Q406" s="304"/>
      <c r="R406" s="304"/>
      <c r="S406" s="304"/>
      <c r="T406" s="304"/>
      <c r="U406" s="304"/>
      <c r="V406" s="304"/>
      <c r="W406" s="304"/>
      <c r="X406" s="304"/>
      <c r="Y406" s="304"/>
    </row>
    <row r="407" spans="1:25" ht="16.5" customHeight="1">
      <c r="A407" s="304"/>
      <c r="B407" s="304"/>
      <c r="C407" s="733"/>
      <c r="D407" s="304"/>
      <c r="E407" s="304"/>
      <c r="F407" s="304"/>
      <c r="G407" s="304"/>
      <c r="H407" s="304"/>
      <c r="I407" s="304"/>
      <c r="J407" s="304"/>
      <c r="K407" s="304"/>
      <c r="L407" s="304"/>
      <c r="M407" s="304"/>
      <c r="N407" s="304"/>
      <c r="O407" s="304"/>
      <c r="P407" s="304"/>
      <c r="Q407" s="304"/>
      <c r="R407" s="304"/>
      <c r="S407" s="304"/>
      <c r="T407" s="304"/>
      <c r="U407" s="304"/>
      <c r="V407" s="304"/>
      <c r="W407" s="304"/>
      <c r="X407" s="304"/>
      <c r="Y407" s="304"/>
    </row>
    <row r="408" spans="1:25" ht="16.5" customHeight="1">
      <c r="A408" s="304"/>
      <c r="B408" s="304"/>
      <c r="C408" s="733"/>
      <c r="D408" s="304"/>
      <c r="E408" s="304"/>
      <c r="F408" s="304"/>
      <c r="G408" s="304"/>
      <c r="H408" s="304"/>
      <c r="I408" s="304"/>
      <c r="J408" s="304"/>
      <c r="K408" s="304"/>
      <c r="L408" s="304"/>
      <c r="M408" s="304"/>
      <c r="N408" s="304"/>
      <c r="O408" s="304"/>
      <c r="P408" s="304"/>
      <c r="Q408" s="304"/>
      <c r="R408" s="304"/>
      <c r="S408" s="304"/>
      <c r="T408" s="304"/>
      <c r="U408" s="304"/>
      <c r="V408" s="304"/>
      <c r="W408" s="304"/>
      <c r="X408" s="304"/>
      <c r="Y408" s="304"/>
    </row>
    <row r="409" spans="1:25" ht="16.5" customHeight="1">
      <c r="A409" s="304"/>
      <c r="B409" s="304"/>
      <c r="C409" s="733"/>
      <c r="D409" s="304"/>
      <c r="E409" s="304"/>
      <c r="F409" s="304"/>
      <c r="G409" s="304"/>
      <c r="H409" s="304"/>
      <c r="I409" s="304"/>
      <c r="J409" s="304"/>
      <c r="K409" s="304"/>
      <c r="L409" s="304"/>
      <c r="M409" s="304"/>
      <c r="N409" s="304"/>
      <c r="O409" s="304"/>
      <c r="P409" s="304"/>
      <c r="Q409" s="304"/>
      <c r="R409" s="304"/>
      <c r="S409" s="304"/>
      <c r="T409" s="304"/>
      <c r="U409" s="304"/>
      <c r="V409" s="304"/>
      <c r="W409" s="304"/>
      <c r="X409" s="304"/>
      <c r="Y409" s="304"/>
    </row>
    <row r="410" spans="1:25" ht="16.5" customHeight="1">
      <c r="A410" s="304"/>
      <c r="B410" s="304"/>
      <c r="C410" s="733"/>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row>
    <row r="411" spans="1:25" ht="16.5" customHeight="1">
      <c r="A411" s="304"/>
      <c r="B411" s="304"/>
      <c r="C411" s="733"/>
      <c r="D411" s="304"/>
      <c r="E411" s="304"/>
      <c r="F411" s="304"/>
      <c r="G411" s="304"/>
      <c r="H411" s="304"/>
      <c r="I411" s="304"/>
      <c r="J411" s="304"/>
      <c r="K411" s="304"/>
      <c r="L411" s="304"/>
      <c r="M411" s="304"/>
      <c r="N411" s="304"/>
      <c r="O411" s="304"/>
      <c r="P411" s="304"/>
      <c r="Q411" s="304"/>
      <c r="R411" s="304"/>
      <c r="S411" s="304"/>
      <c r="T411" s="304"/>
      <c r="U411" s="304"/>
      <c r="V411" s="304"/>
      <c r="W411" s="304"/>
      <c r="X411" s="304"/>
      <c r="Y411" s="304"/>
    </row>
    <row r="412" spans="1:25" ht="16.5" customHeight="1">
      <c r="A412" s="304"/>
      <c r="B412" s="304"/>
      <c r="C412" s="733"/>
      <c r="D412" s="304"/>
      <c r="E412" s="304"/>
      <c r="F412" s="304"/>
      <c r="G412" s="304"/>
      <c r="H412" s="304"/>
      <c r="I412" s="304"/>
      <c r="J412" s="304"/>
      <c r="K412" s="304"/>
      <c r="L412" s="304"/>
      <c r="M412" s="304"/>
      <c r="N412" s="304"/>
      <c r="O412" s="304"/>
      <c r="P412" s="304"/>
      <c r="Q412" s="304"/>
      <c r="R412" s="304"/>
      <c r="S412" s="304"/>
      <c r="T412" s="304"/>
      <c r="U412" s="304"/>
      <c r="V412" s="304"/>
      <c r="W412" s="304"/>
      <c r="X412" s="304"/>
      <c r="Y412" s="304"/>
    </row>
    <row r="413" spans="1:25" ht="16.5" customHeight="1">
      <c r="A413" s="304"/>
      <c r="B413" s="304"/>
      <c r="C413" s="733"/>
      <c r="D413" s="304"/>
      <c r="E413" s="304"/>
      <c r="F413" s="304"/>
      <c r="G413" s="304"/>
      <c r="H413" s="304"/>
      <c r="I413" s="304"/>
      <c r="J413" s="304"/>
      <c r="K413" s="304"/>
      <c r="L413" s="304"/>
      <c r="M413" s="304"/>
      <c r="N413" s="304"/>
      <c r="O413" s="304"/>
      <c r="P413" s="304"/>
      <c r="Q413" s="304"/>
      <c r="R413" s="304"/>
      <c r="S413" s="304"/>
      <c r="T413" s="304"/>
      <c r="U413" s="304"/>
      <c r="V413" s="304"/>
      <c r="W413" s="304"/>
      <c r="X413" s="304"/>
      <c r="Y413" s="304"/>
    </row>
    <row r="414" spans="1:25" ht="16.5" customHeight="1">
      <c r="A414" s="304"/>
      <c r="B414" s="304"/>
      <c r="C414" s="733"/>
      <c r="D414" s="304"/>
      <c r="E414" s="304"/>
      <c r="F414" s="304"/>
      <c r="G414" s="304"/>
      <c r="H414" s="304"/>
      <c r="I414" s="304"/>
      <c r="J414" s="304"/>
      <c r="K414" s="304"/>
      <c r="L414" s="304"/>
      <c r="M414" s="304"/>
      <c r="N414" s="304"/>
      <c r="O414" s="304"/>
      <c r="P414" s="304"/>
      <c r="Q414" s="304"/>
      <c r="R414" s="304"/>
      <c r="S414" s="304"/>
      <c r="T414" s="304"/>
      <c r="U414" s="304"/>
      <c r="V414" s="304"/>
      <c r="W414" s="304"/>
      <c r="X414" s="304"/>
      <c r="Y414" s="304"/>
    </row>
    <row r="415" spans="1:25" ht="16.5" customHeight="1">
      <c r="A415" s="304"/>
      <c r="B415" s="304"/>
      <c r="C415" s="733"/>
      <c r="D415" s="304"/>
      <c r="E415" s="304"/>
      <c r="F415" s="304"/>
      <c r="G415" s="304"/>
      <c r="H415" s="304"/>
      <c r="I415" s="304"/>
      <c r="J415" s="304"/>
      <c r="K415" s="304"/>
      <c r="L415" s="304"/>
      <c r="M415" s="304"/>
      <c r="N415" s="304"/>
      <c r="O415" s="304"/>
      <c r="P415" s="304"/>
      <c r="Q415" s="304"/>
      <c r="R415" s="304"/>
      <c r="S415" s="304"/>
      <c r="T415" s="304"/>
      <c r="U415" s="304"/>
      <c r="V415" s="304"/>
      <c r="W415" s="304"/>
      <c r="X415" s="304"/>
      <c r="Y415" s="304"/>
    </row>
    <row r="416" spans="1:25" ht="16.5" customHeight="1">
      <c r="A416" s="304"/>
      <c r="B416" s="304"/>
      <c r="C416" s="733"/>
      <c r="D416" s="304"/>
      <c r="E416" s="304"/>
      <c r="F416" s="304"/>
      <c r="G416" s="304"/>
      <c r="H416" s="304"/>
      <c r="I416" s="304"/>
      <c r="J416" s="304"/>
      <c r="K416" s="304"/>
      <c r="L416" s="304"/>
      <c r="M416" s="304"/>
      <c r="N416" s="304"/>
      <c r="O416" s="304"/>
      <c r="P416" s="304"/>
      <c r="Q416" s="304"/>
      <c r="R416" s="304"/>
      <c r="S416" s="304"/>
      <c r="T416" s="304"/>
      <c r="U416" s="304"/>
      <c r="V416" s="304"/>
      <c r="W416" s="304"/>
      <c r="X416" s="304"/>
      <c r="Y416" s="304"/>
    </row>
    <row r="417" spans="1:25" ht="16.5" customHeight="1">
      <c r="A417" s="304"/>
      <c r="B417" s="304"/>
      <c r="C417" s="733"/>
      <c r="D417" s="304"/>
      <c r="E417" s="304"/>
      <c r="F417" s="304"/>
      <c r="G417" s="304"/>
      <c r="H417" s="304"/>
      <c r="I417" s="304"/>
      <c r="J417" s="304"/>
      <c r="K417" s="304"/>
      <c r="L417" s="304"/>
      <c r="M417" s="304"/>
      <c r="N417" s="304"/>
      <c r="O417" s="304"/>
      <c r="P417" s="304"/>
      <c r="Q417" s="304"/>
      <c r="R417" s="304"/>
      <c r="S417" s="304"/>
      <c r="T417" s="304"/>
      <c r="U417" s="304"/>
      <c r="V417" s="304"/>
      <c r="W417" s="304"/>
      <c r="X417" s="304"/>
      <c r="Y417" s="304"/>
    </row>
    <row r="418" spans="1:25" ht="16.5" customHeight="1">
      <c r="A418" s="304"/>
      <c r="B418" s="304"/>
      <c r="C418" s="733"/>
      <c r="D418" s="304"/>
      <c r="E418" s="304"/>
      <c r="F418" s="304"/>
      <c r="G418" s="304"/>
      <c r="H418" s="304"/>
      <c r="I418" s="304"/>
      <c r="J418" s="304"/>
      <c r="K418" s="304"/>
      <c r="L418" s="304"/>
      <c r="M418" s="304"/>
      <c r="N418" s="304"/>
      <c r="O418" s="304"/>
      <c r="P418" s="304"/>
      <c r="Q418" s="304"/>
      <c r="R418" s="304"/>
      <c r="S418" s="304"/>
      <c r="T418" s="304"/>
      <c r="U418" s="304"/>
      <c r="V418" s="304"/>
      <c r="W418" s="304"/>
      <c r="X418" s="304"/>
      <c r="Y418" s="304"/>
    </row>
    <row r="419" spans="1:25" ht="16.5" customHeight="1">
      <c r="A419" s="304"/>
      <c r="B419" s="304"/>
      <c r="C419" s="733"/>
      <c r="D419" s="304"/>
      <c r="E419" s="304"/>
      <c r="F419" s="304"/>
      <c r="G419" s="304"/>
      <c r="H419" s="304"/>
      <c r="I419" s="304"/>
      <c r="J419" s="304"/>
      <c r="K419" s="304"/>
      <c r="L419" s="304"/>
      <c r="M419" s="304"/>
      <c r="N419" s="304"/>
      <c r="O419" s="304"/>
      <c r="P419" s="304"/>
      <c r="Q419" s="304"/>
      <c r="R419" s="304"/>
      <c r="S419" s="304"/>
      <c r="T419" s="304"/>
      <c r="U419" s="304"/>
      <c r="V419" s="304"/>
      <c r="W419" s="304"/>
      <c r="X419" s="304"/>
      <c r="Y419" s="304"/>
    </row>
    <row r="420" spans="1:25" ht="16.5" customHeight="1">
      <c r="A420" s="304"/>
      <c r="B420" s="304"/>
      <c r="C420" s="733"/>
      <c r="D420" s="304"/>
      <c r="E420" s="304"/>
      <c r="F420" s="304"/>
      <c r="G420" s="304"/>
      <c r="H420" s="304"/>
      <c r="I420" s="304"/>
      <c r="J420" s="304"/>
      <c r="K420" s="304"/>
      <c r="L420" s="304"/>
      <c r="M420" s="304"/>
      <c r="N420" s="304"/>
      <c r="O420" s="304"/>
      <c r="P420" s="304"/>
      <c r="Q420" s="304"/>
      <c r="R420" s="304"/>
      <c r="S420" s="304"/>
      <c r="T420" s="304"/>
      <c r="U420" s="304"/>
      <c r="V420" s="304"/>
      <c r="W420" s="304"/>
      <c r="X420" s="304"/>
      <c r="Y420" s="304"/>
    </row>
    <row r="421" spans="1:25" ht="16.5" customHeight="1">
      <c r="A421" s="304"/>
      <c r="B421" s="304"/>
      <c r="C421" s="733"/>
      <c r="D421" s="304"/>
      <c r="E421" s="304"/>
      <c r="F421" s="304"/>
      <c r="G421" s="304"/>
      <c r="H421" s="304"/>
      <c r="I421" s="304"/>
      <c r="J421" s="304"/>
      <c r="K421" s="304"/>
      <c r="L421" s="304"/>
      <c r="M421" s="304"/>
      <c r="N421" s="304"/>
      <c r="O421" s="304"/>
      <c r="P421" s="304"/>
      <c r="Q421" s="304"/>
      <c r="R421" s="304"/>
      <c r="S421" s="304"/>
      <c r="T421" s="304"/>
      <c r="U421" s="304"/>
      <c r="V421" s="304"/>
      <c r="W421" s="304"/>
      <c r="X421" s="304"/>
      <c r="Y421" s="304"/>
    </row>
    <row r="422" spans="1:25" ht="16.5" customHeight="1">
      <c r="A422" s="304"/>
      <c r="B422" s="304"/>
      <c r="C422" s="733"/>
      <c r="D422" s="304"/>
      <c r="E422" s="304"/>
      <c r="F422" s="304"/>
      <c r="G422" s="304"/>
      <c r="H422" s="304"/>
      <c r="I422" s="304"/>
      <c r="J422" s="304"/>
      <c r="K422" s="304"/>
      <c r="L422" s="304"/>
      <c r="M422" s="304"/>
      <c r="N422" s="304"/>
      <c r="O422" s="304"/>
      <c r="P422" s="304"/>
      <c r="Q422" s="304"/>
      <c r="R422" s="304"/>
      <c r="S422" s="304"/>
      <c r="T422" s="304"/>
      <c r="U422" s="304"/>
      <c r="V422" s="304"/>
      <c r="W422" s="304"/>
      <c r="X422" s="304"/>
      <c r="Y422" s="304"/>
    </row>
    <row r="423" spans="1:25" ht="16.5" customHeight="1">
      <c r="A423" s="304"/>
      <c r="B423" s="304"/>
      <c r="C423" s="733"/>
      <c r="D423" s="304"/>
      <c r="E423" s="304"/>
      <c r="F423" s="304"/>
      <c r="G423" s="304"/>
      <c r="H423" s="304"/>
      <c r="I423" s="304"/>
      <c r="J423" s="304"/>
      <c r="K423" s="304"/>
      <c r="L423" s="304"/>
      <c r="M423" s="304"/>
      <c r="N423" s="304"/>
      <c r="O423" s="304"/>
      <c r="P423" s="304"/>
      <c r="Q423" s="304"/>
      <c r="R423" s="304"/>
      <c r="S423" s="304"/>
      <c r="T423" s="304"/>
      <c r="U423" s="304"/>
      <c r="V423" s="304"/>
      <c r="W423" s="304"/>
      <c r="X423" s="304"/>
      <c r="Y423" s="304"/>
    </row>
    <row r="424" spans="1:25" ht="16.5" customHeight="1">
      <c r="A424" s="304"/>
      <c r="B424" s="304"/>
      <c r="C424" s="733"/>
      <c r="D424" s="304"/>
      <c r="E424" s="304"/>
      <c r="F424" s="304"/>
      <c r="G424" s="304"/>
      <c r="H424" s="304"/>
      <c r="I424" s="304"/>
      <c r="J424" s="304"/>
      <c r="K424" s="304"/>
      <c r="L424" s="304"/>
      <c r="M424" s="304"/>
      <c r="N424" s="304"/>
      <c r="O424" s="304"/>
      <c r="P424" s="304"/>
      <c r="Q424" s="304"/>
      <c r="R424" s="304"/>
      <c r="S424" s="304"/>
      <c r="T424" s="304"/>
      <c r="U424" s="304"/>
      <c r="V424" s="304"/>
      <c r="W424" s="304"/>
      <c r="X424" s="304"/>
      <c r="Y424" s="304"/>
    </row>
    <row r="425" spans="1:25" ht="16.5" customHeight="1">
      <c r="A425" s="304"/>
      <c r="B425" s="304"/>
      <c r="C425" s="733"/>
      <c r="D425" s="304"/>
      <c r="E425" s="304"/>
      <c r="F425" s="304"/>
      <c r="G425" s="304"/>
      <c r="H425" s="304"/>
      <c r="I425" s="304"/>
      <c r="J425" s="304"/>
      <c r="K425" s="304"/>
      <c r="L425" s="304"/>
      <c r="M425" s="304"/>
      <c r="N425" s="304"/>
      <c r="O425" s="304"/>
      <c r="P425" s="304"/>
      <c r="Q425" s="304"/>
      <c r="R425" s="304"/>
      <c r="S425" s="304"/>
      <c r="T425" s="304"/>
      <c r="U425" s="304"/>
      <c r="V425" s="304"/>
      <c r="W425" s="304"/>
      <c r="X425" s="304"/>
      <c r="Y425" s="304"/>
    </row>
    <row r="426" spans="1:25" ht="16.5" customHeight="1">
      <c r="A426" s="304"/>
      <c r="B426" s="304"/>
      <c r="C426" s="733"/>
      <c r="D426" s="304"/>
      <c r="E426" s="304"/>
      <c r="F426" s="304"/>
      <c r="G426" s="304"/>
      <c r="H426" s="304"/>
      <c r="I426" s="304"/>
      <c r="J426" s="304"/>
      <c r="K426" s="304"/>
      <c r="L426" s="304"/>
      <c r="M426" s="304"/>
      <c r="N426" s="304"/>
      <c r="O426" s="304"/>
      <c r="P426" s="304"/>
      <c r="Q426" s="304"/>
      <c r="R426" s="304"/>
      <c r="S426" s="304"/>
      <c r="T426" s="304"/>
      <c r="U426" s="304"/>
      <c r="V426" s="304"/>
      <c r="W426" s="304"/>
      <c r="X426" s="304"/>
      <c r="Y426" s="304"/>
    </row>
    <row r="427" spans="1:25" ht="16.5" customHeight="1">
      <c r="A427" s="304"/>
      <c r="B427" s="304"/>
      <c r="C427" s="733"/>
      <c r="D427" s="304"/>
      <c r="E427" s="304"/>
      <c r="F427" s="304"/>
      <c r="G427" s="304"/>
      <c r="H427" s="304"/>
      <c r="I427" s="304"/>
      <c r="J427" s="304"/>
      <c r="K427" s="304"/>
      <c r="L427" s="304"/>
      <c r="M427" s="304"/>
      <c r="N427" s="304"/>
      <c r="O427" s="304"/>
      <c r="P427" s="304"/>
      <c r="Q427" s="304"/>
      <c r="R427" s="304"/>
      <c r="S427" s="304"/>
      <c r="T427" s="304"/>
      <c r="U427" s="304"/>
      <c r="V427" s="304"/>
      <c r="W427" s="304"/>
      <c r="X427" s="304"/>
      <c r="Y427" s="304"/>
    </row>
    <row r="428" spans="1:25" ht="16.5" customHeight="1">
      <c r="A428" s="304"/>
      <c r="B428" s="304"/>
      <c r="C428" s="733"/>
      <c r="D428" s="304"/>
      <c r="E428" s="304"/>
      <c r="F428" s="304"/>
      <c r="G428" s="304"/>
      <c r="H428" s="304"/>
      <c r="I428" s="304"/>
      <c r="J428" s="304"/>
      <c r="K428" s="304"/>
      <c r="L428" s="304"/>
      <c r="M428" s="304"/>
      <c r="N428" s="304"/>
      <c r="O428" s="304"/>
      <c r="P428" s="304"/>
      <c r="Q428" s="304"/>
      <c r="R428" s="304"/>
      <c r="S428" s="304"/>
      <c r="T428" s="304"/>
      <c r="U428" s="304"/>
      <c r="V428" s="304"/>
      <c r="W428" s="304"/>
      <c r="X428" s="304"/>
      <c r="Y428" s="304"/>
    </row>
    <row r="429" spans="1:25" ht="16.5" customHeight="1">
      <c r="A429" s="304"/>
      <c r="B429" s="304"/>
      <c r="C429" s="733"/>
      <c r="D429" s="304"/>
      <c r="E429" s="304"/>
      <c r="F429" s="304"/>
      <c r="G429" s="304"/>
      <c r="H429" s="304"/>
      <c r="I429" s="304"/>
      <c r="J429" s="304"/>
      <c r="K429" s="304"/>
      <c r="L429" s="304"/>
      <c r="M429" s="304"/>
      <c r="N429" s="304"/>
      <c r="O429" s="304"/>
      <c r="P429" s="304"/>
      <c r="Q429" s="304"/>
      <c r="R429" s="304"/>
      <c r="S429" s="304"/>
      <c r="T429" s="304"/>
      <c r="U429" s="304"/>
      <c r="V429" s="304"/>
      <c r="W429" s="304"/>
      <c r="X429" s="304"/>
      <c r="Y429" s="304"/>
    </row>
    <row r="430" spans="1:25" ht="16.5" customHeight="1">
      <c r="A430" s="304"/>
      <c r="B430" s="304"/>
      <c r="C430" s="733"/>
      <c r="D430" s="304"/>
      <c r="E430" s="304"/>
      <c r="F430" s="304"/>
      <c r="G430" s="304"/>
      <c r="H430" s="304"/>
      <c r="I430" s="304"/>
      <c r="J430" s="304"/>
      <c r="K430" s="304"/>
      <c r="L430" s="304"/>
      <c r="M430" s="304"/>
      <c r="N430" s="304"/>
      <c r="O430" s="304"/>
      <c r="P430" s="304"/>
      <c r="Q430" s="304"/>
      <c r="R430" s="304"/>
      <c r="S430" s="304"/>
      <c r="T430" s="304"/>
      <c r="U430" s="304"/>
      <c r="V430" s="304"/>
      <c r="W430" s="304"/>
      <c r="X430" s="304"/>
      <c r="Y430" s="304"/>
    </row>
    <row r="431" spans="1:25" ht="16.5" customHeight="1">
      <c r="A431" s="304"/>
      <c r="B431" s="304"/>
      <c r="C431" s="733"/>
      <c r="D431" s="304"/>
      <c r="E431" s="304"/>
      <c r="F431" s="304"/>
      <c r="G431" s="304"/>
      <c r="H431" s="304"/>
      <c r="I431" s="304"/>
      <c r="J431" s="304"/>
      <c r="K431" s="304"/>
      <c r="L431" s="304"/>
      <c r="M431" s="304"/>
      <c r="N431" s="304"/>
      <c r="O431" s="304"/>
      <c r="P431" s="304"/>
      <c r="Q431" s="304"/>
      <c r="R431" s="304"/>
      <c r="S431" s="304"/>
      <c r="T431" s="304"/>
      <c r="U431" s="304"/>
      <c r="V431" s="304"/>
      <c r="W431" s="304"/>
      <c r="X431" s="304"/>
      <c r="Y431" s="304"/>
    </row>
    <row r="432" spans="1:25" ht="16.5" customHeight="1">
      <c r="A432" s="304"/>
      <c r="B432" s="304"/>
      <c r="C432" s="733"/>
      <c r="D432" s="304"/>
      <c r="E432" s="304"/>
      <c r="F432" s="304"/>
      <c r="G432" s="304"/>
      <c r="H432" s="304"/>
      <c r="I432" s="304"/>
      <c r="J432" s="304"/>
      <c r="K432" s="304"/>
      <c r="L432" s="304"/>
      <c r="M432" s="304"/>
      <c r="N432" s="304"/>
      <c r="O432" s="304"/>
      <c r="P432" s="304"/>
      <c r="Q432" s="304"/>
      <c r="R432" s="304"/>
      <c r="S432" s="304"/>
      <c r="T432" s="304"/>
      <c r="U432" s="304"/>
      <c r="V432" s="304"/>
      <c r="W432" s="304"/>
      <c r="X432" s="304"/>
      <c r="Y432" s="304"/>
    </row>
    <row r="433" spans="1:25" ht="16.5" customHeight="1">
      <c r="A433" s="304"/>
      <c r="B433" s="304"/>
      <c r="C433" s="733"/>
      <c r="D433" s="304"/>
      <c r="E433" s="304"/>
      <c r="F433" s="304"/>
      <c r="G433" s="304"/>
      <c r="H433" s="304"/>
      <c r="I433" s="304"/>
      <c r="J433" s="304"/>
      <c r="K433" s="304"/>
      <c r="L433" s="304"/>
      <c r="M433" s="304"/>
      <c r="N433" s="304"/>
      <c r="O433" s="304"/>
      <c r="P433" s="304"/>
      <c r="Q433" s="304"/>
      <c r="R433" s="304"/>
      <c r="S433" s="304"/>
      <c r="T433" s="304"/>
      <c r="U433" s="304"/>
      <c r="V433" s="304"/>
      <c r="W433" s="304"/>
      <c r="X433" s="304"/>
      <c r="Y433" s="304"/>
    </row>
    <row r="434" spans="1:25" ht="16.5" customHeight="1">
      <c r="A434" s="304"/>
      <c r="B434" s="304"/>
      <c r="C434" s="733"/>
      <c r="D434" s="304"/>
      <c r="E434" s="304"/>
      <c r="F434" s="304"/>
      <c r="G434" s="304"/>
      <c r="H434" s="304"/>
      <c r="I434" s="304"/>
      <c r="J434" s="304"/>
      <c r="K434" s="304"/>
      <c r="L434" s="304"/>
      <c r="M434" s="304"/>
      <c r="N434" s="304"/>
      <c r="O434" s="304"/>
      <c r="P434" s="304"/>
      <c r="Q434" s="304"/>
      <c r="R434" s="304"/>
      <c r="S434" s="304"/>
      <c r="T434" s="304"/>
      <c r="U434" s="304"/>
      <c r="V434" s="304"/>
      <c r="W434" s="304"/>
      <c r="X434" s="304"/>
      <c r="Y434" s="304"/>
    </row>
    <row r="435" spans="1:25" ht="16.5" customHeight="1">
      <c r="A435" s="304"/>
      <c r="B435" s="304"/>
      <c r="C435" s="733"/>
      <c r="D435" s="304"/>
      <c r="E435" s="304"/>
      <c r="F435" s="304"/>
      <c r="G435" s="304"/>
      <c r="H435" s="304"/>
      <c r="I435" s="304"/>
      <c r="J435" s="304"/>
      <c r="K435" s="304"/>
      <c r="L435" s="304"/>
      <c r="M435" s="304"/>
      <c r="N435" s="304"/>
      <c r="O435" s="304"/>
      <c r="P435" s="304"/>
      <c r="Q435" s="304"/>
      <c r="R435" s="304"/>
      <c r="S435" s="304"/>
      <c r="T435" s="304"/>
      <c r="U435" s="304"/>
      <c r="V435" s="304"/>
      <c r="W435" s="304"/>
      <c r="X435" s="304"/>
      <c r="Y435" s="304"/>
    </row>
    <row r="436" spans="1:25" ht="16.5" customHeight="1">
      <c r="A436" s="304"/>
      <c r="B436" s="304"/>
      <c r="C436" s="733"/>
      <c r="D436" s="304"/>
      <c r="E436" s="304"/>
      <c r="F436" s="304"/>
      <c r="G436" s="304"/>
      <c r="H436" s="304"/>
      <c r="I436" s="304"/>
      <c r="J436" s="304"/>
      <c r="K436" s="304"/>
      <c r="L436" s="304"/>
      <c r="M436" s="304"/>
      <c r="N436" s="304"/>
      <c r="O436" s="304"/>
      <c r="P436" s="304"/>
      <c r="Q436" s="304"/>
      <c r="R436" s="304"/>
      <c r="S436" s="304"/>
      <c r="T436" s="304"/>
      <c r="U436" s="304"/>
      <c r="V436" s="304"/>
      <c r="W436" s="304"/>
      <c r="X436" s="304"/>
      <c r="Y436" s="304"/>
    </row>
    <row r="437" spans="1:25" ht="16.5" customHeight="1">
      <c r="A437" s="304"/>
      <c r="B437" s="304"/>
      <c r="C437" s="733"/>
      <c r="D437" s="304"/>
      <c r="E437" s="304"/>
      <c r="F437" s="304"/>
      <c r="G437" s="304"/>
      <c r="H437" s="304"/>
      <c r="I437" s="304"/>
      <c r="J437" s="304"/>
      <c r="K437" s="304"/>
      <c r="L437" s="304"/>
      <c r="M437" s="304"/>
      <c r="N437" s="304"/>
      <c r="O437" s="304"/>
      <c r="P437" s="304"/>
      <c r="Q437" s="304"/>
      <c r="R437" s="304"/>
      <c r="S437" s="304"/>
      <c r="T437" s="304"/>
      <c r="U437" s="304"/>
      <c r="V437" s="304"/>
      <c r="W437" s="304"/>
      <c r="X437" s="304"/>
      <c r="Y437" s="304"/>
    </row>
    <row r="438" spans="1:25" ht="16.5" customHeight="1">
      <c r="A438" s="304"/>
      <c r="B438" s="304"/>
      <c r="C438" s="733"/>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row>
    <row r="439" spans="1:25" ht="16.5" customHeight="1">
      <c r="A439" s="304"/>
      <c r="B439" s="304"/>
      <c r="C439" s="733"/>
      <c r="D439" s="304"/>
      <c r="E439" s="304"/>
      <c r="F439" s="304"/>
      <c r="G439" s="304"/>
      <c r="H439" s="304"/>
      <c r="I439" s="304"/>
      <c r="J439" s="304"/>
      <c r="K439" s="304"/>
      <c r="L439" s="304"/>
      <c r="M439" s="304"/>
      <c r="N439" s="304"/>
      <c r="O439" s="304"/>
      <c r="P439" s="304"/>
      <c r="Q439" s="304"/>
      <c r="R439" s="304"/>
      <c r="S439" s="304"/>
      <c r="T439" s="304"/>
      <c r="U439" s="304"/>
      <c r="V439" s="304"/>
      <c r="W439" s="304"/>
      <c r="X439" s="304"/>
      <c r="Y439" s="304"/>
    </row>
    <row r="440" spans="1:25" ht="16.5" customHeight="1">
      <c r="A440" s="304"/>
      <c r="B440" s="304"/>
      <c r="C440" s="733"/>
      <c r="D440" s="304"/>
      <c r="E440" s="304"/>
      <c r="F440" s="304"/>
      <c r="G440" s="304"/>
      <c r="H440" s="304"/>
      <c r="I440" s="304"/>
      <c r="J440" s="304"/>
      <c r="K440" s="304"/>
      <c r="L440" s="304"/>
      <c r="M440" s="304"/>
      <c r="N440" s="304"/>
      <c r="O440" s="304"/>
      <c r="P440" s="304"/>
      <c r="Q440" s="304"/>
      <c r="R440" s="304"/>
      <c r="S440" s="304"/>
      <c r="T440" s="304"/>
      <c r="U440" s="304"/>
      <c r="V440" s="304"/>
      <c r="W440" s="304"/>
      <c r="X440" s="304"/>
      <c r="Y440" s="304"/>
    </row>
    <row r="441" spans="1:25" ht="16.5" customHeight="1">
      <c r="A441" s="304"/>
      <c r="B441" s="304"/>
      <c r="C441" s="733"/>
      <c r="D441" s="304"/>
      <c r="E441" s="304"/>
      <c r="F441" s="304"/>
      <c r="G441" s="304"/>
      <c r="H441" s="304"/>
      <c r="I441" s="304"/>
      <c r="J441" s="304"/>
      <c r="K441" s="304"/>
      <c r="L441" s="304"/>
      <c r="M441" s="304"/>
      <c r="N441" s="304"/>
      <c r="O441" s="304"/>
      <c r="P441" s="304"/>
      <c r="Q441" s="304"/>
      <c r="R441" s="304"/>
      <c r="S441" s="304"/>
      <c r="T441" s="304"/>
      <c r="U441" s="304"/>
      <c r="V441" s="304"/>
      <c r="W441" s="304"/>
      <c r="X441" s="304"/>
      <c r="Y441" s="304"/>
    </row>
    <row r="442" spans="1:25" ht="16.5" customHeight="1">
      <c r="A442" s="304"/>
      <c r="B442" s="304"/>
      <c r="C442" s="733"/>
      <c r="D442" s="304"/>
      <c r="E442" s="304"/>
      <c r="F442" s="304"/>
      <c r="G442" s="304"/>
      <c r="H442" s="304"/>
      <c r="I442" s="304"/>
      <c r="J442" s="304"/>
      <c r="K442" s="304"/>
      <c r="L442" s="304"/>
      <c r="M442" s="304"/>
      <c r="N442" s="304"/>
      <c r="O442" s="304"/>
      <c r="P442" s="304"/>
      <c r="Q442" s="304"/>
      <c r="R442" s="304"/>
      <c r="S442" s="304"/>
      <c r="T442" s="304"/>
      <c r="U442" s="304"/>
      <c r="V442" s="304"/>
      <c r="W442" s="304"/>
      <c r="X442" s="304"/>
      <c r="Y442" s="304"/>
    </row>
    <row r="443" spans="1:25" ht="16.5" customHeight="1">
      <c r="A443" s="304"/>
      <c r="B443" s="304"/>
      <c r="C443" s="733"/>
      <c r="D443" s="304"/>
      <c r="E443" s="304"/>
      <c r="F443" s="304"/>
      <c r="G443" s="304"/>
      <c r="H443" s="304"/>
      <c r="I443" s="304"/>
      <c r="J443" s="304"/>
      <c r="K443" s="304"/>
      <c r="L443" s="304"/>
      <c r="M443" s="304"/>
      <c r="N443" s="304"/>
      <c r="O443" s="304"/>
      <c r="P443" s="304"/>
      <c r="Q443" s="304"/>
      <c r="R443" s="304"/>
      <c r="S443" s="304"/>
      <c r="T443" s="304"/>
      <c r="U443" s="304"/>
      <c r="V443" s="304"/>
      <c r="W443" s="304"/>
      <c r="X443" s="304"/>
      <c r="Y443" s="304"/>
    </row>
    <row r="444" spans="1:25" ht="16.5" customHeight="1">
      <c r="A444" s="304"/>
      <c r="B444" s="304"/>
      <c r="C444" s="733"/>
      <c r="D444" s="304"/>
      <c r="E444" s="304"/>
      <c r="F444" s="304"/>
      <c r="G444" s="304"/>
      <c r="H444" s="304"/>
      <c r="I444" s="304"/>
      <c r="J444" s="304"/>
      <c r="K444" s="304"/>
      <c r="L444" s="304"/>
      <c r="M444" s="304"/>
      <c r="N444" s="304"/>
      <c r="O444" s="304"/>
      <c r="P444" s="304"/>
      <c r="Q444" s="304"/>
      <c r="R444" s="304"/>
      <c r="S444" s="304"/>
      <c r="T444" s="304"/>
      <c r="U444" s="304"/>
      <c r="V444" s="304"/>
      <c r="W444" s="304"/>
      <c r="X444" s="304"/>
      <c r="Y444" s="304"/>
    </row>
    <row r="445" spans="1:25" ht="16.5" customHeight="1">
      <c r="A445" s="304"/>
      <c r="B445" s="304"/>
      <c r="C445" s="733"/>
      <c r="D445" s="304"/>
      <c r="E445" s="304"/>
      <c r="F445" s="304"/>
      <c r="G445" s="304"/>
      <c r="H445" s="304"/>
      <c r="I445" s="304"/>
      <c r="J445" s="304"/>
      <c r="K445" s="304"/>
      <c r="L445" s="304"/>
      <c r="M445" s="304"/>
      <c r="N445" s="304"/>
      <c r="O445" s="304"/>
      <c r="P445" s="304"/>
      <c r="Q445" s="304"/>
      <c r="R445" s="304"/>
      <c r="S445" s="304"/>
      <c r="T445" s="304"/>
      <c r="U445" s="304"/>
      <c r="V445" s="304"/>
      <c r="W445" s="304"/>
      <c r="X445" s="304"/>
      <c r="Y445" s="304"/>
    </row>
    <row r="446" spans="1:25" ht="16.5" customHeight="1">
      <c r="A446" s="304"/>
      <c r="B446" s="304"/>
      <c r="C446" s="733"/>
      <c r="D446" s="304"/>
      <c r="E446" s="304"/>
      <c r="F446" s="304"/>
      <c r="G446" s="304"/>
      <c r="H446" s="304"/>
      <c r="I446" s="304"/>
      <c r="J446" s="304"/>
      <c r="K446" s="304"/>
      <c r="L446" s="304"/>
      <c r="M446" s="304"/>
      <c r="N446" s="304"/>
      <c r="O446" s="304"/>
      <c r="P446" s="304"/>
      <c r="Q446" s="304"/>
      <c r="R446" s="304"/>
      <c r="S446" s="304"/>
      <c r="T446" s="304"/>
      <c r="U446" s="304"/>
      <c r="V446" s="304"/>
      <c r="W446" s="304"/>
      <c r="X446" s="304"/>
      <c r="Y446" s="304"/>
    </row>
    <row r="447" spans="1:25" ht="16.5" customHeight="1">
      <c r="A447" s="304"/>
      <c r="B447" s="304"/>
      <c r="C447" s="733"/>
      <c r="D447" s="304"/>
      <c r="E447" s="304"/>
      <c r="F447" s="304"/>
      <c r="G447" s="304"/>
      <c r="H447" s="304"/>
      <c r="I447" s="304"/>
      <c r="J447" s="304"/>
      <c r="K447" s="304"/>
      <c r="L447" s="304"/>
      <c r="M447" s="304"/>
      <c r="N447" s="304"/>
      <c r="O447" s="304"/>
      <c r="P447" s="304"/>
      <c r="Q447" s="304"/>
      <c r="R447" s="304"/>
      <c r="S447" s="304"/>
      <c r="T447" s="304"/>
      <c r="U447" s="304"/>
      <c r="V447" s="304"/>
      <c r="W447" s="304"/>
      <c r="X447" s="304"/>
      <c r="Y447" s="304"/>
    </row>
    <row r="448" spans="1:25" ht="16.5" customHeight="1">
      <c r="A448" s="304"/>
      <c r="B448" s="304"/>
      <c r="C448" s="733"/>
      <c r="D448" s="304"/>
      <c r="E448" s="304"/>
      <c r="F448" s="304"/>
      <c r="G448" s="304"/>
      <c r="H448" s="304"/>
      <c r="I448" s="304"/>
      <c r="J448" s="304"/>
      <c r="K448" s="304"/>
      <c r="L448" s="304"/>
      <c r="M448" s="304"/>
      <c r="N448" s="304"/>
      <c r="O448" s="304"/>
      <c r="P448" s="304"/>
      <c r="Q448" s="304"/>
      <c r="R448" s="304"/>
      <c r="S448" s="304"/>
      <c r="T448" s="304"/>
      <c r="U448" s="304"/>
      <c r="V448" s="304"/>
      <c r="W448" s="304"/>
      <c r="X448" s="304"/>
      <c r="Y448" s="304"/>
    </row>
    <row r="449" spans="1:25" ht="16.5" customHeight="1">
      <c r="A449" s="304"/>
      <c r="B449" s="304"/>
      <c r="C449" s="733"/>
      <c r="D449" s="304"/>
      <c r="E449" s="304"/>
      <c r="F449" s="304"/>
      <c r="G449" s="304"/>
      <c r="H449" s="304"/>
      <c r="I449" s="304"/>
      <c r="J449" s="304"/>
      <c r="K449" s="304"/>
      <c r="L449" s="304"/>
      <c r="M449" s="304"/>
      <c r="N449" s="304"/>
      <c r="O449" s="304"/>
      <c r="P449" s="304"/>
      <c r="Q449" s="304"/>
      <c r="R449" s="304"/>
      <c r="S449" s="304"/>
      <c r="T449" s="304"/>
      <c r="U449" s="304"/>
      <c r="V449" s="304"/>
      <c r="W449" s="304"/>
      <c r="X449" s="304"/>
      <c r="Y449" s="304"/>
    </row>
    <row r="450" spans="1:25" ht="16.5" customHeight="1">
      <c r="A450" s="304"/>
      <c r="B450" s="304"/>
      <c r="C450" s="733"/>
      <c r="D450" s="304"/>
      <c r="E450" s="304"/>
      <c r="F450" s="304"/>
      <c r="G450" s="304"/>
      <c r="H450" s="304"/>
      <c r="I450" s="304"/>
      <c r="J450" s="304"/>
      <c r="K450" s="304"/>
      <c r="L450" s="304"/>
      <c r="M450" s="304"/>
      <c r="N450" s="304"/>
      <c r="O450" s="304"/>
      <c r="P450" s="304"/>
      <c r="Q450" s="304"/>
      <c r="R450" s="304"/>
      <c r="S450" s="304"/>
      <c r="T450" s="304"/>
      <c r="U450" s="304"/>
      <c r="V450" s="304"/>
      <c r="W450" s="304"/>
      <c r="X450" s="304"/>
      <c r="Y450" s="304"/>
    </row>
    <row r="451" spans="1:25" ht="16.5" customHeight="1">
      <c r="A451" s="304"/>
      <c r="B451" s="304"/>
      <c r="C451" s="733"/>
      <c r="D451" s="304"/>
      <c r="E451" s="304"/>
      <c r="F451" s="304"/>
      <c r="G451" s="304"/>
      <c r="H451" s="304"/>
      <c r="I451" s="304"/>
      <c r="J451" s="304"/>
      <c r="K451" s="304"/>
      <c r="L451" s="304"/>
      <c r="M451" s="304"/>
      <c r="N451" s="304"/>
      <c r="O451" s="304"/>
      <c r="P451" s="304"/>
      <c r="Q451" s="304"/>
      <c r="R451" s="304"/>
      <c r="S451" s="304"/>
      <c r="T451" s="304"/>
      <c r="U451" s="304"/>
      <c r="V451" s="304"/>
      <c r="W451" s="304"/>
      <c r="X451" s="304"/>
      <c r="Y451" s="304"/>
    </row>
    <row r="452" spans="1:25" ht="16.5" customHeight="1">
      <c r="A452" s="304"/>
      <c r="B452" s="304"/>
      <c r="C452" s="733"/>
      <c r="D452" s="304"/>
      <c r="E452" s="304"/>
      <c r="F452" s="304"/>
      <c r="G452" s="304"/>
      <c r="H452" s="304"/>
      <c r="I452" s="304"/>
      <c r="J452" s="304"/>
      <c r="K452" s="304"/>
      <c r="L452" s="304"/>
      <c r="M452" s="304"/>
      <c r="N452" s="304"/>
      <c r="O452" s="304"/>
      <c r="P452" s="304"/>
      <c r="Q452" s="304"/>
      <c r="R452" s="304"/>
      <c r="S452" s="304"/>
      <c r="T452" s="304"/>
      <c r="U452" s="304"/>
      <c r="V452" s="304"/>
      <c r="W452" s="304"/>
      <c r="X452" s="304"/>
      <c r="Y452" s="304"/>
    </row>
    <row r="453" spans="1:25" ht="16.5" customHeight="1">
      <c r="A453" s="304"/>
      <c r="B453" s="304"/>
      <c r="C453" s="733"/>
      <c r="D453" s="304"/>
      <c r="E453" s="304"/>
      <c r="F453" s="304"/>
      <c r="G453" s="304"/>
      <c r="H453" s="304"/>
      <c r="I453" s="304"/>
      <c r="J453" s="304"/>
      <c r="K453" s="304"/>
      <c r="L453" s="304"/>
      <c r="M453" s="304"/>
      <c r="N453" s="304"/>
      <c r="O453" s="304"/>
      <c r="P453" s="304"/>
      <c r="Q453" s="304"/>
      <c r="R453" s="304"/>
      <c r="S453" s="304"/>
      <c r="T453" s="304"/>
      <c r="U453" s="304"/>
      <c r="V453" s="304"/>
      <c r="W453" s="304"/>
      <c r="X453" s="304"/>
      <c r="Y453" s="304"/>
    </row>
    <row r="454" spans="1:25" ht="16.5" customHeight="1">
      <c r="A454" s="304"/>
      <c r="B454" s="304"/>
      <c r="C454" s="733"/>
      <c r="D454" s="304"/>
      <c r="E454" s="304"/>
      <c r="F454" s="304"/>
      <c r="G454" s="304"/>
      <c r="H454" s="304"/>
      <c r="I454" s="304"/>
      <c r="J454" s="304"/>
      <c r="K454" s="304"/>
      <c r="L454" s="304"/>
      <c r="M454" s="304"/>
      <c r="N454" s="304"/>
      <c r="O454" s="304"/>
      <c r="P454" s="304"/>
      <c r="Q454" s="304"/>
      <c r="R454" s="304"/>
      <c r="S454" s="304"/>
      <c r="T454" s="304"/>
      <c r="U454" s="304"/>
      <c r="V454" s="304"/>
      <c r="W454" s="304"/>
      <c r="X454" s="304"/>
      <c r="Y454" s="304"/>
    </row>
    <row r="455" spans="1:25" ht="16.5" customHeight="1">
      <c r="A455" s="304"/>
      <c r="B455" s="304"/>
      <c r="C455" s="733"/>
      <c r="D455" s="304"/>
      <c r="E455" s="304"/>
      <c r="F455" s="304"/>
      <c r="G455" s="304"/>
      <c r="H455" s="304"/>
      <c r="I455" s="304"/>
      <c r="J455" s="304"/>
      <c r="K455" s="304"/>
      <c r="L455" s="304"/>
      <c r="M455" s="304"/>
      <c r="N455" s="304"/>
      <c r="O455" s="304"/>
      <c r="P455" s="304"/>
      <c r="Q455" s="304"/>
      <c r="R455" s="304"/>
      <c r="S455" s="304"/>
      <c r="T455" s="304"/>
      <c r="U455" s="304"/>
      <c r="V455" s="304"/>
      <c r="W455" s="304"/>
      <c r="X455" s="304"/>
      <c r="Y455" s="304"/>
    </row>
    <row r="456" spans="1:25" ht="16.5" customHeight="1">
      <c r="A456" s="304"/>
      <c r="B456" s="304"/>
      <c r="C456" s="733"/>
      <c r="D456" s="304"/>
      <c r="E456" s="304"/>
      <c r="F456" s="304"/>
      <c r="G456" s="304"/>
      <c r="H456" s="304"/>
      <c r="I456" s="304"/>
      <c r="J456" s="304"/>
      <c r="K456" s="304"/>
      <c r="L456" s="304"/>
      <c r="M456" s="304"/>
      <c r="N456" s="304"/>
      <c r="O456" s="304"/>
      <c r="P456" s="304"/>
      <c r="Q456" s="304"/>
      <c r="R456" s="304"/>
      <c r="S456" s="304"/>
      <c r="T456" s="304"/>
      <c r="U456" s="304"/>
      <c r="V456" s="304"/>
      <c r="W456" s="304"/>
      <c r="X456" s="304"/>
      <c r="Y456" s="304"/>
    </row>
    <row r="457" spans="1:25" ht="16.5" customHeight="1">
      <c r="A457" s="304"/>
      <c r="B457" s="304"/>
      <c r="C457" s="733"/>
      <c r="D457" s="304"/>
      <c r="E457" s="304"/>
      <c r="F457" s="304"/>
      <c r="G457" s="304"/>
      <c r="H457" s="304"/>
      <c r="I457" s="304"/>
      <c r="J457" s="304"/>
      <c r="K457" s="304"/>
      <c r="L457" s="304"/>
      <c r="M457" s="304"/>
      <c r="N457" s="304"/>
      <c r="O457" s="304"/>
      <c r="P457" s="304"/>
      <c r="Q457" s="304"/>
      <c r="R457" s="304"/>
      <c r="S457" s="304"/>
      <c r="T457" s="304"/>
      <c r="U457" s="304"/>
      <c r="V457" s="304"/>
      <c r="W457" s="304"/>
      <c r="X457" s="304"/>
      <c r="Y457" s="304"/>
    </row>
    <row r="458" spans="1:25" ht="16.5" customHeight="1">
      <c r="A458" s="304"/>
      <c r="B458" s="304"/>
      <c r="C458" s="733"/>
      <c r="D458" s="304"/>
      <c r="E458" s="304"/>
      <c r="F458" s="304"/>
      <c r="G458" s="304"/>
      <c r="H458" s="304"/>
      <c r="I458" s="304"/>
      <c r="J458" s="304"/>
      <c r="K458" s="304"/>
      <c r="L458" s="304"/>
      <c r="M458" s="304"/>
      <c r="N458" s="304"/>
      <c r="O458" s="304"/>
      <c r="P458" s="304"/>
      <c r="Q458" s="304"/>
      <c r="R458" s="304"/>
      <c r="S458" s="304"/>
      <c r="T458" s="304"/>
      <c r="U458" s="304"/>
      <c r="V458" s="304"/>
      <c r="W458" s="304"/>
      <c r="X458" s="304"/>
      <c r="Y458" s="304"/>
    </row>
    <row r="459" spans="1:25" ht="16.5" customHeight="1">
      <c r="A459" s="304"/>
      <c r="B459" s="304"/>
      <c r="C459" s="733"/>
      <c r="D459" s="304"/>
      <c r="E459" s="304"/>
      <c r="F459" s="304"/>
      <c r="G459" s="304"/>
      <c r="H459" s="304"/>
      <c r="I459" s="304"/>
      <c r="J459" s="304"/>
      <c r="K459" s="304"/>
      <c r="L459" s="304"/>
      <c r="M459" s="304"/>
      <c r="N459" s="304"/>
      <c r="O459" s="304"/>
      <c r="P459" s="304"/>
      <c r="Q459" s="304"/>
      <c r="R459" s="304"/>
      <c r="S459" s="304"/>
      <c r="T459" s="304"/>
      <c r="U459" s="304"/>
      <c r="V459" s="304"/>
      <c r="W459" s="304"/>
      <c r="X459" s="304"/>
      <c r="Y459" s="304"/>
    </row>
    <row r="460" spans="1:25" ht="16.5" customHeight="1">
      <c r="A460" s="304"/>
      <c r="B460" s="304"/>
      <c r="C460" s="733"/>
      <c r="D460" s="304"/>
      <c r="E460" s="304"/>
      <c r="F460" s="304"/>
      <c r="G460" s="304"/>
      <c r="H460" s="304"/>
      <c r="I460" s="304"/>
      <c r="J460" s="304"/>
      <c r="K460" s="304"/>
      <c r="L460" s="304"/>
      <c r="M460" s="304"/>
      <c r="N460" s="304"/>
      <c r="O460" s="304"/>
      <c r="P460" s="304"/>
      <c r="Q460" s="304"/>
      <c r="R460" s="304"/>
      <c r="S460" s="304"/>
      <c r="T460" s="304"/>
      <c r="U460" s="304"/>
      <c r="V460" s="304"/>
      <c r="W460" s="304"/>
      <c r="X460" s="304"/>
      <c r="Y460" s="304"/>
    </row>
    <row r="461" spans="1:25" ht="16.5" customHeight="1">
      <c r="A461" s="304"/>
      <c r="B461" s="304"/>
      <c r="C461" s="733"/>
      <c r="D461" s="304"/>
      <c r="E461" s="304"/>
      <c r="F461" s="304"/>
      <c r="G461" s="304"/>
      <c r="H461" s="304"/>
      <c r="I461" s="304"/>
      <c r="J461" s="304"/>
      <c r="K461" s="304"/>
      <c r="L461" s="304"/>
      <c r="M461" s="304"/>
      <c r="N461" s="304"/>
      <c r="O461" s="304"/>
      <c r="P461" s="304"/>
      <c r="Q461" s="304"/>
      <c r="R461" s="304"/>
      <c r="S461" s="304"/>
      <c r="T461" s="304"/>
      <c r="U461" s="304"/>
      <c r="V461" s="304"/>
      <c r="W461" s="304"/>
      <c r="X461" s="304"/>
      <c r="Y461" s="304"/>
    </row>
    <row r="462" spans="1:25" ht="16.5" customHeight="1">
      <c r="A462" s="304"/>
      <c r="B462" s="304"/>
      <c r="C462" s="733"/>
      <c r="D462" s="304"/>
      <c r="E462" s="304"/>
      <c r="F462" s="304"/>
      <c r="G462" s="304"/>
      <c r="H462" s="304"/>
      <c r="I462" s="304"/>
      <c r="J462" s="304"/>
      <c r="K462" s="304"/>
      <c r="L462" s="304"/>
      <c r="M462" s="304"/>
      <c r="N462" s="304"/>
      <c r="O462" s="304"/>
      <c r="P462" s="304"/>
      <c r="Q462" s="304"/>
      <c r="R462" s="304"/>
      <c r="S462" s="304"/>
      <c r="T462" s="304"/>
      <c r="U462" s="304"/>
      <c r="V462" s="304"/>
      <c r="W462" s="304"/>
      <c r="X462" s="304"/>
      <c r="Y462" s="304"/>
    </row>
    <row r="463" spans="1:25" ht="16.5" customHeight="1">
      <c r="A463" s="304"/>
      <c r="B463" s="304"/>
      <c r="C463" s="733"/>
      <c r="D463" s="304"/>
      <c r="E463" s="304"/>
      <c r="F463" s="304"/>
      <c r="G463" s="304"/>
      <c r="H463" s="304"/>
      <c r="I463" s="304"/>
      <c r="J463" s="304"/>
      <c r="K463" s="304"/>
      <c r="L463" s="304"/>
      <c r="M463" s="304"/>
      <c r="N463" s="304"/>
      <c r="O463" s="304"/>
      <c r="P463" s="304"/>
      <c r="Q463" s="304"/>
      <c r="R463" s="304"/>
      <c r="S463" s="304"/>
      <c r="T463" s="304"/>
      <c r="U463" s="304"/>
      <c r="V463" s="304"/>
      <c r="W463" s="304"/>
      <c r="X463" s="304"/>
      <c r="Y463" s="304"/>
    </row>
    <row r="464" spans="1:25" ht="16.5" customHeight="1">
      <c r="A464" s="304"/>
      <c r="B464" s="304"/>
      <c r="C464" s="733"/>
      <c r="D464" s="304"/>
      <c r="E464" s="304"/>
      <c r="F464" s="304"/>
      <c r="G464" s="304"/>
      <c r="H464" s="304"/>
      <c r="I464" s="304"/>
      <c r="J464" s="304"/>
      <c r="K464" s="304"/>
      <c r="L464" s="304"/>
      <c r="M464" s="304"/>
      <c r="N464" s="304"/>
      <c r="O464" s="304"/>
      <c r="P464" s="304"/>
      <c r="Q464" s="304"/>
      <c r="R464" s="304"/>
      <c r="S464" s="304"/>
      <c r="T464" s="304"/>
      <c r="U464" s="304"/>
      <c r="V464" s="304"/>
      <c r="W464" s="304"/>
      <c r="X464" s="304"/>
      <c r="Y464" s="304"/>
    </row>
    <row r="465" spans="1:25" ht="16.5" customHeight="1">
      <c r="A465" s="304"/>
      <c r="B465" s="304"/>
      <c r="C465" s="733"/>
      <c r="D465" s="304"/>
      <c r="E465" s="304"/>
      <c r="F465" s="304"/>
      <c r="G465" s="304"/>
      <c r="H465" s="304"/>
      <c r="I465" s="304"/>
      <c r="J465" s="304"/>
      <c r="K465" s="304"/>
      <c r="L465" s="304"/>
      <c r="M465" s="304"/>
      <c r="N465" s="304"/>
      <c r="O465" s="304"/>
      <c r="P465" s="304"/>
      <c r="Q465" s="304"/>
      <c r="R465" s="304"/>
      <c r="S465" s="304"/>
      <c r="T465" s="304"/>
      <c r="U465" s="304"/>
      <c r="V465" s="304"/>
      <c r="W465" s="304"/>
      <c r="X465" s="304"/>
      <c r="Y465" s="304"/>
    </row>
    <row r="466" spans="1:25" ht="16.5" customHeight="1">
      <c r="A466" s="304"/>
      <c r="B466" s="304"/>
      <c r="C466" s="733"/>
      <c r="D466" s="304"/>
      <c r="E466" s="304"/>
      <c r="F466" s="304"/>
      <c r="G466" s="304"/>
      <c r="H466" s="304"/>
      <c r="I466" s="304"/>
      <c r="J466" s="304"/>
      <c r="K466" s="304"/>
      <c r="L466" s="304"/>
      <c r="M466" s="304"/>
      <c r="N466" s="304"/>
      <c r="O466" s="304"/>
      <c r="P466" s="304"/>
      <c r="Q466" s="304"/>
      <c r="R466" s="304"/>
      <c r="S466" s="304"/>
      <c r="T466" s="304"/>
      <c r="U466" s="304"/>
      <c r="V466" s="304"/>
      <c r="W466" s="304"/>
      <c r="X466" s="304"/>
      <c r="Y466" s="304"/>
    </row>
    <row r="467" spans="1:25" ht="16.5" customHeight="1">
      <c r="A467" s="304"/>
      <c r="B467" s="304"/>
      <c r="C467" s="733"/>
      <c r="D467" s="304"/>
      <c r="E467" s="304"/>
      <c r="F467" s="304"/>
      <c r="G467" s="304"/>
      <c r="H467" s="304"/>
      <c r="I467" s="304"/>
      <c r="J467" s="304"/>
      <c r="K467" s="304"/>
      <c r="L467" s="304"/>
      <c r="M467" s="304"/>
      <c r="N467" s="304"/>
      <c r="O467" s="304"/>
      <c r="P467" s="304"/>
      <c r="Q467" s="304"/>
      <c r="R467" s="304"/>
      <c r="S467" s="304"/>
      <c r="T467" s="304"/>
      <c r="U467" s="304"/>
      <c r="V467" s="304"/>
      <c r="W467" s="304"/>
      <c r="X467" s="304"/>
      <c r="Y467" s="304"/>
    </row>
    <row r="468" spans="1:25" ht="16.5" customHeight="1">
      <c r="A468" s="304"/>
      <c r="B468" s="304"/>
      <c r="C468" s="733"/>
      <c r="D468" s="304"/>
      <c r="E468" s="304"/>
      <c r="F468" s="304"/>
      <c r="G468" s="304"/>
      <c r="H468" s="304"/>
      <c r="I468" s="304"/>
      <c r="J468" s="304"/>
      <c r="K468" s="304"/>
      <c r="L468" s="304"/>
      <c r="M468" s="304"/>
      <c r="N468" s="304"/>
      <c r="O468" s="304"/>
      <c r="P468" s="304"/>
      <c r="Q468" s="304"/>
      <c r="R468" s="304"/>
      <c r="S468" s="304"/>
      <c r="T468" s="304"/>
      <c r="U468" s="304"/>
      <c r="V468" s="304"/>
      <c r="W468" s="304"/>
      <c r="X468" s="304"/>
      <c r="Y468" s="304"/>
    </row>
    <row r="469" spans="1:25" ht="16.5" customHeight="1">
      <c r="A469" s="304"/>
      <c r="B469" s="304"/>
      <c r="C469" s="733"/>
      <c r="D469" s="304"/>
      <c r="E469" s="304"/>
      <c r="F469" s="304"/>
      <c r="G469" s="304"/>
      <c r="H469" s="304"/>
      <c r="I469" s="304"/>
      <c r="J469" s="304"/>
      <c r="K469" s="304"/>
      <c r="L469" s="304"/>
      <c r="M469" s="304"/>
      <c r="N469" s="304"/>
      <c r="O469" s="304"/>
      <c r="P469" s="304"/>
      <c r="Q469" s="304"/>
      <c r="R469" s="304"/>
      <c r="S469" s="304"/>
      <c r="T469" s="304"/>
      <c r="U469" s="304"/>
      <c r="V469" s="304"/>
      <c r="W469" s="304"/>
      <c r="X469" s="304"/>
      <c r="Y469" s="304"/>
    </row>
    <row r="470" spans="1:25" ht="16.5" customHeight="1">
      <c r="A470" s="304"/>
      <c r="B470" s="304"/>
      <c r="C470" s="733"/>
      <c r="D470" s="304"/>
      <c r="E470" s="304"/>
      <c r="F470" s="304"/>
      <c r="G470" s="304"/>
      <c r="H470" s="304"/>
      <c r="I470" s="304"/>
      <c r="J470" s="304"/>
      <c r="K470" s="304"/>
      <c r="L470" s="304"/>
      <c r="M470" s="304"/>
      <c r="N470" s="304"/>
      <c r="O470" s="304"/>
      <c r="P470" s="304"/>
      <c r="Q470" s="304"/>
      <c r="R470" s="304"/>
      <c r="S470" s="304"/>
      <c r="T470" s="304"/>
      <c r="U470" s="304"/>
      <c r="V470" s="304"/>
      <c r="W470" s="304"/>
      <c r="X470" s="304"/>
      <c r="Y470" s="304"/>
    </row>
    <row r="471" spans="1:25" ht="16.5" customHeight="1">
      <c r="A471" s="304"/>
      <c r="B471" s="304"/>
      <c r="C471" s="733"/>
      <c r="D471" s="304"/>
      <c r="E471" s="304"/>
      <c r="F471" s="304"/>
      <c r="G471" s="304"/>
      <c r="H471" s="304"/>
      <c r="I471" s="304"/>
      <c r="J471" s="304"/>
      <c r="K471" s="304"/>
      <c r="L471" s="304"/>
      <c r="M471" s="304"/>
      <c r="N471" s="304"/>
      <c r="O471" s="304"/>
      <c r="P471" s="304"/>
      <c r="Q471" s="304"/>
      <c r="R471" s="304"/>
      <c r="S471" s="304"/>
      <c r="T471" s="304"/>
      <c r="U471" s="304"/>
      <c r="V471" s="304"/>
      <c r="W471" s="304"/>
      <c r="X471" s="304"/>
      <c r="Y471" s="304"/>
    </row>
    <row r="472" spans="1:25" ht="16.5" customHeight="1">
      <c r="A472" s="304"/>
      <c r="B472" s="304"/>
      <c r="C472" s="733"/>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row>
    <row r="473" spans="1:25" ht="16.5" customHeight="1">
      <c r="A473" s="304"/>
      <c r="B473" s="304"/>
      <c r="C473" s="733"/>
      <c r="D473" s="304"/>
      <c r="E473" s="304"/>
      <c r="F473" s="304"/>
      <c r="G473" s="304"/>
      <c r="H473" s="304"/>
      <c r="I473" s="304"/>
      <c r="J473" s="304"/>
      <c r="K473" s="304"/>
      <c r="L473" s="304"/>
      <c r="M473" s="304"/>
      <c r="N473" s="304"/>
      <c r="O473" s="304"/>
      <c r="P473" s="304"/>
      <c r="Q473" s="304"/>
      <c r="R473" s="304"/>
      <c r="S473" s="304"/>
      <c r="T473" s="304"/>
      <c r="U473" s="304"/>
      <c r="V473" s="304"/>
      <c r="W473" s="304"/>
      <c r="X473" s="304"/>
      <c r="Y473" s="304"/>
    </row>
    <row r="474" spans="1:25" ht="16.5" customHeight="1">
      <c r="A474" s="304"/>
      <c r="B474" s="304"/>
      <c r="C474" s="733"/>
      <c r="D474" s="304"/>
      <c r="E474" s="304"/>
      <c r="F474" s="304"/>
      <c r="G474" s="304"/>
      <c r="H474" s="304"/>
      <c r="I474" s="304"/>
      <c r="J474" s="304"/>
      <c r="K474" s="304"/>
      <c r="L474" s="304"/>
      <c r="M474" s="304"/>
      <c r="N474" s="304"/>
      <c r="O474" s="304"/>
      <c r="P474" s="304"/>
      <c r="Q474" s="304"/>
      <c r="R474" s="304"/>
      <c r="S474" s="304"/>
      <c r="T474" s="304"/>
      <c r="U474" s="304"/>
      <c r="V474" s="304"/>
      <c r="W474" s="304"/>
      <c r="X474" s="304"/>
      <c r="Y474" s="304"/>
    </row>
    <row r="475" spans="1:25" ht="16.5" customHeight="1">
      <c r="A475" s="304"/>
      <c r="B475" s="304"/>
      <c r="C475" s="733"/>
      <c r="D475" s="304"/>
      <c r="E475" s="304"/>
      <c r="F475" s="304"/>
      <c r="G475" s="304"/>
      <c r="H475" s="304"/>
      <c r="I475" s="304"/>
      <c r="J475" s="304"/>
      <c r="K475" s="304"/>
      <c r="L475" s="304"/>
      <c r="M475" s="304"/>
      <c r="N475" s="304"/>
      <c r="O475" s="304"/>
      <c r="P475" s="304"/>
      <c r="Q475" s="304"/>
      <c r="R475" s="304"/>
      <c r="S475" s="304"/>
      <c r="T475" s="304"/>
      <c r="U475" s="304"/>
      <c r="V475" s="304"/>
      <c r="W475" s="304"/>
      <c r="X475" s="304"/>
      <c r="Y475" s="304"/>
    </row>
    <row r="476" spans="1:25" ht="16.5" customHeight="1">
      <c r="A476" s="304"/>
      <c r="B476" s="304"/>
      <c r="C476" s="733"/>
      <c r="D476" s="304"/>
      <c r="E476" s="304"/>
      <c r="F476" s="304"/>
      <c r="G476" s="304"/>
      <c r="H476" s="304"/>
      <c r="I476" s="304"/>
      <c r="J476" s="304"/>
      <c r="K476" s="304"/>
      <c r="L476" s="304"/>
      <c r="M476" s="304"/>
      <c r="N476" s="304"/>
      <c r="O476" s="304"/>
      <c r="P476" s="304"/>
      <c r="Q476" s="304"/>
      <c r="R476" s="304"/>
      <c r="S476" s="304"/>
      <c r="T476" s="304"/>
      <c r="U476" s="304"/>
      <c r="V476" s="304"/>
      <c r="W476" s="304"/>
      <c r="X476" s="304"/>
      <c r="Y476" s="304"/>
    </row>
    <row r="477" spans="1:25" ht="16.5" customHeight="1">
      <c r="A477" s="304"/>
      <c r="B477" s="304"/>
      <c r="C477" s="733"/>
      <c r="D477" s="304"/>
      <c r="E477" s="304"/>
      <c r="F477" s="304"/>
      <c r="G477" s="304"/>
      <c r="H477" s="304"/>
      <c r="I477" s="304"/>
      <c r="J477" s="304"/>
      <c r="K477" s="304"/>
      <c r="L477" s="304"/>
      <c r="M477" s="304"/>
      <c r="N477" s="304"/>
      <c r="O477" s="304"/>
      <c r="P477" s="304"/>
      <c r="Q477" s="304"/>
      <c r="R477" s="304"/>
      <c r="S477" s="304"/>
      <c r="T477" s="304"/>
      <c r="U477" s="304"/>
      <c r="V477" s="304"/>
      <c r="W477" s="304"/>
      <c r="X477" s="304"/>
      <c r="Y477" s="304"/>
    </row>
    <row r="478" spans="1:25" ht="16.5" customHeight="1">
      <c r="A478" s="304"/>
      <c r="B478" s="304"/>
      <c r="C478" s="733"/>
      <c r="D478" s="304"/>
      <c r="E478" s="304"/>
      <c r="F478" s="304"/>
      <c r="G478" s="304"/>
      <c r="H478" s="304"/>
      <c r="I478" s="304"/>
      <c r="J478" s="304"/>
      <c r="K478" s="304"/>
      <c r="L478" s="304"/>
      <c r="M478" s="304"/>
      <c r="N478" s="304"/>
      <c r="O478" s="304"/>
      <c r="P478" s="304"/>
      <c r="Q478" s="304"/>
      <c r="R478" s="304"/>
      <c r="S478" s="304"/>
      <c r="T478" s="304"/>
      <c r="U478" s="304"/>
      <c r="V478" s="304"/>
      <c r="W478" s="304"/>
      <c r="X478" s="304"/>
      <c r="Y478" s="304"/>
    </row>
    <row r="479" spans="1:25" ht="16.5" customHeight="1">
      <c r="A479" s="304"/>
      <c r="B479" s="304"/>
      <c r="C479" s="733"/>
      <c r="D479" s="304"/>
      <c r="E479" s="304"/>
      <c r="F479" s="304"/>
      <c r="G479" s="304"/>
      <c r="H479" s="304"/>
      <c r="I479" s="304"/>
      <c r="J479" s="304"/>
      <c r="K479" s="304"/>
      <c r="L479" s="304"/>
      <c r="M479" s="304"/>
      <c r="N479" s="304"/>
      <c r="O479" s="304"/>
      <c r="P479" s="304"/>
      <c r="Q479" s="304"/>
      <c r="R479" s="304"/>
      <c r="S479" s="304"/>
      <c r="T479" s="304"/>
      <c r="U479" s="304"/>
      <c r="V479" s="304"/>
      <c r="W479" s="304"/>
      <c r="X479" s="304"/>
      <c r="Y479" s="304"/>
    </row>
    <row r="480" spans="1:25" ht="16.5" customHeight="1">
      <c r="A480" s="304"/>
      <c r="B480" s="304"/>
      <c r="C480" s="733"/>
      <c r="D480" s="304"/>
      <c r="E480" s="304"/>
      <c r="F480" s="304"/>
      <c r="G480" s="304"/>
      <c r="H480" s="304"/>
      <c r="I480" s="304"/>
      <c r="J480" s="304"/>
      <c r="K480" s="304"/>
      <c r="L480" s="304"/>
      <c r="M480" s="304"/>
      <c r="N480" s="304"/>
      <c r="O480" s="304"/>
      <c r="P480" s="304"/>
      <c r="Q480" s="304"/>
      <c r="R480" s="304"/>
      <c r="S480" s="304"/>
      <c r="T480" s="304"/>
      <c r="U480" s="304"/>
      <c r="V480" s="304"/>
      <c r="W480" s="304"/>
      <c r="X480" s="304"/>
      <c r="Y480" s="304"/>
    </row>
    <row r="481" spans="1:25" ht="16.5" customHeight="1">
      <c r="A481" s="304"/>
      <c r="B481" s="304"/>
      <c r="C481" s="733"/>
      <c r="D481" s="304"/>
      <c r="E481" s="304"/>
      <c r="F481" s="304"/>
      <c r="G481" s="304"/>
      <c r="H481" s="304"/>
      <c r="I481" s="304"/>
      <c r="J481" s="304"/>
      <c r="K481" s="304"/>
      <c r="L481" s="304"/>
      <c r="M481" s="304"/>
      <c r="N481" s="304"/>
      <c r="O481" s="304"/>
      <c r="P481" s="304"/>
      <c r="Q481" s="304"/>
      <c r="R481" s="304"/>
      <c r="S481" s="304"/>
      <c r="T481" s="304"/>
      <c r="U481" s="304"/>
      <c r="V481" s="304"/>
      <c r="W481" s="304"/>
      <c r="X481" s="304"/>
      <c r="Y481" s="304"/>
    </row>
    <row r="482" spans="1:25" ht="16.5" customHeight="1">
      <c r="A482" s="304"/>
      <c r="B482" s="304"/>
      <c r="C482" s="733"/>
      <c r="D482" s="304"/>
      <c r="E482" s="304"/>
      <c r="F482" s="304"/>
      <c r="G482" s="304"/>
      <c r="H482" s="304"/>
      <c r="I482" s="304"/>
      <c r="J482" s="304"/>
      <c r="K482" s="304"/>
      <c r="L482" s="304"/>
      <c r="M482" s="304"/>
      <c r="N482" s="304"/>
      <c r="O482" s="304"/>
      <c r="P482" s="304"/>
      <c r="Q482" s="304"/>
      <c r="R482" s="304"/>
      <c r="S482" s="304"/>
      <c r="T482" s="304"/>
      <c r="U482" s="304"/>
      <c r="V482" s="304"/>
      <c r="W482" s="304"/>
      <c r="X482" s="304"/>
      <c r="Y482" s="304"/>
    </row>
    <row r="483" spans="1:25" ht="16.5" customHeight="1">
      <c r="A483" s="304"/>
      <c r="B483" s="304"/>
      <c r="C483" s="733"/>
      <c r="D483" s="304"/>
      <c r="E483" s="304"/>
      <c r="F483" s="304"/>
      <c r="G483" s="304"/>
      <c r="H483" s="304"/>
      <c r="I483" s="304"/>
      <c r="J483" s="304"/>
      <c r="K483" s="304"/>
      <c r="L483" s="304"/>
      <c r="M483" s="304"/>
      <c r="N483" s="304"/>
      <c r="O483" s="304"/>
      <c r="P483" s="304"/>
      <c r="Q483" s="304"/>
      <c r="R483" s="304"/>
      <c r="S483" s="304"/>
      <c r="T483" s="304"/>
      <c r="U483" s="304"/>
      <c r="V483" s="304"/>
      <c r="W483" s="304"/>
      <c r="X483" s="304"/>
      <c r="Y483" s="304"/>
    </row>
    <row r="484" spans="1:25" ht="16.5" customHeight="1">
      <c r="A484" s="304"/>
      <c r="B484" s="304"/>
      <c r="C484" s="733"/>
      <c r="D484" s="304"/>
      <c r="E484" s="304"/>
      <c r="F484" s="304"/>
      <c r="G484" s="304"/>
      <c r="H484" s="304"/>
      <c r="I484" s="304"/>
      <c r="J484" s="304"/>
      <c r="K484" s="304"/>
      <c r="L484" s="304"/>
      <c r="M484" s="304"/>
      <c r="N484" s="304"/>
      <c r="O484" s="304"/>
      <c r="P484" s="304"/>
      <c r="Q484" s="304"/>
      <c r="R484" s="304"/>
      <c r="S484" s="304"/>
      <c r="T484" s="304"/>
      <c r="U484" s="304"/>
      <c r="V484" s="304"/>
      <c r="W484" s="304"/>
      <c r="X484" s="304"/>
      <c r="Y484" s="304"/>
    </row>
    <row r="485" spans="1:25" ht="16.5" customHeight="1">
      <c r="A485" s="304"/>
      <c r="B485" s="304"/>
      <c r="C485" s="733"/>
      <c r="D485" s="304"/>
      <c r="E485" s="304"/>
      <c r="F485" s="304"/>
      <c r="G485" s="304"/>
      <c r="H485" s="304"/>
      <c r="I485" s="304"/>
      <c r="J485" s="304"/>
      <c r="K485" s="304"/>
      <c r="L485" s="304"/>
      <c r="M485" s="304"/>
      <c r="N485" s="304"/>
      <c r="O485" s="304"/>
      <c r="P485" s="304"/>
      <c r="Q485" s="304"/>
      <c r="R485" s="304"/>
      <c r="S485" s="304"/>
      <c r="T485" s="304"/>
      <c r="U485" s="304"/>
      <c r="V485" s="304"/>
      <c r="W485" s="304"/>
      <c r="X485" s="304"/>
      <c r="Y485" s="304"/>
    </row>
    <row r="486" spans="1:25" ht="16.5" customHeight="1">
      <c r="A486" s="304"/>
      <c r="B486" s="304"/>
      <c r="C486" s="733"/>
      <c r="D486" s="304"/>
      <c r="E486" s="304"/>
      <c r="F486" s="304"/>
      <c r="G486" s="304"/>
      <c r="H486" s="304"/>
      <c r="I486" s="304"/>
      <c r="J486" s="304"/>
      <c r="K486" s="304"/>
      <c r="L486" s="304"/>
      <c r="M486" s="304"/>
      <c r="N486" s="304"/>
      <c r="O486" s="304"/>
      <c r="P486" s="304"/>
      <c r="Q486" s="304"/>
      <c r="R486" s="304"/>
      <c r="S486" s="304"/>
      <c r="T486" s="304"/>
      <c r="U486" s="304"/>
      <c r="V486" s="304"/>
      <c r="W486" s="304"/>
      <c r="X486" s="304"/>
      <c r="Y486" s="304"/>
    </row>
    <row r="487" spans="1:25" ht="16.5" customHeight="1">
      <c r="A487" s="304"/>
      <c r="B487" s="304"/>
      <c r="C487" s="733"/>
      <c r="D487" s="304"/>
      <c r="E487" s="304"/>
      <c r="F487" s="304"/>
      <c r="G487" s="304"/>
      <c r="H487" s="304"/>
      <c r="I487" s="304"/>
      <c r="J487" s="304"/>
      <c r="K487" s="304"/>
      <c r="L487" s="304"/>
      <c r="M487" s="304"/>
      <c r="N487" s="304"/>
      <c r="O487" s="304"/>
      <c r="P487" s="304"/>
      <c r="Q487" s="304"/>
      <c r="R487" s="304"/>
      <c r="S487" s="304"/>
      <c r="T487" s="304"/>
      <c r="U487" s="304"/>
      <c r="V487" s="304"/>
      <c r="W487" s="304"/>
      <c r="X487" s="304"/>
      <c r="Y487" s="304"/>
    </row>
    <row r="488" spans="1:25" ht="16.5" customHeight="1">
      <c r="A488" s="304"/>
      <c r="B488" s="304"/>
      <c r="C488" s="733"/>
      <c r="D488" s="304"/>
      <c r="E488" s="304"/>
      <c r="F488" s="304"/>
      <c r="G488" s="304"/>
      <c r="H488" s="304"/>
      <c r="I488" s="304"/>
      <c r="J488" s="304"/>
      <c r="K488" s="304"/>
      <c r="L488" s="304"/>
      <c r="M488" s="304"/>
      <c r="N488" s="304"/>
      <c r="O488" s="304"/>
      <c r="P488" s="304"/>
      <c r="Q488" s="304"/>
      <c r="R488" s="304"/>
      <c r="S488" s="304"/>
      <c r="T488" s="304"/>
      <c r="U488" s="304"/>
      <c r="V488" s="304"/>
      <c r="W488" s="304"/>
      <c r="X488" s="304"/>
      <c r="Y488" s="304"/>
    </row>
    <row r="489" spans="1:25" ht="16.5" customHeight="1">
      <c r="A489" s="304"/>
      <c r="B489" s="304"/>
      <c r="C489" s="733"/>
      <c r="D489" s="304"/>
      <c r="E489" s="304"/>
      <c r="F489" s="304"/>
      <c r="G489" s="304"/>
      <c r="H489" s="304"/>
      <c r="I489" s="304"/>
      <c r="J489" s="304"/>
      <c r="K489" s="304"/>
      <c r="L489" s="304"/>
      <c r="M489" s="304"/>
      <c r="N489" s="304"/>
      <c r="O489" s="304"/>
      <c r="P489" s="304"/>
      <c r="Q489" s="304"/>
      <c r="R489" s="304"/>
      <c r="S489" s="304"/>
      <c r="T489" s="304"/>
      <c r="U489" s="304"/>
      <c r="V489" s="304"/>
      <c r="W489" s="304"/>
      <c r="X489" s="304"/>
      <c r="Y489" s="304"/>
    </row>
    <row r="490" spans="1:25" ht="16.5" customHeight="1">
      <c r="A490" s="304"/>
      <c r="B490" s="304"/>
      <c r="C490" s="733"/>
      <c r="D490" s="304"/>
      <c r="E490" s="304"/>
      <c r="F490" s="304"/>
      <c r="G490" s="304"/>
      <c r="H490" s="304"/>
      <c r="I490" s="304"/>
      <c r="J490" s="304"/>
      <c r="K490" s="304"/>
      <c r="L490" s="304"/>
      <c r="M490" s="304"/>
      <c r="N490" s="304"/>
      <c r="O490" s="304"/>
      <c r="P490" s="304"/>
      <c r="Q490" s="304"/>
      <c r="R490" s="304"/>
      <c r="S490" s="304"/>
      <c r="T490" s="304"/>
      <c r="U490" s="304"/>
      <c r="V490" s="304"/>
      <c r="W490" s="304"/>
      <c r="X490" s="304"/>
      <c r="Y490" s="304"/>
    </row>
    <row r="491" spans="1:25" ht="16.5" customHeight="1">
      <c r="A491" s="304"/>
      <c r="B491" s="304"/>
      <c r="C491" s="733"/>
      <c r="D491" s="304"/>
      <c r="E491" s="304"/>
      <c r="F491" s="304"/>
      <c r="G491" s="304"/>
      <c r="H491" s="304"/>
      <c r="I491" s="304"/>
      <c r="J491" s="304"/>
      <c r="K491" s="304"/>
      <c r="L491" s="304"/>
      <c r="M491" s="304"/>
      <c r="N491" s="304"/>
      <c r="O491" s="304"/>
      <c r="P491" s="304"/>
      <c r="Q491" s="304"/>
      <c r="R491" s="304"/>
      <c r="S491" s="304"/>
      <c r="T491" s="304"/>
      <c r="U491" s="304"/>
      <c r="V491" s="304"/>
      <c r="W491" s="304"/>
      <c r="X491" s="304"/>
      <c r="Y491" s="304"/>
    </row>
    <row r="492" spans="1:25" ht="16.5" customHeight="1">
      <c r="A492" s="304"/>
      <c r="B492" s="304"/>
      <c r="C492" s="733"/>
      <c r="D492" s="304"/>
      <c r="E492" s="304"/>
      <c r="F492" s="304"/>
      <c r="G492" s="304"/>
      <c r="H492" s="304"/>
      <c r="I492" s="304"/>
      <c r="J492" s="304"/>
      <c r="K492" s="304"/>
      <c r="L492" s="304"/>
      <c r="M492" s="304"/>
      <c r="N492" s="304"/>
      <c r="O492" s="304"/>
      <c r="P492" s="304"/>
      <c r="Q492" s="304"/>
      <c r="R492" s="304"/>
      <c r="S492" s="304"/>
      <c r="T492" s="304"/>
      <c r="U492" s="304"/>
      <c r="V492" s="304"/>
      <c r="W492" s="304"/>
      <c r="X492" s="304"/>
      <c r="Y492" s="304"/>
    </row>
    <row r="493" spans="1:25" ht="16.5" customHeight="1">
      <c r="A493" s="304"/>
      <c r="B493" s="304"/>
      <c r="C493" s="733"/>
      <c r="D493" s="304"/>
      <c r="E493" s="304"/>
      <c r="F493" s="304"/>
      <c r="G493" s="304"/>
      <c r="H493" s="304"/>
      <c r="I493" s="304"/>
      <c r="J493" s="304"/>
      <c r="K493" s="304"/>
      <c r="L493" s="304"/>
      <c r="M493" s="304"/>
      <c r="N493" s="304"/>
      <c r="O493" s="304"/>
      <c r="P493" s="304"/>
      <c r="Q493" s="304"/>
      <c r="R493" s="304"/>
      <c r="S493" s="304"/>
      <c r="T493" s="304"/>
      <c r="U493" s="304"/>
      <c r="V493" s="304"/>
      <c r="W493" s="304"/>
      <c r="X493" s="304"/>
      <c r="Y493" s="304"/>
    </row>
    <row r="494" spans="1:25" ht="16.5" customHeight="1">
      <c r="A494" s="304"/>
      <c r="B494" s="304"/>
      <c r="C494" s="733"/>
      <c r="D494" s="304"/>
      <c r="E494" s="304"/>
      <c r="F494" s="304"/>
      <c r="G494" s="304"/>
      <c r="H494" s="304"/>
      <c r="I494" s="304"/>
      <c r="J494" s="304"/>
      <c r="K494" s="304"/>
      <c r="L494" s="304"/>
      <c r="M494" s="304"/>
      <c r="N494" s="304"/>
      <c r="O494" s="304"/>
      <c r="P494" s="304"/>
      <c r="Q494" s="304"/>
      <c r="R494" s="304"/>
      <c r="S494" s="304"/>
      <c r="T494" s="304"/>
      <c r="U494" s="304"/>
      <c r="V494" s="304"/>
      <c r="W494" s="304"/>
      <c r="X494" s="304"/>
      <c r="Y494" s="304"/>
    </row>
    <row r="495" spans="1:25" ht="16.5" customHeight="1">
      <c r="A495" s="304"/>
      <c r="B495" s="304"/>
      <c r="C495" s="733"/>
      <c r="D495" s="304"/>
      <c r="E495" s="304"/>
      <c r="F495" s="304"/>
      <c r="G495" s="304"/>
      <c r="H495" s="304"/>
      <c r="I495" s="304"/>
      <c r="J495" s="304"/>
      <c r="K495" s="304"/>
      <c r="L495" s="304"/>
      <c r="M495" s="304"/>
      <c r="N495" s="304"/>
      <c r="O495" s="304"/>
      <c r="P495" s="304"/>
      <c r="Q495" s="304"/>
      <c r="R495" s="304"/>
      <c r="S495" s="304"/>
      <c r="T495" s="304"/>
      <c r="U495" s="304"/>
      <c r="V495" s="304"/>
      <c r="W495" s="304"/>
      <c r="X495" s="304"/>
      <c r="Y495" s="304"/>
    </row>
    <row r="496" spans="1:25" ht="16.5" customHeight="1">
      <c r="A496" s="304"/>
      <c r="B496" s="304"/>
      <c r="C496" s="733"/>
      <c r="D496" s="304"/>
      <c r="E496" s="304"/>
      <c r="F496" s="304"/>
      <c r="G496" s="304"/>
      <c r="H496" s="304"/>
      <c r="I496" s="304"/>
      <c r="J496" s="304"/>
      <c r="K496" s="304"/>
      <c r="L496" s="304"/>
      <c r="M496" s="304"/>
      <c r="N496" s="304"/>
      <c r="O496" s="304"/>
      <c r="P496" s="304"/>
      <c r="Q496" s="304"/>
      <c r="R496" s="304"/>
      <c r="S496" s="304"/>
      <c r="T496" s="304"/>
      <c r="U496" s="304"/>
      <c r="V496" s="304"/>
      <c r="W496" s="304"/>
      <c r="X496" s="304"/>
      <c r="Y496" s="304"/>
    </row>
    <row r="497" spans="1:25" ht="16.5" customHeight="1">
      <c r="A497" s="304"/>
      <c r="B497" s="304"/>
      <c r="C497" s="733"/>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row>
    <row r="498" spans="1:25" ht="16.5" customHeight="1">
      <c r="A498" s="304"/>
      <c r="B498" s="304"/>
      <c r="C498" s="733"/>
      <c r="D498" s="304"/>
      <c r="E498" s="304"/>
      <c r="F498" s="304"/>
      <c r="G498" s="304"/>
      <c r="H498" s="304"/>
      <c r="I498" s="304"/>
      <c r="J498" s="304"/>
      <c r="K498" s="304"/>
      <c r="L498" s="304"/>
      <c r="M498" s="304"/>
      <c r="N498" s="304"/>
      <c r="O498" s="304"/>
      <c r="P498" s="304"/>
      <c r="Q498" s="304"/>
      <c r="R498" s="304"/>
      <c r="S498" s="304"/>
      <c r="T498" s="304"/>
      <c r="U498" s="304"/>
      <c r="V498" s="304"/>
      <c r="W498" s="304"/>
      <c r="X498" s="304"/>
      <c r="Y498" s="304"/>
    </row>
    <row r="499" spans="1:25" ht="16.5" customHeight="1">
      <c r="A499" s="304"/>
      <c r="B499" s="304"/>
      <c r="C499" s="733"/>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row>
    <row r="500" spans="1:25" ht="16.5" customHeight="1">
      <c r="A500" s="304"/>
      <c r="B500" s="304"/>
      <c r="C500" s="733"/>
      <c r="D500" s="304"/>
      <c r="E500" s="304"/>
      <c r="F500" s="304"/>
      <c r="G500" s="304"/>
      <c r="H500" s="304"/>
      <c r="I500" s="304"/>
      <c r="J500" s="304"/>
      <c r="K500" s="304"/>
      <c r="L500" s="304"/>
      <c r="M500" s="304"/>
      <c r="N500" s="304"/>
      <c r="O500" s="304"/>
      <c r="P500" s="304"/>
      <c r="Q500" s="304"/>
      <c r="R500" s="304"/>
      <c r="S500" s="304"/>
      <c r="T500" s="304"/>
      <c r="U500" s="304"/>
      <c r="V500" s="304"/>
      <c r="W500" s="304"/>
      <c r="X500" s="304"/>
      <c r="Y500" s="304"/>
    </row>
    <row r="501" spans="1:25" ht="16.5" customHeight="1">
      <c r="A501" s="304"/>
      <c r="B501" s="304"/>
      <c r="C501" s="733"/>
      <c r="D501" s="304"/>
      <c r="E501" s="304"/>
      <c r="F501" s="304"/>
      <c r="G501" s="304"/>
      <c r="H501" s="304"/>
      <c r="I501" s="304"/>
      <c r="J501" s="304"/>
      <c r="K501" s="304"/>
      <c r="L501" s="304"/>
      <c r="M501" s="304"/>
      <c r="N501" s="304"/>
      <c r="O501" s="304"/>
      <c r="P501" s="304"/>
      <c r="Q501" s="304"/>
      <c r="R501" s="304"/>
      <c r="S501" s="304"/>
      <c r="T501" s="304"/>
      <c r="U501" s="304"/>
      <c r="V501" s="304"/>
      <c r="W501" s="304"/>
      <c r="X501" s="304"/>
      <c r="Y501" s="304"/>
    </row>
    <row r="502" spans="1:25" ht="16.5" customHeight="1">
      <c r="A502" s="304"/>
      <c r="B502" s="304"/>
      <c r="C502" s="733"/>
      <c r="D502" s="304"/>
      <c r="E502" s="304"/>
      <c r="F502" s="304"/>
      <c r="G502" s="304"/>
      <c r="H502" s="304"/>
      <c r="I502" s="304"/>
      <c r="J502" s="304"/>
      <c r="K502" s="304"/>
      <c r="L502" s="304"/>
      <c r="M502" s="304"/>
      <c r="N502" s="304"/>
      <c r="O502" s="304"/>
      <c r="P502" s="304"/>
      <c r="Q502" s="304"/>
      <c r="R502" s="304"/>
      <c r="S502" s="304"/>
      <c r="T502" s="304"/>
      <c r="U502" s="304"/>
      <c r="V502" s="304"/>
      <c r="W502" s="304"/>
      <c r="X502" s="304"/>
      <c r="Y502" s="304"/>
    </row>
    <row r="503" spans="1:25" ht="16.5" customHeight="1">
      <c r="A503" s="304"/>
      <c r="B503" s="304"/>
      <c r="C503" s="733"/>
      <c r="D503" s="304"/>
      <c r="E503" s="304"/>
      <c r="F503" s="304"/>
      <c r="G503" s="304"/>
      <c r="H503" s="304"/>
      <c r="I503" s="304"/>
      <c r="J503" s="304"/>
      <c r="K503" s="304"/>
      <c r="L503" s="304"/>
      <c r="M503" s="304"/>
      <c r="N503" s="304"/>
      <c r="O503" s="304"/>
      <c r="P503" s="304"/>
      <c r="Q503" s="304"/>
      <c r="R503" s="304"/>
      <c r="S503" s="304"/>
      <c r="T503" s="304"/>
      <c r="U503" s="304"/>
      <c r="V503" s="304"/>
      <c r="W503" s="304"/>
      <c r="X503" s="304"/>
      <c r="Y503" s="304"/>
    </row>
    <row r="504" spans="1:25" ht="16.5" customHeight="1">
      <c r="A504" s="304"/>
      <c r="B504" s="304"/>
      <c r="C504" s="733"/>
      <c r="D504" s="304"/>
      <c r="E504" s="304"/>
      <c r="F504" s="304"/>
      <c r="G504" s="304"/>
      <c r="H504" s="304"/>
      <c r="I504" s="304"/>
      <c r="J504" s="304"/>
      <c r="K504" s="304"/>
      <c r="L504" s="304"/>
      <c r="M504" s="304"/>
      <c r="N504" s="304"/>
      <c r="O504" s="304"/>
      <c r="P504" s="304"/>
      <c r="Q504" s="304"/>
      <c r="R504" s="304"/>
      <c r="S504" s="304"/>
      <c r="T504" s="304"/>
      <c r="U504" s="304"/>
      <c r="V504" s="304"/>
      <c r="W504" s="304"/>
      <c r="X504" s="304"/>
      <c r="Y504" s="304"/>
    </row>
    <row r="505" spans="1:25" ht="16.5" customHeight="1">
      <c r="A505" s="304"/>
      <c r="B505" s="304"/>
      <c r="C505" s="733"/>
      <c r="D505" s="304"/>
      <c r="E505" s="304"/>
      <c r="F505" s="304"/>
      <c r="G505" s="304"/>
      <c r="H505" s="304"/>
      <c r="I505" s="304"/>
      <c r="J505" s="304"/>
      <c r="K505" s="304"/>
      <c r="L505" s="304"/>
      <c r="M505" s="304"/>
      <c r="N505" s="304"/>
      <c r="O505" s="304"/>
      <c r="P505" s="304"/>
      <c r="Q505" s="304"/>
      <c r="R505" s="304"/>
      <c r="S505" s="304"/>
      <c r="T505" s="304"/>
      <c r="U505" s="304"/>
      <c r="V505" s="304"/>
      <c r="W505" s="304"/>
      <c r="X505" s="304"/>
      <c r="Y505" s="304"/>
    </row>
    <row r="506" spans="1:25" ht="16.5" customHeight="1">
      <c r="A506" s="304"/>
      <c r="B506" s="304"/>
      <c r="C506" s="733"/>
      <c r="D506" s="304"/>
      <c r="E506" s="304"/>
      <c r="F506" s="304"/>
      <c r="G506" s="304"/>
      <c r="H506" s="304"/>
      <c r="I506" s="304"/>
      <c r="J506" s="304"/>
      <c r="K506" s="304"/>
      <c r="L506" s="304"/>
      <c r="M506" s="304"/>
      <c r="N506" s="304"/>
      <c r="O506" s="304"/>
      <c r="P506" s="304"/>
      <c r="Q506" s="304"/>
      <c r="R506" s="304"/>
      <c r="S506" s="304"/>
      <c r="T506" s="304"/>
      <c r="U506" s="304"/>
      <c r="V506" s="304"/>
      <c r="W506" s="304"/>
      <c r="X506" s="304"/>
      <c r="Y506" s="304"/>
    </row>
    <row r="507" spans="1:25" ht="16.5" customHeight="1">
      <c r="A507" s="304"/>
      <c r="B507" s="304"/>
      <c r="C507" s="733"/>
      <c r="D507" s="304"/>
      <c r="E507" s="304"/>
      <c r="F507" s="304"/>
      <c r="G507" s="304"/>
      <c r="H507" s="304"/>
      <c r="I507" s="304"/>
      <c r="J507" s="304"/>
      <c r="K507" s="304"/>
      <c r="L507" s="304"/>
      <c r="M507" s="304"/>
      <c r="N507" s="304"/>
      <c r="O507" s="304"/>
      <c r="P507" s="304"/>
      <c r="Q507" s="304"/>
      <c r="R507" s="304"/>
      <c r="S507" s="304"/>
      <c r="T507" s="304"/>
      <c r="U507" s="304"/>
      <c r="V507" s="304"/>
      <c r="W507" s="304"/>
      <c r="X507" s="304"/>
      <c r="Y507" s="304"/>
    </row>
    <row r="508" spans="1:25" ht="16.5" customHeight="1">
      <c r="A508" s="304"/>
      <c r="B508" s="304"/>
      <c r="C508" s="733"/>
      <c r="D508" s="304"/>
      <c r="E508" s="304"/>
      <c r="F508" s="304"/>
      <c r="G508" s="304"/>
      <c r="H508" s="304"/>
      <c r="I508" s="304"/>
      <c r="J508" s="304"/>
      <c r="K508" s="304"/>
      <c r="L508" s="304"/>
      <c r="M508" s="304"/>
      <c r="N508" s="304"/>
      <c r="O508" s="304"/>
      <c r="P508" s="304"/>
      <c r="Q508" s="304"/>
      <c r="R508" s="304"/>
      <c r="S508" s="304"/>
      <c r="T508" s="304"/>
      <c r="U508" s="304"/>
      <c r="V508" s="304"/>
      <c r="W508" s="304"/>
      <c r="X508" s="304"/>
      <c r="Y508" s="304"/>
    </row>
    <row r="509" spans="1:25" ht="16.5" customHeight="1">
      <c r="A509" s="304"/>
      <c r="B509" s="304"/>
      <c r="C509" s="733"/>
      <c r="D509" s="304"/>
      <c r="E509" s="304"/>
      <c r="F509" s="304"/>
      <c r="G509" s="304"/>
      <c r="H509" s="304"/>
      <c r="I509" s="304"/>
      <c r="J509" s="304"/>
      <c r="K509" s="304"/>
      <c r="L509" s="304"/>
      <c r="M509" s="304"/>
      <c r="N509" s="304"/>
      <c r="O509" s="304"/>
      <c r="P509" s="304"/>
      <c r="Q509" s="304"/>
      <c r="R509" s="304"/>
      <c r="S509" s="304"/>
      <c r="T509" s="304"/>
      <c r="U509" s="304"/>
      <c r="V509" s="304"/>
      <c r="W509" s="304"/>
      <c r="X509" s="304"/>
      <c r="Y509" s="304"/>
    </row>
    <row r="510" spans="1:25" ht="16.5" customHeight="1">
      <c r="A510" s="304"/>
      <c r="B510" s="304"/>
      <c r="C510" s="733"/>
      <c r="D510" s="304"/>
      <c r="E510" s="304"/>
      <c r="F510" s="304"/>
      <c r="G510" s="304"/>
      <c r="H510" s="304"/>
      <c r="I510" s="304"/>
      <c r="J510" s="304"/>
      <c r="K510" s="304"/>
      <c r="L510" s="304"/>
      <c r="M510" s="304"/>
      <c r="N510" s="304"/>
      <c r="O510" s="304"/>
      <c r="P510" s="304"/>
      <c r="Q510" s="304"/>
      <c r="R510" s="304"/>
      <c r="S510" s="304"/>
      <c r="T510" s="304"/>
      <c r="U510" s="304"/>
      <c r="V510" s="304"/>
      <c r="W510" s="304"/>
      <c r="X510" s="304"/>
      <c r="Y510" s="304"/>
    </row>
    <row r="511" spans="1:25" ht="16.5" customHeight="1">
      <c r="A511" s="304"/>
      <c r="B511" s="304"/>
      <c r="C511" s="733"/>
      <c r="D511" s="304"/>
      <c r="E511" s="304"/>
      <c r="F511" s="304"/>
      <c r="G511" s="304"/>
      <c r="H511" s="304"/>
      <c r="I511" s="304"/>
      <c r="J511" s="304"/>
      <c r="K511" s="304"/>
      <c r="L511" s="304"/>
      <c r="M511" s="304"/>
      <c r="N511" s="304"/>
      <c r="O511" s="304"/>
      <c r="P511" s="304"/>
      <c r="Q511" s="304"/>
      <c r="R511" s="304"/>
      <c r="S511" s="304"/>
      <c r="T511" s="304"/>
      <c r="U511" s="304"/>
      <c r="V511" s="304"/>
      <c r="W511" s="304"/>
      <c r="X511" s="304"/>
      <c r="Y511" s="304"/>
    </row>
    <row r="512" spans="1:25" ht="16.5" customHeight="1">
      <c r="A512" s="304"/>
      <c r="B512" s="304"/>
      <c r="C512" s="733"/>
      <c r="D512" s="304"/>
      <c r="E512" s="304"/>
      <c r="F512" s="304"/>
      <c r="G512" s="304"/>
      <c r="H512" s="304"/>
      <c r="I512" s="304"/>
      <c r="J512" s="304"/>
      <c r="K512" s="304"/>
      <c r="L512" s="304"/>
      <c r="M512" s="304"/>
      <c r="N512" s="304"/>
      <c r="O512" s="304"/>
      <c r="P512" s="304"/>
      <c r="Q512" s="304"/>
      <c r="R512" s="304"/>
      <c r="S512" s="304"/>
      <c r="T512" s="304"/>
      <c r="U512" s="304"/>
      <c r="V512" s="304"/>
      <c r="W512" s="304"/>
      <c r="X512" s="304"/>
      <c r="Y512" s="304"/>
    </row>
    <row r="513" spans="1:25" ht="16.5" customHeight="1">
      <c r="A513" s="304"/>
      <c r="B513" s="304"/>
      <c r="C513" s="733"/>
      <c r="D513" s="304"/>
      <c r="E513" s="304"/>
      <c r="F513" s="304"/>
      <c r="G513" s="304"/>
      <c r="H513" s="304"/>
      <c r="I513" s="304"/>
      <c r="J513" s="304"/>
      <c r="K513" s="304"/>
      <c r="L513" s="304"/>
      <c r="M513" s="304"/>
      <c r="N513" s="304"/>
      <c r="O513" s="304"/>
      <c r="P513" s="304"/>
      <c r="Q513" s="304"/>
      <c r="R513" s="304"/>
      <c r="S513" s="304"/>
      <c r="T513" s="304"/>
      <c r="U513" s="304"/>
      <c r="V513" s="304"/>
      <c r="W513" s="304"/>
      <c r="X513" s="304"/>
      <c r="Y513" s="304"/>
    </row>
    <row r="514" spans="1:25" ht="16.5" customHeight="1">
      <c r="A514" s="304"/>
      <c r="B514" s="304"/>
      <c r="C514" s="733"/>
      <c r="D514" s="304"/>
      <c r="E514" s="304"/>
      <c r="F514" s="304"/>
      <c r="G514" s="304"/>
      <c r="H514" s="304"/>
      <c r="I514" s="304"/>
      <c r="J514" s="304"/>
      <c r="K514" s="304"/>
      <c r="L514" s="304"/>
      <c r="M514" s="304"/>
      <c r="N514" s="304"/>
      <c r="O514" s="304"/>
      <c r="P514" s="304"/>
      <c r="Q514" s="304"/>
      <c r="R514" s="304"/>
      <c r="S514" s="304"/>
      <c r="T514" s="304"/>
      <c r="U514" s="304"/>
      <c r="V514" s="304"/>
      <c r="W514" s="304"/>
      <c r="X514" s="304"/>
      <c r="Y514" s="304"/>
    </row>
    <row r="515" spans="1:25" ht="16.5" customHeight="1">
      <c r="A515" s="304"/>
      <c r="B515" s="304"/>
      <c r="C515" s="733"/>
      <c r="D515" s="304"/>
      <c r="E515" s="304"/>
      <c r="F515" s="304"/>
      <c r="G515" s="304"/>
      <c r="H515" s="304"/>
      <c r="I515" s="304"/>
      <c r="J515" s="304"/>
      <c r="K515" s="304"/>
      <c r="L515" s="304"/>
      <c r="M515" s="304"/>
      <c r="N515" s="304"/>
      <c r="O515" s="304"/>
      <c r="P515" s="304"/>
      <c r="Q515" s="304"/>
      <c r="R515" s="304"/>
      <c r="S515" s="304"/>
      <c r="T515" s="304"/>
      <c r="U515" s="304"/>
      <c r="V515" s="304"/>
      <c r="W515" s="304"/>
      <c r="X515" s="304"/>
      <c r="Y515" s="304"/>
    </row>
    <row r="516" spans="1:25" ht="16.5" customHeight="1">
      <c r="A516" s="304"/>
      <c r="B516" s="304"/>
      <c r="C516" s="733"/>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304"/>
    </row>
    <row r="517" spans="1:25" ht="16.5" customHeight="1">
      <c r="A517" s="304"/>
      <c r="B517" s="304"/>
      <c r="C517" s="733"/>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row>
    <row r="518" spans="1:25" ht="16.5" customHeight="1">
      <c r="A518" s="304"/>
      <c r="B518" s="304"/>
      <c r="C518" s="733"/>
      <c r="D518" s="304"/>
      <c r="E518" s="304"/>
      <c r="F518" s="304"/>
      <c r="G518" s="304"/>
      <c r="H518" s="304"/>
      <c r="I518" s="304"/>
      <c r="J518" s="304"/>
      <c r="K518" s="304"/>
      <c r="L518" s="304"/>
      <c r="M518" s="304"/>
      <c r="N518" s="304"/>
      <c r="O518" s="304"/>
      <c r="P518" s="304"/>
      <c r="Q518" s="304"/>
      <c r="R518" s="304"/>
      <c r="S518" s="304"/>
      <c r="T518" s="304"/>
      <c r="U518" s="304"/>
      <c r="V518" s="304"/>
      <c r="W518" s="304"/>
      <c r="X518" s="304"/>
      <c r="Y518" s="304"/>
    </row>
    <row r="519" spans="1:25" ht="16.5" customHeight="1">
      <c r="A519" s="304"/>
      <c r="B519" s="304"/>
      <c r="C519" s="733"/>
      <c r="D519" s="304"/>
      <c r="E519" s="304"/>
      <c r="F519" s="304"/>
      <c r="G519" s="304"/>
      <c r="H519" s="304"/>
      <c r="I519" s="304"/>
      <c r="J519" s="304"/>
      <c r="K519" s="304"/>
      <c r="L519" s="304"/>
      <c r="M519" s="304"/>
      <c r="N519" s="304"/>
      <c r="O519" s="304"/>
      <c r="P519" s="304"/>
      <c r="Q519" s="304"/>
      <c r="R519" s="304"/>
      <c r="S519" s="304"/>
      <c r="T519" s="304"/>
      <c r="U519" s="304"/>
      <c r="V519" s="304"/>
      <c r="W519" s="304"/>
      <c r="X519" s="304"/>
      <c r="Y519" s="304"/>
    </row>
    <row r="520" spans="1:25" ht="16.5" customHeight="1">
      <c r="A520" s="304"/>
      <c r="B520" s="304"/>
      <c r="C520" s="733"/>
      <c r="D520" s="304"/>
      <c r="E520" s="304"/>
      <c r="F520" s="304"/>
      <c r="G520" s="304"/>
      <c r="H520" s="304"/>
      <c r="I520" s="304"/>
      <c r="J520" s="304"/>
      <c r="K520" s="304"/>
      <c r="L520" s="304"/>
      <c r="M520" s="304"/>
      <c r="N520" s="304"/>
      <c r="O520" s="304"/>
      <c r="P520" s="304"/>
      <c r="Q520" s="304"/>
      <c r="R520" s="304"/>
      <c r="S520" s="304"/>
      <c r="T520" s="304"/>
      <c r="U520" s="304"/>
      <c r="V520" s="304"/>
      <c r="W520" s="304"/>
      <c r="X520" s="304"/>
      <c r="Y520" s="304"/>
    </row>
    <row r="521" spans="1:25" ht="16.5" customHeight="1">
      <c r="A521" s="304"/>
      <c r="B521" s="304"/>
      <c r="C521" s="733"/>
      <c r="D521" s="304"/>
      <c r="E521" s="304"/>
      <c r="F521" s="304"/>
      <c r="G521" s="304"/>
      <c r="H521" s="304"/>
      <c r="I521" s="304"/>
      <c r="J521" s="304"/>
      <c r="K521" s="304"/>
      <c r="L521" s="304"/>
      <c r="M521" s="304"/>
      <c r="N521" s="304"/>
      <c r="O521" s="304"/>
      <c r="P521" s="304"/>
      <c r="Q521" s="304"/>
      <c r="R521" s="304"/>
      <c r="S521" s="304"/>
      <c r="T521" s="304"/>
      <c r="U521" s="304"/>
      <c r="V521" s="304"/>
      <c r="W521" s="304"/>
      <c r="X521" s="304"/>
      <c r="Y521" s="304"/>
    </row>
    <row r="522" spans="1:25" ht="16.5" customHeight="1">
      <c r="A522" s="304"/>
      <c r="B522" s="304"/>
      <c r="C522" s="733"/>
      <c r="D522" s="304"/>
      <c r="E522" s="304"/>
      <c r="F522" s="304"/>
      <c r="G522" s="304"/>
      <c r="H522" s="304"/>
      <c r="I522" s="304"/>
      <c r="J522" s="304"/>
      <c r="K522" s="304"/>
      <c r="L522" s="304"/>
      <c r="M522" s="304"/>
      <c r="N522" s="304"/>
      <c r="O522" s="304"/>
      <c r="P522" s="304"/>
      <c r="Q522" s="304"/>
      <c r="R522" s="304"/>
      <c r="S522" s="304"/>
      <c r="T522" s="304"/>
      <c r="U522" s="304"/>
      <c r="V522" s="304"/>
      <c r="W522" s="304"/>
      <c r="X522" s="304"/>
      <c r="Y522" s="304"/>
    </row>
    <row r="523" spans="1:25" ht="16.5" customHeight="1">
      <c r="A523" s="304"/>
      <c r="B523" s="304"/>
      <c r="C523" s="733"/>
      <c r="D523" s="304"/>
      <c r="E523" s="304"/>
      <c r="F523" s="304"/>
      <c r="G523" s="304"/>
      <c r="H523" s="304"/>
      <c r="I523" s="304"/>
      <c r="J523" s="304"/>
      <c r="K523" s="304"/>
      <c r="L523" s="304"/>
      <c r="M523" s="304"/>
      <c r="N523" s="304"/>
      <c r="O523" s="304"/>
      <c r="P523" s="304"/>
      <c r="Q523" s="304"/>
      <c r="R523" s="304"/>
      <c r="S523" s="304"/>
      <c r="T523" s="304"/>
      <c r="U523" s="304"/>
      <c r="V523" s="304"/>
      <c r="W523" s="304"/>
      <c r="X523" s="304"/>
      <c r="Y523" s="304"/>
    </row>
    <row r="524" spans="1:25" ht="16.5" customHeight="1">
      <c r="A524" s="304"/>
      <c r="B524" s="304"/>
      <c r="C524" s="733"/>
      <c r="D524" s="304"/>
      <c r="E524" s="304"/>
      <c r="F524" s="304"/>
      <c r="G524" s="304"/>
      <c r="H524" s="304"/>
      <c r="I524" s="304"/>
      <c r="J524" s="304"/>
      <c r="K524" s="304"/>
      <c r="L524" s="304"/>
      <c r="M524" s="304"/>
      <c r="N524" s="304"/>
      <c r="O524" s="304"/>
      <c r="P524" s="304"/>
      <c r="Q524" s="304"/>
      <c r="R524" s="304"/>
      <c r="S524" s="304"/>
      <c r="T524" s="304"/>
      <c r="U524" s="304"/>
      <c r="V524" s="304"/>
      <c r="W524" s="304"/>
      <c r="X524" s="304"/>
      <c r="Y524" s="304"/>
    </row>
    <row r="525" spans="1:25" ht="16.5" customHeight="1">
      <c r="A525" s="304"/>
      <c r="B525" s="304"/>
      <c r="C525" s="733"/>
      <c r="D525" s="304"/>
      <c r="E525" s="304"/>
      <c r="F525" s="304"/>
      <c r="G525" s="304"/>
      <c r="H525" s="304"/>
      <c r="I525" s="304"/>
      <c r="J525" s="304"/>
      <c r="K525" s="304"/>
      <c r="L525" s="304"/>
      <c r="M525" s="304"/>
      <c r="N525" s="304"/>
      <c r="O525" s="304"/>
      <c r="P525" s="304"/>
      <c r="Q525" s="304"/>
      <c r="R525" s="304"/>
      <c r="S525" s="304"/>
      <c r="T525" s="304"/>
      <c r="U525" s="304"/>
      <c r="V525" s="304"/>
      <c r="W525" s="304"/>
      <c r="X525" s="304"/>
      <c r="Y525" s="304"/>
    </row>
    <row r="526" spans="1:25" ht="16.5" customHeight="1">
      <c r="A526" s="304"/>
      <c r="B526" s="304"/>
      <c r="C526" s="733"/>
      <c r="D526" s="304"/>
      <c r="E526" s="304"/>
      <c r="F526" s="304"/>
      <c r="G526" s="304"/>
      <c r="H526" s="304"/>
      <c r="I526" s="304"/>
      <c r="J526" s="304"/>
      <c r="K526" s="304"/>
      <c r="L526" s="304"/>
      <c r="M526" s="304"/>
      <c r="N526" s="304"/>
      <c r="O526" s="304"/>
      <c r="P526" s="304"/>
      <c r="Q526" s="304"/>
      <c r="R526" s="304"/>
      <c r="S526" s="304"/>
      <c r="T526" s="304"/>
      <c r="U526" s="304"/>
      <c r="V526" s="304"/>
      <c r="W526" s="304"/>
      <c r="X526" s="304"/>
      <c r="Y526" s="304"/>
    </row>
    <row r="527" spans="1:25" ht="16.5" customHeight="1">
      <c r="A527" s="304"/>
      <c r="B527" s="304"/>
      <c r="C527" s="733"/>
      <c r="D527" s="304"/>
      <c r="E527" s="304"/>
      <c r="F527" s="304"/>
      <c r="G527" s="304"/>
      <c r="H527" s="304"/>
      <c r="I527" s="304"/>
      <c r="J527" s="304"/>
      <c r="K527" s="304"/>
      <c r="L527" s="304"/>
      <c r="M527" s="304"/>
      <c r="N527" s="304"/>
      <c r="O527" s="304"/>
      <c r="P527" s="304"/>
      <c r="Q527" s="304"/>
      <c r="R527" s="304"/>
      <c r="S527" s="304"/>
      <c r="T527" s="304"/>
      <c r="U527" s="304"/>
      <c r="V527" s="304"/>
      <c r="W527" s="304"/>
      <c r="X527" s="304"/>
      <c r="Y527" s="304"/>
    </row>
    <row r="528" spans="1:25" ht="16.5" customHeight="1">
      <c r="A528" s="304"/>
      <c r="B528" s="304"/>
      <c r="C528" s="733"/>
      <c r="D528" s="304"/>
      <c r="E528" s="304"/>
      <c r="F528" s="304"/>
      <c r="G528" s="304"/>
      <c r="H528" s="304"/>
      <c r="I528" s="304"/>
      <c r="J528" s="304"/>
      <c r="K528" s="304"/>
      <c r="L528" s="304"/>
      <c r="M528" s="304"/>
      <c r="N528" s="304"/>
      <c r="O528" s="304"/>
      <c r="P528" s="304"/>
      <c r="Q528" s="304"/>
      <c r="R528" s="304"/>
      <c r="S528" s="304"/>
      <c r="T528" s="304"/>
      <c r="U528" s="304"/>
      <c r="V528" s="304"/>
      <c r="W528" s="304"/>
      <c r="X528" s="304"/>
      <c r="Y528" s="304"/>
    </row>
    <row r="529" spans="1:25" ht="16.5" customHeight="1">
      <c r="A529" s="304"/>
      <c r="B529" s="304"/>
      <c r="C529" s="733"/>
      <c r="D529" s="304"/>
      <c r="E529" s="304"/>
      <c r="F529" s="304"/>
      <c r="G529" s="304"/>
      <c r="H529" s="304"/>
      <c r="I529" s="304"/>
      <c r="J529" s="304"/>
      <c r="K529" s="304"/>
      <c r="L529" s="304"/>
      <c r="M529" s="304"/>
      <c r="N529" s="304"/>
      <c r="O529" s="304"/>
      <c r="P529" s="304"/>
      <c r="Q529" s="304"/>
      <c r="R529" s="304"/>
      <c r="S529" s="304"/>
      <c r="T529" s="304"/>
      <c r="U529" s="304"/>
      <c r="V529" s="304"/>
      <c r="W529" s="304"/>
      <c r="X529" s="304"/>
      <c r="Y529" s="304"/>
    </row>
    <row r="530" spans="1:25" ht="16.5" customHeight="1">
      <c r="A530" s="304"/>
      <c r="B530" s="304"/>
      <c r="C530" s="733"/>
      <c r="D530" s="304"/>
      <c r="E530" s="304"/>
      <c r="F530" s="304"/>
      <c r="G530" s="304"/>
      <c r="H530" s="304"/>
      <c r="I530" s="304"/>
      <c r="J530" s="304"/>
      <c r="K530" s="304"/>
      <c r="L530" s="304"/>
      <c r="M530" s="304"/>
      <c r="N530" s="304"/>
      <c r="O530" s="304"/>
      <c r="P530" s="304"/>
      <c r="Q530" s="304"/>
      <c r="R530" s="304"/>
      <c r="S530" s="304"/>
      <c r="T530" s="304"/>
      <c r="U530" s="304"/>
      <c r="V530" s="304"/>
      <c r="W530" s="304"/>
      <c r="X530" s="304"/>
      <c r="Y530" s="304"/>
    </row>
    <row r="531" spans="1:25" ht="16.5" customHeight="1">
      <c r="A531" s="304"/>
      <c r="B531" s="304"/>
      <c r="C531" s="733"/>
      <c r="D531" s="304"/>
      <c r="E531" s="304"/>
      <c r="F531" s="304"/>
      <c r="G531" s="304"/>
      <c r="H531" s="304"/>
      <c r="I531" s="304"/>
      <c r="J531" s="304"/>
      <c r="K531" s="304"/>
      <c r="L531" s="304"/>
      <c r="M531" s="304"/>
      <c r="N531" s="304"/>
      <c r="O531" s="304"/>
      <c r="P531" s="304"/>
      <c r="Q531" s="304"/>
      <c r="R531" s="304"/>
      <c r="S531" s="304"/>
      <c r="T531" s="304"/>
      <c r="U531" s="304"/>
      <c r="V531" s="304"/>
      <c r="W531" s="304"/>
      <c r="X531" s="304"/>
      <c r="Y531" s="304"/>
    </row>
    <row r="532" spans="1:25" ht="16.5" customHeight="1">
      <c r="A532" s="304"/>
      <c r="B532" s="304"/>
      <c r="C532" s="733"/>
      <c r="D532" s="304"/>
      <c r="E532" s="304"/>
      <c r="F532" s="304"/>
      <c r="G532" s="304"/>
      <c r="H532" s="304"/>
      <c r="I532" s="304"/>
      <c r="J532" s="304"/>
      <c r="K532" s="304"/>
      <c r="L532" s="304"/>
      <c r="M532" s="304"/>
      <c r="N532" s="304"/>
      <c r="O532" s="304"/>
      <c r="P532" s="304"/>
      <c r="Q532" s="304"/>
      <c r="R532" s="304"/>
      <c r="S532" s="304"/>
      <c r="T532" s="304"/>
      <c r="U532" s="304"/>
      <c r="V532" s="304"/>
      <c r="W532" s="304"/>
      <c r="X532" s="304"/>
      <c r="Y532" s="304"/>
    </row>
    <row r="533" spans="1:25" ht="16.5" customHeight="1">
      <c r="A533" s="304"/>
      <c r="B533" s="304"/>
      <c r="C533" s="733"/>
      <c r="D533" s="304"/>
      <c r="E533" s="304"/>
      <c r="F533" s="304"/>
      <c r="G533" s="304"/>
      <c r="H533" s="304"/>
      <c r="I533" s="304"/>
      <c r="J533" s="304"/>
      <c r="K533" s="304"/>
      <c r="L533" s="304"/>
      <c r="M533" s="304"/>
      <c r="N533" s="304"/>
      <c r="O533" s="304"/>
      <c r="P533" s="304"/>
      <c r="Q533" s="304"/>
      <c r="R533" s="304"/>
      <c r="S533" s="304"/>
      <c r="T533" s="304"/>
      <c r="U533" s="304"/>
      <c r="V533" s="304"/>
      <c r="W533" s="304"/>
      <c r="X533" s="304"/>
      <c r="Y533" s="304"/>
    </row>
    <row r="534" spans="1:25" ht="16.5" customHeight="1">
      <c r="A534" s="304"/>
      <c r="B534" s="304"/>
      <c r="C534" s="733"/>
      <c r="D534" s="304"/>
      <c r="E534" s="304"/>
      <c r="F534" s="304"/>
      <c r="G534" s="304"/>
      <c r="H534" s="304"/>
      <c r="I534" s="304"/>
      <c r="J534" s="304"/>
      <c r="K534" s="304"/>
      <c r="L534" s="304"/>
      <c r="M534" s="304"/>
      <c r="N534" s="304"/>
      <c r="O534" s="304"/>
      <c r="P534" s="304"/>
      <c r="Q534" s="304"/>
      <c r="R534" s="304"/>
      <c r="S534" s="304"/>
      <c r="T534" s="304"/>
      <c r="U534" s="304"/>
      <c r="V534" s="304"/>
      <c r="W534" s="304"/>
      <c r="X534" s="304"/>
      <c r="Y534" s="304"/>
    </row>
    <row r="535" spans="1:25" ht="16.5" customHeight="1">
      <c r="A535" s="304"/>
      <c r="B535" s="304"/>
      <c r="C535" s="733"/>
      <c r="D535" s="304"/>
      <c r="E535" s="304"/>
      <c r="F535" s="304"/>
      <c r="G535" s="304"/>
      <c r="H535" s="304"/>
      <c r="I535" s="304"/>
      <c r="J535" s="304"/>
      <c r="K535" s="304"/>
      <c r="L535" s="304"/>
      <c r="M535" s="304"/>
      <c r="N535" s="304"/>
      <c r="O535" s="304"/>
      <c r="P535" s="304"/>
      <c r="Q535" s="304"/>
      <c r="R535" s="304"/>
      <c r="S535" s="304"/>
      <c r="T535" s="304"/>
      <c r="U535" s="304"/>
      <c r="V535" s="304"/>
      <c r="W535" s="304"/>
      <c r="X535" s="304"/>
      <c r="Y535" s="304"/>
    </row>
    <row r="536" spans="1:25" ht="16.5" customHeight="1">
      <c r="A536" s="304"/>
      <c r="B536" s="304"/>
      <c r="C536" s="733"/>
      <c r="D536" s="304"/>
      <c r="E536" s="304"/>
      <c r="F536" s="304"/>
      <c r="G536" s="304"/>
      <c r="H536" s="304"/>
      <c r="I536" s="304"/>
      <c r="J536" s="304"/>
      <c r="K536" s="304"/>
      <c r="L536" s="304"/>
      <c r="M536" s="304"/>
      <c r="N536" s="304"/>
      <c r="O536" s="304"/>
      <c r="P536" s="304"/>
      <c r="Q536" s="304"/>
      <c r="R536" s="304"/>
      <c r="S536" s="304"/>
      <c r="T536" s="304"/>
      <c r="U536" s="304"/>
      <c r="V536" s="304"/>
      <c r="W536" s="304"/>
      <c r="X536" s="304"/>
      <c r="Y536" s="304"/>
    </row>
    <row r="537" spans="1:25" ht="16.5" customHeight="1">
      <c r="A537" s="304"/>
      <c r="B537" s="304"/>
      <c r="C537" s="733"/>
      <c r="D537" s="304"/>
      <c r="E537" s="304"/>
      <c r="F537" s="304"/>
      <c r="G537" s="304"/>
      <c r="H537" s="304"/>
      <c r="I537" s="304"/>
      <c r="J537" s="304"/>
      <c r="K537" s="304"/>
      <c r="L537" s="304"/>
      <c r="M537" s="304"/>
      <c r="N537" s="304"/>
      <c r="O537" s="304"/>
      <c r="P537" s="304"/>
      <c r="Q537" s="304"/>
      <c r="R537" s="304"/>
      <c r="S537" s="304"/>
      <c r="T537" s="304"/>
      <c r="U537" s="304"/>
      <c r="V537" s="304"/>
      <c r="W537" s="304"/>
      <c r="X537" s="304"/>
      <c r="Y537" s="304"/>
    </row>
    <row r="538" spans="1:25" ht="16.5" customHeight="1">
      <c r="A538" s="304"/>
      <c r="B538" s="304"/>
      <c r="C538" s="733"/>
      <c r="D538" s="304"/>
      <c r="E538" s="304"/>
      <c r="F538" s="304"/>
      <c r="G538" s="304"/>
      <c r="H538" s="304"/>
      <c r="I538" s="304"/>
      <c r="J538" s="304"/>
      <c r="K538" s="304"/>
      <c r="L538" s="304"/>
      <c r="M538" s="304"/>
      <c r="N538" s="304"/>
      <c r="O538" s="304"/>
      <c r="P538" s="304"/>
      <c r="Q538" s="304"/>
      <c r="R538" s="304"/>
      <c r="S538" s="304"/>
      <c r="T538" s="304"/>
      <c r="U538" s="304"/>
      <c r="V538" s="304"/>
      <c r="W538" s="304"/>
      <c r="X538" s="304"/>
      <c r="Y538" s="304"/>
    </row>
    <row r="539" spans="1:25" ht="16.5" customHeight="1">
      <c r="A539" s="304"/>
      <c r="B539" s="304"/>
      <c r="C539" s="733"/>
      <c r="D539" s="304"/>
      <c r="E539" s="304"/>
      <c r="F539" s="304"/>
      <c r="G539" s="304"/>
      <c r="H539" s="304"/>
      <c r="I539" s="304"/>
      <c r="J539" s="304"/>
      <c r="K539" s="304"/>
      <c r="L539" s="304"/>
      <c r="M539" s="304"/>
      <c r="N539" s="304"/>
      <c r="O539" s="304"/>
      <c r="P539" s="304"/>
      <c r="Q539" s="304"/>
      <c r="R539" s="304"/>
      <c r="S539" s="304"/>
      <c r="T539" s="304"/>
      <c r="U539" s="304"/>
      <c r="V539" s="304"/>
      <c r="W539" s="304"/>
      <c r="X539" s="304"/>
      <c r="Y539" s="304"/>
    </row>
    <row r="540" spans="1:25" ht="16.5" customHeight="1">
      <c r="A540" s="304"/>
      <c r="B540" s="304"/>
      <c r="C540" s="733"/>
      <c r="D540" s="304"/>
      <c r="E540" s="304"/>
      <c r="F540" s="304"/>
      <c r="G540" s="304"/>
      <c r="H540" s="304"/>
      <c r="I540" s="304"/>
      <c r="J540" s="304"/>
      <c r="K540" s="304"/>
      <c r="L540" s="304"/>
      <c r="M540" s="304"/>
      <c r="N540" s="304"/>
      <c r="O540" s="304"/>
      <c r="P540" s="304"/>
      <c r="Q540" s="304"/>
      <c r="R540" s="304"/>
      <c r="S540" s="304"/>
      <c r="T540" s="304"/>
      <c r="U540" s="304"/>
      <c r="V540" s="304"/>
      <c r="W540" s="304"/>
      <c r="X540" s="304"/>
      <c r="Y540" s="304"/>
    </row>
    <row r="541" spans="1:25" ht="16.5" customHeight="1">
      <c r="A541" s="304"/>
      <c r="B541" s="304"/>
      <c r="C541" s="733"/>
      <c r="D541" s="304"/>
      <c r="E541" s="304"/>
      <c r="F541" s="304"/>
      <c r="G541" s="304"/>
      <c r="H541" s="304"/>
      <c r="I541" s="304"/>
      <c r="J541" s="304"/>
      <c r="K541" s="304"/>
      <c r="L541" s="304"/>
      <c r="M541" s="304"/>
      <c r="N541" s="304"/>
      <c r="O541" s="304"/>
      <c r="P541" s="304"/>
      <c r="Q541" s="304"/>
      <c r="R541" s="304"/>
      <c r="S541" s="304"/>
      <c r="T541" s="304"/>
      <c r="U541" s="304"/>
      <c r="V541" s="304"/>
      <c r="W541" s="304"/>
      <c r="X541" s="304"/>
      <c r="Y541" s="304"/>
    </row>
    <row r="542" spans="1:25" ht="16.5" customHeight="1">
      <c r="A542" s="304"/>
      <c r="B542" s="304"/>
      <c r="C542" s="733"/>
      <c r="D542" s="304"/>
      <c r="E542" s="304"/>
      <c r="F542" s="304"/>
      <c r="G542" s="304"/>
      <c r="H542" s="304"/>
      <c r="I542" s="304"/>
      <c r="J542" s="304"/>
      <c r="K542" s="304"/>
      <c r="L542" s="304"/>
      <c r="M542" s="304"/>
      <c r="N542" s="304"/>
      <c r="O542" s="304"/>
      <c r="P542" s="304"/>
      <c r="Q542" s="304"/>
      <c r="R542" s="304"/>
      <c r="S542" s="304"/>
      <c r="T542" s="304"/>
      <c r="U542" s="304"/>
      <c r="V542" s="304"/>
      <c r="W542" s="304"/>
      <c r="X542" s="304"/>
      <c r="Y542" s="304"/>
    </row>
    <row r="543" spans="1:25" ht="16.5" customHeight="1">
      <c r="A543" s="304"/>
      <c r="B543" s="304"/>
      <c r="C543" s="733"/>
      <c r="D543" s="304"/>
      <c r="E543" s="304"/>
      <c r="F543" s="304"/>
      <c r="G543" s="304"/>
      <c r="H543" s="304"/>
      <c r="I543" s="304"/>
      <c r="J543" s="304"/>
      <c r="K543" s="304"/>
      <c r="L543" s="304"/>
      <c r="M543" s="304"/>
      <c r="N543" s="304"/>
      <c r="O543" s="304"/>
      <c r="P543" s="304"/>
      <c r="Q543" s="304"/>
      <c r="R543" s="304"/>
      <c r="S543" s="304"/>
      <c r="T543" s="304"/>
      <c r="U543" s="304"/>
      <c r="V543" s="304"/>
      <c r="W543" s="304"/>
      <c r="X543" s="304"/>
      <c r="Y543" s="304"/>
    </row>
    <row r="544" spans="1:25" ht="16.5" customHeight="1">
      <c r="A544" s="304"/>
      <c r="B544" s="304"/>
      <c r="C544" s="733"/>
      <c r="D544" s="304"/>
      <c r="E544" s="304"/>
      <c r="F544" s="304"/>
      <c r="G544" s="304"/>
      <c r="H544" s="304"/>
      <c r="I544" s="304"/>
      <c r="J544" s="304"/>
      <c r="K544" s="304"/>
      <c r="L544" s="304"/>
      <c r="M544" s="304"/>
      <c r="N544" s="304"/>
      <c r="O544" s="304"/>
      <c r="P544" s="304"/>
      <c r="Q544" s="304"/>
      <c r="R544" s="304"/>
      <c r="S544" s="304"/>
      <c r="T544" s="304"/>
      <c r="U544" s="304"/>
      <c r="V544" s="304"/>
      <c r="W544" s="304"/>
      <c r="X544" s="304"/>
      <c r="Y544" s="304"/>
    </row>
    <row r="545" spans="1:25" ht="16.5" customHeight="1">
      <c r="A545" s="304"/>
      <c r="B545" s="304"/>
      <c r="C545" s="733"/>
      <c r="D545" s="304"/>
      <c r="E545" s="304"/>
      <c r="F545" s="304"/>
      <c r="G545" s="304"/>
      <c r="H545" s="304"/>
      <c r="I545" s="304"/>
      <c r="J545" s="304"/>
      <c r="K545" s="304"/>
      <c r="L545" s="304"/>
      <c r="M545" s="304"/>
      <c r="N545" s="304"/>
      <c r="O545" s="304"/>
      <c r="P545" s="304"/>
      <c r="Q545" s="304"/>
      <c r="R545" s="304"/>
      <c r="S545" s="304"/>
      <c r="T545" s="304"/>
      <c r="U545" s="304"/>
      <c r="V545" s="304"/>
      <c r="W545" s="304"/>
      <c r="X545" s="304"/>
      <c r="Y545" s="304"/>
    </row>
    <row r="546" spans="1:25" ht="16.5" customHeight="1">
      <c r="A546" s="304"/>
      <c r="B546" s="304"/>
      <c r="C546" s="733"/>
      <c r="D546" s="304"/>
      <c r="E546" s="304"/>
      <c r="F546" s="304"/>
      <c r="G546" s="304"/>
      <c r="H546" s="304"/>
      <c r="I546" s="304"/>
      <c r="J546" s="304"/>
      <c r="K546" s="304"/>
      <c r="L546" s="304"/>
      <c r="M546" s="304"/>
      <c r="N546" s="304"/>
      <c r="O546" s="304"/>
      <c r="P546" s="304"/>
      <c r="Q546" s="304"/>
      <c r="R546" s="304"/>
      <c r="S546" s="304"/>
      <c r="T546" s="304"/>
      <c r="U546" s="304"/>
      <c r="V546" s="304"/>
      <c r="W546" s="304"/>
      <c r="X546" s="304"/>
      <c r="Y546" s="304"/>
    </row>
    <row r="547" spans="1:25" ht="16.5" customHeight="1">
      <c r="A547" s="304"/>
      <c r="B547" s="304"/>
      <c r="C547" s="733"/>
      <c r="D547" s="304"/>
      <c r="E547" s="304"/>
      <c r="F547" s="304"/>
      <c r="G547" s="304"/>
      <c r="H547" s="304"/>
      <c r="I547" s="304"/>
      <c r="J547" s="304"/>
      <c r="K547" s="304"/>
      <c r="L547" s="304"/>
      <c r="M547" s="304"/>
      <c r="N547" s="304"/>
      <c r="O547" s="304"/>
      <c r="P547" s="304"/>
      <c r="Q547" s="304"/>
      <c r="R547" s="304"/>
      <c r="S547" s="304"/>
      <c r="T547" s="304"/>
      <c r="U547" s="304"/>
      <c r="V547" s="304"/>
      <c r="W547" s="304"/>
      <c r="X547" s="304"/>
      <c r="Y547" s="304"/>
    </row>
    <row r="548" spans="1:25" ht="16.5" customHeight="1">
      <c r="A548" s="304"/>
      <c r="B548" s="304"/>
      <c r="C548" s="733"/>
      <c r="D548" s="304"/>
      <c r="E548" s="304"/>
      <c r="F548" s="304"/>
      <c r="G548" s="304"/>
      <c r="H548" s="304"/>
      <c r="I548" s="304"/>
      <c r="J548" s="304"/>
      <c r="K548" s="304"/>
      <c r="L548" s="304"/>
      <c r="M548" s="304"/>
      <c r="N548" s="304"/>
      <c r="O548" s="304"/>
      <c r="P548" s="304"/>
      <c r="Q548" s="304"/>
      <c r="R548" s="304"/>
      <c r="S548" s="304"/>
      <c r="T548" s="304"/>
      <c r="U548" s="304"/>
      <c r="V548" s="304"/>
      <c r="W548" s="304"/>
      <c r="X548" s="304"/>
      <c r="Y548" s="304"/>
    </row>
    <row r="549" spans="1:25" ht="16.5" customHeight="1">
      <c r="A549" s="304"/>
      <c r="B549" s="304"/>
      <c r="C549" s="733"/>
      <c r="D549" s="304"/>
      <c r="E549" s="304"/>
      <c r="F549" s="304"/>
      <c r="G549" s="304"/>
      <c r="H549" s="304"/>
      <c r="I549" s="304"/>
      <c r="J549" s="304"/>
      <c r="K549" s="304"/>
      <c r="L549" s="304"/>
      <c r="M549" s="304"/>
      <c r="N549" s="304"/>
      <c r="O549" s="304"/>
      <c r="P549" s="304"/>
      <c r="Q549" s="304"/>
      <c r="R549" s="304"/>
      <c r="S549" s="304"/>
      <c r="T549" s="304"/>
      <c r="U549" s="304"/>
      <c r="V549" s="304"/>
      <c r="W549" s="304"/>
      <c r="X549" s="304"/>
      <c r="Y549" s="304"/>
    </row>
    <row r="550" spans="1:25" ht="16.5" customHeight="1">
      <c r="A550" s="304"/>
      <c r="B550" s="304"/>
      <c r="C550" s="733"/>
      <c r="D550" s="304"/>
      <c r="E550" s="304"/>
      <c r="F550" s="304"/>
      <c r="G550" s="304"/>
      <c r="H550" s="304"/>
      <c r="I550" s="304"/>
      <c r="J550" s="304"/>
      <c r="K550" s="304"/>
      <c r="L550" s="304"/>
      <c r="M550" s="304"/>
      <c r="N550" s="304"/>
      <c r="O550" s="304"/>
      <c r="P550" s="304"/>
      <c r="Q550" s="304"/>
      <c r="R550" s="304"/>
      <c r="S550" s="304"/>
      <c r="T550" s="304"/>
      <c r="U550" s="304"/>
      <c r="V550" s="304"/>
      <c r="W550" s="304"/>
      <c r="X550" s="304"/>
      <c r="Y550" s="304"/>
    </row>
    <row r="551" spans="1:25" ht="16.5" customHeight="1">
      <c r="A551" s="304"/>
      <c r="B551" s="304"/>
      <c r="C551" s="733"/>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row>
    <row r="552" spans="1:25" ht="16.5" customHeight="1">
      <c r="A552" s="304"/>
      <c r="B552" s="304"/>
      <c r="C552" s="733"/>
      <c r="D552" s="304"/>
      <c r="E552" s="304"/>
      <c r="F552" s="304"/>
      <c r="G552" s="304"/>
      <c r="H552" s="304"/>
      <c r="I552" s="304"/>
      <c r="J552" s="304"/>
      <c r="K552" s="304"/>
      <c r="L552" s="304"/>
      <c r="M552" s="304"/>
      <c r="N552" s="304"/>
      <c r="O552" s="304"/>
      <c r="P552" s="304"/>
      <c r="Q552" s="304"/>
      <c r="R552" s="304"/>
      <c r="S552" s="304"/>
      <c r="T552" s="304"/>
      <c r="U552" s="304"/>
      <c r="V552" s="304"/>
      <c r="W552" s="304"/>
      <c r="X552" s="304"/>
      <c r="Y552" s="304"/>
    </row>
    <row r="553" spans="1:25" ht="16.5" customHeight="1">
      <c r="A553" s="304"/>
      <c r="B553" s="304"/>
      <c r="C553" s="733"/>
      <c r="D553" s="304"/>
      <c r="E553" s="304"/>
      <c r="F553" s="304"/>
      <c r="G553" s="304"/>
      <c r="H553" s="304"/>
      <c r="I553" s="304"/>
      <c r="J553" s="304"/>
      <c r="K553" s="304"/>
      <c r="L553" s="304"/>
      <c r="M553" s="304"/>
      <c r="N553" s="304"/>
      <c r="O553" s="304"/>
      <c r="P553" s="304"/>
      <c r="Q553" s="304"/>
      <c r="R553" s="304"/>
      <c r="S553" s="304"/>
      <c r="T553" s="304"/>
      <c r="U553" s="304"/>
      <c r="V553" s="304"/>
      <c r="W553" s="304"/>
      <c r="X553" s="304"/>
      <c r="Y553" s="304"/>
    </row>
    <row r="554" spans="1:25" ht="16.5" customHeight="1">
      <c r="A554" s="304"/>
      <c r="B554" s="304"/>
      <c r="C554" s="733"/>
      <c r="D554" s="304"/>
      <c r="E554" s="304"/>
      <c r="F554" s="304"/>
      <c r="G554" s="304"/>
      <c r="H554" s="304"/>
      <c r="I554" s="304"/>
      <c r="J554" s="304"/>
      <c r="K554" s="304"/>
      <c r="L554" s="304"/>
      <c r="M554" s="304"/>
      <c r="N554" s="304"/>
      <c r="O554" s="304"/>
      <c r="P554" s="304"/>
      <c r="Q554" s="304"/>
      <c r="R554" s="304"/>
      <c r="S554" s="304"/>
      <c r="T554" s="304"/>
      <c r="U554" s="304"/>
      <c r="V554" s="304"/>
      <c r="W554" s="304"/>
      <c r="X554" s="304"/>
      <c r="Y554" s="304"/>
    </row>
    <row r="555" spans="1:25" ht="16.5" customHeight="1">
      <c r="A555" s="304"/>
      <c r="B555" s="304"/>
      <c r="C555" s="733"/>
      <c r="D555" s="304"/>
      <c r="E555" s="304"/>
      <c r="F555" s="304"/>
      <c r="G555" s="304"/>
      <c r="H555" s="304"/>
      <c r="I555" s="304"/>
      <c r="J555" s="304"/>
      <c r="K555" s="304"/>
      <c r="L555" s="304"/>
      <c r="M555" s="304"/>
      <c r="N555" s="304"/>
      <c r="O555" s="304"/>
      <c r="P555" s="304"/>
      <c r="Q555" s="304"/>
      <c r="R555" s="304"/>
      <c r="S555" s="304"/>
      <c r="T555" s="304"/>
      <c r="U555" s="304"/>
      <c r="V555" s="304"/>
      <c r="W555" s="304"/>
      <c r="X555" s="304"/>
      <c r="Y555" s="304"/>
    </row>
    <row r="556" spans="1:25" ht="16.5" customHeight="1">
      <c r="A556" s="304"/>
      <c r="B556" s="304"/>
      <c r="C556" s="733"/>
      <c r="D556" s="304"/>
      <c r="E556" s="304"/>
      <c r="F556" s="304"/>
      <c r="G556" s="304"/>
      <c r="H556" s="304"/>
      <c r="I556" s="304"/>
      <c r="J556" s="304"/>
      <c r="K556" s="304"/>
      <c r="L556" s="304"/>
      <c r="M556" s="304"/>
      <c r="N556" s="304"/>
      <c r="O556" s="304"/>
      <c r="P556" s="304"/>
      <c r="Q556" s="304"/>
      <c r="R556" s="304"/>
      <c r="S556" s="304"/>
      <c r="T556" s="304"/>
      <c r="U556" s="304"/>
      <c r="V556" s="304"/>
      <c r="W556" s="304"/>
      <c r="X556" s="304"/>
      <c r="Y556" s="304"/>
    </row>
    <row r="557" spans="1:25" ht="16.5" customHeight="1">
      <c r="A557" s="304"/>
      <c r="B557" s="304"/>
      <c r="C557" s="733"/>
      <c r="D557" s="304"/>
      <c r="E557" s="304"/>
      <c r="F557" s="304"/>
      <c r="G557" s="304"/>
      <c r="H557" s="304"/>
      <c r="I557" s="304"/>
      <c r="J557" s="304"/>
      <c r="K557" s="304"/>
      <c r="L557" s="304"/>
      <c r="M557" s="304"/>
      <c r="N557" s="304"/>
      <c r="O557" s="304"/>
      <c r="P557" s="304"/>
      <c r="Q557" s="304"/>
      <c r="R557" s="304"/>
      <c r="S557" s="304"/>
      <c r="T557" s="304"/>
      <c r="U557" s="304"/>
      <c r="V557" s="304"/>
      <c r="W557" s="304"/>
      <c r="X557" s="304"/>
      <c r="Y557" s="304"/>
    </row>
    <row r="558" spans="1:25" ht="16.5" customHeight="1">
      <c r="A558" s="304"/>
      <c r="B558" s="304"/>
      <c r="C558" s="733"/>
      <c r="D558" s="304"/>
      <c r="E558" s="304"/>
      <c r="F558" s="304"/>
      <c r="G558" s="304"/>
      <c r="H558" s="304"/>
      <c r="I558" s="304"/>
      <c r="J558" s="304"/>
      <c r="K558" s="304"/>
      <c r="L558" s="304"/>
      <c r="M558" s="304"/>
      <c r="N558" s="304"/>
      <c r="O558" s="304"/>
      <c r="P558" s="304"/>
      <c r="Q558" s="304"/>
      <c r="R558" s="304"/>
      <c r="S558" s="304"/>
      <c r="T558" s="304"/>
      <c r="U558" s="304"/>
      <c r="V558" s="304"/>
      <c r="W558" s="304"/>
      <c r="X558" s="304"/>
      <c r="Y558" s="304"/>
    </row>
    <row r="559" spans="1:25" ht="16.5" customHeight="1">
      <c r="A559" s="304"/>
      <c r="B559" s="304"/>
      <c r="C559" s="733"/>
      <c r="D559" s="304"/>
      <c r="E559" s="304"/>
      <c r="F559" s="304"/>
      <c r="G559" s="304"/>
      <c r="H559" s="304"/>
      <c r="I559" s="304"/>
      <c r="J559" s="304"/>
      <c r="K559" s="304"/>
      <c r="L559" s="304"/>
      <c r="M559" s="304"/>
      <c r="N559" s="304"/>
      <c r="O559" s="304"/>
      <c r="P559" s="304"/>
      <c r="Q559" s="304"/>
      <c r="R559" s="304"/>
      <c r="S559" s="304"/>
      <c r="T559" s="304"/>
      <c r="U559" s="304"/>
      <c r="V559" s="304"/>
      <c r="W559" s="304"/>
      <c r="X559" s="304"/>
      <c r="Y559" s="304"/>
    </row>
    <row r="560" spans="1:25" ht="16.5" customHeight="1">
      <c r="A560" s="304"/>
      <c r="B560" s="304"/>
      <c r="C560" s="733"/>
      <c r="D560" s="304"/>
      <c r="E560" s="304"/>
      <c r="F560" s="304"/>
      <c r="G560" s="304"/>
      <c r="H560" s="304"/>
      <c r="I560" s="304"/>
      <c r="J560" s="304"/>
      <c r="K560" s="304"/>
      <c r="L560" s="304"/>
      <c r="M560" s="304"/>
      <c r="N560" s="304"/>
      <c r="O560" s="304"/>
      <c r="P560" s="304"/>
      <c r="Q560" s="304"/>
      <c r="R560" s="304"/>
      <c r="S560" s="304"/>
      <c r="T560" s="304"/>
      <c r="U560" s="304"/>
      <c r="V560" s="304"/>
      <c r="W560" s="304"/>
      <c r="X560" s="304"/>
      <c r="Y560" s="304"/>
    </row>
    <row r="561" spans="1:25" ht="16.5" customHeight="1">
      <c r="A561" s="304"/>
      <c r="B561" s="304"/>
      <c r="C561" s="733"/>
      <c r="D561" s="304"/>
      <c r="E561" s="304"/>
      <c r="F561" s="304"/>
      <c r="G561" s="304"/>
      <c r="H561" s="304"/>
      <c r="I561" s="304"/>
      <c r="J561" s="304"/>
      <c r="K561" s="304"/>
      <c r="L561" s="304"/>
      <c r="M561" s="304"/>
      <c r="N561" s="304"/>
      <c r="O561" s="304"/>
      <c r="P561" s="304"/>
      <c r="Q561" s="304"/>
      <c r="R561" s="304"/>
      <c r="S561" s="304"/>
      <c r="T561" s="304"/>
      <c r="U561" s="304"/>
      <c r="V561" s="304"/>
      <c r="W561" s="304"/>
      <c r="X561" s="304"/>
      <c r="Y561" s="304"/>
    </row>
    <row r="562" spans="1:25" ht="16.5" customHeight="1">
      <c r="A562" s="304"/>
      <c r="B562" s="304"/>
      <c r="C562" s="733"/>
      <c r="D562" s="304"/>
      <c r="E562" s="304"/>
      <c r="F562" s="304"/>
      <c r="G562" s="304"/>
      <c r="H562" s="304"/>
      <c r="I562" s="304"/>
      <c r="J562" s="304"/>
      <c r="K562" s="304"/>
      <c r="L562" s="304"/>
      <c r="M562" s="304"/>
      <c r="N562" s="304"/>
      <c r="O562" s="304"/>
      <c r="P562" s="304"/>
      <c r="Q562" s="304"/>
      <c r="R562" s="304"/>
      <c r="S562" s="304"/>
      <c r="T562" s="304"/>
      <c r="U562" s="304"/>
      <c r="V562" s="304"/>
      <c r="W562" s="304"/>
      <c r="X562" s="304"/>
      <c r="Y562" s="304"/>
    </row>
    <row r="563" spans="1:25" ht="16.5" customHeight="1">
      <c r="A563" s="304"/>
      <c r="B563" s="304"/>
      <c r="C563" s="733"/>
      <c r="D563" s="304"/>
      <c r="E563" s="304"/>
      <c r="F563" s="304"/>
      <c r="G563" s="304"/>
      <c r="H563" s="304"/>
      <c r="I563" s="304"/>
      <c r="J563" s="304"/>
      <c r="K563" s="304"/>
      <c r="L563" s="304"/>
      <c r="M563" s="304"/>
      <c r="N563" s="304"/>
      <c r="O563" s="304"/>
      <c r="P563" s="304"/>
      <c r="Q563" s="304"/>
      <c r="R563" s="304"/>
      <c r="S563" s="304"/>
      <c r="T563" s="304"/>
      <c r="U563" s="304"/>
      <c r="V563" s="304"/>
      <c r="W563" s="304"/>
      <c r="X563" s="304"/>
      <c r="Y563" s="304"/>
    </row>
    <row r="564" spans="1:25" ht="16.5" customHeight="1">
      <c r="A564" s="304"/>
      <c r="B564" s="304"/>
      <c r="C564" s="733"/>
      <c r="D564" s="304"/>
      <c r="E564" s="304"/>
      <c r="F564" s="304"/>
      <c r="G564" s="304"/>
      <c r="H564" s="304"/>
      <c r="I564" s="304"/>
      <c r="J564" s="304"/>
      <c r="K564" s="304"/>
      <c r="L564" s="304"/>
      <c r="M564" s="304"/>
      <c r="N564" s="304"/>
      <c r="O564" s="304"/>
      <c r="P564" s="304"/>
      <c r="Q564" s="304"/>
      <c r="R564" s="304"/>
      <c r="S564" s="304"/>
      <c r="T564" s="304"/>
      <c r="U564" s="304"/>
      <c r="V564" s="304"/>
      <c r="W564" s="304"/>
      <c r="X564" s="304"/>
      <c r="Y564" s="304"/>
    </row>
    <row r="565" spans="1:25" ht="16.5" customHeight="1">
      <c r="A565" s="304"/>
      <c r="B565" s="304"/>
      <c r="C565" s="733"/>
      <c r="D565" s="304"/>
      <c r="E565" s="304"/>
      <c r="F565" s="304"/>
      <c r="G565" s="304"/>
      <c r="H565" s="304"/>
      <c r="I565" s="304"/>
      <c r="J565" s="304"/>
      <c r="K565" s="304"/>
      <c r="L565" s="304"/>
      <c r="M565" s="304"/>
      <c r="N565" s="304"/>
      <c r="O565" s="304"/>
      <c r="P565" s="304"/>
      <c r="Q565" s="304"/>
      <c r="R565" s="304"/>
      <c r="S565" s="304"/>
      <c r="T565" s="304"/>
      <c r="U565" s="304"/>
      <c r="V565" s="304"/>
      <c r="W565" s="304"/>
      <c r="X565" s="304"/>
      <c r="Y565" s="304"/>
    </row>
    <row r="566" spans="1:25" ht="16.5" customHeight="1">
      <c r="A566" s="304"/>
      <c r="B566" s="304"/>
      <c r="C566" s="733"/>
      <c r="D566" s="304"/>
      <c r="E566" s="304"/>
      <c r="F566" s="304"/>
      <c r="G566" s="304"/>
      <c r="H566" s="304"/>
      <c r="I566" s="304"/>
      <c r="J566" s="304"/>
      <c r="K566" s="304"/>
      <c r="L566" s="304"/>
      <c r="M566" s="304"/>
      <c r="N566" s="304"/>
      <c r="O566" s="304"/>
      <c r="P566" s="304"/>
      <c r="Q566" s="304"/>
      <c r="R566" s="304"/>
      <c r="S566" s="304"/>
      <c r="T566" s="304"/>
      <c r="U566" s="304"/>
      <c r="V566" s="304"/>
      <c r="W566" s="304"/>
      <c r="X566" s="304"/>
      <c r="Y566" s="304"/>
    </row>
    <row r="567" spans="1:25" ht="16.5" customHeight="1">
      <c r="A567" s="304"/>
      <c r="B567" s="304"/>
      <c r="C567" s="733"/>
      <c r="D567" s="304"/>
      <c r="E567" s="304"/>
      <c r="F567" s="304"/>
      <c r="G567" s="304"/>
      <c r="H567" s="304"/>
      <c r="I567" s="304"/>
      <c r="J567" s="304"/>
      <c r="K567" s="304"/>
      <c r="L567" s="304"/>
      <c r="M567" s="304"/>
      <c r="N567" s="304"/>
      <c r="O567" s="304"/>
      <c r="P567" s="304"/>
      <c r="Q567" s="304"/>
      <c r="R567" s="304"/>
      <c r="S567" s="304"/>
      <c r="T567" s="304"/>
      <c r="U567" s="304"/>
      <c r="V567" s="304"/>
      <c r="W567" s="304"/>
      <c r="X567" s="304"/>
      <c r="Y567" s="304"/>
    </row>
    <row r="568" spans="1:25" ht="16.5" customHeight="1">
      <c r="A568" s="304"/>
      <c r="B568" s="304"/>
      <c r="C568" s="733"/>
      <c r="D568" s="304"/>
      <c r="E568" s="304"/>
      <c r="F568" s="304"/>
      <c r="G568" s="304"/>
      <c r="H568" s="304"/>
      <c r="I568" s="304"/>
      <c r="J568" s="304"/>
      <c r="K568" s="304"/>
      <c r="L568" s="304"/>
      <c r="M568" s="304"/>
      <c r="N568" s="304"/>
      <c r="O568" s="304"/>
      <c r="P568" s="304"/>
      <c r="Q568" s="304"/>
      <c r="R568" s="304"/>
      <c r="S568" s="304"/>
      <c r="T568" s="304"/>
      <c r="U568" s="304"/>
      <c r="V568" s="304"/>
      <c r="W568" s="304"/>
      <c r="X568" s="304"/>
      <c r="Y568" s="304"/>
    </row>
    <row r="569" spans="1:25" ht="16.5" customHeight="1">
      <c r="A569" s="304"/>
      <c r="B569" s="304"/>
      <c r="C569" s="733"/>
      <c r="D569" s="304"/>
      <c r="E569" s="304"/>
      <c r="F569" s="304"/>
      <c r="G569" s="304"/>
      <c r="H569" s="304"/>
      <c r="I569" s="304"/>
      <c r="J569" s="304"/>
      <c r="K569" s="304"/>
      <c r="L569" s="304"/>
      <c r="M569" s="304"/>
      <c r="N569" s="304"/>
      <c r="O569" s="304"/>
      <c r="P569" s="304"/>
      <c r="Q569" s="304"/>
      <c r="R569" s="304"/>
      <c r="S569" s="304"/>
      <c r="T569" s="304"/>
      <c r="U569" s="304"/>
      <c r="V569" s="304"/>
      <c r="W569" s="304"/>
      <c r="X569" s="304"/>
      <c r="Y569" s="304"/>
    </row>
    <row r="570" spans="1:25" ht="16.5" customHeight="1">
      <c r="A570" s="304"/>
      <c r="B570" s="304"/>
      <c r="C570" s="733"/>
      <c r="D570" s="304"/>
      <c r="E570" s="304"/>
      <c r="F570" s="304"/>
      <c r="G570" s="304"/>
      <c r="H570" s="304"/>
      <c r="I570" s="304"/>
      <c r="J570" s="304"/>
      <c r="K570" s="304"/>
      <c r="L570" s="304"/>
      <c r="M570" s="304"/>
      <c r="N570" s="304"/>
      <c r="O570" s="304"/>
      <c r="P570" s="304"/>
      <c r="Q570" s="304"/>
      <c r="R570" s="304"/>
      <c r="S570" s="304"/>
      <c r="T570" s="304"/>
      <c r="U570" s="304"/>
      <c r="V570" s="304"/>
      <c r="W570" s="304"/>
      <c r="X570" s="304"/>
      <c r="Y570" s="304"/>
    </row>
    <row r="571" spans="1:25" ht="16.5" customHeight="1">
      <c r="A571" s="304"/>
      <c r="B571" s="304"/>
      <c r="C571" s="733"/>
      <c r="D571" s="304"/>
      <c r="E571" s="304"/>
      <c r="F571" s="304"/>
      <c r="G571" s="304"/>
      <c r="H571" s="304"/>
      <c r="I571" s="304"/>
      <c r="J571" s="304"/>
      <c r="K571" s="304"/>
      <c r="L571" s="304"/>
      <c r="M571" s="304"/>
      <c r="N571" s="304"/>
      <c r="O571" s="304"/>
      <c r="P571" s="304"/>
      <c r="Q571" s="304"/>
      <c r="R571" s="304"/>
      <c r="S571" s="304"/>
      <c r="T571" s="304"/>
      <c r="U571" s="304"/>
      <c r="V571" s="304"/>
      <c r="W571" s="304"/>
      <c r="X571" s="304"/>
      <c r="Y571" s="304"/>
    </row>
    <row r="572" spans="1:25" ht="16.5" customHeight="1">
      <c r="A572" s="304"/>
      <c r="B572" s="304"/>
      <c r="C572" s="733"/>
      <c r="D572" s="304"/>
      <c r="E572" s="304"/>
      <c r="F572" s="304"/>
      <c r="G572" s="304"/>
      <c r="H572" s="304"/>
      <c r="I572" s="304"/>
      <c r="J572" s="304"/>
      <c r="K572" s="304"/>
      <c r="L572" s="304"/>
      <c r="M572" s="304"/>
      <c r="N572" s="304"/>
      <c r="O572" s="304"/>
      <c r="P572" s="304"/>
      <c r="Q572" s="304"/>
      <c r="R572" s="304"/>
      <c r="S572" s="304"/>
      <c r="T572" s="304"/>
      <c r="U572" s="304"/>
      <c r="V572" s="304"/>
      <c r="W572" s="304"/>
      <c r="X572" s="304"/>
      <c r="Y572" s="304"/>
    </row>
    <row r="573" spans="1:25" ht="16.5" customHeight="1">
      <c r="A573" s="304"/>
      <c r="B573" s="304"/>
      <c r="C573" s="733"/>
      <c r="D573" s="304"/>
      <c r="E573" s="304"/>
      <c r="F573" s="304"/>
      <c r="G573" s="304"/>
      <c r="H573" s="304"/>
      <c r="I573" s="304"/>
      <c r="J573" s="304"/>
      <c r="K573" s="304"/>
      <c r="L573" s="304"/>
      <c r="M573" s="304"/>
      <c r="N573" s="304"/>
      <c r="O573" s="304"/>
      <c r="P573" s="304"/>
      <c r="Q573" s="304"/>
      <c r="R573" s="304"/>
      <c r="S573" s="304"/>
      <c r="T573" s="304"/>
      <c r="U573" s="304"/>
      <c r="V573" s="304"/>
      <c r="W573" s="304"/>
      <c r="X573" s="304"/>
      <c r="Y573" s="304"/>
    </row>
    <row r="574" spans="1:25" ht="16.5" customHeight="1">
      <c r="A574" s="304"/>
      <c r="B574" s="304"/>
      <c r="C574" s="733"/>
      <c r="D574" s="304"/>
      <c r="E574" s="304"/>
      <c r="F574" s="304"/>
      <c r="G574" s="304"/>
      <c r="H574" s="304"/>
      <c r="I574" s="304"/>
      <c r="J574" s="304"/>
      <c r="K574" s="304"/>
      <c r="L574" s="304"/>
      <c r="M574" s="304"/>
      <c r="N574" s="304"/>
      <c r="O574" s="304"/>
      <c r="P574" s="304"/>
      <c r="Q574" s="304"/>
      <c r="R574" s="304"/>
      <c r="S574" s="304"/>
      <c r="T574" s="304"/>
      <c r="U574" s="304"/>
      <c r="V574" s="304"/>
      <c r="W574" s="304"/>
      <c r="X574" s="304"/>
      <c r="Y574" s="304"/>
    </row>
    <row r="575" spans="1:25" ht="16.5" customHeight="1">
      <c r="A575" s="304"/>
      <c r="B575" s="304"/>
      <c r="C575" s="733"/>
      <c r="D575" s="304"/>
      <c r="E575" s="304"/>
      <c r="F575" s="304"/>
      <c r="G575" s="304"/>
      <c r="H575" s="304"/>
      <c r="I575" s="304"/>
      <c r="J575" s="304"/>
      <c r="K575" s="304"/>
      <c r="L575" s="304"/>
      <c r="M575" s="304"/>
      <c r="N575" s="304"/>
      <c r="O575" s="304"/>
      <c r="P575" s="304"/>
      <c r="Q575" s="304"/>
      <c r="R575" s="304"/>
      <c r="S575" s="304"/>
      <c r="T575" s="304"/>
      <c r="U575" s="304"/>
      <c r="V575" s="304"/>
      <c r="W575" s="304"/>
      <c r="X575" s="304"/>
      <c r="Y575" s="304"/>
    </row>
    <row r="576" spans="1:25" ht="16.5" customHeight="1">
      <c r="A576" s="304"/>
      <c r="B576" s="304"/>
      <c r="C576" s="733"/>
      <c r="D576" s="304"/>
      <c r="E576" s="304"/>
      <c r="F576" s="304"/>
      <c r="G576" s="304"/>
      <c r="H576" s="304"/>
      <c r="I576" s="304"/>
      <c r="J576" s="304"/>
      <c r="K576" s="304"/>
      <c r="L576" s="304"/>
      <c r="M576" s="304"/>
      <c r="N576" s="304"/>
      <c r="O576" s="304"/>
      <c r="P576" s="304"/>
      <c r="Q576" s="304"/>
      <c r="R576" s="304"/>
      <c r="S576" s="304"/>
      <c r="T576" s="304"/>
      <c r="U576" s="304"/>
      <c r="V576" s="304"/>
      <c r="W576" s="304"/>
      <c r="X576" s="304"/>
      <c r="Y576" s="304"/>
    </row>
    <row r="577" spans="1:25" ht="16.5" customHeight="1">
      <c r="A577" s="304"/>
      <c r="B577" s="304"/>
      <c r="C577" s="733"/>
      <c r="D577" s="304"/>
      <c r="E577" s="304"/>
      <c r="F577" s="304"/>
      <c r="G577" s="304"/>
      <c r="H577" s="304"/>
      <c r="I577" s="304"/>
      <c r="J577" s="304"/>
      <c r="K577" s="304"/>
      <c r="L577" s="304"/>
      <c r="M577" s="304"/>
      <c r="N577" s="304"/>
      <c r="O577" s="304"/>
      <c r="P577" s="304"/>
      <c r="Q577" s="304"/>
      <c r="R577" s="304"/>
      <c r="S577" s="304"/>
      <c r="T577" s="304"/>
      <c r="U577" s="304"/>
      <c r="V577" s="304"/>
      <c r="W577" s="304"/>
      <c r="X577" s="304"/>
      <c r="Y577" s="304"/>
    </row>
    <row r="578" spans="1:25" ht="16.5" customHeight="1">
      <c r="A578" s="304"/>
      <c r="B578" s="304"/>
      <c r="C578" s="733"/>
      <c r="D578" s="304"/>
      <c r="E578" s="304"/>
      <c r="F578" s="304"/>
      <c r="G578" s="304"/>
      <c r="H578" s="304"/>
      <c r="I578" s="304"/>
      <c r="J578" s="304"/>
      <c r="K578" s="304"/>
      <c r="L578" s="304"/>
      <c r="M578" s="304"/>
      <c r="N578" s="304"/>
      <c r="O578" s="304"/>
      <c r="P578" s="304"/>
      <c r="Q578" s="304"/>
      <c r="R578" s="304"/>
      <c r="S578" s="304"/>
      <c r="T578" s="304"/>
      <c r="U578" s="304"/>
      <c r="V578" s="304"/>
      <c r="W578" s="304"/>
      <c r="X578" s="304"/>
      <c r="Y578" s="304"/>
    </row>
    <row r="579" spans="1:25" ht="16.5" customHeight="1">
      <c r="A579" s="304"/>
      <c r="B579" s="304"/>
      <c r="C579" s="733"/>
      <c r="D579" s="304"/>
      <c r="E579" s="304"/>
      <c r="F579" s="304"/>
      <c r="G579" s="304"/>
      <c r="H579" s="304"/>
      <c r="I579" s="304"/>
      <c r="J579" s="304"/>
      <c r="K579" s="304"/>
      <c r="L579" s="304"/>
      <c r="M579" s="304"/>
      <c r="N579" s="304"/>
      <c r="O579" s="304"/>
      <c r="P579" s="304"/>
      <c r="Q579" s="304"/>
      <c r="R579" s="304"/>
      <c r="S579" s="304"/>
      <c r="T579" s="304"/>
      <c r="U579" s="304"/>
      <c r="V579" s="304"/>
      <c r="W579" s="304"/>
      <c r="X579" s="304"/>
      <c r="Y579" s="304"/>
    </row>
    <row r="580" spans="1:25" ht="16.5" customHeight="1">
      <c r="A580" s="304"/>
      <c r="B580" s="304"/>
      <c r="C580" s="733"/>
      <c r="D580" s="304"/>
      <c r="E580" s="304"/>
      <c r="F580" s="304"/>
      <c r="G580" s="304"/>
      <c r="H580" s="304"/>
      <c r="I580" s="304"/>
      <c r="J580" s="304"/>
      <c r="K580" s="304"/>
      <c r="L580" s="304"/>
      <c r="M580" s="304"/>
      <c r="N580" s="304"/>
      <c r="O580" s="304"/>
      <c r="P580" s="304"/>
      <c r="Q580" s="304"/>
      <c r="R580" s="304"/>
      <c r="S580" s="304"/>
      <c r="T580" s="304"/>
      <c r="U580" s="304"/>
      <c r="V580" s="304"/>
      <c r="W580" s="304"/>
      <c r="X580" s="304"/>
      <c r="Y580" s="304"/>
    </row>
    <row r="581" spans="1:25" ht="16.5" customHeight="1">
      <c r="A581" s="304"/>
      <c r="B581" s="304"/>
      <c r="C581" s="733"/>
      <c r="D581" s="304"/>
      <c r="E581" s="304"/>
      <c r="F581" s="304"/>
      <c r="G581" s="304"/>
      <c r="H581" s="304"/>
      <c r="I581" s="304"/>
      <c r="J581" s="304"/>
      <c r="K581" s="304"/>
      <c r="L581" s="304"/>
      <c r="M581" s="304"/>
      <c r="N581" s="304"/>
      <c r="O581" s="304"/>
      <c r="P581" s="304"/>
      <c r="Q581" s="304"/>
      <c r="R581" s="304"/>
      <c r="S581" s="304"/>
      <c r="T581" s="304"/>
      <c r="U581" s="304"/>
      <c r="V581" s="304"/>
      <c r="W581" s="304"/>
      <c r="X581" s="304"/>
      <c r="Y581" s="304"/>
    </row>
    <row r="582" spans="1:25" ht="16.5" customHeight="1">
      <c r="A582" s="304"/>
      <c r="B582" s="304"/>
      <c r="C582" s="733"/>
      <c r="D582" s="304"/>
      <c r="E582" s="304"/>
      <c r="F582" s="304"/>
      <c r="G582" s="304"/>
      <c r="H582" s="304"/>
      <c r="I582" s="304"/>
      <c r="J582" s="304"/>
      <c r="K582" s="304"/>
      <c r="L582" s="304"/>
      <c r="M582" s="304"/>
      <c r="N582" s="304"/>
      <c r="O582" s="304"/>
      <c r="P582" s="304"/>
      <c r="Q582" s="304"/>
      <c r="R582" s="304"/>
      <c r="S582" s="304"/>
      <c r="T582" s="304"/>
      <c r="U582" s="304"/>
      <c r="V582" s="304"/>
      <c r="W582" s="304"/>
      <c r="X582" s="304"/>
      <c r="Y582" s="304"/>
    </row>
    <row r="583" spans="1:25" ht="16.5" customHeight="1">
      <c r="A583" s="304"/>
      <c r="B583" s="304"/>
      <c r="C583" s="733"/>
      <c r="D583" s="304"/>
      <c r="E583" s="304"/>
      <c r="F583" s="304"/>
      <c r="G583" s="304"/>
      <c r="H583" s="304"/>
      <c r="I583" s="304"/>
      <c r="J583" s="304"/>
      <c r="K583" s="304"/>
      <c r="L583" s="304"/>
      <c r="M583" s="304"/>
      <c r="N583" s="304"/>
      <c r="O583" s="304"/>
      <c r="P583" s="304"/>
      <c r="Q583" s="304"/>
      <c r="R583" s="304"/>
      <c r="S583" s="304"/>
      <c r="T583" s="304"/>
      <c r="U583" s="304"/>
      <c r="V583" s="304"/>
      <c r="W583" s="304"/>
      <c r="X583" s="304"/>
      <c r="Y583" s="304"/>
    </row>
    <row r="584" spans="1:25" ht="16.5" customHeight="1">
      <c r="A584" s="304"/>
      <c r="B584" s="304"/>
      <c r="C584" s="733"/>
      <c r="D584" s="304"/>
      <c r="E584" s="304"/>
      <c r="F584" s="304"/>
      <c r="G584" s="304"/>
      <c r="H584" s="304"/>
      <c r="I584" s="304"/>
      <c r="J584" s="304"/>
      <c r="K584" s="304"/>
      <c r="L584" s="304"/>
      <c r="M584" s="304"/>
      <c r="N584" s="304"/>
      <c r="O584" s="304"/>
      <c r="P584" s="304"/>
      <c r="Q584" s="304"/>
      <c r="R584" s="304"/>
      <c r="S584" s="304"/>
      <c r="T584" s="304"/>
      <c r="U584" s="304"/>
      <c r="V584" s="304"/>
      <c r="W584" s="304"/>
      <c r="X584" s="304"/>
      <c r="Y584" s="304"/>
    </row>
    <row r="585" spans="1:25" ht="16.5" customHeight="1">
      <c r="A585" s="304"/>
      <c r="B585" s="304"/>
      <c r="C585" s="733"/>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row>
    <row r="586" spans="1:25" ht="16.5" customHeight="1">
      <c r="A586" s="304"/>
      <c r="B586" s="304"/>
      <c r="C586" s="733"/>
      <c r="D586" s="304"/>
      <c r="E586" s="304"/>
      <c r="F586" s="304"/>
      <c r="G586" s="304"/>
      <c r="H586" s="304"/>
      <c r="I586" s="304"/>
      <c r="J586" s="304"/>
      <c r="K586" s="304"/>
      <c r="L586" s="304"/>
      <c r="M586" s="304"/>
      <c r="N586" s="304"/>
      <c r="O586" s="304"/>
      <c r="P586" s="304"/>
      <c r="Q586" s="304"/>
      <c r="R586" s="304"/>
      <c r="S586" s="304"/>
      <c r="T586" s="304"/>
      <c r="U586" s="304"/>
      <c r="V586" s="304"/>
      <c r="W586" s="304"/>
      <c r="X586" s="304"/>
      <c r="Y586" s="304"/>
    </row>
    <row r="587" spans="1:25" ht="16.5" customHeight="1">
      <c r="A587" s="304"/>
      <c r="B587" s="304"/>
      <c r="C587" s="733"/>
      <c r="D587" s="304"/>
      <c r="E587" s="304"/>
      <c r="F587" s="304"/>
      <c r="G587" s="304"/>
      <c r="H587" s="304"/>
      <c r="I587" s="304"/>
      <c r="J587" s="304"/>
      <c r="K587" s="304"/>
      <c r="L587" s="304"/>
      <c r="M587" s="304"/>
      <c r="N587" s="304"/>
      <c r="O587" s="304"/>
      <c r="P587" s="304"/>
      <c r="Q587" s="304"/>
      <c r="R587" s="304"/>
      <c r="S587" s="304"/>
      <c r="T587" s="304"/>
      <c r="U587" s="304"/>
      <c r="V587" s="304"/>
      <c r="W587" s="304"/>
      <c r="X587" s="304"/>
      <c r="Y587" s="304"/>
    </row>
    <row r="588" spans="1:25" ht="16.5" customHeight="1">
      <c r="A588" s="304"/>
      <c r="B588" s="304"/>
      <c r="C588" s="733"/>
      <c r="D588" s="304"/>
      <c r="E588" s="304"/>
      <c r="F588" s="304"/>
      <c r="G588" s="304"/>
      <c r="H588" s="304"/>
      <c r="I588" s="304"/>
      <c r="J588" s="304"/>
      <c r="K588" s="304"/>
      <c r="L588" s="304"/>
      <c r="M588" s="304"/>
      <c r="N588" s="304"/>
      <c r="O588" s="304"/>
      <c r="P588" s="304"/>
      <c r="Q588" s="304"/>
      <c r="R588" s="304"/>
      <c r="S588" s="304"/>
      <c r="T588" s="304"/>
      <c r="U588" s="304"/>
      <c r="V588" s="304"/>
      <c r="W588" s="304"/>
      <c r="X588" s="304"/>
      <c r="Y588" s="304"/>
    </row>
    <row r="589" spans="1:25" ht="16.5" customHeight="1">
      <c r="A589" s="304"/>
      <c r="B589" s="304"/>
      <c r="C589" s="733"/>
      <c r="D589" s="304"/>
      <c r="E589" s="304"/>
      <c r="F589" s="304"/>
      <c r="G589" s="304"/>
      <c r="H589" s="304"/>
      <c r="I589" s="304"/>
      <c r="J589" s="304"/>
      <c r="K589" s="304"/>
      <c r="L589" s="304"/>
      <c r="M589" s="304"/>
      <c r="N589" s="304"/>
      <c r="O589" s="304"/>
      <c r="P589" s="304"/>
      <c r="Q589" s="304"/>
      <c r="R589" s="304"/>
      <c r="S589" s="304"/>
      <c r="T589" s="304"/>
      <c r="U589" s="304"/>
      <c r="V589" s="304"/>
      <c r="W589" s="304"/>
      <c r="X589" s="304"/>
      <c r="Y589" s="304"/>
    </row>
    <row r="590" spans="1:25" ht="16.5" customHeight="1">
      <c r="A590" s="304"/>
      <c r="B590" s="304"/>
      <c r="C590" s="733"/>
      <c r="D590" s="304"/>
      <c r="E590" s="304"/>
      <c r="F590" s="304"/>
      <c r="G590" s="304"/>
      <c r="H590" s="304"/>
      <c r="I590" s="304"/>
      <c r="J590" s="304"/>
      <c r="K590" s="304"/>
      <c r="L590" s="304"/>
      <c r="M590" s="304"/>
      <c r="N590" s="304"/>
      <c r="O590" s="304"/>
      <c r="P590" s="304"/>
      <c r="Q590" s="304"/>
      <c r="R590" s="304"/>
      <c r="S590" s="304"/>
      <c r="T590" s="304"/>
      <c r="U590" s="304"/>
      <c r="V590" s="304"/>
      <c r="W590" s="304"/>
      <c r="X590" s="304"/>
      <c r="Y590" s="304"/>
    </row>
    <row r="591" spans="1:25" ht="16.5" customHeight="1">
      <c r="A591" s="304"/>
      <c r="B591" s="304"/>
      <c r="C591" s="733"/>
      <c r="D591" s="304"/>
      <c r="E591" s="304"/>
      <c r="F591" s="304"/>
      <c r="G591" s="304"/>
      <c r="H591" s="304"/>
      <c r="I591" s="304"/>
      <c r="J591" s="304"/>
      <c r="K591" s="304"/>
      <c r="L591" s="304"/>
      <c r="M591" s="304"/>
      <c r="N591" s="304"/>
      <c r="O591" s="304"/>
      <c r="P591" s="304"/>
      <c r="Q591" s="304"/>
      <c r="R591" s="304"/>
      <c r="S591" s="304"/>
      <c r="T591" s="304"/>
      <c r="U591" s="304"/>
      <c r="V591" s="304"/>
      <c r="W591" s="304"/>
      <c r="X591" s="304"/>
      <c r="Y591" s="304"/>
    </row>
    <row r="592" spans="1:25" ht="16.5" customHeight="1">
      <c r="A592" s="304"/>
      <c r="B592" s="304"/>
      <c r="C592" s="733"/>
      <c r="D592" s="304"/>
      <c r="E592" s="304"/>
      <c r="F592" s="304"/>
      <c r="G592" s="304"/>
      <c r="H592" s="304"/>
      <c r="I592" s="304"/>
      <c r="J592" s="304"/>
      <c r="K592" s="304"/>
      <c r="L592" s="304"/>
      <c r="M592" s="304"/>
      <c r="N592" s="304"/>
      <c r="O592" s="304"/>
      <c r="P592" s="304"/>
      <c r="Q592" s="304"/>
      <c r="R592" s="304"/>
      <c r="S592" s="304"/>
      <c r="T592" s="304"/>
      <c r="U592" s="304"/>
      <c r="V592" s="304"/>
      <c r="W592" s="304"/>
      <c r="X592" s="304"/>
      <c r="Y592" s="304"/>
    </row>
    <row r="593" spans="1:25" ht="16.5" customHeight="1">
      <c r="A593" s="304"/>
      <c r="B593" s="304"/>
      <c r="C593" s="733"/>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row>
    <row r="594" spans="1:25" ht="16.5" customHeight="1">
      <c r="A594" s="304"/>
      <c r="B594" s="304"/>
      <c r="C594" s="733"/>
      <c r="D594" s="304"/>
      <c r="E594" s="304"/>
      <c r="F594" s="304"/>
      <c r="G594" s="304"/>
      <c r="H594" s="304"/>
      <c r="I594" s="304"/>
      <c r="J594" s="304"/>
      <c r="K594" s="304"/>
      <c r="L594" s="304"/>
      <c r="M594" s="304"/>
      <c r="N594" s="304"/>
      <c r="O594" s="304"/>
      <c r="P594" s="304"/>
      <c r="Q594" s="304"/>
      <c r="R594" s="304"/>
      <c r="S594" s="304"/>
      <c r="T594" s="304"/>
      <c r="U594" s="304"/>
      <c r="V594" s="304"/>
      <c r="W594" s="304"/>
      <c r="X594" s="304"/>
      <c r="Y594" s="304"/>
    </row>
    <row r="595" spans="1:25" ht="16.5" customHeight="1">
      <c r="A595" s="304"/>
      <c r="B595" s="304"/>
      <c r="C595" s="733"/>
      <c r="D595" s="304"/>
      <c r="E595" s="304"/>
      <c r="F595" s="304"/>
      <c r="G595" s="304"/>
      <c r="H595" s="304"/>
      <c r="I595" s="304"/>
      <c r="J595" s="304"/>
      <c r="K595" s="304"/>
      <c r="L595" s="304"/>
      <c r="M595" s="304"/>
      <c r="N595" s="304"/>
      <c r="O595" s="304"/>
      <c r="P595" s="304"/>
      <c r="Q595" s="304"/>
      <c r="R595" s="304"/>
      <c r="S595" s="304"/>
      <c r="T595" s="304"/>
      <c r="U595" s="304"/>
      <c r="V595" s="304"/>
      <c r="W595" s="304"/>
      <c r="X595" s="304"/>
      <c r="Y595" s="304"/>
    </row>
    <row r="596" spans="1:25" ht="16.5" customHeight="1">
      <c r="A596" s="304"/>
      <c r="B596" s="304"/>
      <c r="C596" s="733"/>
      <c r="D596" s="304"/>
      <c r="E596" s="304"/>
      <c r="F596" s="304"/>
      <c r="G596" s="304"/>
      <c r="H596" s="304"/>
      <c r="I596" s="304"/>
      <c r="J596" s="304"/>
      <c r="K596" s="304"/>
      <c r="L596" s="304"/>
      <c r="M596" s="304"/>
      <c r="N596" s="304"/>
      <c r="O596" s="304"/>
      <c r="P596" s="304"/>
      <c r="Q596" s="304"/>
      <c r="R596" s="304"/>
      <c r="S596" s="304"/>
      <c r="T596" s="304"/>
      <c r="U596" s="304"/>
      <c r="V596" s="304"/>
      <c r="W596" s="304"/>
      <c r="X596" s="304"/>
      <c r="Y596" s="304"/>
    </row>
    <row r="597" spans="1:25" ht="16.5" customHeight="1">
      <c r="A597" s="304"/>
      <c r="B597" s="304"/>
      <c r="C597" s="733"/>
      <c r="D597" s="304"/>
      <c r="E597" s="304"/>
      <c r="F597" s="304"/>
      <c r="G597" s="304"/>
      <c r="H597" s="304"/>
      <c r="I597" s="304"/>
      <c r="J597" s="304"/>
      <c r="K597" s="304"/>
      <c r="L597" s="304"/>
      <c r="M597" s="304"/>
      <c r="N597" s="304"/>
      <c r="O597" s="304"/>
      <c r="P597" s="304"/>
      <c r="Q597" s="304"/>
      <c r="R597" s="304"/>
      <c r="S597" s="304"/>
      <c r="T597" s="304"/>
      <c r="U597" s="304"/>
      <c r="V597" s="304"/>
      <c r="W597" s="304"/>
      <c r="X597" s="304"/>
      <c r="Y597" s="304"/>
    </row>
    <row r="598" spans="1:25" ht="16.5" customHeight="1">
      <c r="A598" s="304"/>
      <c r="B598" s="304"/>
      <c r="C598" s="733"/>
      <c r="D598" s="304"/>
      <c r="E598" s="304"/>
      <c r="F598" s="304"/>
      <c r="G598" s="304"/>
      <c r="H598" s="304"/>
      <c r="I598" s="304"/>
      <c r="J598" s="304"/>
      <c r="K598" s="304"/>
      <c r="L598" s="304"/>
      <c r="M598" s="304"/>
      <c r="N598" s="304"/>
      <c r="O598" s="304"/>
      <c r="P598" s="304"/>
      <c r="Q598" s="304"/>
      <c r="R598" s="304"/>
      <c r="S598" s="304"/>
      <c r="T598" s="304"/>
      <c r="U598" s="304"/>
      <c r="V598" s="304"/>
      <c r="W598" s="304"/>
      <c r="X598" s="304"/>
      <c r="Y598" s="304"/>
    </row>
    <row r="599" spans="1:25" ht="16.5" customHeight="1">
      <c r="A599" s="304"/>
      <c r="B599" s="304"/>
      <c r="C599" s="733"/>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row>
    <row r="600" spans="1:25" ht="16.5" customHeight="1">
      <c r="A600" s="304"/>
      <c r="B600" s="304"/>
      <c r="C600" s="733"/>
      <c r="D600" s="304"/>
      <c r="E600" s="304"/>
      <c r="F600" s="304"/>
      <c r="G600" s="304"/>
      <c r="H600" s="304"/>
      <c r="I600" s="304"/>
      <c r="J600" s="304"/>
      <c r="K600" s="304"/>
      <c r="L600" s="304"/>
      <c r="M600" s="304"/>
      <c r="N600" s="304"/>
      <c r="O600" s="304"/>
      <c r="P600" s="304"/>
      <c r="Q600" s="304"/>
      <c r="R600" s="304"/>
      <c r="S600" s="304"/>
      <c r="T600" s="304"/>
      <c r="U600" s="304"/>
      <c r="V600" s="304"/>
      <c r="W600" s="304"/>
      <c r="X600" s="304"/>
      <c r="Y600" s="304"/>
    </row>
    <row r="601" spans="1:25" ht="16.5" customHeight="1">
      <c r="A601" s="304"/>
      <c r="B601" s="304"/>
      <c r="C601" s="733"/>
      <c r="D601" s="304"/>
      <c r="E601" s="304"/>
      <c r="F601" s="304"/>
      <c r="G601" s="304"/>
      <c r="H601" s="304"/>
      <c r="I601" s="304"/>
      <c r="J601" s="304"/>
      <c r="K601" s="304"/>
      <c r="L601" s="304"/>
      <c r="M601" s="304"/>
      <c r="N601" s="304"/>
      <c r="O601" s="304"/>
      <c r="P601" s="304"/>
      <c r="Q601" s="304"/>
      <c r="R601" s="304"/>
      <c r="S601" s="304"/>
      <c r="T601" s="304"/>
      <c r="U601" s="304"/>
      <c r="V601" s="304"/>
      <c r="W601" s="304"/>
      <c r="X601" s="304"/>
      <c r="Y601" s="304"/>
    </row>
    <row r="602" spans="1:25" ht="16.5" customHeight="1">
      <c r="A602" s="304"/>
      <c r="B602" s="304"/>
      <c r="C602" s="733"/>
      <c r="D602" s="304"/>
      <c r="E602" s="304"/>
      <c r="F602" s="304"/>
      <c r="G602" s="304"/>
      <c r="H602" s="304"/>
      <c r="I602" s="304"/>
      <c r="J602" s="304"/>
      <c r="K602" s="304"/>
      <c r="L602" s="304"/>
      <c r="M602" s="304"/>
      <c r="N602" s="304"/>
      <c r="O602" s="304"/>
      <c r="P602" s="304"/>
      <c r="Q602" s="304"/>
      <c r="R602" s="304"/>
      <c r="S602" s="304"/>
      <c r="T602" s="304"/>
      <c r="U602" s="304"/>
      <c r="V602" s="304"/>
      <c r="W602" s="304"/>
      <c r="X602" s="304"/>
      <c r="Y602" s="304"/>
    </row>
    <row r="603" spans="1:25" ht="16.5" customHeight="1">
      <c r="A603" s="304"/>
      <c r="B603" s="304"/>
      <c r="C603" s="733"/>
      <c r="D603" s="304"/>
      <c r="E603" s="304"/>
      <c r="F603" s="304"/>
      <c r="G603" s="304"/>
      <c r="H603" s="304"/>
      <c r="I603" s="304"/>
      <c r="J603" s="304"/>
      <c r="K603" s="304"/>
      <c r="L603" s="304"/>
      <c r="M603" s="304"/>
      <c r="N603" s="304"/>
      <c r="O603" s="304"/>
      <c r="P603" s="304"/>
      <c r="Q603" s="304"/>
      <c r="R603" s="304"/>
      <c r="S603" s="304"/>
      <c r="T603" s="304"/>
      <c r="U603" s="304"/>
      <c r="V603" s="304"/>
      <c r="W603" s="304"/>
      <c r="X603" s="304"/>
      <c r="Y603" s="304"/>
    </row>
    <row r="604" spans="1:25" ht="16.5" customHeight="1">
      <c r="A604" s="304"/>
      <c r="B604" s="304"/>
      <c r="C604" s="733"/>
      <c r="D604" s="304"/>
      <c r="E604" s="304"/>
      <c r="F604" s="304"/>
      <c r="G604" s="304"/>
      <c r="H604" s="304"/>
      <c r="I604" s="304"/>
      <c r="J604" s="304"/>
      <c r="K604" s="304"/>
      <c r="L604" s="304"/>
      <c r="M604" s="304"/>
      <c r="N604" s="304"/>
      <c r="O604" s="304"/>
      <c r="P604" s="304"/>
      <c r="Q604" s="304"/>
      <c r="R604" s="304"/>
      <c r="S604" s="304"/>
      <c r="T604" s="304"/>
      <c r="U604" s="304"/>
      <c r="V604" s="304"/>
      <c r="W604" s="304"/>
      <c r="X604" s="304"/>
      <c r="Y604" s="304"/>
    </row>
    <row r="605" spans="1:25" ht="16.5" customHeight="1">
      <c r="A605" s="304"/>
      <c r="B605" s="304"/>
      <c r="C605" s="733"/>
      <c r="D605" s="304"/>
      <c r="E605" s="304"/>
      <c r="F605" s="304"/>
      <c r="G605" s="304"/>
      <c r="H605" s="304"/>
      <c r="I605" s="304"/>
      <c r="J605" s="304"/>
      <c r="K605" s="304"/>
      <c r="L605" s="304"/>
      <c r="M605" s="304"/>
      <c r="N605" s="304"/>
      <c r="O605" s="304"/>
      <c r="P605" s="304"/>
      <c r="Q605" s="304"/>
      <c r="R605" s="304"/>
      <c r="S605" s="304"/>
      <c r="T605" s="304"/>
      <c r="U605" s="304"/>
      <c r="V605" s="304"/>
      <c r="W605" s="304"/>
      <c r="X605" s="304"/>
      <c r="Y605" s="304"/>
    </row>
    <row r="606" spans="1:25" ht="16.5" customHeight="1">
      <c r="A606" s="304"/>
      <c r="B606" s="304"/>
      <c r="C606" s="733"/>
      <c r="D606" s="304"/>
      <c r="E606" s="304"/>
      <c r="F606" s="304"/>
      <c r="G606" s="304"/>
      <c r="H606" s="304"/>
      <c r="I606" s="304"/>
      <c r="J606" s="304"/>
      <c r="K606" s="304"/>
      <c r="L606" s="304"/>
      <c r="M606" s="304"/>
      <c r="N606" s="304"/>
      <c r="O606" s="304"/>
      <c r="P606" s="304"/>
      <c r="Q606" s="304"/>
      <c r="R606" s="304"/>
      <c r="S606" s="304"/>
      <c r="T606" s="304"/>
      <c r="U606" s="304"/>
      <c r="V606" s="304"/>
      <c r="W606" s="304"/>
      <c r="X606" s="304"/>
      <c r="Y606" s="304"/>
    </row>
    <row r="607" spans="1:25" ht="16.5" customHeight="1">
      <c r="A607" s="304"/>
      <c r="B607" s="304"/>
      <c r="C607" s="733"/>
      <c r="D607" s="304"/>
      <c r="E607" s="304"/>
      <c r="F607" s="304"/>
      <c r="G607" s="304"/>
      <c r="H607" s="304"/>
      <c r="I607" s="304"/>
      <c r="J607" s="304"/>
      <c r="K607" s="304"/>
      <c r="L607" s="304"/>
      <c r="M607" s="304"/>
      <c r="N607" s="304"/>
      <c r="O607" s="304"/>
      <c r="P607" s="304"/>
      <c r="Q607" s="304"/>
      <c r="R607" s="304"/>
      <c r="S607" s="304"/>
      <c r="T607" s="304"/>
      <c r="U607" s="304"/>
      <c r="V607" s="304"/>
      <c r="W607" s="304"/>
      <c r="X607" s="304"/>
      <c r="Y607" s="304"/>
    </row>
    <row r="608" spans="1:25" ht="16.5" customHeight="1">
      <c r="A608" s="304"/>
      <c r="B608" s="304"/>
      <c r="C608" s="733"/>
      <c r="D608" s="304"/>
      <c r="E608" s="304"/>
      <c r="F608" s="304"/>
      <c r="G608" s="304"/>
      <c r="H608" s="304"/>
      <c r="I608" s="304"/>
      <c r="J608" s="304"/>
      <c r="K608" s="304"/>
      <c r="L608" s="304"/>
      <c r="M608" s="304"/>
      <c r="N608" s="304"/>
      <c r="O608" s="304"/>
      <c r="P608" s="304"/>
      <c r="Q608" s="304"/>
      <c r="R608" s="304"/>
      <c r="S608" s="304"/>
      <c r="T608" s="304"/>
      <c r="U608" s="304"/>
      <c r="V608" s="304"/>
      <c r="W608" s="304"/>
      <c r="X608" s="304"/>
      <c r="Y608" s="304"/>
    </row>
    <row r="609" spans="1:25" ht="16.5" customHeight="1">
      <c r="A609" s="304"/>
      <c r="B609" s="304"/>
      <c r="C609" s="733"/>
      <c r="D609" s="304"/>
      <c r="E609" s="304"/>
      <c r="F609" s="304"/>
      <c r="G609" s="304"/>
      <c r="H609" s="304"/>
      <c r="I609" s="304"/>
      <c r="J609" s="304"/>
      <c r="K609" s="304"/>
      <c r="L609" s="304"/>
      <c r="M609" s="304"/>
      <c r="N609" s="304"/>
      <c r="O609" s="304"/>
      <c r="P609" s="304"/>
      <c r="Q609" s="304"/>
      <c r="R609" s="304"/>
      <c r="S609" s="304"/>
      <c r="T609" s="304"/>
      <c r="U609" s="304"/>
      <c r="V609" s="304"/>
      <c r="W609" s="304"/>
      <c r="X609" s="304"/>
      <c r="Y609" s="304"/>
    </row>
    <row r="610" spans="1:25" ht="16.5" customHeight="1">
      <c r="A610" s="304"/>
      <c r="B610" s="304"/>
      <c r="C610" s="733"/>
      <c r="D610" s="304"/>
      <c r="E610" s="304"/>
      <c r="F610" s="304"/>
      <c r="G610" s="304"/>
      <c r="H610" s="304"/>
      <c r="I610" s="304"/>
      <c r="J610" s="304"/>
      <c r="K610" s="304"/>
      <c r="L610" s="304"/>
      <c r="M610" s="304"/>
      <c r="N610" s="304"/>
      <c r="O610" s="304"/>
      <c r="P610" s="304"/>
      <c r="Q610" s="304"/>
      <c r="R610" s="304"/>
      <c r="S610" s="304"/>
      <c r="T610" s="304"/>
      <c r="U610" s="304"/>
      <c r="V610" s="304"/>
      <c r="W610" s="304"/>
      <c r="X610" s="304"/>
      <c r="Y610" s="304"/>
    </row>
    <row r="611" spans="1:25" ht="16.5" customHeight="1">
      <c r="A611" s="304"/>
      <c r="B611" s="304"/>
      <c r="C611" s="733"/>
      <c r="D611" s="304"/>
      <c r="E611" s="304"/>
      <c r="F611" s="304"/>
      <c r="G611" s="304"/>
      <c r="H611" s="304"/>
      <c r="I611" s="304"/>
      <c r="J611" s="304"/>
      <c r="K611" s="304"/>
      <c r="L611" s="304"/>
      <c r="M611" s="304"/>
      <c r="N611" s="304"/>
      <c r="O611" s="304"/>
      <c r="P611" s="304"/>
      <c r="Q611" s="304"/>
      <c r="R611" s="304"/>
      <c r="S611" s="304"/>
      <c r="T611" s="304"/>
      <c r="U611" s="304"/>
      <c r="V611" s="304"/>
      <c r="W611" s="304"/>
      <c r="X611" s="304"/>
      <c r="Y611" s="304"/>
    </row>
    <row r="612" spans="1:25" ht="16.5" customHeight="1">
      <c r="A612" s="304"/>
      <c r="B612" s="304"/>
      <c r="C612" s="733"/>
      <c r="D612" s="304"/>
      <c r="E612" s="304"/>
      <c r="F612" s="304"/>
      <c r="G612" s="304"/>
      <c r="H612" s="304"/>
      <c r="I612" s="304"/>
      <c r="J612" s="304"/>
      <c r="K612" s="304"/>
      <c r="L612" s="304"/>
      <c r="M612" s="304"/>
      <c r="N612" s="304"/>
      <c r="O612" s="304"/>
      <c r="P612" s="304"/>
      <c r="Q612" s="304"/>
      <c r="R612" s="304"/>
      <c r="S612" s="304"/>
      <c r="T612" s="304"/>
      <c r="U612" s="304"/>
      <c r="V612" s="304"/>
      <c r="W612" s="304"/>
      <c r="X612" s="304"/>
      <c r="Y612" s="304"/>
    </row>
    <row r="613" spans="1:25" ht="16.5" customHeight="1">
      <c r="A613" s="304"/>
      <c r="B613" s="304"/>
      <c r="C613" s="733"/>
      <c r="D613" s="304"/>
      <c r="E613" s="304"/>
      <c r="F613" s="304"/>
      <c r="G613" s="304"/>
      <c r="H613" s="304"/>
      <c r="I613" s="304"/>
      <c r="J613" s="304"/>
      <c r="K613" s="304"/>
      <c r="L613" s="304"/>
      <c r="M613" s="304"/>
      <c r="N613" s="304"/>
      <c r="O613" s="304"/>
      <c r="P613" s="304"/>
      <c r="Q613" s="304"/>
      <c r="R613" s="304"/>
      <c r="S613" s="304"/>
      <c r="T613" s="304"/>
      <c r="U613" s="304"/>
      <c r="V613" s="304"/>
      <c r="W613" s="304"/>
      <c r="X613" s="304"/>
      <c r="Y613" s="304"/>
    </row>
    <row r="614" spans="1:25" ht="16.5" customHeight="1">
      <c r="A614" s="304"/>
      <c r="B614" s="304"/>
      <c r="C614" s="733"/>
      <c r="D614" s="304"/>
      <c r="E614" s="304"/>
      <c r="F614" s="304"/>
      <c r="G614" s="304"/>
      <c r="H614" s="304"/>
      <c r="I614" s="304"/>
      <c r="J614" s="304"/>
      <c r="K614" s="304"/>
      <c r="L614" s="304"/>
      <c r="M614" s="304"/>
      <c r="N614" s="304"/>
      <c r="O614" s="304"/>
      <c r="P614" s="304"/>
      <c r="Q614" s="304"/>
      <c r="R614" s="304"/>
      <c r="S614" s="304"/>
      <c r="T614" s="304"/>
      <c r="U614" s="304"/>
      <c r="V614" s="304"/>
      <c r="W614" s="304"/>
      <c r="X614" s="304"/>
      <c r="Y614" s="304"/>
    </row>
    <row r="615" spans="1:25" ht="16.5" customHeight="1">
      <c r="A615" s="304"/>
      <c r="B615" s="304"/>
      <c r="C615" s="733"/>
      <c r="D615" s="304"/>
      <c r="E615" s="304"/>
      <c r="F615" s="304"/>
      <c r="G615" s="304"/>
      <c r="H615" s="304"/>
      <c r="I615" s="304"/>
      <c r="J615" s="304"/>
      <c r="K615" s="304"/>
      <c r="L615" s="304"/>
      <c r="M615" s="304"/>
      <c r="N615" s="304"/>
      <c r="O615" s="304"/>
      <c r="P615" s="304"/>
      <c r="Q615" s="304"/>
      <c r="R615" s="304"/>
      <c r="S615" s="304"/>
      <c r="T615" s="304"/>
      <c r="U615" s="304"/>
      <c r="V615" s="304"/>
      <c r="W615" s="304"/>
      <c r="X615" s="304"/>
      <c r="Y615" s="304"/>
    </row>
    <row r="616" spans="1:25" ht="16.5" customHeight="1">
      <c r="A616" s="304"/>
      <c r="B616" s="304"/>
      <c r="C616" s="733"/>
      <c r="D616" s="304"/>
      <c r="E616" s="304"/>
      <c r="F616" s="304"/>
      <c r="G616" s="304"/>
      <c r="H616" s="304"/>
      <c r="I616" s="304"/>
      <c r="J616" s="304"/>
      <c r="K616" s="304"/>
      <c r="L616" s="304"/>
      <c r="M616" s="304"/>
      <c r="N616" s="304"/>
      <c r="O616" s="304"/>
      <c r="P616" s="304"/>
      <c r="Q616" s="304"/>
      <c r="R616" s="304"/>
      <c r="S616" s="304"/>
      <c r="T616" s="304"/>
      <c r="U616" s="304"/>
      <c r="V616" s="304"/>
      <c r="W616" s="304"/>
      <c r="X616" s="304"/>
      <c r="Y616" s="304"/>
    </row>
    <row r="617" spans="1:25" ht="16.5" customHeight="1">
      <c r="A617" s="304"/>
      <c r="B617" s="304"/>
      <c r="C617" s="733"/>
      <c r="D617" s="304"/>
      <c r="E617" s="304"/>
      <c r="F617" s="304"/>
      <c r="G617" s="304"/>
      <c r="H617" s="304"/>
      <c r="I617" s="304"/>
      <c r="J617" s="304"/>
      <c r="K617" s="304"/>
      <c r="L617" s="304"/>
      <c r="M617" s="304"/>
      <c r="N617" s="304"/>
      <c r="O617" s="304"/>
      <c r="P617" s="304"/>
      <c r="Q617" s="304"/>
      <c r="R617" s="304"/>
      <c r="S617" s="304"/>
      <c r="T617" s="304"/>
      <c r="U617" s="304"/>
      <c r="V617" s="304"/>
      <c r="W617" s="304"/>
      <c r="X617" s="304"/>
      <c r="Y617" s="304"/>
    </row>
    <row r="618" spans="1:25" ht="16.5" customHeight="1">
      <c r="A618" s="304"/>
      <c r="B618" s="304"/>
      <c r="C618" s="733"/>
      <c r="D618" s="304"/>
      <c r="E618" s="304"/>
      <c r="F618" s="304"/>
      <c r="G618" s="304"/>
      <c r="H618" s="304"/>
      <c r="I618" s="304"/>
      <c r="J618" s="304"/>
      <c r="K618" s="304"/>
      <c r="L618" s="304"/>
      <c r="M618" s="304"/>
      <c r="N618" s="304"/>
      <c r="O618" s="304"/>
      <c r="P618" s="304"/>
      <c r="Q618" s="304"/>
      <c r="R618" s="304"/>
      <c r="S618" s="304"/>
      <c r="T618" s="304"/>
      <c r="U618" s="304"/>
      <c r="V618" s="304"/>
      <c r="W618" s="304"/>
      <c r="X618" s="304"/>
      <c r="Y618" s="304"/>
    </row>
    <row r="619" spans="1:25" ht="16.5" customHeight="1">
      <c r="A619" s="304"/>
      <c r="B619" s="304"/>
      <c r="C619" s="733"/>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row>
    <row r="620" spans="1:25" ht="16.5" customHeight="1">
      <c r="A620" s="304"/>
      <c r="B620" s="304"/>
      <c r="C620" s="733"/>
      <c r="D620" s="304"/>
      <c r="E620" s="304"/>
      <c r="F620" s="304"/>
      <c r="G620" s="304"/>
      <c r="H620" s="304"/>
      <c r="I620" s="304"/>
      <c r="J620" s="304"/>
      <c r="K620" s="304"/>
      <c r="L620" s="304"/>
      <c r="M620" s="304"/>
      <c r="N620" s="304"/>
      <c r="O620" s="304"/>
      <c r="P620" s="304"/>
      <c r="Q620" s="304"/>
      <c r="R620" s="304"/>
      <c r="S620" s="304"/>
      <c r="T620" s="304"/>
      <c r="U620" s="304"/>
      <c r="V620" s="304"/>
      <c r="W620" s="304"/>
      <c r="X620" s="304"/>
      <c r="Y620" s="304"/>
    </row>
    <row r="621" spans="1:25" ht="16.5" customHeight="1">
      <c r="A621" s="304"/>
      <c r="B621" s="304"/>
      <c r="C621" s="733"/>
      <c r="D621" s="304"/>
      <c r="E621" s="304"/>
      <c r="F621" s="304"/>
      <c r="G621" s="304"/>
      <c r="H621" s="304"/>
      <c r="I621" s="304"/>
      <c r="J621" s="304"/>
      <c r="K621" s="304"/>
      <c r="L621" s="304"/>
      <c r="M621" s="304"/>
      <c r="N621" s="304"/>
      <c r="O621" s="304"/>
      <c r="P621" s="304"/>
      <c r="Q621" s="304"/>
      <c r="R621" s="304"/>
      <c r="S621" s="304"/>
      <c r="T621" s="304"/>
      <c r="U621" s="304"/>
      <c r="V621" s="304"/>
      <c r="W621" s="304"/>
      <c r="X621" s="304"/>
      <c r="Y621" s="304"/>
    </row>
    <row r="622" spans="1:25" ht="16.5" customHeight="1">
      <c r="A622" s="304"/>
      <c r="B622" s="304"/>
      <c r="C622" s="733"/>
      <c r="D622" s="304"/>
      <c r="E622" s="304"/>
      <c r="F622" s="304"/>
      <c r="G622" s="304"/>
      <c r="H622" s="304"/>
      <c r="I622" s="304"/>
      <c r="J622" s="304"/>
      <c r="K622" s="304"/>
      <c r="L622" s="304"/>
      <c r="M622" s="304"/>
      <c r="N622" s="304"/>
      <c r="O622" s="304"/>
      <c r="P622" s="304"/>
      <c r="Q622" s="304"/>
      <c r="R622" s="304"/>
      <c r="S622" s="304"/>
      <c r="T622" s="304"/>
      <c r="U622" s="304"/>
      <c r="V622" s="304"/>
      <c r="W622" s="304"/>
      <c r="X622" s="304"/>
      <c r="Y622" s="304"/>
    </row>
    <row r="623" spans="1:25" ht="16.5" customHeight="1">
      <c r="A623" s="304"/>
      <c r="B623" s="304"/>
      <c r="C623" s="733"/>
      <c r="D623" s="304"/>
      <c r="E623" s="304"/>
      <c r="F623" s="304"/>
      <c r="G623" s="304"/>
      <c r="H623" s="304"/>
      <c r="I623" s="304"/>
      <c r="J623" s="304"/>
      <c r="K623" s="304"/>
      <c r="L623" s="304"/>
      <c r="M623" s="304"/>
      <c r="N623" s="304"/>
      <c r="O623" s="304"/>
      <c r="P623" s="304"/>
      <c r="Q623" s="304"/>
      <c r="R623" s="304"/>
      <c r="S623" s="304"/>
      <c r="T623" s="304"/>
      <c r="U623" s="304"/>
      <c r="V623" s="304"/>
      <c r="W623" s="304"/>
      <c r="X623" s="304"/>
      <c r="Y623" s="304"/>
    </row>
    <row r="624" spans="1:25" ht="16.5" customHeight="1">
      <c r="A624" s="304"/>
      <c r="B624" s="304"/>
      <c r="C624" s="733"/>
      <c r="D624" s="304"/>
      <c r="E624" s="304"/>
      <c r="F624" s="304"/>
      <c r="G624" s="304"/>
      <c r="H624" s="304"/>
      <c r="I624" s="304"/>
      <c r="J624" s="304"/>
      <c r="K624" s="304"/>
      <c r="L624" s="304"/>
      <c r="M624" s="304"/>
      <c r="N624" s="304"/>
      <c r="O624" s="304"/>
      <c r="P624" s="304"/>
      <c r="Q624" s="304"/>
      <c r="R624" s="304"/>
      <c r="S624" s="304"/>
      <c r="T624" s="304"/>
      <c r="U624" s="304"/>
      <c r="V624" s="304"/>
      <c r="W624" s="304"/>
      <c r="X624" s="304"/>
      <c r="Y624" s="304"/>
    </row>
    <row r="625" spans="1:25" ht="16.5" customHeight="1">
      <c r="A625" s="304"/>
      <c r="B625" s="304"/>
      <c r="C625" s="733"/>
      <c r="D625" s="304"/>
      <c r="E625" s="304"/>
      <c r="F625" s="304"/>
      <c r="G625" s="304"/>
      <c r="H625" s="304"/>
      <c r="I625" s="304"/>
      <c r="J625" s="304"/>
      <c r="K625" s="304"/>
      <c r="L625" s="304"/>
      <c r="M625" s="304"/>
      <c r="N625" s="304"/>
      <c r="O625" s="304"/>
      <c r="P625" s="304"/>
      <c r="Q625" s="304"/>
      <c r="R625" s="304"/>
      <c r="S625" s="304"/>
      <c r="T625" s="304"/>
      <c r="U625" s="304"/>
      <c r="V625" s="304"/>
      <c r="W625" s="304"/>
      <c r="X625" s="304"/>
      <c r="Y625" s="304"/>
    </row>
    <row r="626" spans="1:25" ht="16.5" customHeight="1">
      <c r="A626" s="304"/>
      <c r="B626" s="304"/>
      <c r="C626" s="733"/>
      <c r="D626" s="304"/>
      <c r="E626" s="304"/>
      <c r="F626" s="304"/>
      <c r="G626" s="304"/>
      <c r="H626" s="304"/>
      <c r="I626" s="304"/>
      <c r="J626" s="304"/>
      <c r="K626" s="304"/>
      <c r="L626" s="304"/>
      <c r="M626" s="304"/>
      <c r="N626" s="304"/>
      <c r="O626" s="304"/>
      <c r="P626" s="304"/>
      <c r="Q626" s="304"/>
      <c r="R626" s="304"/>
      <c r="S626" s="304"/>
      <c r="T626" s="304"/>
      <c r="U626" s="304"/>
      <c r="V626" s="304"/>
      <c r="W626" s="304"/>
      <c r="X626" s="304"/>
      <c r="Y626" s="304"/>
    </row>
    <row r="627" spans="1:25" ht="16.5" customHeight="1">
      <c r="A627" s="304"/>
      <c r="B627" s="304"/>
      <c r="C627" s="733"/>
      <c r="D627" s="304"/>
      <c r="E627" s="304"/>
      <c r="F627" s="304"/>
      <c r="G627" s="304"/>
      <c r="H627" s="304"/>
      <c r="I627" s="304"/>
      <c r="J627" s="304"/>
      <c r="K627" s="304"/>
      <c r="L627" s="304"/>
      <c r="M627" s="304"/>
      <c r="N627" s="304"/>
      <c r="O627" s="304"/>
      <c r="P627" s="304"/>
      <c r="Q627" s="304"/>
      <c r="R627" s="304"/>
      <c r="S627" s="304"/>
      <c r="T627" s="304"/>
      <c r="U627" s="304"/>
      <c r="V627" s="304"/>
      <c r="W627" s="304"/>
      <c r="X627" s="304"/>
      <c r="Y627" s="304"/>
    </row>
    <row r="628" spans="1:25" ht="16.5" customHeight="1">
      <c r="A628" s="304"/>
      <c r="B628" s="304"/>
      <c r="C628" s="733"/>
      <c r="D628" s="304"/>
      <c r="E628" s="304"/>
      <c r="F628" s="304"/>
      <c r="G628" s="304"/>
      <c r="H628" s="304"/>
      <c r="I628" s="304"/>
      <c r="J628" s="304"/>
      <c r="K628" s="304"/>
      <c r="L628" s="304"/>
      <c r="M628" s="304"/>
      <c r="N628" s="304"/>
      <c r="O628" s="304"/>
      <c r="P628" s="304"/>
      <c r="Q628" s="304"/>
      <c r="R628" s="304"/>
      <c r="S628" s="304"/>
      <c r="T628" s="304"/>
      <c r="U628" s="304"/>
      <c r="V628" s="304"/>
      <c r="W628" s="304"/>
      <c r="X628" s="304"/>
      <c r="Y628" s="304"/>
    </row>
    <row r="629" spans="1:25" ht="16.5" customHeight="1">
      <c r="A629" s="304"/>
      <c r="B629" s="304"/>
      <c r="C629" s="733"/>
      <c r="D629" s="304"/>
      <c r="E629" s="304"/>
      <c r="F629" s="304"/>
      <c r="G629" s="304"/>
      <c r="H629" s="304"/>
      <c r="I629" s="304"/>
      <c r="J629" s="304"/>
      <c r="K629" s="304"/>
      <c r="L629" s="304"/>
      <c r="M629" s="304"/>
      <c r="N629" s="304"/>
      <c r="O629" s="304"/>
      <c r="P629" s="304"/>
      <c r="Q629" s="304"/>
      <c r="R629" s="304"/>
      <c r="S629" s="304"/>
      <c r="T629" s="304"/>
      <c r="U629" s="304"/>
      <c r="V629" s="304"/>
      <c r="W629" s="304"/>
      <c r="X629" s="304"/>
      <c r="Y629" s="304"/>
    </row>
    <row r="630" spans="1:25" ht="16.5" customHeight="1">
      <c r="A630" s="304"/>
      <c r="B630" s="304"/>
      <c r="C630" s="733"/>
      <c r="D630" s="304"/>
      <c r="E630" s="304"/>
      <c r="F630" s="304"/>
      <c r="G630" s="304"/>
      <c r="H630" s="304"/>
      <c r="I630" s="304"/>
      <c r="J630" s="304"/>
      <c r="K630" s="304"/>
      <c r="L630" s="304"/>
      <c r="M630" s="304"/>
      <c r="N630" s="304"/>
      <c r="O630" s="304"/>
      <c r="P630" s="304"/>
      <c r="Q630" s="304"/>
      <c r="R630" s="304"/>
      <c r="S630" s="304"/>
      <c r="T630" s="304"/>
      <c r="U630" s="304"/>
      <c r="V630" s="304"/>
      <c r="W630" s="304"/>
      <c r="X630" s="304"/>
      <c r="Y630" s="304"/>
    </row>
    <row r="631" spans="1:25" ht="16.5" customHeight="1">
      <c r="A631" s="304"/>
      <c r="B631" s="304"/>
      <c r="C631" s="733"/>
      <c r="D631" s="304"/>
      <c r="E631" s="304"/>
      <c r="F631" s="304"/>
      <c r="G631" s="304"/>
      <c r="H631" s="304"/>
      <c r="I631" s="304"/>
      <c r="J631" s="304"/>
      <c r="K631" s="304"/>
      <c r="L631" s="304"/>
      <c r="M631" s="304"/>
      <c r="N631" s="304"/>
      <c r="O631" s="304"/>
      <c r="P631" s="304"/>
      <c r="Q631" s="304"/>
      <c r="R631" s="304"/>
      <c r="S631" s="304"/>
      <c r="T631" s="304"/>
      <c r="U631" s="304"/>
      <c r="V631" s="304"/>
      <c r="W631" s="304"/>
      <c r="X631" s="304"/>
      <c r="Y631" s="304"/>
    </row>
    <row r="632" spans="1:25" ht="16.5" customHeight="1">
      <c r="A632" s="304"/>
      <c r="B632" s="304"/>
      <c r="C632" s="733"/>
      <c r="D632" s="304"/>
      <c r="E632" s="304"/>
      <c r="F632" s="304"/>
      <c r="G632" s="304"/>
      <c r="H632" s="304"/>
      <c r="I632" s="304"/>
      <c r="J632" s="304"/>
      <c r="K632" s="304"/>
      <c r="L632" s="304"/>
      <c r="M632" s="304"/>
      <c r="N632" s="304"/>
      <c r="O632" s="304"/>
      <c r="P632" s="304"/>
      <c r="Q632" s="304"/>
      <c r="R632" s="304"/>
      <c r="S632" s="304"/>
      <c r="T632" s="304"/>
      <c r="U632" s="304"/>
      <c r="V632" s="304"/>
      <c r="W632" s="304"/>
      <c r="X632" s="304"/>
      <c r="Y632" s="304"/>
    </row>
    <row r="633" spans="1:25" ht="16.5" customHeight="1">
      <c r="A633" s="304"/>
      <c r="B633" s="304"/>
      <c r="C633" s="733"/>
      <c r="D633" s="304"/>
      <c r="E633" s="304"/>
      <c r="F633" s="304"/>
      <c r="G633" s="304"/>
      <c r="H633" s="304"/>
      <c r="I633" s="304"/>
      <c r="J633" s="304"/>
      <c r="K633" s="304"/>
      <c r="L633" s="304"/>
      <c r="M633" s="304"/>
      <c r="N633" s="304"/>
      <c r="O633" s="304"/>
      <c r="P633" s="304"/>
      <c r="Q633" s="304"/>
      <c r="R633" s="304"/>
      <c r="S633" s="304"/>
      <c r="T633" s="304"/>
      <c r="U633" s="304"/>
      <c r="V633" s="304"/>
      <c r="W633" s="304"/>
      <c r="X633" s="304"/>
      <c r="Y633" s="304"/>
    </row>
    <row r="634" spans="1:25" ht="16.5" customHeight="1">
      <c r="A634" s="304"/>
      <c r="B634" s="304"/>
      <c r="C634" s="733"/>
      <c r="D634" s="304"/>
      <c r="E634" s="304"/>
      <c r="F634" s="304"/>
      <c r="G634" s="304"/>
      <c r="H634" s="304"/>
      <c r="I634" s="304"/>
      <c r="J634" s="304"/>
      <c r="K634" s="304"/>
      <c r="L634" s="304"/>
      <c r="M634" s="304"/>
      <c r="N634" s="304"/>
      <c r="O634" s="304"/>
      <c r="P634" s="304"/>
      <c r="Q634" s="304"/>
      <c r="R634" s="304"/>
      <c r="S634" s="304"/>
      <c r="T634" s="304"/>
      <c r="U634" s="304"/>
      <c r="V634" s="304"/>
      <c r="W634" s="304"/>
      <c r="X634" s="304"/>
      <c r="Y634" s="304"/>
    </row>
    <row r="635" spans="1:25" ht="16.5" customHeight="1">
      <c r="A635" s="304"/>
      <c r="B635" s="304"/>
      <c r="C635" s="733"/>
      <c r="D635" s="304"/>
      <c r="E635" s="304"/>
      <c r="F635" s="304"/>
      <c r="G635" s="304"/>
      <c r="H635" s="304"/>
      <c r="I635" s="304"/>
      <c r="J635" s="304"/>
      <c r="K635" s="304"/>
      <c r="L635" s="304"/>
      <c r="M635" s="304"/>
      <c r="N635" s="304"/>
      <c r="O635" s="304"/>
      <c r="P635" s="304"/>
      <c r="Q635" s="304"/>
      <c r="R635" s="304"/>
      <c r="S635" s="304"/>
      <c r="T635" s="304"/>
      <c r="U635" s="304"/>
      <c r="V635" s="304"/>
      <c r="W635" s="304"/>
      <c r="X635" s="304"/>
      <c r="Y635" s="304"/>
    </row>
    <row r="636" spans="1:25" ht="16.5" customHeight="1">
      <c r="A636" s="304"/>
      <c r="B636" s="304"/>
      <c r="C636" s="733"/>
      <c r="D636" s="304"/>
      <c r="E636" s="304"/>
      <c r="F636" s="304"/>
      <c r="G636" s="304"/>
      <c r="H636" s="304"/>
      <c r="I636" s="304"/>
      <c r="J636" s="304"/>
      <c r="K636" s="304"/>
      <c r="L636" s="304"/>
      <c r="M636" s="304"/>
      <c r="N636" s="304"/>
      <c r="O636" s="304"/>
      <c r="P636" s="304"/>
      <c r="Q636" s="304"/>
      <c r="R636" s="304"/>
      <c r="S636" s="304"/>
      <c r="T636" s="304"/>
      <c r="U636" s="304"/>
      <c r="V636" s="304"/>
      <c r="W636" s="304"/>
      <c r="X636" s="304"/>
      <c r="Y636" s="304"/>
    </row>
    <row r="637" spans="1:25" ht="16.5" customHeight="1">
      <c r="A637" s="304"/>
      <c r="B637" s="304"/>
      <c r="C637" s="733"/>
      <c r="D637" s="304"/>
      <c r="E637" s="304"/>
      <c r="F637" s="304"/>
      <c r="G637" s="304"/>
      <c r="H637" s="304"/>
      <c r="I637" s="304"/>
      <c r="J637" s="304"/>
      <c r="K637" s="304"/>
      <c r="L637" s="304"/>
      <c r="M637" s="304"/>
      <c r="N637" s="304"/>
      <c r="O637" s="304"/>
      <c r="P637" s="304"/>
      <c r="Q637" s="304"/>
      <c r="R637" s="304"/>
      <c r="S637" s="304"/>
      <c r="T637" s="304"/>
      <c r="U637" s="304"/>
      <c r="V637" s="304"/>
      <c r="W637" s="304"/>
      <c r="X637" s="304"/>
      <c r="Y637" s="304"/>
    </row>
    <row r="638" spans="1:25" ht="16.5" customHeight="1">
      <c r="A638" s="304"/>
      <c r="B638" s="304"/>
      <c r="C638" s="733"/>
      <c r="D638" s="304"/>
      <c r="E638" s="304"/>
      <c r="F638" s="304"/>
      <c r="G638" s="304"/>
      <c r="H638" s="304"/>
      <c r="I638" s="304"/>
      <c r="J638" s="304"/>
      <c r="K638" s="304"/>
      <c r="L638" s="304"/>
      <c r="M638" s="304"/>
      <c r="N638" s="304"/>
      <c r="O638" s="304"/>
      <c r="P638" s="304"/>
      <c r="Q638" s="304"/>
      <c r="R638" s="304"/>
      <c r="S638" s="304"/>
      <c r="T638" s="304"/>
      <c r="U638" s="304"/>
      <c r="V638" s="304"/>
      <c r="W638" s="304"/>
      <c r="X638" s="304"/>
      <c r="Y638" s="304"/>
    </row>
    <row r="639" spans="1:25" ht="16.5" customHeight="1">
      <c r="A639" s="304"/>
      <c r="B639" s="304"/>
      <c r="C639" s="733"/>
      <c r="D639" s="304"/>
      <c r="E639" s="304"/>
      <c r="F639" s="304"/>
      <c r="G639" s="304"/>
      <c r="H639" s="304"/>
      <c r="I639" s="304"/>
      <c r="J639" s="304"/>
      <c r="K639" s="304"/>
      <c r="L639" s="304"/>
      <c r="M639" s="304"/>
      <c r="N639" s="304"/>
      <c r="O639" s="304"/>
      <c r="P639" s="304"/>
      <c r="Q639" s="304"/>
      <c r="R639" s="304"/>
      <c r="S639" s="304"/>
      <c r="T639" s="304"/>
      <c r="U639" s="304"/>
      <c r="V639" s="304"/>
      <c r="W639" s="304"/>
      <c r="X639" s="304"/>
      <c r="Y639" s="304"/>
    </row>
    <row r="640" spans="1:25" ht="16.5" customHeight="1">
      <c r="A640" s="304"/>
      <c r="B640" s="304"/>
      <c r="C640" s="733"/>
      <c r="D640" s="304"/>
      <c r="E640" s="304"/>
      <c r="F640" s="304"/>
      <c r="G640" s="304"/>
      <c r="H640" s="304"/>
      <c r="I640" s="304"/>
      <c r="J640" s="304"/>
      <c r="K640" s="304"/>
      <c r="L640" s="304"/>
      <c r="M640" s="304"/>
      <c r="N640" s="304"/>
      <c r="O640" s="304"/>
      <c r="P640" s="304"/>
      <c r="Q640" s="304"/>
      <c r="R640" s="304"/>
      <c r="S640" s="304"/>
      <c r="T640" s="304"/>
      <c r="U640" s="304"/>
      <c r="V640" s="304"/>
      <c r="W640" s="304"/>
      <c r="X640" s="304"/>
      <c r="Y640" s="304"/>
    </row>
    <row r="641" spans="1:25" ht="16.5" customHeight="1">
      <c r="A641" s="304"/>
      <c r="B641" s="304"/>
      <c r="C641" s="733"/>
      <c r="D641" s="304"/>
      <c r="E641" s="304"/>
      <c r="F641" s="304"/>
      <c r="G641" s="304"/>
      <c r="H641" s="304"/>
      <c r="I641" s="304"/>
      <c r="J641" s="304"/>
      <c r="K641" s="304"/>
      <c r="L641" s="304"/>
      <c r="M641" s="304"/>
      <c r="N641" s="304"/>
      <c r="O641" s="304"/>
      <c r="P641" s="304"/>
      <c r="Q641" s="304"/>
      <c r="R641" s="304"/>
      <c r="S641" s="304"/>
      <c r="T641" s="304"/>
      <c r="U641" s="304"/>
      <c r="V641" s="304"/>
      <c r="W641" s="304"/>
      <c r="X641" s="304"/>
      <c r="Y641" s="304"/>
    </row>
    <row r="642" spans="1:25" ht="16.5" customHeight="1">
      <c r="A642" s="304"/>
      <c r="B642" s="304"/>
      <c r="C642" s="733"/>
      <c r="D642" s="304"/>
      <c r="E642" s="304"/>
      <c r="F642" s="304"/>
      <c r="G642" s="304"/>
      <c r="H642" s="304"/>
      <c r="I642" s="304"/>
      <c r="J642" s="304"/>
      <c r="K642" s="304"/>
      <c r="L642" s="304"/>
      <c r="M642" s="304"/>
      <c r="N642" s="304"/>
      <c r="O642" s="304"/>
      <c r="P642" s="304"/>
      <c r="Q642" s="304"/>
      <c r="R642" s="304"/>
      <c r="S642" s="304"/>
      <c r="T642" s="304"/>
      <c r="U642" s="304"/>
      <c r="V642" s="304"/>
      <c r="W642" s="304"/>
      <c r="X642" s="304"/>
      <c r="Y642" s="304"/>
    </row>
    <row r="643" spans="1:25" ht="16.5" customHeight="1">
      <c r="A643" s="304"/>
      <c r="B643" s="304"/>
      <c r="C643" s="733"/>
      <c r="D643" s="304"/>
      <c r="E643" s="304"/>
      <c r="F643" s="304"/>
      <c r="G643" s="304"/>
      <c r="H643" s="304"/>
      <c r="I643" s="304"/>
      <c r="J643" s="304"/>
      <c r="K643" s="304"/>
      <c r="L643" s="304"/>
      <c r="M643" s="304"/>
      <c r="N643" s="304"/>
      <c r="O643" s="304"/>
      <c r="P643" s="304"/>
      <c r="Q643" s="304"/>
      <c r="R643" s="304"/>
      <c r="S643" s="304"/>
      <c r="T643" s="304"/>
      <c r="U643" s="304"/>
      <c r="V643" s="304"/>
      <c r="W643" s="304"/>
      <c r="X643" s="304"/>
      <c r="Y643" s="304"/>
    </row>
    <row r="644" spans="1:25" ht="16.5" customHeight="1">
      <c r="A644" s="304"/>
      <c r="B644" s="304"/>
      <c r="C644" s="733"/>
      <c r="D644" s="304"/>
      <c r="E644" s="304"/>
      <c r="F644" s="304"/>
      <c r="G644" s="304"/>
      <c r="H644" s="304"/>
      <c r="I644" s="304"/>
      <c r="J644" s="304"/>
      <c r="K644" s="304"/>
      <c r="L644" s="304"/>
      <c r="M644" s="304"/>
      <c r="N644" s="304"/>
      <c r="O644" s="304"/>
      <c r="P644" s="304"/>
      <c r="Q644" s="304"/>
      <c r="R644" s="304"/>
      <c r="S644" s="304"/>
      <c r="T644" s="304"/>
      <c r="U644" s="304"/>
      <c r="V644" s="304"/>
      <c r="W644" s="304"/>
      <c r="X644" s="304"/>
      <c r="Y644" s="304"/>
    </row>
    <row r="645" spans="1:25" ht="16.5" customHeight="1">
      <c r="A645" s="304"/>
      <c r="B645" s="304"/>
      <c r="C645" s="733"/>
      <c r="D645" s="304"/>
      <c r="E645" s="304"/>
      <c r="F645" s="304"/>
      <c r="G645" s="304"/>
      <c r="H645" s="304"/>
      <c r="I645" s="304"/>
      <c r="J645" s="304"/>
      <c r="K645" s="304"/>
      <c r="L645" s="304"/>
      <c r="M645" s="304"/>
      <c r="N645" s="304"/>
      <c r="O645" s="304"/>
      <c r="P645" s="304"/>
      <c r="Q645" s="304"/>
      <c r="R645" s="304"/>
      <c r="S645" s="304"/>
      <c r="T645" s="304"/>
      <c r="U645" s="304"/>
      <c r="V645" s="304"/>
      <c r="W645" s="304"/>
      <c r="X645" s="304"/>
      <c r="Y645" s="304"/>
    </row>
    <row r="646" spans="1:25" ht="16.5" customHeight="1">
      <c r="A646" s="304"/>
      <c r="B646" s="304"/>
      <c r="C646" s="733"/>
      <c r="D646" s="304"/>
      <c r="E646" s="304"/>
      <c r="F646" s="304"/>
      <c r="G646" s="304"/>
      <c r="H646" s="304"/>
      <c r="I646" s="304"/>
      <c r="J646" s="304"/>
      <c r="K646" s="304"/>
      <c r="L646" s="304"/>
      <c r="M646" s="304"/>
      <c r="N646" s="304"/>
      <c r="O646" s="304"/>
      <c r="P646" s="304"/>
      <c r="Q646" s="304"/>
      <c r="R646" s="304"/>
      <c r="S646" s="304"/>
      <c r="T646" s="304"/>
      <c r="U646" s="304"/>
      <c r="V646" s="304"/>
      <c r="W646" s="304"/>
      <c r="X646" s="304"/>
      <c r="Y646" s="304"/>
    </row>
    <row r="647" spans="1:25" ht="16.5" customHeight="1">
      <c r="A647" s="304"/>
      <c r="B647" s="304"/>
      <c r="C647" s="733"/>
      <c r="D647" s="304"/>
      <c r="E647" s="304"/>
      <c r="F647" s="304"/>
      <c r="G647" s="304"/>
      <c r="H647" s="304"/>
      <c r="I647" s="304"/>
      <c r="J647" s="304"/>
      <c r="K647" s="304"/>
      <c r="L647" s="304"/>
      <c r="M647" s="304"/>
      <c r="N647" s="304"/>
      <c r="O647" s="304"/>
      <c r="P647" s="304"/>
      <c r="Q647" s="304"/>
      <c r="R647" s="304"/>
      <c r="S647" s="304"/>
      <c r="T647" s="304"/>
      <c r="U647" s="304"/>
      <c r="V647" s="304"/>
      <c r="W647" s="304"/>
      <c r="X647" s="304"/>
      <c r="Y647" s="304"/>
    </row>
    <row r="648" spans="1:25" ht="16.5" customHeight="1">
      <c r="A648" s="304"/>
      <c r="B648" s="304"/>
      <c r="C648" s="733"/>
      <c r="D648" s="304"/>
      <c r="E648" s="304"/>
      <c r="F648" s="304"/>
      <c r="G648" s="304"/>
      <c r="H648" s="304"/>
      <c r="I648" s="304"/>
      <c r="J648" s="304"/>
      <c r="K648" s="304"/>
      <c r="L648" s="304"/>
      <c r="M648" s="304"/>
      <c r="N648" s="304"/>
      <c r="O648" s="304"/>
      <c r="P648" s="304"/>
      <c r="Q648" s="304"/>
      <c r="R648" s="304"/>
      <c r="S648" s="304"/>
      <c r="T648" s="304"/>
      <c r="U648" s="304"/>
      <c r="V648" s="304"/>
      <c r="W648" s="304"/>
      <c r="X648" s="304"/>
      <c r="Y648" s="304"/>
    </row>
    <row r="649" spans="1:25" ht="16.5" customHeight="1">
      <c r="A649" s="304"/>
      <c r="B649" s="304"/>
      <c r="C649" s="733"/>
      <c r="D649" s="304"/>
      <c r="E649" s="304"/>
      <c r="F649" s="304"/>
      <c r="G649" s="304"/>
      <c r="H649" s="304"/>
      <c r="I649" s="304"/>
      <c r="J649" s="304"/>
      <c r="K649" s="304"/>
      <c r="L649" s="304"/>
      <c r="M649" s="304"/>
      <c r="N649" s="304"/>
      <c r="O649" s="304"/>
      <c r="P649" s="304"/>
      <c r="Q649" s="304"/>
      <c r="R649" s="304"/>
      <c r="S649" s="304"/>
      <c r="T649" s="304"/>
      <c r="U649" s="304"/>
      <c r="V649" s="304"/>
      <c r="W649" s="304"/>
      <c r="X649" s="304"/>
      <c r="Y649" s="304"/>
    </row>
    <row r="650" spans="1:25" ht="16.5" customHeight="1">
      <c r="A650" s="304"/>
      <c r="B650" s="304"/>
      <c r="C650" s="733"/>
      <c r="D650" s="304"/>
      <c r="E650" s="304"/>
      <c r="F650" s="304"/>
      <c r="G650" s="304"/>
      <c r="H650" s="304"/>
      <c r="I650" s="304"/>
      <c r="J650" s="304"/>
      <c r="K650" s="304"/>
      <c r="L650" s="304"/>
      <c r="M650" s="304"/>
      <c r="N650" s="304"/>
      <c r="O650" s="304"/>
      <c r="P650" s="304"/>
      <c r="Q650" s="304"/>
      <c r="R650" s="304"/>
      <c r="S650" s="304"/>
      <c r="T650" s="304"/>
      <c r="U650" s="304"/>
      <c r="V650" s="304"/>
      <c r="W650" s="304"/>
      <c r="X650" s="304"/>
      <c r="Y650" s="304"/>
    </row>
    <row r="651" spans="1:25" ht="16.5" customHeight="1">
      <c r="A651" s="304"/>
      <c r="B651" s="304"/>
      <c r="C651" s="733"/>
      <c r="D651" s="304"/>
      <c r="E651" s="304"/>
      <c r="F651" s="304"/>
      <c r="G651" s="304"/>
      <c r="H651" s="304"/>
      <c r="I651" s="304"/>
      <c r="J651" s="304"/>
      <c r="K651" s="304"/>
      <c r="L651" s="304"/>
      <c r="M651" s="304"/>
      <c r="N651" s="304"/>
      <c r="O651" s="304"/>
      <c r="P651" s="304"/>
      <c r="Q651" s="304"/>
      <c r="R651" s="304"/>
      <c r="S651" s="304"/>
      <c r="T651" s="304"/>
      <c r="U651" s="304"/>
      <c r="V651" s="304"/>
      <c r="W651" s="304"/>
      <c r="X651" s="304"/>
      <c r="Y651" s="304"/>
    </row>
    <row r="652" spans="1:25" ht="16.5" customHeight="1">
      <c r="A652" s="304"/>
      <c r="B652" s="304"/>
      <c r="C652" s="733"/>
      <c r="D652" s="304"/>
      <c r="E652" s="304"/>
      <c r="F652" s="304"/>
      <c r="G652" s="304"/>
      <c r="H652" s="304"/>
      <c r="I652" s="304"/>
      <c r="J652" s="304"/>
      <c r="K652" s="304"/>
      <c r="L652" s="304"/>
      <c r="M652" s="304"/>
      <c r="N652" s="304"/>
      <c r="O652" s="304"/>
      <c r="P652" s="304"/>
      <c r="Q652" s="304"/>
      <c r="R652" s="304"/>
      <c r="S652" s="304"/>
      <c r="T652" s="304"/>
      <c r="U652" s="304"/>
      <c r="V652" s="304"/>
      <c r="W652" s="304"/>
      <c r="X652" s="304"/>
      <c r="Y652" s="304"/>
    </row>
    <row r="653" spans="1:25" ht="16.5" customHeight="1">
      <c r="A653" s="304"/>
      <c r="B653" s="304"/>
      <c r="C653" s="733"/>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row>
    <row r="654" spans="1:25" ht="16.5" customHeight="1">
      <c r="A654" s="304"/>
      <c r="B654" s="304"/>
      <c r="C654" s="733"/>
      <c r="D654" s="304"/>
      <c r="E654" s="304"/>
      <c r="F654" s="304"/>
      <c r="G654" s="304"/>
      <c r="H654" s="304"/>
      <c r="I654" s="304"/>
      <c r="J654" s="304"/>
      <c r="K654" s="304"/>
      <c r="L654" s="304"/>
      <c r="M654" s="304"/>
      <c r="N654" s="304"/>
      <c r="O654" s="304"/>
      <c r="P654" s="304"/>
      <c r="Q654" s="304"/>
      <c r="R654" s="304"/>
      <c r="S654" s="304"/>
      <c r="T654" s="304"/>
      <c r="U654" s="304"/>
      <c r="V654" s="304"/>
      <c r="W654" s="304"/>
      <c r="X654" s="304"/>
      <c r="Y654" s="304"/>
    </row>
    <row r="655" spans="1:25" ht="16.5" customHeight="1">
      <c r="A655" s="304"/>
      <c r="B655" s="304"/>
      <c r="C655" s="733"/>
      <c r="D655" s="304"/>
      <c r="E655" s="304"/>
      <c r="F655" s="304"/>
      <c r="G655" s="304"/>
      <c r="H655" s="304"/>
      <c r="I655" s="304"/>
      <c r="J655" s="304"/>
      <c r="K655" s="304"/>
      <c r="L655" s="304"/>
      <c r="M655" s="304"/>
      <c r="N655" s="304"/>
      <c r="O655" s="304"/>
      <c r="P655" s="304"/>
      <c r="Q655" s="304"/>
      <c r="R655" s="304"/>
      <c r="S655" s="304"/>
      <c r="T655" s="304"/>
      <c r="U655" s="304"/>
      <c r="V655" s="304"/>
      <c r="W655" s="304"/>
      <c r="X655" s="304"/>
      <c r="Y655" s="304"/>
    </row>
    <row r="656" spans="1:25" ht="16.5" customHeight="1">
      <c r="A656" s="304"/>
      <c r="B656" s="304"/>
      <c r="C656" s="733"/>
      <c r="D656" s="304"/>
      <c r="E656" s="304"/>
      <c r="F656" s="304"/>
      <c r="G656" s="304"/>
      <c r="H656" s="304"/>
      <c r="I656" s="304"/>
      <c r="J656" s="304"/>
      <c r="K656" s="304"/>
      <c r="L656" s="304"/>
      <c r="M656" s="304"/>
      <c r="N656" s="304"/>
      <c r="O656" s="304"/>
      <c r="P656" s="304"/>
      <c r="Q656" s="304"/>
      <c r="R656" s="304"/>
      <c r="S656" s="304"/>
      <c r="T656" s="304"/>
      <c r="U656" s="304"/>
      <c r="V656" s="304"/>
      <c r="W656" s="304"/>
      <c r="X656" s="304"/>
      <c r="Y656" s="304"/>
    </row>
    <row r="657" spans="1:25" ht="16.5" customHeight="1">
      <c r="A657" s="304"/>
      <c r="B657" s="304"/>
      <c r="C657" s="733"/>
      <c r="D657" s="304"/>
      <c r="E657" s="304"/>
      <c r="F657" s="304"/>
      <c r="G657" s="304"/>
      <c r="H657" s="304"/>
      <c r="I657" s="304"/>
      <c r="J657" s="304"/>
      <c r="K657" s="304"/>
      <c r="L657" s="304"/>
      <c r="M657" s="304"/>
      <c r="N657" s="304"/>
      <c r="O657" s="304"/>
      <c r="P657" s="304"/>
      <c r="Q657" s="304"/>
      <c r="R657" s="304"/>
      <c r="S657" s="304"/>
      <c r="T657" s="304"/>
      <c r="U657" s="304"/>
      <c r="V657" s="304"/>
      <c r="W657" s="304"/>
      <c r="X657" s="304"/>
      <c r="Y657" s="304"/>
    </row>
    <row r="658" spans="1:25" ht="16.5" customHeight="1">
      <c r="A658" s="304"/>
      <c r="B658" s="304"/>
      <c r="C658" s="733"/>
      <c r="D658" s="304"/>
      <c r="E658" s="304"/>
      <c r="F658" s="304"/>
      <c r="G658" s="304"/>
      <c r="H658" s="304"/>
      <c r="I658" s="304"/>
      <c r="J658" s="304"/>
      <c r="K658" s="304"/>
      <c r="L658" s="304"/>
      <c r="M658" s="304"/>
      <c r="N658" s="304"/>
      <c r="O658" s="304"/>
      <c r="P658" s="304"/>
      <c r="Q658" s="304"/>
      <c r="R658" s="304"/>
      <c r="S658" s="304"/>
      <c r="T658" s="304"/>
      <c r="U658" s="304"/>
      <c r="V658" s="304"/>
      <c r="W658" s="304"/>
      <c r="X658" s="304"/>
      <c r="Y658" s="304"/>
    </row>
    <row r="659" spans="1:25" ht="16.5" customHeight="1">
      <c r="A659" s="304"/>
      <c r="B659" s="304"/>
      <c r="C659" s="733"/>
      <c r="D659" s="304"/>
      <c r="E659" s="304"/>
      <c r="F659" s="304"/>
      <c r="G659" s="304"/>
      <c r="H659" s="304"/>
      <c r="I659" s="304"/>
      <c r="J659" s="304"/>
      <c r="K659" s="304"/>
      <c r="L659" s="304"/>
      <c r="M659" s="304"/>
      <c r="N659" s="304"/>
      <c r="O659" s="304"/>
      <c r="P659" s="304"/>
      <c r="Q659" s="304"/>
      <c r="R659" s="304"/>
      <c r="S659" s="304"/>
      <c r="T659" s="304"/>
      <c r="U659" s="304"/>
      <c r="V659" s="304"/>
      <c r="W659" s="304"/>
      <c r="X659" s="304"/>
      <c r="Y659" s="304"/>
    </row>
    <row r="660" spans="1:25" ht="16.5" customHeight="1">
      <c r="A660" s="304"/>
      <c r="B660" s="304"/>
      <c r="C660" s="733"/>
      <c r="D660" s="304"/>
      <c r="E660" s="304"/>
      <c r="F660" s="304"/>
      <c r="G660" s="304"/>
      <c r="H660" s="304"/>
      <c r="I660" s="304"/>
      <c r="J660" s="304"/>
      <c r="K660" s="304"/>
      <c r="L660" s="304"/>
      <c r="M660" s="304"/>
      <c r="N660" s="304"/>
      <c r="O660" s="304"/>
      <c r="P660" s="304"/>
      <c r="Q660" s="304"/>
      <c r="R660" s="304"/>
      <c r="S660" s="304"/>
      <c r="T660" s="304"/>
      <c r="U660" s="304"/>
      <c r="V660" s="304"/>
      <c r="W660" s="304"/>
      <c r="X660" s="304"/>
      <c r="Y660" s="304"/>
    </row>
    <row r="661" spans="1:25" ht="16.5" customHeight="1">
      <c r="A661" s="304"/>
      <c r="B661" s="304"/>
      <c r="C661" s="733"/>
      <c r="D661" s="304"/>
      <c r="E661" s="304"/>
      <c r="F661" s="304"/>
      <c r="G661" s="304"/>
      <c r="H661" s="304"/>
      <c r="I661" s="304"/>
      <c r="J661" s="304"/>
      <c r="K661" s="304"/>
      <c r="L661" s="304"/>
      <c r="M661" s="304"/>
      <c r="N661" s="304"/>
      <c r="O661" s="304"/>
      <c r="P661" s="304"/>
      <c r="Q661" s="304"/>
      <c r="R661" s="304"/>
      <c r="S661" s="304"/>
      <c r="T661" s="304"/>
      <c r="U661" s="304"/>
      <c r="V661" s="304"/>
      <c r="W661" s="304"/>
      <c r="X661" s="304"/>
      <c r="Y661" s="304"/>
    </row>
    <row r="662" spans="1:25" ht="16.5" customHeight="1">
      <c r="A662" s="304"/>
      <c r="B662" s="304"/>
      <c r="C662" s="733"/>
      <c r="D662" s="304"/>
      <c r="E662" s="304"/>
      <c r="F662" s="304"/>
      <c r="G662" s="304"/>
      <c r="H662" s="304"/>
      <c r="I662" s="304"/>
      <c r="J662" s="304"/>
      <c r="K662" s="304"/>
      <c r="L662" s="304"/>
      <c r="M662" s="304"/>
      <c r="N662" s="304"/>
      <c r="O662" s="304"/>
      <c r="P662" s="304"/>
      <c r="Q662" s="304"/>
      <c r="R662" s="304"/>
      <c r="S662" s="304"/>
      <c r="T662" s="304"/>
      <c r="U662" s="304"/>
      <c r="V662" s="304"/>
      <c r="W662" s="304"/>
      <c r="X662" s="304"/>
      <c r="Y662" s="304"/>
    </row>
    <row r="663" spans="1:25" ht="16.5" customHeight="1">
      <c r="A663" s="304"/>
      <c r="B663" s="304"/>
      <c r="C663" s="733"/>
      <c r="D663" s="304"/>
      <c r="E663" s="304"/>
      <c r="F663" s="304"/>
      <c r="G663" s="304"/>
      <c r="H663" s="304"/>
      <c r="I663" s="304"/>
      <c r="J663" s="304"/>
      <c r="K663" s="304"/>
      <c r="L663" s="304"/>
      <c r="M663" s="304"/>
      <c r="N663" s="304"/>
      <c r="O663" s="304"/>
      <c r="P663" s="304"/>
      <c r="Q663" s="304"/>
      <c r="R663" s="304"/>
      <c r="S663" s="304"/>
      <c r="T663" s="304"/>
      <c r="U663" s="304"/>
      <c r="V663" s="304"/>
      <c r="W663" s="304"/>
      <c r="X663" s="304"/>
      <c r="Y663" s="304"/>
    </row>
    <row r="664" spans="1:25" ht="16.5" customHeight="1">
      <c r="A664" s="304"/>
      <c r="B664" s="304"/>
      <c r="C664" s="733"/>
      <c r="D664" s="304"/>
      <c r="E664" s="304"/>
      <c r="F664" s="304"/>
      <c r="G664" s="304"/>
      <c r="H664" s="304"/>
      <c r="I664" s="304"/>
      <c r="J664" s="304"/>
      <c r="K664" s="304"/>
      <c r="L664" s="304"/>
      <c r="M664" s="304"/>
      <c r="N664" s="304"/>
      <c r="O664" s="304"/>
      <c r="P664" s="304"/>
      <c r="Q664" s="304"/>
      <c r="R664" s="304"/>
      <c r="S664" s="304"/>
      <c r="T664" s="304"/>
      <c r="U664" s="304"/>
      <c r="V664" s="304"/>
      <c r="W664" s="304"/>
      <c r="X664" s="304"/>
      <c r="Y664" s="304"/>
    </row>
    <row r="665" spans="1:25" ht="16.5" customHeight="1">
      <c r="A665" s="304"/>
      <c r="B665" s="304"/>
      <c r="C665" s="733"/>
      <c r="D665" s="304"/>
      <c r="E665" s="304"/>
      <c r="F665" s="304"/>
      <c r="G665" s="304"/>
      <c r="H665" s="304"/>
      <c r="I665" s="304"/>
      <c r="J665" s="304"/>
      <c r="K665" s="304"/>
      <c r="L665" s="304"/>
      <c r="M665" s="304"/>
      <c r="N665" s="304"/>
      <c r="O665" s="304"/>
      <c r="P665" s="304"/>
      <c r="Q665" s="304"/>
      <c r="R665" s="304"/>
      <c r="S665" s="304"/>
      <c r="T665" s="304"/>
      <c r="U665" s="304"/>
      <c r="V665" s="304"/>
      <c r="W665" s="304"/>
      <c r="X665" s="304"/>
      <c r="Y665" s="304"/>
    </row>
    <row r="666" spans="1:25" ht="16.5" customHeight="1">
      <c r="A666" s="304"/>
      <c r="B666" s="304"/>
      <c r="C666" s="733"/>
      <c r="D666" s="304"/>
      <c r="E666" s="304"/>
      <c r="F666" s="304"/>
      <c r="G666" s="304"/>
      <c r="H666" s="304"/>
      <c r="I666" s="304"/>
      <c r="J666" s="304"/>
      <c r="K666" s="304"/>
      <c r="L666" s="304"/>
      <c r="M666" s="304"/>
      <c r="N666" s="304"/>
      <c r="O666" s="304"/>
      <c r="P666" s="304"/>
      <c r="Q666" s="304"/>
      <c r="R666" s="304"/>
      <c r="S666" s="304"/>
      <c r="T666" s="304"/>
      <c r="U666" s="304"/>
      <c r="V666" s="304"/>
      <c r="W666" s="304"/>
      <c r="X666" s="304"/>
      <c r="Y666" s="304"/>
    </row>
    <row r="667" spans="1:25" ht="16.5" customHeight="1">
      <c r="A667" s="304"/>
      <c r="B667" s="304"/>
      <c r="C667" s="733"/>
      <c r="D667" s="304"/>
      <c r="E667" s="304"/>
      <c r="F667" s="304"/>
      <c r="G667" s="304"/>
      <c r="H667" s="304"/>
      <c r="I667" s="304"/>
      <c r="J667" s="304"/>
      <c r="K667" s="304"/>
      <c r="L667" s="304"/>
      <c r="M667" s="304"/>
      <c r="N667" s="304"/>
      <c r="O667" s="304"/>
      <c r="P667" s="304"/>
      <c r="Q667" s="304"/>
      <c r="R667" s="304"/>
      <c r="S667" s="304"/>
      <c r="T667" s="304"/>
      <c r="U667" s="304"/>
      <c r="V667" s="304"/>
      <c r="W667" s="304"/>
      <c r="X667" s="304"/>
      <c r="Y667" s="304"/>
    </row>
    <row r="668" spans="1:25" ht="16.5" customHeight="1">
      <c r="A668" s="304"/>
      <c r="B668" s="304"/>
      <c r="C668" s="733"/>
      <c r="D668" s="304"/>
      <c r="E668" s="304"/>
      <c r="F668" s="304"/>
      <c r="G668" s="304"/>
      <c r="H668" s="304"/>
      <c r="I668" s="304"/>
      <c r="J668" s="304"/>
      <c r="K668" s="304"/>
      <c r="L668" s="304"/>
      <c r="M668" s="304"/>
      <c r="N668" s="304"/>
      <c r="O668" s="304"/>
      <c r="P668" s="304"/>
      <c r="Q668" s="304"/>
      <c r="R668" s="304"/>
      <c r="S668" s="304"/>
      <c r="T668" s="304"/>
      <c r="U668" s="304"/>
      <c r="V668" s="304"/>
      <c r="W668" s="304"/>
      <c r="X668" s="304"/>
      <c r="Y668" s="304"/>
    </row>
    <row r="669" spans="1:25" ht="16.5" customHeight="1">
      <c r="A669" s="304"/>
      <c r="B669" s="304"/>
      <c r="C669" s="733"/>
      <c r="D669" s="304"/>
      <c r="E669" s="304"/>
      <c r="F669" s="304"/>
      <c r="G669" s="304"/>
      <c r="H669" s="304"/>
      <c r="I669" s="304"/>
      <c r="J669" s="304"/>
      <c r="K669" s="304"/>
      <c r="L669" s="304"/>
      <c r="M669" s="304"/>
      <c r="N669" s="304"/>
      <c r="O669" s="304"/>
      <c r="P669" s="304"/>
      <c r="Q669" s="304"/>
      <c r="R669" s="304"/>
      <c r="S669" s="304"/>
      <c r="T669" s="304"/>
      <c r="U669" s="304"/>
      <c r="V669" s="304"/>
      <c r="W669" s="304"/>
      <c r="X669" s="304"/>
      <c r="Y669" s="304"/>
    </row>
    <row r="670" spans="1:25" ht="16.5" customHeight="1">
      <c r="A670" s="304"/>
      <c r="B670" s="304"/>
      <c r="C670" s="733"/>
      <c r="D670" s="304"/>
      <c r="E670" s="304"/>
      <c r="F670" s="304"/>
      <c r="G670" s="304"/>
      <c r="H670" s="304"/>
      <c r="I670" s="304"/>
      <c r="J670" s="304"/>
      <c r="K670" s="304"/>
      <c r="L670" s="304"/>
      <c r="M670" s="304"/>
      <c r="N670" s="304"/>
      <c r="O670" s="304"/>
      <c r="P670" s="304"/>
      <c r="Q670" s="304"/>
      <c r="R670" s="304"/>
      <c r="S670" s="304"/>
      <c r="T670" s="304"/>
      <c r="U670" s="304"/>
      <c r="V670" s="304"/>
      <c r="W670" s="304"/>
      <c r="X670" s="304"/>
      <c r="Y670" s="304"/>
    </row>
    <row r="671" spans="1:25" ht="16.5" customHeight="1">
      <c r="A671" s="304"/>
      <c r="B671" s="304"/>
      <c r="C671" s="733"/>
      <c r="D671" s="304"/>
      <c r="E671" s="304"/>
      <c r="F671" s="304"/>
      <c r="G671" s="304"/>
      <c r="H671" s="304"/>
      <c r="I671" s="304"/>
      <c r="J671" s="304"/>
      <c r="K671" s="304"/>
      <c r="L671" s="304"/>
      <c r="M671" s="304"/>
      <c r="N671" s="304"/>
      <c r="O671" s="304"/>
      <c r="P671" s="304"/>
      <c r="Q671" s="304"/>
      <c r="R671" s="304"/>
      <c r="S671" s="304"/>
      <c r="T671" s="304"/>
      <c r="U671" s="304"/>
      <c r="V671" s="304"/>
      <c r="W671" s="304"/>
      <c r="X671" s="304"/>
      <c r="Y671" s="304"/>
    </row>
    <row r="672" spans="1:25" ht="16.5" customHeight="1">
      <c r="A672" s="304"/>
      <c r="B672" s="304"/>
      <c r="C672" s="733"/>
      <c r="D672" s="304"/>
      <c r="E672" s="304"/>
      <c r="F672" s="304"/>
      <c r="G672" s="304"/>
      <c r="H672" s="304"/>
      <c r="I672" s="304"/>
      <c r="J672" s="304"/>
      <c r="K672" s="304"/>
      <c r="L672" s="304"/>
      <c r="M672" s="304"/>
      <c r="N672" s="304"/>
      <c r="O672" s="304"/>
      <c r="P672" s="304"/>
      <c r="Q672" s="304"/>
      <c r="R672" s="304"/>
      <c r="S672" s="304"/>
      <c r="T672" s="304"/>
      <c r="U672" s="304"/>
      <c r="V672" s="304"/>
      <c r="W672" s="304"/>
      <c r="X672" s="304"/>
      <c r="Y672" s="304"/>
    </row>
    <row r="673" spans="1:25" ht="16.5" customHeight="1">
      <c r="A673" s="304"/>
      <c r="B673" s="304"/>
      <c r="C673" s="733"/>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4"/>
    </row>
    <row r="674" spans="1:25" ht="16.5" customHeight="1">
      <c r="A674" s="304"/>
      <c r="B674" s="304"/>
      <c r="C674" s="733"/>
      <c r="D674" s="304"/>
      <c r="E674" s="304"/>
      <c r="F674" s="304"/>
      <c r="G674" s="304"/>
      <c r="H674" s="304"/>
      <c r="I674" s="304"/>
      <c r="J674" s="304"/>
      <c r="K674" s="304"/>
      <c r="L674" s="304"/>
      <c r="M674" s="304"/>
      <c r="N674" s="304"/>
      <c r="O674" s="304"/>
      <c r="P674" s="304"/>
      <c r="Q674" s="304"/>
      <c r="R674" s="304"/>
      <c r="S674" s="304"/>
      <c r="T674" s="304"/>
      <c r="U674" s="304"/>
      <c r="V674" s="304"/>
      <c r="W674" s="304"/>
      <c r="X674" s="304"/>
      <c r="Y674" s="304"/>
    </row>
    <row r="675" spans="1:25" ht="16.5" customHeight="1">
      <c r="A675" s="304"/>
      <c r="B675" s="304"/>
      <c r="C675" s="733"/>
      <c r="D675" s="304"/>
      <c r="E675" s="304"/>
      <c r="F675" s="304"/>
      <c r="G675" s="304"/>
      <c r="H675" s="304"/>
      <c r="I675" s="304"/>
      <c r="J675" s="304"/>
      <c r="K675" s="304"/>
      <c r="L675" s="304"/>
      <c r="M675" s="304"/>
      <c r="N675" s="304"/>
      <c r="O675" s="304"/>
      <c r="P675" s="304"/>
      <c r="Q675" s="304"/>
      <c r="R675" s="304"/>
      <c r="S675" s="304"/>
      <c r="T675" s="304"/>
      <c r="U675" s="304"/>
      <c r="V675" s="304"/>
      <c r="W675" s="304"/>
      <c r="X675" s="304"/>
      <c r="Y675" s="304"/>
    </row>
    <row r="676" spans="1:25" ht="16.5" customHeight="1">
      <c r="A676" s="304"/>
      <c r="B676" s="304"/>
      <c r="C676" s="733"/>
      <c r="D676" s="304"/>
      <c r="E676" s="304"/>
      <c r="F676" s="304"/>
      <c r="G676" s="304"/>
      <c r="H676" s="304"/>
      <c r="I676" s="304"/>
      <c r="J676" s="304"/>
      <c r="K676" s="304"/>
      <c r="L676" s="304"/>
      <c r="M676" s="304"/>
      <c r="N676" s="304"/>
      <c r="O676" s="304"/>
      <c r="P676" s="304"/>
      <c r="Q676" s="304"/>
      <c r="R676" s="304"/>
      <c r="S676" s="304"/>
      <c r="T676" s="304"/>
      <c r="U676" s="304"/>
      <c r="V676" s="304"/>
      <c r="W676" s="304"/>
      <c r="X676" s="304"/>
      <c r="Y676" s="304"/>
    </row>
    <row r="677" spans="1:25" ht="16.5" customHeight="1">
      <c r="A677" s="304"/>
      <c r="B677" s="304"/>
      <c r="C677" s="733"/>
      <c r="D677" s="304"/>
      <c r="E677" s="304"/>
      <c r="F677" s="304"/>
      <c r="G677" s="304"/>
      <c r="H677" s="304"/>
      <c r="I677" s="304"/>
      <c r="J677" s="304"/>
      <c r="K677" s="304"/>
      <c r="L677" s="304"/>
      <c r="M677" s="304"/>
      <c r="N677" s="304"/>
      <c r="O677" s="304"/>
      <c r="P677" s="304"/>
      <c r="Q677" s="304"/>
      <c r="R677" s="304"/>
      <c r="S677" s="304"/>
      <c r="T677" s="304"/>
      <c r="U677" s="304"/>
      <c r="V677" s="304"/>
      <c r="W677" s="304"/>
      <c r="X677" s="304"/>
      <c r="Y677" s="304"/>
    </row>
    <row r="678" spans="1:25" ht="16.5" customHeight="1">
      <c r="A678" s="304"/>
      <c r="B678" s="304"/>
      <c r="C678" s="733"/>
      <c r="D678" s="304"/>
      <c r="E678" s="304"/>
      <c r="F678" s="304"/>
      <c r="G678" s="304"/>
      <c r="H678" s="304"/>
      <c r="I678" s="304"/>
      <c r="J678" s="304"/>
      <c r="K678" s="304"/>
      <c r="L678" s="304"/>
      <c r="M678" s="304"/>
      <c r="N678" s="304"/>
      <c r="O678" s="304"/>
      <c r="P678" s="304"/>
      <c r="Q678" s="304"/>
      <c r="R678" s="304"/>
      <c r="S678" s="304"/>
      <c r="T678" s="304"/>
      <c r="U678" s="304"/>
      <c r="V678" s="304"/>
      <c r="W678" s="304"/>
      <c r="X678" s="304"/>
      <c r="Y678" s="304"/>
    </row>
    <row r="679" spans="1:25" ht="16.5" customHeight="1">
      <c r="A679" s="304"/>
      <c r="B679" s="304"/>
      <c r="C679" s="733"/>
      <c r="D679" s="304"/>
      <c r="E679" s="304"/>
      <c r="F679" s="304"/>
      <c r="G679" s="304"/>
      <c r="H679" s="304"/>
      <c r="I679" s="304"/>
      <c r="J679" s="304"/>
      <c r="K679" s="304"/>
      <c r="L679" s="304"/>
      <c r="M679" s="304"/>
      <c r="N679" s="304"/>
      <c r="O679" s="304"/>
      <c r="P679" s="304"/>
      <c r="Q679" s="304"/>
      <c r="R679" s="304"/>
      <c r="S679" s="304"/>
      <c r="T679" s="304"/>
      <c r="U679" s="304"/>
      <c r="V679" s="304"/>
      <c r="W679" s="304"/>
      <c r="X679" s="304"/>
      <c r="Y679" s="304"/>
    </row>
    <row r="680" spans="1:25" ht="16.5" customHeight="1">
      <c r="A680" s="304"/>
      <c r="B680" s="304"/>
      <c r="C680" s="733"/>
      <c r="D680" s="304"/>
      <c r="E680" s="304"/>
      <c r="F680" s="304"/>
      <c r="G680" s="304"/>
      <c r="H680" s="304"/>
      <c r="I680" s="304"/>
      <c r="J680" s="304"/>
      <c r="K680" s="304"/>
      <c r="L680" s="304"/>
      <c r="M680" s="304"/>
      <c r="N680" s="304"/>
      <c r="O680" s="304"/>
      <c r="P680" s="304"/>
      <c r="Q680" s="304"/>
      <c r="R680" s="304"/>
      <c r="S680" s="304"/>
      <c r="T680" s="304"/>
      <c r="U680" s="304"/>
      <c r="V680" s="304"/>
      <c r="W680" s="304"/>
      <c r="X680" s="304"/>
      <c r="Y680" s="304"/>
    </row>
    <row r="681" spans="1:25" ht="16.5" customHeight="1">
      <c r="A681" s="304"/>
      <c r="B681" s="304"/>
      <c r="C681" s="733"/>
      <c r="D681" s="304"/>
      <c r="E681" s="304"/>
      <c r="F681" s="304"/>
      <c r="G681" s="304"/>
      <c r="H681" s="304"/>
      <c r="I681" s="304"/>
      <c r="J681" s="304"/>
      <c r="K681" s="304"/>
      <c r="L681" s="304"/>
      <c r="M681" s="304"/>
      <c r="N681" s="304"/>
      <c r="O681" s="304"/>
      <c r="P681" s="304"/>
      <c r="Q681" s="304"/>
      <c r="R681" s="304"/>
      <c r="S681" s="304"/>
      <c r="T681" s="304"/>
      <c r="U681" s="304"/>
      <c r="V681" s="304"/>
      <c r="W681" s="304"/>
      <c r="X681" s="304"/>
      <c r="Y681" s="304"/>
    </row>
    <row r="682" spans="1:25" ht="16.5" customHeight="1">
      <c r="A682" s="304"/>
      <c r="B682" s="304"/>
      <c r="C682" s="733"/>
      <c r="D682" s="304"/>
      <c r="E682" s="304"/>
      <c r="F682" s="304"/>
      <c r="G682" s="304"/>
      <c r="H682" s="304"/>
      <c r="I682" s="304"/>
      <c r="J682" s="304"/>
      <c r="K682" s="304"/>
      <c r="L682" s="304"/>
      <c r="M682" s="304"/>
      <c r="N682" s="304"/>
      <c r="O682" s="304"/>
      <c r="P682" s="304"/>
      <c r="Q682" s="304"/>
      <c r="R682" s="304"/>
      <c r="S682" s="304"/>
      <c r="T682" s="304"/>
      <c r="U682" s="304"/>
      <c r="V682" s="304"/>
      <c r="W682" s="304"/>
      <c r="X682" s="304"/>
      <c r="Y682" s="304"/>
    </row>
    <row r="683" spans="1:25" ht="16.5" customHeight="1">
      <c r="A683" s="304"/>
      <c r="B683" s="304"/>
      <c r="C683" s="733"/>
      <c r="D683" s="304"/>
      <c r="E683" s="304"/>
      <c r="F683" s="304"/>
      <c r="G683" s="304"/>
      <c r="H683" s="304"/>
      <c r="I683" s="304"/>
      <c r="J683" s="304"/>
      <c r="K683" s="304"/>
      <c r="L683" s="304"/>
      <c r="M683" s="304"/>
      <c r="N683" s="304"/>
      <c r="O683" s="304"/>
      <c r="P683" s="304"/>
      <c r="Q683" s="304"/>
      <c r="R683" s="304"/>
      <c r="S683" s="304"/>
      <c r="T683" s="304"/>
      <c r="U683" s="304"/>
      <c r="V683" s="304"/>
      <c r="W683" s="304"/>
      <c r="X683" s="304"/>
      <c r="Y683" s="304"/>
    </row>
    <row r="684" spans="1:25" ht="16.5" customHeight="1">
      <c r="A684" s="304"/>
      <c r="B684" s="304"/>
      <c r="C684" s="733"/>
      <c r="D684" s="304"/>
      <c r="E684" s="304"/>
      <c r="F684" s="304"/>
      <c r="G684" s="304"/>
      <c r="H684" s="304"/>
      <c r="I684" s="304"/>
      <c r="J684" s="304"/>
      <c r="K684" s="304"/>
      <c r="L684" s="304"/>
      <c r="M684" s="304"/>
      <c r="N684" s="304"/>
      <c r="O684" s="304"/>
      <c r="P684" s="304"/>
      <c r="Q684" s="304"/>
      <c r="R684" s="304"/>
      <c r="S684" s="304"/>
      <c r="T684" s="304"/>
      <c r="U684" s="304"/>
      <c r="V684" s="304"/>
      <c r="W684" s="304"/>
      <c r="X684" s="304"/>
      <c r="Y684" s="304"/>
    </row>
    <row r="685" spans="1:25" ht="16.5" customHeight="1">
      <c r="A685" s="304"/>
      <c r="B685" s="304"/>
      <c r="C685" s="733"/>
      <c r="D685" s="304"/>
      <c r="E685" s="304"/>
      <c r="F685" s="304"/>
      <c r="G685" s="304"/>
      <c r="H685" s="304"/>
      <c r="I685" s="304"/>
      <c r="J685" s="304"/>
      <c r="K685" s="304"/>
      <c r="L685" s="304"/>
      <c r="M685" s="304"/>
      <c r="N685" s="304"/>
      <c r="O685" s="304"/>
      <c r="P685" s="304"/>
      <c r="Q685" s="304"/>
      <c r="R685" s="304"/>
      <c r="S685" s="304"/>
      <c r="T685" s="304"/>
      <c r="U685" s="304"/>
      <c r="V685" s="304"/>
      <c r="W685" s="304"/>
      <c r="X685" s="304"/>
      <c r="Y685" s="304"/>
    </row>
    <row r="686" spans="1:25" ht="16.5" customHeight="1">
      <c r="A686" s="304"/>
      <c r="B686" s="304"/>
      <c r="C686" s="733"/>
      <c r="D686" s="304"/>
      <c r="E686" s="304"/>
      <c r="F686" s="304"/>
      <c r="G686" s="304"/>
      <c r="H686" s="304"/>
      <c r="I686" s="304"/>
      <c r="J686" s="304"/>
      <c r="K686" s="304"/>
      <c r="L686" s="304"/>
      <c r="M686" s="304"/>
      <c r="N686" s="304"/>
      <c r="O686" s="304"/>
      <c r="P686" s="304"/>
      <c r="Q686" s="304"/>
      <c r="R686" s="304"/>
      <c r="S686" s="304"/>
      <c r="T686" s="304"/>
      <c r="U686" s="304"/>
      <c r="V686" s="304"/>
      <c r="W686" s="304"/>
      <c r="X686" s="304"/>
      <c r="Y686" s="304"/>
    </row>
    <row r="687" spans="1:25" ht="16.5" customHeight="1">
      <c r="A687" s="304"/>
      <c r="B687" s="304"/>
      <c r="C687" s="733"/>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row>
    <row r="688" spans="1:25" ht="16.5" customHeight="1">
      <c r="A688" s="304"/>
      <c r="B688" s="304"/>
      <c r="C688" s="733"/>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4"/>
    </row>
    <row r="689" spans="1:25" ht="16.5" customHeight="1">
      <c r="A689" s="304"/>
      <c r="B689" s="304"/>
      <c r="C689" s="733"/>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row>
    <row r="690" spans="1:25" ht="16.5" customHeight="1">
      <c r="A690" s="304"/>
      <c r="B690" s="304"/>
      <c r="C690" s="733"/>
      <c r="D690" s="304"/>
      <c r="E690" s="304"/>
      <c r="F690" s="304"/>
      <c r="G690" s="304"/>
      <c r="H690" s="304"/>
      <c r="I690" s="304"/>
      <c r="J690" s="304"/>
      <c r="K690" s="304"/>
      <c r="L690" s="304"/>
      <c r="M690" s="304"/>
      <c r="N690" s="304"/>
      <c r="O690" s="304"/>
      <c r="P690" s="304"/>
      <c r="Q690" s="304"/>
      <c r="R690" s="304"/>
      <c r="S690" s="304"/>
      <c r="T690" s="304"/>
      <c r="U690" s="304"/>
      <c r="V690" s="304"/>
      <c r="W690" s="304"/>
      <c r="X690" s="304"/>
      <c r="Y690" s="304"/>
    </row>
    <row r="691" spans="1:25" ht="16.5" customHeight="1">
      <c r="A691" s="304"/>
      <c r="B691" s="304"/>
      <c r="C691" s="733"/>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row>
    <row r="692" spans="1:25" ht="16.5" customHeight="1">
      <c r="A692" s="304"/>
      <c r="B692" s="304"/>
      <c r="C692" s="733"/>
      <c r="D692" s="304"/>
      <c r="E692" s="304"/>
      <c r="F692" s="304"/>
      <c r="G692" s="304"/>
      <c r="H692" s="304"/>
      <c r="I692" s="304"/>
      <c r="J692" s="304"/>
      <c r="K692" s="304"/>
      <c r="L692" s="304"/>
      <c r="M692" s="304"/>
      <c r="N692" s="304"/>
      <c r="O692" s="304"/>
      <c r="P692" s="304"/>
      <c r="Q692" s="304"/>
      <c r="R692" s="304"/>
      <c r="S692" s="304"/>
      <c r="T692" s="304"/>
      <c r="U692" s="304"/>
      <c r="V692" s="304"/>
      <c r="W692" s="304"/>
      <c r="X692" s="304"/>
      <c r="Y692" s="304"/>
    </row>
    <row r="693" spans="1:25" ht="16.5" customHeight="1">
      <c r="A693" s="304"/>
      <c r="B693" s="304"/>
      <c r="C693" s="733"/>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row>
    <row r="694" spans="1:25" ht="16.5" customHeight="1">
      <c r="A694" s="304"/>
      <c r="B694" s="304"/>
      <c r="C694" s="733"/>
      <c r="D694" s="304"/>
      <c r="E694" s="304"/>
      <c r="F694" s="304"/>
      <c r="G694" s="304"/>
      <c r="H694" s="304"/>
      <c r="I694" s="304"/>
      <c r="J694" s="304"/>
      <c r="K694" s="304"/>
      <c r="L694" s="304"/>
      <c r="M694" s="304"/>
      <c r="N694" s="304"/>
      <c r="O694" s="304"/>
      <c r="P694" s="304"/>
      <c r="Q694" s="304"/>
      <c r="R694" s="304"/>
      <c r="S694" s="304"/>
      <c r="T694" s="304"/>
      <c r="U694" s="304"/>
      <c r="V694" s="304"/>
      <c r="W694" s="304"/>
      <c r="X694" s="304"/>
      <c r="Y694" s="304"/>
    </row>
    <row r="695" spans="1:25" ht="16.5" customHeight="1">
      <c r="A695" s="304"/>
      <c r="B695" s="304"/>
      <c r="C695" s="733"/>
      <c r="D695" s="304"/>
      <c r="E695" s="304"/>
      <c r="F695" s="304"/>
      <c r="G695" s="304"/>
      <c r="H695" s="304"/>
      <c r="I695" s="304"/>
      <c r="J695" s="304"/>
      <c r="K695" s="304"/>
      <c r="L695" s="304"/>
      <c r="M695" s="304"/>
      <c r="N695" s="304"/>
      <c r="O695" s="304"/>
      <c r="P695" s="304"/>
      <c r="Q695" s="304"/>
      <c r="R695" s="304"/>
      <c r="S695" s="304"/>
      <c r="T695" s="304"/>
      <c r="U695" s="304"/>
      <c r="V695" s="304"/>
      <c r="W695" s="304"/>
      <c r="X695" s="304"/>
      <c r="Y695" s="304"/>
    </row>
    <row r="696" spans="1:25" ht="16.5" customHeight="1">
      <c r="A696" s="304"/>
      <c r="B696" s="304"/>
      <c r="C696" s="733"/>
      <c r="D696" s="304"/>
      <c r="E696" s="304"/>
      <c r="F696" s="304"/>
      <c r="G696" s="304"/>
      <c r="H696" s="304"/>
      <c r="I696" s="304"/>
      <c r="J696" s="304"/>
      <c r="K696" s="304"/>
      <c r="L696" s="304"/>
      <c r="M696" s="304"/>
      <c r="N696" s="304"/>
      <c r="O696" s="304"/>
      <c r="P696" s="304"/>
      <c r="Q696" s="304"/>
      <c r="R696" s="304"/>
      <c r="S696" s="304"/>
      <c r="T696" s="304"/>
      <c r="U696" s="304"/>
      <c r="V696" s="304"/>
      <c r="W696" s="304"/>
      <c r="X696" s="304"/>
      <c r="Y696" s="304"/>
    </row>
    <row r="697" spans="1:25" ht="16.5" customHeight="1">
      <c r="A697" s="304"/>
      <c r="B697" s="304"/>
      <c r="C697" s="733"/>
      <c r="D697" s="304"/>
      <c r="E697" s="304"/>
      <c r="F697" s="304"/>
      <c r="G697" s="304"/>
      <c r="H697" s="304"/>
      <c r="I697" s="304"/>
      <c r="J697" s="304"/>
      <c r="K697" s="304"/>
      <c r="L697" s="304"/>
      <c r="M697" s="304"/>
      <c r="N697" s="304"/>
      <c r="O697" s="304"/>
      <c r="P697" s="304"/>
      <c r="Q697" s="304"/>
      <c r="R697" s="304"/>
      <c r="S697" s="304"/>
      <c r="T697" s="304"/>
      <c r="U697" s="304"/>
      <c r="V697" s="304"/>
      <c r="W697" s="304"/>
      <c r="X697" s="304"/>
      <c r="Y697" s="304"/>
    </row>
    <row r="698" spans="1:25" ht="16.5" customHeight="1">
      <c r="A698" s="304"/>
      <c r="B698" s="304"/>
      <c r="C698" s="733"/>
      <c r="D698" s="304"/>
      <c r="E698" s="304"/>
      <c r="F698" s="304"/>
      <c r="G698" s="304"/>
      <c r="H698" s="304"/>
      <c r="I698" s="304"/>
      <c r="J698" s="304"/>
      <c r="K698" s="304"/>
      <c r="L698" s="304"/>
      <c r="M698" s="304"/>
      <c r="N698" s="304"/>
      <c r="O698" s="304"/>
      <c r="P698" s="304"/>
      <c r="Q698" s="304"/>
      <c r="R698" s="304"/>
      <c r="S698" s="304"/>
      <c r="T698" s="304"/>
      <c r="U698" s="304"/>
      <c r="V698" s="304"/>
      <c r="W698" s="304"/>
      <c r="X698" s="304"/>
      <c r="Y698" s="304"/>
    </row>
    <row r="699" spans="1:25" ht="16.5" customHeight="1">
      <c r="A699" s="304"/>
      <c r="B699" s="304"/>
      <c r="C699" s="733"/>
      <c r="D699" s="304"/>
      <c r="E699" s="304"/>
      <c r="F699" s="304"/>
      <c r="G699" s="304"/>
      <c r="H699" s="304"/>
      <c r="I699" s="304"/>
      <c r="J699" s="304"/>
      <c r="K699" s="304"/>
      <c r="L699" s="304"/>
      <c r="M699" s="304"/>
      <c r="N699" s="304"/>
      <c r="O699" s="304"/>
      <c r="P699" s="304"/>
      <c r="Q699" s="304"/>
      <c r="R699" s="304"/>
      <c r="S699" s="304"/>
      <c r="T699" s="304"/>
      <c r="U699" s="304"/>
      <c r="V699" s="304"/>
      <c r="W699" s="304"/>
      <c r="X699" s="304"/>
      <c r="Y699" s="304"/>
    </row>
    <row r="700" spans="1:25" ht="16.5" customHeight="1">
      <c r="A700" s="304"/>
      <c r="B700" s="304"/>
      <c r="C700" s="733"/>
      <c r="D700" s="304"/>
      <c r="E700" s="304"/>
      <c r="F700" s="304"/>
      <c r="G700" s="304"/>
      <c r="H700" s="304"/>
      <c r="I700" s="304"/>
      <c r="J700" s="304"/>
      <c r="K700" s="304"/>
      <c r="L700" s="304"/>
      <c r="M700" s="304"/>
      <c r="N700" s="304"/>
      <c r="O700" s="304"/>
      <c r="P700" s="304"/>
      <c r="Q700" s="304"/>
      <c r="R700" s="304"/>
      <c r="S700" s="304"/>
      <c r="T700" s="304"/>
      <c r="U700" s="304"/>
      <c r="V700" s="304"/>
      <c r="W700" s="304"/>
      <c r="X700" s="304"/>
      <c r="Y700" s="304"/>
    </row>
    <row r="701" spans="1:25" ht="16.5" customHeight="1">
      <c r="A701" s="304"/>
      <c r="B701" s="304"/>
      <c r="C701" s="733"/>
      <c r="D701" s="304"/>
      <c r="E701" s="304"/>
      <c r="F701" s="304"/>
      <c r="G701" s="304"/>
      <c r="H701" s="304"/>
      <c r="I701" s="304"/>
      <c r="J701" s="304"/>
      <c r="K701" s="304"/>
      <c r="L701" s="304"/>
      <c r="M701" s="304"/>
      <c r="N701" s="304"/>
      <c r="O701" s="304"/>
      <c r="P701" s="304"/>
      <c r="Q701" s="304"/>
      <c r="R701" s="304"/>
      <c r="S701" s="304"/>
      <c r="T701" s="304"/>
      <c r="U701" s="304"/>
      <c r="V701" s="304"/>
      <c r="W701" s="304"/>
      <c r="X701" s="304"/>
      <c r="Y701" s="304"/>
    </row>
    <row r="702" spans="1:25" ht="16.5" customHeight="1">
      <c r="A702" s="304"/>
      <c r="B702" s="304"/>
      <c r="C702" s="733"/>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row>
    <row r="703" spans="1:25" ht="16.5" customHeight="1">
      <c r="A703" s="304"/>
      <c r="B703" s="304"/>
      <c r="C703" s="733"/>
      <c r="D703" s="304"/>
      <c r="E703" s="304"/>
      <c r="F703" s="304"/>
      <c r="G703" s="304"/>
      <c r="H703" s="304"/>
      <c r="I703" s="304"/>
      <c r="J703" s="304"/>
      <c r="K703" s="304"/>
      <c r="L703" s="304"/>
      <c r="M703" s="304"/>
      <c r="N703" s="304"/>
      <c r="O703" s="304"/>
      <c r="P703" s="304"/>
      <c r="Q703" s="304"/>
      <c r="R703" s="304"/>
      <c r="S703" s="304"/>
      <c r="T703" s="304"/>
      <c r="U703" s="304"/>
      <c r="V703" s="304"/>
      <c r="W703" s="304"/>
      <c r="X703" s="304"/>
      <c r="Y703" s="304"/>
    </row>
    <row r="704" spans="1:25" ht="16.5" customHeight="1">
      <c r="A704" s="304"/>
      <c r="B704" s="304"/>
      <c r="C704" s="733"/>
      <c r="D704" s="304"/>
      <c r="E704" s="304"/>
      <c r="F704" s="304"/>
      <c r="G704" s="304"/>
      <c r="H704" s="304"/>
      <c r="I704" s="304"/>
      <c r="J704" s="304"/>
      <c r="K704" s="304"/>
      <c r="L704" s="304"/>
      <c r="M704" s="304"/>
      <c r="N704" s="304"/>
      <c r="O704" s="304"/>
      <c r="P704" s="304"/>
      <c r="Q704" s="304"/>
      <c r="R704" s="304"/>
      <c r="S704" s="304"/>
      <c r="T704" s="304"/>
      <c r="U704" s="304"/>
      <c r="V704" s="304"/>
      <c r="W704" s="304"/>
      <c r="X704" s="304"/>
      <c r="Y704" s="304"/>
    </row>
    <row r="705" spans="1:25" ht="16.5" customHeight="1">
      <c r="A705" s="304"/>
      <c r="B705" s="304"/>
      <c r="C705" s="733"/>
      <c r="D705" s="304"/>
      <c r="E705" s="304"/>
      <c r="F705" s="304"/>
      <c r="G705" s="304"/>
      <c r="H705" s="304"/>
      <c r="I705" s="304"/>
      <c r="J705" s="304"/>
      <c r="K705" s="304"/>
      <c r="L705" s="304"/>
      <c r="M705" s="304"/>
      <c r="N705" s="304"/>
      <c r="O705" s="304"/>
      <c r="P705" s="304"/>
      <c r="Q705" s="304"/>
      <c r="R705" s="304"/>
      <c r="S705" s="304"/>
      <c r="T705" s="304"/>
      <c r="U705" s="304"/>
      <c r="V705" s="304"/>
      <c r="W705" s="304"/>
      <c r="X705" s="304"/>
      <c r="Y705" s="304"/>
    </row>
    <row r="706" spans="1:25" ht="16.5" customHeight="1">
      <c r="A706" s="304"/>
      <c r="B706" s="304"/>
      <c r="C706" s="733"/>
      <c r="D706" s="304"/>
      <c r="E706" s="304"/>
      <c r="F706" s="304"/>
      <c r="G706" s="304"/>
      <c r="H706" s="304"/>
      <c r="I706" s="304"/>
      <c r="J706" s="304"/>
      <c r="K706" s="304"/>
      <c r="L706" s="304"/>
      <c r="M706" s="304"/>
      <c r="N706" s="304"/>
      <c r="O706" s="304"/>
      <c r="P706" s="304"/>
      <c r="Q706" s="304"/>
      <c r="R706" s="304"/>
      <c r="S706" s="304"/>
      <c r="T706" s="304"/>
      <c r="U706" s="304"/>
      <c r="V706" s="304"/>
      <c r="W706" s="304"/>
      <c r="X706" s="304"/>
      <c r="Y706" s="304"/>
    </row>
    <row r="707" spans="1:25" ht="16.5" customHeight="1">
      <c r="A707" s="304"/>
      <c r="B707" s="304"/>
      <c r="C707" s="733"/>
      <c r="D707" s="304"/>
      <c r="E707" s="304"/>
      <c r="F707" s="304"/>
      <c r="G707" s="304"/>
      <c r="H707" s="304"/>
      <c r="I707" s="304"/>
      <c r="J707" s="304"/>
      <c r="K707" s="304"/>
      <c r="L707" s="304"/>
      <c r="M707" s="304"/>
      <c r="N707" s="304"/>
      <c r="O707" s="304"/>
      <c r="P707" s="304"/>
      <c r="Q707" s="304"/>
      <c r="R707" s="304"/>
      <c r="S707" s="304"/>
      <c r="T707" s="304"/>
      <c r="U707" s="304"/>
      <c r="V707" s="304"/>
      <c r="W707" s="304"/>
      <c r="X707" s="304"/>
      <c r="Y707" s="304"/>
    </row>
    <row r="708" spans="1:25" ht="16.5" customHeight="1">
      <c r="A708" s="304"/>
      <c r="B708" s="304"/>
      <c r="C708" s="733"/>
      <c r="D708" s="304"/>
      <c r="E708" s="304"/>
      <c r="F708" s="304"/>
      <c r="G708" s="304"/>
      <c r="H708" s="304"/>
      <c r="I708" s="304"/>
      <c r="J708" s="304"/>
      <c r="K708" s="304"/>
      <c r="L708" s="304"/>
      <c r="M708" s="304"/>
      <c r="N708" s="304"/>
      <c r="O708" s="304"/>
      <c r="P708" s="304"/>
      <c r="Q708" s="304"/>
      <c r="R708" s="304"/>
      <c r="S708" s="304"/>
      <c r="T708" s="304"/>
      <c r="U708" s="304"/>
      <c r="V708" s="304"/>
      <c r="W708" s="304"/>
      <c r="X708" s="304"/>
      <c r="Y708" s="304"/>
    </row>
    <row r="709" spans="1:25" ht="16.5" customHeight="1">
      <c r="A709" s="304"/>
      <c r="B709" s="304"/>
      <c r="C709" s="733"/>
      <c r="D709" s="304"/>
      <c r="E709" s="304"/>
      <c r="F709" s="304"/>
      <c r="G709" s="304"/>
      <c r="H709" s="304"/>
      <c r="I709" s="304"/>
      <c r="J709" s="304"/>
      <c r="K709" s="304"/>
      <c r="L709" s="304"/>
      <c r="M709" s="304"/>
      <c r="N709" s="304"/>
      <c r="O709" s="304"/>
      <c r="P709" s="304"/>
      <c r="Q709" s="304"/>
      <c r="R709" s="304"/>
      <c r="S709" s="304"/>
      <c r="T709" s="304"/>
      <c r="U709" s="304"/>
      <c r="V709" s="304"/>
      <c r="W709" s="304"/>
      <c r="X709" s="304"/>
      <c r="Y709" s="304"/>
    </row>
    <row r="710" spans="1:25" ht="16.5" customHeight="1">
      <c r="A710" s="304"/>
      <c r="B710" s="304"/>
      <c r="C710" s="733"/>
      <c r="D710" s="304"/>
      <c r="E710" s="304"/>
      <c r="F710" s="304"/>
      <c r="G710" s="304"/>
      <c r="H710" s="304"/>
      <c r="I710" s="304"/>
      <c r="J710" s="304"/>
      <c r="K710" s="304"/>
      <c r="L710" s="304"/>
      <c r="M710" s="304"/>
      <c r="N710" s="304"/>
      <c r="O710" s="304"/>
      <c r="P710" s="304"/>
      <c r="Q710" s="304"/>
      <c r="R710" s="304"/>
      <c r="S710" s="304"/>
      <c r="T710" s="304"/>
      <c r="U710" s="304"/>
      <c r="V710" s="304"/>
      <c r="W710" s="304"/>
      <c r="X710" s="304"/>
      <c r="Y710" s="304"/>
    </row>
    <row r="711" spans="1:25" ht="16.5" customHeight="1">
      <c r="A711" s="304"/>
      <c r="B711" s="304"/>
      <c r="C711" s="733"/>
      <c r="D711" s="304"/>
      <c r="E711" s="304"/>
      <c r="F711" s="304"/>
      <c r="G711" s="304"/>
      <c r="H711" s="304"/>
      <c r="I711" s="304"/>
      <c r="J711" s="304"/>
      <c r="K711" s="304"/>
      <c r="L711" s="304"/>
      <c r="M711" s="304"/>
      <c r="N711" s="304"/>
      <c r="O711" s="304"/>
      <c r="P711" s="304"/>
      <c r="Q711" s="304"/>
      <c r="R711" s="304"/>
      <c r="S711" s="304"/>
      <c r="T711" s="304"/>
      <c r="U711" s="304"/>
      <c r="V711" s="304"/>
      <c r="W711" s="304"/>
      <c r="X711" s="304"/>
      <c r="Y711" s="304"/>
    </row>
    <row r="712" spans="1:25" ht="16.5" customHeight="1">
      <c r="A712" s="304"/>
      <c r="B712" s="304"/>
      <c r="C712" s="733"/>
      <c r="D712" s="304"/>
      <c r="E712" s="304"/>
      <c r="F712" s="304"/>
      <c r="G712" s="304"/>
      <c r="H712" s="304"/>
      <c r="I712" s="304"/>
      <c r="J712" s="304"/>
      <c r="K712" s="304"/>
      <c r="L712" s="304"/>
      <c r="M712" s="304"/>
      <c r="N712" s="304"/>
      <c r="O712" s="304"/>
      <c r="P712" s="304"/>
      <c r="Q712" s="304"/>
      <c r="R712" s="304"/>
      <c r="S712" s="304"/>
      <c r="T712" s="304"/>
      <c r="U712" s="304"/>
      <c r="V712" s="304"/>
      <c r="W712" s="304"/>
      <c r="X712" s="304"/>
      <c r="Y712" s="304"/>
    </row>
    <row r="713" spans="1:25" ht="16.5" customHeight="1">
      <c r="A713" s="304"/>
      <c r="B713" s="304"/>
      <c r="C713" s="733"/>
      <c r="D713" s="304"/>
      <c r="E713" s="304"/>
      <c r="F713" s="304"/>
      <c r="G713" s="304"/>
      <c r="H713" s="304"/>
      <c r="I713" s="304"/>
      <c r="J713" s="304"/>
      <c r="K713" s="304"/>
      <c r="L713" s="304"/>
      <c r="M713" s="304"/>
      <c r="N713" s="304"/>
      <c r="O713" s="304"/>
      <c r="P713" s="304"/>
      <c r="Q713" s="304"/>
      <c r="R713" s="304"/>
      <c r="S713" s="304"/>
      <c r="T713" s="304"/>
      <c r="U713" s="304"/>
      <c r="V713" s="304"/>
      <c r="W713" s="304"/>
      <c r="X713" s="304"/>
      <c r="Y713" s="304"/>
    </row>
    <row r="714" spans="1:25" ht="16.5" customHeight="1">
      <c r="A714" s="304"/>
      <c r="B714" s="304"/>
      <c r="C714" s="733"/>
      <c r="D714" s="304"/>
      <c r="E714" s="304"/>
      <c r="F714" s="304"/>
      <c r="G714" s="304"/>
      <c r="H714" s="304"/>
      <c r="I714" s="304"/>
      <c r="J714" s="304"/>
      <c r="K714" s="304"/>
      <c r="L714" s="304"/>
      <c r="M714" s="304"/>
      <c r="N714" s="304"/>
      <c r="O714" s="304"/>
      <c r="P714" s="304"/>
      <c r="Q714" s="304"/>
      <c r="R714" s="304"/>
      <c r="S714" s="304"/>
      <c r="T714" s="304"/>
      <c r="U714" s="304"/>
      <c r="V714" s="304"/>
      <c r="W714" s="304"/>
      <c r="X714" s="304"/>
      <c r="Y714" s="304"/>
    </row>
    <row r="715" spans="1:25" ht="16.5" customHeight="1">
      <c r="A715" s="304"/>
      <c r="B715" s="304"/>
      <c r="C715" s="733"/>
      <c r="D715" s="304"/>
      <c r="E715" s="304"/>
      <c r="F715" s="304"/>
      <c r="G715" s="304"/>
      <c r="H715" s="304"/>
      <c r="I715" s="304"/>
      <c r="J715" s="304"/>
      <c r="K715" s="304"/>
      <c r="L715" s="304"/>
      <c r="M715" s="304"/>
      <c r="N715" s="304"/>
      <c r="O715" s="304"/>
      <c r="P715" s="304"/>
      <c r="Q715" s="304"/>
      <c r="R715" s="304"/>
      <c r="S715" s="304"/>
      <c r="T715" s="304"/>
      <c r="U715" s="304"/>
      <c r="V715" s="304"/>
      <c r="W715" s="304"/>
      <c r="X715" s="304"/>
      <c r="Y715" s="304"/>
    </row>
    <row r="716" spans="1:25" ht="16.5" customHeight="1">
      <c r="A716" s="304"/>
      <c r="B716" s="304"/>
      <c r="C716" s="733"/>
      <c r="D716" s="304"/>
      <c r="E716" s="304"/>
      <c r="F716" s="304"/>
      <c r="G716" s="304"/>
      <c r="H716" s="304"/>
      <c r="I716" s="304"/>
      <c r="J716" s="304"/>
      <c r="K716" s="304"/>
      <c r="L716" s="304"/>
      <c r="M716" s="304"/>
      <c r="N716" s="304"/>
      <c r="O716" s="304"/>
      <c r="P716" s="304"/>
      <c r="Q716" s="304"/>
      <c r="R716" s="304"/>
      <c r="S716" s="304"/>
      <c r="T716" s="304"/>
      <c r="U716" s="304"/>
      <c r="V716" s="304"/>
      <c r="W716" s="304"/>
      <c r="X716" s="304"/>
      <c r="Y716" s="304"/>
    </row>
    <row r="717" spans="1:25" ht="16.5" customHeight="1">
      <c r="A717" s="304"/>
      <c r="B717" s="304"/>
      <c r="C717" s="733"/>
      <c r="D717" s="304"/>
      <c r="E717" s="304"/>
      <c r="F717" s="304"/>
      <c r="G717" s="304"/>
      <c r="H717" s="304"/>
      <c r="I717" s="304"/>
      <c r="J717" s="304"/>
      <c r="K717" s="304"/>
      <c r="L717" s="304"/>
      <c r="M717" s="304"/>
      <c r="N717" s="304"/>
      <c r="O717" s="304"/>
      <c r="P717" s="304"/>
      <c r="Q717" s="304"/>
      <c r="R717" s="304"/>
      <c r="S717" s="304"/>
      <c r="T717" s="304"/>
      <c r="U717" s="304"/>
      <c r="V717" s="304"/>
      <c r="W717" s="304"/>
      <c r="X717" s="304"/>
      <c r="Y717" s="304"/>
    </row>
    <row r="718" spans="1:25" ht="16.5" customHeight="1">
      <c r="A718" s="304"/>
      <c r="B718" s="304"/>
      <c r="C718" s="733"/>
      <c r="D718" s="304"/>
      <c r="E718" s="304"/>
      <c r="F718" s="304"/>
      <c r="G718" s="304"/>
      <c r="H718" s="304"/>
      <c r="I718" s="304"/>
      <c r="J718" s="304"/>
      <c r="K718" s="304"/>
      <c r="L718" s="304"/>
      <c r="M718" s="304"/>
      <c r="N718" s="304"/>
      <c r="O718" s="304"/>
      <c r="P718" s="304"/>
      <c r="Q718" s="304"/>
      <c r="R718" s="304"/>
      <c r="S718" s="304"/>
      <c r="T718" s="304"/>
      <c r="U718" s="304"/>
      <c r="V718" s="304"/>
      <c r="W718" s="304"/>
      <c r="X718" s="304"/>
      <c r="Y718" s="304"/>
    </row>
    <row r="719" spans="1:25" ht="16.5" customHeight="1">
      <c r="A719" s="304"/>
      <c r="B719" s="304"/>
      <c r="C719" s="733"/>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row>
    <row r="720" spans="1:25" ht="16.5" customHeight="1">
      <c r="A720" s="304"/>
      <c r="B720" s="304"/>
      <c r="C720" s="733"/>
      <c r="D720" s="304"/>
      <c r="E720" s="304"/>
      <c r="F720" s="304"/>
      <c r="G720" s="304"/>
      <c r="H720" s="304"/>
      <c r="I720" s="304"/>
      <c r="J720" s="304"/>
      <c r="K720" s="304"/>
      <c r="L720" s="304"/>
      <c r="M720" s="304"/>
      <c r="N720" s="304"/>
      <c r="O720" s="304"/>
      <c r="P720" s="304"/>
      <c r="Q720" s="304"/>
      <c r="R720" s="304"/>
      <c r="S720" s="304"/>
      <c r="T720" s="304"/>
      <c r="U720" s="304"/>
      <c r="V720" s="304"/>
      <c r="W720" s="304"/>
      <c r="X720" s="304"/>
      <c r="Y720" s="304"/>
    </row>
    <row r="721" spans="1:25" ht="16.5" customHeight="1">
      <c r="A721" s="304"/>
      <c r="B721" s="304"/>
      <c r="C721" s="733"/>
      <c r="D721" s="304"/>
      <c r="E721" s="304"/>
      <c r="F721" s="304"/>
      <c r="G721" s="304"/>
      <c r="H721" s="304"/>
      <c r="I721" s="304"/>
      <c r="J721" s="304"/>
      <c r="K721" s="304"/>
      <c r="L721" s="304"/>
      <c r="M721" s="304"/>
      <c r="N721" s="304"/>
      <c r="O721" s="304"/>
      <c r="P721" s="304"/>
      <c r="Q721" s="304"/>
      <c r="R721" s="304"/>
      <c r="S721" s="304"/>
      <c r="T721" s="304"/>
      <c r="U721" s="304"/>
      <c r="V721" s="304"/>
      <c r="W721" s="304"/>
      <c r="X721" s="304"/>
      <c r="Y721" s="304"/>
    </row>
    <row r="722" spans="1:25" ht="16.5" customHeight="1">
      <c r="A722" s="304"/>
      <c r="B722" s="304"/>
      <c r="C722" s="733"/>
      <c r="D722" s="304"/>
      <c r="E722" s="304"/>
      <c r="F722" s="304"/>
      <c r="G722" s="304"/>
      <c r="H722" s="304"/>
      <c r="I722" s="304"/>
      <c r="J722" s="304"/>
      <c r="K722" s="304"/>
      <c r="L722" s="304"/>
      <c r="M722" s="304"/>
      <c r="N722" s="304"/>
      <c r="O722" s="304"/>
      <c r="P722" s="304"/>
      <c r="Q722" s="304"/>
      <c r="R722" s="304"/>
      <c r="S722" s="304"/>
      <c r="T722" s="304"/>
      <c r="U722" s="304"/>
      <c r="V722" s="304"/>
      <c r="W722" s="304"/>
      <c r="X722" s="304"/>
      <c r="Y722" s="304"/>
    </row>
    <row r="723" spans="1:25" ht="16.5" customHeight="1">
      <c r="A723" s="304"/>
      <c r="B723" s="304"/>
      <c r="C723" s="733"/>
      <c r="D723" s="304"/>
      <c r="E723" s="304"/>
      <c r="F723" s="304"/>
      <c r="G723" s="304"/>
      <c r="H723" s="304"/>
      <c r="I723" s="304"/>
      <c r="J723" s="304"/>
      <c r="K723" s="304"/>
      <c r="L723" s="304"/>
      <c r="M723" s="304"/>
      <c r="N723" s="304"/>
      <c r="O723" s="304"/>
      <c r="P723" s="304"/>
      <c r="Q723" s="304"/>
      <c r="R723" s="304"/>
      <c r="S723" s="304"/>
      <c r="T723" s="304"/>
      <c r="U723" s="304"/>
      <c r="V723" s="304"/>
      <c r="W723" s="304"/>
      <c r="X723" s="304"/>
      <c r="Y723" s="304"/>
    </row>
    <row r="724" spans="1:25" ht="16.5" customHeight="1">
      <c r="A724" s="304"/>
      <c r="B724" s="304"/>
      <c r="C724" s="733"/>
      <c r="D724" s="304"/>
      <c r="E724" s="304"/>
      <c r="F724" s="304"/>
      <c r="G724" s="304"/>
      <c r="H724" s="304"/>
      <c r="I724" s="304"/>
      <c r="J724" s="304"/>
      <c r="K724" s="304"/>
      <c r="L724" s="304"/>
      <c r="M724" s="304"/>
      <c r="N724" s="304"/>
      <c r="O724" s="304"/>
      <c r="P724" s="304"/>
      <c r="Q724" s="304"/>
      <c r="R724" s="304"/>
      <c r="S724" s="304"/>
      <c r="T724" s="304"/>
      <c r="U724" s="304"/>
      <c r="V724" s="304"/>
      <c r="W724" s="304"/>
      <c r="X724" s="304"/>
      <c r="Y724" s="304"/>
    </row>
    <row r="725" spans="1:25" ht="16.5" customHeight="1">
      <c r="A725" s="304"/>
      <c r="B725" s="304"/>
      <c r="C725" s="733"/>
      <c r="D725" s="304"/>
      <c r="E725" s="304"/>
      <c r="F725" s="304"/>
      <c r="G725" s="304"/>
      <c r="H725" s="304"/>
      <c r="I725" s="304"/>
      <c r="J725" s="304"/>
      <c r="K725" s="304"/>
      <c r="L725" s="304"/>
      <c r="M725" s="304"/>
      <c r="N725" s="304"/>
      <c r="O725" s="304"/>
      <c r="P725" s="304"/>
      <c r="Q725" s="304"/>
      <c r="R725" s="304"/>
      <c r="S725" s="304"/>
      <c r="T725" s="304"/>
      <c r="U725" s="304"/>
      <c r="V725" s="304"/>
      <c r="W725" s="304"/>
      <c r="X725" s="304"/>
      <c r="Y725" s="304"/>
    </row>
    <row r="726" spans="1:25" ht="16.5" customHeight="1">
      <c r="A726" s="304"/>
      <c r="B726" s="304"/>
      <c r="C726" s="733"/>
      <c r="D726" s="304"/>
      <c r="E726" s="304"/>
      <c r="F726" s="304"/>
      <c r="G726" s="304"/>
      <c r="H726" s="304"/>
      <c r="I726" s="304"/>
      <c r="J726" s="304"/>
      <c r="K726" s="304"/>
      <c r="L726" s="304"/>
      <c r="M726" s="304"/>
      <c r="N726" s="304"/>
      <c r="O726" s="304"/>
      <c r="P726" s="304"/>
      <c r="Q726" s="304"/>
      <c r="R726" s="304"/>
      <c r="S726" s="304"/>
      <c r="T726" s="304"/>
      <c r="U726" s="304"/>
      <c r="V726" s="304"/>
      <c r="W726" s="304"/>
      <c r="X726" s="304"/>
      <c r="Y726" s="304"/>
    </row>
    <row r="727" spans="1:25" ht="16.5" customHeight="1">
      <c r="A727" s="304"/>
      <c r="B727" s="304"/>
      <c r="C727" s="733"/>
      <c r="D727" s="304"/>
      <c r="E727" s="304"/>
      <c r="F727" s="304"/>
      <c r="G727" s="304"/>
      <c r="H727" s="304"/>
      <c r="I727" s="304"/>
      <c r="J727" s="304"/>
      <c r="K727" s="304"/>
      <c r="L727" s="304"/>
      <c r="M727" s="304"/>
      <c r="N727" s="304"/>
      <c r="O727" s="304"/>
      <c r="P727" s="304"/>
      <c r="Q727" s="304"/>
      <c r="R727" s="304"/>
      <c r="S727" s="304"/>
      <c r="T727" s="304"/>
      <c r="U727" s="304"/>
      <c r="V727" s="304"/>
      <c r="W727" s="304"/>
      <c r="X727" s="304"/>
      <c r="Y727" s="304"/>
    </row>
    <row r="728" spans="1:25" ht="16.5" customHeight="1">
      <c r="A728" s="304"/>
      <c r="B728" s="304"/>
      <c r="C728" s="733"/>
      <c r="D728" s="304"/>
      <c r="E728" s="304"/>
      <c r="F728" s="304"/>
      <c r="G728" s="304"/>
      <c r="H728" s="304"/>
      <c r="I728" s="304"/>
      <c r="J728" s="304"/>
      <c r="K728" s="304"/>
      <c r="L728" s="304"/>
      <c r="M728" s="304"/>
      <c r="N728" s="304"/>
      <c r="O728" s="304"/>
      <c r="P728" s="304"/>
      <c r="Q728" s="304"/>
      <c r="R728" s="304"/>
      <c r="S728" s="304"/>
      <c r="T728" s="304"/>
      <c r="U728" s="304"/>
      <c r="V728" s="304"/>
      <c r="W728" s="304"/>
      <c r="X728" s="304"/>
      <c r="Y728" s="304"/>
    </row>
    <row r="729" spans="1:25" ht="16.5" customHeight="1">
      <c r="A729" s="304"/>
      <c r="B729" s="304"/>
      <c r="C729" s="733"/>
      <c r="D729" s="304"/>
      <c r="E729" s="304"/>
      <c r="F729" s="304"/>
      <c r="G729" s="304"/>
      <c r="H729" s="304"/>
      <c r="I729" s="304"/>
      <c r="J729" s="304"/>
      <c r="K729" s="304"/>
      <c r="L729" s="304"/>
      <c r="M729" s="304"/>
      <c r="N729" s="304"/>
      <c r="O729" s="304"/>
      <c r="P729" s="304"/>
      <c r="Q729" s="304"/>
      <c r="R729" s="304"/>
      <c r="S729" s="304"/>
      <c r="T729" s="304"/>
      <c r="U729" s="304"/>
      <c r="V729" s="304"/>
      <c r="W729" s="304"/>
      <c r="X729" s="304"/>
      <c r="Y729" s="304"/>
    </row>
    <row r="730" spans="1:25" ht="16.5" customHeight="1">
      <c r="A730" s="304"/>
      <c r="B730" s="304"/>
      <c r="C730" s="733"/>
      <c r="D730" s="304"/>
      <c r="E730" s="304"/>
      <c r="F730" s="304"/>
      <c r="G730" s="304"/>
      <c r="H730" s="304"/>
      <c r="I730" s="304"/>
      <c r="J730" s="304"/>
      <c r="K730" s="304"/>
      <c r="L730" s="304"/>
      <c r="M730" s="304"/>
      <c r="N730" s="304"/>
      <c r="O730" s="304"/>
      <c r="P730" s="304"/>
      <c r="Q730" s="304"/>
      <c r="R730" s="304"/>
      <c r="S730" s="304"/>
      <c r="T730" s="304"/>
      <c r="U730" s="304"/>
      <c r="V730" s="304"/>
      <c r="W730" s="304"/>
      <c r="X730" s="304"/>
      <c r="Y730" s="304"/>
    </row>
    <row r="731" spans="1:25" ht="16.5" customHeight="1">
      <c r="A731" s="304"/>
      <c r="B731" s="304"/>
      <c r="C731" s="733"/>
      <c r="D731" s="304"/>
      <c r="E731" s="304"/>
      <c r="F731" s="304"/>
      <c r="G731" s="304"/>
      <c r="H731" s="304"/>
      <c r="I731" s="304"/>
      <c r="J731" s="304"/>
      <c r="K731" s="304"/>
      <c r="L731" s="304"/>
      <c r="M731" s="304"/>
      <c r="N731" s="304"/>
      <c r="O731" s="304"/>
      <c r="P731" s="304"/>
      <c r="Q731" s="304"/>
      <c r="R731" s="304"/>
      <c r="S731" s="304"/>
      <c r="T731" s="304"/>
      <c r="U731" s="304"/>
      <c r="V731" s="304"/>
      <c r="W731" s="304"/>
      <c r="X731" s="304"/>
      <c r="Y731" s="304"/>
    </row>
    <row r="732" spans="1:25" ht="16.5" customHeight="1">
      <c r="A732" s="304"/>
      <c r="B732" s="304"/>
      <c r="C732" s="733"/>
      <c r="D732" s="304"/>
      <c r="E732" s="304"/>
      <c r="F732" s="304"/>
      <c r="G732" s="304"/>
      <c r="H732" s="304"/>
      <c r="I732" s="304"/>
      <c r="J732" s="304"/>
      <c r="K732" s="304"/>
      <c r="L732" s="304"/>
      <c r="M732" s="304"/>
      <c r="N732" s="304"/>
      <c r="O732" s="304"/>
      <c r="P732" s="304"/>
      <c r="Q732" s="304"/>
      <c r="R732" s="304"/>
      <c r="S732" s="304"/>
      <c r="T732" s="304"/>
      <c r="U732" s="304"/>
      <c r="V732" s="304"/>
      <c r="W732" s="304"/>
      <c r="X732" s="304"/>
      <c r="Y732" s="304"/>
    </row>
    <row r="733" spans="1:25" ht="16.5" customHeight="1">
      <c r="A733" s="304"/>
      <c r="B733" s="304"/>
      <c r="C733" s="733"/>
      <c r="D733" s="304"/>
      <c r="E733" s="304"/>
      <c r="F733" s="304"/>
      <c r="G733" s="304"/>
      <c r="H733" s="304"/>
      <c r="I733" s="304"/>
      <c r="J733" s="304"/>
      <c r="K733" s="304"/>
      <c r="L733" s="304"/>
      <c r="M733" s="304"/>
      <c r="N733" s="304"/>
      <c r="O733" s="304"/>
      <c r="P733" s="304"/>
      <c r="Q733" s="304"/>
      <c r="R733" s="304"/>
      <c r="S733" s="304"/>
      <c r="T733" s="304"/>
      <c r="U733" s="304"/>
      <c r="V733" s="304"/>
      <c r="W733" s="304"/>
      <c r="X733" s="304"/>
      <c r="Y733" s="304"/>
    </row>
    <row r="734" spans="1:25" ht="16.5" customHeight="1">
      <c r="A734" s="304"/>
      <c r="B734" s="304"/>
      <c r="C734" s="733"/>
      <c r="D734" s="304"/>
      <c r="E734" s="304"/>
      <c r="F734" s="304"/>
      <c r="G734" s="304"/>
      <c r="H734" s="304"/>
      <c r="I734" s="304"/>
      <c r="J734" s="304"/>
      <c r="K734" s="304"/>
      <c r="L734" s="304"/>
      <c r="M734" s="304"/>
      <c r="N734" s="304"/>
      <c r="O734" s="304"/>
      <c r="P734" s="304"/>
      <c r="Q734" s="304"/>
      <c r="R734" s="304"/>
      <c r="S734" s="304"/>
      <c r="T734" s="304"/>
      <c r="U734" s="304"/>
      <c r="V734" s="304"/>
      <c r="W734" s="304"/>
      <c r="X734" s="304"/>
      <c r="Y734" s="304"/>
    </row>
    <row r="735" spans="1:25" ht="16.5" customHeight="1">
      <c r="A735" s="304"/>
      <c r="B735" s="304"/>
      <c r="C735" s="733"/>
      <c r="D735" s="304"/>
      <c r="E735" s="304"/>
      <c r="F735" s="304"/>
      <c r="G735" s="304"/>
      <c r="H735" s="304"/>
      <c r="I735" s="304"/>
      <c r="J735" s="304"/>
      <c r="K735" s="304"/>
      <c r="L735" s="304"/>
      <c r="M735" s="304"/>
      <c r="N735" s="304"/>
      <c r="O735" s="304"/>
      <c r="P735" s="304"/>
      <c r="Q735" s="304"/>
      <c r="R735" s="304"/>
      <c r="S735" s="304"/>
      <c r="T735" s="304"/>
      <c r="U735" s="304"/>
      <c r="V735" s="304"/>
      <c r="W735" s="304"/>
      <c r="X735" s="304"/>
      <c r="Y735" s="304"/>
    </row>
    <row r="736" spans="1:25" ht="16.5" customHeight="1">
      <c r="A736" s="304"/>
      <c r="B736" s="304"/>
      <c r="C736" s="733"/>
      <c r="D736" s="304"/>
      <c r="E736" s="304"/>
      <c r="F736" s="304"/>
      <c r="G736" s="304"/>
      <c r="H736" s="304"/>
      <c r="I736" s="304"/>
      <c r="J736" s="304"/>
      <c r="K736" s="304"/>
      <c r="L736" s="304"/>
      <c r="M736" s="304"/>
      <c r="N736" s="304"/>
      <c r="O736" s="304"/>
      <c r="P736" s="304"/>
      <c r="Q736" s="304"/>
      <c r="R736" s="304"/>
      <c r="S736" s="304"/>
      <c r="T736" s="304"/>
      <c r="U736" s="304"/>
      <c r="V736" s="304"/>
      <c r="W736" s="304"/>
      <c r="X736" s="304"/>
      <c r="Y736" s="304"/>
    </row>
    <row r="737" spans="1:25" ht="16.5" customHeight="1">
      <c r="A737" s="304"/>
      <c r="B737" s="304"/>
      <c r="C737" s="733"/>
      <c r="D737" s="304"/>
      <c r="E737" s="304"/>
      <c r="F737" s="304"/>
      <c r="G737" s="304"/>
      <c r="H737" s="304"/>
      <c r="I737" s="304"/>
      <c r="J737" s="304"/>
      <c r="K737" s="304"/>
      <c r="L737" s="304"/>
      <c r="M737" s="304"/>
      <c r="N737" s="304"/>
      <c r="O737" s="304"/>
      <c r="P737" s="304"/>
      <c r="Q737" s="304"/>
      <c r="R737" s="304"/>
      <c r="S737" s="304"/>
      <c r="T737" s="304"/>
      <c r="U737" s="304"/>
      <c r="V737" s="304"/>
      <c r="W737" s="304"/>
      <c r="X737" s="304"/>
      <c r="Y737" s="304"/>
    </row>
    <row r="738" spans="1:25" ht="16.5" customHeight="1">
      <c r="A738" s="304"/>
      <c r="B738" s="304"/>
      <c r="C738" s="733"/>
      <c r="D738" s="304"/>
      <c r="E738" s="304"/>
      <c r="F738" s="304"/>
      <c r="G738" s="304"/>
      <c r="H738" s="304"/>
      <c r="I738" s="304"/>
      <c r="J738" s="304"/>
      <c r="K738" s="304"/>
      <c r="L738" s="304"/>
      <c r="M738" s="304"/>
      <c r="N738" s="304"/>
      <c r="O738" s="304"/>
      <c r="P738" s="304"/>
      <c r="Q738" s="304"/>
      <c r="R738" s="304"/>
      <c r="S738" s="304"/>
      <c r="T738" s="304"/>
      <c r="U738" s="304"/>
      <c r="V738" s="304"/>
      <c r="W738" s="304"/>
      <c r="X738" s="304"/>
      <c r="Y738" s="304"/>
    </row>
    <row r="739" spans="1:25" ht="16.5" customHeight="1">
      <c r="A739" s="304"/>
      <c r="B739" s="304"/>
      <c r="C739" s="733"/>
      <c r="D739" s="304"/>
      <c r="E739" s="304"/>
      <c r="F739" s="304"/>
      <c r="G739" s="304"/>
      <c r="H739" s="304"/>
      <c r="I739" s="304"/>
      <c r="J739" s="304"/>
      <c r="K739" s="304"/>
      <c r="L739" s="304"/>
      <c r="M739" s="304"/>
      <c r="N739" s="304"/>
      <c r="O739" s="304"/>
      <c r="P739" s="304"/>
      <c r="Q739" s="304"/>
      <c r="R739" s="304"/>
      <c r="S739" s="304"/>
      <c r="T739" s="304"/>
      <c r="U739" s="304"/>
      <c r="V739" s="304"/>
      <c r="W739" s="304"/>
      <c r="X739" s="304"/>
      <c r="Y739" s="304"/>
    </row>
    <row r="740" spans="1:25" ht="16.5" customHeight="1">
      <c r="A740" s="304"/>
      <c r="B740" s="304"/>
      <c r="C740" s="733"/>
      <c r="D740" s="304"/>
      <c r="E740" s="304"/>
      <c r="F740" s="304"/>
      <c r="G740" s="304"/>
      <c r="H740" s="304"/>
      <c r="I740" s="304"/>
      <c r="J740" s="304"/>
      <c r="K740" s="304"/>
      <c r="L740" s="304"/>
      <c r="M740" s="304"/>
      <c r="N740" s="304"/>
      <c r="O740" s="304"/>
      <c r="P740" s="304"/>
      <c r="Q740" s="304"/>
      <c r="R740" s="304"/>
      <c r="S740" s="304"/>
      <c r="T740" s="304"/>
      <c r="U740" s="304"/>
      <c r="V740" s="304"/>
      <c r="W740" s="304"/>
      <c r="X740" s="304"/>
      <c r="Y740" s="304"/>
    </row>
    <row r="741" spans="1:25" ht="16.5" customHeight="1">
      <c r="A741" s="304"/>
      <c r="B741" s="304"/>
      <c r="C741" s="733"/>
      <c r="D741" s="304"/>
      <c r="E741" s="304"/>
      <c r="F741" s="304"/>
      <c r="G741" s="304"/>
      <c r="H741" s="304"/>
      <c r="I741" s="304"/>
      <c r="J741" s="304"/>
      <c r="K741" s="304"/>
      <c r="L741" s="304"/>
      <c r="M741" s="304"/>
      <c r="N741" s="304"/>
      <c r="O741" s="304"/>
      <c r="P741" s="304"/>
      <c r="Q741" s="304"/>
      <c r="R741" s="304"/>
      <c r="S741" s="304"/>
      <c r="T741" s="304"/>
      <c r="U741" s="304"/>
      <c r="V741" s="304"/>
      <c r="W741" s="304"/>
      <c r="X741" s="304"/>
      <c r="Y741" s="304"/>
    </row>
    <row r="742" spans="1:25" ht="16.5" customHeight="1">
      <c r="A742" s="304"/>
      <c r="B742" s="304"/>
      <c r="C742" s="733"/>
      <c r="D742" s="304"/>
      <c r="E742" s="304"/>
      <c r="F742" s="304"/>
      <c r="G742" s="304"/>
      <c r="H742" s="304"/>
      <c r="I742" s="304"/>
      <c r="J742" s="304"/>
      <c r="K742" s="304"/>
      <c r="L742" s="304"/>
      <c r="M742" s="304"/>
      <c r="N742" s="304"/>
      <c r="O742" s="304"/>
      <c r="P742" s="304"/>
      <c r="Q742" s="304"/>
      <c r="R742" s="304"/>
      <c r="S742" s="304"/>
      <c r="T742" s="304"/>
      <c r="U742" s="304"/>
      <c r="V742" s="304"/>
      <c r="W742" s="304"/>
      <c r="X742" s="304"/>
      <c r="Y742" s="304"/>
    </row>
    <row r="743" spans="1:25" ht="16.5" customHeight="1">
      <c r="A743" s="304"/>
      <c r="B743" s="304"/>
      <c r="C743" s="733"/>
      <c r="D743" s="304"/>
      <c r="E743" s="304"/>
      <c r="F743" s="304"/>
      <c r="G743" s="304"/>
      <c r="H743" s="304"/>
      <c r="I743" s="304"/>
      <c r="J743" s="304"/>
      <c r="K743" s="304"/>
      <c r="L743" s="304"/>
      <c r="M743" s="304"/>
      <c r="N743" s="304"/>
      <c r="O743" s="304"/>
      <c r="P743" s="304"/>
      <c r="Q743" s="304"/>
      <c r="R743" s="304"/>
      <c r="S743" s="304"/>
      <c r="T743" s="304"/>
      <c r="U743" s="304"/>
      <c r="V743" s="304"/>
      <c r="W743" s="304"/>
      <c r="X743" s="304"/>
      <c r="Y743" s="304"/>
    </row>
    <row r="744" spans="1:25" ht="16.5" customHeight="1">
      <c r="A744" s="304"/>
      <c r="B744" s="304"/>
      <c r="C744" s="733"/>
      <c r="D744" s="304"/>
      <c r="E744" s="304"/>
      <c r="F744" s="304"/>
      <c r="G744" s="304"/>
      <c r="H744" s="304"/>
      <c r="I744" s="304"/>
      <c r="J744" s="304"/>
      <c r="K744" s="304"/>
      <c r="L744" s="304"/>
      <c r="M744" s="304"/>
      <c r="N744" s="304"/>
      <c r="O744" s="304"/>
      <c r="P744" s="304"/>
      <c r="Q744" s="304"/>
      <c r="R744" s="304"/>
      <c r="S744" s="304"/>
      <c r="T744" s="304"/>
      <c r="U744" s="304"/>
      <c r="V744" s="304"/>
      <c r="W744" s="304"/>
      <c r="X744" s="304"/>
      <c r="Y744" s="304"/>
    </row>
    <row r="745" spans="1:25" ht="16.5" customHeight="1">
      <c r="A745" s="304"/>
      <c r="B745" s="304"/>
      <c r="C745" s="733"/>
      <c r="D745" s="304"/>
      <c r="E745" s="304"/>
      <c r="F745" s="304"/>
      <c r="G745" s="304"/>
      <c r="H745" s="304"/>
      <c r="I745" s="304"/>
      <c r="J745" s="304"/>
      <c r="K745" s="304"/>
      <c r="L745" s="304"/>
      <c r="M745" s="304"/>
      <c r="N745" s="304"/>
      <c r="O745" s="304"/>
      <c r="P745" s="304"/>
      <c r="Q745" s="304"/>
      <c r="R745" s="304"/>
      <c r="S745" s="304"/>
      <c r="T745" s="304"/>
      <c r="U745" s="304"/>
      <c r="V745" s="304"/>
      <c r="W745" s="304"/>
      <c r="X745" s="304"/>
      <c r="Y745" s="304"/>
    </row>
    <row r="746" spans="1:25" ht="16.5" customHeight="1">
      <c r="A746" s="304"/>
      <c r="B746" s="304"/>
      <c r="C746" s="733"/>
      <c r="D746" s="304"/>
      <c r="E746" s="304"/>
      <c r="F746" s="304"/>
      <c r="G746" s="304"/>
      <c r="H746" s="304"/>
      <c r="I746" s="304"/>
      <c r="J746" s="304"/>
      <c r="K746" s="304"/>
      <c r="L746" s="304"/>
      <c r="M746" s="304"/>
      <c r="N746" s="304"/>
      <c r="O746" s="304"/>
      <c r="P746" s="304"/>
      <c r="Q746" s="304"/>
      <c r="R746" s="304"/>
      <c r="S746" s="304"/>
      <c r="T746" s="304"/>
      <c r="U746" s="304"/>
      <c r="V746" s="304"/>
      <c r="W746" s="304"/>
      <c r="X746" s="304"/>
      <c r="Y746" s="304"/>
    </row>
    <row r="747" spans="1:25" ht="16.5" customHeight="1">
      <c r="A747" s="304"/>
      <c r="B747" s="304"/>
      <c r="C747" s="733"/>
      <c r="D747" s="304"/>
      <c r="E747" s="304"/>
      <c r="F747" s="304"/>
      <c r="G747" s="304"/>
      <c r="H747" s="304"/>
      <c r="I747" s="304"/>
      <c r="J747" s="304"/>
      <c r="K747" s="304"/>
      <c r="L747" s="304"/>
      <c r="M747" s="304"/>
      <c r="N747" s="304"/>
      <c r="O747" s="304"/>
      <c r="P747" s="304"/>
      <c r="Q747" s="304"/>
      <c r="R747" s="304"/>
      <c r="S747" s="304"/>
      <c r="T747" s="304"/>
      <c r="U747" s="304"/>
      <c r="V747" s="304"/>
      <c r="W747" s="304"/>
      <c r="X747" s="304"/>
      <c r="Y747" s="304"/>
    </row>
    <row r="748" spans="1:25" ht="16.5" customHeight="1">
      <c r="A748" s="304"/>
      <c r="B748" s="304"/>
      <c r="C748" s="733"/>
      <c r="D748" s="304"/>
      <c r="E748" s="304"/>
      <c r="F748" s="304"/>
      <c r="G748" s="304"/>
      <c r="H748" s="304"/>
      <c r="I748" s="304"/>
      <c r="J748" s="304"/>
      <c r="K748" s="304"/>
      <c r="L748" s="304"/>
      <c r="M748" s="304"/>
      <c r="N748" s="304"/>
      <c r="O748" s="304"/>
      <c r="P748" s="304"/>
      <c r="Q748" s="304"/>
      <c r="R748" s="304"/>
      <c r="S748" s="304"/>
      <c r="T748" s="304"/>
      <c r="U748" s="304"/>
      <c r="V748" s="304"/>
      <c r="W748" s="304"/>
      <c r="X748" s="304"/>
      <c r="Y748" s="304"/>
    </row>
    <row r="749" spans="1:25" ht="16.5" customHeight="1">
      <c r="A749" s="304"/>
      <c r="B749" s="304"/>
      <c r="C749" s="733"/>
      <c r="D749" s="304"/>
      <c r="E749" s="304"/>
      <c r="F749" s="304"/>
      <c r="G749" s="304"/>
      <c r="H749" s="304"/>
      <c r="I749" s="304"/>
      <c r="J749" s="304"/>
      <c r="K749" s="304"/>
      <c r="L749" s="304"/>
      <c r="M749" s="304"/>
      <c r="N749" s="304"/>
      <c r="O749" s="304"/>
      <c r="P749" s="304"/>
      <c r="Q749" s="304"/>
      <c r="R749" s="304"/>
      <c r="S749" s="304"/>
      <c r="T749" s="304"/>
      <c r="U749" s="304"/>
      <c r="V749" s="304"/>
      <c r="W749" s="304"/>
      <c r="X749" s="304"/>
      <c r="Y749" s="304"/>
    </row>
    <row r="750" spans="1:25" ht="16.5" customHeight="1">
      <c r="A750" s="304"/>
      <c r="B750" s="304"/>
      <c r="C750" s="733"/>
      <c r="D750" s="304"/>
      <c r="E750" s="304"/>
      <c r="F750" s="304"/>
      <c r="G750" s="304"/>
      <c r="H750" s="304"/>
      <c r="I750" s="304"/>
      <c r="J750" s="304"/>
      <c r="K750" s="304"/>
      <c r="L750" s="304"/>
      <c r="M750" s="304"/>
      <c r="N750" s="304"/>
      <c r="O750" s="304"/>
      <c r="P750" s="304"/>
      <c r="Q750" s="304"/>
      <c r="R750" s="304"/>
      <c r="S750" s="304"/>
      <c r="T750" s="304"/>
      <c r="U750" s="304"/>
      <c r="V750" s="304"/>
      <c r="W750" s="304"/>
      <c r="X750" s="304"/>
      <c r="Y750" s="304"/>
    </row>
    <row r="751" spans="1:25" ht="16.5" customHeight="1">
      <c r="A751" s="304"/>
      <c r="B751" s="304"/>
      <c r="C751" s="733"/>
      <c r="D751" s="304"/>
      <c r="E751" s="304"/>
      <c r="F751" s="304"/>
      <c r="G751" s="304"/>
      <c r="H751" s="304"/>
      <c r="I751" s="304"/>
      <c r="J751" s="304"/>
      <c r="K751" s="304"/>
      <c r="L751" s="304"/>
      <c r="M751" s="304"/>
      <c r="N751" s="304"/>
      <c r="O751" s="304"/>
      <c r="P751" s="304"/>
      <c r="Q751" s="304"/>
      <c r="R751" s="304"/>
      <c r="S751" s="304"/>
      <c r="T751" s="304"/>
      <c r="U751" s="304"/>
      <c r="V751" s="304"/>
      <c r="W751" s="304"/>
      <c r="X751" s="304"/>
      <c r="Y751" s="304"/>
    </row>
    <row r="752" spans="1:25" ht="16.5" customHeight="1">
      <c r="A752" s="304"/>
      <c r="B752" s="304"/>
      <c r="C752" s="733"/>
      <c r="D752" s="304"/>
      <c r="E752" s="304"/>
      <c r="F752" s="304"/>
      <c r="G752" s="304"/>
      <c r="H752" s="304"/>
      <c r="I752" s="304"/>
      <c r="J752" s="304"/>
      <c r="K752" s="304"/>
      <c r="L752" s="304"/>
      <c r="M752" s="304"/>
      <c r="N752" s="304"/>
      <c r="O752" s="304"/>
      <c r="P752" s="304"/>
      <c r="Q752" s="304"/>
      <c r="R752" s="304"/>
      <c r="S752" s="304"/>
      <c r="T752" s="304"/>
      <c r="U752" s="304"/>
      <c r="V752" s="304"/>
      <c r="W752" s="304"/>
      <c r="X752" s="304"/>
      <c r="Y752" s="304"/>
    </row>
    <row r="753" spans="1:25" ht="16.5" customHeight="1">
      <c r="A753" s="304"/>
      <c r="B753" s="304"/>
      <c r="C753" s="733"/>
      <c r="D753" s="304"/>
      <c r="E753" s="304"/>
      <c r="F753" s="304"/>
      <c r="G753" s="304"/>
      <c r="H753" s="304"/>
      <c r="I753" s="304"/>
      <c r="J753" s="304"/>
      <c r="K753" s="304"/>
      <c r="L753" s="304"/>
      <c r="M753" s="304"/>
      <c r="N753" s="304"/>
      <c r="O753" s="304"/>
      <c r="P753" s="304"/>
      <c r="Q753" s="304"/>
      <c r="R753" s="304"/>
      <c r="S753" s="304"/>
      <c r="T753" s="304"/>
      <c r="U753" s="304"/>
      <c r="V753" s="304"/>
      <c r="W753" s="304"/>
      <c r="X753" s="304"/>
      <c r="Y753" s="304"/>
    </row>
    <row r="754" spans="1:25" ht="16.5" customHeight="1">
      <c r="A754" s="304"/>
      <c r="B754" s="304"/>
      <c r="C754" s="733"/>
      <c r="D754" s="304"/>
      <c r="E754" s="304"/>
      <c r="F754" s="304"/>
      <c r="G754" s="304"/>
      <c r="H754" s="304"/>
      <c r="I754" s="304"/>
      <c r="J754" s="304"/>
      <c r="K754" s="304"/>
      <c r="L754" s="304"/>
      <c r="M754" s="304"/>
      <c r="N754" s="304"/>
      <c r="O754" s="304"/>
      <c r="P754" s="304"/>
      <c r="Q754" s="304"/>
      <c r="R754" s="304"/>
      <c r="S754" s="304"/>
      <c r="T754" s="304"/>
      <c r="U754" s="304"/>
      <c r="V754" s="304"/>
      <c r="W754" s="304"/>
      <c r="X754" s="304"/>
      <c r="Y754" s="304"/>
    </row>
    <row r="755" spans="1:25" ht="16.5" customHeight="1">
      <c r="A755" s="304"/>
      <c r="B755" s="304"/>
      <c r="C755" s="733"/>
      <c r="D755" s="304"/>
      <c r="E755" s="304"/>
      <c r="F755" s="304"/>
      <c r="G755" s="304"/>
      <c r="H755" s="304"/>
      <c r="I755" s="304"/>
      <c r="J755" s="304"/>
      <c r="K755" s="304"/>
      <c r="L755" s="304"/>
      <c r="M755" s="304"/>
      <c r="N755" s="304"/>
      <c r="O755" s="304"/>
      <c r="P755" s="304"/>
      <c r="Q755" s="304"/>
      <c r="R755" s="304"/>
      <c r="S755" s="304"/>
      <c r="T755" s="304"/>
      <c r="U755" s="304"/>
      <c r="V755" s="304"/>
      <c r="W755" s="304"/>
      <c r="X755" s="304"/>
      <c r="Y755" s="304"/>
    </row>
    <row r="756" spans="1:25" ht="16.5" customHeight="1">
      <c r="A756" s="304"/>
      <c r="B756" s="304"/>
      <c r="C756" s="733"/>
      <c r="D756" s="304"/>
      <c r="E756" s="304"/>
      <c r="F756" s="304"/>
      <c r="G756" s="304"/>
      <c r="H756" s="304"/>
      <c r="I756" s="304"/>
      <c r="J756" s="304"/>
      <c r="K756" s="304"/>
      <c r="L756" s="304"/>
      <c r="M756" s="304"/>
      <c r="N756" s="304"/>
      <c r="O756" s="304"/>
      <c r="P756" s="304"/>
      <c r="Q756" s="304"/>
      <c r="R756" s="304"/>
      <c r="S756" s="304"/>
      <c r="T756" s="304"/>
      <c r="U756" s="304"/>
      <c r="V756" s="304"/>
      <c r="W756" s="304"/>
      <c r="X756" s="304"/>
      <c r="Y756" s="304"/>
    </row>
    <row r="757" spans="1:25" ht="16.5" customHeight="1">
      <c r="A757" s="304"/>
      <c r="B757" s="304"/>
      <c r="C757" s="733"/>
      <c r="D757" s="304"/>
      <c r="E757" s="304"/>
      <c r="F757" s="304"/>
      <c r="G757" s="304"/>
      <c r="H757" s="304"/>
      <c r="I757" s="304"/>
      <c r="J757" s="304"/>
      <c r="K757" s="304"/>
      <c r="L757" s="304"/>
      <c r="M757" s="304"/>
      <c r="N757" s="304"/>
      <c r="O757" s="304"/>
      <c r="P757" s="304"/>
      <c r="Q757" s="304"/>
      <c r="R757" s="304"/>
      <c r="S757" s="304"/>
      <c r="T757" s="304"/>
      <c r="U757" s="304"/>
      <c r="V757" s="304"/>
      <c r="W757" s="304"/>
      <c r="X757" s="304"/>
      <c r="Y757" s="304"/>
    </row>
    <row r="758" spans="1:25" ht="16.5" customHeight="1">
      <c r="A758" s="304"/>
      <c r="B758" s="304"/>
      <c r="C758" s="733"/>
      <c r="D758" s="304"/>
      <c r="E758" s="304"/>
      <c r="F758" s="304"/>
      <c r="G758" s="304"/>
      <c r="H758" s="304"/>
      <c r="I758" s="304"/>
      <c r="J758" s="304"/>
      <c r="K758" s="304"/>
      <c r="L758" s="304"/>
      <c r="M758" s="304"/>
      <c r="N758" s="304"/>
      <c r="O758" s="304"/>
      <c r="P758" s="304"/>
      <c r="Q758" s="304"/>
      <c r="R758" s="304"/>
      <c r="S758" s="304"/>
      <c r="T758" s="304"/>
      <c r="U758" s="304"/>
      <c r="V758" s="304"/>
      <c r="W758" s="304"/>
      <c r="X758" s="304"/>
      <c r="Y758" s="304"/>
    </row>
    <row r="759" spans="1:25" ht="16.5" customHeight="1">
      <c r="A759" s="304"/>
      <c r="B759" s="304"/>
      <c r="C759" s="733"/>
      <c r="D759" s="304"/>
      <c r="E759" s="304"/>
      <c r="F759" s="304"/>
      <c r="G759" s="304"/>
      <c r="H759" s="304"/>
      <c r="I759" s="304"/>
      <c r="J759" s="304"/>
      <c r="K759" s="304"/>
      <c r="L759" s="304"/>
      <c r="M759" s="304"/>
      <c r="N759" s="304"/>
      <c r="O759" s="304"/>
      <c r="P759" s="304"/>
      <c r="Q759" s="304"/>
      <c r="R759" s="304"/>
      <c r="S759" s="304"/>
      <c r="T759" s="304"/>
      <c r="U759" s="304"/>
      <c r="V759" s="304"/>
      <c r="W759" s="304"/>
      <c r="X759" s="304"/>
      <c r="Y759" s="304"/>
    </row>
    <row r="760" spans="1:25" ht="16.5" customHeight="1">
      <c r="A760" s="304"/>
      <c r="B760" s="304"/>
      <c r="C760" s="733"/>
      <c r="D760" s="304"/>
      <c r="E760" s="304"/>
      <c r="F760" s="304"/>
      <c r="G760" s="304"/>
      <c r="H760" s="304"/>
      <c r="I760" s="304"/>
      <c r="J760" s="304"/>
      <c r="K760" s="304"/>
      <c r="L760" s="304"/>
      <c r="M760" s="304"/>
      <c r="N760" s="304"/>
      <c r="O760" s="304"/>
      <c r="P760" s="304"/>
      <c r="Q760" s="304"/>
      <c r="R760" s="304"/>
      <c r="S760" s="304"/>
      <c r="T760" s="304"/>
      <c r="U760" s="304"/>
      <c r="V760" s="304"/>
      <c r="W760" s="304"/>
      <c r="X760" s="304"/>
      <c r="Y760" s="304"/>
    </row>
    <row r="761" spans="1:25" ht="16.5" customHeight="1">
      <c r="A761" s="304"/>
      <c r="B761" s="304"/>
      <c r="C761" s="733"/>
      <c r="D761" s="304"/>
      <c r="E761" s="304"/>
      <c r="F761" s="304"/>
      <c r="G761" s="304"/>
      <c r="H761" s="304"/>
      <c r="I761" s="304"/>
      <c r="J761" s="304"/>
      <c r="K761" s="304"/>
      <c r="L761" s="304"/>
      <c r="M761" s="304"/>
      <c r="N761" s="304"/>
      <c r="O761" s="304"/>
      <c r="P761" s="304"/>
      <c r="Q761" s="304"/>
      <c r="R761" s="304"/>
      <c r="S761" s="304"/>
      <c r="T761" s="304"/>
      <c r="U761" s="304"/>
      <c r="V761" s="304"/>
      <c r="W761" s="304"/>
      <c r="X761" s="304"/>
      <c r="Y761" s="304"/>
    </row>
    <row r="762" spans="1:25" ht="16.5" customHeight="1">
      <c r="A762" s="304"/>
      <c r="B762" s="304"/>
      <c r="C762" s="733"/>
      <c r="D762" s="304"/>
      <c r="E762" s="304"/>
      <c r="F762" s="304"/>
      <c r="G762" s="304"/>
      <c r="H762" s="304"/>
      <c r="I762" s="304"/>
      <c r="J762" s="304"/>
      <c r="K762" s="304"/>
      <c r="L762" s="304"/>
      <c r="M762" s="304"/>
      <c r="N762" s="304"/>
      <c r="O762" s="304"/>
      <c r="P762" s="304"/>
      <c r="Q762" s="304"/>
      <c r="R762" s="304"/>
      <c r="S762" s="304"/>
      <c r="T762" s="304"/>
      <c r="U762" s="304"/>
      <c r="V762" s="304"/>
      <c r="W762" s="304"/>
      <c r="X762" s="304"/>
      <c r="Y762" s="304"/>
    </row>
    <row r="763" spans="1:25" ht="16.5" customHeight="1">
      <c r="A763" s="304"/>
      <c r="B763" s="304"/>
      <c r="C763" s="733"/>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row>
    <row r="764" spans="1:25" ht="16.5" customHeight="1">
      <c r="A764" s="304"/>
      <c r="B764" s="304"/>
      <c r="C764" s="733"/>
      <c r="D764" s="304"/>
      <c r="E764" s="304"/>
      <c r="F764" s="304"/>
      <c r="G764" s="304"/>
      <c r="H764" s="304"/>
      <c r="I764" s="304"/>
      <c r="J764" s="304"/>
      <c r="K764" s="304"/>
      <c r="L764" s="304"/>
      <c r="M764" s="304"/>
      <c r="N764" s="304"/>
      <c r="O764" s="304"/>
      <c r="P764" s="304"/>
      <c r="Q764" s="304"/>
      <c r="R764" s="304"/>
      <c r="S764" s="304"/>
      <c r="T764" s="304"/>
      <c r="U764" s="304"/>
      <c r="V764" s="304"/>
      <c r="W764" s="304"/>
      <c r="X764" s="304"/>
      <c r="Y764" s="304"/>
    </row>
    <row r="765" spans="1:25" ht="16.5" customHeight="1">
      <c r="A765" s="304"/>
      <c r="B765" s="304"/>
      <c r="C765" s="733"/>
      <c r="D765" s="304"/>
      <c r="E765" s="304"/>
      <c r="F765" s="304"/>
      <c r="G765" s="304"/>
      <c r="H765" s="304"/>
      <c r="I765" s="304"/>
      <c r="J765" s="304"/>
      <c r="K765" s="304"/>
      <c r="L765" s="304"/>
      <c r="M765" s="304"/>
      <c r="N765" s="304"/>
      <c r="O765" s="304"/>
      <c r="P765" s="304"/>
      <c r="Q765" s="304"/>
      <c r="R765" s="304"/>
      <c r="S765" s="304"/>
      <c r="T765" s="304"/>
      <c r="U765" s="304"/>
      <c r="V765" s="304"/>
      <c r="W765" s="304"/>
      <c r="X765" s="304"/>
      <c r="Y765" s="304"/>
    </row>
    <row r="766" spans="1:25" ht="16.5" customHeight="1">
      <c r="A766" s="304"/>
      <c r="B766" s="304"/>
      <c r="C766" s="733"/>
      <c r="D766" s="304"/>
      <c r="E766" s="304"/>
      <c r="F766" s="304"/>
      <c r="G766" s="304"/>
      <c r="H766" s="304"/>
      <c r="I766" s="304"/>
      <c r="J766" s="304"/>
      <c r="K766" s="304"/>
      <c r="L766" s="304"/>
      <c r="M766" s="304"/>
      <c r="N766" s="304"/>
      <c r="O766" s="304"/>
      <c r="P766" s="304"/>
      <c r="Q766" s="304"/>
      <c r="R766" s="304"/>
      <c r="S766" s="304"/>
      <c r="T766" s="304"/>
      <c r="U766" s="304"/>
      <c r="V766" s="304"/>
      <c r="W766" s="304"/>
      <c r="X766" s="304"/>
      <c r="Y766" s="304"/>
    </row>
    <row r="767" spans="1:25" ht="16.5" customHeight="1">
      <c r="A767" s="304"/>
      <c r="B767" s="304"/>
      <c r="C767" s="733"/>
      <c r="D767" s="304"/>
      <c r="E767" s="304"/>
      <c r="F767" s="304"/>
      <c r="G767" s="304"/>
      <c r="H767" s="304"/>
      <c r="I767" s="304"/>
      <c r="J767" s="304"/>
      <c r="K767" s="304"/>
      <c r="L767" s="304"/>
      <c r="M767" s="304"/>
      <c r="N767" s="304"/>
      <c r="O767" s="304"/>
      <c r="P767" s="304"/>
      <c r="Q767" s="304"/>
      <c r="R767" s="304"/>
      <c r="S767" s="304"/>
      <c r="T767" s="304"/>
      <c r="U767" s="304"/>
      <c r="V767" s="304"/>
      <c r="W767" s="304"/>
      <c r="X767" s="304"/>
      <c r="Y767" s="304"/>
    </row>
    <row r="768" spans="1:25" ht="16.5" customHeight="1">
      <c r="A768" s="304"/>
      <c r="B768" s="304"/>
      <c r="C768" s="733"/>
      <c r="D768" s="304"/>
      <c r="E768" s="304"/>
      <c r="F768" s="304"/>
      <c r="G768" s="304"/>
      <c r="H768" s="304"/>
      <c r="I768" s="304"/>
      <c r="J768" s="304"/>
      <c r="K768" s="304"/>
      <c r="L768" s="304"/>
      <c r="M768" s="304"/>
      <c r="N768" s="304"/>
      <c r="O768" s="304"/>
      <c r="P768" s="304"/>
      <c r="Q768" s="304"/>
      <c r="R768" s="304"/>
      <c r="S768" s="304"/>
      <c r="T768" s="304"/>
      <c r="U768" s="304"/>
      <c r="V768" s="304"/>
      <c r="W768" s="304"/>
      <c r="X768" s="304"/>
      <c r="Y768" s="304"/>
    </row>
    <row r="769" spans="1:25" ht="16.5" customHeight="1">
      <c r="A769" s="304"/>
      <c r="B769" s="304"/>
      <c r="C769" s="733"/>
      <c r="D769" s="304"/>
      <c r="E769" s="304"/>
      <c r="F769" s="304"/>
      <c r="G769" s="304"/>
      <c r="H769" s="304"/>
      <c r="I769" s="304"/>
      <c r="J769" s="304"/>
      <c r="K769" s="304"/>
      <c r="L769" s="304"/>
      <c r="M769" s="304"/>
      <c r="N769" s="304"/>
      <c r="O769" s="304"/>
      <c r="P769" s="304"/>
      <c r="Q769" s="304"/>
      <c r="R769" s="304"/>
      <c r="S769" s="304"/>
      <c r="T769" s="304"/>
      <c r="U769" s="304"/>
      <c r="V769" s="304"/>
      <c r="W769" s="304"/>
      <c r="X769" s="304"/>
      <c r="Y769" s="304"/>
    </row>
    <row r="770" spans="1:25" ht="16.5" customHeight="1">
      <c r="A770" s="304"/>
      <c r="B770" s="304"/>
      <c r="C770" s="733"/>
      <c r="D770" s="304"/>
      <c r="E770" s="304"/>
      <c r="F770" s="304"/>
      <c r="G770" s="304"/>
      <c r="H770" s="304"/>
      <c r="I770" s="304"/>
      <c r="J770" s="304"/>
      <c r="K770" s="304"/>
      <c r="L770" s="304"/>
      <c r="M770" s="304"/>
      <c r="N770" s="304"/>
      <c r="O770" s="304"/>
      <c r="P770" s="304"/>
      <c r="Q770" s="304"/>
      <c r="R770" s="304"/>
      <c r="S770" s="304"/>
      <c r="T770" s="304"/>
      <c r="U770" s="304"/>
      <c r="V770" s="304"/>
      <c r="W770" s="304"/>
      <c r="X770" s="304"/>
      <c r="Y770" s="304"/>
    </row>
    <row r="771" spans="1:25" ht="16.5" customHeight="1">
      <c r="A771" s="304"/>
      <c r="B771" s="304"/>
      <c r="C771" s="733"/>
      <c r="D771" s="304"/>
      <c r="E771" s="304"/>
      <c r="F771" s="304"/>
      <c r="G771" s="304"/>
      <c r="H771" s="304"/>
      <c r="I771" s="304"/>
      <c r="J771" s="304"/>
      <c r="K771" s="304"/>
      <c r="L771" s="304"/>
      <c r="M771" s="304"/>
      <c r="N771" s="304"/>
      <c r="O771" s="304"/>
      <c r="P771" s="304"/>
      <c r="Q771" s="304"/>
      <c r="R771" s="304"/>
      <c r="S771" s="304"/>
      <c r="T771" s="304"/>
      <c r="U771" s="304"/>
      <c r="V771" s="304"/>
      <c r="W771" s="304"/>
      <c r="X771" s="304"/>
      <c r="Y771" s="304"/>
    </row>
    <row r="772" spans="1:25" ht="16.5" customHeight="1">
      <c r="A772" s="304"/>
      <c r="B772" s="304"/>
      <c r="C772" s="733"/>
      <c r="D772" s="304"/>
      <c r="E772" s="304"/>
      <c r="F772" s="304"/>
      <c r="G772" s="304"/>
      <c r="H772" s="304"/>
      <c r="I772" s="304"/>
      <c r="J772" s="304"/>
      <c r="K772" s="304"/>
      <c r="L772" s="304"/>
      <c r="M772" s="304"/>
      <c r="N772" s="304"/>
      <c r="O772" s="304"/>
      <c r="P772" s="304"/>
      <c r="Q772" s="304"/>
      <c r="R772" s="304"/>
      <c r="S772" s="304"/>
      <c r="T772" s="304"/>
      <c r="U772" s="304"/>
      <c r="V772" s="304"/>
      <c r="W772" s="304"/>
      <c r="X772" s="304"/>
      <c r="Y772" s="304"/>
    </row>
    <row r="773" spans="1:25" ht="16.5" customHeight="1">
      <c r="A773" s="304"/>
      <c r="B773" s="304"/>
      <c r="C773" s="733"/>
      <c r="D773" s="304"/>
      <c r="E773" s="304"/>
      <c r="F773" s="304"/>
      <c r="G773" s="304"/>
      <c r="H773" s="304"/>
      <c r="I773" s="304"/>
      <c r="J773" s="304"/>
      <c r="K773" s="304"/>
      <c r="L773" s="304"/>
      <c r="M773" s="304"/>
      <c r="N773" s="304"/>
      <c r="O773" s="304"/>
      <c r="P773" s="304"/>
      <c r="Q773" s="304"/>
      <c r="R773" s="304"/>
      <c r="S773" s="304"/>
      <c r="T773" s="304"/>
      <c r="U773" s="304"/>
      <c r="V773" s="304"/>
      <c r="W773" s="304"/>
      <c r="X773" s="304"/>
      <c r="Y773" s="304"/>
    </row>
    <row r="774" spans="1:25" ht="16.5" customHeight="1">
      <c r="A774" s="304"/>
      <c r="B774" s="304"/>
      <c r="C774" s="733"/>
      <c r="D774" s="304"/>
      <c r="E774" s="304"/>
      <c r="F774" s="304"/>
      <c r="G774" s="304"/>
      <c r="H774" s="304"/>
      <c r="I774" s="304"/>
      <c r="J774" s="304"/>
      <c r="K774" s="304"/>
      <c r="L774" s="304"/>
      <c r="M774" s="304"/>
      <c r="N774" s="304"/>
      <c r="O774" s="304"/>
      <c r="P774" s="304"/>
      <c r="Q774" s="304"/>
      <c r="R774" s="304"/>
      <c r="S774" s="304"/>
      <c r="T774" s="304"/>
      <c r="U774" s="304"/>
      <c r="V774" s="304"/>
      <c r="W774" s="304"/>
      <c r="X774" s="304"/>
      <c r="Y774" s="304"/>
    </row>
    <row r="775" spans="1:25" ht="16.5" customHeight="1">
      <c r="A775" s="304"/>
      <c r="B775" s="304"/>
      <c r="C775" s="733"/>
      <c r="D775" s="304"/>
      <c r="E775" s="304"/>
      <c r="F775" s="304"/>
      <c r="G775" s="304"/>
      <c r="H775" s="304"/>
      <c r="I775" s="304"/>
      <c r="J775" s="304"/>
      <c r="K775" s="304"/>
      <c r="L775" s="304"/>
      <c r="M775" s="304"/>
      <c r="N775" s="304"/>
      <c r="O775" s="304"/>
      <c r="P775" s="304"/>
      <c r="Q775" s="304"/>
      <c r="R775" s="304"/>
      <c r="S775" s="304"/>
      <c r="T775" s="304"/>
      <c r="U775" s="304"/>
      <c r="V775" s="304"/>
      <c r="W775" s="304"/>
      <c r="X775" s="304"/>
      <c r="Y775" s="304"/>
    </row>
    <row r="776" spans="1:25" ht="16.5" customHeight="1">
      <c r="A776" s="304"/>
      <c r="B776" s="304"/>
      <c r="C776" s="733"/>
      <c r="D776" s="304"/>
      <c r="E776" s="304"/>
      <c r="F776" s="304"/>
      <c r="G776" s="304"/>
      <c r="H776" s="304"/>
      <c r="I776" s="304"/>
      <c r="J776" s="304"/>
      <c r="K776" s="304"/>
      <c r="L776" s="304"/>
      <c r="M776" s="304"/>
      <c r="N776" s="304"/>
      <c r="O776" s="304"/>
      <c r="P776" s="304"/>
      <c r="Q776" s="304"/>
      <c r="R776" s="304"/>
      <c r="S776" s="304"/>
      <c r="T776" s="304"/>
      <c r="U776" s="304"/>
      <c r="V776" s="304"/>
      <c r="W776" s="304"/>
      <c r="X776" s="304"/>
      <c r="Y776" s="304"/>
    </row>
    <row r="777" spans="1:25" ht="16.5" customHeight="1">
      <c r="A777" s="304"/>
      <c r="B777" s="304"/>
      <c r="C777" s="733"/>
      <c r="D777" s="304"/>
      <c r="E777" s="304"/>
      <c r="F777" s="304"/>
      <c r="G777" s="304"/>
      <c r="H777" s="304"/>
      <c r="I777" s="304"/>
      <c r="J777" s="304"/>
      <c r="K777" s="304"/>
      <c r="L777" s="304"/>
      <c r="M777" s="304"/>
      <c r="N777" s="304"/>
      <c r="O777" s="304"/>
      <c r="P777" s="304"/>
      <c r="Q777" s="304"/>
      <c r="R777" s="304"/>
      <c r="S777" s="304"/>
      <c r="T777" s="304"/>
      <c r="U777" s="304"/>
      <c r="V777" s="304"/>
      <c r="W777" s="304"/>
      <c r="X777" s="304"/>
      <c r="Y777" s="304"/>
    </row>
    <row r="778" spans="1:25" ht="16.5" customHeight="1">
      <c r="A778" s="304"/>
      <c r="B778" s="304"/>
      <c r="C778" s="733"/>
      <c r="D778" s="304"/>
      <c r="E778" s="304"/>
      <c r="F778" s="304"/>
      <c r="G778" s="304"/>
      <c r="H778" s="304"/>
      <c r="I778" s="304"/>
      <c r="J778" s="304"/>
      <c r="K778" s="304"/>
      <c r="L778" s="304"/>
      <c r="M778" s="304"/>
      <c r="N778" s="304"/>
      <c r="O778" s="304"/>
      <c r="P778" s="304"/>
      <c r="Q778" s="304"/>
      <c r="R778" s="304"/>
      <c r="S778" s="304"/>
      <c r="T778" s="304"/>
      <c r="U778" s="304"/>
      <c r="V778" s="304"/>
      <c r="W778" s="304"/>
      <c r="X778" s="304"/>
      <c r="Y778" s="304"/>
    </row>
    <row r="779" spans="1:25" ht="16.5" customHeight="1">
      <c r="A779" s="304"/>
      <c r="B779" s="304"/>
      <c r="C779" s="733"/>
      <c r="D779" s="304"/>
      <c r="E779" s="304"/>
      <c r="F779" s="304"/>
      <c r="G779" s="304"/>
      <c r="H779" s="304"/>
      <c r="I779" s="304"/>
      <c r="J779" s="304"/>
      <c r="K779" s="304"/>
      <c r="L779" s="304"/>
      <c r="M779" s="304"/>
      <c r="N779" s="304"/>
      <c r="O779" s="304"/>
      <c r="P779" s="304"/>
      <c r="Q779" s="304"/>
      <c r="R779" s="304"/>
      <c r="S779" s="304"/>
      <c r="T779" s="304"/>
      <c r="U779" s="304"/>
      <c r="V779" s="304"/>
      <c r="W779" s="304"/>
      <c r="X779" s="304"/>
      <c r="Y779" s="304"/>
    </row>
    <row r="780" spans="1:25" ht="16.5" customHeight="1">
      <c r="A780" s="304"/>
      <c r="B780" s="304"/>
      <c r="C780" s="733"/>
      <c r="D780" s="304"/>
      <c r="E780" s="304"/>
      <c r="F780" s="304"/>
      <c r="G780" s="304"/>
      <c r="H780" s="304"/>
      <c r="I780" s="304"/>
      <c r="J780" s="304"/>
      <c r="K780" s="304"/>
      <c r="L780" s="304"/>
      <c r="M780" s="304"/>
      <c r="N780" s="304"/>
      <c r="O780" s="304"/>
      <c r="P780" s="304"/>
      <c r="Q780" s="304"/>
      <c r="R780" s="304"/>
      <c r="S780" s="304"/>
      <c r="T780" s="304"/>
      <c r="U780" s="304"/>
      <c r="V780" s="304"/>
      <c r="W780" s="304"/>
      <c r="X780" s="304"/>
      <c r="Y780" s="304"/>
    </row>
    <row r="781" spans="1:25" ht="16.5" customHeight="1">
      <c r="A781" s="304"/>
      <c r="B781" s="304"/>
      <c r="C781" s="733"/>
      <c r="D781" s="304"/>
      <c r="E781" s="304"/>
      <c r="F781" s="304"/>
      <c r="G781" s="304"/>
      <c r="H781" s="304"/>
      <c r="I781" s="304"/>
      <c r="J781" s="304"/>
      <c r="K781" s="304"/>
      <c r="L781" s="304"/>
      <c r="M781" s="304"/>
      <c r="N781" s="304"/>
      <c r="O781" s="304"/>
      <c r="P781" s="304"/>
      <c r="Q781" s="304"/>
      <c r="R781" s="304"/>
      <c r="S781" s="304"/>
      <c r="T781" s="304"/>
      <c r="U781" s="304"/>
      <c r="V781" s="304"/>
      <c r="W781" s="304"/>
      <c r="X781" s="304"/>
      <c r="Y781" s="304"/>
    </row>
    <row r="782" spans="1:25" ht="16.5" customHeight="1">
      <c r="A782" s="304"/>
      <c r="B782" s="304"/>
      <c r="C782" s="733"/>
      <c r="D782" s="304"/>
      <c r="E782" s="304"/>
      <c r="F782" s="304"/>
      <c r="G782" s="304"/>
      <c r="H782" s="304"/>
      <c r="I782" s="304"/>
      <c r="J782" s="304"/>
      <c r="K782" s="304"/>
      <c r="L782" s="304"/>
      <c r="M782" s="304"/>
      <c r="N782" s="304"/>
      <c r="O782" s="304"/>
      <c r="P782" s="304"/>
      <c r="Q782" s="304"/>
      <c r="R782" s="304"/>
      <c r="S782" s="304"/>
      <c r="T782" s="304"/>
      <c r="U782" s="304"/>
      <c r="V782" s="304"/>
      <c r="W782" s="304"/>
      <c r="X782" s="304"/>
      <c r="Y782" s="304"/>
    </row>
    <row r="783" spans="1:25" ht="16.5" customHeight="1">
      <c r="A783" s="304"/>
      <c r="B783" s="304"/>
      <c r="C783" s="733"/>
      <c r="D783" s="304"/>
      <c r="E783" s="304"/>
      <c r="F783" s="304"/>
      <c r="G783" s="304"/>
      <c r="H783" s="304"/>
      <c r="I783" s="304"/>
      <c r="J783" s="304"/>
      <c r="K783" s="304"/>
      <c r="L783" s="304"/>
      <c r="M783" s="304"/>
      <c r="N783" s="304"/>
      <c r="O783" s="304"/>
      <c r="P783" s="304"/>
      <c r="Q783" s="304"/>
      <c r="R783" s="304"/>
      <c r="S783" s="304"/>
      <c r="T783" s="304"/>
      <c r="U783" s="304"/>
      <c r="V783" s="304"/>
      <c r="W783" s="304"/>
      <c r="X783" s="304"/>
      <c r="Y783" s="304"/>
    </row>
    <row r="784" spans="1:25" ht="16.5" customHeight="1">
      <c r="A784" s="304"/>
      <c r="B784" s="304"/>
      <c r="C784" s="733"/>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304"/>
    </row>
    <row r="785" spans="1:25" ht="16.5" customHeight="1">
      <c r="A785" s="304"/>
      <c r="B785" s="304"/>
      <c r="C785" s="733"/>
      <c r="D785" s="304"/>
      <c r="E785" s="304"/>
      <c r="F785" s="304"/>
      <c r="G785" s="304"/>
      <c r="H785" s="304"/>
      <c r="I785" s="304"/>
      <c r="J785" s="304"/>
      <c r="K785" s="304"/>
      <c r="L785" s="304"/>
      <c r="M785" s="304"/>
      <c r="N785" s="304"/>
      <c r="O785" s="304"/>
      <c r="P785" s="304"/>
      <c r="Q785" s="304"/>
      <c r="R785" s="304"/>
      <c r="S785" s="304"/>
      <c r="T785" s="304"/>
      <c r="U785" s="304"/>
      <c r="V785" s="304"/>
      <c r="W785" s="304"/>
      <c r="X785" s="304"/>
      <c r="Y785" s="304"/>
    </row>
    <row r="786" spans="1:25" ht="16.5" customHeight="1">
      <c r="A786" s="304"/>
      <c r="B786" s="304"/>
      <c r="C786" s="733"/>
      <c r="D786" s="304"/>
      <c r="E786" s="304"/>
      <c r="F786" s="304"/>
      <c r="G786" s="304"/>
      <c r="H786" s="304"/>
      <c r="I786" s="304"/>
      <c r="J786" s="304"/>
      <c r="K786" s="304"/>
      <c r="L786" s="304"/>
      <c r="M786" s="304"/>
      <c r="N786" s="304"/>
      <c r="O786" s="304"/>
      <c r="P786" s="304"/>
      <c r="Q786" s="304"/>
      <c r="R786" s="304"/>
      <c r="S786" s="304"/>
      <c r="T786" s="304"/>
      <c r="U786" s="304"/>
      <c r="V786" s="304"/>
      <c r="W786" s="304"/>
      <c r="X786" s="304"/>
      <c r="Y786" s="304"/>
    </row>
    <row r="787" spans="1:25" ht="16.5" customHeight="1">
      <c r="A787" s="304"/>
      <c r="B787" s="304"/>
      <c r="C787" s="733"/>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4"/>
    </row>
    <row r="788" spans="1:25" ht="16.5" customHeight="1">
      <c r="A788" s="304"/>
      <c r="B788" s="304"/>
      <c r="C788" s="733"/>
      <c r="D788" s="304"/>
      <c r="E788" s="304"/>
      <c r="F788" s="304"/>
      <c r="G788" s="304"/>
      <c r="H788" s="304"/>
      <c r="I788" s="304"/>
      <c r="J788" s="304"/>
      <c r="K788" s="304"/>
      <c r="L788" s="304"/>
      <c r="M788" s="304"/>
      <c r="N788" s="304"/>
      <c r="O788" s="304"/>
      <c r="P788" s="304"/>
      <c r="Q788" s="304"/>
      <c r="R788" s="304"/>
      <c r="S788" s="304"/>
      <c r="T788" s="304"/>
      <c r="U788" s="304"/>
      <c r="V788" s="304"/>
      <c r="W788" s="304"/>
      <c r="X788" s="304"/>
      <c r="Y788" s="304"/>
    </row>
    <row r="789" spans="1:25" ht="16.5" customHeight="1">
      <c r="A789" s="304"/>
      <c r="B789" s="304"/>
      <c r="C789" s="733"/>
      <c r="D789" s="304"/>
      <c r="E789" s="304"/>
      <c r="F789" s="304"/>
      <c r="G789" s="304"/>
      <c r="H789" s="304"/>
      <c r="I789" s="304"/>
      <c r="J789" s="304"/>
      <c r="K789" s="304"/>
      <c r="L789" s="304"/>
      <c r="M789" s="304"/>
      <c r="N789" s="304"/>
      <c r="O789" s="304"/>
      <c r="P789" s="304"/>
      <c r="Q789" s="304"/>
      <c r="R789" s="304"/>
      <c r="S789" s="304"/>
      <c r="T789" s="304"/>
      <c r="U789" s="304"/>
      <c r="V789" s="304"/>
      <c r="W789" s="304"/>
      <c r="X789" s="304"/>
      <c r="Y789" s="304"/>
    </row>
    <row r="790" spans="1:25" ht="16.5" customHeight="1">
      <c r="A790" s="304"/>
      <c r="B790" s="304"/>
      <c r="C790" s="733"/>
      <c r="D790" s="304"/>
      <c r="E790" s="304"/>
      <c r="F790" s="304"/>
      <c r="G790" s="304"/>
      <c r="H790" s="304"/>
      <c r="I790" s="304"/>
      <c r="J790" s="304"/>
      <c r="K790" s="304"/>
      <c r="L790" s="304"/>
      <c r="M790" s="304"/>
      <c r="N790" s="304"/>
      <c r="O790" s="304"/>
      <c r="P790" s="304"/>
      <c r="Q790" s="304"/>
      <c r="R790" s="304"/>
      <c r="S790" s="304"/>
      <c r="T790" s="304"/>
      <c r="U790" s="304"/>
      <c r="V790" s="304"/>
      <c r="W790" s="304"/>
      <c r="X790" s="304"/>
      <c r="Y790" s="304"/>
    </row>
    <row r="791" spans="1:25" ht="16.5" customHeight="1">
      <c r="A791" s="304"/>
      <c r="B791" s="304"/>
      <c r="C791" s="733"/>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304"/>
    </row>
    <row r="792" spans="1:25" ht="16.5" customHeight="1">
      <c r="A792" s="304"/>
      <c r="B792" s="304"/>
      <c r="C792" s="733"/>
      <c r="D792" s="304"/>
      <c r="E792" s="304"/>
      <c r="F792" s="304"/>
      <c r="G792" s="304"/>
      <c r="H792" s="304"/>
      <c r="I792" s="304"/>
      <c r="J792" s="304"/>
      <c r="K792" s="304"/>
      <c r="L792" s="304"/>
      <c r="M792" s="304"/>
      <c r="N792" s="304"/>
      <c r="O792" s="304"/>
      <c r="P792" s="304"/>
      <c r="Q792" s="304"/>
      <c r="R792" s="304"/>
      <c r="S792" s="304"/>
      <c r="T792" s="304"/>
      <c r="U792" s="304"/>
      <c r="V792" s="304"/>
      <c r="W792" s="304"/>
      <c r="X792" s="304"/>
      <c r="Y792" s="304"/>
    </row>
    <row r="793" spans="1:25" ht="16.5" customHeight="1">
      <c r="A793" s="304"/>
      <c r="B793" s="304"/>
      <c r="C793" s="733"/>
      <c r="D793" s="304"/>
      <c r="E793" s="304"/>
      <c r="F793" s="304"/>
      <c r="G793" s="304"/>
      <c r="H793" s="304"/>
      <c r="I793" s="304"/>
      <c r="J793" s="304"/>
      <c r="K793" s="304"/>
      <c r="L793" s="304"/>
      <c r="M793" s="304"/>
      <c r="N793" s="304"/>
      <c r="O793" s="304"/>
      <c r="P793" s="304"/>
      <c r="Q793" s="304"/>
      <c r="R793" s="304"/>
      <c r="S793" s="304"/>
      <c r="T793" s="304"/>
      <c r="U793" s="304"/>
      <c r="V793" s="304"/>
      <c r="W793" s="304"/>
      <c r="X793" s="304"/>
      <c r="Y793" s="304"/>
    </row>
    <row r="794" spans="1:25" ht="16.5" customHeight="1">
      <c r="A794" s="304"/>
      <c r="B794" s="304"/>
      <c r="C794" s="733"/>
      <c r="D794" s="304"/>
      <c r="E794" s="304"/>
      <c r="F794" s="304"/>
      <c r="G794" s="304"/>
      <c r="H794" s="304"/>
      <c r="I794" s="304"/>
      <c r="J794" s="304"/>
      <c r="K794" s="304"/>
      <c r="L794" s="304"/>
      <c r="M794" s="304"/>
      <c r="N794" s="304"/>
      <c r="O794" s="304"/>
      <c r="P794" s="304"/>
      <c r="Q794" s="304"/>
      <c r="R794" s="304"/>
      <c r="S794" s="304"/>
      <c r="T794" s="304"/>
      <c r="U794" s="304"/>
      <c r="V794" s="304"/>
      <c r="W794" s="304"/>
      <c r="X794" s="304"/>
      <c r="Y794" s="304"/>
    </row>
    <row r="795" spans="1:25" ht="16.5" customHeight="1">
      <c r="A795" s="304"/>
      <c r="B795" s="304"/>
      <c r="C795" s="733"/>
      <c r="D795" s="304"/>
      <c r="E795" s="304"/>
      <c r="F795" s="304"/>
      <c r="G795" s="304"/>
      <c r="H795" s="304"/>
      <c r="I795" s="304"/>
      <c r="J795" s="304"/>
      <c r="K795" s="304"/>
      <c r="L795" s="304"/>
      <c r="M795" s="304"/>
      <c r="N795" s="304"/>
      <c r="O795" s="304"/>
      <c r="P795" s="304"/>
      <c r="Q795" s="304"/>
      <c r="R795" s="304"/>
      <c r="S795" s="304"/>
      <c r="T795" s="304"/>
      <c r="U795" s="304"/>
      <c r="V795" s="304"/>
      <c r="W795" s="304"/>
      <c r="X795" s="304"/>
      <c r="Y795" s="304"/>
    </row>
    <row r="796" spans="1:25" ht="16.5" customHeight="1">
      <c r="A796" s="304"/>
      <c r="B796" s="304"/>
      <c r="C796" s="733"/>
      <c r="D796" s="304"/>
      <c r="E796" s="304"/>
      <c r="F796" s="304"/>
      <c r="G796" s="304"/>
      <c r="H796" s="304"/>
      <c r="I796" s="304"/>
      <c r="J796" s="304"/>
      <c r="K796" s="304"/>
      <c r="L796" s="304"/>
      <c r="M796" s="304"/>
      <c r="N796" s="304"/>
      <c r="O796" s="304"/>
      <c r="P796" s="304"/>
      <c r="Q796" s="304"/>
      <c r="R796" s="304"/>
      <c r="S796" s="304"/>
      <c r="T796" s="304"/>
      <c r="U796" s="304"/>
      <c r="V796" s="304"/>
      <c r="W796" s="304"/>
      <c r="X796" s="304"/>
      <c r="Y796" s="304"/>
    </row>
    <row r="797" spans="1:25" ht="16.5" customHeight="1">
      <c r="A797" s="304"/>
      <c r="B797" s="304"/>
      <c r="C797" s="733"/>
      <c r="D797" s="304"/>
      <c r="E797" s="304"/>
      <c r="F797" s="304"/>
      <c r="G797" s="304"/>
      <c r="H797" s="304"/>
      <c r="I797" s="304"/>
      <c r="J797" s="304"/>
      <c r="K797" s="304"/>
      <c r="L797" s="304"/>
      <c r="M797" s="304"/>
      <c r="N797" s="304"/>
      <c r="O797" s="304"/>
      <c r="P797" s="304"/>
      <c r="Q797" s="304"/>
      <c r="R797" s="304"/>
      <c r="S797" s="304"/>
      <c r="T797" s="304"/>
      <c r="U797" s="304"/>
      <c r="V797" s="304"/>
      <c r="W797" s="304"/>
      <c r="X797" s="304"/>
      <c r="Y797" s="304"/>
    </row>
    <row r="798" spans="1:25" ht="16.5" customHeight="1">
      <c r="A798" s="304"/>
      <c r="B798" s="304"/>
      <c r="C798" s="733"/>
      <c r="D798" s="304"/>
      <c r="E798" s="304"/>
      <c r="F798" s="304"/>
      <c r="G798" s="304"/>
      <c r="H798" s="304"/>
      <c r="I798" s="304"/>
      <c r="J798" s="304"/>
      <c r="K798" s="304"/>
      <c r="L798" s="304"/>
      <c r="M798" s="304"/>
      <c r="N798" s="304"/>
      <c r="O798" s="304"/>
      <c r="P798" s="304"/>
      <c r="Q798" s="304"/>
      <c r="R798" s="304"/>
      <c r="S798" s="304"/>
      <c r="T798" s="304"/>
      <c r="U798" s="304"/>
      <c r="V798" s="304"/>
      <c r="W798" s="304"/>
      <c r="X798" s="304"/>
      <c r="Y798" s="304"/>
    </row>
    <row r="799" spans="1:25" ht="16.5" customHeight="1">
      <c r="A799" s="304"/>
      <c r="B799" s="304"/>
      <c r="C799" s="733"/>
      <c r="D799" s="304"/>
      <c r="E799" s="304"/>
      <c r="F799" s="304"/>
      <c r="G799" s="304"/>
      <c r="H799" s="304"/>
      <c r="I799" s="304"/>
      <c r="J799" s="304"/>
      <c r="K799" s="304"/>
      <c r="L799" s="304"/>
      <c r="M799" s="304"/>
      <c r="N799" s="304"/>
      <c r="O799" s="304"/>
      <c r="P799" s="304"/>
      <c r="Q799" s="304"/>
      <c r="R799" s="304"/>
      <c r="S799" s="304"/>
      <c r="T799" s="304"/>
      <c r="U799" s="304"/>
      <c r="V799" s="304"/>
      <c r="W799" s="304"/>
      <c r="X799" s="304"/>
      <c r="Y799" s="304"/>
    </row>
    <row r="800" spans="1:25" ht="16.5" customHeight="1">
      <c r="A800" s="304"/>
      <c r="B800" s="304"/>
      <c r="C800" s="733"/>
      <c r="D800" s="304"/>
      <c r="E800" s="304"/>
      <c r="F800" s="304"/>
      <c r="G800" s="304"/>
      <c r="H800" s="304"/>
      <c r="I800" s="304"/>
      <c r="J800" s="304"/>
      <c r="K800" s="304"/>
      <c r="L800" s="304"/>
      <c r="M800" s="304"/>
      <c r="N800" s="304"/>
      <c r="O800" s="304"/>
      <c r="P800" s="304"/>
      <c r="Q800" s="304"/>
      <c r="R800" s="304"/>
      <c r="S800" s="304"/>
      <c r="T800" s="304"/>
      <c r="U800" s="304"/>
      <c r="V800" s="304"/>
      <c r="W800" s="304"/>
      <c r="X800" s="304"/>
      <c r="Y800" s="304"/>
    </row>
    <row r="801" spans="1:25" ht="16.5" customHeight="1">
      <c r="A801" s="304"/>
      <c r="B801" s="304"/>
      <c r="C801" s="733"/>
      <c r="D801" s="304"/>
      <c r="E801" s="304"/>
      <c r="F801" s="304"/>
      <c r="G801" s="304"/>
      <c r="H801" s="304"/>
      <c r="I801" s="304"/>
      <c r="J801" s="304"/>
      <c r="K801" s="304"/>
      <c r="L801" s="304"/>
      <c r="M801" s="304"/>
      <c r="N801" s="304"/>
      <c r="O801" s="304"/>
      <c r="P801" s="304"/>
      <c r="Q801" s="304"/>
      <c r="R801" s="304"/>
      <c r="S801" s="304"/>
      <c r="T801" s="304"/>
      <c r="U801" s="304"/>
      <c r="V801" s="304"/>
      <c r="W801" s="304"/>
      <c r="X801" s="304"/>
      <c r="Y801" s="304"/>
    </row>
    <row r="802" spans="1:25" ht="16.5" customHeight="1">
      <c r="A802" s="304"/>
      <c r="B802" s="304"/>
      <c r="C802" s="733"/>
      <c r="D802" s="304"/>
      <c r="E802" s="304"/>
      <c r="F802" s="304"/>
      <c r="G802" s="304"/>
      <c r="H802" s="304"/>
      <c r="I802" s="304"/>
      <c r="J802" s="304"/>
      <c r="K802" s="304"/>
      <c r="L802" s="304"/>
      <c r="M802" s="304"/>
      <c r="N802" s="304"/>
      <c r="O802" s="304"/>
      <c r="P802" s="304"/>
      <c r="Q802" s="304"/>
      <c r="R802" s="304"/>
      <c r="S802" s="304"/>
      <c r="T802" s="304"/>
      <c r="U802" s="304"/>
      <c r="V802" s="304"/>
      <c r="W802" s="304"/>
      <c r="X802" s="304"/>
      <c r="Y802" s="304"/>
    </row>
    <row r="803" spans="1:25" ht="16.5" customHeight="1">
      <c r="A803" s="304"/>
      <c r="B803" s="304"/>
      <c r="C803" s="733"/>
      <c r="D803" s="304"/>
      <c r="E803" s="304"/>
      <c r="F803" s="304"/>
      <c r="G803" s="304"/>
      <c r="H803" s="304"/>
      <c r="I803" s="304"/>
      <c r="J803" s="304"/>
      <c r="K803" s="304"/>
      <c r="L803" s="304"/>
      <c r="M803" s="304"/>
      <c r="N803" s="304"/>
      <c r="O803" s="304"/>
      <c r="P803" s="304"/>
      <c r="Q803" s="304"/>
      <c r="R803" s="304"/>
      <c r="S803" s="304"/>
      <c r="T803" s="304"/>
      <c r="U803" s="304"/>
      <c r="V803" s="304"/>
      <c r="W803" s="304"/>
      <c r="X803" s="304"/>
      <c r="Y803" s="304"/>
    </row>
    <row r="804" spans="1:25" ht="16.5" customHeight="1">
      <c r="A804" s="304"/>
      <c r="B804" s="304"/>
      <c r="C804" s="733"/>
      <c r="D804" s="304"/>
      <c r="E804" s="304"/>
      <c r="F804" s="304"/>
      <c r="G804" s="304"/>
      <c r="H804" s="304"/>
      <c r="I804" s="304"/>
      <c r="J804" s="304"/>
      <c r="K804" s="304"/>
      <c r="L804" s="304"/>
      <c r="M804" s="304"/>
      <c r="N804" s="304"/>
      <c r="O804" s="304"/>
      <c r="P804" s="304"/>
      <c r="Q804" s="304"/>
      <c r="R804" s="304"/>
      <c r="S804" s="304"/>
      <c r="T804" s="304"/>
      <c r="U804" s="304"/>
      <c r="V804" s="304"/>
      <c r="W804" s="304"/>
      <c r="X804" s="304"/>
      <c r="Y804" s="304"/>
    </row>
    <row r="805" spans="1:25" ht="16.5" customHeight="1">
      <c r="A805" s="304"/>
      <c r="B805" s="304"/>
      <c r="C805" s="733"/>
      <c r="D805" s="304"/>
      <c r="E805" s="304"/>
      <c r="F805" s="304"/>
      <c r="G805" s="304"/>
      <c r="H805" s="304"/>
      <c r="I805" s="304"/>
      <c r="J805" s="304"/>
      <c r="K805" s="304"/>
      <c r="L805" s="304"/>
      <c r="M805" s="304"/>
      <c r="N805" s="304"/>
      <c r="O805" s="304"/>
      <c r="P805" s="304"/>
      <c r="Q805" s="304"/>
      <c r="R805" s="304"/>
      <c r="S805" s="304"/>
      <c r="T805" s="304"/>
      <c r="U805" s="304"/>
      <c r="V805" s="304"/>
      <c r="W805" s="304"/>
      <c r="X805" s="304"/>
      <c r="Y805" s="304"/>
    </row>
    <row r="806" spans="1:25" ht="16.5" customHeight="1">
      <c r="A806" s="304"/>
      <c r="B806" s="304"/>
      <c r="C806" s="733"/>
      <c r="D806" s="304"/>
      <c r="E806" s="304"/>
      <c r="F806" s="304"/>
      <c r="G806" s="304"/>
      <c r="H806" s="304"/>
      <c r="I806" s="304"/>
      <c r="J806" s="304"/>
      <c r="K806" s="304"/>
      <c r="L806" s="304"/>
      <c r="M806" s="304"/>
      <c r="N806" s="304"/>
      <c r="O806" s="304"/>
      <c r="P806" s="304"/>
      <c r="Q806" s="304"/>
      <c r="R806" s="304"/>
      <c r="S806" s="304"/>
      <c r="T806" s="304"/>
      <c r="U806" s="304"/>
      <c r="V806" s="304"/>
      <c r="W806" s="304"/>
      <c r="X806" s="304"/>
      <c r="Y806" s="304"/>
    </row>
    <row r="807" spans="1:25" ht="16.5" customHeight="1">
      <c r="A807" s="304"/>
      <c r="B807" s="304"/>
      <c r="C807" s="733"/>
      <c r="D807" s="304"/>
      <c r="E807" s="304"/>
      <c r="F807" s="304"/>
      <c r="G807" s="304"/>
      <c r="H807" s="304"/>
      <c r="I807" s="304"/>
      <c r="J807" s="304"/>
      <c r="K807" s="304"/>
      <c r="L807" s="304"/>
      <c r="M807" s="304"/>
      <c r="N807" s="304"/>
      <c r="O807" s="304"/>
      <c r="P807" s="304"/>
      <c r="Q807" s="304"/>
      <c r="R807" s="304"/>
      <c r="S807" s="304"/>
      <c r="T807" s="304"/>
      <c r="U807" s="304"/>
      <c r="V807" s="304"/>
      <c r="W807" s="304"/>
      <c r="X807" s="304"/>
      <c r="Y807" s="304"/>
    </row>
    <row r="808" spans="1:25" ht="16.5" customHeight="1">
      <c r="A808" s="304"/>
      <c r="B808" s="304"/>
      <c r="C808" s="733"/>
      <c r="D808" s="304"/>
      <c r="E808" s="304"/>
      <c r="F808" s="304"/>
      <c r="G808" s="304"/>
      <c r="H808" s="304"/>
      <c r="I808" s="304"/>
      <c r="J808" s="304"/>
      <c r="K808" s="304"/>
      <c r="L808" s="304"/>
      <c r="M808" s="304"/>
      <c r="N808" s="304"/>
      <c r="O808" s="304"/>
      <c r="P808" s="304"/>
      <c r="Q808" s="304"/>
      <c r="R808" s="304"/>
      <c r="S808" s="304"/>
      <c r="T808" s="304"/>
      <c r="U808" s="304"/>
      <c r="V808" s="304"/>
      <c r="W808" s="304"/>
      <c r="X808" s="304"/>
      <c r="Y808" s="304"/>
    </row>
    <row r="809" spans="1:25" ht="16.5" customHeight="1">
      <c r="A809" s="304"/>
      <c r="B809" s="304"/>
      <c r="C809" s="733"/>
      <c r="D809" s="304"/>
      <c r="E809" s="304"/>
      <c r="F809" s="304"/>
      <c r="G809" s="304"/>
      <c r="H809" s="304"/>
      <c r="I809" s="304"/>
      <c r="J809" s="304"/>
      <c r="K809" s="304"/>
      <c r="L809" s="304"/>
      <c r="M809" s="304"/>
      <c r="N809" s="304"/>
      <c r="O809" s="304"/>
      <c r="P809" s="304"/>
      <c r="Q809" s="304"/>
      <c r="R809" s="304"/>
      <c r="S809" s="304"/>
      <c r="T809" s="304"/>
      <c r="U809" s="304"/>
      <c r="V809" s="304"/>
      <c r="W809" s="304"/>
      <c r="X809" s="304"/>
      <c r="Y809" s="304"/>
    </row>
    <row r="810" spans="1:25" ht="16.5" customHeight="1">
      <c r="A810" s="304"/>
      <c r="B810" s="304"/>
      <c r="C810" s="733"/>
      <c r="D810" s="304"/>
      <c r="E810" s="304"/>
      <c r="F810" s="304"/>
      <c r="G810" s="304"/>
      <c r="H810" s="304"/>
      <c r="I810" s="304"/>
      <c r="J810" s="304"/>
      <c r="K810" s="304"/>
      <c r="L810" s="304"/>
      <c r="M810" s="304"/>
      <c r="N810" s="304"/>
      <c r="O810" s="304"/>
      <c r="P810" s="304"/>
      <c r="Q810" s="304"/>
      <c r="R810" s="304"/>
      <c r="S810" s="304"/>
      <c r="T810" s="304"/>
      <c r="U810" s="304"/>
      <c r="V810" s="304"/>
      <c r="W810" s="304"/>
      <c r="X810" s="304"/>
      <c r="Y810" s="304"/>
    </row>
    <row r="811" spans="1:25" ht="16.5" customHeight="1">
      <c r="A811" s="304"/>
      <c r="B811" s="304"/>
      <c r="C811" s="733"/>
      <c r="D811" s="304"/>
      <c r="E811" s="304"/>
      <c r="F811" s="304"/>
      <c r="G811" s="304"/>
      <c r="H811" s="304"/>
      <c r="I811" s="304"/>
      <c r="J811" s="304"/>
      <c r="K811" s="304"/>
      <c r="L811" s="304"/>
      <c r="M811" s="304"/>
      <c r="N811" s="304"/>
      <c r="O811" s="304"/>
      <c r="P811" s="304"/>
      <c r="Q811" s="304"/>
      <c r="R811" s="304"/>
      <c r="S811" s="304"/>
      <c r="T811" s="304"/>
      <c r="U811" s="304"/>
      <c r="V811" s="304"/>
      <c r="W811" s="304"/>
      <c r="X811" s="304"/>
      <c r="Y811" s="304"/>
    </row>
    <row r="812" spans="1:25" ht="16.5" customHeight="1">
      <c r="A812" s="304"/>
      <c r="B812" s="304"/>
      <c r="C812" s="733"/>
      <c r="D812" s="304"/>
      <c r="E812" s="304"/>
      <c r="F812" s="304"/>
      <c r="G812" s="304"/>
      <c r="H812" s="304"/>
      <c r="I812" s="304"/>
      <c r="J812" s="304"/>
      <c r="K812" s="304"/>
      <c r="L812" s="304"/>
      <c r="M812" s="304"/>
      <c r="N812" s="304"/>
      <c r="O812" s="304"/>
      <c r="P812" s="304"/>
      <c r="Q812" s="304"/>
      <c r="R812" s="304"/>
      <c r="S812" s="304"/>
      <c r="T812" s="304"/>
      <c r="U812" s="304"/>
      <c r="V812" s="304"/>
      <c r="W812" s="304"/>
      <c r="X812" s="304"/>
      <c r="Y812" s="304"/>
    </row>
    <row r="813" spans="1:25" ht="16.5" customHeight="1">
      <c r="A813" s="304"/>
      <c r="B813" s="304"/>
      <c r="C813" s="733"/>
      <c r="D813" s="304"/>
      <c r="E813" s="304"/>
      <c r="F813" s="304"/>
      <c r="G813" s="304"/>
      <c r="H813" s="304"/>
      <c r="I813" s="304"/>
      <c r="J813" s="304"/>
      <c r="K813" s="304"/>
      <c r="L813" s="304"/>
      <c r="M813" s="304"/>
      <c r="N813" s="304"/>
      <c r="O813" s="304"/>
      <c r="P813" s="304"/>
      <c r="Q813" s="304"/>
      <c r="R813" s="304"/>
      <c r="S813" s="304"/>
      <c r="T813" s="304"/>
      <c r="U813" s="304"/>
      <c r="V813" s="304"/>
      <c r="W813" s="304"/>
      <c r="X813" s="304"/>
      <c r="Y813" s="304"/>
    </row>
    <row r="814" spans="1:25" ht="16.5" customHeight="1">
      <c r="A814" s="304"/>
      <c r="B814" s="304"/>
      <c r="C814" s="733"/>
      <c r="D814" s="304"/>
      <c r="E814" s="304"/>
      <c r="F814" s="304"/>
      <c r="G814" s="304"/>
      <c r="H814" s="304"/>
      <c r="I814" s="304"/>
      <c r="J814" s="304"/>
      <c r="K814" s="304"/>
      <c r="L814" s="304"/>
      <c r="M814" s="304"/>
      <c r="N814" s="304"/>
      <c r="O814" s="304"/>
      <c r="P814" s="304"/>
      <c r="Q814" s="304"/>
      <c r="R814" s="304"/>
      <c r="S814" s="304"/>
      <c r="T814" s="304"/>
      <c r="U814" s="304"/>
      <c r="V814" s="304"/>
      <c r="W814" s="304"/>
      <c r="X814" s="304"/>
      <c r="Y814" s="304"/>
    </row>
    <row r="815" spans="1:25" ht="16.5" customHeight="1">
      <c r="A815" s="304"/>
      <c r="B815" s="304"/>
      <c r="C815" s="733"/>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304"/>
    </row>
    <row r="816" spans="1:25" ht="16.5" customHeight="1">
      <c r="A816" s="304"/>
      <c r="B816" s="304"/>
      <c r="C816" s="733"/>
      <c r="D816" s="304"/>
      <c r="E816" s="304"/>
      <c r="F816" s="304"/>
      <c r="G816" s="304"/>
      <c r="H816" s="304"/>
      <c r="I816" s="304"/>
      <c r="J816" s="304"/>
      <c r="K816" s="304"/>
      <c r="L816" s="304"/>
      <c r="M816" s="304"/>
      <c r="N816" s="304"/>
      <c r="O816" s="304"/>
      <c r="P816" s="304"/>
      <c r="Q816" s="304"/>
      <c r="R816" s="304"/>
      <c r="S816" s="304"/>
      <c r="T816" s="304"/>
      <c r="U816" s="304"/>
      <c r="V816" s="304"/>
      <c r="W816" s="304"/>
      <c r="X816" s="304"/>
      <c r="Y816" s="304"/>
    </row>
    <row r="817" spans="1:25" ht="16.5" customHeight="1">
      <c r="A817" s="304"/>
      <c r="B817" s="304"/>
      <c r="C817" s="733"/>
      <c r="D817" s="304"/>
      <c r="E817" s="304"/>
      <c r="F817" s="304"/>
      <c r="G817" s="304"/>
      <c r="H817" s="304"/>
      <c r="I817" s="304"/>
      <c r="J817" s="304"/>
      <c r="K817" s="304"/>
      <c r="L817" s="304"/>
      <c r="M817" s="304"/>
      <c r="N817" s="304"/>
      <c r="O817" s="304"/>
      <c r="P817" s="304"/>
      <c r="Q817" s="304"/>
      <c r="R817" s="304"/>
      <c r="S817" s="304"/>
      <c r="T817" s="304"/>
      <c r="U817" s="304"/>
      <c r="V817" s="304"/>
      <c r="W817" s="304"/>
      <c r="X817" s="304"/>
      <c r="Y817" s="304"/>
    </row>
    <row r="818" spans="1:25" ht="16.5" customHeight="1">
      <c r="A818" s="304"/>
      <c r="B818" s="304"/>
      <c r="C818" s="733"/>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304"/>
    </row>
    <row r="819" spans="1:25" ht="16.5" customHeight="1">
      <c r="A819" s="304"/>
      <c r="B819" s="304"/>
      <c r="C819" s="733"/>
      <c r="D819" s="304"/>
      <c r="E819" s="304"/>
      <c r="F819" s="304"/>
      <c r="G819" s="304"/>
      <c r="H819" s="304"/>
      <c r="I819" s="304"/>
      <c r="J819" s="304"/>
      <c r="K819" s="304"/>
      <c r="L819" s="304"/>
      <c r="M819" s="304"/>
      <c r="N819" s="304"/>
      <c r="O819" s="304"/>
      <c r="P819" s="304"/>
      <c r="Q819" s="304"/>
      <c r="R819" s="304"/>
      <c r="S819" s="304"/>
      <c r="T819" s="304"/>
      <c r="U819" s="304"/>
      <c r="V819" s="304"/>
      <c r="W819" s="304"/>
      <c r="X819" s="304"/>
      <c r="Y819" s="304"/>
    </row>
    <row r="820" spans="1:25" ht="16.5" customHeight="1">
      <c r="A820" s="304"/>
      <c r="B820" s="304"/>
      <c r="C820" s="733"/>
      <c r="D820" s="304"/>
      <c r="E820" s="304"/>
      <c r="F820" s="304"/>
      <c r="G820" s="304"/>
      <c r="H820" s="304"/>
      <c r="I820" s="304"/>
      <c r="J820" s="304"/>
      <c r="K820" s="304"/>
      <c r="L820" s="304"/>
      <c r="M820" s="304"/>
      <c r="N820" s="304"/>
      <c r="O820" s="304"/>
      <c r="P820" s="304"/>
      <c r="Q820" s="304"/>
      <c r="R820" s="304"/>
      <c r="S820" s="304"/>
      <c r="T820" s="304"/>
      <c r="U820" s="304"/>
      <c r="V820" s="304"/>
      <c r="W820" s="304"/>
      <c r="X820" s="304"/>
      <c r="Y820" s="304"/>
    </row>
    <row r="821" spans="1:25" ht="16.5" customHeight="1">
      <c r="A821" s="304"/>
      <c r="B821" s="304"/>
      <c r="C821" s="733"/>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304"/>
    </row>
    <row r="822" spans="1:25" ht="16.5" customHeight="1">
      <c r="A822" s="304"/>
      <c r="B822" s="304"/>
      <c r="C822" s="733"/>
      <c r="D822" s="304"/>
      <c r="E822" s="304"/>
      <c r="F822" s="304"/>
      <c r="G822" s="304"/>
      <c r="H822" s="304"/>
      <c r="I822" s="304"/>
      <c r="J822" s="304"/>
      <c r="K822" s="304"/>
      <c r="L822" s="304"/>
      <c r="M822" s="304"/>
      <c r="N822" s="304"/>
      <c r="O822" s="304"/>
      <c r="P822" s="304"/>
      <c r="Q822" s="304"/>
      <c r="R822" s="304"/>
      <c r="S822" s="304"/>
      <c r="T822" s="304"/>
      <c r="U822" s="304"/>
      <c r="V822" s="304"/>
      <c r="W822" s="304"/>
      <c r="X822" s="304"/>
      <c r="Y822" s="304"/>
    </row>
    <row r="823" spans="1:25" ht="16.5" customHeight="1">
      <c r="A823" s="304"/>
      <c r="B823" s="304"/>
      <c r="C823" s="733"/>
      <c r="D823" s="304"/>
      <c r="E823" s="304"/>
      <c r="F823" s="304"/>
      <c r="G823" s="304"/>
      <c r="H823" s="304"/>
      <c r="I823" s="304"/>
      <c r="J823" s="304"/>
      <c r="K823" s="304"/>
      <c r="L823" s="304"/>
      <c r="M823" s="304"/>
      <c r="N823" s="304"/>
      <c r="O823" s="304"/>
      <c r="P823" s="304"/>
      <c r="Q823" s="304"/>
      <c r="R823" s="304"/>
      <c r="S823" s="304"/>
      <c r="T823" s="304"/>
      <c r="U823" s="304"/>
      <c r="V823" s="304"/>
      <c r="W823" s="304"/>
      <c r="X823" s="304"/>
      <c r="Y823" s="304"/>
    </row>
    <row r="824" spans="1:25" ht="16.5" customHeight="1">
      <c r="A824" s="304"/>
      <c r="B824" s="304"/>
      <c r="C824" s="733"/>
      <c r="D824" s="304"/>
      <c r="E824" s="304"/>
      <c r="F824" s="304"/>
      <c r="G824" s="304"/>
      <c r="H824" s="304"/>
      <c r="I824" s="304"/>
      <c r="J824" s="304"/>
      <c r="K824" s="304"/>
      <c r="L824" s="304"/>
      <c r="M824" s="304"/>
      <c r="N824" s="304"/>
      <c r="O824" s="304"/>
      <c r="P824" s="304"/>
      <c r="Q824" s="304"/>
      <c r="R824" s="304"/>
      <c r="S824" s="304"/>
      <c r="T824" s="304"/>
      <c r="U824" s="304"/>
      <c r="V824" s="304"/>
      <c r="W824" s="304"/>
      <c r="X824" s="304"/>
      <c r="Y824" s="304"/>
    </row>
    <row r="825" spans="1:25" ht="16.5" customHeight="1">
      <c r="A825" s="304"/>
      <c r="B825" s="304"/>
      <c r="C825" s="733"/>
      <c r="D825" s="304"/>
      <c r="E825" s="304"/>
      <c r="F825" s="304"/>
      <c r="G825" s="304"/>
      <c r="H825" s="304"/>
      <c r="I825" s="304"/>
      <c r="J825" s="304"/>
      <c r="K825" s="304"/>
      <c r="L825" s="304"/>
      <c r="M825" s="304"/>
      <c r="N825" s="304"/>
      <c r="O825" s="304"/>
      <c r="P825" s="304"/>
      <c r="Q825" s="304"/>
      <c r="R825" s="304"/>
      <c r="S825" s="304"/>
      <c r="T825" s="304"/>
      <c r="U825" s="304"/>
      <c r="V825" s="304"/>
      <c r="W825" s="304"/>
      <c r="X825" s="304"/>
      <c r="Y825" s="304"/>
    </row>
    <row r="826" spans="1:25" ht="16.5" customHeight="1">
      <c r="A826" s="304"/>
      <c r="B826" s="304"/>
      <c r="C826" s="733"/>
      <c r="D826" s="304"/>
      <c r="E826" s="304"/>
      <c r="F826" s="304"/>
      <c r="G826" s="304"/>
      <c r="H826" s="304"/>
      <c r="I826" s="304"/>
      <c r="J826" s="304"/>
      <c r="K826" s="304"/>
      <c r="L826" s="304"/>
      <c r="M826" s="304"/>
      <c r="N826" s="304"/>
      <c r="O826" s="304"/>
      <c r="P826" s="304"/>
      <c r="Q826" s="304"/>
      <c r="R826" s="304"/>
      <c r="S826" s="304"/>
      <c r="T826" s="304"/>
      <c r="U826" s="304"/>
      <c r="V826" s="304"/>
      <c r="W826" s="304"/>
      <c r="X826" s="304"/>
      <c r="Y826" s="304"/>
    </row>
    <row r="827" spans="1:25" ht="16.5" customHeight="1">
      <c r="A827" s="304"/>
      <c r="B827" s="304"/>
      <c r="C827" s="733"/>
      <c r="D827" s="304"/>
      <c r="E827" s="304"/>
      <c r="F827" s="304"/>
      <c r="G827" s="304"/>
      <c r="H827" s="304"/>
      <c r="I827" s="304"/>
      <c r="J827" s="304"/>
      <c r="K827" s="304"/>
      <c r="L827" s="304"/>
      <c r="M827" s="304"/>
      <c r="N827" s="304"/>
      <c r="O827" s="304"/>
      <c r="P827" s="304"/>
      <c r="Q827" s="304"/>
      <c r="R827" s="304"/>
      <c r="S827" s="304"/>
      <c r="T827" s="304"/>
      <c r="U827" s="304"/>
      <c r="V827" s="304"/>
      <c r="W827" s="304"/>
      <c r="X827" s="304"/>
      <c r="Y827" s="304"/>
    </row>
    <row r="828" spans="1:25" ht="16.5" customHeight="1">
      <c r="A828" s="304"/>
      <c r="B828" s="304"/>
      <c r="C828" s="733"/>
      <c r="D828" s="304"/>
      <c r="E828" s="304"/>
      <c r="F828" s="304"/>
      <c r="G828" s="304"/>
      <c r="H828" s="304"/>
      <c r="I828" s="304"/>
      <c r="J828" s="304"/>
      <c r="K828" s="304"/>
      <c r="L828" s="304"/>
      <c r="M828" s="304"/>
      <c r="N828" s="304"/>
      <c r="O828" s="304"/>
      <c r="P828" s="304"/>
      <c r="Q828" s="304"/>
      <c r="R828" s="304"/>
      <c r="S828" s="304"/>
      <c r="T828" s="304"/>
      <c r="U828" s="304"/>
      <c r="V828" s="304"/>
      <c r="W828" s="304"/>
      <c r="X828" s="304"/>
      <c r="Y828" s="304"/>
    </row>
    <row r="829" spans="1:25" ht="16.5" customHeight="1">
      <c r="A829" s="304"/>
      <c r="B829" s="304"/>
      <c r="C829" s="733"/>
      <c r="D829" s="304"/>
      <c r="E829" s="304"/>
      <c r="F829" s="304"/>
      <c r="G829" s="304"/>
      <c r="H829" s="304"/>
      <c r="I829" s="304"/>
      <c r="J829" s="304"/>
      <c r="K829" s="304"/>
      <c r="L829" s="304"/>
      <c r="M829" s="304"/>
      <c r="N829" s="304"/>
      <c r="O829" s="304"/>
      <c r="P829" s="304"/>
      <c r="Q829" s="304"/>
      <c r="R829" s="304"/>
      <c r="S829" s="304"/>
      <c r="T829" s="304"/>
      <c r="U829" s="304"/>
      <c r="V829" s="304"/>
      <c r="W829" s="304"/>
      <c r="X829" s="304"/>
      <c r="Y829" s="304"/>
    </row>
    <row r="830" spans="1:25" ht="16.5" customHeight="1">
      <c r="A830" s="304"/>
      <c r="B830" s="304"/>
      <c r="C830" s="733"/>
      <c r="D830" s="304"/>
      <c r="E830" s="304"/>
      <c r="F830" s="304"/>
      <c r="G830" s="304"/>
      <c r="H830" s="304"/>
      <c r="I830" s="304"/>
      <c r="J830" s="304"/>
      <c r="K830" s="304"/>
      <c r="L830" s="304"/>
      <c r="M830" s="304"/>
      <c r="N830" s="304"/>
      <c r="O830" s="304"/>
      <c r="P830" s="304"/>
      <c r="Q830" s="304"/>
      <c r="R830" s="304"/>
      <c r="S830" s="304"/>
      <c r="T830" s="304"/>
      <c r="U830" s="304"/>
      <c r="V830" s="304"/>
      <c r="W830" s="304"/>
      <c r="X830" s="304"/>
      <c r="Y830" s="304"/>
    </row>
    <row r="831" spans="1:25" ht="16.5" customHeight="1">
      <c r="A831" s="304"/>
      <c r="B831" s="304"/>
      <c r="C831" s="733"/>
      <c r="D831" s="304"/>
      <c r="E831" s="304"/>
      <c r="F831" s="304"/>
      <c r="G831" s="304"/>
      <c r="H831" s="304"/>
      <c r="I831" s="304"/>
      <c r="J831" s="304"/>
      <c r="K831" s="304"/>
      <c r="L831" s="304"/>
      <c r="M831" s="304"/>
      <c r="N831" s="304"/>
      <c r="O831" s="304"/>
      <c r="P831" s="304"/>
      <c r="Q831" s="304"/>
      <c r="R831" s="304"/>
      <c r="S831" s="304"/>
      <c r="T831" s="304"/>
      <c r="U831" s="304"/>
      <c r="V831" s="304"/>
      <c r="W831" s="304"/>
      <c r="X831" s="304"/>
      <c r="Y831" s="304"/>
    </row>
    <row r="832" spans="1:25" ht="16.5" customHeight="1">
      <c r="A832" s="304"/>
      <c r="B832" s="304"/>
      <c r="C832" s="733"/>
      <c r="D832" s="304"/>
      <c r="E832" s="304"/>
      <c r="F832" s="304"/>
      <c r="G832" s="304"/>
      <c r="H832" s="304"/>
      <c r="I832" s="304"/>
      <c r="J832" s="304"/>
      <c r="K832" s="304"/>
      <c r="L832" s="304"/>
      <c r="M832" s="304"/>
      <c r="N832" s="304"/>
      <c r="O832" s="304"/>
      <c r="P832" s="304"/>
      <c r="Q832" s="304"/>
      <c r="R832" s="304"/>
      <c r="S832" s="304"/>
      <c r="T832" s="304"/>
      <c r="U832" s="304"/>
      <c r="V832" s="304"/>
      <c r="W832" s="304"/>
      <c r="X832" s="304"/>
      <c r="Y832" s="304"/>
    </row>
    <row r="833" spans="1:25" ht="16.5" customHeight="1">
      <c r="A833" s="304"/>
      <c r="B833" s="304"/>
      <c r="C833" s="733"/>
      <c r="D833" s="304"/>
      <c r="E833" s="304"/>
      <c r="F833" s="304"/>
      <c r="G833" s="304"/>
      <c r="H833" s="304"/>
      <c r="I833" s="304"/>
      <c r="J833" s="304"/>
      <c r="K833" s="304"/>
      <c r="L833" s="304"/>
      <c r="M833" s="304"/>
      <c r="N833" s="304"/>
      <c r="O833" s="304"/>
      <c r="P833" s="304"/>
      <c r="Q833" s="304"/>
      <c r="R833" s="304"/>
      <c r="S833" s="304"/>
      <c r="T833" s="304"/>
      <c r="U833" s="304"/>
      <c r="V833" s="304"/>
      <c r="W833" s="304"/>
      <c r="X833" s="304"/>
      <c r="Y833" s="304"/>
    </row>
    <row r="834" spans="1:25" ht="16.5" customHeight="1">
      <c r="A834" s="304"/>
      <c r="B834" s="304"/>
      <c r="C834" s="733"/>
      <c r="D834" s="304"/>
      <c r="E834" s="304"/>
      <c r="F834" s="304"/>
      <c r="G834" s="304"/>
      <c r="H834" s="304"/>
      <c r="I834" s="304"/>
      <c r="J834" s="304"/>
      <c r="K834" s="304"/>
      <c r="L834" s="304"/>
      <c r="M834" s="304"/>
      <c r="N834" s="304"/>
      <c r="O834" s="304"/>
      <c r="P834" s="304"/>
      <c r="Q834" s="304"/>
      <c r="R834" s="304"/>
      <c r="S834" s="304"/>
      <c r="T834" s="304"/>
      <c r="U834" s="304"/>
      <c r="V834" s="304"/>
      <c r="W834" s="304"/>
      <c r="X834" s="304"/>
      <c r="Y834" s="304"/>
    </row>
    <row r="835" spans="1:25" ht="16.5" customHeight="1">
      <c r="A835" s="304"/>
      <c r="B835" s="304"/>
      <c r="C835" s="733"/>
      <c r="D835" s="304"/>
      <c r="E835" s="304"/>
      <c r="F835" s="304"/>
      <c r="G835" s="304"/>
      <c r="H835" s="304"/>
      <c r="I835" s="304"/>
      <c r="J835" s="304"/>
      <c r="K835" s="304"/>
      <c r="L835" s="304"/>
      <c r="M835" s="304"/>
      <c r="N835" s="304"/>
      <c r="O835" s="304"/>
      <c r="P835" s="304"/>
      <c r="Q835" s="304"/>
      <c r="R835" s="304"/>
      <c r="S835" s="304"/>
      <c r="T835" s="304"/>
      <c r="U835" s="304"/>
      <c r="V835" s="304"/>
      <c r="W835" s="304"/>
      <c r="X835" s="304"/>
      <c r="Y835" s="304"/>
    </row>
    <row r="836" spans="1:25" ht="16.5" customHeight="1">
      <c r="A836" s="304"/>
      <c r="B836" s="304"/>
      <c r="C836" s="733"/>
      <c r="D836" s="304"/>
      <c r="E836" s="304"/>
      <c r="F836" s="304"/>
      <c r="G836" s="304"/>
      <c r="H836" s="304"/>
      <c r="I836" s="304"/>
      <c r="J836" s="304"/>
      <c r="K836" s="304"/>
      <c r="L836" s="304"/>
      <c r="M836" s="304"/>
      <c r="N836" s="304"/>
      <c r="O836" s="304"/>
      <c r="P836" s="304"/>
      <c r="Q836" s="304"/>
      <c r="R836" s="304"/>
      <c r="S836" s="304"/>
      <c r="T836" s="304"/>
      <c r="U836" s="304"/>
      <c r="V836" s="304"/>
      <c r="W836" s="304"/>
      <c r="X836" s="304"/>
      <c r="Y836" s="304"/>
    </row>
    <row r="837" spans="1:25" ht="16.5" customHeight="1">
      <c r="A837" s="304"/>
      <c r="B837" s="304"/>
      <c r="C837" s="733"/>
      <c r="D837" s="304"/>
      <c r="E837" s="304"/>
      <c r="F837" s="304"/>
      <c r="G837" s="304"/>
      <c r="H837" s="304"/>
      <c r="I837" s="304"/>
      <c r="J837" s="304"/>
      <c r="K837" s="304"/>
      <c r="L837" s="304"/>
      <c r="M837" s="304"/>
      <c r="N837" s="304"/>
      <c r="O837" s="304"/>
      <c r="P837" s="304"/>
      <c r="Q837" s="304"/>
      <c r="R837" s="304"/>
      <c r="S837" s="304"/>
      <c r="T837" s="304"/>
      <c r="U837" s="304"/>
      <c r="V837" s="304"/>
      <c r="W837" s="304"/>
      <c r="X837" s="304"/>
      <c r="Y837" s="304"/>
    </row>
    <row r="838" spans="1:25" ht="16.5" customHeight="1">
      <c r="A838" s="304"/>
      <c r="B838" s="304"/>
      <c r="C838" s="733"/>
      <c r="D838" s="304"/>
      <c r="E838" s="304"/>
      <c r="F838" s="304"/>
      <c r="G838" s="304"/>
      <c r="H838" s="304"/>
      <c r="I838" s="304"/>
      <c r="J838" s="304"/>
      <c r="K838" s="304"/>
      <c r="L838" s="304"/>
      <c r="M838" s="304"/>
      <c r="N838" s="304"/>
      <c r="O838" s="304"/>
      <c r="P838" s="304"/>
      <c r="Q838" s="304"/>
      <c r="R838" s="304"/>
      <c r="S838" s="304"/>
      <c r="T838" s="304"/>
      <c r="U838" s="304"/>
      <c r="V838" s="304"/>
      <c r="W838" s="304"/>
      <c r="X838" s="304"/>
      <c r="Y838" s="304"/>
    </row>
    <row r="839" spans="1:25" ht="16.5" customHeight="1">
      <c r="A839" s="304"/>
      <c r="B839" s="304"/>
      <c r="C839" s="733"/>
      <c r="D839" s="304"/>
      <c r="E839" s="304"/>
      <c r="F839" s="304"/>
      <c r="G839" s="304"/>
      <c r="H839" s="304"/>
      <c r="I839" s="304"/>
      <c r="J839" s="304"/>
      <c r="K839" s="304"/>
      <c r="L839" s="304"/>
      <c r="M839" s="304"/>
      <c r="N839" s="304"/>
      <c r="O839" s="304"/>
      <c r="P839" s="304"/>
      <c r="Q839" s="304"/>
      <c r="R839" s="304"/>
      <c r="S839" s="304"/>
      <c r="T839" s="304"/>
      <c r="U839" s="304"/>
      <c r="V839" s="304"/>
      <c r="W839" s="304"/>
      <c r="X839" s="304"/>
      <c r="Y839" s="304"/>
    </row>
    <row r="840" spans="1:25" ht="16.5" customHeight="1">
      <c r="A840" s="304"/>
      <c r="B840" s="304"/>
      <c r="C840" s="733"/>
      <c r="D840" s="304"/>
      <c r="E840" s="304"/>
      <c r="F840" s="304"/>
      <c r="G840" s="304"/>
      <c r="H840" s="304"/>
      <c r="I840" s="304"/>
      <c r="J840" s="304"/>
      <c r="K840" s="304"/>
      <c r="L840" s="304"/>
      <c r="M840" s="304"/>
      <c r="N840" s="304"/>
      <c r="O840" s="304"/>
      <c r="P840" s="304"/>
      <c r="Q840" s="304"/>
      <c r="R840" s="304"/>
      <c r="S840" s="304"/>
      <c r="T840" s="304"/>
      <c r="U840" s="304"/>
      <c r="V840" s="304"/>
      <c r="W840" s="304"/>
      <c r="X840" s="304"/>
      <c r="Y840" s="304"/>
    </row>
    <row r="841" spans="1:25" ht="16.5" customHeight="1">
      <c r="A841" s="304"/>
      <c r="B841" s="304"/>
      <c r="C841" s="733"/>
      <c r="D841" s="304"/>
      <c r="E841" s="304"/>
      <c r="F841" s="304"/>
      <c r="G841" s="304"/>
      <c r="H841" s="304"/>
      <c r="I841" s="304"/>
      <c r="J841" s="304"/>
      <c r="K841" s="304"/>
      <c r="L841" s="304"/>
      <c r="M841" s="304"/>
      <c r="N841" s="304"/>
      <c r="O841" s="304"/>
      <c r="P841" s="304"/>
      <c r="Q841" s="304"/>
      <c r="R841" s="304"/>
      <c r="S841" s="304"/>
      <c r="T841" s="304"/>
      <c r="U841" s="304"/>
      <c r="V841" s="304"/>
      <c r="W841" s="304"/>
      <c r="X841" s="304"/>
      <c r="Y841" s="304"/>
    </row>
    <row r="842" spans="1:25" ht="16.5" customHeight="1">
      <c r="A842" s="304"/>
      <c r="B842" s="304"/>
      <c r="C842" s="733"/>
      <c r="D842" s="304"/>
      <c r="E842" s="304"/>
      <c r="F842" s="304"/>
      <c r="G842" s="304"/>
      <c r="H842" s="304"/>
      <c r="I842" s="304"/>
      <c r="J842" s="304"/>
      <c r="K842" s="304"/>
      <c r="L842" s="304"/>
      <c r="M842" s="304"/>
      <c r="N842" s="304"/>
      <c r="O842" s="304"/>
      <c r="P842" s="304"/>
      <c r="Q842" s="304"/>
      <c r="R842" s="304"/>
      <c r="S842" s="304"/>
      <c r="T842" s="304"/>
      <c r="U842" s="304"/>
      <c r="V842" s="304"/>
      <c r="W842" s="304"/>
      <c r="X842" s="304"/>
      <c r="Y842" s="304"/>
    </row>
    <row r="843" spans="1:25" ht="16.5" customHeight="1">
      <c r="A843" s="304"/>
      <c r="B843" s="304"/>
      <c r="C843" s="733"/>
      <c r="D843" s="304"/>
      <c r="E843" s="304"/>
      <c r="F843" s="304"/>
      <c r="G843" s="304"/>
      <c r="H843" s="304"/>
      <c r="I843" s="304"/>
      <c r="J843" s="304"/>
      <c r="K843" s="304"/>
      <c r="L843" s="304"/>
      <c r="M843" s="304"/>
      <c r="N843" s="304"/>
      <c r="O843" s="304"/>
      <c r="P843" s="304"/>
      <c r="Q843" s="304"/>
      <c r="R843" s="304"/>
      <c r="S843" s="304"/>
      <c r="T843" s="304"/>
      <c r="U843" s="304"/>
      <c r="V843" s="304"/>
      <c r="W843" s="304"/>
      <c r="X843" s="304"/>
      <c r="Y843" s="304"/>
    </row>
    <row r="844" spans="1:25" ht="16.5" customHeight="1">
      <c r="A844" s="304"/>
      <c r="B844" s="304"/>
      <c r="C844" s="733"/>
      <c r="D844" s="304"/>
      <c r="E844" s="304"/>
      <c r="F844" s="304"/>
      <c r="G844" s="304"/>
      <c r="H844" s="304"/>
      <c r="I844" s="304"/>
      <c r="J844" s="304"/>
      <c r="K844" s="304"/>
      <c r="L844" s="304"/>
      <c r="M844" s="304"/>
      <c r="N844" s="304"/>
      <c r="O844" s="304"/>
      <c r="P844" s="304"/>
      <c r="Q844" s="304"/>
      <c r="R844" s="304"/>
      <c r="S844" s="304"/>
      <c r="T844" s="304"/>
      <c r="U844" s="304"/>
      <c r="V844" s="304"/>
      <c r="W844" s="304"/>
      <c r="X844" s="304"/>
      <c r="Y844" s="304"/>
    </row>
    <row r="845" spans="1:25" ht="16.5" customHeight="1">
      <c r="A845" s="304"/>
      <c r="B845" s="304"/>
      <c r="C845" s="733"/>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304"/>
    </row>
    <row r="846" spans="1:25" ht="16.5" customHeight="1">
      <c r="A846" s="304"/>
      <c r="B846" s="304"/>
      <c r="C846" s="733"/>
      <c r="D846" s="304"/>
      <c r="E846" s="304"/>
      <c r="F846" s="304"/>
      <c r="G846" s="304"/>
      <c r="H846" s="304"/>
      <c r="I846" s="304"/>
      <c r="J846" s="304"/>
      <c r="K846" s="304"/>
      <c r="L846" s="304"/>
      <c r="M846" s="304"/>
      <c r="N846" s="304"/>
      <c r="O846" s="304"/>
      <c r="P846" s="304"/>
      <c r="Q846" s="304"/>
      <c r="R846" s="304"/>
      <c r="S846" s="304"/>
      <c r="T846" s="304"/>
      <c r="U846" s="304"/>
      <c r="V846" s="304"/>
      <c r="W846" s="304"/>
      <c r="X846" s="304"/>
      <c r="Y846" s="304"/>
    </row>
    <row r="847" spans="1:25" ht="16.5" customHeight="1">
      <c r="A847" s="304"/>
      <c r="B847" s="304"/>
      <c r="C847" s="733"/>
      <c r="D847" s="304"/>
      <c r="E847" s="304"/>
      <c r="F847" s="304"/>
      <c r="G847" s="304"/>
      <c r="H847" s="304"/>
      <c r="I847" s="304"/>
      <c r="J847" s="304"/>
      <c r="K847" s="304"/>
      <c r="L847" s="304"/>
      <c r="M847" s="304"/>
      <c r="N847" s="304"/>
      <c r="O847" s="304"/>
      <c r="P847" s="304"/>
      <c r="Q847" s="304"/>
      <c r="R847" s="304"/>
      <c r="S847" s="304"/>
      <c r="T847" s="304"/>
      <c r="U847" s="304"/>
      <c r="V847" s="304"/>
      <c r="W847" s="304"/>
      <c r="X847" s="304"/>
      <c r="Y847" s="304"/>
    </row>
    <row r="848" spans="1:25" ht="16.5" customHeight="1">
      <c r="A848" s="304"/>
      <c r="B848" s="304"/>
      <c r="C848" s="733"/>
      <c r="D848" s="304"/>
      <c r="E848" s="304"/>
      <c r="F848" s="304"/>
      <c r="G848" s="304"/>
      <c r="H848" s="304"/>
      <c r="I848" s="304"/>
      <c r="J848" s="304"/>
      <c r="K848" s="304"/>
      <c r="L848" s="304"/>
      <c r="M848" s="304"/>
      <c r="N848" s="304"/>
      <c r="O848" s="304"/>
      <c r="P848" s="304"/>
      <c r="Q848" s="304"/>
      <c r="R848" s="304"/>
      <c r="S848" s="304"/>
      <c r="T848" s="304"/>
      <c r="U848" s="304"/>
      <c r="V848" s="304"/>
      <c r="W848" s="304"/>
      <c r="X848" s="304"/>
      <c r="Y848" s="304"/>
    </row>
    <row r="849" spans="1:25" ht="16.5" customHeight="1">
      <c r="A849" s="304"/>
      <c r="B849" s="304"/>
      <c r="C849" s="733"/>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304"/>
    </row>
    <row r="850" spans="1:25" ht="16.5" customHeight="1">
      <c r="A850" s="304"/>
      <c r="B850" s="304"/>
      <c r="C850" s="733"/>
      <c r="D850" s="304"/>
      <c r="E850" s="304"/>
      <c r="F850" s="304"/>
      <c r="G850" s="304"/>
      <c r="H850" s="304"/>
      <c r="I850" s="304"/>
      <c r="J850" s="304"/>
      <c r="K850" s="304"/>
      <c r="L850" s="304"/>
      <c r="M850" s="304"/>
      <c r="N850" s="304"/>
      <c r="O850" s="304"/>
      <c r="P850" s="304"/>
      <c r="Q850" s="304"/>
      <c r="R850" s="304"/>
      <c r="S850" s="304"/>
      <c r="T850" s="304"/>
      <c r="U850" s="304"/>
      <c r="V850" s="304"/>
      <c r="W850" s="304"/>
      <c r="X850" s="304"/>
      <c r="Y850" s="304"/>
    </row>
    <row r="851" spans="1:25" ht="16.5" customHeight="1">
      <c r="A851" s="304"/>
      <c r="B851" s="304"/>
      <c r="C851" s="733"/>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row>
    <row r="852" spans="1:25" ht="16.5" customHeight="1">
      <c r="A852" s="304"/>
      <c r="B852" s="304"/>
      <c r="C852" s="733"/>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304"/>
    </row>
    <row r="853" spans="1:25" ht="16.5" customHeight="1">
      <c r="A853" s="304"/>
      <c r="B853" s="304"/>
      <c r="C853" s="733"/>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row>
    <row r="854" spans="1:25" ht="16.5" customHeight="1">
      <c r="A854" s="304"/>
      <c r="B854" s="304"/>
      <c r="C854" s="733"/>
      <c r="D854" s="304"/>
      <c r="E854" s="304"/>
      <c r="F854" s="304"/>
      <c r="G854" s="304"/>
      <c r="H854" s="304"/>
      <c r="I854" s="304"/>
      <c r="J854" s="304"/>
      <c r="K854" s="304"/>
      <c r="L854" s="304"/>
      <c r="M854" s="304"/>
      <c r="N854" s="304"/>
      <c r="O854" s="304"/>
      <c r="P854" s="304"/>
      <c r="Q854" s="304"/>
      <c r="R854" s="304"/>
      <c r="S854" s="304"/>
      <c r="T854" s="304"/>
      <c r="U854" s="304"/>
      <c r="V854" s="304"/>
      <c r="W854" s="304"/>
      <c r="X854" s="304"/>
      <c r="Y854" s="304"/>
    </row>
    <row r="855" spans="1:25" ht="16.5" customHeight="1">
      <c r="A855" s="304"/>
      <c r="B855" s="304"/>
      <c r="C855" s="733"/>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row>
    <row r="856" spans="1:25" ht="16.5" customHeight="1">
      <c r="A856" s="304"/>
      <c r="B856" s="304"/>
      <c r="C856" s="733"/>
      <c r="D856" s="304"/>
      <c r="E856" s="304"/>
      <c r="F856" s="304"/>
      <c r="G856" s="304"/>
      <c r="H856" s="304"/>
      <c r="I856" s="304"/>
      <c r="J856" s="304"/>
      <c r="K856" s="304"/>
      <c r="L856" s="304"/>
      <c r="M856" s="304"/>
      <c r="N856" s="304"/>
      <c r="O856" s="304"/>
      <c r="P856" s="304"/>
      <c r="Q856" s="304"/>
      <c r="R856" s="304"/>
      <c r="S856" s="304"/>
      <c r="T856" s="304"/>
      <c r="U856" s="304"/>
      <c r="V856" s="304"/>
      <c r="W856" s="304"/>
      <c r="X856" s="304"/>
      <c r="Y856" s="304"/>
    </row>
    <row r="857" spans="1:25" ht="16.5" customHeight="1">
      <c r="A857" s="304"/>
      <c r="B857" s="304"/>
      <c r="C857" s="733"/>
      <c r="D857" s="304"/>
      <c r="E857" s="304"/>
      <c r="F857" s="304"/>
      <c r="G857" s="304"/>
      <c r="H857" s="304"/>
      <c r="I857" s="304"/>
      <c r="J857" s="304"/>
      <c r="K857" s="304"/>
      <c r="L857" s="304"/>
      <c r="M857" s="304"/>
      <c r="N857" s="304"/>
      <c r="O857" s="304"/>
      <c r="P857" s="304"/>
      <c r="Q857" s="304"/>
      <c r="R857" s="304"/>
      <c r="S857" s="304"/>
      <c r="T857" s="304"/>
      <c r="U857" s="304"/>
      <c r="V857" s="304"/>
      <c r="W857" s="304"/>
      <c r="X857" s="304"/>
      <c r="Y857" s="304"/>
    </row>
    <row r="858" spans="1:25" ht="16.5" customHeight="1">
      <c r="A858" s="304"/>
      <c r="B858" s="304"/>
      <c r="C858" s="733"/>
      <c r="D858" s="304"/>
      <c r="E858" s="304"/>
      <c r="F858" s="304"/>
      <c r="G858" s="304"/>
      <c r="H858" s="304"/>
      <c r="I858" s="304"/>
      <c r="J858" s="304"/>
      <c r="K858" s="304"/>
      <c r="L858" s="304"/>
      <c r="M858" s="304"/>
      <c r="N858" s="304"/>
      <c r="O858" s="304"/>
      <c r="P858" s="304"/>
      <c r="Q858" s="304"/>
      <c r="R858" s="304"/>
      <c r="S858" s="304"/>
      <c r="T858" s="304"/>
      <c r="U858" s="304"/>
      <c r="V858" s="304"/>
      <c r="W858" s="304"/>
      <c r="X858" s="304"/>
      <c r="Y858" s="304"/>
    </row>
    <row r="859" spans="1:25" ht="16.5" customHeight="1">
      <c r="A859" s="304"/>
      <c r="B859" s="304"/>
      <c r="C859" s="733"/>
      <c r="D859" s="304"/>
      <c r="E859" s="304"/>
      <c r="F859" s="304"/>
      <c r="G859" s="304"/>
      <c r="H859" s="304"/>
      <c r="I859" s="304"/>
      <c r="J859" s="304"/>
      <c r="K859" s="304"/>
      <c r="L859" s="304"/>
      <c r="M859" s="304"/>
      <c r="N859" s="304"/>
      <c r="O859" s="304"/>
      <c r="P859" s="304"/>
      <c r="Q859" s="304"/>
      <c r="R859" s="304"/>
      <c r="S859" s="304"/>
      <c r="T859" s="304"/>
      <c r="U859" s="304"/>
      <c r="V859" s="304"/>
      <c r="W859" s="304"/>
      <c r="X859" s="304"/>
      <c r="Y859" s="304"/>
    </row>
    <row r="860" spans="1:25" ht="16.5" customHeight="1">
      <c r="A860" s="304"/>
      <c r="B860" s="304"/>
      <c r="C860" s="733"/>
      <c r="D860" s="304"/>
      <c r="E860" s="304"/>
      <c r="F860" s="304"/>
      <c r="G860" s="304"/>
      <c r="H860" s="304"/>
      <c r="I860" s="304"/>
      <c r="J860" s="304"/>
      <c r="K860" s="304"/>
      <c r="L860" s="304"/>
      <c r="M860" s="304"/>
      <c r="N860" s="304"/>
      <c r="O860" s="304"/>
      <c r="P860" s="304"/>
      <c r="Q860" s="304"/>
      <c r="R860" s="304"/>
      <c r="S860" s="304"/>
      <c r="T860" s="304"/>
      <c r="U860" s="304"/>
      <c r="V860" s="304"/>
      <c r="W860" s="304"/>
      <c r="X860" s="304"/>
      <c r="Y860" s="304"/>
    </row>
    <row r="861" spans="1:25" ht="16.5" customHeight="1">
      <c r="A861" s="304"/>
      <c r="B861" s="304"/>
      <c r="C861" s="733"/>
      <c r="D861" s="304"/>
      <c r="E861" s="304"/>
      <c r="F861" s="304"/>
      <c r="G861" s="304"/>
      <c r="H861" s="304"/>
      <c r="I861" s="304"/>
      <c r="J861" s="304"/>
      <c r="K861" s="304"/>
      <c r="L861" s="304"/>
      <c r="M861" s="304"/>
      <c r="N861" s="304"/>
      <c r="O861" s="304"/>
      <c r="P861" s="304"/>
      <c r="Q861" s="304"/>
      <c r="R861" s="304"/>
      <c r="S861" s="304"/>
      <c r="T861" s="304"/>
      <c r="U861" s="304"/>
      <c r="V861" s="304"/>
      <c r="W861" s="304"/>
      <c r="X861" s="304"/>
      <c r="Y861" s="304"/>
    </row>
    <row r="862" spans="1:25" ht="16.5" customHeight="1">
      <c r="A862" s="304"/>
      <c r="B862" s="304"/>
      <c r="C862" s="733"/>
      <c r="D862" s="304"/>
      <c r="E862" s="304"/>
      <c r="F862" s="304"/>
      <c r="G862" s="304"/>
      <c r="H862" s="304"/>
      <c r="I862" s="304"/>
      <c r="J862" s="304"/>
      <c r="K862" s="304"/>
      <c r="L862" s="304"/>
      <c r="M862" s="304"/>
      <c r="N862" s="304"/>
      <c r="O862" s="304"/>
      <c r="P862" s="304"/>
      <c r="Q862" s="304"/>
      <c r="R862" s="304"/>
      <c r="S862" s="304"/>
      <c r="T862" s="304"/>
      <c r="U862" s="304"/>
      <c r="V862" s="304"/>
      <c r="W862" s="304"/>
      <c r="X862" s="304"/>
      <c r="Y862" s="304"/>
    </row>
    <row r="863" spans="1:25" ht="16.5" customHeight="1">
      <c r="A863" s="304"/>
      <c r="B863" s="304"/>
      <c r="C863" s="733"/>
      <c r="D863" s="304"/>
      <c r="E863" s="304"/>
      <c r="F863" s="304"/>
      <c r="G863" s="304"/>
      <c r="H863" s="304"/>
      <c r="I863" s="304"/>
      <c r="J863" s="304"/>
      <c r="K863" s="304"/>
      <c r="L863" s="304"/>
      <c r="M863" s="304"/>
      <c r="N863" s="304"/>
      <c r="O863" s="304"/>
      <c r="P863" s="304"/>
      <c r="Q863" s="304"/>
      <c r="R863" s="304"/>
      <c r="S863" s="304"/>
      <c r="T863" s="304"/>
      <c r="U863" s="304"/>
      <c r="V863" s="304"/>
      <c r="W863" s="304"/>
      <c r="X863" s="304"/>
      <c r="Y863" s="304"/>
    </row>
    <row r="864" spans="1:25" ht="16.5" customHeight="1">
      <c r="A864" s="304"/>
      <c r="B864" s="304"/>
      <c r="C864" s="733"/>
      <c r="D864" s="304"/>
      <c r="E864" s="304"/>
      <c r="F864" s="304"/>
      <c r="G864" s="304"/>
      <c r="H864" s="304"/>
      <c r="I864" s="304"/>
      <c r="J864" s="304"/>
      <c r="K864" s="304"/>
      <c r="L864" s="304"/>
      <c r="M864" s="304"/>
      <c r="N864" s="304"/>
      <c r="O864" s="304"/>
      <c r="P864" s="304"/>
      <c r="Q864" s="304"/>
      <c r="R864" s="304"/>
      <c r="S864" s="304"/>
      <c r="T864" s="304"/>
      <c r="U864" s="304"/>
      <c r="V864" s="304"/>
      <c r="W864" s="304"/>
      <c r="X864" s="304"/>
      <c r="Y864" s="304"/>
    </row>
    <row r="865" spans="1:25" ht="16.5" customHeight="1">
      <c r="A865" s="304"/>
      <c r="B865" s="304"/>
      <c r="C865" s="733"/>
      <c r="D865" s="304"/>
      <c r="E865" s="304"/>
      <c r="F865" s="304"/>
      <c r="G865" s="304"/>
      <c r="H865" s="304"/>
      <c r="I865" s="304"/>
      <c r="J865" s="304"/>
      <c r="K865" s="304"/>
      <c r="L865" s="304"/>
      <c r="M865" s="304"/>
      <c r="N865" s="304"/>
      <c r="O865" s="304"/>
      <c r="P865" s="304"/>
      <c r="Q865" s="304"/>
      <c r="R865" s="304"/>
      <c r="S865" s="304"/>
      <c r="T865" s="304"/>
      <c r="U865" s="304"/>
      <c r="V865" s="304"/>
      <c r="W865" s="304"/>
      <c r="X865" s="304"/>
      <c r="Y865" s="304"/>
    </row>
    <row r="866" spans="1:25" ht="16.5" customHeight="1">
      <c r="A866" s="304"/>
      <c r="B866" s="304"/>
      <c r="C866" s="733"/>
      <c r="D866" s="304"/>
      <c r="E866" s="304"/>
      <c r="F866" s="304"/>
      <c r="G866" s="304"/>
      <c r="H866" s="304"/>
      <c r="I866" s="304"/>
      <c r="J866" s="304"/>
      <c r="K866" s="304"/>
      <c r="L866" s="304"/>
      <c r="M866" s="304"/>
      <c r="N866" s="304"/>
      <c r="O866" s="304"/>
      <c r="P866" s="304"/>
      <c r="Q866" s="304"/>
      <c r="R866" s="304"/>
      <c r="S866" s="304"/>
      <c r="T866" s="304"/>
      <c r="U866" s="304"/>
      <c r="V866" s="304"/>
      <c r="W866" s="304"/>
      <c r="X866" s="304"/>
      <c r="Y866" s="304"/>
    </row>
    <row r="867" spans="1:25" ht="16.5" customHeight="1">
      <c r="A867" s="304"/>
      <c r="B867" s="304"/>
      <c r="C867" s="733"/>
      <c r="D867" s="304"/>
      <c r="E867" s="304"/>
      <c r="F867" s="304"/>
      <c r="G867" s="304"/>
      <c r="H867" s="304"/>
      <c r="I867" s="304"/>
      <c r="J867" s="304"/>
      <c r="K867" s="304"/>
      <c r="L867" s="304"/>
      <c r="M867" s="304"/>
      <c r="N867" s="304"/>
      <c r="O867" s="304"/>
      <c r="P867" s="304"/>
      <c r="Q867" s="304"/>
      <c r="R867" s="304"/>
      <c r="S867" s="304"/>
      <c r="T867" s="304"/>
      <c r="U867" s="304"/>
      <c r="V867" s="304"/>
      <c r="W867" s="304"/>
      <c r="X867" s="304"/>
      <c r="Y867" s="304"/>
    </row>
    <row r="868" spans="1:25" ht="16.5" customHeight="1">
      <c r="A868" s="304"/>
      <c r="B868" s="304"/>
      <c r="C868" s="733"/>
      <c r="D868" s="304"/>
      <c r="E868" s="304"/>
      <c r="F868" s="304"/>
      <c r="G868" s="304"/>
      <c r="H868" s="304"/>
      <c r="I868" s="304"/>
      <c r="J868" s="304"/>
      <c r="K868" s="304"/>
      <c r="L868" s="304"/>
      <c r="M868" s="304"/>
      <c r="N868" s="304"/>
      <c r="O868" s="304"/>
      <c r="P868" s="304"/>
      <c r="Q868" s="304"/>
      <c r="R868" s="304"/>
      <c r="S868" s="304"/>
      <c r="T868" s="304"/>
      <c r="U868" s="304"/>
      <c r="V868" s="304"/>
      <c r="W868" s="304"/>
      <c r="X868" s="304"/>
      <c r="Y868" s="304"/>
    </row>
    <row r="869" spans="1:25" ht="16.5" customHeight="1">
      <c r="A869" s="304"/>
      <c r="B869" s="304"/>
      <c r="C869" s="733"/>
      <c r="D869" s="304"/>
      <c r="E869" s="304"/>
      <c r="F869" s="304"/>
      <c r="G869" s="304"/>
      <c r="H869" s="304"/>
      <c r="I869" s="304"/>
      <c r="J869" s="304"/>
      <c r="K869" s="304"/>
      <c r="L869" s="304"/>
      <c r="M869" s="304"/>
      <c r="N869" s="304"/>
      <c r="O869" s="304"/>
      <c r="P869" s="304"/>
      <c r="Q869" s="304"/>
      <c r="R869" s="304"/>
      <c r="S869" s="304"/>
      <c r="T869" s="304"/>
      <c r="U869" s="304"/>
      <c r="V869" s="304"/>
      <c r="W869" s="304"/>
      <c r="X869" s="304"/>
      <c r="Y869" s="304"/>
    </row>
    <row r="870" spans="1:25" ht="16.5" customHeight="1">
      <c r="A870" s="304"/>
      <c r="B870" s="304"/>
      <c r="C870" s="733"/>
      <c r="D870" s="304"/>
      <c r="E870" s="304"/>
      <c r="F870" s="304"/>
      <c r="G870" s="304"/>
      <c r="H870" s="304"/>
      <c r="I870" s="304"/>
      <c r="J870" s="304"/>
      <c r="K870" s="304"/>
      <c r="L870" s="304"/>
      <c r="M870" s="304"/>
      <c r="N870" s="304"/>
      <c r="O870" s="304"/>
      <c r="P870" s="304"/>
      <c r="Q870" s="304"/>
      <c r="R870" s="304"/>
      <c r="S870" s="304"/>
      <c r="T870" s="304"/>
      <c r="U870" s="304"/>
      <c r="V870" s="304"/>
      <c r="W870" s="304"/>
      <c r="X870" s="304"/>
      <c r="Y870" s="304"/>
    </row>
    <row r="871" spans="1:25" ht="16.5" customHeight="1">
      <c r="A871" s="304"/>
      <c r="B871" s="304"/>
      <c r="C871" s="733"/>
      <c r="D871" s="304"/>
      <c r="E871" s="304"/>
      <c r="F871" s="304"/>
      <c r="G871" s="304"/>
      <c r="H871" s="304"/>
      <c r="I871" s="304"/>
      <c r="J871" s="304"/>
      <c r="K871" s="304"/>
      <c r="L871" s="304"/>
      <c r="M871" s="304"/>
      <c r="N871" s="304"/>
      <c r="O871" s="304"/>
      <c r="P871" s="304"/>
      <c r="Q871" s="304"/>
      <c r="R871" s="304"/>
      <c r="S871" s="304"/>
      <c r="T871" s="304"/>
      <c r="U871" s="304"/>
      <c r="V871" s="304"/>
      <c r="W871" s="304"/>
      <c r="X871" s="304"/>
      <c r="Y871" s="304"/>
    </row>
    <row r="872" spans="1:25" ht="16.5" customHeight="1">
      <c r="A872" s="304"/>
      <c r="B872" s="304"/>
      <c r="C872" s="733"/>
      <c r="D872" s="304"/>
      <c r="E872" s="304"/>
      <c r="F872" s="304"/>
      <c r="G872" s="304"/>
      <c r="H872" s="304"/>
      <c r="I872" s="304"/>
      <c r="J872" s="304"/>
      <c r="K872" s="304"/>
      <c r="L872" s="304"/>
      <c r="M872" s="304"/>
      <c r="N872" s="304"/>
      <c r="O872" s="304"/>
      <c r="P872" s="304"/>
      <c r="Q872" s="304"/>
      <c r="R872" s="304"/>
      <c r="S872" s="304"/>
      <c r="T872" s="304"/>
      <c r="U872" s="304"/>
      <c r="V872" s="304"/>
      <c r="W872" s="304"/>
      <c r="X872" s="304"/>
      <c r="Y872" s="304"/>
    </row>
    <row r="873" spans="1:25" ht="16.5" customHeight="1">
      <c r="A873" s="304"/>
      <c r="B873" s="304"/>
      <c r="C873" s="733"/>
      <c r="D873" s="304"/>
      <c r="E873" s="304"/>
      <c r="F873" s="304"/>
      <c r="G873" s="304"/>
      <c r="H873" s="304"/>
      <c r="I873" s="304"/>
      <c r="J873" s="304"/>
      <c r="K873" s="304"/>
      <c r="L873" s="304"/>
      <c r="M873" s="304"/>
      <c r="N873" s="304"/>
      <c r="O873" s="304"/>
      <c r="P873" s="304"/>
      <c r="Q873" s="304"/>
      <c r="R873" s="304"/>
      <c r="S873" s="304"/>
      <c r="T873" s="304"/>
      <c r="U873" s="304"/>
      <c r="V873" s="304"/>
      <c r="W873" s="304"/>
      <c r="X873" s="304"/>
      <c r="Y873" s="304"/>
    </row>
    <row r="874" spans="1:25" ht="16.5" customHeight="1">
      <c r="A874" s="304"/>
      <c r="B874" s="304"/>
      <c r="C874" s="733"/>
      <c r="D874" s="304"/>
      <c r="E874" s="304"/>
      <c r="F874" s="304"/>
      <c r="G874" s="304"/>
      <c r="H874" s="304"/>
      <c r="I874" s="304"/>
      <c r="J874" s="304"/>
      <c r="K874" s="304"/>
      <c r="L874" s="304"/>
      <c r="M874" s="304"/>
      <c r="N874" s="304"/>
      <c r="O874" s="304"/>
      <c r="P874" s="304"/>
      <c r="Q874" s="304"/>
      <c r="R874" s="304"/>
      <c r="S874" s="304"/>
      <c r="T874" s="304"/>
      <c r="U874" s="304"/>
      <c r="V874" s="304"/>
      <c r="W874" s="304"/>
      <c r="X874" s="304"/>
      <c r="Y874" s="304"/>
    </row>
    <row r="875" spans="1:25" ht="16.5" customHeight="1">
      <c r="A875" s="304"/>
      <c r="B875" s="304"/>
      <c r="C875" s="733"/>
      <c r="D875" s="304"/>
      <c r="E875" s="304"/>
      <c r="F875" s="304"/>
      <c r="G875" s="304"/>
      <c r="H875" s="304"/>
      <c r="I875" s="304"/>
      <c r="J875" s="304"/>
      <c r="K875" s="304"/>
      <c r="L875" s="304"/>
      <c r="M875" s="304"/>
      <c r="N875" s="304"/>
      <c r="O875" s="304"/>
      <c r="P875" s="304"/>
      <c r="Q875" s="304"/>
      <c r="R875" s="304"/>
      <c r="S875" s="304"/>
      <c r="T875" s="304"/>
      <c r="U875" s="304"/>
      <c r="V875" s="304"/>
      <c r="W875" s="304"/>
      <c r="X875" s="304"/>
      <c r="Y875" s="304"/>
    </row>
    <row r="876" spans="1:25" ht="16.5" customHeight="1">
      <c r="A876" s="304"/>
      <c r="B876" s="304"/>
      <c r="C876" s="733"/>
      <c r="D876" s="304"/>
      <c r="E876" s="304"/>
      <c r="F876" s="304"/>
      <c r="G876" s="304"/>
      <c r="H876" s="304"/>
      <c r="I876" s="304"/>
      <c r="J876" s="304"/>
      <c r="K876" s="304"/>
      <c r="L876" s="304"/>
      <c r="M876" s="304"/>
      <c r="N876" s="304"/>
      <c r="O876" s="304"/>
      <c r="P876" s="304"/>
      <c r="Q876" s="304"/>
      <c r="R876" s="304"/>
      <c r="S876" s="304"/>
      <c r="T876" s="304"/>
      <c r="U876" s="304"/>
      <c r="V876" s="304"/>
      <c r="W876" s="304"/>
      <c r="X876" s="304"/>
      <c r="Y876" s="304"/>
    </row>
    <row r="877" spans="1:25" ht="16.5" customHeight="1">
      <c r="A877" s="304"/>
      <c r="B877" s="304"/>
      <c r="C877" s="733"/>
      <c r="D877" s="304"/>
      <c r="E877" s="304"/>
      <c r="F877" s="304"/>
      <c r="G877" s="304"/>
      <c r="H877" s="304"/>
      <c r="I877" s="304"/>
      <c r="J877" s="304"/>
      <c r="K877" s="304"/>
      <c r="L877" s="304"/>
      <c r="M877" s="304"/>
      <c r="N877" s="304"/>
      <c r="O877" s="304"/>
      <c r="P877" s="304"/>
      <c r="Q877" s="304"/>
      <c r="R877" s="304"/>
      <c r="S877" s="304"/>
      <c r="T877" s="304"/>
      <c r="U877" s="304"/>
      <c r="V877" s="304"/>
      <c r="W877" s="304"/>
      <c r="X877" s="304"/>
      <c r="Y877" s="304"/>
    </row>
    <row r="878" spans="1:25" ht="16.5" customHeight="1">
      <c r="A878" s="304"/>
      <c r="B878" s="304"/>
      <c r="C878" s="733"/>
      <c r="D878" s="304"/>
      <c r="E878" s="304"/>
      <c r="F878" s="304"/>
      <c r="G878" s="304"/>
      <c r="H878" s="304"/>
      <c r="I878" s="304"/>
      <c r="J878" s="304"/>
      <c r="K878" s="304"/>
      <c r="L878" s="304"/>
      <c r="M878" s="304"/>
      <c r="N878" s="304"/>
      <c r="O878" s="304"/>
      <c r="P878" s="304"/>
      <c r="Q878" s="304"/>
      <c r="R878" s="304"/>
      <c r="S878" s="304"/>
      <c r="T878" s="304"/>
      <c r="U878" s="304"/>
      <c r="V878" s="304"/>
      <c r="W878" s="304"/>
      <c r="X878" s="304"/>
      <c r="Y878" s="304"/>
    </row>
    <row r="879" spans="1:25" ht="16.5" customHeight="1">
      <c r="A879" s="304"/>
      <c r="B879" s="304"/>
      <c r="C879" s="733"/>
      <c r="D879" s="304"/>
      <c r="E879" s="304"/>
      <c r="F879" s="304"/>
      <c r="G879" s="304"/>
      <c r="H879" s="304"/>
      <c r="I879" s="304"/>
      <c r="J879" s="304"/>
      <c r="K879" s="304"/>
      <c r="L879" s="304"/>
      <c r="M879" s="304"/>
      <c r="N879" s="304"/>
      <c r="O879" s="304"/>
      <c r="P879" s="304"/>
      <c r="Q879" s="304"/>
      <c r="R879" s="304"/>
      <c r="S879" s="304"/>
      <c r="T879" s="304"/>
      <c r="U879" s="304"/>
      <c r="V879" s="304"/>
      <c r="W879" s="304"/>
      <c r="X879" s="304"/>
      <c r="Y879" s="304"/>
    </row>
    <row r="880" spans="1:25" ht="16.5" customHeight="1">
      <c r="A880" s="304"/>
      <c r="B880" s="304"/>
      <c r="C880" s="733"/>
      <c r="D880" s="304"/>
      <c r="E880" s="304"/>
      <c r="F880" s="304"/>
      <c r="G880" s="304"/>
      <c r="H880" s="304"/>
      <c r="I880" s="304"/>
      <c r="J880" s="304"/>
      <c r="K880" s="304"/>
      <c r="L880" s="304"/>
      <c r="M880" s="304"/>
      <c r="N880" s="304"/>
      <c r="O880" s="304"/>
      <c r="P880" s="304"/>
      <c r="Q880" s="304"/>
      <c r="R880" s="304"/>
      <c r="S880" s="304"/>
      <c r="T880" s="304"/>
      <c r="U880" s="304"/>
      <c r="V880" s="304"/>
      <c r="W880" s="304"/>
      <c r="X880" s="304"/>
      <c r="Y880" s="304"/>
    </row>
    <row r="881" spans="1:25" ht="16.5" customHeight="1">
      <c r="A881" s="304"/>
      <c r="B881" s="304"/>
      <c r="C881" s="733"/>
      <c r="D881" s="304"/>
      <c r="E881" s="304"/>
      <c r="F881" s="304"/>
      <c r="G881" s="304"/>
      <c r="H881" s="304"/>
      <c r="I881" s="304"/>
      <c r="J881" s="304"/>
      <c r="K881" s="304"/>
      <c r="L881" s="304"/>
      <c r="M881" s="304"/>
      <c r="N881" s="304"/>
      <c r="O881" s="304"/>
      <c r="P881" s="304"/>
      <c r="Q881" s="304"/>
      <c r="R881" s="304"/>
      <c r="S881" s="304"/>
      <c r="T881" s="304"/>
      <c r="U881" s="304"/>
      <c r="V881" s="304"/>
      <c r="W881" s="304"/>
      <c r="X881" s="304"/>
      <c r="Y881" s="304"/>
    </row>
    <row r="882" spans="1:25" ht="16.5" customHeight="1">
      <c r="A882" s="304"/>
      <c r="B882" s="304"/>
      <c r="C882" s="733"/>
      <c r="D882" s="304"/>
      <c r="E882" s="304"/>
      <c r="F882" s="304"/>
      <c r="G882" s="304"/>
      <c r="H882" s="304"/>
      <c r="I882" s="304"/>
      <c r="J882" s="304"/>
      <c r="K882" s="304"/>
      <c r="L882" s="304"/>
      <c r="M882" s="304"/>
      <c r="N882" s="304"/>
      <c r="O882" s="304"/>
      <c r="P882" s="304"/>
      <c r="Q882" s="304"/>
      <c r="R882" s="304"/>
      <c r="S882" s="304"/>
      <c r="T882" s="304"/>
      <c r="U882" s="304"/>
      <c r="V882" s="304"/>
      <c r="W882" s="304"/>
      <c r="X882" s="304"/>
      <c r="Y882" s="304"/>
    </row>
    <row r="883" spans="1:25" ht="16.5" customHeight="1">
      <c r="A883" s="304"/>
      <c r="B883" s="304"/>
      <c r="C883" s="733"/>
      <c r="D883" s="304"/>
      <c r="E883" s="304"/>
      <c r="F883" s="304"/>
      <c r="G883" s="304"/>
      <c r="H883" s="304"/>
      <c r="I883" s="304"/>
      <c r="J883" s="304"/>
      <c r="K883" s="304"/>
      <c r="L883" s="304"/>
      <c r="M883" s="304"/>
      <c r="N883" s="304"/>
      <c r="O883" s="304"/>
      <c r="P883" s="304"/>
      <c r="Q883" s="304"/>
      <c r="R883" s="304"/>
      <c r="S883" s="304"/>
      <c r="T883" s="304"/>
      <c r="U883" s="304"/>
      <c r="V883" s="304"/>
      <c r="W883" s="304"/>
      <c r="X883" s="304"/>
      <c r="Y883" s="304"/>
    </row>
    <row r="884" spans="1:25" ht="16.5" customHeight="1">
      <c r="A884" s="304"/>
      <c r="B884" s="304"/>
      <c r="C884" s="733"/>
      <c r="D884" s="304"/>
      <c r="E884" s="304"/>
      <c r="F884" s="304"/>
      <c r="G884" s="304"/>
      <c r="H884" s="304"/>
      <c r="I884" s="304"/>
      <c r="J884" s="304"/>
      <c r="K884" s="304"/>
      <c r="L884" s="304"/>
      <c r="M884" s="304"/>
      <c r="N884" s="304"/>
      <c r="O884" s="304"/>
      <c r="P884" s="304"/>
      <c r="Q884" s="304"/>
      <c r="R884" s="304"/>
      <c r="S884" s="304"/>
      <c r="T884" s="304"/>
      <c r="U884" s="304"/>
      <c r="V884" s="304"/>
      <c r="W884" s="304"/>
      <c r="X884" s="304"/>
      <c r="Y884" s="304"/>
    </row>
    <row r="885" spans="1:25" ht="16.5" customHeight="1">
      <c r="A885" s="304"/>
      <c r="B885" s="304"/>
      <c r="C885" s="733"/>
      <c r="D885" s="304"/>
      <c r="E885" s="304"/>
      <c r="F885" s="304"/>
      <c r="G885" s="304"/>
      <c r="H885" s="304"/>
      <c r="I885" s="304"/>
      <c r="J885" s="304"/>
      <c r="K885" s="304"/>
      <c r="L885" s="304"/>
      <c r="M885" s="304"/>
      <c r="N885" s="304"/>
      <c r="O885" s="304"/>
      <c r="P885" s="304"/>
      <c r="Q885" s="304"/>
      <c r="R885" s="304"/>
      <c r="S885" s="304"/>
      <c r="T885" s="304"/>
      <c r="U885" s="304"/>
      <c r="V885" s="304"/>
      <c r="W885" s="304"/>
      <c r="X885" s="304"/>
      <c r="Y885" s="304"/>
    </row>
    <row r="886" spans="1:25" ht="16.5" customHeight="1">
      <c r="A886" s="304"/>
      <c r="B886" s="304"/>
      <c r="C886" s="733"/>
      <c r="D886" s="304"/>
      <c r="E886" s="304"/>
      <c r="F886" s="304"/>
      <c r="G886" s="304"/>
      <c r="H886" s="304"/>
      <c r="I886" s="304"/>
      <c r="J886" s="304"/>
      <c r="K886" s="304"/>
      <c r="L886" s="304"/>
      <c r="M886" s="304"/>
      <c r="N886" s="304"/>
      <c r="O886" s="304"/>
      <c r="P886" s="304"/>
      <c r="Q886" s="304"/>
      <c r="R886" s="304"/>
      <c r="S886" s="304"/>
      <c r="T886" s="304"/>
      <c r="U886" s="304"/>
      <c r="V886" s="304"/>
      <c r="W886" s="304"/>
      <c r="X886" s="304"/>
      <c r="Y886" s="304"/>
    </row>
    <row r="887" spans="1:25" ht="16.5" customHeight="1">
      <c r="A887" s="304"/>
      <c r="B887" s="304"/>
      <c r="C887" s="733"/>
      <c r="D887" s="304"/>
      <c r="E887" s="304"/>
      <c r="F887" s="304"/>
      <c r="G887" s="304"/>
      <c r="H887" s="304"/>
      <c r="I887" s="304"/>
      <c r="J887" s="304"/>
      <c r="K887" s="304"/>
      <c r="L887" s="304"/>
      <c r="M887" s="304"/>
      <c r="N887" s="304"/>
      <c r="O887" s="304"/>
      <c r="P887" s="304"/>
      <c r="Q887" s="304"/>
      <c r="R887" s="304"/>
      <c r="S887" s="304"/>
      <c r="T887" s="304"/>
      <c r="U887" s="304"/>
      <c r="V887" s="304"/>
      <c r="W887" s="304"/>
      <c r="X887" s="304"/>
      <c r="Y887" s="304"/>
    </row>
    <row r="888" spans="1:25" ht="16.5" customHeight="1">
      <c r="A888" s="304"/>
      <c r="B888" s="304"/>
      <c r="C888" s="733"/>
      <c r="D888" s="304"/>
      <c r="E888" s="304"/>
      <c r="F888" s="304"/>
      <c r="G888" s="304"/>
      <c r="H888" s="304"/>
      <c r="I888" s="304"/>
      <c r="J888" s="304"/>
      <c r="K888" s="304"/>
      <c r="L888" s="304"/>
      <c r="M888" s="304"/>
      <c r="N888" s="304"/>
      <c r="O888" s="304"/>
      <c r="P888" s="304"/>
      <c r="Q888" s="304"/>
      <c r="R888" s="304"/>
      <c r="S888" s="304"/>
      <c r="T888" s="304"/>
      <c r="U888" s="304"/>
      <c r="V888" s="304"/>
      <c r="W888" s="304"/>
      <c r="X888" s="304"/>
      <c r="Y888" s="304"/>
    </row>
    <row r="889" spans="1:25" ht="16.5" customHeight="1">
      <c r="A889" s="304"/>
      <c r="B889" s="304"/>
      <c r="C889" s="733"/>
      <c r="D889" s="304"/>
      <c r="E889" s="304"/>
      <c r="F889" s="304"/>
      <c r="G889" s="304"/>
      <c r="H889" s="304"/>
      <c r="I889" s="304"/>
      <c r="J889" s="304"/>
      <c r="K889" s="304"/>
      <c r="L889" s="304"/>
      <c r="M889" s="304"/>
      <c r="N889" s="304"/>
      <c r="O889" s="304"/>
      <c r="P889" s="304"/>
      <c r="Q889" s="304"/>
      <c r="R889" s="304"/>
      <c r="S889" s="304"/>
      <c r="T889" s="304"/>
      <c r="U889" s="304"/>
      <c r="V889" s="304"/>
      <c r="W889" s="304"/>
      <c r="X889" s="304"/>
      <c r="Y889" s="304"/>
    </row>
    <row r="890" spans="1:25" ht="16.5" customHeight="1">
      <c r="A890" s="304"/>
      <c r="B890" s="304"/>
      <c r="C890" s="733"/>
      <c r="D890" s="304"/>
      <c r="E890" s="304"/>
      <c r="F890" s="304"/>
      <c r="G890" s="304"/>
      <c r="H890" s="304"/>
      <c r="I890" s="304"/>
      <c r="J890" s="304"/>
      <c r="K890" s="304"/>
      <c r="L890" s="304"/>
      <c r="M890" s="304"/>
      <c r="N890" s="304"/>
      <c r="O890" s="304"/>
      <c r="P890" s="304"/>
      <c r="Q890" s="304"/>
      <c r="R890" s="304"/>
      <c r="S890" s="304"/>
      <c r="T890" s="304"/>
      <c r="U890" s="304"/>
      <c r="V890" s="304"/>
      <c r="W890" s="304"/>
      <c r="X890" s="304"/>
      <c r="Y890" s="304"/>
    </row>
    <row r="891" spans="1:25" ht="16.5" customHeight="1">
      <c r="A891" s="304"/>
      <c r="B891" s="304"/>
      <c r="C891" s="733"/>
      <c r="D891" s="304"/>
      <c r="E891" s="304"/>
      <c r="F891" s="304"/>
      <c r="G891" s="304"/>
      <c r="H891" s="304"/>
      <c r="I891" s="304"/>
      <c r="J891" s="304"/>
      <c r="K891" s="304"/>
      <c r="L891" s="304"/>
      <c r="M891" s="304"/>
      <c r="N891" s="304"/>
      <c r="O891" s="304"/>
      <c r="P891" s="304"/>
      <c r="Q891" s="304"/>
      <c r="R891" s="304"/>
      <c r="S891" s="304"/>
      <c r="T891" s="304"/>
      <c r="U891" s="304"/>
      <c r="V891" s="304"/>
      <c r="W891" s="304"/>
      <c r="X891" s="304"/>
      <c r="Y891" s="304"/>
    </row>
    <row r="892" spans="1:25" ht="16.5" customHeight="1">
      <c r="A892" s="304"/>
      <c r="B892" s="304"/>
      <c r="C892" s="733"/>
      <c r="D892" s="304"/>
      <c r="E892" s="304"/>
      <c r="F892" s="304"/>
      <c r="G892" s="304"/>
      <c r="H892" s="304"/>
      <c r="I892" s="304"/>
      <c r="J892" s="304"/>
      <c r="K892" s="304"/>
      <c r="L892" s="304"/>
      <c r="M892" s="304"/>
      <c r="N892" s="304"/>
      <c r="O892" s="304"/>
      <c r="P892" s="304"/>
      <c r="Q892" s="304"/>
      <c r="R892" s="304"/>
      <c r="S892" s="304"/>
      <c r="T892" s="304"/>
      <c r="U892" s="304"/>
      <c r="V892" s="304"/>
      <c r="W892" s="304"/>
      <c r="X892" s="304"/>
      <c r="Y892" s="304"/>
    </row>
    <row r="893" spans="1:25" ht="16.5" customHeight="1">
      <c r="A893" s="304"/>
      <c r="B893" s="304"/>
      <c r="C893" s="733"/>
      <c r="D893" s="304"/>
      <c r="E893" s="304"/>
      <c r="F893" s="304"/>
      <c r="G893" s="304"/>
      <c r="H893" s="304"/>
      <c r="I893" s="304"/>
      <c r="J893" s="304"/>
      <c r="K893" s="304"/>
      <c r="L893" s="304"/>
      <c r="M893" s="304"/>
      <c r="N893" s="304"/>
      <c r="O893" s="304"/>
      <c r="P893" s="304"/>
      <c r="Q893" s="304"/>
      <c r="R893" s="304"/>
      <c r="S893" s="304"/>
      <c r="T893" s="304"/>
      <c r="U893" s="304"/>
      <c r="V893" s="304"/>
      <c r="W893" s="304"/>
      <c r="X893" s="304"/>
      <c r="Y893" s="304"/>
    </row>
    <row r="894" spans="1:25" ht="16.5" customHeight="1">
      <c r="A894" s="304"/>
      <c r="B894" s="304"/>
      <c r="C894" s="733"/>
      <c r="D894" s="304"/>
      <c r="E894" s="304"/>
      <c r="F894" s="304"/>
      <c r="G894" s="304"/>
      <c r="H894" s="304"/>
      <c r="I894" s="304"/>
      <c r="J894" s="304"/>
      <c r="K894" s="304"/>
      <c r="L894" s="304"/>
      <c r="M894" s="304"/>
      <c r="N894" s="304"/>
      <c r="O894" s="304"/>
      <c r="P894" s="304"/>
      <c r="Q894" s="304"/>
      <c r="R894" s="304"/>
      <c r="S894" s="304"/>
      <c r="T894" s="304"/>
      <c r="U894" s="304"/>
      <c r="V894" s="304"/>
      <c r="W894" s="304"/>
      <c r="X894" s="304"/>
      <c r="Y894" s="304"/>
    </row>
    <row r="895" spans="1:25" ht="16.5" customHeight="1">
      <c r="A895" s="304"/>
      <c r="B895" s="304"/>
      <c r="C895" s="733"/>
      <c r="D895" s="304"/>
      <c r="E895" s="304"/>
      <c r="F895" s="304"/>
      <c r="G895" s="304"/>
      <c r="H895" s="304"/>
      <c r="I895" s="304"/>
      <c r="J895" s="304"/>
      <c r="K895" s="304"/>
      <c r="L895" s="304"/>
      <c r="M895" s="304"/>
      <c r="N895" s="304"/>
      <c r="O895" s="304"/>
      <c r="P895" s="304"/>
      <c r="Q895" s="304"/>
      <c r="R895" s="304"/>
      <c r="S895" s="304"/>
      <c r="T895" s="304"/>
      <c r="U895" s="304"/>
      <c r="V895" s="304"/>
      <c r="W895" s="304"/>
      <c r="X895" s="304"/>
      <c r="Y895" s="304"/>
    </row>
    <row r="896" spans="1:25" ht="16.5" customHeight="1">
      <c r="A896" s="304"/>
      <c r="B896" s="304"/>
      <c r="C896" s="733"/>
      <c r="D896" s="304"/>
      <c r="E896" s="304"/>
      <c r="F896" s="304"/>
      <c r="G896" s="304"/>
      <c r="H896" s="304"/>
      <c r="I896" s="304"/>
      <c r="J896" s="304"/>
      <c r="K896" s="304"/>
      <c r="L896" s="304"/>
      <c r="M896" s="304"/>
      <c r="N896" s="304"/>
      <c r="O896" s="304"/>
      <c r="P896" s="304"/>
      <c r="Q896" s="304"/>
      <c r="R896" s="304"/>
      <c r="S896" s="304"/>
      <c r="T896" s="304"/>
      <c r="U896" s="304"/>
      <c r="V896" s="304"/>
      <c r="W896" s="304"/>
      <c r="X896" s="304"/>
      <c r="Y896" s="304"/>
    </row>
    <row r="897" spans="1:25" ht="16.5" customHeight="1">
      <c r="A897" s="304"/>
      <c r="B897" s="304"/>
      <c r="C897" s="733"/>
      <c r="D897" s="304"/>
      <c r="E897" s="304"/>
      <c r="F897" s="304"/>
      <c r="G897" s="304"/>
      <c r="H897" s="304"/>
      <c r="I897" s="304"/>
      <c r="J897" s="304"/>
      <c r="K897" s="304"/>
      <c r="L897" s="304"/>
      <c r="M897" s="304"/>
      <c r="N897" s="304"/>
      <c r="O897" s="304"/>
      <c r="P897" s="304"/>
      <c r="Q897" s="304"/>
      <c r="R897" s="304"/>
      <c r="S897" s="304"/>
      <c r="T897" s="304"/>
      <c r="U897" s="304"/>
      <c r="V897" s="304"/>
      <c r="W897" s="304"/>
      <c r="X897" s="304"/>
      <c r="Y897" s="304"/>
    </row>
    <row r="898" spans="1:25" ht="16.5" customHeight="1">
      <c r="A898" s="304"/>
      <c r="B898" s="304"/>
      <c r="C898" s="733"/>
      <c r="D898" s="304"/>
      <c r="E898" s="304"/>
      <c r="F898" s="304"/>
      <c r="G898" s="304"/>
      <c r="H898" s="304"/>
      <c r="I898" s="304"/>
      <c r="J898" s="304"/>
      <c r="K898" s="304"/>
      <c r="L898" s="304"/>
      <c r="M898" s="304"/>
      <c r="N898" s="304"/>
      <c r="O898" s="304"/>
      <c r="P898" s="304"/>
      <c r="Q898" s="304"/>
      <c r="R898" s="304"/>
      <c r="S898" s="304"/>
      <c r="T898" s="304"/>
      <c r="U898" s="304"/>
      <c r="V898" s="304"/>
      <c r="W898" s="304"/>
      <c r="X898" s="304"/>
      <c r="Y898" s="304"/>
    </row>
    <row r="899" spans="1:25" ht="16.5" customHeight="1">
      <c r="A899" s="304"/>
      <c r="B899" s="304"/>
      <c r="C899" s="733"/>
      <c r="D899" s="304"/>
      <c r="E899" s="304"/>
      <c r="F899" s="304"/>
      <c r="G899" s="304"/>
      <c r="H899" s="304"/>
      <c r="I899" s="304"/>
      <c r="J899" s="304"/>
      <c r="K899" s="304"/>
      <c r="L899" s="304"/>
      <c r="M899" s="304"/>
      <c r="N899" s="304"/>
      <c r="O899" s="304"/>
      <c r="P899" s="304"/>
      <c r="Q899" s="304"/>
      <c r="R899" s="304"/>
      <c r="S899" s="304"/>
      <c r="T899" s="304"/>
      <c r="U899" s="304"/>
      <c r="V899" s="304"/>
      <c r="W899" s="304"/>
      <c r="X899" s="304"/>
      <c r="Y899" s="304"/>
    </row>
    <row r="900" spans="1:25" ht="16.5" customHeight="1">
      <c r="A900" s="304"/>
      <c r="B900" s="304"/>
      <c r="C900" s="733"/>
      <c r="D900" s="304"/>
      <c r="E900" s="304"/>
      <c r="F900" s="304"/>
      <c r="G900" s="304"/>
      <c r="H900" s="304"/>
      <c r="I900" s="304"/>
      <c r="J900" s="304"/>
      <c r="K900" s="304"/>
      <c r="L900" s="304"/>
      <c r="M900" s="304"/>
      <c r="N900" s="304"/>
      <c r="O900" s="304"/>
      <c r="P900" s="304"/>
      <c r="Q900" s="304"/>
      <c r="R900" s="304"/>
      <c r="S900" s="304"/>
      <c r="T900" s="304"/>
      <c r="U900" s="304"/>
      <c r="V900" s="304"/>
      <c r="W900" s="304"/>
      <c r="X900" s="304"/>
      <c r="Y900" s="304"/>
    </row>
    <row r="901" spans="1:25" ht="16.5" customHeight="1">
      <c r="A901" s="304"/>
      <c r="B901" s="304"/>
      <c r="C901" s="733"/>
      <c r="D901" s="304"/>
      <c r="E901" s="304"/>
      <c r="F901" s="304"/>
      <c r="G901" s="304"/>
      <c r="H901" s="304"/>
      <c r="I901" s="304"/>
      <c r="J901" s="304"/>
      <c r="K901" s="304"/>
      <c r="L901" s="304"/>
      <c r="M901" s="304"/>
      <c r="N901" s="304"/>
      <c r="O901" s="304"/>
      <c r="P901" s="304"/>
      <c r="Q901" s="304"/>
      <c r="R901" s="304"/>
      <c r="S901" s="304"/>
      <c r="T901" s="304"/>
      <c r="U901" s="304"/>
      <c r="V901" s="304"/>
      <c r="W901" s="304"/>
      <c r="X901" s="304"/>
      <c r="Y901" s="304"/>
    </row>
    <row r="902" spans="1:25" ht="16.5" customHeight="1">
      <c r="A902" s="304"/>
      <c r="B902" s="304"/>
      <c r="C902" s="733"/>
      <c r="D902" s="304"/>
      <c r="E902" s="304"/>
      <c r="F902" s="304"/>
      <c r="G902" s="304"/>
      <c r="H902" s="304"/>
      <c r="I902" s="304"/>
      <c r="J902" s="304"/>
      <c r="K902" s="304"/>
      <c r="L902" s="304"/>
      <c r="M902" s="304"/>
      <c r="N902" s="304"/>
      <c r="O902" s="304"/>
      <c r="P902" s="304"/>
      <c r="Q902" s="304"/>
      <c r="R902" s="304"/>
      <c r="S902" s="304"/>
      <c r="T902" s="304"/>
      <c r="U902" s="304"/>
      <c r="V902" s="304"/>
      <c r="W902" s="304"/>
      <c r="X902" s="304"/>
      <c r="Y902" s="304"/>
    </row>
    <row r="903" spans="1:25" ht="16.5" customHeight="1">
      <c r="A903" s="304"/>
      <c r="B903" s="304"/>
      <c r="C903" s="733"/>
      <c r="D903" s="304"/>
      <c r="E903" s="304"/>
      <c r="F903" s="304"/>
      <c r="G903" s="304"/>
      <c r="H903" s="304"/>
      <c r="I903" s="304"/>
      <c r="J903" s="304"/>
      <c r="K903" s="304"/>
      <c r="L903" s="304"/>
      <c r="M903" s="304"/>
      <c r="N903" s="304"/>
      <c r="O903" s="304"/>
      <c r="P903" s="304"/>
      <c r="Q903" s="304"/>
      <c r="R903" s="304"/>
      <c r="S903" s="304"/>
      <c r="T903" s="304"/>
      <c r="U903" s="304"/>
      <c r="V903" s="304"/>
      <c r="W903" s="304"/>
      <c r="X903" s="304"/>
      <c r="Y903" s="304"/>
    </row>
    <row r="904" spans="1:25" ht="16.5" customHeight="1">
      <c r="A904" s="304"/>
      <c r="B904" s="304"/>
      <c r="C904" s="733"/>
      <c r="D904" s="304"/>
      <c r="E904" s="304"/>
      <c r="F904" s="304"/>
      <c r="G904" s="304"/>
      <c r="H904" s="304"/>
      <c r="I904" s="304"/>
      <c r="J904" s="304"/>
      <c r="K904" s="304"/>
      <c r="L904" s="304"/>
      <c r="M904" s="304"/>
      <c r="N904" s="304"/>
      <c r="O904" s="304"/>
      <c r="P904" s="304"/>
      <c r="Q904" s="304"/>
      <c r="R904" s="304"/>
      <c r="S904" s="304"/>
      <c r="T904" s="304"/>
      <c r="U904" s="304"/>
      <c r="V904" s="304"/>
      <c r="W904" s="304"/>
      <c r="X904" s="304"/>
      <c r="Y904" s="304"/>
    </row>
    <row r="905" spans="1:25" ht="16.5" customHeight="1">
      <c r="A905" s="304"/>
      <c r="B905" s="304"/>
      <c r="C905" s="733"/>
      <c r="D905" s="304"/>
      <c r="E905" s="304"/>
      <c r="F905" s="304"/>
      <c r="G905" s="304"/>
      <c r="H905" s="304"/>
      <c r="I905" s="304"/>
      <c r="J905" s="304"/>
      <c r="K905" s="304"/>
      <c r="L905" s="304"/>
      <c r="M905" s="304"/>
      <c r="N905" s="304"/>
      <c r="O905" s="304"/>
      <c r="P905" s="304"/>
      <c r="Q905" s="304"/>
      <c r="R905" s="304"/>
      <c r="S905" s="304"/>
      <c r="T905" s="304"/>
      <c r="U905" s="304"/>
      <c r="V905" s="304"/>
      <c r="W905" s="304"/>
      <c r="X905" s="304"/>
      <c r="Y905" s="304"/>
    </row>
    <row r="906" spans="1:25" ht="16.5" customHeight="1">
      <c r="A906" s="304"/>
      <c r="B906" s="304"/>
      <c r="C906" s="733"/>
      <c r="D906" s="304"/>
      <c r="E906" s="304"/>
      <c r="F906" s="304"/>
      <c r="G906" s="304"/>
      <c r="H906" s="304"/>
      <c r="I906" s="304"/>
      <c r="J906" s="304"/>
      <c r="K906" s="304"/>
      <c r="L906" s="304"/>
      <c r="M906" s="304"/>
      <c r="N906" s="304"/>
      <c r="O906" s="304"/>
      <c r="P906" s="304"/>
      <c r="Q906" s="304"/>
      <c r="R906" s="304"/>
      <c r="S906" s="304"/>
      <c r="T906" s="304"/>
      <c r="U906" s="304"/>
      <c r="V906" s="304"/>
      <c r="W906" s="304"/>
      <c r="X906" s="304"/>
      <c r="Y906" s="304"/>
    </row>
    <row r="907" spans="1:25" ht="16.5" customHeight="1">
      <c r="A907" s="304"/>
      <c r="B907" s="304"/>
      <c r="C907" s="733"/>
      <c r="D907" s="304"/>
      <c r="E907" s="304"/>
      <c r="F907" s="304"/>
      <c r="G907" s="304"/>
      <c r="H907" s="304"/>
      <c r="I907" s="304"/>
      <c r="J907" s="304"/>
      <c r="K907" s="304"/>
      <c r="L907" s="304"/>
      <c r="M907" s="304"/>
      <c r="N907" s="304"/>
      <c r="O907" s="304"/>
      <c r="P907" s="304"/>
      <c r="Q907" s="304"/>
      <c r="R907" s="304"/>
      <c r="S907" s="304"/>
      <c r="T907" s="304"/>
      <c r="U907" s="304"/>
      <c r="V907" s="304"/>
      <c r="W907" s="304"/>
      <c r="X907" s="304"/>
      <c r="Y907" s="304"/>
    </row>
    <row r="908" spans="1:25" ht="16.5" customHeight="1">
      <c r="A908" s="304"/>
      <c r="B908" s="304"/>
      <c r="C908" s="733"/>
      <c r="D908" s="304"/>
      <c r="E908" s="304"/>
      <c r="F908" s="304"/>
      <c r="G908" s="304"/>
      <c r="H908" s="304"/>
      <c r="I908" s="304"/>
      <c r="J908" s="304"/>
      <c r="K908" s="304"/>
      <c r="L908" s="304"/>
      <c r="M908" s="304"/>
      <c r="N908" s="304"/>
      <c r="O908" s="304"/>
      <c r="P908" s="304"/>
      <c r="Q908" s="304"/>
      <c r="R908" s="304"/>
      <c r="S908" s="304"/>
      <c r="T908" s="304"/>
      <c r="U908" s="304"/>
      <c r="V908" s="304"/>
      <c r="W908" s="304"/>
      <c r="X908" s="304"/>
      <c r="Y908" s="304"/>
    </row>
    <row r="909" spans="1:25" ht="16.5" customHeight="1">
      <c r="A909" s="304"/>
      <c r="B909" s="304"/>
      <c r="C909" s="733"/>
      <c r="D909" s="304"/>
      <c r="E909" s="304"/>
      <c r="F909" s="304"/>
      <c r="G909" s="304"/>
      <c r="H909" s="304"/>
      <c r="I909" s="304"/>
      <c r="J909" s="304"/>
      <c r="K909" s="304"/>
      <c r="L909" s="304"/>
      <c r="M909" s="304"/>
      <c r="N909" s="304"/>
      <c r="O909" s="304"/>
      <c r="P909" s="304"/>
      <c r="Q909" s="304"/>
      <c r="R909" s="304"/>
      <c r="S909" s="304"/>
      <c r="T909" s="304"/>
      <c r="U909" s="304"/>
      <c r="V909" s="304"/>
      <c r="W909" s="304"/>
      <c r="X909" s="304"/>
      <c r="Y909" s="304"/>
    </row>
    <row r="910" spans="1:25" ht="16.5" customHeight="1">
      <c r="A910" s="304"/>
      <c r="B910" s="304"/>
      <c r="C910" s="733"/>
      <c r="D910" s="304"/>
      <c r="E910" s="304"/>
      <c r="F910" s="304"/>
      <c r="G910" s="304"/>
      <c r="H910" s="304"/>
      <c r="I910" s="304"/>
      <c r="J910" s="304"/>
      <c r="K910" s="304"/>
      <c r="L910" s="304"/>
      <c r="M910" s="304"/>
      <c r="N910" s="304"/>
      <c r="O910" s="304"/>
      <c r="P910" s="304"/>
      <c r="Q910" s="304"/>
      <c r="R910" s="304"/>
      <c r="S910" s="304"/>
      <c r="T910" s="304"/>
      <c r="U910" s="304"/>
      <c r="V910" s="304"/>
      <c r="W910" s="304"/>
      <c r="X910" s="304"/>
      <c r="Y910" s="304"/>
    </row>
    <row r="911" spans="1:25" ht="16.5" customHeight="1">
      <c r="A911" s="304"/>
      <c r="B911" s="304"/>
      <c r="C911" s="733"/>
      <c r="D911" s="304"/>
      <c r="E911" s="304"/>
      <c r="F911" s="304"/>
      <c r="G911" s="304"/>
      <c r="H911" s="304"/>
      <c r="I911" s="304"/>
      <c r="J911" s="304"/>
      <c r="K911" s="304"/>
      <c r="L911" s="304"/>
      <c r="M911" s="304"/>
      <c r="N911" s="304"/>
      <c r="O911" s="304"/>
      <c r="P911" s="304"/>
      <c r="Q911" s="304"/>
      <c r="R911" s="304"/>
      <c r="S911" s="304"/>
      <c r="T911" s="304"/>
      <c r="U911" s="304"/>
      <c r="V911" s="304"/>
      <c r="W911" s="304"/>
      <c r="X911" s="304"/>
      <c r="Y911" s="304"/>
    </row>
    <row r="912" spans="1:25" ht="16.5" customHeight="1">
      <c r="A912" s="304"/>
      <c r="B912" s="304"/>
      <c r="C912" s="733"/>
      <c r="D912" s="304"/>
      <c r="E912" s="304"/>
      <c r="F912" s="304"/>
      <c r="G912" s="304"/>
      <c r="H912" s="304"/>
      <c r="I912" s="304"/>
      <c r="J912" s="304"/>
      <c r="K912" s="304"/>
      <c r="L912" s="304"/>
      <c r="M912" s="304"/>
      <c r="N912" s="304"/>
      <c r="O912" s="304"/>
      <c r="P912" s="304"/>
      <c r="Q912" s="304"/>
      <c r="R912" s="304"/>
      <c r="S912" s="304"/>
      <c r="T912" s="304"/>
      <c r="U912" s="304"/>
      <c r="V912" s="304"/>
      <c r="W912" s="304"/>
      <c r="X912" s="304"/>
      <c r="Y912" s="304"/>
    </row>
    <row r="913" spans="1:25" ht="16.5" customHeight="1">
      <c r="A913" s="304"/>
      <c r="B913" s="304"/>
      <c r="C913" s="733"/>
      <c r="D913" s="304"/>
      <c r="E913" s="304"/>
      <c r="F913" s="304"/>
      <c r="G913" s="304"/>
      <c r="H913" s="304"/>
      <c r="I913" s="304"/>
      <c r="J913" s="304"/>
      <c r="K913" s="304"/>
      <c r="L913" s="304"/>
      <c r="M913" s="304"/>
      <c r="N913" s="304"/>
      <c r="O913" s="304"/>
      <c r="P913" s="304"/>
      <c r="Q913" s="304"/>
      <c r="R913" s="304"/>
      <c r="S913" s="304"/>
      <c r="T913" s="304"/>
      <c r="U913" s="304"/>
      <c r="V913" s="304"/>
      <c r="W913" s="304"/>
      <c r="X913" s="304"/>
      <c r="Y913" s="304"/>
    </row>
    <row r="914" spans="1:25" ht="16.5" customHeight="1">
      <c r="A914" s="304"/>
      <c r="B914" s="304"/>
      <c r="C914" s="733"/>
      <c r="D914" s="304"/>
      <c r="E914" s="304"/>
      <c r="F914" s="304"/>
      <c r="G914" s="304"/>
      <c r="H914" s="304"/>
      <c r="I914" s="304"/>
      <c r="J914" s="304"/>
      <c r="K914" s="304"/>
      <c r="L914" s="304"/>
      <c r="M914" s="304"/>
      <c r="N914" s="304"/>
      <c r="O914" s="304"/>
      <c r="P914" s="304"/>
      <c r="Q914" s="304"/>
      <c r="R914" s="304"/>
      <c r="S914" s="304"/>
      <c r="T914" s="304"/>
      <c r="U914" s="304"/>
      <c r="V914" s="304"/>
      <c r="W914" s="304"/>
      <c r="X914" s="304"/>
      <c r="Y914" s="304"/>
    </row>
    <row r="915" spans="1:25" ht="16.5" customHeight="1">
      <c r="A915" s="304"/>
      <c r="B915" s="304"/>
      <c r="C915" s="733"/>
      <c r="D915" s="304"/>
      <c r="E915" s="304"/>
      <c r="F915" s="304"/>
      <c r="G915" s="304"/>
      <c r="H915" s="304"/>
      <c r="I915" s="304"/>
      <c r="J915" s="304"/>
      <c r="K915" s="304"/>
      <c r="L915" s="304"/>
      <c r="M915" s="304"/>
      <c r="N915" s="304"/>
      <c r="O915" s="304"/>
      <c r="P915" s="304"/>
      <c r="Q915" s="304"/>
      <c r="R915" s="304"/>
      <c r="S915" s="304"/>
      <c r="T915" s="304"/>
      <c r="U915" s="304"/>
      <c r="V915" s="304"/>
      <c r="W915" s="304"/>
      <c r="X915" s="304"/>
      <c r="Y915" s="304"/>
    </row>
    <row r="916" spans="1:25" ht="16.5" customHeight="1">
      <c r="A916" s="304"/>
      <c r="B916" s="304"/>
      <c r="C916" s="733"/>
      <c r="D916" s="304"/>
      <c r="E916" s="304"/>
      <c r="F916" s="304"/>
      <c r="G916" s="304"/>
      <c r="H916" s="304"/>
      <c r="I916" s="304"/>
      <c r="J916" s="304"/>
      <c r="K916" s="304"/>
      <c r="L916" s="304"/>
      <c r="M916" s="304"/>
      <c r="N916" s="304"/>
      <c r="O916" s="304"/>
      <c r="P916" s="304"/>
      <c r="Q916" s="304"/>
      <c r="R916" s="304"/>
      <c r="S916" s="304"/>
      <c r="T916" s="304"/>
      <c r="U916" s="304"/>
      <c r="V916" s="304"/>
      <c r="W916" s="304"/>
      <c r="X916" s="304"/>
      <c r="Y916" s="304"/>
    </row>
    <row r="917" spans="1:25" ht="16.5" customHeight="1">
      <c r="A917" s="304"/>
      <c r="B917" s="304"/>
      <c r="C917" s="733"/>
      <c r="D917" s="304"/>
      <c r="E917" s="304"/>
      <c r="F917" s="304"/>
      <c r="G917" s="304"/>
      <c r="H917" s="304"/>
      <c r="I917" s="304"/>
      <c r="J917" s="304"/>
      <c r="K917" s="304"/>
      <c r="L917" s="304"/>
      <c r="M917" s="304"/>
      <c r="N917" s="304"/>
      <c r="O917" s="304"/>
      <c r="P917" s="304"/>
      <c r="Q917" s="304"/>
      <c r="R917" s="304"/>
      <c r="S917" s="304"/>
      <c r="T917" s="304"/>
      <c r="U917" s="304"/>
      <c r="V917" s="304"/>
      <c r="W917" s="304"/>
      <c r="X917" s="304"/>
      <c r="Y917" s="304"/>
    </row>
    <row r="918" spans="1:25" ht="16.5" customHeight="1">
      <c r="A918" s="304"/>
      <c r="B918" s="304"/>
      <c r="C918" s="733"/>
      <c r="D918" s="304"/>
      <c r="E918" s="304"/>
      <c r="F918" s="304"/>
      <c r="G918" s="304"/>
      <c r="H918" s="304"/>
      <c r="I918" s="304"/>
      <c r="J918" s="304"/>
      <c r="K918" s="304"/>
      <c r="L918" s="304"/>
      <c r="M918" s="304"/>
      <c r="N918" s="304"/>
      <c r="O918" s="304"/>
      <c r="P918" s="304"/>
      <c r="Q918" s="304"/>
      <c r="R918" s="304"/>
      <c r="S918" s="304"/>
      <c r="T918" s="304"/>
      <c r="U918" s="304"/>
      <c r="V918" s="304"/>
      <c r="W918" s="304"/>
      <c r="X918" s="304"/>
      <c r="Y918" s="304"/>
    </row>
    <row r="919" spans="1:25" ht="16.5" customHeight="1">
      <c r="A919" s="304"/>
      <c r="B919" s="304"/>
      <c r="C919" s="733"/>
      <c r="D919" s="304"/>
      <c r="E919" s="304"/>
      <c r="F919" s="304"/>
      <c r="G919" s="304"/>
      <c r="H919" s="304"/>
      <c r="I919" s="304"/>
      <c r="J919" s="304"/>
      <c r="K919" s="304"/>
      <c r="L919" s="304"/>
      <c r="M919" s="304"/>
      <c r="N919" s="304"/>
      <c r="O919" s="304"/>
      <c r="P919" s="304"/>
      <c r="Q919" s="304"/>
      <c r="R919" s="304"/>
      <c r="S919" s="304"/>
      <c r="T919" s="304"/>
      <c r="U919" s="304"/>
      <c r="V919" s="304"/>
      <c r="W919" s="304"/>
      <c r="X919" s="304"/>
      <c r="Y919" s="304"/>
    </row>
    <row r="920" spans="1:25" ht="16.5" customHeight="1">
      <c r="A920" s="304"/>
      <c r="B920" s="304"/>
      <c r="C920" s="733"/>
      <c r="D920" s="304"/>
      <c r="E920" s="304"/>
      <c r="F920" s="304"/>
      <c r="G920" s="304"/>
      <c r="H920" s="304"/>
      <c r="I920" s="304"/>
      <c r="J920" s="304"/>
      <c r="K920" s="304"/>
      <c r="L920" s="304"/>
      <c r="M920" s="304"/>
      <c r="N920" s="304"/>
      <c r="O920" s="304"/>
      <c r="P920" s="304"/>
      <c r="Q920" s="304"/>
      <c r="R920" s="304"/>
      <c r="S920" s="304"/>
      <c r="T920" s="304"/>
      <c r="U920" s="304"/>
      <c r="V920" s="304"/>
      <c r="W920" s="304"/>
      <c r="X920" s="304"/>
      <c r="Y920" s="304"/>
    </row>
    <row r="921" spans="1:25" ht="16.5" customHeight="1">
      <c r="A921" s="304"/>
      <c r="B921" s="304"/>
      <c r="C921" s="733"/>
      <c r="D921" s="304"/>
      <c r="E921" s="304"/>
      <c r="F921" s="304"/>
      <c r="G921" s="304"/>
      <c r="H921" s="304"/>
      <c r="I921" s="304"/>
      <c r="J921" s="304"/>
      <c r="K921" s="304"/>
      <c r="L921" s="304"/>
      <c r="M921" s="304"/>
      <c r="N921" s="304"/>
      <c r="O921" s="304"/>
      <c r="P921" s="304"/>
      <c r="Q921" s="304"/>
      <c r="R921" s="304"/>
      <c r="S921" s="304"/>
      <c r="T921" s="304"/>
      <c r="U921" s="304"/>
      <c r="V921" s="304"/>
      <c r="W921" s="304"/>
      <c r="X921" s="304"/>
      <c r="Y921" s="304"/>
    </row>
    <row r="922" spans="1:25" ht="16.5" customHeight="1">
      <c r="A922" s="304"/>
      <c r="B922" s="304"/>
      <c r="C922" s="733"/>
      <c r="D922" s="304"/>
      <c r="E922" s="304"/>
      <c r="F922" s="304"/>
      <c r="G922" s="304"/>
      <c r="H922" s="304"/>
      <c r="I922" s="304"/>
      <c r="J922" s="304"/>
      <c r="K922" s="304"/>
      <c r="L922" s="304"/>
      <c r="M922" s="304"/>
      <c r="N922" s="304"/>
      <c r="O922" s="304"/>
      <c r="P922" s="304"/>
      <c r="Q922" s="304"/>
      <c r="R922" s="304"/>
      <c r="S922" s="304"/>
      <c r="T922" s="304"/>
      <c r="U922" s="304"/>
      <c r="V922" s="304"/>
      <c r="W922" s="304"/>
      <c r="X922" s="304"/>
      <c r="Y922" s="304"/>
    </row>
    <row r="923" spans="1:25" ht="16.5" customHeight="1">
      <c r="A923" s="304"/>
      <c r="B923" s="304"/>
      <c r="C923" s="733"/>
      <c r="D923" s="304"/>
      <c r="E923" s="304"/>
      <c r="F923" s="304"/>
      <c r="G923" s="304"/>
      <c r="H923" s="304"/>
      <c r="I923" s="304"/>
      <c r="J923" s="304"/>
      <c r="K923" s="304"/>
      <c r="L923" s="304"/>
      <c r="M923" s="304"/>
      <c r="N923" s="304"/>
      <c r="O923" s="304"/>
      <c r="P923" s="304"/>
      <c r="Q923" s="304"/>
      <c r="R923" s="304"/>
      <c r="S923" s="304"/>
      <c r="T923" s="304"/>
      <c r="U923" s="304"/>
      <c r="V923" s="304"/>
      <c r="W923" s="304"/>
      <c r="X923" s="304"/>
      <c r="Y923" s="304"/>
    </row>
    <row r="924" spans="1:25" ht="16.5" customHeight="1">
      <c r="A924" s="304"/>
      <c r="B924" s="304"/>
      <c r="C924" s="733"/>
      <c r="D924" s="304"/>
      <c r="E924" s="304"/>
      <c r="F924" s="304"/>
      <c r="G924" s="304"/>
      <c r="H924" s="304"/>
      <c r="I924" s="304"/>
      <c r="J924" s="304"/>
      <c r="K924" s="304"/>
      <c r="L924" s="304"/>
      <c r="M924" s="304"/>
      <c r="N924" s="304"/>
      <c r="O924" s="304"/>
      <c r="P924" s="304"/>
      <c r="Q924" s="304"/>
      <c r="R924" s="304"/>
      <c r="S924" s="304"/>
      <c r="T924" s="304"/>
      <c r="U924" s="304"/>
      <c r="V924" s="304"/>
      <c r="W924" s="304"/>
      <c r="X924" s="304"/>
      <c r="Y924" s="304"/>
    </row>
    <row r="925" spans="1:25" ht="16.5" customHeight="1">
      <c r="A925" s="304"/>
      <c r="B925" s="304"/>
      <c r="C925" s="733"/>
      <c r="D925" s="304"/>
      <c r="E925" s="304"/>
      <c r="F925" s="304"/>
      <c r="G925" s="304"/>
      <c r="H925" s="304"/>
      <c r="I925" s="304"/>
      <c r="J925" s="304"/>
      <c r="K925" s="304"/>
      <c r="L925" s="304"/>
      <c r="M925" s="304"/>
      <c r="N925" s="304"/>
      <c r="O925" s="304"/>
      <c r="P925" s="304"/>
      <c r="Q925" s="304"/>
      <c r="R925" s="304"/>
      <c r="S925" s="304"/>
      <c r="T925" s="304"/>
      <c r="U925" s="304"/>
      <c r="V925" s="304"/>
      <c r="W925" s="304"/>
      <c r="X925" s="304"/>
      <c r="Y925" s="304"/>
    </row>
    <row r="926" spans="1:25" ht="16.5" customHeight="1">
      <c r="A926" s="304"/>
      <c r="B926" s="304"/>
      <c r="C926" s="733"/>
      <c r="D926" s="304"/>
      <c r="E926" s="304"/>
      <c r="F926" s="304"/>
      <c r="G926" s="304"/>
      <c r="H926" s="304"/>
      <c r="I926" s="304"/>
      <c r="J926" s="304"/>
      <c r="K926" s="304"/>
      <c r="L926" s="304"/>
      <c r="M926" s="304"/>
      <c r="N926" s="304"/>
      <c r="O926" s="304"/>
      <c r="P926" s="304"/>
      <c r="Q926" s="304"/>
      <c r="R926" s="304"/>
      <c r="S926" s="304"/>
      <c r="T926" s="304"/>
      <c r="U926" s="304"/>
      <c r="V926" s="304"/>
      <c r="W926" s="304"/>
      <c r="X926" s="304"/>
      <c r="Y926" s="304"/>
    </row>
    <row r="927" spans="1:25" ht="16.5" customHeight="1">
      <c r="A927" s="304"/>
      <c r="B927" s="304"/>
      <c r="C927" s="733"/>
      <c r="D927" s="304"/>
      <c r="E927" s="304"/>
      <c r="F927" s="304"/>
      <c r="G927" s="304"/>
      <c r="H927" s="304"/>
      <c r="I927" s="304"/>
      <c r="J927" s="304"/>
      <c r="K927" s="304"/>
      <c r="L927" s="304"/>
      <c r="M927" s="304"/>
      <c r="N927" s="304"/>
      <c r="O927" s="304"/>
      <c r="P927" s="304"/>
      <c r="Q927" s="304"/>
      <c r="R927" s="304"/>
      <c r="S927" s="304"/>
      <c r="T927" s="304"/>
      <c r="U927" s="304"/>
      <c r="V927" s="304"/>
      <c r="W927" s="304"/>
      <c r="X927" s="304"/>
      <c r="Y927" s="304"/>
    </row>
    <row r="928" spans="1:25" ht="16.5" customHeight="1">
      <c r="A928" s="304"/>
      <c r="B928" s="304"/>
      <c r="C928" s="733"/>
      <c r="D928" s="304"/>
      <c r="E928" s="304"/>
      <c r="F928" s="304"/>
      <c r="G928" s="304"/>
      <c r="H928" s="304"/>
      <c r="I928" s="304"/>
      <c r="J928" s="304"/>
      <c r="K928" s="304"/>
      <c r="L928" s="304"/>
      <c r="M928" s="304"/>
      <c r="N928" s="304"/>
      <c r="O928" s="304"/>
      <c r="P928" s="304"/>
      <c r="Q928" s="304"/>
      <c r="R928" s="304"/>
      <c r="S928" s="304"/>
      <c r="T928" s="304"/>
      <c r="U928" s="304"/>
      <c r="V928" s="304"/>
      <c r="W928" s="304"/>
      <c r="X928" s="304"/>
      <c r="Y928" s="304"/>
    </row>
    <row r="929" spans="1:25" ht="16.5" customHeight="1">
      <c r="A929" s="304"/>
      <c r="B929" s="304"/>
      <c r="C929" s="733"/>
      <c r="D929" s="304"/>
      <c r="E929" s="304"/>
      <c r="F929" s="304"/>
      <c r="G929" s="304"/>
      <c r="H929" s="304"/>
      <c r="I929" s="304"/>
      <c r="J929" s="304"/>
      <c r="K929" s="304"/>
      <c r="L929" s="304"/>
      <c r="M929" s="304"/>
      <c r="N929" s="304"/>
      <c r="O929" s="304"/>
      <c r="P929" s="304"/>
      <c r="Q929" s="304"/>
      <c r="R929" s="304"/>
      <c r="S929" s="304"/>
      <c r="T929" s="304"/>
      <c r="U929" s="304"/>
      <c r="V929" s="304"/>
      <c r="W929" s="304"/>
      <c r="X929" s="304"/>
      <c r="Y929" s="304"/>
    </row>
    <row r="930" spans="1:25" ht="16.5" customHeight="1">
      <c r="A930" s="304"/>
      <c r="B930" s="304"/>
      <c r="C930" s="733"/>
      <c r="D930" s="304"/>
      <c r="E930" s="304"/>
      <c r="F930" s="304"/>
      <c r="G930" s="304"/>
      <c r="H930" s="304"/>
      <c r="I930" s="304"/>
      <c r="J930" s="304"/>
      <c r="K930" s="304"/>
      <c r="L930" s="304"/>
      <c r="M930" s="304"/>
      <c r="N930" s="304"/>
      <c r="O930" s="304"/>
      <c r="P930" s="304"/>
      <c r="Q930" s="304"/>
      <c r="R930" s="304"/>
      <c r="S930" s="304"/>
      <c r="T930" s="304"/>
      <c r="U930" s="304"/>
      <c r="V930" s="304"/>
      <c r="W930" s="304"/>
      <c r="X930" s="304"/>
      <c r="Y930" s="304"/>
    </row>
    <row r="931" spans="1:25" ht="16.5" customHeight="1">
      <c r="A931" s="304"/>
      <c r="B931" s="304"/>
      <c r="C931" s="733"/>
      <c r="D931" s="304"/>
      <c r="E931" s="304"/>
      <c r="F931" s="304"/>
      <c r="G931" s="304"/>
      <c r="H931" s="304"/>
      <c r="I931" s="304"/>
      <c r="J931" s="304"/>
      <c r="K931" s="304"/>
      <c r="L931" s="304"/>
      <c r="M931" s="304"/>
      <c r="N931" s="304"/>
      <c r="O931" s="304"/>
      <c r="P931" s="304"/>
      <c r="Q931" s="304"/>
      <c r="R931" s="304"/>
      <c r="S931" s="304"/>
      <c r="T931" s="304"/>
      <c r="U931" s="304"/>
      <c r="V931" s="304"/>
      <c r="W931" s="304"/>
      <c r="X931" s="304"/>
      <c r="Y931" s="304"/>
    </row>
    <row r="932" spans="1:25" ht="16.5" customHeight="1">
      <c r="A932" s="304"/>
      <c r="B932" s="304"/>
      <c r="C932" s="733"/>
      <c r="D932" s="304"/>
      <c r="E932" s="304"/>
      <c r="F932" s="304"/>
      <c r="G932" s="304"/>
      <c r="H932" s="304"/>
      <c r="I932" s="304"/>
      <c r="J932" s="304"/>
      <c r="K932" s="304"/>
      <c r="L932" s="304"/>
      <c r="M932" s="304"/>
      <c r="N932" s="304"/>
      <c r="O932" s="304"/>
      <c r="P932" s="304"/>
      <c r="Q932" s="304"/>
      <c r="R932" s="304"/>
      <c r="S932" s="304"/>
      <c r="T932" s="304"/>
      <c r="U932" s="304"/>
      <c r="V932" s="304"/>
      <c r="W932" s="304"/>
      <c r="X932" s="304"/>
      <c r="Y932" s="304"/>
    </row>
    <row r="933" spans="1:25" ht="16.5" customHeight="1">
      <c r="A933" s="304"/>
      <c r="B933" s="304"/>
      <c r="C933" s="733"/>
      <c r="D933" s="304"/>
      <c r="E933" s="304"/>
      <c r="F933" s="304"/>
      <c r="G933" s="304"/>
      <c r="H933" s="304"/>
      <c r="I933" s="304"/>
      <c r="J933" s="304"/>
      <c r="K933" s="304"/>
      <c r="L933" s="304"/>
      <c r="M933" s="304"/>
      <c r="N933" s="304"/>
      <c r="O933" s="304"/>
      <c r="P933" s="304"/>
      <c r="Q933" s="304"/>
      <c r="R933" s="304"/>
      <c r="S933" s="304"/>
      <c r="T933" s="304"/>
      <c r="U933" s="304"/>
      <c r="V933" s="304"/>
      <c r="W933" s="304"/>
      <c r="X933" s="304"/>
      <c r="Y933" s="304"/>
    </row>
    <row r="934" spans="1:25" ht="16.5" customHeight="1">
      <c r="A934" s="304"/>
      <c r="B934" s="304"/>
      <c r="C934" s="733"/>
      <c r="D934" s="304"/>
      <c r="E934" s="304"/>
      <c r="F934" s="304"/>
      <c r="G934" s="304"/>
      <c r="H934" s="304"/>
      <c r="I934" s="304"/>
      <c r="J934" s="304"/>
      <c r="K934" s="304"/>
      <c r="L934" s="304"/>
      <c r="M934" s="304"/>
      <c r="N934" s="304"/>
      <c r="O934" s="304"/>
      <c r="P934" s="304"/>
      <c r="Q934" s="304"/>
      <c r="R934" s="304"/>
      <c r="S934" s="304"/>
      <c r="T934" s="304"/>
      <c r="U934" s="304"/>
      <c r="V934" s="304"/>
      <c r="W934" s="304"/>
      <c r="X934" s="304"/>
      <c r="Y934" s="304"/>
    </row>
    <row r="935" spans="1:25" ht="16.5" customHeight="1">
      <c r="A935" s="304"/>
      <c r="B935" s="304"/>
      <c r="C935" s="733"/>
      <c r="D935" s="304"/>
      <c r="E935" s="304"/>
      <c r="F935" s="304"/>
      <c r="G935" s="304"/>
      <c r="H935" s="304"/>
      <c r="I935" s="304"/>
      <c r="J935" s="304"/>
      <c r="K935" s="304"/>
      <c r="L935" s="304"/>
      <c r="M935" s="304"/>
      <c r="N935" s="304"/>
      <c r="O935" s="304"/>
      <c r="P935" s="304"/>
      <c r="Q935" s="304"/>
      <c r="R935" s="304"/>
      <c r="S935" s="304"/>
      <c r="T935" s="304"/>
      <c r="U935" s="304"/>
      <c r="V935" s="304"/>
      <c r="W935" s="304"/>
      <c r="X935" s="304"/>
      <c r="Y935" s="304"/>
    </row>
    <row r="936" spans="1:25" ht="16.5" customHeight="1">
      <c r="A936" s="304"/>
      <c r="B936" s="304"/>
      <c r="C936" s="733"/>
      <c r="D936" s="304"/>
      <c r="E936" s="304"/>
      <c r="F936" s="304"/>
      <c r="G936" s="304"/>
      <c r="H936" s="304"/>
      <c r="I936" s="304"/>
      <c r="J936" s="304"/>
      <c r="K936" s="304"/>
      <c r="L936" s="304"/>
      <c r="M936" s="304"/>
      <c r="N936" s="304"/>
      <c r="O936" s="304"/>
      <c r="P936" s="304"/>
      <c r="Q936" s="304"/>
      <c r="R936" s="304"/>
      <c r="S936" s="304"/>
      <c r="T936" s="304"/>
      <c r="U936" s="304"/>
      <c r="V936" s="304"/>
      <c r="W936" s="304"/>
      <c r="X936" s="304"/>
      <c r="Y936" s="304"/>
    </row>
    <row r="937" spans="1:25" ht="16.5" customHeight="1">
      <c r="A937" s="304"/>
      <c r="B937" s="304"/>
      <c r="C937" s="733"/>
      <c r="D937" s="304"/>
      <c r="E937" s="304"/>
      <c r="F937" s="304"/>
      <c r="G937" s="304"/>
      <c r="H937" s="304"/>
      <c r="I937" s="304"/>
      <c r="J937" s="304"/>
      <c r="K937" s="304"/>
      <c r="L937" s="304"/>
      <c r="M937" s="304"/>
      <c r="N937" s="304"/>
      <c r="O937" s="304"/>
      <c r="P937" s="304"/>
      <c r="Q937" s="304"/>
      <c r="R937" s="304"/>
      <c r="S937" s="304"/>
      <c r="T937" s="304"/>
      <c r="U937" s="304"/>
      <c r="V937" s="304"/>
      <c r="W937" s="304"/>
      <c r="X937" s="304"/>
      <c r="Y937" s="304"/>
    </row>
    <row r="938" spans="1:25" ht="16.5" customHeight="1">
      <c r="A938" s="304"/>
      <c r="B938" s="304"/>
      <c r="C938" s="733"/>
      <c r="D938" s="304"/>
      <c r="E938" s="304"/>
      <c r="F938" s="304"/>
      <c r="G938" s="304"/>
      <c r="H938" s="304"/>
      <c r="I938" s="304"/>
      <c r="J938" s="304"/>
      <c r="K938" s="304"/>
      <c r="L938" s="304"/>
      <c r="M938" s="304"/>
      <c r="N938" s="304"/>
      <c r="O938" s="304"/>
      <c r="P938" s="304"/>
      <c r="Q938" s="304"/>
      <c r="R938" s="304"/>
      <c r="S938" s="304"/>
      <c r="T938" s="304"/>
      <c r="U938" s="304"/>
      <c r="V938" s="304"/>
      <c r="W938" s="304"/>
      <c r="X938" s="304"/>
      <c r="Y938" s="304"/>
    </row>
    <row r="939" spans="1:25" ht="16.5" customHeight="1">
      <c r="A939" s="304"/>
      <c r="B939" s="304"/>
      <c r="C939" s="733"/>
      <c r="D939" s="304"/>
      <c r="E939" s="304"/>
      <c r="F939" s="304"/>
      <c r="G939" s="304"/>
      <c r="H939" s="304"/>
      <c r="I939" s="304"/>
      <c r="J939" s="304"/>
      <c r="K939" s="304"/>
      <c r="L939" s="304"/>
      <c r="M939" s="304"/>
      <c r="N939" s="304"/>
      <c r="O939" s="304"/>
      <c r="P939" s="304"/>
      <c r="Q939" s="304"/>
      <c r="R939" s="304"/>
      <c r="S939" s="304"/>
      <c r="T939" s="304"/>
      <c r="U939" s="304"/>
      <c r="V939" s="304"/>
      <c r="W939" s="304"/>
      <c r="X939" s="304"/>
      <c r="Y939" s="304"/>
    </row>
    <row r="940" spans="1:25" ht="16.5" customHeight="1">
      <c r="A940" s="304"/>
      <c r="B940" s="304"/>
      <c r="C940" s="733"/>
      <c r="D940" s="304"/>
      <c r="E940" s="304"/>
      <c r="F940" s="304"/>
      <c r="G940" s="304"/>
      <c r="H940" s="304"/>
      <c r="I940" s="304"/>
      <c r="J940" s="304"/>
      <c r="K940" s="304"/>
      <c r="L940" s="304"/>
      <c r="M940" s="304"/>
      <c r="N940" s="304"/>
      <c r="O940" s="304"/>
      <c r="P940" s="304"/>
      <c r="Q940" s="304"/>
      <c r="R940" s="304"/>
      <c r="S940" s="304"/>
      <c r="T940" s="304"/>
      <c r="U940" s="304"/>
      <c r="V940" s="304"/>
      <c r="W940" s="304"/>
      <c r="X940" s="304"/>
      <c r="Y940" s="304"/>
    </row>
    <row r="941" spans="1:25" ht="16.5" customHeight="1">
      <c r="A941" s="304"/>
      <c r="B941" s="304"/>
      <c r="C941" s="733"/>
      <c r="D941" s="304"/>
      <c r="E941" s="304"/>
      <c r="F941" s="304"/>
      <c r="G941" s="304"/>
      <c r="H941" s="304"/>
      <c r="I941" s="304"/>
      <c r="J941" s="304"/>
      <c r="K941" s="304"/>
      <c r="L941" s="304"/>
      <c r="M941" s="304"/>
      <c r="N941" s="304"/>
      <c r="O941" s="304"/>
      <c r="P941" s="304"/>
      <c r="Q941" s="304"/>
      <c r="R941" s="304"/>
      <c r="S941" s="304"/>
      <c r="T941" s="304"/>
      <c r="U941" s="304"/>
      <c r="V941" s="304"/>
      <c r="W941" s="304"/>
      <c r="X941" s="304"/>
      <c r="Y941" s="304"/>
    </row>
    <row r="942" spans="1:25" ht="16.5" customHeight="1">
      <c r="A942" s="304"/>
      <c r="B942" s="304"/>
      <c r="C942" s="733"/>
      <c r="D942" s="304"/>
      <c r="E942" s="304"/>
      <c r="F942" s="304"/>
      <c r="G942" s="304"/>
      <c r="H942" s="304"/>
      <c r="I942" s="304"/>
      <c r="J942" s="304"/>
      <c r="K942" s="304"/>
      <c r="L942" s="304"/>
      <c r="M942" s="304"/>
      <c r="N942" s="304"/>
      <c r="O942" s="304"/>
      <c r="P942" s="304"/>
      <c r="Q942" s="304"/>
      <c r="R942" s="304"/>
      <c r="S942" s="304"/>
      <c r="T942" s="304"/>
      <c r="U942" s="304"/>
      <c r="V942" s="304"/>
      <c r="W942" s="304"/>
      <c r="X942" s="304"/>
      <c r="Y942" s="304"/>
    </row>
    <row r="943" spans="1:25" ht="16.5" customHeight="1">
      <c r="A943" s="304"/>
      <c r="B943" s="304"/>
      <c r="C943" s="733"/>
      <c r="D943" s="304"/>
      <c r="E943" s="304"/>
      <c r="F943" s="304"/>
      <c r="G943" s="304"/>
      <c r="H943" s="304"/>
      <c r="I943" s="304"/>
      <c r="J943" s="304"/>
      <c r="K943" s="304"/>
      <c r="L943" s="304"/>
      <c r="M943" s="304"/>
      <c r="N943" s="304"/>
      <c r="O943" s="304"/>
      <c r="P943" s="304"/>
      <c r="Q943" s="304"/>
      <c r="R943" s="304"/>
      <c r="S943" s="304"/>
      <c r="T943" s="304"/>
      <c r="U943" s="304"/>
      <c r="V943" s="304"/>
      <c r="W943" s="304"/>
      <c r="X943" s="304"/>
      <c r="Y943" s="304"/>
    </row>
    <row r="944" spans="1:25" ht="16.5" customHeight="1">
      <c r="A944" s="304"/>
      <c r="B944" s="304"/>
      <c r="C944" s="733"/>
      <c r="D944" s="304"/>
      <c r="E944" s="304"/>
      <c r="F944" s="304"/>
      <c r="G944" s="304"/>
      <c r="H944" s="304"/>
      <c r="I944" s="304"/>
      <c r="J944" s="304"/>
      <c r="K944" s="304"/>
      <c r="L944" s="304"/>
      <c r="M944" s="304"/>
      <c r="N944" s="304"/>
      <c r="O944" s="304"/>
      <c r="P944" s="304"/>
      <c r="Q944" s="304"/>
      <c r="R944" s="304"/>
      <c r="S944" s="304"/>
      <c r="T944" s="304"/>
      <c r="U944" s="304"/>
      <c r="V944" s="304"/>
      <c r="W944" s="304"/>
      <c r="X944" s="304"/>
      <c r="Y944" s="304"/>
    </row>
    <row r="945" spans="1:25" ht="16.5" customHeight="1">
      <c r="A945" s="304"/>
      <c r="B945" s="304"/>
      <c r="C945" s="733"/>
      <c r="D945" s="304"/>
      <c r="E945" s="304"/>
      <c r="F945" s="304"/>
      <c r="G945" s="304"/>
      <c r="H945" s="304"/>
      <c r="I945" s="304"/>
      <c r="J945" s="304"/>
      <c r="K945" s="304"/>
      <c r="L945" s="304"/>
      <c r="M945" s="304"/>
      <c r="N945" s="304"/>
      <c r="O945" s="304"/>
      <c r="P945" s="304"/>
      <c r="Q945" s="304"/>
      <c r="R945" s="304"/>
      <c r="S945" s="304"/>
      <c r="T945" s="304"/>
      <c r="U945" s="304"/>
      <c r="V945" s="304"/>
      <c r="W945" s="304"/>
      <c r="X945" s="304"/>
      <c r="Y945" s="304"/>
    </row>
    <row r="946" spans="1:25" ht="16.5" customHeight="1">
      <c r="A946" s="304"/>
      <c r="B946" s="304"/>
      <c r="C946" s="733"/>
      <c r="D946" s="304"/>
      <c r="E946" s="304"/>
      <c r="F946" s="304"/>
      <c r="G946" s="304"/>
      <c r="H946" s="304"/>
      <c r="I946" s="304"/>
      <c r="J946" s="304"/>
      <c r="K946" s="304"/>
      <c r="L946" s="304"/>
      <c r="M946" s="304"/>
      <c r="N946" s="304"/>
      <c r="O946" s="304"/>
      <c r="P946" s="304"/>
      <c r="Q946" s="304"/>
      <c r="R946" s="304"/>
      <c r="S946" s="304"/>
      <c r="T946" s="304"/>
      <c r="U946" s="304"/>
      <c r="V946" s="304"/>
      <c r="W946" s="304"/>
      <c r="X946" s="304"/>
      <c r="Y946" s="304"/>
    </row>
    <row r="947" spans="1:25" ht="16.5" customHeight="1">
      <c r="A947" s="304"/>
      <c r="B947" s="304"/>
      <c r="C947" s="733"/>
      <c r="D947" s="304"/>
      <c r="E947" s="304"/>
      <c r="F947" s="304"/>
      <c r="G947" s="304"/>
      <c r="H947" s="304"/>
      <c r="I947" s="304"/>
      <c r="J947" s="304"/>
      <c r="K947" s="304"/>
      <c r="L947" s="304"/>
      <c r="M947" s="304"/>
      <c r="N947" s="304"/>
      <c r="O947" s="304"/>
      <c r="P947" s="304"/>
      <c r="Q947" s="304"/>
      <c r="R947" s="304"/>
      <c r="S947" s="304"/>
      <c r="T947" s="304"/>
      <c r="U947" s="304"/>
      <c r="V947" s="304"/>
      <c r="W947" s="304"/>
      <c r="X947" s="304"/>
      <c r="Y947" s="304"/>
    </row>
    <row r="948" spans="1:25" ht="16.5" customHeight="1">
      <c r="A948" s="304"/>
      <c r="B948" s="304"/>
      <c r="C948" s="733"/>
      <c r="D948" s="304"/>
      <c r="E948" s="304"/>
      <c r="F948" s="304"/>
      <c r="G948" s="304"/>
      <c r="H948" s="304"/>
      <c r="I948" s="304"/>
      <c r="J948" s="304"/>
      <c r="K948" s="304"/>
      <c r="L948" s="304"/>
      <c r="M948" s="304"/>
      <c r="N948" s="304"/>
      <c r="O948" s="304"/>
      <c r="P948" s="304"/>
      <c r="Q948" s="304"/>
      <c r="R948" s="304"/>
      <c r="S948" s="304"/>
      <c r="T948" s="304"/>
      <c r="U948" s="304"/>
      <c r="V948" s="304"/>
      <c r="W948" s="304"/>
      <c r="X948" s="304"/>
      <c r="Y948" s="304"/>
    </row>
    <row r="949" spans="1:25" ht="16.5" customHeight="1">
      <c r="A949" s="304"/>
      <c r="B949" s="304"/>
      <c r="C949" s="733"/>
      <c r="D949" s="304"/>
      <c r="E949" s="304"/>
      <c r="F949" s="304"/>
      <c r="G949" s="304"/>
      <c r="H949" s="304"/>
      <c r="I949" s="304"/>
      <c r="J949" s="304"/>
      <c r="K949" s="304"/>
      <c r="L949" s="304"/>
      <c r="M949" s="304"/>
      <c r="N949" s="304"/>
      <c r="O949" s="304"/>
      <c r="P949" s="304"/>
      <c r="Q949" s="304"/>
      <c r="R949" s="304"/>
      <c r="S949" s="304"/>
      <c r="T949" s="304"/>
      <c r="U949" s="304"/>
      <c r="V949" s="304"/>
      <c r="W949" s="304"/>
      <c r="X949" s="304"/>
      <c r="Y949" s="304"/>
    </row>
    <row r="950" spans="1:25" ht="16.5" customHeight="1">
      <c r="A950" s="304"/>
      <c r="B950" s="304"/>
      <c r="C950" s="733"/>
      <c r="D950" s="304"/>
      <c r="E950" s="304"/>
      <c r="F950" s="304"/>
      <c r="G950" s="304"/>
      <c r="H950" s="304"/>
      <c r="I950" s="304"/>
      <c r="J950" s="304"/>
      <c r="K950" s="304"/>
      <c r="L950" s="304"/>
      <c r="M950" s="304"/>
      <c r="N950" s="304"/>
      <c r="O950" s="304"/>
      <c r="P950" s="304"/>
      <c r="Q950" s="304"/>
      <c r="R950" s="304"/>
      <c r="S950" s="304"/>
      <c r="T950" s="304"/>
      <c r="U950" s="304"/>
      <c r="V950" s="304"/>
      <c r="W950" s="304"/>
      <c r="X950" s="304"/>
      <c r="Y950" s="304"/>
    </row>
    <row r="951" spans="1:25" ht="16.5" customHeight="1">
      <c r="A951" s="304"/>
      <c r="B951" s="304"/>
      <c r="C951" s="733"/>
      <c r="D951" s="304"/>
      <c r="E951" s="304"/>
      <c r="F951" s="304"/>
      <c r="G951" s="304"/>
      <c r="H951" s="304"/>
      <c r="I951" s="304"/>
      <c r="J951" s="304"/>
      <c r="K951" s="304"/>
      <c r="L951" s="304"/>
      <c r="M951" s="304"/>
      <c r="N951" s="304"/>
      <c r="O951" s="304"/>
      <c r="P951" s="304"/>
      <c r="Q951" s="304"/>
      <c r="R951" s="304"/>
      <c r="S951" s="304"/>
      <c r="T951" s="304"/>
      <c r="U951" s="304"/>
      <c r="V951" s="304"/>
      <c r="W951" s="304"/>
      <c r="X951" s="304"/>
      <c r="Y951" s="304"/>
    </row>
    <row r="952" spans="1:25" ht="16.5" customHeight="1">
      <c r="A952" s="304"/>
      <c r="B952" s="304"/>
      <c r="C952" s="733"/>
      <c r="D952" s="304"/>
      <c r="E952" s="304"/>
      <c r="F952" s="304"/>
      <c r="G952" s="304"/>
      <c r="H952" s="304"/>
      <c r="I952" s="304"/>
      <c r="J952" s="304"/>
      <c r="K952" s="304"/>
      <c r="L952" s="304"/>
      <c r="M952" s="304"/>
      <c r="N952" s="304"/>
      <c r="O952" s="304"/>
      <c r="P952" s="304"/>
      <c r="Q952" s="304"/>
      <c r="R952" s="304"/>
      <c r="S952" s="304"/>
      <c r="T952" s="304"/>
      <c r="U952" s="304"/>
      <c r="V952" s="304"/>
      <c r="W952" s="304"/>
      <c r="X952" s="304"/>
      <c r="Y952" s="304"/>
    </row>
    <row r="953" spans="1:25" ht="16.5" customHeight="1">
      <c r="A953" s="304"/>
      <c r="B953" s="304"/>
      <c r="C953" s="733"/>
      <c r="D953" s="304"/>
      <c r="E953" s="304"/>
      <c r="F953" s="304"/>
      <c r="G953" s="304"/>
      <c r="H953" s="304"/>
      <c r="I953" s="304"/>
      <c r="J953" s="304"/>
      <c r="K953" s="304"/>
      <c r="L953" s="304"/>
      <c r="M953" s="304"/>
      <c r="N953" s="304"/>
      <c r="O953" s="304"/>
      <c r="P953" s="304"/>
      <c r="Q953" s="304"/>
      <c r="R953" s="304"/>
      <c r="S953" s="304"/>
      <c r="T953" s="304"/>
      <c r="U953" s="304"/>
      <c r="V953" s="304"/>
      <c r="W953" s="304"/>
      <c r="X953" s="304"/>
      <c r="Y953" s="304"/>
    </row>
    <row r="954" spans="1:25" ht="16.5" customHeight="1">
      <c r="A954" s="304"/>
      <c r="B954" s="304"/>
      <c r="C954" s="733"/>
      <c r="D954" s="304"/>
      <c r="E954" s="304"/>
      <c r="F954" s="304"/>
      <c r="G954" s="304"/>
      <c r="H954" s="304"/>
      <c r="I954" s="304"/>
      <c r="J954" s="304"/>
      <c r="K954" s="304"/>
      <c r="L954" s="304"/>
      <c r="M954" s="304"/>
      <c r="N954" s="304"/>
      <c r="O954" s="304"/>
      <c r="P954" s="304"/>
      <c r="Q954" s="304"/>
      <c r="R954" s="304"/>
      <c r="S954" s="304"/>
      <c r="T954" s="304"/>
      <c r="U954" s="304"/>
      <c r="V954" s="304"/>
      <c r="W954" s="304"/>
      <c r="X954" s="304"/>
      <c r="Y954" s="304"/>
    </row>
    <row r="955" spans="1:25" ht="16.5" customHeight="1">
      <c r="A955" s="304"/>
      <c r="B955" s="304"/>
      <c r="C955" s="733"/>
      <c r="D955" s="304"/>
      <c r="E955" s="304"/>
      <c r="F955" s="304"/>
      <c r="G955" s="304"/>
      <c r="H955" s="304"/>
      <c r="I955" s="304"/>
      <c r="J955" s="304"/>
      <c r="K955" s="304"/>
      <c r="L955" s="304"/>
      <c r="M955" s="304"/>
      <c r="N955" s="304"/>
      <c r="O955" s="304"/>
      <c r="P955" s="304"/>
      <c r="Q955" s="304"/>
      <c r="R955" s="304"/>
      <c r="S955" s="304"/>
      <c r="T955" s="304"/>
      <c r="U955" s="304"/>
      <c r="V955" s="304"/>
      <c r="W955" s="304"/>
      <c r="X955" s="304"/>
      <c r="Y955" s="304"/>
    </row>
    <row r="956" spans="1:25" ht="16.5" customHeight="1">
      <c r="A956" s="304"/>
      <c r="B956" s="304"/>
      <c r="C956" s="733"/>
      <c r="D956" s="304"/>
      <c r="E956" s="304"/>
      <c r="F956" s="304"/>
      <c r="G956" s="304"/>
      <c r="H956" s="304"/>
      <c r="I956" s="304"/>
      <c r="J956" s="304"/>
      <c r="K956" s="304"/>
      <c r="L956" s="304"/>
      <c r="M956" s="304"/>
      <c r="N956" s="304"/>
      <c r="O956" s="304"/>
      <c r="P956" s="304"/>
      <c r="Q956" s="304"/>
      <c r="R956" s="304"/>
      <c r="S956" s="304"/>
      <c r="T956" s="304"/>
      <c r="U956" s="304"/>
      <c r="V956" s="304"/>
      <c r="W956" s="304"/>
      <c r="X956" s="304"/>
      <c r="Y956" s="304"/>
    </row>
    <row r="957" spans="1:25" ht="16.5" customHeight="1">
      <c r="A957" s="304"/>
      <c r="B957" s="304"/>
      <c r="C957" s="733"/>
      <c r="D957" s="304"/>
      <c r="E957" s="304"/>
      <c r="F957" s="304"/>
      <c r="G957" s="304"/>
      <c r="H957" s="304"/>
      <c r="I957" s="304"/>
      <c r="J957" s="304"/>
      <c r="K957" s="304"/>
      <c r="L957" s="304"/>
      <c r="M957" s="304"/>
      <c r="N957" s="304"/>
      <c r="O957" s="304"/>
      <c r="P957" s="304"/>
      <c r="Q957" s="304"/>
      <c r="R957" s="304"/>
      <c r="S957" s="304"/>
      <c r="T957" s="304"/>
      <c r="U957" s="304"/>
      <c r="V957" s="304"/>
      <c r="W957" s="304"/>
      <c r="X957" s="304"/>
      <c r="Y957" s="304"/>
    </row>
    <row r="958" spans="1:25" ht="16.5" customHeight="1">
      <c r="A958" s="304"/>
      <c r="B958" s="304"/>
      <c r="C958" s="733"/>
      <c r="D958" s="304"/>
      <c r="E958" s="304"/>
      <c r="F958" s="304"/>
      <c r="G958" s="304"/>
      <c r="H958" s="304"/>
      <c r="I958" s="304"/>
      <c r="J958" s="304"/>
      <c r="K958" s="304"/>
      <c r="L958" s="304"/>
      <c r="M958" s="304"/>
      <c r="N958" s="304"/>
      <c r="O958" s="304"/>
      <c r="P958" s="304"/>
      <c r="Q958" s="304"/>
      <c r="R958" s="304"/>
      <c r="S958" s="304"/>
      <c r="T958" s="304"/>
      <c r="U958" s="304"/>
      <c r="V958" s="304"/>
      <c r="W958" s="304"/>
      <c r="X958" s="304"/>
      <c r="Y958" s="304"/>
    </row>
    <row r="959" spans="1:25" ht="16.5" customHeight="1">
      <c r="A959" s="304"/>
      <c r="B959" s="304"/>
      <c r="C959" s="733"/>
      <c r="D959" s="304"/>
      <c r="E959" s="304"/>
      <c r="F959" s="304"/>
      <c r="G959" s="304"/>
      <c r="H959" s="304"/>
      <c r="I959" s="304"/>
      <c r="J959" s="304"/>
      <c r="K959" s="304"/>
      <c r="L959" s="304"/>
      <c r="M959" s="304"/>
      <c r="N959" s="304"/>
      <c r="O959" s="304"/>
      <c r="P959" s="304"/>
      <c r="Q959" s="304"/>
      <c r="R959" s="304"/>
      <c r="S959" s="304"/>
      <c r="T959" s="304"/>
      <c r="U959" s="304"/>
      <c r="V959" s="304"/>
      <c r="W959" s="304"/>
      <c r="X959" s="304"/>
      <c r="Y959" s="304"/>
    </row>
    <row r="960" spans="1:25" ht="16.5" customHeight="1">
      <c r="A960" s="304"/>
      <c r="B960" s="304"/>
      <c r="C960" s="733"/>
      <c r="D960" s="304"/>
      <c r="E960" s="304"/>
      <c r="F960" s="304"/>
      <c r="G960" s="304"/>
      <c r="H960" s="304"/>
      <c r="I960" s="304"/>
      <c r="J960" s="304"/>
      <c r="K960" s="304"/>
      <c r="L960" s="304"/>
      <c r="M960" s="304"/>
      <c r="N960" s="304"/>
      <c r="O960" s="304"/>
      <c r="P960" s="304"/>
      <c r="Q960" s="304"/>
      <c r="R960" s="304"/>
      <c r="S960" s="304"/>
      <c r="T960" s="304"/>
      <c r="U960" s="304"/>
      <c r="V960" s="304"/>
      <c r="W960" s="304"/>
      <c r="X960" s="304"/>
      <c r="Y960" s="304"/>
    </row>
    <row r="961" spans="1:25" ht="16.5" customHeight="1">
      <c r="A961" s="304"/>
      <c r="B961" s="304"/>
      <c r="C961" s="733"/>
      <c r="D961" s="304"/>
      <c r="E961" s="304"/>
      <c r="F961" s="304"/>
      <c r="G961" s="304"/>
      <c r="H961" s="304"/>
      <c r="I961" s="304"/>
      <c r="J961" s="304"/>
      <c r="K961" s="304"/>
      <c r="L961" s="304"/>
      <c r="M961" s="304"/>
      <c r="N961" s="304"/>
      <c r="O961" s="304"/>
      <c r="P961" s="304"/>
      <c r="Q961" s="304"/>
      <c r="R961" s="304"/>
      <c r="S961" s="304"/>
      <c r="T961" s="304"/>
      <c r="U961" s="304"/>
      <c r="V961" s="304"/>
      <c r="W961" s="304"/>
      <c r="X961" s="304"/>
      <c r="Y961" s="304"/>
    </row>
    <row r="962" spans="1:25" ht="16.5" customHeight="1">
      <c r="A962" s="304"/>
      <c r="B962" s="304"/>
      <c r="C962" s="733"/>
      <c r="D962" s="304"/>
      <c r="E962" s="304"/>
      <c r="F962" s="304"/>
      <c r="G962" s="304"/>
      <c r="H962" s="304"/>
      <c r="I962" s="304"/>
      <c r="J962" s="304"/>
      <c r="K962" s="304"/>
      <c r="L962" s="304"/>
      <c r="M962" s="304"/>
      <c r="N962" s="304"/>
      <c r="O962" s="304"/>
      <c r="P962" s="304"/>
      <c r="Q962" s="304"/>
      <c r="R962" s="304"/>
      <c r="S962" s="304"/>
      <c r="T962" s="304"/>
      <c r="U962" s="304"/>
      <c r="V962" s="304"/>
      <c r="W962" s="304"/>
      <c r="X962" s="304"/>
      <c r="Y962" s="304"/>
    </row>
    <row r="963" spans="1:25" ht="16.5" customHeight="1">
      <c r="A963" s="304"/>
      <c r="B963" s="304"/>
      <c r="C963" s="733"/>
      <c r="D963" s="304"/>
      <c r="E963" s="304"/>
      <c r="F963" s="304"/>
      <c r="G963" s="304"/>
      <c r="H963" s="304"/>
      <c r="I963" s="304"/>
      <c r="J963" s="304"/>
      <c r="K963" s="304"/>
      <c r="L963" s="304"/>
      <c r="M963" s="304"/>
      <c r="N963" s="304"/>
      <c r="O963" s="304"/>
      <c r="P963" s="304"/>
      <c r="Q963" s="304"/>
      <c r="R963" s="304"/>
      <c r="S963" s="304"/>
      <c r="T963" s="304"/>
      <c r="U963" s="304"/>
      <c r="V963" s="304"/>
      <c r="W963" s="304"/>
      <c r="X963" s="304"/>
      <c r="Y963" s="304"/>
    </row>
    <row r="964" spans="1:25" ht="16.5" customHeight="1">
      <c r="A964" s="304"/>
      <c r="B964" s="304"/>
      <c r="C964" s="733"/>
      <c r="D964" s="304"/>
      <c r="E964" s="304"/>
      <c r="F964" s="304"/>
      <c r="G964" s="304"/>
      <c r="H964" s="304"/>
      <c r="I964" s="304"/>
      <c r="J964" s="304"/>
      <c r="K964" s="304"/>
      <c r="L964" s="304"/>
      <c r="M964" s="304"/>
      <c r="N964" s="304"/>
      <c r="O964" s="304"/>
      <c r="P964" s="304"/>
      <c r="Q964" s="304"/>
      <c r="R964" s="304"/>
      <c r="S964" s="304"/>
      <c r="T964" s="304"/>
      <c r="U964" s="304"/>
      <c r="V964" s="304"/>
      <c r="W964" s="304"/>
      <c r="X964" s="304"/>
      <c r="Y964" s="304"/>
    </row>
    <row r="965" spans="1:25" ht="16.5" customHeight="1">
      <c r="A965" s="304"/>
      <c r="B965" s="304"/>
      <c r="C965" s="733"/>
      <c r="D965" s="304"/>
      <c r="E965" s="304"/>
      <c r="F965" s="304"/>
      <c r="G965" s="304"/>
      <c r="H965" s="304"/>
      <c r="I965" s="304"/>
      <c r="J965" s="304"/>
      <c r="K965" s="304"/>
      <c r="L965" s="304"/>
      <c r="M965" s="304"/>
      <c r="N965" s="304"/>
      <c r="O965" s="304"/>
      <c r="P965" s="304"/>
      <c r="Q965" s="304"/>
      <c r="R965" s="304"/>
      <c r="S965" s="304"/>
      <c r="T965" s="304"/>
      <c r="U965" s="304"/>
      <c r="V965" s="304"/>
      <c r="W965" s="304"/>
      <c r="X965" s="304"/>
      <c r="Y965" s="304"/>
    </row>
    <row r="966" spans="1:25" ht="16.5" customHeight="1">
      <c r="A966" s="304"/>
      <c r="B966" s="304"/>
      <c r="C966" s="733"/>
      <c r="D966" s="304"/>
      <c r="E966" s="304"/>
      <c r="F966" s="304"/>
      <c r="G966" s="304"/>
      <c r="H966" s="304"/>
      <c r="I966" s="304"/>
      <c r="J966" s="304"/>
      <c r="K966" s="304"/>
      <c r="L966" s="304"/>
      <c r="M966" s="304"/>
      <c r="N966" s="304"/>
      <c r="O966" s="304"/>
      <c r="P966" s="304"/>
      <c r="Q966" s="304"/>
      <c r="R966" s="304"/>
      <c r="S966" s="304"/>
      <c r="T966" s="304"/>
      <c r="U966" s="304"/>
      <c r="V966" s="304"/>
      <c r="W966" s="304"/>
      <c r="X966" s="304"/>
      <c r="Y966" s="304"/>
    </row>
    <row r="967" spans="1:25" ht="16.5" customHeight="1">
      <c r="A967" s="304"/>
      <c r="B967" s="304"/>
      <c r="C967" s="733"/>
      <c r="D967" s="304"/>
      <c r="E967" s="304"/>
      <c r="F967" s="304"/>
      <c r="G967" s="304"/>
      <c r="H967" s="304"/>
      <c r="I967" s="304"/>
      <c r="J967" s="304"/>
      <c r="K967" s="304"/>
      <c r="L967" s="304"/>
      <c r="M967" s="304"/>
      <c r="N967" s="304"/>
      <c r="O967" s="304"/>
      <c r="P967" s="304"/>
      <c r="Q967" s="304"/>
      <c r="R967" s="304"/>
      <c r="S967" s="304"/>
      <c r="T967" s="304"/>
      <c r="U967" s="304"/>
      <c r="V967" s="304"/>
      <c r="W967" s="304"/>
      <c r="X967" s="304"/>
      <c r="Y967" s="304"/>
    </row>
    <row r="968" spans="1:25" ht="16.5" customHeight="1">
      <c r="A968" s="304"/>
      <c r="B968" s="304"/>
      <c r="C968" s="733"/>
      <c r="D968" s="304"/>
      <c r="E968" s="304"/>
      <c r="F968" s="304"/>
      <c r="G968" s="304"/>
      <c r="H968" s="304"/>
      <c r="I968" s="304"/>
      <c r="J968" s="304"/>
      <c r="K968" s="304"/>
      <c r="L968" s="304"/>
      <c r="M968" s="304"/>
      <c r="N968" s="304"/>
      <c r="O968" s="304"/>
      <c r="P968" s="304"/>
      <c r="Q968" s="304"/>
      <c r="R968" s="304"/>
      <c r="S968" s="304"/>
      <c r="T968" s="304"/>
      <c r="U968" s="304"/>
      <c r="V968" s="304"/>
      <c r="W968" s="304"/>
      <c r="X968" s="304"/>
      <c r="Y968" s="304"/>
    </row>
    <row r="969" spans="1:25" ht="16.5" customHeight="1">
      <c r="A969" s="304"/>
      <c r="B969" s="304"/>
      <c r="C969" s="733"/>
      <c r="D969" s="304"/>
      <c r="E969" s="304"/>
      <c r="F969" s="304"/>
      <c r="G969" s="304"/>
      <c r="H969" s="304"/>
      <c r="I969" s="304"/>
      <c r="J969" s="304"/>
      <c r="K969" s="304"/>
      <c r="L969" s="304"/>
      <c r="M969" s="304"/>
      <c r="N969" s="304"/>
      <c r="O969" s="304"/>
      <c r="P969" s="304"/>
      <c r="Q969" s="304"/>
      <c r="R969" s="304"/>
      <c r="S969" s="304"/>
      <c r="T969" s="304"/>
      <c r="U969" s="304"/>
      <c r="V969" s="304"/>
      <c r="W969" s="304"/>
      <c r="X969" s="304"/>
      <c r="Y969" s="304"/>
    </row>
    <row r="970" spans="1:25" ht="16.5" customHeight="1">
      <c r="A970" s="304"/>
      <c r="B970" s="304"/>
      <c r="C970" s="733"/>
      <c r="D970" s="304"/>
      <c r="E970" s="304"/>
      <c r="F970" s="304"/>
      <c r="G970" s="304"/>
      <c r="H970" s="304"/>
      <c r="I970" s="304"/>
      <c r="J970" s="304"/>
      <c r="K970" s="304"/>
      <c r="L970" s="304"/>
      <c r="M970" s="304"/>
      <c r="N970" s="304"/>
      <c r="O970" s="304"/>
      <c r="P970" s="304"/>
      <c r="Q970" s="304"/>
      <c r="R970" s="304"/>
      <c r="S970" s="304"/>
      <c r="T970" s="304"/>
      <c r="U970" s="304"/>
      <c r="V970" s="304"/>
      <c r="W970" s="304"/>
      <c r="X970" s="304"/>
      <c r="Y970" s="304"/>
    </row>
    <row r="971" spans="1:25" ht="16.5" customHeight="1">
      <c r="A971" s="304"/>
      <c r="B971" s="304"/>
      <c r="C971" s="733"/>
      <c r="D971" s="304"/>
      <c r="E971" s="304"/>
      <c r="F971" s="304"/>
      <c r="G971" s="304"/>
      <c r="H971" s="304"/>
      <c r="I971" s="304"/>
      <c r="J971" s="304"/>
      <c r="K971" s="304"/>
      <c r="L971" s="304"/>
      <c r="M971" s="304"/>
      <c r="N971" s="304"/>
      <c r="O971" s="304"/>
      <c r="P971" s="304"/>
      <c r="Q971" s="304"/>
      <c r="R971" s="304"/>
      <c r="S971" s="304"/>
      <c r="T971" s="304"/>
      <c r="U971" s="304"/>
      <c r="V971" s="304"/>
      <c r="W971" s="304"/>
      <c r="X971" s="304"/>
      <c r="Y971" s="304"/>
    </row>
    <row r="972" spans="1:25" ht="16.5" customHeight="1">
      <c r="A972" s="304"/>
      <c r="B972" s="304"/>
      <c r="C972" s="733"/>
      <c r="D972" s="304"/>
      <c r="E972" s="304"/>
      <c r="F972" s="304"/>
      <c r="G972" s="304"/>
      <c r="H972" s="304"/>
      <c r="I972" s="304"/>
      <c r="J972" s="304"/>
      <c r="K972" s="304"/>
      <c r="L972" s="304"/>
      <c r="M972" s="304"/>
      <c r="N972" s="304"/>
      <c r="O972" s="304"/>
      <c r="P972" s="304"/>
      <c r="Q972" s="304"/>
      <c r="R972" s="304"/>
      <c r="S972" s="304"/>
      <c r="T972" s="304"/>
      <c r="U972" s="304"/>
      <c r="V972" s="304"/>
      <c r="W972" s="304"/>
      <c r="X972" s="304"/>
      <c r="Y972" s="304"/>
    </row>
    <row r="973" spans="1:25" ht="16.5" customHeight="1">
      <c r="A973" s="304"/>
      <c r="B973" s="304"/>
      <c r="C973" s="733"/>
      <c r="D973" s="304"/>
      <c r="E973" s="304"/>
      <c r="F973" s="304"/>
      <c r="G973" s="304"/>
      <c r="H973" s="304"/>
      <c r="I973" s="304"/>
      <c r="J973" s="304"/>
      <c r="K973" s="304"/>
      <c r="L973" s="304"/>
      <c r="M973" s="304"/>
      <c r="N973" s="304"/>
      <c r="O973" s="304"/>
      <c r="P973" s="304"/>
      <c r="Q973" s="304"/>
      <c r="R973" s="304"/>
      <c r="S973" s="304"/>
      <c r="T973" s="304"/>
      <c r="U973" s="304"/>
      <c r="V973" s="304"/>
      <c r="W973" s="304"/>
      <c r="X973" s="304"/>
      <c r="Y973" s="304"/>
    </row>
    <row r="974" spans="1:25" ht="16.5" customHeight="1">
      <c r="A974" s="304"/>
      <c r="B974" s="304"/>
      <c r="C974" s="733"/>
      <c r="D974" s="304"/>
      <c r="E974" s="304"/>
      <c r="F974" s="304"/>
      <c r="G974" s="304"/>
      <c r="H974" s="304"/>
      <c r="I974" s="304"/>
      <c r="J974" s="304"/>
      <c r="K974" s="304"/>
      <c r="L974" s="304"/>
      <c r="M974" s="304"/>
      <c r="N974" s="304"/>
      <c r="O974" s="304"/>
      <c r="P974" s="304"/>
      <c r="Q974" s="304"/>
      <c r="R974" s="304"/>
      <c r="S974" s="304"/>
      <c r="T974" s="304"/>
      <c r="U974" s="304"/>
      <c r="V974" s="304"/>
      <c r="W974" s="304"/>
      <c r="X974" s="304"/>
      <c r="Y974" s="304"/>
    </row>
    <row r="975" spans="1:25" ht="16.5" customHeight="1">
      <c r="A975" s="304"/>
      <c r="B975" s="304"/>
      <c r="C975" s="733"/>
      <c r="D975" s="304"/>
      <c r="E975" s="304"/>
      <c r="F975" s="304"/>
      <c r="G975" s="304"/>
      <c r="H975" s="304"/>
      <c r="I975" s="304"/>
      <c r="J975" s="304"/>
      <c r="K975" s="304"/>
      <c r="L975" s="304"/>
      <c r="M975" s="304"/>
      <c r="N975" s="304"/>
      <c r="O975" s="304"/>
      <c r="P975" s="304"/>
      <c r="Q975" s="304"/>
      <c r="R975" s="304"/>
      <c r="S975" s="304"/>
      <c r="T975" s="304"/>
      <c r="U975" s="304"/>
      <c r="V975" s="304"/>
      <c r="W975" s="304"/>
      <c r="X975" s="304"/>
      <c r="Y975" s="304"/>
    </row>
    <row r="976" spans="1:25" ht="16.5" customHeight="1">
      <c r="A976" s="304"/>
      <c r="B976" s="304"/>
      <c r="C976" s="733"/>
      <c r="D976" s="304"/>
      <c r="E976" s="304"/>
      <c r="F976" s="304"/>
      <c r="G976" s="304"/>
      <c r="H976" s="304"/>
      <c r="I976" s="304"/>
      <c r="J976" s="304"/>
      <c r="K976" s="304"/>
      <c r="L976" s="304"/>
      <c r="M976" s="304"/>
      <c r="N976" s="304"/>
      <c r="O976" s="304"/>
      <c r="P976" s="304"/>
      <c r="Q976" s="304"/>
      <c r="R976" s="304"/>
      <c r="S976" s="304"/>
      <c r="T976" s="304"/>
      <c r="U976" s="304"/>
      <c r="V976" s="304"/>
      <c r="W976" s="304"/>
      <c r="X976" s="304"/>
      <c r="Y976" s="304"/>
    </row>
    <row r="977" spans="1:25" ht="16.5" customHeight="1">
      <c r="A977" s="304"/>
      <c r="B977" s="304"/>
      <c r="C977" s="733"/>
      <c r="D977" s="304"/>
      <c r="E977" s="304"/>
      <c r="F977" s="304"/>
      <c r="G977" s="304"/>
      <c r="H977" s="304"/>
      <c r="I977" s="304"/>
      <c r="J977" s="304"/>
      <c r="K977" s="304"/>
      <c r="L977" s="304"/>
      <c r="M977" s="304"/>
      <c r="N977" s="304"/>
      <c r="O977" s="304"/>
      <c r="P977" s="304"/>
      <c r="Q977" s="304"/>
      <c r="R977" s="304"/>
      <c r="S977" s="304"/>
      <c r="T977" s="304"/>
      <c r="U977" s="304"/>
      <c r="V977" s="304"/>
      <c r="W977" s="304"/>
      <c r="X977" s="304"/>
      <c r="Y977" s="304"/>
    </row>
    <row r="978" spans="1:25" ht="16.5" customHeight="1">
      <c r="A978" s="304"/>
      <c r="B978" s="304"/>
      <c r="C978" s="733"/>
      <c r="D978" s="304"/>
      <c r="E978" s="304"/>
      <c r="F978" s="304"/>
      <c r="G978" s="304"/>
      <c r="H978" s="304"/>
      <c r="I978" s="304"/>
      <c r="J978" s="304"/>
      <c r="K978" s="304"/>
      <c r="L978" s="304"/>
      <c r="M978" s="304"/>
      <c r="N978" s="304"/>
      <c r="O978" s="304"/>
      <c r="P978" s="304"/>
      <c r="Q978" s="304"/>
      <c r="R978" s="304"/>
      <c r="S978" s="304"/>
      <c r="T978" s="304"/>
      <c r="U978" s="304"/>
      <c r="V978" s="304"/>
      <c r="W978" s="304"/>
      <c r="X978" s="304"/>
      <c r="Y978" s="304"/>
    </row>
    <row r="979" spans="1:25" ht="16.5" customHeight="1">
      <c r="A979" s="304"/>
      <c r="B979" s="304"/>
      <c r="C979" s="733"/>
      <c r="D979" s="304"/>
      <c r="E979" s="304"/>
      <c r="F979" s="304"/>
      <c r="G979" s="304"/>
      <c r="H979" s="304"/>
      <c r="I979" s="304"/>
      <c r="J979" s="304"/>
      <c r="K979" s="304"/>
      <c r="L979" s="304"/>
      <c r="M979" s="304"/>
      <c r="N979" s="304"/>
      <c r="O979" s="304"/>
      <c r="P979" s="304"/>
      <c r="Q979" s="304"/>
      <c r="R979" s="304"/>
      <c r="S979" s="304"/>
      <c r="T979" s="304"/>
      <c r="U979" s="304"/>
      <c r="V979" s="304"/>
      <c r="W979" s="304"/>
      <c r="X979" s="304"/>
      <c r="Y979" s="304"/>
    </row>
    <row r="980" spans="1:25" ht="16.5" customHeight="1">
      <c r="A980" s="304"/>
      <c r="B980" s="304"/>
      <c r="C980" s="733"/>
      <c r="D980" s="304"/>
      <c r="E980" s="304"/>
      <c r="F980" s="304"/>
      <c r="G980" s="304"/>
      <c r="H980" s="304"/>
      <c r="I980" s="304"/>
      <c r="J980" s="304"/>
      <c r="K980" s="304"/>
      <c r="L980" s="304"/>
      <c r="M980" s="304"/>
      <c r="N980" s="304"/>
      <c r="O980" s="304"/>
      <c r="P980" s="304"/>
      <c r="Q980" s="304"/>
      <c r="R980" s="304"/>
      <c r="S980" s="304"/>
      <c r="T980" s="304"/>
      <c r="U980" s="304"/>
      <c r="V980" s="304"/>
      <c r="W980" s="304"/>
      <c r="X980" s="304"/>
      <c r="Y980" s="304"/>
    </row>
    <row r="981" spans="1:25" ht="16.5" customHeight="1">
      <c r="A981" s="304"/>
      <c r="B981" s="304"/>
      <c r="C981" s="733"/>
      <c r="D981" s="304"/>
      <c r="E981" s="304"/>
      <c r="F981" s="304"/>
      <c r="G981" s="304"/>
      <c r="H981" s="304"/>
      <c r="I981" s="304"/>
      <c r="J981" s="304"/>
      <c r="K981" s="304"/>
      <c r="L981" s="304"/>
      <c r="M981" s="304"/>
      <c r="N981" s="304"/>
      <c r="O981" s="304"/>
      <c r="P981" s="304"/>
      <c r="Q981" s="304"/>
      <c r="R981" s="304"/>
      <c r="S981" s="304"/>
      <c r="T981" s="304"/>
      <c r="U981" s="304"/>
      <c r="V981" s="304"/>
      <c r="W981" s="304"/>
      <c r="X981" s="304"/>
      <c r="Y981" s="304"/>
    </row>
    <row r="982" spans="1:25" ht="16.5" customHeight="1">
      <c r="A982" s="304"/>
      <c r="B982" s="304"/>
      <c r="C982" s="733"/>
      <c r="D982" s="304"/>
      <c r="E982" s="304"/>
      <c r="F982" s="304"/>
      <c r="G982" s="304"/>
      <c r="H982" s="304"/>
      <c r="I982" s="304"/>
      <c r="J982" s="304"/>
      <c r="K982" s="304"/>
      <c r="L982" s="304"/>
      <c r="M982" s="304"/>
      <c r="N982" s="304"/>
      <c r="O982" s="304"/>
      <c r="P982" s="304"/>
      <c r="Q982" s="304"/>
      <c r="R982" s="304"/>
      <c r="S982" s="304"/>
      <c r="T982" s="304"/>
      <c r="U982" s="304"/>
      <c r="V982" s="304"/>
      <c r="W982" s="304"/>
      <c r="X982" s="304"/>
      <c r="Y982" s="304"/>
    </row>
    <row r="983" spans="1:25" ht="16.5" customHeight="1">
      <c r="A983" s="304"/>
      <c r="B983" s="304"/>
      <c r="C983" s="733"/>
      <c r="D983" s="304"/>
      <c r="E983" s="304"/>
      <c r="F983" s="304"/>
      <c r="G983" s="304"/>
      <c r="H983" s="304"/>
      <c r="I983" s="304"/>
      <c r="J983" s="304"/>
      <c r="K983" s="304"/>
      <c r="L983" s="304"/>
      <c r="M983" s="304"/>
      <c r="N983" s="304"/>
      <c r="O983" s="304"/>
      <c r="P983" s="304"/>
      <c r="Q983" s="304"/>
      <c r="R983" s="304"/>
      <c r="S983" s="304"/>
      <c r="T983" s="304"/>
      <c r="U983" s="304"/>
      <c r="V983" s="304"/>
      <c r="W983" s="304"/>
      <c r="X983" s="304"/>
      <c r="Y983" s="304"/>
    </row>
    <row r="984" spans="1:25" ht="16.5" customHeight="1">
      <c r="A984" s="304"/>
      <c r="B984" s="304"/>
      <c r="C984" s="733"/>
      <c r="D984" s="304"/>
      <c r="E984" s="304"/>
      <c r="F984" s="304"/>
      <c r="G984" s="304"/>
      <c r="H984" s="304"/>
      <c r="I984" s="304"/>
      <c r="J984" s="304"/>
      <c r="K984" s="304"/>
      <c r="L984" s="304"/>
      <c r="M984" s="304"/>
      <c r="N984" s="304"/>
      <c r="O984" s="304"/>
      <c r="P984" s="304"/>
      <c r="Q984" s="304"/>
      <c r="R984" s="304"/>
      <c r="S984" s="304"/>
      <c r="T984" s="304"/>
      <c r="U984" s="304"/>
      <c r="V984" s="304"/>
      <c r="W984" s="304"/>
      <c r="X984" s="304"/>
      <c r="Y984" s="304"/>
    </row>
    <row r="985" spans="1:25" ht="16.5" customHeight="1">
      <c r="A985" s="304"/>
      <c r="B985" s="304"/>
      <c r="C985" s="733"/>
      <c r="D985" s="304"/>
      <c r="E985" s="304"/>
      <c r="F985" s="304"/>
      <c r="G985" s="304"/>
      <c r="H985" s="304"/>
      <c r="I985" s="304"/>
      <c r="J985" s="304"/>
      <c r="K985" s="304"/>
      <c r="L985" s="304"/>
      <c r="M985" s="304"/>
      <c r="N985" s="304"/>
      <c r="O985" s="304"/>
      <c r="P985" s="304"/>
      <c r="Q985" s="304"/>
      <c r="R985" s="304"/>
      <c r="S985" s="304"/>
      <c r="T985" s="304"/>
      <c r="U985" s="304"/>
      <c r="V985" s="304"/>
      <c r="W985" s="304"/>
      <c r="X985" s="304"/>
      <c r="Y985" s="304"/>
    </row>
    <row r="986" spans="1:25" ht="16.5" customHeight="1">
      <c r="A986" s="304"/>
      <c r="B986" s="304"/>
      <c r="C986" s="733"/>
      <c r="D986" s="304"/>
      <c r="E986" s="304"/>
      <c r="F986" s="304"/>
      <c r="G986" s="304"/>
      <c r="H986" s="304"/>
      <c r="I986" s="304"/>
      <c r="J986" s="304"/>
      <c r="K986" s="304"/>
      <c r="L986" s="304"/>
      <c r="M986" s="304"/>
      <c r="N986" s="304"/>
      <c r="O986" s="304"/>
      <c r="P986" s="304"/>
      <c r="Q986" s="304"/>
      <c r="R986" s="304"/>
      <c r="S986" s="304"/>
      <c r="T986" s="304"/>
      <c r="U986" s="304"/>
      <c r="V986" s="304"/>
      <c r="W986" s="304"/>
      <c r="X986" s="304"/>
      <c r="Y986" s="304"/>
    </row>
    <row r="987" spans="1:25" ht="16.5" customHeight="1">
      <c r="A987" s="304"/>
      <c r="B987" s="304"/>
      <c r="C987" s="733"/>
      <c r="D987" s="304"/>
      <c r="E987" s="304"/>
      <c r="F987" s="304"/>
      <c r="G987" s="304"/>
      <c r="H987" s="304"/>
      <c r="I987" s="304"/>
      <c r="J987" s="304"/>
      <c r="K987" s="304"/>
      <c r="L987" s="304"/>
      <c r="M987" s="304"/>
      <c r="N987" s="304"/>
      <c r="O987" s="304"/>
      <c r="P987" s="304"/>
      <c r="Q987" s="304"/>
      <c r="R987" s="304"/>
      <c r="S987" s="304"/>
      <c r="T987" s="304"/>
      <c r="U987" s="304"/>
      <c r="V987" s="304"/>
      <c r="W987" s="304"/>
      <c r="X987" s="304"/>
      <c r="Y987" s="304"/>
    </row>
    <row r="988" spans="1:25" ht="16.5" customHeight="1">
      <c r="A988" s="304"/>
      <c r="B988" s="304"/>
      <c r="C988" s="733"/>
      <c r="D988" s="304"/>
      <c r="E988" s="304"/>
      <c r="F988" s="304"/>
      <c r="G988" s="304"/>
      <c r="H988" s="304"/>
      <c r="I988" s="304"/>
      <c r="J988" s="304"/>
      <c r="K988" s="304"/>
      <c r="L988" s="304"/>
      <c r="M988" s="304"/>
      <c r="N988" s="304"/>
      <c r="O988" s="304"/>
      <c r="P988" s="304"/>
      <c r="Q988" s="304"/>
      <c r="R988" s="304"/>
      <c r="S988" s="304"/>
      <c r="T988" s="304"/>
      <c r="U988" s="304"/>
      <c r="V988" s="304"/>
      <c r="W988" s="304"/>
      <c r="X988" s="304"/>
      <c r="Y988" s="304"/>
    </row>
    <row r="989" spans="1:25" ht="16.5" customHeight="1">
      <c r="A989" s="304"/>
      <c r="B989" s="304"/>
      <c r="C989" s="733"/>
      <c r="D989" s="304"/>
      <c r="E989" s="304"/>
      <c r="F989" s="304"/>
      <c r="G989" s="304"/>
      <c r="H989" s="304"/>
      <c r="I989" s="304"/>
      <c r="J989" s="304"/>
      <c r="K989" s="304"/>
      <c r="L989" s="304"/>
      <c r="M989" s="304"/>
      <c r="N989" s="304"/>
      <c r="O989" s="304"/>
      <c r="P989" s="304"/>
      <c r="Q989" s="304"/>
      <c r="R989" s="304"/>
      <c r="S989" s="304"/>
      <c r="T989" s="304"/>
      <c r="U989" s="304"/>
      <c r="V989" s="304"/>
      <c r="W989" s="304"/>
      <c r="X989" s="304"/>
      <c r="Y989" s="304"/>
    </row>
    <row r="990" spans="1:25" ht="16.5" customHeight="1">
      <c r="A990" s="304"/>
      <c r="B990" s="304"/>
      <c r="C990" s="733"/>
      <c r="D990" s="304"/>
      <c r="E990" s="304"/>
      <c r="F990" s="304"/>
      <c r="G990" s="304"/>
      <c r="H990" s="304"/>
      <c r="I990" s="304"/>
      <c r="J990" s="304"/>
      <c r="K990" s="304"/>
      <c r="L990" s="304"/>
      <c r="M990" s="304"/>
      <c r="N990" s="304"/>
      <c r="O990" s="304"/>
      <c r="P990" s="304"/>
      <c r="Q990" s="304"/>
      <c r="R990" s="304"/>
      <c r="S990" s="304"/>
      <c r="T990" s="304"/>
      <c r="U990" s="304"/>
      <c r="V990" s="304"/>
      <c r="W990" s="304"/>
      <c r="X990" s="304"/>
      <c r="Y990" s="304"/>
    </row>
    <row r="991" spans="1:25" ht="16.5" customHeight="1">
      <c r="A991" s="304"/>
      <c r="B991" s="304"/>
      <c r="C991" s="733"/>
      <c r="D991" s="304"/>
      <c r="E991" s="304"/>
      <c r="F991" s="304"/>
      <c r="G991" s="304"/>
      <c r="H991" s="304"/>
      <c r="I991" s="304"/>
      <c r="J991" s="304"/>
      <c r="K991" s="304"/>
      <c r="L991" s="304"/>
      <c r="M991" s="304"/>
      <c r="N991" s="304"/>
      <c r="O991" s="304"/>
      <c r="P991" s="304"/>
      <c r="Q991" s="304"/>
      <c r="R991" s="304"/>
      <c r="S991" s="304"/>
      <c r="T991" s="304"/>
      <c r="U991" s="304"/>
      <c r="V991" s="304"/>
      <c r="W991" s="304"/>
      <c r="X991" s="304"/>
      <c r="Y991" s="304"/>
    </row>
    <row r="992" spans="1:25" ht="16.5" customHeight="1">
      <c r="A992" s="304"/>
      <c r="B992" s="304"/>
      <c r="C992" s="733"/>
      <c r="D992" s="304"/>
      <c r="E992" s="304"/>
      <c r="F992" s="304"/>
      <c r="G992" s="304"/>
      <c r="H992" s="304"/>
      <c r="I992" s="304"/>
      <c r="J992" s="304"/>
      <c r="K992" s="304"/>
      <c r="L992" s="304"/>
      <c r="M992" s="304"/>
      <c r="N992" s="304"/>
      <c r="O992" s="304"/>
      <c r="P992" s="304"/>
      <c r="Q992" s="304"/>
      <c r="R992" s="304"/>
      <c r="S992" s="304"/>
      <c r="T992" s="304"/>
      <c r="U992" s="304"/>
      <c r="V992" s="304"/>
      <c r="W992" s="304"/>
      <c r="X992" s="304"/>
      <c r="Y992" s="304"/>
    </row>
    <row r="993" spans="1:25" ht="16.5" customHeight="1">
      <c r="A993" s="304"/>
      <c r="B993" s="304"/>
      <c r="C993" s="733"/>
      <c r="D993" s="304"/>
      <c r="E993" s="304"/>
      <c r="F993" s="304"/>
      <c r="G993" s="304"/>
      <c r="H993" s="304"/>
      <c r="I993" s="304"/>
      <c r="J993" s="304"/>
      <c r="K993" s="304"/>
      <c r="L993" s="304"/>
      <c r="M993" s="304"/>
      <c r="N993" s="304"/>
      <c r="O993" s="304"/>
      <c r="P993" s="304"/>
      <c r="Q993" s="304"/>
      <c r="R993" s="304"/>
      <c r="S993" s="304"/>
      <c r="T993" s="304"/>
      <c r="U993" s="304"/>
      <c r="V993" s="304"/>
      <c r="W993" s="304"/>
      <c r="X993" s="304"/>
      <c r="Y993" s="304"/>
    </row>
    <row r="994" spans="1:25" ht="16.5" customHeight="1">
      <c r="A994" s="304"/>
      <c r="B994" s="304"/>
      <c r="C994" s="733"/>
      <c r="D994" s="304"/>
      <c r="E994" s="304"/>
      <c r="F994" s="304"/>
      <c r="G994" s="304"/>
      <c r="H994" s="304"/>
      <c r="I994" s="304"/>
      <c r="J994" s="304"/>
      <c r="K994" s="304"/>
      <c r="L994" s="304"/>
      <c r="M994" s="304"/>
      <c r="N994" s="304"/>
      <c r="O994" s="304"/>
      <c r="P994" s="304"/>
      <c r="Q994" s="304"/>
      <c r="R994" s="304"/>
      <c r="S994" s="304"/>
      <c r="T994" s="304"/>
      <c r="U994" s="304"/>
      <c r="V994" s="304"/>
      <c r="W994" s="304"/>
      <c r="X994" s="304"/>
      <c r="Y994" s="304"/>
    </row>
    <row r="995" spans="1:25" ht="16.5" customHeight="1">
      <c r="A995" s="304"/>
      <c r="B995" s="304"/>
      <c r="C995" s="733"/>
      <c r="D995" s="304"/>
      <c r="E995" s="304"/>
      <c r="F995" s="304"/>
      <c r="G995" s="304"/>
      <c r="H995" s="304"/>
      <c r="I995" s="304"/>
      <c r="J995" s="304"/>
      <c r="K995" s="304"/>
      <c r="L995" s="304"/>
      <c r="M995" s="304"/>
      <c r="N995" s="304"/>
      <c r="O995" s="304"/>
      <c r="P995" s="304"/>
      <c r="Q995" s="304"/>
      <c r="R995" s="304"/>
      <c r="S995" s="304"/>
      <c r="T995" s="304"/>
      <c r="U995" s="304"/>
      <c r="V995" s="304"/>
      <c r="W995" s="304"/>
      <c r="X995" s="304"/>
      <c r="Y995" s="304"/>
    </row>
    <row r="996" spans="1:25" ht="16.5" customHeight="1">
      <c r="A996" s="304"/>
      <c r="B996" s="304"/>
      <c r="C996" s="733"/>
      <c r="D996" s="304"/>
      <c r="E996" s="304"/>
      <c r="F996" s="304"/>
      <c r="G996" s="304"/>
      <c r="H996" s="304"/>
      <c r="I996" s="304"/>
      <c r="J996" s="304"/>
      <c r="K996" s="304"/>
      <c r="L996" s="304"/>
      <c r="M996" s="304"/>
      <c r="N996" s="304"/>
      <c r="O996" s="304"/>
      <c r="P996" s="304"/>
      <c r="Q996" s="304"/>
      <c r="R996" s="304"/>
      <c r="S996" s="304"/>
      <c r="T996" s="304"/>
      <c r="U996" s="304"/>
      <c r="V996" s="304"/>
      <c r="W996" s="304"/>
      <c r="X996" s="304"/>
      <c r="Y996" s="304"/>
    </row>
    <row r="997" spans="1:25" ht="16.5" customHeight="1">
      <c r="A997" s="304"/>
      <c r="B997" s="304"/>
      <c r="C997" s="733"/>
      <c r="D997" s="304"/>
      <c r="E997" s="304"/>
      <c r="F997" s="304"/>
      <c r="G997" s="304"/>
      <c r="H997" s="304"/>
      <c r="I997" s="304"/>
      <c r="J997" s="304"/>
      <c r="K997" s="304"/>
      <c r="L997" s="304"/>
      <c r="M997" s="304"/>
      <c r="N997" s="304"/>
      <c r="O997" s="304"/>
      <c r="P997" s="304"/>
      <c r="Q997" s="304"/>
      <c r="R997" s="304"/>
      <c r="S997" s="304"/>
      <c r="T997" s="304"/>
      <c r="U997" s="304"/>
      <c r="V997" s="304"/>
      <c r="W997" s="304"/>
      <c r="X997" s="304"/>
      <c r="Y997" s="304"/>
    </row>
    <row r="998" spans="1:25" ht="16.5" customHeight="1">
      <c r="A998" s="304"/>
      <c r="B998" s="304"/>
      <c r="C998" s="733"/>
      <c r="D998" s="304"/>
      <c r="E998" s="304"/>
      <c r="F998" s="304"/>
      <c r="G998" s="304"/>
      <c r="H998" s="304"/>
      <c r="I998" s="304"/>
      <c r="J998" s="304"/>
      <c r="K998" s="304"/>
      <c r="L998" s="304"/>
      <c r="M998" s="304"/>
      <c r="N998" s="304"/>
      <c r="O998" s="304"/>
      <c r="P998" s="304"/>
      <c r="Q998" s="304"/>
      <c r="R998" s="304"/>
      <c r="S998" s="304"/>
      <c r="T998" s="304"/>
      <c r="U998" s="304"/>
      <c r="V998" s="304"/>
      <c r="W998" s="304"/>
      <c r="X998" s="304"/>
      <c r="Y998" s="304"/>
    </row>
    <row r="999" spans="1:25" ht="16.5" customHeight="1">
      <c r="A999" s="304"/>
      <c r="B999" s="304"/>
      <c r="C999" s="733"/>
      <c r="D999" s="304"/>
      <c r="E999" s="304"/>
      <c r="F999" s="304"/>
      <c r="G999" s="304"/>
      <c r="H999" s="304"/>
      <c r="I999" s="304"/>
      <c r="J999" s="304"/>
      <c r="K999" s="304"/>
      <c r="L999" s="304"/>
      <c r="M999" s="304"/>
      <c r="N999" s="304"/>
      <c r="O999" s="304"/>
      <c r="P999" s="304"/>
      <c r="Q999" s="304"/>
      <c r="R999" s="304"/>
      <c r="S999" s="304"/>
      <c r="T999" s="304"/>
      <c r="U999" s="304"/>
      <c r="V999" s="304"/>
      <c r="W999" s="304"/>
      <c r="X999" s="304"/>
      <c r="Y999" s="304"/>
    </row>
    <row r="1000" spans="1:25" ht="16.5" customHeight="1">
      <c r="A1000" s="304"/>
      <c r="B1000" s="304"/>
      <c r="C1000" s="733"/>
      <c r="D1000" s="304"/>
      <c r="E1000" s="304"/>
      <c r="F1000" s="304"/>
      <c r="G1000" s="304"/>
      <c r="H1000" s="304"/>
      <c r="I1000" s="304"/>
      <c r="J1000" s="304"/>
      <c r="K1000" s="304"/>
      <c r="L1000" s="304"/>
      <c r="M1000" s="304"/>
      <c r="N1000" s="304"/>
      <c r="O1000" s="304"/>
      <c r="P1000" s="304"/>
      <c r="Q1000" s="304"/>
      <c r="R1000" s="304"/>
      <c r="S1000" s="304"/>
      <c r="T1000" s="304"/>
      <c r="U1000" s="304"/>
      <c r="V1000" s="304"/>
      <c r="W1000" s="304"/>
      <c r="X1000" s="304"/>
      <c r="Y1000" s="304"/>
    </row>
    <row r="1001" spans="1:25" ht="16.5" customHeight="1">
      <c r="A1001" s="304"/>
      <c r="B1001" s="304"/>
      <c r="C1001" s="733"/>
      <c r="D1001" s="304"/>
      <c r="E1001" s="304"/>
      <c r="F1001" s="304"/>
      <c r="G1001" s="304"/>
      <c r="H1001" s="304"/>
      <c r="I1001" s="304"/>
      <c r="J1001" s="304"/>
      <c r="K1001" s="304"/>
      <c r="L1001" s="304"/>
      <c r="M1001" s="304"/>
      <c r="N1001" s="304"/>
      <c r="O1001" s="304"/>
      <c r="P1001" s="304"/>
      <c r="Q1001" s="304"/>
      <c r="R1001" s="304"/>
      <c r="S1001" s="304"/>
      <c r="T1001" s="304"/>
      <c r="U1001" s="304"/>
      <c r="V1001" s="304"/>
      <c r="W1001" s="304"/>
      <c r="X1001" s="304"/>
      <c r="Y1001" s="304"/>
    </row>
    <row r="1002" spans="1:25" ht="16.5" customHeight="1">
      <c r="A1002" s="304"/>
      <c r="B1002" s="304"/>
      <c r="C1002" s="733"/>
      <c r="D1002" s="304"/>
      <c r="E1002" s="304"/>
      <c r="F1002" s="304"/>
      <c r="G1002" s="304"/>
      <c r="H1002" s="304"/>
      <c r="I1002" s="304"/>
      <c r="J1002" s="304"/>
      <c r="K1002" s="304"/>
      <c r="L1002" s="304"/>
      <c r="M1002" s="304"/>
      <c r="N1002" s="304"/>
      <c r="O1002" s="304"/>
      <c r="P1002" s="304"/>
      <c r="Q1002" s="304"/>
      <c r="R1002" s="304"/>
      <c r="S1002" s="304"/>
      <c r="T1002" s="304"/>
      <c r="U1002" s="304"/>
      <c r="V1002" s="304"/>
      <c r="W1002" s="304"/>
      <c r="X1002" s="304"/>
      <c r="Y1002" s="304"/>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F4D2-CA2F-478E-83F4-FAA07E2E329D}">
  <sheetPr codeName="Sheet47"/>
  <dimension ref="A1:C111"/>
  <sheetViews>
    <sheetView zoomScale="75" zoomScaleNormal="75" workbookViewId="0">
      <selection sqref="A1:C1"/>
    </sheetView>
  </sheetViews>
  <sheetFormatPr defaultColWidth="7.25" defaultRowHeight="16.5"/>
  <cols>
    <col min="1" max="1" width="3.58203125" style="501" customWidth="1"/>
    <col min="2" max="3" width="47.58203125" style="523" customWidth="1"/>
    <col min="4" max="16384" width="7.25" style="501"/>
  </cols>
  <sheetData>
    <row r="1" spans="1:3" ht="20.5" thickBot="1">
      <c r="A1" s="2026" t="s">
        <v>341</v>
      </c>
      <c r="B1" s="2026"/>
      <c r="C1" s="2026"/>
    </row>
    <row r="2" spans="1:3" ht="17" thickBot="1">
      <c r="A2" s="2027" t="s">
        <v>79</v>
      </c>
      <c r="B2" s="2027"/>
      <c r="C2" s="502">
        <v>45462</v>
      </c>
    </row>
    <row r="3" spans="1:3" ht="17" thickBot="1">
      <c r="A3" s="2028" t="s">
        <v>80</v>
      </c>
      <c r="B3" s="503" t="s">
        <v>331</v>
      </c>
      <c r="C3" s="504" t="s">
        <v>2952</v>
      </c>
    </row>
    <row r="4" spans="1:3" ht="17" thickBot="1">
      <c r="A4" s="2028"/>
      <c r="B4" s="505" t="s">
        <v>82</v>
      </c>
      <c r="C4" s="506" t="s">
        <v>2950</v>
      </c>
    </row>
    <row r="5" spans="1:3" ht="17" thickBot="1">
      <c r="A5" s="2028"/>
      <c r="B5" s="505" t="s">
        <v>344</v>
      </c>
      <c r="C5" s="506" t="s">
        <v>213</v>
      </c>
    </row>
    <row r="6" spans="1:3" ht="17" thickBot="1">
      <c r="A6" s="2028"/>
      <c r="B6" s="505" t="s">
        <v>84</v>
      </c>
      <c r="C6" s="506" t="s">
        <v>2950</v>
      </c>
    </row>
    <row r="7" spans="1:3" ht="50" thickBot="1">
      <c r="A7" s="2028"/>
      <c r="B7" s="505" t="s">
        <v>346</v>
      </c>
      <c r="C7" s="507" t="s">
        <v>2953</v>
      </c>
    </row>
    <row r="8" spans="1:3" ht="17" thickBot="1">
      <c r="A8" s="2028"/>
      <c r="B8" s="505" t="s">
        <v>215</v>
      </c>
      <c r="C8" s="508">
        <v>140586224.360598</v>
      </c>
    </row>
    <row r="9" spans="1:3" ht="17" thickBot="1">
      <c r="A9" s="2028"/>
      <c r="B9" s="505" t="s">
        <v>216</v>
      </c>
      <c r="C9" s="509">
        <v>22207000000</v>
      </c>
    </row>
    <row r="10" spans="1:3" ht="17" thickBot="1">
      <c r="A10" s="2028"/>
      <c r="B10" s="505" t="s">
        <v>88</v>
      </c>
      <c r="C10" s="506" t="s">
        <v>2954</v>
      </c>
    </row>
    <row r="11" spans="1:3" ht="17" thickBot="1">
      <c r="A11" s="2028"/>
      <c r="B11" s="505" t="s">
        <v>89</v>
      </c>
      <c r="C11" s="506" t="s">
        <v>90</v>
      </c>
    </row>
    <row r="12" spans="1:3" ht="17" thickBot="1">
      <c r="A12" s="2028"/>
      <c r="B12" s="505" t="s">
        <v>91</v>
      </c>
      <c r="C12" s="506" t="s">
        <v>92</v>
      </c>
    </row>
    <row r="13" spans="1:3" ht="17" thickBot="1">
      <c r="A13" s="2028"/>
      <c r="B13" s="505" t="s">
        <v>93</v>
      </c>
      <c r="C13" s="506" t="s">
        <v>90</v>
      </c>
    </row>
    <row r="14" spans="1:3" ht="17" thickBot="1">
      <c r="A14" s="2028"/>
      <c r="B14" s="505" t="s">
        <v>94</v>
      </c>
      <c r="C14" s="506" t="s">
        <v>90</v>
      </c>
    </row>
    <row r="15" spans="1:3" ht="17" thickBot="1">
      <c r="A15" s="2028"/>
      <c r="B15" s="505" t="s">
        <v>95</v>
      </c>
      <c r="C15" s="506" t="s">
        <v>213</v>
      </c>
    </row>
    <row r="16" spans="1:3" ht="17" thickBot="1">
      <c r="A16" s="2028"/>
      <c r="B16" s="505" t="s">
        <v>96</v>
      </c>
      <c r="C16" s="506" t="s">
        <v>213</v>
      </c>
    </row>
    <row r="17" spans="1:3" ht="83" thickBot="1">
      <c r="A17" s="2028"/>
      <c r="B17" s="505" t="s">
        <v>98</v>
      </c>
      <c r="C17" s="506" t="s">
        <v>2955</v>
      </c>
    </row>
    <row r="18" spans="1:3" ht="33.5" thickBot="1">
      <c r="A18" s="2028"/>
      <c r="B18" s="505" t="s">
        <v>2752</v>
      </c>
      <c r="C18" s="506" t="s">
        <v>334</v>
      </c>
    </row>
    <row r="19" spans="1:3" ht="17" thickBot="1">
      <c r="A19" s="2028"/>
      <c r="B19" s="505" t="s">
        <v>100</v>
      </c>
      <c r="C19" s="506" t="s">
        <v>1245</v>
      </c>
    </row>
    <row r="20" spans="1:3" ht="17" thickBot="1">
      <c r="A20" s="2028"/>
      <c r="B20" s="505" t="s">
        <v>1073</v>
      </c>
      <c r="C20" s="506" t="s">
        <v>90</v>
      </c>
    </row>
    <row r="21" spans="1:3" ht="17" thickBot="1">
      <c r="A21" s="2028"/>
      <c r="B21" s="505" t="s">
        <v>102</v>
      </c>
      <c r="C21" s="506" t="s">
        <v>213</v>
      </c>
    </row>
    <row r="22" spans="1:3" ht="17" thickBot="1">
      <c r="A22" s="2028"/>
      <c r="B22" s="505" t="s">
        <v>103</v>
      </c>
      <c r="C22" s="506" t="s">
        <v>213</v>
      </c>
    </row>
    <row r="23" spans="1:3" ht="17" thickBot="1">
      <c r="A23" s="2028"/>
      <c r="B23" s="505" t="s">
        <v>104</v>
      </c>
      <c r="C23" s="506" t="s">
        <v>213</v>
      </c>
    </row>
    <row r="24" spans="1:3" ht="17" thickBot="1">
      <c r="A24" s="2028"/>
      <c r="B24" s="505" t="s">
        <v>105</v>
      </c>
      <c r="C24" s="506" t="s">
        <v>213</v>
      </c>
    </row>
    <row r="25" spans="1:3" ht="17" thickBot="1">
      <c r="A25" s="2028"/>
      <c r="B25" s="505" t="s">
        <v>106</v>
      </c>
      <c r="C25" s="506" t="s">
        <v>107</v>
      </c>
    </row>
    <row r="26" spans="1:3" ht="17" thickBot="1">
      <c r="A26" s="2028"/>
      <c r="B26" s="505" t="s">
        <v>108</v>
      </c>
      <c r="C26" s="506" t="s">
        <v>213</v>
      </c>
    </row>
    <row r="27" spans="1:3" ht="17" thickBot="1">
      <c r="A27" s="2028"/>
      <c r="B27" s="505" t="s">
        <v>109</v>
      </c>
      <c r="C27" s="506" t="s">
        <v>236</v>
      </c>
    </row>
    <row r="28" spans="1:3" ht="17" thickBot="1">
      <c r="A28" s="2028"/>
      <c r="B28" s="505" t="s">
        <v>110</v>
      </c>
      <c r="C28" s="506" t="s">
        <v>111</v>
      </c>
    </row>
    <row r="29" spans="1:3" ht="17" thickBot="1">
      <c r="A29" s="2028"/>
      <c r="B29" s="505" t="s">
        <v>112</v>
      </c>
      <c r="C29" s="506" t="s">
        <v>113</v>
      </c>
    </row>
    <row r="30" spans="1:3" ht="33.5" thickBot="1">
      <c r="A30" s="2028"/>
      <c r="B30" s="505" t="s">
        <v>114</v>
      </c>
      <c r="C30" s="506" t="s">
        <v>403</v>
      </c>
    </row>
    <row r="31" spans="1:3" ht="83" thickBot="1">
      <c r="A31" s="2028"/>
      <c r="B31" s="505" t="s">
        <v>115</v>
      </c>
      <c r="C31" s="506" t="s">
        <v>2956</v>
      </c>
    </row>
    <row r="32" spans="1:3" ht="33.5" thickBot="1">
      <c r="A32" s="2028"/>
      <c r="B32" s="510" t="s">
        <v>116</v>
      </c>
      <c r="C32" s="511" t="s">
        <v>2957</v>
      </c>
    </row>
    <row r="33" spans="1:3" ht="17" thickBot="1">
      <c r="A33" s="2023" t="s">
        <v>117</v>
      </c>
      <c r="B33" s="503" t="s">
        <v>118</v>
      </c>
      <c r="C33" s="504" t="s">
        <v>2950</v>
      </c>
    </row>
    <row r="34" spans="1:3" ht="17" thickBot="1">
      <c r="A34" s="2023"/>
      <c r="B34" s="505" t="s">
        <v>119</v>
      </c>
      <c r="C34" s="506" t="s">
        <v>2958</v>
      </c>
    </row>
    <row r="35" spans="1:3" ht="17" thickBot="1">
      <c r="A35" s="2023"/>
      <c r="B35" s="505" t="s">
        <v>120</v>
      </c>
      <c r="C35" s="506" t="s">
        <v>121</v>
      </c>
    </row>
    <row r="36" spans="1:3" ht="17" thickBot="1">
      <c r="A36" s="2023"/>
      <c r="B36" s="505" t="s">
        <v>122</v>
      </c>
      <c r="C36" s="506" t="s">
        <v>213</v>
      </c>
    </row>
    <row r="37" spans="1:3" ht="17" thickBot="1">
      <c r="A37" s="2023"/>
      <c r="B37" s="505" t="s">
        <v>123</v>
      </c>
      <c r="C37" s="506" t="s">
        <v>213</v>
      </c>
    </row>
    <row r="38" spans="1:3" ht="17" thickBot="1">
      <c r="A38" s="2023"/>
      <c r="B38" s="512" t="s">
        <v>124</v>
      </c>
      <c r="C38" s="511" t="s">
        <v>92</v>
      </c>
    </row>
    <row r="39" spans="1:3" ht="17" thickBot="1">
      <c r="A39" s="2023" t="s">
        <v>125</v>
      </c>
      <c r="B39" s="503" t="s">
        <v>126</v>
      </c>
      <c r="C39" s="504" t="s">
        <v>90</v>
      </c>
    </row>
    <row r="40" spans="1:3" ht="17" thickBot="1">
      <c r="A40" s="2023"/>
      <c r="B40" s="505" t="s">
        <v>127</v>
      </c>
      <c r="C40" s="506" t="s">
        <v>213</v>
      </c>
    </row>
    <row r="41" spans="1:3" ht="17" thickBot="1">
      <c r="A41" s="2023"/>
      <c r="B41" s="505" t="s">
        <v>128</v>
      </c>
      <c r="C41" s="506" t="s">
        <v>213</v>
      </c>
    </row>
    <row r="42" spans="1:3" ht="17" thickBot="1">
      <c r="A42" s="2023"/>
      <c r="B42" s="505" t="s">
        <v>129</v>
      </c>
      <c r="C42" s="506" t="s">
        <v>213</v>
      </c>
    </row>
    <row r="43" spans="1:3" ht="17" thickBot="1">
      <c r="A43" s="2023"/>
      <c r="B43" s="505" t="s">
        <v>130</v>
      </c>
      <c r="C43" s="506" t="s">
        <v>213</v>
      </c>
    </row>
    <row r="44" spans="1:3" ht="17" thickBot="1">
      <c r="A44" s="2023"/>
      <c r="B44" s="513" t="s">
        <v>131</v>
      </c>
      <c r="C44" s="511" t="s">
        <v>213</v>
      </c>
    </row>
    <row r="45" spans="1:3" ht="17" thickBot="1">
      <c r="A45" s="2023" t="s">
        <v>132</v>
      </c>
      <c r="B45" s="503" t="s">
        <v>133</v>
      </c>
      <c r="C45" s="504" t="s">
        <v>92</v>
      </c>
    </row>
    <row r="46" spans="1:3" ht="17" thickBot="1">
      <c r="A46" s="2023"/>
      <c r="B46" s="505" t="s">
        <v>135</v>
      </c>
      <c r="C46" s="514" t="s">
        <v>1318</v>
      </c>
    </row>
    <row r="47" spans="1:3" ht="33.5" thickBot="1">
      <c r="A47" s="2023"/>
      <c r="B47" s="512" t="s">
        <v>136</v>
      </c>
      <c r="C47" s="511" t="s">
        <v>2959</v>
      </c>
    </row>
    <row r="48" spans="1:3" ht="17" thickBot="1">
      <c r="A48" s="2022" t="s">
        <v>349</v>
      </c>
      <c r="B48" s="510" t="s">
        <v>138</v>
      </c>
      <c r="C48" s="515" t="s">
        <v>92</v>
      </c>
    </row>
    <row r="49" spans="1:3" ht="17" thickBot="1">
      <c r="A49" s="2022"/>
      <c r="B49" s="505" t="s">
        <v>139</v>
      </c>
      <c r="C49" s="506" t="s">
        <v>2960</v>
      </c>
    </row>
    <row r="50" spans="1:3" ht="17" thickBot="1">
      <c r="A50" s="2022"/>
      <c r="B50" s="505" t="s">
        <v>140</v>
      </c>
      <c r="C50" s="506" t="s">
        <v>2961</v>
      </c>
    </row>
    <row r="51" spans="1:3" ht="17" thickBot="1">
      <c r="A51" s="2022"/>
      <c r="B51" s="505" t="s">
        <v>141</v>
      </c>
      <c r="C51" s="506" t="s">
        <v>678</v>
      </c>
    </row>
    <row r="52" spans="1:3" ht="33.5" thickBot="1">
      <c r="A52" s="2022"/>
      <c r="B52" s="505" t="s">
        <v>142</v>
      </c>
      <c r="C52" s="506" t="s">
        <v>2962</v>
      </c>
    </row>
    <row r="53" spans="1:3" ht="149" thickBot="1">
      <c r="A53" s="2022"/>
      <c r="B53" s="505" t="s">
        <v>1077</v>
      </c>
      <c r="C53" s="506" t="s">
        <v>2963</v>
      </c>
    </row>
    <row r="54" spans="1:3" ht="17" thickBot="1">
      <c r="A54" s="2022"/>
      <c r="B54" s="505" t="s">
        <v>144</v>
      </c>
      <c r="C54" s="506" t="s">
        <v>262</v>
      </c>
    </row>
    <row r="55" spans="1:3" ht="17" thickBot="1">
      <c r="A55" s="2022"/>
      <c r="B55" s="505" t="s">
        <v>145</v>
      </c>
      <c r="C55" s="506" t="s">
        <v>2964</v>
      </c>
    </row>
    <row r="56" spans="1:3" ht="17" thickBot="1">
      <c r="A56" s="2022"/>
      <c r="B56" s="505" t="s">
        <v>146</v>
      </c>
      <c r="C56" s="506" t="s">
        <v>353</v>
      </c>
    </row>
    <row r="57" spans="1:3" ht="17" thickBot="1">
      <c r="A57" s="2022"/>
      <c r="B57" s="505" t="s">
        <v>147</v>
      </c>
      <c r="C57" s="506" t="s">
        <v>213</v>
      </c>
    </row>
    <row r="58" spans="1:3" ht="17" thickBot="1">
      <c r="A58" s="2022"/>
      <c r="B58" s="505" t="s">
        <v>149</v>
      </c>
      <c r="C58" s="506" t="s">
        <v>213</v>
      </c>
    </row>
    <row r="59" spans="1:3" ht="17" thickBot="1">
      <c r="A59" s="2022"/>
      <c r="B59" s="505" t="s">
        <v>150</v>
      </c>
      <c r="C59" s="506" t="s">
        <v>2965</v>
      </c>
    </row>
    <row r="60" spans="1:3" ht="17" thickBot="1">
      <c r="A60" s="2022"/>
      <c r="B60" s="505" t="s">
        <v>151</v>
      </c>
      <c r="C60" s="506" t="s">
        <v>213</v>
      </c>
    </row>
    <row r="61" spans="1:3" ht="17" thickBot="1">
      <c r="A61" s="2022"/>
      <c r="B61" s="505" t="s">
        <v>152</v>
      </c>
      <c r="C61" s="506" t="s">
        <v>2966</v>
      </c>
    </row>
    <row r="62" spans="1:3" ht="17" thickBot="1">
      <c r="A62" s="2022"/>
      <c r="B62" s="505" t="s">
        <v>153</v>
      </c>
      <c r="C62" s="506" t="s">
        <v>1052</v>
      </c>
    </row>
    <row r="63" spans="1:3" ht="17" thickBot="1">
      <c r="A63" s="2022"/>
      <c r="B63" s="505" t="s">
        <v>154</v>
      </c>
      <c r="C63" s="506" t="s">
        <v>213</v>
      </c>
    </row>
    <row r="64" spans="1:3" ht="17" thickBot="1">
      <c r="A64" s="2022"/>
      <c r="B64" s="505" t="s">
        <v>155</v>
      </c>
      <c r="C64" s="506" t="s">
        <v>213</v>
      </c>
    </row>
    <row r="65" spans="1:3" ht="17" thickBot="1">
      <c r="A65" s="2022"/>
      <c r="B65" s="505" t="s">
        <v>156</v>
      </c>
      <c r="C65" s="506" t="s">
        <v>92</v>
      </c>
    </row>
    <row r="66" spans="1:3" ht="17" thickBot="1">
      <c r="A66" s="2022"/>
      <c r="B66" s="505" t="s">
        <v>157</v>
      </c>
      <c r="C66" s="506" t="s">
        <v>2967</v>
      </c>
    </row>
    <row r="67" spans="1:3" ht="17" thickBot="1">
      <c r="A67" s="2022"/>
      <c r="B67" s="505" t="s">
        <v>158</v>
      </c>
      <c r="C67" s="516">
        <v>44477</v>
      </c>
    </row>
    <row r="68" spans="1:3" ht="17" thickBot="1">
      <c r="A68" s="2022"/>
      <c r="B68" s="512" t="s">
        <v>159</v>
      </c>
      <c r="C68" s="511" t="s">
        <v>213</v>
      </c>
    </row>
    <row r="69" spans="1:3" ht="17" thickBot="1">
      <c r="A69" s="2023" t="s">
        <v>160</v>
      </c>
      <c r="B69" s="503" t="s">
        <v>161</v>
      </c>
      <c r="C69" s="504" t="s">
        <v>92</v>
      </c>
    </row>
    <row r="70" spans="1:3" ht="17" thickBot="1">
      <c r="A70" s="2023"/>
      <c r="B70" s="505" t="s">
        <v>162</v>
      </c>
      <c r="C70" s="506" t="s">
        <v>163</v>
      </c>
    </row>
    <row r="71" spans="1:3" ht="17" thickBot="1">
      <c r="A71" s="2023"/>
      <c r="B71" s="505" t="s">
        <v>164</v>
      </c>
      <c r="C71" s="506" t="s">
        <v>206</v>
      </c>
    </row>
    <row r="72" spans="1:3" ht="17" thickBot="1">
      <c r="A72" s="2023"/>
      <c r="B72" s="505" t="s">
        <v>166</v>
      </c>
      <c r="C72" s="506" t="s">
        <v>213</v>
      </c>
    </row>
    <row r="73" spans="1:3" ht="66.5" thickBot="1">
      <c r="A73" s="2023"/>
      <c r="B73" s="505" t="s">
        <v>167</v>
      </c>
      <c r="C73" s="506" t="s">
        <v>1017</v>
      </c>
    </row>
    <row r="74" spans="1:3" ht="17" thickBot="1">
      <c r="A74" s="2023"/>
      <c r="B74" s="505" t="s">
        <v>338</v>
      </c>
      <c r="C74" s="506" t="s">
        <v>111</v>
      </c>
    </row>
    <row r="75" spans="1:3" ht="17" thickBot="1">
      <c r="A75" s="2023"/>
      <c r="B75" s="505" t="s">
        <v>170</v>
      </c>
      <c r="C75" s="506" t="s">
        <v>92</v>
      </c>
    </row>
    <row r="76" spans="1:3" ht="17" thickBot="1">
      <c r="A76" s="2023"/>
      <c r="B76" s="505" t="s">
        <v>171</v>
      </c>
      <c r="C76" s="506" t="s">
        <v>172</v>
      </c>
    </row>
    <row r="77" spans="1:3" ht="83" thickBot="1">
      <c r="A77" s="2023"/>
      <c r="B77" s="512" t="s">
        <v>173</v>
      </c>
      <c r="C77" s="511" t="s">
        <v>393</v>
      </c>
    </row>
    <row r="78" spans="1:3" ht="66.5" thickBot="1">
      <c r="A78" s="2023" t="s">
        <v>174</v>
      </c>
      <c r="B78" s="503" t="s">
        <v>175</v>
      </c>
      <c r="C78" s="504" t="s">
        <v>2968</v>
      </c>
    </row>
    <row r="79" spans="1:3" ht="66.5" thickBot="1">
      <c r="A79" s="2023"/>
      <c r="B79" s="505" t="s">
        <v>176</v>
      </c>
      <c r="C79" s="506" t="s">
        <v>2969</v>
      </c>
    </row>
    <row r="80" spans="1:3" ht="66.5" thickBot="1">
      <c r="A80" s="2023"/>
      <c r="B80" s="505" t="s">
        <v>177</v>
      </c>
      <c r="C80" s="506" t="s">
        <v>2970</v>
      </c>
    </row>
    <row r="81" spans="1:3" ht="17" thickBot="1">
      <c r="A81" s="2023"/>
      <c r="B81" s="505" t="s">
        <v>178</v>
      </c>
      <c r="C81" s="506" t="s">
        <v>1322</v>
      </c>
    </row>
    <row r="82" spans="1:3" ht="116" thickBot="1">
      <c r="A82" s="2023"/>
      <c r="B82" s="505" t="s">
        <v>179</v>
      </c>
      <c r="C82" s="506" t="s">
        <v>2971</v>
      </c>
    </row>
    <row r="83" spans="1:3" ht="17" thickBot="1">
      <c r="A83" s="2023"/>
      <c r="B83" s="505" t="s">
        <v>180</v>
      </c>
      <c r="C83" s="506" t="s">
        <v>90</v>
      </c>
    </row>
    <row r="84" spans="1:3" ht="17" thickBot="1">
      <c r="A84" s="2023"/>
      <c r="B84" s="505" t="s">
        <v>157</v>
      </c>
      <c r="C84" s="506" t="s">
        <v>213</v>
      </c>
    </row>
    <row r="85" spans="1:3" ht="17" thickBot="1">
      <c r="A85" s="2023"/>
      <c r="B85" s="505" t="s">
        <v>158</v>
      </c>
      <c r="C85" s="506" t="s">
        <v>213</v>
      </c>
    </row>
    <row r="86" spans="1:3" ht="17" thickBot="1">
      <c r="A86" s="2023"/>
      <c r="B86" s="505" t="s">
        <v>181</v>
      </c>
      <c r="C86" s="506" t="s">
        <v>213</v>
      </c>
    </row>
    <row r="87" spans="1:3" ht="17" thickBot="1">
      <c r="A87" s="2023"/>
      <c r="B87" s="505" t="s">
        <v>182</v>
      </c>
      <c r="C87" s="506"/>
    </row>
    <row r="88" spans="1:3" ht="17" thickBot="1">
      <c r="A88" s="2023"/>
      <c r="B88" s="505" t="s">
        <v>183</v>
      </c>
      <c r="C88" s="506" t="s">
        <v>90</v>
      </c>
    </row>
    <row r="89" spans="1:3" ht="17" thickBot="1">
      <c r="A89" s="2023"/>
      <c r="B89" s="505" t="s">
        <v>184</v>
      </c>
      <c r="C89" s="506" t="s">
        <v>213</v>
      </c>
    </row>
    <row r="90" spans="1:3" ht="17" thickBot="1">
      <c r="A90" s="2023"/>
      <c r="B90" s="505" t="s">
        <v>185</v>
      </c>
      <c r="C90" s="506" t="s">
        <v>213</v>
      </c>
    </row>
    <row r="91" spans="1:3" ht="17" thickBot="1">
      <c r="A91" s="2023"/>
      <c r="B91" s="505" t="s">
        <v>186</v>
      </c>
      <c r="C91" s="506" t="s">
        <v>213</v>
      </c>
    </row>
    <row r="92" spans="1:3" ht="17" thickBot="1">
      <c r="A92" s="2023"/>
      <c r="B92" s="512" t="s">
        <v>187</v>
      </c>
      <c r="C92" s="511" t="s">
        <v>213</v>
      </c>
    </row>
    <row r="93" spans="1:3" ht="182" thickBot="1">
      <c r="A93" s="2023" t="s">
        <v>188</v>
      </c>
      <c r="B93" s="503" t="s">
        <v>189</v>
      </c>
      <c r="C93" s="504" t="s">
        <v>2972</v>
      </c>
    </row>
    <row r="94" spans="1:3" ht="33.5" thickBot="1">
      <c r="A94" s="2023"/>
      <c r="B94" s="505" t="s">
        <v>190</v>
      </c>
      <c r="C94" s="506" t="s">
        <v>397</v>
      </c>
    </row>
    <row r="95" spans="1:3" ht="17" thickBot="1">
      <c r="A95" s="2023"/>
      <c r="B95" s="505" t="s">
        <v>191</v>
      </c>
      <c r="C95" s="506" t="s">
        <v>213</v>
      </c>
    </row>
    <row r="96" spans="1:3" ht="50" thickBot="1">
      <c r="A96" s="2023"/>
      <c r="B96" s="505" t="s">
        <v>192</v>
      </c>
      <c r="C96" s="506" t="s">
        <v>1323</v>
      </c>
    </row>
    <row r="97" spans="1:3" ht="50" thickBot="1">
      <c r="A97" s="2023"/>
      <c r="B97" s="505" t="s">
        <v>193</v>
      </c>
      <c r="C97" s="506" t="s">
        <v>1323</v>
      </c>
    </row>
    <row r="98" spans="1:3" ht="50" thickBot="1">
      <c r="A98" s="2023"/>
      <c r="B98" s="505" t="s">
        <v>194</v>
      </c>
      <c r="C98" s="506" t="s">
        <v>1324</v>
      </c>
    </row>
    <row r="99" spans="1:3" ht="33.5" thickBot="1">
      <c r="A99" s="2023"/>
      <c r="B99" s="505" t="s">
        <v>196</v>
      </c>
      <c r="C99" s="506" t="s">
        <v>213</v>
      </c>
    </row>
    <row r="100" spans="1:3" ht="17" thickBot="1">
      <c r="A100" s="2023"/>
      <c r="B100" s="505" t="s">
        <v>197</v>
      </c>
      <c r="C100" s="506" t="s">
        <v>213</v>
      </c>
    </row>
    <row r="101" spans="1:3" ht="17" thickBot="1">
      <c r="A101" s="2023"/>
      <c r="B101" s="505" t="s">
        <v>198</v>
      </c>
      <c r="C101" s="506" t="s">
        <v>213</v>
      </c>
    </row>
    <row r="102" spans="1:3" ht="17" thickBot="1">
      <c r="A102" s="2023"/>
      <c r="B102" s="513" t="s">
        <v>199</v>
      </c>
      <c r="C102" s="517" t="s">
        <v>213</v>
      </c>
    </row>
    <row r="103" spans="1:3" ht="33.5" thickBot="1">
      <c r="A103" s="2024" t="s">
        <v>356</v>
      </c>
      <c r="B103" s="505" t="s">
        <v>201</v>
      </c>
      <c r="C103" s="518" t="s">
        <v>2973</v>
      </c>
    </row>
    <row r="104" spans="1:3" ht="17" thickBot="1">
      <c r="A104" s="2024"/>
      <c r="B104" s="505" t="s">
        <v>357</v>
      </c>
      <c r="C104" s="519">
        <v>0.11</v>
      </c>
    </row>
    <row r="105" spans="1:3" ht="17" thickBot="1">
      <c r="A105" s="2024"/>
      <c r="B105" s="505" t="s">
        <v>327</v>
      </c>
      <c r="C105" s="520">
        <v>16.760000000000002</v>
      </c>
    </row>
    <row r="106" spans="1:3" ht="17" thickBot="1">
      <c r="A106" s="2024"/>
      <c r="B106" s="505" t="s">
        <v>542</v>
      </c>
      <c r="C106" s="506" t="s">
        <v>2974</v>
      </c>
    </row>
    <row r="107" spans="1:3" ht="17" thickBot="1">
      <c r="A107" s="2024"/>
      <c r="B107" s="521" t="s">
        <v>1080</v>
      </c>
      <c r="C107" s="511" t="s">
        <v>2975</v>
      </c>
    </row>
    <row r="108" spans="1:3" s="264" customFormat="1" ht="49.5">
      <c r="A108" s="1891" t="s">
        <v>3702</v>
      </c>
      <c r="B108" s="1779" t="s">
        <v>3703</v>
      </c>
      <c r="C108" s="1780" t="s">
        <v>3721</v>
      </c>
    </row>
    <row r="109" spans="1:3" s="264" customFormat="1" ht="149" thickBot="1">
      <c r="A109" s="1892"/>
      <c r="B109" s="1781" t="s">
        <v>3705</v>
      </c>
      <c r="C109" s="1782" t="s">
        <v>3811</v>
      </c>
    </row>
    <row r="110" spans="1:3" ht="33.5" thickBot="1">
      <c r="A110" s="2025" t="s">
        <v>207</v>
      </c>
      <c r="B110" s="2025"/>
      <c r="C110" s="522" t="s">
        <v>2976</v>
      </c>
    </row>
    <row r="111" spans="1:3" ht="235.5" customHeight="1">
      <c r="A111" s="1934" t="s">
        <v>3627</v>
      </c>
      <c r="B111" s="1934"/>
      <c r="C111" s="193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C9DE-A205-455D-9F3B-C8CE2513B0E0}">
  <sheetPr codeName="Sheet48"/>
  <dimension ref="A1:O1002"/>
  <sheetViews>
    <sheetView zoomScale="75" zoomScaleNormal="75" workbookViewId="0">
      <selection sqref="A1:C1"/>
    </sheetView>
  </sheetViews>
  <sheetFormatPr defaultColWidth="13.25" defaultRowHeight="15" customHeight="1"/>
  <cols>
    <col min="1" max="1" width="3.58203125" style="488" customWidth="1"/>
    <col min="2" max="3" width="47.58203125" style="488" customWidth="1"/>
    <col min="4" max="15" width="6.58203125" style="488" customWidth="1"/>
    <col min="16" max="16384" width="13.25" style="488"/>
  </cols>
  <sheetData>
    <row r="1" spans="1:15" ht="20.5" thickBot="1">
      <c r="A1" s="2037" t="s">
        <v>341</v>
      </c>
      <c r="B1" s="2038"/>
      <c r="C1" s="2038"/>
      <c r="D1" s="487"/>
      <c r="E1" s="487"/>
      <c r="F1" s="487"/>
      <c r="G1" s="487"/>
      <c r="H1" s="487"/>
      <c r="I1" s="487"/>
      <c r="J1" s="487"/>
      <c r="K1" s="487"/>
      <c r="L1" s="487"/>
      <c r="M1" s="487"/>
      <c r="N1" s="487"/>
      <c r="O1" s="487"/>
    </row>
    <row r="2" spans="1:15" ht="18.5" thickBot="1">
      <c r="A2" s="2039" t="s">
        <v>79</v>
      </c>
      <c r="B2" s="2036"/>
      <c r="C2" s="489">
        <v>45454</v>
      </c>
      <c r="D2" s="487"/>
      <c r="E2" s="487"/>
      <c r="F2" s="487"/>
      <c r="G2" s="487"/>
      <c r="H2" s="487"/>
      <c r="I2" s="487"/>
      <c r="J2" s="487"/>
      <c r="K2" s="487"/>
      <c r="L2" s="487"/>
      <c r="M2" s="487"/>
      <c r="N2" s="487"/>
      <c r="O2" s="487"/>
    </row>
    <row r="3" spans="1:15" ht="18">
      <c r="A3" s="2040" t="s">
        <v>80</v>
      </c>
      <c r="B3" s="490" t="s">
        <v>331</v>
      </c>
      <c r="C3" s="491" t="s">
        <v>2902</v>
      </c>
      <c r="D3" s="487"/>
      <c r="E3" s="487"/>
      <c r="F3" s="487"/>
      <c r="G3" s="487"/>
      <c r="H3" s="487"/>
      <c r="I3" s="487"/>
      <c r="J3" s="487"/>
      <c r="K3" s="487"/>
      <c r="L3" s="487"/>
      <c r="M3" s="487"/>
      <c r="N3" s="487"/>
      <c r="O3" s="487"/>
    </row>
    <row r="4" spans="1:15" ht="18">
      <c r="A4" s="2032"/>
      <c r="B4" s="492" t="s">
        <v>82</v>
      </c>
      <c r="C4" s="491" t="s">
        <v>2903</v>
      </c>
      <c r="D4" s="487"/>
      <c r="E4" s="487"/>
      <c r="F4" s="487"/>
      <c r="G4" s="487"/>
      <c r="H4" s="487"/>
      <c r="I4" s="487"/>
      <c r="J4" s="487"/>
      <c r="K4" s="487"/>
      <c r="L4" s="487"/>
      <c r="M4" s="487"/>
      <c r="N4" s="487"/>
      <c r="O4" s="487"/>
    </row>
    <row r="5" spans="1:15" ht="18">
      <c r="A5" s="2032"/>
      <c r="B5" s="492" t="s">
        <v>344</v>
      </c>
      <c r="C5" s="491" t="s">
        <v>2904</v>
      </c>
      <c r="D5" s="487"/>
      <c r="E5" s="487"/>
      <c r="F5" s="487"/>
      <c r="G5" s="487"/>
      <c r="H5" s="487"/>
      <c r="I5" s="487"/>
      <c r="J5" s="487"/>
      <c r="K5" s="487"/>
      <c r="L5" s="487"/>
      <c r="M5" s="487"/>
      <c r="N5" s="487"/>
      <c r="O5" s="487"/>
    </row>
    <row r="6" spans="1:15" ht="18">
      <c r="A6" s="2032"/>
      <c r="B6" s="492" t="s">
        <v>84</v>
      </c>
      <c r="C6" s="491" t="s">
        <v>2898</v>
      </c>
      <c r="D6" s="487"/>
      <c r="E6" s="487"/>
      <c r="F6" s="487"/>
      <c r="G6" s="487"/>
      <c r="H6" s="487"/>
      <c r="I6" s="487"/>
      <c r="J6" s="487"/>
      <c r="K6" s="487"/>
      <c r="L6" s="487"/>
      <c r="M6" s="487"/>
      <c r="N6" s="487"/>
      <c r="O6" s="487"/>
    </row>
    <row r="7" spans="1:15" ht="18">
      <c r="A7" s="2032"/>
      <c r="B7" s="492" t="s">
        <v>346</v>
      </c>
      <c r="C7" s="493">
        <v>45413</v>
      </c>
      <c r="D7" s="487"/>
      <c r="E7" s="487"/>
      <c r="F7" s="487"/>
      <c r="G7" s="487"/>
      <c r="H7" s="487"/>
      <c r="I7" s="487"/>
      <c r="J7" s="487"/>
      <c r="K7" s="487"/>
      <c r="L7" s="487"/>
      <c r="M7" s="487"/>
      <c r="N7" s="487"/>
      <c r="O7" s="487"/>
    </row>
    <row r="8" spans="1:15" ht="18">
      <c r="A8" s="2032"/>
      <c r="B8" s="492" t="s">
        <v>215</v>
      </c>
      <c r="C8" s="491" t="s">
        <v>1805</v>
      </c>
      <c r="D8" s="487"/>
      <c r="E8" s="487"/>
      <c r="F8" s="487"/>
      <c r="G8" s="487"/>
      <c r="H8" s="487"/>
      <c r="I8" s="487"/>
      <c r="J8" s="487"/>
      <c r="K8" s="487"/>
      <c r="L8" s="487"/>
      <c r="M8" s="487"/>
      <c r="N8" s="487"/>
      <c r="O8" s="487"/>
    </row>
    <row r="9" spans="1:15" ht="18">
      <c r="A9" s="2032"/>
      <c r="B9" s="492" t="s">
        <v>216</v>
      </c>
      <c r="C9" s="491" t="s">
        <v>1805</v>
      </c>
      <c r="D9" s="487"/>
      <c r="E9" s="487"/>
      <c r="F9" s="487"/>
      <c r="G9" s="487"/>
      <c r="H9" s="487"/>
      <c r="I9" s="487"/>
      <c r="J9" s="487"/>
      <c r="K9" s="487"/>
      <c r="L9" s="487"/>
      <c r="M9" s="487"/>
      <c r="N9" s="487"/>
      <c r="O9" s="487"/>
    </row>
    <row r="10" spans="1:15" ht="66">
      <c r="A10" s="2032"/>
      <c r="B10" s="492" t="s">
        <v>88</v>
      </c>
      <c r="C10" s="491" t="s">
        <v>2905</v>
      </c>
      <c r="D10" s="487"/>
      <c r="E10" s="487"/>
      <c r="F10" s="487"/>
      <c r="G10" s="487"/>
      <c r="H10" s="487"/>
      <c r="I10" s="487"/>
      <c r="J10" s="487"/>
      <c r="K10" s="487"/>
      <c r="L10" s="487"/>
      <c r="M10" s="487"/>
      <c r="N10" s="487"/>
      <c r="O10" s="487"/>
    </row>
    <row r="11" spans="1:15" ht="18">
      <c r="A11" s="2032"/>
      <c r="B11" s="492" t="s">
        <v>89</v>
      </c>
      <c r="C11" s="491" t="s">
        <v>90</v>
      </c>
      <c r="D11" s="487"/>
      <c r="E11" s="487"/>
      <c r="F11" s="487"/>
      <c r="G11" s="487"/>
      <c r="H11" s="487"/>
      <c r="I11" s="487"/>
      <c r="J11" s="487"/>
      <c r="K11" s="487"/>
      <c r="L11" s="487"/>
      <c r="M11" s="487"/>
      <c r="N11" s="487"/>
      <c r="O11" s="487"/>
    </row>
    <row r="12" spans="1:15" ht="18">
      <c r="A12" s="2032"/>
      <c r="B12" s="492" t="s">
        <v>91</v>
      </c>
      <c r="C12" s="491" t="s">
        <v>90</v>
      </c>
      <c r="D12" s="487"/>
      <c r="E12" s="487"/>
      <c r="F12" s="487"/>
      <c r="G12" s="487"/>
      <c r="H12" s="487"/>
      <c r="I12" s="487"/>
      <c r="J12" s="487"/>
      <c r="K12" s="487"/>
      <c r="L12" s="487"/>
      <c r="M12" s="487"/>
      <c r="N12" s="487"/>
      <c r="O12" s="487"/>
    </row>
    <row r="13" spans="1:15" ht="18">
      <c r="A13" s="2032"/>
      <c r="B13" s="492" t="s">
        <v>93</v>
      </c>
      <c r="C13" s="491" t="s">
        <v>90</v>
      </c>
      <c r="D13" s="487"/>
      <c r="E13" s="487"/>
      <c r="F13" s="487"/>
      <c r="G13" s="487"/>
      <c r="H13" s="487"/>
      <c r="I13" s="487"/>
      <c r="J13" s="487"/>
      <c r="K13" s="487"/>
      <c r="L13" s="487"/>
      <c r="M13" s="487"/>
      <c r="N13" s="487"/>
      <c r="O13" s="487"/>
    </row>
    <row r="14" spans="1:15" ht="18">
      <c r="A14" s="2032"/>
      <c r="B14" s="492" t="s">
        <v>94</v>
      </c>
      <c r="C14" s="491" t="s">
        <v>90</v>
      </c>
      <c r="D14" s="487"/>
      <c r="E14" s="487"/>
      <c r="F14" s="487"/>
      <c r="G14" s="487"/>
      <c r="H14" s="487"/>
      <c r="I14" s="487"/>
      <c r="J14" s="487"/>
      <c r="K14" s="487"/>
      <c r="L14" s="487"/>
      <c r="M14" s="487"/>
      <c r="N14" s="487"/>
      <c r="O14" s="487"/>
    </row>
    <row r="15" spans="1:15" ht="18">
      <c r="A15" s="2032"/>
      <c r="B15" s="492" t="s">
        <v>95</v>
      </c>
      <c r="C15" s="491" t="s">
        <v>1805</v>
      </c>
      <c r="D15" s="487"/>
      <c r="E15" s="487"/>
      <c r="F15" s="487"/>
      <c r="G15" s="487"/>
      <c r="H15" s="487"/>
      <c r="I15" s="487"/>
      <c r="J15" s="487"/>
      <c r="K15" s="487"/>
      <c r="L15" s="487"/>
      <c r="M15" s="487"/>
      <c r="N15" s="487"/>
      <c r="O15" s="487"/>
    </row>
    <row r="16" spans="1:15" ht="18">
      <c r="A16" s="2032"/>
      <c r="B16" s="492" t="s">
        <v>96</v>
      </c>
      <c r="C16" s="491" t="s">
        <v>1805</v>
      </c>
      <c r="D16" s="487"/>
      <c r="E16" s="487"/>
      <c r="F16" s="487"/>
      <c r="G16" s="487"/>
      <c r="H16" s="487"/>
      <c r="I16" s="487"/>
      <c r="J16" s="487"/>
      <c r="K16" s="487"/>
      <c r="L16" s="487"/>
      <c r="M16" s="487"/>
      <c r="N16" s="487"/>
      <c r="O16" s="487"/>
    </row>
    <row r="17" spans="1:15" ht="66">
      <c r="A17" s="2032"/>
      <c r="B17" s="492" t="s">
        <v>98</v>
      </c>
      <c r="C17" s="491" t="s">
        <v>2906</v>
      </c>
      <c r="D17" s="487"/>
      <c r="E17" s="487"/>
      <c r="F17" s="487"/>
      <c r="G17" s="487"/>
      <c r="H17" s="487"/>
      <c r="I17" s="487"/>
      <c r="J17" s="487"/>
      <c r="K17" s="487"/>
      <c r="L17" s="487"/>
      <c r="M17" s="487"/>
      <c r="N17" s="487"/>
      <c r="O17" s="487"/>
    </row>
    <row r="18" spans="1:15" ht="33">
      <c r="A18" s="2032"/>
      <c r="B18" s="492" t="s">
        <v>2752</v>
      </c>
      <c r="C18" s="491" t="s">
        <v>334</v>
      </c>
      <c r="D18" s="487"/>
      <c r="E18" s="487"/>
      <c r="F18" s="487"/>
      <c r="G18" s="487"/>
      <c r="H18" s="487"/>
      <c r="I18" s="487"/>
      <c r="J18" s="487"/>
      <c r="K18" s="487"/>
      <c r="L18" s="487"/>
      <c r="M18" s="487"/>
      <c r="N18" s="487"/>
      <c r="O18" s="487"/>
    </row>
    <row r="19" spans="1:15" ht="18">
      <c r="A19" s="2032"/>
      <c r="B19" s="492" t="s">
        <v>100</v>
      </c>
      <c r="C19" s="491" t="s">
        <v>213</v>
      </c>
      <c r="D19" s="487"/>
      <c r="E19" s="487"/>
      <c r="F19" s="487"/>
      <c r="G19" s="487"/>
      <c r="H19" s="487"/>
      <c r="I19" s="487"/>
      <c r="J19" s="487"/>
      <c r="K19" s="487"/>
      <c r="L19" s="487"/>
      <c r="M19" s="487"/>
      <c r="N19" s="487"/>
      <c r="O19" s="487"/>
    </row>
    <row r="20" spans="1:15" ht="18">
      <c r="A20" s="2032"/>
      <c r="B20" s="492" t="s">
        <v>1073</v>
      </c>
      <c r="C20" s="491" t="s">
        <v>90</v>
      </c>
      <c r="D20" s="487"/>
      <c r="E20" s="487"/>
      <c r="F20" s="487"/>
      <c r="G20" s="487"/>
      <c r="H20" s="487"/>
      <c r="I20" s="487"/>
      <c r="J20" s="487"/>
      <c r="K20" s="487"/>
      <c r="L20" s="487"/>
      <c r="M20" s="487"/>
      <c r="N20" s="487"/>
      <c r="O20" s="487"/>
    </row>
    <row r="21" spans="1:15" ht="18">
      <c r="A21" s="2032"/>
      <c r="B21" s="492" t="s">
        <v>102</v>
      </c>
      <c r="C21" s="491" t="s">
        <v>1805</v>
      </c>
      <c r="D21" s="487"/>
      <c r="E21" s="487"/>
      <c r="F21" s="487"/>
      <c r="G21" s="487"/>
      <c r="H21" s="487"/>
      <c r="I21" s="487"/>
      <c r="J21" s="487"/>
      <c r="K21" s="487"/>
      <c r="L21" s="487"/>
      <c r="M21" s="487"/>
      <c r="N21" s="487"/>
      <c r="O21" s="487"/>
    </row>
    <row r="22" spans="1:15" ht="18">
      <c r="A22" s="2032"/>
      <c r="B22" s="492" t="s">
        <v>103</v>
      </c>
      <c r="C22" s="491" t="s">
        <v>1805</v>
      </c>
      <c r="D22" s="487"/>
      <c r="E22" s="487"/>
      <c r="F22" s="487"/>
      <c r="G22" s="487"/>
      <c r="H22" s="487"/>
      <c r="I22" s="487"/>
      <c r="J22" s="487"/>
      <c r="K22" s="487"/>
      <c r="L22" s="487"/>
      <c r="M22" s="487"/>
      <c r="N22" s="487"/>
      <c r="O22" s="487"/>
    </row>
    <row r="23" spans="1:15" ht="18">
      <c r="A23" s="2032"/>
      <c r="B23" s="492" t="s">
        <v>104</v>
      </c>
      <c r="C23" s="491" t="s">
        <v>1805</v>
      </c>
      <c r="D23" s="487"/>
      <c r="E23" s="487"/>
      <c r="F23" s="487"/>
      <c r="G23" s="487"/>
      <c r="H23" s="487"/>
      <c r="I23" s="487"/>
      <c r="J23" s="487"/>
      <c r="K23" s="487"/>
      <c r="L23" s="487"/>
      <c r="M23" s="487"/>
      <c r="N23" s="487"/>
      <c r="O23" s="487"/>
    </row>
    <row r="24" spans="1:15" ht="18">
      <c r="A24" s="2032"/>
      <c r="B24" s="492" t="s">
        <v>105</v>
      </c>
      <c r="C24" s="491" t="s">
        <v>1805</v>
      </c>
      <c r="D24" s="487"/>
      <c r="E24" s="487"/>
      <c r="F24" s="487"/>
      <c r="G24" s="487"/>
      <c r="H24" s="487"/>
      <c r="I24" s="487"/>
      <c r="J24" s="487"/>
      <c r="K24" s="487"/>
      <c r="L24" s="487"/>
      <c r="M24" s="487"/>
      <c r="N24" s="487"/>
      <c r="O24" s="487"/>
    </row>
    <row r="25" spans="1:15" ht="18">
      <c r="A25" s="2032"/>
      <c r="B25" s="492" t="s">
        <v>106</v>
      </c>
      <c r="C25" s="491" t="s">
        <v>2907</v>
      </c>
      <c r="D25" s="487"/>
      <c r="E25" s="487"/>
      <c r="F25" s="487"/>
      <c r="G25" s="487"/>
      <c r="H25" s="487"/>
      <c r="I25" s="487"/>
      <c r="J25" s="487"/>
      <c r="K25" s="487"/>
      <c r="L25" s="487"/>
      <c r="M25" s="487"/>
      <c r="N25" s="487"/>
      <c r="O25" s="487"/>
    </row>
    <row r="26" spans="1:15" ht="18">
      <c r="A26" s="2032"/>
      <c r="B26" s="492" t="s">
        <v>108</v>
      </c>
      <c r="C26" s="491" t="s">
        <v>1805</v>
      </c>
      <c r="D26" s="487"/>
      <c r="E26" s="487"/>
      <c r="F26" s="487"/>
      <c r="G26" s="487"/>
      <c r="H26" s="487"/>
      <c r="I26" s="487"/>
      <c r="J26" s="487"/>
      <c r="K26" s="487"/>
      <c r="L26" s="487"/>
      <c r="M26" s="487"/>
      <c r="N26" s="487"/>
      <c r="O26" s="487"/>
    </row>
    <row r="27" spans="1:15" ht="18">
      <c r="A27" s="2032"/>
      <c r="B27" s="492" t="s">
        <v>109</v>
      </c>
      <c r="C27" s="491" t="s">
        <v>236</v>
      </c>
      <c r="D27" s="487"/>
      <c r="E27" s="487"/>
      <c r="F27" s="487"/>
      <c r="G27" s="487"/>
      <c r="H27" s="487"/>
      <c r="I27" s="487"/>
      <c r="J27" s="487"/>
      <c r="K27" s="487"/>
      <c r="L27" s="487"/>
      <c r="M27" s="487"/>
      <c r="N27" s="487"/>
      <c r="O27" s="487"/>
    </row>
    <row r="28" spans="1:15" ht="18">
      <c r="A28" s="2032"/>
      <c r="B28" s="492" t="s">
        <v>110</v>
      </c>
      <c r="C28" s="491" t="s">
        <v>111</v>
      </c>
      <c r="D28" s="487"/>
      <c r="E28" s="487"/>
      <c r="F28" s="487"/>
      <c r="G28" s="487"/>
      <c r="H28" s="487"/>
      <c r="I28" s="487"/>
      <c r="J28" s="487"/>
      <c r="K28" s="487"/>
      <c r="L28" s="487"/>
      <c r="M28" s="487"/>
      <c r="N28" s="487"/>
      <c r="O28" s="487"/>
    </row>
    <row r="29" spans="1:15" ht="18">
      <c r="A29" s="2032"/>
      <c r="B29" s="492" t="s">
        <v>112</v>
      </c>
      <c r="C29" s="491" t="s">
        <v>113</v>
      </c>
      <c r="D29" s="487"/>
      <c r="E29" s="487"/>
      <c r="F29" s="487"/>
      <c r="G29" s="487"/>
      <c r="H29" s="487"/>
      <c r="I29" s="487"/>
      <c r="J29" s="487"/>
      <c r="K29" s="487"/>
      <c r="L29" s="487"/>
      <c r="M29" s="487"/>
      <c r="N29" s="487"/>
      <c r="O29" s="487"/>
    </row>
    <row r="30" spans="1:15" ht="33">
      <c r="A30" s="2032"/>
      <c r="B30" s="492" t="s">
        <v>114</v>
      </c>
      <c r="C30" s="491" t="s">
        <v>403</v>
      </c>
      <c r="D30" s="487"/>
      <c r="E30" s="487"/>
      <c r="F30" s="487"/>
      <c r="G30" s="487"/>
      <c r="H30" s="487"/>
      <c r="I30" s="487"/>
      <c r="J30" s="487"/>
      <c r="K30" s="487"/>
      <c r="L30" s="487"/>
      <c r="M30" s="487"/>
      <c r="N30" s="487"/>
      <c r="O30" s="487"/>
    </row>
    <row r="31" spans="1:15" ht="49.5">
      <c r="A31" s="2032"/>
      <c r="B31" s="492" t="s">
        <v>115</v>
      </c>
      <c r="C31" s="491" t="s">
        <v>2908</v>
      </c>
      <c r="D31" s="487"/>
      <c r="E31" s="487"/>
      <c r="F31" s="487"/>
      <c r="G31" s="487"/>
      <c r="H31" s="487"/>
      <c r="I31" s="487"/>
      <c r="J31" s="487"/>
      <c r="K31" s="487"/>
      <c r="L31" s="487"/>
      <c r="M31" s="487"/>
      <c r="N31" s="487"/>
      <c r="O31" s="487"/>
    </row>
    <row r="32" spans="1:15" ht="33.5" thickBot="1">
      <c r="A32" s="2033"/>
      <c r="B32" s="494" t="s">
        <v>116</v>
      </c>
      <c r="C32" s="495" t="s">
        <v>1293</v>
      </c>
      <c r="D32" s="487"/>
      <c r="E32" s="487"/>
      <c r="F32" s="487"/>
      <c r="G32" s="487"/>
      <c r="H32" s="487"/>
      <c r="I32" s="487"/>
      <c r="J32" s="487"/>
      <c r="K32" s="487"/>
      <c r="L32" s="487"/>
      <c r="M32" s="487"/>
      <c r="N32" s="487"/>
      <c r="O32" s="487"/>
    </row>
    <row r="33" spans="1:15" ht="18">
      <c r="A33" s="2034" t="s">
        <v>117</v>
      </c>
      <c r="B33" s="490" t="s">
        <v>118</v>
      </c>
      <c r="C33" s="496" t="s">
        <v>2898</v>
      </c>
      <c r="D33" s="487"/>
      <c r="E33" s="487"/>
      <c r="F33" s="487"/>
      <c r="G33" s="487"/>
      <c r="H33" s="487"/>
      <c r="I33" s="487"/>
      <c r="J33" s="487"/>
      <c r="K33" s="487"/>
      <c r="L33" s="487"/>
      <c r="M33" s="487"/>
      <c r="N33" s="487"/>
      <c r="O33" s="487"/>
    </row>
    <row r="34" spans="1:15" ht="18">
      <c r="A34" s="2032"/>
      <c r="B34" s="492" t="s">
        <v>119</v>
      </c>
      <c r="C34" s="491" t="s">
        <v>2909</v>
      </c>
      <c r="D34" s="487"/>
      <c r="E34" s="487"/>
      <c r="F34" s="487"/>
      <c r="G34" s="487"/>
      <c r="H34" s="487"/>
      <c r="I34" s="487"/>
      <c r="J34" s="487"/>
      <c r="K34" s="487"/>
      <c r="L34" s="487"/>
      <c r="M34" s="487"/>
      <c r="N34" s="487"/>
      <c r="O34" s="487"/>
    </row>
    <row r="35" spans="1:15" ht="18">
      <c r="A35" s="2032"/>
      <c r="B35" s="492" t="s">
        <v>120</v>
      </c>
      <c r="C35" s="491" t="s">
        <v>121</v>
      </c>
      <c r="D35" s="487"/>
      <c r="E35" s="487"/>
      <c r="F35" s="487"/>
      <c r="G35" s="487"/>
      <c r="H35" s="487"/>
      <c r="I35" s="487"/>
      <c r="J35" s="487"/>
      <c r="K35" s="487"/>
      <c r="L35" s="487"/>
      <c r="M35" s="487"/>
      <c r="N35" s="487"/>
      <c r="O35" s="487"/>
    </row>
    <row r="36" spans="1:15" ht="18">
      <c r="A36" s="2032"/>
      <c r="B36" s="492" t="s">
        <v>122</v>
      </c>
      <c r="C36" s="491" t="s">
        <v>1805</v>
      </c>
      <c r="D36" s="487"/>
      <c r="E36" s="487"/>
      <c r="F36" s="487"/>
      <c r="G36" s="487"/>
      <c r="H36" s="487"/>
      <c r="I36" s="487"/>
      <c r="J36" s="487"/>
      <c r="K36" s="487"/>
      <c r="L36" s="487"/>
      <c r="M36" s="487"/>
      <c r="N36" s="487"/>
      <c r="O36" s="487"/>
    </row>
    <row r="37" spans="1:15" ht="18">
      <c r="A37" s="2032"/>
      <c r="B37" s="492" t="s">
        <v>123</v>
      </c>
      <c r="C37" s="491" t="s">
        <v>1805</v>
      </c>
      <c r="D37" s="487"/>
      <c r="E37" s="487"/>
      <c r="F37" s="487"/>
      <c r="G37" s="487"/>
      <c r="H37" s="487"/>
      <c r="I37" s="487"/>
      <c r="J37" s="487"/>
      <c r="K37" s="487"/>
      <c r="L37" s="487"/>
      <c r="M37" s="487"/>
      <c r="N37" s="487"/>
      <c r="O37" s="487"/>
    </row>
    <row r="38" spans="1:15" ht="18.5" thickBot="1">
      <c r="A38" s="2033"/>
      <c r="B38" s="497" t="s">
        <v>124</v>
      </c>
      <c r="C38" s="495" t="s">
        <v>2910</v>
      </c>
      <c r="D38" s="487"/>
      <c r="E38" s="487"/>
      <c r="F38" s="487"/>
      <c r="G38" s="487"/>
      <c r="H38" s="487"/>
      <c r="I38" s="487"/>
      <c r="J38" s="487"/>
      <c r="K38" s="487"/>
      <c r="L38" s="487"/>
      <c r="M38" s="487"/>
      <c r="N38" s="487"/>
      <c r="O38" s="487"/>
    </row>
    <row r="39" spans="1:15" ht="18">
      <c r="A39" s="2034" t="s">
        <v>125</v>
      </c>
      <c r="B39" s="490" t="s">
        <v>126</v>
      </c>
      <c r="C39" s="496" t="s">
        <v>90</v>
      </c>
      <c r="D39" s="487"/>
      <c r="E39" s="487"/>
      <c r="F39" s="487"/>
      <c r="G39" s="487"/>
      <c r="H39" s="487"/>
      <c r="I39" s="487"/>
      <c r="J39" s="487"/>
      <c r="K39" s="487"/>
      <c r="L39" s="487"/>
      <c r="M39" s="487"/>
      <c r="N39" s="487"/>
      <c r="O39" s="487"/>
    </row>
    <row r="40" spans="1:15" ht="18">
      <c r="A40" s="2032"/>
      <c r="B40" s="492" t="s">
        <v>127</v>
      </c>
      <c r="C40" s="491" t="s">
        <v>213</v>
      </c>
      <c r="D40" s="487"/>
      <c r="E40" s="487"/>
      <c r="F40" s="487"/>
      <c r="G40" s="487"/>
      <c r="H40" s="487"/>
      <c r="I40" s="487"/>
      <c r="J40" s="487"/>
      <c r="K40" s="487"/>
      <c r="L40" s="487"/>
      <c r="M40" s="487"/>
      <c r="N40" s="487"/>
      <c r="O40" s="487"/>
    </row>
    <row r="41" spans="1:15" ht="18">
      <c r="A41" s="2032"/>
      <c r="B41" s="492" t="s">
        <v>128</v>
      </c>
      <c r="C41" s="491" t="s">
        <v>213</v>
      </c>
      <c r="D41" s="487"/>
      <c r="E41" s="487"/>
      <c r="F41" s="487"/>
      <c r="G41" s="487"/>
      <c r="H41" s="487"/>
      <c r="I41" s="487"/>
      <c r="J41" s="487"/>
      <c r="K41" s="487"/>
      <c r="L41" s="487"/>
      <c r="M41" s="487"/>
      <c r="N41" s="487"/>
      <c r="O41" s="487"/>
    </row>
    <row r="42" spans="1:15" ht="18">
      <c r="A42" s="2032"/>
      <c r="B42" s="492" t="s">
        <v>129</v>
      </c>
      <c r="C42" s="491" t="s">
        <v>213</v>
      </c>
      <c r="D42" s="487"/>
      <c r="E42" s="487"/>
      <c r="F42" s="487"/>
      <c r="G42" s="487"/>
      <c r="H42" s="487"/>
      <c r="I42" s="487"/>
      <c r="J42" s="487"/>
      <c r="K42" s="487"/>
      <c r="L42" s="487"/>
      <c r="M42" s="487"/>
      <c r="N42" s="487"/>
      <c r="O42" s="487"/>
    </row>
    <row r="43" spans="1:15" ht="18">
      <c r="A43" s="2032"/>
      <c r="B43" s="492" t="s">
        <v>130</v>
      </c>
      <c r="C43" s="491" t="s">
        <v>213</v>
      </c>
      <c r="D43" s="487"/>
      <c r="E43" s="487"/>
      <c r="F43" s="487"/>
      <c r="G43" s="487"/>
      <c r="H43" s="487"/>
      <c r="I43" s="487"/>
      <c r="J43" s="487"/>
      <c r="K43" s="487"/>
      <c r="L43" s="487"/>
      <c r="M43" s="487"/>
      <c r="N43" s="487"/>
      <c r="O43" s="487"/>
    </row>
    <row r="44" spans="1:15" ht="18.5" thickBot="1">
      <c r="A44" s="2033"/>
      <c r="B44" s="498" t="s">
        <v>131</v>
      </c>
      <c r="C44" s="495" t="s">
        <v>213</v>
      </c>
      <c r="D44" s="487"/>
      <c r="E44" s="487"/>
      <c r="F44" s="487"/>
      <c r="G44" s="487"/>
      <c r="H44" s="487"/>
      <c r="I44" s="487"/>
      <c r="J44" s="487"/>
      <c r="K44" s="487"/>
      <c r="L44" s="487"/>
      <c r="M44" s="487"/>
      <c r="N44" s="487"/>
      <c r="O44" s="487"/>
    </row>
    <row r="45" spans="1:15" ht="18">
      <c r="A45" s="2034" t="s">
        <v>132</v>
      </c>
      <c r="B45" s="490" t="s">
        <v>133</v>
      </c>
      <c r="C45" s="496" t="s">
        <v>90</v>
      </c>
      <c r="D45" s="487"/>
      <c r="E45" s="487"/>
      <c r="F45" s="487"/>
      <c r="G45" s="487"/>
      <c r="H45" s="487"/>
      <c r="I45" s="487"/>
      <c r="J45" s="487"/>
      <c r="K45" s="487"/>
      <c r="L45" s="487"/>
      <c r="M45" s="487"/>
      <c r="N45" s="487"/>
      <c r="O45" s="487"/>
    </row>
    <row r="46" spans="1:15" ht="18">
      <c r="A46" s="2032"/>
      <c r="B46" s="492" t="s">
        <v>135</v>
      </c>
      <c r="C46" s="491" t="s">
        <v>213</v>
      </c>
      <c r="D46" s="487"/>
      <c r="E46" s="487"/>
      <c r="F46" s="487"/>
      <c r="G46" s="487"/>
      <c r="H46" s="487"/>
      <c r="I46" s="487"/>
      <c r="J46" s="487"/>
      <c r="K46" s="487"/>
      <c r="L46" s="487"/>
      <c r="M46" s="487"/>
      <c r="N46" s="487"/>
      <c r="O46" s="487"/>
    </row>
    <row r="47" spans="1:15" ht="18.5" thickBot="1">
      <c r="A47" s="2033"/>
      <c r="B47" s="497" t="s">
        <v>136</v>
      </c>
      <c r="C47" s="495" t="s">
        <v>213</v>
      </c>
      <c r="D47" s="487"/>
      <c r="E47" s="487"/>
      <c r="F47" s="487"/>
      <c r="G47" s="487"/>
      <c r="H47" s="487"/>
      <c r="I47" s="487"/>
      <c r="J47" s="487"/>
      <c r="K47" s="487"/>
      <c r="L47" s="487"/>
      <c r="M47" s="487"/>
      <c r="N47" s="487"/>
      <c r="O47" s="487"/>
    </row>
    <row r="48" spans="1:15" ht="18">
      <c r="A48" s="2031" t="s">
        <v>349</v>
      </c>
      <c r="B48" s="494" t="s">
        <v>138</v>
      </c>
      <c r="C48" s="496" t="s">
        <v>1872</v>
      </c>
      <c r="D48" s="487"/>
      <c r="E48" s="487"/>
      <c r="F48" s="487"/>
      <c r="G48" s="487"/>
      <c r="H48" s="487"/>
      <c r="I48" s="487"/>
      <c r="J48" s="487"/>
      <c r="K48" s="487"/>
      <c r="L48" s="487"/>
      <c r="M48" s="487"/>
      <c r="N48" s="487"/>
      <c r="O48" s="487"/>
    </row>
    <row r="49" spans="1:15" ht="18">
      <c r="A49" s="2032"/>
      <c r="B49" s="492" t="s">
        <v>139</v>
      </c>
      <c r="C49" s="491" t="s">
        <v>2911</v>
      </c>
      <c r="D49" s="487"/>
      <c r="E49" s="487"/>
      <c r="F49" s="487"/>
      <c r="G49" s="487"/>
      <c r="H49" s="487"/>
      <c r="I49" s="487"/>
      <c r="J49" s="487"/>
      <c r="K49" s="487"/>
      <c r="L49" s="487"/>
      <c r="M49" s="487"/>
      <c r="N49" s="487"/>
      <c r="O49" s="487"/>
    </row>
    <row r="50" spans="1:15" ht="18">
      <c r="A50" s="2032"/>
      <c r="B50" s="492" t="s">
        <v>140</v>
      </c>
      <c r="C50" s="491" t="s">
        <v>2912</v>
      </c>
      <c r="D50" s="487"/>
      <c r="E50" s="487"/>
      <c r="F50" s="487"/>
      <c r="G50" s="487"/>
      <c r="H50" s="487"/>
      <c r="I50" s="487"/>
      <c r="J50" s="487"/>
      <c r="K50" s="487"/>
      <c r="L50" s="487"/>
      <c r="M50" s="487"/>
      <c r="N50" s="487"/>
      <c r="O50" s="487"/>
    </row>
    <row r="51" spans="1:15" ht="18">
      <c r="A51" s="2032"/>
      <c r="B51" s="492" t="s">
        <v>141</v>
      </c>
      <c r="C51" s="491" t="s">
        <v>1959</v>
      </c>
      <c r="D51" s="487"/>
      <c r="E51" s="487"/>
      <c r="F51" s="487"/>
      <c r="G51" s="487"/>
      <c r="H51" s="487"/>
      <c r="I51" s="487"/>
      <c r="J51" s="487"/>
      <c r="K51" s="487"/>
      <c r="L51" s="487"/>
      <c r="M51" s="487"/>
      <c r="N51" s="487"/>
      <c r="O51" s="487"/>
    </row>
    <row r="52" spans="1:15" ht="33">
      <c r="A52" s="2032"/>
      <c r="B52" s="492" t="s">
        <v>142</v>
      </c>
      <c r="C52" s="491" t="s">
        <v>2913</v>
      </c>
      <c r="D52" s="487"/>
      <c r="E52" s="487"/>
      <c r="F52" s="487"/>
      <c r="G52" s="487"/>
      <c r="H52" s="487"/>
      <c r="I52" s="487"/>
      <c r="J52" s="487"/>
      <c r="K52" s="487"/>
      <c r="L52" s="487"/>
      <c r="M52" s="487"/>
      <c r="N52" s="487"/>
      <c r="O52" s="487"/>
    </row>
    <row r="53" spans="1:15" ht="49.5">
      <c r="A53" s="2032"/>
      <c r="B53" s="492" t="s">
        <v>1077</v>
      </c>
      <c r="C53" s="491" t="s">
        <v>2914</v>
      </c>
      <c r="D53" s="487"/>
      <c r="E53" s="487"/>
      <c r="F53" s="487"/>
      <c r="G53" s="487"/>
      <c r="H53" s="487"/>
      <c r="I53" s="487"/>
      <c r="J53" s="487"/>
      <c r="K53" s="487"/>
      <c r="L53" s="487"/>
      <c r="M53" s="487"/>
      <c r="N53" s="487"/>
      <c r="O53" s="487"/>
    </row>
    <row r="54" spans="1:15" ht="82.5">
      <c r="A54" s="2032"/>
      <c r="B54" s="492" t="s">
        <v>144</v>
      </c>
      <c r="C54" s="491" t="s">
        <v>2915</v>
      </c>
      <c r="D54" s="487"/>
      <c r="E54" s="487"/>
      <c r="F54" s="487"/>
      <c r="G54" s="487"/>
      <c r="H54" s="487"/>
      <c r="I54" s="487"/>
      <c r="J54" s="487"/>
      <c r="K54" s="487"/>
      <c r="L54" s="487"/>
      <c r="M54" s="487"/>
      <c r="N54" s="487"/>
      <c r="O54" s="487"/>
    </row>
    <row r="55" spans="1:15" ht="18">
      <c r="A55" s="2032"/>
      <c r="B55" s="492" t="s">
        <v>145</v>
      </c>
      <c r="C55" s="491" t="s">
        <v>2199</v>
      </c>
      <c r="D55" s="487"/>
      <c r="E55" s="487"/>
      <c r="F55" s="487"/>
      <c r="G55" s="487"/>
      <c r="H55" s="487"/>
      <c r="I55" s="487"/>
      <c r="J55" s="487"/>
      <c r="K55" s="487"/>
      <c r="L55" s="487"/>
      <c r="M55" s="487"/>
      <c r="N55" s="487"/>
      <c r="O55" s="487"/>
    </row>
    <row r="56" spans="1:15" ht="18">
      <c r="A56" s="2032"/>
      <c r="B56" s="492" t="s">
        <v>146</v>
      </c>
      <c r="C56" s="491" t="s">
        <v>353</v>
      </c>
      <c r="D56" s="487"/>
      <c r="E56" s="487"/>
      <c r="F56" s="487"/>
      <c r="G56" s="487"/>
      <c r="H56" s="487"/>
      <c r="I56" s="487"/>
      <c r="J56" s="487"/>
      <c r="K56" s="487"/>
      <c r="L56" s="487"/>
      <c r="M56" s="487"/>
      <c r="N56" s="487"/>
      <c r="O56" s="487"/>
    </row>
    <row r="57" spans="1:15" ht="18">
      <c r="A57" s="2032"/>
      <c r="B57" s="492" t="s">
        <v>147</v>
      </c>
      <c r="C57" s="491" t="s">
        <v>213</v>
      </c>
      <c r="D57" s="487"/>
      <c r="E57" s="487"/>
      <c r="F57" s="487"/>
      <c r="G57" s="487"/>
      <c r="H57" s="487"/>
      <c r="I57" s="487"/>
      <c r="J57" s="487"/>
      <c r="K57" s="487"/>
      <c r="L57" s="487"/>
      <c r="M57" s="487"/>
      <c r="N57" s="487"/>
      <c r="O57" s="487"/>
    </row>
    <row r="58" spans="1:15" ht="18">
      <c r="A58" s="2032"/>
      <c r="B58" s="492" t="s">
        <v>149</v>
      </c>
      <c r="C58" s="491" t="s">
        <v>213</v>
      </c>
      <c r="D58" s="487"/>
      <c r="E58" s="487"/>
      <c r="F58" s="487"/>
      <c r="G58" s="487"/>
      <c r="H58" s="487"/>
      <c r="I58" s="487"/>
      <c r="J58" s="487"/>
      <c r="K58" s="487"/>
      <c r="L58" s="487"/>
      <c r="M58" s="487"/>
      <c r="N58" s="487"/>
      <c r="O58" s="487"/>
    </row>
    <row r="59" spans="1:15" ht="18">
      <c r="A59" s="2032"/>
      <c r="B59" s="492" t="s">
        <v>150</v>
      </c>
      <c r="C59" s="491" t="s">
        <v>2916</v>
      </c>
      <c r="D59" s="487"/>
      <c r="E59" s="487"/>
      <c r="F59" s="487"/>
      <c r="G59" s="487"/>
      <c r="H59" s="487"/>
      <c r="I59" s="487"/>
      <c r="J59" s="487"/>
      <c r="K59" s="487"/>
      <c r="L59" s="487"/>
      <c r="M59" s="487"/>
      <c r="N59" s="487"/>
      <c r="O59" s="487"/>
    </row>
    <row r="60" spans="1:15" ht="66">
      <c r="A60" s="2032"/>
      <c r="B60" s="492" t="s">
        <v>151</v>
      </c>
      <c r="C60" s="491" t="s">
        <v>2917</v>
      </c>
      <c r="D60" s="487"/>
      <c r="E60" s="487"/>
      <c r="F60" s="487"/>
      <c r="G60" s="487"/>
      <c r="H60" s="487"/>
      <c r="I60" s="487"/>
      <c r="J60" s="487"/>
      <c r="K60" s="487"/>
      <c r="L60" s="487"/>
      <c r="M60" s="487"/>
      <c r="N60" s="487"/>
      <c r="O60" s="487"/>
    </row>
    <row r="61" spans="1:15" ht="18">
      <c r="A61" s="2032"/>
      <c r="B61" s="492" t="s">
        <v>152</v>
      </c>
      <c r="C61" s="491" t="s">
        <v>213</v>
      </c>
      <c r="D61" s="487"/>
      <c r="E61" s="487"/>
      <c r="F61" s="487"/>
      <c r="G61" s="487"/>
      <c r="H61" s="487"/>
      <c r="I61" s="487"/>
      <c r="J61" s="487"/>
      <c r="K61" s="487"/>
      <c r="L61" s="487"/>
      <c r="M61" s="487"/>
      <c r="N61" s="487"/>
      <c r="O61" s="487"/>
    </row>
    <row r="62" spans="1:15" ht="18">
      <c r="A62" s="2032"/>
      <c r="B62" s="492" t="s">
        <v>153</v>
      </c>
      <c r="C62" s="491" t="s">
        <v>213</v>
      </c>
      <c r="D62" s="487"/>
      <c r="E62" s="487"/>
      <c r="F62" s="487"/>
      <c r="G62" s="487"/>
      <c r="H62" s="487"/>
      <c r="I62" s="487"/>
      <c r="J62" s="487"/>
      <c r="K62" s="487"/>
      <c r="L62" s="487"/>
      <c r="M62" s="487"/>
      <c r="N62" s="487"/>
      <c r="O62" s="487"/>
    </row>
    <row r="63" spans="1:15" ht="18">
      <c r="A63" s="2032"/>
      <c r="B63" s="492" t="s">
        <v>154</v>
      </c>
      <c r="C63" s="491" t="s">
        <v>213</v>
      </c>
      <c r="D63" s="487"/>
      <c r="E63" s="487"/>
      <c r="F63" s="487"/>
      <c r="G63" s="487"/>
      <c r="H63" s="487"/>
      <c r="I63" s="487"/>
      <c r="J63" s="487"/>
      <c r="K63" s="487"/>
      <c r="L63" s="487"/>
      <c r="M63" s="487"/>
      <c r="N63" s="487"/>
      <c r="O63" s="487"/>
    </row>
    <row r="64" spans="1:15" ht="18">
      <c r="A64" s="2032"/>
      <c r="B64" s="492" t="s">
        <v>155</v>
      </c>
      <c r="C64" s="491" t="s">
        <v>213</v>
      </c>
      <c r="D64" s="487"/>
      <c r="E64" s="487"/>
      <c r="F64" s="487"/>
      <c r="G64" s="487"/>
      <c r="H64" s="487"/>
      <c r="I64" s="487"/>
      <c r="J64" s="487"/>
      <c r="K64" s="487"/>
      <c r="L64" s="487"/>
      <c r="M64" s="487"/>
      <c r="N64" s="487"/>
      <c r="O64" s="487"/>
    </row>
    <row r="65" spans="1:15" ht="18">
      <c r="A65" s="2032"/>
      <c r="B65" s="492" t="s">
        <v>156</v>
      </c>
      <c r="C65" s="491" t="s">
        <v>92</v>
      </c>
      <c r="D65" s="487"/>
      <c r="E65" s="487"/>
      <c r="F65" s="487"/>
      <c r="G65" s="487"/>
      <c r="H65" s="487"/>
      <c r="I65" s="487"/>
      <c r="J65" s="487"/>
      <c r="K65" s="487"/>
      <c r="L65" s="487"/>
      <c r="M65" s="487"/>
      <c r="N65" s="487"/>
      <c r="O65" s="487"/>
    </row>
    <row r="66" spans="1:15" ht="18">
      <c r="A66" s="2032"/>
      <c r="B66" s="492" t="s">
        <v>157</v>
      </c>
      <c r="C66" s="491" t="s">
        <v>2918</v>
      </c>
      <c r="D66" s="487"/>
      <c r="E66" s="487"/>
      <c r="F66" s="487"/>
      <c r="G66" s="487"/>
      <c r="H66" s="487"/>
      <c r="I66" s="487"/>
      <c r="J66" s="487"/>
      <c r="K66" s="487"/>
      <c r="L66" s="487"/>
      <c r="M66" s="487"/>
      <c r="N66" s="487"/>
      <c r="O66" s="487"/>
    </row>
    <row r="67" spans="1:15" ht="18">
      <c r="A67" s="2032"/>
      <c r="B67" s="492" t="s">
        <v>158</v>
      </c>
      <c r="C67" s="491" t="s">
        <v>2919</v>
      </c>
      <c r="D67" s="487"/>
      <c r="E67" s="487"/>
      <c r="F67" s="487"/>
      <c r="G67" s="487"/>
      <c r="H67" s="487"/>
      <c r="I67" s="487"/>
      <c r="J67" s="487"/>
      <c r="K67" s="487"/>
      <c r="L67" s="487"/>
      <c r="M67" s="487"/>
      <c r="N67" s="487"/>
      <c r="O67" s="487"/>
    </row>
    <row r="68" spans="1:15" ht="149" thickBot="1">
      <c r="A68" s="2033"/>
      <c r="B68" s="497" t="s">
        <v>159</v>
      </c>
      <c r="C68" s="495" t="s">
        <v>2920</v>
      </c>
      <c r="D68" s="487"/>
      <c r="E68" s="487"/>
      <c r="F68" s="487"/>
      <c r="G68" s="487"/>
      <c r="H68" s="487"/>
      <c r="I68" s="487"/>
      <c r="J68" s="487"/>
      <c r="K68" s="487"/>
      <c r="L68" s="487"/>
      <c r="M68" s="487"/>
      <c r="N68" s="487"/>
      <c r="O68" s="487"/>
    </row>
    <row r="69" spans="1:15" ht="18">
      <c r="A69" s="2034" t="s">
        <v>160</v>
      </c>
      <c r="B69" s="490" t="s">
        <v>161</v>
      </c>
      <c r="C69" s="496" t="s">
        <v>92</v>
      </c>
      <c r="D69" s="487"/>
      <c r="E69" s="487"/>
      <c r="F69" s="487"/>
      <c r="G69" s="487"/>
      <c r="H69" s="487"/>
      <c r="I69" s="487"/>
      <c r="J69" s="487"/>
      <c r="K69" s="487"/>
      <c r="L69" s="487"/>
      <c r="M69" s="487"/>
      <c r="N69" s="487"/>
      <c r="O69" s="487"/>
    </row>
    <row r="70" spans="1:15" ht="18">
      <c r="A70" s="2032"/>
      <c r="B70" s="492" t="s">
        <v>162</v>
      </c>
      <c r="C70" s="491" t="s">
        <v>163</v>
      </c>
      <c r="D70" s="487"/>
      <c r="E70" s="487"/>
      <c r="F70" s="487"/>
      <c r="G70" s="487"/>
      <c r="H70" s="487"/>
      <c r="I70" s="487"/>
      <c r="J70" s="487"/>
      <c r="K70" s="487"/>
      <c r="L70" s="487"/>
      <c r="M70" s="487"/>
      <c r="N70" s="487"/>
      <c r="O70" s="487"/>
    </row>
    <row r="71" spans="1:15" ht="18">
      <c r="A71" s="2032"/>
      <c r="B71" s="492" t="s">
        <v>164</v>
      </c>
      <c r="C71" s="491" t="s">
        <v>213</v>
      </c>
      <c r="D71" s="487"/>
      <c r="E71" s="487"/>
      <c r="F71" s="487"/>
      <c r="G71" s="487"/>
      <c r="H71" s="487"/>
      <c r="I71" s="487"/>
      <c r="J71" s="487"/>
      <c r="K71" s="487"/>
      <c r="L71" s="487"/>
      <c r="M71" s="487"/>
      <c r="N71" s="487"/>
      <c r="O71" s="487"/>
    </row>
    <row r="72" spans="1:15" ht="18">
      <c r="A72" s="2032"/>
      <c r="B72" s="492" t="s">
        <v>166</v>
      </c>
      <c r="C72" s="491" t="s">
        <v>213</v>
      </c>
      <c r="D72" s="487"/>
      <c r="E72" s="487"/>
      <c r="F72" s="487"/>
      <c r="G72" s="487"/>
      <c r="H72" s="487"/>
      <c r="I72" s="487"/>
      <c r="J72" s="487"/>
      <c r="K72" s="487"/>
      <c r="L72" s="487"/>
      <c r="M72" s="487"/>
      <c r="N72" s="487"/>
      <c r="O72" s="487"/>
    </row>
    <row r="73" spans="1:15" ht="49.5">
      <c r="A73" s="2032"/>
      <c r="B73" s="492" t="s">
        <v>167</v>
      </c>
      <c r="C73" s="491" t="s">
        <v>168</v>
      </c>
      <c r="D73" s="487"/>
      <c r="E73" s="487"/>
      <c r="F73" s="487"/>
      <c r="G73" s="487"/>
      <c r="H73" s="487"/>
      <c r="I73" s="487"/>
      <c r="J73" s="487"/>
      <c r="K73" s="487"/>
      <c r="L73" s="487"/>
      <c r="M73" s="487"/>
      <c r="N73" s="487"/>
      <c r="O73" s="487"/>
    </row>
    <row r="74" spans="1:15" ht="18">
      <c r="A74" s="2032"/>
      <c r="B74" s="492" t="s">
        <v>338</v>
      </c>
      <c r="C74" s="491" t="s">
        <v>111</v>
      </c>
      <c r="D74" s="487"/>
      <c r="E74" s="487"/>
      <c r="F74" s="487"/>
      <c r="G74" s="487"/>
      <c r="H74" s="487"/>
      <c r="I74" s="487"/>
      <c r="J74" s="487"/>
      <c r="K74" s="487"/>
      <c r="L74" s="487"/>
      <c r="M74" s="487"/>
      <c r="N74" s="487"/>
      <c r="O74" s="487"/>
    </row>
    <row r="75" spans="1:15" ht="18">
      <c r="A75" s="2032"/>
      <c r="B75" s="492" t="s">
        <v>170</v>
      </c>
      <c r="C75" s="491" t="s">
        <v>92</v>
      </c>
      <c r="D75" s="487"/>
      <c r="E75" s="487"/>
      <c r="F75" s="487"/>
      <c r="G75" s="487"/>
      <c r="H75" s="487"/>
      <c r="I75" s="487"/>
      <c r="J75" s="487"/>
      <c r="K75" s="487"/>
      <c r="L75" s="487"/>
      <c r="M75" s="487"/>
      <c r="N75" s="487"/>
      <c r="O75" s="487"/>
    </row>
    <row r="76" spans="1:15" ht="18">
      <c r="A76" s="2032"/>
      <c r="B76" s="492" t="s">
        <v>171</v>
      </c>
      <c r="C76" s="491" t="s">
        <v>172</v>
      </c>
      <c r="D76" s="487"/>
      <c r="E76" s="487"/>
      <c r="F76" s="487"/>
      <c r="G76" s="487"/>
      <c r="H76" s="487"/>
      <c r="I76" s="487"/>
      <c r="J76" s="487"/>
      <c r="K76" s="487"/>
      <c r="L76" s="487"/>
      <c r="M76" s="487"/>
      <c r="N76" s="487"/>
      <c r="O76" s="487"/>
    </row>
    <row r="77" spans="1:15" ht="50" thickBot="1">
      <c r="A77" s="2033"/>
      <c r="B77" s="497" t="s">
        <v>173</v>
      </c>
      <c r="C77" s="495" t="s">
        <v>2921</v>
      </c>
      <c r="D77" s="487"/>
      <c r="E77" s="487"/>
      <c r="F77" s="487"/>
      <c r="G77" s="487"/>
      <c r="H77" s="487"/>
      <c r="I77" s="487"/>
      <c r="J77" s="487"/>
      <c r="K77" s="487"/>
      <c r="L77" s="487"/>
      <c r="M77" s="487"/>
      <c r="N77" s="487"/>
      <c r="O77" s="487"/>
    </row>
    <row r="78" spans="1:15" ht="18">
      <c r="A78" s="2034" t="s">
        <v>174</v>
      </c>
      <c r="B78" s="490" t="s">
        <v>175</v>
      </c>
      <c r="C78" s="496">
        <v>112</v>
      </c>
      <c r="D78" s="487"/>
      <c r="E78" s="487"/>
      <c r="F78" s="487"/>
      <c r="G78" s="487"/>
      <c r="H78" s="487"/>
      <c r="I78" s="487"/>
      <c r="J78" s="487"/>
      <c r="K78" s="487"/>
      <c r="L78" s="487"/>
      <c r="M78" s="487"/>
      <c r="N78" s="487"/>
      <c r="O78" s="487"/>
    </row>
    <row r="79" spans="1:15" ht="18">
      <c r="A79" s="2032"/>
      <c r="B79" s="492" t="s">
        <v>176</v>
      </c>
      <c r="C79" s="491" t="s">
        <v>374</v>
      </c>
      <c r="D79" s="487"/>
      <c r="E79" s="487"/>
      <c r="F79" s="487"/>
      <c r="G79" s="487"/>
      <c r="H79" s="487"/>
      <c r="I79" s="487"/>
      <c r="J79" s="487"/>
      <c r="K79" s="487"/>
      <c r="L79" s="487"/>
      <c r="M79" s="487"/>
      <c r="N79" s="487"/>
      <c r="O79" s="487"/>
    </row>
    <row r="80" spans="1:15" ht="33">
      <c r="A80" s="2032"/>
      <c r="B80" s="492" t="s">
        <v>177</v>
      </c>
      <c r="C80" s="491" t="s">
        <v>2922</v>
      </c>
      <c r="D80" s="487"/>
      <c r="E80" s="487"/>
      <c r="F80" s="487"/>
      <c r="G80" s="487"/>
      <c r="H80" s="487"/>
      <c r="I80" s="487"/>
      <c r="J80" s="487"/>
      <c r="K80" s="487"/>
      <c r="L80" s="487"/>
      <c r="M80" s="487"/>
      <c r="N80" s="487"/>
      <c r="O80" s="487"/>
    </row>
    <row r="81" spans="1:15" ht="18">
      <c r="A81" s="2032"/>
      <c r="B81" s="492" t="s">
        <v>178</v>
      </c>
      <c r="C81" s="491" t="s">
        <v>1167</v>
      </c>
      <c r="D81" s="487"/>
      <c r="E81" s="487"/>
      <c r="F81" s="487"/>
      <c r="G81" s="487"/>
      <c r="H81" s="487"/>
      <c r="I81" s="487"/>
      <c r="J81" s="487"/>
      <c r="K81" s="487"/>
      <c r="L81" s="487"/>
      <c r="M81" s="487"/>
      <c r="N81" s="487"/>
      <c r="O81" s="487"/>
    </row>
    <row r="82" spans="1:15" ht="66">
      <c r="A82" s="2032"/>
      <c r="B82" s="492" t="s">
        <v>179</v>
      </c>
      <c r="C82" s="491" t="s">
        <v>2923</v>
      </c>
      <c r="D82" s="487"/>
      <c r="E82" s="487"/>
      <c r="F82" s="487"/>
      <c r="G82" s="487"/>
      <c r="H82" s="487"/>
      <c r="I82" s="487"/>
      <c r="J82" s="487"/>
      <c r="K82" s="487"/>
      <c r="L82" s="487"/>
      <c r="M82" s="487"/>
      <c r="N82" s="487"/>
      <c r="O82" s="487"/>
    </row>
    <row r="83" spans="1:15" ht="49.5">
      <c r="A83" s="2032"/>
      <c r="B83" s="492" t="s">
        <v>180</v>
      </c>
      <c r="C83" s="491" t="s">
        <v>2924</v>
      </c>
      <c r="D83" s="487"/>
      <c r="E83" s="487"/>
      <c r="F83" s="487"/>
      <c r="G83" s="487"/>
      <c r="H83" s="487"/>
      <c r="I83" s="487"/>
      <c r="J83" s="487"/>
      <c r="K83" s="487"/>
      <c r="L83" s="487"/>
      <c r="M83" s="487"/>
      <c r="N83" s="487"/>
      <c r="O83" s="487"/>
    </row>
    <row r="84" spans="1:15" ht="18">
      <c r="A84" s="2032"/>
      <c r="B84" s="492" t="s">
        <v>157</v>
      </c>
      <c r="C84" s="491" t="s">
        <v>1805</v>
      </c>
      <c r="D84" s="487"/>
      <c r="E84" s="487"/>
      <c r="F84" s="487"/>
      <c r="G84" s="487"/>
      <c r="H84" s="487"/>
      <c r="I84" s="487"/>
      <c r="J84" s="487"/>
      <c r="K84" s="487"/>
      <c r="L84" s="487"/>
      <c r="M84" s="487"/>
      <c r="N84" s="487"/>
      <c r="O84" s="487"/>
    </row>
    <row r="85" spans="1:15" ht="18">
      <c r="A85" s="2032"/>
      <c r="B85" s="492" t="s">
        <v>158</v>
      </c>
      <c r="C85" s="491" t="s">
        <v>1805</v>
      </c>
      <c r="D85" s="487"/>
      <c r="E85" s="487"/>
      <c r="F85" s="487"/>
      <c r="G85" s="487"/>
      <c r="H85" s="487"/>
      <c r="I85" s="487"/>
      <c r="J85" s="487"/>
      <c r="K85" s="487"/>
      <c r="L85" s="487"/>
      <c r="M85" s="487"/>
      <c r="N85" s="487"/>
      <c r="O85" s="487"/>
    </row>
    <row r="86" spans="1:15" ht="18">
      <c r="A86" s="2032"/>
      <c r="B86" s="492" t="s">
        <v>181</v>
      </c>
      <c r="C86" s="491" t="s">
        <v>1805</v>
      </c>
      <c r="D86" s="487"/>
      <c r="E86" s="487"/>
      <c r="F86" s="487"/>
      <c r="G86" s="487"/>
      <c r="H86" s="487"/>
      <c r="I86" s="487"/>
      <c r="J86" s="487"/>
      <c r="K86" s="487"/>
      <c r="L86" s="487"/>
      <c r="M86" s="487"/>
      <c r="N86" s="487"/>
      <c r="O86" s="487"/>
    </row>
    <row r="87" spans="1:15" ht="18">
      <c r="A87" s="2032"/>
      <c r="B87" s="492" t="s">
        <v>182</v>
      </c>
      <c r="C87" s="491"/>
      <c r="D87" s="487"/>
      <c r="E87" s="487"/>
      <c r="F87" s="487"/>
      <c r="G87" s="487"/>
      <c r="H87" s="487"/>
      <c r="I87" s="487"/>
      <c r="J87" s="487"/>
      <c r="K87" s="487"/>
      <c r="L87" s="487"/>
      <c r="M87" s="487"/>
      <c r="N87" s="487"/>
      <c r="O87" s="487"/>
    </row>
    <row r="88" spans="1:15" ht="18">
      <c r="A88" s="2032"/>
      <c r="B88" s="492" t="s">
        <v>183</v>
      </c>
      <c r="C88" s="491" t="s">
        <v>90</v>
      </c>
      <c r="D88" s="487"/>
      <c r="E88" s="487"/>
      <c r="F88" s="487"/>
      <c r="G88" s="487"/>
      <c r="H88" s="487"/>
      <c r="I88" s="487"/>
      <c r="J88" s="487"/>
      <c r="K88" s="487"/>
      <c r="L88" s="487"/>
      <c r="M88" s="487"/>
      <c r="N88" s="487"/>
      <c r="O88" s="487"/>
    </row>
    <row r="89" spans="1:15" ht="18">
      <c r="A89" s="2032"/>
      <c r="B89" s="492" t="s">
        <v>184</v>
      </c>
      <c r="C89" s="491" t="s">
        <v>1805</v>
      </c>
      <c r="D89" s="487"/>
      <c r="E89" s="487"/>
      <c r="F89" s="487"/>
      <c r="G89" s="487"/>
      <c r="H89" s="487"/>
      <c r="I89" s="487"/>
      <c r="J89" s="487"/>
      <c r="K89" s="487"/>
      <c r="L89" s="487"/>
      <c r="M89" s="487"/>
      <c r="N89" s="487"/>
      <c r="O89" s="487"/>
    </row>
    <row r="90" spans="1:15" ht="18">
      <c r="A90" s="2032"/>
      <c r="B90" s="492" t="s">
        <v>185</v>
      </c>
      <c r="C90" s="491" t="s">
        <v>1805</v>
      </c>
      <c r="D90" s="487"/>
      <c r="E90" s="487"/>
      <c r="F90" s="487"/>
      <c r="G90" s="487"/>
      <c r="H90" s="487"/>
      <c r="I90" s="487"/>
      <c r="J90" s="487"/>
      <c r="K90" s="487"/>
      <c r="L90" s="487"/>
      <c r="M90" s="487"/>
      <c r="N90" s="487"/>
      <c r="O90" s="487"/>
    </row>
    <row r="91" spans="1:15" ht="18">
      <c r="A91" s="2032"/>
      <c r="B91" s="492" t="s">
        <v>186</v>
      </c>
      <c r="C91" s="491" t="s">
        <v>1805</v>
      </c>
      <c r="D91" s="487"/>
      <c r="E91" s="487"/>
      <c r="F91" s="487"/>
      <c r="G91" s="487"/>
      <c r="H91" s="487"/>
      <c r="I91" s="487"/>
      <c r="J91" s="487"/>
      <c r="K91" s="487"/>
      <c r="L91" s="487"/>
      <c r="M91" s="487"/>
      <c r="N91" s="487"/>
      <c r="O91" s="487"/>
    </row>
    <row r="92" spans="1:15" ht="18.5" thickBot="1">
      <c r="A92" s="2033"/>
      <c r="B92" s="497" t="s">
        <v>187</v>
      </c>
      <c r="C92" s="495" t="s">
        <v>1805</v>
      </c>
      <c r="D92" s="487"/>
      <c r="E92" s="487"/>
      <c r="F92" s="487"/>
      <c r="G92" s="487"/>
      <c r="H92" s="487"/>
      <c r="I92" s="487"/>
      <c r="J92" s="487"/>
      <c r="K92" s="487"/>
      <c r="L92" s="487"/>
      <c r="M92" s="487"/>
      <c r="N92" s="487"/>
      <c r="O92" s="487"/>
    </row>
    <row r="93" spans="1:15" ht="99">
      <c r="A93" s="2034" t="s">
        <v>188</v>
      </c>
      <c r="B93" s="490" t="s">
        <v>189</v>
      </c>
      <c r="C93" s="496" t="s">
        <v>2925</v>
      </c>
      <c r="D93" s="487"/>
      <c r="E93" s="487"/>
      <c r="F93" s="487"/>
      <c r="G93" s="487"/>
      <c r="H93" s="487"/>
      <c r="I93" s="487"/>
      <c r="J93" s="487"/>
      <c r="K93" s="487"/>
      <c r="L93" s="487"/>
      <c r="M93" s="487"/>
      <c r="N93" s="487"/>
      <c r="O93" s="487"/>
    </row>
    <row r="94" spans="1:15" ht="33">
      <c r="A94" s="2032"/>
      <c r="B94" s="492" t="s">
        <v>190</v>
      </c>
      <c r="C94" s="491" t="s">
        <v>1873</v>
      </c>
      <c r="D94" s="487"/>
      <c r="E94" s="487"/>
      <c r="F94" s="487"/>
      <c r="G94" s="487"/>
      <c r="H94" s="487"/>
      <c r="I94" s="487"/>
      <c r="J94" s="487"/>
      <c r="K94" s="487"/>
      <c r="L94" s="487"/>
      <c r="M94" s="487"/>
      <c r="N94" s="487"/>
      <c r="O94" s="487"/>
    </row>
    <row r="95" spans="1:15" ht="66">
      <c r="A95" s="2032"/>
      <c r="B95" s="492" t="s">
        <v>191</v>
      </c>
      <c r="C95" s="491" t="s">
        <v>2926</v>
      </c>
      <c r="D95" s="487"/>
      <c r="E95" s="487"/>
      <c r="F95" s="487"/>
      <c r="G95" s="487"/>
      <c r="H95" s="487"/>
      <c r="I95" s="487"/>
      <c r="J95" s="487"/>
      <c r="K95" s="487"/>
      <c r="L95" s="487"/>
      <c r="M95" s="487"/>
      <c r="N95" s="487"/>
      <c r="O95" s="487"/>
    </row>
    <row r="96" spans="1:15" ht="82.5">
      <c r="A96" s="2032"/>
      <c r="B96" s="492" t="s">
        <v>192</v>
      </c>
      <c r="C96" s="491" t="s">
        <v>2927</v>
      </c>
      <c r="D96" s="487"/>
      <c r="E96" s="487"/>
      <c r="F96" s="487"/>
      <c r="G96" s="487"/>
      <c r="H96" s="487"/>
      <c r="I96" s="487"/>
      <c r="J96" s="487"/>
      <c r="K96" s="487"/>
      <c r="L96" s="487"/>
      <c r="M96" s="487"/>
      <c r="N96" s="487"/>
      <c r="O96" s="487"/>
    </row>
    <row r="97" spans="1:15" ht="33">
      <c r="A97" s="2032"/>
      <c r="B97" s="492" t="s">
        <v>193</v>
      </c>
      <c r="C97" s="491" t="s">
        <v>2928</v>
      </c>
      <c r="D97" s="487"/>
      <c r="E97" s="487"/>
      <c r="F97" s="487"/>
      <c r="G97" s="487"/>
      <c r="H97" s="487"/>
      <c r="I97" s="487"/>
      <c r="J97" s="487"/>
      <c r="K97" s="487"/>
      <c r="L97" s="487"/>
      <c r="M97" s="487"/>
      <c r="N97" s="487"/>
      <c r="O97" s="487"/>
    </row>
    <row r="98" spans="1:15" ht="66">
      <c r="A98" s="2032"/>
      <c r="B98" s="492" t="s">
        <v>194</v>
      </c>
      <c r="C98" s="491" t="s">
        <v>2929</v>
      </c>
      <c r="D98" s="487"/>
      <c r="E98" s="487"/>
      <c r="F98" s="487"/>
      <c r="G98" s="487"/>
      <c r="H98" s="487"/>
      <c r="I98" s="487"/>
      <c r="J98" s="487"/>
      <c r="K98" s="487"/>
      <c r="L98" s="487"/>
      <c r="M98" s="487"/>
      <c r="N98" s="487"/>
      <c r="O98" s="487"/>
    </row>
    <row r="99" spans="1:15" ht="33">
      <c r="A99" s="2032"/>
      <c r="B99" s="492" t="s">
        <v>196</v>
      </c>
      <c r="C99" s="491" t="s">
        <v>1805</v>
      </c>
      <c r="D99" s="487"/>
      <c r="E99" s="487"/>
      <c r="F99" s="487"/>
      <c r="G99" s="487"/>
      <c r="H99" s="487"/>
      <c r="I99" s="487"/>
      <c r="J99" s="487"/>
      <c r="K99" s="487"/>
      <c r="L99" s="487"/>
      <c r="M99" s="487"/>
      <c r="N99" s="487"/>
      <c r="O99" s="487"/>
    </row>
    <row r="100" spans="1:15" ht="115.5">
      <c r="A100" s="2032"/>
      <c r="B100" s="492" t="s">
        <v>197</v>
      </c>
      <c r="C100" s="491" t="s">
        <v>2930</v>
      </c>
      <c r="D100" s="487"/>
      <c r="E100" s="487"/>
      <c r="F100" s="487"/>
      <c r="G100" s="487"/>
      <c r="H100" s="487"/>
      <c r="I100" s="487"/>
      <c r="J100" s="487"/>
      <c r="K100" s="487"/>
      <c r="L100" s="487"/>
      <c r="M100" s="487"/>
      <c r="N100" s="487"/>
      <c r="O100" s="487"/>
    </row>
    <row r="101" spans="1:15" ht="18">
      <c r="A101" s="2032"/>
      <c r="B101" s="492" t="s">
        <v>198</v>
      </c>
      <c r="C101" s="491" t="s">
        <v>1805</v>
      </c>
      <c r="D101" s="487"/>
      <c r="E101" s="487"/>
      <c r="F101" s="487"/>
      <c r="G101" s="487"/>
      <c r="H101" s="487"/>
      <c r="I101" s="487"/>
      <c r="J101" s="487"/>
      <c r="K101" s="487"/>
      <c r="L101" s="487"/>
      <c r="M101" s="487"/>
      <c r="N101" s="487"/>
      <c r="O101" s="487"/>
    </row>
    <row r="102" spans="1:15" ht="18.5" thickBot="1">
      <c r="A102" s="2033"/>
      <c r="B102" s="498" t="s">
        <v>199</v>
      </c>
      <c r="C102" s="495" t="s">
        <v>1805</v>
      </c>
      <c r="D102" s="487"/>
      <c r="E102" s="487"/>
      <c r="F102" s="487"/>
      <c r="G102" s="487"/>
      <c r="H102" s="487"/>
      <c r="I102" s="487"/>
      <c r="J102" s="487"/>
      <c r="K102" s="487"/>
      <c r="L102" s="487"/>
      <c r="M102" s="487"/>
      <c r="N102" s="487"/>
      <c r="O102" s="487"/>
    </row>
    <row r="103" spans="1:15" ht="18">
      <c r="A103" s="2031" t="s">
        <v>356</v>
      </c>
      <c r="B103" s="492" t="s">
        <v>201</v>
      </c>
      <c r="C103" s="496" t="s">
        <v>1805</v>
      </c>
      <c r="D103" s="487"/>
      <c r="E103" s="487"/>
      <c r="F103" s="487"/>
      <c r="G103" s="487"/>
      <c r="H103" s="487"/>
      <c r="I103" s="487"/>
      <c r="J103" s="487"/>
      <c r="K103" s="487"/>
      <c r="L103" s="487"/>
      <c r="M103" s="487"/>
      <c r="N103" s="487"/>
      <c r="O103" s="487"/>
    </row>
    <row r="104" spans="1:15" ht="18">
      <c r="A104" s="2032"/>
      <c r="B104" s="492" t="s">
        <v>357</v>
      </c>
      <c r="C104" s="491" t="s">
        <v>213</v>
      </c>
      <c r="D104" s="487"/>
      <c r="E104" s="487"/>
      <c r="F104" s="487"/>
      <c r="G104" s="487"/>
      <c r="H104" s="487"/>
      <c r="I104" s="487"/>
      <c r="J104" s="487"/>
      <c r="K104" s="487"/>
      <c r="L104" s="487"/>
      <c r="M104" s="487"/>
      <c r="N104" s="487"/>
      <c r="O104" s="487"/>
    </row>
    <row r="105" spans="1:15" ht="18">
      <c r="A105" s="2032"/>
      <c r="B105" s="492" t="s">
        <v>327</v>
      </c>
      <c r="C105" s="491" t="s">
        <v>213</v>
      </c>
      <c r="D105" s="487"/>
      <c r="E105" s="487"/>
      <c r="F105" s="487"/>
      <c r="G105" s="487"/>
      <c r="H105" s="487"/>
      <c r="I105" s="487"/>
      <c r="J105" s="487"/>
      <c r="K105" s="487"/>
      <c r="L105" s="487"/>
      <c r="M105" s="487"/>
      <c r="N105" s="487"/>
      <c r="O105" s="487"/>
    </row>
    <row r="106" spans="1:15" ht="18">
      <c r="A106" s="2032"/>
      <c r="B106" s="492" t="s">
        <v>542</v>
      </c>
      <c r="C106" s="491" t="s">
        <v>213</v>
      </c>
      <c r="D106" s="487"/>
      <c r="E106" s="487"/>
      <c r="F106" s="487"/>
      <c r="G106" s="487"/>
      <c r="H106" s="487"/>
      <c r="I106" s="487"/>
      <c r="J106" s="487"/>
      <c r="K106" s="487"/>
      <c r="L106" s="487"/>
      <c r="M106" s="487"/>
      <c r="N106" s="487"/>
      <c r="O106" s="487"/>
    </row>
    <row r="107" spans="1:15" ht="18.5" thickBot="1">
      <c r="A107" s="2033"/>
      <c r="B107" s="499" t="s">
        <v>1080</v>
      </c>
      <c r="C107" s="495" t="s">
        <v>213</v>
      </c>
      <c r="D107" s="487"/>
      <c r="E107" s="487"/>
      <c r="F107" s="487"/>
      <c r="G107" s="487"/>
      <c r="H107" s="487"/>
      <c r="I107" s="487"/>
      <c r="J107" s="487"/>
      <c r="K107" s="487"/>
      <c r="L107" s="487"/>
      <c r="M107" s="487"/>
      <c r="N107" s="487"/>
      <c r="O107" s="487"/>
    </row>
    <row r="108" spans="1:15" s="264" customFormat="1" ht="115.5">
      <c r="A108" s="1891" t="s">
        <v>3702</v>
      </c>
      <c r="B108" s="1779" t="s">
        <v>3703</v>
      </c>
      <c r="C108" s="1780" t="s">
        <v>3722</v>
      </c>
    </row>
    <row r="109" spans="1:15" s="264" customFormat="1" ht="297.5" thickBot="1">
      <c r="A109" s="1892"/>
      <c r="B109" s="1781" t="s">
        <v>3705</v>
      </c>
      <c r="C109" s="1782" t="s">
        <v>3723</v>
      </c>
    </row>
    <row r="110" spans="1:15" ht="18.5" thickBot="1">
      <c r="A110" s="2035" t="s">
        <v>207</v>
      </c>
      <c r="B110" s="2036"/>
      <c r="C110" s="500"/>
      <c r="D110" s="487"/>
      <c r="E110" s="487"/>
      <c r="F110" s="487"/>
      <c r="G110" s="487"/>
      <c r="H110" s="487"/>
      <c r="I110" s="487"/>
      <c r="J110" s="487"/>
      <c r="K110" s="487"/>
      <c r="L110" s="487"/>
      <c r="M110" s="487"/>
      <c r="N110" s="487"/>
      <c r="O110" s="487"/>
    </row>
    <row r="111" spans="1:15" ht="235.5" customHeight="1">
      <c r="A111" s="2029" t="s">
        <v>3627</v>
      </c>
      <c r="B111" s="2030"/>
      <c r="C111" s="2030"/>
      <c r="D111" s="487"/>
      <c r="E111" s="487"/>
      <c r="F111" s="487"/>
      <c r="G111" s="487"/>
      <c r="H111" s="487"/>
      <c r="I111" s="487"/>
      <c r="J111" s="487"/>
      <c r="K111" s="487"/>
      <c r="L111" s="487"/>
      <c r="M111" s="487"/>
      <c r="N111" s="487"/>
      <c r="O111" s="487"/>
    </row>
    <row r="112" spans="1:15" ht="16.5" customHeight="1">
      <c r="A112" s="487"/>
      <c r="B112" s="487"/>
      <c r="C112" s="487"/>
      <c r="D112" s="487"/>
      <c r="E112" s="487"/>
      <c r="F112" s="487"/>
      <c r="G112" s="487"/>
      <c r="H112" s="487"/>
      <c r="I112" s="487"/>
      <c r="J112" s="487"/>
      <c r="K112" s="487"/>
      <c r="L112" s="487"/>
      <c r="M112" s="487"/>
      <c r="N112" s="487"/>
      <c r="O112" s="487"/>
    </row>
    <row r="113" spans="1:15" ht="16.5" customHeight="1">
      <c r="A113" s="487"/>
      <c r="B113" s="487"/>
      <c r="C113" s="487"/>
      <c r="D113" s="487"/>
      <c r="E113" s="487"/>
      <c r="F113" s="487"/>
      <c r="G113" s="487"/>
      <c r="H113" s="487"/>
      <c r="I113" s="487"/>
      <c r="J113" s="487"/>
      <c r="K113" s="487"/>
      <c r="L113" s="487"/>
      <c r="M113" s="487"/>
      <c r="N113" s="487"/>
      <c r="O113" s="487"/>
    </row>
    <row r="114" spans="1:15" ht="16.5" customHeight="1">
      <c r="A114" s="487"/>
      <c r="B114" s="487"/>
      <c r="C114" s="487"/>
      <c r="D114" s="487"/>
      <c r="E114" s="487"/>
      <c r="F114" s="487"/>
      <c r="G114" s="487"/>
      <c r="H114" s="487"/>
      <c r="I114" s="487"/>
      <c r="J114" s="487"/>
      <c r="K114" s="487"/>
      <c r="L114" s="487"/>
      <c r="M114" s="487"/>
      <c r="N114" s="487"/>
      <c r="O114" s="487"/>
    </row>
    <row r="115" spans="1:15" ht="16.5" customHeight="1">
      <c r="A115" s="487"/>
      <c r="B115" s="487"/>
      <c r="C115" s="487"/>
      <c r="D115" s="487"/>
      <c r="E115" s="487"/>
      <c r="F115" s="487"/>
      <c r="G115" s="487"/>
      <c r="H115" s="487"/>
      <c r="I115" s="487"/>
      <c r="J115" s="487"/>
      <c r="K115" s="487"/>
      <c r="L115" s="487"/>
      <c r="M115" s="487"/>
      <c r="N115" s="487"/>
      <c r="O115" s="487"/>
    </row>
    <row r="116" spans="1:15" ht="16.5" customHeight="1">
      <c r="A116" s="487"/>
      <c r="B116" s="487"/>
      <c r="C116" s="487"/>
      <c r="D116" s="487"/>
      <c r="E116" s="487"/>
      <c r="F116" s="487"/>
      <c r="G116" s="487"/>
      <c r="H116" s="487"/>
      <c r="I116" s="487"/>
      <c r="J116" s="487"/>
      <c r="K116" s="487"/>
      <c r="L116" s="487"/>
      <c r="M116" s="487"/>
      <c r="N116" s="487"/>
      <c r="O116" s="487"/>
    </row>
    <row r="117" spans="1:15" ht="16.5" customHeight="1">
      <c r="A117" s="487"/>
      <c r="B117" s="487"/>
      <c r="C117" s="487"/>
      <c r="D117" s="487"/>
      <c r="E117" s="487"/>
      <c r="F117" s="487"/>
      <c r="G117" s="487"/>
      <c r="H117" s="487"/>
      <c r="I117" s="487"/>
      <c r="J117" s="487"/>
      <c r="K117" s="487"/>
      <c r="L117" s="487"/>
      <c r="M117" s="487"/>
      <c r="N117" s="487"/>
      <c r="O117" s="487"/>
    </row>
    <row r="118" spans="1:15" ht="16.5" customHeight="1">
      <c r="A118" s="487"/>
      <c r="B118" s="487"/>
      <c r="C118" s="487"/>
      <c r="D118" s="487"/>
      <c r="E118" s="487"/>
      <c r="F118" s="487"/>
      <c r="G118" s="487"/>
      <c r="H118" s="487"/>
      <c r="I118" s="487"/>
      <c r="J118" s="487"/>
      <c r="K118" s="487"/>
      <c r="L118" s="487"/>
      <c r="M118" s="487"/>
      <c r="N118" s="487"/>
      <c r="O118" s="487"/>
    </row>
    <row r="119" spans="1:15" ht="16.5" customHeight="1">
      <c r="A119" s="487"/>
      <c r="B119" s="487"/>
      <c r="C119" s="487"/>
      <c r="D119" s="487"/>
      <c r="E119" s="487"/>
      <c r="F119" s="487"/>
      <c r="G119" s="487"/>
      <c r="H119" s="487"/>
      <c r="I119" s="487"/>
      <c r="J119" s="487"/>
      <c r="K119" s="487"/>
      <c r="L119" s="487"/>
      <c r="M119" s="487"/>
      <c r="N119" s="487"/>
      <c r="O119" s="487"/>
    </row>
    <row r="120" spans="1:15" ht="16.5" customHeight="1">
      <c r="A120" s="487"/>
      <c r="B120" s="487"/>
      <c r="C120" s="487"/>
      <c r="D120" s="487"/>
      <c r="E120" s="487"/>
      <c r="F120" s="487"/>
      <c r="G120" s="487"/>
      <c r="H120" s="487"/>
      <c r="I120" s="487"/>
      <c r="J120" s="487"/>
      <c r="K120" s="487"/>
      <c r="L120" s="487"/>
      <c r="M120" s="487"/>
      <c r="N120" s="487"/>
      <c r="O120" s="487"/>
    </row>
    <row r="121" spans="1:15" ht="16.5" customHeight="1">
      <c r="A121" s="487"/>
      <c r="B121" s="487"/>
      <c r="C121" s="487"/>
      <c r="D121" s="487"/>
      <c r="E121" s="487"/>
      <c r="F121" s="487"/>
      <c r="G121" s="487"/>
      <c r="H121" s="487"/>
      <c r="I121" s="487"/>
      <c r="J121" s="487"/>
      <c r="K121" s="487"/>
      <c r="L121" s="487"/>
      <c r="M121" s="487"/>
      <c r="N121" s="487"/>
      <c r="O121" s="487"/>
    </row>
    <row r="122" spans="1:15" ht="16.5" customHeight="1">
      <c r="A122" s="487"/>
      <c r="B122" s="487"/>
      <c r="C122" s="487"/>
      <c r="D122" s="487"/>
      <c r="E122" s="487"/>
      <c r="F122" s="487"/>
      <c r="G122" s="487"/>
      <c r="H122" s="487"/>
      <c r="I122" s="487"/>
      <c r="J122" s="487"/>
      <c r="K122" s="487"/>
      <c r="L122" s="487"/>
      <c r="M122" s="487"/>
      <c r="N122" s="487"/>
      <c r="O122" s="487"/>
    </row>
    <row r="123" spans="1:15" ht="16.5" customHeight="1">
      <c r="A123" s="487"/>
      <c r="B123" s="487"/>
      <c r="C123" s="487"/>
      <c r="D123" s="487"/>
      <c r="E123" s="487"/>
      <c r="F123" s="487"/>
      <c r="G123" s="487"/>
      <c r="H123" s="487"/>
      <c r="I123" s="487"/>
      <c r="J123" s="487"/>
      <c r="K123" s="487"/>
      <c r="L123" s="487"/>
      <c r="M123" s="487"/>
      <c r="N123" s="487"/>
      <c r="O123" s="487"/>
    </row>
    <row r="124" spans="1:15" ht="16.5" customHeight="1">
      <c r="A124" s="487"/>
      <c r="B124" s="487"/>
      <c r="C124" s="487"/>
      <c r="D124" s="487"/>
      <c r="E124" s="487"/>
      <c r="F124" s="487"/>
      <c r="G124" s="487"/>
      <c r="H124" s="487"/>
      <c r="I124" s="487"/>
      <c r="J124" s="487"/>
      <c r="K124" s="487"/>
      <c r="L124" s="487"/>
      <c r="M124" s="487"/>
      <c r="N124" s="487"/>
      <c r="O124" s="487"/>
    </row>
    <row r="125" spans="1:15" ht="16.5" customHeight="1">
      <c r="A125" s="487"/>
      <c r="B125" s="487"/>
      <c r="C125" s="487"/>
      <c r="D125" s="487"/>
      <c r="E125" s="487"/>
      <c r="F125" s="487"/>
      <c r="G125" s="487"/>
      <c r="H125" s="487"/>
      <c r="I125" s="487"/>
      <c r="J125" s="487"/>
      <c r="K125" s="487"/>
      <c r="L125" s="487"/>
      <c r="M125" s="487"/>
      <c r="N125" s="487"/>
      <c r="O125" s="487"/>
    </row>
    <row r="126" spans="1:15" ht="16.5" customHeight="1">
      <c r="A126" s="487"/>
      <c r="B126" s="487"/>
      <c r="C126" s="487"/>
      <c r="D126" s="487"/>
      <c r="E126" s="487"/>
      <c r="F126" s="487"/>
      <c r="G126" s="487"/>
      <c r="H126" s="487"/>
      <c r="I126" s="487"/>
      <c r="J126" s="487"/>
      <c r="K126" s="487"/>
      <c r="L126" s="487"/>
      <c r="M126" s="487"/>
      <c r="N126" s="487"/>
      <c r="O126" s="487"/>
    </row>
    <row r="127" spans="1:15" ht="16.5" customHeight="1">
      <c r="A127" s="487"/>
      <c r="B127" s="487"/>
      <c r="C127" s="487"/>
      <c r="D127" s="487"/>
      <c r="E127" s="487"/>
      <c r="F127" s="487"/>
      <c r="G127" s="487"/>
      <c r="H127" s="487"/>
      <c r="I127" s="487"/>
      <c r="J127" s="487"/>
      <c r="K127" s="487"/>
      <c r="L127" s="487"/>
      <c r="M127" s="487"/>
      <c r="N127" s="487"/>
      <c r="O127" s="487"/>
    </row>
    <row r="128" spans="1:15" ht="16.5" customHeight="1">
      <c r="A128" s="487"/>
      <c r="B128" s="487"/>
      <c r="C128" s="487"/>
      <c r="D128" s="487"/>
      <c r="E128" s="487"/>
      <c r="F128" s="487"/>
      <c r="G128" s="487"/>
      <c r="H128" s="487"/>
      <c r="I128" s="487"/>
      <c r="J128" s="487"/>
      <c r="K128" s="487"/>
      <c r="L128" s="487"/>
      <c r="M128" s="487"/>
      <c r="N128" s="487"/>
      <c r="O128" s="487"/>
    </row>
    <row r="129" spans="1:15" ht="16.5" customHeight="1">
      <c r="A129" s="487"/>
      <c r="B129" s="487"/>
      <c r="C129" s="487"/>
      <c r="D129" s="487"/>
      <c r="E129" s="487"/>
      <c r="F129" s="487"/>
      <c r="G129" s="487"/>
      <c r="H129" s="487"/>
      <c r="I129" s="487"/>
      <c r="J129" s="487"/>
      <c r="K129" s="487"/>
      <c r="L129" s="487"/>
      <c r="M129" s="487"/>
      <c r="N129" s="487"/>
      <c r="O129" s="487"/>
    </row>
    <row r="130" spans="1:15" ht="16.5" customHeight="1">
      <c r="A130" s="487"/>
      <c r="B130" s="487"/>
      <c r="C130" s="487"/>
      <c r="D130" s="487"/>
      <c r="E130" s="487"/>
      <c r="F130" s="487"/>
      <c r="G130" s="487"/>
      <c r="H130" s="487"/>
      <c r="I130" s="487"/>
      <c r="J130" s="487"/>
      <c r="K130" s="487"/>
      <c r="L130" s="487"/>
      <c r="M130" s="487"/>
      <c r="N130" s="487"/>
      <c r="O130" s="487"/>
    </row>
    <row r="131" spans="1:15" ht="16.5" customHeight="1">
      <c r="A131" s="487"/>
      <c r="B131" s="487"/>
      <c r="C131" s="487"/>
      <c r="D131" s="487"/>
      <c r="E131" s="487"/>
      <c r="F131" s="487"/>
      <c r="G131" s="487"/>
      <c r="H131" s="487"/>
      <c r="I131" s="487"/>
      <c r="J131" s="487"/>
      <c r="K131" s="487"/>
      <c r="L131" s="487"/>
      <c r="M131" s="487"/>
      <c r="N131" s="487"/>
      <c r="O131" s="487"/>
    </row>
    <row r="132" spans="1:15" ht="16.5" customHeight="1">
      <c r="A132" s="487"/>
      <c r="B132" s="487"/>
      <c r="C132" s="487"/>
      <c r="D132" s="487"/>
      <c r="E132" s="487"/>
      <c r="F132" s="487"/>
      <c r="G132" s="487"/>
      <c r="H132" s="487"/>
      <c r="I132" s="487"/>
      <c r="J132" s="487"/>
      <c r="K132" s="487"/>
      <c r="L132" s="487"/>
      <c r="M132" s="487"/>
      <c r="N132" s="487"/>
      <c r="O132" s="487"/>
    </row>
    <row r="133" spans="1:15" ht="16.5" customHeight="1">
      <c r="A133" s="487"/>
      <c r="B133" s="487"/>
      <c r="C133" s="487"/>
      <c r="D133" s="487"/>
      <c r="E133" s="487"/>
      <c r="F133" s="487"/>
      <c r="G133" s="487"/>
      <c r="H133" s="487"/>
      <c r="I133" s="487"/>
      <c r="J133" s="487"/>
      <c r="K133" s="487"/>
      <c r="L133" s="487"/>
      <c r="M133" s="487"/>
      <c r="N133" s="487"/>
      <c r="O133" s="487"/>
    </row>
    <row r="134" spans="1:15" ht="16.5" customHeight="1">
      <c r="A134" s="487"/>
      <c r="B134" s="487"/>
      <c r="C134" s="487"/>
      <c r="D134" s="487"/>
      <c r="E134" s="487"/>
      <c r="F134" s="487"/>
      <c r="G134" s="487"/>
      <c r="H134" s="487"/>
      <c r="I134" s="487"/>
      <c r="J134" s="487"/>
      <c r="K134" s="487"/>
      <c r="L134" s="487"/>
      <c r="M134" s="487"/>
      <c r="N134" s="487"/>
      <c r="O134" s="487"/>
    </row>
    <row r="135" spans="1:15" ht="16.5" customHeight="1">
      <c r="A135" s="487"/>
      <c r="B135" s="487"/>
      <c r="C135" s="487"/>
      <c r="D135" s="487"/>
      <c r="E135" s="487"/>
      <c r="F135" s="487"/>
      <c r="G135" s="487"/>
      <c r="H135" s="487"/>
      <c r="I135" s="487"/>
      <c r="J135" s="487"/>
      <c r="K135" s="487"/>
      <c r="L135" s="487"/>
      <c r="M135" s="487"/>
      <c r="N135" s="487"/>
      <c r="O135" s="487"/>
    </row>
    <row r="136" spans="1:15" ht="16.5" customHeight="1">
      <c r="A136" s="487"/>
      <c r="B136" s="487"/>
      <c r="C136" s="487"/>
      <c r="D136" s="487"/>
      <c r="E136" s="487"/>
      <c r="F136" s="487"/>
      <c r="G136" s="487"/>
      <c r="H136" s="487"/>
      <c r="I136" s="487"/>
      <c r="J136" s="487"/>
      <c r="K136" s="487"/>
      <c r="L136" s="487"/>
      <c r="M136" s="487"/>
      <c r="N136" s="487"/>
      <c r="O136" s="487"/>
    </row>
    <row r="137" spans="1:15" ht="16.5" customHeight="1">
      <c r="A137" s="487"/>
      <c r="B137" s="487"/>
      <c r="C137" s="487"/>
      <c r="D137" s="487"/>
      <c r="E137" s="487"/>
      <c r="F137" s="487"/>
      <c r="G137" s="487"/>
      <c r="H137" s="487"/>
      <c r="I137" s="487"/>
      <c r="J137" s="487"/>
      <c r="K137" s="487"/>
      <c r="L137" s="487"/>
      <c r="M137" s="487"/>
      <c r="N137" s="487"/>
      <c r="O137" s="487"/>
    </row>
    <row r="138" spans="1:15" ht="16.5" customHeight="1">
      <c r="A138" s="487"/>
      <c r="B138" s="487"/>
      <c r="C138" s="487"/>
      <c r="D138" s="487"/>
      <c r="E138" s="487"/>
      <c r="F138" s="487"/>
      <c r="G138" s="487"/>
      <c r="H138" s="487"/>
      <c r="I138" s="487"/>
      <c r="J138" s="487"/>
      <c r="K138" s="487"/>
      <c r="L138" s="487"/>
      <c r="M138" s="487"/>
      <c r="N138" s="487"/>
      <c r="O138" s="487"/>
    </row>
    <row r="139" spans="1:15" ht="16.5" customHeight="1">
      <c r="A139" s="487"/>
      <c r="B139" s="487"/>
      <c r="C139" s="487"/>
      <c r="D139" s="487"/>
      <c r="E139" s="487"/>
      <c r="F139" s="487"/>
      <c r="G139" s="487"/>
      <c r="H139" s="487"/>
      <c r="I139" s="487"/>
      <c r="J139" s="487"/>
      <c r="K139" s="487"/>
      <c r="L139" s="487"/>
      <c r="M139" s="487"/>
      <c r="N139" s="487"/>
      <c r="O139" s="487"/>
    </row>
    <row r="140" spans="1:15" ht="16.5" customHeight="1">
      <c r="A140" s="487"/>
      <c r="B140" s="487"/>
      <c r="C140" s="487"/>
      <c r="D140" s="487"/>
      <c r="E140" s="487"/>
      <c r="F140" s="487"/>
      <c r="G140" s="487"/>
      <c r="H140" s="487"/>
      <c r="I140" s="487"/>
      <c r="J140" s="487"/>
      <c r="K140" s="487"/>
      <c r="L140" s="487"/>
      <c r="M140" s="487"/>
      <c r="N140" s="487"/>
      <c r="O140" s="487"/>
    </row>
    <row r="141" spans="1:15" ht="16.5" customHeight="1">
      <c r="A141" s="487"/>
      <c r="B141" s="487"/>
      <c r="C141" s="487"/>
      <c r="D141" s="487"/>
      <c r="E141" s="487"/>
      <c r="F141" s="487"/>
      <c r="G141" s="487"/>
      <c r="H141" s="487"/>
      <c r="I141" s="487"/>
      <c r="J141" s="487"/>
      <c r="K141" s="487"/>
      <c r="L141" s="487"/>
      <c r="M141" s="487"/>
      <c r="N141" s="487"/>
      <c r="O141" s="487"/>
    </row>
    <row r="142" spans="1:15" ht="16.5" customHeight="1">
      <c r="A142" s="487"/>
      <c r="B142" s="487"/>
      <c r="C142" s="487"/>
      <c r="D142" s="487"/>
      <c r="E142" s="487"/>
      <c r="F142" s="487"/>
      <c r="G142" s="487"/>
      <c r="H142" s="487"/>
      <c r="I142" s="487"/>
      <c r="J142" s="487"/>
      <c r="K142" s="487"/>
      <c r="L142" s="487"/>
      <c r="M142" s="487"/>
      <c r="N142" s="487"/>
      <c r="O142" s="487"/>
    </row>
    <row r="143" spans="1:15" ht="16.5" customHeight="1">
      <c r="A143" s="487"/>
      <c r="B143" s="487"/>
      <c r="C143" s="487"/>
      <c r="D143" s="487"/>
      <c r="E143" s="487"/>
      <c r="F143" s="487"/>
      <c r="G143" s="487"/>
      <c r="H143" s="487"/>
      <c r="I143" s="487"/>
      <c r="J143" s="487"/>
      <c r="K143" s="487"/>
      <c r="L143" s="487"/>
      <c r="M143" s="487"/>
      <c r="N143" s="487"/>
      <c r="O143" s="487"/>
    </row>
    <row r="144" spans="1:15" ht="16.5" customHeight="1">
      <c r="A144" s="487"/>
      <c r="B144" s="487"/>
      <c r="C144" s="487"/>
      <c r="D144" s="487"/>
      <c r="E144" s="487"/>
      <c r="F144" s="487"/>
      <c r="G144" s="487"/>
      <c r="H144" s="487"/>
      <c r="I144" s="487"/>
      <c r="J144" s="487"/>
      <c r="K144" s="487"/>
      <c r="L144" s="487"/>
      <c r="M144" s="487"/>
      <c r="N144" s="487"/>
      <c r="O144" s="487"/>
    </row>
    <row r="145" spans="1:15" ht="16.5" customHeight="1">
      <c r="A145" s="487"/>
      <c r="B145" s="487"/>
      <c r="C145" s="487"/>
      <c r="D145" s="487"/>
      <c r="E145" s="487"/>
      <c r="F145" s="487"/>
      <c r="G145" s="487"/>
      <c r="H145" s="487"/>
      <c r="I145" s="487"/>
      <c r="J145" s="487"/>
      <c r="K145" s="487"/>
      <c r="L145" s="487"/>
      <c r="M145" s="487"/>
      <c r="N145" s="487"/>
      <c r="O145" s="487"/>
    </row>
    <row r="146" spans="1:15" ht="16.5" customHeight="1">
      <c r="A146" s="487"/>
      <c r="B146" s="487"/>
      <c r="C146" s="487"/>
      <c r="D146" s="487"/>
      <c r="E146" s="487"/>
      <c r="F146" s="487"/>
      <c r="G146" s="487"/>
      <c r="H146" s="487"/>
      <c r="I146" s="487"/>
      <c r="J146" s="487"/>
      <c r="K146" s="487"/>
      <c r="L146" s="487"/>
      <c r="M146" s="487"/>
      <c r="N146" s="487"/>
      <c r="O146" s="487"/>
    </row>
    <row r="147" spans="1:15" ht="16.5" customHeight="1">
      <c r="A147" s="487"/>
      <c r="B147" s="487"/>
      <c r="C147" s="487"/>
      <c r="D147" s="487"/>
      <c r="E147" s="487"/>
      <c r="F147" s="487"/>
      <c r="G147" s="487"/>
      <c r="H147" s="487"/>
      <c r="I147" s="487"/>
      <c r="J147" s="487"/>
      <c r="K147" s="487"/>
      <c r="L147" s="487"/>
      <c r="M147" s="487"/>
      <c r="N147" s="487"/>
      <c r="O147" s="487"/>
    </row>
    <row r="148" spans="1:15" ht="16.5" customHeight="1">
      <c r="A148" s="487"/>
      <c r="B148" s="487"/>
      <c r="C148" s="487"/>
      <c r="D148" s="487"/>
      <c r="E148" s="487"/>
      <c r="F148" s="487"/>
      <c r="G148" s="487"/>
      <c r="H148" s="487"/>
      <c r="I148" s="487"/>
      <c r="J148" s="487"/>
      <c r="K148" s="487"/>
      <c r="L148" s="487"/>
      <c r="M148" s="487"/>
      <c r="N148" s="487"/>
      <c r="O148" s="487"/>
    </row>
    <row r="149" spans="1:15" ht="16.5" customHeight="1">
      <c r="A149" s="487"/>
      <c r="B149" s="487"/>
      <c r="C149" s="487"/>
      <c r="D149" s="487"/>
      <c r="E149" s="487"/>
      <c r="F149" s="487"/>
      <c r="G149" s="487"/>
      <c r="H149" s="487"/>
      <c r="I149" s="487"/>
      <c r="J149" s="487"/>
      <c r="K149" s="487"/>
      <c r="L149" s="487"/>
      <c r="M149" s="487"/>
      <c r="N149" s="487"/>
      <c r="O149" s="487"/>
    </row>
    <row r="150" spans="1:15" ht="16.5" customHeight="1">
      <c r="A150" s="487"/>
      <c r="B150" s="487"/>
      <c r="C150" s="487"/>
      <c r="D150" s="487"/>
      <c r="E150" s="487"/>
      <c r="F150" s="487"/>
      <c r="G150" s="487"/>
      <c r="H150" s="487"/>
      <c r="I150" s="487"/>
      <c r="J150" s="487"/>
      <c r="K150" s="487"/>
      <c r="L150" s="487"/>
      <c r="M150" s="487"/>
      <c r="N150" s="487"/>
      <c r="O150" s="487"/>
    </row>
    <row r="151" spans="1:15" ht="16.5" customHeight="1">
      <c r="A151" s="487"/>
      <c r="B151" s="487"/>
      <c r="C151" s="487"/>
      <c r="D151" s="487"/>
      <c r="E151" s="487"/>
      <c r="F151" s="487"/>
      <c r="G151" s="487"/>
      <c r="H151" s="487"/>
      <c r="I151" s="487"/>
      <c r="J151" s="487"/>
      <c r="K151" s="487"/>
      <c r="L151" s="487"/>
      <c r="M151" s="487"/>
      <c r="N151" s="487"/>
      <c r="O151" s="487"/>
    </row>
    <row r="152" spans="1:15" ht="16.5" customHeight="1">
      <c r="A152" s="487"/>
      <c r="B152" s="487"/>
      <c r="C152" s="487"/>
      <c r="D152" s="487"/>
      <c r="E152" s="487"/>
      <c r="F152" s="487"/>
      <c r="G152" s="487"/>
      <c r="H152" s="487"/>
      <c r="I152" s="487"/>
      <c r="J152" s="487"/>
      <c r="K152" s="487"/>
      <c r="L152" s="487"/>
      <c r="M152" s="487"/>
      <c r="N152" s="487"/>
      <c r="O152" s="487"/>
    </row>
    <row r="153" spans="1:15" ht="16.5" customHeight="1">
      <c r="A153" s="487"/>
      <c r="B153" s="487"/>
      <c r="C153" s="487"/>
      <c r="D153" s="487"/>
      <c r="E153" s="487"/>
      <c r="F153" s="487"/>
      <c r="G153" s="487"/>
      <c r="H153" s="487"/>
      <c r="I153" s="487"/>
      <c r="J153" s="487"/>
      <c r="K153" s="487"/>
      <c r="L153" s="487"/>
      <c r="M153" s="487"/>
      <c r="N153" s="487"/>
      <c r="O153" s="487"/>
    </row>
    <row r="154" spans="1:15" ht="16.5" customHeight="1">
      <c r="A154" s="487"/>
      <c r="B154" s="487"/>
      <c r="C154" s="487"/>
      <c r="D154" s="487"/>
      <c r="E154" s="487"/>
      <c r="F154" s="487"/>
      <c r="G154" s="487"/>
      <c r="H154" s="487"/>
      <c r="I154" s="487"/>
      <c r="J154" s="487"/>
      <c r="K154" s="487"/>
      <c r="L154" s="487"/>
      <c r="M154" s="487"/>
      <c r="N154" s="487"/>
      <c r="O154" s="487"/>
    </row>
    <row r="155" spans="1:15" ht="16.5" customHeight="1">
      <c r="A155" s="487"/>
      <c r="B155" s="487"/>
      <c r="C155" s="487"/>
      <c r="D155" s="487"/>
      <c r="E155" s="487"/>
      <c r="F155" s="487"/>
      <c r="G155" s="487"/>
      <c r="H155" s="487"/>
      <c r="I155" s="487"/>
      <c r="J155" s="487"/>
      <c r="K155" s="487"/>
      <c r="L155" s="487"/>
      <c r="M155" s="487"/>
      <c r="N155" s="487"/>
      <c r="O155" s="487"/>
    </row>
    <row r="156" spans="1:15" ht="16.5" customHeight="1">
      <c r="A156" s="487"/>
      <c r="B156" s="487"/>
      <c r="C156" s="487"/>
      <c r="D156" s="487"/>
      <c r="E156" s="487"/>
      <c r="F156" s="487"/>
      <c r="G156" s="487"/>
      <c r="H156" s="487"/>
      <c r="I156" s="487"/>
      <c r="J156" s="487"/>
      <c r="K156" s="487"/>
      <c r="L156" s="487"/>
      <c r="M156" s="487"/>
      <c r="N156" s="487"/>
      <c r="O156" s="487"/>
    </row>
    <row r="157" spans="1:15" ht="16.5" customHeight="1">
      <c r="A157" s="487"/>
      <c r="B157" s="487"/>
      <c r="C157" s="487"/>
      <c r="D157" s="487"/>
      <c r="E157" s="487"/>
      <c r="F157" s="487"/>
      <c r="G157" s="487"/>
      <c r="H157" s="487"/>
      <c r="I157" s="487"/>
      <c r="J157" s="487"/>
      <c r="K157" s="487"/>
      <c r="L157" s="487"/>
      <c r="M157" s="487"/>
      <c r="N157" s="487"/>
      <c r="O157" s="487"/>
    </row>
    <row r="158" spans="1:15" ht="16.5" customHeight="1">
      <c r="A158" s="487"/>
      <c r="B158" s="487"/>
      <c r="C158" s="487"/>
      <c r="D158" s="487"/>
      <c r="E158" s="487"/>
      <c r="F158" s="487"/>
      <c r="G158" s="487"/>
      <c r="H158" s="487"/>
      <c r="I158" s="487"/>
      <c r="J158" s="487"/>
      <c r="K158" s="487"/>
      <c r="L158" s="487"/>
      <c r="M158" s="487"/>
      <c r="N158" s="487"/>
      <c r="O158" s="487"/>
    </row>
    <row r="159" spans="1:15" ht="16.5" customHeight="1">
      <c r="A159" s="487"/>
      <c r="B159" s="487"/>
      <c r="C159" s="487"/>
      <c r="D159" s="487"/>
      <c r="E159" s="487"/>
      <c r="F159" s="487"/>
      <c r="G159" s="487"/>
      <c r="H159" s="487"/>
      <c r="I159" s="487"/>
      <c r="J159" s="487"/>
      <c r="K159" s="487"/>
      <c r="L159" s="487"/>
      <c r="M159" s="487"/>
      <c r="N159" s="487"/>
      <c r="O159" s="487"/>
    </row>
    <row r="160" spans="1:15" ht="16.5" customHeight="1">
      <c r="A160" s="487"/>
      <c r="B160" s="487"/>
      <c r="C160" s="487"/>
      <c r="D160" s="487"/>
      <c r="E160" s="487"/>
      <c r="F160" s="487"/>
      <c r="G160" s="487"/>
      <c r="H160" s="487"/>
      <c r="I160" s="487"/>
      <c r="J160" s="487"/>
      <c r="K160" s="487"/>
      <c r="L160" s="487"/>
      <c r="M160" s="487"/>
      <c r="N160" s="487"/>
      <c r="O160" s="487"/>
    </row>
    <row r="161" spans="1:15" ht="16.5" customHeight="1">
      <c r="A161" s="487"/>
      <c r="B161" s="487"/>
      <c r="C161" s="487"/>
      <c r="D161" s="487"/>
      <c r="E161" s="487"/>
      <c r="F161" s="487"/>
      <c r="G161" s="487"/>
      <c r="H161" s="487"/>
      <c r="I161" s="487"/>
      <c r="J161" s="487"/>
      <c r="K161" s="487"/>
      <c r="L161" s="487"/>
      <c r="M161" s="487"/>
      <c r="N161" s="487"/>
      <c r="O161" s="487"/>
    </row>
    <row r="162" spans="1:15" ht="16.5" customHeight="1">
      <c r="A162" s="487"/>
      <c r="B162" s="487"/>
      <c r="C162" s="487"/>
      <c r="D162" s="487"/>
      <c r="E162" s="487"/>
      <c r="F162" s="487"/>
      <c r="G162" s="487"/>
      <c r="H162" s="487"/>
      <c r="I162" s="487"/>
      <c r="J162" s="487"/>
      <c r="K162" s="487"/>
      <c r="L162" s="487"/>
      <c r="M162" s="487"/>
      <c r="N162" s="487"/>
      <c r="O162" s="487"/>
    </row>
    <row r="163" spans="1:15" ht="16.5" customHeight="1">
      <c r="A163" s="487"/>
      <c r="B163" s="487"/>
      <c r="C163" s="487"/>
      <c r="D163" s="487"/>
      <c r="E163" s="487"/>
      <c r="F163" s="487"/>
      <c r="G163" s="487"/>
      <c r="H163" s="487"/>
      <c r="I163" s="487"/>
      <c r="J163" s="487"/>
      <c r="K163" s="487"/>
      <c r="L163" s="487"/>
      <c r="M163" s="487"/>
      <c r="N163" s="487"/>
      <c r="O163" s="487"/>
    </row>
    <row r="164" spans="1:15" ht="16.5" customHeight="1">
      <c r="A164" s="487"/>
      <c r="B164" s="487"/>
      <c r="C164" s="487"/>
      <c r="D164" s="487"/>
      <c r="E164" s="487"/>
      <c r="F164" s="487"/>
      <c r="G164" s="487"/>
      <c r="H164" s="487"/>
      <c r="I164" s="487"/>
      <c r="J164" s="487"/>
      <c r="K164" s="487"/>
      <c r="L164" s="487"/>
      <c r="M164" s="487"/>
      <c r="N164" s="487"/>
      <c r="O164" s="487"/>
    </row>
    <row r="165" spans="1:15" ht="16.5" customHeight="1">
      <c r="A165" s="487"/>
      <c r="B165" s="487"/>
      <c r="C165" s="487"/>
      <c r="D165" s="487"/>
      <c r="E165" s="487"/>
      <c r="F165" s="487"/>
      <c r="G165" s="487"/>
      <c r="H165" s="487"/>
      <c r="I165" s="487"/>
      <c r="J165" s="487"/>
      <c r="K165" s="487"/>
      <c r="L165" s="487"/>
      <c r="M165" s="487"/>
      <c r="N165" s="487"/>
      <c r="O165" s="487"/>
    </row>
    <row r="166" spans="1:15" ht="16.5" customHeight="1">
      <c r="A166" s="487"/>
      <c r="B166" s="487"/>
      <c r="C166" s="487"/>
      <c r="D166" s="487"/>
      <c r="E166" s="487"/>
      <c r="F166" s="487"/>
      <c r="G166" s="487"/>
      <c r="H166" s="487"/>
      <c r="I166" s="487"/>
      <c r="J166" s="487"/>
      <c r="K166" s="487"/>
      <c r="L166" s="487"/>
      <c r="M166" s="487"/>
      <c r="N166" s="487"/>
      <c r="O166" s="487"/>
    </row>
    <row r="167" spans="1:15" ht="16.5" customHeight="1">
      <c r="A167" s="487"/>
      <c r="B167" s="487"/>
      <c r="C167" s="487"/>
      <c r="D167" s="487"/>
      <c r="E167" s="487"/>
      <c r="F167" s="487"/>
      <c r="G167" s="487"/>
      <c r="H167" s="487"/>
      <c r="I167" s="487"/>
      <c r="J167" s="487"/>
      <c r="K167" s="487"/>
      <c r="L167" s="487"/>
      <c r="M167" s="487"/>
      <c r="N167" s="487"/>
      <c r="O167" s="487"/>
    </row>
    <row r="168" spans="1:15" ht="16.5" customHeight="1">
      <c r="A168" s="487"/>
      <c r="B168" s="487"/>
      <c r="C168" s="487"/>
      <c r="D168" s="487"/>
      <c r="E168" s="487"/>
      <c r="F168" s="487"/>
      <c r="G168" s="487"/>
      <c r="H168" s="487"/>
      <c r="I168" s="487"/>
      <c r="J168" s="487"/>
      <c r="K168" s="487"/>
      <c r="L168" s="487"/>
      <c r="M168" s="487"/>
      <c r="N168" s="487"/>
      <c r="O168" s="487"/>
    </row>
    <row r="169" spans="1:15" ht="16.5" customHeight="1">
      <c r="A169" s="487"/>
      <c r="B169" s="487"/>
      <c r="C169" s="487"/>
      <c r="D169" s="487"/>
      <c r="E169" s="487"/>
      <c r="F169" s="487"/>
      <c r="G169" s="487"/>
      <c r="H169" s="487"/>
      <c r="I169" s="487"/>
      <c r="J169" s="487"/>
      <c r="K169" s="487"/>
      <c r="L169" s="487"/>
      <c r="M169" s="487"/>
      <c r="N169" s="487"/>
      <c r="O169" s="487"/>
    </row>
    <row r="170" spans="1:15" ht="16.5" customHeight="1">
      <c r="A170" s="487"/>
      <c r="B170" s="487"/>
      <c r="C170" s="487"/>
      <c r="D170" s="487"/>
      <c r="E170" s="487"/>
      <c r="F170" s="487"/>
      <c r="G170" s="487"/>
      <c r="H170" s="487"/>
      <c r="I170" s="487"/>
      <c r="J170" s="487"/>
      <c r="K170" s="487"/>
      <c r="L170" s="487"/>
      <c r="M170" s="487"/>
      <c r="N170" s="487"/>
      <c r="O170" s="487"/>
    </row>
    <row r="171" spans="1:15" ht="16.5" customHeight="1">
      <c r="A171" s="487"/>
      <c r="B171" s="487"/>
      <c r="C171" s="487"/>
      <c r="D171" s="487"/>
      <c r="E171" s="487"/>
      <c r="F171" s="487"/>
      <c r="G171" s="487"/>
      <c r="H171" s="487"/>
      <c r="I171" s="487"/>
      <c r="J171" s="487"/>
      <c r="K171" s="487"/>
      <c r="L171" s="487"/>
      <c r="M171" s="487"/>
      <c r="N171" s="487"/>
      <c r="O171" s="487"/>
    </row>
    <row r="172" spans="1:15" ht="16.5" customHeight="1">
      <c r="A172" s="487"/>
      <c r="B172" s="487"/>
      <c r="C172" s="487"/>
      <c r="D172" s="487"/>
      <c r="E172" s="487"/>
      <c r="F172" s="487"/>
      <c r="G172" s="487"/>
      <c r="H172" s="487"/>
      <c r="I172" s="487"/>
      <c r="J172" s="487"/>
      <c r="K172" s="487"/>
      <c r="L172" s="487"/>
      <c r="M172" s="487"/>
      <c r="N172" s="487"/>
      <c r="O172" s="487"/>
    </row>
    <row r="173" spans="1:15" ht="16.5" customHeight="1">
      <c r="A173" s="487"/>
      <c r="B173" s="487"/>
      <c r="C173" s="487"/>
      <c r="D173" s="487"/>
      <c r="E173" s="487"/>
      <c r="F173" s="487"/>
      <c r="G173" s="487"/>
      <c r="H173" s="487"/>
      <c r="I173" s="487"/>
      <c r="J173" s="487"/>
      <c r="K173" s="487"/>
      <c r="L173" s="487"/>
      <c r="M173" s="487"/>
      <c r="N173" s="487"/>
      <c r="O173" s="487"/>
    </row>
    <row r="174" spans="1:15" ht="16.5" customHeight="1">
      <c r="A174" s="487"/>
      <c r="B174" s="487"/>
      <c r="C174" s="487"/>
      <c r="D174" s="487"/>
      <c r="E174" s="487"/>
      <c r="F174" s="487"/>
      <c r="G174" s="487"/>
      <c r="H174" s="487"/>
      <c r="I174" s="487"/>
      <c r="J174" s="487"/>
      <c r="K174" s="487"/>
      <c r="L174" s="487"/>
      <c r="M174" s="487"/>
      <c r="N174" s="487"/>
      <c r="O174" s="487"/>
    </row>
    <row r="175" spans="1:15" ht="16.5" customHeight="1">
      <c r="A175" s="487"/>
      <c r="B175" s="487"/>
      <c r="C175" s="487"/>
      <c r="D175" s="487"/>
      <c r="E175" s="487"/>
      <c r="F175" s="487"/>
      <c r="G175" s="487"/>
      <c r="H175" s="487"/>
      <c r="I175" s="487"/>
      <c r="J175" s="487"/>
      <c r="K175" s="487"/>
      <c r="L175" s="487"/>
      <c r="M175" s="487"/>
      <c r="N175" s="487"/>
      <c r="O175" s="487"/>
    </row>
    <row r="176" spans="1:15" ht="16.5" customHeight="1">
      <c r="A176" s="487"/>
      <c r="B176" s="487"/>
      <c r="C176" s="487"/>
      <c r="D176" s="487"/>
      <c r="E176" s="487"/>
      <c r="F176" s="487"/>
      <c r="G176" s="487"/>
      <c r="H176" s="487"/>
      <c r="I176" s="487"/>
      <c r="J176" s="487"/>
      <c r="K176" s="487"/>
      <c r="L176" s="487"/>
      <c r="M176" s="487"/>
      <c r="N176" s="487"/>
      <c r="O176" s="487"/>
    </row>
    <row r="177" spans="1:15" ht="16.5" customHeight="1">
      <c r="A177" s="487"/>
      <c r="B177" s="487"/>
      <c r="C177" s="487"/>
      <c r="D177" s="487"/>
      <c r="E177" s="487"/>
      <c r="F177" s="487"/>
      <c r="G177" s="487"/>
      <c r="H177" s="487"/>
      <c r="I177" s="487"/>
      <c r="J177" s="487"/>
      <c r="K177" s="487"/>
      <c r="L177" s="487"/>
      <c r="M177" s="487"/>
      <c r="N177" s="487"/>
      <c r="O177" s="487"/>
    </row>
    <row r="178" spans="1:15" ht="16.5" customHeight="1">
      <c r="A178" s="487"/>
      <c r="B178" s="487"/>
      <c r="C178" s="487"/>
      <c r="D178" s="487"/>
      <c r="E178" s="487"/>
      <c r="F178" s="487"/>
      <c r="G178" s="487"/>
      <c r="H178" s="487"/>
      <c r="I178" s="487"/>
      <c r="J178" s="487"/>
      <c r="K178" s="487"/>
      <c r="L178" s="487"/>
      <c r="M178" s="487"/>
      <c r="N178" s="487"/>
      <c r="O178" s="487"/>
    </row>
    <row r="179" spans="1:15" ht="16.5" customHeight="1">
      <c r="A179" s="487"/>
      <c r="B179" s="487"/>
      <c r="C179" s="487"/>
      <c r="D179" s="487"/>
      <c r="E179" s="487"/>
      <c r="F179" s="487"/>
      <c r="G179" s="487"/>
      <c r="H179" s="487"/>
      <c r="I179" s="487"/>
      <c r="J179" s="487"/>
      <c r="K179" s="487"/>
      <c r="L179" s="487"/>
      <c r="M179" s="487"/>
      <c r="N179" s="487"/>
      <c r="O179" s="487"/>
    </row>
    <row r="180" spans="1:15" ht="16.5" customHeight="1">
      <c r="A180" s="487"/>
      <c r="B180" s="487"/>
      <c r="C180" s="487"/>
      <c r="D180" s="487"/>
      <c r="E180" s="487"/>
      <c r="F180" s="487"/>
      <c r="G180" s="487"/>
      <c r="H180" s="487"/>
      <c r="I180" s="487"/>
      <c r="J180" s="487"/>
      <c r="K180" s="487"/>
      <c r="L180" s="487"/>
      <c r="M180" s="487"/>
      <c r="N180" s="487"/>
      <c r="O180" s="487"/>
    </row>
    <row r="181" spans="1:15" ht="16.5" customHeight="1">
      <c r="A181" s="487"/>
      <c r="B181" s="487"/>
      <c r="C181" s="487"/>
      <c r="D181" s="487"/>
      <c r="E181" s="487"/>
      <c r="F181" s="487"/>
      <c r="G181" s="487"/>
      <c r="H181" s="487"/>
      <c r="I181" s="487"/>
      <c r="J181" s="487"/>
      <c r="K181" s="487"/>
      <c r="L181" s="487"/>
      <c r="M181" s="487"/>
      <c r="N181" s="487"/>
      <c r="O181" s="487"/>
    </row>
    <row r="182" spans="1:15" ht="16.5" customHeight="1">
      <c r="A182" s="487"/>
      <c r="B182" s="487"/>
      <c r="C182" s="487"/>
      <c r="D182" s="487"/>
      <c r="E182" s="487"/>
      <c r="F182" s="487"/>
      <c r="G182" s="487"/>
      <c r="H182" s="487"/>
      <c r="I182" s="487"/>
      <c r="J182" s="487"/>
      <c r="K182" s="487"/>
      <c r="L182" s="487"/>
      <c r="M182" s="487"/>
      <c r="N182" s="487"/>
      <c r="O182" s="487"/>
    </row>
    <row r="183" spans="1:15" ht="16.5" customHeight="1">
      <c r="A183" s="487"/>
      <c r="B183" s="487"/>
      <c r="C183" s="487"/>
      <c r="D183" s="487"/>
      <c r="E183" s="487"/>
      <c r="F183" s="487"/>
      <c r="G183" s="487"/>
      <c r="H183" s="487"/>
      <c r="I183" s="487"/>
      <c r="J183" s="487"/>
      <c r="K183" s="487"/>
      <c r="L183" s="487"/>
      <c r="M183" s="487"/>
      <c r="N183" s="487"/>
      <c r="O183" s="487"/>
    </row>
    <row r="184" spans="1:15" ht="16.5" customHeight="1">
      <c r="A184" s="487"/>
      <c r="B184" s="487"/>
      <c r="C184" s="487"/>
      <c r="D184" s="487"/>
      <c r="E184" s="487"/>
      <c r="F184" s="487"/>
      <c r="G184" s="487"/>
      <c r="H184" s="487"/>
      <c r="I184" s="487"/>
      <c r="J184" s="487"/>
      <c r="K184" s="487"/>
      <c r="L184" s="487"/>
      <c r="M184" s="487"/>
      <c r="N184" s="487"/>
      <c r="O184" s="487"/>
    </row>
    <row r="185" spans="1:15" ht="16.5" customHeight="1">
      <c r="A185" s="487"/>
      <c r="B185" s="487"/>
      <c r="C185" s="487"/>
      <c r="D185" s="487"/>
      <c r="E185" s="487"/>
      <c r="F185" s="487"/>
      <c r="G185" s="487"/>
      <c r="H185" s="487"/>
      <c r="I185" s="487"/>
      <c r="J185" s="487"/>
      <c r="K185" s="487"/>
      <c r="L185" s="487"/>
      <c r="M185" s="487"/>
      <c r="N185" s="487"/>
      <c r="O185" s="487"/>
    </row>
    <row r="186" spans="1:15" ht="16.5" customHeight="1">
      <c r="A186" s="487"/>
      <c r="B186" s="487"/>
      <c r="C186" s="487"/>
      <c r="D186" s="487"/>
      <c r="E186" s="487"/>
      <c r="F186" s="487"/>
      <c r="G186" s="487"/>
      <c r="H186" s="487"/>
      <c r="I186" s="487"/>
      <c r="J186" s="487"/>
      <c r="K186" s="487"/>
      <c r="L186" s="487"/>
      <c r="M186" s="487"/>
      <c r="N186" s="487"/>
      <c r="O186" s="487"/>
    </row>
    <row r="187" spans="1:15" ht="16.5" customHeight="1">
      <c r="A187" s="487"/>
      <c r="B187" s="487"/>
      <c r="C187" s="487"/>
      <c r="D187" s="487"/>
      <c r="E187" s="487"/>
      <c r="F187" s="487"/>
      <c r="G187" s="487"/>
      <c r="H187" s="487"/>
      <c r="I187" s="487"/>
      <c r="J187" s="487"/>
      <c r="K187" s="487"/>
      <c r="L187" s="487"/>
      <c r="M187" s="487"/>
      <c r="N187" s="487"/>
      <c r="O187" s="487"/>
    </row>
    <row r="188" spans="1:15" ht="16.5" customHeight="1">
      <c r="A188" s="487"/>
      <c r="B188" s="487"/>
      <c r="C188" s="487"/>
      <c r="D188" s="487"/>
      <c r="E188" s="487"/>
      <c r="F188" s="487"/>
      <c r="G188" s="487"/>
      <c r="H188" s="487"/>
      <c r="I188" s="487"/>
      <c r="J188" s="487"/>
      <c r="K188" s="487"/>
      <c r="L188" s="487"/>
      <c r="M188" s="487"/>
      <c r="N188" s="487"/>
      <c r="O188" s="487"/>
    </row>
    <row r="189" spans="1:15" ht="16.5" customHeight="1">
      <c r="A189" s="487"/>
      <c r="B189" s="487"/>
      <c r="C189" s="487"/>
      <c r="D189" s="487"/>
      <c r="E189" s="487"/>
      <c r="F189" s="487"/>
      <c r="G189" s="487"/>
      <c r="H189" s="487"/>
      <c r="I189" s="487"/>
      <c r="J189" s="487"/>
      <c r="K189" s="487"/>
      <c r="L189" s="487"/>
      <c r="M189" s="487"/>
      <c r="N189" s="487"/>
      <c r="O189" s="487"/>
    </row>
    <row r="190" spans="1:15" ht="16.5" customHeight="1">
      <c r="A190" s="487"/>
      <c r="B190" s="487"/>
      <c r="C190" s="487"/>
      <c r="D190" s="487"/>
      <c r="E190" s="487"/>
      <c r="F190" s="487"/>
      <c r="G190" s="487"/>
      <c r="H190" s="487"/>
      <c r="I190" s="487"/>
      <c r="J190" s="487"/>
      <c r="K190" s="487"/>
      <c r="L190" s="487"/>
      <c r="M190" s="487"/>
      <c r="N190" s="487"/>
      <c r="O190" s="487"/>
    </row>
    <row r="191" spans="1:15" ht="16.5" customHeight="1">
      <c r="A191" s="487"/>
      <c r="B191" s="487"/>
      <c r="C191" s="487"/>
      <c r="D191" s="487"/>
      <c r="E191" s="487"/>
      <c r="F191" s="487"/>
      <c r="G191" s="487"/>
      <c r="H191" s="487"/>
      <c r="I191" s="487"/>
      <c r="J191" s="487"/>
      <c r="K191" s="487"/>
      <c r="L191" s="487"/>
      <c r="M191" s="487"/>
      <c r="N191" s="487"/>
      <c r="O191" s="487"/>
    </row>
    <row r="192" spans="1:15" ht="16.5" customHeight="1">
      <c r="A192" s="487"/>
      <c r="B192" s="487"/>
      <c r="C192" s="487"/>
      <c r="D192" s="487"/>
      <c r="E192" s="487"/>
      <c r="F192" s="487"/>
      <c r="G192" s="487"/>
      <c r="H192" s="487"/>
      <c r="I192" s="487"/>
      <c r="J192" s="487"/>
      <c r="K192" s="487"/>
      <c r="L192" s="487"/>
      <c r="M192" s="487"/>
      <c r="N192" s="487"/>
      <c r="O192" s="487"/>
    </row>
    <row r="193" spans="1:15" ht="16.5" customHeight="1">
      <c r="A193" s="487"/>
      <c r="B193" s="487"/>
      <c r="C193" s="487"/>
      <c r="D193" s="487"/>
      <c r="E193" s="487"/>
      <c r="F193" s="487"/>
      <c r="G193" s="487"/>
      <c r="H193" s="487"/>
      <c r="I193" s="487"/>
      <c r="J193" s="487"/>
      <c r="K193" s="487"/>
      <c r="L193" s="487"/>
      <c r="M193" s="487"/>
      <c r="N193" s="487"/>
      <c r="O193" s="487"/>
    </row>
    <row r="194" spans="1:15" ht="16.5" customHeight="1">
      <c r="A194" s="487"/>
      <c r="B194" s="487"/>
      <c r="C194" s="487"/>
      <c r="D194" s="487"/>
      <c r="E194" s="487"/>
      <c r="F194" s="487"/>
      <c r="G194" s="487"/>
      <c r="H194" s="487"/>
      <c r="I194" s="487"/>
      <c r="J194" s="487"/>
      <c r="K194" s="487"/>
      <c r="L194" s="487"/>
      <c r="M194" s="487"/>
      <c r="N194" s="487"/>
      <c r="O194" s="487"/>
    </row>
    <row r="195" spans="1:15" ht="16.5" customHeight="1">
      <c r="A195" s="487"/>
      <c r="B195" s="487"/>
      <c r="C195" s="487"/>
      <c r="D195" s="487"/>
      <c r="E195" s="487"/>
      <c r="F195" s="487"/>
      <c r="G195" s="487"/>
      <c r="H195" s="487"/>
      <c r="I195" s="487"/>
      <c r="J195" s="487"/>
      <c r="K195" s="487"/>
      <c r="L195" s="487"/>
      <c r="M195" s="487"/>
      <c r="N195" s="487"/>
      <c r="O195" s="487"/>
    </row>
    <row r="196" spans="1:15" ht="16.5" customHeight="1">
      <c r="A196" s="487"/>
      <c r="B196" s="487"/>
      <c r="C196" s="487"/>
      <c r="D196" s="487"/>
      <c r="E196" s="487"/>
      <c r="F196" s="487"/>
      <c r="G196" s="487"/>
      <c r="H196" s="487"/>
      <c r="I196" s="487"/>
      <c r="J196" s="487"/>
      <c r="K196" s="487"/>
      <c r="L196" s="487"/>
      <c r="M196" s="487"/>
      <c r="N196" s="487"/>
      <c r="O196" s="487"/>
    </row>
    <row r="197" spans="1:15" ht="16.5" customHeight="1">
      <c r="A197" s="487"/>
      <c r="B197" s="487"/>
      <c r="C197" s="487"/>
      <c r="D197" s="487"/>
      <c r="E197" s="487"/>
      <c r="F197" s="487"/>
      <c r="G197" s="487"/>
      <c r="H197" s="487"/>
      <c r="I197" s="487"/>
      <c r="J197" s="487"/>
      <c r="K197" s="487"/>
      <c r="L197" s="487"/>
      <c r="M197" s="487"/>
      <c r="N197" s="487"/>
      <c r="O197" s="487"/>
    </row>
    <row r="198" spans="1:15" ht="16.5" customHeight="1">
      <c r="A198" s="487"/>
      <c r="B198" s="487"/>
      <c r="C198" s="487"/>
      <c r="D198" s="487"/>
      <c r="E198" s="487"/>
      <c r="F198" s="487"/>
      <c r="G198" s="487"/>
      <c r="H198" s="487"/>
      <c r="I198" s="487"/>
      <c r="J198" s="487"/>
      <c r="K198" s="487"/>
      <c r="L198" s="487"/>
      <c r="M198" s="487"/>
      <c r="N198" s="487"/>
      <c r="O198" s="487"/>
    </row>
    <row r="199" spans="1:15" ht="16.5" customHeight="1">
      <c r="A199" s="487"/>
      <c r="B199" s="487"/>
      <c r="C199" s="487"/>
      <c r="D199" s="487"/>
      <c r="E199" s="487"/>
      <c r="F199" s="487"/>
      <c r="G199" s="487"/>
      <c r="H199" s="487"/>
      <c r="I199" s="487"/>
      <c r="J199" s="487"/>
      <c r="K199" s="487"/>
      <c r="L199" s="487"/>
      <c r="M199" s="487"/>
      <c r="N199" s="487"/>
      <c r="O199" s="487"/>
    </row>
    <row r="200" spans="1:15" ht="16.5" customHeight="1">
      <c r="A200" s="487"/>
      <c r="B200" s="487"/>
      <c r="C200" s="487"/>
      <c r="D200" s="487"/>
      <c r="E200" s="487"/>
      <c r="F200" s="487"/>
      <c r="G200" s="487"/>
      <c r="H200" s="487"/>
      <c r="I200" s="487"/>
      <c r="J200" s="487"/>
      <c r="K200" s="487"/>
      <c r="L200" s="487"/>
      <c r="M200" s="487"/>
      <c r="N200" s="487"/>
      <c r="O200" s="487"/>
    </row>
    <row r="201" spans="1:15" ht="16.5" customHeight="1">
      <c r="A201" s="487"/>
      <c r="B201" s="487"/>
      <c r="C201" s="487"/>
      <c r="D201" s="487"/>
      <c r="E201" s="487"/>
      <c r="F201" s="487"/>
      <c r="G201" s="487"/>
      <c r="H201" s="487"/>
      <c r="I201" s="487"/>
      <c r="J201" s="487"/>
      <c r="K201" s="487"/>
      <c r="L201" s="487"/>
      <c r="M201" s="487"/>
      <c r="N201" s="487"/>
      <c r="O201" s="487"/>
    </row>
    <row r="202" spans="1:15" ht="16.5" customHeight="1">
      <c r="A202" s="487"/>
      <c r="B202" s="487"/>
      <c r="C202" s="487"/>
      <c r="D202" s="487"/>
      <c r="E202" s="487"/>
      <c r="F202" s="487"/>
      <c r="G202" s="487"/>
      <c r="H202" s="487"/>
      <c r="I202" s="487"/>
      <c r="J202" s="487"/>
      <c r="K202" s="487"/>
      <c r="L202" s="487"/>
      <c r="M202" s="487"/>
      <c r="N202" s="487"/>
      <c r="O202" s="487"/>
    </row>
    <row r="203" spans="1:15" ht="16.5" customHeight="1">
      <c r="A203" s="487"/>
      <c r="B203" s="487"/>
      <c r="C203" s="487"/>
      <c r="D203" s="487"/>
      <c r="E203" s="487"/>
      <c r="F203" s="487"/>
      <c r="G203" s="487"/>
      <c r="H203" s="487"/>
      <c r="I203" s="487"/>
      <c r="J203" s="487"/>
      <c r="K203" s="487"/>
      <c r="L203" s="487"/>
      <c r="M203" s="487"/>
      <c r="N203" s="487"/>
      <c r="O203" s="487"/>
    </row>
    <row r="204" spans="1:15" ht="16.5" customHeight="1">
      <c r="A204" s="487"/>
      <c r="B204" s="487"/>
      <c r="C204" s="487"/>
      <c r="D204" s="487"/>
      <c r="E204" s="487"/>
      <c r="F204" s="487"/>
      <c r="G204" s="487"/>
      <c r="H204" s="487"/>
      <c r="I204" s="487"/>
      <c r="J204" s="487"/>
      <c r="K204" s="487"/>
      <c r="L204" s="487"/>
      <c r="M204" s="487"/>
      <c r="N204" s="487"/>
      <c r="O204" s="487"/>
    </row>
    <row r="205" spans="1:15" ht="16.5" customHeight="1">
      <c r="A205" s="487"/>
      <c r="B205" s="487"/>
      <c r="C205" s="487"/>
      <c r="D205" s="487"/>
      <c r="E205" s="487"/>
      <c r="F205" s="487"/>
      <c r="G205" s="487"/>
      <c r="H205" s="487"/>
      <c r="I205" s="487"/>
      <c r="J205" s="487"/>
      <c r="K205" s="487"/>
      <c r="L205" s="487"/>
      <c r="M205" s="487"/>
      <c r="N205" s="487"/>
      <c r="O205" s="487"/>
    </row>
    <row r="206" spans="1:15" ht="16.5" customHeight="1">
      <c r="A206" s="487"/>
      <c r="B206" s="487"/>
      <c r="C206" s="487"/>
      <c r="D206" s="487"/>
      <c r="E206" s="487"/>
      <c r="F206" s="487"/>
      <c r="G206" s="487"/>
      <c r="H206" s="487"/>
      <c r="I206" s="487"/>
      <c r="J206" s="487"/>
      <c r="K206" s="487"/>
      <c r="L206" s="487"/>
      <c r="M206" s="487"/>
      <c r="N206" s="487"/>
      <c r="O206" s="487"/>
    </row>
    <row r="207" spans="1:15" ht="16.5" customHeight="1">
      <c r="A207" s="487"/>
      <c r="B207" s="487"/>
      <c r="C207" s="487"/>
      <c r="D207" s="487"/>
      <c r="E207" s="487"/>
      <c r="F207" s="487"/>
      <c r="G207" s="487"/>
      <c r="H207" s="487"/>
      <c r="I207" s="487"/>
      <c r="J207" s="487"/>
      <c r="K207" s="487"/>
      <c r="L207" s="487"/>
      <c r="M207" s="487"/>
      <c r="N207" s="487"/>
      <c r="O207" s="487"/>
    </row>
    <row r="208" spans="1:15" ht="16.5" customHeight="1">
      <c r="A208" s="487"/>
      <c r="B208" s="487"/>
      <c r="C208" s="487"/>
      <c r="D208" s="487"/>
      <c r="E208" s="487"/>
      <c r="F208" s="487"/>
      <c r="G208" s="487"/>
      <c r="H208" s="487"/>
      <c r="I208" s="487"/>
      <c r="J208" s="487"/>
      <c r="K208" s="487"/>
      <c r="L208" s="487"/>
      <c r="M208" s="487"/>
      <c r="N208" s="487"/>
      <c r="O208" s="487"/>
    </row>
    <row r="209" spans="1:15" ht="16.5" customHeight="1">
      <c r="A209" s="487"/>
      <c r="B209" s="487"/>
      <c r="C209" s="487"/>
      <c r="D209" s="487"/>
      <c r="E209" s="487"/>
      <c r="F209" s="487"/>
      <c r="G209" s="487"/>
      <c r="H209" s="487"/>
      <c r="I209" s="487"/>
      <c r="J209" s="487"/>
      <c r="K209" s="487"/>
      <c r="L209" s="487"/>
      <c r="M209" s="487"/>
      <c r="N209" s="487"/>
      <c r="O209" s="487"/>
    </row>
    <row r="210" spans="1:15" ht="16.5" customHeight="1">
      <c r="A210" s="487"/>
      <c r="B210" s="487"/>
      <c r="C210" s="487"/>
      <c r="D210" s="487"/>
      <c r="E210" s="487"/>
      <c r="F210" s="487"/>
      <c r="G210" s="487"/>
      <c r="H210" s="487"/>
      <c r="I210" s="487"/>
      <c r="J210" s="487"/>
      <c r="K210" s="487"/>
      <c r="L210" s="487"/>
      <c r="M210" s="487"/>
      <c r="N210" s="487"/>
      <c r="O210" s="487"/>
    </row>
    <row r="211" spans="1:15" ht="16.5" customHeight="1">
      <c r="A211" s="487"/>
      <c r="B211" s="487"/>
      <c r="C211" s="487"/>
      <c r="D211" s="487"/>
      <c r="E211" s="487"/>
      <c r="F211" s="487"/>
      <c r="G211" s="487"/>
      <c r="H211" s="487"/>
      <c r="I211" s="487"/>
      <c r="J211" s="487"/>
      <c r="K211" s="487"/>
      <c r="L211" s="487"/>
      <c r="M211" s="487"/>
      <c r="N211" s="487"/>
      <c r="O211" s="487"/>
    </row>
    <row r="212" spans="1:15" ht="16.5" customHeight="1">
      <c r="A212" s="487"/>
      <c r="B212" s="487"/>
      <c r="C212" s="487"/>
      <c r="D212" s="487"/>
      <c r="E212" s="487"/>
      <c r="F212" s="487"/>
      <c r="G212" s="487"/>
      <c r="H212" s="487"/>
      <c r="I212" s="487"/>
      <c r="J212" s="487"/>
      <c r="K212" s="487"/>
      <c r="L212" s="487"/>
      <c r="M212" s="487"/>
      <c r="N212" s="487"/>
      <c r="O212" s="487"/>
    </row>
    <row r="213" spans="1:15" ht="16.5" customHeight="1">
      <c r="A213" s="487"/>
      <c r="B213" s="487"/>
      <c r="C213" s="487"/>
      <c r="D213" s="487"/>
      <c r="E213" s="487"/>
      <c r="F213" s="487"/>
      <c r="G213" s="487"/>
      <c r="H213" s="487"/>
      <c r="I213" s="487"/>
      <c r="J213" s="487"/>
      <c r="K213" s="487"/>
      <c r="L213" s="487"/>
      <c r="M213" s="487"/>
      <c r="N213" s="487"/>
      <c r="O213" s="487"/>
    </row>
    <row r="214" spans="1:15" ht="16.5" customHeight="1">
      <c r="A214" s="487"/>
      <c r="B214" s="487"/>
      <c r="C214" s="487"/>
      <c r="D214" s="487"/>
      <c r="E214" s="487"/>
      <c r="F214" s="487"/>
      <c r="G214" s="487"/>
      <c r="H214" s="487"/>
      <c r="I214" s="487"/>
      <c r="J214" s="487"/>
      <c r="K214" s="487"/>
      <c r="L214" s="487"/>
      <c r="M214" s="487"/>
      <c r="N214" s="487"/>
      <c r="O214" s="487"/>
    </row>
    <row r="215" spans="1:15" ht="16.5" customHeight="1">
      <c r="A215" s="487"/>
      <c r="B215" s="487"/>
      <c r="C215" s="487"/>
      <c r="D215" s="487"/>
      <c r="E215" s="487"/>
      <c r="F215" s="487"/>
      <c r="G215" s="487"/>
      <c r="H215" s="487"/>
      <c r="I215" s="487"/>
      <c r="J215" s="487"/>
      <c r="K215" s="487"/>
      <c r="L215" s="487"/>
      <c r="M215" s="487"/>
      <c r="N215" s="487"/>
      <c r="O215" s="487"/>
    </row>
    <row r="216" spans="1:15" ht="16.5" customHeight="1">
      <c r="A216" s="487"/>
      <c r="B216" s="487"/>
      <c r="C216" s="487"/>
      <c r="D216" s="487"/>
      <c r="E216" s="487"/>
      <c r="F216" s="487"/>
      <c r="G216" s="487"/>
      <c r="H216" s="487"/>
      <c r="I216" s="487"/>
      <c r="J216" s="487"/>
      <c r="K216" s="487"/>
      <c r="L216" s="487"/>
      <c r="M216" s="487"/>
      <c r="N216" s="487"/>
      <c r="O216" s="487"/>
    </row>
    <row r="217" spans="1:15" ht="16.5" customHeight="1">
      <c r="A217" s="487"/>
      <c r="B217" s="487"/>
      <c r="C217" s="487"/>
      <c r="D217" s="487"/>
      <c r="E217" s="487"/>
      <c r="F217" s="487"/>
      <c r="G217" s="487"/>
      <c r="H217" s="487"/>
      <c r="I217" s="487"/>
      <c r="J217" s="487"/>
      <c r="K217" s="487"/>
      <c r="L217" s="487"/>
      <c r="M217" s="487"/>
      <c r="N217" s="487"/>
      <c r="O217" s="487"/>
    </row>
    <row r="218" spans="1:15" ht="16.5" customHeight="1">
      <c r="A218" s="487"/>
      <c r="B218" s="487"/>
      <c r="C218" s="487"/>
      <c r="D218" s="487"/>
      <c r="E218" s="487"/>
      <c r="F218" s="487"/>
      <c r="G218" s="487"/>
      <c r="H218" s="487"/>
      <c r="I218" s="487"/>
      <c r="J218" s="487"/>
      <c r="K218" s="487"/>
      <c r="L218" s="487"/>
      <c r="M218" s="487"/>
      <c r="N218" s="487"/>
      <c r="O218" s="487"/>
    </row>
    <row r="219" spans="1:15" ht="16.5" customHeight="1">
      <c r="A219" s="487"/>
      <c r="B219" s="487"/>
      <c r="C219" s="487"/>
      <c r="D219" s="487"/>
      <c r="E219" s="487"/>
      <c r="F219" s="487"/>
      <c r="G219" s="487"/>
      <c r="H219" s="487"/>
      <c r="I219" s="487"/>
      <c r="J219" s="487"/>
      <c r="K219" s="487"/>
      <c r="L219" s="487"/>
      <c r="M219" s="487"/>
      <c r="N219" s="487"/>
      <c r="O219" s="487"/>
    </row>
    <row r="220" spans="1:15" ht="16.5" customHeight="1">
      <c r="A220" s="487"/>
      <c r="B220" s="487"/>
      <c r="C220" s="487"/>
      <c r="D220" s="487"/>
      <c r="E220" s="487"/>
      <c r="F220" s="487"/>
      <c r="G220" s="487"/>
      <c r="H220" s="487"/>
      <c r="I220" s="487"/>
      <c r="J220" s="487"/>
      <c r="K220" s="487"/>
      <c r="L220" s="487"/>
      <c r="M220" s="487"/>
      <c r="N220" s="487"/>
      <c r="O220" s="487"/>
    </row>
    <row r="221" spans="1:15" ht="16.5" customHeight="1">
      <c r="A221" s="487"/>
      <c r="B221" s="487"/>
      <c r="C221" s="487"/>
      <c r="D221" s="487"/>
      <c r="E221" s="487"/>
      <c r="F221" s="487"/>
      <c r="G221" s="487"/>
      <c r="H221" s="487"/>
      <c r="I221" s="487"/>
      <c r="J221" s="487"/>
      <c r="K221" s="487"/>
      <c r="L221" s="487"/>
      <c r="M221" s="487"/>
      <c r="N221" s="487"/>
      <c r="O221" s="487"/>
    </row>
    <row r="222" spans="1:15" ht="16.5" customHeight="1">
      <c r="A222" s="487"/>
      <c r="B222" s="487"/>
      <c r="C222" s="487"/>
      <c r="D222" s="487"/>
      <c r="E222" s="487"/>
      <c r="F222" s="487"/>
      <c r="G222" s="487"/>
      <c r="H222" s="487"/>
      <c r="I222" s="487"/>
      <c r="J222" s="487"/>
      <c r="K222" s="487"/>
      <c r="L222" s="487"/>
      <c r="M222" s="487"/>
      <c r="N222" s="487"/>
      <c r="O222" s="487"/>
    </row>
    <row r="223" spans="1:15" ht="16.5" customHeight="1">
      <c r="A223" s="487"/>
      <c r="B223" s="487"/>
      <c r="C223" s="487"/>
      <c r="D223" s="487"/>
      <c r="E223" s="487"/>
      <c r="F223" s="487"/>
      <c r="G223" s="487"/>
      <c r="H223" s="487"/>
      <c r="I223" s="487"/>
      <c r="J223" s="487"/>
      <c r="K223" s="487"/>
      <c r="L223" s="487"/>
      <c r="M223" s="487"/>
      <c r="N223" s="487"/>
      <c r="O223" s="487"/>
    </row>
    <row r="224" spans="1:15" ht="16.5" customHeight="1">
      <c r="A224" s="487"/>
      <c r="B224" s="487"/>
      <c r="C224" s="487"/>
      <c r="D224" s="487"/>
      <c r="E224" s="487"/>
      <c r="F224" s="487"/>
      <c r="G224" s="487"/>
      <c r="H224" s="487"/>
      <c r="I224" s="487"/>
      <c r="J224" s="487"/>
      <c r="K224" s="487"/>
      <c r="L224" s="487"/>
      <c r="M224" s="487"/>
      <c r="N224" s="487"/>
      <c r="O224" s="487"/>
    </row>
    <row r="225" spans="1:15" ht="16.5" customHeight="1">
      <c r="A225" s="487"/>
      <c r="B225" s="487"/>
      <c r="C225" s="487"/>
      <c r="D225" s="487"/>
      <c r="E225" s="487"/>
      <c r="F225" s="487"/>
      <c r="G225" s="487"/>
      <c r="H225" s="487"/>
      <c r="I225" s="487"/>
      <c r="J225" s="487"/>
      <c r="K225" s="487"/>
      <c r="L225" s="487"/>
      <c r="M225" s="487"/>
      <c r="N225" s="487"/>
      <c r="O225" s="487"/>
    </row>
    <row r="226" spans="1:15" ht="16.5" customHeight="1">
      <c r="A226" s="487"/>
      <c r="B226" s="487"/>
      <c r="C226" s="487"/>
      <c r="D226" s="487"/>
      <c r="E226" s="487"/>
      <c r="F226" s="487"/>
      <c r="G226" s="487"/>
      <c r="H226" s="487"/>
      <c r="I226" s="487"/>
      <c r="J226" s="487"/>
      <c r="K226" s="487"/>
      <c r="L226" s="487"/>
      <c r="M226" s="487"/>
      <c r="N226" s="487"/>
      <c r="O226" s="487"/>
    </row>
    <row r="227" spans="1:15" ht="16.5" customHeight="1">
      <c r="A227" s="487"/>
      <c r="B227" s="487"/>
      <c r="C227" s="487"/>
      <c r="D227" s="487"/>
      <c r="E227" s="487"/>
      <c r="F227" s="487"/>
      <c r="G227" s="487"/>
      <c r="H227" s="487"/>
      <c r="I227" s="487"/>
      <c r="J227" s="487"/>
      <c r="K227" s="487"/>
      <c r="L227" s="487"/>
      <c r="M227" s="487"/>
      <c r="N227" s="487"/>
      <c r="O227" s="487"/>
    </row>
    <row r="228" spans="1:15" ht="16.5" customHeight="1">
      <c r="A228" s="487"/>
      <c r="B228" s="487"/>
      <c r="C228" s="487"/>
      <c r="D228" s="487"/>
      <c r="E228" s="487"/>
      <c r="F228" s="487"/>
      <c r="G228" s="487"/>
      <c r="H228" s="487"/>
      <c r="I228" s="487"/>
      <c r="J228" s="487"/>
      <c r="K228" s="487"/>
      <c r="L228" s="487"/>
      <c r="M228" s="487"/>
      <c r="N228" s="487"/>
      <c r="O228" s="487"/>
    </row>
    <row r="229" spans="1:15" ht="16.5" customHeight="1">
      <c r="A229" s="487"/>
      <c r="B229" s="487"/>
      <c r="C229" s="487"/>
      <c r="D229" s="487"/>
      <c r="E229" s="487"/>
      <c r="F229" s="487"/>
      <c r="G229" s="487"/>
      <c r="H229" s="487"/>
      <c r="I229" s="487"/>
      <c r="J229" s="487"/>
      <c r="K229" s="487"/>
      <c r="L229" s="487"/>
      <c r="M229" s="487"/>
      <c r="N229" s="487"/>
      <c r="O229" s="487"/>
    </row>
    <row r="230" spans="1:15" ht="16.5" customHeight="1">
      <c r="A230" s="487"/>
      <c r="B230" s="487"/>
      <c r="C230" s="487"/>
      <c r="D230" s="487"/>
      <c r="E230" s="487"/>
      <c r="F230" s="487"/>
      <c r="G230" s="487"/>
      <c r="H230" s="487"/>
      <c r="I230" s="487"/>
      <c r="J230" s="487"/>
      <c r="K230" s="487"/>
      <c r="L230" s="487"/>
      <c r="M230" s="487"/>
      <c r="N230" s="487"/>
      <c r="O230" s="487"/>
    </row>
    <row r="231" spans="1:15" ht="16.5" customHeight="1">
      <c r="A231" s="487"/>
      <c r="B231" s="487"/>
      <c r="C231" s="487"/>
      <c r="D231" s="487"/>
      <c r="E231" s="487"/>
      <c r="F231" s="487"/>
      <c r="G231" s="487"/>
      <c r="H231" s="487"/>
      <c r="I231" s="487"/>
      <c r="J231" s="487"/>
      <c r="K231" s="487"/>
      <c r="L231" s="487"/>
      <c r="M231" s="487"/>
      <c r="N231" s="487"/>
      <c r="O231" s="487"/>
    </row>
    <row r="232" spans="1:15" ht="16.5" customHeight="1">
      <c r="A232" s="487"/>
      <c r="B232" s="487"/>
      <c r="C232" s="487"/>
      <c r="D232" s="487"/>
      <c r="E232" s="487"/>
      <c r="F232" s="487"/>
      <c r="G232" s="487"/>
      <c r="H232" s="487"/>
      <c r="I232" s="487"/>
      <c r="J232" s="487"/>
      <c r="K232" s="487"/>
      <c r="L232" s="487"/>
      <c r="M232" s="487"/>
      <c r="N232" s="487"/>
      <c r="O232" s="487"/>
    </row>
    <row r="233" spans="1:15" ht="16.5" customHeight="1">
      <c r="A233" s="487"/>
      <c r="B233" s="487"/>
      <c r="C233" s="487"/>
      <c r="D233" s="487"/>
      <c r="E233" s="487"/>
      <c r="F233" s="487"/>
      <c r="G233" s="487"/>
      <c r="H233" s="487"/>
      <c r="I233" s="487"/>
      <c r="J233" s="487"/>
      <c r="K233" s="487"/>
      <c r="L233" s="487"/>
      <c r="M233" s="487"/>
      <c r="N233" s="487"/>
      <c r="O233" s="487"/>
    </row>
    <row r="234" spans="1:15" ht="16.5" customHeight="1">
      <c r="A234" s="487"/>
      <c r="B234" s="487"/>
      <c r="C234" s="487"/>
      <c r="D234" s="487"/>
      <c r="E234" s="487"/>
      <c r="F234" s="487"/>
      <c r="G234" s="487"/>
      <c r="H234" s="487"/>
      <c r="I234" s="487"/>
      <c r="J234" s="487"/>
      <c r="K234" s="487"/>
      <c r="L234" s="487"/>
      <c r="M234" s="487"/>
      <c r="N234" s="487"/>
      <c r="O234" s="487"/>
    </row>
    <row r="235" spans="1:15" ht="16.5" customHeight="1">
      <c r="A235" s="487"/>
      <c r="B235" s="487"/>
      <c r="C235" s="487"/>
      <c r="D235" s="487"/>
      <c r="E235" s="487"/>
      <c r="F235" s="487"/>
      <c r="G235" s="487"/>
      <c r="H235" s="487"/>
      <c r="I235" s="487"/>
      <c r="J235" s="487"/>
      <c r="K235" s="487"/>
      <c r="L235" s="487"/>
      <c r="M235" s="487"/>
      <c r="N235" s="487"/>
      <c r="O235" s="487"/>
    </row>
    <row r="236" spans="1:15" ht="16.5" customHeight="1">
      <c r="A236" s="487"/>
      <c r="B236" s="487"/>
      <c r="C236" s="487"/>
      <c r="D236" s="487"/>
      <c r="E236" s="487"/>
      <c r="F236" s="487"/>
      <c r="G236" s="487"/>
      <c r="H236" s="487"/>
      <c r="I236" s="487"/>
      <c r="J236" s="487"/>
      <c r="K236" s="487"/>
      <c r="L236" s="487"/>
      <c r="M236" s="487"/>
      <c r="N236" s="487"/>
      <c r="O236" s="487"/>
    </row>
    <row r="237" spans="1:15" ht="16.5" customHeight="1">
      <c r="A237" s="487"/>
      <c r="B237" s="487"/>
      <c r="C237" s="487"/>
      <c r="D237" s="487"/>
      <c r="E237" s="487"/>
      <c r="F237" s="487"/>
      <c r="G237" s="487"/>
      <c r="H237" s="487"/>
      <c r="I237" s="487"/>
      <c r="J237" s="487"/>
      <c r="K237" s="487"/>
      <c r="L237" s="487"/>
      <c r="M237" s="487"/>
      <c r="N237" s="487"/>
      <c r="O237" s="487"/>
    </row>
    <row r="238" spans="1:15" ht="16.5" customHeight="1">
      <c r="A238" s="487"/>
      <c r="B238" s="487"/>
      <c r="C238" s="487"/>
      <c r="D238" s="487"/>
      <c r="E238" s="487"/>
      <c r="F238" s="487"/>
      <c r="G238" s="487"/>
      <c r="H238" s="487"/>
      <c r="I238" s="487"/>
      <c r="J238" s="487"/>
      <c r="K238" s="487"/>
      <c r="L238" s="487"/>
      <c r="M238" s="487"/>
      <c r="N238" s="487"/>
      <c r="O238" s="487"/>
    </row>
    <row r="239" spans="1:15" ht="16.5" customHeight="1">
      <c r="A239" s="487"/>
      <c r="B239" s="487"/>
      <c r="C239" s="487"/>
      <c r="D239" s="487"/>
      <c r="E239" s="487"/>
      <c r="F239" s="487"/>
      <c r="G239" s="487"/>
      <c r="H239" s="487"/>
      <c r="I239" s="487"/>
      <c r="J239" s="487"/>
      <c r="K239" s="487"/>
      <c r="L239" s="487"/>
      <c r="M239" s="487"/>
      <c r="N239" s="487"/>
      <c r="O239" s="487"/>
    </row>
    <row r="240" spans="1:15" ht="16.5" customHeight="1">
      <c r="A240" s="487"/>
      <c r="B240" s="487"/>
      <c r="C240" s="487"/>
      <c r="D240" s="487"/>
      <c r="E240" s="487"/>
      <c r="F240" s="487"/>
      <c r="G240" s="487"/>
      <c r="H240" s="487"/>
      <c r="I240" s="487"/>
      <c r="J240" s="487"/>
      <c r="K240" s="487"/>
      <c r="L240" s="487"/>
      <c r="M240" s="487"/>
      <c r="N240" s="487"/>
      <c r="O240" s="487"/>
    </row>
    <row r="241" spans="1:15" ht="16.5" customHeight="1">
      <c r="A241" s="487"/>
      <c r="B241" s="487"/>
      <c r="C241" s="487"/>
      <c r="D241" s="487"/>
      <c r="E241" s="487"/>
      <c r="F241" s="487"/>
      <c r="G241" s="487"/>
      <c r="H241" s="487"/>
      <c r="I241" s="487"/>
      <c r="J241" s="487"/>
      <c r="K241" s="487"/>
      <c r="L241" s="487"/>
      <c r="M241" s="487"/>
      <c r="N241" s="487"/>
      <c r="O241" s="487"/>
    </row>
    <row r="242" spans="1:15" ht="16.5" customHeight="1">
      <c r="A242" s="487"/>
      <c r="B242" s="487"/>
      <c r="C242" s="487"/>
      <c r="D242" s="487"/>
      <c r="E242" s="487"/>
      <c r="F242" s="487"/>
      <c r="G242" s="487"/>
      <c r="H242" s="487"/>
      <c r="I242" s="487"/>
      <c r="J242" s="487"/>
      <c r="K242" s="487"/>
      <c r="L242" s="487"/>
      <c r="M242" s="487"/>
      <c r="N242" s="487"/>
      <c r="O242" s="487"/>
    </row>
    <row r="243" spans="1:15" ht="16.5" customHeight="1">
      <c r="A243" s="487"/>
      <c r="B243" s="487"/>
      <c r="C243" s="487"/>
      <c r="D243" s="487"/>
      <c r="E243" s="487"/>
      <c r="F243" s="487"/>
      <c r="G243" s="487"/>
      <c r="H243" s="487"/>
      <c r="I243" s="487"/>
      <c r="J243" s="487"/>
      <c r="K243" s="487"/>
      <c r="L243" s="487"/>
      <c r="M243" s="487"/>
      <c r="N243" s="487"/>
      <c r="O243" s="487"/>
    </row>
    <row r="244" spans="1:15" ht="16.5" customHeight="1">
      <c r="A244" s="487"/>
      <c r="B244" s="487"/>
      <c r="C244" s="487"/>
      <c r="D244" s="487"/>
      <c r="E244" s="487"/>
      <c r="F244" s="487"/>
      <c r="G244" s="487"/>
      <c r="H244" s="487"/>
      <c r="I244" s="487"/>
      <c r="J244" s="487"/>
      <c r="K244" s="487"/>
      <c r="L244" s="487"/>
      <c r="M244" s="487"/>
      <c r="N244" s="487"/>
      <c r="O244" s="487"/>
    </row>
    <row r="245" spans="1:15" ht="16.5" customHeight="1">
      <c r="A245" s="487"/>
      <c r="B245" s="487"/>
      <c r="C245" s="487"/>
      <c r="D245" s="487"/>
      <c r="E245" s="487"/>
      <c r="F245" s="487"/>
      <c r="G245" s="487"/>
      <c r="H245" s="487"/>
      <c r="I245" s="487"/>
      <c r="J245" s="487"/>
      <c r="K245" s="487"/>
      <c r="L245" s="487"/>
      <c r="M245" s="487"/>
      <c r="N245" s="487"/>
      <c r="O245" s="487"/>
    </row>
    <row r="246" spans="1:15" ht="16.5" customHeight="1">
      <c r="A246" s="487"/>
      <c r="B246" s="487"/>
      <c r="C246" s="487"/>
      <c r="D246" s="487"/>
      <c r="E246" s="487"/>
      <c r="F246" s="487"/>
      <c r="G246" s="487"/>
      <c r="H246" s="487"/>
      <c r="I246" s="487"/>
      <c r="J246" s="487"/>
      <c r="K246" s="487"/>
      <c r="L246" s="487"/>
      <c r="M246" s="487"/>
      <c r="N246" s="487"/>
      <c r="O246" s="487"/>
    </row>
    <row r="247" spans="1:15" ht="16.5" customHeight="1">
      <c r="A247" s="487"/>
      <c r="B247" s="487"/>
      <c r="C247" s="487"/>
      <c r="D247" s="487"/>
      <c r="E247" s="487"/>
      <c r="F247" s="487"/>
      <c r="G247" s="487"/>
      <c r="H247" s="487"/>
      <c r="I247" s="487"/>
      <c r="J247" s="487"/>
      <c r="K247" s="487"/>
      <c r="L247" s="487"/>
      <c r="M247" s="487"/>
      <c r="N247" s="487"/>
      <c r="O247" s="487"/>
    </row>
    <row r="248" spans="1:15" ht="16.5" customHeight="1">
      <c r="A248" s="487"/>
      <c r="B248" s="487"/>
      <c r="C248" s="487"/>
      <c r="D248" s="487"/>
      <c r="E248" s="487"/>
      <c r="F248" s="487"/>
      <c r="G248" s="487"/>
      <c r="H248" s="487"/>
      <c r="I248" s="487"/>
      <c r="J248" s="487"/>
      <c r="K248" s="487"/>
      <c r="L248" s="487"/>
      <c r="M248" s="487"/>
      <c r="N248" s="487"/>
      <c r="O248" s="487"/>
    </row>
    <row r="249" spans="1:15" ht="16.5" customHeight="1">
      <c r="A249" s="487"/>
      <c r="B249" s="487"/>
      <c r="C249" s="487"/>
      <c r="D249" s="487"/>
      <c r="E249" s="487"/>
      <c r="F249" s="487"/>
      <c r="G249" s="487"/>
      <c r="H249" s="487"/>
      <c r="I249" s="487"/>
      <c r="J249" s="487"/>
      <c r="K249" s="487"/>
      <c r="L249" s="487"/>
      <c r="M249" s="487"/>
      <c r="N249" s="487"/>
      <c r="O249" s="487"/>
    </row>
    <row r="250" spans="1:15" ht="16.5" customHeight="1">
      <c r="A250" s="487"/>
      <c r="B250" s="487"/>
      <c r="C250" s="487"/>
      <c r="D250" s="487"/>
      <c r="E250" s="487"/>
      <c r="F250" s="487"/>
      <c r="G250" s="487"/>
      <c r="H250" s="487"/>
      <c r="I250" s="487"/>
      <c r="J250" s="487"/>
      <c r="K250" s="487"/>
      <c r="L250" s="487"/>
      <c r="M250" s="487"/>
      <c r="N250" s="487"/>
      <c r="O250" s="487"/>
    </row>
    <row r="251" spans="1:15" ht="16.5" customHeight="1">
      <c r="A251" s="487"/>
      <c r="B251" s="487"/>
      <c r="C251" s="487"/>
      <c r="D251" s="487"/>
      <c r="E251" s="487"/>
      <c r="F251" s="487"/>
      <c r="G251" s="487"/>
      <c r="H251" s="487"/>
      <c r="I251" s="487"/>
      <c r="J251" s="487"/>
      <c r="K251" s="487"/>
      <c r="L251" s="487"/>
      <c r="M251" s="487"/>
      <c r="N251" s="487"/>
      <c r="O251" s="487"/>
    </row>
    <row r="252" spans="1:15" ht="16.5" customHeight="1">
      <c r="A252" s="487"/>
      <c r="B252" s="487"/>
      <c r="C252" s="487"/>
      <c r="D252" s="487"/>
      <c r="E252" s="487"/>
      <c r="F252" s="487"/>
      <c r="G252" s="487"/>
      <c r="H252" s="487"/>
      <c r="I252" s="487"/>
      <c r="J252" s="487"/>
      <c r="K252" s="487"/>
      <c r="L252" s="487"/>
      <c r="M252" s="487"/>
      <c r="N252" s="487"/>
      <c r="O252" s="487"/>
    </row>
    <row r="253" spans="1:15" ht="16.5" customHeight="1">
      <c r="A253" s="487"/>
      <c r="B253" s="487"/>
      <c r="C253" s="487"/>
      <c r="D253" s="487"/>
      <c r="E253" s="487"/>
      <c r="F253" s="487"/>
      <c r="G253" s="487"/>
      <c r="H253" s="487"/>
      <c r="I253" s="487"/>
      <c r="J253" s="487"/>
      <c r="K253" s="487"/>
      <c r="L253" s="487"/>
      <c r="M253" s="487"/>
      <c r="N253" s="487"/>
      <c r="O253" s="487"/>
    </row>
    <row r="254" spans="1:15" ht="16.5" customHeight="1">
      <c r="A254" s="487"/>
      <c r="B254" s="487"/>
      <c r="C254" s="487"/>
      <c r="D254" s="487"/>
      <c r="E254" s="487"/>
      <c r="F254" s="487"/>
      <c r="G254" s="487"/>
      <c r="H254" s="487"/>
      <c r="I254" s="487"/>
      <c r="J254" s="487"/>
      <c r="K254" s="487"/>
      <c r="L254" s="487"/>
      <c r="M254" s="487"/>
      <c r="N254" s="487"/>
      <c r="O254" s="487"/>
    </row>
    <row r="255" spans="1:15" ht="16.5" customHeight="1">
      <c r="A255" s="487"/>
      <c r="B255" s="487"/>
      <c r="C255" s="487"/>
      <c r="D255" s="487"/>
      <c r="E255" s="487"/>
      <c r="F255" s="487"/>
      <c r="G255" s="487"/>
      <c r="H255" s="487"/>
      <c r="I255" s="487"/>
      <c r="J255" s="487"/>
      <c r="K255" s="487"/>
      <c r="L255" s="487"/>
      <c r="M255" s="487"/>
      <c r="N255" s="487"/>
      <c r="O255" s="487"/>
    </row>
    <row r="256" spans="1:15" ht="16.5" customHeight="1">
      <c r="A256" s="487"/>
      <c r="B256" s="487"/>
      <c r="C256" s="487"/>
      <c r="D256" s="487"/>
      <c r="E256" s="487"/>
      <c r="F256" s="487"/>
      <c r="G256" s="487"/>
      <c r="H256" s="487"/>
      <c r="I256" s="487"/>
      <c r="J256" s="487"/>
      <c r="K256" s="487"/>
      <c r="L256" s="487"/>
      <c r="M256" s="487"/>
      <c r="N256" s="487"/>
      <c r="O256" s="487"/>
    </row>
    <row r="257" spans="1:15" ht="16.5" customHeight="1">
      <c r="A257" s="487"/>
      <c r="B257" s="487"/>
      <c r="C257" s="487"/>
      <c r="D257" s="487"/>
      <c r="E257" s="487"/>
      <c r="F257" s="487"/>
      <c r="G257" s="487"/>
      <c r="H257" s="487"/>
      <c r="I257" s="487"/>
      <c r="J257" s="487"/>
      <c r="K257" s="487"/>
      <c r="L257" s="487"/>
      <c r="M257" s="487"/>
      <c r="N257" s="487"/>
      <c r="O257" s="487"/>
    </row>
    <row r="258" spans="1:15" ht="16.5" customHeight="1">
      <c r="A258" s="487"/>
      <c r="B258" s="487"/>
      <c r="C258" s="487"/>
      <c r="D258" s="487"/>
      <c r="E258" s="487"/>
      <c r="F258" s="487"/>
      <c r="G258" s="487"/>
      <c r="H258" s="487"/>
      <c r="I258" s="487"/>
      <c r="J258" s="487"/>
      <c r="K258" s="487"/>
      <c r="L258" s="487"/>
      <c r="M258" s="487"/>
      <c r="N258" s="487"/>
      <c r="O258" s="487"/>
    </row>
    <row r="259" spans="1:15" ht="16.5" customHeight="1">
      <c r="A259" s="487"/>
      <c r="B259" s="487"/>
      <c r="C259" s="487"/>
      <c r="D259" s="487"/>
      <c r="E259" s="487"/>
      <c r="F259" s="487"/>
      <c r="G259" s="487"/>
      <c r="H259" s="487"/>
      <c r="I259" s="487"/>
      <c r="J259" s="487"/>
      <c r="K259" s="487"/>
      <c r="L259" s="487"/>
      <c r="M259" s="487"/>
      <c r="N259" s="487"/>
      <c r="O259" s="487"/>
    </row>
    <row r="260" spans="1:15" ht="16.5" customHeight="1">
      <c r="A260" s="487"/>
      <c r="B260" s="487"/>
      <c r="C260" s="487"/>
      <c r="D260" s="487"/>
      <c r="E260" s="487"/>
      <c r="F260" s="487"/>
      <c r="G260" s="487"/>
      <c r="H260" s="487"/>
      <c r="I260" s="487"/>
      <c r="J260" s="487"/>
      <c r="K260" s="487"/>
      <c r="L260" s="487"/>
      <c r="M260" s="487"/>
      <c r="N260" s="487"/>
      <c r="O260" s="487"/>
    </row>
    <row r="261" spans="1:15" ht="16.5" customHeight="1">
      <c r="A261" s="487"/>
      <c r="B261" s="487"/>
      <c r="C261" s="487"/>
      <c r="D261" s="487"/>
      <c r="E261" s="487"/>
      <c r="F261" s="487"/>
      <c r="G261" s="487"/>
      <c r="H261" s="487"/>
      <c r="I261" s="487"/>
      <c r="J261" s="487"/>
      <c r="K261" s="487"/>
      <c r="L261" s="487"/>
      <c r="M261" s="487"/>
      <c r="N261" s="487"/>
      <c r="O261" s="487"/>
    </row>
    <row r="262" spans="1:15" ht="16.5" customHeight="1">
      <c r="A262" s="487"/>
      <c r="B262" s="487"/>
      <c r="C262" s="487"/>
      <c r="D262" s="487"/>
      <c r="E262" s="487"/>
      <c r="F262" s="487"/>
      <c r="G262" s="487"/>
      <c r="H262" s="487"/>
      <c r="I262" s="487"/>
      <c r="J262" s="487"/>
      <c r="K262" s="487"/>
      <c r="L262" s="487"/>
      <c r="M262" s="487"/>
      <c r="N262" s="487"/>
      <c r="O262" s="487"/>
    </row>
    <row r="263" spans="1:15" ht="16.5" customHeight="1">
      <c r="A263" s="487"/>
      <c r="B263" s="487"/>
      <c r="C263" s="487"/>
      <c r="D263" s="487"/>
      <c r="E263" s="487"/>
      <c r="F263" s="487"/>
      <c r="G263" s="487"/>
      <c r="H263" s="487"/>
      <c r="I263" s="487"/>
      <c r="J263" s="487"/>
      <c r="K263" s="487"/>
      <c r="L263" s="487"/>
      <c r="M263" s="487"/>
      <c r="N263" s="487"/>
      <c r="O263" s="487"/>
    </row>
    <row r="264" spans="1:15" ht="16.5" customHeight="1">
      <c r="A264" s="487"/>
      <c r="B264" s="487"/>
      <c r="C264" s="487"/>
      <c r="D264" s="487"/>
      <c r="E264" s="487"/>
      <c r="F264" s="487"/>
      <c r="G264" s="487"/>
      <c r="H264" s="487"/>
      <c r="I264" s="487"/>
      <c r="J264" s="487"/>
      <c r="K264" s="487"/>
      <c r="L264" s="487"/>
      <c r="M264" s="487"/>
      <c r="N264" s="487"/>
      <c r="O264" s="487"/>
    </row>
    <row r="265" spans="1:15" ht="16.5" customHeight="1">
      <c r="A265" s="487"/>
      <c r="B265" s="487"/>
      <c r="C265" s="487"/>
      <c r="D265" s="487"/>
      <c r="E265" s="487"/>
      <c r="F265" s="487"/>
      <c r="G265" s="487"/>
      <c r="H265" s="487"/>
      <c r="I265" s="487"/>
      <c r="J265" s="487"/>
      <c r="K265" s="487"/>
      <c r="L265" s="487"/>
      <c r="M265" s="487"/>
      <c r="N265" s="487"/>
      <c r="O265" s="487"/>
    </row>
    <row r="266" spans="1:15" ht="16.5" customHeight="1">
      <c r="A266" s="487"/>
      <c r="B266" s="487"/>
      <c r="C266" s="487"/>
      <c r="D266" s="487"/>
      <c r="E266" s="487"/>
      <c r="F266" s="487"/>
      <c r="G266" s="487"/>
      <c r="H266" s="487"/>
      <c r="I266" s="487"/>
      <c r="J266" s="487"/>
      <c r="K266" s="487"/>
      <c r="L266" s="487"/>
      <c r="M266" s="487"/>
      <c r="N266" s="487"/>
      <c r="O266" s="487"/>
    </row>
    <row r="267" spans="1:15" ht="16.5" customHeight="1">
      <c r="A267" s="487"/>
      <c r="B267" s="487"/>
      <c r="C267" s="487"/>
      <c r="D267" s="487"/>
      <c r="E267" s="487"/>
      <c r="F267" s="487"/>
      <c r="G267" s="487"/>
      <c r="H267" s="487"/>
      <c r="I267" s="487"/>
      <c r="J267" s="487"/>
      <c r="K267" s="487"/>
      <c r="L267" s="487"/>
      <c r="M267" s="487"/>
      <c r="N267" s="487"/>
      <c r="O267" s="487"/>
    </row>
    <row r="268" spans="1:15" ht="16.5" customHeight="1">
      <c r="A268" s="487"/>
      <c r="B268" s="487"/>
      <c r="C268" s="487"/>
      <c r="D268" s="487"/>
      <c r="E268" s="487"/>
      <c r="F268" s="487"/>
      <c r="G268" s="487"/>
      <c r="H268" s="487"/>
      <c r="I268" s="487"/>
      <c r="J268" s="487"/>
      <c r="K268" s="487"/>
      <c r="L268" s="487"/>
      <c r="M268" s="487"/>
      <c r="N268" s="487"/>
      <c r="O268" s="487"/>
    </row>
    <row r="269" spans="1:15" ht="16.5" customHeight="1">
      <c r="A269" s="487"/>
      <c r="B269" s="487"/>
      <c r="C269" s="487"/>
      <c r="D269" s="487"/>
      <c r="E269" s="487"/>
      <c r="F269" s="487"/>
      <c r="G269" s="487"/>
      <c r="H269" s="487"/>
      <c r="I269" s="487"/>
      <c r="J269" s="487"/>
      <c r="K269" s="487"/>
      <c r="L269" s="487"/>
      <c r="M269" s="487"/>
      <c r="N269" s="487"/>
      <c r="O269" s="487"/>
    </row>
    <row r="270" spans="1:15" ht="16.5" customHeight="1">
      <c r="A270" s="487"/>
      <c r="B270" s="487"/>
      <c r="C270" s="487"/>
      <c r="D270" s="487"/>
      <c r="E270" s="487"/>
      <c r="F270" s="487"/>
      <c r="G270" s="487"/>
      <c r="H270" s="487"/>
      <c r="I270" s="487"/>
      <c r="J270" s="487"/>
      <c r="K270" s="487"/>
      <c r="L270" s="487"/>
      <c r="M270" s="487"/>
      <c r="N270" s="487"/>
      <c r="O270" s="487"/>
    </row>
    <row r="271" spans="1:15" ht="16.5" customHeight="1">
      <c r="A271" s="487"/>
      <c r="B271" s="487"/>
      <c r="C271" s="487"/>
      <c r="D271" s="487"/>
      <c r="E271" s="487"/>
      <c r="F271" s="487"/>
      <c r="G271" s="487"/>
      <c r="H271" s="487"/>
      <c r="I271" s="487"/>
      <c r="J271" s="487"/>
      <c r="K271" s="487"/>
      <c r="L271" s="487"/>
      <c r="M271" s="487"/>
      <c r="N271" s="487"/>
      <c r="O271" s="487"/>
    </row>
    <row r="272" spans="1:15" ht="16.5" customHeight="1">
      <c r="A272" s="487"/>
      <c r="B272" s="487"/>
      <c r="C272" s="487"/>
      <c r="D272" s="487"/>
      <c r="E272" s="487"/>
      <c r="F272" s="487"/>
      <c r="G272" s="487"/>
      <c r="H272" s="487"/>
      <c r="I272" s="487"/>
      <c r="J272" s="487"/>
      <c r="K272" s="487"/>
      <c r="L272" s="487"/>
      <c r="M272" s="487"/>
      <c r="N272" s="487"/>
      <c r="O272" s="487"/>
    </row>
    <row r="273" spans="1:15" ht="16.5" customHeight="1">
      <c r="A273" s="487"/>
      <c r="B273" s="487"/>
      <c r="C273" s="487"/>
      <c r="D273" s="487"/>
      <c r="E273" s="487"/>
      <c r="F273" s="487"/>
      <c r="G273" s="487"/>
      <c r="H273" s="487"/>
      <c r="I273" s="487"/>
      <c r="J273" s="487"/>
      <c r="K273" s="487"/>
      <c r="L273" s="487"/>
      <c r="M273" s="487"/>
      <c r="N273" s="487"/>
      <c r="O273" s="487"/>
    </row>
    <row r="274" spans="1:15" ht="16.5" customHeight="1">
      <c r="A274" s="487"/>
      <c r="B274" s="487"/>
      <c r="C274" s="487"/>
      <c r="D274" s="487"/>
      <c r="E274" s="487"/>
      <c r="F274" s="487"/>
      <c r="G274" s="487"/>
      <c r="H274" s="487"/>
      <c r="I274" s="487"/>
      <c r="J274" s="487"/>
      <c r="K274" s="487"/>
      <c r="L274" s="487"/>
      <c r="M274" s="487"/>
      <c r="N274" s="487"/>
      <c r="O274" s="487"/>
    </row>
    <row r="275" spans="1:15" ht="16.5" customHeight="1">
      <c r="A275" s="487"/>
      <c r="B275" s="487"/>
      <c r="C275" s="487"/>
      <c r="D275" s="487"/>
      <c r="E275" s="487"/>
      <c r="F275" s="487"/>
      <c r="G275" s="487"/>
      <c r="H275" s="487"/>
      <c r="I275" s="487"/>
      <c r="J275" s="487"/>
      <c r="K275" s="487"/>
      <c r="L275" s="487"/>
      <c r="M275" s="487"/>
      <c r="N275" s="487"/>
      <c r="O275" s="487"/>
    </row>
    <row r="276" spans="1:15" ht="16.5" customHeight="1">
      <c r="A276" s="487"/>
      <c r="B276" s="487"/>
      <c r="C276" s="487"/>
      <c r="D276" s="487"/>
      <c r="E276" s="487"/>
      <c r="F276" s="487"/>
      <c r="G276" s="487"/>
      <c r="H276" s="487"/>
      <c r="I276" s="487"/>
      <c r="J276" s="487"/>
      <c r="K276" s="487"/>
      <c r="L276" s="487"/>
      <c r="M276" s="487"/>
      <c r="N276" s="487"/>
      <c r="O276" s="487"/>
    </row>
    <row r="277" spans="1:15" ht="16.5" customHeight="1">
      <c r="A277" s="487"/>
      <c r="B277" s="487"/>
      <c r="C277" s="487"/>
      <c r="D277" s="487"/>
      <c r="E277" s="487"/>
      <c r="F277" s="487"/>
      <c r="G277" s="487"/>
      <c r="H277" s="487"/>
      <c r="I277" s="487"/>
      <c r="J277" s="487"/>
      <c r="K277" s="487"/>
      <c r="L277" s="487"/>
      <c r="M277" s="487"/>
      <c r="N277" s="487"/>
      <c r="O277" s="487"/>
    </row>
    <row r="278" spans="1:15" ht="16.5" customHeight="1">
      <c r="A278" s="487"/>
      <c r="B278" s="487"/>
      <c r="C278" s="487"/>
      <c r="D278" s="487"/>
      <c r="E278" s="487"/>
      <c r="F278" s="487"/>
      <c r="G278" s="487"/>
      <c r="H278" s="487"/>
      <c r="I278" s="487"/>
      <c r="J278" s="487"/>
      <c r="K278" s="487"/>
      <c r="L278" s="487"/>
      <c r="M278" s="487"/>
      <c r="N278" s="487"/>
      <c r="O278" s="487"/>
    </row>
    <row r="279" spans="1:15" ht="16.5" customHeight="1">
      <c r="A279" s="487"/>
      <c r="B279" s="487"/>
      <c r="C279" s="487"/>
      <c r="D279" s="487"/>
      <c r="E279" s="487"/>
      <c r="F279" s="487"/>
      <c r="G279" s="487"/>
      <c r="H279" s="487"/>
      <c r="I279" s="487"/>
      <c r="J279" s="487"/>
      <c r="K279" s="487"/>
      <c r="L279" s="487"/>
      <c r="M279" s="487"/>
      <c r="N279" s="487"/>
      <c r="O279" s="487"/>
    </row>
    <row r="280" spans="1:15" ht="16.5" customHeight="1">
      <c r="A280" s="487"/>
      <c r="B280" s="487"/>
      <c r="C280" s="487"/>
      <c r="D280" s="487"/>
      <c r="E280" s="487"/>
      <c r="F280" s="487"/>
      <c r="G280" s="487"/>
      <c r="H280" s="487"/>
      <c r="I280" s="487"/>
      <c r="J280" s="487"/>
      <c r="K280" s="487"/>
      <c r="L280" s="487"/>
      <c r="M280" s="487"/>
      <c r="N280" s="487"/>
      <c r="O280" s="487"/>
    </row>
    <row r="281" spans="1:15" ht="16.5" customHeight="1">
      <c r="A281" s="487"/>
      <c r="B281" s="487"/>
      <c r="C281" s="487"/>
      <c r="D281" s="487"/>
      <c r="E281" s="487"/>
      <c r="F281" s="487"/>
      <c r="G281" s="487"/>
      <c r="H281" s="487"/>
      <c r="I281" s="487"/>
      <c r="J281" s="487"/>
      <c r="K281" s="487"/>
      <c r="L281" s="487"/>
      <c r="M281" s="487"/>
      <c r="N281" s="487"/>
      <c r="O281" s="487"/>
    </row>
    <row r="282" spans="1:15" ht="16.5" customHeight="1">
      <c r="A282" s="487"/>
      <c r="B282" s="487"/>
      <c r="C282" s="487"/>
      <c r="D282" s="487"/>
      <c r="E282" s="487"/>
      <c r="F282" s="487"/>
      <c r="G282" s="487"/>
      <c r="H282" s="487"/>
      <c r="I282" s="487"/>
      <c r="J282" s="487"/>
      <c r="K282" s="487"/>
      <c r="L282" s="487"/>
      <c r="M282" s="487"/>
      <c r="N282" s="487"/>
      <c r="O282" s="487"/>
    </row>
    <row r="283" spans="1:15" ht="16.5" customHeight="1">
      <c r="A283" s="487"/>
      <c r="B283" s="487"/>
      <c r="C283" s="487"/>
      <c r="D283" s="487"/>
      <c r="E283" s="487"/>
      <c r="F283" s="487"/>
      <c r="G283" s="487"/>
      <c r="H283" s="487"/>
      <c r="I283" s="487"/>
      <c r="J283" s="487"/>
      <c r="K283" s="487"/>
      <c r="L283" s="487"/>
      <c r="M283" s="487"/>
      <c r="N283" s="487"/>
      <c r="O283" s="487"/>
    </row>
    <row r="284" spans="1:15" ht="16.5" customHeight="1">
      <c r="A284" s="487"/>
      <c r="B284" s="487"/>
      <c r="C284" s="487"/>
      <c r="D284" s="487"/>
      <c r="E284" s="487"/>
      <c r="F284" s="487"/>
      <c r="G284" s="487"/>
      <c r="H284" s="487"/>
      <c r="I284" s="487"/>
      <c r="J284" s="487"/>
      <c r="K284" s="487"/>
      <c r="L284" s="487"/>
      <c r="M284" s="487"/>
      <c r="N284" s="487"/>
      <c r="O284" s="487"/>
    </row>
    <row r="285" spans="1:15" ht="16.5" customHeight="1">
      <c r="A285" s="487"/>
      <c r="B285" s="487"/>
      <c r="C285" s="487"/>
      <c r="D285" s="487"/>
      <c r="E285" s="487"/>
      <c r="F285" s="487"/>
      <c r="G285" s="487"/>
      <c r="H285" s="487"/>
      <c r="I285" s="487"/>
      <c r="J285" s="487"/>
      <c r="K285" s="487"/>
      <c r="L285" s="487"/>
      <c r="M285" s="487"/>
      <c r="N285" s="487"/>
      <c r="O285" s="487"/>
    </row>
    <row r="286" spans="1:15" ht="16.5" customHeight="1">
      <c r="A286" s="487"/>
      <c r="B286" s="487"/>
      <c r="C286" s="487"/>
      <c r="D286" s="487"/>
      <c r="E286" s="487"/>
      <c r="F286" s="487"/>
      <c r="G286" s="487"/>
      <c r="H286" s="487"/>
      <c r="I286" s="487"/>
      <c r="J286" s="487"/>
      <c r="K286" s="487"/>
      <c r="L286" s="487"/>
      <c r="M286" s="487"/>
      <c r="N286" s="487"/>
      <c r="O286" s="487"/>
    </row>
    <row r="287" spans="1:15" ht="16.5" customHeight="1">
      <c r="A287" s="487"/>
      <c r="B287" s="487"/>
      <c r="C287" s="487"/>
      <c r="D287" s="487"/>
      <c r="E287" s="487"/>
      <c r="F287" s="487"/>
      <c r="G287" s="487"/>
      <c r="H287" s="487"/>
      <c r="I287" s="487"/>
      <c r="J287" s="487"/>
      <c r="K287" s="487"/>
      <c r="L287" s="487"/>
      <c r="M287" s="487"/>
      <c r="N287" s="487"/>
      <c r="O287" s="487"/>
    </row>
    <row r="288" spans="1:15" ht="16.5" customHeight="1">
      <c r="A288" s="487"/>
      <c r="B288" s="487"/>
      <c r="C288" s="487"/>
      <c r="D288" s="487"/>
      <c r="E288" s="487"/>
      <c r="F288" s="487"/>
      <c r="G288" s="487"/>
      <c r="H288" s="487"/>
      <c r="I288" s="487"/>
      <c r="J288" s="487"/>
      <c r="K288" s="487"/>
      <c r="L288" s="487"/>
      <c r="M288" s="487"/>
      <c r="N288" s="487"/>
      <c r="O288" s="487"/>
    </row>
    <row r="289" spans="1:15" ht="16.5" customHeight="1">
      <c r="A289" s="487"/>
      <c r="B289" s="487"/>
      <c r="C289" s="487"/>
      <c r="D289" s="487"/>
      <c r="E289" s="487"/>
      <c r="F289" s="487"/>
      <c r="G289" s="487"/>
      <c r="H289" s="487"/>
      <c r="I289" s="487"/>
      <c r="J289" s="487"/>
      <c r="K289" s="487"/>
      <c r="L289" s="487"/>
      <c r="M289" s="487"/>
      <c r="N289" s="487"/>
      <c r="O289" s="487"/>
    </row>
    <row r="290" spans="1:15" ht="16.5" customHeight="1">
      <c r="A290" s="487"/>
      <c r="B290" s="487"/>
      <c r="C290" s="487"/>
      <c r="D290" s="487"/>
      <c r="E290" s="487"/>
      <c r="F290" s="487"/>
      <c r="G290" s="487"/>
      <c r="H290" s="487"/>
      <c r="I290" s="487"/>
      <c r="J290" s="487"/>
      <c r="K290" s="487"/>
      <c r="L290" s="487"/>
      <c r="M290" s="487"/>
      <c r="N290" s="487"/>
      <c r="O290" s="487"/>
    </row>
    <row r="291" spans="1:15" ht="16.5" customHeight="1">
      <c r="A291" s="487"/>
      <c r="B291" s="487"/>
      <c r="C291" s="487"/>
      <c r="D291" s="487"/>
      <c r="E291" s="487"/>
      <c r="F291" s="487"/>
      <c r="G291" s="487"/>
      <c r="H291" s="487"/>
      <c r="I291" s="487"/>
      <c r="J291" s="487"/>
      <c r="K291" s="487"/>
      <c r="L291" s="487"/>
      <c r="M291" s="487"/>
      <c r="N291" s="487"/>
      <c r="O291" s="487"/>
    </row>
    <row r="292" spans="1:15" ht="16.5" customHeight="1">
      <c r="A292" s="487"/>
      <c r="B292" s="487"/>
      <c r="C292" s="487"/>
      <c r="D292" s="487"/>
      <c r="E292" s="487"/>
      <c r="F292" s="487"/>
      <c r="G292" s="487"/>
      <c r="H292" s="487"/>
      <c r="I292" s="487"/>
      <c r="J292" s="487"/>
      <c r="K292" s="487"/>
      <c r="L292" s="487"/>
      <c r="M292" s="487"/>
      <c r="N292" s="487"/>
      <c r="O292" s="487"/>
    </row>
    <row r="293" spans="1:15" ht="16.5" customHeight="1">
      <c r="A293" s="487"/>
      <c r="B293" s="487"/>
      <c r="C293" s="487"/>
      <c r="D293" s="487"/>
      <c r="E293" s="487"/>
      <c r="F293" s="487"/>
      <c r="G293" s="487"/>
      <c r="H293" s="487"/>
      <c r="I293" s="487"/>
      <c r="J293" s="487"/>
      <c r="K293" s="487"/>
      <c r="L293" s="487"/>
      <c r="M293" s="487"/>
      <c r="N293" s="487"/>
      <c r="O293" s="487"/>
    </row>
    <row r="294" spans="1:15" ht="16.5" customHeight="1">
      <c r="A294" s="487"/>
      <c r="B294" s="487"/>
      <c r="C294" s="487"/>
      <c r="D294" s="487"/>
      <c r="E294" s="487"/>
      <c r="F294" s="487"/>
      <c r="G294" s="487"/>
      <c r="H294" s="487"/>
      <c r="I294" s="487"/>
      <c r="J294" s="487"/>
      <c r="K294" s="487"/>
      <c r="L294" s="487"/>
      <c r="M294" s="487"/>
      <c r="N294" s="487"/>
      <c r="O294" s="487"/>
    </row>
    <row r="295" spans="1:15" ht="16.5" customHeight="1">
      <c r="A295" s="487"/>
      <c r="B295" s="487"/>
      <c r="C295" s="487"/>
      <c r="D295" s="487"/>
      <c r="E295" s="487"/>
      <c r="F295" s="487"/>
      <c r="G295" s="487"/>
      <c r="H295" s="487"/>
      <c r="I295" s="487"/>
      <c r="J295" s="487"/>
      <c r="K295" s="487"/>
      <c r="L295" s="487"/>
      <c r="M295" s="487"/>
      <c r="N295" s="487"/>
      <c r="O295" s="487"/>
    </row>
    <row r="296" spans="1:15" ht="16.5" customHeight="1">
      <c r="A296" s="487"/>
      <c r="B296" s="487"/>
      <c r="C296" s="487"/>
      <c r="D296" s="487"/>
      <c r="E296" s="487"/>
      <c r="F296" s="487"/>
      <c r="G296" s="487"/>
      <c r="H296" s="487"/>
      <c r="I296" s="487"/>
      <c r="J296" s="487"/>
      <c r="K296" s="487"/>
      <c r="L296" s="487"/>
      <c r="M296" s="487"/>
      <c r="N296" s="487"/>
      <c r="O296" s="487"/>
    </row>
    <row r="297" spans="1:15" ht="16.5" customHeight="1">
      <c r="A297" s="487"/>
      <c r="B297" s="487"/>
      <c r="C297" s="487"/>
      <c r="D297" s="487"/>
      <c r="E297" s="487"/>
      <c r="F297" s="487"/>
      <c r="G297" s="487"/>
      <c r="H297" s="487"/>
      <c r="I297" s="487"/>
      <c r="J297" s="487"/>
      <c r="K297" s="487"/>
      <c r="L297" s="487"/>
      <c r="M297" s="487"/>
      <c r="N297" s="487"/>
      <c r="O297" s="487"/>
    </row>
    <row r="298" spans="1:15" ht="16.5" customHeight="1">
      <c r="A298" s="487"/>
      <c r="B298" s="487"/>
      <c r="C298" s="487"/>
      <c r="D298" s="487"/>
      <c r="E298" s="487"/>
      <c r="F298" s="487"/>
      <c r="G298" s="487"/>
      <c r="H298" s="487"/>
      <c r="I298" s="487"/>
      <c r="J298" s="487"/>
      <c r="K298" s="487"/>
      <c r="L298" s="487"/>
      <c r="M298" s="487"/>
      <c r="N298" s="487"/>
      <c r="O298" s="487"/>
    </row>
    <row r="299" spans="1:15" ht="16.5" customHeight="1">
      <c r="A299" s="487"/>
      <c r="B299" s="487"/>
      <c r="C299" s="487"/>
      <c r="D299" s="487"/>
      <c r="E299" s="487"/>
      <c r="F299" s="487"/>
      <c r="G299" s="487"/>
      <c r="H299" s="487"/>
      <c r="I299" s="487"/>
      <c r="J299" s="487"/>
      <c r="K299" s="487"/>
      <c r="L299" s="487"/>
      <c r="M299" s="487"/>
      <c r="N299" s="487"/>
      <c r="O299" s="487"/>
    </row>
    <row r="300" spans="1:15" ht="16.5" customHeight="1">
      <c r="A300" s="487"/>
      <c r="B300" s="487"/>
      <c r="C300" s="487"/>
      <c r="D300" s="487"/>
      <c r="E300" s="487"/>
      <c r="F300" s="487"/>
      <c r="G300" s="487"/>
      <c r="H300" s="487"/>
      <c r="I300" s="487"/>
      <c r="J300" s="487"/>
      <c r="K300" s="487"/>
      <c r="L300" s="487"/>
      <c r="M300" s="487"/>
      <c r="N300" s="487"/>
      <c r="O300" s="487"/>
    </row>
    <row r="301" spans="1:15" ht="16.5" customHeight="1">
      <c r="A301" s="487"/>
      <c r="B301" s="487"/>
      <c r="C301" s="487"/>
      <c r="D301" s="487"/>
      <c r="E301" s="487"/>
      <c r="F301" s="487"/>
      <c r="G301" s="487"/>
      <c r="H301" s="487"/>
      <c r="I301" s="487"/>
      <c r="J301" s="487"/>
      <c r="K301" s="487"/>
      <c r="L301" s="487"/>
      <c r="M301" s="487"/>
      <c r="N301" s="487"/>
      <c r="O301" s="487"/>
    </row>
    <row r="302" spans="1:15" ht="16.5" customHeight="1">
      <c r="A302" s="487"/>
      <c r="B302" s="487"/>
      <c r="C302" s="487"/>
      <c r="D302" s="487"/>
      <c r="E302" s="487"/>
      <c r="F302" s="487"/>
      <c r="G302" s="487"/>
      <c r="H302" s="487"/>
      <c r="I302" s="487"/>
      <c r="J302" s="487"/>
      <c r="K302" s="487"/>
      <c r="L302" s="487"/>
      <c r="M302" s="487"/>
      <c r="N302" s="487"/>
      <c r="O302" s="487"/>
    </row>
    <row r="303" spans="1:15" ht="16.5" customHeight="1">
      <c r="A303" s="487"/>
      <c r="B303" s="487"/>
      <c r="C303" s="487"/>
      <c r="D303" s="487"/>
      <c r="E303" s="487"/>
      <c r="F303" s="487"/>
      <c r="G303" s="487"/>
      <c r="H303" s="487"/>
      <c r="I303" s="487"/>
      <c r="J303" s="487"/>
      <c r="K303" s="487"/>
      <c r="L303" s="487"/>
      <c r="M303" s="487"/>
      <c r="N303" s="487"/>
      <c r="O303" s="487"/>
    </row>
    <row r="304" spans="1:15" ht="16.5" customHeight="1">
      <c r="A304" s="487"/>
      <c r="B304" s="487"/>
      <c r="C304" s="487"/>
      <c r="D304" s="487"/>
      <c r="E304" s="487"/>
      <c r="F304" s="487"/>
      <c r="G304" s="487"/>
      <c r="H304" s="487"/>
      <c r="I304" s="487"/>
      <c r="J304" s="487"/>
      <c r="K304" s="487"/>
      <c r="L304" s="487"/>
      <c r="M304" s="487"/>
      <c r="N304" s="487"/>
      <c r="O304" s="487"/>
    </row>
    <row r="305" spans="1:15" ht="16.5" customHeight="1">
      <c r="A305" s="487"/>
      <c r="B305" s="487"/>
      <c r="C305" s="487"/>
      <c r="D305" s="487"/>
      <c r="E305" s="487"/>
      <c r="F305" s="487"/>
      <c r="G305" s="487"/>
      <c r="H305" s="487"/>
      <c r="I305" s="487"/>
      <c r="J305" s="487"/>
      <c r="K305" s="487"/>
      <c r="L305" s="487"/>
      <c r="M305" s="487"/>
      <c r="N305" s="487"/>
      <c r="O305" s="487"/>
    </row>
    <row r="306" spans="1:15" ht="16.5" customHeight="1">
      <c r="A306" s="487"/>
      <c r="B306" s="487"/>
      <c r="C306" s="487"/>
      <c r="D306" s="487"/>
      <c r="E306" s="487"/>
      <c r="F306" s="487"/>
      <c r="G306" s="487"/>
      <c r="H306" s="487"/>
      <c r="I306" s="487"/>
      <c r="J306" s="487"/>
      <c r="K306" s="487"/>
      <c r="L306" s="487"/>
      <c r="M306" s="487"/>
      <c r="N306" s="487"/>
      <c r="O306" s="487"/>
    </row>
    <row r="307" spans="1:15" ht="16.5" customHeight="1">
      <c r="A307" s="487"/>
      <c r="B307" s="487"/>
      <c r="C307" s="487"/>
      <c r="D307" s="487"/>
      <c r="E307" s="487"/>
      <c r="F307" s="487"/>
      <c r="G307" s="487"/>
      <c r="H307" s="487"/>
      <c r="I307" s="487"/>
      <c r="J307" s="487"/>
      <c r="K307" s="487"/>
      <c r="L307" s="487"/>
      <c r="M307" s="487"/>
      <c r="N307" s="487"/>
      <c r="O307" s="487"/>
    </row>
    <row r="308" spans="1:15" ht="16.5" customHeight="1">
      <c r="A308" s="487"/>
      <c r="B308" s="487"/>
      <c r="C308" s="487"/>
      <c r="D308" s="487"/>
      <c r="E308" s="487"/>
      <c r="F308" s="487"/>
      <c r="G308" s="487"/>
      <c r="H308" s="487"/>
      <c r="I308" s="487"/>
      <c r="J308" s="487"/>
      <c r="K308" s="487"/>
      <c r="L308" s="487"/>
      <c r="M308" s="487"/>
      <c r="N308" s="487"/>
      <c r="O308" s="487"/>
    </row>
    <row r="309" spans="1:15" ht="16.5" customHeight="1">
      <c r="A309" s="487"/>
      <c r="B309" s="487"/>
      <c r="C309" s="487"/>
      <c r="D309" s="487"/>
      <c r="E309" s="487"/>
      <c r="F309" s="487"/>
      <c r="G309" s="487"/>
      <c r="H309" s="487"/>
      <c r="I309" s="487"/>
      <c r="J309" s="487"/>
      <c r="K309" s="487"/>
      <c r="L309" s="487"/>
      <c r="M309" s="487"/>
      <c r="N309" s="487"/>
      <c r="O309" s="487"/>
    </row>
    <row r="310" spans="1:15" ht="16.5" customHeight="1">
      <c r="A310" s="487"/>
      <c r="B310" s="487"/>
      <c r="C310" s="487"/>
      <c r="D310" s="487"/>
      <c r="E310" s="487"/>
      <c r="F310" s="487"/>
      <c r="G310" s="487"/>
      <c r="H310" s="487"/>
      <c r="I310" s="487"/>
      <c r="J310" s="487"/>
      <c r="K310" s="487"/>
      <c r="L310" s="487"/>
      <c r="M310" s="487"/>
      <c r="N310" s="487"/>
      <c r="O310" s="487"/>
    </row>
    <row r="311" spans="1:15" ht="16.5" customHeight="1">
      <c r="A311" s="487"/>
      <c r="B311" s="487"/>
      <c r="C311" s="487"/>
      <c r="D311" s="487"/>
      <c r="E311" s="487"/>
      <c r="F311" s="487"/>
      <c r="G311" s="487"/>
      <c r="H311" s="487"/>
      <c r="I311" s="487"/>
      <c r="J311" s="487"/>
      <c r="K311" s="487"/>
      <c r="L311" s="487"/>
      <c r="M311" s="487"/>
      <c r="N311" s="487"/>
      <c r="O311" s="487"/>
    </row>
    <row r="312" spans="1:15" ht="16.5" customHeight="1">
      <c r="A312" s="487"/>
      <c r="B312" s="487"/>
      <c r="C312" s="487"/>
      <c r="D312" s="487"/>
      <c r="E312" s="487"/>
      <c r="F312" s="487"/>
      <c r="G312" s="487"/>
      <c r="H312" s="487"/>
      <c r="I312" s="487"/>
      <c r="J312" s="487"/>
      <c r="K312" s="487"/>
      <c r="L312" s="487"/>
      <c r="M312" s="487"/>
      <c r="N312" s="487"/>
      <c r="O312" s="487"/>
    </row>
    <row r="313" spans="1:15" ht="16.5" customHeight="1">
      <c r="A313" s="487"/>
      <c r="B313" s="487"/>
      <c r="C313" s="487"/>
      <c r="D313" s="487"/>
      <c r="E313" s="487"/>
      <c r="F313" s="487"/>
      <c r="G313" s="487"/>
      <c r="H313" s="487"/>
      <c r="I313" s="487"/>
      <c r="J313" s="487"/>
      <c r="K313" s="487"/>
      <c r="L313" s="487"/>
      <c r="M313" s="487"/>
      <c r="N313" s="487"/>
      <c r="O313" s="487"/>
    </row>
    <row r="314" spans="1:15" ht="16.5" customHeight="1">
      <c r="A314" s="487"/>
      <c r="B314" s="487"/>
      <c r="C314" s="487"/>
      <c r="D314" s="487"/>
      <c r="E314" s="487"/>
      <c r="F314" s="487"/>
      <c r="G314" s="487"/>
      <c r="H314" s="487"/>
      <c r="I314" s="487"/>
      <c r="J314" s="487"/>
      <c r="K314" s="487"/>
      <c r="L314" s="487"/>
      <c r="M314" s="487"/>
      <c r="N314" s="487"/>
      <c r="O314" s="487"/>
    </row>
    <row r="315" spans="1:15" ht="16.5" customHeight="1">
      <c r="A315" s="487"/>
      <c r="B315" s="487"/>
      <c r="C315" s="487"/>
      <c r="D315" s="487"/>
      <c r="E315" s="487"/>
      <c r="F315" s="487"/>
      <c r="G315" s="487"/>
      <c r="H315" s="487"/>
      <c r="I315" s="487"/>
      <c r="J315" s="487"/>
      <c r="K315" s="487"/>
      <c r="L315" s="487"/>
      <c r="M315" s="487"/>
      <c r="N315" s="487"/>
      <c r="O315" s="487"/>
    </row>
    <row r="316" spans="1:15" ht="16.5" customHeight="1">
      <c r="A316" s="487"/>
      <c r="B316" s="487"/>
      <c r="C316" s="487"/>
      <c r="D316" s="487"/>
      <c r="E316" s="487"/>
      <c r="F316" s="487"/>
      <c r="G316" s="487"/>
      <c r="H316" s="487"/>
      <c r="I316" s="487"/>
      <c r="J316" s="487"/>
      <c r="K316" s="487"/>
      <c r="L316" s="487"/>
      <c r="M316" s="487"/>
      <c r="N316" s="487"/>
      <c r="O316" s="487"/>
    </row>
    <row r="317" spans="1:15" ht="16.5" customHeight="1">
      <c r="A317" s="487"/>
      <c r="B317" s="487"/>
      <c r="C317" s="487"/>
      <c r="D317" s="487"/>
      <c r="E317" s="487"/>
      <c r="F317" s="487"/>
      <c r="G317" s="487"/>
      <c r="H317" s="487"/>
      <c r="I317" s="487"/>
      <c r="J317" s="487"/>
      <c r="K317" s="487"/>
      <c r="L317" s="487"/>
      <c r="M317" s="487"/>
      <c r="N317" s="487"/>
      <c r="O317" s="487"/>
    </row>
    <row r="318" spans="1:15" ht="16.5" customHeight="1">
      <c r="A318" s="487"/>
      <c r="B318" s="487"/>
      <c r="C318" s="487"/>
      <c r="D318" s="487"/>
      <c r="E318" s="487"/>
      <c r="F318" s="487"/>
      <c r="G318" s="487"/>
      <c r="H318" s="487"/>
      <c r="I318" s="487"/>
      <c r="J318" s="487"/>
      <c r="K318" s="487"/>
      <c r="L318" s="487"/>
      <c r="M318" s="487"/>
      <c r="N318" s="487"/>
      <c r="O318" s="487"/>
    </row>
    <row r="319" spans="1:15" ht="16.5" customHeight="1">
      <c r="A319" s="487"/>
      <c r="B319" s="487"/>
      <c r="C319" s="487"/>
      <c r="D319" s="487"/>
      <c r="E319" s="487"/>
      <c r="F319" s="487"/>
      <c r="G319" s="487"/>
      <c r="H319" s="487"/>
      <c r="I319" s="487"/>
      <c r="J319" s="487"/>
      <c r="K319" s="487"/>
      <c r="L319" s="487"/>
      <c r="M319" s="487"/>
      <c r="N319" s="487"/>
      <c r="O319" s="487"/>
    </row>
    <row r="320" spans="1:15" ht="16.5" customHeight="1">
      <c r="A320" s="487"/>
      <c r="B320" s="487"/>
      <c r="C320" s="487"/>
      <c r="D320" s="487"/>
      <c r="E320" s="487"/>
      <c r="F320" s="487"/>
      <c r="G320" s="487"/>
      <c r="H320" s="487"/>
      <c r="I320" s="487"/>
      <c r="J320" s="487"/>
      <c r="K320" s="487"/>
      <c r="L320" s="487"/>
      <c r="M320" s="487"/>
      <c r="N320" s="487"/>
      <c r="O320" s="487"/>
    </row>
    <row r="321" spans="1:15" ht="16.5" customHeight="1">
      <c r="A321" s="487"/>
      <c r="B321" s="487"/>
      <c r="C321" s="487"/>
      <c r="D321" s="487"/>
      <c r="E321" s="487"/>
      <c r="F321" s="487"/>
      <c r="G321" s="487"/>
      <c r="H321" s="487"/>
      <c r="I321" s="487"/>
      <c r="J321" s="487"/>
      <c r="K321" s="487"/>
      <c r="L321" s="487"/>
      <c r="M321" s="487"/>
      <c r="N321" s="487"/>
      <c r="O321" s="487"/>
    </row>
    <row r="322" spans="1:15" ht="16.5" customHeight="1">
      <c r="A322" s="487"/>
      <c r="B322" s="487"/>
      <c r="C322" s="487"/>
      <c r="D322" s="487"/>
      <c r="E322" s="487"/>
      <c r="F322" s="487"/>
      <c r="G322" s="487"/>
      <c r="H322" s="487"/>
      <c r="I322" s="487"/>
      <c r="J322" s="487"/>
      <c r="K322" s="487"/>
      <c r="L322" s="487"/>
      <c r="M322" s="487"/>
      <c r="N322" s="487"/>
      <c r="O322" s="487"/>
    </row>
    <row r="323" spans="1:15" ht="16.5" customHeight="1">
      <c r="A323" s="487"/>
      <c r="B323" s="487"/>
      <c r="C323" s="487"/>
      <c r="D323" s="487"/>
      <c r="E323" s="487"/>
      <c r="F323" s="487"/>
      <c r="G323" s="487"/>
      <c r="H323" s="487"/>
      <c r="I323" s="487"/>
      <c r="J323" s="487"/>
      <c r="K323" s="487"/>
      <c r="L323" s="487"/>
      <c r="M323" s="487"/>
      <c r="N323" s="487"/>
      <c r="O323" s="487"/>
    </row>
    <row r="324" spans="1:15" ht="16.5" customHeight="1">
      <c r="A324" s="487"/>
      <c r="B324" s="487"/>
      <c r="C324" s="487"/>
      <c r="D324" s="487"/>
      <c r="E324" s="487"/>
      <c r="F324" s="487"/>
      <c r="G324" s="487"/>
      <c r="H324" s="487"/>
      <c r="I324" s="487"/>
      <c r="J324" s="487"/>
      <c r="K324" s="487"/>
      <c r="L324" s="487"/>
      <c r="M324" s="487"/>
      <c r="N324" s="487"/>
      <c r="O324" s="487"/>
    </row>
    <row r="325" spans="1:15" ht="16.5" customHeight="1">
      <c r="A325" s="487"/>
      <c r="B325" s="487"/>
      <c r="C325" s="487"/>
      <c r="D325" s="487"/>
      <c r="E325" s="487"/>
      <c r="F325" s="487"/>
      <c r="G325" s="487"/>
      <c r="H325" s="487"/>
      <c r="I325" s="487"/>
      <c r="J325" s="487"/>
      <c r="K325" s="487"/>
      <c r="L325" s="487"/>
      <c r="M325" s="487"/>
      <c r="N325" s="487"/>
      <c r="O325" s="487"/>
    </row>
    <row r="326" spans="1:15" ht="16.5" customHeight="1">
      <c r="A326" s="487"/>
      <c r="B326" s="487"/>
      <c r="C326" s="487"/>
      <c r="D326" s="487"/>
      <c r="E326" s="487"/>
      <c r="F326" s="487"/>
      <c r="G326" s="487"/>
      <c r="H326" s="487"/>
      <c r="I326" s="487"/>
      <c r="J326" s="487"/>
      <c r="K326" s="487"/>
      <c r="L326" s="487"/>
      <c r="M326" s="487"/>
      <c r="N326" s="487"/>
      <c r="O326" s="487"/>
    </row>
    <row r="327" spans="1:15" ht="16.5" customHeight="1">
      <c r="A327" s="487"/>
      <c r="B327" s="487"/>
      <c r="C327" s="487"/>
      <c r="D327" s="487"/>
      <c r="E327" s="487"/>
      <c r="F327" s="487"/>
      <c r="G327" s="487"/>
      <c r="H327" s="487"/>
      <c r="I327" s="487"/>
      <c r="J327" s="487"/>
      <c r="K327" s="487"/>
      <c r="L327" s="487"/>
      <c r="M327" s="487"/>
      <c r="N327" s="487"/>
      <c r="O327" s="487"/>
    </row>
    <row r="328" spans="1:15" ht="16.5" customHeight="1">
      <c r="A328" s="487"/>
      <c r="B328" s="487"/>
      <c r="C328" s="487"/>
      <c r="D328" s="487"/>
      <c r="E328" s="487"/>
      <c r="F328" s="487"/>
      <c r="G328" s="487"/>
      <c r="H328" s="487"/>
      <c r="I328" s="487"/>
      <c r="J328" s="487"/>
      <c r="K328" s="487"/>
      <c r="L328" s="487"/>
      <c r="M328" s="487"/>
      <c r="N328" s="487"/>
      <c r="O328" s="487"/>
    </row>
    <row r="329" spans="1:15" ht="16.5" customHeight="1">
      <c r="A329" s="487"/>
      <c r="B329" s="487"/>
      <c r="C329" s="487"/>
      <c r="D329" s="487"/>
      <c r="E329" s="487"/>
      <c r="F329" s="487"/>
      <c r="G329" s="487"/>
      <c r="H329" s="487"/>
      <c r="I329" s="487"/>
      <c r="J329" s="487"/>
      <c r="K329" s="487"/>
      <c r="L329" s="487"/>
      <c r="M329" s="487"/>
      <c r="N329" s="487"/>
      <c r="O329" s="487"/>
    </row>
    <row r="330" spans="1:15" ht="16.5" customHeight="1">
      <c r="A330" s="487"/>
      <c r="B330" s="487"/>
      <c r="C330" s="487"/>
      <c r="D330" s="487"/>
      <c r="E330" s="487"/>
      <c r="F330" s="487"/>
      <c r="G330" s="487"/>
      <c r="H330" s="487"/>
      <c r="I330" s="487"/>
      <c r="J330" s="487"/>
      <c r="K330" s="487"/>
      <c r="L330" s="487"/>
      <c r="M330" s="487"/>
      <c r="N330" s="487"/>
      <c r="O330" s="487"/>
    </row>
    <row r="331" spans="1:15" ht="16.5" customHeight="1">
      <c r="A331" s="487"/>
      <c r="B331" s="487"/>
      <c r="C331" s="487"/>
      <c r="D331" s="487"/>
      <c r="E331" s="487"/>
      <c r="F331" s="487"/>
      <c r="G331" s="487"/>
      <c r="H331" s="487"/>
      <c r="I331" s="487"/>
      <c r="J331" s="487"/>
      <c r="K331" s="487"/>
      <c r="L331" s="487"/>
      <c r="M331" s="487"/>
      <c r="N331" s="487"/>
      <c r="O331" s="487"/>
    </row>
    <row r="332" spans="1:15" ht="16.5" customHeight="1">
      <c r="A332" s="487"/>
      <c r="B332" s="487"/>
      <c r="C332" s="487"/>
      <c r="D332" s="487"/>
      <c r="E332" s="487"/>
      <c r="F332" s="487"/>
      <c r="G332" s="487"/>
      <c r="H332" s="487"/>
      <c r="I332" s="487"/>
      <c r="J332" s="487"/>
      <c r="K332" s="487"/>
      <c r="L332" s="487"/>
      <c r="M332" s="487"/>
      <c r="N332" s="487"/>
      <c r="O332" s="487"/>
    </row>
    <row r="333" spans="1:15" ht="16.5" customHeight="1">
      <c r="A333" s="487"/>
      <c r="B333" s="487"/>
      <c r="C333" s="487"/>
      <c r="D333" s="487"/>
      <c r="E333" s="487"/>
      <c r="F333" s="487"/>
      <c r="G333" s="487"/>
      <c r="H333" s="487"/>
      <c r="I333" s="487"/>
      <c r="J333" s="487"/>
      <c r="K333" s="487"/>
      <c r="L333" s="487"/>
      <c r="M333" s="487"/>
      <c r="N333" s="487"/>
      <c r="O333" s="487"/>
    </row>
    <row r="334" spans="1:15" ht="16.5" customHeight="1">
      <c r="A334" s="487"/>
      <c r="B334" s="487"/>
      <c r="C334" s="487"/>
      <c r="D334" s="487"/>
      <c r="E334" s="487"/>
      <c r="F334" s="487"/>
      <c r="G334" s="487"/>
      <c r="H334" s="487"/>
      <c r="I334" s="487"/>
      <c r="J334" s="487"/>
      <c r="K334" s="487"/>
      <c r="L334" s="487"/>
      <c r="M334" s="487"/>
      <c r="N334" s="487"/>
      <c r="O334" s="487"/>
    </row>
    <row r="335" spans="1:15" ht="16.5" customHeight="1">
      <c r="A335" s="487"/>
      <c r="B335" s="487"/>
      <c r="C335" s="487"/>
      <c r="D335" s="487"/>
      <c r="E335" s="487"/>
      <c r="F335" s="487"/>
      <c r="G335" s="487"/>
      <c r="H335" s="487"/>
      <c r="I335" s="487"/>
      <c r="J335" s="487"/>
      <c r="K335" s="487"/>
      <c r="L335" s="487"/>
      <c r="M335" s="487"/>
      <c r="N335" s="487"/>
      <c r="O335" s="487"/>
    </row>
    <row r="336" spans="1:15" ht="16.5" customHeight="1">
      <c r="A336" s="487"/>
      <c r="B336" s="487"/>
      <c r="C336" s="487"/>
      <c r="D336" s="487"/>
      <c r="E336" s="487"/>
      <c r="F336" s="487"/>
      <c r="G336" s="487"/>
      <c r="H336" s="487"/>
      <c r="I336" s="487"/>
      <c r="J336" s="487"/>
      <c r="K336" s="487"/>
      <c r="L336" s="487"/>
      <c r="M336" s="487"/>
      <c r="N336" s="487"/>
      <c r="O336" s="487"/>
    </row>
    <row r="337" spans="1:15" ht="16.5" customHeight="1">
      <c r="A337" s="487"/>
      <c r="B337" s="487"/>
      <c r="C337" s="487"/>
      <c r="D337" s="487"/>
      <c r="E337" s="487"/>
      <c r="F337" s="487"/>
      <c r="G337" s="487"/>
      <c r="H337" s="487"/>
      <c r="I337" s="487"/>
      <c r="J337" s="487"/>
      <c r="K337" s="487"/>
      <c r="L337" s="487"/>
      <c r="M337" s="487"/>
      <c r="N337" s="487"/>
      <c r="O337" s="487"/>
    </row>
    <row r="338" spans="1:15" ht="16.5" customHeight="1">
      <c r="A338" s="487"/>
      <c r="B338" s="487"/>
      <c r="C338" s="487"/>
      <c r="D338" s="487"/>
      <c r="E338" s="487"/>
      <c r="F338" s="487"/>
      <c r="G338" s="487"/>
      <c r="H338" s="487"/>
      <c r="I338" s="487"/>
      <c r="J338" s="487"/>
      <c r="K338" s="487"/>
      <c r="L338" s="487"/>
      <c r="M338" s="487"/>
      <c r="N338" s="487"/>
      <c r="O338" s="487"/>
    </row>
    <row r="339" spans="1:15" ht="16.5" customHeight="1">
      <c r="A339" s="487"/>
      <c r="B339" s="487"/>
      <c r="C339" s="487"/>
      <c r="D339" s="487"/>
      <c r="E339" s="487"/>
      <c r="F339" s="487"/>
      <c r="G339" s="487"/>
      <c r="H339" s="487"/>
      <c r="I339" s="487"/>
      <c r="J339" s="487"/>
      <c r="K339" s="487"/>
      <c r="L339" s="487"/>
      <c r="M339" s="487"/>
      <c r="N339" s="487"/>
      <c r="O339" s="487"/>
    </row>
    <row r="340" spans="1:15" ht="16.5" customHeight="1">
      <c r="A340" s="487"/>
      <c r="B340" s="487"/>
      <c r="C340" s="487"/>
      <c r="D340" s="487"/>
      <c r="E340" s="487"/>
      <c r="F340" s="487"/>
      <c r="G340" s="487"/>
      <c r="H340" s="487"/>
      <c r="I340" s="487"/>
      <c r="J340" s="487"/>
      <c r="K340" s="487"/>
      <c r="L340" s="487"/>
      <c r="M340" s="487"/>
      <c r="N340" s="487"/>
      <c r="O340" s="487"/>
    </row>
    <row r="341" spans="1:15" ht="16.5" customHeight="1">
      <c r="A341" s="487"/>
      <c r="B341" s="487"/>
      <c r="C341" s="487"/>
      <c r="D341" s="487"/>
      <c r="E341" s="487"/>
      <c r="F341" s="487"/>
      <c r="G341" s="487"/>
      <c r="H341" s="487"/>
      <c r="I341" s="487"/>
      <c r="J341" s="487"/>
      <c r="K341" s="487"/>
      <c r="L341" s="487"/>
      <c r="M341" s="487"/>
      <c r="N341" s="487"/>
      <c r="O341" s="487"/>
    </row>
    <row r="342" spans="1:15" ht="16.5" customHeight="1">
      <c r="A342" s="487"/>
      <c r="B342" s="487"/>
      <c r="C342" s="487"/>
      <c r="D342" s="487"/>
      <c r="E342" s="487"/>
      <c r="F342" s="487"/>
      <c r="G342" s="487"/>
      <c r="H342" s="487"/>
      <c r="I342" s="487"/>
      <c r="J342" s="487"/>
      <c r="K342" s="487"/>
      <c r="L342" s="487"/>
      <c r="M342" s="487"/>
      <c r="N342" s="487"/>
      <c r="O342" s="487"/>
    </row>
    <row r="343" spans="1:15" ht="16.5" customHeight="1">
      <c r="A343" s="487"/>
      <c r="B343" s="487"/>
      <c r="C343" s="487"/>
      <c r="D343" s="487"/>
      <c r="E343" s="487"/>
      <c r="F343" s="487"/>
      <c r="G343" s="487"/>
      <c r="H343" s="487"/>
      <c r="I343" s="487"/>
      <c r="J343" s="487"/>
      <c r="K343" s="487"/>
      <c r="L343" s="487"/>
      <c r="M343" s="487"/>
      <c r="N343" s="487"/>
      <c r="O343" s="487"/>
    </row>
    <row r="344" spans="1:15" ht="16.5" customHeight="1">
      <c r="A344" s="487"/>
      <c r="B344" s="487"/>
      <c r="C344" s="487"/>
      <c r="D344" s="487"/>
      <c r="E344" s="487"/>
      <c r="F344" s="487"/>
      <c r="G344" s="487"/>
      <c r="H344" s="487"/>
      <c r="I344" s="487"/>
      <c r="J344" s="487"/>
      <c r="K344" s="487"/>
      <c r="L344" s="487"/>
      <c r="M344" s="487"/>
      <c r="N344" s="487"/>
      <c r="O344" s="487"/>
    </row>
    <row r="345" spans="1:15" ht="16.5" customHeight="1">
      <c r="A345" s="487"/>
      <c r="B345" s="487"/>
      <c r="C345" s="487"/>
      <c r="D345" s="487"/>
      <c r="E345" s="487"/>
      <c r="F345" s="487"/>
      <c r="G345" s="487"/>
      <c r="H345" s="487"/>
      <c r="I345" s="487"/>
      <c r="J345" s="487"/>
      <c r="K345" s="487"/>
      <c r="L345" s="487"/>
      <c r="M345" s="487"/>
      <c r="N345" s="487"/>
      <c r="O345" s="487"/>
    </row>
    <row r="346" spans="1:15" ht="16.5" customHeight="1">
      <c r="A346" s="487"/>
      <c r="B346" s="487"/>
      <c r="C346" s="487"/>
      <c r="D346" s="487"/>
      <c r="E346" s="487"/>
      <c r="F346" s="487"/>
      <c r="G346" s="487"/>
      <c r="H346" s="487"/>
      <c r="I346" s="487"/>
      <c r="J346" s="487"/>
      <c r="K346" s="487"/>
      <c r="L346" s="487"/>
      <c r="M346" s="487"/>
      <c r="N346" s="487"/>
      <c r="O346" s="487"/>
    </row>
    <row r="347" spans="1:15" ht="16.5" customHeight="1">
      <c r="A347" s="487"/>
      <c r="B347" s="487"/>
      <c r="C347" s="487"/>
      <c r="D347" s="487"/>
      <c r="E347" s="487"/>
      <c r="F347" s="487"/>
      <c r="G347" s="487"/>
      <c r="H347" s="487"/>
      <c r="I347" s="487"/>
      <c r="J347" s="487"/>
      <c r="K347" s="487"/>
      <c r="L347" s="487"/>
      <c r="M347" s="487"/>
      <c r="N347" s="487"/>
      <c r="O347" s="487"/>
    </row>
    <row r="348" spans="1:15" ht="16.5" customHeight="1">
      <c r="A348" s="487"/>
      <c r="B348" s="487"/>
      <c r="C348" s="487"/>
      <c r="D348" s="487"/>
      <c r="E348" s="487"/>
      <c r="F348" s="487"/>
      <c r="G348" s="487"/>
      <c r="H348" s="487"/>
      <c r="I348" s="487"/>
      <c r="J348" s="487"/>
      <c r="K348" s="487"/>
      <c r="L348" s="487"/>
      <c r="M348" s="487"/>
      <c r="N348" s="487"/>
      <c r="O348" s="487"/>
    </row>
    <row r="349" spans="1:15" ht="16.5" customHeight="1">
      <c r="A349" s="487"/>
      <c r="B349" s="487"/>
      <c r="C349" s="487"/>
      <c r="D349" s="487"/>
      <c r="E349" s="487"/>
      <c r="F349" s="487"/>
      <c r="G349" s="487"/>
      <c r="H349" s="487"/>
      <c r="I349" s="487"/>
      <c r="J349" s="487"/>
      <c r="K349" s="487"/>
      <c r="L349" s="487"/>
      <c r="M349" s="487"/>
      <c r="N349" s="487"/>
      <c r="O349" s="487"/>
    </row>
    <row r="350" spans="1:15" ht="16.5" customHeight="1">
      <c r="A350" s="487"/>
      <c r="B350" s="487"/>
      <c r="C350" s="487"/>
      <c r="D350" s="487"/>
      <c r="E350" s="487"/>
      <c r="F350" s="487"/>
      <c r="G350" s="487"/>
      <c r="H350" s="487"/>
      <c r="I350" s="487"/>
      <c r="J350" s="487"/>
      <c r="K350" s="487"/>
      <c r="L350" s="487"/>
      <c r="M350" s="487"/>
      <c r="N350" s="487"/>
      <c r="O350" s="487"/>
    </row>
    <row r="351" spans="1:15" ht="16.5" customHeight="1">
      <c r="A351" s="487"/>
      <c r="B351" s="487"/>
      <c r="C351" s="487"/>
      <c r="D351" s="487"/>
      <c r="E351" s="487"/>
      <c r="F351" s="487"/>
      <c r="G351" s="487"/>
      <c r="H351" s="487"/>
      <c r="I351" s="487"/>
      <c r="J351" s="487"/>
      <c r="K351" s="487"/>
      <c r="L351" s="487"/>
      <c r="M351" s="487"/>
      <c r="N351" s="487"/>
      <c r="O351" s="487"/>
    </row>
    <row r="352" spans="1:15" ht="16.5" customHeight="1">
      <c r="A352" s="487"/>
      <c r="B352" s="487"/>
      <c r="C352" s="487"/>
      <c r="D352" s="487"/>
      <c r="E352" s="487"/>
      <c r="F352" s="487"/>
      <c r="G352" s="487"/>
      <c r="H352" s="487"/>
      <c r="I352" s="487"/>
      <c r="J352" s="487"/>
      <c r="K352" s="487"/>
      <c r="L352" s="487"/>
      <c r="M352" s="487"/>
      <c r="N352" s="487"/>
      <c r="O352" s="487"/>
    </row>
    <row r="353" spans="1:15" ht="16.5" customHeight="1">
      <c r="A353" s="487"/>
      <c r="B353" s="487"/>
      <c r="C353" s="487"/>
      <c r="D353" s="487"/>
      <c r="E353" s="487"/>
      <c r="F353" s="487"/>
      <c r="G353" s="487"/>
      <c r="H353" s="487"/>
      <c r="I353" s="487"/>
      <c r="J353" s="487"/>
      <c r="K353" s="487"/>
      <c r="L353" s="487"/>
      <c r="M353" s="487"/>
      <c r="N353" s="487"/>
      <c r="O353" s="487"/>
    </row>
    <row r="354" spans="1:15" ht="16.5" customHeight="1">
      <c r="A354" s="487"/>
      <c r="B354" s="487"/>
      <c r="C354" s="487"/>
      <c r="D354" s="487"/>
      <c r="E354" s="487"/>
      <c r="F354" s="487"/>
      <c r="G354" s="487"/>
      <c r="H354" s="487"/>
      <c r="I354" s="487"/>
      <c r="J354" s="487"/>
      <c r="K354" s="487"/>
      <c r="L354" s="487"/>
      <c r="M354" s="487"/>
      <c r="N354" s="487"/>
      <c r="O354" s="487"/>
    </row>
    <row r="355" spans="1:15" ht="16.5" customHeight="1">
      <c r="A355" s="487"/>
      <c r="B355" s="487"/>
      <c r="C355" s="487"/>
      <c r="D355" s="487"/>
      <c r="E355" s="487"/>
      <c r="F355" s="487"/>
      <c r="G355" s="487"/>
      <c r="H355" s="487"/>
      <c r="I355" s="487"/>
      <c r="J355" s="487"/>
      <c r="K355" s="487"/>
      <c r="L355" s="487"/>
      <c r="M355" s="487"/>
      <c r="N355" s="487"/>
      <c r="O355" s="487"/>
    </row>
    <row r="356" spans="1:15" ht="16.5" customHeight="1">
      <c r="A356" s="487"/>
      <c r="B356" s="487"/>
      <c r="C356" s="487"/>
      <c r="D356" s="487"/>
      <c r="E356" s="487"/>
      <c r="F356" s="487"/>
      <c r="G356" s="487"/>
      <c r="H356" s="487"/>
      <c r="I356" s="487"/>
      <c r="J356" s="487"/>
      <c r="K356" s="487"/>
      <c r="L356" s="487"/>
      <c r="M356" s="487"/>
      <c r="N356" s="487"/>
      <c r="O356" s="487"/>
    </row>
    <row r="357" spans="1:15" ht="16.5" customHeight="1">
      <c r="A357" s="487"/>
      <c r="B357" s="487"/>
      <c r="C357" s="487"/>
      <c r="D357" s="487"/>
      <c r="E357" s="487"/>
      <c r="F357" s="487"/>
      <c r="G357" s="487"/>
      <c r="H357" s="487"/>
      <c r="I357" s="487"/>
      <c r="J357" s="487"/>
      <c r="K357" s="487"/>
      <c r="L357" s="487"/>
      <c r="M357" s="487"/>
      <c r="N357" s="487"/>
      <c r="O357" s="487"/>
    </row>
    <row r="358" spans="1:15" ht="16.5" customHeight="1">
      <c r="A358" s="487"/>
      <c r="B358" s="487"/>
      <c r="C358" s="487"/>
      <c r="D358" s="487"/>
      <c r="E358" s="487"/>
      <c r="F358" s="487"/>
      <c r="G358" s="487"/>
      <c r="H358" s="487"/>
      <c r="I358" s="487"/>
      <c r="J358" s="487"/>
      <c r="K358" s="487"/>
      <c r="L358" s="487"/>
      <c r="M358" s="487"/>
      <c r="N358" s="487"/>
      <c r="O358" s="487"/>
    </row>
    <row r="359" spans="1:15" ht="16.5" customHeight="1">
      <c r="A359" s="487"/>
      <c r="B359" s="487"/>
      <c r="C359" s="487"/>
      <c r="D359" s="487"/>
      <c r="E359" s="487"/>
      <c r="F359" s="487"/>
      <c r="G359" s="487"/>
      <c r="H359" s="487"/>
      <c r="I359" s="487"/>
      <c r="J359" s="487"/>
      <c r="K359" s="487"/>
      <c r="L359" s="487"/>
      <c r="M359" s="487"/>
      <c r="N359" s="487"/>
      <c r="O359" s="487"/>
    </row>
    <row r="360" spans="1:15" ht="16.5" customHeight="1">
      <c r="A360" s="487"/>
      <c r="B360" s="487"/>
      <c r="C360" s="487"/>
      <c r="D360" s="487"/>
      <c r="E360" s="487"/>
      <c r="F360" s="487"/>
      <c r="G360" s="487"/>
      <c r="H360" s="487"/>
      <c r="I360" s="487"/>
      <c r="J360" s="487"/>
      <c r="K360" s="487"/>
      <c r="L360" s="487"/>
      <c r="M360" s="487"/>
      <c r="N360" s="487"/>
      <c r="O360" s="487"/>
    </row>
    <row r="361" spans="1:15" ht="16.5" customHeight="1">
      <c r="A361" s="487"/>
      <c r="B361" s="487"/>
      <c r="C361" s="487"/>
      <c r="D361" s="487"/>
      <c r="E361" s="487"/>
      <c r="F361" s="487"/>
      <c r="G361" s="487"/>
      <c r="H361" s="487"/>
      <c r="I361" s="487"/>
      <c r="J361" s="487"/>
      <c r="K361" s="487"/>
      <c r="L361" s="487"/>
      <c r="M361" s="487"/>
      <c r="N361" s="487"/>
      <c r="O361" s="487"/>
    </row>
    <row r="362" spans="1:15" ht="16.5" customHeight="1">
      <c r="A362" s="487"/>
      <c r="B362" s="487"/>
      <c r="C362" s="487"/>
      <c r="D362" s="487"/>
      <c r="E362" s="487"/>
      <c r="F362" s="487"/>
      <c r="G362" s="487"/>
      <c r="H362" s="487"/>
      <c r="I362" s="487"/>
      <c r="J362" s="487"/>
      <c r="K362" s="487"/>
      <c r="L362" s="487"/>
      <c r="M362" s="487"/>
      <c r="N362" s="487"/>
      <c r="O362" s="487"/>
    </row>
    <row r="363" spans="1:15" ht="16.5" customHeight="1">
      <c r="A363" s="487"/>
      <c r="B363" s="487"/>
      <c r="C363" s="487"/>
      <c r="D363" s="487"/>
      <c r="E363" s="487"/>
      <c r="F363" s="487"/>
      <c r="G363" s="487"/>
      <c r="H363" s="487"/>
      <c r="I363" s="487"/>
      <c r="J363" s="487"/>
      <c r="K363" s="487"/>
      <c r="L363" s="487"/>
      <c r="M363" s="487"/>
      <c r="N363" s="487"/>
      <c r="O363" s="487"/>
    </row>
    <row r="364" spans="1:15" ht="16.5" customHeight="1">
      <c r="A364" s="487"/>
      <c r="B364" s="487"/>
      <c r="C364" s="487"/>
      <c r="D364" s="487"/>
      <c r="E364" s="487"/>
      <c r="F364" s="487"/>
      <c r="G364" s="487"/>
      <c r="H364" s="487"/>
      <c r="I364" s="487"/>
      <c r="J364" s="487"/>
      <c r="K364" s="487"/>
      <c r="L364" s="487"/>
      <c r="M364" s="487"/>
      <c r="N364" s="487"/>
      <c r="O364" s="487"/>
    </row>
    <row r="365" spans="1:15" ht="16.5" customHeight="1">
      <c r="A365" s="487"/>
      <c r="B365" s="487"/>
      <c r="C365" s="487"/>
      <c r="D365" s="487"/>
      <c r="E365" s="487"/>
      <c r="F365" s="487"/>
      <c r="G365" s="487"/>
      <c r="H365" s="487"/>
      <c r="I365" s="487"/>
      <c r="J365" s="487"/>
      <c r="K365" s="487"/>
      <c r="L365" s="487"/>
      <c r="M365" s="487"/>
      <c r="N365" s="487"/>
      <c r="O365" s="487"/>
    </row>
    <row r="366" spans="1:15" ht="16.5" customHeight="1">
      <c r="A366" s="487"/>
      <c r="B366" s="487"/>
      <c r="C366" s="487"/>
      <c r="D366" s="487"/>
      <c r="E366" s="487"/>
      <c r="F366" s="487"/>
      <c r="G366" s="487"/>
      <c r="H366" s="487"/>
      <c r="I366" s="487"/>
      <c r="J366" s="487"/>
      <c r="K366" s="487"/>
      <c r="L366" s="487"/>
      <c r="M366" s="487"/>
      <c r="N366" s="487"/>
      <c r="O366" s="487"/>
    </row>
    <row r="367" spans="1:15" ht="16.5" customHeight="1">
      <c r="A367" s="487"/>
      <c r="B367" s="487"/>
      <c r="C367" s="487"/>
      <c r="D367" s="487"/>
      <c r="E367" s="487"/>
      <c r="F367" s="487"/>
      <c r="G367" s="487"/>
      <c r="H367" s="487"/>
      <c r="I367" s="487"/>
      <c r="J367" s="487"/>
      <c r="K367" s="487"/>
      <c r="L367" s="487"/>
      <c r="M367" s="487"/>
      <c r="N367" s="487"/>
      <c r="O367" s="487"/>
    </row>
    <row r="368" spans="1:15" ht="16.5" customHeight="1">
      <c r="A368" s="487"/>
      <c r="B368" s="487"/>
      <c r="C368" s="487"/>
      <c r="D368" s="487"/>
      <c r="E368" s="487"/>
      <c r="F368" s="487"/>
      <c r="G368" s="487"/>
      <c r="H368" s="487"/>
      <c r="I368" s="487"/>
      <c r="J368" s="487"/>
      <c r="K368" s="487"/>
      <c r="L368" s="487"/>
      <c r="M368" s="487"/>
      <c r="N368" s="487"/>
      <c r="O368" s="487"/>
    </row>
    <row r="369" spans="1:15" ht="16.5" customHeight="1">
      <c r="A369" s="487"/>
      <c r="B369" s="487"/>
      <c r="C369" s="487"/>
      <c r="D369" s="487"/>
      <c r="E369" s="487"/>
      <c r="F369" s="487"/>
      <c r="G369" s="487"/>
      <c r="H369" s="487"/>
      <c r="I369" s="487"/>
      <c r="J369" s="487"/>
      <c r="K369" s="487"/>
      <c r="L369" s="487"/>
      <c r="M369" s="487"/>
      <c r="N369" s="487"/>
      <c r="O369" s="487"/>
    </row>
    <row r="370" spans="1:15" ht="16.5" customHeight="1">
      <c r="A370" s="487"/>
      <c r="B370" s="487"/>
      <c r="C370" s="487"/>
      <c r="D370" s="487"/>
      <c r="E370" s="487"/>
      <c r="F370" s="487"/>
      <c r="G370" s="487"/>
      <c r="H370" s="487"/>
      <c r="I370" s="487"/>
      <c r="J370" s="487"/>
      <c r="K370" s="487"/>
      <c r="L370" s="487"/>
      <c r="M370" s="487"/>
      <c r="N370" s="487"/>
      <c r="O370" s="487"/>
    </row>
    <row r="371" spans="1:15" ht="16.5" customHeight="1">
      <c r="A371" s="487"/>
      <c r="B371" s="487"/>
      <c r="C371" s="487"/>
      <c r="D371" s="487"/>
      <c r="E371" s="487"/>
      <c r="F371" s="487"/>
      <c r="G371" s="487"/>
      <c r="H371" s="487"/>
      <c r="I371" s="487"/>
      <c r="J371" s="487"/>
      <c r="K371" s="487"/>
      <c r="L371" s="487"/>
      <c r="M371" s="487"/>
      <c r="N371" s="487"/>
      <c r="O371" s="487"/>
    </row>
    <row r="372" spans="1:15" ht="16.5" customHeight="1">
      <c r="A372" s="487"/>
      <c r="B372" s="487"/>
      <c r="C372" s="487"/>
      <c r="D372" s="487"/>
      <c r="E372" s="487"/>
      <c r="F372" s="487"/>
      <c r="G372" s="487"/>
      <c r="H372" s="487"/>
      <c r="I372" s="487"/>
      <c r="J372" s="487"/>
      <c r="K372" s="487"/>
      <c r="L372" s="487"/>
      <c r="M372" s="487"/>
      <c r="N372" s="487"/>
      <c r="O372" s="487"/>
    </row>
    <row r="373" spans="1:15" ht="16.5" customHeight="1">
      <c r="A373" s="487"/>
      <c r="B373" s="487"/>
      <c r="C373" s="487"/>
      <c r="D373" s="487"/>
      <c r="E373" s="487"/>
      <c r="F373" s="487"/>
      <c r="G373" s="487"/>
      <c r="H373" s="487"/>
      <c r="I373" s="487"/>
      <c r="J373" s="487"/>
      <c r="K373" s="487"/>
      <c r="L373" s="487"/>
      <c r="M373" s="487"/>
      <c r="N373" s="487"/>
      <c r="O373" s="487"/>
    </row>
    <row r="374" spans="1:15" ht="16.5" customHeight="1">
      <c r="A374" s="487"/>
      <c r="B374" s="487"/>
      <c r="C374" s="487"/>
      <c r="D374" s="487"/>
      <c r="E374" s="487"/>
      <c r="F374" s="487"/>
      <c r="G374" s="487"/>
      <c r="H374" s="487"/>
      <c r="I374" s="487"/>
      <c r="J374" s="487"/>
      <c r="K374" s="487"/>
      <c r="L374" s="487"/>
      <c r="M374" s="487"/>
      <c r="N374" s="487"/>
      <c r="O374" s="487"/>
    </row>
    <row r="375" spans="1:15" ht="16.5" customHeight="1">
      <c r="A375" s="487"/>
      <c r="B375" s="487"/>
      <c r="C375" s="487"/>
      <c r="D375" s="487"/>
      <c r="E375" s="487"/>
      <c r="F375" s="487"/>
      <c r="G375" s="487"/>
      <c r="H375" s="487"/>
      <c r="I375" s="487"/>
      <c r="J375" s="487"/>
      <c r="K375" s="487"/>
      <c r="L375" s="487"/>
      <c r="M375" s="487"/>
      <c r="N375" s="487"/>
      <c r="O375" s="487"/>
    </row>
    <row r="376" spans="1:15" ht="16.5" customHeight="1">
      <c r="A376" s="487"/>
      <c r="B376" s="487"/>
      <c r="C376" s="487"/>
      <c r="D376" s="487"/>
      <c r="E376" s="487"/>
      <c r="F376" s="487"/>
      <c r="G376" s="487"/>
      <c r="H376" s="487"/>
      <c r="I376" s="487"/>
      <c r="J376" s="487"/>
      <c r="K376" s="487"/>
      <c r="L376" s="487"/>
      <c r="M376" s="487"/>
      <c r="N376" s="487"/>
      <c r="O376" s="487"/>
    </row>
    <row r="377" spans="1:15" ht="16.5" customHeight="1">
      <c r="A377" s="487"/>
      <c r="B377" s="487"/>
      <c r="C377" s="487"/>
      <c r="D377" s="487"/>
      <c r="E377" s="487"/>
      <c r="F377" s="487"/>
      <c r="G377" s="487"/>
      <c r="H377" s="487"/>
      <c r="I377" s="487"/>
      <c r="J377" s="487"/>
      <c r="K377" s="487"/>
      <c r="L377" s="487"/>
      <c r="M377" s="487"/>
      <c r="N377" s="487"/>
      <c r="O377" s="487"/>
    </row>
    <row r="378" spans="1:15" ht="16.5" customHeight="1">
      <c r="A378" s="487"/>
      <c r="B378" s="487"/>
      <c r="C378" s="487"/>
      <c r="D378" s="487"/>
      <c r="E378" s="487"/>
      <c r="F378" s="487"/>
      <c r="G378" s="487"/>
      <c r="H378" s="487"/>
      <c r="I378" s="487"/>
      <c r="J378" s="487"/>
      <c r="K378" s="487"/>
      <c r="L378" s="487"/>
      <c r="M378" s="487"/>
      <c r="N378" s="487"/>
      <c r="O378" s="487"/>
    </row>
    <row r="379" spans="1:15" ht="16.5" customHeight="1">
      <c r="A379" s="487"/>
      <c r="B379" s="487"/>
      <c r="C379" s="487"/>
      <c r="D379" s="487"/>
      <c r="E379" s="487"/>
      <c r="F379" s="487"/>
      <c r="G379" s="487"/>
      <c r="H379" s="487"/>
      <c r="I379" s="487"/>
      <c r="J379" s="487"/>
      <c r="K379" s="487"/>
      <c r="L379" s="487"/>
      <c r="M379" s="487"/>
      <c r="N379" s="487"/>
      <c r="O379" s="487"/>
    </row>
    <row r="380" spans="1:15" ht="16.5" customHeight="1">
      <c r="A380" s="487"/>
      <c r="B380" s="487"/>
      <c r="C380" s="487"/>
      <c r="D380" s="487"/>
      <c r="E380" s="487"/>
      <c r="F380" s="487"/>
      <c r="G380" s="487"/>
      <c r="H380" s="487"/>
      <c r="I380" s="487"/>
      <c r="J380" s="487"/>
      <c r="K380" s="487"/>
      <c r="L380" s="487"/>
      <c r="M380" s="487"/>
      <c r="N380" s="487"/>
      <c r="O380" s="487"/>
    </row>
    <row r="381" spans="1:15" ht="16.5" customHeight="1">
      <c r="A381" s="487"/>
      <c r="B381" s="487"/>
      <c r="C381" s="487"/>
      <c r="D381" s="487"/>
      <c r="E381" s="487"/>
      <c r="F381" s="487"/>
      <c r="G381" s="487"/>
      <c r="H381" s="487"/>
      <c r="I381" s="487"/>
      <c r="J381" s="487"/>
      <c r="K381" s="487"/>
      <c r="L381" s="487"/>
      <c r="M381" s="487"/>
      <c r="N381" s="487"/>
      <c r="O381" s="487"/>
    </row>
    <row r="382" spans="1:15" ht="16.5" customHeight="1">
      <c r="A382" s="487"/>
      <c r="B382" s="487"/>
      <c r="C382" s="487"/>
      <c r="D382" s="487"/>
      <c r="E382" s="487"/>
      <c r="F382" s="487"/>
      <c r="G382" s="487"/>
      <c r="H382" s="487"/>
      <c r="I382" s="487"/>
      <c r="J382" s="487"/>
      <c r="K382" s="487"/>
      <c r="L382" s="487"/>
      <c r="M382" s="487"/>
      <c r="N382" s="487"/>
      <c r="O382" s="487"/>
    </row>
    <row r="383" spans="1:15" ht="16.5" customHeight="1">
      <c r="A383" s="487"/>
      <c r="B383" s="487"/>
      <c r="C383" s="487"/>
      <c r="D383" s="487"/>
      <c r="E383" s="487"/>
      <c r="F383" s="487"/>
      <c r="G383" s="487"/>
      <c r="H383" s="487"/>
      <c r="I383" s="487"/>
      <c r="J383" s="487"/>
      <c r="K383" s="487"/>
      <c r="L383" s="487"/>
      <c r="M383" s="487"/>
      <c r="N383" s="487"/>
      <c r="O383" s="487"/>
    </row>
    <row r="384" spans="1:15" ht="16.5" customHeight="1">
      <c r="A384" s="487"/>
      <c r="B384" s="487"/>
      <c r="C384" s="487"/>
      <c r="D384" s="487"/>
      <c r="E384" s="487"/>
      <c r="F384" s="487"/>
      <c r="G384" s="487"/>
      <c r="H384" s="487"/>
      <c r="I384" s="487"/>
      <c r="J384" s="487"/>
      <c r="K384" s="487"/>
      <c r="L384" s="487"/>
      <c r="M384" s="487"/>
      <c r="N384" s="487"/>
      <c r="O384" s="487"/>
    </row>
    <row r="385" spans="1:15" ht="16.5" customHeight="1">
      <c r="A385" s="487"/>
      <c r="B385" s="487"/>
      <c r="C385" s="487"/>
      <c r="D385" s="487"/>
      <c r="E385" s="487"/>
      <c r="F385" s="487"/>
      <c r="G385" s="487"/>
      <c r="H385" s="487"/>
      <c r="I385" s="487"/>
      <c r="J385" s="487"/>
      <c r="K385" s="487"/>
      <c r="L385" s="487"/>
      <c r="M385" s="487"/>
      <c r="N385" s="487"/>
      <c r="O385" s="487"/>
    </row>
    <row r="386" spans="1:15" ht="16.5" customHeight="1">
      <c r="A386" s="487"/>
      <c r="B386" s="487"/>
      <c r="C386" s="487"/>
      <c r="D386" s="487"/>
      <c r="E386" s="487"/>
      <c r="F386" s="487"/>
      <c r="G386" s="487"/>
      <c r="H386" s="487"/>
      <c r="I386" s="487"/>
      <c r="J386" s="487"/>
      <c r="K386" s="487"/>
      <c r="L386" s="487"/>
      <c r="M386" s="487"/>
      <c r="N386" s="487"/>
      <c r="O386" s="487"/>
    </row>
    <row r="387" spans="1:15" ht="16.5" customHeight="1">
      <c r="A387" s="487"/>
      <c r="B387" s="487"/>
      <c r="C387" s="487"/>
      <c r="D387" s="487"/>
      <c r="E387" s="487"/>
      <c r="F387" s="487"/>
      <c r="G387" s="487"/>
      <c r="H387" s="487"/>
      <c r="I387" s="487"/>
      <c r="J387" s="487"/>
      <c r="K387" s="487"/>
      <c r="L387" s="487"/>
      <c r="M387" s="487"/>
      <c r="N387" s="487"/>
      <c r="O387" s="487"/>
    </row>
    <row r="388" spans="1:15" ht="16.5" customHeight="1">
      <c r="A388" s="487"/>
      <c r="B388" s="487"/>
      <c r="C388" s="487"/>
      <c r="D388" s="487"/>
      <c r="E388" s="487"/>
      <c r="F388" s="487"/>
      <c r="G388" s="487"/>
      <c r="H388" s="487"/>
      <c r="I388" s="487"/>
      <c r="J388" s="487"/>
      <c r="K388" s="487"/>
      <c r="L388" s="487"/>
      <c r="M388" s="487"/>
      <c r="N388" s="487"/>
      <c r="O388" s="487"/>
    </row>
    <row r="389" spans="1:15" ht="16.5" customHeight="1">
      <c r="A389" s="487"/>
      <c r="B389" s="487"/>
      <c r="C389" s="487"/>
      <c r="D389" s="487"/>
      <c r="E389" s="487"/>
      <c r="F389" s="487"/>
      <c r="G389" s="487"/>
      <c r="H389" s="487"/>
      <c r="I389" s="487"/>
      <c r="J389" s="487"/>
      <c r="K389" s="487"/>
      <c r="L389" s="487"/>
      <c r="M389" s="487"/>
      <c r="N389" s="487"/>
      <c r="O389" s="487"/>
    </row>
    <row r="390" spans="1:15" ht="16.5" customHeight="1">
      <c r="A390" s="487"/>
      <c r="B390" s="487"/>
      <c r="C390" s="487"/>
      <c r="D390" s="487"/>
      <c r="E390" s="487"/>
      <c r="F390" s="487"/>
      <c r="G390" s="487"/>
      <c r="H390" s="487"/>
      <c r="I390" s="487"/>
      <c r="J390" s="487"/>
      <c r="K390" s="487"/>
      <c r="L390" s="487"/>
      <c r="M390" s="487"/>
      <c r="N390" s="487"/>
      <c r="O390" s="487"/>
    </row>
    <row r="391" spans="1:15" ht="16.5" customHeight="1">
      <c r="A391" s="487"/>
      <c r="B391" s="487"/>
      <c r="C391" s="487"/>
      <c r="D391" s="487"/>
      <c r="E391" s="487"/>
      <c r="F391" s="487"/>
      <c r="G391" s="487"/>
      <c r="H391" s="487"/>
      <c r="I391" s="487"/>
      <c r="J391" s="487"/>
      <c r="K391" s="487"/>
      <c r="L391" s="487"/>
      <c r="M391" s="487"/>
      <c r="N391" s="487"/>
      <c r="O391" s="487"/>
    </row>
    <row r="392" spans="1:15" ht="16.5" customHeight="1">
      <c r="A392" s="487"/>
      <c r="B392" s="487"/>
      <c r="C392" s="487"/>
      <c r="D392" s="487"/>
      <c r="E392" s="487"/>
      <c r="F392" s="487"/>
      <c r="G392" s="487"/>
      <c r="H392" s="487"/>
      <c r="I392" s="487"/>
      <c r="J392" s="487"/>
      <c r="K392" s="487"/>
      <c r="L392" s="487"/>
      <c r="M392" s="487"/>
      <c r="N392" s="487"/>
      <c r="O392" s="487"/>
    </row>
    <row r="393" spans="1:15" ht="16.5" customHeight="1">
      <c r="A393" s="487"/>
      <c r="B393" s="487"/>
      <c r="C393" s="487"/>
      <c r="D393" s="487"/>
      <c r="E393" s="487"/>
      <c r="F393" s="487"/>
      <c r="G393" s="487"/>
      <c r="H393" s="487"/>
      <c r="I393" s="487"/>
      <c r="J393" s="487"/>
      <c r="K393" s="487"/>
      <c r="L393" s="487"/>
      <c r="M393" s="487"/>
      <c r="N393" s="487"/>
      <c r="O393" s="487"/>
    </row>
    <row r="394" spans="1:15" ht="16.5" customHeight="1">
      <c r="A394" s="487"/>
      <c r="B394" s="487"/>
      <c r="C394" s="487"/>
      <c r="D394" s="487"/>
      <c r="E394" s="487"/>
      <c r="F394" s="487"/>
      <c r="G394" s="487"/>
      <c r="H394" s="487"/>
      <c r="I394" s="487"/>
      <c r="J394" s="487"/>
      <c r="K394" s="487"/>
      <c r="L394" s="487"/>
      <c r="M394" s="487"/>
      <c r="N394" s="487"/>
      <c r="O394" s="487"/>
    </row>
    <row r="395" spans="1:15" ht="16.5" customHeight="1">
      <c r="A395" s="487"/>
      <c r="B395" s="487"/>
      <c r="C395" s="487"/>
      <c r="D395" s="487"/>
      <c r="E395" s="487"/>
      <c r="F395" s="487"/>
      <c r="G395" s="487"/>
      <c r="H395" s="487"/>
      <c r="I395" s="487"/>
      <c r="J395" s="487"/>
      <c r="K395" s="487"/>
      <c r="L395" s="487"/>
      <c r="M395" s="487"/>
      <c r="N395" s="487"/>
      <c r="O395" s="487"/>
    </row>
    <row r="396" spans="1:15" ht="16.5" customHeight="1">
      <c r="A396" s="487"/>
      <c r="B396" s="487"/>
      <c r="C396" s="487"/>
      <c r="D396" s="487"/>
      <c r="E396" s="487"/>
      <c r="F396" s="487"/>
      <c r="G396" s="487"/>
      <c r="H396" s="487"/>
      <c r="I396" s="487"/>
      <c r="J396" s="487"/>
      <c r="K396" s="487"/>
      <c r="L396" s="487"/>
      <c r="M396" s="487"/>
      <c r="N396" s="487"/>
      <c r="O396" s="487"/>
    </row>
    <row r="397" spans="1:15" ht="16.5" customHeight="1">
      <c r="A397" s="487"/>
      <c r="B397" s="487"/>
      <c r="C397" s="487"/>
      <c r="D397" s="487"/>
      <c r="E397" s="487"/>
      <c r="F397" s="487"/>
      <c r="G397" s="487"/>
      <c r="H397" s="487"/>
      <c r="I397" s="487"/>
      <c r="J397" s="487"/>
      <c r="K397" s="487"/>
      <c r="L397" s="487"/>
      <c r="M397" s="487"/>
      <c r="N397" s="487"/>
      <c r="O397" s="487"/>
    </row>
    <row r="398" spans="1:15" ht="16.5" customHeight="1">
      <c r="A398" s="487"/>
      <c r="B398" s="487"/>
      <c r="C398" s="487"/>
      <c r="D398" s="487"/>
      <c r="E398" s="487"/>
      <c r="F398" s="487"/>
      <c r="G398" s="487"/>
      <c r="H398" s="487"/>
      <c r="I398" s="487"/>
      <c r="J398" s="487"/>
      <c r="K398" s="487"/>
      <c r="L398" s="487"/>
      <c r="M398" s="487"/>
      <c r="N398" s="487"/>
      <c r="O398" s="487"/>
    </row>
    <row r="399" spans="1:15" ht="16.5" customHeight="1">
      <c r="A399" s="487"/>
      <c r="B399" s="487"/>
      <c r="C399" s="487"/>
      <c r="D399" s="487"/>
      <c r="E399" s="487"/>
      <c r="F399" s="487"/>
      <c r="G399" s="487"/>
      <c r="H399" s="487"/>
      <c r="I399" s="487"/>
      <c r="J399" s="487"/>
      <c r="K399" s="487"/>
      <c r="L399" s="487"/>
      <c r="M399" s="487"/>
      <c r="N399" s="487"/>
      <c r="O399" s="487"/>
    </row>
    <row r="400" spans="1:15" ht="16.5" customHeight="1">
      <c r="A400" s="487"/>
      <c r="B400" s="487"/>
      <c r="C400" s="487"/>
      <c r="D400" s="487"/>
      <c r="E400" s="487"/>
      <c r="F400" s="487"/>
      <c r="G400" s="487"/>
      <c r="H400" s="487"/>
      <c r="I400" s="487"/>
      <c r="J400" s="487"/>
      <c r="K400" s="487"/>
      <c r="L400" s="487"/>
      <c r="M400" s="487"/>
      <c r="N400" s="487"/>
      <c r="O400" s="487"/>
    </row>
    <row r="401" spans="1:15" ht="16.5" customHeight="1">
      <c r="A401" s="487"/>
      <c r="B401" s="487"/>
      <c r="C401" s="487"/>
      <c r="D401" s="487"/>
      <c r="E401" s="487"/>
      <c r="F401" s="487"/>
      <c r="G401" s="487"/>
      <c r="H401" s="487"/>
      <c r="I401" s="487"/>
      <c r="J401" s="487"/>
      <c r="K401" s="487"/>
      <c r="L401" s="487"/>
      <c r="M401" s="487"/>
      <c r="N401" s="487"/>
      <c r="O401" s="487"/>
    </row>
    <row r="402" spans="1:15" ht="16.5" customHeight="1">
      <c r="A402" s="487"/>
      <c r="B402" s="487"/>
      <c r="C402" s="487"/>
      <c r="D402" s="487"/>
      <c r="E402" s="487"/>
      <c r="F402" s="487"/>
      <c r="G402" s="487"/>
      <c r="H402" s="487"/>
      <c r="I402" s="487"/>
      <c r="J402" s="487"/>
      <c r="K402" s="487"/>
      <c r="L402" s="487"/>
      <c r="M402" s="487"/>
      <c r="N402" s="487"/>
      <c r="O402" s="487"/>
    </row>
    <row r="403" spans="1:15" ht="16.5" customHeight="1">
      <c r="A403" s="487"/>
      <c r="B403" s="487"/>
      <c r="C403" s="487"/>
      <c r="D403" s="487"/>
      <c r="E403" s="487"/>
      <c r="F403" s="487"/>
      <c r="G403" s="487"/>
      <c r="H403" s="487"/>
      <c r="I403" s="487"/>
      <c r="J403" s="487"/>
      <c r="K403" s="487"/>
      <c r="L403" s="487"/>
      <c r="M403" s="487"/>
      <c r="N403" s="487"/>
      <c r="O403" s="487"/>
    </row>
    <row r="404" spans="1:15" ht="16.5" customHeight="1">
      <c r="A404" s="487"/>
      <c r="B404" s="487"/>
      <c r="C404" s="487"/>
      <c r="D404" s="487"/>
      <c r="E404" s="487"/>
      <c r="F404" s="487"/>
      <c r="G404" s="487"/>
      <c r="H404" s="487"/>
      <c r="I404" s="487"/>
      <c r="J404" s="487"/>
      <c r="K404" s="487"/>
      <c r="L404" s="487"/>
      <c r="M404" s="487"/>
      <c r="N404" s="487"/>
      <c r="O404" s="487"/>
    </row>
    <row r="405" spans="1:15" ht="16.5" customHeight="1">
      <c r="A405" s="487"/>
      <c r="B405" s="487"/>
      <c r="C405" s="487"/>
      <c r="D405" s="487"/>
      <c r="E405" s="487"/>
      <c r="F405" s="487"/>
      <c r="G405" s="487"/>
      <c r="H405" s="487"/>
      <c r="I405" s="487"/>
      <c r="J405" s="487"/>
      <c r="K405" s="487"/>
      <c r="L405" s="487"/>
      <c r="M405" s="487"/>
      <c r="N405" s="487"/>
      <c r="O405" s="487"/>
    </row>
    <row r="406" spans="1:15" ht="16.5" customHeight="1">
      <c r="A406" s="487"/>
      <c r="B406" s="487"/>
      <c r="C406" s="487"/>
      <c r="D406" s="487"/>
      <c r="E406" s="487"/>
      <c r="F406" s="487"/>
      <c r="G406" s="487"/>
      <c r="H406" s="487"/>
      <c r="I406" s="487"/>
      <c r="J406" s="487"/>
      <c r="K406" s="487"/>
      <c r="L406" s="487"/>
      <c r="M406" s="487"/>
      <c r="N406" s="487"/>
      <c r="O406" s="487"/>
    </row>
    <row r="407" spans="1:15" ht="16.5" customHeight="1">
      <c r="A407" s="487"/>
      <c r="B407" s="487"/>
      <c r="C407" s="487"/>
      <c r="D407" s="487"/>
      <c r="E407" s="487"/>
      <c r="F407" s="487"/>
      <c r="G407" s="487"/>
      <c r="H407" s="487"/>
      <c r="I407" s="487"/>
      <c r="J407" s="487"/>
      <c r="K407" s="487"/>
      <c r="L407" s="487"/>
      <c r="M407" s="487"/>
      <c r="N407" s="487"/>
      <c r="O407" s="487"/>
    </row>
    <row r="408" spans="1:15" ht="16.5" customHeight="1">
      <c r="A408" s="487"/>
      <c r="B408" s="487"/>
      <c r="C408" s="487"/>
      <c r="D408" s="487"/>
      <c r="E408" s="487"/>
      <c r="F408" s="487"/>
      <c r="G408" s="487"/>
      <c r="H408" s="487"/>
      <c r="I408" s="487"/>
      <c r="J408" s="487"/>
      <c r="K408" s="487"/>
      <c r="L408" s="487"/>
      <c r="M408" s="487"/>
      <c r="N408" s="487"/>
      <c r="O408" s="487"/>
    </row>
    <row r="409" spans="1:15" ht="16.5" customHeight="1">
      <c r="A409" s="487"/>
      <c r="B409" s="487"/>
      <c r="C409" s="487"/>
      <c r="D409" s="487"/>
      <c r="E409" s="487"/>
      <c r="F409" s="487"/>
      <c r="G409" s="487"/>
      <c r="H409" s="487"/>
      <c r="I409" s="487"/>
      <c r="J409" s="487"/>
      <c r="K409" s="487"/>
      <c r="L409" s="487"/>
      <c r="M409" s="487"/>
      <c r="N409" s="487"/>
      <c r="O409" s="487"/>
    </row>
    <row r="410" spans="1:15" ht="16.5" customHeight="1">
      <c r="A410" s="487"/>
      <c r="B410" s="487"/>
      <c r="C410" s="487"/>
      <c r="D410" s="487"/>
      <c r="E410" s="487"/>
      <c r="F410" s="487"/>
      <c r="G410" s="487"/>
      <c r="H410" s="487"/>
      <c r="I410" s="487"/>
      <c r="J410" s="487"/>
      <c r="K410" s="487"/>
      <c r="L410" s="487"/>
      <c r="M410" s="487"/>
      <c r="N410" s="487"/>
      <c r="O410" s="487"/>
    </row>
    <row r="411" spans="1:15" ht="16.5" customHeight="1">
      <c r="A411" s="487"/>
      <c r="B411" s="487"/>
      <c r="C411" s="487"/>
      <c r="D411" s="487"/>
      <c r="E411" s="487"/>
      <c r="F411" s="487"/>
      <c r="G411" s="487"/>
      <c r="H411" s="487"/>
      <c r="I411" s="487"/>
      <c r="J411" s="487"/>
      <c r="K411" s="487"/>
      <c r="L411" s="487"/>
      <c r="M411" s="487"/>
      <c r="N411" s="487"/>
      <c r="O411" s="487"/>
    </row>
    <row r="412" spans="1:15" ht="16.5" customHeight="1">
      <c r="A412" s="487"/>
      <c r="B412" s="487"/>
      <c r="C412" s="487"/>
      <c r="D412" s="487"/>
      <c r="E412" s="487"/>
      <c r="F412" s="487"/>
      <c r="G412" s="487"/>
      <c r="H412" s="487"/>
      <c r="I412" s="487"/>
      <c r="J412" s="487"/>
      <c r="K412" s="487"/>
      <c r="L412" s="487"/>
      <c r="M412" s="487"/>
      <c r="N412" s="487"/>
      <c r="O412" s="487"/>
    </row>
    <row r="413" spans="1:15" ht="16.5" customHeight="1">
      <c r="A413" s="487"/>
      <c r="B413" s="487"/>
      <c r="C413" s="487"/>
      <c r="D413" s="487"/>
      <c r="E413" s="487"/>
      <c r="F413" s="487"/>
      <c r="G413" s="487"/>
      <c r="H413" s="487"/>
      <c r="I413" s="487"/>
      <c r="J413" s="487"/>
      <c r="K413" s="487"/>
      <c r="L413" s="487"/>
      <c r="M413" s="487"/>
      <c r="N413" s="487"/>
      <c r="O413" s="487"/>
    </row>
    <row r="414" spans="1:15" ht="16.5" customHeight="1">
      <c r="A414" s="487"/>
      <c r="B414" s="487"/>
      <c r="C414" s="487"/>
      <c r="D414" s="487"/>
      <c r="E414" s="487"/>
      <c r="F414" s="487"/>
      <c r="G414" s="487"/>
      <c r="H414" s="487"/>
      <c r="I414" s="487"/>
      <c r="J414" s="487"/>
      <c r="K414" s="487"/>
      <c r="L414" s="487"/>
      <c r="M414" s="487"/>
      <c r="N414" s="487"/>
      <c r="O414" s="487"/>
    </row>
    <row r="415" spans="1:15" ht="16.5" customHeight="1">
      <c r="A415" s="487"/>
      <c r="B415" s="487"/>
      <c r="C415" s="487"/>
      <c r="D415" s="487"/>
      <c r="E415" s="487"/>
      <c r="F415" s="487"/>
      <c r="G415" s="487"/>
      <c r="H415" s="487"/>
      <c r="I415" s="487"/>
      <c r="J415" s="487"/>
      <c r="K415" s="487"/>
      <c r="L415" s="487"/>
      <c r="M415" s="487"/>
      <c r="N415" s="487"/>
      <c r="O415" s="487"/>
    </row>
    <row r="416" spans="1:15" ht="16.5" customHeight="1">
      <c r="A416" s="487"/>
      <c r="B416" s="487"/>
      <c r="C416" s="487"/>
      <c r="D416" s="487"/>
      <c r="E416" s="487"/>
      <c r="F416" s="487"/>
      <c r="G416" s="487"/>
      <c r="H416" s="487"/>
      <c r="I416" s="487"/>
      <c r="J416" s="487"/>
      <c r="K416" s="487"/>
      <c r="L416" s="487"/>
      <c r="M416" s="487"/>
      <c r="N416" s="487"/>
      <c r="O416" s="487"/>
    </row>
    <row r="417" spans="1:15" ht="16.5" customHeight="1">
      <c r="A417" s="487"/>
      <c r="B417" s="487"/>
      <c r="C417" s="487"/>
      <c r="D417" s="487"/>
      <c r="E417" s="487"/>
      <c r="F417" s="487"/>
      <c r="G417" s="487"/>
      <c r="H417" s="487"/>
      <c r="I417" s="487"/>
      <c r="J417" s="487"/>
      <c r="K417" s="487"/>
      <c r="L417" s="487"/>
      <c r="M417" s="487"/>
      <c r="N417" s="487"/>
      <c r="O417" s="487"/>
    </row>
    <row r="418" spans="1:15" ht="16.5" customHeight="1">
      <c r="A418" s="487"/>
      <c r="B418" s="487"/>
      <c r="C418" s="487"/>
      <c r="D418" s="487"/>
      <c r="E418" s="487"/>
      <c r="F418" s="487"/>
      <c r="G418" s="487"/>
      <c r="H418" s="487"/>
      <c r="I418" s="487"/>
      <c r="J418" s="487"/>
      <c r="K418" s="487"/>
      <c r="L418" s="487"/>
      <c r="M418" s="487"/>
      <c r="N418" s="487"/>
      <c r="O418" s="487"/>
    </row>
    <row r="419" spans="1:15" ht="16.5" customHeight="1">
      <c r="A419" s="487"/>
      <c r="B419" s="487"/>
      <c r="C419" s="487"/>
      <c r="D419" s="487"/>
      <c r="E419" s="487"/>
      <c r="F419" s="487"/>
      <c r="G419" s="487"/>
      <c r="H419" s="487"/>
      <c r="I419" s="487"/>
      <c r="J419" s="487"/>
      <c r="K419" s="487"/>
      <c r="L419" s="487"/>
      <c r="M419" s="487"/>
      <c r="N419" s="487"/>
      <c r="O419" s="487"/>
    </row>
    <row r="420" spans="1:15" ht="16.5" customHeight="1">
      <c r="A420" s="487"/>
      <c r="B420" s="487"/>
      <c r="C420" s="487"/>
      <c r="D420" s="487"/>
      <c r="E420" s="487"/>
      <c r="F420" s="487"/>
      <c r="G420" s="487"/>
      <c r="H420" s="487"/>
      <c r="I420" s="487"/>
      <c r="J420" s="487"/>
      <c r="K420" s="487"/>
      <c r="L420" s="487"/>
      <c r="M420" s="487"/>
      <c r="N420" s="487"/>
      <c r="O420" s="487"/>
    </row>
    <row r="421" spans="1:15" ht="16.5" customHeight="1">
      <c r="A421" s="487"/>
      <c r="B421" s="487"/>
      <c r="C421" s="487"/>
      <c r="D421" s="487"/>
      <c r="E421" s="487"/>
      <c r="F421" s="487"/>
      <c r="G421" s="487"/>
      <c r="H421" s="487"/>
      <c r="I421" s="487"/>
      <c r="J421" s="487"/>
      <c r="K421" s="487"/>
      <c r="L421" s="487"/>
      <c r="M421" s="487"/>
      <c r="N421" s="487"/>
      <c r="O421" s="487"/>
    </row>
    <row r="422" spans="1:15" ht="16.5" customHeight="1">
      <c r="A422" s="487"/>
      <c r="B422" s="487"/>
      <c r="C422" s="487"/>
      <c r="D422" s="487"/>
      <c r="E422" s="487"/>
      <c r="F422" s="487"/>
      <c r="G422" s="487"/>
      <c r="H422" s="487"/>
      <c r="I422" s="487"/>
      <c r="J422" s="487"/>
      <c r="K422" s="487"/>
      <c r="L422" s="487"/>
      <c r="M422" s="487"/>
      <c r="N422" s="487"/>
      <c r="O422" s="487"/>
    </row>
    <row r="423" spans="1:15" ht="16.5" customHeight="1">
      <c r="A423" s="487"/>
      <c r="B423" s="487"/>
      <c r="C423" s="487"/>
      <c r="D423" s="487"/>
      <c r="E423" s="487"/>
      <c r="F423" s="487"/>
      <c r="G423" s="487"/>
      <c r="H423" s="487"/>
      <c r="I423" s="487"/>
      <c r="J423" s="487"/>
      <c r="K423" s="487"/>
      <c r="L423" s="487"/>
      <c r="M423" s="487"/>
      <c r="N423" s="487"/>
      <c r="O423" s="487"/>
    </row>
    <row r="424" spans="1:15" ht="16.5" customHeight="1">
      <c r="A424" s="487"/>
      <c r="B424" s="487"/>
      <c r="C424" s="487"/>
      <c r="D424" s="487"/>
      <c r="E424" s="487"/>
      <c r="F424" s="487"/>
      <c r="G424" s="487"/>
      <c r="H424" s="487"/>
      <c r="I424" s="487"/>
      <c r="J424" s="487"/>
      <c r="K424" s="487"/>
      <c r="L424" s="487"/>
      <c r="M424" s="487"/>
      <c r="N424" s="487"/>
      <c r="O424" s="487"/>
    </row>
    <row r="425" spans="1:15" ht="16.5" customHeight="1">
      <c r="A425" s="487"/>
      <c r="B425" s="487"/>
      <c r="C425" s="487"/>
      <c r="D425" s="487"/>
      <c r="E425" s="487"/>
      <c r="F425" s="487"/>
      <c r="G425" s="487"/>
      <c r="H425" s="487"/>
      <c r="I425" s="487"/>
      <c r="J425" s="487"/>
      <c r="K425" s="487"/>
      <c r="L425" s="487"/>
      <c r="M425" s="487"/>
      <c r="N425" s="487"/>
      <c r="O425" s="487"/>
    </row>
    <row r="426" spans="1:15" ht="16.5" customHeight="1">
      <c r="A426" s="487"/>
      <c r="B426" s="487"/>
      <c r="C426" s="487"/>
      <c r="D426" s="487"/>
      <c r="E426" s="487"/>
      <c r="F426" s="487"/>
      <c r="G426" s="487"/>
      <c r="H426" s="487"/>
      <c r="I426" s="487"/>
      <c r="J426" s="487"/>
      <c r="K426" s="487"/>
      <c r="L426" s="487"/>
      <c r="M426" s="487"/>
      <c r="N426" s="487"/>
      <c r="O426" s="487"/>
    </row>
    <row r="427" spans="1:15" ht="16.5" customHeight="1">
      <c r="A427" s="487"/>
      <c r="B427" s="487"/>
      <c r="C427" s="487"/>
      <c r="D427" s="487"/>
      <c r="E427" s="487"/>
      <c r="F427" s="487"/>
      <c r="G427" s="487"/>
      <c r="H427" s="487"/>
      <c r="I427" s="487"/>
      <c r="J427" s="487"/>
      <c r="K427" s="487"/>
      <c r="L427" s="487"/>
      <c r="M427" s="487"/>
      <c r="N427" s="487"/>
      <c r="O427" s="487"/>
    </row>
    <row r="428" spans="1:15" ht="16.5" customHeight="1">
      <c r="A428" s="487"/>
      <c r="B428" s="487"/>
      <c r="C428" s="487"/>
      <c r="D428" s="487"/>
      <c r="E428" s="487"/>
      <c r="F428" s="487"/>
      <c r="G428" s="487"/>
      <c r="H428" s="487"/>
      <c r="I428" s="487"/>
      <c r="J428" s="487"/>
      <c r="K428" s="487"/>
      <c r="L428" s="487"/>
      <c r="M428" s="487"/>
      <c r="N428" s="487"/>
      <c r="O428" s="487"/>
    </row>
    <row r="429" spans="1:15" ht="16.5" customHeight="1">
      <c r="A429" s="487"/>
      <c r="B429" s="487"/>
      <c r="C429" s="487"/>
      <c r="D429" s="487"/>
      <c r="E429" s="487"/>
      <c r="F429" s="487"/>
      <c r="G429" s="487"/>
      <c r="H429" s="487"/>
      <c r="I429" s="487"/>
      <c r="J429" s="487"/>
      <c r="K429" s="487"/>
      <c r="L429" s="487"/>
      <c r="M429" s="487"/>
      <c r="N429" s="487"/>
      <c r="O429" s="487"/>
    </row>
    <row r="430" spans="1:15" ht="16.5" customHeight="1">
      <c r="A430" s="487"/>
      <c r="B430" s="487"/>
      <c r="C430" s="487"/>
      <c r="D430" s="487"/>
      <c r="E430" s="487"/>
      <c r="F430" s="487"/>
      <c r="G430" s="487"/>
      <c r="H430" s="487"/>
      <c r="I430" s="487"/>
      <c r="J430" s="487"/>
      <c r="K430" s="487"/>
      <c r="L430" s="487"/>
      <c r="M430" s="487"/>
      <c r="N430" s="487"/>
      <c r="O430" s="487"/>
    </row>
    <row r="431" spans="1:15" ht="16.5" customHeight="1">
      <c r="A431" s="487"/>
      <c r="B431" s="487"/>
      <c r="C431" s="487"/>
      <c r="D431" s="487"/>
      <c r="E431" s="487"/>
      <c r="F431" s="487"/>
      <c r="G431" s="487"/>
      <c r="H431" s="487"/>
      <c r="I431" s="487"/>
      <c r="J431" s="487"/>
      <c r="K431" s="487"/>
      <c r="L431" s="487"/>
      <c r="M431" s="487"/>
      <c r="N431" s="487"/>
      <c r="O431" s="487"/>
    </row>
    <row r="432" spans="1:15" ht="16.5" customHeight="1">
      <c r="A432" s="487"/>
      <c r="B432" s="487"/>
      <c r="C432" s="487"/>
      <c r="D432" s="487"/>
      <c r="E432" s="487"/>
      <c r="F432" s="487"/>
      <c r="G432" s="487"/>
      <c r="H432" s="487"/>
      <c r="I432" s="487"/>
      <c r="J432" s="487"/>
      <c r="K432" s="487"/>
      <c r="L432" s="487"/>
      <c r="M432" s="487"/>
      <c r="N432" s="487"/>
      <c r="O432" s="487"/>
    </row>
    <row r="433" spans="1:15" ht="16.5" customHeight="1">
      <c r="A433" s="487"/>
      <c r="B433" s="487"/>
      <c r="C433" s="487"/>
      <c r="D433" s="487"/>
      <c r="E433" s="487"/>
      <c r="F433" s="487"/>
      <c r="G433" s="487"/>
      <c r="H433" s="487"/>
      <c r="I433" s="487"/>
      <c r="J433" s="487"/>
      <c r="K433" s="487"/>
      <c r="L433" s="487"/>
      <c r="M433" s="487"/>
      <c r="N433" s="487"/>
      <c r="O433" s="487"/>
    </row>
    <row r="434" spans="1:15" ht="16.5" customHeight="1">
      <c r="A434" s="487"/>
      <c r="B434" s="487"/>
      <c r="C434" s="487"/>
      <c r="D434" s="487"/>
      <c r="E434" s="487"/>
      <c r="F434" s="487"/>
      <c r="G434" s="487"/>
      <c r="H434" s="487"/>
      <c r="I434" s="487"/>
      <c r="J434" s="487"/>
      <c r="K434" s="487"/>
      <c r="L434" s="487"/>
      <c r="M434" s="487"/>
      <c r="N434" s="487"/>
      <c r="O434" s="487"/>
    </row>
    <row r="435" spans="1:15" ht="16.5" customHeight="1">
      <c r="A435" s="487"/>
      <c r="B435" s="487"/>
      <c r="C435" s="487"/>
      <c r="D435" s="487"/>
      <c r="E435" s="487"/>
      <c r="F435" s="487"/>
      <c r="G435" s="487"/>
      <c r="H435" s="487"/>
      <c r="I435" s="487"/>
      <c r="J435" s="487"/>
      <c r="K435" s="487"/>
      <c r="L435" s="487"/>
      <c r="M435" s="487"/>
      <c r="N435" s="487"/>
      <c r="O435" s="487"/>
    </row>
    <row r="436" spans="1:15" ht="16.5" customHeight="1">
      <c r="A436" s="487"/>
      <c r="B436" s="487"/>
      <c r="C436" s="487"/>
      <c r="D436" s="487"/>
      <c r="E436" s="487"/>
      <c r="F436" s="487"/>
      <c r="G436" s="487"/>
      <c r="H436" s="487"/>
      <c r="I436" s="487"/>
      <c r="J436" s="487"/>
      <c r="K436" s="487"/>
      <c r="L436" s="487"/>
      <c r="M436" s="487"/>
      <c r="N436" s="487"/>
      <c r="O436" s="487"/>
    </row>
    <row r="437" spans="1:15" ht="16.5" customHeight="1">
      <c r="A437" s="487"/>
      <c r="B437" s="487"/>
      <c r="C437" s="487"/>
      <c r="D437" s="487"/>
      <c r="E437" s="487"/>
      <c r="F437" s="487"/>
      <c r="G437" s="487"/>
      <c r="H437" s="487"/>
      <c r="I437" s="487"/>
      <c r="J437" s="487"/>
      <c r="K437" s="487"/>
      <c r="L437" s="487"/>
      <c r="M437" s="487"/>
      <c r="N437" s="487"/>
      <c r="O437" s="487"/>
    </row>
    <row r="438" spans="1:15" ht="16.5" customHeight="1">
      <c r="A438" s="487"/>
      <c r="B438" s="487"/>
      <c r="C438" s="487"/>
      <c r="D438" s="487"/>
      <c r="E438" s="487"/>
      <c r="F438" s="487"/>
      <c r="G438" s="487"/>
      <c r="H438" s="487"/>
      <c r="I438" s="487"/>
      <c r="J438" s="487"/>
      <c r="K438" s="487"/>
      <c r="L438" s="487"/>
      <c r="M438" s="487"/>
      <c r="N438" s="487"/>
      <c r="O438" s="487"/>
    </row>
    <row r="439" spans="1:15" ht="16.5" customHeight="1">
      <c r="A439" s="487"/>
      <c r="B439" s="487"/>
      <c r="C439" s="487"/>
      <c r="D439" s="487"/>
      <c r="E439" s="487"/>
      <c r="F439" s="487"/>
      <c r="G439" s="487"/>
      <c r="H439" s="487"/>
      <c r="I439" s="487"/>
      <c r="J439" s="487"/>
      <c r="K439" s="487"/>
      <c r="L439" s="487"/>
      <c r="M439" s="487"/>
      <c r="N439" s="487"/>
      <c r="O439" s="487"/>
    </row>
    <row r="440" spans="1:15" ht="16.5" customHeight="1">
      <c r="A440" s="487"/>
      <c r="B440" s="487"/>
      <c r="C440" s="487"/>
      <c r="D440" s="487"/>
      <c r="E440" s="487"/>
      <c r="F440" s="487"/>
      <c r="G440" s="487"/>
      <c r="H440" s="487"/>
      <c r="I440" s="487"/>
      <c r="J440" s="487"/>
      <c r="K440" s="487"/>
      <c r="L440" s="487"/>
      <c r="M440" s="487"/>
      <c r="N440" s="487"/>
      <c r="O440" s="487"/>
    </row>
    <row r="441" spans="1:15" ht="16.5" customHeight="1">
      <c r="A441" s="487"/>
      <c r="B441" s="487"/>
      <c r="C441" s="487"/>
      <c r="D441" s="487"/>
      <c r="E441" s="487"/>
      <c r="F441" s="487"/>
      <c r="G441" s="487"/>
      <c r="H441" s="487"/>
      <c r="I441" s="487"/>
      <c r="J441" s="487"/>
      <c r="K441" s="487"/>
      <c r="L441" s="487"/>
      <c r="M441" s="487"/>
      <c r="N441" s="487"/>
      <c r="O441" s="487"/>
    </row>
    <row r="442" spans="1:15" ht="16.5" customHeight="1">
      <c r="A442" s="487"/>
      <c r="B442" s="487"/>
      <c r="C442" s="487"/>
      <c r="D442" s="487"/>
      <c r="E442" s="487"/>
      <c r="F442" s="487"/>
      <c r="G442" s="487"/>
      <c r="H442" s="487"/>
      <c r="I442" s="487"/>
      <c r="J442" s="487"/>
      <c r="K442" s="487"/>
      <c r="L442" s="487"/>
      <c r="M442" s="487"/>
      <c r="N442" s="487"/>
      <c r="O442" s="487"/>
    </row>
    <row r="443" spans="1:15" ht="16.5" customHeight="1">
      <c r="A443" s="487"/>
      <c r="B443" s="487"/>
      <c r="C443" s="487"/>
      <c r="D443" s="487"/>
      <c r="E443" s="487"/>
      <c r="F443" s="487"/>
      <c r="G443" s="487"/>
      <c r="H443" s="487"/>
      <c r="I443" s="487"/>
      <c r="J443" s="487"/>
      <c r="K443" s="487"/>
      <c r="L443" s="487"/>
      <c r="M443" s="487"/>
      <c r="N443" s="487"/>
      <c r="O443" s="487"/>
    </row>
    <row r="444" spans="1:15" ht="16.5" customHeight="1">
      <c r="A444" s="487"/>
      <c r="B444" s="487"/>
      <c r="C444" s="487"/>
      <c r="D444" s="487"/>
      <c r="E444" s="487"/>
      <c r="F444" s="487"/>
      <c r="G444" s="487"/>
      <c r="H444" s="487"/>
      <c r="I444" s="487"/>
      <c r="J444" s="487"/>
      <c r="K444" s="487"/>
      <c r="L444" s="487"/>
      <c r="M444" s="487"/>
      <c r="N444" s="487"/>
      <c r="O444" s="487"/>
    </row>
    <row r="445" spans="1:15" ht="16.5" customHeight="1">
      <c r="A445" s="487"/>
      <c r="B445" s="487"/>
      <c r="C445" s="487"/>
      <c r="D445" s="487"/>
      <c r="E445" s="487"/>
      <c r="F445" s="487"/>
      <c r="G445" s="487"/>
      <c r="H445" s="487"/>
      <c r="I445" s="487"/>
      <c r="J445" s="487"/>
      <c r="K445" s="487"/>
      <c r="L445" s="487"/>
      <c r="M445" s="487"/>
      <c r="N445" s="487"/>
      <c r="O445" s="487"/>
    </row>
    <row r="446" spans="1:15" ht="16.5" customHeight="1">
      <c r="A446" s="487"/>
      <c r="B446" s="487"/>
      <c r="C446" s="487"/>
      <c r="D446" s="487"/>
      <c r="E446" s="487"/>
      <c r="F446" s="487"/>
      <c r="G446" s="487"/>
      <c r="H446" s="487"/>
      <c r="I446" s="487"/>
      <c r="J446" s="487"/>
      <c r="K446" s="487"/>
      <c r="L446" s="487"/>
      <c r="M446" s="487"/>
      <c r="N446" s="487"/>
      <c r="O446" s="487"/>
    </row>
    <row r="447" spans="1:15" ht="16.5" customHeight="1">
      <c r="A447" s="487"/>
      <c r="B447" s="487"/>
      <c r="C447" s="487"/>
      <c r="D447" s="487"/>
      <c r="E447" s="487"/>
      <c r="F447" s="487"/>
      <c r="G447" s="487"/>
      <c r="H447" s="487"/>
      <c r="I447" s="487"/>
      <c r="J447" s="487"/>
      <c r="K447" s="487"/>
      <c r="L447" s="487"/>
      <c r="M447" s="487"/>
      <c r="N447" s="487"/>
      <c r="O447" s="487"/>
    </row>
    <row r="448" spans="1:15" ht="16.5" customHeight="1">
      <c r="A448" s="487"/>
      <c r="B448" s="487"/>
      <c r="C448" s="487"/>
      <c r="D448" s="487"/>
      <c r="E448" s="487"/>
      <c r="F448" s="487"/>
      <c r="G448" s="487"/>
      <c r="H448" s="487"/>
      <c r="I448" s="487"/>
      <c r="J448" s="487"/>
      <c r="K448" s="487"/>
      <c r="L448" s="487"/>
      <c r="M448" s="487"/>
      <c r="N448" s="487"/>
      <c r="O448" s="487"/>
    </row>
    <row r="449" spans="1:15" ht="16.5" customHeight="1">
      <c r="A449" s="487"/>
      <c r="B449" s="487"/>
      <c r="C449" s="487"/>
      <c r="D449" s="487"/>
      <c r="E449" s="487"/>
      <c r="F449" s="487"/>
      <c r="G449" s="487"/>
      <c r="H449" s="487"/>
      <c r="I449" s="487"/>
      <c r="J449" s="487"/>
      <c r="K449" s="487"/>
      <c r="L449" s="487"/>
      <c r="M449" s="487"/>
      <c r="N449" s="487"/>
      <c r="O449" s="487"/>
    </row>
    <row r="450" spans="1:15" ht="16.5" customHeight="1">
      <c r="A450" s="487"/>
      <c r="B450" s="487"/>
      <c r="C450" s="487"/>
      <c r="D450" s="487"/>
      <c r="E450" s="487"/>
      <c r="F450" s="487"/>
      <c r="G450" s="487"/>
      <c r="H450" s="487"/>
      <c r="I450" s="487"/>
      <c r="J450" s="487"/>
      <c r="K450" s="487"/>
      <c r="L450" s="487"/>
      <c r="M450" s="487"/>
      <c r="N450" s="487"/>
      <c r="O450" s="487"/>
    </row>
    <row r="451" spans="1:15" ht="16.5" customHeight="1">
      <c r="A451" s="487"/>
      <c r="B451" s="487"/>
      <c r="C451" s="487"/>
      <c r="D451" s="487"/>
      <c r="E451" s="487"/>
      <c r="F451" s="487"/>
      <c r="G451" s="487"/>
      <c r="H451" s="487"/>
      <c r="I451" s="487"/>
      <c r="J451" s="487"/>
      <c r="K451" s="487"/>
      <c r="L451" s="487"/>
      <c r="M451" s="487"/>
      <c r="N451" s="487"/>
      <c r="O451" s="487"/>
    </row>
    <row r="452" spans="1:15" ht="16.5" customHeight="1">
      <c r="A452" s="487"/>
      <c r="B452" s="487"/>
      <c r="C452" s="487"/>
      <c r="D452" s="487"/>
      <c r="E452" s="487"/>
      <c r="F452" s="487"/>
      <c r="G452" s="487"/>
      <c r="H452" s="487"/>
      <c r="I452" s="487"/>
      <c r="J452" s="487"/>
      <c r="K452" s="487"/>
      <c r="L452" s="487"/>
      <c r="M452" s="487"/>
      <c r="N452" s="487"/>
      <c r="O452" s="487"/>
    </row>
    <row r="453" spans="1:15" ht="16.5" customHeight="1">
      <c r="A453" s="487"/>
      <c r="B453" s="487"/>
      <c r="C453" s="487"/>
      <c r="D453" s="487"/>
      <c r="E453" s="487"/>
      <c r="F453" s="487"/>
      <c r="G453" s="487"/>
      <c r="H453" s="487"/>
      <c r="I453" s="487"/>
      <c r="J453" s="487"/>
      <c r="K453" s="487"/>
      <c r="L453" s="487"/>
      <c r="M453" s="487"/>
      <c r="N453" s="487"/>
      <c r="O453" s="487"/>
    </row>
    <row r="454" spans="1:15" ht="16.5" customHeight="1">
      <c r="A454" s="487"/>
      <c r="B454" s="487"/>
      <c r="C454" s="487"/>
      <c r="D454" s="487"/>
      <c r="E454" s="487"/>
      <c r="F454" s="487"/>
      <c r="G454" s="487"/>
      <c r="H454" s="487"/>
      <c r="I454" s="487"/>
      <c r="J454" s="487"/>
      <c r="K454" s="487"/>
      <c r="L454" s="487"/>
      <c r="M454" s="487"/>
      <c r="N454" s="487"/>
      <c r="O454" s="487"/>
    </row>
    <row r="455" spans="1:15" ht="16.5" customHeight="1">
      <c r="A455" s="487"/>
      <c r="B455" s="487"/>
      <c r="C455" s="487"/>
      <c r="D455" s="487"/>
      <c r="E455" s="487"/>
      <c r="F455" s="487"/>
      <c r="G455" s="487"/>
      <c r="H455" s="487"/>
      <c r="I455" s="487"/>
      <c r="J455" s="487"/>
      <c r="K455" s="487"/>
      <c r="L455" s="487"/>
      <c r="M455" s="487"/>
      <c r="N455" s="487"/>
      <c r="O455" s="487"/>
    </row>
    <row r="456" spans="1:15" ht="16.5" customHeight="1">
      <c r="A456" s="487"/>
      <c r="B456" s="487"/>
      <c r="C456" s="487"/>
      <c r="D456" s="487"/>
      <c r="E456" s="487"/>
      <c r="F456" s="487"/>
      <c r="G456" s="487"/>
      <c r="H456" s="487"/>
      <c r="I456" s="487"/>
      <c r="J456" s="487"/>
      <c r="K456" s="487"/>
      <c r="L456" s="487"/>
      <c r="M456" s="487"/>
      <c r="N456" s="487"/>
      <c r="O456" s="487"/>
    </row>
    <row r="457" spans="1:15" ht="16.5" customHeight="1">
      <c r="A457" s="487"/>
      <c r="B457" s="487"/>
      <c r="C457" s="487"/>
      <c r="D457" s="487"/>
      <c r="E457" s="487"/>
      <c r="F457" s="487"/>
      <c r="G457" s="487"/>
      <c r="H457" s="487"/>
      <c r="I457" s="487"/>
      <c r="J457" s="487"/>
      <c r="K457" s="487"/>
      <c r="L457" s="487"/>
      <c r="M457" s="487"/>
      <c r="N457" s="487"/>
      <c r="O457" s="487"/>
    </row>
    <row r="458" spans="1:15" ht="16.5" customHeight="1">
      <c r="A458" s="487"/>
      <c r="B458" s="487"/>
      <c r="C458" s="487"/>
      <c r="D458" s="487"/>
      <c r="E458" s="487"/>
      <c r="F458" s="487"/>
      <c r="G458" s="487"/>
      <c r="H458" s="487"/>
      <c r="I458" s="487"/>
      <c r="J458" s="487"/>
      <c r="K458" s="487"/>
      <c r="L458" s="487"/>
      <c r="M458" s="487"/>
      <c r="N458" s="487"/>
      <c r="O458" s="487"/>
    </row>
    <row r="459" spans="1:15" ht="16.5" customHeight="1">
      <c r="A459" s="487"/>
      <c r="B459" s="487"/>
      <c r="C459" s="487"/>
      <c r="D459" s="487"/>
      <c r="E459" s="487"/>
      <c r="F459" s="487"/>
      <c r="G459" s="487"/>
      <c r="H459" s="487"/>
      <c r="I459" s="487"/>
      <c r="J459" s="487"/>
      <c r="K459" s="487"/>
      <c r="L459" s="487"/>
      <c r="M459" s="487"/>
      <c r="N459" s="487"/>
      <c r="O459" s="487"/>
    </row>
    <row r="460" spans="1:15" ht="16.5" customHeight="1">
      <c r="A460" s="487"/>
      <c r="B460" s="487"/>
      <c r="C460" s="487"/>
      <c r="D460" s="487"/>
      <c r="E460" s="487"/>
      <c r="F460" s="487"/>
      <c r="G460" s="487"/>
      <c r="H460" s="487"/>
      <c r="I460" s="487"/>
      <c r="J460" s="487"/>
      <c r="K460" s="487"/>
      <c r="L460" s="487"/>
      <c r="M460" s="487"/>
      <c r="N460" s="487"/>
      <c r="O460" s="487"/>
    </row>
    <row r="461" spans="1:15" ht="16.5" customHeight="1">
      <c r="A461" s="487"/>
      <c r="B461" s="487"/>
      <c r="C461" s="487"/>
      <c r="D461" s="487"/>
      <c r="E461" s="487"/>
      <c r="F461" s="487"/>
      <c r="G461" s="487"/>
      <c r="H461" s="487"/>
      <c r="I461" s="487"/>
      <c r="J461" s="487"/>
      <c r="K461" s="487"/>
      <c r="L461" s="487"/>
      <c r="M461" s="487"/>
      <c r="N461" s="487"/>
      <c r="O461" s="487"/>
    </row>
    <row r="462" spans="1:15" ht="16.5" customHeight="1">
      <c r="A462" s="487"/>
      <c r="B462" s="487"/>
      <c r="C462" s="487"/>
      <c r="D462" s="487"/>
      <c r="E462" s="487"/>
      <c r="F462" s="487"/>
      <c r="G462" s="487"/>
      <c r="H462" s="487"/>
      <c r="I462" s="487"/>
      <c r="J462" s="487"/>
      <c r="K462" s="487"/>
      <c r="L462" s="487"/>
      <c r="M462" s="487"/>
      <c r="N462" s="487"/>
      <c r="O462" s="487"/>
    </row>
    <row r="463" spans="1:15" ht="16.5" customHeight="1">
      <c r="A463" s="487"/>
      <c r="B463" s="487"/>
      <c r="C463" s="487"/>
      <c r="D463" s="487"/>
      <c r="E463" s="487"/>
      <c r="F463" s="487"/>
      <c r="G463" s="487"/>
      <c r="H463" s="487"/>
      <c r="I463" s="487"/>
      <c r="J463" s="487"/>
      <c r="K463" s="487"/>
      <c r="L463" s="487"/>
      <c r="M463" s="487"/>
      <c r="N463" s="487"/>
      <c r="O463" s="487"/>
    </row>
    <row r="464" spans="1:15" ht="16.5" customHeight="1">
      <c r="A464" s="487"/>
      <c r="B464" s="487"/>
      <c r="C464" s="487"/>
      <c r="D464" s="487"/>
      <c r="E464" s="487"/>
      <c r="F464" s="487"/>
      <c r="G464" s="487"/>
      <c r="H464" s="487"/>
      <c r="I464" s="487"/>
      <c r="J464" s="487"/>
      <c r="K464" s="487"/>
      <c r="L464" s="487"/>
      <c r="M464" s="487"/>
      <c r="N464" s="487"/>
      <c r="O464" s="487"/>
    </row>
    <row r="465" spans="1:15" ht="16.5" customHeight="1">
      <c r="A465" s="487"/>
      <c r="B465" s="487"/>
      <c r="C465" s="487"/>
      <c r="D465" s="487"/>
      <c r="E465" s="487"/>
      <c r="F465" s="487"/>
      <c r="G465" s="487"/>
      <c r="H465" s="487"/>
      <c r="I465" s="487"/>
      <c r="J465" s="487"/>
      <c r="K465" s="487"/>
      <c r="L465" s="487"/>
      <c r="M465" s="487"/>
      <c r="N465" s="487"/>
      <c r="O465" s="487"/>
    </row>
    <row r="466" spans="1:15" ht="16.5" customHeight="1">
      <c r="A466" s="487"/>
      <c r="B466" s="487"/>
      <c r="C466" s="487"/>
      <c r="D466" s="487"/>
      <c r="E466" s="487"/>
      <c r="F466" s="487"/>
      <c r="G466" s="487"/>
      <c r="H466" s="487"/>
      <c r="I466" s="487"/>
      <c r="J466" s="487"/>
      <c r="K466" s="487"/>
      <c r="L466" s="487"/>
      <c r="M466" s="487"/>
      <c r="N466" s="487"/>
      <c r="O466" s="487"/>
    </row>
    <row r="467" spans="1:15" ht="16.5" customHeight="1">
      <c r="A467" s="487"/>
      <c r="B467" s="487"/>
      <c r="C467" s="487"/>
      <c r="D467" s="487"/>
      <c r="E467" s="487"/>
      <c r="F467" s="487"/>
      <c r="G467" s="487"/>
      <c r="H467" s="487"/>
      <c r="I467" s="487"/>
      <c r="J467" s="487"/>
      <c r="K467" s="487"/>
      <c r="L467" s="487"/>
      <c r="M467" s="487"/>
      <c r="N467" s="487"/>
      <c r="O467" s="487"/>
    </row>
    <row r="468" spans="1:15" ht="16.5" customHeight="1">
      <c r="A468" s="487"/>
      <c r="B468" s="487"/>
      <c r="C468" s="487"/>
      <c r="D468" s="487"/>
      <c r="E468" s="487"/>
      <c r="F468" s="487"/>
      <c r="G468" s="487"/>
      <c r="H468" s="487"/>
      <c r="I468" s="487"/>
      <c r="J468" s="487"/>
      <c r="K468" s="487"/>
      <c r="L468" s="487"/>
      <c r="M468" s="487"/>
      <c r="N468" s="487"/>
      <c r="O468" s="487"/>
    </row>
    <row r="469" spans="1:15" ht="16.5" customHeight="1">
      <c r="A469" s="487"/>
      <c r="B469" s="487"/>
      <c r="C469" s="487"/>
      <c r="D469" s="487"/>
      <c r="E469" s="487"/>
      <c r="F469" s="487"/>
      <c r="G469" s="487"/>
      <c r="H469" s="487"/>
      <c r="I469" s="487"/>
      <c r="J469" s="487"/>
      <c r="K469" s="487"/>
      <c r="L469" s="487"/>
      <c r="M469" s="487"/>
      <c r="N469" s="487"/>
      <c r="O469" s="487"/>
    </row>
    <row r="470" spans="1:15" ht="16.5" customHeight="1">
      <c r="A470" s="487"/>
      <c r="B470" s="487"/>
      <c r="C470" s="487"/>
      <c r="D470" s="487"/>
      <c r="E470" s="487"/>
      <c r="F470" s="487"/>
      <c r="G470" s="487"/>
      <c r="H470" s="487"/>
      <c r="I470" s="487"/>
      <c r="J470" s="487"/>
      <c r="K470" s="487"/>
      <c r="L470" s="487"/>
      <c r="M470" s="487"/>
      <c r="N470" s="487"/>
      <c r="O470" s="487"/>
    </row>
    <row r="471" spans="1:15" ht="16.5" customHeight="1">
      <c r="A471" s="487"/>
      <c r="B471" s="487"/>
      <c r="C471" s="487"/>
      <c r="D471" s="487"/>
      <c r="E471" s="487"/>
      <c r="F471" s="487"/>
      <c r="G471" s="487"/>
      <c r="H471" s="487"/>
      <c r="I471" s="487"/>
      <c r="J471" s="487"/>
      <c r="K471" s="487"/>
      <c r="L471" s="487"/>
      <c r="M471" s="487"/>
      <c r="N471" s="487"/>
      <c r="O471" s="487"/>
    </row>
    <row r="472" spans="1:15" ht="16.5" customHeight="1">
      <c r="A472" s="487"/>
      <c r="B472" s="487"/>
      <c r="C472" s="487"/>
      <c r="D472" s="487"/>
      <c r="E472" s="487"/>
      <c r="F472" s="487"/>
      <c r="G472" s="487"/>
      <c r="H472" s="487"/>
      <c r="I472" s="487"/>
      <c r="J472" s="487"/>
      <c r="K472" s="487"/>
      <c r="L472" s="487"/>
      <c r="M472" s="487"/>
      <c r="N472" s="487"/>
      <c r="O472" s="487"/>
    </row>
    <row r="473" spans="1:15" ht="16.5" customHeight="1">
      <c r="A473" s="487"/>
      <c r="B473" s="487"/>
      <c r="C473" s="487"/>
      <c r="D473" s="487"/>
      <c r="E473" s="487"/>
      <c r="F473" s="487"/>
      <c r="G473" s="487"/>
      <c r="H473" s="487"/>
      <c r="I473" s="487"/>
      <c r="J473" s="487"/>
      <c r="K473" s="487"/>
      <c r="L473" s="487"/>
      <c r="M473" s="487"/>
      <c r="N473" s="487"/>
      <c r="O473" s="487"/>
    </row>
    <row r="474" spans="1:15" ht="16.5" customHeight="1">
      <c r="A474" s="487"/>
      <c r="B474" s="487"/>
      <c r="C474" s="487"/>
      <c r="D474" s="487"/>
      <c r="E474" s="487"/>
      <c r="F474" s="487"/>
      <c r="G474" s="487"/>
      <c r="H474" s="487"/>
      <c r="I474" s="487"/>
      <c r="J474" s="487"/>
      <c r="K474" s="487"/>
      <c r="L474" s="487"/>
      <c r="M474" s="487"/>
      <c r="N474" s="487"/>
      <c r="O474" s="487"/>
    </row>
    <row r="475" spans="1:15" ht="16.5" customHeight="1">
      <c r="A475" s="487"/>
      <c r="B475" s="487"/>
      <c r="C475" s="487"/>
      <c r="D475" s="487"/>
      <c r="E475" s="487"/>
      <c r="F475" s="487"/>
      <c r="G475" s="487"/>
      <c r="H475" s="487"/>
      <c r="I475" s="487"/>
      <c r="J475" s="487"/>
      <c r="K475" s="487"/>
      <c r="L475" s="487"/>
      <c r="M475" s="487"/>
      <c r="N475" s="487"/>
      <c r="O475" s="487"/>
    </row>
    <row r="476" spans="1:15" ht="16.5" customHeight="1">
      <c r="A476" s="487"/>
      <c r="B476" s="487"/>
      <c r="C476" s="487"/>
      <c r="D476" s="487"/>
      <c r="E476" s="487"/>
      <c r="F476" s="487"/>
      <c r="G476" s="487"/>
      <c r="H476" s="487"/>
      <c r="I476" s="487"/>
      <c r="J476" s="487"/>
      <c r="K476" s="487"/>
      <c r="L476" s="487"/>
      <c r="M476" s="487"/>
      <c r="N476" s="487"/>
      <c r="O476" s="487"/>
    </row>
    <row r="477" spans="1:15" ht="16.5" customHeight="1">
      <c r="A477" s="487"/>
      <c r="B477" s="487"/>
      <c r="C477" s="487"/>
      <c r="D477" s="487"/>
      <c r="E477" s="487"/>
      <c r="F477" s="487"/>
      <c r="G477" s="487"/>
      <c r="H477" s="487"/>
      <c r="I477" s="487"/>
      <c r="J477" s="487"/>
      <c r="K477" s="487"/>
      <c r="L477" s="487"/>
      <c r="M477" s="487"/>
      <c r="N477" s="487"/>
      <c r="O477" s="487"/>
    </row>
    <row r="478" spans="1:15" ht="16.5" customHeight="1">
      <c r="A478" s="487"/>
      <c r="B478" s="487"/>
      <c r="C478" s="487"/>
      <c r="D478" s="487"/>
      <c r="E478" s="487"/>
      <c r="F478" s="487"/>
      <c r="G478" s="487"/>
      <c r="H478" s="487"/>
      <c r="I478" s="487"/>
      <c r="J478" s="487"/>
      <c r="K478" s="487"/>
      <c r="L478" s="487"/>
      <c r="M478" s="487"/>
      <c r="N478" s="487"/>
      <c r="O478" s="487"/>
    </row>
    <row r="479" spans="1:15" ht="16.5" customHeight="1">
      <c r="A479" s="487"/>
      <c r="B479" s="487"/>
      <c r="C479" s="487"/>
      <c r="D479" s="487"/>
      <c r="E479" s="487"/>
      <c r="F479" s="487"/>
      <c r="G479" s="487"/>
      <c r="H479" s="487"/>
      <c r="I479" s="487"/>
      <c r="J479" s="487"/>
      <c r="K479" s="487"/>
      <c r="L479" s="487"/>
      <c r="M479" s="487"/>
      <c r="N479" s="487"/>
      <c r="O479" s="487"/>
    </row>
    <row r="480" spans="1:15" ht="16.5" customHeight="1">
      <c r="A480" s="487"/>
      <c r="B480" s="487"/>
      <c r="C480" s="487"/>
      <c r="D480" s="487"/>
      <c r="E480" s="487"/>
      <c r="F480" s="487"/>
      <c r="G480" s="487"/>
      <c r="H480" s="487"/>
      <c r="I480" s="487"/>
      <c r="J480" s="487"/>
      <c r="K480" s="487"/>
      <c r="L480" s="487"/>
      <c r="M480" s="487"/>
      <c r="N480" s="487"/>
      <c r="O480" s="487"/>
    </row>
    <row r="481" spans="1:15" ht="16.5" customHeight="1">
      <c r="A481" s="487"/>
      <c r="B481" s="487"/>
      <c r="C481" s="487"/>
      <c r="D481" s="487"/>
      <c r="E481" s="487"/>
      <c r="F481" s="487"/>
      <c r="G481" s="487"/>
      <c r="H481" s="487"/>
      <c r="I481" s="487"/>
      <c r="J481" s="487"/>
      <c r="K481" s="487"/>
      <c r="L481" s="487"/>
      <c r="M481" s="487"/>
      <c r="N481" s="487"/>
      <c r="O481" s="487"/>
    </row>
    <row r="482" spans="1:15" ht="16.5" customHeight="1">
      <c r="A482" s="487"/>
      <c r="B482" s="487"/>
      <c r="C482" s="487"/>
      <c r="D482" s="487"/>
      <c r="E482" s="487"/>
      <c r="F482" s="487"/>
      <c r="G482" s="487"/>
      <c r="H482" s="487"/>
      <c r="I482" s="487"/>
      <c r="J482" s="487"/>
      <c r="K482" s="487"/>
      <c r="L482" s="487"/>
      <c r="M482" s="487"/>
      <c r="N482" s="487"/>
      <c r="O482" s="487"/>
    </row>
    <row r="483" spans="1:15" ht="16.5" customHeight="1">
      <c r="A483" s="487"/>
      <c r="B483" s="487"/>
      <c r="C483" s="487"/>
      <c r="D483" s="487"/>
      <c r="E483" s="487"/>
      <c r="F483" s="487"/>
      <c r="G483" s="487"/>
      <c r="H483" s="487"/>
      <c r="I483" s="487"/>
      <c r="J483" s="487"/>
      <c r="K483" s="487"/>
      <c r="L483" s="487"/>
      <c r="M483" s="487"/>
      <c r="N483" s="487"/>
      <c r="O483" s="487"/>
    </row>
    <row r="484" spans="1:15" ht="16.5" customHeight="1">
      <c r="A484" s="487"/>
      <c r="B484" s="487"/>
      <c r="C484" s="487"/>
      <c r="D484" s="487"/>
      <c r="E484" s="487"/>
      <c r="F484" s="487"/>
      <c r="G484" s="487"/>
      <c r="H484" s="487"/>
      <c r="I484" s="487"/>
      <c r="J484" s="487"/>
      <c r="K484" s="487"/>
      <c r="L484" s="487"/>
      <c r="M484" s="487"/>
      <c r="N484" s="487"/>
      <c r="O484" s="487"/>
    </row>
    <row r="485" spans="1:15" ht="16.5" customHeight="1">
      <c r="A485" s="487"/>
      <c r="B485" s="487"/>
      <c r="C485" s="487"/>
      <c r="D485" s="487"/>
      <c r="E485" s="487"/>
      <c r="F485" s="487"/>
      <c r="G485" s="487"/>
      <c r="H485" s="487"/>
      <c r="I485" s="487"/>
      <c r="J485" s="487"/>
      <c r="K485" s="487"/>
      <c r="L485" s="487"/>
      <c r="M485" s="487"/>
      <c r="N485" s="487"/>
      <c r="O485" s="487"/>
    </row>
    <row r="486" spans="1:15" ht="16.5" customHeight="1">
      <c r="A486" s="487"/>
      <c r="B486" s="487"/>
      <c r="C486" s="487"/>
      <c r="D486" s="487"/>
      <c r="E486" s="487"/>
      <c r="F486" s="487"/>
      <c r="G486" s="487"/>
      <c r="H486" s="487"/>
      <c r="I486" s="487"/>
      <c r="J486" s="487"/>
      <c r="K486" s="487"/>
      <c r="L486" s="487"/>
      <c r="M486" s="487"/>
      <c r="N486" s="487"/>
      <c r="O486" s="487"/>
    </row>
    <row r="487" spans="1:15" ht="16.5" customHeight="1">
      <c r="A487" s="487"/>
      <c r="B487" s="487"/>
      <c r="C487" s="487"/>
      <c r="D487" s="487"/>
      <c r="E487" s="487"/>
      <c r="F487" s="487"/>
      <c r="G487" s="487"/>
      <c r="H487" s="487"/>
      <c r="I487" s="487"/>
      <c r="J487" s="487"/>
      <c r="K487" s="487"/>
      <c r="L487" s="487"/>
      <c r="M487" s="487"/>
      <c r="N487" s="487"/>
      <c r="O487" s="487"/>
    </row>
    <row r="488" spans="1:15" ht="16.5" customHeight="1">
      <c r="A488" s="487"/>
      <c r="B488" s="487"/>
      <c r="C488" s="487"/>
      <c r="D488" s="487"/>
      <c r="E488" s="487"/>
      <c r="F488" s="487"/>
      <c r="G488" s="487"/>
      <c r="H488" s="487"/>
      <c r="I488" s="487"/>
      <c r="J488" s="487"/>
      <c r="K488" s="487"/>
      <c r="L488" s="487"/>
      <c r="M488" s="487"/>
      <c r="N488" s="487"/>
      <c r="O488" s="487"/>
    </row>
    <row r="489" spans="1:15" ht="16.5" customHeight="1">
      <c r="A489" s="487"/>
      <c r="B489" s="487"/>
      <c r="C489" s="487"/>
      <c r="D489" s="487"/>
      <c r="E489" s="487"/>
      <c r="F489" s="487"/>
      <c r="G489" s="487"/>
      <c r="H489" s="487"/>
      <c r="I489" s="487"/>
      <c r="J489" s="487"/>
      <c r="K489" s="487"/>
      <c r="L489" s="487"/>
      <c r="M489" s="487"/>
      <c r="N489" s="487"/>
      <c r="O489" s="487"/>
    </row>
    <row r="490" spans="1:15" ht="16.5" customHeight="1">
      <c r="A490" s="487"/>
      <c r="B490" s="487"/>
      <c r="C490" s="487"/>
      <c r="D490" s="487"/>
      <c r="E490" s="487"/>
      <c r="F490" s="487"/>
      <c r="G490" s="487"/>
      <c r="H490" s="487"/>
      <c r="I490" s="487"/>
      <c r="J490" s="487"/>
      <c r="K490" s="487"/>
      <c r="L490" s="487"/>
      <c r="M490" s="487"/>
      <c r="N490" s="487"/>
      <c r="O490" s="487"/>
    </row>
    <row r="491" spans="1:15" ht="16.5" customHeight="1">
      <c r="A491" s="487"/>
      <c r="B491" s="487"/>
      <c r="C491" s="487"/>
      <c r="D491" s="487"/>
      <c r="E491" s="487"/>
      <c r="F491" s="487"/>
      <c r="G491" s="487"/>
      <c r="H491" s="487"/>
      <c r="I491" s="487"/>
      <c r="J491" s="487"/>
      <c r="K491" s="487"/>
      <c r="L491" s="487"/>
      <c r="M491" s="487"/>
      <c r="N491" s="487"/>
      <c r="O491" s="487"/>
    </row>
    <row r="492" spans="1:15" ht="16.5" customHeight="1">
      <c r="A492" s="487"/>
      <c r="B492" s="487"/>
      <c r="C492" s="487"/>
      <c r="D492" s="487"/>
      <c r="E492" s="487"/>
      <c r="F492" s="487"/>
      <c r="G492" s="487"/>
      <c r="H492" s="487"/>
      <c r="I492" s="487"/>
      <c r="J492" s="487"/>
      <c r="K492" s="487"/>
      <c r="L492" s="487"/>
      <c r="M492" s="487"/>
      <c r="N492" s="487"/>
      <c r="O492" s="487"/>
    </row>
    <row r="493" spans="1:15" ht="16.5" customHeight="1">
      <c r="A493" s="487"/>
      <c r="B493" s="487"/>
      <c r="C493" s="487"/>
      <c r="D493" s="487"/>
      <c r="E493" s="487"/>
      <c r="F493" s="487"/>
      <c r="G493" s="487"/>
      <c r="H493" s="487"/>
      <c r="I493" s="487"/>
      <c r="J493" s="487"/>
      <c r="K493" s="487"/>
      <c r="L493" s="487"/>
      <c r="M493" s="487"/>
      <c r="N493" s="487"/>
      <c r="O493" s="487"/>
    </row>
    <row r="494" spans="1:15" ht="16.5" customHeight="1">
      <c r="A494" s="487"/>
      <c r="B494" s="487"/>
      <c r="C494" s="487"/>
      <c r="D494" s="487"/>
      <c r="E494" s="487"/>
      <c r="F494" s="487"/>
      <c r="G494" s="487"/>
      <c r="H494" s="487"/>
      <c r="I494" s="487"/>
      <c r="J494" s="487"/>
      <c r="K494" s="487"/>
      <c r="L494" s="487"/>
      <c r="M494" s="487"/>
      <c r="N494" s="487"/>
      <c r="O494" s="487"/>
    </row>
    <row r="495" spans="1:15" ht="16.5" customHeight="1">
      <c r="A495" s="487"/>
      <c r="B495" s="487"/>
      <c r="C495" s="487"/>
      <c r="D495" s="487"/>
      <c r="E495" s="487"/>
      <c r="F495" s="487"/>
      <c r="G495" s="487"/>
      <c r="H495" s="487"/>
      <c r="I495" s="487"/>
      <c r="J495" s="487"/>
      <c r="K495" s="487"/>
      <c r="L495" s="487"/>
      <c r="M495" s="487"/>
      <c r="N495" s="487"/>
      <c r="O495" s="487"/>
    </row>
    <row r="496" spans="1:15" ht="16.5" customHeight="1">
      <c r="A496" s="487"/>
      <c r="B496" s="487"/>
      <c r="C496" s="487"/>
      <c r="D496" s="487"/>
      <c r="E496" s="487"/>
      <c r="F496" s="487"/>
      <c r="G496" s="487"/>
      <c r="H496" s="487"/>
      <c r="I496" s="487"/>
      <c r="J496" s="487"/>
      <c r="K496" s="487"/>
      <c r="L496" s="487"/>
      <c r="M496" s="487"/>
      <c r="N496" s="487"/>
      <c r="O496" s="487"/>
    </row>
    <row r="497" spans="1:15" ht="16.5" customHeight="1">
      <c r="A497" s="487"/>
      <c r="B497" s="487"/>
      <c r="C497" s="487"/>
      <c r="D497" s="487"/>
      <c r="E497" s="487"/>
      <c r="F497" s="487"/>
      <c r="G497" s="487"/>
      <c r="H497" s="487"/>
      <c r="I497" s="487"/>
      <c r="J497" s="487"/>
      <c r="K497" s="487"/>
      <c r="L497" s="487"/>
      <c r="M497" s="487"/>
      <c r="N497" s="487"/>
      <c r="O497" s="487"/>
    </row>
    <row r="498" spans="1:15" ht="16.5" customHeight="1">
      <c r="A498" s="487"/>
      <c r="B498" s="487"/>
      <c r="C498" s="487"/>
      <c r="D498" s="487"/>
      <c r="E498" s="487"/>
      <c r="F498" s="487"/>
      <c r="G498" s="487"/>
      <c r="H498" s="487"/>
      <c r="I498" s="487"/>
      <c r="J498" s="487"/>
      <c r="K498" s="487"/>
      <c r="L498" s="487"/>
      <c r="M498" s="487"/>
      <c r="N498" s="487"/>
      <c r="O498" s="487"/>
    </row>
    <row r="499" spans="1:15" ht="16.5" customHeight="1">
      <c r="A499" s="487"/>
      <c r="B499" s="487"/>
      <c r="C499" s="487"/>
      <c r="D499" s="487"/>
      <c r="E499" s="487"/>
      <c r="F499" s="487"/>
      <c r="G499" s="487"/>
      <c r="H499" s="487"/>
      <c r="I499" s="487"/>
      <c r="J499" s="487"/>
      <c r="K499" s="487"/>
      <c r="L499" s="487"/>
      <c r="M499" s="487"/>
      <c r="N499" s="487"/>
      <c r="O499" s="487"/>
    </row>
    <row r="500" spans="1:15" ht="16.5" customHeight="1">
      <c r="A500" s="487"/>
      <c r="B500" s="487"/>
      <c r="C500" s="487"/>
      <c r="D500" s="487"/>
      <c r="E500" s="487"/>
      <c r="F500" s="487"/>
      <c r="G500" s="487"/>
      <c r="H500" s="487"/>
      <c r="I500" s="487"/>
      <c r="J500" s="487"/>
      <c r="K500" s="487"/>
      <c r="L500" s="487"/>
      <c r="M500" s="487"/>
      <c r="N500" s="487"/>
      <c r="O500" s="487"/>
    </row>
    <row r="501" spans="1:15" ht="16.5" customHeight="1">
      <c r="A501" s="487"/>
      <c r="B501" s="487"/>
      <c r="C501" s="487"/>
      <c r="D501" s="487"/>
      <c r="E501" s="487"/>
      <c r="F501" s="487"/>
      <c r="G501" s="487"/>
      <c r="H501" s="487"/>
      <c r="I501" s="487"/>
      <c r="J501" s="487"/>
      <c r="K501" s="487"/>
      <c r="L501" s="487"/>
      <c r="M501" s="487"/>
      <c r="N501" s="487"/>
      <c r="O501" s="487"/>
    </row>
    <row r="502" spans="1:15" ht="16.5" customHeight="1">
      <c r="A502" s="487"/>
      <c r="B502" s="487"/>
      <c r="C502" s="487"/>
      <c r="D502" s="487"/>
      <c r="E502" s="487"/>
      <c r="F502" s="487"/>
      <c r="G502" s="487"/>
      <c r="H502" s="487"/>
      <c r="I502" s="487"/>
      <c r="J502" s="487"/>
      <c r="K502" s="487"/>
      <c r="L502" s="487"/>
      <c r="M502" s="487"/>
      <c r="N502" s="487"/>
      <c r="O502" s="487"/>
    </row>
    <row r="503" spans="1:15" ht="16.5" customHeight="1">
      <c r="A503" s="487"/>
      <c r="B503" s="487"/>
      <c r="C503" s="487"/>
      <c r="D503" s="487"/>
      <c r="E503" s="487"/>
      <c r="F503" s="487"/>
      <c r="G503" s="487"/>
      <c r="H503" s="487"/>
      <c r="I503" s="487"/>
      <c r="J503" s="487"/>
      <c r="K503" s="487"/>
      <c r="L503" s="487"/>
      <c r="M503" s="487"/>
      <c r="N503" s="487"/>
      <c r="O503" s="487"/>
    </row>
    <row r="504" spans="1:15" ht="16.5" customHeight="1">
      <c r="A504" s="487"/>
      <c r="B504" s="487"/>
      <c r="C504" s="487"/>
      <c r="D504" s="487"/>
      <c r="E504" s="487"/>
      <c r="F504" s="487"/>
      <c r="G504" s="487"/>
      <c r="H504" s="487"/>
      <c r="I504" s="487"/>
      <c r="J504" s="487"/>
      <c r="K504" s="487"/>
      <c r="L504" s="487"/>
      <c r="M504" s="487"/>
      <c r="N504" s="487"/>
      <c r="O504" s="487"/>
    </row>
    <row r="505" spans="1:15" ht="16.5" customHeight="1">
      <c r="A505" s="487"/>
      <c r="B505" s="487"/>
      <c r="C505" s="487"/>
      <c r="D505" s="487"/>
      <c r="E505" s="487"/>
      <c r="F505" s="487"/>
      <c r="G505" s="487"/>
      <c r="H505" s="487"/>
      <c r="I505" s="487"/>
      <c r="J505" s="487"/>
      <c r="K505" s="487"/>
      <c r="L505" s="487"/>
      <c r="M505" s="487"/>
      <c r="N505" s="487"/>
      <c r="O505" s="487"/>
    </row>
    <row r="506" spans="1:15" ht="16.5" customHeight="1">
      <c r="A506" s="487"/>
      <c r="B506" s="487"/>
      <c r="C506" s="487"/>
      <c r="D506" s="487"/>
      <c r="E506" s="487"/>
      <c r="F506" s="487"/>
      <c r="G506" s="487"/>
      <c r="H506" s="487"/>
      <c r="I506" s="487"/>
      <c r="J506" s="487"/>
      <c r="K506" s="487"/>
      <c r="L506" s="487"/>
      <c r="M506" s="487"/>
      <c r="N506" s="487"/>
      <c r="O506" s="487"/>
    </row>
    <row r="507" spans="1:15" ht="16.5" customHeight="1">
      <c r="A507" s="487"/>
      <c r="B507" s="487"/>
      <c r="C507" s="487"/>
      <c r="D507" s="487"/>
      <c r="E507" s="487"/>
      <c r="F507" s="487"/>
      <c r="G507" s="487"/>
      <c r="H507" s="487"/>
      <c r="I507" s="487"/>
      <c r="J507" s="487"/>
      <c r="K507" s="487"/>
      <c r="L507" s="487"/>
      <c r="M507" s="487"/>
      <c r="N507" s="487"/>
      <c r="O507" s="487"/>
    </row>
    <row r="508" spans="1:15" ht="16.5" customHeight="1">
      <c r="A508" s="487"/>
      <c r="B508" s="487"/>
      <c r="C508" s="487"/>
      <c r="D508" s="487"/>
      <c r="E508" s="487"/>
      <c r="F508" s="487"/>
      <c r="G508" s="487"/>
      <c r="H508" s="487"/>
      <c r="I508" s="487"/>
      <c r="J508" s="487"/>
      <c r="K508" s="487"/>
      <c r="L508" s="487"/>
      <c r="M508" s="487"/>
      <c r="N508" s="487"/>
      <c r="O508" s="487"/>
    </row>
    <row r="509" spans="1:15" ht="16.5" customHeight="1">
      <c r="A509" s="487"/>
      <c r="B509" s="487"/>
      <c r="C509" s="487"/>
      <c r="D509" s="487"/>
      <c r="E509" s="487"/>
      <c r="F509" s="487"/>
      <c r="G509" s="487"/>
      <c r="H509" s="487"/>
      <c r="I509" s="487"/>
      <c r="J509" s="487"/>
      <c r="K509" s="487"/>
      <c r="L509" s="487"/>
      <c r="M509" s="487"/>
      <c r="N509" s="487"/>
      <c r="O509" s="487"/>
    </row>
    <row r="510" spans="1:15" ht="16.5" customHeight="1">
      <c r="A510" s="487"/>
      <c r="B510" s="487"/>
      <c r="C510" s="487"/>
      <c r="D510" s="487"/>
      <c r="E510" s="487"/>
      <c r="F510" s="487"/>
      <c r="G510" s="487"/>
      <c r="H510" s="487"/>
      <c r="I510" s="487"/>
      <c r="J510" s="487"/>
      <c r="K510" s="487"/>
      <c r="L510" s="487"/>
      <c r="M510" s="487"/>
      <c r="N510" s="487"/>
      <c r="O510" s="487"/>
    </row>
    <row r="511" spans="1:15" ht="16.5" customHeight="1">
      <c r="A511" s="487"/>
      <c r="B511" s="487"/>
      <c r="C511" s="487"/>
      <c r="D511" s="487"/>
      <c r="E511" s="487"/>
      <c r="F511" s="487"/>
      <c r="G511" s="487"/>
      <c r="H511" s="487"/>
      <c r="I511" s="487"/>
      <c r="J511" s="487"/>
      <c r="K511" s="487"/>
      <c r="L511" s="487"/>
      <c r="M511" s="487"/>
      <c r="N511" s="487"/>
      <c r="O511" s="487"/>
    </row>
    <row r="512" spans="1:15" ht="16.5" customHeight="1">
      <c r="A512" s="487"/>
      <c r="B512" s="487"/>
      <c r="C512" s="487"/>
      <c r="D512" s="487"/>
      <c r="E512" s="487"/>
      <c r="F512" s="487"/>
      <c r="G512" s="487"/>
      <c r="H512" s="487"/>
      <c r="I512" s="487"/>
      <c r="J512" s="487"/>
      <c r="K512" s="487"/>
      <c r="L512" s="487"/>
      <c r="M512" s="487"/>
      <c r="N512" s="487"/>
      <c r="O512" s="487"/>
    </row>
    <row r="513" spans="1:15" ht="16.5" customHeight="1">
      <c r="A513" s="487"/>
      <c r="B513" s="487"/>
      <c r="C513" s="487"/>
      <c r="D513" s="487"/>
      <c r="E513" s="487"/>
      <c r="F513" s="487"/>
      <c r="G513" s="487"/>
      <c r="H513" s="487"/>
      <c r="I513" s="487"/>
      <c r="J513" s="487"/>
      <c r="K513" s="487"/>
      <c r="L513" s="487"/>
      <c r="M513" s="487"/>
      <c r="N513" s="487"/>
      <c r="O513" s="487"/>
    </row>
    <row r="514" spans="1:15" ht="16.5" customHeight="1">
      <c r="A514" s="487"/>
      <c r="B514" s="487"/>
      <c r="C514" s="487"/>
      <c r="D514" s="487"/>
      <c r="E514" s="487"/>
      <c r="F514" s="487"/>
      <c r="G514" s="487"/>
      <c r="H514" s="487"/>
      <c r="I514" s="487"/>
      <c r="J514" s="487"/>
      <c r="K514" s="487"/>
      <c r="L514" s="487"/>
      <c r="M514" s="487"/>
      <c r="N514" s="487"/>
      <c r="O514" s="487"/>
    </row>
    <row r="515" spans="1:15" ht="16.5" customHeight="1">
      <c r="A515" s="487"/>
      <c r="B515" s="487"/>
      <c r="C515" s="487"/>
      <c r="D515" s="487"/>
      <c r="E515" s="487"/>
      <c r="F515" s="487"/>
      <c r="G515" s="487"/>
      <c r="H515" s="487"/>
      <c r="I515" s="487"/>
      <c r="J515" s="487"/>
      <c r="K515" s="487"/>
      <c r="L515" s="487"/>
      <c r="M515" s="487"/>
      <c r="N515" s="487"/>
      <c r="O515" s="487"/>
    </row>
    <row r="516" spans="1:15" ht="16.5" customHeight="1">
      <c r="A516" s="487"/>
      <c r="B516" s="487"/>
      <c r="C516" s="487"/>
      <c r="D516" s="487"/>
      <c r="E516" s="487"/>
      <c r="F516" s="487"/>
      <c r="G516" s="487"/>
      <c r="H516" s="487"/>
      <c r="I516" s="487"/>
      <c r="J516" s="487"/>
      <c r="K516" s="487"/>
      <c r="L516" s="487"/>
      <c r="M516" s="487"/>
      <c r="N516" s="487"/>
      <c r="O516" s="487"/>
    </row>
    <row r="517" spans="1:15" ht="16.5" customHeight="1">
      <c r="A517" s="487"/>
      <c r="B517" s="487"/>
      <c r="C517" s="487"/>
      <c r="D517" s="487"/>
      <c r="E517" s="487"/>
      <c r="F517" s="487"/>
      <c r="G517" s="487"/>
      <c r="H517" s="487"/>
      <c r="I517" s="487"/>
      <c r="J517" s="487"/>
      <c r="K517" s="487"/>
      <c r="L517" s="487"/>
      <c r="M517" s="487"/>
      <c r="N517" s="487"/>
      <c r="O517" s="487"/>
    </row>
    <row r="518" spans="1:15" ht="16.5" customHeight="1">
      <c r="A518" s="487"/>
      <c r="B518" s="487"/>
      <c r="C518" s="487"/>
      <c r="D518" s="487"/>
      <c r="E518" s="487"/>
      <c r="F518" s="487"/>
      <c r="G518" s="487"/>
      <c r="H518" s="487"/>
      <c r="I518" s="487"/>
      <c r="J518" s="487"/>
      <c r="K518" s="487"/>
      <c r="L518" s="487"/>
      <c r="M518" s="487"/>
      <c r="N518" s="487"/>
      <c r="O518" s="487"/>
    </row>
    <row r="519" spans="1:15" ht="16.5" customHeight="1">
      <c r="A519" s="487"/>
      <c r="B519" s="487"/>
      <c r="C519" s="487"/>
      <c r="D519" s="487"/>
      <c r="E519" s="487"/>
      <c r="F519" s="487"/>
      <c r="G519" s="487"/>
      <c r="H519" s="487"/>
      <c r="I519" s="487"/>
      <c r="J519" s="487"/>
      <c r="K519" s="487"/>
      <c r="L519" s="487"/>
      <c r="M519" s="487"/>
      <c r="N519" s="487"/>
      <c r="O519" s="487"/>
    </row>
    <row r="520" spans="1:15" ht="16.5" customHeight="1">
      <c r="A520" s="487"/>
      <c r="B520" s="487"/>
      <c r="C520" s="487"/>
      <c r="D520" s="487"/>
      <c r="E520" s="487"/>
      <c r="F520" s="487"/>
      <c r="G520" s="487"/>
      <c r="H520" s="487"/>
      <c r="I520" s="487"/>
      <c r="J520" s="487"/>
      <c r="K520" s="487"/>
      <c r="L520" s="487"/>
      <c r="M520" s="487"/>
      <c r="N520" s="487"/>
      <c r="O520" s="487"/>
    </row>
    <row r="521" spans="1:15" ht="16.5" customHeight="1">
      <c r="A521" s="487"/>
      <c r="B521" s="487"/>
      <c r="C521" s="487"/>
      <c r="D521" s="487"/>
      <c r="E521" s="487"/>
      <c r="F521" s="487"/>
      <c r="G521" s="487"/>
      <c r="H521" s="487"/>
      <c r="I521" s="487"/>
      <c r="J521" s="487"/>
      <c r="K521" s="487"/>
      <c r="L521" s="487"/>
      <c r="M521" s="487"/>
      <c r="N521" s="487"/>
      <c r="O521" s="487"/>
    </row>
    <row r="522" spans="1:15" ht="16.5" customHeight="1">
      <c r="A522" s="487"/>
      <c r="B522" s="487"/>
      <c r="C522" s="487"/>
      <c r="D522" s="487"/>
      <c r="E522" s="487"/>
      <c r="F522" s="487"/>
      <c r="G522" s="487"/>
      <c r="H522" s="487"/>
      <c r="I522" s="487"/>
      <c r="J522" s="487"/>
      <c r="K522" s="487"/>
      <c r="L522" s="487"/>
      <c r="M522" s="487"/>
      <c r="N522" s="487"/>
      <c r="O522" s="487"/>
    </row>
    <row r="523" spans="1:15" ht="16.5" customHeight="1">
      <c r="A523" s="487"/>
      <c r="B523" s="487"/>
      <c r="C523" s="487"/>
      <c r="D523" s="487"/>
      <c r="E523" s="487"/>
      <c r="F523" s="487"/>
      <c r="G523" s="487"/>
      <c r="H523" s="487"/>
      <c r="I523" s="487"/>
      <c r="J523" s="487"/>
      <c r="K523" s="487"/>
      <c r="L523" s="487"/>
      <c r="M523" s="487"/>
      <c r="N523" s="487"/>
      <c r="O523" s="487"/>
    </row>
    <row r="524" spans="1:15" ht="16.5" customHeight="1">
      <c r="A524" s="487"/>
      <c r="B524" s="487"/>
      <c r="C524" s="487"/>
      <c r="D524" s="487"/>
      <c r="E524" s="487"/>
      <c r="F524" s="487"/>
      <c r="G524" s="487"/>
      <c r="H524" s="487"/>
      <c r="I524" s="487"/>
      <c r="J524" s="487"/>
      <c r="K524" s="487"/>
      <c r="L524" s="487"/>
      <c r="M524" s="487"/>
      <c r="N524" s="487"/>
      <c r="O524" s="487"/>
    </row>
    <row r="525" spans="1:15" ht="16.5" customHeight="1">
      <c r="A525" s="487"/>
      <c r="B525" s="487"/>
      <c r="C525" s="487"/>
      <c r="D525" s="487"/>
      <c r="E525" s="487"/>
      <c r="F525" s="487"/>
      <c r="G525" s="487"/>
      <c r="H525" s="487"/>
      <c r="I525" s="487"/>
      <c r="J525" s="487"/>
      <c r="K525" s="487"/>
      <c r="L525" s="487"/>
      <c r="M525" s="487"/>
      <c r="N525" s="487"/>
      <c r="O525" s="487"/>
    </row>
    <row r="526" spans="1:15" ht="16.5" customHeight="1">
      <c r="A526" s="487"/>
      <c r="B526" s="487"/>
      <c r="C526" s="487"/>
      <c r="D526" s="487"/>
      <c r="E526" s="487"/>
      <c r="F526" s="487"/>
      <c r="G526" s="487"/>
      <c r="H526" s="487"/>
      <c r="I526" s="487"/>
      <c r="J526" s="487"/>
      <c r="K526" s="487"/>
      <c r="L526" s="487"/>
      <c r="M526" s="487"/>
      <c r="N526" s="487"/>
      <c r="O526" s="487"/>
    </row>
    <row r="527" spans="1:15" ht="16.5" customHeight="1">
      <c r="A527" s="487"/>
      <c r="B527" s="487"/>
      <c r="C527" s="487"/>
      <c r="D527" s="487"/>
      <c r="E527" s="487"/>
      <c r="F527" s="487"/>
      <c r="G527" s="487"/>
      <c r="H527" s="487"/>
      <c r="I527" s="487"/>
      <c r="J527" s="487"/>
      <c r="K527" s="487"/>
      <c r="L527" s="487"/>
      <c r="M527" s="487"/>
      <c r="N527" s="487"/>
      <c r="O527" s="487"/>
    </row>
    <row r="528" spans="1:15" ht="16.5" customHeight="1">
      <c r="A528" s="487"/>
      <c r="B528" s="487"/>
      <c r="C528" s="487"/>
      <c r="D528" s="487"/>
      <c r="E528" s="487"/>
      <c r="F528" s="487"/>
      <c r="G528" s="487"/>
      <c r="H528" s="487"/>
      <c r="I528" s="487"/>
      <c r="J528" s="487"/>
      <c r="K528" s="487"/>
      <c r="L528" s="487"/>
      <c r="M528" s="487"/>
      <c r="N528" s="487"/>
      <c r="O528" s="487"/>
    </row>
    <row r="529" spans="1:15" ht="16.5" customHeight="1">
      <c r="A529" s="487"/>
      <c r="B529" s="487"/>
      <c r="C529" s="487"/>
      <c r="D529" s="487"/>
      <c r="E529" s="487"/>
      <c r="F529" s="487"/>
      <c r="G529" s="487"/>
      <c r="H529" s="487"/>
      <c r="I529" s="487"/>
      <c r="J529" s="487"/>
      <c r="K529" s="487"/>
      <c r="L529" s="487"/>
      <c r="M529" s="487"/>
      <c r="N529" s="487"/>
      <c r="O529" s="487"/>
    </row>
    <row r="530" spans="1:15" ht="16.5" customHeight="1">
      <c r="A530" s="487"/>
      <c r="B530" s="487"/>
      <c r="C530" s="487"/>
      <c r="D530" s="487"/>
      <c r="E530" s="487"/>
      <c r="F530" s="487"/>
      <c r="G530" s="487"/>
      <c r="H530" s="487"/>
      <c r="I530" s="487"/>
      <c r="J530" s="487"/>
      <c r="K530" s="487"/>
      <c r="L530" s="487"/>
      <c r="M530" s="487"/>
      <c r="N530" s="487"/>
      <c r="O530" s="487"/>
    </row>
    <row r="531" spans="1:15" ht="16.5" customHeight="1">
      <c r="A531" s="487"/>
      <c r="B531" s="487"/>
      <c r="C531" s="487"/>
      <c r="D531" s="487"/>
      <c r="E531" s="487"/>
      <c r="F531" s="487"/>
      <c r="G531" s="487"/>
      <c r="H531" s="487"/>
      <c r="I531" s="487"/>
      <c r="J531" s="487"/>
      <c r="K531" s="487"/>
      <c r="L531" s="487"/>
      <c r="M531" s="487"/>
      <c r="N531" s="487"/>
      <c r="O531" s="487"/>
    </row>
    <row r="532" spans="1:15" ht="16.5" customHeight="1">
      <c r="A532" s="487"/>
      <c r="B532" s="487"/>
      <c r="C532" s="487"/>
      <c r="D532" s="487"/>
      <c r="E532" s="487"/>
      <c r="F532" s="487"/>
      <c r="G532" s="487"/>
      <c r="H532" s="487"/>
      <c r="I532" s="487"/>
      <c r="J532" s="487"/>
      <c r="K532" s="487"/>
      <c r="L532" s="487"/>
      <c r="M532" s="487"/>
      <c r="N532" s="487"/>
      <c r="O532" s="487"/>
    </row>
    <row r="533" spans="1:15" ht="16.5" customHeight="1">
      <c r="A533" s="487"/>
      <c r="B533" s="487"/>
      <c r="C533" s="487"/>
      <c r="D533" s="487"/>
      <c r="E533" s="487"/>
      <c r="F533" s="487"/>
      <c r="G533" s="487"/>
      <c r="H533" s="487"/>
      <c r="I533" s="487"/>
      <c r="J533" s="487"/>
      <c r="K533" s="487"/>
      <c r="L533" s="487"/>
      <c r="M533" s="487"/>
      <c r="N533" s="487"/>
      <c r="O533" s="487"/>
    </row>
    <row r="534" spans="1:15" ht="16.5" customHeight="1">
      <c r="A534" s="487"/>
      <c r="B534" s="487"/>
      <c r="C534" s="487"/>
      <c r="D534" s="487"/>
      <c r="E534" s="487"/>
      <c r="F534" s="487"/>
      <c r="G534" s="487"/>
      <c r="H534" s="487"/>
      <c r="I534" s="487"/>
      <c r="J534" s="487"/>
      <c r="K534" s="487"/>
      <c r="L534" s="487"/>
      <c r="M534" s="487"/>
      <c r="N534" s="487"/>
      <c r="O534" s="487"/>
    </row>
    <row r="535" spans="1:15" ht="16.5" customHeight="1">
      <c r="A535" s="487"/>
      <c r="B535" s="487"/>
      <c r="C535" s="487"/>
      <c r="D535" s="487"/>
      <c r="E535" s="487"/>
      <c r="F535" s="487"/>
      <c r="G535" s="487"/>
      <c r="H535" s="487"/>
      <c r="I535" s="487"/>
      <c r="J535" s="487"/>
      <c r="K535" s="487"/>
      <c r="L535" s="487"/>
      <c r="M535" s="487"/>
      <c r="N535" s="487"/>
      <c r="O535" s="487"/>
    </row>
    <row r="536" spans="1:15" ht="16.5" customHeight="1">
      <c r="A536" s="487"/>
      <c r="B536" s="487"/>
      <c r="C536" s="487"/>
      <c r="D536" s="487"/>
      <c r="E536" s="487"/>
      <c r="F536" s="487"/>
      <c r="G536" s="487"/>
      <c r="H536" s="487"/>
      <c r="I536" s="487"/>
      <c r="J536" s="487"/>
      <c r="K536" s="487"/>
      <c r="L536" s="487"/>
      <c r="M536" s="487"/>
      <c r="N536" s="487"/>
      <c r="O536" s="487"/>
    </row>
    <row r="537" spans="1:15" ht="16.5" customHeight="1">
      <c r="A537" s="487"/>
      <c r="B537" s="487"/>
      <c r="C537" s="487"/>
      <c r="D537" s="487"/>
      <c r="E537" s="487"/>
      <c r="F537" s="487"/>
      <c r="G537" s="487"/>
      <c r="H537" s="487"/>
      <c r="I537" s="487"/>
      <c r="J537" s="487"/>
      <c r="K537" s="487"/>
      <c r="L537" s="487"/>
      <c r="M537" s="487"/>
      <c r="N537" s="487"/>
      <c r="O537" s="487"/>
    </row>
    <row r="538" spans="1:15" ht="16.5" customHeight="1">
      <c r="A538" s="487"/>
      <c r="B538" s="487"/>
      <c r="C538" s="487"/>
      <c r="D538" s="487"/>
      <c r="E538" s="487"/>
      <c r="F538" s="487"/>
      <c r="G538" s="487"/>
      <c r="H538" s="487"/>
      <c r="I538" s="487"/>
      <c r="J538" s="487"/>
      <c r="K538" s="487"/>
      <c r="L538" s="487"/>
      <c r="M538" s="487"/>
      <c r="N538" s="487"/>
      <c r="O538" s="487"/>
    </row>
    <row r="539" spans="1:15" ht="16.5" customHeight="1">
      <c r="A539" s="487"/>
      <c r="B539" s="487"/>
      <c r="C539" s="487"/>
      <c r="D539" s="487"/>
      <c r="E539" s="487"/>
      <c r="F539" s="487"/>
      <c r="G539" s="487"/>
      <c r="H539" s="487"/>
      <c r="I539" s="487"/>
      <c r="J539" s="487"/>
      <c r="K539" s="487"/>
      <c r="L539" s="487"/>
      <c r="M539" s="487"/>
      <c r="N539" s="487"/>
      <c r="O539" s="487"/>
    </row>
    <row r="540" spans="1:15" ht="16.5" customHeight="1">
      <c r="A540" s="487"/>
      <c r="B540" s="487"/>
      <c r="C540" s="487"/>
      <c r="D540" s="487"/>
      <c r="E540" s="487"/>
      <c r="F540" s="487"/>
      <c r="G540" s="487"/>
      <c r="H540" s="487"/>
      <c r="I540" s="487"/>
      <c r="J540" s="487"/>
      <c r="K540" s="487"/>
      <c r="L540" s="487"/>
      <c r="M540" s="487"/>
      <c r="N540" s="487"/>
      <c r="O540" s="487"/>
    </row>
    <row r="541" spans="1:15" ht="16.5" customHeight="1">
      <c r="A541" s="487"/>
      <c r="B541" s="487"/>
      <c r="C541" s="487"/>
      <c r="D541" s="487"/>
      <c r="E541" s="487"/>
      <c r="F541" s="487"/>
      <c r="G541" s="487"/>
      <c r="H541" s="487"/>
      <c r="I541" s="487"/>
      <c r="J541" s="487"/>
      <c r="K541" s="487"/>
      <c r="L541" s="487"/>
      <c r="M541" s="487"/>
      <c r="N541" s="487"/>
      <c r="O541" s="487"/>
    </row>
    <row r="542" spans="1:15" ht="16.5" customHeight="1">
      <c r="A542" s="487"/>
      <c r="B542" s="487"/>
      <c r="C542" s="487"/>
      <c r="D542" s="487"/>
      <c r="E542" s="487"/>
      <c r="F542" s="487"/>
      <c r="G542" s="487"/>
      <c r="H542" s="487"/>
      <c r="I542" s="487"/>
      <c r="J542" s="487"/>
      <c r="K542" s="487"/>
      <c r="L542" s="487"/>
      <c r="M542" s="487"/>
      <c r="N542" s="487"/>
      <c r="O542" s="487"/>
    </row>
    <row r="543" spans="1:15" ht="16.5" customHeight="1">
      <c r="A543" s="487"/>
      <c r="B543" s="487"/>
      <c r="C543" s="487"/>
      <c r="D543" s="487"/>
      <c r="E543" s="487"/>
      <c r="F543" s="487"/>
      <c r="G543" s="487"/>
      <c r="H543" s="487"/>
      <c r="I543" s="487"/>
      <c r="J543" s="487"/>
      <c r="K543" s="487"/>
      <c r="L543" s="487"/>
      <c r="M543" s="487"/>
      <c r="N543" s="487"/>
      <c r="O543" s="487"/>
    </row>
    <row r="544" spans="1:15" ht="16.5" customHeight="1">
      <c r="A544" s="487"/>
      <c r="B544" s="487"/>
      <c r="C544" s="487"/>
      <c r="D544" s="487"/>
      <c r="E544" s="487"/>
      <c r="F544" s="487"/>
      <c r="G544" s="487"/>
      <c r="H544" s="487"/>
      <c r="I544" s="487"/>
      <c r="J544" s="487"/>
      <c r="K544" s="487"/>
      <c r="L544" s="487"/>
      <c r="M544" s="487"/>
      <c r="N544" s="487"/>
      <c r="O544" s="487"/>
    </row>
    <row r="545" spans="1:15" ht="16.5" customHeight="1">
      <c r="A545" s="487"/>
      <c r="B545" s="487"/>
      <c r="C545" s="487"/>
      <c r="D545" s="487"/>
      <c r="E545" s="487"/>
      <c r="F545" s="487"/>
      <c r="G545" s="487"/>
      <c r="H545" s="487"/>
      <c r="I545" s="487"/>
      <c r="J545" s="487"/>
      <c r="K545" s="487"/>
      <c r="L545" s="487"/>
      <c r="M545" s="487"/>
      <c r="N545" s="487"/>
      <c r="O545" s="487"/>
    </row>
    <row r="546" spans="1:15" ht="16.5" customHeight="1">
      <c r="A546" s="487"/>
      <c r="B546" s="487"/>
      <c r="C546" s="487"/>
      <c r="D546" s="487"/>
      <c r="E546" s="487"/>
      <c r="F546" s="487"/>
      <c r="G546" s="487"/>
      <c r="H546" s="487"/>
      <c r="I546" s="487"/>
      <c r="J546" s="487"/>
      <c r="K546" s="487"/>
      <c r="L546" s="487"/>
      <c r="M546" s="487"/>
      <c r="N546" s="487"/>
      <c r="O546" s="487"/>
    </row>
    <row r="547" spans="1:15" ht="16.5" customHeight="1">
      <c r="A547" s="487"/>
      <c r="B547" s="487"/>
      <c r="C547" s="487"/>
      <c r="D547" s="487"/>
      <c r="E547" s="487"/>
      <c r="F547" s="487"/>
      <c r="G547" s="487"/>
      <c r="H547" s="487"/>
      <c r="I547" s="487"/>
      <c r="J547" s="487"/>
      <c r="K547" s="487"/>
      <c r="L547" s="487"/>
      <c r="M547" s="487"/>
      <c r="N547" s="487"/>
      <c r="O547" s="487"/>
    </row>
    <row r="548" spans="1:15" ht="16.5" customHeight="1">
      <c r="A548" s="487"/>
      <c r="B548" s="487"/>
      <c r="C548" s="487"/>
      <c r="D548" s="487"/>
      <c r="E548" s="487"/>
      <c r="F548" s="487"/>
      <c r="G548" s="487"/>
      <c r="H548" s="487"/>
      <c r="I548" s="487"/>
      <c r="J548" s="487"/>
      <c r="K548" s="487"/>
      <c r="L548" s="487"/>
      <c r="M548" s="487"/>
      <c r="N548" s="487"/>
      <c r="O548" s="487"/>
    </row>
    <row r="549" spans="1:15" ht="16.5" customHeight="1">
      <c r="A549" s="487"/>
      <c r="B549" s="487"/>
      <c r="C549" s="487"/>
      <c r="D549" s="487"/>
      <c r="E549" s="487"/>
      <c r="F549" s="487"/>
      <c r="G549" s="487"/>
      <c r="H549" s="487"/>
      <c r="I549" s="487"/>
      <c r="J549" s="487"/>
      <c r="K549" s="487"/>
      <c r="L549" s="487"/>
      <c r="M549" s="487"/>
      <c r="N549" s="487"/>
      <c r="O549" s="487"/>
    </row>
    <row r="550" spans="1:15" ht="16.5" customHeight="1">
      <c r="A550" s="487"/>
      <c r="B550" s="487"/>
      <c r="C550" s="487"/>
      <c r="D550" s="487"/>
      <c r="E550" s="487"/>
      <c r="F550" s="487"/>
      <c r="G550" s="487"/>
      <c r="H550" s="487"/>
      <c r="I550" s="487"/>
      <c r="J550" s="487"/>
      <c r="K550" s="487"/>
      <c r="L550" s="487"/>
      <c r="M550" s="487"/>
      <c r="N550" s="487"/>
      <c r="O550" s="487"/>
    </row>
    <row r="551" spans="1:15" ht="16.5" customHeight="1">
      <c r="A551" s="487"/>
      <c r="B551" s="487"/>
      <c r="C551" s="487"/>
      <c r="D551" s="487"/>
      <c r="E551" s="487"/>
      <c r="F551" s="487"/>
      <c r="G551" s="487"/>
      <c r="H551" s="487"/>
      <c r="I551" s="487"/>
      <c r="J551" s="487"/>
      <c r="K551" s="487"/>
      <c r="L551" s="487"/>
      <c r="M551" s="487"/>
      <c r="N551" s="487"/>
      <c r="O551" s="487"/>
    </row>
    <row r="552" spans="1:15" ht="16.5" customHeight="1">
      <c r="A552" s="487"/>
      <c r="B552" s="487"/>
      <c r="C552" s="487"/>
      <c r="D552" s="487"/>
      <c r="E552" s="487"/>
      <c r="F552" s="487"/>
      <c r="G552" s="487"/>
      <c r="H552" s="487"/>
      <c r="I552" s="487"/>
      <c r="J552" s="487"/>
      <c r="K552" s="487"/>
      <c r="L552" s="487"/>
      <c r="M552" s="487"/>
      <c r="N552" s="487"/>
      <c r="O552" s="487"/>
    </row>
    <row r="553" spans="1:15" ht="16.5" customHeight="1">
      <c r="A553" s="487"/>
      <c r="B553" s="487"/>
      <c r="C553" s="487"/>
      <c r="D553" s="487"/>
      <c r="E553" s="487"/>
      <c r="F553" s="487"/>
      <c r="G553" s="487"/>
      <c r="H553" s="487"/>
      <c r="I553" s="487"/>
      <c r="J553" s="487"/>
      <c r="K553" s="487"/>
      <c r="L553" s="487"/>
      <c r="M553" s="487"/>
      <c r="N553" s="487"/>
      <c r="O553" s="487"/>
    </row>
    <row r="554" spans="1:15" ht="16.5" customHeight="1">
      <c r="A554" s="487"/>
      <c r="B554" s="487"/>
      <c r="C554" s="487"/>
      <c r="D554" s="487"/>
      <c r="E554" s="487"/>
      <c r="F554" s="487"/>
      <c r="G554" s="487"/>
      <c r="H554" s="487"/>
      <c r="I554" s="487"/>
      <c r="J554" s="487"/>
      <c r="K554" s="487"/>
      <c r="L554" s="487"/>
      <c r="M554" s="487"/>
      <c r="N554" s="487"/>
      <c r="O554" s="487"/>
    </row>
    <row r="555" spans="1:15" ht="16.5" customHeight="1">
      <c r="A555" s="487"/>
      <c r="B555" s="487"/>
      <c r="C555" s="487"/>
      <c r="D555" s="487"/>
      <c r="E555" s="487"/>
      <c r="F555" s="487"/>
      <c r="G555" s="487"/>
      <c r="H555" s="487"/>
      <c r="I555" s="487"/>
      <c r="J555" s="487"/>
      <c r="K555" s="487"/>
      <c r="L555" s="487"/>
      <c r="M555" s="487"/>
      <c r="N555" s="487"/>
      <c r="O555" s="487"/>
    </row>
    <row r="556" spans="1:15" ht="16.5" customHeight="1">
      <c r="A556" s="487"/>
      <c r="B556" s="487"/>
      <c r="C556" s="487"/>
      <c r="D556" s="487"/>
      <c r="E556" s="487"/>
      <c r="F556" s="487"/>
      <c r="G556" s="487"/>
      <c r="H556" s="487"/>
      <c r="I556" s="487"/>
      <c r="J556" s="487"/>
      <c r="K556" s="487"/>
      <c r="L556" s="487"/>
      <c r="M556" s="487"/>
      <c r="N556" s="487"/>
      <c r="O556" s="487"/>
    </row>
    <row r="557" spans="1:15" ht="16.5" customHeight="1">
      <c r="A557" s="487"/>
      <c r="B557" s="487"/>
      <c r="C557" s="487"/>
      <c r="D557" s="487"/>
      <c r="E557" s="487"/>
      <c r="F557" s="487"/>
      <c r="G557" s="487"/>
      <c r="H557" s="487"/>
      <c r="I557" s="487"/>
      <c r="J557" s="487"/>
      <c r="K557" s="487"/>
      <c r="L557" s="487"/>
      <c r="M557" s="487"/>
      <c r="N557" s="487"/>
      <c r="O557" s="487"/>
    </row>
    <row r="558" spans="1:15" ht="16.5" customHeight="1">
      <c r="A558" s="487"/>
      <c r="B558" s="487"/>
      <c r="C558" s="487"/>
      <c r="D558" s="487"/>
      <c r="E558" s="487"/>
      <c r="F558" s="487"/>
      <c r="G558" s="487"/>
      <c r="H558" s="487"/>
      <c r="I558" s="487"/>
      <c r="J558" s="487"/>
      <c r="K558" s="487"/>
      <c r="L558" s="487"/>
      <c r="M558" s="487"/>
      <c r="N558" s="487"/>
      <c r="O558" s="487"/>
    </row>
    <row r="559" spans="1:15" ht="16.5" customHeight="1">
      <c r="A559" s="487"/>
      <c r="B559" s="487"/>
      <c r="C559" s="487"/>
      <c r="D559" s="487"/>
      <c r="E559" s="487"/>
      <c r="F559" s="487"/>
      <c r="G559" s="487"/>
      <c r="H559" s="487"/>
      <c r="I559" s="487"/>
      <c r="J559" s="487"/>
      <c r="K559" s="487"/>
      <c r="L559" s="487"/>
      <c r="M559" s="487"/>
      <c r="N559" s="487"/>
      <c r="O559" s="487"/>
    </row>
    <row r="560" spans="1:15" ht="16.5" customHeight="1">
      <c r="A560" s="487"/>
      <c r="B560" s="487"/>
      <c r="C560" s="487"/>
      <c r="D560" s="487"/>
      <c r="E560" s="487"/>
      <c r="F560" s="487"/>
      <c r="G560" s="487"/>
      <c r="H560" s="487"/>
      <c r="I560" s="487"/>
      <c r="J560" s="487"/>
      <c r="K560" s="487"/>
      <c r="L560" s="487"/>
      <c r="M560" s="487"/>
      <c r="N560" s="487"/>
      <c r="O560" s="487"/>
    </row>
    <row r="561" spans="1:15" ht="16.5" customHeight="1">
      <c r="A561" s="487"/>
      <c r="B561" s="487"/>
      <c r="C561" s="487"/>
      <c r="D561" s="487"/>
      <c r="E561" s="487"/>
      <c r="F561" s="487"/>
      <c r="G561" s="487"/>
      <c r="H561" s="487"/>
      <c r="I561" s="487"/>
      <c r="J561" s="487"/>
      <c r="K561" s="487"/>
      <c r="L561" s="487"/>
      <c r="M561" s="487"/>
      <c r="N561" s="487"/>
      <c r="O561" s="487"/>
    </row>
    <row r="562" spans="1:15" ht="16.5" customHeight="1">
      <c r="A562" s="487"/>
      <c r="B562" s="487"/>
      <c r="C562" s="487"/>
      <c r="D562" s="487"/>
      <c r="E562" s="487"/>
      <c r="F562" s="487"/>
      <c r="G562" s="487"/>
      <c r="H562" s="487"/>
      <c r="I562" s="487"/>
      <c r="J562" s="487"/>
      <c r="K562" s="487"/>
      <c r="L562" s="487"/>
      <c r="M562" s="487"/>
      <c r="N562" s="487"/>
      <c r="O562" s="487"/>
    </row>
    <row r="563" spans="1:15" ht="16.5" customHeight="1">
      <c r="A563" s="487"/>
      <c r="B563" s="487"/>
      <c r="C563" s="487"/>
      <c r="D563" s="487"/>
      <c r="E563" s="487"/>
      <c r="F563" s="487"/>
      <c r="G563" s="487"/>
      <c r="H563" s="487"/>
      <c r="I563" s="487"/>
      <c r="J563" s="487"/>
      <c r="K563" s="487"/>
      <c r="L563" s="487"/>
      <c r="M563" s="487"/>
      <c r="N563" s="487"/>
      <c r="O563" s="487"/>
    </row>
    <row r="564" spans="1:15" ht="16.5" customHeight="1">
      <c r="A564" s="487"/>
      <c r="B564" s="487"/>
      <c r="C564" s="487"/>
      <c r="D564" s="487"/>
      <c r="E564" s="487"/>
      <c r="F564" s="487"/>
      <c r="G564" s="487"/>
      <c r="H564" s="487"/>
      <c r="I564" s="487"/>
      <c r="J564" s="487"/>
      <c r="K564" s="487"/>
      <c r="L564" s="487"/>
      <c r="M564" s="487"/>
      <c r="N564" s="487"/>
      <c r="O564" s="487"/>
    </row>
    <row r="565" spans="1:15" ht="16.5" customHeight="1">
      <c r="A565" s="487"/>
      <c r="B565" s="487"/>
      <c r="C565" s="487"/>
      <c r="D565" s="487"/>
      <c r="E565" s="487"/>
      <c r="F565" s="487"/>
      <c r="G565" s="487"/>
      <c r="H565" s="487"/>
      <c r="I565" s="487"/>
      <c r="J565" s="487"/>
      <c r="K565" s="487"/>
      <c r="L565" s="487"/>
      <c r="M565" s="487"/>
      <c r="N565" s="487"/>
      <c r="O565" s="487"/>
    </row>
    <row r="566" spans="1:15" ht="16.5" customHeight="1">
      <c r="A566" s="487"/>
      <c r="B566" s="487"/>
      <c r="C566" s="487"/>
      <c r="D566" s="487"/>
      <c r="E566" s="487"/>
      <c r="F566" s="487"/>
      <c r="G566" s="487"/>
      <c r="H566" s="487"/>
      <c r="I566" s="487"/>
      <c r="J566" s="487"/>
      <c r="K566" s="487"/>
      <c r="L566" s="487"/>
      <c r="M566" s="487"/>
      <c r="N566" s="487"/>
      <c r="O566" s="487"/>
    </row>
    <row r="567" spans="1:15" ht="16.5" customHeight="1">
      <c r="A567" s="487"/>
      <c r="B567" s="487"/>
      <c r="C567" s="487"/>
      <c r="D567" s="487"/>
      <c r="E567" s="487"/>
      <c r="F567" s="487"/>
      <c r="G567" s="487"/>
      <c r="H567" s="487"/>
      <c r="I567" s="487"/>
      <c r="J567" s="487"/>
      <c r="K567" s="487"/>
      <c r="L567" s="487"/>
      <c r="M567" s="487"/>
      <c r="N567" s="487"/>
      <c r="O567" s="487"/>
    </row>
    <row r="568" spans="1:15" ht="16.5" customHeight="1">
      <c r="A568" s="487"/>
      <c r="B568" s="487"/>
      <c r="C568" s="487"/>
      <c r="D568" s="487"/>
      <c r="E568" s="487"/>
      <c r="F568" s="487"/>
      <c r="G568" s="487"/>
      <c r="H568" s="487"/>
      <c r="I568" s="487"/>
      <c r="J568" s="487"/>
      <c r="K568" s="487"/>
      <c r="L568" s="487"/>
      <c r="M568" s="487"/>
      <c r="N568" s="487"/>
      <c r="O568" s="487"/>
    </row>
    <row r="569" spans="1:15" ht="16.5" customHeight="1">
      <c r="A569" s="487"/>
      <c r="B569" s="487"/>
      <c r="C569" s="487"/>
      <c r="D569" s="487"/>
      <c r="E569" s="487"/>
      <c r="F569" s="487"/>
      <c r="G569" s="487"/>
      <c r="H569" s="487"/>
      <c r="I569" s="487"/>
      <c r="J569" s="487"/>
      <c r="K569" s="487"/>
      <c r="L569" s="487"/>
      <c r="M569" s="487"/>
      <c r="N569" s="487"/>
      <c r="O569" s="487"/>
    </row>
    <row r="570" spans="1:15" ht="16.5" customHeight="1">
      <c r="A570" s="487"/>
      <c r="B570" s="487"/>
      <c r="C570" s="487"/>
      <c r="D570" s="487"/>
      <c r="E570" s="487"/>
      <c r="F570" s="487"/>
      <c r="G570" s="487"/>
      <c r="H570" s="487"/>
      <c r="I570" s="487"/>
      <c r="J570" s="487"/>
      <c r="K570" s="487"/>
      <c r="L570" s="487"/>
      <c r="M570" s="487"/>
      <c r="N570" s="487"/>
      <c r="O570" s="487"/>
    </row>
    <row r="571" spans="1:15" ht="16.5" customHeight="1">
      <c r="A571" s="487"/>
      <c r="B571" s="487"/>
      <c r="C571" s="487"/>
      <c r="D571" s="487"/>
      <c r="E571" s="487"/>
      <c r="F571" s="487"/>
      <c r="G571" s="487"/>
      <c r="H571" s="487"/>
      <c r="I571" s="487"/>
      <c r="J571" s="487"/>
      <c r="K571" s="487"/>
      <c r="L571" s="487"/>
      <c r="M571" s="487"/>
      <c r="N571" s="487"/>
      <c r="O571" s="487"/>
    </row>
    <row r="572" spans="1:15" ht="16.5" customHeight="1">
      <c r="A572" s="487"/>
      <c r="B572" s="487"/>
      <c r="C572" s="487"/>
      <c r="D572" s="487"/>
      <c r="E572" s="487"/>
      <c r="F572" s="487"/>
      <c r="G572" s="487"/>
      <c r="H572" s="487"/>
      <c r="I572" s="487"/>
      <c r="J572" s="487"/>
      <c r="K572" s="487"/>
      <c r="L572" s="487"/>
      <c r="M572" s="487"/>
      <c r="N572" s="487"/>
      <c r="O572" s="487"/>
    </row>
    <row r="573" spans="1:15" ht="16.5" customHeight="1">
      <c r="A573" s="487"/>
      <c r="B573" s="487"/>
      <c r="C573" s="487"/>
      <c r="D573" s="487"/>
      <c r="E573" s="487"/>
      <c r="F573" s="487"/>
      <c r="G573" s="487"/>
      <c r="H573" s="487"/>
      <c r="I573" s="487"/>
      <c r="J573" s="487"/>
      <c r="K573" s="487"/>
      <c r="L573" s="487"/>
      <c r="M573" s="487"/>
      <c r="N573" s="487"/>
      <c r="O573" s="487"/>
    </row>
    <row r="574" spans="1:15" ht="16.5" customHeight="1">
      <c r="A574" s="487"/>
      <c r="B574" s="487"/>
      <c r="C574" s="487"/>
      <c r="D574" s="487"/>
      <c r="E574" s="487"/>
      <c r="F574" s="487"/>
      <c r="G574" s="487"/>
      <c r="H574" s="487"/>
      <c r="I574" s="487"/>
      <c r="J574" s="487"/>
      <c r="K574" s="487"/>
      <c r="L574" s="487"/>
      <c r="M574" s="487"/>
      <c r="N574" s="487"/>
      <c r="O574" s="487"/>
    </row>
    <row r="575" spans="1:15" ht="16.5" customHeight="1">
      <c r="A575" s="487"/>
      <c r="B575" s="487"/>
      <c r="C575" s="487"/>
      <c r="D575" s="487"/>
      <c r="E575" s="487"/>
      <c r="F575" s="487"/>
      <c r="G575" s="487"/>
      <c r="H575" s="487"/>
      <c r="I575" s="487"/>
      <c r="J575" s="487"/>
      <c r="K575" s="487"/>
      <c r="L575" s="487"/>
      <c r="M575" s="487"/>
      <c r="N575" s="487"/>
      <c r="O575" s="487"/>
    </row>
    <row r="576" spans="1:15" ht="16.5" customHeight="1">
      <c r="A576" s="487"/>
      <c r="B576" s="487"/>
      <c r="C576" s="487"/>
      <c r="D576" s="487"/>
      <c r="E576" s="487"/>
      <c r="F576" s="487"/>
      <c r="G576" s="487"/>
      <c r="H576" s="487"/>
      <c r="I576" s="487"/>
      <c r="J576" s="487"/>
      <c r="K576" s="487"/>
      <c r="L576" s="487"/>
      <c r="M576" s="487"/>
      <c r="N576" s="487"/>
      <c r="O576" s="487"/>
    </row>
    <row r="577" spans="1:15" ht="16.5" customHeight="1">
      <c r="A577" s="487"/>
      <c r="B577" s="487"/>
      <c r="C577" s="487"/>
      <c r="D577" s="487"/>
      <c r="E577" s="487"/>
      <c r="F577" s="487"/>
      <c r="G577" s="487"/>
      <c r="H577" s="487"/>
      <c r="I577" s="487"/>
      <c r="J577" s="487"/>
      <c r="K577" s="487"/>
      <c r="L577" s="487"/>
      <c r="M577" s="487"/>
      <c r="N577" s="487"/>
      <c r="O577" s="487"/>
    </row>
    <row r="578" spans="1:15" ht="16.5" customHeight="1">
      <c r="A578" s="487"/>
      <c r="B578" s="487"/>
      <c r="C578" s="487"/>
      <c r="D578" s="487"/>
      <c r="E578" s="487"/>
      <c r="F578" s="487"/>
      <c r="G578" s="487"/>
      <c r="H578" s="487"/>
      <c r="I578" s="487"/>
      <c r="J578" s="487"/>
      <c r="K578" s="487"/>
      <c r="L578" s="487"/>
      <c r="M578" s="487"/>
      <c r="N578" s="487"/>
      <c r="O578" s="487"/>
    </row>
    <row r="579" spans="1:15" ht="16.5" customHeight="1">
      <c r="A579" s="487"/>
      <c r="B579" s="487"/>
      <c r="C579" s="487"/>
      <c r="D579" s="487"/>
      <c r="E579" s="487"/>
      <c r="F579" s="487"/>
      <c r="G579" s="487"/>
      <c r="H579" s="487"/>
      <c r="I579" s="487"/>
      <c r="J579" s="487"/>
      <c r="K579" s="487"/>
      <c r="L579" s="487"/>
      <c r="M579" s="487"/>
      <c r="N579" s="487"/>
      <c r="O579" s="487"/>
    </row>
    <row r="580" spans="1:15" ht="16.5" customHeight="1">
      <c r="A580" s="487"/>
      <c r="B580" s="487"/>
      <c r="C580" s="487"/>
      <c r="D580" s="487"/>
      <c r="E580" s="487"/>
      <c r="F580" s="487"/>
      <c r="G580" s="487"/>
      <c r="H580" s="487"/>
      <c r="I580" s="487"/>
      <c r="J580" s="487"/>
      <c r="K580" s="487"/>
      <c r="L580" s="487"/>
      <c r="M580" s="487"/>
      <c r="N580" s="487"/>
      <c r="O580" s="487"/>
    </row>
    <row r="581" spans="1:15" ht="16.5" customHeight="1">
      <c r="A581" s="487"/>
      <c r="B581" s="487"/>
      <c r="C581" s="487"/>
      <c r="D581" s="487"/>
      <c r="E581" s="487"/>
      <c r="F581" s="487"/>
      <c r="G581" s="487"/>
      <c r="H581" s="487"/>
      <c r="I581" s="487"/>
      <c r="J581" s="487"/>
      <c r="K581" s="487"/>
      <c r="L581" s="487"/>
      <c r="M581" s="487"/>
      <c r="N581" s="487"/>
      <c r="O581" s="487"/>
    </row>
    <row r="582" spans="1:15" ht="16.5" customHeight="1">
      <c r="A582" s="487"/>
      <c r="B582" s="487"/>
      <c r="C582" s="487"/>
      <c r="D582" s="487"/>
      <c r="E582" s="487"/>
      <c r="F582" s="487"/>
      <c r="G582" s="487"/>
      <c r="H582" s="487"/>
      <c r="I582" s="487"/>
      <c r="J582" s="487"/>
      <c r="K582" s="487"/>
      <c r="L582" s="487"/>
      <c r="M582" s="487"/>
      <c r="N582" s="487"/>
      <c r="O582" s="487"/>
    </row>
    <row r="583" spans="1:15" ht="16.5" customHeight="1">
      <c r="A583" s="487"/>
      <c r="B583" s="487"/>
      <c r="C583" s="487"/>
      <c r="D583" s="487"/>
      <c r="E583" s="487"/>
      <c r="F583" s="487"/>
      <c r="G583" s="487"/>
      <c r="H583" s="487"/>
      <c r="I583" s="487"/>
      <c r="J583" s="487"/>
      <c r="K583" s="487"/>
      <c r="L583" s="487"/>
      <c r="M583" s="487"/>
      <c r="N583" s="487"/>
      <c r="O583" s="487"/>
    </row>
    <row r="584" spans="1:15" ht="16.5" customHeight="1">
      <c r="A584" s="487"/>
      <c r="B584" s="487"/>
      <c r="C584" s="487"/>
      <c r="D584" s="487"/>
      <c r="E584" s="487"/>
      <c r="F584" s="487"/>
      <c r="G584" s="487"/>
      <c r="H584" s="487"/>
      <c r="I584" s="487"/>
      <c r="J584" s="487"/>
      <c r="K584" s="487"/>
      <c r="L584" s="487"/>
      <c r="M584" s="487"/>
      <c r="N584" s="487"/>
      <c r="O584" s="487"/>
    </row>
    <row r="585" spans="1:15" ht="16.5" customHeight="1">
      <c r="A585" s="487"/>
      <c r="B585" s="487"/>
      <c r="C585" s="487"/>
      <c r="D585" s="487"/>
      <c r="E585" s="487"/>
      <c r="F585" s="487"/>
      <c r="G585" s="487"/>
      <c r="H585" s="487"/>
      <c r="I585" s="487"/>
      <c r="J585" s="487"/>
      <c r="K585" s="487"/>
      <c r="L585" s="487"/>
      <c r="M585" s="487"/>
      <c r="N585" s="487"/>
      <c r="O585" s="487"/>
    </row>
    <row r="586" spans="1:15" ht="16.5" customHeight="1">
      <c r="A586" s="487"/>
      <c r="B586" s="487"/>
      <c r="C586" s="487"/>
      <c r="D586" s="487"/>
      <c r="E586" s="487"/>
      <c r="F586" s="487"/>
      <c r="G586" s="487"/>
      <c r="H586" s="487"/>
      <c r="I586" s="487"/>
      <c r="J586" s="487"/>
      <c r="K586" s="487"/>
      <c r="L586" s="487"/>
      <c r="M586" s="487"/>
      <c r="N586" s="487"/>
      <c r="O586" s="487"/>
    </row>
    <row r="587" spans="1:15" ht="16.5" customHeight="1">
      <c r="A587" s="487"/>
      <c r="B587" s="487"/>
      <c r="C587" s="487"/>
      <c r="D587" s="487"/>
      <c r="E587" s="487"/>
      <c r="F587" s="487"/>
      <c r="G587" s="487"/>
      <c r="H587" s="487"/>
      <c r="I587" s="487"/>
      <c r="J587" s="487"/>
      <c r="K587" s="487"/>
      <c r="L587" s="487"/>
      <c r="M587" s="487"/>
      <c r="N587" s="487"/>
      <c r="O587" s="487"/>
    </row>
    <row r="588" spans="1:15" ht="16.5" customHeight="1">
      <c r="A588" s="487"/>
      <c r="B588" s="487"/>
      <c r="C588" s="487"/>
      <c r="D588" s="487"/>
      <c r="E588" s="487"/>
      <c r="F588" s="487"/>
      <c r="G588" s="487"/>
      <c r="H588" s="487"/>
      <c r="I588" s="487"/>
      <c r="J588" s="487"/>
      <c r="K588" s="487"/>
      <c r="L588" s="487"/>
      <c r="M588" s="487"/>
      <c r="N588" s="487"/>
      <c r="O588" s="487"/>
    </row>
    <row r="589" spans="1:15" ht="16.5" customHeight="1">
      <c r="A589" s="487"/>
      <c r="B589" s="487"/>
      <c r="C589" s="487"/>
      <c r="D589" s="487"/>
      <c r="E589" s="487"/>
      <c r="F589" s="487"/>
      <c r="G589" s="487"/>
      <c r="H589" s="487"/>
      <c r="I589" s="487"/>
      <c r="J589" s="487"/>
      <c r="K589" s="487"/>
      <c r="L589" s="487"/>
      <c r="M589" s="487"/>
      <c r="N589" s="487"/>
      <c r="O589" s="487"/>
    </row>
    <row r="590" spans="1:15" ht="16.5" customHeight="1">
      <c r="A590" s="487"/>
      <c r="B590" s="487"/>
      <c r="C590" s="487"/>
      <c r="D590" s="487"/>
      <c r="E590" s="487"/>
      <c r="F590" s="487"/>
      <c r="G590" s="487"/>
      <c r="H590" s="487"/>
      <c r="I590" s="487"/>
      <c r="J590" s="487"/>
      <c r="K590" s="487"/>
      <c r="L590" s="487"/>
      <c r="M590" s="487"/>
      <c r="N590" s="487"/>
      <c r="O590" s="487"/>
    </row>
    <row r="591" spans="1:15" ht="16.5" customHeight="1">
      <c r="A591" s="487"/>
      <c r="B591" s="487"/>
      <c r="C591" s="487"/>
      <c r="D591" s="487"/>
      <c r="E591" s="487"/>
      <c r="F591" s="487"/>
      <c r="G591" s="487"/>
      <c r="H591" s="487"/>
      <c r="I591" s="487"/>
      <c r="J591" s="487"/>
      <c r="K591" s="487"/>
      <c r="L591" s="487"/>
      <c r="M591" s="487"/>
      <c r="N591" s="487"/>
      <c r="O591" s="487"/>
    </row>
    <row r="592" spans="1:15" ht="16.5" customHeight="1">
      <c r="A592" s="487"/>
      <c r="B592" s="487"/>
      <c r="C592" s="487"/>
      <c r="D592" s="487"/>
      <c r="E592" s="487"/>
      <c r="F592" s="487"/>
      <c r="G592" s="487"/>
      <c r="H592" s="487"/>
      <c r="I592" s="487"/>
      <c r="J592" s="487"/>
      <c r="K592" s="487"/>
      <c r="L592" s="487"/>
      <c r="M592" s="487"/>
      <c r="N592" s="487"/>
      <c r="O592" s="487"/>
    </row>
    <row r="593" spans="1:15" ht="16.5" customHeight="1">
      <c r="A593" s="487"/>
      <c r="B593" s="487"/>
      <c r="C593" s="487"/>
      <c r="D593" s="487"/>
      <c r="E593" s="487"/>
      <c r="F593" s="487"/>
      <c r="G593" s="487"/>
      <c r="H593" s="487"/>
      <c r="I593" s="487"/>
      <c r="J593" s="487"/>
      <c r="K593" s="487"/>
      <c r="L593" s="487"/>
      <c r="M593" s="487"/>
      <c r="N593" s="487"/>
      <c r="O593" s="487"/>
    </row>
    <row r="594" spans="1:15" ht="16.5" customHeight="1">
      <c r="A594" s="487"/>
      <c r="B594" s="487"/>
      <c r="C594" s="487"/>
      <c r="D594" s="487"/>
      <c r="E594" s="487"/>
      <c r="F594" s="487"/>
      <c r="G594" s="487"/>
      <c r="H594" s="487"/>
      <c r="I594" s="487"/>
      <c r="J594" s="487"/>
      <c r="K594" s="487"/>
      <c r="L594" s="487"/>
      <c r="M594" s="487"/>
      <c r="N594" s="487"/>
      <c r="O594" s="487"/>
    </row>
    <row r="595" spans="1:15" ht="16.5" customHeight="1">
      <c r="A595" s="487"/>
      <c r="B595" s="487"/>
      <c r="C595" s="487"/>
      <c r="D595" s="487"/>
      <c r="E595" s="487"/>
      <c r="F595" s="487"/>
      <c r="G595" s="487"/>
      <c r="H595" s="487"/>
      <c r="I595" s="487"/>
      <c r="J595" s="487"/>
      <c r="K595" s="487"/>
      <c r="L595" s="487"/>
      <c r="M595" s="487"/>
      <c r="N595" s="487"/>
      <c r="O595" s="487"/>
    </row>
    <row r="596" spans="1:15" ht="16.5" customHeight="1">
      <c r="A596" s="487"/>
      <c r="B596" s="487"/>
      <c r="C596" s="487"/>
      <c r="D596" s="487"/>
      <c r="E596" s="487"/>
      <c r="F596" s="487"/>
      <c r="G596" s="487"/>
      <c r="H596" s="487"/>
      <c r="I596" s="487"/>
      <c r="J596" s="487"/>
      <c r="K596" s="487"/>
      <c r="L596" s="487"/>
      <c r="M596" s="487"/>
      <c r="N596" s="487"/>
      <c r="O596" s="487"/>
    </row>
    <row r="597" spans="1:15" ht="16.5" customHeight="1">
      <c r="A597" s="487"/>
      <c r="B597" s="487"/>
      <c r="C597" s="487"/>
      <c r="D597" s="487"/>
      <c r="E597" s="487"/>
      <c r="F597" s="487"/>
      <c r="G597" s="487"/>
      <c r="H597" s="487"/>
      <c r="I597" s="487"/>
      <c r="J597" s="487"/>
      <c r="K597" s="487"/>
      <c r="L597" s="487"/>
      <c r="M597" s="487"/>
      <c r="N597" s="487"/>
      <c r="O597" s="487"/>
    </row>
    <row r="598" spans="1:15" ht="16.5" customHeight="1">
      <c r="A598" s="487"/>
      <c r="B598" s="487"/>
      <c r="C598" s="487"/>
      <c r="D598" s="487"/>
      <c r="E598" s="487"/>
      <c r="F598" s="487"/>
      <c r="G598" s="487"/>
      <c r="H598" s="487"/>
      <c r="I598" s="487"/>
      <c r="J598" s="487"/>
      <c r="K598" s="487"/>
      <c r="L598" s="487"/>
      <c r="M598" s="487"/>
      <c r="N598" s="487"/>
      <c r="O598" s="487"/>
    </row>
    <row r="599" spans="1:15" ht="16.5" customHeight="1">
      <c r="A599" s="487"/>
      <c r="B599" s="487"/>
      <c r="C599" s="487"/>
      <c r="D599" s="487"/>
      <c r="E599" s="487"/>
      <c r="F599" s="487"/>
      <c r="G599" s="487"/>
      <c r="H599" s="487"/>
      <c r="I599" s="487"/>
      <c r="J599" s="487"/>
      <c r="K599" s="487"/>
      <c r="L599" s="487"/>
      <c r="M599" s="487"/>
      <c r="N599" s="487"/>
      <c r="O599" s="487"/>
    </row>
    <row r="600" spans="1:15" ht="16.5" customHeight="1">
      <c r="A600" s="487"/>
      <c r="B600" s="487"/>
      <c r="C600" s="487"/>
      <c r="D600" s="487"/>
      <c r="E600" s="487"/>
      <c r="F600" s="487"/>
      <c r="G600" s="487"/>
      <c r="H600" s="487"/>
      <c r="I600" s="487"/>
      <c r="J600" s="487"/>
      <c r="K600" s="487"/>
      <c r="L600" s="487"/>
      <c r="M600" s="487"/>
      <c r="N600" s="487"/>
      <c r="O600" s="487"/>
    </row>
    <row r="601" spans="1:15" ht="16.5" customHeight="1">
      <c r="A601" s="487"/>
      <c r="B601" s="487"/>
      <c r="C601" s="487"/>
      <c r="D601" s="487"/>
      <c r="E601" s="487"/>
      <c r="F601" s="487"/>
      <c r="G601" s="487"/>
      <c r="H601" s="487"/>
      <c r="I601" s="487"/>
      <c r="J601" s="487"/>
      <c r="K601" s="487"/>
      <c r="L601" s="487"/>
      <c r="M601" s="487"/>
      <c r="N601" s="487"/>
      <c r="O601" s="487"/>
    </row>
    <row r="602" spans="1:15" ht="16.5" customHeight="1">
      <c r="A602" s="487"/>
      <c r="B602" s="487"/>
      <c r="C602" s="487"/>
      <c r="D602" s="487"/>
      <c r="E602" s="487"/>
      <c r="F602" s="487"/>
      <c r="G602" s="487"/>
      <c r="H602" s="487"/>
      <c r="I602" s="487"/>
      <c r="J602" s="487"/>
      <c r="K602" s="487"/>
      <c r="L602" s="487"/>
      <c r="M602" s="487"/>
      <c r="N602" s="487"/>
      <c r="O602" s="487"/>
    </row>
    <row r="603" spans="1:15" ht="16.5" customHeight="1">
      <c r="A603" s="487"/>
      <c r="B603" s="487"/>
      <c r="C603" s="487"/>
      <c r="D603" s="487"/>
      <c r="E603" s="487"/>
      <c r="F603" s="487"/>
      <c r="G603" s="487"/>
      <c r="H603" s="487"/>
      <c r="I603" s="487"/>
      <c r="J603" s="487"/>
      <c r="K603" s="487"/>
      <c r="L603" s="487"/>
      <c r="M603" s="487"/>
      <c r="N603" s="487"/>
      <c r="O603" s="487"/>
    </row>
    <row r="604" spans="1:15" ht="16.5" customHeight="1">
      <c r="A604" s="487"/>
      <c r="B604" s="487"/>
      <c r="C604" s="487"/>
      <c r="D604" s="487"/>
      <c r="E604" s="487"/>
      <c r="F604" s="487"/>
      <c r="G604" s="487"/>
      <c r="H604" s="487"/>
      <c r="I604" s="487"/>
      <c r="J604" s="487"/>
      <c r="K604" s="487"/>
      <c r="L604" s="487"/>
      <c r="M604" s="487"/>
      <c r="N604" s="487"/>
      <c r="O604" s="487"/>
    </row>
    <row r="605" spans="1:15" ht="16.5" customHeight="1">
      <c r="A605" s="487"/>
      <c r="B605" s="487"/>
      <c r="C605" s="487"/>
      <c r="D605" s="487"/>
      <c r="E605" s="487"/>
      <c r="F605" s="487"/>
      <c r="G605" s="487"/>
      <c r="H605" s="487"/>
      <c r="I605" s="487"/>
      <c r="J605" s="487"/>
      <c r="K605" s="487"/>
      <c r="L605" s="487"/>
      <c r="M605" s="487"/>
      <c r="N605" s="487"/>
      <c r="O605" s="487"/>
    </row>
    <row r="606" spans="1:15" ht="16.5" customHeight="1">
      <c r="A606" s="487"/>
      <c r="B606" s="487"/>
      <c r="C606" s="487"/>
      <c r="D606" s="487"/>
      <c r="E606" s="487"/>
      <c r="F606" s="487"/>
      <c r="G606" s="487"/>
      <c r="H606" s="487"/>
      <c r="I606" s="487"/>
      <c r="J606" s="487"/>
      <c r="K606" s="487"/>
      <c r="L606" s="487"/>
      <c r="M606" s="487"/>
      <c r="N606" s="487"/>
      <c r="O606" s="487"/>
    </row>
    <row r="607" spans="1:15" ht="16.5" customHeight="1">
      <c r="A607" s="487"/>
      <c r="B607" s="487"/>
      <c r="C607" s="487"/>
      <c r="D607" s="487"/>
      <c r="E607" s="487"/>
      <c r="F607" s="487"/>
      <c r="G607" s="487"/>
      <c r="H607" s="487"/>
      <c r="I607" s="487"/>
      <c r="J607" s="487"/>
      <c r="K607" s="487"/>
      <c r="L607" s="487"/>
      <c r="M607" s="487"/>
      <c r="N607" s="487"/>
      <c r="O607" s="487"/>
    </row>
    <row r="608" spans="1:15" ht="16.5" customHeight="1">
      <c r="A608" s="487"/>
      <c r="B608" s="487"/>
      <c r="C608" s="487"/>
      <c r="D608" s="487"/>
      <c r="E608" s="487"/>
      <c r="F608" s="487"/>
      <c r="G608" s="487"/>
      <c r="H608" s="487"/>
      <c r="I608" s="487"/>
      <c r="J608" s="487"/>
      <c r="K608" s="487"/>
      <c r="L608" s="487"/>
      <c r="M608" s="487"/>
      <c r="N608" s="487"/>
      <c r="O608" s="487"/>
    </row>
    <row r="609" spans="1:15" ht="16.5" customHeight="1">
      <c r="A609" s="487"/>
      <c r="B609" s="487"/>
      <c r="C609" s="487"/>
      <c r="D609" s="487"/>
      <c r="E609" s="487"/>
      <c r="F609" s="487"/>
      <c r="G609" s="487"/>
      <c r="H609" s="487"/>
      <c r="I609" s="487"/>
      <c r="J609" s="487"/>
      <c r="K609" s="487"/>
      <c r="L609" s="487"/>
      <c r="M609" s="487"/>
      <c r="N609" s="487"/>
      <c r="O609" s="487"/>
    </row>
    <row r="610" spans="1:15" ht="16.5" customHeight="1">
      <c r="A610" s="487"/>
      <c r="B610" s="487"/>
      <c r="C610" s="487"/>
      <c r="D610" s="487"/>
      <c r="E610" s="487"/>
      <c r="F610" s="487"/>
      <c r="G610" s="487"/>
      <c r="H610" s="487"/>
      <c r="I610" s="487"/>
      <c r="J610" s="487"/>
      <c r="K610" s="487"/>
      <c r="L610" s="487"/>
      <c r="M610" s="487"/>
      <c r="N610" s="487"/>
      <c r="O610" s="487"/>
    </row>
    <row r="611" spans="1:15" ht="16.5" customHeight="1">
      <c r="A611" s="487"/>
      <c r="B611" s="487"/>
      <c r="C611" s="487"/>
      <c r="D611" s="487"/>
      <c r="E611" s="487"/>
      <c r="F611" s="487"/>
      <c r="G611" s="487"/>
      <c r="H611" s="487"/>
      <c r="I611" s="487"/>
      <c r="J611" s="487"/>
      <c r="K611" s="487"/>
      <c r="L611" s="487"/>
      <c r="M611" s="487"/>
      <c r="N611" s="487"/>
      <c r="O611" s="487"/>
    </row>
    <row r="612" spans="1:15" ht="16.5" customHeight="1">
      <c r="A612" s="487"/>
      <c r="B612" s="487"/>
      <c r="C612" s="487"/>
      <c r="D612" s="487"/>
      <c r="E612" s="487"/>
      <c r="F612" s="487"/>
      <c r="G612" s="487"/>
      <c r="H612" s="487"/>
      <c r="I612" s="487"/>
      <c r="J612" s="487"/>
      <c r="K612" s="487"/>
      <c r="L612" s="487"/>
      <c r="M612" s="487"/>
      <c r="N612" s="487"/>
      <c r="O612" s="487"/>
    </row>
    <row r="613" spans="1:15" ht="16.5" customHeight="1">
      <c r="A613" s="487"/>
      <c r="B613" s="487"/>
      <c r="C613" s="487"/>
      <c r="D613" s="487"/>
      <c r="E613" s="487"/>
      <c r="F613" s="487"/>
      <c r="G613" s="487"/>
      <c r="H613" s="487"/>
      <c r="I613" s="487"/>
      <c r="J613" s="487"/>
      <c r="K613" s="487"/>
      <c r="L613" s="487"/>
      <c r="M613" s="487"/>
      <c r="N613" s="487"/>
      <c r="O613" s="487"/>
    </row>
    <row r="614" spans="1:15" ht="16.5" customHeight="1">
      <c r="A614" s="487"/>
      <c r="B614" s="487"/>
      <c r="C614" s="487"/>
      <c r="D614" s="487"/>
      <c r="E614" s="487"/>
      <c r="F614" s="487"/>
      <c r="G614" s="487"/>
      <c r="H614" s="487"/>
      <c r="I614" s="487"/>
      <c r="J614" s="487"/>
      <c r="K614" s="487"/>
      <c r="L614" s="487"/>
      <c r="M614" s="487"/>
      <c r="N614" s="487"/>
      <c r="O614" s="487"/>
    </row>
    <row r="615" spans="1:15" ht="16.5" customHeight="1">
      <c r="A615" s="487"/>
      <c r="B615" s="487"/>
      <c r="C615" s="487"/>
      <c r="D615" s="487"/>
      <c r="E615" s="487"/>
      <c r="F615" s="487"/>
      <c r="G615" s="487"/>
      <c r="H615" s="487"/>
      <c r="I615" s="487"/>
      <c r="J615" s="487"/>
      <c r="K615" s="487"/>
      <c r="L615" s="487"/>
      <c r="M615" s="487"/>
      <c r="N615" s="487"/>
      <c r="O615" s="487"/>
    </row>
    <row r="616" spans="1:15" ht="16.5" customHeight="1">
      <c r="A616" s="487"/>
      <c r="B616" s="487"/>
      <c r="C616" s="487"/>
      <c r="D616" s="487"/>
      <c r="E616" s="487"/>
      <c r="F616" s="487"/>
      <c r="G616" s="487"/>
      <c r="H616" s="487"/>
      <c r="I616" s="487"/>
      <c r="J616" s="487"/>
      <c r="K616" s="487"/>
      <c r="L616" s="487"/>
      <c r="M616" s="487"/>
      <c r="N616" s="487"/>
      <c r="O616" s="487"/>
    </row>
    <row r="617" spans="1:15" ht="16.5" customHeight="1">
      <c r="A617" s="487"/>
      <c r="B617" s="487"/>
      <c r="C617" s="487"/>
      <c r="D617" s="487"/>
      <c r="E617" s="487"/>
      <c r="F617" s="487"/>
      <c r="G617" s="487"/>
      <c r="H617" s="487"/>
      <c r="I617" s="487"/>
      <c r="J617" s="487"/>
      <c r="K617" s="487"/>
      <c r="L617" s="487"/>
      <c r="M617" s="487"/>
      <c r="N617" s="487"/>
      <c r="O617" s="487"/>
    </row>
    <row r="618" spans="1:15" ht="16.5" customHeight="1">
      <c r="A618" s="487"/>
      <c r="B618" s="487"/>
      <c r="C618" s="487"/>
      <c r="D618" s="487"/>
      <c r="E618" s="487"/>
      <c r="F618" s="487"/>
      <c r="G618" s="487"/>
      <c r="H618" s="487"/>
      <c r="I618" s="487"/>
      <c r="J618" s="487"/>
      <c r="K618" s="487"/>
      <c r="L618" s="487"/>
      <c r="M618" s="487"/>
      <c r="N618" s="487"/>
      <c r="O618" s="487"/>
    </row>
    <row r="619" spans="1:15" ht="16.5" customHeight="1">
      <c r="A619" s="487"/>
      <c r="B619" s="487"/>
      <c r="C619" s="487"/>
      <c r="D619" s="487"/>
      <c r="E619" s="487"/>
      <c r="F619" s="487"/>
      <c r="G619" s="487"/>
      <c r="H619" s="487"/>
      <c r="I619" s="487"/>
      <c r="J619" s="487"/>
      <c r="K619" s="487"/>
      <c r="L619" s="487"/>
      <c r="M619" s="487"/>
      <c r="N619" s="487"/>
      <c r="O619" s="487"/>
    </row>
    <row r="620" spans="1:15" ht="16.5" customHeight="1">
      <c r="A620" s="487"/>
      <c r="B620" s="487"/>
      <c r="C620" s="487"/>
      <c r="D620" s="487"/>
      <c r="E620" s="487"/>
      <c r="F620" s="487"/>
      <c r="G620" s="487"/>
      <c r="H620" s="487"/>
      <c r="I620" s="487"/>
      <c r="J620" s="487"/>
      <c r="K620" s="487"/>
      <c r="L620" s="487"/>
      <c r="M620" s="487"/>
      <c r="N620" s="487"/>
      <c r="O620" s="487"/>
    </row>
    <row r="621" spans="1:15" ht="16.5" customHeight="1">
      <c r="A621" s="487"/>
      <c r="B621" s="487"/>
      <c r="C621" s="487"/>
      <c r="D621" s="487"/>
      <c r="E621" s="487"/>
      <c r="F621" s="487"/>
      <c r="G621" s="487"/>
      <c r="H621" s="487"/>
      <c r="I621" s="487"/>
      <c r="J621" s="487"/>
      <c r="K621" s="487"/>
      <c r="L621" s="487"/>
      <c r="M621" s="487"/>
      <c r="N621" s="487"/>
      <c r="O621" s="487"/>
    </row>
    <row r="622" spans="1:15" ht="16.5" customHeight="1">
      <c r="A622" s="487"/>
      <c r="B622" s="487"/>
      <c r="C622" s="487"/>
      <c r="D622" s="487"/>
      <c r="E622" s="487"/>
      <c r="F622" s="487"/>
      <c r="G622" s="487"/>
      <c r="H622" s="487"/>
      <c r="I622" s="487"/>
      <c r="J622" s="487"/>
      <c r="K622" s="487"/>
      <c r="L622" s="487"/>
      <c r="M622" s="487"/>
      <c r="N622" s="487"/>
      <c r="O622" s="487"/>
    </row>
    <row r="623" spans="1:15" ht="16.5" customHeight="1">
      <c r="A623" s="487"/>
      <c r="B623" s="487"/>
      <c r="C623" s="487"/>
      <c r="D623" s="487"/>
      <c r="E623" s="487"/>
      <c r="F623" s="487"/>
      <c r="G623" s="487"/>
      <c r="H623" s="487"/>
      <c r="I623" s="487"/>
      <c r="J623" s="487"/>
      <c r="K623" s="487"/>
      <c r="L623" s="487"/>
      <c r="M623" s="487"/>
      <c r="N623" s="487"/>
      <c r="O623" s="487"/>
    </row>
    <row r="624" spans="1:15" ht="16.5" customHeight="1">
      <c r="A624" s="487"/>
      <c r="B624" s="487"/>
      <c r="C624" s="487"/>
      <c r="D624" s="487"/>
      <c r="E624" s="487"/>
      <c r="F624" s="487"/>
      <c r="G624" s="487"/>
      <c r="H624" s="487"/>
      <c r="I624" s="487"/>
      <c r="J624" s="487"/>
      <c r="K624" s="487"/>
      <c r="L624" s="487"/>
      <c r="M624" s="487"/>
      <c r="N624" s="487"/>
      <c r="O624" s="487"/>
    </row>
    <row r="625" spans="1:15" ht="16.5" customHeight="1">
      <c r="A625" s="487"/>
      <c r="B625" s="487"/>
      <c r="C625" s="487"/>
      <c r="D625" s="487"/>
      <c r="E625" s="487"/>
      <c r="F625" s="487"/>
      <c r="G625" s="487"/>
      <c r="H625" s="487"/>
      <c r="I625" s="487"/>
      <c r="J625" s="487"/>
      <c r="K625" s="487"/>
      <c r="L625" s="487"/>
      <c r="M625" s="487"/>
      <c r="N625" s="487"/>
      <c r="O625" s="487"/>
    </row>
    <row r="626" spans="1:15" ht="16.5" customHeight="1">
      <c r="A626" s="487"/>
      <c r="B626" s="487"/>
      <c r="C626" s="487"/>
      <c r="D626" s="487"/>
      <c r="E626" s="487"/>
      <c r="F626" s="487"/>
      <c r="G626" s="487"/>
      <c r="H626" s="487"/>
      <c r="I626" s="487"/>
      <c r="J626" s="487"/>
      <c r="K626" s="487"/>
      <c r="L626" s="487"/>
      <c r="M626" s="487"/>
      <c r="N626" s="487"/>
      <c r="O626" s="487"/>
    </row>
    <row r="627" spans="1:15" ht="16.5" customHeight="1">
      <c r="A627" s="487"/>
      <c r="B627" s="487"/>
      <c r="C627" s="487"/>
      <c r="D627" s="487"/>
      <c r="E627" s="487"/>
      <c r="F627" s="487"/>
      <c r="G627" s="487"/>
      <c r="H627" s="487"/>
      <c r="I627" s="487"/>
      <c r="J627" s="487"/>
      <c r="K627" s="487"/>
      <c r="L627" s="487"/>
      <c r="M627" s="487"/>
      <c r="N627" s="487"/>
      <c r="O627" s="487"/>
    </row>
    <row r="628" spans="1:15" ht="16.5" customHeight="1">
      <c r="A628" s="487"/>
      <c r="B628" s="487"/>
      <c r="C628" s="487"/>
      <c r="D628" s="487"/>
      <c r="E628" s="487"/>
      <c r="F628" s="487"/>
      <c r="G628" s="487"/>
      <c r="H628" s="487"/>
      <c r="I628" s="487"/>
      <c r="J628" s="487"/>
      <c r="K628" s="487"/>
      <c r="L628" s="487"/>
      <c r="M628" s="487"/>
      <c r="N628" s="487"/>
      <c r="O628" s="487"/>
    </row>
    <row r="629" spans="1:15" ht="16.5" customHeight="1">
      <c r="A629" s="487"/>
      <c r="B629" s="487"/>
      <c r="C629" s="487"/>
      <c r="D629" s="487"/>
      <c r="E629" s="487"/>
      <c r="F629" s="487"/>
      <c r="G629" s="487"/>
      <c r="H629" s="487"/>
      <c r="I629" s="487"/>
      <c r="J629" s="487"/>
      <c r="K629" s="487"/>
      <c r="L629" s="487"/>
      <c r="M629" s="487"/>
      <c r="N629" s="487"/>
      <c r="O629" s="487"/>
    </row>
    <row r="630" spans="1:15" ht="16.5" customHeight="1">
      <c r="A630" s="487"/>
      <c r="B630" s="487"/>
      <c r="C630" s="487"/>
      <c r="D630" s="487"/>
      <c r="E630" s="487"/>
      <c r="F630" s="487"/>
      <c r="G630" s="487"/>
      <c r="H630" s="487"/>
      <c r="I630" s="487"/>
      <c r="J630" s="487"/>
      <c r="K630" s="487"/>
      <c r="L630" s="487"/>
      <c r="M630" s="487"/>
      <c r="N630" s="487"/>
      <c r="O630" s="487"/>
    </row>
    <row r="631" spans="1:15" ht="16.5" customHeight="1">
      <c r="A631" s="487"/>
      <c r="B631" s="487"/>
      <c r="C631" s="487"/>
      <c r="D631" s="487"/>
      <c r="E631" s="487"/>
      <c r="F631" s="487"/>
      <c r="G631" s="487"/>
      <c r="H631" s="487"/>
      <c r="I631" s="487"/>
      <c r="J631" s="487"/>
      <c r="K631" s="487"/>
      <c r="L631" s="487"/>
      <c r="M631" s="487"/>
      <c r="N631" s="487"/>
      <c r="O631" s="487"/>
    </row>
    <row r="632" spans="1:15" ht="16.5" customHeight="1">
      <c r="A632" s="487"/>
      <c r="B632" s="487"/>
      <c r="C632" s="487"/>
      <c r="D632" s="487"/>
      <c r="E632" s="487"/>
      <c r="F632" s="487"/>
      <c r="G632" s="487"/>
      <c r="H632" s="487"/>
      <c r="I632" s="487"/>
      <c r="J632" s="487"/>
      <c r="K632" s="487"/>
      <c r="L632" s="487"/>
      <c r="M632" s="487"/>
      <c r="N632" s="487"/>
      <c r="O632" s="487"/>
    </row>
    <row r="633" spans="1:15" ht="16.5" customHeight="1">
      <c r="A633" s="487"/>
      <c r="B633" s="487"/>
      <c r="C633" s="487"/>
      <c r="D633" s="487"/>
      <c r="E633" s="487"/>
      <c r="F633" s="487"/>
      <c r="G633" s="487"/>
      <c r="H633" s="487"/>
      <c r="I633" s="487"/>
      <c r="J633" s="487"/>
      <c r="K633" s="487"/>
      <c r="L633" s="487"/>
      <c r="M633" s="487"/>
      <c r="N633" s="487"/>
      <c r="O633" s="487"/>
    </row>
    <row r="634" spans="1:15" ht="16.5" customHeight="1">
      <c r="A634" s="487"/>
      <c r="B634" s="487"/>
      <c r="C634" s="487"/>
      <c r="D634" s="487"/>
      <c r="E634" s="487"/>
      <c r="F634" s="487"/>
      <c r="G634" s="487"/>
      <c r="H634" s="487"/>
      <c r="I634" s="487"/>
      <c r="J634" s="487"/>
      <c r="K634" s="487"/>
      <c r="L634" s="487"/>
      <c r="M634" s="487"/>
      <c r="N634" s="487"/>
      <c r="O634" s="487"/>
    </row>
    <row r="635" spans="1:15" ht="16.5" customHeight="1">
      <c r="A635" s="487"/>
      <c r="B635" s="487"/>
      <c r="C635" s="487"/>
      <c r="D635" s="487"/>
      <c r="E635" s="487"/>
      <c r="F635" s="487"/>
      <c r="G635" s="487"/>
      <c r="H635" s="487"/>
      <c r="I635" s="487"/>
      <c r="J635" s="487"/>
      <c r="K635" s="487"/>
      <c r="L635" s="487"/>
      <c r="M635" s="487"/>
      <c r="N635" s="487"/>
      <c r="O635" s="487"/>
    </row>
    <row r="636" spans="1:15" ht="16.5" customHeight="1">
      <c r="A636" s="487"/>
      <c r="B636" s="487"/>
      <c r="C636" s="487"/>
      <c r="D636" s="487"/>
      <c r="E636" s="487"/>
      <c r="F636" s="487"/>
      <c r="G636" s="487"/>
      <c r="H636" s="487"/>
      <c r="I636" s="487"/>
      <c r="J636" s="487"/>
      <c r="K636" s="487"/>
      <c r="L636" s="487"/>
      <c r="M636" s="487"/>
      <c r="N636" s="487"/>
      <c r="O636" s="487"/>
    </row>
    <row r="637" spans="1:15" ht="16.5" customHeight="1">
      <c r="A637" s="487"/>
      <c r="B637" s="487"/>
      <c r="C637" s="487"/>
      <c r="D637" s="487"/>
      <c r="E637" s="487"/>
      <c r="F637" s="487"/>
      <c r="G637" s="487"/>
      <c r="H637" s="487"/>
      <c r="I637" s="487"/>
      <c r="J637" s="487"/>
      <c r="K637" s="487"/>
      <c r="L637" s="487"/>
      <c r="M637" s="487"/>
      <c r="N637" s="487"/>
      <c r="O637" s="487"/>
    </row>
    <row r="638" spans="1:15" ht="16.5" customHeight="1">
      <c r="A638" s="487"/>
      <c r="B638" s="487"/>
      <c r="C638" s="487"/>
      <c r="D638" s="487"/>
      <c r="E638" s="487"/>
      <c r="F638" s="487"/>
      <c r="G638" s="487"/>
      <c r="H638" s="487"/>
      <c r="I638" s="487"/>
      <c r="J638" s="487"/>
      <c r="K638" s="487"/>
      <c r="L638" s="487"/>
      <c r="M638" s="487"/>
      <c r="N638" s="487"/>
      <c r="O638" s="487"/>
    </row>
    <row r="639" spans="1:15" ht="16.5" customHeight="1">
      <c r="A639" s="487"/>
      <c r="B639" s="487"/>
      <c r="C639" s="487"/>
      <c r="D639" s="487"/>
      <c r="E639" s="487"/>
      <c r="F639" s="487"/>
      <c r="G639" s="487"/>
      <c r="H639" s="487"/>
      <c r="I639" s="487"/>
      <c r="J639" s="487"/>
      <c r="K639" s="487"/>
      <c r="L639" s="487"/>
      <c r="M639" s="487"/>
      <c r="N639" s="487"/>
      <c r="O639" s="487"/>
    </row>
    <row r="640" spans="1:15" ht="16.5" customHeight="1">
      <c r="A640" s="487"/>
      <c r="B640" s="487"/>
      <c r="C640" s="487"/>
      <c r="D640" s="487"/>
      <c r="E640" s="487"/>
      <c r="F640" s="487"/>
      <c r="G640" s="487"/>
      <c r="H640" s="487"/>
      <c r="I640" s="487"/>
      <c r="J640" s="487"/>
      <c r="K640" s="487"/>
      <c r="L640" s="487"/>
      <c r="M640" s="487"/>
      <c r="N640" s="487"/>
      <c r="O640" s="487"/>
    </row>
    <row r="641" spans="1:15" ht="16.5" customHeight="1">
      <c r="A641" s="487"/>
      <c r="B641" s="487"/>
      <c r="C641" s="487"/>
      <c r="D641" s="487"/>
      <c r="E641" s="487"/>
      <c r="F641" s="487"/>
      <c r="G641" s="487"/>
      <c r="H641" s="487"/>
      <c r="I641" s="487"/>
      <c r="J641" s="487"/>
      <c r="K641" s="487"/>
      <c r="L641" s="487"/>
      <c r="M641" s="487"/>
      <c r="N641" s="487"/>
      <c r="O641" s="487"/>
    </row>
    <row r="642" spans="1:15" ht="16.5" customHeight="1">
      <c r="A642" s="487"/>
      <c r="B642" s="487"/>
      <c r="C642" s="487"/>
      <c r="D642" s="487"/>
      <c r="E642" s="487"/>
      <c r="F642" s="487"/>
      <c r="G642" s="487"/>
      <c r="H642" s="487"/>
      <c r="I642" s="487"/>
      <c r="J642" s="487"/>
      <c r="K642" s="487"/>
      <c r="L642" s="487"/>
      <c r="M642" s="487"/>
      <c r="N642" s="487"/>
      <c r="O642" s="487"/>
    </row>
    <row r="643" spans="1:15" ht="16.5" customHeight="1">
      <c r="A643" s="487"/>
      <c r="B643" s="487"/>
      <c r="C643" s="487"/>
      <c r="D643" s="487"/>
      <c r="E643" s="487"/>
      <c r="F643" s="487"/>
      <c r="G643" s="487"/>
      <c r="H643" s="487"/>
      <c r="I643" s="487"/>
      <c r="J643" s="487"/>
      <c r="K643" s="487"/>
      <c r="L643" s="487"/>
      <c r="M643" s="487"/>
      <c r="N643" s="487"/>
      <c r="O643" s="487"/>
    </row>
    <row r="644" spans="1:15" ht="16.5" customHeight="1">
      <c r="A644" s="487"/>
      <c r="B644" s="487"/>
      <c r="C644" s="487"/>
      <c r="D644" s="487"/>
      <c r="E644" s="487"/>
      <c r="F644" s="487"/>
      <c r="G644" s="487"/>
      <c r="H644" s="487"/>
      <c r="I644" s="487"/>
      <c r="J644" s="487"/>
      <c r="K644" s="487"/>
      <c r="L644" s="487"/>
      <c r="M644" s="487"/>
      <c r="N644" s="487"/>
      <c r="O644" s="487"/>
    </row>
    <row r="645" spans="1:15" ht="16.5" customHeight="1">
      <c r="A645" s="487"/>
      <c r="B645" s="487"/>
      <c r="C645" s="487"/>
      <c r="D645" s="487"/>
      <c r="E645" s="487"/>
      <c r="F645" s="487"/>
      <c r="G645" s="487"/>
      <c r="H645" s="487"/>
      <c r="I645" s="487"/>
      <c r="J645" s="487"/>
      <c r="K645" s="487"/>
      <c r="L645" s="487"/>
      <c r="M645" s="487"/>
      <c r="N645" s="487"/>
      <c r="O645" s="487"/>
    </row>
    <row r="646" spans="1:15" ht="16.5" customHeight="1">
      <c r="A646" s="487"/>
      <c r="B646" s="487"/>
      <c r="C646" s="487"/>
      <c r="D646" s="487"/>
      <c r="E646" s="487"/>
      <c r="F646" s="487"/>
      <c r="G646" s="487"/>
      <c r="H646" s="487"/>
      <c r="I646" s="487"/>
      <c r="J646" s="487"/>
      <c r="K646" s="487"/>
      <c r="L646" s="487"/>
      <c r="M646" s="487"/>
      <c r="N646" s="487"/>
      <c r="O646" s="487"/>
    </row>
    <row r="647" spans="1:15" ht="16.5" customHeight="1">
      <c r="A647" s="487"/>
      <c r="B647" s="487"/>
      <c r="C647" s="487"/>
      <c r="D647" s="487"/>
      <c r="E647" s="487"/>
      <c r="F647" s="487"/>
      <c r="G647" s="487"/>
      <c r="H647" s="487"/>
      <c r="I647" s="487"/>
      <c r="J647" s="487"/>
      <c r="K647" s="487"/>
      <c r="L647" s="487"/>
      <c r="M647" s="487"/>
      <c r="N647" s="487"/>
      <c r="O647" s="487"/>
    </row>
    <row r="648" spans="1:15" ht="16.5" customHeight="1">
      <c r="A648" s="487"/>
      <c r="B648" s="487"/>
      <c r="C648" s="487"/>
      <c r="D648" s="487"/>
      <c r="E648" s="487"/>
      <c r="F648" s="487"/>
      <c r="G648" s="487"/>
      <c r="H648" s="487"/>
      <c r="I648" s="487"/>
      <c r="J648" s="487"/>
      <c r="K648" s="487"/>
      <c r="L648" s="487"/>
      <c r="M648" s="487"/>
      <c r="N648" s="487"/>
      <c r="O648" s="487"/>
    </row>
    <row r="649" spans="1:15" ht="16.5" customHeight="1">
      <c r="A649" s="487"/>
      <c r="B649" s="487"/>
      <c r="C649" s="487"/>
      <c r="D649" s="487"/>
      <c r="E649" s="487"/>
      <c r="F649" s="487"/>
      <c r="G649" s="487"/>
      <c r="H649" s="487"/>
      <c r="I649" s="487"/>
      <c r="J649" s="487"/>
      <c r="K649" s="487"/>
      <c r="L649" s="487"/>
      <c r="M649" s="487"/>
      <c r="N649" s="487"/>
      <c r="O649" s="487"/>
    </row>
    <row r="650" spans="1:15" ht="16.5" customHeight="1">
      <c r="A650" s="487"/>
      <c r="B650" s="487"/>
      <c r="C650" s="487"/>
      <c r="D650" s="487"/>
      <c r="E650" s="487"/>
      <c r="F650" s="487"/>
      <c r="G650" s="487"/>
      <c r="H650" s="487"/>
      <c r="I650" s="487"/>
      <c r="J650" s="487"/>
      <c r="K650" s="487"/>
      <c r="L650" s="487"/>
      <c r="M650" s="487"/>
      <c r="N650" s="487"/>
      <c r="O650" s="487"/>
    </row>
    <row r="651" spans="1:15" ht="16.5" customHeight="1">
      <c r="A651" s="487"/>
      <c r="B651" s="487"/>
      <c r="C651" s="487"/>
      <c r="D651" s="487"/>
      <c r="E651" s="487"/>
      <c r="F651" s="487"/>
      <c r="G651" s="487"/>
      <c r="H651" s="487"/>
      <c r="I651" s="487"/>
      <c r="J651" s="487"/>
      <c r="K651" s="487"/>
      <c r="L651" s="487"/>
      <c r="M651" s="487"/>
      <c r="N651" s="487"/>
      <c r="O651" s="487"/>
    </row>
    <row r="652" spans="1:15" ht="16.5" customHeight="1">
      <c r="A652" s="487"/>
      <c r="B652" s="487"/>
      <c r="C652" s="487"/>
      <c r="D652" s="487"/>
      <c r="E652" s="487"/>
      <c r="F652" s="487"/>
      <c r="G652" s="487"/>
      <c r="H652" s="487"/>
      <c r="I652" s="487"/>
      <c r="J652" s="487"/>
      <c r="K652" s="487"/>
      <c r="L652" s="487"/>
      <c r="M652" s="487"/>
      <c r="N652" s="487"/>
      <c r="O652" s="487"/>
    </row>
    <row r="653" spans="1:15" ht="16.5" customHeight="1">
      <c r="A653" s="487"/>
      <c r="B653" s="487"/>
      <c r="C653" s="487"/>
      <c r="D653" s="487"/>
      <c r="E653" s="487"/>
      <c r="F653" s="487"/>
      <c r="G653" s="487"/>
      <c r="H653" s="487"/>
      <c r="I653" s="487"/>
      <c r="J653" s="487"/>
      <c r="K653" s="487"/>
      <c r="L653" s="487"/>
      <c r="M653" s="487"/>
      <c r="N653" s="487"/>
      <c r="O653" s="487"/>
    </row>
    <row r="654" spans="1:15" ht="16.5" customHeight="1">
      <c r="A654" s="487"/>
      <c r="B654" s="487"/>
      <c r="C654" s="487"/>
      <c r="D654" s="487"/>
      <c r="E654" s="487"/>
      <c r="F654" s="487"/>
      <c r="G654" s="487"/>
      <c r="H654" s="487"/>
      <c r="I654" s="487"/>
      <c r="J654" s="487"/>
      <c r="K654" s="487"/>
      <c r="L654" s="487"/>
      <c r="M654" s="487"/>
      <c r="N654" s="487"/>
      <c r="O654" s="487"/>
    </row>
    <row r="655" spans="1:15" ht="16.5" customHeight="1">
      <c r="A655" s="487"/>
      <c r="B655" s="487"/>
      <c r="C655" s="487"/>
      <c r="D655" s="487"/>
      <c r="E655" s="487"/>
      <c r="F655" s="487"/>
      <c r="G655" s="487"/>
      <c r="H655" s="487"/>
      <c r="I655" s="487"/>
      <c r="J655" s="487"/>
      <c r="K655" s="487"/>
      <c r="L655" s="487"/>
      <c r="M655" s="487"/>
      <c r="N655" s="487"/>
      <c r="O655" s="487"/>
    </row>
    <row r="656" spans="1:15" ht="16.5" customHeight="1">
      <c r="A656" s="487"/>
      <c r="B656" s="487"/>
      <c r="C656" s="487"/>
      <c r="D656" s="487"/>
      <c r="E656" s="487"/>
      <c r="F656" s="487"/>
      <c r="G656" s="487"/>
      <c r="H656" s="487"/>
      <c r="I656" s="487"/>
      <c r="J656" s="487"/>
      <c r="K656" s="487"/>
      <c r="L656" s="487"/>
      <c r="M656" s="487"/>
      <c r="N656" s="487"/>
      <c r="O656" s="487"/>
    </row>
    <row r="657" spans="1:15" ht="16.5" customHeight="1">
      <c r="A657" s="487"/>
      <c r="B657" s="487"/>
      <c r="C657" s="487"/>
      <c r="D657" s="487"/>
      <c r="E657" s="487"/>
      <c r="F657" s="487"/>
      <c r="G657" s="487"/>
      <c r="H657" s="487"/>
      <c r="I657" s="487"/>
      <c r="J657" s="487"/>
      <c r="K657" s="487"/>
      <c r="L657" s="487"/>
      <c r="M657" s="487"/>
      <c r="N657" s="487"/>
      <c r="O657" s="487"/>
    </row>
    <row r="658" spans="1:15" ht="16.5" customHeight="1">
      <c r="A658" s="487"/>
      <c r="B658" s="487"/>
      <c r="C658" s="487"/>
      <c r="D658" s="487"/>
      <c r="E658" s="487"/>
      <c r="F658" s="487"/>
      <c r="G658" s="487"/>
      <c r="H658" s="487"/>
      <c r="I658" s="487"/>
      <c r="J658" s="487"/>
      <c r="K658" s="487"/>
      <c r="L658" s="487"/>
      <c r="M658" s="487"/>
      <c r="N658" s="487"/>
      <c r="O658" s="487"/>
    </row>
    <row r="659" spans="1:15" ht="16.5" customHeight="1">
      <c r="A659" s="487"/>
      <c r="B659" s="487"/>
      <c r="C659" s="487"/>
      <c r="D659" s="487"/>
      <c r="E659" s="487"/>
      <c r="F659" s="487"/>
      <c r="G659" s="487"/>
      <c r="H659" s="487"/>
      <c r="I659" s="487"/>
      <c r="J659" s="487"/>
      <c r="K659" s="487"/>
      <c r="L659" s="487"/>
      <c r="M659" s="487"/>
      <c r="N659" s="487"/>
      <c r="O659" s="487"/>
    </row>
    <row r="660" spans="1:15" ht="16.5" customHeight="1">
      <c r="A660" s="487"/>
      <c r="B660" s="487"/>
      <c r="C660" s="487"/>
      <c r="D660" s="487"/>
      <c r="E660" s="487"/>
      <c r="F660" s="487"/>
      <c r="G660" s="487"/>
      <c r="H660" s="487"/>
      <c r="I660" s="487"/>
      <c r="J660" s="487"/>
      <c r="K660" s="487"/>
      <c r="L660" s="487"/>
      <c r="M660" s="487"/>
      <c r="N660" s="487"/>
      <c r="O660" s="487"/>
    </row>
    <row r="661" spans="1:15" ht="16.5" customHeight="1">
      <c r="A661" s="487"/>
      <c r="B661" s="487"/>
      <c r="C661" s="487"/>
      <c r="D661" s="487"/>
      <c r="E661" s="487"/>
      <c r="F661" s="487"/>
      <c r="G661" s="487"/>
      <c r="H661" s="487"/>
      <c r="I661" s="487"/>
      <c r="J661" s="487"/>
      <c r="K661" s="487"/>
      <c r="L661" s="487"/>
      <c r="M661" s="487"/>
      <c r="N661" s="487"/>
      <c r="O661" s="487"/>
    </row>
    <row r="662" spans="1:15" ht="16.5" customHeight="1">
      <c r="A662" s="487"/>
      <c r="B662" s="487"/>
      <c r="C662" s="487"/>
      <c r="D662" s="487"/>
      <c r="E662" s="487"/>
      <c r="F662" s="487"/>
      <c r="G662" s="487"/>
      <c r="H662" s="487"/>
      <c r="I662" s="487"/>
      <c r="J662" s="487"/>
      <c r="K662" s="487"/>
      <c r="L662" s="487"/>
      <c r="M662" s="487"/>
      <c r="N662" s="487"/>
      <c r="O662" s="487"/>
    </row>
    <row r="663" spans="1:15" ht="16.5" customHeight="1">
      <c r="A663" s="487"/>
      <c r="B663" s="487"/>
      <c r="C663" s="487"/>
      <c r="D663" s="487"/>
      <c r="E663" s="487"/>
      <c r="F663" s="487"/>
      <c r="G663" s="487"/>
      <c r="H663" s="487"/>
      <c r="I663" s="487"/>
      <c r="J663" s="487"/>
      <c r="K663" s="487"/>
      <c r="L663" s="487"/>
      <c r="M663" s="487"/>
      <c r="N663" s="487"/>
      <c r="O663" s="487"/>
    </row>
    <row r="664" spans="1:15" ht="16.5" customHeight="1">
      <c r="A664" s="487"/>
      <c r="B664" s="487"/>
      <c r="C664" s="487"/>
      <c r="D664" s="487"/>
      <c r="E664" s="487"/>
      <c r="F664" s="487"/>
      <c r="G664" s="487"/>
      <c r="H664" s="487"/>
      <c r="I664" s="487"/>
      <c r="J664" s="487"/>
      <c r="K664" s="487"/>
      <c r="L664" s="487"/>
      <c r="M664" s="487"/>
      <c r="N664" s="487"/>
      <c r="O664" s="487"/>
    </row>
    <row r="665" spans="1:15" ht="16.5" customHeight="1">
      <c r="A665" s="487"/>
      <c r="B665" s="487"/>
      <c r="C665" s="487"/>
      <c r="D665" s="487"/>
      <c r="E665" s="487"/>
      <c r="F665" s="487"/>
      <c r="G665" s="487"/>
      <c r="H665" s="487"/>
      <c r="I665" s="487"/>
      <c r="J665" s="487"/>
      <c r="K665" s="487"/>
      <c r="L665" s="487"/>
      <c r="M665" s="487"/>
      <c r="N665" s="487"/>
      <c r="O665" s="487"/>
    </row>
    <row r="666" spans="1:15" ht="16.5" customHeight="1">
      <c r="A666" s="487"/>
      <c r="B666" s="487"/>
      <c r="C666" s="487"/>
      <c r="D666" s="487"/>
      <c r="E666" s="487"/>
      <c r="F666" s="487"/>
      <c r="G666" s="487"/>
      <c r="H666" s="487"/>
      <c r="I666" s="487"/>
      <c r="J666" s="487"/>
      <c r="K666" s="487"/>
      <c r="L666" s="487"/>
      <c r="M666" s="487"/>
      <c r="N666" s="487"/>
      <c r="O666" s="487"/>
    </row>
    <row r="667" spans="1:15" ht="16.5" customHeight="1">
      <c r="A667" s="487"/>
      <c r="B667" s="487"/>
      <c r="C667" s="487"/>
      <c r="D667" s="487"/>
      <c r="E667" s="487"/>
      <c r="F667" s="487"/>
      <c r="G667" s="487"/>
      <c r="H667" s="487"/>
      <c r="I667" s="487"/>
      <c r="J667" s="487"/>
      <c r="K667" s="487"/>
      <c r="L667" s="487"/>
      <c r="M667" s="487"/>
      <c r="N667" s="487"/>
      <c r="O667" s="487"/>
    </row>
    <row r="668" spans="1:15" ht="16.5" customHeight="1">
      <c r="A668" s="487"/>
      <c r="B668" s="487"/>
      <c r="C668" s="487"/>
      <c r="D668" s="487"/>
      <c r="E668" s="487"/>
      <c r="F668" s="487"/>
      <c r="G668" s="487"/>
      <c r="H668" s="487"/>
      <c r="I668" s="487"/>
      <c r="J668" s="487"/>
      <c r="K668" s="487"/>
      <c r="L668" s="487"/>
      <c r="M668" s="487"/>
      <c r="N668" s="487"/>
      <c r="O668" s="487"/>
    </row>
    <row r="669" spans="1:15" ht="16.5" customHeight="1">
      <c r="A669" s="487"/>
      <c r="B669" s="487"/>
      <c r="C669" s="487"/>
      <c r="D669" s="487"/>
      <c r="E669" s="487"/>
      <c r="F669" s="487"/>
      <c r="G669" s="487"/>
      <c r="H669" s="487"/>
      <c r="I669" s="487"/>
      <c r="J669" s="487"/>
      <c r="K669" s="487"/>
      <c r="L669" s="487"/>
      <c r="M669" s="487"/>
      <c r="N669" s="487"/>
      <c r="O669" s="487"/>
    </row>
    <row r="670" spans="1:15" ht="16.5" customHeight="1">
      <c r="A670" s="487"/>
      <c r="B670" s="487"/>
      <c r="C670" s="487"/>
      <c r="D670" s="487"/>
      <c r="E670" s="487"/>
      <c r="F670" s="487"/>
      <c r="G670" s="487"/>
      <c r="H670" s="487"/>
      <c r="I670" s="487"/>
      <c r="J670" s="487"/>
      <c r="K670" s="487"/>
      <c r="L670" s="487"/>
      <c r="M670" s="487"/>
      <c r="N670" s="487"/>
      <c r="O670" s="487"/>
    </row>
    <row r="671" spans="1:15" ht="16.5" customHeight="1">
      <c r="A671" s="487"/>
      <c r="B671" s="487"/>
      <c r="C671" s="487"/>
      <c r="D671" s="487"/>
      <c r="E671" s="487"/>
      <c r="F671" s="487"/>
      <c r="G671" s="487"/>
      <c r="H671" s="487"/>
      <c r="I671" s="487"/>
      <c r="J671" s="487"/>
      <c r="K671" s="487"/>
      <c r="L671" s="487"/>
      <c r="M671" s="487"/>
      <c r="N671" s="487"/>
      <c r="O671" s="487"/>
    </row>
    <row r="672" spans="1:15" ht="16.5" customHeight="1">
      <c r="A672" s="487"/>
      <c r="B672" s="487"/>
      <c r="C672" s="487"/>
      <c r="D672" s="487"/>
      <c r="E672" s="487"/>
      <c r="F672" s="487"/>
      <c r="G672" s="487"/>
      <c r="H672" s="487"/>
      <c r="I672" s="487"/>
      <c r="J672" s="487"/>
      <c r="K672" s="487"/>
      <c r="L672" s="487"/>
      <c r="M672" s="487"/>
      <c r="N672" s="487"/>
      <c r="O672" s="487"/>
    </row>
    <row r="673" spans="1:15" ht="16.5" customHeight="1">
      <c r="A673" s="487"/>
      <c r="B673" s="487"/>
      <c r="C673" s="487"/>
      <c r="D673" s="487"/>
      <c r="E673" s="487"/>
      <c r="F673" s="487"/>
      <c r="G673" s="487"/>
      <c r="H673" s="487"/>
      <c r="I673" s="487"/>
      <c r="J673" s="487"/>
      <c r="K673" s="487"/>
      <c r="L673" s="487"/>
      <c r="M673" s="487"/>
      <c r="N673" s="487"/>
      <c r="O673" s="487"/>
    </row>
    <row r="674" spans="1:15" ht="16.5" customHeight="1">
      <c r="A674" s="487"/>
      <c r="B674" s="487"/>
      <c r="C674" s="487"/>
      <c r="D674" s="487"/>
      <c r="E674" s="487"/>
      <c r="F674" s="487"/>
      <c r="G674" s="487"/>
      <c r="H674" s="487"/>
      <c r="I674" s="487"/>
      <c r="J674" s="487"/>
      <c r="K674" s="487"/>
      <c r="L674" s="487"/>
      <c r="M674" s="487"/>
      <c r="N674" s="487"/>
      <c r="O674" s="487"/>
    </row>
    <row r="675" spans="1:15" ht="16.5" customHeight="1">
      <c r="A675" s="487"/>
      <c r="B675" s="487"/>
      <c r="C675" s="487"/>
      <c r="D675" s="487"/>
      <c r="E675" s="487"/>
      <c r="F675" s="487"/>
      <c r="G675" s="487"/>
      <c r="H675" s="487"/>
      <c r="I675" s="487"/>
      <c r="J675" s="487"/>
      <c r="K675" s="487"/>
      <c r="L675" s="487"/>
      <c r="M675" s="487"/>
      <c r="N675" s="487"/>
      <c r="O675" s="487"/>
    </row>
    <row r="676" spans="1:15" ht="16.5" customHeight="1">
      <c r="A676" s="487"/>
      <c r="B676" s="487"/>
      <c r="C676" s="487"/>
      <c r="D676" s="487"/>
      <c r="E676" s="487"/>
      <c r="F676" s="487"/>
      <c r="G676" s="487"/>
      <c r="H676" s="487"/>
      <c r="I676" s="487"/>
      <c r="J676" s="487"/>
      <c r="K676" s="487"/>
      <c r="L676" s="487"/>
      <c r="M676" s="487"/>
      <c r="N676" s="487"/>
      <c r="O676" s="487"/>
    </row>
    <row r="677" spans="1:15" ht="16.5" customHeight="1">
      <c r="A677" s="487"/>
      <c r="B677" s="487"/>
      <c r="C677" s="487"/>
      <c r="D677" s="487"/>
      <c r="E677" s="487"/>
      <c r="F677" s="487"/>
      <c r="G677" s="487"/>
      <c r="H677" s="487"/>
      <c r="I677" s="487"/>
      <c r="J677" s="487"/>
      <c r="K677" s="487"/>
      <c r="L677" s="487"/>
      <c r="M677" s="487"/>
      <c r="N677" s="487"/>
      <c r="O677" s="487"/>
    </row>
    <row r="678" spans="1:15" ht="16.5" customHeight="1">
      <c r="A678" s="487"/>
      <c r="B678" s="487"/>
      <c r="C678" s="487"/>
      <c r="D678" s="487"/>
      <c r="E678" s="487"/>
      <c r="F678" s="487"/>
      <c r="G678" s="487"/>
      <c r="H678" s="487"/>
      <c r="I678" s="487"/>
      <c r="J678" s="487"/>
      <c r="K678" s="487"/>
      <c r="L678" s="487"/>
      <c r="M678" s="487"/>
      <c r="N678" s="487"/>
      <c r="O678" s="487"/>
    </row>
    <row r="679" spans="1:15" ht="16.5" customHeight="1">
      <c r="A679" s="487"/>
      <c r="B679" s="487"/>
      <c r="C679" s="487"/>
      <c r="D679" s="487"/>
      <c r="E679" s="487"/>
      <c r="F679" s="487"/>
      <c r="G679" s="487"/>
      <c r="H679" s="487"/>
      <c r="I679" s="487"/>
      <c r="J679" s="487"/>
      <c r="K679" s="487"/>
      <c r="L679" s="487"/>
      <c r="M679" s="487"/>
      <c r="N679" s="487"/>
      <c r="O679" s="487"/>
    </row>
    <row r="680" spans="1:15" ht="16.5" customHeight="1">
      <c r="A680" s="487"/>
      <c r="B680" s="487"/>
      <c r="C680" s="487"/>
      <c r="D680" s="487"/>
      <c r="E680" s="487"/>
      <c r="F680" s="487"/>
      <c r="G680" s="487"/>
      <c r="H680" s="487"/>
      <c r="I680" s="487"/>
      <c r="J680" s="487"/>
      <c r="K680" s="487"/>
      <c r="L680" s="487"/>
      <c r="M680" s="487"/>
      <c r="N680" s="487"/>
      <c r="O680" s="487"/>
    </row>
    <row r="681" spans="1:15" ht="16.5" customHeight="1">
      <c r="A681" s="487"/>
      <c r="B681" s="487"/>
      <c r="C681" s="487"/>
      <c r="D681" s="487"/>
      <c r="E681" s="487"/>
      <c r="F681" s="487"/>
      <c r="G681" s="487"/>
      <c r="H681" s="487"/>
      <c r="I681" s="487"/>
      <c r="J681" s="487"/>
      <c r="K681" s="487"/>
      <c r="L681" s="487"/>
      <c r="M681" s="487"/>
      <c r="N681" s="487"/>
      <c r="O681" s="487"/>
    </row>
    <row r="682" spans="1:15" ht="16.5" customHeight="1">
      <c r="A682" s="487"/>
      <c r="B682" s="487"/>
      <c r="C682" s="487"/>
      <c r="D682" s="487"/>
      <c r="E682" s="487"/>
      <c r="F682" s="487"/>
      <c r="G682" s="487"/>
      <c r="H682" s="487"/>
      <c r="I682" s="487"/>
      <c r="J682" s="487"/>
      <c r="K682" s="487"/>
      <c r="L682" s="487"/>
      <c r="M682" s="487"/>
      <c r="N682" s="487"/>
      <c r="O682" s="487"/>
    </row>
    <row r="683" spans="1:15" ht="16.5" customHeight="1">
      <c r="A683" s="487"/>
      <c r="B683" s="487"/>
      <c r="C683" s="487"/>
      <c r="D683" s="487"/>
      <c r="E683" s="487"/>
      <c r="F683" s="487"/>
      <c r="G683" s="487"/>
      <c r="H683" s="487"/>
      <c r="I683" s="487"/>
      <c r="J683" s="487"/>
      <c r="K683" s="487"/>
      <c r="L683" s="487"/>
      <c r="M683" s="487"/>
      <c r="N683" s="487"/>
      <c r="O683" s="487"/>
    </row>
    <row r="684" spans="1:15" ht="16.5" customHeight="1">
      <c r="A684" s="487"/>
      <c r="B684" s="487"/>
      <c r="C684" s="487"/>
      <c r="D684" s="487"/>
      <c r="E684" s="487"/>
      <c r="F684" s="487"/>
      <c r="G684" s="487"/>
      <c r="H684" s="487"/>
      <c r="I684" s="487"/>
      <c r="J684" s="487"/>
      <c r="K684" s="487"/>
      <c r="L684" s="487"/>
      <c r="M684" s="487"/>
      <c r="N684" s="487"/>
      <c r="O684" s="487"/>
    </row>
    <row r="685" spans="1:15" ht="16.5" customHeight="1">
      <c r="A685" s="487"/>
      <c r="B685" s="487"/>
      <c r="C685" s="487"/>
      <c r="D685" s="487"/>
      <c r="E685" s="487"/>
      <c r="F685" s="487"/>
      <c r="G685" s="487"/>
      <c r="H685" s="487"/>
      <c r="I685" s="487"/>
      <c r="J685" s="487"/>
      <c r="K685" s="487"/>
      <c r="L685" s="487"/>
      <c r="M685" s="487"/>
      <c r="N685" s="487"/>
      <c r="O685" s="487"/>
    </row>
    <row r="686" spans="1:15" ht="16.5" customHeight="1">
      <c r="A686" s="487"/>
      <c r="B686" s="487"/>
      <c r="C686" s="487"/>
      <c r="D686" s="487"/>
      <c r="E686" s="487"/>
      <c r="F686" s="487"/>
      <c r="G686" s="487"/>
      <c r="H686" s="487"/>
      <c r="I686" s="487"/>
      <c r="J686" s="487"/>
      <c r="K686" s="487"/>
      <c r="L686" s="487"/>
      <c r="M686" s="487"/>
      <c r="N686" s="487"/>
      <c r="O686" s="487"/>
    </row>
    <row r="687" spans="1:15" ht="16.5" customHeight="1">
      <c r="A687" s="487"/>
      <c r="B687" s="487"/>
      <c r="C687" s="487"/>
      <c r="D687" s="487"/>
      <c r="E687" s="487"/>
      <c r="F687" s="487"/>
      <c r="G687" s="487"/>
      <c r="H687" s="487"/>
      <c r="I687" s="487"/>
      <c r="J687" s="487"/>
      <c r="K687" s="487"/>
      <c r="L687" s="487"/>
      <c r="M687" s="487"/>
      <c r="N687" s="487"/>
      <c r="O687" s="487"/>
    </row>
    <row r="688" spans="1:15" ht="16.5" customHeight="1">
      <c r="A688" s="487"/>
      <c r="B688" s="487"/>
      <c r="C688" s="487"/>
      <c r="D688" s="487"/>
      <c r="E688" s="487"/>
      <c r="F688" s="487"/>
      <c r="G688" s="487"/>
      <c r="H688" s="487"/>
      <c r="I688" s="487"/>
      <c r="J688" s="487"/>
      <c r="K688" s="487"/>
      <c r="L688" s="487"/>
      <c r="M688" s="487"/>
      <c r="N688" s="487"/>
      <c r="O688" s="487"/>
    </row>
    <row r="689" spans="1:15" ht="16.5" customHeight="1">
      <c r="A689" s="487"/>
      <c r="B689" s="487"/>
      <c r="C689" s="487"/>
      <c r="D689" s="487"/>
      <c r="E689" s="487"/>
      <c r="F689" s="487"/>
      <c r="G689" s="487"/>
      <c r="H689" s="487"/>
      <c r="I689" s="487"/>
      <c r="J689" s="487"/>
      <c r="K689" s="487"/>
      <c r="L689" s="487"/>
      <c r="M689" s="487"/>
      <c r="N689" s="487"/>
      <c r="O689" s="487"/>
    </row>
    <row r="690" spans="1:15" ht="16.5" customHeight="1">
      <c r="A690" s="487"/>
      <c r="B690" s="487"/>
      <c r="C690" s="487"/>
      <c r="D690" s="487"/>
      <c r="E690" s="487"/>
      <c r="F690" s="487"/>
      <c r="G690" s="487"/>
      <c r="H690" s="487"/>
      <c r="I690" s="487"/>
      <c r="J690" s="487"/>
      <c r="K690" s="487"/>
      <c r="L690" s="487"/>
      <c r="M690" s="487"/>
      <c r="N690" s="487"/>
      <c r="O690" s="487"/>
    </row>
    <row r="691" spans="1:15" ht="16.5" customHeight="1">
      <c r="A691" s="487"/>
      <c r="B691" s="487"/>
      <c r="C691" s="487"/>
      <c r="D691" s="487"/>
      <c r="E691" s="487"/>
      <c r="F691" s="487"/>
      <c r="G691" s="487"/>
      <c r="H691" s="487"/>
      <c r="I691" s="487"/>
      <c r="J691" s="487"/>
      <c r="K691" s="487"/>
      <c r="L691" s="487"/>
      <c r="M691" s="487"/>
      <c r="N691" s="487"/>
      <c r="O691" s="487"/>
    </row>
    <row r="692" spans="1:15" ht="16.5" customHeight="1">
      <c r="A692" s="487"/>
      <c r="B692" s="487"/>
      <c r="C692" s="487"/>
      <c r="D692" s="487"/>
      <c r="E692" s="487"/>
      <c r="F692" s="487"/>
      <c r="G692" s="487"/>
      <c r="H692" s="487"/>
      <c r="I692" s="487"/>
      <c r="J692" s="487"/>
      <c r="K692" s="487"/>
      <c r="L692" s="487"/>
      <c r="M692" s="487"/>
      <c r="N692" s="487"/>
      <c r="O692" s="487"/>
    </row>
    <row r="693" spans="1:15" ht="16.5" customHeight="1">
      <c r="A693" s="487"/>
      <c r="B693" s="487"/>
      <c r="C693" s="487"/>
      <c r="D693" s="487"/>
      <c r="E693" s="487"/>
      <c r="F693" s="487"/>
      <c r="G693" s="487"/>
      <c r="H693" s="487"/>
      <c r="I693" s="487"/>
      <c r="J693" s="487"/>
      <c r="K693" s="487"/>
      <c r="L693" s="487"/>
      <c r="M693" s="487"/>
      <c r="N693" s="487"/>
      <c r="O693" s="487"/>
    </row>
    <row r="694" spans="1:15" ht="16.5" customHeight="1">
      <c r="A694" s="487"/>
      <c r="B694" s="487"/>
      <c r="C694" s="487"/>
      <c r="D694" s="487"/>
      <c r="E694" s="487"/>
      <c r="F694" s="487"/>
      <c r="G694" s="487"/>
      <c r="H694" s="487"/>
      <c r="I694" s="487"/>
      <c r="J694" s="487"/>
      <c r="K694" s="487"/>
      <c r="L694" s="487"/>
      <c r="M694" s="487"/>
      <c r="N694" s="487"/>
      <c r="O694" s="487"/>
    </row>
    <row r="695" spans="1:15" ht="16.5" customHeight="1">
      <c r="A695" s="487"/>
      <c r="B695" s="487"/>
      <c r="C695" s="487"/>
      <c r="D695" s="487"/>
      <c r="E695" s="487"/>
      <c r="F695" s="487"/>
      <c r="G695" s="487"/>
      <c r="H695" s="487"/>
      <c r="I695" s="487"/>
      <c r="J695" s="487"/>
      <c r="K695" s="487"/>
      <c r="L695" s="487"/>
      <c r="M695" s="487"/>
      <c r="N695" s="487"/>
      <c r="O695" s="487"/>
    </row>
    <row r="696" spans="1:15" ht="16.5" customHeight="1">
      <c r="A696" s="487"/>
      <c r="B696" s="487"/>
      <c r="C696" s="487"/>
      <c r="D696" s="487"/>
      <c r="E696" s="487"/>
      <c r="F696" s="487"/>
      <c r="G696" s="487"/>
      <c r="H696" s="487"/>
      <c r="I696" s="487"/>
      <c r="J696" s="487"/>
      <c r="K696" s="487"/>
      <c r="L696" s="487"/>
      <c r="M696" s="487"/>
      <c r="N696" s="487"/>
      <c r="O696" s="487"/>
    </row>
    <row r="697" spans="1:15" ht="16.5" customHeight="1">
      <c r="A697" s="487"/>
      <c r="B697" s="487"/>
      <c r="C697" s="487"/>
      <c r="D697" s="487"/>
      <c r="E697" s="487"/>
      <c r="F697" s="487"/>
      <c r="G697" s="487"/>
      <c r="H697" s="487"/>
      <c r="I697" s="487"/>
      <c r="J697" s="487"/>
      <c r="K697" s="487"/>
      <c r="L697" s="487"/>
      <c r="M697" s="487"/>
      <c r="N697" s="487"/>
      <c r="O697" s="487"/>
    </row>
    <row r="698" spans="1:15" ht="16.5" customHeight="1">
      <c r="A698" s="487"/>
      <c r="B698" s="487"/>
      <c r="C698" s="487"/>
      <c r="D698" s="487"/>
      <c r="E698" s="487"/>
      <c r="F698" s="487"/>
      <c r="G698" s="487"/>
      <c r="H698" s="487"/>
      <c r="I698" s="487"/>
      <c r="J698" s="487"/>
      <c r="K698" s="487"/>
      <c r="L698" s="487"/>
      <c r="M698" s="487"/>
      <c r="N698" s="487"/>
      <c r="O698" s="487"/>
    </row>
    <row r="699" spans="1:15" ht="16.5" customHeight="1">
      <c r="A699" s="487"/>
      <c r="B699" s="487"/>
      <c r="C699" s="487"/>
      <c r="D699" s="487"/>
      <c r="E699" s="487"/>
      <c r="F699" s="487"/>
      <c r="G699" s="487"/>
      <c r="H699" s="487"/>
      <c r="I699" s="487"/>
      <c r="J699" s="487"/>
      <c r="K699" s="487"/>
      <c r="L699" s="487"/>
      <c r="M699" s="487"/>
      <c r="N699" s="487"/>
      <c r="O699" s="487"/>
    </row>
    <row r="700" spans="1:15" ht="16.5" customHeight="1">
      <c r="A700" s="487"/>
      <c r="B700" s="487"/>
      <c r="C700" s="487"/>
      <c r="D700" s="487"/>
      <c r="E700" s="487"/>
      <c r="F700" s="487"/>
      <c r="G700" s="487"/>
      <c r="H700" s="487"/>
      <c r="I700" s="487"/>
      <c r="J700" s="487"/>
      <c r="K700" s="487"/>
      <c r="L700" s="487"/>
      <c r="M700" s="487"/>
      <c r="N700" s="487"/>
      <c r="O700" s="487"/>
    </row>
    <row r="701" spans="1:15" ht="16.5" customHeight="1">
      <c r="A701" s="487"/>
      <c r="B701" s="487"/>
      <c r="C701" s="487"/>
      <c r="D701" s="487"/>
      <c r="E701" s="487"/>
      <c r="F701" s="487"/>
      <c r="G701" s="487"/>
      <c r="H701" s="487"/>
      <c r="I701" s="487"/>
      <c r="J701" s="487"/>
      <c r="K701" s="487"/>
      <c r="L701" s="487"/>
      <c r="M701" s="487"/>
      <c r="N701" s="487"/>
      <c r="O701" s="487"/>
    </row>
    <row r="702" spans="1:15" ht="16.5" customHeight="1">
      <c r="A702" s="487"/>
      <c r="B702" s="487"/>
      <c r="C702" s="487"/>
      <c r="D702" s="487"/>
      <c r="E702" s="487"/>
      <c r="F702" s="487"/>
      <c r="G702" s="487"/>
      <c r="H702" s="487"/>
      <c r="I702" s="487"/>
      <c r="J702" s="487"/>
      <c r="K702" s="487"/>
      <c r="L702" s="487"/>
      <c r="M702" s="487"/>
      <c r="N702" s="487"/>
      <c r="O702" s="487"/>
    </row>
    <row r="703" spans="1:15" ht="16.5" customHeight="1">
      <c r="A703" s="487"/>
      <c r="B703" s="487"/>
      <c r="C703" s="487"/>
      <c r="D703" s="487"/>
      <c r="E703" s="487"/>
      <c r="F703" s="487"/>
      <c r="G703" s="487"/>
      <c r="H703" s="487"/>
      <c r="I703" s="487"/>
      <c r="J703" s="487"/>
      <c r="K703" s="487"/>
      <c r="L703" s="487"/>
      <c r="M703" s="487"/>
      <c r="N703" s="487"/>
      <c r="O703" s="487"/>
    </row>
    <row r="704" spans="1:15" ht="16.5" customHeight="1">
      <c r="A704" s="487"/>
      <c r="B704" s="487"/>
      <c r="C704" s="487"/>
      <c r="D704" s="487"/>
      <c r="E704" s="487"/>
      <c r="F704" s="487"/>
      <c r="G704" s="487"/>
      <c r="H704" s="487"/>
      <c r="I704" s="487"/>
      <c r="J704" s="487"/>
      <c r="K704" s="487"/>
      <c r="L704" s="487"/>
      <c r="M704" s="487"/>
      <c r="N704" s="487"/>
      <c r="O704" s="487"/>
    </row>
    <row r="705" spans="1:15" ht="16.5" customHeight="1">
      <c r="A705" s="487"/>
      <c r="B705" s="487"/>
      <c r="C705" s="487"/>
      <c r="D705" s="487"/>
      <c r="E705" s="487"/>
      <c r="F705" s="487"/>
      <c r="G705" s="487"/>
      <c r="H705" s="487"/>
      <c r="I705" s="487"/>
      <c r="J705" s="487"/>
      <c r="K705" s="487"/>
      <c r="L705" s="487"/>
      <c r="M705" s="487"/>
      <c r="N705" s="487"/>
      <c r="O705" s="487"/>
    </row>
    <row r="706" spans="1:15" ht="16.5" customHeight="1">
      <c r="A706" s="487"/>
      <c r="B706" s="487"/>
      <c r="C706" s="487"/>
      <c r="D706" s="487"/>
      <c r="E706" s="487"/>
      <c r="F706" s="487"/>
      <c r="G706" s="487"/>
      <c r="H706" s="487"/>
      <c r="I706" s="487"/>
      <c r="J706" s="487"/>
      <c r="K706" s="487"/>
      <c r="L706" s="487"/>
      <c r="M706" s="487"/>
      <c r="N706" s="487"/>
      <c r="O706" s="487"/>
    </row>
    <row r="707" spans="1:15" ht="16.5" customHeight="1">
      <c r="A707" s="487"/>
      <c r="B707" s="487"/>
      <c r="C707" s="487"/>
      <c r="D707" s="487"/>
      <c r="E707" s="487"/>
      <c r="F707" s="487"/>
      <c r="G707" s="487"/>
      <c r="H707" s="487"/>
      <c r="I707" s="487"/>
      <c r="J707" s="487"/>
      <c r="K707" s="487"/>
      <c r="L707" s="487"/>
      <c r="M707" s="487"/>
      <c r="N707" s="487"/>
      <c r="O707" s="487"/>
    </row>
    <row r="708" spans="1:15" ht="16.5" customHeight="1">
      <c r="A708" s="487"/>
      <c r="B708" s="487"/>
      <c r="C708" s="487"/>
      <c r="D708" s="487"/>
      <c r="E708" s="487"/>
      <c r="F708" s="487"/>
      <c r="G708" s="487"/>
      <c r="H708" s="487"/>
      <c r="I708" s="487"/>
      <c r="J708" s="487"/>
      <c r="K708" s="487"/>
      <c r="L708" s="487"/>
      <c r="M708" s="487"/>
      <c r="N708" s="487"/>
      <c r="O708" s="487"/>
    </row>
    <row r="709" spans="1:15" ht="16.5" customHeight="1">
      <c r="A709" s="487"/>
      <c r="B709" s="487"/>
      <c r="C709" s="487"/>
      <c r="D709" s="487"/>
      <c r="E709" s="487"/>
      <c r="F709" s="487"/>
      <c r="G709" s="487"/>
      <c r="H709" s="487"/>
      <c r="I709" s="487"/>
      <c r="J709" s="487"/>
      <c r="K709" s="487"/>
      <c r="L709" s="487"/>
      <c r="M709" s="487"/>
      <c r="N709" s="487"/>
      <c r="O709" s="487"/>
    </row>
    <row r="710" spans="1:15" ht="16.5" customHeight="1">
      <c r="A710" s="487"/>
      <c r="B710" s="487"/>
      <c r="C710" s="487"/>
      <c r="D710" s="487"/>
      <c r="E710" s="487"/>
      <c r="F710" s="487"/>
      <c r="G710" s="487"/>
      <c r="H710" s="487"/>
      <c r="I710" s="487"/>
      <c r="J710" s="487"/>
      <c r="K710" s="487"/>
      <c r="L710" s="487"/>
      <c r="M710" s="487"/>
      <c r="N710" s="487"/>
      <c r="O710" s="487"/>
    </row>
    <row r="711" spans="1:15" ht="16.5" customHeight="1">
      <c r="A711" s="487"/>
      <c r="B711" s="487"/>
      <c r="C711" s="487"/>
      <c r="D711" s="487"/>
      <c r="E711" s="487"/>
      <c r="F711" s="487"/>
      <c r="G711" s="487"/>
      <c r="H711" s="487"/>
      <c r="I711" s="487"/>
      <c r="J711" s="487"/>
      <c r="K711" s="487"/>
      <c r="L711" s="487"/>
      <c r="M711" s="487"/>
      <c r="N711" s="487"/>
      <c r="O711" s="487"/>
    </row>
    <row r="712" spans="1:15" ht="16.5" customHeight="1">
      <c r="A712" s="487"/>
      <c r="B712" s="487"/>
      <c r="C712" s="487"/>
      <c r="D712" s="487"/>
      <c r="E712" s="487"/>
      <c r="F712" s="487"/>
      <c r="G712" s="487"/>
      <c r="H712" s="487"/>
      <c r="I712" s="487"/>
      <c r="J712" s="487"/>
      <c r="K712" s="487"/>
      <c r="L712" s="487"/>
      <c r="M712" s="487"/>
      <c r="N712" s="487"/>
      <c r="O712" s="487"/>
    </row>
    <row r="713" spans="1:15" ht="16.5" customHeight="1">
      <c r="A713" s="487"/>
      <c r="B713" s="487"/>
      <c r="C713" s="487"/>
      <c r="D713" s="487"/>
      <c r="E713" s="487"/>
      <c r="F713" s="487"/>
      <c r="G713" s="487"/>
      <c r="H713" s="487"/>
      <c r="I713" s="487"/>
      <c r="J713" s="487"/>
      <c r="K713" s="487"/>
      <c r="L713" s="487"/>
      <c r="M713" s="487"/>
      <c r="N713" s="487"/>
      <c r="O713" s="487"/>
    </row>
    <row r="714" spans="1:15" ht="16.5" customHeight="1">
      <c r="A714" s="487"/>
      <c r="B714" s="487"/>
      <c r="C714" s="487"/>
      <c r="D714" s="487"/>
      <c r="E714" s="487"/>
      <c r="F714" s="487"/>
      <c r="G714" s="487"/>
      <c r="H714" s="487"/>
      <c r="I714" s="487"/>
      <c r="J714" s="487"/>
      <c r="K714" s="487"/>
      <c r="L714" s="487"/>
      <c r="M714" s="487"/>
      <c r="N714" s="487"/>
      <c r="O714" s="487"/>
    </row>
    <row r="715" spans="1:15" ht="16.5" customHeight="1">
      <c r="A715" s="487"/>
      <c r="B715" s="487"/>
      <c r="C715" s="487"/>
      <c r="D715" s="487"/>
      <c r="E715" s="487"/>
      <c r="F715" s="487"/>
      <c r="G715" s="487"/>
      <c r="H715" s="487"/>
      <c r="I715" s="487"/>
      <c r="J715" s="487"/>
      <c r="K715" s="487"/>
      <c r="L715" s="487"/>
      <c r="M715" s="487"/>
      <c r="N715" s="487"/>
      <c r="O715" s="487"/>
    </row>
    <row r="716" spans="1:15" ht="16.5" customHeight="1">
      <c r="A716" s="487"/>
      <c r="B716" s="487"/>
      <c r="C716" s="487"/>
      <c r="D716" s="487"/>
      <c r="E716" s="487"/>
      <c r="F716" s="487"/>
      <c r="G716" s="487"/>
      <c r="H716" s="487"/>
      <c r="I716" s="487"/>
      <c r="J716" s="487"/>
      <c r="K716" s="487"/>
      <c r="L716" s="487"/>
      <c r="M716" s="487"/>
      <c r="N716" s="487"/>
      <c r="O716" s="487"/>
    </row>
    <row r="717" spans="1:15" ht="16.5" customHeight="1">
      <c r="A717" s="487"/>
      <c r="B717" s="487"/>
      <c r="C717" s="487"/>
      <c r="D717" s="487"/>
      <c r="E717" s="487"/>
      <c r="F717" s="487"/>
      <c r="G717" s="487"/>
      <c r="H717" s="487"/>
      <c r="I717" s="487"/>
      <c r="J717" s="487"/>
      <c r="K717" s="487"/>
      <c r="L717" s="487"/>
      <c r="M717" s="487"/>
      <c r="N717" s="487"/>
      <c r="O717" s="487"/>
    </row>
    <row r="718" spans="1:15" ht="16.5" customHeight="1">
      <c r="A718" s="487"/>
      <c r="B718" s="487"/>
      <c r="C718" s="487"/>
      <c r="D718" s="487"/>
      <c r="E718" s="487"/>
      <c r="F718" s="487"/>
      <c r="G718" s="487"/>
      <c r="H718" s="487"/>
      <c r="I718" s="487"/>
      <c r="J718" s="487"/>
      <c r="K718" s="487"/>
      <c r="L718" s="487"/>
      <c r="M718" s="487"/>
      <c r="N718" s="487"/>
      <c r="O718" s="487"/>
    </row>
    <row r="719" spans="1:15" ht="16.5" customHeight="1">
      <c r="A719" s="487"/>
      <c r="B719" s="487"/>
      <c r="C719" s="487"/>
      <c r="D719" s="487"/>
      <c r="E719" s="487"/>
      <c r="F719" s="487"/>
      <c r="G719" s="487"/>
      <c r="H719" s="487"/>
      <c r="I719" s="487"/>
      <c r="J719" s="487"/>
      <c r="K719" s="487"/>
      <c r="L719" s="487"/>
      <c r="M719" s="487"/>
      <c r="N719" s="487"/>
      <c r="O719" s="487"/>
    </row>
    <row r="720" spans="1:15" ht="16.5" customHeight="1">
      <c r="A720" s="487"/>
      <c r="B720" s="487"/>
      <c r="C720" s="487"/>
      <c r="D720" s="487"/>
      <c r="E720" s="487"/>
      <c r="F720" s="487"/>
      <c r="G720" s="487"/>
      <c r="H720" s="487"/>
      <c r="I720" s="487"/>
      <c r="J720" s="487"/>
      <c r="K720" s="487"/>
      <c r="L720" s="487"/>
      <c r="M720" s="487"/>
      <c r="N720" s="487"/>
      <c r="O720" s="487"/>
    </row>
    <row r="721" spans="1:15" ht="16.5" customHeight="1">
      <c r="A721" s="487"/>
      <c r="B721" s="487"/>
      <c r="C721" s="487"/>
      <c r="D721" s="487"/>
      <c r="E721" s="487"/>
      <c r="F721" s="487"/>
      <c r="G721" s="487"/>
      <c r="H721" s="487"/>
      <c r="I721" s="487"/>
      <c r="J721" s="487"/>
      <c r="K721" s="487"/>
      <c r="L721" s="487"/>
      <c r="M721" s="487"/>
      <c r="N721" s="487"/>
      <c r="O721" s="487"/>
    </row>
    <row r="722" spans="1:15" ht="16.5" customHeight="1">
      <c r="A722" s="487"/>
      <c r="B722" s="487"/>
      <c r="C722" s="487"/>
      <c r="D722" s="487"/>
      <c r="E722" s="487"/>
      <c r="F722" s="487"/>
      <c r="G722" s="487"/>
      <c r="H722" s="487"/>
      <c r="I722" s="487"/>
      <c r="J722" s="487"/>
      <c r="K722" s="487"/>
      <c r="L722" s="487"/>
      <c r="M722" s="487"/>
      <c r="N722" s="487"/>
      <c r="O722" s="487"/>
    </row>
    <row r="723" spans="1:15" ht="16.5" customHeight="1">
      <c r="A723" s="487"/>
      <c r="B723" s="487"/>
      <c r="C723" s="487"/>
      <c r="D723" s="487"/>
      <c r="E723" s="487"/>
      <c r="F723" s="487"/>
      <c r="G723" s="487"/>
      <c r="H723" s="487"/>
      <c r="I723" s="487"/>
      <c r="J723" s="487"/>
      <c r="K723" s="487"/>
      <c r="L723" s="487"/>
      <c r="M723" s="487"/>
      <c r="N723" s="487"/>
      <c r="O723" s="487"/>
    </row>
    <row r="724" spans="1:15" ht="16.5" customHeight="1">
      <c r="A724" s="487"/>
      <c r="B724" s="487"/>
      <c r="C724" s="487"/>
      <c r="D724" s="487"/>
      <c r="E724" s="487"/>
      <c r="F724" s="487"/>
      <c r="G724" s="487"/>
      <c r="H724" s="487"/>
      <c r="I724" s="487"/>
      <c r="J724" s="487"/>
      <c r="K724" s="487"/>
      <c r="L724" s="487"/>
      <c r="M724" s="487"/>
      <c r="N724" s="487"/>
      <c r="O724" s="487"/>
    </row>
    <row r="725" spans="1:15" ht="16.5" customHeight="1">
      <c r="A725" s="487"/>
      <c r="B725" s="487"/>
      <c r="C725" s="487"/>
      <c r="D725" s="487"/>
      <c r="E725" s="487"/>
      <c r="F725" s="487"/>
      <c r="G725" s="487"/>
      <c r="H725" s="487"/>
      <c r="I725" s="487"/>
      <c r="J725" s="487"/>
      <c r="K725" s="487"/>
      <c r="L725" s="487"/>
      <c r="M725" s="487"/>
      <c r="N725" s="487"/>
      <c r="O725" s="487"/>
    </row>
    <row r="726" spans="1:15" ht="16.5" customHeight="1">
      <c r="A726" s="487"/>
      <c r="B726" s="487"/>
      <c r="C726" s="487"/>
      <c r="D726" s="487"/>
      <c r="E726" s="487"/>
      <c r="F726" s="487"/>
      <c r="G726" s="487"/>
      <c r="H726" s="487"/>
      <c r="I726" s="487"/>
      <c r="J726" s="487"/>
      <c r="K726" s="487"/>
      <c r="L726" s="487"/>
      <c r="M726" s="487"/>
      <c r="N726" s="487"/>
      <c r="O726" s="487"/>
    </row>
    <row r="727" spans="1:15" ht="16.5" customHeight="1">
      <c r="A727" s="487"/>
      <c r="B727" s="487"/>
      <c r="C727" s="487"/>
      <c r="D727" s="487"/>
      <c r="E727" s="487"/>
      <c r="F727" s="487"/>
      <c r="G727" s="487"/>
      <c r="H727" s="487"/>
      <c r="I727" s="487"/>
      <c r="J727" s="487"/>
      <c r="K727" s="487"/>
      <c r="L727" s="487"/>
      <c r="M727" s="487"/>
      <c r="N727" s="487"/>
      <c r="O727" s="487"/>
    </row>
    <row r="728" spans="1:15" ht="16.5" customHeight="1">
      <c r="A728" s="487"/>
      <c r="B728" s="487"/>
      <c r="C728" s="487"/>
      <c r="D728" s="487"/>
      <c r="E728" s="487"/>
      <c r="F728" s="487"/>
      <c r="G728" s="487"/>
      <c r="H728" s="487"/>
      <c r="I728" s="487"/>
      <c r="J728" s="487"/>
      <c r="K728" s="487"/>
      <c r="L728" s="487"/>
      <c r="M728" s="487"/>
      <c r="N728" s="487"/>
      <c r="O728" s="487"/>
    </row>
    <row r="729" spans="1:15" ht="16.5" customHeight="1">
      <c r="A729" s="487"/>
      <c r="B729" s="487"/>
      <c r="C729" s="487"/>
      <c r="D729" s="487"/>
      <c r="E729" s="487"/>
      <c r="F729" s="487"/>
      <c r="G729" s="487"/>
      <c r="H729" s="487"/>
      <c r="I729" s="487"/>
      <c r="J729" s="487"/>
      <c r="K729" s="487"/>
      <c r="L729" s="487"/>
      <c r="M729" s="487"/>
      <c r="N729" s="487"/>
      <c r="O729" s="487"/>
    </row>
    <row r="730" spans="1:15" ht="16.5" customHeight="1">
      <c r="A730" s="487"/>
      <c r="B730" s="487"/>
      <c r="C730" s="487"/>
      <c r="D730" s="487"/>
      <c r="E730" s="487"/>
      <c r="F730" s="487"/>
      <c r="G730" s="487"/>
      <c r="H730" s="487"/>
      <c r="I730" s="487"/>
      <c r="J730" s="487"/>
      <c r="K730" s="487"/>
      <c r="L730" s="487"/>
      <c r="M730" s="487"/>
      <c r="N730" s="487"/>
      <c r="O730" s="487"/>
    </row>
    <row r="731" spans="1:15" ht="16.5" customHeight="1">
      <c r="A731" s="487"/>
      <c r="B731" s="487"/>
      <c r="C731" s="487"/>
      <c r="D731" s="487"/>
      <c r="E731" s="487"/>
      <c r="F731" s="487"/>
      <c r="G731" s="487"/>
      <c r="H731" s="487"/>
      <c r="I731" s="487"/>
      <c r="J731" s="487"/>
      <c r="K731" s="487"/>
      <c r="L731" s="487"/>
      <c r="M731" s="487"/>
      <c r="N731" s="487"/>
      <c r="O731" s="487"/>
    </row>
    <row r="732" spans="1:15" ht="16.5" customHeight="1">
      <c r="A732" s="487"/>
      <c r="B732" s="487"/>
      <c r="C732" s="487"/>
      <c r="D732" s="487"/>
      <c r="E732" s="487"/>
      <c r="F732" s="487"/>
      <c r="G732" s="487"/>
      <c r="H732" s="487"/>
      <c r="I732" s="487"/>
      <c r="J732" s="487"/>
      <c r="K732" s="487"/>
      <c r="L732" s="487"/>
      <c r="M732" s="487"/>
      <c r="N732" s="487"/>
      <c r="O732" s="487"/>
    </row>
    <row r="733" spans="1:15" ht="16.5" customHeight="1">
      <c r="A733" s="487"/>
      <c r="B733" s="487"/>
      <c r="C733" s="487"/>
      <c r="D733" s="487"/>
      <c r="E733" s="487"/>
      <c r="F733" s="487"/>
      <c r="G733" s="487"/>
      <c r="H733" s="487"/>
      <c r="I733" s="487"/>
      <c r="J733" s="487"/>
      <c r="K733" s="487"/>
      <c r="L733" s="487"/>
      <c r="M733" s="487"/>
      <c r="N733" s="487"/>
      <c r="O733" s="487"/>
    </row>
    <row r="734" spans="1:15" ht="16.5" customHeight="1">
      <c r="A734" s="487"/>
      <c r="B734" s="487"/>
      <c r="C734" s="487"/>
      <c r="D734" s="487"/>
      <c r="E734" s="487"/>
      <c r="F734" s="487"/>
      <c r="G734" s="487"/>
      <c r="H734" s="487"/>
      <c r="I734" s="487"/>
      <c r="J734" s="487"/>
      <c r="K734" s="487"/>
      <c r="L734" s="487"/>
      <c r="M734" s="487"/>
      <c r="N734" s="487"/>
      <c r="O734" s="487"/>
    </row>
    <row r="735" spans="1:15" ht="16.5" customHeight="1">
      <c r="A735" s="487"/>
      <c r="B735" s="487"/>
      <c r="C735" s="487"/>
      <c r="D735" s="487"/>
      <c r="E735" s="487"/>
      <c r="F735" s="487"/>
      <c r="G735" s="487"/>
      <c r="H735" s="487"/>
      <c r="I735" s="487"/>
      <c r="J735" s="487"/>
      <c r="K735" s="487"/>
      <c r="L735" s="487"/>
      <c r="M735" s="487"/>
      <c r="N735" s="487"/>
      <c r="O735" s="487"/>
    </row>
    <row r="736" spans="1:15" ht="16.5" customHeight="1">
      <c r="A736" s="487"/>
      <c r="B736" s="487"/>
      <c r="C736" s="487"/>
      <c r="D736" s="487"/>
      <c r="E736" s="487"/>
      <c r="F736" s="487"/>
      <c r="G736" s="487"/>
      <c r="H736" s="487"/>
      <c r="I736" s="487"/>
      <c r="J736" s="487"/>
      <c r="K736" s="487"/>
      <c r="L736" s="487"/>
      <c r="M736" s="487"/>
      <c r="N736" s="487"/>
      <c r="O736" s="487"/>
    </row>
    <row r="737" spans="1:15" ht="16.5" customHeight="1">
      <c r="A737" s="487"/>
      <c r="B737" s="487"/>
      <c r="C737" s="487"/>
      <c r="D737" s="487"/>
      <c r="E737" s="487"/>
      <c r="F737" s="487"/>
      <c r="G737" s="487"/>
      <c r="H737" s="487"/>
      <c r="I737" s="487"/>
      <c r="J737" s="487"/>
      <c r="K737" s="487"/>
      <c r="L737" s="487"/>
      <c r="M737" s="487"/>
      <c r="N737" s="487"/>
      <c r="O737" s="487"/>
    </row>
    <row r="738" spans="1:15" ht="16.5" customHeight="1">
      <c r="A738" s="487"/>
      <c r="B738" s="487"/>
      <c r="C738" s="487"/>
      <c r="D738" s="487"/>
      <c r="E738" s="487"/>
      <c r="F738" s="487"/>
      <c r="G738" s="487"/>
      <c r="H738" s="487"/>
      <c r="I738" s="487"/>
      <c r="J738" s="487"/>
      <c r="K738" s="487"/>
      <c r="L738" s="487"/>
      <c r="M738" s="487"/>
      <c r="N738" s="487"/>
      <c r="O738" s="487"/>
    </row>
    <row r="739" spans="1:15" ht="16.5" customHeight="1">
      <c r="A739" s="487"/>
      <c r="B739" s="487"/>
      <c r="C739" s="487"/>
      <c r="D739" s="487"/>
      <c r="E739" s="487"/>
      <c r="F739" s="487"/>
      <c r="G739" s="487"/>
      <c r="H739" s="487"/>
      <c r="I739" s="487"/>
      <c r="J739" s="487"/>
      <c r="K739" s="487"/>
      <c r="L739" s="487"/>
      <c r="M739" s="487"/>
      <c r="N739" s="487"/>
      <c r="O739" s="487"/>
    </row>
    <row r="740" spans="1:15" ht="16.5" customHeight="1">
      <c r="A740" s="487"/>
      <c r="B740" s="487"/>
      <c r="C740" s="487"/>
      <c r="D740" s="487"/>
      <c r="E740" s="487"/>
      <c r="F740" s="487"/>
      <c r="G740" s="487"/>
      <c r="H740" s="487"/>
      <c r="I740" s="487"/>
      <c r="J740" s="487"/>
      <c r="K740" s="487"/>
      <c r="L740" s="487"/>
      <c r="M740" s="487"/>
      <c r="N740" s="487"/>
      <c r="O740" s="487"/>
    </row>
    <row r="741" spans="1:15" ht="16.5" customHeight="1">
      <c r="A741" s="487"/>
      <c r="B741" s="487"/>
      <c r="C741" s="487"/>
      <c r="D741" s="487"/>
      <c r="E741" s="487"/>
      <c r="F741" s="487"/>
      <c r="G741" s="487"/>
      <c r="H741" s="487"/>
      <c r="I741" s="487"/>
      <c r="J741" s="487"/>
      <c r="K741" s="487"/>
      <c r="L741" s="487"/>
      <c r="M741" s="487"/>
      <c r="N741" s="487"/>
      <c r="O741" s="487"/>
    </row>
    <row r="742" spans="1:15" ht="16.5" customHeight="1">
      <c r="A742" s="487"/>
      <c r="B742" s="487"/>
      <c r="C742" s="487"/>
      <c r="D742" s="487"/>
      <c r="E742" s="487"/>
      <c r="F742" s="487"/>
      <c r="G742" s="487"/>
      <c r="H742" s="487"/>
      <c r="I742" s="487"/>
      <c r="J742" s="487"/>
      <c r="K742" s="487"/>
      <c r="L742" s="487"/>
      <c r="M742" s="487"/>
      <c r="N742" s="487"/>
      <c r="O742" s="487"/>
    </row>
    <row r="743" spans="1:15" ht="16.5" customHeight="1">
      <c r="A743" s="487"/>
      <c r="B743" s="487"/>
      <c r="C743" s="487"/>
      <c r="D743" s="487"/>
      <c r="E743" s="487"/>
      <c r="F743" s="487"/>
      <c r="G743" s="487"/>
      <c r="H743" s="487"/>
      <c r="I743" s="487"/>
      <c r="J743" s="487"/>
      <c r="K743" s="487"/>
      <c r="L743" s="487"/>
      <c r="M743" s="487"/>
      <c r="N743" s="487"/>
      <c r="O743" s="487"/>
    </row>
    <row r="744" spans="1:15" ht="16.5" customHeight="1">
      <c r="A744" s="487"/>
      <c r="B744" s="487"/>
      <c r="C744" s="487"/>
      <c r="D744" s="487"/>
      <c r="E744" s="487"/>
      <c r="F744" s="487"/>
      <c r="G744" s="487"/>
      <c r="H744" s="487"/>
      <c r="I744" s="487"/>
      <c r="J744" s="487"/>
      <c r="K744" s="487"/>
      <c r="L744" s="487"/>
      <c r="M744" s="487"/>
      <c r="N744" s="487"/>
      <c r="O744" s="487"/>
    </row>
    <row r="745" spans="1:15" ht="16.5" customHeight="1">
      <c r="A745" s="487"/>
      <c r="B745" s="487"/>
      <c r="C745" s="487"/>
      <c r="D745" s="487"/>
      <c r="E745" s="487"/>
      <c r="F745" s="487"/>
      <c r="G745" s="487"/>
      <c r="H745" s="487"/>
      <c r="I745" s="487"/>
      <c r="J745" s="487"/>
      <c r="K745" s="487"/>
      <c r="L745" s="487"/>
      <c r="M745" s="487"/>
      <c r="N745" s="487"/>
      <c r="O745" s="487"/>
    </row>
    <row r="746" spans="1:15" ht="16.5" customHeight="1">
      <c r="A746" s="487"/>
      <c r="B746" s="487"/>
      <c r="C746" s="487"/>
      <c r="D746" s="487"/>
      <c r="E746" s="487"/>
      <c r="F746" s="487"/>
      <c r="G746" s="487"/>
      <c r="H746" s="487"/>
      <c r="I746" s="487"/>
      <c r="J746" s="487"/>
      <c r="K746" s="487"/>
      <c r="L746" s="487"/>
      <c r="M746" s="487"/>
      <c r="N746" s="487"/>
      <c r="O746" s="487"/>
    </row>
    <row r="747" spans="1:15" ht="16.5" customHeight="1">
      <c r="A747" s="487"/>
      <c r="B747" s="487"/>
      <c r="C747" s="487"/>
      <c r="D747" s="487"/>
      <c r="E747" s="487"/>
      <c r="F747" s="487"/>
      <c r="G747" s="487"/>
      <c r="H747" s="487"/>
      <c r="I747" s="487"/>
      <c r="J747" s="487"/>
      <c r="K747" s="487"/>
      <c r="L747" s="487"/>
      <c r="M747" s="487"/>
      <c r="N747" s="487"/>
      <c r="O747" s="487"/>
    </row>
    <row r="748" spans="1:15" ht="16.5" customHeight="1">
      <c r="A748" s="487"/>
      <c r="B748" s="487"/>
      <c r="C748" s="487"/>
      <c r="D748" s="487"/>
      <c r="E748" s="487"/>
      <c r="F748" s="487"/>
      <c r="G748" s="487"/>
      <c r="H748" s="487"/>
      <c r="I748" s="487"/>
      <c r="J748" s="487"/>
      <c r="K748" s="487"/>
      <c r="L748" s="487"/>
      <c r="M748" s="487"/>
      <c r="N748" s="487"/>
      <c r="O748" s="487"/>
    </row>
    <row r="749" spans="1:15" ht="16.5" customHeight="1">
      <c r="A749" s="487"/>
      <c r="B749" s="487"/>
      <c r="C749" s="487"/>
      <c r="D749" s="487"/>
      <c r="E749" s="487"/>
      <c r="F749" s="487"/>
      <c r="G749" s="487"/>
      <c r="H749" s="487"/>
      <c r="I749" s="487"/>
      <c r="J749" s="487"/>
      <c r="K749" s="487"/>
      <c r="L749" s="487"/>
      <c r="M749" s="487"/>
      <c r="N749" s="487"/>
      <c r="O749" s="487"/>
    </row>
    <row r="750" spans="1:15" ht="16.5" customHeight="1">
      <c r="A750" s="487"/>
      <c r="B750" s="487"/>
      <c r="C750" s="487"/>
      <c r="D750" s="487"/>
      <c r="E750" s="487"/>
      <c r="F750" s="487"/>
      <c r="G750" s="487"/>
      <c r="H750" s="487"/>
      <c r="I750" s="487"/>
      <c r="J750" s="487"/>
      <c r="K750" s="487"/>
      <c r="L750" s="487"/>
      <c r="M750" s="487"/>
      <c r="N750" s="487"/>
      <c r="O750" s="487"/>
    </row>
    <row r="751" spans="1:15" ht="16.5" customHeight="1">
      <c r="A751" s="487"/>
      <c r="B751" s="487"/>
      <c r="C751" s="487"/>
      <c r="D751" s="487"/>
      <c r="E751" s="487"/>
      <c r="F751" s="487"/>
      <c r="G751" s="487"/>
      <c r="H751" s="487"/>
      <c r="I751" s="487"/>
      <c r="J751" s="487"/>
      <c r="K751" s="487"/>
      <c r="L751" s="487"/>
      <c r="M751" s="487"/>
      <c r="N751" s="487"/>
      <c r="O751" s="487"/>
    </row>
    <row r="752" spans="1:15" ht="16.5" customHeight="1">
      <c r="A752" s="487"/>
      <c r="B752" s="487"/>
      <c r="C752" s="487"/>
      <c r="D752" s="487"/>
      <c r="E752" s="487"/>
      <c r="F752" s="487"/>
      <c r="G752" s="487"/>
      <c r="H752" s="487"/>
      <c r="I752" s="487"/>
      <c r="J752" s="487"/>
      <c r="K752" s="487"/>
      <c r="L752" s="487"/>
      <c r="M752" s="487"/>
      <c r="N752" s="487"/>
      <c r="O752" s="487"/>
    </row>
    <row r="753" spans="1:15" ht="16.5" customHeight="1">
      <c r="A753" s="487"/>
      <c r="B753" s="487"/>
      <c r="C753" s="487"/>
      <c r="D753" s="487"/>
      <c r="E753" s="487"/>
      <c r="F753" s="487"/>
      <c r="G753" s="487"/>
      <c r="H753" s="487"/>
      <c r="I753" s="487"/>
      <c r="J753" s="487"/>
      <c r="K753" s="487"/>
      <c r="L753" s="487"/>
      <c r="M753" s="487"/>
      <c r="N753" s="487"/>
      <c r="O753" s="487"/>
    </row>
    <row r="754" spans="1:15" ht="16.5" customHeight="1">
      <c r="A754" s="487"/>
      <c r="B754" s="487"/>
      <c r="C754" s="487"/>
      <c r="D754" s="487"/>
      <c r="E754" s="487"/>
      <c r="F754" s="487"/>
      <c r="G754" s="487"/>
      <c r="H754" s="487"/>
      <c r="I754" s="487"/>
      <c r="J754" s="487"/>
      <c r="K754" s="487"/>
      <c r="L754" s="487"/>
      <c r="M754" s="487"/>
      <c r="N754" s="487"/>
      <c r="O754" s="487"/>
    </row>
    <row r="755" spans="1:15" ht="16.5" customHeight="1">
      <c r="A755" s="487"/>
      <c r="B755" s="487"/>
      <c r="C755" s="487"/>
      <c r="D755" s="487"/>
      <c r="E755" s="487"/>
      <c r="F755" s="487"/>
      <c r="G755" s="487"/>
      <c r="H755" s="487"/>
      <c r="I755" s="487"/>
      <c r="J755" s="487"/>
      <c r="K755" s="487"/>
      <c r="L755" s="487"/>
      <c r="M755" s="487"/>
      <c r="N755" s="487"/>
      <c r="O755" s="487"/>
    </row>
    <row r="756" spans="1:15" ht="16.5" customHeight="1">
      <c r="A756" s="487"/>
      <c r="B756" s="487"/>
      <c r="C756" s="487"/>
      <c r="D756" s="487"/>
      <c r="E756" s="487"/>
      <c r="F756" s="487"/>
      <c r="G756" s="487"/>
      <c r="H756" s="487"/>
      <c r="I756" s="487"/>
      <c r="J756" s="487"/>
      <c r="K756" s="487"/>
      <c r="L756" s="487"/>
      <c r="M756" s="487"/>
      <c r="N756" s="487"/>
      <c r="O756" s="487"/>
    </row>
    <row r="757" spans="1:15" ht="16.5" customHeight="1">
      <c r="A757" s="487"/>
      <c r="B757" s="487"/>
      <c r="C757" s="487"/>
      <c r="D757" s="487"/>
      <c r="E757" s="487"/>
      <c r="F757" s="487"/>
      <c r="G757" s="487"/>
      <c r="H757" s="487"/>
      <c r="I757" s="487"/>
      <c r="J757" s="487"/>
      <c r="K757" s="487"/>
      <c r="L757" s="487"/>
      <c r="M757" s="487"/>
      <c r="N757" s="487"/>
      <c r="O757" s="487"/>
    </row>
    <row r="758" spans="1:15" ht="16.5" customHeight="1">
      <c r="A758" s="487"/>
      <c r="B758" s="487"/>
      <c r="C758" s="487"/>
      <c r="D758" s="487"/>
      <c r="E758" s="487"/>
      <c r="F758" s="487"/>
      <c r="G758" s="487"/>
      <c r="H758" s="487"/>
      <c r="I758" s="487"/>
      <c r="J758" s="487"/>
      <c r="K758" s="487"/>
      <c r="L758" s="487"/>
      <c r="M758" s="487"/>
      <c r="N758" s="487"/>
      <c r="O758" s="487"/>
    </row>
    <row r="759" spans="1:15" ht="16.5" customHeight="1">
      <c r="A759" s="487"/>
      <c r="B759" s="487"/>
      <c r="C759" s="487"/>
      <c r="D759" s="487"/>
      <c r="E759" s="487"/>
      <c r="F759" s="487"/>
      <c r="G759" s="487"/>
      <c r="H759" s="487"/>
      <c r="I759" s="487"/>
      <c r="J759" s="487"/>
      <c r="K759" s="487"/>
      <c r="L759" s="487"/>
      <c r="M759" s="487"/>
      <c r="N759" s="487"/>
      <c r="O759" s="487"/>
    </row>
    <row r="760" spans="1:15" ht="16.5" customHeight="1">
      <c r="A760" s="487"/>
      <c r="B760" s="487"/>
      <c r="C760" s="487"/>
      <c r="D760" s="487"/>
      <c r="E760" s="487"/>
      <c r="F760" s="487"/>
      <c r="G760" s="487"/>
      <c r="H760" s="487"/>
      <c r="I760" s="487"/>
      <c r="J760" s="487"/>
      <c r="K760" s="487"/>
      <c r="L760" s="487"/>
      <c r="M760" s="487"/>
      <c r="N760" s="487"/>
      <c r="O760" s="487"/>
    </row>
    <row r="761" spans="1:15" ht="16.5" customHeight="1">
      <c r="A761" s="487"/>
      <c r="B761" s="487"/>
      <c r="C761" s="487"/>
      <c r="D761" s="487"/>
      <c r="E761" s="487"/>
      <c r="F761" s="487"/>
      <c r="G761" s="487"/>
      <c r="H761" s="487"/>
      <c r="I761" s="487"/>
      <c r="J761" s="487"/>
      <c r="K761" s="487"/>
      <c r="L761" s="487"/>
      <c r="M761" s="487"/>
      <c r="N761" s="487"/>
      <c r="O761" s="487"/>
    </row>
    <row r="762" spans="1:15" ht="16.5" customHeight="1">
      <c r="A762" s="487"/>
      <c r="B762" s="487"/>
      <c r="C762" s="487"/>
      <c r="D762" s="487"/>
      <c r="E762" s="487"/>
      <c r="F762" s="487"/>
      <c r="G762" s="487"/>
      <c r="H762" s="487"/>
      <c r="I762" s="487"/>
      <c r="J762" s="487"/>
      <c r="K762" s="487"/>
      <c r="L762" s="487"/>
      <c r="M762" s="487"/>
      <c r="N762" s="487"/>
      <c r="O762" s="487"/>
    </row>
    <row r="763" spans="1:15" ht="16.5" customHeight="1">
      <c r="A763" s="487"/>
      <c r="B763" s="487"/>
      <c r="C763" s="487"/>
      <c r="D763" s="487"/>
      <c r="E763" s="487"/>
      <c r="F763" s="487"/>
      <c r="G763" s="487"/>
      <c r="H763" s="487"/>
      <c r="I763" s="487"/>
      <c r="J763" s="487"/>
      <c r="K763" s="487"/>
      <c r="L763" s="487"/>
      <c r="M763" s="487"/>
      <c r="N763" s="487"/>
      <c r="O763" s="487"/>
    </row>
    <row r="764" spans="1:15" ht="16.5" customHeight="1">
      <c r="A764" s="487"/>
      <c r="B764" s="487"/>
      <c r="C764" s="487"/>
      <c r="D764" s="487"/>
      <c r="E764" s="487"/>
      <c r="F764" s="487"/>
      <c r="G764" s="487"/>
      <c r="H764" s="487"/>
      <c r="I764" s="487"/>
      <c r="J764" s="487"/>
      <c r="K764" s="487"/>
      <c r="L764" s="487"/>
      <c r="M764" s="487"/>
      <c r="N764" s="487"/>
      <c r="O764" s="487"/>
    </row>
    <row r="765" spans="1:15" ht="16.5" customHeight="1">
      <c r="A765" s="487"/>
      <c r="B765" s="487"/>
      <c r="C765" s="487"/>
      <c r="D765" s="487"/>
      <c r="E765" s="487"/>
      <c r="F765" s="487"/>
      <c r="G765" s="487"/>
      <c r="H765" s="487"/>
      <c r="I765" s="487"/>
      <c r="J765" s="487"/>
      <c r="K765" s="487"/>
      <c r="L765" s="487"/>
      <c r="M765" s="487"/>
      <c r="N765" s="487"/>
      <c r="O765" s="487"/>
    </row>
    <row r="766" spans="1:15" ht="16.5" customHeight="1">
      <c r="A766" s="487"/>
      <c r="B766" s="487"/>
      <c r="C766" s="487"/>
      <c r="D766" s="487"/>
      <c r="E766" s="487"/>
      <c r="F766" s="487"/>
      <c r="G766" s="487"/>
      <c r="H766" s="487"/>
      <c r="I766" s="487"/>
      <c r="J766" s="487"/>
      <c r="K766" s="487"/>
      <c r="L766" s="487"/>
      <c r="M766" s="487"/>
      <c r="N766" s="487"/>
      <c r="O766" s="487"/>
    </row>
    <row r="767" spans="1:15" ht="16.5" customHeight="1">
      <c r="A767" s="487"/>
      <c r="B767" s="487"/>
      <c r="C767" s="487"/>
      <c r="D767" s="487"/>
      <c r="E767" s="487"/>
      <c r="F767" s="487"/>
      <c r="G767" s="487"/>
      <c r="H767" s="487"/>
      <c r="I767" s="487"/>
      <c r="J767" s="487"/>
      <c r="K767" s="487"/>
      <c r="L767" s="487"/>
      <c r="M767" s="487"/>
      <c r="N767" s="487"/>
      <c r="O767" s="487"/>
    </row>
    <row r="768" spans="1:15" ht="16.5" customHeight="1">
      <c r="A768" s="487"/>
      <c r="B768" s="487"/>
      <c r="C768" s="487"/>
      <c r="D768" s="487"/>
      <c r="E768" s="487"/>
      <c r="F768" s="487"/>
      <c r="G768" s="487"/>
      <c r="H768" s="487"/>
      <c r="I768" s="487"/>
      <c r="J768" s="487"/>
      <c r="K768" s="487"/>
      <c r="L768" s="487"/>
      <c r="M768" s="487"/>
      <c r="N768" s="487"/>
      <c r="O768" s="487"/>
    </row>
    <row r="769" spans="1:15" ht="16.5" customHeight="1">
      <c r="A769" s="487"/>
      <c r="B769" s="487"/>
      <c r="C769" s="487"/>
      <c r="D769" s="487"/>
      <c r="E769" s="487"/>
      <c r="F769" s="487"/>
      <c r="G769" s="487"/>
      <c r="H769" s="487"/>
      <c r="I769" s="487"/>
      <c r="J769" s="487"/>
      <c r="K769" s="487"/>
      <c r="L769" s="487"/>
      <c r="M769" s="487"/>
      <c r="N769" s="487"/>
      <c r="O769" s="487"/>
    </row>
    <row r="770" spans="1:15" ht="16.5" customHeight="1">
      <c r="A770" s="487"/>
      <c r="B770" s="487"/>
      <c r="C770" s="487"/>
      <c r="D770" s="487"/>
      <c r="E770" s="487"/>
      <c r="F770" s="487"/>
      <c r="G770" s="487"/>
      <c r="H770" s="487"/>
      <c r="I770" s="487"/>
      <c r="J770" s="487"/>
      <c r="K770" s="487"/>
      <c r="L770" s="487"/>
      <c r="M770" s="487"/>
      <c r="N770" s="487"/>
      <c r="O770" s="487"/>
    </row>
    <row r="771" spans="1:15" ht="16.5" customHeight="1">
      <c r="A771" s="487"/>
      <c r="B771" s="487"/>
      <c r="C771" s="487"/>
      <c r="D771" s="487"/>
      <c r="E771" s="487"/>
      <c r="F771" s="487"/>
      <c r="G771" s="487"/>
      <c r="H771" s="487"/>
      <c r="I771" s="487"/>
      <c r="J771" s="487"/>
      <c r="K771" s="487"/>
      <c r="L771" s="487"/>
      <c r="M771" s="487"/>
      <c r="N771" s="487"/>
      <c r="O771" s="487"/>
    </row>
    <row r="772" spans="1:15" ht="16.5" customHeight="1">
      <c r="A772" s="487"/>
      <c r="B772" s="487"/>
      <c r="C772" s="487"/>
      <c r="D772" s="487"/>
      <c r="E772" s="487"/>
      <c r="F772" s="487"/>
      <c r="G772" s="487"/>
      <c r="H772" s="487"/>
      <c r="I772" s="487"/>
      <c r="J772" s="487"/>
      <c r="K772" s="487"/>
      <c r="L772" s="487"/>
      <c r="M772" s="487"/>
      <c r="N772" s="487"/>
      <c r="O772" s="487"/>
    </row>
    <row r="773" spans="1:15" ht="16.5" customHeight="1">
      <c r="A773" s="487"/>
      <c r="B773" s="487"/>
      <c r="C773" s="487"/>
      <c r="D773" s="487"/>
      <c r="E773" s="487"/>
      <c r="F773" s="487"/>
      <c r="G773" s="487"/>
      <c r="H773" s="487"/>
      <c r="I773" s="487"/>
      <c r="J773" s="487"/>
      <c r="K773" s="487"/>
      <c r="L773" s="487"/>
      <c r="M773" s="487"/>
      <c r="N773" s="487"/>
      <c r="O773" s="487"/>
    </row>
    <row r="774" spans="1:15" ht="16.5" customHeight="1">
      <c r="A774" s="487"/>
      <c r="B774" s="487"/>
      <c r="C774" s="487"/>
      <c r="D774" s="487"/>
      <c r="E774" s="487"/>
      <c r="F774" s="487"/>
      <c r="G774" s="487"/>
      <c r="H774" s="487"/>
      <c r="I774" s="487"/>
      <c r="J774" s="487"/>
      <c r="K774" s="487"/>
      <c r="L774" s="487"/>
      <c r="M774" s="487"/>
      <c r="N774" s="487"/>
      <c r="O774" s="487"/>
    </row>
    <row r="775" spans="1:15" ht="16.5" customHeight="1">
      <c r="A775" s="487"/>
      <c r="B775" s="487"/>
      <c r="C775" s="487"/>
      <c r="D775" s="487"/>
      <c r="E775" s="487"/>
      <c r="F775" s="487"/>
      <c r="G775" s="487"/>
      <c r="H775" s="487"/>
      <c r="I775" s="487"/>
      <c r="J775" s="487"/>
      <c r="K775" s="487"/>
      <c r="L775" s="487"/>
      <c r="M775" s="487"/>
      <c r="N775" s="487"/>
      <c r="O775" s="487"/>
    </row>
    <row r="776" spans="1:15" ht="16.5" customHeight="1">
      <c r="A776" s="487"/>
      <c r="B776" s="487"/>
      <c r="C776" s="487"/>
      <c r="D776" s="487"/>
      <c r="E776" s="487"/>
      <c r="F776" s="487"/>
      <c r="G776" s="487"/>
      <c r="H776" s="487"/>
      <c r="I776" s="487"/>
      <c r="J776" s="487"/>
      <c r="K776" s="487"/>
      <c r="L776" s="487"/>
      <c r="M776" s="487"/>
      <c r="N776" s="487"/>
      <c r="O776" s="487"/>
    </row>
    <row r="777" spans="1:15" ht="16.5" customHeight="1">
      <c r="A777" s="487"/>
      <c r="B777" s="487"/>
      <c r="C777" s="487"/>
      <c r="D777" s="487"/>
      <c r="E777" s="487"/>
      <c r="F777" s="487"/>
      <c r="G777" s="487"/>
      <c r="H777" s="487"/>
      <c r="I777" s="487"/>
      <c r="J777" s="487"/>
      <c r="K777" s="487"/>
      <c r="L777" s="487"/>
      <c r="M777" s="487"/>
      <c r="N777" s="487"/>
      <c r="O777" s="487"/>
    </row>
    <row r="778" spans="1:15" ht="16.5" customHeight="1">
      <c r="A778" s="487"/>
      <c r="B778" s="487"/>
      <c r="C778" s="487"/>
      <c r="D778" s="487"/>
      <c r="E778" s="487"/>
      <c r="F778" s="487"/>
      <c r="G778" s="487"/>
      <c r="H778" s="487"/>
      <c r="I778" s="487"/>
      <c r="J778" s="487"/>
      <c r="K778" s="487"/>
      <c r="L778" s="487"/>
      <c r="M778" s="487"/>
      <c r="N778" s="487"/>
      <c r="O778" s="487"/>
    </row>
    <row r="779" spans="1:15" ht="16.5" customHeight="1">
      <c r="A779" s="487"/>
      <c r="B779" s="487"/>
      <c r="C779" s="487"/>
      <c r="D779" s="487"/>
      <c r="E779" s="487"/>
      <c r="F779" s="487"/>
      <c r="G779" s="487"/>
      <c r="H779" s="487"/>
      <c r="I779" s="487"/>
      <c r="J779" s="487"/>
      <c r="K779" s="487"/>
      <c r="L779" s="487"/>
      <c r="M779" s="487"/>
      <c r="N779" s="487"/>
      <c r="O779" s="487"/>
    </row>
    <row r="780" spans="1:15" ht="16.5" customHeight="1">
      <c r="A780" s="487"/>
      <c r="B780" s="487"/>
      <c r="C780" s="487"/>
      <c r="D780" s="487"/>
      <c r="E780" s="487"/>
      <c r="F780" s="487"/>
      <c r="G780" s="487"/>
      <c r="H780" s="487"/>
      <c r="I780" s="487"/>
      <c r="J780" s="487"/>
      <c r="K780" s="487"/>
      <c r="L780" s="487"/>
      <c r="M780" s="487"/>
      <c r="N780" s="487"/>
      <c r="O780" s="487"/>
    </row>
    <row r="781" spans="1:15" ht="16.5" customHeight="1">
      <c r="A781" s="487"/>
      <c r="B781" s="487"/>
      <c r="C781" s="487"/>
      <c r="D781" s="487"/>
      <c r="E781" s="487"/>
      <c r="F781" s="487"/>
      <c r="G781" s="487"/>
      <c r="H781" s="487"/>
      <c r="I781" s="487"/>
      <c r="J781" s="487"/>
      <c r="K781" s="487"/>
      <c r="L781" s="487"/>
      <c r="M781" s="487"/>
      <c r="N781" s="487"/>
      <c r="O781" s="487"/>
    </row>
    <row r="782" spans="1:15" ht="16.5" customHeight="1">
      <c r="A782" s="487"/>
      <c r="B782" s="487"/>
      <c r="C782" s="487"/>
      <c r="D782" s="487"/>
      <c r="E782" s="487"/>
      <c r="F782" s="487"/>
      <c r="G782" s="487"/>
      <c r="H782" s="487"/>
      <c r="I782" s="487"/>
      <c r="J782" s="487"/>
      <c r="K782" s="487"/>
      <c r="L782" s="487"/>
      <c r="M782" s="487"/>
      <c r="N782" s="487"/>
      <c r="O782" s="487"/>
    </row>
    <row r="783" spans="1:15" ht="16.5" customHeight="1">
      <c r="A783" s="487"/>
      <c r="B783" s="487"/>
      <c r="C783" s="487"/>
      <c r="D783" s="487"/>
      <c r="E783" s="487"/>
      <c r="F783" s="487"/>
      <c r="G783" s="487"/>
      <c r="H783" s="487"/>
      <c r="I783" s="487"/>
      <c r="J783" s="487"/>
      <c r="K783" s="487"/>
      <c r="L783" s="487"/>
      <c r="M783" s="487"/>
      <c r="N783" s="487"/>
      <c r="O783" s="487"/>
    </row>
    <row r="784" spans="1:15" ht="16.5" customHeight="1">
      <c r="A784" s="487"/>
      <c r="B784" s="487"/>
      <c r="C784" s="487"/>
      <c r="D784" s="487"/>
      <c r="E784" s="487"/>
      <c r="F784" s="487"/>
      <c r="G784" s="487"/>
      <c r="H784" s="487"/>
      <c r="I784" s="487"/>
      <c r="J784" s="487"/>
      <c r="K784" s="487"/>
      <c r="L784" s="487"/>
      <c r="M784" s="487"/>
      <c r="N784" s="487"/>
      <c r="O784" s="487"/>
    </row>
    <row r="785" spans="1:15" ht="16.5" customHeight="1">
      <c r="A785" s="487"/>
      <c r="B785" s="487"/>
      <c r="C785" s="487"/>
      <c r="D785" s="487"/>
      <c r="E785" s="487"/>
      <c r="F785" s="487"/>
      <c r="G785" s="487"/>
      <c r="H785" s="487"/>
      <c r="I785" s="487"/>
      <c r="J785" s="487"/>
      <c r="K785" s="487"/>
      <c r="L785" s="487"/>
      <c r="M785" s="487"/>
      <c r="N785" s="487"/>
      <c r="O785" s="487"/>
    </row>
    <row r="786" spans="1:15" ht="16.5" customHeight="1">
      <c r="A786" s="487"/>
      <c r="B786" s="487"/>
      <c r="C786" s="487"/>
      <c r="D786" s="487"/>
      <c r="E786" s="487"/>
      <c r="F786" s="487"/>
      <c r="G786" s="487"/>
      <c r="H786" s="487"/>
      <c r="I786" s="487"/>
      <c r="J786" s="487"/>
      <c r="K786" s="487"/>
      <c r="L786" s="487"/>
      <c r="M786" s="487"/>
      <c r="N786" s="487"/>
      <c r="O786" s="487"/>
    </row>
    <row r="787" spans="1:15" ht="16.5" customHeight="1">
      <c r="A787" s="487"/>
      <c r="B787" s="487"/>
      <c r="C787" s="487"/>
      <c r="D787" s="487"/>
      <c r="E787" s="487"/>
      <c r="F787" s="487"/>
      <c r="G787" s="487"/>
      <c r="H787" s="487"/>
      <c r="I787" s="487"/>
      <c r="J787" s="487"/>
      <c r="K787" s="487"/>
      <c r="L787" s="487"/>
      <c r="M787" s="487"/>
      <c r="N787" s="487"/>
      <c r="O787" s="487"/>
    </row>
    <row r="788" spans="1:15" ht="16.5" customHeight="1">
      <c r="A788" s="487"/>
      <c r="B788" s="487"/>
      <c r="C788" s="487"/>
      <c r="D788" s="487"/>
      <c r="E788" s="487"/>
      <c r="F788" s="487"/>
      <c r="G788" s="487"/>
      <c r="H788" s="487"/>
      <c r="I788" s="487"/>
      <c r="J788" s="487"/>
      <c r="K788" s="487"/>
      <c r="L788" s="487"/>
      <c r="M788" s="487"/>
      <c r="N788" s="487"/>
      <c r="O788" s="487"/>
    </row>
    <row r="789" spans="1:15" ht="16.5" customHeight="1">
      <c r="A789" s="487"/>
      <c r="B789" s="487"/>
      <c r="C789" s="487"/>
      <c r="D789" s="487"/>
      <c r="E789" s="487"/>
      <c r="F789" s="487"/>
      <c r="G789" s="487"/>
      <c r="H789" s="487"/>
      <c r="I789" s="487"/>
      <c r="J789" s="487"/>
      <c r="K789" s="487"/>
      <c r="L789" s="487"/>
      <c r="M789" s="487"/>
      <c r="N789" s="487"/>
      <c r="O789" s="487"/>
    </row>
    <row r="790" spans="1:15" ht="16.5" customHeight="1">
      <c r="A790" s="487"/>
      <c r="B790" s="487"/>
      <c r="C790" s="487"/>
      <c r="D790" s="487"/>
      <c r="E790" s="487"/>
      <c r="F790" s="487"/>
      <c r="G790" s="487"/>
      <c r="H790" s="487"/>
      <c r="I790" s="487"/>
      <c r="J790" s="487"/>
      <c r="K790" s="487"/>
      <c r="L790" s="487"/>
      <c r="M790" s="487"/>
      <c r="N790" s="487"/>
      <c r="O790" s="487"/>
    </row>
    <row r="791" spans="1:15" ht="16.5" customHeight="1">
      <c r="A791" s="487"/>
      <c r="B791" s="487"/>
      <c r="C791" s="487"/>
      <c r="D791" s="487"/>
      <c r="E791" s="487"/>
      <c r="F791" s="487"/>
      <c r="G791" s="487"/>
      <c r="H791" s="487"/>
      <c r="I791" s="487"/>
      <c r="J791" s="487"/>
      <c r="K791" s="487"/>
      <c r="L791" s="487"/>
      <c r="M791" s="487"/>
      <c r="N791" s="487"/>
      <c r="O791" s="487"/>
    </row>
    <row r="792" spans="1:15" ht="16.5" customHeight="1">
      <c r="A792" s="487"/>
      <c r="B792" s="487"/>
      <c r="C792" s="487"/>
      <c r="D792" s="487"/>
      <c r="E792" s="487"/>
      <c r="F792" s="487"/>
      <c r="G792" s="487"/>
      <c r="H792" s="487"/>
      <c r="I792" s="487"/>
      <c r="J792" s="487"/>
      <c r="K792" s="487"/>
      <c r="L792" s="487"/>
      <c r="M792" s="487"/>
      <c r="N792" s="487"/>
      <c r="O792" s="487"/>
    </row>
    <row r="793" spans="1:15" ht="16.5" customHeight="1">
      <c r="A793" s="487"/>
      <c r="B793" s="487"/>
      <c r="C793" s="487"/>
      <c r="D793" s="487"/>
      <c r="E793" s="487"/>
      <c r="F793" s="487"/>
      <c r="G793" s="487"/>
      <c r="H793" s="487"/>
      <c r="I793" s="487"/>
      <c r="J793" s="487"/>
      <c r="K793" s="487"/>
      <c r="L793" s="487"/>
      <c r="M793" s="487"/>
      <c r="N793" s="487"/>
      <c r="O793" s="487"/>
    </row>
    <row r="794" spans="1:15" ht="16.5" customHeight="1">
      <c r="A794" s="487"/>
      <c r="B794" s="487"/>
      <c r="C794" s="487"/>
      <c r="D794" s="487"/>
      <c r="E794" s="487"/>
      <c r="F794" s="487"/>
      <c r="G794" s="487"/>
      <c r="H794" s="487"/>
      <c r="I794" s="487"/>
      <c r="J794" s="487"/>
      <c r="K794" s="487"/>
      <c r="L794" s="487"/>
      <c r="M794" s="487"/>
      <c r="N794" s="487"/>
      <c r="O794" s="487"/>
    </row>
    <row r="795" spans="1:15" ht="16.5" customHeight="1">
      <c r="A795" s="487"/>
      <c r="B795" s="487"/>
      <c r="C795" s="487"/>
      <c r="D795" s="487"/>
      <c r="E795" s="487"/>
      <c r="F795" s="487"/>
      <c r="G795" s="487"/>
      <c r="H795" s="487"/>
      <c r="I795" s="487"/>
      <c r="J795" s="487"/>
      <c r="K795" s="487"/>
      <c r="L795" s="487"/>
      <c r="M795" s="487"/>
      <c r="N795" s="487"/>
      <c r="O795" s="487"/>
    </row>
    <row r="796" spans="1:15" ht="16.5" customHeight="1">
      <c r="A796" s="487"/>
      <c r="B796" s="487"/>
      <c r="C796" s="487"/>
      <c r="D796" s="487"/>
      <c r="E796" s="487"/>
      <c r="F796" s="487"/>
      <c r="G796" s="487"/>
      <c r="H796" s="487"/>
      <c r="I796" s="487"/>
      <c r="J796" s="487"/>
      <c r="K796" s="487"/>
      <c r="L796" s="487"/>
      <c r="M796" s="487"/>
      <c r="N796" s="487"/>
      <c r="O796" s="487"/>
    </row>
    <row r="797" spans="1:15" ht="16.5" customHeight="1">
      <c r="A797" s="487"/>
      <c r="B797" s="487"/>
      <c r="C797" s="487"/>
      <c r="D797" s="487"/>
      <c r="E797" s="487"/>
      <c r="F797" s="487"/>
      <c r="G797" s="487"/>
      <c r="H797" s="487"/>
      <c r="I797" s="487"/>
      <c r="J797" s="487"/>
      <c r="K797" s="487"/>
      <c r="L797" s="487"/>
      <c r="M797" s="487"/>
      <c r="N797" s="487"/>
      <c r="O797" s="487"/>
    </row>
    <row r="798" spans="1:15" ht="16.5" customHeight="1">
      <c r="A798" s="487"/>
      <c r="B798" s="487"/>
      <c r="C798" s="487"/>
      <c r="D798" s="487"/>
      <c r="E798" s="487"/>
      <c r="F798" s="487"/>
      <c r="G798" s="487"/>
      <c r="H798" s="487"/>
      <c r="I798" s="487"/>
      <c r="J798" s="487"/>
      <c r="K798" s="487"/>
      <c r="L798" s="487"/>
      <c r="M798" s="487"/>
      <c r="N798" s="487"/>
      <c r="O798" s="487"/>
    </row>
    <row r="799" spans="1:15" ht="16.5" customHeight="1">
      <c r="A799" s="487"/>
      <c r="B799" s="487"/>
      <c r="C799" s="487"/>
      <c r="D799" s="487"/>
      <c r="E799" s="487"/>
      <c r="F799" s="487"/>
      <c r="G799" s="487"/>
      <c r="H799" s="487"/>
      <c r="I799" s="487"/>
      <c r="J799" s="487"/>
      <c r="K799" s="487"/>
      <c r="L799" s="487"/>
      <c r="M799" s="487"/>
      <c r="N799" s="487"/>
      <c r="O799" s="487"/>
    </row>
    <row r="800" spans="1:15" ht="16.5" customHeight="1">
      <c r="A800" s="487"/>
      <c r="B800" s="487"/>
      <c r="C800" s="487"/>
      <c r="D800" s="487"/>
      <c r="E800" s="487"/>
      <c r="F800" s="487"/>
      <c r="G800" s="487"/>
      <c r="H800" s="487"/>
      <c r="I800" s="487"/>
      <c r="J800" s="487"/>
      <c r="K800" s="487"/>
      <c r="L800" s="487"/>
      <c r="M800" s="487"/>
      <c r="N800" s="487"/>
      <c r="O800" s="487"/>
    </row>
    <row r="801" spans="1:15" ht="16.5" customHeight="1">
      <c r="A801" s="487"/>
      <c r="B801" s="487"/>
      <c r="C801" s="487"/>
      <c r="D801" s="487"/>
      <c r="E801" s="487"/>
      <c r="F801" s="487"/>
      <c r="G801" s="487"/>
      <c r="H801" s="487"/>
      <c r="I801" s="487"/>
      <c r="J801" s="487"/>
      <c r="K801" s="487"/>
      <c r="L801" s="487"/>
      <c r="M801" s="487"/>
      <c r="N801" s="487"/>
      <c r="O801" s="487"/>
    </row>
    <row r="802" spans="1:15" ht="16.5" customHeight="1">
      <c r="A802" s="487"/>
      <c r="B802" s="487"/>
      <c r="C802" s="487"/>
      <c r="D802" s="487"/>
      <c r="E802" s="487"/>
      <c r="F802" s="487"/>
      <c r="G802" s="487"/>
      <c r="H802" s="487"/>
      <c r="I802" s="487"/>
      <c r="J802" s="487"/>
      <c r="K802" s="487"/>
      <c r="L802" s="487"/>
      <c r="M802" s="487"/>
      <c r="N802" s="487"/>
      <c r="O802" s="487"/>
    </row>
    <row r="803" spans="1:15" ht="16.5" customHeight="1">
      <c r="A803" s="487"/>
      <c r="B803" s="487"/>
      <c r="C803" s="487"/>
      <c r="D803" s="487"/>
      <c r="E803" s="487"/>
      <c r="F803" s="487"/>
      <c r="G803" s="487"/>
      <c r="H803" s="487"/>
      <c r="I803" s="487"/>
      <c r="J803" s="487"/>
      <c r="K803" s="487"/>
      <c r="L803" s="487"/>
      <c r="M803" s="487"/>
      <c r="N803" s="487"/>
      <c r="O803" s="487"/>
    </row>
    <row r="804" spans="1:15" ht="16.5" customHeight="1">
      <c r="A804" s="487"/>
      <c r="B804" s="487"/>
      <c r="C804" s="487"/>
      <c r="D804" s="487"/>
      <c r="E804" s="487"/>
      <c r="F804" s="487"/>
      <c r="G804" s="487"/>
      <c r="H804" s="487"/>
      <c r="I804" s="487"/>
      <c r="J804" s="487"/>
      <c r="K804" s="487"/>
      <c r="L804" s="487"/>
      <c r="M804" s="487"/>
      <c r="N804" s="487"/>
      <c r="O804" s="487"/>
    </row>
    <row r="805" spans="1:15" ht="16.5" customHeight="1">
      <c r="A805" s="487"/>
      <c r="B805" s="487"/>
      <c r="C805" s="487"/>
      <c r="D805" s="487"/>
      <c r="E805" s="487"/>
      <c r="F805" s="487"/>
      <c r="G805" s="487"/>
      <c r="H805" s="487"/>
      <c r="I805" s="487"/>
      <c r="J805" s="487"/>
      <c r="K805" s="487"/>
      <c r="L805" s="487"/>
      <c r="M805" s="487"/>
      <c r="N805" s="487"/>
      <c r="O805" s="487"/>
    </row>
    <row r="806" spans="1:15" ht="16.5" customHeight="1">
      <c r="A806" s="487"/>
      <c r="B806" s="487"/>
      <c r="C806" s="487"/>
      <c r="D806" s="487"/>
      <c r="E806" s="487"/>
      <c r="F806" s="487"/>
      <c r="G806" s="487"/>
      <c r="H806" s="487"/>
      <c r="I806" s="487"/>
      <c r="J806" s="487"/>
      <c r="K806" s="487"/>
      <c r="L806" s="487"/>
      <c r="M806" s="487"/>
      <c r="N806" s="487"/>
      <c r="O806" s="487"/>
    </row>
    <row r="807" spans="1:15" ht="16.5" customHeight="1">
      <c r="A807" s="487"/>
      <c r="B807" s="487"/>
      <c r="C807" s="487"/>
      <c r="D807" s="487"/>
      <c r="E807" s="487"/>
      <c r="F807" s="487"/>
      <c r="G807" s="487"/>
      <c r="H807" s="487"/>
      <c r="I807" s="487"/>
      <c r="J807" s="487"/>
      <c r="K807" s="487"/>
      <c r="L807" s="487"/>
      <c r="M807" s="487"/>
      <c r="N807" s="487"/>
      <c r="O807" s="487"/>
    </row>
    <row r="808" spans="1:15" ht="16.5" customHeight="1">
      <c r="A808" s="487"/>
      <c r="B808" s="487"/>
      <c r="C808" s="487"/>
      <c r="D808" s="487"/>
      <c r="E808" s="487"/>
      <c r="F808" s="487"/>
      <c r="G808" s="487"/>
      <c r="H808" s="487"/>
      <c r="I808" s="487"/>
      <c r="J808" s="487"/>
      <c r="K808" s="487"/>
      <c r="L808" s="487"/>
      <c r="M808" s="487"/>
      <c r="N808" s="487"/>
      <c r="O808" s="487"/>
    </row>
    <row r="809" spans="1:15" ht="16.5" customHeight="1">
      <c r="A809" s="487"/>
      <c r="B809" s="487"/>
      <c r="C809" s="487"/>
      <c r="D809" s="487"/>
      <c r="E809" s="487"/>
      <c r="F809" s="487"/>
      <c r="G809" s="487"/>
      <c r="H809" s="487"/>
      <c r="I809" s="487"/>
      <c r="J809" s="487"/>
      <c r="K809" s="487"/>
      <c r="L809" s="487"/>
      <c r="M809" s="487"/>
      <c r="N809" s="487"/>
      <c r="O809" s="487"/>
    </row>
    <row r="810" spans="1:15" ht="16.5" customHeight="1">
      <c r="A810" s="487"/>
      <c r="B810" s="487"/>
      <c r="C810" s="487"/>
      <c r="D810" s="487"/>
      <c r="E810" s="487"/>
      <c r="F810" s="487"/>
      <c r="G810" s="487"/>
      <c r="H810" s="487"/>
      <c r="I810" s="487"/>
      <c r="J810" s="487"/>
      <c r="K810" s="487"/>
      <c r="L810" s="487"/>
      <c r="M810" s="487"/>
      <c r="N810" s="487"/>
      <c r="O810" s="487"/>
    </row>
    <row r="811" spans="1:15" ht="16.5" customHeight="1">
      <c r="A811" s="487"/>
      <c r="B811" s="487"/>
      <c r="C811" s="487"/>
      <c r="D811" s="487"/>
      <c r="E811" s="487"/>
      <c r="F811" s="487"/>
      <c r="G811" s="487"/>
      <c r="H811" s="487"/>
      <c r="I811" s="487"/>
      <c r="J811" s="487"/>
      <c r="K811" s="487"/>
      <c r="L811" s="487"/>
      <c r="M811" s="487"/>
      <c r="N811" s="487"/>
      <c r="O811" s="487"/>
    </row>
    <row r="812" spans="1:15" ht="16.5" customHeight="1">
      <c r="A812" s="487"/>
      <c r="B812" s="487"/>
      <c r="C812" s="487"/>
      <c r="D812" s="487"/>
      <c r="E812" s="487"/>
      <c r="F812" s="487"/>
      <c r="G812" s="487"/>
      <c r="H812" s="487"/>
      <c r="I812" s="487"/>
      <c r="J812" s="487"/>
      <c r="K812" s="487"/>
      <c r="L812" s="487"/>
      <c r="M812" s="487"/>
      <c r="N812" s="487"/>
      <c r="O812" s="487"/>
    </row>
    <row r="813" spans="1:15" ht="16.5" customHeight="1">
      <c r="A813" s="487"/>
      <c r="B813" s="487"/>
      <c r="C813" s="487"/>
      <c r="D813" s="487"/>
      <c r="E813" s="487"/>
      <c r="F813" s="487"/>
      <c r="G813" s="487"/>
      <c r="H813" s="487"/>
      <c r="I813" s="487"/>
      <c r="J813" s="487"/>
      <c r="K813" s="487"/>
      <c r="L813" s="487"/>
      <c r="M813" s="487"/>
      <c r="N813" s="487"/>
      <c r="O813" s="487"/>
    </row>
    <row r="814" spans="1:15" ht="16.5" customHeight="1">
      <c r="A814" s="487"/>
      <c r="B814" s="487"/>
      <c r="C814" s="487"/>
      <c r="D814" s="487"/>
      <c r="E814" s="487"/>
      <c r="F814" s="487"/>
      <c r="G814" s="487"/>
      <c r="H814" s="487"/>
      <c r="I814" s="487"/>
      <c r="J814" s="487"/>
      <c r="K814" s="487"/>
      <c r="L814" s="487"/>
      <c r="M814" s="487"/>
      <c r="N814" s="487"/>
      <c r="O814" s="487"/>
    </row>
    <row r="815" spans="1:15" ht="16.5" customHeight="1">
      <c r="A815" s="487"/>
      <c r="B815" s="487"/>
      <c r="C815" s="487"/>
      <c r="D815" s="487"/>
      <c r="E815" s="487"/>
      <c r="F815" s="487"/>
      <c r="G815" s="487"/>
      <c r="H815" s="487"/>
      <c r="I815" s="487"/>
      <c r="J815" s="487"/>
      <c r="K815" s="487"/>
      <c r="L815" s="487"/>
      <c r="M815" s="487"/>
      <c r="N815" s="487"/>
      <c r="O815" s="487"/>
    </row>
    <row r="816" spans="1:15" ht="16.5" customHeight="1">
      <c r="A816" s="487"/>
      <c r="B816" s="487"/>
      <c r="C816" s="487"/>
      <c r="D816" s="487"/>
      <c r="E816" s="487"/>
      <c r="F816" s="487"/>
      <c r="G816" s="487"/>
      <c r="H816" s="487"/>
      <c r="I816" s="487"/>
      <c r="J816" s="487"/>
      <c r="K816" s="487"/>
      <c r="L816" s="487"/>
      <c r="M816" s="487"/>
      <c r="N816" s="487"/>
      <c r="O816" s="487"/>
    </row>
    <row r="817" spans="1:15" ht="16.5" customHeight="1">
      <c r="A817" s="487"/>
      <c r="B817" s="487"/>
      <c r="C817" s="487"/>
      <c r="D817" s="487"/>
      <c r="E817" s="487"/>
      <c r="F817" s="487"/>
      <c r="G817" s="487"/>
      <c r="H817" s="487"/>
      <c r="I817" s="487"/>
      <c r="J817" s="487"/>
      <c r="K817" s="487"/>
      <c r="L817" s="487"/>
      <c r="M817" s="487"/>
      <c r="N817" s="487"/>
      <c r="O817" s="487"/>
    </row>
    <row r="818" spans="1:15" ht="16.5" customHeight="1">
      <c r="A818" s="487"/>
      <c r="B818" s="487"/>
      <c r="C818" s="487"/>
      <c r="D818" s="487"/>
      <c r="E818" s="487"/>
      <c r="F818" s="487"/>
      <c r="G818" s="487"/>
      <c r="H818" s="487"/>
      <c r="I818" s="487"/>
      <c r="J818" s="487"/>
      <c r="K818" s="487"/>
      <c r="L818" s="487"/>
      <c r="M818" s="487"/>
      <c r="N818" s="487"/>
      <c r="O818" s="487"/>
    </row>
    <row r="819" spans="1:15" ht="16.5" customHeight="1">
      <c r="A819" s="487"/>
      <c r="B819" s="487"/>
      <c r="C819" s="487"/>
      <c r="D819" s="487"/>
      <c r="E819" s="487"/>
      <c r="F819" s="487"/>
      <c r="G819" s="487"/>
      <c r="H819" s="487"/>
      <c r="I819" s="487"/>
      <c r="J819" s="487"/>
      <c r="K819" s="487"/>
      <c r="L819" s="487"/>
      <c r="M819" s="487"/>
      <c r="N819" s="487"/>
      <c r="O819" s="487"/>
    </row>
    <row r="820" spans="1:15" ht="16.5" customHeight="1">
      <c r="A820" s="487"/>
      <c r="B820" s="487"/>
      <c r="C820" s="487"/>
      <c r="D820" s="487"/>
      <c r="E820" s="487"/>
      <c r="F820" s="487"/>
      <c r="G820" s="487"/>
      <c r="H820" s="487"/>
      <c r="I820" s="487"/>
      <c r="J820" s="487"/>
      <c r="K820" s="487"/>
      <c r="L820" s="487"/>
      <c r="M820" s="487"/>
      <c r="N820" s="487"/>
      <c r="O820" s="487"/>
    </row>
    <row r="821" spans="1:15" ht="16.5" customHeight="1">
      <c r="A821" s="487"/>
      <c r="B821" s="487"/>
      <c r="C821" s="487"/>
      <c r="D821" s="487"/>
      <c r="E821" s="487"/>
      <c r="F821" s="487"/>
      <c r="G821" s="487"/>
      <c r="H821" s="487"/>
      <c r="I821" s="487"/>
      <c r="J821" s="487"/>
      <c r="K821" s="487"/>
      <c r="L821" s="487"/>
      <c r="M821" s="487"/>
      <c r="N821" s="487"/>
      <c r="O821" s="487"/>
    </row>
    <row r="822" spans="1:15" ht="16.5" customHeight="1">
      <c r="A822" s="487"/>
      <c r="B822" s="487"/>
      <c r="C822" s="487"/>
      <c r="D822" s="487"/>
      <c r="E822" s="487"/>
      <c r="F822" s="487"/>
      <c r="G822" s="487"/>
      <c r="H822" s="487"/>
      <c r="I822" s="487"/>
      <c r="J822" s="487"/>
      <c r="K822" s="487"/>
      <c r="L822" s="487"/>
      <c r="M822" s="487"/>
      <c r="N822" s="487"/>
      <c r="O822" s="487"/>
    </row>
    <row r="823" spans="1:15" ht="16.5" customHeight="1">
      <c r="A823" s="487"/>
      <c r="B823" s="487"/>
      <c r="C823" s="487"/>
      <c r="D823" s="487"/>
      <c r="E823" s="487"/>
      <c r="F823" s="487"/>
      <c r="G823" s="487"/>
      <c r="H823" s="487"/>
      <c r="I823" s="487"/>
      <c r="J823" s="487"/>
      <c r="K823" s="487"/>
      <c r="L823" s="487"/>
      <c r="M823" s="487"/>
      <c r="N823" s="487"/>
      <c r="O823" s="487"/>
    </row>
    <row r="824" spans="1:15" ht="16.5" customHeight="1">
      <c r="A824" s="487"/>
      <c r="B824" s="487"/>
      <c r="C824" s="487"/>
      <c r="D824" s="487"/>
      <c r="E824" s="487"/>
      <c r="F824" s="487"/>
      <c r="G824" s="487"/>
      <c r="H824" s="487"/>
      <c r="I824" s="487"/>
      <c r="J824" s="487"/>
      <c r="K824" s="487"/>
      <c r="L824" s="487"/>
      <c r="M824" s="487"/>
      <c r="N824" s="487"/>
      <c r="O824" s="487"/>
    </row>
    <row r="825" spans="1:15" ht="16.5" customHeight="1">
      <c r="A825" s="487"/>
      <c r="B825" s="487"/>
      <c r="C825" s="487"/>
      <c r="D825" s="487"/>
      <c r="E825" s="487"/>
      <c r="F825" s="487"/>
      <c r="G825" s="487"/>
      <c r="H825" s="487"/>
      <c r="I825" s="487"/>
      <c r="J825" s="487"/>
      <c r="K825" s="487"/>
      <c r="L825" s="487"/>
      <c r="M825" s="487"/>
      <c r="N825" s="487"/>
      <c r="O825" s="487"/>
    </row>
    <row r="826" spans="1:15" ht="16.5" customHeight="1">
      <c r="A826" s="487"/>
      <c r="B826" s="487"/>
      <c r="C826" s="487"/>
      <c r="D826" s="487"/>
      <c r="E826" s="487"/>
      <c r="F826" s="487"/>
      <c r="G826" s="487"/>
      <c r="H826" s="487"/>
      <c r="I826" s="487"/>
      <c r="J826" s="487"/>
      <c r="K826" s="487"/>
      <c r="L826" s="487"/>
      <c r="M826" s="487"/>
      <c r="N826" s="487"/>
      <c r="O826" s="487"/>
    </row>
    <row r="827" spans="1:15" ht="16.5" customHeight="1">
      <c r="A827" s="487"/>
      <c r="B827" s="487"/>
      <c r="C827" s="487"/>
      <c r="D827" s="487"/>
      <c r="E827" s="487"/>
      <c r="F827" s="487"/>
      <c r="G827" s="487"/>
      <c r="H827" s="487"/>
      <c r="I827" s="487"/>
      <c r="J827" s="487"/>
      <c r="K827" s="487"/>
      <c r="L827" s="487"/>
      <c r="M827" s="487"/>
      <c r="N827" s="487"/>
      <c r="O827" s="487"/>
    </row>
    <row r="828" spans="1:15" ht="16.5" customHeight="1">
      <c r="A828" s="487"/>
      <c r="B828" s="487"/>
      <c r="C828" s="487"/>
      <c r="D828" s="487"/>
      <c r="E828" s="487"/>
      <c r="F828" s="487"/>
      <c r="G828" s="487"/>
      <c r="H828" s="487"/>
      <c r="I828" s="487"/>
      <c r="J828" s="487"/>
      <c r="K828" s="487"/>
      <c r="L828" s="487"/>
      <c r="M828" s="487"/>
      <c r="N828" s="487"/>
      <c r="O828" s="487"/>
    </row>
    <row r="829" spans="1:15" ht="16.5" customHeight="1">
      <c r="A829" s="487"/>
      <c r="B829" s="487"/>
      <c r="C829" s="487"/>
      <c r="D829" s="487"/>
      <c r="E829" s="487"/>
      <c r="F829" s="487"/>
      <c r="G829" s="487"/>
      <c r="H829" s="487"/>
      <c r="I829" s="487"/>
      <c r="J829" s="487"/>
      <c r="K829" s="487"/>
      <c r="L829" s="487"/>
      <c r="M829" s="487"/>
      <c r="N829" s="487"/>
      <c r="O829" s="487"/>
    </row>
    <row r="830" spans="1:15" ht="16.5" customHeight="1">
      <c r="A830" s="487"/>
      <c r="B830" s="487"/>
      <c r="C830" s="487"/>
      <c r="D830" s="487"/>
      <c r="E830" s="487"/>
      <c r="F830" s="487"/>
      <c r="G830" s="487"/>
      <c r="H830" s="487"/>
      <c r="I830" s="487"/>
      <c r="J830" s="487"/>
      <c r="K830" s="487"/>
      <c r="L830" s="487"/>
      <c r="M830" s="487"/>
      <c r="N830" s="487"/>
      <c r="O830" s="487"/>
    </row>
    <row r="831" spans="1:15" ht="16.5" customHeight="1">
      <c r="A831" s="487"/>
      <c r="B831" s="487"/>
      <c r="C831" s="487"/>
      <c r="D831" s="487"/>
      <c r="E831" s="487"/>
      <c r="F831" s="487"/>
      <c r="G831" s="487"/>
      <c r="H831" s="487"/>
      <c r="I831" s="487"/>
      <c r="J831" s="487"/>
      <c r="K831" s="487"/>
      <c r="L831" s="487"/>
      <c r="M831" s="487"/>
      <c r="N831" s="487"/>
      <c r="O831" s="487"/>
    </row>
    <row r="832" spans="1:15" ht="16.5" customHeight="1">
      <c r="A832" s="487"/>
      <c r="B832" s="487"/>
      <c r="C832" s="487"/>
      <c r="D832" s="487"/>
      <c r="E832" s="487"/>
      <c r="F832" s="487"/>
      <c r="G832" s="487"/>
      <c r="H832" s="487"/>
      <c r="I832" s="487"/>
      <c r="J832" s="487"/>
      <c r="K832" s="487"/>
      <c r="L832" s="487"/>
      <c r="M832" s="487"/>
      <c r="N832" s="487"/>
      <c r="O832" s="487"/>
    </row>
    <row r="833" spans="1:15" ht="16.5" customHeight="1">
      <c r="A833" s="487"/>
      <c r="B833" s="487"/>
      <c r="C833" s="487"/>
      <c r="D833" s="487"/>
      <c r="E833" s="487"/>
      <c r="F833" s="487"/>
      <c r="G833" s="487"/>
      <c r="H833" s="487"/>
      <c r="I833" s="487"/>
      <c r="J833" s="487"/>
      <c r="K833" s="487"/>
      <c r="L833" s="487"/>
      <c r="M833" s="487"/>
      <c r="N833" s="487"/>
      <c r="O833" s="487"/>
    </row>
    <row r="834" spans="1:15" ht="16.5" customHeight="1">
      <c r="A834" s="487"/>
      <c r="B834" s="487"/>
      <c r="C834" s="487"/>
      <c r="D834" s="487"/>
      <c r="E834" s="487"/>
      <c r="F834" s="487"/>
      <c r="G834" s="487"/>
      <c r="H834" s="487"/>
      <c r="I834" s="487"/>
      <c r="J834" s="487"/>
      <c r="K834" s="487"/>
      <c r="L834" s="487"/>
      <c r="M834" s="487"/>
      <c r="N834" s="487"/>
      <c r="O834" s="487"/>
    </row>
    <row r="835" spans="1:15" ht="16.5" customHeight="1">
      <c r="A835" s="487"/>
      <c r="B835" s="487"/>
      <c r="C835" s="487"/>
      <c r="D835" s="487"/>
      <c r="E835" s="487"/>
      <c r="F835" s="487"/>
      <c r="G835" s="487"/>
      <c r="H835" s="487"/>
      <c r="I835" s="487"/>
      <c r="J835" s="487"/>
      <c r="K835" s="487"/>
      <c r="L835" s="487"/>
      <c r="M835" s="487"/>
      <c r="N835" s="487"/>
      <c r="O835" s="487"/>
    </row>
    <row r="836" spans="1:15" ht="16.5" customHeight="1">
      <c r="A836" s="487"/>
      <c r="B836" s="487"/>
      <c r="C836" s="487"/>
      <c r="D836" s="487"/>
      <c r="E836" s="487"/>
      <c r="F836" s="487"/>
      <c r="G836" s="487"/>
      <c r="H836" s="487"/>
      <c r="I836" s="487"/>
      <c r="J836" s="487"/>
      <c r="K836" s="487"/>
      <c r="L836" s="487"/>
      <c r="M836" s="487"/>
      <c r="N836" s="487"/>
      <c r="O836" s="487"/>
    </row>
    <row r="837" spans="1:15" ht="16.5" customHeight="1">
      <c r="A837" s="487"/>
      <c r="B837" s="487"/>
      <c r="C837" s="487"/>
      <c r="D837" s="487"/>
      <c r="E837" s="487"/>
      <c r="F837" s="487"/>
      <c r="G837" s="487"/>
      <c r="H837" s="487"/>
      <c r="I837" s="487"/>
      <c r="J837" s="487"/>
      <c r="K837" s="487"/>
      <c r="L837" s="487"/>
      <c r="M837" s="487"/>
      <c r="N837" s="487"/>
      <c r="O837" s="487"/>
    </row>
    <row r="838" spans="1:15" ht="16.5" customHeight="1">
      <c r="A838" s="487"/>
      <c r="B838" s="487"/>
      <c r="C838" s="487"/>
      <c r="D838" s="487"/>
      <c r="E838" s="487"/>
      <c r="F838" s="487"/>
      <c r="G838" s="487"/>
      <c r="H838" s="487"/>
      <c r="I838" s="487"/>
      <c r="J838" s="487"/>
      <c r="K838" s="487"/>
      <c r="L838" s="487"/>
      <c r="M838" s="487"/>
      <c r="N838" s="487"/>
      <c r="O838" s="487"/>
    </row>
    <row r="839" spans="1:15" ht="16.5" customHeight="1">
      <c r="A839" s="487"/>
      <c r="B839" s="487"/>
      <c r="C839" s="487"/>
      <c r="D839" s="487"/>
      <c r="E839" s="487"/>
      <c r="F839" s="487"/>
      <c r="G839" s="487"/>
      <c r="H839" s="487"/>
      <c r="I839" s="487"/>
      <c r="J839" s="487"/>
      <c r="K839" s="487"/>
      <c r="L839" s="487"/>
      <c r="M839" s="487"/>
      <c r="N839" s="487"/>
      <c r="O839" s="487"/>
    </row>
    <row r="840" spans="1:15" ht="16.5" customHeight="1">
      <c r="A840" s="487"/>
      <c r="B840" s="487"/>
      <c r="C840" s="487"/>
      <c r="D840" s="487"/>
      <c r="E840" s="487"/>
      <c r="F840" s="487"/>
      <c r="G840" s="487"/>
      <c r="H840" s="487"/>
      <c r="I840" s="487"/>
      <c r="J840" s="487"/>
      <c r="K840" s="487"/>
      <c r="L840" s="487"/>
      <c r="M840" s="487"/>
      <c r="N840" s="487"/>
      <c r="O840" s="487"/>
    </row>
    <row r="841" spans="1:15" ht="16.5" customHeight="1">
      <c r="A841" s="487"/>
      <c r="B841" s="487"/>
      <c r="C841" s="487"/>
      <c r="D841" s="487"/>
      <c r="E841" s="487"/>
      <c r="F841" s="487"/>
      <c r="G841" s="487"/>
      <c r="H841" s="487"/>
      <c r="I841" s="487"/>
      <c r="J841" s="487"/>
      <c r="K841" s="487"/>
      <c r="L841" s="487"/>
      <c r="M841" s="487"/>
      <c r="N841" s="487"/>
      <c r="O841" s="487"/>
    </row>
    <row r="842" spans="1:15" ht="16.5" customHeight="1">
      <c r="A842" s="487"/>
      <c r="B842" s="487"/>
      <c r="C842" s="487"/>
      <c r="D842" s="487"/>
      <c r="E842" s="487"/>
      <c r="F842" s="487"/>
      <c r="G842" s="487"/>
      <c r="H842" s="487"/>
      <c r="I842" s="487"/>
      <c r="J842" s="487"/>
      <c r="K842" s="487"/>
      <c r="L842" s="487"/>
      <c r="M842" s="487"/>
      <c r="N842" s="487"/>
      <c r="O842" s="487"/>
    </row>
    <row r="843" spans="1:15" ht="16.5" customHeight="1">
      <c r="A843" s="487"/>
      <c r="B843" s="487"/>
      <c r="C843" s="487"/>
      <c r="D843" s="487"/>
      <c r="E843" s="487"/>
      <c r="F843" s="487"/>
      <c r="G843" s="487"/>
      <c r="H843" s="487"/>
      <c r="I843" s="487"/>
      <c r="J843" s="487"/>
      <c r="K843" s="487"/>
      <c r="L843" s="487"/>
      <c r="M843" s="487"/>
      <c r="N843" s="487"/>
      <c r="O843" s="487"/>
    </row>
    <row r="844" spans="1:15" ht="16.5" customHeight="1">
      <c r="A844" s="487"/>
      <c r="B844" s="487"/>
      <c r="C844" s="487"/>
      <c r="D844" s="487"/>
      <c r="E844" s="487"/>
      <c r="F844" s="487"/>
      <c r="G844" s="487"/>
      <c r="H844" s="487"/>
      <c r="I844" s="487"/>
      <c r="J844" s="487"/>
      <c r="K844" s="487"/>
      <c r="L844" s="487"/>
      <c r="M844" s="487"/>
      <c r="N844" s="487"/>
      <c r="O844" s="487"/>
    </row>
    <row r="845" spans="1:15" ht="16.5" customHeight="1">
      <c r="A845" s="487"/>
      <c r="B845" s="487"/>
      <c r="C845" s="487"/>
      <c r="D845" s="487"/>
      <c r="E845" s="487"/>
      <c r="F845" s="487"/>
      <c r="G845" s="487"/>
      <c r="H845" s="487"/>
      <c r="I845" s="487"/>
      <c r="J845" s="487"/>
      <c r="K845" s="487"/>
      <c r="L845" s="487"/>
      <c r="M845" s="487"/>
      <c r="N845" s="487"/>
      <c r="O845" s="487"/>
    </row>
    <row r="846" spans="1:15" ht="16.5" customHeight="1">
      <c r="A846" s="487"/>
      <c r="B846" s="487"/>
      <c r="C846" s="487"/>
      <c r="D846" s="487"/>
      <c r="E846" s="487"/>
      <c r="F846" s="487"/>
      <c r="G846" s="487"/>
      <c r="H846" s="487"/>
      <c r="I846" s="487"/>
      <c r="J846" s="487"/>
      <c r="K846" s="487"/>
      <c r="L846" s="487"/>
      <c r="M846" s="487"/>
      <c r="N846" s="487"/>
      <c r="O846" s="487"/>
    </row>
    <row r="847" spans="1:15" ht="16.5" customHeight="1">
      <c r="A847" s="487"/>
      <c r="B847" s="487"/>
      <c r="C847" s="487"/>
      <c r="D847" s="487"/>
      <c r="E847" s="487"/>
      <c r="F847" s="487"/>
      <c r="G847" s="487"/>
      <c r="H847" s="487"/>
      <c r="I847" s="487"/>
      <c r="J847" s="487"/>
      <c r="K847" s="487"/>
      <c r="L847" s="487"/>
      <c r="M847" s="487"/>
      <c r="N847" s="487"/>
      <c r="O847" s="487"/>
    </row>
    <row r="848" spans="1:15" ht="16.5" customHeight="1">
      <c r="A848" s="487"/>
      <c r="B848" s="487"/>
      <c r="C848" s="487"/>
      <c r="D848" s="487"/>
      <c r="E848" s="487"/>
      <c r="F848" s="487"/>
      <c r="G848" s="487"/>
      <c r="H848" s="487"/>
      <c r="I848" s="487"/>
      <c r="J848" s="487"/>
      <c r="K848" s="487"/>
      <c r="L848" s="487"/>
      <c r="M848" s="487"/>
      <c r="N848" s="487"/>
      <c r="O848" s="487"/>
    </row>
    <row r="849" spans="1:15" ht="16.5" customHeight="1">
      <c r="A849" s="487"/>
      <c r="B849" s="487"/>
      <c r="C849" s="487"/>
      <c r="D849" s="487"/>
      <c r="E849" s="487"/>
      <c r="F849" s="487"/>
      <c r="G849" s="487"/>
      <c r="H849" s="487"/>
      <c r="I849" s="487"/>
      <c r="J849" s="487"/>
      <c r="K849" s="487"/>
      <c r="L849" s="487"/>
      <c r="M849" s="487"/>
      <c r="N849" s="487"/>
      <c r="O849" s="487"/>
    </row>
    <row r="850" spans="1:15" ht="16.5" customHeight="1">
      <c r="A850" s="487"/>
      <c r="B850" s="487"/>
      <c r="C850" s="487"/>
      <c r="D850" s="487"/>
      <c r="E850" s="487"/>
      <c r="F850" s="487"/>
      <c r="G850" s="487"/>
      <c r="H850" s="487"/>
      <c r="I850" s="487"/>
      <c r="J850" s="487"/>
      <c r="K850" s="487"/>
      <c r="L850" s="487"/>
      <c r="M850" s="487"/>
      <c r="N850" s="487"/>
      <c r="O850" s="487"/>
    </row>
    <row r="851" spans="1:15" ht="16.5" customHeight="1">
      <c r="A851" s="487"/>
      <c r="B851" s="487"/>
      <c r="C851" s="487"/>
      <c r="D851" s="487"/>
      <c r="E851" s="487"/>
      <c r="F851" s="487"/>
      <c r="G851" s="487"/>
      <c r="H851" s="487"/>
      <c r="I851" s="487"/>
      <c r="J851" s="487"/>
      <c r="K851" s="487"/>
      <c r="L851" s="487"/>
      <c r="M851" s="487"/>
      <c r="N851" s="487"/>
      <c r="O851" s="487"/>
    </row>
    <row r="852" spans="1:15" ht="16.5" customHeight="1">
      <c r="A852" s="487"/>
      <c r="B852" s="487"/>
      <c r="C852" s="487"/>
      <c r="D852" s="487"/>
      <c r="E852" s="487"/>
      <c r="F852" s="487"/>
      <c r="G852" s="487"/>
      <c r="H852" s="487"/>
      <c r="I852" s="487"/>
      <c r="J852" s="487"/>
      <c r="K852" s="487"/>
      <c r="L852" s="487"/>
      <c r="M852" s="487"/>
      <c r="N852" s="487"/>
      <c r="O852" s="487"/>
    </row>
    <row r="853" spans="1:15" ht="16.5" customHeight="1">
      <c r="A853" s="487"/>
      <c r="B853" s="487"/>
      <c r="C853" s="487"/>
      <c r="D853" s="487"/>
      <c r="E853" s="487"/>
      <c r="F853" s="487"/>
      <c r="G853" s="487"/>
      <c r="H853" s="487"/>
      <c r="I853" s="487"/>
      <c r="J853" s="487"/>
      <c r="K853" s="487"/>
      <c r="L853" s="487"/>
      <c r="M853" s="487"/>
      <c r="N853" s="487"/>
      <c r="O853" s="487"/>
    </row>
    <row r="854" spans="1:15" ht="16.5" customHeight="1">
      <c r="A854" s="487"/>
      <c r="B854" s="487"/>
      <c r="C854" s="487"/>
      <c r="D854" s="487"/>
      <c r="E854" s="487"/>
      <c r="F854" s="487"/>
      <c r="G854" s="487"/>
      <c r="H854" s="487"/>
      <c r="I854" s="487"/>
      <c r="J854" s="487"/>
      <c r="K854" s="487"/>
      <c r="L854" s="487"/>
      <c r="M854" s="487"/>
      <c r="N854" s="487"/>
      <c r="O854" s="487"/>
    </row>
    <row r="855" spans="1:15" ht="16.5" customHeight="1">
      <c r="A855" s="487"/>
      <c r="B855" s="487"/>
      <c r="C855" s="487"/>
      <c r="D855" s="487"/>
      <c r="E855" s="487"/>
      <c r="F855" s="487"/>
      <c r="G855" s="487"/>
      <c r="H855" s="487"/>
      <c r="I855" s="487"/>
      <c r="J855" s="487"/>
      <c r="K855" s="487"/>
      <c r="L855" s="487"/>
      <c r="M855" s="487"/>
      <c r="N855" s="487"/>
      <c r="O855" s="487"/>
    </row>
    <row r="856" spans="1:15" ht="16.5" customHeight="1">
      <c r="A856" s="487"/>
      <c r="B856" s="487"/>
      <c r="C856" s="487"/>
      <c r="D856" s="487"/>
      <c r="E856" s="487"/>
      <c r="F856" s="487"/>
      <c r="G856" s="487"/>
      <c r="H856" s="487"/>
      <c r="I856" s="487"/>
      <c r="J856" s="487"/>
      <c r="K856" s="487"/>
      <c r="L856" s="487"/>
      <c r="M856" s="487"/>
      <c r="N856" s="487"/>
      <c r="O856" s="487"/>
    </row>
    <row r="857" spans="1:15" ht="16.5" customHeight="1">
      <c r="A857" s="487"/>
      <c r="B857" s="487"/>
      <c r="C857" s="487"/>
      <c r="D857" s="487"/>
      <c r="E857" s="487"/>
      <c r="F857" s="487"/>
      <c r="G857" s="487"/>
      <c r="H857" s="487"/>
      <c r="I857" s="487"/>
      <c r="J857" s="487"/>
      <c r="K857" s="487"/>
      <c r="L857" s="487"/>
      <c r="M857" s="487"/>
      <c r="N857" s="487"/>
      <c r="O857" s="487"/>
    </row>
    <row r="858" spans="1:15" ht="16.5" customHeight="1">
      <c r="A858" s="487"/>
      <c r="B858" s="487"/>
      <c r="C858" s="487"/>
      <c r="D858" s="487"/>
      <c r="E858" s="487"/>
      <c r="F858" s="487"/>
      <c r="G858" s="487"/>
      <c r="H858" s="487"/>
      <c r="I858" s="487"/>
      <c r="J858" s="487"/>
      <c r="K858" s="487"/>
      <c r="L858" s="487"/>
      <c r="M858" s="487"/>
      <c r="N858" s="487"/>
      <c r="O858" s="487"/>
    </row>
    <row r="859" spans="1:15" ht="16.5" customHeight="1">
      <c r="A859" s="487"/>
      <c r="B859" s="487"/>
      <c r="C859" s="487"/>
      <c r="D859" s="487"/>
      <c r="E859" s="487"/>
      <c r="F859" s="487"/>
      <c r="G859" s="487"/>
      <c r="H859" s="487"/>
      <c r="I859" s="487"/>
      <c r="J859" s="487"/>
      <c r="K859" s="487"/>
      <c r="L859" s="487"/>
      <c r="M859" s="487"/>
      <c r="N859" s="487"/>
      <c r="O859" s="487"/>
    </row>
    <row r="860" spans="1:15" ht="16.5" customHeight="1">
      <c r="A860" s="487"/>
      <c r="B860" s="487"/>
      <c r="C860" s="487"/>
      <c r="D860" s="487"/>
      <c r="E860" s="487"/>
      <c r="F860" s="487"/>
      <c r="G860" s="487"/>
      <c r="H860" s="487"/>
      <c r="I860" s="487"/>
      <c r="J860" s="487"/>
      <c r="K860" s="487"/>
      <c r="L860" s="487"/>
      <c r="M860" s="487"/>
      <c r="N860" s="487"/>
      <c r="O860" s="487"/>
    </row>
    <row r="861" spans="1:15" ht="16.5" customHeight="1">
      <c r="A861" s="487"/>
      <c r="B861" s="487"/>
      <c r="C861" s="487"/>
      <c r="D861" s="487"/>
      <c r="E861" s="487"/>
      <c r="F861" s="487"/>
      <c r="G861" s="487"/>
      <c r="H861" s="487"/>
      <c r="I861" s="487"/>
      <c r="J861" s="487"/>
      <c r="K861" s="487"/>
      <c r="L861" s="487"/>
      <c r="M861" s="487"/>
      <c r="N861" s="487"/>
      <c r="O861" s="487"/>
    </row>
    <row r="862" spans="1:15" ht="16.5" customHeight="1">
      <c r="A862" s="487"/>
      <c r="B862" s="487"/>
      <c r="C862" s="487"/>
      <c r="D862" s="487"/>
      <c r="E862" s="487"/>
      <c r="F862" s="487"/>
      <c r="G862" s="487"/>
      <c r="H862" s="487"/>
      <c r="I862" s="487"/>
      <c r="J862" s="487"/>
      <c r="K862" s="487"/>
      <c r="L862" s="487"/>
      <c r="M862" s="487"/>
      <c r="N862" s="487"/>
      <c r="O862" s="487"/>
    </row>
    <row r="863" spans="1:15" ht="16.5" customHeight="1">
      <c r="A863" s="487"/>
      <c r="B863" s="487"/>
      <c r="C863" s="487"/>
      <c r="D863" s="487"/>
      <c r="E863" s="487"/>
      <c r="F863" s="487"/>
      <c r="G863" s="487"/>
      <c r="H863" s="487"/>
      <c r="I863" s="487"/>
      <c r="J863" s="487"/>
      <c r="K863" s="487"/>
      <c r="L863" s="487"/>
      <c r="M863" s="487"/>
      <c r="N863" s="487"/>
      <c r="O863" s="487"/>
    </row>
    <row r="864" spans="1:15" ht="16.5" customHeight="1">
      <c r="A864" s="487"/>
      <c r="B864" s="487"/>
      <c r="C864" s="487"/>
      <c r="D864" s="487"/>
      <c r="E864" s="487"/>
      <c r="F864" s="487"/>
      <c r="G864" s="487"/>
      <c r="H864" s="487"/>
      <c r="I864" s="487"/>
      <c r="J864" s="487"/>
      <c r="K864" s="487"/>
      <c r="L864" s="487"/>
      <c r="M864" s="487"/>
      <c r="N864" s="487"/>
      <c r="O864" s="487"/>
    </row>
    <row r="865" spans="1:15" ht="16.5" customHeight="1">
      <c r="A865" s="487"/>
      <c r="B865" s="487"/>
      <c r="C865" s="487"/>
      <c r="D865" s="487"/>
      <c r="E865" s="487"/>
      <c r="F865" s="487"/>
      <c r="G865" s="487"/>
      <c r="H865" s="487"/>
      <c r="I865" s="487"/>
      <c r="J865" s="487"/>
      <c r="K865" s="487"/>
      <c r="L865" s="487"/>
      <c r="M865" s="487"/>
      <c r="N865" s="487"/>
      <c r="O865" s="487"/>
    </row>
    <row r="866" spans="1:15" ht="16.5" customHeight="1">
      <c r="A866" s="487"/>
      <c r="B866" s="487"/>
      <c r="C866" s="487"/>
      <c r="D866" s="487"/>
      <c r="E866" s="487"/>
      <c r="F866" s="487"/>
      <c r="G866" s="487"/>
      <c r="H866" s="487"/>
      <c r="I866" s="487"/>
      <c r="J866" s="487"/>
      <c r="K866" s="487"/>
      <c r="L866" s="487"/>
      <c r="M866" s="487"/>
      <c r="N866" s="487"/>
      <c r="O866" s="487"/>
    </row>
    <row r="867" spans="1:15" ht="16.5" customHeight="1">
      <c r="A867" s="487"/>
      <c r="B867" s="487"/>
      <c r="C867" s="487"/>
      <c r="D867" s="487"/>
      <c r="E867" s="487"/>
      <c r="F867" s="487"/>
      <c r="G867" s="487"/>
      <c r="H867" s="487"/>
      <c r="I867" s="487"/>
      <c r="J867" s="487"/>
      <c r="K867" s="487"/>
      <c r="L867" s="487"/>
      <c r="M867" s="487"/>
      <c r="N867" s="487"/>
      <c r="O867" s="487"/>
    </row>
    <row r="868" spans="1:15" ht="16.5" customHeight="1">
      <c r="A868" s="487"/>
      <c r="B868" s="487"/>
      <c r="C868" s="487"/>
      <c r="D868" s="487"/>
      <c r="E868" s="487"/>
      <c r="F868" s="487"/>
      <c r="G868" s="487"/>
      <c r="H868" s="487"/>
      <c r="I868" s="487"/>
      <c r="J868" s="487"/>
      <c r="K868" s="487"/>
      <c r="L868" s="487"/>
      <c r="M868" s="487"/>
      <c r="N868" s="487"/>
      <c r="O868" s="487"/>
    </row>
    <row r="869" spans="1:15" ht="16.5" customHeight="1">
      <c r="A869" s="487"/>
      <c r="B869" s="487"/>
      <c r="C869" s="487"/>
      <c r="D869" s="487"/>
      <c r="E869" s="487"/>
      <c r="F869" s="487"/>
      <c r="G869" s="487"/>
      <c r="H869" s="487"/>
      <c r="I869" s="487"/>
      <c r="J869" s="487"/>
      <c r="K869" s="487"/>
      <c r="L869" s="487"/>
      <c r="M869" s="487"/>
      <c r="N869" s="487"/>
      <c r="O869" s="487"/>
    </row>
    <row r="870" spans="1:15" ht="16.5" customHeight="1">
      <c r="A870" s="487"/>
      <c r="B870" s="487"/>
      <c r="C870" s="487"/>
      <c r="D870" s="487"/>
      <c r="E870" s="487"/>
      <c r="F870" s="487"/>
      <c r="G870" s="487"/>
      <c r="H870" s="487"/>
      <c r="I870" s="487"/>
      <c r="J870" s="487"/>
      <c r="K870" s="487"/>
      <c r="L870" s="487"/>
      <c r="M870" s="487"/>
      <c r="N870" s="487"/>
      <c r="O870" s="487"/>
    </row>
    <row r="871" spans="1:15" ht="16.5" customHeight="1">
      <c r="A871" s="487"/>
      <c r="B871" s="487"/>
      <c r="C871" s="487"/>
      <c r="D871" s="487"/>
      <c r="E871" s="487"/>
      <c r="F871" s="487"/>
      <c r="G871" s="487"/>
      <c r="H871" s="487"/>
      <c r="I871" s="487"/>
      <c r="J871" s="487"/>
      <c r="K871" s="487"/>
      <c r="L871" s="487"/>
      <c r="M871" s="487"/>
      <c r="N871" s="487"/>
      <c r="O871" s="487"/>
    </row>
    <row r="872" spans="1:15" ht="16.5" customHeight="1">
      <c r="A872" s="487"/>
      <c r="B872" s="487"/>
      <c r="C872" s="487"/>
      <c r="D872" s="487"/>
      <c r="E872" s="487"/>
      <c r="F872" s="487"/>
      <c r="G872" s="487"/>
      <c r="H872" s="487"/>
      <c r="I872" s="487"/>
      <c r="J872" s="487"/>
      <c r="K872" s="487"/>
      <c r="L872" s="487"/>
      <c r="M872" s="487"/>
      <c r="N872" s="487"/>
      <c r="O872" s="487"/>
    </row>
    <row r="873" spans="1:15" ht="16.5" customHeight="1">
      <c r="A873" s="487"/>
      <c r="B873" s="487"/>
      <c r="C873" s="487"/>
      <c r="D873" s="487"/>
      <c r="E873" s="487"/>
      <c r="F873" s="487"/>
      <c r="G873" s="487"/>
      <c r="H873" s="487"/>
      <c r="I873" s="487"/>
      <c r="J873" s="487"/>
      <c r="K873" s="487"/>
      <c r="L873" s="487"/>
      <c r="M873" s="487"/>
      <c r="N873" s="487"/>
      <c r="O873" s="487"/>
    </row>
    <row r="874" spans="1:15" ht="16.5" customHeight="1">
      <c r="A874" s="487"/>
      <c r="B874" s="487"/>
      <c r="C874" s="487"/>
      <c r="D874" s="487"/>
      <c r="E874" s="487"/>
      <c r="F874" s="487"/>
      <c r="G874" s="487"/>
      <c r="H874" s="487"/>
      <c r="I874" s="487"/>
      <c r="J874" s="487"/>
      <c r="K874" s="487"/>
      <c r="L874" s="487"/>
      <c r="M874" s="487"/>
      <c r="N874" s="487"/>
      <c r="O874" s="487"/>
    </row>
    <row r="875" spans="1:15" ht="16.5" customHeight="1">
      <c r="A875" s="487"/>
      <c r="B875" s="487"/>
      <c r="C875" s="487"/>
      <c r="D875" s="487"/>
      <c r="E875" s="487"/>
      <c r="F875" s="487"/>
      <c r="G875" s="487"/>
      <c r="H875" s="487"/>
      <c r="I875" s="487"/>
      <c r="J875" s="487"/>
      <c r="K875" s="487"/>
      <c r="L875" s="487"/>
      <c r="M875" s="487"/>
      <c r="N875" s="487"/>
      <c r="O875" s="487"/>
    </row>
    <row r="876" spans="1:15" ht="16.5" customHeight="1">
      <c r="A876" s="487"/>
      <c r="B876" s="487"/>
      <c r="C876" s="487"/>
      <c r="D876" s="487"/>
      <c r="E876" s="487"/>
      <c r="F876" s="487"/>
      <c r="G876" s="487"/>
      <c r="H876" s="487"/>
      <c r="I876" s="487"/>
      <c r="J876" s="487"/>
      <c r="K876" s="487"/>
      <c r="L876" s="487"/>
      <c r="M876" s="487"/>
      <c r="N876" s="487"/>
      <c r="O876" s="487"/>
    </row>
    <row r="877" spans="1:15" ht="16.5" customHeight="1">
      <c r="A877" s="487"/>
      <c r="B877" s="487"/>
      <c r="C877" s="487"/>
      <c r="D877" s="487"/>
      <c r="E877" s="487"/>
      <c r="F877" s="487"/>
      <c r="G877" s="487"/>
      <c r="H877" s="487"/>
      <c r="I877" s="487"/>
      <c r="J877" s="487"/>
      <c r="K877" s="487"/>
      <c r="L877" s="487"/>
      <c r="M877" s="487"/>
      <c r="N877" s="487"/>
      <c r="O877" s="487"/>
    </row>
    <row r="878" spans="1:15" ht="16.5" customHeight="1">
      <c r="A878" s="487"/>
      <c r="B878" s="487"/>
      <c r="C878" s="487"/>
      <c r="D878" s="487"/>
      <c r="E878" s="487"/>
      <c r="F878" s="487"/>
      <c r="G878" s="487"/>
      <c r="H878" s="487"/>
      <c r="I878" s="487"/>
      <c r="J878" s="487"/>
      <c r="K878" s="487"/>
      <c r="L878" s="487"/>
      <c r="M878" s="487"/>
      <c r="N878" s="487"/>
      <c r="O878" s="487"/>
    </row>
    <row r="879" spans="1:15" ht="16.5" customHeight="1">
      <c r="A879" s="487"/>
      <c r="B879" s="487"/>
      <c r="C879" s="487"/>
      <c r="D879" s="487"/>
      <c r="E879" s="487"/>
      <c r="F879" s="487"/>
      <c r="G879" s="487"/>
      <c r="H879" s="487"/>
      <c r="I879" s="487"/>
      <c r="J879" s="487"/>
      <c r="K879" s="487"/>
      <c r="L879" s="487"/>
      <c r="M879" s="487"/>
      <c r="N879" s="487"/>
      <c r="O879" s="487"/>
    </row>
    <row r="880" spans="1:15" ht="16.5" customHeight="1">
      <c r="A880" s="487"/>
      <c r="B880" s="487"/>
      <c r="C880" s="487"/>
      <c r="D880" s="487"/>
      <c r="E880" s="487"/>
      <c r="F880" s="487"/>
      <c r="G880" s="487"/>
      <c r="H880" s="487"/>
      <c r="I880" s="487"/>
      <c r="J880" s="487"/>
      <c r="K880" s="487"/>
      <c r="L880" s="487"/>
      <c r="M880" s="487"/>
      <c r="N880" s="487"/>
      <c r="O880" s="487"/>
    </row>
    <row r="881" spans="1:15" ht="16.5" customHeight="1">
      <c r="A881" s="487"/>
      <c r="B881" s="487"/>
      <c r="C881" s="487"/>
      <c r="D881" s="487"/>
      <c r="E881" s="487"/>
      <c r="F881" s="487"/>
      <c r="G881" s="487"/>
      <c r="H881" s="487"/>
      <c r="I881" s="487"/>
      <c r="J881" s="487"/>
      <c r="K881" s="487"/>
      <c r="L881" s="487"/>
      <c r="M881" s="487"/>
      <c r="N881" s="487"/>
      <c r="O881" s="487"/>
    </row>
    <row r="882" spans="1:15" ht="16.5" customHeight="1">
      <c r="A882" s="487"/>
      <c r="B882" s="487"/>
      <c r="C882" s="487"/>
      <c r="D882" s="487"/>
      <c r="E882" s="487"/>
      <c r="F882" s="487"/>
      <c r="G882" s="487"/>
      <c r="H882" s="487"/>
      <c r="I882" s="487"/>
      <c r="J882" s="487"/>
      <c r="K882" s="487"/>
      <c r="L882" s="487"/>
      <c r="M882" s="487"/>
      <c r="N882" s="487"/>
      <c r="O882" s="487"/>
    </row>
    <row r="883" spans="1:15" ht="16.5" customHeight="1">
      <c r="A883" s="487"/>
      <c r="B883" s="487"/>
      <c r="C883" s="487"/>
      <c r="D883" s="487"/>
      <c r="E883" s="487"/>
      <c r="F883" s="487"/>
      <c r="G883" s="487"/>
      <c r="H883" s="487"/>
      <c r="I883" s="487"/>
      <c r="J883" s="487"/>
      <c r="K883" s="487"/>
      <c r="L883" s="487"/>
      <c r="M883" s="487"/>
      <c r="N883" s="487"/>
      <c r="O883" s="487"/>
    </row>
    <row r="884" spans="1:15" ht="16.5" customHeight="1">
      <c r="A884" s="487"/>
      <c r="B884" s="487"/>
      <c r="C884" s="487"/>
      <c r="D884" s="487"/>
      <c r="E884" s="487"/>
      <c r="F884" s="487"/>
      <c r="G884" s="487"/>
      <c r="H884" s="487"/>
      <c r="I884" s="487"/>
      <c r="J884" s="487"/>
      <c r="K884" s="487"/>
      <c r="L884" s="487"/>
      <c r="M884" s="487"/>
      <c r="N884" s="487"/>
      <c r="O884" s="487"/>
    </row>
    <row r="885" spans="1:15" ht="16.5" customHeight="1">
      <c r="A885" s="487"/>
      <c r="B885" s="487"/>
      <c r="C885" s="487"/>
      <c r="D885" s="487"/>
      <c r="E885" s="487"/>
      <c r="F885" s="487"/>
      <c r="G885" s="487"/>
      <c r="H885" s="487"/>
      <c r="I885" s="487"/>
      <c r="J885" s="487"/>
      <c r="K885" s="487"/>
      <c r="L885" s="487"/>
      <c r="M885" s="487"/>
      <c r="N885" s="487"/>
      <c r="O885" s="487"/>
    </row>
    <row r="886" spans="1:15" ht="16.5" customHeight="1">
      <c r="A886" s="487"/>
      <c r="B886" s="487"/>
      <c r="C886" s="487"/>
      <c r="D886" s="487"/>
      <c r="E886" s="487"/>
      <c r="F886" s="487"/>
      <c r="G886" s="487"/>
      <c r="H886" s="487"/>
      <c r="I886" s="487"/>
      <c r="J886" s="487"/>
      <c r="K886" s="487"/>
      <c r="L886" s="487"/>
      <c r="M886" s="487"/>
      <c r="N886" s="487"/>
      <c r="O886" s="487"/>
    </row>
    <row r="887" spans="1:15" ht="16.5" customHeight="1">
      <c r="A887" s="487"/>
      <c r="B887" s="487"/>
      <c r="C887" s="487"/>
      <c r="D887" s="487"/>
      <c r="E887" s="487"/>
      <c r="F887" s="487"/>
      <c r="G887" s="487"/>
      <c r="H887" s="487"/>
      <c r="I887" s="487"/>
      <c r="J887" s="487"/>
      <c r="K887" s="487"/>
      <c r="L887" s="487"/>
      <c r="M887" s="487"/>
      <c r="N887" s="487"/>
      <c r="O887" s="487"/>
    </row>
    <row r="888" spans="1:15" ht="16.5" customHeight="1">
      <c r="A888" s="487"/>
      <c r="B888" s="487"/>
      <c r="C888" s="487"/>
      <c r="D888" s="487"/>
      <c r="E888" s="487"/>
      <c r="F888" s="487"/>
      <c r="G888" s="487"/>
      <c r="H888" s="487"/>
      <c r="I888" s="487"/>
      <c r="J888" s="487"/>
      <c r="K888" s="487"/>
      <c r="L888" s="487"/>
      <c r="M888" s="487"/>
      <c r="N888" s="487"/>
      <c r="O888" s="487"/>
    </row>
    <row r="889" spans="1:15" ht="16.5" customHeight="1">
      <c r="A889" s="487"/>
      <c r="B889" s="487"/>
      <c r="C889" s="487"/>
      <c r="D889" s="487"/>
      <c r="E889" s="487"/>
      <c r="F889" s="487"/>
      <c r="G889" s="487"/>
      <c r="H889" s="487"/>
      <c r="I889" s="487"/>
      <c r="J889" s="487"/>
      <c r="K889" s="487"/>
      <c r="L889" s="487"/>
      <c r="M889" s="487"/>
      <c r="N889" s="487"/>
      <c r="O889" s="487"/>
    </row>
    <row r="890" spans="1:15" ht="16.5" customHeight="1">
      <c r="A890" s="487"/>
      <c r="B890" s="487"/>
      <c r="C890" s="487"/>
      <c r="D890" s="487"/>
      <c r="E890" s="487"/>
      <c r="F890" s="487"/>
      <c r="G890" s="487"/>
      <c r="H890" s="487"/>
      <c r="I890" s="487"/>
      <c r="J890" s="487"/>
      <c r="K890" s="487"/>
      <c r="L890" s="487"/>
      <c r="M890" s="487"/>
      <c r="N890" s="487"/>
      <c r="O890" s="487"/>
    </row>
    <row r="891" spans="1:15" ht="16.5" customHeight="1">
      <c r="A891" s="487"/>
      <c r="B891" s="487"/>
      <c r="C891" s="487"/>
      <c r="D891" s="487"/>
      <c r="E891" s="487"/>
      <c r="F891" s="487"/>
      <c r="G891" s="487"/>
      <c r="H891" s="487"/>
      <c r="I891" s="487"/>
      <c r="J891" s="487"/>
      <c r="K891" s="487"/>
      <c r="L891" s="487"/>
      <c r="M891" s="487"/>
      <c r="N891" s="487"/>
      <c r="O891" s="487"/>
    </row>
    <row r="892" spans="1:15" ht="16.5" customHeight="1">
      <c r="A892" s="487"/>
      <c r="B892" s="487"/>
      <c r="C892" s="487"/>
      <c r="D892" s="487"/>
      <c r="E892" s="487"/>
      <c r="F892" s="487"/>
      <c r="G892" s="487"/>
      <c r="H892" s="487"/>
      <c r="I892" s="487"/>
      <c r="J892" s="487"/>
      <c r="K892" s="487"/>
      <c r="L892" s="487"/>
      <c r="M892" s="487"/>
      <c r="N892" s="487"/>
      <c r="O892" s="487"/>
    </row>
    <row r="893" spans="1:15" ht="16.5" customHeight="1">
      <c r="A893" s="487"/>
      <c r="B893" s="487"/>
      <c r="C893" s="487"/>
      <c r="D893" s="487"/>
      <c r="E893" s="487"/>
      <c r="F893" s="487"/>
      <c r="G893" s="487"/>
      <c r="H893" s="487"/>
      <c r="I893" s="487"/>
      <c r="J893" s="487"/>
      <c r="K893" s="487"/>
      <c r="L893" s="487"/>
      <c r="M893" s="487"/>
      <c r="N893" s="487"/>
      <c r="O893" s="487"/>
    </row>
    <row r="894" spans="1:15" ht="16.5" customHeight="1">
      <c r="A894" s="487"/>
      <c r="B894" s="487"/>
      <c r="C894" s="487"/>
      <c r="D894" s="487"/>
      <c r="E894" s="487"/>
      <c r="F894" s="487"/>
      <c r="G894" s="487"/>
      <c r="H894" s="487"/>
      <c r="I894" s="487"/>
      <c r="J894" s="487"/>
      <c r="K894" s="487"/>
      <c r="L894" s="487"/>
      <c r="M894" s="487"/>
      <c r="N894" s="487"/>
      <c r="O894" s="487"/>
    </row>
    <row r="895" spans="1:15" ht="16.5" customHeight="1">
      <c r="A895" s="487"/>
      <c r="B895" s="487"/>
      <c r="C895" s="487"/>
      <c r="D895" s="487"/>
      <c r="E895" s="487"/>
      <c r="F895" s="487"/>
      <c r="G895" s="487"/>
      <c r="H895" s="487"/>
      <c r="I895" s="487"/>
      <c r="J895" s="487"/>
      <c r="K895" s="487"/>
      <c r="L895" s="487"/>
      <c r="M895" s="487"/>
      <c r="N895" s="487"/>
      <c r="O895" s="487"/>
    </row>
    <row r="896" spans="1:15" ht="16.5" customHeight="1">
      <c r="A896" s="487"/>
      <c r="B896" s="487"/>
      <c r="C896" s="487"/>
      <c r="D896" s="487"/>
      <c r="E896" s="487"/>
      <c r="F896" s="487"/>
      <c r="G896" s="487"/>
      <c r="H896" s="487"/>
      <c r="I896" s="487"/>
      <c r="J896" s="487"/>
      <c r="K896" s="487"/>
      <c r="L896" s="487"/>
      <c r="M896" s="487"/>
      <c r="N896" s="487"/>
      <c r="O896" s="487"/>
    </row>
    <row r="897" spans="1:15" ht="16.5" customHeight="1">
      <c r="A897" s="487"/>
      <c r="B897" s="487"/>
      <c r="C897" s="487"/>
      <c r="D897" s="487"/>
      <c r="E897" s="487"/>
      <c r="F897" s="487"/>
      <c r="G897" s="487"/>
      <c r="H897" s="487"/>
      <c r="I897" s="487"/>
      <c r="J897" s="487"/>
      <c r="K897" s="487"/>
      <c r="L897" s="487"/>
      <c r="M897" s="487"/>
      <c r="N897" s="487"/>
      <c r="O897" s="487"/>
    </row>
    <row r="898" spans="1:15" ht="16.5" customHeight="1">
      <c r="A898" s="487"/>
      <c r="B898" s="487"/>
      <c r="C898" s="487"/>
      <c r="D898" s="487"/>
      <c r="E898" s="487"/>
      <c r="F898" s="487"/>
      <c r="G898" s="487"/>
      <c r="H898" s="487"/>
      <c r="I898" s="487"/>
      <c r="J898" s="487"/>
      <c r="K898" s="487"/>
      <c r="L898" s="487"/>
      <c r="M898" s="487"/>
      <c r="N898" s="487"/>
      <c r="O898" s="487"/>
    </row>
    <row r="899" spans="1:15" ht="16.5" customHeight="1">
      <c r="A899" s="487"/>
      <c r="B899" s="487"/>
      <c r="C899" s="487"/>
      <c r="D899" s="487"/>
      <c r="E899" s="487"/>
      <c r="F899" s="487"/>
      <c r="G899" s="487"/>
      <c r="H899" s="487"/>
      <c r="I899" s="487"/>
      <c r="J899" s="487"/>
      <c r="K899" s="487"/>
      <c r="L899" s="487"/>
      <c r="M899" s="487"/>
      <c r="N899" s="487"/>
      <c r="O899" s="487"/>
    </row>
    <row r="900" spans="1:15" ht="16.5" customHeight="1">
      <c r="A900" s="487"/>
      <c r="B900" s="487"/>
      <c r="C900" s="487"/>
      <c r="D900" s="487"/>
      <c r="E900" s="487"/>
      <c r="F900" s="487"/>
      <c r="G900" s="487"/>
      <c r="H900" s="487"/>
      <c r="I900" s="487"/>
      <c r="J900" s="487"/>
      <c r="K900" s="487"/>
      <c r="L900" s="487"/>
      <c r="M900" s="487"/>
      <c r="N900" s="487"/>
      <c r="O900" s="487"/>
    </row>
    <row r="901" spans="1:15" ht="16.5" customHeight="1">
      <c r="A901" s="487"/>
      <c r="B901" s="487"/>
      <c r="C901" s="487"/>
      <c r="D901" s="487"/>
      <c r="E901" s="487"/>
      <c r="F901" s="487"/>
      <c r="G901" s="487"/>
      <c r="H901" s="487"/>
      <c r="I901" s="487"/>
      <c r="J901" s="487"/>
      <c r="K901" s="487"/>
      <c r="L901" s="487"/>
      <c r="M901" s="487"/>
      <c r="N901" s="487"/>
      <c r="O901" s="487"/>
    </row>
    <row r="902" spans="1:15" ht="16.5" customHeight="1">
      <c r="A902" s="487"/>
      <c r="B902" s="487"/>
      <c r="C902" s="487"/>
      <c r="D902" s="487"/>
      <c r="E902" s="487"/>
      <c r="F902" s="487"/>
      <c r="G902" s="487"/>
      <c r="H902" s="487"/>
      <c r="I902" s="487"/>
      <c r="J902" s="487"/>
      <c r="K902" s="487"/>
      <c r="L902" s="487"/>
      <c r="M902" s="487"/>
      <c r="N902" s="487"/>
      <c r="O902" s="487"/>
    </row>
    <row r="903" spans="1:15" ht="16.5" customHeight="1">
      <c r="A903" s="487"/>
      <c r="B903" s="487"/>
      <c r="C903" s="487"/>
      <c r="D903" s="487"/>
      <c r="E903" s="487"/>
      <c r="F903" s="487"/>
      <c r="G903" s="487"/>
      <c r="H903" s="487"/>
      <c r="I903" s="487"/>
      <c r="J903" s="487"/>
      <c r="K903" s="487"/>
      <c r="L903" s="487"/>
      <c r="M903" s="487"/>
      <c r="N903" s="487"/>
      <c r="O903" s="487"/>
    </row>
    <row r="904" spans="1:15" ht="16.5" customHeight="1">
      <c r="A904" s="487"/>
      <c r="B904" s="487"/>
      <c r="C904" s="487"/>
      <c r="D904" s="487"/>
      <c r="E904" s="487"/>
      <c r="F904" s="487"/>
      <c r="G904" s="487"/>
      <c r="H904" s="487"/>
      <c r="I904" s="487"/>
      <c r="J904" s="487"/>
      <c r="K904" s="487"/>
      <c r="L904" s="487"/>
      <c r="M904" s="487"/>
      <c r="N904" s="487"/>
      <c r="O904" s="487"/>
    </row>
    <row r="905" spans="1:15" ht="16.5" customHeight="1">
      <c r="A905" s="487"/>
      <c r="B905" s="487"/>
      <c r="C905" s="487"/>
      <c r="D905" s="487"/>
      <c r="E905" s="487"/>
      <c r="F905" s="487"/>
      <c r="G905" s="487"/>
      <c r="H905" s="487"/>
      <c r="I905" s="487"/>
      <c r="J905" s="487"/>
      <c r="K905" s="487"/>
      <c r="L905" s="487"/>
      <c r="M905" s="487"/>
      <c r="N905" s="487"/>
      <c r="O905" s="487"/>
    </row>
    <row r="906" spans="1:15" ht="16.5" customHeight="1">
      <c r="A906" s="487"/>
      <c r="B906" s="487"/>
      <c r="C906" s="487"/>
      <c r="D906" s="487"/>
      <c r="E906" s="487"/>
      <c r="F906" s="487"/>
      <c r="G906" s="487"/>
      <c r="H906" s="487"/>
      <c r="I906" s="487"/>
      <c r="J906" s="487"/>
      <c r="K906" s="487"/>
      <c r="L906" s="487"/>
      <c r="M906" s="487"/>
      <c r="N906" s="487"/>
      <c r="O906" s="487"/>
    </row>
    <row r="907" spans="1:15" ht="16.5" customHeight="1">
      <c r="A907" s="487"/>
      <c r="B907" s="487"/>
      <c r="C907" s="487"/>
      <c r="D907" s="487"/>
      <c r="E907" s="487"/>
      <c r="F907" s="487"/>
      <c r="G907" s="487"/>
      <c r="H907" s="487"/>
      <c r="I907" s="487"/>
      <c r="J907" s="487"/>
      <c r="K907" s="487"/>
      <c r="L907" s="487"/>
      <c r="M907" s="487"/>
      <c r="N907" s="487"/>
      <c r="O907" s="487"/>
    </row>
    <row r="908" spans="1:15" ht="16.5" customHeight="1">
      <c r="A908" s="487"/>
      <c r="B908" s="487"/>
      <c r="C908" s="487"/>
      <c r="D908" s="487"/>
      <c r="E908" s="487"/>
      <c r="F908" s="487"/>
      <c r="G908" s="487"/>
      <c r="H908" s="487"/>
      <c r="I908" s="487"/>
      <c r="J908" s="487"/>
      <c r="K908" s="487"/>
      <c r="L908" s="487"/>
      <c r="M908" s="487"/>
      <c r="N908" s="487"/>
      <c r="O908" s="487"/>
    </row>
    <row r="909" spans="1:15" ht="16.5" customHeight="1">
      <c r="A909" s="487"/>
      <c r="B909" s="487"/>
      <c r="C909" s="487"/>
      <c r="D909" s="487"/>
      <c r="E909" s="487"/>
      <c r="F909" s="487"/>
      <c r="G909" s="487"/>
      <c r="H909" s="487"/>
      <c r="I909" s="487"/>
      <c r="J909" s="487"/>
      <c r="K909" s="487"/>
      <c r="L909" s="487"/>
      <c r="M909" s="487"/>
      <c r="N909" s="487"/>
      <c r="O909" s="487"/>
    </row>
    <row r="910" spans="1:15" ht="16.5" customHeight="1">
      <c r="A910" s="487"/>
      <c r="B910" s="487"/>
      <c r="C910" s="487"/>
      <c r="D910" s="487"/>
      <c r="E910" s="487"/>
      <c r="F910" s="487"/>
      <c r="G910" s="487"/>
      <c r="H910" s="487"/>
      <c r="I910" s="487"/>
      <c r="J910" s="487"/>
      <c r="K910" s="487"/>
      <c r="L910" s="487"/>
      <c r="M910" s="487"/>
      <c r="N910" s="487"/>
      <c r="O910" s="487"/>
    </row>
    <row r="911" spans="1:15" ht="16.5" customHeight="1">
      <c r="A911" s="487"/>
      <c r="B911" s="487"/>
      <c r="C911" s="487"/>
      <c r="D911" s="487"/>
      <c r="E911" s="487"/>
      <c r="F911" s="487"/>
      <c r="G911" s="487"/>
      <c r="H911" s="487"/>
      <c r="I911" s="487"/>
      <c r="J911" s="487"/>
      <c r="K911" s="487"/>
      <c r="L911" s="487"/>
      <c r="M911" s="487"/>
      <c r="N911" s="487"/>
      <c r="O911" s="487"/>
    </row>
    <row r="912" spans="1:15" ht="16.5" customHeight="1">
      <c r="A912" s="487"/>
      <c r="B912" s="487"/>
      <c r="C912" s="487"/>
      <c r="D912" s="487"/>
      <c r="E912" s="487"/>
      <c r="F912" s="487"/>
      <c r="G912" s="487"/>
      <c r="H912" s="487"/>
      <c r="I912" s="487"/>
      <c r="J912" s="487"/>
      <c r="K912" s="487"/>
      <c r="L912" s="487"/>
      <c r="M912" s="487"/>
      <c r="N912" s="487"/>
      <c r="O912" s="487"/>
    </row>
    <row r="913" spans="1:15" ht="16.5" customHeight="1">
      <c r="A913" s="487"/>
      <c r="B913" s="487"/>
      <c r="C913" s="487"/>
      <c r="D913" s="487"/>
      <c r="E913" s="487"/>
      <c r="F913" s="487"/>
      <c r="G913" s="487"/>
      <c r="H913" s="487"/>
      <c r="I913" s="487"/>
      <c r="J913" s="487"/>
      <c r="K913" s="487"/>
      <c r="L913" s="487"/>
      <c r="M913" s="487"/>
      <c r="N913" s="487"/>
      <c r="O913" s="487"/>
    </row>
    <row r="914" spans="1:15" ht="16.5" customHeight="1">
      <c r="A914" s="487"/>
      <c r="B914" s="487"/>
      <c r="C914" s="487"/>
      <c r="D914" s="487"/>
      <c r="E914" s="487"/>
      <c r="F914" s="487"/>
      <c r="G914" s="487"/>
      <c r="H914" s="487"/>
      <c r="I914" s="487"/>
      <c r="J914" s="487"/>
      <c r="K914" s="487"/>
      <c r="L914" s="487"/>
      <c r="M914" s="487"/>
      <c r="N914" s="487"/>
      <c r="O914" s="487"/>
    </row>
    <row r="915" spans="1:15" ht="16.5" customHeight="1">
      <c r="A915" s="487"/>
      <c r="B915" s="487"/>
      <c r="C915" s="487"/>
      <c r="D915" s="487"/>
      <c r="E915" s="487"/>
      <c r="F915" s="487"/>
      <c r="G915" s="487"/>
      <c r="H915" s="487"/>
      <c r="I915" s="487"/>
      <c r="J915" s="487"/>
      <c r="K915" s="487"/>
      <c r="L915" s="487"/>
      <c r="M915" s="487"/>
      <c r="N915" s="487"/>
      <c r="O915" s="487"/>
    </row>
    <row r="916" spans="1:15" ht="16.5" customHeight="1">
      <c r="A916" s="487"/>
      <c r="B916" s="487"/>
      <c r="C916" s="487"/>
      <c r="D916" s="487"/>
      <c r="E916" s="487"/>
      <c r="F916" s="487"/>
      <c r="G916" s="487"/>
      <c r="H916" s="487"/>
      <c r="I916" s="487"/>
      <c r="J916" s="487"/>
      <c r="K916" s="487"/>
      <c r="L916" s="487"/>
      <c r="M916" s="487"/>
      <c r="N916" s="487"/>
      <c r="O916" s="487"/>
    </row>
    <row r="917" spans="1:15" ht="16.5" customHeight="1">
      <c r="A917" s="487"/>
      <c r="B917" s="487"/>
      <c r="C917" s="487"/>
      <c r="D917" s="487"/>
      <c r="E917" s="487"/>
      <c r="F917" s="487"/>
      <c r="G917" s="487"/>
      <c r="H917" s="487"/>
      <c r="I917" s="487"/>
      <c r="J917" s="487"/>
      <c r="K917" s="487"/>
      <c r="L917" s="487"/>
      <c r="M917" s="487"/>
      <c r="N917" s="487"/>
      <c r="O917" s="487"/>
    </row>
    <row r="918" spans="1:15" ht="16.5" customHeight="1">
      <c r="A918" s="487"/>
      <c r="B918" s="487"/>
      <c r="C918" s="487"/>
      <c r="D918" s="487"/>
      <c r="E918" s="487"/>
      <c r="F918" s="487"/>
      <c r="G918" s="487"/>
      <c r="H918" s="487"/>
      <c r="I918" s="487"/>
      <c r="J918" s="487"/>
      <c r="K918" s="487"/>
      <c r="L918" s="487"/>
      <c r="M918" s="487"/>
      <c r="N918" s="487"/>
      <c r="O918" s="487"/>
    </row>
    <row r="919" spans="1:15" ht="16.5" customHeight="1">
      <c r="A919" s="487"/>
      <c r="B919" s="487"/>
      <c r="C919" s="487"/>
      <c r="D919" s="487"/>
      <c r="E919" s="487"/>
      <c r="F919" s="487"/>
      <c r="G919" s="487"/>
      <c r="H919" s="487"/>
      <c r="I919" s="487"/>
      <c r="J919" s="487"/>
      <c r="K919" s="487"/>
      <c r="L919" s="487"/>
      <c r="M919" s="487"/>
      <c r="N919" s="487"/>
      <c r="O919" s="487"/>
    </row>
    <row r="920" spans="1:15" ht="16.5" customHeight="1">
      <c r="A920" s="487"/>
      <c r="B920" s="487"/>
      <c r="C920" s="487"/>
      <c r="D920" s="487"/>
      <c r="E920" s="487"/>
      <c r="F920" s="487"/>
      <c r="G920" s="487"/>
      <c r="H920" s="487"/>
      <c r="I920" s="487"/>
      <c r="J920" s="487"/>
      <c r="K920" s="487"/>
      <c r="L920" s="487"/>
      <c r="M920" s="487"/>
      <c r="N920" s="487"/>
      <c r="O920" s="487"/>
    </row>
    <row r="921" spans="1:15" ht="16.5" customHeight="1">
      <c r="A921" s="487"/>
      <c r="B921" s="487"/>
      <c r="C921" s="487"/>
      <c r="D921" s="487"/>
      <c r="E921" s="487"/>
      <c r="F921" s="487"/>
      <c r="G921" s="487"/>
      <c r="H921" s="487"/>
      <c r="I921" s="487"/>
      <c r="J921" s="487"/>
      <c r="K921" s="487"/>
      <c r="L921" s="487"/>
      <c r="M921" s="487"/>
      <c r="N921" s="487"/>
      <c r="O921" s="487"/>
    </row>
    <row r="922" spans="1:15" ht="16.5" customHeight="1">
      <c r="A922" s="487"/>
      <c r="B922" s="487"/>
      <c r="C922" s="487"/>
      <c r="D922" s="487"/>
      <c r="E922" s="487"/>
      <c r="F922" s="487"/>
      <c r="G922" s="487"/>
      <c r="H922" s="487"/>
      <c r="I922" s="487"/>
      <c r="J922" s="487"/>
      <c r="K922" s="487"/>
      <c r="L922" s="487"/>
      <c r="M922" s="487"/>
      <c r="N922" s="487"/>
      <c r="O922" s="487"/>
    </row>
    <row r="923" spans="1:15" ht="16.5" customHeight="1">
      <c r="A923" s="487"/>
      <c r="B923" s="487"/>
      <c r="C923" s="487"/>
      <c r="D923" s="487"/>
      <c r="E923" s="487"/>
      <c r="F923" s="487"/>
      <c r="G923" s="487"/>
      <c r="H923" s="487"/>
      <c r="I923" s="487"/>
      <c r="J923" s="487"/>
      <c r="K923" s="487"/>
      <c r="L923" s="487"/>
      <c r="M923" s="487"/>
      <c r="N923" s="487"/>
      <c r="O923" s="487"/>
    </row>
    <row r="924" spans="1:15" ht="16.5" customHeight="1">
      <c r="A924" s="487"/>
      <c r="B924" s="487"/>
      <c r="C924" s="487"/>
      <c r="D924" s="487"/>
      <c r="E924" s="487"/>
      <c r="F924" s="487"/>
      <c r="G924" s="487"/>
      <c r="H924" s="487"/>
      <c r="I924" s="487"/>
      <c r="J924" s="487"/>
      <c r="K924" s="487"/>
      <c r="L924" s="487"/>
      <c r="M924" s="487"/>
      <c r="N924" s="487"/>
      <c r="O924" s="487"/>
    </row>
    <row r="925" spans="1:15" ht="16.5" customHeight="1">
      <c r="A925" s="487"/>
      <c r="B925" s="487"/>
      <c r="C925" s="487"/>
      <c r="D925" s="487"/>
      <c r="E925" s="487"/>
      <c r="F925" s="487"/>
      <c r="G925" s="487"/>
      <c r="H925" s="487"/>
      <c r="I925" s="487"/>
      <c r="J925" s="487"/>
      <c r="K925" s="487"/>
      <c r="L925" s="487"/>
      <c r="M925" s="487"/>
      <c r="N925" s="487"/>
      <c r="O925" s="487"/>
    </row>
    <row r="926" spans="1:15" ht="16.5" customHeight="1">
      <c r="A926" s="487"/>
      <c r="B926" s="487"/>
      <c r="C926" s="487"/>
      <c r="D926" s="487"/>
      <c r="E926" s="487"/>
      <c r="F926" s="487"/>
      <c r="G926" s="487"/>
      <c r="H926" s="487"/>
      <c r="I926" s="487"/>
      <c r="J926" s="487"/>
      <c r="K926" s="487"/>
      <c r="L926" s="487"/>
      <c r="M926" s="487"/>
      <c r="N926" s="487"/>
      <c r="O926" s="487"/>
    </row>
    <row r="927" spans="1:15" ht="16.5" customHeight="1">
      <c r="A927" s="487"/>
      <c r="B927" s="487"/>
      <c r="C927" s="487"/>
      <c r="D927" s="487"/>
      <c r="E927" s="487"/>
      <c r="F927" s="487"/>
      <c r="G927" s="487"/>
      <c r="H927" s="487"/>
      <c r="I927" s="487"/>
      <c r="J927" s="487"/>
      <c r="K927" s="487"/>
      <c r="L927" s="487"/>
      <c r="M927" s="487"/>
      <c r="N927" s="487"/>
      <c r="O927" s="487"/>
    </row>
    <row r="928" spans="1:15" ht="16.5" customHeight="1">
      <c r="A928" s="487"/>
      <c r="B928" s="487"/>
      <c r="C928" s="487"/>
      <c r="D928" s="487"/>
      <c r="E928" s="487"/>
      <c r="F928" s="487"/>
      <c r="G928" s="487"/>
      <c r="H928" s="487"/>
      <c r="I928" s="487"/>
      <c r="J928" s="487"/>
      <c r="K928" s="487"/>
      <c r="L928" s="487"/>
      <c r="M928" s="487"/>
      <c r="N928" s="487"/>
      <c r="O928" s="487"/>
    </row>
    <row r="929" spans="1:15" ht="16.5" customHeight="1">
      <c r="A929" s="487"/>
      <c r="B929" s="487"/>
      <c r="C929" s="487"/>
      <c r="D929" s="487"/>
      <c r="E929" s="487"/>
      <c r="F929" s="487"/>
      <c r="G929" s="487"/>
      <c r="H929" s="487"/>
      <c r="I929" s="487"/>
      <c r="J929" s="487"/>
      <c r="K929" s="487"/>
      <c r="L929" s="487"/>
      <c r="M929" s="487"/>
      <c r="N929" s="487"/>
      <c r="O929" s="487"/>
    </row>
    <row r="930" spans="1:15" ht="16.5" customHeight="1">
      <c r="A930" s="487"/>
      <c r="B930" s="487"/>
      <c r="C930" s="487"/>
      <c r="D930" s="487"/>
      <c r="E930" s="487"/>
      <c r="F930" s="487"/>
      <c r="G930" s="487"/>
      <c r="H930" s="487"/>
      <c r="I930" s="487"/>
      <c r="J930" s="487"/>
      <c r="K930" s="487"/>
      <c r="L930" s="487"/>
      <c r="M930" s="487"/>
      <c r="N930" s="487"/>
      <c r="O930" s="487"/>
    </row>
    <row r="931" spans="1:15" ht="16.5" customHeight="1">
      <c r="A931" s="487"/>
      <c r="B931" s="487"/>
      <c r="C931" s="487"/>
      <c r="D931" s="487"/>
      <c r="E931" s="487"/>
      <c r="F931" s="487"/>
      <c r="G931" s="487"/>
      <c r="H931" s="487"/>
      <c r="I931" s="487"/>
      <c r="J931" s="487"/>
      <c r="K931" s="487"/>
      <c r="L931" s="487"/>
      <c r="M931" s="487"/>
      <c r="N931" s="487"/>
      <c r="O931" s="487"/>
    </row>
    <row r="932" spans="1:15" ht="16.5" customHeight="1">
      <c r="A932" s="487"/>
      <c r="B932" s="487"/>
      <c r="C932" s="487"/>
      <c r="D932" s="487"/>
      <c r="E932" s="487"/>
      <c r="F932" s="487"/>
      <c r="G932" s="487"/>
      <c r="H932" s="487"/>
      <c r="I932" s="487"/>
      <c r="J932" s="487"/>
      <c r="K932" s="487"/>
      <c r="L932" s="487"/>
      <c r="M932" s="487"/>
      <c r="N932" s="487"/>
      <c r="O932" s="487"/>
    </row>
    <row r="933" spans="1:15" ht="16.5" customHeight="1">
      <c r="A933" s="487"/>
      <c r="B933" s="487"/>
      <c r="C933" s="487"/>
      <c r="D933" s="487"/>
      <c r="E933" s="487"/>
      <c r="F933" s="487"/>
      <c r="G933" s="487"/>
      <c r="H933" s="487"/>
      <c r="I933" s="487"/>
      <c r="J933" s="487"/>
      <c r="K933" s="487"/>
      <c r="L933" s="487"/>
      <c r="M933" s="487"/>
      <c r="N933" s="487"/>
      <c r="O933" s="487"/>
    </row>
    <row r="934" spans="1:15" ht="16.5" customHeight="1">
      <c r="A934" s="487"/>
      <c r="B934" s="487"/>
      <c r="C934" s="487"/>
      <c r="D934" s="487"/>
      <c r="E934" s="487"/>
      <c r="F934" s="487"/>
      <c r="G934" s="487"/>
      <c r="H934" s="487"/>
      <c r="I934" s="487"/>
      <c r="J934" s="487"/>
      <c r="K934" s="487"/>
      <c r="L934" s="487"/>
      <c r="M934" s="487"/>
      <c r="N934" s="487"/>
      <c r="O934" s="487"/>
    </row>
    <row r="935" spans="1:15" ht="16.5" customHeight="1">
      <c r="A935" s="487"/>
      <c r="B935" s="487"/>
      <c r="C935" s="487"/>
      <c r="D935" s="487"/>
      <c r="E935" s="487"/>
      <c r="F935" s="487"/>
      <c r="G935" s="487"/>
      <c r="H935" s="487"/>
      <c r="I935" s="487"/>
      <c r="J935" s="487"/>
      <c r="K935" s="487"/>
      <c r="L935" s="487"/>
      <c r="M935" s="487"/>
      <c r="N935" s="487"/>
      <c r="O935" s="487"/>
    </row>
    <row r="936" spans="1:15" ht="16.5" customHeight="1">
      <c r="A936" s="487"/>
      <c r="B936" s="487"/>
      <c r="C936" s="487"/>
      <c r="D936" s="487"/>
      <c r="E936" s="487"/>
      <c r="F936" s="487"/>
      <c r="G936" s="487"/>
      <c r="H936" s="487"/>
      <c r="I936" s="487"/>
      <c r="J936" s="487"/>
      <c r="K936" s="487"/>
      <c r="L936" s="487"/>
      <c r="M936" s="487"/>
      <c r="N936" s="487"/>
      <c r="O936" s="487"/>
    </row>
    <row r="937" spans="1:15" ht="16.5" customHeight="1">
      <c r="A937" s="487"/>
      <c r="B937" s="487"/>
      <c r="C937" s="487"/>
      <c r="D937" s="487"/>
      <c r="E937" s="487"/>
      <c r="F937" s="487"/>
      <c r="G937" s="487"/>
      <c r="H937" s="487"/>
      <c r="I937" s="487"/>
      <c r="J937" s="487"/>
      <c r="K937" s="487"/>
      <c r="L937" s="487"/>
      <c r="M937" s="487"/>
      <c r="N937" s="487"/>
      <c r="O937" s="487"/>
    </row>
    <row r="938" spans="1:15" ht="16.5" customHeight="1">
      <c r="A938" s="487"/>
      <c r="B938" s="487"/>
      <c r="C938" s="487"/>
      <c r="D938" s="487"/>
      <c r="E938" s="487"/>
      <c r="F938" s="487"/>
      <c r="G938" s="487"/>
      <c r="H938" s="487"/>
      <c r="I938" s="487"/>
      <c r="J938" s="487"/>
      <c r="K938" s="487"/>
      <c r="L938" s="487"/>
      <c r="M938" s="487"/>
      <c r="N938" s="487"/>
      <c r="O938" s="487"/>
    </row>
    <row r="939" spans="1:15" ht="16.5" customHeight="1">
      <c r="A939" s="487"/>
      <c r="B939" s="487"/>
      <c r="C939" s="487"/>
      <c r="D939" s="487"/>
      <c r="E939" s="487"/>
      <c r="F939" s="487"/>
      <c r="G939" s="487"/>
      <c r="H939" s="487"/>
      <c r="I939" s="487"/>
      <c r="J939" s="487"/>
      <c r="K939" s="487"/>
      <c r="L939" s="487"/>
      <c r="M939" s="487"/>
      <c r="N939" s="487"/>
      <c r="O939" s="487"/>
    </row>
    <row r="940" spans="1:15" ht="16.5" customHeight="1">
      <c r="A940" s="487"/>
      <c r="B940" s="487"/>
      <c r="C940" s="487"/>
      <c r="D940" s="487"/>
      <c r="E940" s="487"/>
      <c r="F940" s="487"/>
      <c r="G940" s="487"/>
      <c r="H940" s="487"/>
      <c r="I940" s="487"/>
      <c r="J940" s="487"/>
      <c r="K940" s="487"/>
      <c r="L940" s="487"/>
      <c r="M940" s="487"/>
      <c r="N940" s="487"/>
      <c r="O940" s="487"/>
    </row>
    <row r="941" spans="1:15" ht="16.5" customHeight="1">
      <c r="A941" s="487"/>
      <c r="B941" s="487"/>
      <c r="C941" s="487"/>
      <c r="D941" s="487"/>
      <c r="E941" s="487"/>
      <c r="F941" s="487"/>
      <c r="G941" s="487"/>
      <c r="H941" s="487"/>
      <c r="I941" s="487"/>
      <c r="J941" s="487"/>
      <c r="K941" s="487"/>
      <c r="L941" s="487"/>
      <c r="M941" s="487"/>
      <c r="N941" s="487"/>
      <c r="O941" s="487"/>
    </row>
    <row r="942" spans="1:15" ht="16.5" customHeight="1">
      <c r="A942" s="487"/>
      <c r="B942" s="487"/>
      <c r="C942" s="487"/>
      <c r="D942" s="487"/>
      <c r="E942" s="487"/>
      <c r="F942" s="487"/>
      <c r="G942" s="487"/>
      <c r="H942" s="487"/>
      <c r="I942" s="487"/>
      <c r="J942" s="487"/>
      <c r="K942" s="487"/>
      <c r="L942" s="487"/>
      <c r="M942" s="487"/>
      <c r="N942" s="487"/>
      <c r="O942" s="487"/>
    </row>
    <row r="943" spans="1:15" ht="16.5" customHeight="1">
      <c r="A943" s="487"/>
      <c r="B943" s="487"/>
      <c r="C943" s="487"/>
      <c r="D943" s="487"/>
      <c r="E943" s="487"/>
      <c r="F943" s="487"/>
      <c r="G943" s="487"/>
      <c r="H943" s="487"/>
      <c r="I943" s="487"/>
      <c r="J943" s="487"/>
      <c r="K943" s="487"/>
      <c r="L943" s="487"/>
      <c r="M943" s="487"/>
      <c r="N943" s="487"/>
      <c r="O943" s="487"/>
    </row>
    <row r="944" spans="1:15" ht="16.5" customHeight="1">
      <c r="A944" s="487"/>
      <c r="B944" s="487"/>
      <c r="C944" s="487"/>
      <c r="D944" s="487"/>
      <c r="E944" s="487"/>
      <c r="F944" s="487"/>
      <c r="G944" s="487"/>
      <c r="H944" s="487"/>
      <c r="I944" s="487"/>
      <c r="J944" s="487"/>
      <c r="K944" s="487"/>
      <c r="L944" s="487"/>
      <c r="M944" s="487"/>
      <c r="N944" s="487"/>
      <c r="O944" s="487"/>
    </row>
    <row r="945" spans="1:15" ht="16.5" customHeight="1">
      <c r="A945" s="487"/>
      <c r="B945" s="487"/>
      <c r="C945" s="487"/>
      <c r="D945" s="487"/>
      <c r="E945" s="487"/>
      <c r="F945" s="487"/>
      <c r="G945" s="487"/>
      <c r="H945" s="487"/>
      <c r="I945" s="487"/>
      <c r="J945" s="487"/>
      <c r="K945" s="487"/>
      <c r="L945" s="487"/>
      <c r="M945" s="487"/>
      <c r="N945" s="487"/>
      <c r="O945" s="487"/>
    </row>
    <row r="946" spans="1:15" ht="16.5" customHeight="1">
      <c r="A946" s="487"/>
      <c r="B946" s="487"/>
      <c r="C946" s="487"/>
      <c r="D946" s="487"/>
      <c r="E946" s="487"/>
      <c r="F946" s="487"/>
      <c r="G946" s="487"/>
      <c r="H946" s="487"/>
      <c r="I946" s="487"/>
      <c r="J946" s="487"/>
      <c r="K946" s="487"/>
      <c r="L946" s="487"/>
      <c r="M946" s="487"/>
      <c r="N946" s="487"/>
      <c r="O946" s="487"/>
    </row>
    <row r="947" spans="1:15" ht="16.5" customHeight="1">
      <c r="A947" s="487"/>
      <c r="B947" s="487"/>
      <c r="C947" s="487"/>
      <c r="D947" s="487"/>
      <c r="E947" s="487"/>
      <c r="F947" s="487"/>
      <c r="G947" s="487"/>
      <c r="H947" s="487"/>
      <c r="I947" s="487"/>
      <c r="J947" s="487"/>
      <c r="K947" s="487"/>
      <c r="L947" s="487"/>
      <c r="M947" s="487"/>
      <c r="N947" s="487"/>
      <c r="O947" s="487"/>
    </row>
    <row r="948" spans="1:15" ht="16.5" customHeight="1">
      <c r="A948" s="487"/>
      <c r="B948" s="487"/>
      <c r="C948" s="487"/>
      <c r="D948" s="487"/>
      <c r="E948" s="487"/>
      <c r="F948" s="487"/>
      <c r="G948" s="487"/>
      <c r="H948" s="487"/>
      <c r="I948" s="487"/>
      <c r="J948" s="487"/>
      <c r="K948" s="487"/>
      <c r="L948" s="487"/>
      <c r="M948" s="487"/>
      <c r="N948" s="487"/>
      <c r="O948" s="487"/>
    </row>
    <row r="949" spans="1:15" ht="16.5" customHeight="1">
      <c r="A949" s="487"/>
      <c r="B949" s="487"/>
      <c r="C949" s="487"/>
      <c r="D949" s="487"/>
      <c r="E949" s="487"/>
      <c r="F949" s="487"/>
      <c r="G949" s="487"/>
      <c r="H949" s="487"/>
      <c r="I949" s="487"/>
      <c r="J949" s="487"/>
      <c r="K949" s="487"/>
      <c r="L949" s="487"/>
      <c r="M949" s="487"/>
      <c r="N949" s="487"/>
      <c r="O949" s="487"/>
    </row>
    <row r="950" spans="1:15" ht="16.5" customHeight="1">
      <c r="A950" s="487"/>
      <c r="B950" s="487"/>
      <c r="C950" s="487"/>
      <c r="D950" s="487"/>
      <c r="E950" s="487"/>
      <c r="F950" s="487"/>
      <c r="G950" s="487"/>
      <c r="H950" s="487"/>
      <c r="I950" s="487"/>
      <c r="J950" s="487"/>
      <c r="K950" s="487"/>
      <c r="L950" s="487"/>
      <c r="M950" s="487"/>
      <c r="N950" s="487"/>
      <c r="O950" s="487"/>
    </row>
    <row r="951" spans="1:15" ht="16.5" customHeight="1">
      <c r="A951" s="487"/>
      <c r="B951" s="487"/>
      <c r="C951" s="487"/>
      <c r="D951" s="487"/>
      <c r="E951" s="487"/>
      <c r="F951" s="487"/>
      <c r="G951" s="487"/>
      <c r="H951" s="487"/>
      <c r="I951" s="487"/>
      <c r="J951" s="487"/>
      <c r="K951" s="487"/>
      <c r="L951" s="487"/>
      <c r="M951" s="487"/>
      <c r="N951" s="487"/>
      <c r="O951" s="487"/>
    </row>
    <row r="952" spans="1:15" ht="16.5" customHeight="1">
      <c r="A952" s="487"/>
      <c r="B952" s="487"/>
      <c r="C952" s="487"/>
      <c r="D952" s="487"/>
      <c r="E952" s="487"/>
      <c r="F952" s="487"/>
      <c r="G952" s="487"/>
      <c r="H952" s="487"/>
      <c r="I952" s="487"/>
      <c r="J952" s="487"/>
      <c r="K952" s="487"/>
      <c r="L952" s="487"/>
      <c r="M952" s="487"/>
      <c r="N952" s="487"/>
      <c r="O952" s="487"/>
    </row>
    <row r="953" spans="1:15" ht="16.5" customHeight="1">
      <c r="A953" s="487"/>
      <c r="B953" s="487"/>
      <c r="C953" s="487"/>
      <c r="D953" s="487"/>
      <c r="E953" s="487"/>
      <c r="F953" s="487"/>
      <c r="G953" s="487"/>
      <c r="H953" s="487"/>
      <c r="I953" s="487"/>
      <c r="J953" s="487"/>
      <c r="K953" s="487"/>
      <c r="L953" s="487"/>
      <c r="M953" s="487"/>
      <c r="N953" s="487"/>
      <c r="O953" s="487"/>
    </row>
    <row r="954" spans="1:15" ht="16.5" customHeight="1">
      <c r="A954" s="487"/>
      <c r="B954" s="487"/>
      <c r="C954" s="487"/>
      <c r="D954" s="487"/>
      <c r="E954" s="487"/>
      <c r="F954" s="487"/>
      <c r="G954" s="487"/>
      <c r="H954" s="487"/>
      <c r="I954" s="487"/>
      <c r="J954" s="487"/>
      <c r="K954" s="487"/>
      <c r="L954" s="487"/>
      <c r="M954" s="487"/>
      <c r="N954" s="487"/>
      <c r="O954" s="487"/>
    </row>
    <row r="955" spans="1:15" ht="16.5" customHeight="1">
      <c r="A955" s="487"/>
      <c r="B955" s="487"/>
      <c r="C955" s="487"/>
      <c r="D955" s="487"/>
      <c r="E955" s="487"/>
      <c r="F955" s="487"/>
      <c r="G955" s="487"/>
      <c r="H955" s="487"/>
      <c r="I955" s="487"/>
      <c r="J955" s="487"/>
      <c r="K955" s="487"/>
      <c r="L955" s="487"/>
      <c r="M955" s="487"/>
      <c r="N955" s="487"/>
      <c r="O955" s="487"/>
    </row>
    <row r="956" spans="1:15" ht="16.5" customHeight="1">
      <c r="A956" s="487"/>
      <c r="B956" s="487"/>
      <c r="C956" s="487"/>
      <c r="D956" s="487"/>
      <c r="E956" s="487"/>
      <c r="F956" s="487"/>
      <c r="G956" s="487"/>
      <c r="H956" s="487"/>
      <c r="I956" s="487"/>
      <c r="J956" s="487"/>
      <c r="K956" s="487"/>
      <c r="L956" s="487"/>
      <c r="M956" s="487"/>
      <c r="N956" s="487"/>
      <c r="O956" s="487"/>
    </row>
    <row r="957" spans="1:15" ht="16.5" customHeight="1">
      <c r="A957" s="487"/>
      <c r="B957" s="487"/>
      <c r="C957" s="487"/>
      <c r="D957" s="487"/>
      <c r="E957" s="487"/>
      <c r="F957" s="487"/>
      <c r="G957" s="487"/>
      <c r="H957" s="487"/>
      <c r="I957" s="487"/>
      <c r="J957" s="487"/>
      <c r="K957" s="487"/>
      <c r="L957" s="487"/>
      <c r="M957" s="487"/>
      <c r="N957" s="487"/>
      <c r="O957" s="487"/>
    </row>
    <row r="958" spans="1:15" ht="16.5" customHeight="1">
      <c r="A958" s="487"/>
      <c r="B958" s="487"/>
      <c r="C958" s="487"/>
      <c r="D958" s="487"/>
      <c r="E958" s="487"/>
      <c r="F958" s="487"/>
      <c r="G958" s="487"/>
      <c r="H958" s="487"/>
      <c r="I958" s="487"/>
      <c r="J958" s="487"/>
      <c r="K958" s="487"/>
      <c r="L958" s="487"/>
      <c r="M958" s="487"/>
      <c r="N958" s="487"/>
      <c r="O958" s="487"/>
    </row>
    <row r="959" spans="1:15" ht="16.5" customHeight="1">
      <c r="A959" s="487"/>
      <c r="B959" s="487"/>
      <c r="C959" s="487"/>
      <c r="D959" s="487"/>
      <c r="E959" s="487"/>
      <c r="F959" s="487"/>
      <c r="G959" s="487"/>
      <c r="H959" s="487"/>
      <c r="I959" s="487"/>
      <c r="J959" s="487"/>
      <c r="K959" s="487"/>
      <c r="L959" s="487"/>
      <c r="M959" s="487"/>
      <c r="N959" s="487"/>
      <c r="O959" s="487"/>
    </row>
    <row r="960" spans="1:15" ht="16.5" customHeight="1">
      <c r="A960" s="487"/>
      <c r="B960" s="487"/>
      <c r="C960" s="487"/>
      <c r="D960" s="487"/>
      <c r="E960" s="487"/>
      <c r="F960" s="487"/>
      <c r="G960" s="487"/>
      <c r="H960" s="487"/>
      <c r="I960" s="487"/>
      <c r="J960" s="487"/>
      <c r="K960" s="487"/>
      <c r="L960" s="487"/>
      <c r="M960" s="487"/>
      <c r="N960" s="487"/>
      <c r="O960" s="487"/>
    </row>
    <row r="961" spans="1:15" ht="16.5" customHeight="1">
      <c r="A961" s="487"/>
      <c r="B961" s="487"/>
      <c r="C961" s="487"/>
      <c r="D961" s="487"/>
      <c r="E961" s="487"/>
      <c r="F961" s="487"/>
      <c r="G961" s="487"/>
      <c r="H961" s="487"/>
      <c r="I961" s="487"/>
      <c r="J961" s="487"/>
      <c r="K961" s="487"/>
      <c r="L961" s="487"/>
      <c r="M961" s="487"/>
      <c r="N961" s="487"/>
      <c r="O961" s="487"/>
    </row>
    <row r="962" spans="1:15" ht="16.5" customHeight="1">
      <c r="A962" s="487"/>
      <c r="B962" s="487"/>
      <c r="C962" s="487"/>
      <c r="D962" s="487"/>
      <c r="E962" s="487"/>
      <c r="F962" s="487"/>
      <c r="G962" s="487"/>
      <c r="H962" s="487"/>
      <c r="I962" s="487"/>
      <c r="J962" s="487"/>
      <c r="K962" s="487"/>
      <c r="L962" s="487"/>
      <c r="M962" s="487"/>
      <c r="N962" s="487"/>
      <c r="O962" s="487"/>
    </row>
    <row r="963" spans="1:15" ht="16.5" customHeight="1">
      <c r="A963" s="487"/>
      <c r="B963" s="487"/>
      <c r="C963" s="487"/>
      <c r="D963" s="487"/>
      <c r="E963" s="487"/>
      <c r="F963" s="487"/>
      <c r="G963" s="487"/>
      <c r="H963" s="487"/>
      <c r="I963" s="487"/>
      <c r="J963" s="487"/>
      <c r="K963" s="487"/>
      <c r="L963" s="487"/>
      <c r="M963" s="487"/>
      <c r="N963" s="487"/>
      <c r="O963" s="487"/>
    </row>
    <row r="964" spans="1:15" ht="16.5" customHeight="1">
      <c r="A964" s="487"/>
      <c r="B964" s="487"/>
      <c r="C964" s="487"/>
      <c r="D964" s="487"/>
      <c r="E964" s="487"/>
      <c r="F964" s="487"/>
      <c r="G964" s="487"/>
      <c r="H964" s="487"/>
      <c r="I964" s="487"/>
      <c r="J964" s="487"/>
      <c r="K964" s="487"/>
      <c r="L964" s="487"/>
      <c r="M964" s="487"/>
      <c r="N964" s="487"/>
      <c r="O964" s="487"/>
    </row>
    <row r="965" spans="1:15" ht="16.5" customHeight="1">
      <c r="A965" s="487"/>
      <c r="B965" s="487"/>
      <c r="C965" s="487"/>
      <c r="D965" s="487"/>
      <c r="E965" s="487"/>
      <c r="F965" s="487"/>
      <c r="G965" s="487"/>
      <c r="H965" s="487"/>
      <c r="I965" s="487"/>
      <c r="J965" s="487"/>
      <c r="K965" s="487"/>
      <c r="L965" s="487"/>
      <c r="M965" s="487"/>
      <c r="N965" s="487"/>
      <c r="O965" s="487"/>
    </row>
    <row r="966" spans="1:15" ht="16.5" customHeight="1">
      <c r="A966" s="487"/>
      <c r="B966" s="487"/>
      <c r="C966" s="487"/>
      <c r="D966" s="487"/>
      <c r="E966" s="487"/>
      <c r="F966" s="487"/>
      <c r="G966" s="487"/>
      <c r="H966" s="487"/>
      <c r="I966" s="487"/>
      <c r="J966" s="487"/>
      <c r="K966" s="487"/>
      <c r="L966" s="487"/>
      <c r="M966" s="487"/>
      <c r="N966" s="487"/>
      <c r="O966" s="487"/>
    </row>
    <row r="967" spans="1:15" ht="16.5" customHeight="1">
      <c r="A967" s="487"/>
      <c r="B967" s="487"/>
      <c r="C967" s="487"/>
      <c r="D967" s="487"/>
      <c r="E967" s="487"/>
      <c r="F967" s="487"/>
      <c r="G967" s="487"/>
      <c r="H967" s="487"/>
      <c r="I967" s="487"/>
      <c r="J967" s="487"/>
      <c r="K967" s="487"/>
      <c r="L967" s="487"/>
      <c r="M967" s="487"/>
      <c r="N967" s="487"/>
      <c r="O967" s="487"/>
    </row>
    <row r="968" spans="1:15" ht="16.5" customHeight="1">
      <c r="A968" s="487"/>
      <c r="B968" s="487"/>
      <c r="C968" s="487"/>
      <c r="D968" s="487"/>
      <c r="E968" s="487"/>
      <c r="F968" s="487"/>
      <c r="G968" s="487"/>
      <c r="H968" s="487"/>
      <c r="I968" s="487"/>
      <c r="J968" s="487"/>
      <c r="K968" s="487"/>
      <c r="L968" s="487"/>
      <c r="M968" s="487"/>
      <c r="N968" s="487"/>
      <c r="O968" s="487"/>
    </row>
    <row r="969" spans="1:15" ht="16.5" customHeight="1">
      <c r="A969" s="487"/>
      <c r="B969" s="487"/>
      <c r="C969" s="487"/>
      <c r="D969" s="487"/>
      <c r="E969" s="487"/>
      <c r="F969" s="487"/>
      <c r="G969" s="487"/>
      <c r="H969" s="487"/>
      <c r="I969" s="487"/>
      <c r="J969" s="487"/>
      <c r="K969" s="487"/>
      <c r="L969" s="487"/>
      <c r="M969" s="487"/>
      <c r="N969" s="487"/>
      <c r="O969" s="487"/>
    </row>
    <row r="970" spans="1:15" ht="16.5" customHeight="1">
      <c r="A970" s="487"/>
      <c r="B970" s="487"/>
      <c r="C970" s="487"/>
      <c r="D970" s="487"/>
      <c r="E970" s="487"/>
      <c r="F970" s="487"/>
      <c r="G970" s="487"/>
      <c r="H970" s="487"/>
      <c r="I970" s="487"/>
      <c r="J970" s="487"/>
      <c r="K970" s="487"/>
      <c r="L970" s="487"/>
      <c r="M970" s="487"/>
      <c r="N970" s="487"/>
      <c r="O970" s="487"/>
    </row>
    <row r="971" spans="1:15" ht="16.5" customHeight="1">
      <c r="A971" s="487"/>
      <c r="B971" s="487"/>
      <c r="C971" s="487"/>
      <c r="D971" s="487"/>
      <c r="E971" s="487"/>
      <c r="F971" s="487"/>
      <c r="G971" s="487"/>
      <c r="H971" s="487"/>
      <c r="I971" s="487"/>
      <c r="J971" s="487"/>
      <c r="K971" s="487"/>
      <c r="L971" s="487"/>
      <c r="M971" s="487"/>
      <c r="N971" s="487"/>
      <c r="O971" s="487"/>
    </row>
    <row r="972" spans="1:15" ht="16.5" customHeight="1">
      <c r="A972" s="487"/>
      <c r="B972" s="487"/>
      <c r="C972" s="487"/>
      <c r="D972" s="487"/>
      <c r="E972" s="487"/>
      <c r="F972" s="487"/>
      <c r="G972" s="487"/>
      <c r="H972" s="487"/>
      <c r="I972" s="487"/>
      <c r="J972" s="487"/>
      <c r="K972" s="487"/>
      <c r="L972" s="487"/>
      <c r="M972" s="487"/>
      <c r="N972" s="487"/>
      <c r="O972" s="487"/>
    </row>
    <row r="973" spans="1:15" ht="16.5" customHeight="1">
      <c r="A973" s="487"/>
      <c r="B973" s="487"/>
      <c r="C973" s="487"/>
      <c r="D973" s="487"/>
      <c r="E973" s="487"/>
      <c r="F973" s="487"/>
      <c r="G973" s="487"/>
      <c r="H973" s="487"/>
      <c r="I973" s="487"/>
      <c r="J973" s="487"/>
      <c r="K973" s="487"/>
      <c r="L973" s="487"/>
      <c r="M973" s="487"/>
      <c r="N973" s="487"/>
      <c r="O973" s="487"/>
    </row>
    <row r="974" spans="1:15" ht="16.5" customHeight="1">
      <c r="A974" s="487"/>
      <c r="B974" s="487"/>
      <c r="C974" s="487"/>
      <c r="D974" s="487"/>
      <c r="E974" s="487"/>
      <c r="F974" s="487"/>
      <c r="G974" s="487"/>
      <c r="H974" s="487"/>
      <c r="I974" s="487"/>
      <c r="J974" s="487"/>
      <c r="K974" s="487"/>
      <c r="L974" s="487"/>
      <c r="M974" s="487"/>
      <c r="N974" s="487"/>
      <c r="O974" s="487"/>
    </row>
    <row r="975" spans="1:15" ht="16.5" customHeight="1">
      <c r="A975" s="487"/>
      <c r="B975" s="487"/>
      <c r="C975" s="487"/>
      <c r="D975" s="487"/>
      <c r="E975" s="487"/>
      <c r="F975" s="487"/>
      <c r="G975" s="487"/>
      <c r="H975" s="487"/>
      <c r="I975" s="487"/>
      <c r="J975" s="487"/>
      <c r="K975" s="487"/>
      <c r="L975" s="487"/>
      <c r="M975" s="487"/>
      <c r="N975" s="487"/>
      <c r="O975" s="487"/>
    </row>
    <row r="976" spans="1:15" ht="16.5" customHeight="1">
      <c r="A976" s="487"/>
      <c r="B976" s="487"/>
      <c r="C976" s="487"/>
      <c r="D976" s="487"/>
      <c r="E976" s="487"/>
      <c r="F976" s="487"/>
      <c r="G976" s="487"/>
      <c r="H976" s="487"/>
      <c r="I976" s="487"/>
      <c r="J976" s="487"/>
      <c r="K976" s="487"/>
      <c r="L976" s="487"/>
      <c r="M976" s="487"/>
      <c r="N976" s="487"/>
      <c r="O976" s="487"/>
    </row>
    <row r="977" spans="1:15" ht="16.5" customHeight="1">
      <c r="A977" s="487"/>
      <c r="B977" s="487"/>
      <c r="C977" s="487"/>
      <c r="D977" s="487"/>
      <c r="E977" s="487"/>
      <c r="F977" s="487"/>
      <c r="G977" s="487"/>
      <c r="H977" s="487"/>
      <c r="I977" s="487"/>
      <c r="J977" s="487"/>
      <c r="K977" s="487"/>
      <c r="L977" s="487"/>
      <c r="M977" s="487"/>
      <c r="N977" s="487"/>
      <c r="O977" s="487"/>
    </row>
    <row r="978" spans="1:15" ht="16.5" customHeight="1">
      <c r="A978" s="487"/>
      <c r="B978" s="487"/>
      <c r="C978" s="487"/>
      <c r="D978" s="487"/>
      <c r="E978" s="487"/>
      <c r="F978" s="487"/>
      <c r="G978" s="487"/>
      <c r="H978" s="487"/>
      <c r="I978" s="487"/>
      <c r="J978" s="487"/>
      <c r="K978" s="487"/>
      <c r="L978" s="487"/>
      <c r="M978" s="487"/>
      <c r="N978" s="487"/>
      <c r="O978" s="487"/>
    </row>
    <row r="979" spans="1:15" ht="16.5" customHeight="1">
      <c r="A979" s="487"/>
      <c r="B979" s="487"/>
      <c r="C979" s="487"/>
      <c r="D979" s="487"/>
      <c r="E979" s="487"/>
      <c r="F979" s="487"/>
      <c r="G979" s="487"/>
      <c r="H979" s="487"/>
      <c r="I979" s="487"/>
      <c r="J979" s="487"/>
      <c r="K979" s="487"/>
      <c r="L979" s="487"/>
      <c r="M979" s="487"/>
      <c r="N979" s="487"/>
      <c r="O979" s="487"/>
    </row>
    <row r="980" spans="1:15" ht="16.5" customHeight="1">
      <c r="A980" s="487"/>
      <c r="B980" s="487"/>
      <c r="C980" s="487"/>
      <c r="D980" s="487"/>
      <c r="E980" s="487"/>
      <c r="F980" s="487"/>
      <c r="G980" s="487"/>
      <c r="H980" s="487"/>
      <c r="I980" s="487"/>
      <c r="J980" s="487"/>
      <c r="K980" s="487"/>
      <c r="L980" s="487"/>
      <c r="M980" s="487"/>
      <c r="N980" s="487"/>
      <c r="O980" s="487"/>
    </row>
    <row r="981" spans="1:15" ht="16.5" customHeight="1">
      <c r="A981" s="487"/>
      <c r="B981" s="487"/>
      <c r="C981" s="487"/>
      <c r="D981" s="487"/>
      <c r="E981" s="487"/>
      <c r="F981" s="487"/>
      <c r="G981" s="487"/>
      <c r="H981" s="487"/>
      <c r="I981" s="487"/>
      <c r="J981" s="487"/>
      <c r="K981" s="487"/>
      <c r="L981" s="487"/>
      <c r="M981" s="487"/>
      <c r="N981" s="487"/>
      <c r="O981" s="487"/>
    </row>
    <row r="982" spans="1:15" ht="16.5" customHeight="1">
      <c r="A982" s="487"/>
      <c r="B982" s="487"/>
      <c r="C982" s="487"/>
      <c r="D982" s="487"/>
      <c r="E982" s="487"/>
      <c r="F982" s="487"/>
      <c r="G982" s="487"/>
      <c r="H982" s="487"/>
      <c r="I982" s="487"/>
      <c r="J982" s="487"/>
      <c r="K982" s="487"/>
      <c r="L982" s="487"/>
      <c r="M982" s="487"/>
      <c r="N982" s="487"/>
      <c r="O982" s="487"/>
    </row>
    <row r="983" spans="1:15" ht="16.5" customHeight="1">
      <c r="A983" s="487"/>
      <c r="B983" s="487"/>
      <c r="C983" s="487"/>
      <c r="D983" s="487"/>
      <c r="E983" s="487"/>
      <c r="F983" s="487"/>
      <c r="G983" s="487"/>
      <c r="H983" s="487"/>
      <c r="I983" s="487"/>
      <c r="J983" s="487"/>
      <c r="K983" s="487"/>
      <c r="L983" s="487"/>
      <c r="M983" s="487"/>
      <c r="N983" s="487"/>
      <c r="O983" s="487"/>
    </row>
    <row r="984" spans="1:15" ht="16.5" customHeight="1">
      <c r="A984" s="487"/>
      <c r="B984" s="487"/>
      <c r="C984" s="487"/>
      <c r="D984" s="487"/>
      <c r="E984" s="487"/>
      <c r="F984" s="487"/>
      <c r="G984" s="487"/>
      <c r="H984" s="487"/>
      <c r="I984" s="487"/>
      <c r="J984" s="487"/>
      <c r="K984" s="487"/>
      <c r="L984" s="487"/>
      <c r="M984" s="487"/>
      <c r="N984" s="487"/>
      <c r="O984" s="487"/>
    </row>
    <row r="985" spans="1:15" ht="16.5" customHeight="1">
      <c r="A985" s="487"/>
      <c r="B985" s="487"/>
      <c r="C985" s="487"/>
      <c r="D985" s="487"/>
      <c r="E985" s="487"/>
      <c r="F985" s="487"/>
      <c r="G985" s="487"/>
      <c r="H985" s="487"/>
      <c r="I985" s="487"/>
      <c r="J985" s="487"/>
      <c r="K985" s="487"/>
      <c r="L985" s="487"/>
      <c r="M985" s="487"/>
      <c r="N985" s="487"/>
      <c r="O985" s="487"/>
    </row>
    <row r="986" spans="1:15" ht="16.5" customHeight="1">
      <c r="A986" s="487"/>
      <c r="B986" s="487"/>
      <c r="C986" s="487"/>
      <c r="D986" s="487"/>
      <c r="E986" s="487"/>
      <c r="F986" s="487"/>
      <c r="G986" s="487"/>
      <c r="H986" s="487"/>
      <c r="I986" s="487"/>
      <c r="J986" s="487"/>
      <c r="K986" s="487"/>
      <c r="L986" s="487"/>
      <c r="M986" s="487"/>
      <c r="N986" s="487"/>
      <c r="O986" s="487"/>
    </row>
    <row r="987" spans="1:15" ht="16.5" customHeight="1">
      <c r="A987" s="487"/>
      <c r="B987" s="487"/>
      <c r="C987" s="487"/>
      <c r="D987" s="487"/>
      <c r="E987" s="487"/>
      <c r="F987" s="487"/>
      <c r="G987" s="487"/>
      <c r="H987" s="487"/>
      <c r="I987" s="487"/>
      <c r="J987" s="487"/>
      <c r="K987" s="487"/>
      <c r="L987" s="487"/>
      <c r="M987" s="487"/>
      <c r="N987" s="487"/>
      <c r="O987" s="487"/>
    </row>
    <row r="988" spans="1:15" ht="16.5" customHeight="1">
      <c r="A988" s="487"/>
      <c r="B988" s="487"/>
      <c r="C988" s="487"/>
      <c r="D988" s="487"/>
      <c r="E988" s="487"/>
      <c r="F988" s="487"/>
      <c r="G988" s="487"/>
      <c r="H988" s="487"/>
      <c r="I988" s="487"/>
      <c r="J988" s="487"/>
      <c r="K988" s="487"/>
      <c r="L988" s="487"/>
      <c r="M988" s="487"/>
      <c r="N988" s="487"/>
      <c r="O988" s="487"/>
    </row>
    <row r="989" spans="1:15" ht="16.5" customHeight="1">
      <c r="A989" s="487"/>
      <c r="B989" s="487"/>
      <c r="C989" s="487"/>
      <c r="D989" s="487"/>
      <c r="E989" s="487"/>
      <c r="F989" s="487"/>
      <c r="G989" s="487"/>
      <c r="H989" s="487"/>
      <c r="I989" s="487"/>
      <c r="J989" s="487"/>
      <c r="K989" s="487"/>
      <c r="L989" s="487"/>
      <c r="M989" s="487"/>
      <c r="N989" s="487"/>
      <c r="O989" s="487"/>
    </row>
    <row r="990" spans="1:15" ht="16.5" customHeight="1">
      <c r="A990" s="487"/>
      <c r="B990" s="487"/>
      <c r="C990" s="487"/>
      <c r="D990" s="487"/>
      <c r="E990" s="487"/>
      <c r="F990" s="487"/>
      <c r="G990" s="487"/>
      <c r="H990" s="487"/>
      <c r="I990" s="487"/>
      <c r="J990" s="487"/>
      <c r="K990" s="487"/>
      <c r="L990" s="487"/>
      <c r="M990" s="487"/>
      <c r="N990" s="487"/>
      <c r="O990" s="487"/>
    </row>
    <row r="991" spans="1:15" ht="16.5" customHeight="1">
      <c r="A991" s="487"/>
      <c r="B991" s="487"/>
      <c r="C991" s="487"/>
      <c r="D991" s="487"/>
      <c r="E991" s="487"/>
      <c r="F991" s="487"/>
      <c r="G991" s="487"/>
      <c r="H991" s="487"/>
      <c r="I991" s="487"/>
      <c r="J991" s="487"/>
      <c r="K991" s="487"/>
      <c r="L991" s="487"/>
      <c r="M991" s="487"/>
      <c r="N991" s="487"/>
      <c r="O991" s="487"/>
    </row>
    <row r="992" spans="1:15" ht="16.5" customHeight="1">
      <c r="A992" s="487"/>
      <c r="B992" s="487"/>
      <c r="C992" s="487"/>
      <c r="D992" s="487"/>
      <c r="E992" s="487"/>
      <c r="F992" s="487"/>
      <c r="G992" s="487"/>
      <c r="H992" s="487"/>
      <c r="I992" s="487"/>
      <c r="J992" s="487"/>
      <c r="K992" s="487"/>
      <c r="L992" s="487"/>
      <c r="M992" s="487"/>
      <c r="N992" s="487"/>
      <c r="O992" s="487"/>
    </row>
    <row r="993" spans="1:15" ht="16.5" customHeight="1">
      <c r="A993" s="487"/>
      <c r="B993" s="487"/>
      <c r="C993" s="487"/>
      <c r="D993" s="487"/>
      <c r="E993" s="487"/>
      <c r="F993" s="487"/>
      <c r="G993" s="487"/>
      <c r="H993" s="487"/>
      <c r="I993" s="487"/>
      <c r="J993" s="487"/>
      <c r="K993" s="487"/>
      <c r="L993" s="487"/>
      <c r="M993" s="487"/>
      <c r="N993" s="487"/>
      <c r="O993" s="487"/>
    </row>
    <row r="994" spans="1:15" ht="16.5" customHeight="1">
      <c r="A994" s="487"/>
      <c r="B994" s="487"/>
      <c r="C994" s="487"/>
      <c r="D994" s="487"/>
      <c r="E994" s="487"/>
      <c r="F994" s="487"/>
      <c r="G994" s="487"/>
      <c r="H994" s="487"/>
      <c r="I994" s="487"/>
      <c r="J994" s="487"/>
      <c r="K994" s="487"/>
      <c r="L994" s="487"/>
      <c r="M994" s="487"/>
      <c r="N994" s="487"/>
      <c r="O994" s="487"/>
    </row>
    <row r="995" spans="1:15" ht="16.5" customHeight="1">
      <c r="A995" s="487"/>
      <c r="B995" s="487"/>
      <c r="C995" s="487"/>
      <c r="D995" s="487"/>
      <c r="E995" s="487"/>
      <c r="F995" s="487"/>
      <c r="G995" s="487"/>
      <c r="H995" s="487"/>
      <c r="I995" s="487"/>
      <c r="J995" s="487"/>
      <c r="K995" s="487"/>
      <c r="L995" s="487"/>
      <c r="M995" s="487"/>
      <c r="N995" s="487"/>
      <c r="O995" s="487"/>
    </row>
    <row r="996" spans="1:15" ht="16.5" customHeight="1">
      <c r="A996" s="487"/>
      <c r="B996" s="487"/>
      <c r="C996" s="487"/>
      <c r="D996" s="487"/>
      <c r="E996" s="487"/>
      <c r="F996" s="487"/>
      <c r="G996" s="487"/>
      <c r="H996" s="487"/>
      <c r="I996" s="487"/>
      <c r="J996" s="487"/>
      <c r="K996" s="487"/>
      <c r="L996" s="487"/>
      <c r="M996" s="487"/>
      <c r="N996" s="487"/>
      <c r="O996" s="487"/>
    </row>
    <row r="997" spans="1:15" ht="16.5" customHeight="1">
      <c r="A997" s="487"/>
      <c r="B997" s="487"/>
      <c r="C997" s="487"/>
      <c r="D997" s="487"/>
      <c r="E997" s="487"/>
      <c r="F997" s="487"/>
      <c r="G997" s="487"/>
      <c r="H997" s="487"/>
      <c r="I997" s="487"/>
      <c r="J997" s="487"/>
      <c r="K997" s="487"/>
      <c r="L997" s="487"/>
      <c r="M997" s="487"/>
      <c r="N997" s="487"/>
      <c r="O997" s="487"/>
    </row>
    <row r="998" spans="1:15" ht="16.5" customHeight="1">
      <c r="A998" s="487"/>
      <c r="B998" s="487"/>
      <c r="C998" s="487"/>
      <c r="D998" s="487"/>
      <c r="E998" s="487"/>
      <c r="F998" s="487"/>
      <c r="G998" s="487"/>
      <c r="H998" s="487"/>
      <c r="I998" s="487"/>
      <c r="J998" s="487"/>
      <c r="K998" s="487"/>
      <c r="L998" s="487"/>
      <c r="M998" s="487"/>
      <c r="N998" s="487"/>
      <c r="O998" s="487"/>
    </row>
    <row r="999" spans="1:15" ht="16.5" customHeight="1">
      <c r="A999" s="487"/>
      <c r="B999" s="487"/>
      <c r="C999" s="487"/>
      <c r="D999" s="487"/>
      <c r="E999" s="487"/>
      <c r="F999" s="487"/>
      <c r="G999" s="487"/>
      <c r="H999" s="487"/>
      <c r="I999" s="487"/>
      <c r="J999" s="487"/>
      <c r="K999" s="487"/>
      <c r="L999" s="487"/>
      <c r="M999" s="487"/>
      <c r="N999" s="487"/>
      <c r="O999" s="487"/>
    </row>
    <row r="1000" spans="1:15" ht="16.5" customHeight="1">
      <c r="A1000" s="487"/>
      <c r="B1000" s="487"/>
      <c r="C1000" s="487"/>
      <c r="D1000" s="487"/>
      <c r="E1000" s="487"/>
      <c r="F1000" s="487"/>
      <c r="G1000" s="487"/>
      <c r="H1000" s="487"/>
      <c r="I1000" s="487"/>
      <c r="J1000" s="487"/>
      <c r="K1000" s="487"/>
      <c r="L1000" s="487"/>
      <c r="M1000" s="487"/>
      <c r="N1000" s="487"/>
      <c r="O1000" s="487"/>
    </row>
    <row r="1001" spans="1:15" ht="16.5" customHeight="1">
      <c r="A1001" s="487"/>
      <c r="B1001" s="487"/>
      <c r="C1001" s="487"/>
      <c r="D1001" s="487"/>
      <c r="E1001" s="487"/>
      <c r="F1001" s="487"/>
      <c r="G1001" s="487"/>
      <c r="H1001" s="487"/>
      <c r="I1001" s="487"/>
      <c r="J1001" s="487"/>
      <c r="K1001" s="487"/>
      <c r="L1001" s="487"/>
      <c r="M1001" s="487"/>
      <c r="N1001" s="487"/>
      <c r="O1001" s="487"/>
    </row>
    <row r="1002" spans="1:15" ht="16.5" customHeight="1">
      <c r="A1002" s="487"/>
      <c r="B1002" s="487"/>
      <c r="C1002" s="487"/>
      <c r="D1002" s="487"/>
      <c r="E1002" s="487"/>
      <c r="F1002" s="487"/>
      <c r="G1002" s="487"/>
      <c r="H1002" s="487"/>
      <c r="I1002" s="487"/>
      <c r="J1002" s="487"/>
      <c r="K1002" s="487"/>
      <c r="L1002" s="487"/>
      <c r="M1002" s="487"/>
      <c r="N1002" s="487"/>
      <c r="O1002" s="48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DD6E-9F2B-45C9-9B97-D735623A6122}">
  <sheetPr codeName="Sheet49"/>
  <dimension ref="A1:C112"/>
  <sheetViews>
    <sheetView zoomScale="75" zoomScaleNormal="75" workbookViewId="0">
      <selection sqref="A1:C1"/>
    </sheetView>
  </sheetViews>
  <sheetFormatPr defaultRowHeight="18"/>
  <cols>
    <col min="1" max="1" width="3.58203125" customWidth="1"/>
    <col min="2" max="2" width="47.58203125" customWidth="1"/>
    <col min="3" max="3" width="47.58203125" style="734" customWidth="1"/>
  </cols>
  <sheetData>
    <row r="1" spans="1:3" ht="20.5" thickBot="1">
      <c r="A1" s="2053" t="s">
        <v>78</v>
      </c>
      <c r="B1" s="2053"/>
      <c r="C1" s="2053"/>
    </row>
    <row r="2" spans="1:3" ht="18.5" thickBot="1">
      <c r="A2" s="2054" t="s">
        <v>856</v>
      </c>
      <c r="B2" s="2055"/>
      <c r="C2" s="1103">
        <v>45462</v>
      </c>
    </row>
    <row r="3" spans="1:3">
      <c r="A3" s="2056" t="s">
        <v>857</v>
      </c>
      <c r="B3" s="24" t="s">
        <v>81</v>
      </c>
      <c r="C3" s="1104" t="s">
        <v>1252</v>
      </c>
    </row>
    <row r="4" spans="1:3">
      <c r="A4" s="2057"/>
      <c r="B4" s="24" t="s">
        <v>858</v>
      </c>
      <c r="C4" s="1104" t="s">
        <v>1253</v>
      </c>
    </row>
    <row r="5" spans="1:3">
      <c r="A5" s="2057"/>
      <c r="B5" s="24" t="s">
        <v>83</v>
      </c>
      <c r="C5" s="1104" t="s">
        <v>2233</v>
      </c>
    </row>
    <row r="6" spans="1:3">
      <c r="A6" s="2057"/>
      <c r="B6" s="24" t="s">
        <v>84</v>
      </c>
      <c r="C6" s="1104" t="s">
        <v>2234</v>
      </c>
    </row>
    <row r="7" spans="1:3">
      <c r="A7" s="2057"/>
      <c r="B7" s="24" t="s">
        <v>85</v>
      </c>
      <c r="C7" s="1126">
        <v>43419</v>
      </c>
    </row>
    <row r="8" spans="1:3">
      <c r="A8" s="2057"/>
      <c r="B8" s="24" t="s">
        <v>86</v>
      </c>
      <c r="C8" s="1011" t="s">
        <v>3036</v>
      </c>
    </row>
    <row r="9" spans="1:3">
      <c r="A9" s="2057"/>
      <c r="B9" s="24" t="s">
        <v>87</v>
      </c>
      <c r="C9" s="1012" t="s">
        <v>3037</v>
      </c>
    </row>
    <row r="10" spans="1:3">
      <c r="A10" s="2057"/>
      <c r="B10" s="24" t="s">
        <v>859</v>
      </c>
      <c r="C10" s="1104" t="s">
        <v>218</v>
      </c>
    </row>
    <row r="11" spans="1:3">
      <c r="A11" s="2057"/>
      <c r="B11" s="24" t="s">
        <v>860</v>
      </c>
      <c r="C11" s="704" t="s">
        <v>90</v>
      </c>
    </row>
    <row r="12" spans="1:3">
      <c r="A12" s="2057"/>
      <c r="B12" s="24" t="s">
        <v>360</v>
      </c>
      <c r="C12" s="704" t="s">
        <v>92</v>
      </c>
    </row>
    <row r="13" spans="1:3">
      <c r="A13" s="2057"/>
      <c r="B13" s="24" t="s">
        <v>505</v>
      </c>
      <c r="C13" s="704" t="s">
        <v>134</v>
      </c>
    </row>
    <row r="14" spans="1:3">
      <c r="A14" s="2057"/>
      <c r="B14" s="24" t="s">
        <v>861</v>
      </c>
      <c r="C14" s="705" t="s">
        <v>90</v>
      </c>
    </row>
    <row r="15" spans="1:3">
      <c r="A15" s="2057"/>
      <c r="B15" s="24" t="s">
        <v>862</v>
      </c>
      <c r="C15" s="704" t="s">
        <v>206</v>
      </c>
    </row>
    <row r="16" spans="1:3">
      <c r="A16" s="2057"/>
      <c r="B16" s="24" t="s">
        <v>863</v>
      </c>
      <c r="C16" s="705" t="s">
        <v>206</v>
      </c>
    </row>
    <row r="17" spans="1:3" ht="165">
      <c r="A17" s="2057"/>
      <c r="B17" s="24" t="s">
        <v>864</v>
      </c>
      <c r="C17" s="267" t="s">
        <v>2240</v>
      </c>
    </row>
    <row r="18" spans="1:3" ht="33">
      <c r="A18" s="2057"/>
      <c r="B18" s="862" t="s">
        <v>2592</v>
      </c>
      <c r="C18" s="266" t="s">
        <v>334</v>
      </c>
    </row>
    <row r="19" spans="1:3">
      <c r="A19" s="2057"/>
      <c r="B19" s="24" t="s">
        <v>425</v>
      </c>
      <c r="C19" s="704" t="s">
        <v>206</v>
      </c>
    </row>
    <row r="20" spans="1:3">
      <c r="A20" s="2057"/>
      <c r="B20" s="24" t="s">
        <v>335</v>
      </c>
      <c r="C20" s="704" t="s">
        <v>90</v>
      </c>
    </row>
    <row r="21" spans="1:3">
      <c r="A21" s="2057"/>
      <c r="B21" s="24" t="s">
        <v>865</v>
      </c>
      <c r="C21" s="704" t="s">
        <v>206</v>
      </c>
    </row>
    <row r="22" spans="1:3">
      <c r="A22" s="2057"/>
      <c r="B22" s="24" t="s">
        <v>866</v>
      </c>
      <c r="C22" s="704" t="s">
        <v>206</v>
      </c>
    </row>
    <row r="23" spans="1:3">
      <c r="A23" s="2057"/>
      <c r="B23" s="24" t="s">
        <v>867</v>
      </c>
      <c r="C23" s="704" t="s">
        <v>206</v>
      </c>
    </row>
    <row r="24" spans="1:3">
      <c r="A24" s="2057"/>
      <c r="B24" s="24" t="s">
        <v>868</v>
      </c>
      <c r="C24" s="704" t="s">
        <v>206</v>
      </c>
    </row>
    <row r="25" spans="1:3">
      <c r="A25" s="2057"/>
      <c r="B25" s="24" t="s">
        <v>869</v>
      </c>
      <c r="C25" s="267" t="s">
        <v>107</v>
      </c>
    </row>
    <row r="26" spans="1:3">
      <c r="A26" s="2057"/>
      <c r="B26" s="24" t="s">
        <v>870</v>
      </c>
      <c r="C26" s="704" t="s">
        <v>206</v>
      </c>
    </row>
    <row r="27" spans="1:3">
      <c r="A27" s="2057"/>
      <c r="B27" s="24" t="s">
        <v>871</v>
      </c>
      <c r="C27" s="266" t="s">
        <v>236</v>
      </c>
    </row>
    <row r="28" spans="1:3">
      <c r="A28" s="2057"/>
      <c r="B28" s="24" t="s">
        <v>872</v>
      </c>
      <c r="C28" s="266" t="s">
        <v>111</v>
      </c>
    </row>
    <row r="29" spans="1:3">
      <c r="A29" s="2057"/>
      <c r="B29" s="24" t="s">
        <v>873</v>
      </c>
      <c r="C29" s="267" t="s">
        <v>113</v>
      </c>
    </row>
    <row r="30" spans="1:3" ht="33">
      <c r="A30" s="2057"/>
      <c r="B30" s="24" t="s">
        <v>874</v>
      </c>
      <c r="C30" s="267" t="s">
        <v>403</v>
      </c>
    </row>
    <row r="31" spans="1:3" ht="99">
      <c r="A31" s="2057"/>
      <c r="B31" s="24" t="s">
        <v>875</v>
      </c>
      <c r="C31" s="267" t="s">
        <v>2397</v>
      </c>
    </row>
    <row r="32" spans="1:3" ht="33.5" thickBot="1">
      <c r="A32" s="2058"/>
      <c r="B32" s="29" t="s">
        <v>116</v>
      </c>
      <c r="C32" s="706" t="s">
        <v>2235</v>
      </c>
    </row>
    <row r="33" spans="1:3" ht="66">
      <c r="A33" s="2045" t="s">
        <v>876</v>
      </c>
      <c r="B33" s="31" t="s">
        <v>877</v>
      </c>
      <c r="C33" s="1105" t="s">
        <v>2236</v>
      </c>
    </row>
    <row r="34" spans="1:3">
      <c r="A34" s="2046"/>
      <c r="B34" s="24" t="s">
        <v>854</v>
      </c>
      <c r="C34" s="1105" t="s">
        <v>1255</v>
      </c>
    </row>
    <row r="35" spans="1:3">
      <c r="A35" s="2046"/>
      <c r="B35" s="24" t="s">
        <v>363</v>
      </c>
      <c r="C35" s="1106" t="s">
        <v>121</v>
      </c>
    </row>
    <row r="36" spans="1:3">
      <c r="A36" s="2046"/>
      <c r="B36" s="24" t="s">
        <v>878</v>
      </c>
      <c r="C36" s="1107" t="s">
        <v>90</v>
      </c>
    </row>
    <row r="37" spans="1:3">
      <c r="A37" s="2046"/>
      <c r="B37" s="24" t="s">
        <v>879</v>
      </c>
      <c r="C37" s="1107" t="s">
        <v>90</v>
      </c>
    </row>
    <row r="38" spans="1:3" ht="18.5" thickBot="1">
      <c r="A38" s="2047"/>
      <c r="B38" s="33" t="s">
        <v>880</v>
      </c>
      <c r="C38" s="1108" t="s">
        <v>92</v>
      </c>
    </row>
    <row r="39" spans="1:3">
      <c r="A39" s="2045" t="s">
        <v>881</v>
      </c>
      <c r="B39" s="31" t="s">
        <v>882</v>
      </c>
      <c r="C39" s="1109" t="s">
        <v>90</v>
      </c>
    </row>
    <row r="40" spans="1:3">
      <c r="A40" s="2046"/>
      <c r="B40" s="24" t="s">
        <v>883</v>
      </c>
      <c r="C40" s="704" t="s">
        <v>206</v>
      </c>
    </row>
    <row r="41" spans="1:3">
      <c r="A41" s="2046"/>
      <c r="B41" s="24" t="s">
        <v>884</v>
      </c>
      <c r="C41" s="704" t="s">
        <v>206</v>
      </c>
    </row>
    <row r="42" spans="1:3">
      <c r="A42" s="2046"/>
      <c r="B42" s="24" t="s">
        <v>885</v>
      </c>
      <c r="C42" s="704" t="s">
        <v>206</v>
      </c>
    </row>
    <row r="43" spans="1:3">
      <c r="A43" s="2046"/>
      <c r="B43" s="24" t="s">
        <v>886</v>
      </c>
      <c r="C43" s="704" t="s">
        <v>206</v>
      </c>
    </row>
    <row r="44" spans="1:3" ht="18.5" thickBot="1">
      <c r="A44" s="2047"/>
      <c r="B44" s="33" t="s">
        <v>887</v>
      </c>
      <c r="C44" s="1110" t="s">
        <v>206</v>
      </c>
    </row>
    <row r="45" spans="1:3">
      <c r="A45" s="2045" t="s">
        <v>888</v>
      </c>
      <c r="B45" s="31" t="s">
        <v>889</v>
      </c>
      <c r="C45" s="1111" t="s">
        <v>92</v>
      </c>
    </row>
    <row r="46" spans="1:3">
      <c r="A46" s="2046"/>
      <c r="B46" s="24" t="s">
        <v>890</v>
      </c>
      <c r="C46" s="1112" t="s">
        <v>490</v>
      </c>
    </row>
    <row r="47" spans="1:3" ht="18.5" thickBot="1">
      <c r="A47" s="2047"/>
      <c r="B47" s="33" t="s">
        <v>891</v>
      </c>
      <c r="C47" s="746" t="s">
        <v>388</v>
      </c>
    </row>
    <row r="48" spans="1:3">
      <c r="A48" s="2042" t="s">
        <v>137</v>
      </c>
      <c r="B48" s="35" t="s">
        <v>892</v>
      </c>
      <c r="C48" s="1113" t="s">
        <v>92</v>
      </c>
    </row>
    <row r="49" spans="1:3">
      <c r="A49" s="2043"/>
      <c r="B49" s="24" t="s">
        <v>893</v>
      </c>
      <c r="C49" s="1114" t="s">
        <v>1256</v>
      </c>
    </row>
    <row r="50" spans="1:3">
      <c r="A50" s="2043"/>
      <c r="B50" s="24" t="s">
        <v>894</v>
      </c>
      <c r="C50" s="1114" t="s">
        <v>1257</v>
      </c>
    </row>
    <row r="51" spans="1:3">
      <c r="A51" s="2043"/>
      <c r="B51" s="24" t="s">
        <v>895</v>
      </c>
      <c r="C51" s="1114" t="s">
        <v>678</v>
      </c>
    </row>
    <row r="52" spans="1:3" ht="198">
      <c r="A52" s="2043"/>
      <c r="B52" s="24" t="s">
        <v>896</v>
      </c>
      <c r="C52" s="1114" t="s">
        <v>2241</v>
      </c>
    </row>
    <row r="53" spans="1:3" ht="82.5">
      <c r="A53" s="2043"/>
      <c r="B53" s="24" t="s">
        <v>336</v>
      </c>
      <c r="C53" s="1114" t="s">
        <v>494</v>
      </c>
    </row>
    <row r="54" spans="1:3">
      <c r="A54" s="2043"/>
      <c r="B54" s="24" t="s">
        <v>897</v>
      </c>
      <c r="C54" s="1114" t="s">
        <v>2237</v>
      </c>
    </row>
    <row r="55" spans="1:3">
      <c r="A55" s="2043"/>
      <c r="B55" s="24" t="s">
        <v>898</v>
      </c>
      <c r="C55" s="1115" t="s">
        <v>2398</v>
      </c>
    </row>
    <row r="56" spans="1:3">
      <c r="A56" s="2043"/>
      <c r="B56" s="24" t="s">
        <v>899</v>
      </c>
      <c r="C56" s="1114" t="s">
        <v>272</v>
      </c>
    </row>
    <row r="57" spans="1:3">
      <c r="A57" s="2043"/>
      <c r="B57" s="24" t="s">
        <v>900</v>
      </c>
      <c r="C57" s="1114" t="s">
        <v>274</v>
      </c>
    </row>
    <row r="58" spans="1:3">
      <c r="A58" s="2043"/>
      <c r="B58" s="24" t="s">
        <v>901</v>
      </c>
      <c r="C58" s="1127" t="s">
        <v>206</v>
      </c>
    </row>
    <row r="59" spans="1:3">
      <c r="A59" s="2043"/>
      <c r="B59" s="24" t="s">
        <v>902</v>
      </c>
      <c r="C59" s="1091" t="s">
        <v>3443</v>
      </c>
    </row>
    <row r="60" spans="1:3" ht="82.5">
      <c r="A60" s="2043"/>
      <c r="B60" s="24" t="s">
        <v>903</v>
      </c>
      <c r="C60" s="527" t="s">
        <v>3413</v>
      </c>
    </row>
    <row r="61" spans="1:3" ht="49.5">
      <c r="A61" s="2043"/>
      <c r="B61" s="24" t="s">
        <v>698</v>
      </c>
      <c r="C61" s="1107" t="s">
        <v>2238</v>
      </c>
    </row>
    <row r="62" spans="1:3" ht="49.5">
      <c r="A62" s="2043"/>
      <c r="B62" s="24" t="s">
        <v>699</v>
      </c>
      <c r="C62" s="1107" t="s">
        <v>1258</v>
      </c>
    </row>
    <row r="63" spans="1:3">
      <c r="A63" s="2043"/>
      <c r="B63" s="24" t="s">
        <v>904</v>
      </c>
      <c r="C63" s="1107" t="s">
        <v>206</v>
      </c>
    </row>
    <row r="64" spans="1:3">
      <c r="A64" s="2043"/>
      <c r="B64" s="24" t="s">
        <v>905</v>
      </c>
      <c r="C64" s="1107" t="s">
        <v>206</v>
      </c>
    </row>
    <row r="65" spans="1:3">
      <c r="A65" s="2043"/>
      <c r="B65" s="24" t="s">
        <v>906</v>
      </c>
      <c r="C65" s="1107" t="s">
        <v>90</v>
      </c>
    </row>
    <row r="66" spans="1:3">
      <c r="A66" s="2043"/>
      <c r="B66" s="24" t="s">
        <v>907</v>
      </c>
      <c r="C66" s="1107" t="s">
        <v>206</v>
      </c>
    </row>
    <row r="67" spans="1:3">
      <c r="A67" s="2043"/>
      <c r="B67" s="24" t="s">
        <v>908</v>
      </c>
      <c r="C67" s="1107" t="s">
        <v>206</v>
      </c>
    </row>
    <row r="68" spans="1:3" ht="18.5" thickBot="1">
      <c r="A68" s="2044"/>
      <c r="B68" s="33" t="s">
        <v>909</v>
      </c>
      <c r="C68" s="1116" t="s">
        <v>206</v>
      </c>
    </row>
    <row r="69" spans="1:3">
      <c r="A69" s="2045" t="s">
        <v>811</v>
      </c>
      <c r="B69" s="31" t="s">
        <v>910</v>
      </c>
      <c r="C69" s="1117" t="s">
        <v>92</v>
      </c>
    </row>
    <row r="70" spans="1:3">
      <c r="A70" s="2046"/>
      <c r="B70" s="24" t="s">
        <v>911</v>
      </c>
      <c r="C70" s="1118" t="s">
        <v>236</v>
      </c>
    </row>
    <row r="71" spans="1:3">
      <c r="A71" s="2046"/>
      <c r="B71" s="24" t="s">
        <v>912</v>
      </c>
      <c r="C71" s="1107" t="s">
        <v>206</v>
      </c>
    </row>
    <row r="72" spans="1:3">
      <c r="A72" s="2046"/>
      <c r="B72" s="24" t="s">
        <v>913</v>
      </c>
      <c r="C72" s="1107" t="s">
        <v>206</v>
      </c>
    </row>
    <row r="73" spans="1:3" ht="66">
      <c r="A73" s="2046"/>
      <c r="B73" s="24" t="s">
        <v>914</v>
      </c>
      <c r="C73" s="1107" t="s">
        <v>1232</v>
      </c>
    </row>
    <row r="74" spans="1:3">
      <c r="A74" s="2046"/>
      <c r="B74" s="24" t="s">
        <v>915</v>
      </c>
      <c r="C74" s="1119" t="s">
        <v>111</v>
      </c>
    </row>
    <row r="75" spans="1:3">
      <c r="A75" s="2046"/>
      <c r="B75" s="24" t="s">
        <v>916</v>
      </c>
      <c r="C75" s="1106" t="s">
        <v>92</v>
      </c>
    </row>
    <row r="76" spans="1:3">
      <c r="A76" s="2046"/>
      <c r="B76" s="24" t="s">
        <v>917</v>
      </c>
      <c r="C76" s="1118" t="s">
        <v>172</v>
      </c>
    </row>
    <row r="77" spans="1:3" ht="83" thickBot="1">
      <c r="A77" s="2047"/>
      <c r="B77" s="33" t="s">
        <v>918</v>
      </c>
      <c r="C77" s="1108" t="s">
        <v>393</v>
      </c>
    </row>
    <row r="78" spans="1:3" ht="33">
      <c r="A78" s="2045" t="s">
        <v>540</v>
      </c>
      <c r="B78" s="31" t="s">
        <v>919</v>
      </c>
      <c r="C78" s="1013" t="s">
        <v>3038</v>
      </c>
    </row>
    <row r="79" spans="1:3">
      <c r="A79" s="2046"/>
      <c r="B79" s="24" t="s">
        <v>920</v>
      </c>
      <c r="C79" s="528" t="s">
        <v>374</v>
      </c>
    </row>
    <row r="80" spans="1:3">
      <c r="A80" s="2046"/>
      <c r="B80" s="24" t="s">
        <v>921</v>
      </c>
      <c r="C80" s="1105" t="s">
        <v>1233</v>
      </c>
    </row>
    <row r="81" spans="1:3">
      <c r="A81" s="2046"/>
      <c r="B81" s="24" t="s">
        <v>922</v>
      </c>
      <c r="C81" s="1105" t="s">
        <v>165</v>
      </c>
    </row>
    <row r="82" spans="1:3" ht="49.5">
      <c r="A82" s="2046"/>
      <c r="B82" s="24" t="s">
        <v>923</v>
      </c>
      <c r="C82" s="1106" t="s">
        <v>375</v>
      </c>
    </row>
    <row r="83" spans="1:3">
      <c r="A83" s="2046"/>
      <c r="B83" s="24" t="s">
        <v>924</v>
      </c>
      <c r="C83" s="1107" t="s">
        <v>90</v>
      </c>
    </row>
    <row r="84" spans="1:3">
      <c r="A84" s="2046"/>
      <c r="B84" s="24" t="s">
        <v>907</v>
      </c>
      <c r="C84" s="1107" t="s">
        <v>206</v>
      </c>
    </row>
    <row r="85" spans="1:3">
      <c r="A85" s="2046"/>
      <c r="B85" s="24" t="s">
        <v>908</v>
      </c>
      <c r="C85" s="1120" t="s">
        <v>206</v>
      </c>
    </row>
    <row r="86" spans="1:3">
      <c r="A86" s="2046"/>
      <c r="B86" s="24" t="s">
        <v>925</v>
      </c>
      <c r="C86" s="1121" t="s">
        <v>206</v>
      </c>
    </row>
    <row r="87" spans="1:3">
      <c r="A87" s="2046"/>
      <c r="B87" s="24" t="s">
        <v>926</v>
      </c>
      <c r="C87" s="1107"/>
    </row>
    <row r="88" spans="1:3">
      <c r="A88" s="2046"/>
      <c r="B88" s="24" t="s">
        <v>927</v>
      </c>
      <c r="C88" s="1107" t="s">
        <v>90</v>
      </c>
    </row>
    <row r="89" spans="1:3">
      <c r="A89" s="2046"/>
      <c r="B89" s="24" t="s">
        <v>928</v>
      </c>
      <c r="C89" s="1107" t="s">
        <v>206</v>
      </c>
    </row>
    <row r="90" spans="1:3">
      <c r="A90" s="2046"/>
      <c r="B90" s="24" t="s">
        <v>929</v>
      </c>
      <c r="C90" s="1107" t="s">
        <v>206</v>
      </c>
    </row>
    <row r="91" spans="1:3">
      <c r="A91" s="2046"/>
      <c r="B91" s="24" t="s">
        <v>930</v>
      </c>
      <c r="C91" s="1107" t="s">
        <v>206</v>
      </c>
    </row>
    <row r="92" spans="1:3" ht="18.5" thickBot="1">
      <c r="A92" s="2047"/>
      <c r="B92" s="33" t="s">
        <v>931</v>
      </c>
      <c r="C92" s="1122" t="s">
        <v>206</v>
      </c>
    </row>
    <row r="93" spans="1:3">
      <c r="A93" s="2045" t="s">
        <v>447</v>
      </c>
      <c r="B93" s="31" t="s">
        <v>932</v>
      </c>
      <c r="C93" s="1107" t="s">
        <v>206</v>
      </c>
    </row>
    <row r="94" spans="1:3" ht="49.5">
      <c r="A94" s="2046"/>
      <c r="B94" s="24" t="s">
        <v>933</v>
      </c>
      <c r="C94" s="1123" t="s">
        <v>2239</v>
      </c>
    </row>
    <row r="95" spans="1:3">
      <c r="A95" s="2046"/>
      <c r="B95" s="24" t="s">
        <v>934</v>
      </c>
      <c r="C95" s="1106" t="s">
        <v>1245</v>
      </c>
    </row>
    <row r="96" spans="1:3" ht="33">
      <c r="A96" s="2046"/>
      <c r="B96" s="24" t="s">
        <v>935</v>
      </c>
      <c r="C96" s="1123" t="s">
        <v>165</v>
      </c>
    </row>
    <row r="97" spans="1:3" ht="33">
      <c r="A97" s="2046"/>
      <c r="B97" s="24" t="s">
        <v>936</v>
      </c>
      <c r="C97" s="1106" t="s">
        <v>1259</v>
      </c>
    </row>
    <row r="98" spans="1:3">
      <c r="A98" s="2046"/>
      <c r="B98" s="24" t="s">
        <v>937</v>
      </c>
      <c r="C98" s="1119" t="s">
        <v>1245</v>
      </c>
    </row>
    <row r="99" spans="1:3" ht="33">
      <c r="A99" s="2046"/>
      <c r="B99" s="24" t="s">
        <v>938</v>
      </c>
      <c r="C99" s="1119" t="s">
        <v>165</v>
      </c>
    </row>
    <row r="100" spans="1:3">
      <c r="A100" s="2046"/>
      <c r="B100" s="24" t="s">
        <v>939</v>
      </c>
      <c r="C100" s="1119" t="s">
        <v>1260</v>
      </c>
    </row>
    <row r="101" spans="1:3">
      <c r="A101" s="2046"/>
      <c r="B101" s="24" t="s">
        <v>940</v>
      </c>
      <c r="C101" s="1119" t="s">
        <v>165</v>
      </c>
    </row>
    <row r="102" spans="1:3" ht="18.5" thickBot="1">
      <c r="A102" s="2047"/>
      <c r="B102" s="33" t="s">
        <v>941</v>
      </c>
      <c r="C102" s="1124" t="s">
        <v>165</v>
      </c>
    </row>
    <row r="103" spans="1:3" ht="33">
      <c r="A103" s="2048" t="s">
        <v>200</v>
      </c>
      <c r="B103" s="24" t="s">
        <v>942</v>
      </c>
      <c r="C103" s="1117" t="s">
        <v>326</v>
      </c>
    </row>
    <row r="104" spans="1:3">
      <c r="A104" s="2049"/>
      <c r="B104" s="862" t="s">
        <v>202</v>
      </c>
      <c r="C104" s="1015" t="s">
        <v>3039</v>
      </c>
    </row>
    <row r="105" spans="1:3">
      <c r="A105" s="2049"/>
      <c r="B105" s="862" t="s">
        <v>203</v>
      </c>
      <c r="C105" s="1016" t="s">
        <v>3040</v>
      </c>
    </row>
    <row r="106" spans="1:3">
      <c r="A106" s="2049"/>
      <c r="B106" s="862" t="s">
        <v>340</v>
      </c>
      <c r="C106" s="1006" t="s">
        <v>3041</v>
      </c>
    </row>
    <row r="107" spans="1:3" ht="18.5" thickBot="1">
      <c r="A107" s="2050"/>
      <c r="B107" s="39" t="s">
        <v>329</v>
      </c>
      <c r="C107" s="1125" t="s">
        <v>206</v>
      </c>
    </row>
    <row r="108" spans="1:3" s="264" customFormat="1" ht="115.5">
      <c r="A108" s="1891" t="s">
        <v>3702</v>
      </c>
      <c r="B108" s="1779" t="s">
        <v>3703</v>
      </c>
      <c r="C108" s="1780" t="s">
        <v>3724</v>
      </c>
    </row>
    <row r="109" spans="1:3" s="264" customFormat="1" ht="50" thickBot="1">
      <c r="A109" s="1892"/>
      <c r="B109" s="1781" t="s">
        <v>3705</v>
      </c>
      <c r="C109" s="1782" t="s">
        <v>3725</v>
      </c>
    </row>
    <row r="110" spans="1:3" ht="18.5" thickBot="1">
      <c r="A110" s="2051" t="s">
        <v>943</v>
      </c>
      <c r="B110" s="2052"/>
      <c r="C110" s="1069" t="s">
        <v>206</v>
      </c>
    </row>
    <row r="111" spans="1:3" ht="249.75" customHeight="1">
      <c r="A111" s="2041" t="s">
        <v>3627</v>
      </c>
      <c r="B111" s="2041"/>
      <c r="C111" s="2041"/>
    </row>
    <row r="112" spans="1:3">
      <c r="A112" s="23"/>
      <c r="B112" s="23"/>
      <c r="C112" s="45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2867-168C-4FB7-AE69-4C2B813A88BA}">
  <sheetPr codeName="Sheet4"/>
  <dimension ref="A1:T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22" width="6.33203125" style="23" customWidth="1"/>
    <col min="23" max="16384" width="12.58203125" style="23"/>
  </cols>
  <sheetData>
    <row r="1" spans="1:20" ht="20.5" thickBot="1">
      <c r="A1" s="2061" t="s">
        <v>78</v>
      </c>
      <c r="B1" s="2061"/>
      <c r="C1" s="2062"/>
      <c r="D1" s="22"/>
      <c r="E1" s="22"/>
      <c r="F1" s="22"/>
      <c r="G1" s="22"/>
      <c r="H1" s="22"/>
      <c r="I1" s="22"/>
      <c r="J1" s="22"/>
      <c r="K1" s="22"/>
      <c r="L1" s="22"/>
      <c r="M1" s="22"/>
      <c r="N1" s="22"/>
      <c r="O1" s="22"/>
      <c r="P1" s="22"/>
      <c r="Q1" s="22"/>
      <c r="R1" s="22"/>
      <c r="S1" s="22"/>
      <c r="T1" s="22"/>
    </row>
    <row r="2" spans="1:20" ht="18.5" thickBot="1">
      <c r="A2" s="2063" t="s">
        <v>79</v>
      </c>
      <c r="B2" s="2064"/>
      <c r="C2" s="1097">
        <v>45406</v>
      </c>
      <c r="D2" s="22"/>
      <c r="E2" s="22"/>
      <c r="F2" s="22"/>
      <c r="G2" s="22"/>
      <c r="H2" s="22"/>
      <c r="I2" s="22"/>
      <c r="J2" s="22"/>
      <c r="K2" s="22"/>
      <c r="L2" s="22"/>
      <c r="M2" s="22"/>
      <c r="N2" s="22"/>
      <c r="O2" s="22"/>
      <c r="P2" s="22"/>
      <c r="Q2" s="22"/>
      <c r="R2" s="22"/>
      <c r="S2" s="22"/>
      <c r="T2" s="22"/>
    </row>
    <row r="3" spans="1:20">
      <c r="A3" s="2065" t="s">
        <v>80</v>
      </c>
      <c r="B3" s="24" t="s">
        <v>331</v>
      </c>
      <c r="C3" s="552" t="s">
        <v>332</v>
      </c>
      <c r="D3" s="22"/>
      <c r="E3" s="22"/>
      <c r="F3" s="22"/>
      <c r="G3" s="22"/>
      <c r="H3" s="22"/>
      <c r="I3" s="22"/>
      <c r="J3" s="22"/>
      <c r="K3" s="22"/>
      <c r="L3" s="22"/>
      <c r="M3" s="22"/>
      <c r="N3" s="22"/>
      <c r="O3" s="22"/>
      <c r="P3" s="22"/>
      <c r="Q3" s="22"/>
      <c r="R3" s="22"/>
      <c r="S3" s="22"/>
      <c r="T3" s="22"/>
    </row>
    <row r="4" spans="1:20">
      <c r="A4" s="2066"/>
      <c r="B4" s="24" t="s">
        <v>82</v>
      </c>
      <c r="C4" s="1128" t="s">
        <v>704</v>
      </c>
      <c r="D4" s="22"/>
      <c r="E4" s="22"/>
      <c r="F4" s="22"/>
      <c r="G4" s="22"/>
      <c r="H4" s="22"/>
      <c r="I4" s="22"/>
      <c r="J4" s="22"/>
      <c r="K4" s="22"/>
      <c r="L4" s="22"/>
      <c r="M4" s="22"/>
      <c r="N4" s="22"/>
      <c r="O4" s="22"/>
      <c r="P4" s="22"/>
      <c r="Q4" s="22"/>
      <c r="R4" s="22"/>
      <c r="S4" s="22"/>
      <c r="T4" s="22"/>
    </row>
    <row r="5" spans="1:20">
      <c r="A5" s="2066"/>
      <c r="B5" s="24" t="s">
        <v>83</v>
      </c>
      <c r="C5" s="1074" t="s">
        <v>213</v>
      </c>
      <c r="D5" s="22"/>
      <c r="E5" s="22"/>
      <c r="F5" s="22"/>
      <c r="G5" s="22"/>
      <c r="H5" s="22"/>
      <c r="I5" s="22"/>
      <c r="J5" s="22"/>
      <c r="K5" s="22"/>
      <c r="L5" s="22"/>
      <c r="M5" s="22"/>
      <c r="N5" s="22"/>
      <c r="O5" s="22"/>
      <c r="P5" s="22"/>
      <c r="Q5" s="22"/>
      <c r="R5" s="22"/>
      <c r="S5" s="22"/>
      <c r="T5" s="22"/>
    </row>
    <row r="6" spans="1:20">
      <c r="A6" s="2066"/>
      <c r="B6" s="24" t="s">
        <v>84</v>
      </c>
      <c r="C6" s="1075" t="s">
        <v>333</v>
      </c>
      <c r="D6" s="22"/>
      <c r="E6" s="22"/>
      <c r="F6" s="22"/>
      <c r="G6" s="22"/>
      <c r="H6" s="22"/>
      <c r="I6" s="22"/>
      <c r="J6" s="22"/>
      <c r="K6" s="22"/>
      <c r="L6" s="22"/>
      <c r="M6" s="22"/>
      <c r="N6" s="22"/>
      <c r="O6" s="22"/>
      <c r="P6" s="22"/>
      <c r="Q6" s="22"/>
      <c r="R6" s="22"/>
      <c r="S6" s="22"/>
      <c r="T6" s="22"/>
    </row>
    <row r="7" spans="1:20">
      <c r="A7" s="2066"/>
      <c r="B7" s="24" t="s">
        <v>85</v>
      </c>
      <c r="C7" s="1087" t="s">
        <v>1409</v>
      </c>
      <c r="D7" s="22"/>
      <c r="E7" s="22"/>
      <c r="F7" s="22"/>
      <c r="G7" s="22"/>
      <c r="H7" s="22"/>
      <c r="I7" s="22"/>
      <c r="J7" s="22"/>
      <c r="K7" s="22"/>
      <c r="L7" s="22"/>
      <c r="M7" s="22"/>
      <c r="N7" s="22"/>
      <c r="O7" s="22"/>
      <c r="P7" s="22"/>
      <c r="Q7" s="22"/>
      <c r="R7" s="22"/>
      <c r="S7" s="22"/>
      <c r="T7" s="22"/>
    </row>
    <row r="8" spans="1:20">
      <c r="A8" s="2066"/>
      <c r="B8" s="24" t="s">
        <v>86</v>
      </c>
      <c r="C8" s="1045" t="s">
        <v>3042</v>
      </c>
      <c r="D8" s="22"/>
      <c r="E8" s="22"/>
      <c r="F8" s="22"/>
      <c r="G8" s="22"/>
      <c r="H8" s="22"/>
      <c r="I8" s="22"/>
      <c r="J8" s="22"/>
      <c r="K8" s="22"/>
      <c r="L8" s="22"/>
      <c r="M8" s="22"/>
      <c r="N8" s="22"/>
      <c r="O8" s="22"/>
      <c r="P8" s="22"/>
      <c r="Q8" s="22"/>
      <c r="R8" s="22"/>
      <c r="S8" s="22"/>
      <c r="T8" s="22"/>
    </row>
    <row r="9" spans="1:20">
      <c r="A9" s="2066"/>
      <c r="B9" s="24" t="s">
        <v>87</v>
      </c>
      <c r="C9" s="1047">
        <v>203565099067516</v>
      </c>
      <c r="D9" s="22"/>
      <c r="E9" s="22"/>
      <c r="F9" s="22"/>
      <c r="G9" s="22"/>
      <c r="H9" s="22"/>
      <c r="I9" s="22"/>
      <c r="J9" s="22"/>
      <c r="K9" s="22"/>
      <c r="L9" s="22"/>
      <c r="M9" s="22"/>
      <c r="N9" s="22"/>
      <c r="O9" s="22"/>
      <c r="P9" s="22"/>
      <c r="Q9" s="22"/>
      <c r="R9" s="22"/>
      <c r="S9" s="22"/>
      <c r="T9" s="22"/>
    </row>
    <row r="10" spans="1:20">
      <c r="A10" s="2066"/>
      <c r="B10" s="24" t="s">
        <v>88</v>
      </c>
      <c r="C10" s="1074" t="s">
        <v>218</v>
      </c>
      <c r="D10" s="22"/>
      <c r="E10" s="22"/>
      <c r="F10" s="22"/>
      <c r="G10" s="22"/>
      <c r="H10" s="22"/>
      <c r="I10" s="22"/>
      <c r="J10" s="22"/>
      <c r="K10" s="22"/>
      <c r="L10" s="22"/>
      <c r="M10" s="22"/>
      <c r="N10" s="22"/>
      <c r="O10" s="22"/>
      <c r="P10" s="22"/>
      <c r="Q10" s="22"/>
      <c r="R10" s="22"/>
      <c r="S10" s="22"/>
      <c r="T10" s="22"/>
    </row>
    <row r="11" spans="1:20">
      <c r="A11" s="2066"/>
      <c r="B11" s="24" t="s">
        <v>89</v>
      </c>
      <c r="C11" s="1075" t="s">
        <v>90</v>
      </c>
      <c r="D11" s="22"/>
      <c r="E11" s="22"/>
      <c r="F11" s="22"/>
      <c r="G11" s="22"/>
      <c r="H11" s="22"/>
      <c r="I11" s="22"/>
      <c r="J11" s="22"/>
      <c r="K11" s="22"/>
      <c r="L11" s="22"/>
      <c r="M11" s="22"/>
      <c r="N11" s="22"/>
      <c r="O11" s="22"/>
      <c r="P11" s="22"/>
      <c r="Q11" s="22"/>
      <c r="R11" s="22"/>
      <c r="S11" s="22"/>
      <c r="T11" s="22"/>
    </row>
    <row r="12" spans="1:20">
      <c r="A12" s="2066"/>
      <c r="B12" s="24" t="s">
        <v>91</v>
      </c>
      <c r="C12" s="1129" t="s">
        <v>92</v>
      </c>
      <c r="D12" s="22"/>
      <c r="E12" s="22"/>
      <c r="F12" s="22"/>
      <c r="G12" s="22"/>
      <c r="H12" s="22"/>
      <c r="I12" s="22"/>
      <c r="J12" s="22"/>
      <c r="K12" s="22"/>
      <c r="L12" s="22"/>
      <c r="M12" s="22"/>
      <c r="N12" s="22"/>
      <c r="O12" s="22"/>
      <c r="P12" s="22"/>
      <c r="Q12" s="22"/>
      <c r="R12" s="22"/>
      <c r="S12" s="22"/>
      <c r="T12" s="22"/>
    </row>
    <row r="13" spans="1:20">
      <c r="A13" s="2066"/>
      <c r="B13" s="24" t="s">
        <v>93</v>
      </c>
      <c r="C13" s="1129" t="s">
        <v>92</v>
      </c>
      <c r="D13" s="22"/>
      <c r="E13" s="22"/>
      <c r="F13" s="22"/>
      <c r="G13" s="22"/>
      <c r="H13" s="22"/>
      <c r="I13" s="22"/>
      <c r="J13" s="22"/>
      <c r="K13" s="22"/>
      <c r="L13" s="22"/>
      <c r="M13" s="22"/>
      <c r="N13" s="22"/>
      <c r="O13" s="22"/>
      <c r="P13" s="22"/>
      <c r="Q13" s="22"/>
      <c r="R13" s="22"/>
      <c r="S13" s="22"/>
      <c r="T13" s="22"/>
    </row>
    <row r="14" spans="1:20">
      <c r="A14" s="2066"/>
      <c r="B14" s="24" t="s">
        <v>94</v>
      </c>
      <c r="C14" s="1129" t="s">
        <v>90</v>
      </c>
      <c r="D14" s="22"/>
      <c r="E14" s="22"/>
      <c r="F14" s="22"/>
      <c r="G14" s="22"/>
      <c r="H14" s="22"/>
      <c r="I14" s="22"/>
      <c r="J14" s="22"/>
      <c r="K14" s="22"/>
      <c r="L14" s="22"/>
      <c r="M14" s="22"/>
      <c r="N14" s="22"/>
      <c r="O14" s="22"/>
      <c r="P14" s="22"/>
      <c r="Q14" s="22"/>
      <c r="R14" s="22"/>
      <c r="S14" s="22"/>
      <c r="T14" s="22"/>
    </row>
    <row r="15" spans="1:20">
      <c r="A15" s="2066"/>
      <c r="B15" s="24" t="s">
        <v>95</v>
      </c>
      <c r="C15" s="1129" t="s">
        <v>213</v>
      </c>
      <c r="D15" s="22"/>
      <c r="E15" s="22"/>
      <c r="F15" s="22"/>
      <c r="G15" s="22"/>
      <c r="H15" s="22"/>
      <c r="I15" s="22"/>
      <c r="J15" s="22"/>
      <c r="K15" s="22"/>
      <c r="L15" s="22"/>
      <c r="M15" s="22"/>
      <c r="N15" s="22"/>
      <c r="O15" s="22"/>
      <c r="P15" s="22"/>
      <c r="Q15" s="22"/>
      <c r="R15" s="22"/>
      <c r="S15" s="22"/>
      <c r="T15" s="22"/>
    </row>
    <row r="16" spans="1:20">
      <c r="A16" s="2066"/>
      <c r="B16" s="24" t="s">
        <v>96</v>
      </c>
      <c r="C16" s="1129" t="s">
        <v>213</v>
      </c>
      <c r="D16" s="22"/>
      <c r="E16" s="22"/>
      <c r="F16" s="22"/>
      <c r="G16" s="22"/>
      <c r="H16" s="22"/>
      <c r="I16" s="22"/>
      <c r="J16" s="22"/>
      <c r="K16" s="22"/>
      <c r="L16" s="22"/>
      <c r="M16" s="22"/>
      <c r="N16" s="22"/>
      <c r="O16" s="22"/>
      <c r="P16" s="22"/>
      <c r="Q16" s="22"/>
      <c r="R16" s="22"/>
      <c r="S16" s="22"/>
      <c r="T16" s="22"/>
    </row>
    <row r="17" spans="1:20" ht="49.5">
      <c r="A17" s="2066"/>
      <c r="B17" s="24" t="s">
        <v>98</v>
      </c>
      <c r="C17" s="1129" t="s">
        <v>269</v>
      </c>
      <c r="D17" s="22"/>
      <c r="E17" s="22"/>
      <c r="F17" s="22"/>
      <c r="G17" s="22"/>
      <c r="H17" s="22"/>
      <c r="I17" s="22"/>
      <c r="J17" s="22"/>
      <c r="K17" s="22"/>
      <c r="L17" s="22"/>
      <c r="M17" s="22"/>
      <c r="N17" s="22"/>
      <c r="O17" s="22"/>
      <c r="P17" s="22"/>
      <c r="Q17" s="22"/>
      <c r="R17" s="22"/>
      <c r="S17" s="22"/>
      <c r="T17" s="22"/>
    </row>
    <row r="18" spans="1:20" ht="33">
      <c r="A18" s="2066"/>
      <c r="B18" s="5" t="s">
        <v>2592</v>
      </c>
      <c r="C18" s="1129" t="s">
        <v>334</v>
      </c>
      <c r="D18" s="22"/>
      <c r="E18" s="22"/>
      <c r="F18" s="22"/>
      <c r="G18" s="22"/>
      <c r="H18" s="22"/>
      <c r="I18" s="22"/>
      <c r="J18" s="22"/>
      <c r="K18" s="22"/>
      <c r="L18" s="22"/>
      <c r="M18" s="22"/>
      <c r="N18" s="22"/>
      <c r="O18" s="22"/>
      <c r="P18" s="22"/>
      <c r="Q18" s="22"/>
      <c r="R18" s="22"/>
      <c r="S18" s="22"/>
      <c r="T18" s="22"/>
    </row>
    <row r="19" spans="1:20">
      <c r="A19" s="2066"/>
      <c r="B19" s="24" t="s">
        <v>100</v>
      </c>
      <c r="C19" s="1129" t="s">
        <v>165</v>
      </c>
      <c r="D19" s="22"/>
      <c r="E19" s="22"/>
      <c r="F19" s="22"/>
      <c r="G19" s="22"/>
      <c r="H19" s="22"/>
      <c r="I19" s="22"/>
      <c r="J19" s="22"/>
      <c r="K19" s="22"/>
      <c r="L19" s="22"/>
      <c r="M19" s="22"/>
      <c r="N19" s="22"/>
      <c r="O19" s="22"/>
      <c r="P19" s="22"/>
      <c r="Q19" s="22"/>
      <c r="R19" s="22"/>
      <c r="S19" s="22"/>
      <c r="T19" s="22"/>
    </row>
    <row r="20" spans="1:20">
      <c r="A20" s="2066"/>
      <c r="B20" s="24" t="s">
        <v>335</v>
      </c>
      <c r="C20" s="1129" t="s">
        <v>90</v>
      </c>
      <c r="D20" s="22"/>
      <c r="E20" s="22"/>
      <c r="F20" s="22"/>
      <c r="G20" s="22"/>
      <c r="H20" s="22"/>
      <c r="I20" s="22"/>
      <c r="J20" s="22"/>
      <c r="K20" s="22"/>
      <c r="L20" s="22"/>
      <c r="M20" s="22"/>
      <c r="N20" s="22"/>
      <c r="O20" s="22"/>
      <c r="P20" s="22"/>
      <c r="Q20" s="22"/>
      <c r="R20" s="22"/>
      <c r="S20" s="22"/>
      <c r="T20" s="22"/>
    </row>
    <row r="21" spans="1:20">
      <c r="A21" s="2066"/>
      <c r="B21" s="24" t="s">
        <v>102</v>
      </c>
      <c r="C21" s="1129" t="s">
        <v>213</v>
      </c>
      <c r="D21" s="22"/>
      <c r="E21" s="22"/>
      <c r="F21" s="22"/>
      <c r="G21" s="22"/>
      <c r="H21" s="22"/>
      <c r="I21" s="22"/>
      <c r="J21" s="22"/>
      <c r="K21" s="22"/>
      <c r="L21" s="22"/>
      <c r="M21" s="22"/>
      <c r="N21" s="22"/>
      <c r="O21" s="22"/>
      <c r="P21" s="22"/>
      <c r="Q21" s="22"/>
      <c r="R21" s="22"/>
      <c r="S21" s="22"/>
      <c r="T21" s="22"/>
    </row>
    <row r="22" spans="1:20">
      <c r="A22" s="2066"/>
      <c r="B22" s="24" t="s">
        <v>103</v>
      </c>
      <c r="C22" s="1129" t="s">
        <v>165</v>
      </c>
      <c r="D22" s="22"/>
      <c r="E22" s="22"/>
      <c r="F22" s="22"/>
      <c r="G22" s="22"/>
      <c r="H22" s="22"/>
      <c r="I22" s="22"/>
      <c r="J22" s="22"/>
      <c r="K22" s="22"/>
      <c r="L22" s="22"/>
      <c r="M22" s="22"/>
      <c r="N22" s="22"/>
      <c r="O22" s="22"/>
      <c r="P22" s="22"/>
      <c r="Q22" s="22"/>
      <c r="R22" s="22"/>
      <c r="S22" s="22"/>
      <c r="T22" s="22"/>
    </row>
    <row r="23" spans="1:20">
      <c r="A23" s="2066"/>
      <c r="B23" s="24" t="s">
        <v>104</v>
      </c>
      <c r="C23" s="1129" t="s">
        <v>213</v>
      </c>
      <c r="D23" s="22"/>
      <c r="E23" s="22"/>
      <c r="F23" s="22"/>
      <c r="G23" s="22"/>
      <c r="H23" s="22"/>
      <c r="I23" s="22"/>
      <c r="J23" s="22"/>
      <c r="K23" s="22"/>
      <c r="L23" s="22"/>
      <c r="M23" s="22"/>
      <c r="N23" s="22"/>
      <c r="O23" s="22"/>
      <c r="P23" s="22"/>
      <c r="Q23" s="22"/>
      <c r="R23" s="22"/>
      <c r="S23" s="22"/>
      <c r="T23" s="22"/>
    </row>
    <row r="24" spans="1:20">
      <c r="A24" s="2066"/>
      <c r="B24" s="24" t="s">
        <v>105</v>
      </c>
      <c r="C24" s="1129" t="s">
        <v>213</v>
      </c>
      <c r="D24" s="22"/>
      <c r="E24" s="22"/>
      <c r="F24" s="22"/>
      <c r="G24" s="22"/>
      <c r="H24" s="22"/>
      <c r="I24" s="22"/>
      <c r="J24" s="22"/>
      <c r="K24" s="22"/>
      <c r="L24" s="22"/>
      <c r="M24" s="22"/>
      <c r="N24" s="22"/>
      <c r="O24" s="22"/>
      <c r="P24" s="22"/>
      <c r="Q24" s="22"/>
      <c r="R24" s="22"/>
      <c r="S24" s="22"/>
      <c r="T24" s="22"/>
    </row>
    <row r="25" spans="1:20">
      <c r="A25" s="2066"/>
      <c r="B25" s="24" t="s">
        <v>106</v>
      </c>
      <c r="C25" s="1129" t="s">
        <v>107</v>
      </c>
      <c r="D25" s="22"/>
      <c r="E25" s="22"/>
      <c r="F25" s="22"/>
      <c r="G25" s="22"/>
      <c r="H25" s="22"/>
      <c r="I25" s="22"/>
      <c r="J25" s="22"/>
      <c r="K25" s="22"/>
      <c r="L25" s="22"/>
      <c r="M25" s="22"/>
      <c r="N25" s="22"/>
      <c r="O25" s="22"/>
      <c r="P25" s="22"/>
      <c r="Q25" s="22"/>
      <c r="R25" s="22"/>
      <c r="S25" s="22"/>
      <c r="T25" s="22"/>
    </row>
    <row r="26" spans="1:20">
      <c r="A26" s="2066"/>
      <c r="B26" s="24" t="s">
        <v>108</v>
      </c>
      <c r="C26" s="1129" t="s">
        <v>213</v>
      </c>
      <c r="D26" s="22"/>
      <c r="E26" s="22"/>
      <c r="F26" s="22"/>
      <c r="G26" s="22"/>
      <c r="H26" s="22"/>
      <c r="I26" s="22"/>
      <c r="J26" s="22"/>
      <c r="K26" s="22"/>
      <c r="L26" s="22"/>
      <c r="M26" s="22"/>
      <c r="N26" s="22"/>
      <c r="O26" s="22"/>
      <c r="P26" s="22"/>
      <c r="Q26" s="22"/>
      <c r="R26" s="22"/>
      <c r="S26" s="22"/>
      <c r="T26" s="22"/>
    </row>
    <row r="27" spans="1:20">
      <c r="A27" s="2066"/>
      <c r="B27" s="24" t="s">
        <v>109</v>
      </c>
      <c r="C27" s="1129" t="s">
        <v>236</v>
      </c>
      <c r="D27" s="22"/>
      <c r="E27" s="22"/>
      <c r="F27" s="22"/>
      <c r="G27" s="22"/>
      <c r="H27" s="22"/>
      <c r="I27" s="22"/>
      <c r="J27" s="22"/>
      <c r="K27" s="22"/>
      <c r="L27" s="22"/>
      <c r="M27" s="22"/>
      <c r="N27" s="22"/>
      <c r="O27" s="22"/>
      <c r="P27" s="22"/>
      <c r="Q27" s="22"/>
      <c r="R27" s="22"/>
      <c r="S27" s="22"/>
      <c r="T27" s="22"/>
    </row>
    <row r="28" spans="1:20">
      <c r="A28" s="2066"/>
      <c r="B28" s="24" t="s">
        <v>110</v>
      </c>
      <c r="C28" s="1129" t="s">
        <v>111</v>
      </c>
      <c r="D28" s="22"/>
      <c r="E28" s="22"/>
      <c r="F28" s="22"/>
      <c r="G28" s="22"/>
      <c r="H28" s="22"/>
      <c r="I28" s="22"/>
      <c r="J28" s="22"/>
      <c r="K28" s="22"/>
      <c r="L28" s="22"/>
      <c r="M28" s="22"/>
      <c r="N28" s="22"/>
      <c r="O28" s="22"/>
      <c r="P28" s="22"/>
      <c r="Q28" s="22"/>
      <c r="R28" s="22"/>
      <c r="S28" s="22"/>
      <c r="T28" s="22"/>
    </row>
    <row r="29" spans="1:20" ht="33">
      <c r="A29" s="2066"/>
      <c r="B29" s="24" t="s">
        <v>112</v>
      </c>
      <c r="C29" s="1129" t="s">
        <v>1410</v>
      </c>
      <c r="D29" s="22"/>
      <c r="E29" s="22"/>
      <c r="F29" s="22"/>
      <c r="G29" s="22"/>
      <c r="H29" s="22"/>
      <c r="I29" s="22"/>
      <c r="J29" s="22"/>
      <c r="K29" s="22"/>
      <c r="L29" s="22"/>
      <c r="M29" s="22"/>
      <c r="N29" s="22"/>
      <c r="O29" s="22"/>
      <c r="P29" s="22"/>
      <c r="Q29" s="22"/>
      <c r="R29" s="22"/>
      <c r="S29" s="22"/>
      <c r="T29" s="22"/>
    </row>
    <row r="30" spans="1:20" ht="33">
      <c r="A30" s="2066"/>
      <c r="B30" s="24" t="s">
        <v>114</v>
      </c>
      <c r="C30" s="1129" t="s">
        <v>403</v>
      </c>
      <c r="D30" s="22"/>
      <c r="E30" s="22"/>
      <c r="F30" s="22"/>
      <c r="G30" s="22"/>
      <c r="H30" s="22"/>
      <c r="I30" s="22"/>
      <c r="J30" s="22"/>
      <c r="K30" s="22"/>
      <c r="L30" s="22"/>
      <c r="M30" s="22"/>
      <c r="N30" s="22"/>
      <c r="O30" s="22"/>
      <c r="P30" s="22"/>
      <c r="Q30" s="22"/>
      <c r="R30" s="22"/>
      <c r="S30" s="22"/>
      <c r="T30" s="22"/>
    </row>
    <row r="31" spans="1:20" ht="99">
      <c r="A31" s="2066"/>
      <c r="B31" s="24" t="s">
        <v>115</v>
      </c>
      <c r="C31" s="1130" t="s">
        <v>1230</v>
      </c>
      <c r="D31" s="22"/>
      <c r="E31" s="22"/>
      <c r="F31" s="22"/>
      <c r="G31" s="22"/>
      <c r="H31" s="22"/>
      <c r="I31" s="22"/>
      <c r="J31" s="22"/>
      <c r="K31" s="22"/>
      <c r="L31" s="22"/>
      <c r="M31" s="22"/>
      <c r="N31" s="22"/>
      <c r="O31" s="22"/>
      <c r="P31" s="22"/>
      <c r="Q31" s="22"/>
      <c r="R31" s="22"/>
      <c r="S31" s="22"/>
      <c r="T31" s="22"/>
    </row>
    <row r="32" spans="1:20" ht="33.5" thickBot="1">
      <c r="A32" s="2067"/>
      <c r="B32" s="29" t="s">
        <v>116</v>
      </c>
      <c r="C32" s="1131" t="s">
        <v>213</v>
      </c>
      <c r="D32" s="22"/>
      <c r="E32" s="22"/>
      <c r="F32" s="22"/>
      <c r="G32" s="22"/>
      <c r="H32" s="22"/>
      <c r="I32" s="22"/>
      <c r="J32" s="22"/>
      <c r="K32" s="22"/>
      <c r="L32" s="22"/>
      <c r="M32" s="22"/>
      <c r="N32" s="22"/>
      <c r="O32" s="22"/>
      <c r="P32" s="22"/>
      <c r="Q32" s="22"/>
      <c r="R32" s="22"/>
      <c r="S32" s="22"/>
      <c r="T32" s="22"/>
    </row>
    <row r="33" spans="1:20" ht="66">
      <c r="A33" s="1973" t="s">
        <v>117</v>
      </c>
      <c r="B33" s="31" t="s">
        <v>118</v>
      </c>
      <c r="C33" s="1132" t="s">
        <v>1411</v>
      </c>
      <c r="D33" s="22"/>
      <c r="E33" s="22"/>
      <c r="F33" s="22"/>
      <c r="G33" s="22"/>
      <c r="H33" s="22"/>
      <c r="I33" s="22"/>
      <c r="J33" s="22"/>
      <c r="K33" s="22"/>
      <c r="L33" s="22"/>
      <c r="M33" s="22"/>
      <c r="N33" s="22"/>
      <c r="O33" s="22"/>
      <c r="P33" s="22"/>
      <c r="Q33" s="22"/>
      <c r="R33" s="22"/>
      <c r="S33" s="22"/>
      <c r="T33" s="22"/>
    </row>
    <row r="34" spans="1:20">
      <c r="A34" s="2059"/>
      <c r="B34" s="24" t="s">
        <v>119</v>
      </c>
      <c r="C34" s="1130" t="s">
        <v>1412</v>
      </c>
      <c r="D34" s="22"/>
      <c r="E34" s="22"/>
      <c r="F34" s="22"/>
      <c r="G34" s="22"/>
      <c r="H34" s="22"/>
      <c r="I34" s="22"/>
      <c r="J34" s="22"/>
      <c r="K34" s="22"/>
      <c r="L34" s="22"/>
      <c r="M34" s="22"/>
      <c r="N34" s="22"/>
      <c r="O34" s="22"/>
      <c r="P34" s="22"/>
      <c r="Q34" s="22"/>
      <c r="R34" s="22"/>
      <c r="S34" s="22"/>
      <c r="T34" s="22"/>
    </row>
    <row r="35" spans="1:20">
      <c r="A35" s="2059"/>
      <c r="B35" s="24" t="s">
        <v>120</v>
      </c>
      <c r="C35" s="1130" t="s">
        <v>121</v>
      </c>
      <c r="D35" s="22"/>
      <c r="E35" s="22"/>
      <c r="F35" s="22"/>
      <c r="G35" s="22"/>
      <c r="H35" s="22"/>
      <c r="I35" s="22"/>
      <c r="J35" s="22"/>
      <c r="K35" s="22"/>
      <c r="L35" s="22"/>
      <c r="M35" s="22"/>
      <c r="N35" s="22"/>
      <c r="O35" s="22"/>
      <c r="P35" s="22"/>
      <c r="Q35" s="22"/>
      <c r="R35" s="22"/>
      <c r="S35" s="22"/>
      <c r="T35" s="22"/>
    </row>
    <row r="36" spans="1:20">
      <c r="A36" s="2059"/>
      <c r="B36" s="24" t="s">
        <v>122</v>
      </c>
      <c r="C36" s="1130" t="s">
        <v>213</v>
      </c>
      <c r="D36" s="22"/>
      <c r="E36" s="22"/>
      <c r="F36" s="22"/>
      <c r="G36" s="22"/>
      <c r="H36" s="22"/>
      <c r="I36" s="22"/>
      <c r="J36" s="22"/>
      <c r="K36" s="22"/>
      <c r="L36" s="22"/>
      <c r="M36" s="22"/>
      <c r="N36" s="22"/>
      <c r="O36" s="22"/>
      <c r="P36" s="22"/>
      <c r="Q36" s="22"/>
      <c r="R36" s="22"/>
      <c r="S36" s="22"/>
      <c r="T36" s="22"/>
    </row>
    <row r="37" spans="1:20">
      <c r="A37" s="2059"/>
      <c r="B37" s="24" t="s">
        <v>123</v>
      </c>
      <c r="C37" s="1130" t="s">
        <v>165</v>
      </c>
      <c r="D37" s="22"/>
      <c r="E37" s="22"/>
      <c r="F37" s="22"/>
      <c r="G37" s="22"/>
      <c r="H37" s="22"/>
      <c r="I37" s="22"/>
      <c r="J37" s="22"/>
      <c r="K37" s="22"/>
      <c r="L37" s="22"/>
      <c r="M37" s="22"/>
      <c r="N37" s="22"/>
      <c r="O37" s="22"/>
      <c r="P37" s="22"/>
      <c r="Q37" s="22"/>
      <c r="R37" s="22"/>
      <c r="S37" s="22"/>
      <c r="T37" s="22"/>
    </row>
    <row r="38" spans="1:20" ht="18.5" thickBot="1">
      <c r="A38" s="2060"/>
      <c r="B38" s="33" t="s">
        <v>124</v>
      </c>
      <c r="C38" s="1133" t="s">
        <v>92</v>
      </c>
      <c r="D38" s="22"/>
      <c r="E38" s="22"/>
      <c r="F38" s="22"/>
      <c r="G38" s="22"/>
      <c r="H38" s="22"/>
      <c r="I38" s="22"/>
      <c r="J38" s="22"/>
      <c r="K38" s="22"/>
      <c r="L38" s="22"/>
      <c r="M38" s="22"/>
      <c r="N38" s="22"/>
      <c r="O38" s="22"/>
      <c r="P38" s="22"/>
      <c r="Q38" s="22"/>
      <c r="R38" s="22"/>
      <c r="S38" s="22"/>
      <c r="T38" s="22"/>
    </row>
    <row r="39" spans="1:20">
      <c r="A39" s="1973" t="s">
        <v>125</v>
      </c>
      <c r="B39" s="31" t="s">
        <v>126</v>
      </c>
      <c r="C39" s="1132" t="s">
        <v>90</v>
      </c>
      <c r="D39" s="22"/>
      <c r="E39" s="22"/>
      <c r="F39" s="22"/>
      <c r="G39" s="22"/>
      <c r="H39" s="22"/>
      <c r="I39" s="22"/>
      <c r="J39" s="22"/>
      <c r="K39" s="22"/>
      <c r="L39" s="22"/>
      <c r="M39" s="22"/>
      <c r="N39" s="22"/>
      <c r="O39" s="22"/>
      <c r="P39" s="22"/>
      <c r="Q39" s="22"/>
      <c r="R39" s="22"/>
      <c r="S39" s="22"/>
      <c r="T39" s="22"/>
    </row>
    <row r="40" spans="1:20">
      <c r="A40" s="2059"/>
      <c r="B40" s="24" t="s">
        <v>127</v>
      </c>
      <c r="C40" s="1130" t="s">
        <v>165</v>
      </c>
      <c r="D40" s="22"/>
      <c r="E40" s="22"/>
      <c r="F40" s="22"/>
      <c r="G40" s="22"/>
      <c r="H40" s="22"/>
      <c r="I40" s="22"/>
      <c r="J40" s="22"/>
      <c r="K40" s="22"/>
      <c r="L40" s="22"/>
      <c r="M40" s="22"/>
      <c r="N40" s="22"/>
      <c r="O40" s="22"/>
      <c r="P40" s="22"/>
      <c r="Q40" s="22"/>
      <c r="R40" s="22"/>
      <c r="S40" s="22"/>
      <c r="T40" s="22"/>
    </row>
    <row r="41" spans="1:20">
      <c r="A41" s="2059"/>
      <c r="B41" s="24" t="s">
        <v>128</v>
      </c>
      <c r="C41" s="1130" t="s">
        <v>165</v>
      </c>
      <c r="D41" s="22"/>
      <c r="E41" s="22"/>
      <c r="F41" s="22"/>
      <c r="G41" s="22"/>
      <c r="H41" s="22"/>
      <c r="I41" s="22"/>
      <c r="J41" s="22"/>
      <c r="K41" s="22"/>
      <c r="L41" s="22"/>
      <c r="M41" s="22"/>
      <c r="N41" s="22"/>
      <c r="O41" s="22"/>
      <c r="P41" s="22"/>
      <c r="Q41" s="22"/>
      <c r="R41" s="22"/>
      <c r="S41" s="22"/>
      <c r="T41" s="22"/>
    </row>
    <row r="42" spans="1:20">
      <c r="A42" s="2059"/>
      <c r="B42" s="24" t="s">
        <v>129</v>
      </c>
      <c r="C42" s="1130" t="s">
        <v>165</v>
      </c>
      <c r="D42" s="22"/>
      <c r="E42" s="22"/>
      <c r="F42" s="22"/>
      <c r="G42" s="22"/>
      <c r="H42" s="22"/>
      <c r="I42" s="22"/>
      <c r="J42" s="22"/>
      <c r="K42" s="22"/>
      <c r="L42" s="22"/>
      <c r="M42" s="22"/>
      <c r="N42" s="22"/>
      <c r="O42" s="22"/>
      <c r="P42" s="22"/>
      <c r="Q42" s="22"/>
      <c r="R42" s="22"/>
      <c r="S42" s="22"/>
      <c r="T42" s="22"/>
    </row>
    <row r="43" spans="1:20">
      <c r="A43" s="2059"/>
      <c r="B43" s="24" t="s">
        <v>130</v>
      </c>
      <c r="C43" s="1130" t="s">
        <v>165</v>
      </c>
      <c r="D43" s="22"/>
      <c r="E43" s="22"/>
      <c r="F43" s="22"/>
      <c r="G43" s="22"/>
      <c r="H43" s="22"/>
      <c r="I43" s="22"/>
      <c r="J43" s="22"/>
      <c r="K43" s="22"/>
      <c r="L43" s="22"/>
      <c r="M43" s="22"/>
      <c r="N43" s="22"/>
      <c r="O43" s="22"/>
      <c r="P43" s="22"/>
      <c r="Q43" s="22"/>
      <c r="R43" s="22"/>
      <c r="S43" s="22"/>
      <c r="T43" s="22"/>
    </row>
    <row r="44" spans="1:20" ht="18.5" thickBot="1">
      <c r="A44" s="2060"/>
      <c r="B44" s="33" t="s">
        <v>131</v>
      </c>
      <c r="C44" s="1133" t="s">
        <v>165</v>
      </c>
      <c r="D44" s="22"/>
      <c r="E44" s="22"/>
      <c r="F44" s="22"/>
      <c r="G44" s="22"/>
      <c r="H44" s="22"/>
      <c r="I44" s="22"/>
      <c r="J44" s="22"/>
      <c r="K44" s="22"/>
      <c r="L44" s="22"/>
      <c r="M44" s="22"/>
      <c r="N44" s="22"/>
      <c r="O44" s="22"/>
      <c r="P44" s="22"/>
      <c r="Q44" s="22"/>
      <c r="R44" s="22"/>
      <c r="S44" s="22"/>
      <c r="T44" s="22"/>
    </row>
    <row r="45" spans="1:20">
      <c r="A45" s="1973" t="s">
        <v>132</v>
      </c>
      <c r="B45" s="31" t="s">
        <v>133</v>
      </c>
      <c r="C45" s="1132" t="s">
        <v>90</v>
      </c>
      <c r="D45" s="22"/>
      <c r="E45" s="22"/>
      <c r="F45" s="22"/>
      <c r="G45" s="22"/>
      <c r="H45" s="22"/>
      <c r="I45" s="22"/>
      <c r="J45" s="22"/>
      <c r="K45" s="22"/>
      <c r="L45" s="22"/>
      <c r="M45" s="22"/>
      <c r="N45" s="22"/>
      <c r="O45" s="22"/>
      <c r="P45" s="22"/>
      <c r="Q45" s="22"/>
      <c r="R45" s="22"/>
      <c r="S45" s="22"/>
      <c r="T45" s="22"/>
    </row>
    <row r="46" spans="1:20">
      <c r="A46" s="2059"/>
      <c r="B46" s="24" t="s">
        <v>135</v>
      </c>
      <c r="C46" s="1130" t="s">
        <v>165</v>
      </c>
      <c r="D46" s="22"/>
      <c r="E46" s="22"/>
      <c r="F46" s="22"/>
      <c r="G46" s="22"/>
      <c r="H46" s="22"/>
      <c r="I46" s="22"/>
      <c r="J46" s="22"/>
      <c r="K46" s="22"/>
      <c r="L46" s="22"/>
      <c r="M46" s="22"/>
      <c r="N46" s="22"/>
      <c r="O46" s="22"/>
      <c r="P46" s="22"/>
      <c r="Q46" s="22"/>
      <c r="R46" s="22"/>
      <c r="S46" s="22"/>
      <c r="T46" s="22"/>
    </row>
    <row r="47" spans="1:20" ht="18.5" thickBot="1">
      <c r="A47" s="2060"/>
      <c r="B47" s="33" t="s">
        <v>136</v>
      </c>
      <c r="C47" s="1133" t="s">
        <v>165</v>
      </c>
      <c r="D47" s="22"/>
      <c r="E47" s="22"/>
      <c r="F47" s="22"/>
      <c r="G47" s="22"/>
      <c r="H47" s="22"/>
      <c r="I47" s="22"/>
      <c r="J47" s="22"/>
      <c r="K47" s="22"/>
      <c r="L47" s="22"/>
      <c r="M47" s="22"/>
      <c r="N47" s="22"/>
      <c r="O47" s="22"/>
      <c r="P47" s="22"/>
      <c r="Q47" s="22"/>
      <c r="R47" s="22"/>
      <c r="S47" s="22"/>
      <c r="T47" s="22"/>
    </row>
    <row r="48" spans="1:20">
      <c r="A48" s="2068" t="s">
        <v>137</v>
      </c>
      <c r="B48" s="35" t="s">
        <v>138</v>
      </c>
      <c r="C48" s="1134" t="s">
        <v>213</v>
      </c>
      <c r="D48" s="22"/>
      <c r="E48" s="22"/>
      <c r="F48" s="22"/>
      <c r="G48" s="22"/>
      <c r="H48" s="22"/>
      <c r="I48" s="22"/>
      <c r="J48" s="22"/>
      <c r="K48" s="22"/>
      <c r="L48" s="22"/>
      <c r="M48" s="22"/>
      <c r="N48" s="22"/>
      <c r="O48" s="22"/>
      <c r="P48" s="22"/>
      <c r="Q48" s="22"/>
      <c r="R48" s="22"/>
      <c r="S48" s="22"/>
      <c r="T48" s="22"/>
    </row>
    <row r="49" spans="1:20">
      <c r="A49" s="1980"/>
      <c r="B49" s="24" t="s">
        <v>139</v>
      </c>
      <c r="C49" s="1130" t="s">
        <v>262</v>
      </c>
      <c r="D49" s="22"/>
      <c r="E49" s="22"/>
      <c r="F49" s="22"/>
      <c r="G49" s="22"/>
      <c r="H49" s="22"/>
      <c r="I49" s="22"/>
      <c r="J49" s="22"/>
      <c r="K49" s="22"/>
      <c r="L49" s="22"/>
      <c r="M49" s="22"/>
      <c r="N49" s="22"/>
      <c r="O49" s="22"/>
      <c r="P49" s="22"/>
      <c r="Q49" s="22"/>
      <c r="R49" s="22"/>
      <c r="S49" s="22"/>
      <c r="T49" s="22"/>
    </row>
    <row r="50" spans="1:20">
      <c r="A50" s="1980"/>
      <c r="B50" s="24" t="s">
        <v>140</v>
      </c>
      <c r="C50" s="1130" t="s">
        <v>165</v>
      </c>
      <c r="D50" s="22"/>
      <c r="E50" s="22"/>
      <c r="F50" s="22"/>
      <c r="G50" s="22"/>
      <c r="H50" s="22"/>
      <c r="I50" s="22"/>
      <c r="J50" s="22"/>
      <c r="K50" s="22"/>
      <c r="L50" s="22"/>
      <c r="M50" s="22"/>
      <c r="N50" s="22"/>
      <c r="O50" s="22"/>
      <c r="P50" s="22"/>
      <c r="Q50" s="22"/>
      <c r="R50" s="22"/>
      <c r="S50" s="22"/>
      <c r="T50" s="22"/>
    </row>
    <row r="51" spans="1:20">
      <c r="A51" s="1980"/>
      <c r="B51" s="24" t="s">
        <v>141</v>
      </c>
      <c r="C51" s="1130" t="s">
        <v>165</v>
      </c>
      <c r="D51" s="22"/>
      <c r="E51" s="22"/>
      <c r="F51" s="22"/>
      <c r="G51" s="22"/>
      <c r="H51" s="22"/>
      <c r="I51" s="22"/>
      <c r="J51" s="22"/>
      <c r="K51" s="22"/>
      <c r="L51" s="22"/>
      <c r="M51" s="22"/>
      <c r="N51" s="22"/>
      <c r="O51" s="22"/>
      <c r="P51" s="22"/>
      <c r="Q51" s="22"/>
      <c r="R51" s="22"/>
      <c r="S51" s="22"/>
      <c r="T51" s="22"/>
    </row>
    <row r="52" spans="1:20" ht="33">
      <c r="A52" s="1980"/>
      <c r="B52" s="24" t="s">
        <v>142</v>
      </c>
      <c r="C52" s="1130" t="s">
        <v>266</v>
      </c>
      <c r="D52" s="22"/>
      <c r="E52" s="22"/>
      <c r="F52" s="22"/>
      <c r="G52" s="22"/>
      <c r="H52" s="22"/>
      <c r="I52" s="22"/>
      <c r="J52" s="22"/>
      <c r="K52" s="22"/>
      <c r="L52" s="22"/>
      <c r="M52" s="22"/>
      <c r="N52" s="22"/>
      <c r="O52" s="22"/>
      <c r="P52" s="22"/>
      <c r="Q52" s="22"/>
      <c r="R52" s="22"/>
      <c r="S52" s="22"/>
      <c r="T52" s="22"/>
    </row>
    <row r="53" spans="1:20" ht="99">
      <c r="A53" s="1980"/>
      <c r="B53" s="24" t="s">
        <v>336</v>
      </c>
      <c r="C53" s="1130" t="s">
        <v>1413</v>
      </c>
      <c r="D53" s="22"/>
      <c r="E53" s="22"/>
      <c r="F53" s="22"/>
      <c r="G53" s="22"/>
      <c r="H53" s="22"/>
      <c r="I53" s="22"/>
      <c r="J53" s="22"/>
      <c r="K53" s="22"/>
      <c r="L53" s="22"/>
      <c r="M53" s="22"/>
      <c r="N53" s="22"/>
      <c r="O53" s="22"/>
      <c r="P53" s="22"/>
      <c r="Q53" s="22"/>
      <c r="R53" s="22"/>
      <c r="S53" s="22"/>
      <c r="T53" s="22"/>
    </row>
    <row r="54" spans="1:20" ht="49.5">
      <c r="A54" s="1980"/>
      <c r="B54" s="24" t="s">
        <v>144</v>
      </c>
      <c r="C54" s="1130" t="s">
        <v>269</v>
      </c>
      <c r="D54" s="22"/>
      <c r="E54" s="22"/>
      <c r="F54" s="22"/>
      <c r="G54" s="22"/>
      <c r="H54" s="22"/>
      <c r="I54" s="22"/>
      <c r="J54" s="22"/>
      <c r="K54" s="22"/>
      <c r="L54" s="22"/>
      <c r="M54" s="22"/>
      <c r="N54" s="22"/>
      <c r="O54" s="22"/>
      <c r="P54" s="22"/>
      <c r="Q54" s="22"/>
      <c r="R54" s="22"/>
      <c r="S54" s="22"/>
      <c r="T54" s="22"/>
    </row>
    <row r="55" spans="1:20">
      <c r="A55" s="1980"/>
      <c r="B55" s="24" t="s">
        <v>145</v>
      </c>
      <c r="C55" s="1130" t="s">
        <v>1414</v>
      </c>
      <c r="D55" s="22"/>
      <c r="E55" s="22"/>
      <c r="F55" s="22"/>
      <c r="G55" s="22"/>
      <c r="H55" s="22"/>
      <c r="I55" s="22"/>
      <c r="J55" s="22"/>
      <c r="K55" s="22"/>
      <c r="L55" s="22"/>
      <c r="M55" s="22"/>
      <c r="N55" s="22"/>
      <c r="O55" s="22"/>
      <c r="P55" s="22"/>
      <c r="Q55" s="22"/>
      <c r="R55" s="22"/>
      <c r="S55" s="22"/>
      <c r="T55" s="22"/>
    </row>
    <row r="56" spans="1:20">
      <c r="A56" s="1980"/>
      <c r="B56" s="24" t="s">
        <v>146</v>
      </c>
      <c r="C56" s="1130" t="s">
        <v>272</v>
      </c>
      <c r="D56" s="22"/>
      <c r="E56" s="22"/>
      <c r="F56" s="22"/>
      <c r="G56" s="22"/>
      <c r="H56" s="22"/>
      <c r="I56" s="22"/>
      <c r="J56" s="22"/>
      <c r="K56" s="22"/>
      <c r="L56" s="22"/>
      <c r="M56" s="22"/>
      <c r="N56" s="22"/>
      <c r="O56" s="22"/>
      <c r="P56" s="22"/>
      <c r="Q56" s="22"/>
      <c r="R56" s="22"/>
      <c r="S56" s="22"/>
      <c r="T56" s="22"/>
    </row>
    <row r="57" spans="1:20">
      <c r="A57" s="1980"/>
      <c r="B57" s="24" t="s">
        <v>147</v>
      </c>
      <c r="C57" s="1130" t="s">
        <v>274</v>
      </c>
      <c r="D57" s="22"/>
      <c r="E57" s="22"/>
      <c r="F57" s="22"/>
      <c r="G57" s="22"/>
      <c r="H57" s="22"/>
      <c r="I57" s="22"/>
      <c r="J57" s="22"/>
      <c r="K57" s="22"/>
      <c r="L57" s="22"/>
      <c r="M57" s="22"/>
      <c r="N57" s="22"/>
      <c r="O57" s="22"/>
      <c r="P57" s="22"/>
      <c r="Q57" s="22"/>
      <c r="R57" s="22"/>
      <c r="S57" s="22"/>
      <c r="T57" s="22"/>
    </row>
    <row r="58" spans="1:20" ht="33">
      <c r="A58" s="1980"/>
      <c r="B58" s="24" t="s">
        <v>149</v>
      </c>
      <c r="C58" s="1140" t="s">
        <v>276</v>
      </c>
      <c r="D58" s="22"/>
      <c r="E58" s="22"/>
      <c r="F58" s="22"/>
      <c r="G58" s="22"/>
      <c r="H58" s="22"/>
      <c r="I58" s="22"/>
      <c r="J58" s="22"/>
      <c r="K58" s="22"/>
      <c r="L58" s="22"/>
      <c r="M58" s="22"/>
      <c r="N58" s="22"/>
      <c r="O58" s="22"/>
      <c r="P58" s="22"/>
      <c r="Q58" s="22"/>
      <c r="R58" s="22"/>
      <c r="S58" s="22"/>
      <c r="T58" s="22"/>
    </row>
    <row r="59" spans="1:20">
      <c r="A59" s="1980"/>
      <c r="B59" s="24" t="s">
        <v>150</v>
      </c>
      <c r="C59" s="1139" t="s">
        <v>3043</v>
      </c>
      <c r="D59" s="22"/>
      <c r="E59" s="22"/>
      <c r="F59" s="22"/>
      <c r="G59" s="22"/>
      <c r="H59" s="22"/>
      <c r="I59" s="22"/>
      <c r="J59" s="22"/>
      <c r="K59" s="22"/>
      <c r="L59" s="22"/>
      <c r="M59" s="22"/>
      <c r="N59" s="22"/>
      <c r="O59" s="22"/>
      <c r="P59" s="22"/>
      <c r="Q59" s="22"/>
      <c r="R59" s="22"/>
      <c r="S59" s="22"/>
      <c r="T59" s="22"/>
    </row>
    <row r="60" spans="1:20" ht="132">
      <c r="A60" s="1980"/>
      <c r="B60" s="24" t="s">
        <v>151</v>
      </c>
      <c r="C60" s="1078" t="s">
        <v>3044</v>
      </c>
      <c r="D60" s="22"/>
      <c r="E60" s="22"/>
      <c r="F60" s="22"/>
      <c r="G60" s="22"/>
      <c r="H60" s="22"/>
      <c r="I60" s="22"/>
      <c r="J60" s="22"/>
      <c r="K60" s="22"/>
      <c r="L60" s="22"/>
      <c r="M60" s="22"/>
      <c r="N60" s="22"/>
      <c r="O60" s="22"/>
      <c r="P60" s="22"/>
      <c r="Q60" s="22"/>
      <c r="R60" s="22"/>
      <c r="S60" s="22"/>
      <c r="T60" s="22"/>
    </row>
    <row r="61" spans="1:20" ht="132">
      <c r="A61" s="1980"/>
      <c r="B61" s="24" t="s">
        <v>152</v>
      </c>
      <c r="C61" s="1075" t="s">
        <v>3045</v>
      </c>
      <c r="D61" s="22"/>
      <c r="E61" s="22"/>
      <c r="F61" s="22"/>
      <c r="G61" s="22"/>
      <c r="H61" s="22"/>
      <c r="I61" s="22"/>
      <c r="J61" s="22"/>
      <c r="K61" s="22"/>
      <c r="L61" s="22"/>
      <c r="M61" s="22"/>
      <c r="N61" s="22"/>
      <c r="O61" s="22"/>
      <c r="P61" s="22"/>
      <c r="Q61" s="22"/>
      <c r="R61" s="22"/>
      <c r="S61" s="22"/>
      <c r="T61" s="22"/>
    </row>
    <row r="62" spans="1:20" ht="33">
      <c r="A62" s="1980"/>
      <c r="B62" s="24" t="s">
        <v>153</v>
      </c>
      <c r="C62" s="1130" t="s">
        <v>337</v>
      </c>
      <c r="D62" s="22"/>
      <c r="E62" s="22"/>
      <c r="F62" s="22"/>
      <c r="G62" s="22"/>
      <c r="H62" s="22"/>
      <c r="I62" s="22"/>
      <c r="J62" s="22"/>
      <c r="K62" s="22"/>
      <c r="L62" s="22"/>
      <c r="M62" s="22"/>
      <c r="N62" s="22"/>
      <c r="O62" s="22"/>
      <c r="P62" s="22"/>
      <c r="Q62" s="22"/>
      <c r="R62" s="22"/>
      <c r="S62" s="22"/>
      <c r="T62" s="22"/>
    </row>
    <row r="63" spans="1:20">
      <c r="A63" s="1980"/>
      <c r="B63" s="24" t="s">
        <v>154</v>
      </c>
      <c r="C63" s="1130" t="s">
        <v>213</v>
      </c>
      <c r="D63" s="22"/>
      <c r="E63" s="22"/>
      <c r="F63" s="22"/>
      <c r="G63" s="22"/>
      <c r="H63" s="22"/>
      <c r="I63" s="22"/>
      <c r="J63" s="22"/>
      <c r="K63" s="22"/>
      <c r="L63" s="22"/>
      <c r="M63" s="22"/>
      <c r="N63" s="22"/>
      <c r="O63" s="22"/>
      <c r="P63" s="22"/>
      <c r="Q63" s="22"/>
      <c r="R63" s="22"/>
      <c r="S63" s="22"/>
      <c r="T63" s="22"/>
    </row>
    <row r="64" spans="1:20">
      <c r="A64" s="1980"/>
      <c r="B64" s="24" t="s">
        <v>155</v>
      </c>
      <c r="C64" s="1130" t="s">
        <v>165</v>
      </c>
      <c r="D64" s="22"/>
      <c r="E64" s="22"/>
      <c r="F64" s="22"/>
      <c r="G64" s="22"/>
      <c r="H64" s="22"/>
      <c r="I64" s="22"/>
      <c r="J64" s="22"/>
      <c r="K64" s="22"/>
      <c r="L64" s="22"/>
      <c r="M64" s="22"/>
      <c r="N64" s="22"/>
      <c r="O64" s="22"/>
      <c r="P64" s="22"/>
      <c r="Q64" s="22"/>
      <c r="R64" s="22"/>
      <c r="S64" s="22"/>
      <c r="T64" s="22"/>
    </row>
    <row r="65" spans="1:20">
      <c r="A65" s="1980"/>
      <c r="B65" s="24" t="s">
        <v>156</v>
      </c>
      <c r="C65" s="1130" t="s">
        <v>90</v>
      </c>
      <c r="D65" s="22"/>
      <c r="E65" s="22"/>
      <c r="F65" s="22"/>
      <c r="G65" s="22"/>
      <c r="H65" s="22"/>
      <c r="I65" s="22"/>
      <c r="J65" s="22"/>
      <c r="K65" s="22"/>
      <c r="L65" s="22"/>
      <c r="M65" s="22"/>
      <c r="N65" s="22"/>
      <c r="O65" s="22"/>
      <c r="P65" s="22"/>
      <c r="Q65" s="22"/>
      <c r="R65" s="22"/>
      <c r="S65" s="22"/>
      <c r="T65" s="22"/>
    </row>
    <row r="66" spans="1:20">
      <c r="A66" s="1980"/>
      <c r="B66" s="24" t="s">
        <v>157</v>
      </c>
      <c r="C66" s="1130" t="s">
        <v>165</v>
      </c>
      <c r="D66" s="22"/>
      <c r="E66" s="22"/>
      <c r="F66" s="22"/>
      <c r="G66" s="22"/>
      <c r="H66" s="22"/>
      <c r="I66" s="22"/>
      <c r="J66" s="22"/>
      <c r="K66" s="22"/>
      <c r="L66" s="22"/>
      <c r="M66" s="22"/>
      <c r="N66" s="22"/>
      <c r="O66" s="22"/>
      <c r="P66" s="22"/>
      <c r="Q66" s="22"/>
      <c r="R66" s="22"/>
      <c r="S66" s="22"/>
      <c r="T66" s="22"/>
    </row>
    <row r="67" spans="1:20">
      <c r="A67" s="1980"/>
      <c r="B67" s="24" t="s">
        <v>158</v>
      </c>
      <c r="C67" s="1130" t="s">
        <v>165</v>
      </c>
      <c r="D67" s="22"/>
      <c r="E67" s="22"/>
      <c r="F67" s="22"/>
      <c r="G67" s="22"/>
      <c r="H67" s="22"/>
      <c r="I67" s="22"/>
      <c r="J67" s="22"/>
      <c r="K67" s="22"/>
      <c r="L67" s="22"/>
      <c r="M67" s="22"/>
      <c r="N67" s="22"/>
      <c r="O67" s="22"/>
      <c r="P67" s="22"/>
      <c r="Q67" s="22"/>
      <c r="R67" s="22"/>
      <c r="S67" s="22"/>
      <c r="T67" s="22"/>
    </row>
    <row r="68" spans="1:20" ht="18.5" thickBot="1">
      <c r="A68" s="1981"/>
      <c r="B68" s="33" t="s">
        <v>159</v>
      </c>
      <c r="C68" s="1133" t="s">
        <v>165</v>
      </c>
      <c r="D68" s="22"/>
      <c r="E68" s="22"/>
      <c r="F68" s="22"/>
      <c r="G68" s="22"/>
      <c r="H68" s="22"/>
      <c r="I68" s="22"/>
      <c r="J68" s="22"/>
      <c r="K68" s="22"/>
      <c r="L68" s="22"/>
      <c r="M68" s="22"/>
      <c r="N68" s="22"/>
      <c r="O68" s="22"/>
      <c r="P68" s="22"/>
      <c r="Q68" s="22"/>
      <c r="R68" s="22"/>
      <c r="S68" s="22"/>
      <c r="T68" s="22"/>
    </row>
    <row r="69" spans="1:20">
      <c r="A69" s="1973" t="s">
        <v>160</v>
      </c>
      <c r="B69" s="31" t="s">
        <v>161</v>
      </c>
      <c r="C69" s="1132" t="s">
        <v>92</v>
      </c>
      <c r="D69" s="22"/>
      <c r="E69" s="22"/>
      <c r="F69" s="22"/>
      <c r="G69" s="22"/>
      <c r="H69" s="22"/>
      <c r="I69" s="22"/>
      <c r="J69" s="22"/>
      <c r="K69" s="22"/>
      <c r="L69" s="22"/>
      <c r="M69" s="22"/>
      <c r="N69" s="22"/>
      <c r="O69" s="22"/>
      <c r="P69" s="22"/>
      <c r="Q69" s="22"/>
      <c r="R69" s="22"/>
      <c r="S69" s="22"/>
      <c r="T69" s="22"/>
    </row>
    <row r="70" spans="1:20">
      <c r="A70" s="2059"/>
      <c r="B70" s="24" t="s">
        <v>162</v>
      </c>
      <c r="C70" s="1130" t="s">
        <v>163</v>
      </c>
      <c r="D70" s="22"/>
      <c r="E70" s="22"/>
      <c r="F70" s="22"/>
      <c r="G70" s="22"/>
      <c r="H70" s="22"/>
      <c r="I70" s="22"/>
      <c r="J70" s="22"/>
      <c r="K70" s="22"/>
      <c r="L70" s="22"/>
      <c r="M70" s="22"/>
      <c r="N70" s="22"/>
      <c r="O70" s="22"/>
      <c r="P70" s="22"/>
      <c r="Q70" s="22"/>
      <c r="R70" s="22"/>
      <c r="S70" s="22"/>
      <c r="T70" s="22"/>
    </row>
    <row r="71" spans="1:20">
      <c r="A71" s="2059"/>
      <c r="B71" s="24" t="s">
        <v>164</v>
      </c>
      <c r="C71" s="1130" t="s">
        <v>165</v>
      </c>
      <c r="D71" s="22"/>
      <c r="E71" s="22"/>
      <c r="F71" s="22"/>
      <c r="G71" s="22"/>
      <c r="H71" s="22"/>
      <c r="I71" s="22"/>
      <c r="J71" s="22"/>
      <c r="K71" s="22"/>
      <c r="L71" s="22"/>
      <c r="M71" s="22"/>
      <c r="N71" s="22"/>
      <c r="O71" s="22"/>
      <c r="P71" s="22"/>
      <c r="Q71" s="22"/>
      <c r="R71" s="22"/>
      <c r="S71" s="22"/>
      <c r="T71" s="22"/>
    </row>
    <row r="72" spans="1:20">
      <c r="A72" s="2059"/>
      <c r="B72" s="24" t="s">
        <v>166</v>
      </c>
      <c r="C72" s="1130" t="s">
        <v>165</v>
      </c>
      <c r="D72" s="22"/>
      <c r="E72" s="22"/>
      <c r="F72" s="22"/>
      <c r="G72" s="22"/>
      <c r="H72" s="22"/>
      <c r="I72" s="22"/>
      <c r="J72" s="22"/>
      <c r="K72" s="22"/>
      <c r="L72" s="22"/>
      <c r="M72" s="22"/>
      <c r="N72" s="22"/>
      <c r="O72" s="22"/>
      <c r="P72" s="22"/>
      <c r="Q72" s="22"/>
      <c r="R72" s="22"/>
      <c r="S72" s="22"/>
      <c r="T72" s="22"/>
    </row>
    <row r="73" spans="1:20" ht="66">
      <c r="A73" s="2059"/>
      <c r="B73" s="24" t="s">
        <v>167</v>
      </c>
      <c r="C73" s="1130" t="s">
        <v>1415</v>
      </c>
      <c r="D73" s="22"/>
      <c r="E73" s="22"/>
      <c r="F73" s="22"/>
      <c r="G73" s="22"/>
      <c r="H73" s="22"/>
      <c r="I73" s="22"/>
      <c r="J73" s="22"/>
      <c r="K73" s="22"/>
      <c r="L73" s="22"/>
      <c r="M73" s="22"/>
      <c r="N73" s="22"/>
      <c r="O73" s="22"/>
      <c r="P73" s="22"/>
      <c r="Q73" s="22"/>
      <c r="R73" s="22"/>
      <c r="S73" s="22"/>
      <c r="T73" s="22"/>
    </row>
    <row r="74" spans="1:20">
      <c r="A74" s="2059"/>
      <c r="B74" s="24" t="s">
        <v>338</v>
      </c>
      <c r="C74" s="1075" t="s">
        <v>111</v>
      </c>
      <c r="D74" s="22"/>
      <c r="E74" s="22"/>
      <c r="F74" s="22"/>
      <c r="G74" s="22"/>
      <c r="H74" s="22"/>
      <c r="I74" s="22"/>
      <c r="J74" s="22"/>
      <c r="K74" s="22"/>
      <c r="L74" s="22"/>
      <c r="M74" s="22"/>
      <c r="N74" s="22"/>
      <c r="O74" s="22"/>
      <c r="P74" s="22"/>
      <c r="Q74" s="22"/>
      <c r="R74" s="22"/>
      <c r="S74" s="22"/>
      <c r="T74" s="22"/>
    </row>
    <row r="75" spans="1:20">
      <c r="A75" s="2059"/>
      <c r="B75" s="24" t="s">
        <v>170</v>
      </c>
      <c r="C75" s="1075" t="s">
        <v>92</v>
      </c>
      <c r="D75" s="22"/>
      <c r="E75" s="22"/>
      <c r="F75" s="22"/>
      <c r="G75" s="22"/>
      <c r="H75" s="22"/>
      <c r="I75" s="22"/>
      <c r="J75" s="22"/>
      <c r="K75" s="22"/>
      <c r="L75" s="22"/>
      <c r="M75" s="22"/>
      <c r="N75" s="22"/>
      <c r="O75" s="22"/>
      <c r="P75" s="22"/>
      <c r="Q75" s="22"/>
      <c r="R75" s="22"/>
      <c r="S75" s="22"/>
      <c r="T75" s="22"/>
    </row>
    <row r="76" spans="1:20">
      <c r="A76" s="2059"/>
      <c r="B76" s="24" t="s">
        <v>171</v>
      </c>
      <c r="C76" s="1075" t="s">
        <v>172</v>
      </c>
      <c r="D76" s="22"/>
      <c r="E76" s="22"/>
      <c r="F76" s="22"/>
      <c r="G76" s="22"/>
      <c r="H76" s="22"/>
      <c r="I76" s="22"/>
      <c r="J76" s="22"/>
      <c r="K76" s="22"/>
      <c r="L76" s="22"/>
      <c r="M76" s="22"/>
      <c r="N76" s="22"/>
      <c r="O76" s="22"/>
      <c r="P76" s="22"/>
      <c r="Q76" s="22"/>
      <c r="R76" s="22"/>
      <c r="S76" s="22"/>
      <c r="T76" s="22"/>
    </row>
    <row r="77" spans="1:20" ht="83" thickBot="1">
      <c r="A77" s="2060"/>
      <c r="B77" s="33" t="s">
        <v>173</v>
      </c>
      <c r="C77" s="1135" t="s">
        <v>1416</v>
      </c>
      <c r="D77" s="22"/>
      <c r="E77" s="22"/>
      <c r="F77" s="22"/>
      <c r="G77" s="22"/>
      <c r="H77" s="22"/>
      <c r="I77" s="22"/>
      <c r="J77" s="22"/>
      <c r="K77" s="22"/>
      <c r="L77" s="22"/>
      <c r="M77" s="22"/>
      <c r="N77" s="22"/>
      <c r="O77" s="22"/>
      <c r="P77" s="22"/>
      <c r="Q77" s="22"/>
      <c r="R77" s="22"/>
      <c r="S77" s="22"/>
      <c r="T77" s="22"/>
    </row>
    <row r="78" spans="1:20" ht="33">
      <c r="A78" s="1973" t="s">
        <v>174</v>
      </c>
      <c r="B78" s="31" t="s">
        <v>175</v>
      </c>
      <c r="C78" s="1138" t="s">
        <v>1417</v>
      </c>
      <c r="D78" s="22"/>
      <c r="E78" s="22"/>
      <c r="F78" s="22"/>
      <c r="G78" s="22"/>
      <c r="H78" s="22"/>
      <c r="I78" s="22"/>
      <c r="J78" s="22"/>
      <c r="K78" s="22"/>
      <c r="L78" s="22"/>
      <c r="M78" s="22"/>
      <c r="N78" s="22"/>
      <c r="O78" s="22"/>
      <c r="P78" s="22"/>
      <c r="Q78" s="22"/>
      <c r="R78" s="22"/>
      <c r="S78" s="22"/>
      <c r="T78" s="22"/>
    </row>
    <row r="79" spans="1:20" ht="82.5">
      <c r="A79" s="2059"/>
      <c r="B79" s="24" t="s">
        <v>176</v>
      </c>
      <c r="C79" s="644" t="s">
        <v>3046</v>
      </c>
      <c r="D79" s="22"/>
      <c r="E79" s="22"/>
      <c r="F79" s="22"/>
      <c r="G79" s="22"/>
      <c r="H79" s="22"/>
      <c r="I79" s="22"/>
      <c r="J79" s="22"/>
      <c r="K79" s="22"/>
      <c r="L79" s="22"/>
      <c r="M79" s="22"/>
      <c r="N79" s="22"/>
      <c r="O79" s="22"/>
      <c r="P79" s="22"/>
      <c r="Q79" s="22"/>
      <c r="R79" s="22"/>
      <c r="S79" s="22"/>
      <c r="T79" s="22"/>
    </row>
    <row r="80" spans="1:20">
      <c r="A80" s="2059"/>
      <c r="B80" s="24" t="s">
        <v>177</v>
      </c>
      <c r="C80" s="747" t="s">
        <v>1019</v>
      </c>
      <c r="D80" s="22"/>
      <c r="E80" s="22"/>
      <c r="F80" s="22"/>
      <c r="G80" s="22"/>
      <c r="H80" s="22"/>
      <c r="I80" s="22"/>
      <c r="J80" s="22"/>
      <c r="K80" s="22"/>
      <c r="L80" s="22"/>
      <c r="M80" s="22"/>
      <c r="N80" s="22"/>
      <c r="O80" s="22"/>
      <c r="P80" s="22"/>
      <c r="Q80" s="22"/>
      <c r="R80" s="22"/>
      <c r="S80" s="22"/>
      <c r="T80" s="22"/>
    </row>
    <row r="81" spans="1:20">
      <c r="A81" s="2059"/>
      <c r="B81" s="24" t="s">
        <v>178</v>
      </c>
      <c r="C81" s="747" t="s">
        <v>395</v>
      </c>
      <c r="D81" s="22"/>
      <c r="E81" s="22"/>
      <c r="F81" s="22"/>
      <c r="G81" s="22"/>
      <c r="H81" s="22"/>
      <c r="I81" s="22"/>
      <c r="J81" s="22"/>
      <c r="K81" s="22"/>
      <c r="L81" s="22"/>
      <c r="M81" s="22"/>
      <c r="N81" s="22"/>
      <c r="O81" s="22"/>
      <c r="P81" s="22"/>
      <c r="Q81" s="22"/>
      <c r="R81" s="22"/>
      <c r="S81" s="22"/>
      <c r="T81" s="22"/>
    </row>
    <row r="82" spans="1:20" ht="49.5">
      <c r="A82" s="2059"/>
      <c r="B82" s="24" t="s">
        <v>179</v>
      </c>
      <c r="C82" s="747" t="s">
        <v>375</v>
      </c>
      <c r="D82" s="22"/>
      <c r="E82" s="22"/>
      <c r="F82" s="22"/>
      <c r="G82" s="22"/>
      <c r="H82" s="22"/>
      <c r="I82" s="22"/>
      <c r="J82" s="22"/>
      <c r="K82" s="22"/>
      <c r="L82" s="22"/>
      <c r="M82" s="22"/>
      <c r="N82" s="22"/>
      <c r="O82" s="22"/>
      <c r="P82" s="22"/>
      <c r="Q82" s="22"/>
      <c r="R82" s="22"/>
      <c r="S82" s="22"/>
      <c r="T82" s="22"/>
    </row>
    <row r="83" spans="1:20">
      <c r="A83" s="2059"/>
      <c r="B83" s="24" t="s">
        <v>180</v>
      </c>
      <c r="C83" s="747" t="s">
        <v>90</v>
      </c>
      <c r="D83" s="22"/>
      <c r="E83" s="22"/>
      <c r="F83" s="22"/>
      <c r="G83" s="22"/>
      <c r="H83" s="22"/>
      <c r="I83" s="22"/>
      <c r="J83" s="22"/>
      <c r="K83" s="22"/>
      <c r="L83" s="22"/>
      <c r="M83" s="22"/>
      <c r="N83" s="22"/>
      <c r="O83" s="22"/>
      <c r="P83" s="22"/>
      <c r="Q83" s="22"/>
      <c r="R83" s="22"/>
      <c r="S83" s="22"/>
      <c r="T83" s="22"/>
    </row>
    <row r="84" spans="1:20">
      <c r="A84" s="2059"/>
      <c r="B84" s="24" t="s">
        <v>157</v>
      </c>
      <c r="C84" s="747" t="s">
        <v>165</v>
      </c>
      <c r="D84" s="22"/>
      <c r="E84" s="22"/>
      <c r="F84" s="22"/>
      <c r="G84" s="22"/>
      <c r="H84" s="22"/>
      <c r="I84" s="22"/>
      <c r="J84" s="22"/>
      <c r="K84" s="22"/>
      <c r="L84" s="22"/>
      <c r="M84" s="22"/>
      <c r="N84" s="22"/>
      <c r="O84" s="22"/>
      <c r="P84" s="22"/>
      <c r="Q84" s="22"/>
      <c r="R84" s="22"/>
      <c r="S84" s="22"/>
      <c r="T84" s="22"/>
    </row>
    <row r="85" spans="1:20">
      <c r="A85" s="2059"/>
      <c r="B85" s="24" t="s">
        <v>158</v>
      </c>
      <c r="C85" s="747" t="s">
        <v>165</v>
      </c>
      <c r="D85" s="22"/>
      <c r="E85" s="22"/>
      <c r="F85" s="22"/>
      <c r="G85" s="22"/>
      <c r="H85" s="22"/>
      <c r="I85" s="22"/>
      <c r="J85" s="22"/>
      <c r="K85" s="22"/>
      <c r="L85" s="22"/>
      <c r="M85" s="22"/>
      <c r="N85" s="22"/>
      <c r="O85" s="22"/>
      <c r="P85" s="22"/>
      <c r="Q85" s="22"/>
      <c r="R85" s="22"/>
      <c r="S85" s="22"/>
      <c r="T85" s="22"/>
    </row>
    <row r="86" spans="1:20">
      <c r="A86" s="2059"/>
      <c r="B86" s="24" t="s">
        <v>181</v>
      </c>
      <c r="C86" s="747" t="s">
        <v>165</v>
      </c>
      <c r="D86" s="22"/>
      <c r="E86" s="22"/>
      <c r="F86" s="22"/>
      <c r="G86" s="22"/>
      <c r="H86" s="22"/>
      <c r="I86" s="22"/>
      <c r="J86" s="22"/>
      <c r="K86" s="22"/>
      <c r="L86" s="22"/>
      <c r="M86" s="22"/>
      <c r="N86" s="22"/>
      <c r="O86" s="22"/>
      <c r="P86" s="22"/>
      <c r="Q86" s="22"/>
      <c r="R86" s="22"/>
      <c r="S86" s="22"/>
      <c r="T86" s="22"/>
    </row>
    <row r="87" spans="1:20">
      <c r="A87" s="2059"/>
      <c r="B87" s="24" t="s">
        <v>182</v>
      </c>
      <c r="C87" s="747"/>
      <c r="D87" s="22"/>
      <c r="E87" s="22"/>
      <c r="F87" s="22"/>
      <c r="G87" s="22"/>
      <c r="H87" s="22"/>
      <c r="I87" s="22"/>
      <c r="J87" s="22"/>
      <c r="K87" s="22"/>
      <c r="L87" s="22"/>
      <c r="M87" s="22"/>
      <c r="N87" s="22"/>
      <c r="O87" s="22"/>
      <c r="P87" s="22"/>
      <c r="Q87" s="22"/>
      <c r="R87" s="22"/>
      <c r="S87" s="22"/>
      <c r="T87" s="22"/>
    </row>
    <row r="88" spans="1:20">
      <c r="A88" s="2059"/>
      <c r="B88" s="24" t="s">
        <v>183</v>
      </c>
      <c r="C88" s="747" t="s">
        <v>90</v>
      </c>
      <c r="D88" s="22"/>
      <c r="E88" s="22"/>
      <c r="F88" s="22"/>
      <c r="G88" s="22"/>
      <c r="H88" s="22"/>
      <c r="I88" s="22"/>
      <c r="J88" s="22"/>
      <c r="K88" s="22"/>
      <c r="L88" s="22"/>
      <c r="M88" s="22"/>
      <c r="N88" s="22"/>
      <c r="O88" s="22"/>
      <c r="P88" s="22"/>
      <c r="Q88" s="22"/>
      <c r="R88" s="22"/>
      <c r="S88" s="22"/>
      <c r="T88" s="22"/>
    </row>
    <row r="89" spans="1:20">
      <c r="A89" s="2059"/>
      <c r="B89" s="24" t="s">
        <v>184</v>
      </c>
      <c r="C89" s="747" t="s">
        <v>165</v>
      </c>
      <c r="D89" s="22"/>
      <c r="E89" s="22"/>
      <c r="F89" s="22"/>
      <c r="G89" s="22"/>
      <c r="H89" s="22"/>
      <c r="I89" s="22"/>
      <c r="J89" s="22"/>
      <c r="K89" s="22"/>
      <c r="L89" s="22"/>
      <c r="M89" s="22"/>
      <c r="N89" s="22"/>
      <c r="O89" s="22"/>
      <c r="P89" s="22"/>
      <c r="Q89" s="22"/>
      <c r="R89" s="22"/>
      <c r="S89" s="22"/>
      <c r="T89" s="22"/>
    </row>
    <row r="90" spans="1:20">
      <c r="A90" s="2059"/>
      <c r="B90" s="24" t="s">
        <v>185</v>
      </c>
      <c r="C90" s="747" t="s">
        <v>165</v>
      </c>
      <c r="D90" s="22"/>
      <c r="E90" s="22"/>
      <c r="F90" s="22"/>
      <c r="G90" s="22"/>
      <c r="H90" s="22"/>
      <c r="I90" s="22"/>
      <c r="J90" s="22"/>
      <c r="K90" s="22"/>
      <c r="L90" s="22"/>
      <c r="M90" s="22"/>
      <c r="N90" s="22"/>
      <c r="O90" s="22"/>
      <c r="P90" s="22"/>
      <c r="Q90" s="22"/>
      <c r="R90" s="22"/>
      <c r="S90" s="22"/>
      <c r="T90" s="22"/>
    </row>
    <row r="91" spans="1:20">
      <c r="A91" s="2059"/>
      <c r="B91" s="24" t="s">
        <v>186</v>
      </c>
      <c r="C91" s="747" t="s">
        <v>165</v>
      </c>
      <c r="D91" s="22"/>
      <c r="E91" s="22"/>
      <c r="F91" s="22"/>
      <c r="G91" s="22"/>
      <c r="H91" s="22"/>
      <c r="I91" s="22"/>
      <c r="J91" s="22"/>
      <c r="K91" s="22"/>
      <c r="L91" s="22"/>
      <c r="M91" s="22"/>
      <c r="N91" s="22"/>
      <c r="O91" s="22"/>
      <c r="P91" s="22"/>
      <c r="Q91" s="22"/>
      <c r="R91" s="22"/>
      <c r="S91" s="22"/>
      <c r="T91" s="22"/>
    </row>
    <row r="92" spans="1:20" ht="18.5" thickBot="1">
      <c r="A92" s="2060"/>
      <c r="B92" s="33" t="s">
        <v>187</v>
      </c>
      <c r="C92" s="753" t="s">
        <v>165</v>
      </c>
      <c r="D92" s="22"/>
      <c r="E92" s="22"/>
      <c r="F92" s="22"/>
      <c r="G92" s="22"/>
      <c r="H92" s="22"/>
      <c r="I92" s="22"/>
      <c r="J92" s="22"/>
      <c r="K92" s="22"/>
      <c r="L92" s="22"/>
      <c r="M92" s="22"/>
      <c r="N92" s="22"/>
      <c r="O92" s="22"/>
      <c r="P92" s="22"/>
      <c r="Q92" s="22"/>
      <c r="R92" s="22"/>
      <c r="S92" s="22"/>
      <c r="T92" s="22"/>
    </row>
    <row r="93" spans="1:20" ht="49.5">
      <c r="A93" s="1973" t="s">
        <v>188</v>
      </c>
      <c r="B93" s="31" t="s">
        <v>189</v>
      </c>
      <c r="C93" s="636" t="s">
        <v>1418</v>
      </c>
      <c r="D93" s="22"/>
      <c r="E93" s="22"/>
      <c r="F93" s="22"/>
      <c r="G93" s="22"/>
      <c r="H93" s="22"/>
      <c r="I93" s="22"/>
      <c r="J93" s="22"/>
      <c r="K93" s="22"/>
      <c r="L93" s="22"/>
      <c r="M93" s="22"/>
      <c r="N93" s="22"/>
      <c r="O93" s="22"/>
      <c r="P93" s="22"/>
      <c r="Q93" s="22"/>
      <c r="R93" s="22"/>
      <c r="S93" s="22"/>
      <c r="T93" s="22"/>
    </row>
    <row r="94" spans="1:20">
      <c r="A94" s="2059"/>
      <c r="B94" s="24" t="s">
        <v>190</v>
      </c>
      <c r="C94" s="652" t="s">
        <v>165</v>
      </c>
      <c r="D94" s="22"/>
      <c r="E94" s="22"/>
      <c r="F94" s="22"/>
      <c r="G94" s="22"/>
      <c r="H94" s="22"/>
      <c r="I94" s="22"/>
      <c r="J94" s="22"/>
      <c r="K94" s="22"/>
      <c r="L94" s="22"/>
      <c r="M94" s="22"/>
      <c r="N94" s="22"/>
      <c r="O94" s="22"/>
      <c r="P94" s="22"/>
      <c r="Q94" s="22"/>
      <c r="R94" s="22"/>
      <c r="S94" s="22"/>
      <c r="T94" s="22"/>
    </row>
    <row r="95" spans="1:20" ht="49.5">
      <c r="A95" s="2059"/>
      <c r="B95" s="24" t="s">
        <v>191</v>
      </c>
      <c r="C95" s="652" t="s">
        <v>1419</v>
      </c>
      <c r="D95" s="22"/>
      <c r="E95" s="22"/>
      <c r="F95" s="22"/>
      <c r="G95" s="22"/>
      <c r="H95" s="22"/>
      <c r="I95" s="22"/>
      <c r="J95" s="22"/>
      <c r="K95" s="22"/>
      <c r="L95" s="22"/>
      <c r="M95" s="22"/>
      <c r="N95" s="22"/>
      <c r="O95" s="22"/>
      <c r="P95" s="22"/>
      <c r="Q95" s="22"/>
      <c r="R95" s="22"/>
      <c r="S95" s="22"/>
      <c r="T95" s="22"/>
    </row>
    <row r="96" spans="1:20" ht="33">
      <c r="A96" s="2059"/>
      <c r="B96" s="24" t="s">
        <v>192</v>
      </c>
      <c r="C96" s="747" t="s">
        <v>165</v>
      </c>
      <c r="D96" s="22"/>
      <c r="E96" s="22"/>
      <c r="F96" s="22"/>
      <c r="G96" s="22"/>
      <c r="H96" s="22"/>
      <c r="I96" s="22"/>
      <c r="J96" s="22"/>
      <c r="K96" s="22"/>
      <c r="L96" s="22"/>
      <c r="M96" s="22"/>
      <c r="N96" s="22"/>
      <c r="O96" s="22"/>
      <c r="P96" s="22"/>
      <c r="Q96" s="22"/>
      <c r="R96" s="22"/>
      <c r="S96" s="22"/>
      <c r="T96" s="22"/>
    </row>
    <row r="97" spans="1:20" ht="49.5">
      <c r="A97" s="2059"/>
      <c r="B97" s="24" t="s">
        <v>193</v>
      </c>
      <c r="C97" s="652" t="s">
        <v>1420</v>
      </c>
      <c r="D97" s="22"/>
      <c r="E97" s="22"/>
      <c r="F97" s="22"/>
      <c r="G97" s="22"/>
      <c r="H97" s="22"/>
      <c r="I97" s="22"/>
      <c r="J97" s="22"/>
      <c r="K97" s="22"/>
      <c r="L97" s="22"/>
      <c r="M97" s="22"/>
      <c r="N97" s="22"/>
      <c r="O97" s="22"/>
      <c r="P97" s="22"/>
      <c r="Q97" s="22"/>
      <c r="R97" s="22"/>
      <c r="S97" s="22"/>
      <c r="T97" s="22"/>
    </row>
    <row r="98" spans="1:20" ht="99">
      <c r="A98" s="2059"/>
      <c r="B98" s="24" t="s">
        <v>194</v>
      </c>
      <c r="C98" s="747" t="s">
        <v>339</v>
      </c>
      <c r="D98" s="22"/>
      <c r="E98" s="22"/>
      <c r="F98" s="22"/>
      <c r="G98" s="22"/>
      <c r="H98" s="22"/>
      <c r="I98" s="22"/>
      <c r="J98" s="22"/>
      <c r="K98" s="22"/>
      <c r="L98" s="22"/>
      <c r="M98" s="22"/>
      <c r="N98" s="22"/>
      <c r="O98" s="22"/>
      <c r="P98" s="22"/>
      <c r="Q98" s="22"/>
      <c r="R98" s="22"/>
      <c r="S98" s="22"/>
      <c r="T98" s="22"/>
    </row>
    <row r="99" spans="1:20" ht="49.5">
      <c r="A99" s="2059"/>
      <c r="B99" s="24" t="s">
        <v>196</v>
      </c>
      <c r="C99" s="652" t="s">
        <v>1421</v>
      </c>
      <c r="D99" s="22"/>
      <c r="E99" s="22"/>
      <c r="F99" s="22"/>
      <c r="G99" s="22"/>
      <c r="H99" s="22"/>
      <c r="I99" s="22"/>
      <c r="J99" s="22"/>
      <c r="K99" s="22"/>
      <c r="L99" s="22"/>
      <c r="M99" s="22"/>
      <c r="N99" s="22"/>
      <c r="O99" s="22"/>
      <c r="P99" s="22"/>
      <c r="Q99" s="22"/>
      <c r="R99" s="22"/>
      <c r="S99" s="22"/>
      <c r="T99" s="22"/>
    </row>
    <row r="100" spans="1:20" ht="132">
      <c r="A100" s="2059"/>
      <c r="B100" s="24" t="s">
        <v>197</v>
      </c>
      <c r="C100" s="652" t="s">
        <v>1422</v>
      </c>
      <c r="D100" s="22"/>
      <c r="E100" s="22"/>
      <c r="F100" s="22"/>
      <c r="G100" s="22"/>
      <c r="H100" s="22"/>
      <c r="I100" s="22"/>
      <c r="J100" s="22"/>
      <c r="K100" s="22"/>
      <c r="L100" s="22"/>
      <c r="M100" s="22"/>
      <c r="N100" s="22"/>
      <c r="O100" s="22"/>
      <c r="P100" s="22"/>
      <c r="Q100" s="22"/>
      <c r="R100" s="22"/>
      <c r="S100" s="22"/>
      <c r="T100" s="22"/>
    </row>
    <row r="101" spans="1:20">
      <c r="A101" s="2059"/>
      <c r="B101" s="24" t="s">
        <v>198</v>
      </c>
      <c r="C101" s="748" t="s">
        <v>213</v>
      </c>
      <c r="D101" s="22"/>
      <c r="E101" s="22"/>
      <c r="F101" s="22"/>
      <c r="G101" s="22"/>
      <c r="H101" s="22"/>
      <c r="I101" s="22"/>
      <c r="J101" s="22"/>
      <c r="K101" s="22"/>
      <c r="L101" s="22"/>
      <c r="M101" s="22"/>
      <c r="N101" s="22"/>
      <c r="O101" s="22"/>
      <c r="P101" s="22"/>
      <c r="Q101" s="22"/>
      <c r="R101" s="22"/>
      <c r="S101" s="22"/>
      <c r="T101" s="22"/>
    </row>
    <row r="102" spans="1:20" ht="18.5" thickBot="1">
      <c r="A102" s="2060"/>
      <c r="B102" s="33" t="s">
        <v>199</v>
      </c>
      <c r="C102" s="754" t="s">
        <v>213</v>
      </c>
      <c r="D102" s="22"/>
      <c r="E102" s="22"/>
      <c r="F102" s="22"/>
      <c r="G102" s="22"/>
      <c r="H102" s="22"/>
      <c r="I102" s="22"/>
      <c r="J102" s="22"/>
      <c r="K102" s="22"/>
      <c r="L102" s="22"/>
      <c r="M102" s="22"/>
      <c r="N102" s="22"/>
      <c r="O102" s="22"/>
      <c r="P102" s="22"/>
      <c r="Q102" s="22"/>
      <c r="R102" s="22"/>
      <c r="S102" s="22"/>
      <c r="T102" s="22"/>
    </row>
    <row r="103" spans="1:20" ht="33">
      <c r="A103" s="2071" t="s">
        <v>200</v>
      </c>
      <c r="B103" s="24" t="s">
        <v>201</v>
      </c>
      <c r="C103" s="1137" t="s">
        <v>2242</v>
      </c>
      <c r="D103" s="22"/>
      <c r="E103" s="22"/>
      <c r="F103" s="22"/>
      <c r="G103" s="22"/>
      <c r="H103" s="22"/>
      <c r="I103" s="22"/>
      <c r="J103" s="22"/>
      <c r="K103" s="22"/>
      <c r="L103" s="22"/>
      <c r="M103" s="22"/>
      <c r="N103" s="22"/>
      <c r="O103" s="22"/>
      <c r="P103" s="22"/>
      <c r="Q103" s="22"/>
      <c r="R103" s="22"/>
      <c r="S103" s="22"/>
      <c r="T103" s="22"/>
    </row>
    <row r="104" spans="1:20">
      <c r="A104" s="2072"/>
      <c r="B104" s="5" t="s">
        <v>202</v>
      </c>
      <c r="C104" s="1050" t="s">
        <v>3047</v>
      </c>
      <c r="D104" s="22"/>
      <c r="E104" s="22"/>
      <c r="F104" s="22"/>
      <c r="G104" s="22"/>
      <c r="H104" s="22"/>
      <c r="I104" s="22"/>
      <c r="J104" s="22"/>
      <c r="K104" s="22"/>
      <c r="L104" s="22"/>
      <c r="M104" s="22"/>
      <c r="N104" s="22"/>
      <c r="O104" s="22"/>
      <c r="P104" s="22"/>
      <c r="Q104" s="22"/>
      <c r="R104" s="22"/>
      <c r="S104" s="22"/>
      <c r="T104" s="22"/>
    </row>
    <row r="105" spans="1:20">
      <c r="A105" s="2072"/>
      <c r="B105" s="5" t="s">
        <v>203</v>
      </c>
      <c r="C105" s="1043">
        <v>10338801</v>
      </c>
      <c r="D105" s="22"/>
      <c r="E105" s="22"/>
      <c r="F105" s="22"/>
      <c r="G105" s="22"/>
      <c r="H105" s="22"/>
      <c r="I105" s="22"/>
      <c r="J105" s="22"/>
      <c r="K105" s="22"/>
      <c r="L105" s="22"/>
      <c r="M105" s="22"/>
      <c r="N105" s="22"/>
      <c r="O105" s="22"/>
      <c r="P105" s="22"/>
      <c r="Q105" s="22"/>
      <c r="R105" s="22"/>
      <c r="S105" s="22"/>
      <c r="T105" s="22"/>
    </row>
    <row r="106" spans="1:20">
      <c r="A106" s="2072"/>
      <c r="B106" s="5" t="s">
        <v>340</v>
      </c>
      <c r="C106" s="1086" t="s">
        <v>3048</v>
      </c>
      <c r="D106" s="22"/>
      <c r="E106" s="22"/>
      <c r="F106" s="22"/>
      <c r="G106" s="22"/>
      <c r="H106" s="22"/>
      <c r="I106" s="22"/>
      <c r="J106" s="22"/>
      <c r="K106" s="22"/>
      <c r="L106" s="22"/>
      <c r="M106" s="22"/>
      <c r="N106" s="22"/>
      <c r="O106" s="22"/>
      <c r="P106" s="22"/>
      <c r="Q106" s="22"/>
      <c r="R106" s="22"/>
      <c r="S106" s="22"/>
      <c r="T106" s="22"/>
    </row>
    <row r="107" spans="1:20" ht="18.5" thickBot="1">
      <c r="A107" s="2073"/>
      <c r="B107" s="39" t="s">
        <v>329</v>
      </c>
      <c r="C107" s="1080" t="s">
        <v>3049</v>
      </c>
      <c r="D107" s="22"/>
      <c r="E107" s="22"/>
      <c r="F107" s="22"/>
      <c r="G107" s="22"/>
      <c r="H107" s="22"/>
      <c r="I107" s="22"/>
      <c r="J107" s="22"/>
      <c r="K107" s="22"/>
      <c r="L107" s="22"/>
      <c r="M107" s="22"/>
      <c r="N107" s="22"/>
      <c r="O107" s="22"/>
      <c r="P107" s="22"/>
      <c r="Q107" s="22"/>
      <c r="R107" s="22"/>
      <c r="S107" s="22"/>
      <c r="T107" s="22"/>
    </row>
    <row r="108" spans="1:20" s="264" customFormat="1" ht="65" customHeight="1">
      <c r="A108" s="1891" t="s">
        <v>3702</v>
      </c>
      <c r="B108" s="1779" t="s">
        <v>3703</v>
      </c>
      <c r="C108" s="1780" t="s">
        <v>223</v>
      </c>
    </row>
    <row r="109" spans="1:20" s="264" customFormat="1" ht="65" customHeight="1" thickBot="1">
      <c r="A109" s="1892"/>
      <c r="B109" s="1781" t="s">
        <v>3705</v>
      </c>
      <c r="C109" s="1782" t="s">
        <v>223</v>
      </c>
    </row>
    <row r="110" spans="1:20">
      <c r="A110" s="2069" t="s">
        <v>207</v>
      </c>
      <c r="B110" s="2070"/>
      <c r="C110" s="1136" t="s">
        <v>165</v>
      </c>
      <c r="D110" s="22"/>
      <c r="E110" s="22"/>
      <c r="F110" s="22"/>
      <c r="G110" s="22"/>
      <c r="H110" s="22"/>
      <c r="I110" s="22"/>
      <c r="J110" s="22"/>
      <c r="K110" s="22"/>
      <c r="L110" s="22"/>
      <c r="M110" s="22"/>
      <c r="N110" s="22"/>
      <c r="O110" s="22"/>
      <c r="P110" s="22"/>
      <c r="Q110" s="22"/>
      <c r="R110" s="22"/>
      <c r="S110" s="22"/>
      <c r="T110" s="22"/>
    </row>
    <row r="111" spans="1:20" ht="231" customHeight="1">
      <c r="A111" s="1934" t="s">
        <v>3627</v>
      </c>
      <c r="B111" s="1935"/>
      <c r="C111" s="1935"/>
      <c r="D111" s="22"/>
      <c r="E111" s="22"/>
      <c r="F111" s="22"/>
      <c r="G111" s="22"/>
      <c r="H111" s="22"/>
      <c r="I111" s="22"/>
      <c r="J111" s="22"/>
      <c r="K111" s="22"/>
      <c r="L111" s="22"/>
      <c r="M111" s="22"/>
      <c r="N111" s="22"/>
      <c r="O111" s="22"/>
      <c r="P111" s="22"/>
      <c r="Q111" s="22"/>
      <c r="R111" s="22"/>
      <c r="S111" s="22"/>
      <c r="T111" s="22"/>
    </row>
  </sheetData>
  <mergeCells count="14">
    <mergeCell ref="A111:C111"/>
    <mergeCell ref="A45:A47"/>
    <mergeCell ref="A1:C1"/>
    <mergeCell ref="A2:B2"/>
    <mergeCell ref="A3:A32"/>
    <mergeCell ref="A33:A38"/>
    <mergeCell ref="A39:A44"/>
    <mergeCell ref="A48:A68"/>
    <mergeCell ref="A110:B110"/>
    <mergeCell ref="A103:A107"/>
    <mergeCell ref="A93:A102"/>
    <mergeCell ref="A78:A92"/>
    <mergeCell ref="A69:A77"/>
    <mergeCell ref="A108:A109"/>
  </mergeCells>
  <phoneticPr fontId="2"/>
  <pageMargins left="0.7" right="0.7" top="0.75" bottom="0.75" header="0.3" footer="0.3"/>
  <pageSetup paperSize="9" orientation="portrait" r:id="rId1"/>
  <ignoredErrors>
    <ignoredError sqref="C104 C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3D90-E037-4A22-8F4A-CD0E0595C715}">
  <sheetPr codeName="Sheet5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053" t="s">
        <v>78</v>
      </c>
      <c r="B1" s="2053"/>
      <c r="C1" s="2053"/>
    </row>
    <row r="2" spans="1:3" ht="17" thickBot="1">
      <c r="A2" s="1929" t="s">
        <v>208</v>
      </c>
      <c r="B2" s="1930"/>
      <c r="C2" s="1097">
        <v>45467</v>
      </c>
    </row>
    <row r="3" spans="1:3">
      <c r="A3" s="1998" t="s">
        <v>209</v>
      </c>
      <c r="B3" s="1142" t="s">
        <v>210</v>
      </c>
      <c r="C3" s="1031" t="s">
        <v>1792</v>
      </c>
    </row>
    <row r="4" spans="1:3">
      <c r="A4" s="1932"/>
      <c r="B4" s="862" t="s">
        <v>211</v>
      </c>
      <c r="C4" s="1032" t="s">
        <v>1793</v>
      </c>
    </row>
    <row r="5" spans="1:3">
      <c r="A5" s="1932"/>
      <c r="B5" s="862" t="s">
        <v>344</v>
      </c>
      <c r="C5" s="1032" t="s">
        <v>213</v>
      </c>
    </row>
    <row r="6" spans="1:3">
      <c r="A6" s="1932"/>
      <c r="B6" s="862" t="s">
        <v>84</v>
      </c>
      <c r="C6" s="1032" t="s">
        <v>2243</v>
      </c>
    </row>
    <row r="7" spans="1:3">
      <c r="A7" s="1932"/>
      <c r="B7" s="862" t="s">
        <v>346</v>
      </c>
      <c r="C7" s="1143">
        <v>43399</v>
      </c>
    </row>
    <row r="8" spans="1:3">
      <c r="A8" s="1932"/>
      <c r="B8" s="862" t="s">
        <v>215</v>
      </c>
      <c r="C8" s="1045">
        <v>668858114</v>
      </c>
    </row>
    <row r="9" spans="1:3">
      <c r="A9" s="1932"/>
      <c r="B9" s="862" t="s">
        <v>216</v>
      </c>
      <c r="C9" s="1047">
        <v>106866805184</v>
      </c>
    </row>
    <row r="10" spans="1:3">
      <c r="A10" s="1932"/>
      <c r="B10" s="862" t="s">
        <v>217</v>
      </c>
      <c r="C10" s="1031" t="s">
        <v>1794</v>
      </c>
    </row>
    <row r="11" spans="1:3">
      <c r="A11" s="1932"/>
      <c r="B11" s="862" t="s">
        <v>219</v>
      </c>
      <c r="C11" s="1032" t="s">
        <v>90</v>
      </c>
    </row>
    <row r="12" spans="1:3">
      <c r="A12" s="1932"/>
      <c r="B12" s="862" t="s">
        <v>220</v>
      </c>
      <c r="C12" s="1032" t="s">
        <v>92</v>
      </c>
    </row>
    <row r="13" spans="1:3">
      <c r="A13" s="1932"/>
      <c r="B13" s="862" t="s">
        <v>221</v>
      </c>
      <c r="C13" s="1032" t="s">
        <v>92</v>
      </c>
    </row>
    <row r="14" spans="1:3">
      <c r="A14" s="1932"/>
      <c r="B14" s="862" t="s">
        <v>222</v>
      </c>
      <c r="C14" s="1032" t="s">
        <v>90</v>
      </c>
    </row>
    <row r="15" spans="1:3">
      <c r="A15" s="1932"/>
      <c r="B15" s="862" t="s">
        <v>224</v>
      </c>
      <c r="C15" s="1032" t="s">
        <v>213</v>
      </c>
    </row>
    <row r="16" spans="1:3">
      <c r="A16" s="1932"/>
      <c r="B16" s="862" t="s">
        <v>225</v>
      </c>
      <c r="C16" s="1032" t="s">
        <v>213</v>
      </c>
    </row>
    <row r="17" spans="1:3" ht="33">
      <c r="A17" s="1932"/>
      <c r="B17" s="862" t="s">
        <v>226</v>
      </c>
      <c r="C17" s="1032" t="s">
        <v>2244</v>
      </c>
    </row>
    <row r="18" spans="1:3" ht="33">
      <c r="A18" s="1932"/>
      <c r="B18" s="862" t="s">
        <v>2592</v>
      </c>
      <c r="C18" s="1032" t="s">
        <v>99</v>
      </c>
    </row>
    <row r="19" spans="1:3">
      <c r="A19" s="1932"/>
      <c r="B19" s="862" t="s">
        <v>227</v>
      </c>
      <c r="C19" s="1032" t="s">
        <v>165</v>
      </c>
    </row>
    <row r="20" spans="1:3">
      <c r="A20" s="1932"/>
      <c r="B20" s="862" t="s">
        <v>228</v>
      </c>
      <c r="C20" s="1032" t="s">
        <v>90</v>
      </c>
    </row>
    <row r="21" spans="1:3">
      <c r="A21" s="1932"/>
      <c r="B21" s="862" t="s">
        <v>229</v>
      </c>
      <c r="C21" s="1032" t="s">
        <v>213</v>
      </c>
    </row>
    <row r="22" spans="1:3">
      <c r="A22" s="1932"/>
      <c r="B22" s="862" t="s">
        <v>230</v>
      </c>
      <c r="C22" s="1032" t="s">
        <v>213</v>
      </c>
    </row>
    <row r="23" spans="1:3">
      <c r="A23" s="1932"/>
      <c r="B23" s="862" t="s">
        <v>231</v>
      </c>
      <c r="C23" s="1032" t="s">
        <v>213</v>
      </c>
    </row>
    <row r="24" spans="1:3">
      <c r="A24" s="1932"/>
      <c r="B24" s="862" t="s">
        <v>232</v>
      </c>
      <c r="C24" s="1032" t="s">
        <v>213</v>
      </c>
    </row>
    <row r="25" spans="1:3">
      <c r="A25" s="1932"/>
      <c r="B25" s="862" t="s">
        <v>233</v>
      </c>
      <c r="C25" s="1032" t="s">
        <v>107</v>
      </c>
    </row>
    <row r="26" spans="1:3">
      <c r="A26" s="1932"/>
      <c r="B26" s="862" t="s">
        <v>234</v>
      </c>
      <c r="C26" s="1032" t="s">
        <v>213</v>
      </c>
    </row>
    <row r="27" spans="1:3">
      <c r="A27" s="1932"/>
      <c r="B27" s="862" t="s">
        <v>235</v>
      </c>
      <c r="C27" s="1032" t="s">
        <v>236</v>
      </c>
    </row>
    <row r="28" spans="1:3">
      <c r="A28" s="1932"/>
      <c r="B28" s="862" t="s">
        <v>237</v>
      </c>
      <c r="C28" s="1032" t="s">
        <v>111</v>
      </c>
    </row>
    <row r="29" spans="1:3" ht="82.5">
      <c r="A29" s="1932"/>
      <c r="B29" s="862" t="s">
        <v>238</v>
      </c>
      <c r="C29" s="1032" t="s">
        <v>2245</v>
      </c>
    </row>
    <row r="30" spans="1:3" ht="82.5">
      <c r="A30" s="1932"/>
      <c r="B30" s="862" t="s">
        <v>239</v>
      </c>
      <c r="C30" s="1032" t="s">
        <v>2246</v>
      </c>
    </row>
    <row r="31" spans="1:3" ht="132">
      <c r="A31" s="1932"/>
      <c r="B31" s="862" t="s">
        <v>241</v>
      </c>
      <c r="C31" s="1032" t="s">
        <v>1923</v>
      </c>
    </row>
    <row r="32" spans="1:3" ht="33.5" thickBot="1">
      <c r="A32" s="1933"/>
      <c r="B32" s="11" t="s">
        <v>1795</v>
      </c>
      <c r="C32" s="1025" t="s">
        <v>213</v>
      </c>
    </row>
    <row r="33" spans="1:3">
      <c r="A33" s="1995" t="s">
        <v>242</v>
      </c>
      <c r="B33" s="1142" t="s">
        <v>243</v>
      </c>
      <c r="C33" s="1031" t="s">
        <v>2243</v>
      </c>
    </row>
    <row r="34" spans="1:3">
      <c r="A34" s="1926"/>
      <c r="B34" s="862" t="s">
        <v>244</v>
      </c>
      <c r="C34" s="1032" t="s">
        <v>2247</v>
      </c>
    </row>
    <row r="35" spans="1:3">
      <c r="A35" s="1926"/>
      <c r="B35" s="862" t="s">
        <v>245</v>
      </c>
      <c r="C35" s="1032" t="s">
        <v>121</v>
      </c>
    </row>
    <row r="36" spans="1:3">
      <c r="A36" s="1926"/>
      <c r="B36" s="862" t="s">
        <v>246</v>
      </c>
      <c r="C36" s="1032" t="s">
        <v>213</v>
      </c>
    </row>
    <row r="37" spans="1:3">
      <c r="A37" s="1926"/>
      <c r="B37" s="862" t="s">
        <v>247</v>
      </c>
      <c r="C37" s="1032" t="s">
        <v>213</v>
      </c>
    </row>
    <row r="38" spans="1:3" ht="17" thickBot="1">
      <c r="A38" s="1927"/>
      <c r="B38" s="13" t="s">
        <v>248</v>
      </c>
      <c r="C38" s="1025" t="s">
        <v>92</v>
      </c>
    </row>
    <row r="39" spans="1:3">
      <c r="A39" s="1995" t="s">
        <v>249</v>
      </c>
      <c r="B39" s="1142" t="s">
        <v>250</v>
      </c>
      <c r="C39" s="1031" t="s">
        <v>90</v>
      </c>
    </row>
    <row r="40" spans="1:3">
      <c r="A40" s="1926"/>
      <c r="B40" s="862" t="s">
        <v>251</v>
      </c>
      <c r="C40" s="1032" t="s">
        <v>165</v>
      </c>
    </row>
    <row r="41" spans="1:3">
      <c r="A41" s="1926"/>
      <c r="B41" s="862" t="s">
        <v>252</v>
      </c>
      <c r="C41" s="1032" t="s">
        <v>165</v>
      </c>
    </row>
    <row r="42" spans="1:3">
      <c r="A42" s="1926"/>
      <c r="B42" s="862" t="s">
        <v>253</v>
      </c>
      <c r="C42" s="1032" t="s">
        <v>165</v>
      </c>
    </row>
    <row r="43" spans="1:3">
      <c r="A43" s="1926"/>
      <c r="B43" s="862" t="s">
        <v>254</v>
      </c>
      <c r="C43" s="1032" t="s">
        <v>165</v>
      </c>
    </row>
    <row r="44" spans="1:3" ht="17" thickBot="1">
      <c r="A44" s="1927"/>
      <c r="B44" s="220" t="s">
        <v>255</v>
      </c>
      <c r="C44" s="1025" t="s">
        <v>165</v>
      </c>
    </row>
    <row r="45" spans="1:3">
      <c r="A45" s="1995" t="s">
        <v>256</v>
      </c>
      <c r="B45" s="1142" t="s">
        <v>257</v>
      </c>
      <c r="C45" s="1031" t="s">
        <v>92</v>
      </c>
    </row>
    <row r="46" spans="1:3" ht="99">
      <c r="A46" s="1926"/>
      <c r="B46" s="862" t="s">
        <v>258</v>
      </c>
      <c r="C46" s="1032" t="s">
        <v>2248</v>
      </c>
    </row>
    <row r="47" spans="1:3" ht="116" thickBot="1">
      <c r="A47" s="1927"/>
      <c r="B47" s="13" t="s">
        <v>259</v>
      </c>
      <c r="C47" s="1025" t="s">
        <v>2249</v>
      </c>
    </row>
    <row r="48" spans="1:3">
      <c r="A48" s="1926" t="s">
        <v>137</v>
      </c>
      <c r="B48" s="11" t="s">
        <v>260</v>
      </c>
      <c r="C48" s="1144" t="s">
        <v>92</v>
      </c>
    </row>
    <row r="49" spans="1:3">
      <c r="A49" s="1926"/>
      <c r="B49" s="862" t="s">
        <v>261</v>
      </c>
      <c r="C49" s="1032" t="s">
        <v>2250</v>
      </c>
    </row>
    <row r="50" spans="1:3" ht="33">
      <c r="A50" s="1926"/>
      <c r="B50" s="862" t="s">
        <v>263</v>
      </c>
      <c r="C50" s="1032" t="s">
        <v>2251</v>
      </c>
    </row>
    <row r="51" spans="1:3">
      <c r="A51" s="1926"/>
      <c r="B51" s="862" t="s">
        <v>264</v>
      </c>
      <c r="C51" s="1032" t="s">
        <v>408</v>
      </c>
    </row>
    <row r="52" spans="1:3" ht="66">
      <c r="A52" s="1926"/>
      <c r="B52" s="862" t="s">
        <v>265</v>
      </c>
      <c r="C52" s="1032" t="s">
        <v>2259</v>
      </c>
    </row>
    <row r="53" spans="1:3" ht="99">
      <c r="A53" s="1926"/>
      <c r="B53" s="862" t="s">
        <v>267</v>
      </c>
      <c r="C53" s="1032" t="s">
        <v>1866</v>
      </c>
    </row>
    <row r="54" spans="1:3" ht="33">
      <c r="A54" s="1926"/>
      <c r="B54" s="862" t="s">
        <v>268</v>
      </c>
      <c r="C54" s="1032" t="s">
        <v>2252</v>
      </c>
    </row>
    <row r="55" spans="1:3">
      <c r="A55" s="1926"/>
      <c r="B55" s="862" t="s">
        <v>270</v>
      </c>
      <c r="C55" s="1032" t="s">
        <v>2253</v>
      </c>
    </row>
    <row r="56" spans="1:3">
      <c r="A56" s="1926"/>
      <c r="B56" s="862" t="s">
        <v>271</v>
      </c>
      <c r="C56" s="1032" t="s">
        <v>353</v>
      </c>
    </row>
    <row r="57" spans="1:3">
      <c r="A57" s="1926"/>
      <c r="B57" s="862" t="s">
        <v>273</v>
      </c>
      <c r="C57" s="1032" t="s">
        <v>165</v>
      </c>
    </row>
    <row r="58" spans="1:3">
      <c r="A58" s="1926"/>
      <c r="B58" s="862" t="s">
        <v>275</v>
      </c>
      <c r="C58" s="1052" t="s">
        <v>165</v>
      </c>
    </row>
    <row r="59" spans="1:3">
      <c r="A59" s="1926"/>
      <c r="B59" s="862" t="s">
        <v>277</v>
      </c>
      <c r="C59" s="1145" t="s">
        <v>2253</v>
      </c>
    </row>
    <row r="60" spans="1:3">
      <c r="A60" s="1926"/>
      <c r="B60" s="862" t="s">
        <v>278</v>
      </c>
      <c r="C60" s="1031" t="s">
        <v>90</v>
      </c>
    </row>
    <row r="61" spans="1:3">
      <c r="A61" s="1926"/>
      <c r="B61" s="862" t="s">
        <v>279</v>
      </c>
      <c r="C61" s="1032" t="s">
        <v>2254</v>
      </c>
    </row>
    <row r="62" spans="1:3" ht="49.5">
      <c r="A62" s="1926"/>
      <c r="B62" s="862" t="s">
        <v>280</v>
      </c>
      <c r="C62" s="1032" t="s">
        <v>2255</v>
      </c>
    </row>
    <row r="63" spans="1:3" ht="82.5">
      <c r="A63" s="1926"/>
      <c r="B63" s="862" t="s">
        <v>281</v>
      </c>
      <c r="C63" s="1032" t="s">
        <v>2256</v>
      </c>
    </row>
    <row r="64" spans="1:3" ht="33">
      <c r="A64" s="1926"/>
      <c r="B64" s="862" t="s">
        <v>282</v>
      </c>
      <c r="C64" s="1032" t="s">
        <v>1796</v>
      </c>
    </row>
    <row r="65" spans="1:3">
      <c r="A65" s="1926"/>
      <c r="B65" s="862" t="s">
        <v>283</v>
      </c>
      <c r="C65" s="1032" t="s">
        <v>90</v>
      </c>
    </row>
    <row r="66" spans="1:3">
      <c r="A66" s="1926"/>
      <c r="B66" s="862" t="s">
        <v>284</v>
      </c>
      <c r="C66" s="1032" t="s">
        <v>165</v>
      </c>
    </row>
    <row r="67" spans="1:3">
      <c r="A67" s="1926"/>
      <c r="B67" s="862" t="s">
        <v>285</v>
      </c>
      <c r="C67" s="1032" t="s">
        <v>165</v>
      </c>
    </row>
    <row r="68" spans="1:3" ht="17" thickBot="1">
      <c r="A68" s="1927"/>
      <c r="B68" s="13" t="s">
        <v>286</v>
      </c>
      <c r="C68" s="1041" t="s">
        <v>165</v>
      </c>
    </row>
    <row r="69" spans="1:3">
      <c r="A69" s="1995" t="s">
        <v>287</v>
      </c>
      <c r="B69" s="1142" t="s">
        <v>288</v>
      </c>
      <c r="C69" s="1148" t="s">
        <v>92</v>
      </c>
    </row>
    <row r="70" spans="1:3">
      <c r="A70" s="1926"/>
      <c r="B70" s="862" t="s">
        <v>289</v>
      </c>
      <c r="C70" s="1032" t="s">
        <v>163</v>
      </c>
    </row>
    <row r="71" spans="1:3">
      <c r="A71" s="1926"/>
      <c r="B71" s="862" t="s">
        <v>290</v>
      </c>
      <c r="C71" s="1032" t="s">
        <v>165</v>
      </c>
    </row>
    <row r="72" spans="1:3">
      <c r="A72" s="1926"/>
      <c r="B72" s="862" t="s">
        <v>291</v>
      </c>
      <c r="C72" s="1032" t="s">
        <v>165</v>
      </c>
    </row>
    <row r="73" spans="1:3" ht="49.5">
      <c r="A73" s="1926"/>
      <c r="B73" s="862" t="s">
        <v>292</v>
      </c>
      <c r="C73" s="1032" t="s">
        <v>168</v>
      </c>
    </row>
    <row r="74" spans="1:3">
      <c r="A74" s="1926"/>
      <c r="B74" s="862" t="s">
        <v>293</v>
      </c>
      <c r="C74" s="1032" t="s">
        <v>111</v>
      </c>
    </row>
    <row r="75" spans="1:3">
      <c r="A75" s="1926"/>
      <c r="B75" s="862" t="s">
        <v>294</v>
      </c>
      <c r="C75" s="1032" t="s">
        <v>92</v>
      </c>
    </row>
    <row r="76" spans="1:3">
      <c r="A76" s="1926"/>
      <c r="B76" s="862" t="s">
        <v>295</v>
      </c>
      <c r="C76" s="1032" t="s">
        <v>172</v>
      </c>
    </row>
    <row r="77" spans="1:3" ht="83" thickBot="1">
      <c r="A77" s="1927"/>
      <c r="B77" s="13" t="s">
        <v>296</v>
      </c>
      <c r="C77" s="1135" t="s">
        <v>2257</v>
      </c>
    </row>
    <row r="78" spans="1:3" ht="33">
      <c r="A78" s="1995" t="s">
        <v>298</v>
      </c>
      <c r="B78" s="1142" t="s">
        <v>299</v>
      </c>
      <c r="C78" s="1139" t="s">
        <v>3050</v>
      </c>
    </row>
    <row r="79" spans="1:3" ht="33">
      <c r="A79" s="1926"/>
      <c r="B79" s="862" t="s">
        <v>300</v>
      </c>
      <c r="C79" s="1031" t="s">
        <v>2204</v>
      </c>
    </row>
    <row r="80" spans="1:3" ht="66">
      <c r="A80" s="1926"/>
      <c r="B80" s="862" t="s">
        <v>301</v>
      </c>
      <c r="C80" s="1032" t="s">
        <v>2033</v>
      </c>
    </row>
    <row r="81" spans="1:3">
      <c r="A81" s="1926"/>
      <c r="B81" s="862" t="s">
        <v>302</v>
      </c>
      <c r="C81" s="1032" t="s">
        <v>395</v>
      </c>
    </row>
    <row r="82" spans="1:3" ht="66">
      <c r="A82" s="1926"/>
      <c r="B82" s="862" t="s">
        <v>303</v>
      </c>
      <c r="C82" s="1032" t="s">
        <v>2258</v>
      </c>
    </row>
    <row r="83" spans="1:3">
      <c r="A83" s="1926"/>
      <c r="B83" s="862" t="s">
        <v>304</v>
      </c>
      <c r="C83" s="1032" t="s">
        <v>90</v>
      </c>
    </row>
    <row r="84" spans="1:3">
      <c r="A84" s="1926"/>
      <c r="B84" s="862" t="s">
        <v>284</v>
      </c>
      <c r="C84" s="1032" t="s">
        <v>165</v>
      </c>
    </row>
    <row r="85" spans="1:3">
      <c r="A85" s="1926"/>
      <c r="B85" s="862" t="s">
        <v>285</v>
      </c>
      <c r="C85" s="1032" t="s">
        <v>165</v>
      </c>
    </row>
    <row r="86" spans="1:3">
      <c r="A86" s="1926"/>
      <c r="B86" s="862" t="s">
        <v>305</v>
      </c>
      <c r="C86" s="1032" t="s">
        <v>165</v>
      </c>
    </row>
    <row r="87" spans="1:3">
      <c r="A87" s="1926"/>
      <c r="B87" s="862" t="s">
        <v>306</v>
      </c>
      <c r="C87" s="1032"/>
    </row>
    <row r="88" spans="1:3">
      <c r="A88" s="1926"/>
      <c r="B88" s="862" t="s">
        <v>307</v>
      </c>
      <c r="C88" s="1032" t="s">
        <v>90</v>
      </c>
    </row>
    <row r="89" spans="1:3">
      <c r="A89" s="1926"/>
      <c r="B89" s="862" t="s">
        <v>308</v>
      </c>
      <c r="C89" s="1032" t="s">
        <v>165</v>
      </c>
    </row>
    <row r="90" spans="1:3">
      <c r="A90" s="1926"/>
      <c r="B90" s="862" t="s">
        <v>309</v>
      </c>
      <c r="C90" s="1032" t="s">
        <v>165</v>
      </c>
    </row>
    <row r="91" spans="1:3">
      <c r="A91" s="1926"/>
      <c r="B91" s="862" t="s">
        <v>310</v>
      </c>
      <c r="C91" s="1032" t="s">
        <v>165</v>
      </c>
    </row>
    <row r="92" spans="1:3" ht="17" thickBot="1">
      <c r="A92" s="1927"/>
      <c r="B92" s="13" t="s">
        <v>311</v>
      </c>
      <c r="C92" s="1025" t="s">
        <v>165</v>
      </c>
    </row>
    <row r="93" spans="1:3" ht="33">
      <c r="A93" s="1995" t="s">
        <v>312</v>
      </c>
      <c r="B93" s="1142" t="s">
        <v>313</v>
      </c>
      <c r="C93" s="1031" t="s">
        <v>1930</v>
      </c>
    </row>
    <row r="94" spans="1:3" ht="33">
      <c r="A94" s="1926"/>
      <c r="B94" s="862" t="s">
        <v>314</v>
      </c>
      <c r="C94" s="1032" t="s">
        <v>397</v>
      </c>
    </row>
    <row r="95" spans="1:3">
      <c r="A95" s="1926"/>
      <c r="B95" s="862" t="s">
        <v>315</v>
      </c>
      <c r="C95" s="1032" t="s">
        <v>213</v>
      </c>
    </row>
    <row r="96" spans="1:3" ht="33">
      <c r="A96" s="1926"/>
      <c r="B96" s="862" t="s">
        <v>316</v>
      </c>
      <c r="C96" s="1032" t="s">
        <v>213</v>
      </c>
    </row>
    <row r="97" spans="1:3" ht="49.5">
      <c r="A97" s="1926"/>
      <c r="B97" s="862" t="s">
        <v>317</v>
      </c>
      <c r="C97" s="1032" t="s">
        <v>413</v>
      </c>
    </row>
    <row r="98" spans="1:3" ht="33">
      <c r="A98" s="1926"/>
      <c r="B98" s="862" t="s">
        <v>318</v>
      </c>
      <c r="C98" s="1032" t="s">
        <v>398</v>
      </c>
    </row>
    <row r="99" spans="1:3" ht="33">
      <c r="A99" s="1926"/>
      <c r="B99" s="862" t="s">
        <v>320</v>
      </c>
      <c r="C99" s="1032" t="s">
        <v>213</v>
      </c>
    </row>
    <row r="100" spans="1:3">
      <c r="A100" s="1926"/>
      <c r="B100" s="862" t="s">
        <v>321</v>
      </c>
      <c r="C100" s="1032" t="s">
        <v>213</v>
      </c>
    </row>
    <row r="101" spans="1:3">
      <c r="A101" s="1926"/>
      <c r="B101" s="862" t="s">
        <v>323</v>
      </c>
      <c r="C101" s="1032" t="s">
        <v>213</v>
      </c>
    </row>
    <row r="102" spans="1:3" ht="17" thickBot="1">
      <c r="A102" s="1927"/>
      <c r="B102" s="11" t="s">
        <v>324</v>
      </c>
      <c r="C102" s="1041" t="s">
        <v>213</v>
      </c>
    </row>
    <row r="103" spans="1:3">
      <c r="A103" s="1936" t="s">
        <v>200</v>
      </c>
      <c r="B103" s="1142" t="s">
        <v>325</v>
      </c>
      <c r="C103" s="1146" t="s">
        <v>3016</v>
      </c>
    </row>
    <row r="104" spans="1:3">
      <c r="A104" s="1936"/>
      <c r="B104" s="862" t="s">
        <v>202</v>
      </c>
      <c r="C104" s="1050">
        <v>7.5249999999999997E-2</v>
      </c>
    </row>
    <row r="105" spans="1:3">
      <c r="A105" s="1936"/>
      <c r="B105" s="862" t="s">
        <v>327</v>
      </c>
      <c r="C105" s="1043">
        <v>12.03</v>
      </c>
    </row>
    <row r="106" spans="1:3">
      <c r="A106" s="1936"/>
      <c r="B106" s="862" t="s">
        <v>957</v>
      </c>
      <c r="C106" s="1052" t="s">
        <v>3051</v>
      </c>
    </row>
    <row r="107" spans="1:3" ht="17" thickBot="1">
      <c r="A107" s="1937"/>
      <c r="B107" s="756" t="s">
        <v>329</v>
      </c>
      <c r="C107" s="1147" t="s">
        <v>165</v>
      </c>
    </row>
    <row r="108" spans="1:3" s="264" customFormat="1" ht="132">
      <c r="A108" s="1891" t="s">
        <v>3702</v>
      </c>
      <c r="B108" s="1779" t="s">
        <v>3703</v>
      </c>
      <c r="C108" s="1780" t="s">
        <v>3726</v>
      </c>
    </row>
    <row r="109" spans="1:3" s="264" customFormat="1" ht="50" thickBot="1">
      <c r="A109" s="1892"/>
      <c r="B109" s="1781" t="s">
        <v>3705</v>
      </c>
      <c r="C109" s="1782" t="s">
        <v>3727</v>
      </c>
    </row>
    <row r="110" spans="1:3" ht="17" thickBot="1">
      <c r="A110" s="1938" t="s">
        <v>330</v>
      </c>
      <c r="B110" s="2074"/>
      <c r="C110" s="752" t="s">
        <v>165</v>
      </c>
    </row>
    <row r="111" spans="1:3" ht="235.5"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4048CAFA-F329-45E7-B1A9-3EDC60D93EF7}"/>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FE70-7300-4C04-9887-4D88D9EBACCE}">
  <sheetPr codeName="Sheet5">
    <pageSetUpPr fitToPage="1"/>
  </sheetPr>
  <dimension ref="A1:HZ111"/>
  <sheetViews>
    <sheetView zoomScale="75" zoomScaleNormal="75" workbookViewId="0">
      <selection sqref="A1:C1"/>
    </sheetView>
  </sheetViews>
  <sheetFormatPr defaultColWidth="7.08203125" defaultRowHeight="17.149999999999999" customHeight="1"/>
  <cols>
    <col min="1" max="1" width="3.58203125" style="196" customWidth="1"/>
    <col min="2" max="2" width="47.58203125" style="196" customWidth="1"/>
    <col min="3" max="3" width="47.58203125" style="759" customWidth="1"/>
    <col min="4" max="234" width="7.08203125" style="196" customWidth="1"/>
    <col min="235" max="16384" width="7.08203125" style="197"/>
  </cols>
  <sheetData>
    <row r="1" spans="1:3" ht="20.5" thickBot="1">
      <c r="A1" s="2083" t="s">
        <v>341</v>
      </c>
      <c r="B1" s="2084"/>
      <c r="C1" s="2085"/>
    </row>
    <row r="2" spans="1:3" ht="18.5" thickBot="1">
      <c r="A2" s="2086" t="s">
        <v>79</v>
      </c>
      <c r="B2" s="2087"/>
      <c r="C2" s="1103">
        <v>45450</v>
      </c>
    </row>
    <row r="3" spans="1:3" ht="18">
      <c r="A3" s="2075" t="s">
        <v>80</v>
      </c>
      <c r="B3" s="1149" t="s">
        <v>331</v>
      </c>
      <c r="C3" s="1152" t="s">
        <v>342</v>
      </c>
    </row>
    <row r="4" spans="1:3" ht="18">
      <c r="A4" s="2076"/>
      <c r="B4" s="1150" t="s">
        <v>82</v>
      </c>
      <c r="C4" s="1153" t="s">
        <v>343</v>
      </c>
    </row>
    <row r="5" spans="1:3" ht="18">
      <c r="A5" s="2076"/>
      <c r="B5" s="1150" t="s">
        <v>344</v>
      </c>
      <c r="C5" s="1153" t="s">
        <v>165</v>
      </c>
    </row>
    <row r="6" spans="1:3" ht="18">
      <c r="A6" s="2076"/>
      <c r="B6" s="1150" t="s">
        <v>84</v>
      </c>
      <c r="C6" s="1153" t="s">
        <v>345</v>
      </c>
    </row>
    <row r="7" spans="1:3" ht="33">
      <c r="A7" s="2076"/>
      <c r="B7" s="1150" t="s">
        <v>346</v>
      </c>
      <c r="C7" s="1161" t="s">
        <v>544</v>
      </c>
    </row>
    <row r="8" spans="1:3" ht="18">
      <c r="A8" s="2076"/>
      <c r="B8" s="1150" t="s">
        <v>215</v>
      </c>
      <c r="C8" s="1011">
        <v>5391181.5672934987</v>
      </c>
    </row>
    <row r="9" spans="1:3" ht="18">
      <c r="A9" s="2076"/>
      <c r="B9" s="1150" t="s">
        <v>216</v>
      </c>
      <c r="C9" s="1012">
        <v>840000000</v>
      </c>
    </row>
    <row r="10" spans="1:3" ht="18">
      <c r="A10" s="2076"/>
      <c r="B10" s="1150" t="s">
        <v>88</v>
      </c>
      <c r="C10" s="1152" t="s">
        <v>218</v>
      </c>
    </row>
    <row r="11" spans="1:3" ht="18">
      <c r="A11" s="2076"/>
      <c r="B11" s="1150" t="s">
        <v>89</v>
      </c>
      <c r="C11" s="1153" t="s">
        <v>90</v>
      </c>
    </row>
    <row r="12" spans="1:3" ht="18">
      <c r="A12" s="2076"/>
      <c r="B12" s="1150" t="s">
        <v>91</v>
      </c>
      <c r="C12" s="1153" t="s">
        <v>92</v>
      </c>
    </row>
    <row r="13" spans="1:3" ht="18">
      <c r="A13" s="2076"/>
      <c r="B13" s="1150" t="s">
        <v>93</v>
      </c>
      <c r="C13" s="1153" t="s">
        <v>92</v>
      </c>
    </row>
    <row r="14" spans="1:3" ht="18">
      <c r="A14" s="2076"/>
      <c r="B14" s="1150" t="s">
        <v>94</v>
      </c>
      <c r="C14" s="1153" t="s">
        <v>90</v>
      </c>
    </row>
    <row r="15" spans="1:3" ht="18">
      <c r="A15" s="2076"/>
      <c r="B15" s="1150" t="s">
        <v>95</v>
      </c>
      <c r="C15" s="1153" t="s">
        <v>165</v>
      </c>
    </row>
    <row r="16" spans="1:3" ht="18">
      <c r="A16" s="2076"/>
      <c r="B16" s="1150" t="s">
        <v>96</v>
      </c>
      <c r="C16" s="1153" t="s">
        <v>165</v>
      </c>
    </row>
    <row r="17" spans="1:3" ht="66">
      <c r="A17" s="2076"/>
      <c r="B17" s="1150" t="s">
        <v>98</v>
      </c>
      <c r="C17" s="1054" t="s">
        <v>3052</v>
      </c>
    </row>
    <row r="18" spans="1:3" ht="33">
      <c r="A18" s="2076"/>
      <c r="B18" s="1150" t="s">
        <v>2592</v>
      </c>
      <c r="C18" s="1153" t="s">
        <v>334</v>
      </c>
    </row>
    <row r="19" spans="1:3" ht="18">
      <c r="A19" s="2076"/>
      <c r="B19" s="1150" t="s">
        <v>100</v>
      </c>
      <c r="C19" s="1153" t="s">
        <v>165</v>
      </c>
    </row>
    <row r="20" spans="1:3" ht="18">
      <c r="A20" s="2076"/>
      <c r="B20" s="1150" t="s">
        <v>335</v>
      </c>
      <c r="C20" s="1153" t="s">
        <v>97</v>
      </c>
    </row>
    <row r="21" spans="1:3" ht="18">
      <c r="A21" s="2076"/>
      <c r="B21" s="1150" t="s">
        <v>102</v>
      </c>
      <c r="C21" s="1153" t="s">
        <v>165</v>
      </c>
    </row>
    <row r="22" spans="1:3" ht="18">
      <c r="A22" s="2076"/>
      <c r="B22" s="1150" t="s">
        <v>103</v>
      </c>
      <c r="C22" s="1153" t="s">
        <v>165</v>
      </c>
    </row>
    <row r="23" spans="1:3" ht="18">
      <c r="A23" s="2076"/>
      <c r="B23" s="1150" t="s">
        <v>104</v>
      </c>
      <c r="C23" s="1153" t="s">
        <v>165</v>
      </c>
    </row>
    <row r="24" spans="1:3" ht="18">
      <c r="A24" s="2076"/>
      <c r="B24" s="1150" t="s">
        <v>105</v>
      </c>
      <c r="C24" s="1153" t="s">
        <v>165</v>
      </c>
    </row>
    <row r="25" spans="1:3" ht="18">
      <c r="A25" s="2076"/>
      <c r="B25" s="1150" t="s">
        <v>106</v>
      </c>
      <c r="C25" s="1153" t="s">
        <v>107</v>
      </c>
    </row>
    <row r="26" spans="1:3" ht="18">
      <c r="A26" s="2076"/>
      <c r="B26" s="1150" t="s">
        <v>108</v>
      </c>
      <c r="C26" s="1153" t="s">
        <v>165</v>
      </c>
    </row>
    <row r="27" spans="1:3" ht="49.5">
      <c r="A27" s="2076"/>
      <c r="B27" s="1150" t="s">
        <v>109</v>
      </c>
      <c r="C27" s="1153" t="s">
        <v>1423</v>
      </c>
    </row>
    <row r="28" spans="1:3" ht="18">
      <c r="A28" s="2076"/>
      <c r="B28" s="1150" t="s">
        <v>110</v>
      </c>
      <c r="C28" s="1153" t="s">
        <v>111</v>
      </c>
    </row>
    <row r="29" spans="1:3" ht="18">
      <c r="A29" s="2076"/>
      <c r="B29" s="1150" t="s">
        <v>112</v>
      </c>
      <c r="C29" s="1153" t="s">
        <v>113</v>
      </c>
    </row>
    <row r="30" spans="1:3" ht="33">
      <c r="A30" s="2076"/>
      <c r="B30" s="1150" t="s">
        <v>114</v>
      </c>
      <c r="C30" s="1153" t="s">
        <v>853</v>
      </c>
    </row>
    <row r="31" spans="1:3" ht="115.5">
      <c r="A31" s="2076"/>
      <c r="B31" s="1150" t="s">
        <v>115</v>
      </c>
      <c r="C31" s="1153" t="s">
        <v>2260</v>
      </c>
    </row>
    <row r="32" spans="1:3" ht="33.5" thickBot="1">
      <c r="A32" s="2077"/>
      <c r="B32" s="1151" t="s">
        <v>116</v>
      </c>
      <c r="C32" s="1063" t="s">
        <v>26</v>
      </c>
    </row>
    <row r="33" spans="1:3" ht="18">
      <c r="A33" s="2080" t="s">
        <v>117</v>
      </c>
      <c r="B33" s="1149" t="s">
        <v>118</v>
      </c>
      <c r="C33" s="1154" t="s">
        <v>345</v>
      </c>
    </row>
    <row r="34" spans="1:3" ht="18">
      <c r="A34" s="2081"/>
      <c r="B34" s="1150" t="s">
        <v>119</v>
      </c>
      <c r="C34" s="1153" t="s">
        <v>1424</v>
      </c>
    </row>
    <row r="35" spans="1:3" ht="18">
      <c r="A35" s="2081"/>
      <c r="B35" s="1150" t="s">
        <v>120</v>
      </c>
      <c r="C35" s="1153" t="s">
        <v>1425</v>
      </c>
    </row>
    <row r="36" spans="1:3" ht="18">
      <c r="A36" s="2081"/>
      <c r="B36" s="1150" t="s">
        <v>122</v>
      </c>
      <c r="C36" s="1153" t="s">
        <v>213</v>
      </c>
    </row>
    <row r="37" spans="1:3" ht="18">
      <c r="A37" s="2081"/>
      <c r="B37" s="1150" t="s">
        <v>123</v>
      </c>
      <c r="C37" s="1153" t="s">
        <v>213</v>
      </c>
    </row>
    <row r="38" spans="1:3" ht="18.5" thickBot="1">
      <c r="A38" s="2082"/>
      <c r="B38" s="1151" t="s">
        <v>124</v>
      </c>
      <c r="C38" s="1155" t="s">
        <v>92</v>
      </c>
    </row>
    <row r="39" spans="1:3" ht="18">
      <c r="A39" s="2080" t="s">
        <v>125</v>
      </c>
      <c r="B39" s="1149" t="s">
        <v>126</v>
      </c>
      <c r="C39" s="1154" t="s">
        <v>90</v>
      </c>
    </row>
    <row r="40" spans="1:3" ht="18">
      <c r="A40" s="2081"/>
      <c r="B40" s="1150" t="s">
        <v>127</v>
      </c>
      <c r="C40" s="1153" t="s">
        <v>213</v>
      </c>
    </row>
    <row r="41" spans="1:3" ht="18">
      <c r="A41" s="2081"/>
      <c r="B41" s="1150" t="s">
        <v>128</v>
      </c>
      <c r="C41" s="1153" t="s">
        <v>213</v>
      </c>
    </row>
    <row r="42" spans="1:3" ht="18">
      <c r="A42" s="2081"/>
      <c r="B42" s="1150" t="s">
        <v>129</v>
      </c>
      <c r="C42" s="1153" t="s">
        <v>213</v>
      </c>
    </row>
    <row r="43" spans="1:3" ht="18">
      <c r="A43" s="2081"/>
      <c r="B43" s="1150" t="s">
        <v>130</v>
      </c>
      <c r="C43" s="1153" t="s">
        <v>213</v>
      </c>
    </row>
    <row r="44" spans="1:3" ht="18.5" thickBot="1">
      <c r="A44" s="2082"/>
      <c r="B44" s="1151" t="s">
        <v>131</v>
      </c>
      <c r="C44" s="1155" t="s">
        <v>213</v>
      </c>
    </row>
    <row r="45" spans="1:3" ht="18">
      <c r="A45" s="2080" t="s">
        <v>132</v>
      </c>
      <c r="B45" s="1149" t="s">
        <v>133</v>
      </c>
      <c r="C45" s="1154" t="s">
        <v>92</v>
      </c>
    </row>
    <row r="46" spans="1:3" ht="49.5">
      <c r="A46" s="2081"/>
      <c r="B46" s="1150" t="s">
        <v>135</v>
      </c>
      <c r="C46" s="1153" t="s">
        <v>1426</v>
      </c>
    </row>
    <row r="47" spans="1:3" ht="18.5" thickBot="1">
      <c r="A47" s="2082"/>
      <c r="B47" s="1151" t="s">
        <v>136</v>
      </c>
      <c r="C47" s="1155" t="s">
        <v>165</v>
      </c>
    </row>
    <row r="48" spans="1:3" ht="18">
      <c r="A48" s="2075" t="s">
        <v>349</v>
      </c>
      <c r="B48" s="1149" t="s">
        <v>138</v>
      </c>
      <c r="C48" s="1154" t="s">
        <v>92</v>
      </c>
    </row>
    <row r="49" spans="1:3" ht="18">
      <c r="A49" s="2076"/>
      <c r="B49" s="1150" t="s">
        <v>139</v>
      </c>
      <c r="C49" s="1153" t="s">
        <v>1427</v>
      </c>
    </row>
    <row r="50" spans="1:3" ht="18">
      <c r="A50" s="2076"/>
      <c r="B50" s="1150" t="s">
        <v>140</v>
      </c>
      <c r="C50" s="1153" t="s">
        <v>350</v>
      </c>
    </row>
    <row r="51" spans="1:3" ht="18">
      <c r="A51" s="2076"/>
      <c r="B51" s="1150" t="s">
        <v>141</v>
      </c>
      <c r="C51" s="1153" t="s">
        <v>1428</v>
      </c>
    </row>
    <row r="52" spans="1:3" ht="33">
      <c r="A52" s="2076"/>
      <c r="B52" s="1150" t="s">
        <v>142</v>
      </c>
      <c r="C52" s="1153" t="s">
        <v>1429</v>
      </c>
    </row>
    <row r="53" spans="1:3" ht="49.5">
      <c r="A53" s="2076"/>
      <c r="B53" s="1150" t="s">
        <v>336</v>
      </c>
      <c r="C53" s="1153" t="s">
        <v>351</v>
      </c>
    </row>
    <row r="54" spans="1:3" ht="49.5">
      <c r="A54" s="2076"/>
      <c r="B54" s="1150" t="s">
        <v>144</v>
      </c>
      <c r="C54" s="1153" t="s">
        <v>2261</v>
      </c>
    </row>
    <row r="55" spans="1:3" ht="18">
      <c r="A55" s="2076"/>
      <c r="B55" s="1150" t="s">
        <v>145</v>
      </c>
      <c r="C55" s="1153" t="s">
        <v>1430</v>
      </c>
    </row>
    <row r="56" spans="1:3" ht="18">
      <c r="A56" s="2076"/>
      <c r="B56" s="1150" t="s">
        <v>146</v>
      </c>
      <c r="C56" s="1153" t="s">
        <v>353</v>
      </c>
    </row>
    <row r="57" spans="1:3" ht="18">
      <c r="A57" s="2076"/>
      <c r="B57" s="1150" t="s">
        <v>147</v>
      </c>
      <c r="C57" s="1153" t="s">
        <v>165</v>
      </c>
    </row>
    <row r="58" spans="1:3" ht="18">
      <c r="A58" s="2076"/>
      <c r="B58" s="1150" t="s">
        <v>149</v>
      </c>
      <c r="C58" s="1161" t="s">
        <v>165</v>
      </c>
    </row>
    <row r="59" spans="1:3" ht="18">
      <c r="A59" s="2076"/>
      <c r="B59" s="1150" t="s">
        <v>150</v>
      </c>
      <c r="C59" s="772" t="s">
        <v>1430</v>
      </c>
    </row>
    <row r="60" spans="1:3" ht="18">
      <c r="A60" s="2076"/>
      <c r="B60" s="1150" t="s">
        <v>151</v>
      </c>
      <c r="C60" s="1152" t="s">
        <v>165</v>
      </c>
    </row>
    <row r="61" spans="1:3" ht="18">
      <c r="A61" s="2076"/>
      <c r="B61" s="1150" t="s">
        <v>152</v>
      </c>
      <c r="C61" s="1156" t="s">
        <v>1431</v>
      </c>
    </row>
    <row r="62" spans="1:3" ht="18">
      <c r="A62" s="2076"/>
      <c r="B62" s="1150" t="s">
        <v>153</v>
      </c>
      <c r="C62" s="1153" t="s">
        <v>165</v>
      </c>
    </row>
    <row r="63" spans="1:3" ht="18">
      <c r="A63" s="2076"/>
      <c r="B63" s="1150" t="s">
        <v>154</v>
      </c>
      <c r="C63" s="1153" t="s">
        <v>165</v>
      </c>
    </row>
    <row r="64" spans="1:3" ht="18">
      <c r="A64" s="2076"/>
      <c r="B64" s="1150" t="s">
        <v>155</v>
      </c>
      <c r="C64" s="1153" t="s">
        <v>165</v>
      </c>
    </row>
    <row r="65" spans="1:3" ht="18">
      <c r="A65" s="2076"/>
      <c r="B65" s="1150" t="s">
        <v>156</v>
      </c>
      <c r="C65" s="1153" t="s">
        <v>90</v>
      </c>
    </row>
    <row r="66" spans="1:3" ht="18">
      <c r="A66" s="2076"/>
      <c r="B66" s="1150" t="s">
        <v>157</v>
      </c>
      <c r="C66" s="1153" t="s">
        <v>165</v>
      </c>
    </row>
    <row r="67" spans="1:3" ht="18">
      <c r="A67" s="2076"/>
      <c r="B67" s="1150" t="s">
        <v>158</v>
      </c>
      <c r="C67" s="1153" t="s">
        <v>165</v>
      </c>
    </row>
    <row r="68" spans="1:3" ht="18.5" thickBot="1">
      <c r="A68" s="2077"/>
      <c r="B68" s="1151" t="s">
        <v>159</v>
      </c>
      <c r="C68" s="1155" t="s">
        <v>165</v>
      </c>
    </row>
    <row r="69" spans="1:3" ht="18">
      <c r="A69" s="2075" t="s">
        <v>160</v>
      </c>
      <c r="B69" s="1149" t="s">
        <v>161</v>
      </c>
      <c r="C69" s="1154" t="s">
        <v>92</v>
      </c>
    </row>
    <row r="70" spans="1:3" ht="18">
      <c r="A70" s="2076"/>
      <c r="B70" s="1150" t="s">
        <v>162</v>
      </c>
      <c r="C70" s="1153" t="s">
        <v>1100</v>
      </c>
    </row>
    <row r="71" spans="1:3" ht="18">
      <c r="A71" s="2076"/>
      <c r="B71" s="1150" t="s">
        <v>164</v>
      </c>
      <c r="C71" s="1153" t="s">
        <v>165</v>
      </c>
    </row>
    <row r="72" spans="1:3" ht="18">
      <c r="A72" s="2076"/>
      <c r="B72" s="1150" t="s">
        <v>166</v>
      </c>
      <c r="C72" s="1153" t="s">
        <v>165</v>
      </c>
    </row>
    <row r="73" spans="1:3" ht="66">
      <c r="A73" s="2076"/>
      <c r="B73" s="1150" t="s">
        <v>167</v>
      </c>
      <c r="C73" s="1153" t="s">
        <v>354</v>
      </c>
    </row>
    <row r="74" spans="1:3" ht="18">
      <c r="A74" s="2076"/>
      <c r="B74" s="1150" t="s">
        <v>338</v>
      </c>
      <c r="C74" s="1153" t="s">
        <v>111</v>
      </c>
    </row>
    <row r="75" spans="1:3" ht="18">
      <c r="A75" s="2076"/>
      <c r="B75" s="1150" t="s">
        <v>170</v>
      </c>
      <c r="C75" s="1153" t="s">
        <v>92</v>
      </c>
    </row>
    <row r="76" spans="1:3" ht="18">
      <c r="A76" s="2076"/>
      <c r="B76" s="1150" t="s">
        <v>171</v>
      </c>
      <c r="C76" s="1153" t="s">
        <v>172</v>
      </c>
    </row>
    <row r="77" spans="1:3" ht="83" thickBot="1">
      <c r="A77" s="2077"/>
      <c r="B77" s="1151" t="s">
        <v>173</v>
      </c>
      <c r="C77" s="1157" t="s">
        <v>393</v>
      </c>
    </row>
    <row r="78" spans="1:3" ht="33">
      <c r="A78" s="2075" t="s">
        <v>174</v>
      </c>
      <c r="B78" s="1149" t="s">
        <v>175</v>
      </c>
      <c r="C78" s="1092" t="s">
        <v>3053</v>
      </c>
    </row>
    <row r="79" spans="1:3" ht="66">
      <c r="A79" s="2076"/>
      <c r="B79" s="1150" t="s">
        <v>176</v>
      </c>
      <c r="C79" s="1061" t="s">
        <v>3054</v>
      </c>
    </row>
    <row r="80" spans="1:3" ht="18">
      <c r="A80" s="2076"/>
      <c r="B80" s="1150" t="s">
        <v>177</v>
      </c>
      <c r="C80" s="1153" t="s">
        <v>394</v>
      </c>
    </row>
    <row r="81" spans="1:3" ht="18">
      <c r="A81" s="2076"/>
      <c r="B81" s="1150" t="s">
        <v>178</v>
      </c>
      <c r="C81" s="1153" t="s">
        <v>395</v>
      </c>
    </row>
    <row r="82" spans="1:3" ht="49.5">
      <c r="A82" s="2076"/>
      <c r="B82" s="1150" t="s">
        <v>179</v>
      </c>
      <c r="C82" s="1153" t="s">
        <v>375</v>
      </c>
    </row>
    <row r="83" spans="1:3" ht="18">
      <c r="A83" s="2076"/>
      <c r="B83" s="1150" t="s">
        <v>180</v>
      </c>
      <c r="C83" s="1153" t="s">
        <v>90</v>
      </c>
    </row>
    <row r="84" spans="1:3" ht="18">
      <c r="A84" s="2076"/>
      <c r="B84" s="1150" t="s">
        <v>157</v>
      </c>
      <c r="C84" s="1153" t="s">
        <v>165</v>
      </c>
    </row>
    <row r="85" spans="1:3" ht="18">
      <c r="A85" s="2076"/>
      <c r="B85" s="1150" t="s">
        <v>158</v>
      </c>
      <c r="C85" s="1153" t="s">
        <v>165</v>
      </c>
    </row>
    <row r="86" spans="1:3" ht="18">
      <c r="A86" s="2076"/>
      <c r="B86" s="1150" t="s">
        <v>181</v>
      </c>
      <c r="C86" s="1153" t="s">
        <v>165</v>
      </c>
    </row>
    <row r="87" spans="1:3" ht="18">
      <c r="A87" s="2076"/>
      <c r="B87" s="1150" t="s">
        <v>182</v>
      </c>
      <c r="C87" s="1160"/>
    </row>
    <row r="88" spans="1:3" ht="18">
      <c r="A88" s="2076"/>
      <c r="B88" s="1150" t="s">
        <v>183</v>
      </c>
      <c r="C88" s="1153" t="s">
        <v>90</v>
      </c>
    </row>
    <row r="89" spans="1:3" ht="18">
      <c r="A89" s="2076"/>
      <c r="B89" s="1150" t="s">
        <v>184</v>
      </c>
      <c r="C89" s="1153" t="s">
        <v>165</v>
      </c>
    </row>
    <row r="90" spans="1:3" ht="18">
      <c r="A90" s="2076"/>
      <c r="B90" s="1150" t="s">
        <v>185</v>
      </c>
      <c r="C90" s="1153" t="s">
        <v>165</v>
      </c>
    </row>
    <row r="91" spans="1:3" ht="18">
      <c r="A91" s="2076"/>
      <c r="B91" s="1150" t="s">
        <v>186</v>
      </c>
      <c r="C91" s="1153" t="s">
        <v>165</v>
      </c>
    </row>
    <row r="92" spans="1:3" ht="18.5" thickBot="1">
      <c r="A92" s="2077"/>
      <c r="B92" s="1151" t="s">
        <v>187</v>
      </c>
      <c r="C92" s="1157" t="s">
        <v>165</v>
      </c>
    </row>
    <row r="93" spans="1:3" ht="49.5">
      <c r="A93" s="2075" t="s">
        <v>188</v>
      </c>
      <c r="B93" s="224" t="s">
        <v>189</v>
      </c>
      <c r="C93" s="895" t="s">
        <v>412</v>
      </c>
    </row>
    <row r="94" spans="1:3" ht="33">
      <c r="A94" s="2076"/>
      <c r="B94" s="198" t="s">
        <v>190</v>
      </c>
      <c r="C94" s="757" t="s">
        <v>397</v>
      </c>
    </row>
    <row r="95" spans="1:3" ht="18">
      <c r="A95" s="2076"/>
      <c r="B95" s="198" t="s">
        <v>191</v>
      </c>
      <c r="C95" s="757" t="s">
        <v>213</v>
      </c>
    </row>
    <row r="96" spans="1:3" ht="33">
      <c r="A96" s="2076"/>
      <c r="B96" s="198" t="s">
        <v>192</v>
      </c>
      <c r="C96" s="757" t="s">
        <v>213</v>
      </c>
    </row>
    <row r="97" spans="1:3" ht="49.5">
      <c r="A97" s="2076"/>
      <c r="B97" s="198" t="s">
        <v>193</v>
      </c>
      <c r="C97" s="757" t="s">
        <v>413</v>
      </c>
    </row>
    <row r="98" spans="1:3" ht="66">
      <c r="A98" s="2076"/>
      <c r="B98" s="198" t="s">
        <v>194</v>
      </c>
      <c r="C98" s="757" t="s">
        <v>195</v>
      </c>
    </row>
    <row r="99" spans="1:3" ht="49.5">
      <c r="A99" s="2076"/>
      <c r="B99" s="198" t="s">
        <v>196</v>
      </c>
      <c r="C99" s="27" t="s">
        <v>1338</v>
      </c>
    </row>
    <row r="100" spans="1:3" ht="165">
      <c r="A100" s="2076"/>
      <c r="B100" s="198" t="s">
        <v>355</v>
      </c>
      <c r="C100" s="27" t="s">
        <v>3055</v>
      </c>
    </row>
    <row r="101" spans="1:3" ht="49.5">
      <c r="A101" s="2076"/>
      <c r="B101" s="198" t="s">
        <v>198</v>
      </c>
      <c r="C101" s="757" t="s">
        <v>2262</v>
      </c>
    </row>
    <row r="102" spans="1:3" ht="18.5" thickBot="1">
      <c r="A102" s="2077"/>
      <c r="B102" s="352" t="s">
        <v>199</v>
      </c>
      <c r="C102" s="758" t="s">
        <v>213</v>
      </c>
    </row>
    <row r="103" spans="1:3" ht="33">
      <c r="A103" s="2075" t="s">
        <v>356</v>
      </c>
      <c r="B103" s="1149" t="s">
        <v>201</v>
      </c>
      <c r="C103" s="1092" t="s">
        <v>3056</v>
      </c>
    </row>
    <row r="104" spans="1:3" ht="18">
      <c r="A104" s="2076"/>
      <c r="B104" s="1150" t="s">
        <v>357</v>
      </c>
      <c r="C104" s="1084">
        <v>1.797060522431166E-2</v>
      </c>
    </row>
    <row r="105" spans="1:3" ht="18">
      <c r="A105" s="2076"/>
      <c r="B105" s="1150" t="s">
        <v>327</v>
      </c>
      <c r="C105" s="1016">
        <v>2.8</v>
      </c>
    </row>
    <row r="106" spans="1:3" ht="18">
      <c r="A106" s="2076"/>
      <c r="B106" s="1150" t="s">
        <v>358</v>
      </c>
      <c r="C106" s="1006" t="s">
        <v>3057</v>
      </c>
    </row>
    <row r="107" spans="1:3" ht="18.5" thickBot="1">
      <c r="A107" s="2077"/>
      <c r="B107" s="1151" t="s">
        <v>205</v>
      </c>
      <c r="C107" s="1159" t="s">
        <v>3058</v>
      </c>
    </row>
    <row r="108" spans="1:3" s="264" customFormat="1" ht="65" customHeight="1">
      <c r="A108" s="1891" t="s">
        <v>3702</v>
      </c>
      <c r="B108" s="1779" t="s">
        <v>3703</v>
      </c>
      <c r="C108" s="1780" t="s">
        <v>223</v>
      </c>
    </row>
    <row r="109" spans="1:3" s="264" customFormat="1" ht="65" customHeight="1" thickBot="1">
      <c r="A109" s="1892"/>
      <c r="B109" s="1781" t="s">
        <v>3705</v>
      </c>
      <c r="C109" s="1782" t="s">
        <v>223</v>
      </c>
    </row>
    <row r="110" spans="1:3" ht="66.5" thickBot="1">
      <c r="A110" s="2078" t="s">
        <v>207</v>
      </c>
      <c r="B110" s="2079"/>
      <c r="C110" s="1158" t="s">
        <v>3059</v>
      </c>
    </row>
    <row r="111" spans="1:3" ht="219.75"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8"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23A2-B9D4-4F75-95B5-44CB85947930}">
  <sheetPr codeName="Sheet51"/>
  <dimension ref="A1:Y1002"/>
  <sheetViews>
    <sheetView zoomScale="75" zoomScaleNormal="75" workbookViewId="0">
      <selection sqref="A1:C1"/>
    </sheetView>
  </sheetViews>
  <sheetFormatPr defaultColWidth="12.58203125" defaultRowHeight="18"/>
  <cols>
    <col min="1" max="1" width="3.58203125" customWidth="1"/>
    <col min="2" max="2" width="47.58203125" customWidth="1"/>
    <col min="3" max="3" width="47.58203125" style="734" customWidth="1"/>
    <col min="4" max="25" width="6.33203125" customWidth="1"/>
  </cols>
  <sheetData>
    <row r="1" spans="1:25" ht="20.5" thickBot="1">
      <c r="A1" s="2016" t="s">
        <v>414</v>
      </c>
      <c r="B1" s="2016"/>
      <c r="C1" s="2017"/>
      <c r="D1" s="303"/>
      <c r="E1" s="304"/>
      <c r="F1" s="304"/>
      <c r="G1" s="304"/>
      <c r="H1" s="304"/>
      <c r="I1" s="304"/>
      <c r="J1" s="304"/>
      <c r="K1" s="304"/>
      <c r="L1" s="304"/>
      <c r="M1" s="304"/>
      <c r="N1" s="304"/>
      <c r="O1" s="304"/>
      <c r="P1" s="304"/>
      <c r="Q1" s="304"/>
      <c r="R1" s="304"/>
      <c r="S1" s="304"/>
      <c r="T1" s="304"/>
      <c r="U1" s="304"/>
      <c r="V1" s="304"/>
      <c r="W1" s="304"/>
      <c r="X1" s="304"/>
      <c r="Y1" s="304"/>
    </row>
    <row r="2" spans="1:25" ht="18.5" thickBot="1">
      <c r="A2" s="1946" t="s">
        <v>79</v>
      </c>
      <c r="B2" s="2018"/>
      <c r="C2" s="1166">
        <v>45450</v>
      </c>
      <c r="D2" s="305"/>
      <c r="E2" s="304"/>
      <c r="F2" s="304"/>
      <c r="G2" s="304"/>
      <c r="H2" s="304"/>
      <c r="I2" s="304"/>
      <c r="J2" s="304"/>
      <c r="K2" s="304"/>
      <c r="L2" s="304"/>
      <c r="M2" s="304"/>
      <c r="N2" s="304"/>
      <c r="O2" s="304"/>
      <c r="P2" s="304"/>
      <c r="Q2" s="304"/>
      <c r="R2" s="304"/>
      <c r="S2" s="304"/>
      <c r="T2" s="304"/>
      <c r="U2" s="304"/>
      <c r="V2" s="304"/>
      <c r="W2" s="304"/>
      <c r="X2" s="304"/>
      <c r="Y2" s="304"/>
    </row>
    <row r="3" spans="1:25">
      <c r="A3" s="1948" t="s">
        <v>80</v>
      </c>
      <c r="B3" s="306" t="s">
        <v>331</v>
      </c>
      <c r="C3" s="1165" t="s">
        <v>1204</v>
      </c>
      <c r="D3" s="304"/>
      <c r="E3" s="304"/>
      <c r="F3" s="304"/>
      <c r="G3" s="304"/>
      <c r="H3" s="304"/>
      <c r="I3" s="304"/>
      <c r="J3" s="304"/>
      <c r="K3" s="304"/>
      <c r="L3" s="304"/>
      <c r="M3" s="304"/>
      <c r="N3" s="304"/>
      <c r="O3" s="304"/>
      <c r="P3" s="304"/>
      <c r="Q3" s="304"/>
      <c r="R3" s="304"/>
      <c r="S3" s="304"/>
      <c r="T3" s="304"/>
      <c r="U3" s="304"/>
      <c r="V3" s="304"/>
      <c r="W3" s="304"/>
      <c r="X3" s="304"/>
      <c r="Y3" s="304"/>
    </row>
    <row r="4" spans="1:25">
      <c r="A4" s="2019"/>
      <c r="B4" s="307" t="s">
        <v>82</v>
      </c>
      <c r="C4" s="1073" t="s">
        <v>1432</v>
      </c>
      <c r="D4" s="304"/>
      <c r="E4" s="304"/>
      <c r="F4" s="304"/>
      <c r="G4" s="304"/>
      <c r="H4" s="304"/>
      <c r="I4" s="304"/>
      <c r="J4" s="304"/>
      <c r="K4" s="304"/>
      <c r="L4" s="304"/>
      <c r="M4" s="304"/>
      <c r="N4" s="304"/>
      <c r="O4" s="304"/>
      <c r="P4" s="304"/>
      <c r="Q4" s="304"/>
      <c r="R4" s="304"/>
      <c r="S4" s="304"/>
      <c r="T4" s="304"/>
      <c r="U4" s="304"/>
      <c r="V4" s="304"/>
      <c r="W4" s="304"/>
      <c r="X4" s="304"/>
      <c r="Y4" s="304"/>
    </row>
    <row r="5" spans="1:25">
      <c r="A5" s="2019"/>
      <c r="B5" s="307" t="s">
        <v>344</v>
      </c>
      <c r="C5" s="997" t="s">
        <v>213</v>
      </c>
      <c r="D5" s="304"/>
      <c r="E5" s="304"/>
      <c r="F5" s="304"/>
      <c r="G5" s="304"/>
      <c r="H5" s="304"/>
      <c r="I5" s="304"/>
      <c r="J5" s="304"/>
      <c r="K5" s="304"/>
      <c r="L5" s="304"/>
      <c r="M5" s="304"/>
      <c r="N5" s="304"/>
      <c r="O5" s="304"/>
      <c r="P5" s="304"/>
      <c r="Q5" s="304"/>
      <c r="R5" s="304"/>
      <c r="S5" s="304"/>
      <c r="T5" s="304"/>
      <c r="U5" s="304"/>
      <c r="V5" s="304"/>
      <c r="W5" s="304"/>
      <c r="X5" s="304"/>
      <c r="Y5" s="304"/>
    </row>
    <row r="6" spans="1:25">
      <c r="A6" s="2019"/>
      <c r="B6" s="307" t="s">
        <v>84</v>
      </c>
      <c r="C6" s="1000" t="s">
        <v>1205</v>
      </c>
      <c r="D6" s="304"/>
      <c r="E6" s="304"/>
      <c r="F6" s="304"/>
      <c r="G6" s="304"/>
      <c r="H6" s="304"/>
      <c r="I6" s="304"/>
      <c r="J6" s="304"/>
      <c r="K6" s="304"/>
      <c r="L6" s="304"/>
      <c r="M6" s="304"/>
      <c r="N6" s="304"/>
      <c r="O6" s="304"/>
      <c r="P6" s="304"/>
      <c r="Q6" s="304"/>
      <c r="R6" s="304"/>
      <c r="S6" s="304"/>
      <c r="T6" s="304"/>
      <c r="U6" s="304"/>
      <c r="V6" s="304"/>
      <c r="W6" s="304"/>
      <c r="X6" s="304"/>
      <c r="Y6" s="304"/>
    </row>
    <row r="7" spans="1:25">
      <c r="A7" s="2019"/>
      <c r="B7" s="307" t="s">
        <v>346</v>
      </c>
      <c r="C7" s="1102" t="s">
        <v>359</v>
      </c>
      <c r="D7" s="304"/>
      <c r="E7" s="304"/>
      <c r="F7" s="304"/>
      <c r="G7" s="304"/>
      <c r="H7" s="304"/>
      <c r="I7" s="304"/>
      <c r="J7" s="304"/>
      <c r="K7" s="304"/>
      <c r="L7" s="304"/>
      <c r="M7" s="304"/>
      <c r="N7" s="304"/>
      <c r="O7" s="304"/>
      <c r="P7" s="304"/>
      <c r="Q7" s="304"/>
      <c r="R7" s="304"/>
      <c r="S7" s="304"/>
      <c r="T7" s="304"/>
      <c r="U7" s="304"/>
      <c r="V7" s="304"/>
      <c r="W7" s="304"/>
      <c r="X7" s="304"/>
      <c r="Y7" s="304"/>
    </row>
    <row r="8" spans="1:25">
      <c r="A8" s="2019"/>
      <c r="B8" s="307" t="s">
        <v>215</v>
      </c>
      <c r="C8" s="1011">
        <v>3683273.350619344</v>
      </c>
      <c r="D8" s="310"/>
      <c r="E8" s="304"/>
      <c r="F8" s="304"/>
      <c r="G8" s="304"/>
      <c r="H8" s="304"/>
      <c r="I8" s="304"/>
      <c r="J8" s="304"/>
      <c r="K8" s="304"/>
      <c r="L8" s="304"/>
      <c r="M8" s="304"/>
      <c r="N8" s="304"/>
      <c r="O8" s="304"/>
      <c r="P8" s="304"/>
      <c r="Q8" s="304"/>
      <c r="R8" s="304"/>
      <c r="S8" s="304"/>
      <c r="T8" s="304"/>
      <c r="U8" s="304"/>
      <c r="V8" s="304"/>
      <c r="W8" s="304"/>
      <c r="X8" s="304"/>
      <c r="Y8" s="304"/>
    </row>
    <row r="9" spans="1:25">
      <c r="A9" s="2019"/>
      <c r="B9" s="307" t="s">
        <v>216</v>
      </c>
      <c r="C9" s="1012">
        <v>573890820.75999999</v>
      </c>
      <c r="D9" s="311"/>
      <c r="E9" s="304"/>
      <c r="F9" s="304"/>
      <c r="G9" s="304"/>
      <c r="H9" s="304"/>
      <c r="I9" s="304"/>
      <c r="J9" s="304"/>
      <c r="K9" s="304"/>
      <c r="L9" s="304"/>
      <c r="M9" s="304"/>
      <c r="N9" s="304"/>
      <c r="O9" s="304"/>
      <c r="P9" s="304"/>
      <c r="Q9" s="304"/>
      <c r="R9" s="304"/>
      <c r="S9" s="304"/>
      <c r="T9" s="304"/>
      <c r="U9" s="304"/>
      <c r="V9" s="304"/>
      <c r="W9" s="304"/>
      <c r="X9" s="304"/>
      <c r="Y9" s="304"/>
    </row>
    <row r="10" spans="1:25">
      <c r="A10" s="2019"/>
      <c r="B10" s="307" t="s">
        <v>88</v>
      </c>
      <c r="C10" s="997" t="s">
        <v>1206</v>
      </c>
      <c r="D10" s="304"/>
      <c r="E10" s="304"/>
      <c r="F10" s="304"/>
      <c r="G10" s="304"/>
      <c r="H10" s="304"/>
      <c r="I10" s="304"/>
      <c r="J10" s="304"/>
      <c r="K10" s="304"/>
      <c r="L10" s="304"/>
      <c r="M10" s="304"/>
      <c r="N10" s="304"/>
      <c r="O10" s="304"/>
      <c r="P10" s="304"/>
      <c r="Q10" s="304"/>
      <c r="R10" s="304"/>
      <c r="S10" s="304"/>
      <c r="T10" s="304"/>
      <c r="U10" s="304"/>
      <c r="V10" s="304"/>
      <c r="W10" s="304"/>
      <c r="X10" s="304"/>
      <c r="Y10" s="304"/>
    </row>
    <row r="11" spans="1:25">
      <c r="A11" s="2019"/>
      <c r="B11" s="307" t="s">
        <v>89</v>
      </c>
      <c r="C11" s="1000" t="s">
        <v>90</v>
      </c>
      <c r="D11" s="304"/>
      <c r="E11" s="304"/>
      <c r="F11" s="304"/>
      <c r="G11" s="304"/>
      <c r="H11" s="304"/>
      <c r="I11" s="304"/>
      <c r="J11" s="304"/>
      <c r="K11" s="304"/>
      <c r="L11" s="304"/>
      <c r="M11" s="304"/>
      <c r="N11" s="304"/>
      <c r="O11" s="304"/>
      <c r="P11" s="304"/>
      <c r="Q11" s="304"/>
      <c r="R11" s="304"/>
      <c r="S11" s="304"/>
      <c r="T11" s="304"/>
      <c r="U11" s="304"/>
      <c r="V11" s="304"/>
      <c r="W11" s="304"/>
      <c r="X11" s="304"/>
      <c r="Y11" s="304"/>
    </row>
    <row r="12" spans="1:25">
      <c r="A12" s="2019"/>
      <c r="B12" s="307" t="s">
        <v>91</v>
      </c>
      <c r="C12" s="1000" t="s">
        <v>361</v>
      </c>
      <c r="D12" s="304"/>
      <c r="E12" s="304"/>
      <c r="F12" s="304"/>
      <c r="G12" s="304"/>
      <c r="H12" s="304"/>
      <c r="I12" s="304"/>
      <c r="J12" s="304"/>
      <c r="K12" s="304"/>
      <c r="L12" s="304"/>
      <c r="M12" s="304"/>
      <c r="N12" s="304"/>
      <c r="O12" s="304"/>
      <c r="P12" s="304"/>
      <c r="Q12" s="304"/>
      <c r="R12" s="304"/>
      <c r="S12" s="304"/>
      <c r="T12" s="304"/>
      <c r="U12" s="304"/>
      <c r="V12" s="304"/>
      <c r="W12" s="304"/>
      <c r="X12" s="304"/>
      <c r="Y12" s="304"/>
    </row>
    <row r="13" spans="1:25">
      <c r="A13" s="2019"/>
      <c r="B13" s="307" t="s">
        <v>93</v>
      </c>
      <c r="C13" s="1000" t="s">
        <v>362</v>
      </c>
      <c r="D13" s="304"/>
      <c r="E13" s="304"/>
      <c r="F13" s="304"/>
      <c r="G13" s="304"/>
      <c r="H13" s="304"/>
      <c r="I13" s="304"/>
      <c r="J13" s="304"/>
      <c r="K13" s="304"/>
      <c r="L13" s="304"/>
      <c r="M13" s="304"/>
      <c r="N13" s="304"/>
      <c r="O13" s="304"/>
      <c r="P13" s="304"/>
      <c r="Q13" s="304"/>
      <c r="R13" s="304"/>
      <c r="S13" s="304"/>
      <c r="T13" s="304"/>
      <c r="U13" s="304"/>
      <c r="V13" s="304"/>
      <c r="W13" s="304"/>
      <c r="X13" s="304"/>
      <c r="Y13" s="304"/>
    </row>
    <row r="14" spans="1:25">
      <c r="A14" s="2019"/>
      <c r="B14" s="307" t="s">
        <v>94</v>
      </c>
      <c r="C14" s="1000" t="s">
        <v>90</v>
      </c>
      <c r="D14" s="304"/>
      <c r="E14" s="304"/>
      <c r="F14" s="304"/>
      <c r="G14" s="304"/>
      <c r="H14" s="304"/>
      <c r="I14" s="304"/>
      <c r="J14" s="304"/>
      <c r="K14" s="304"/>
      <c r="L14" s="304"/>
      <c r="M14" s="304"/>
      <c r="N14" s="304"/>
      <c r="O14" s="304"/>
      <c r="P14" s="304"/>
      <c r="Q14" s="304"/>
      <c r="R14" s="304"/>
      <c r="S14" s="304"/>
      <c r="T14" s="304"/>
      <c r="U14" s="304"/>
      <c r="V14" s="304"/>
      <c r="W14" s="304"/>
      <c r="X14" s="304"/>
      <c r="Y14" s="304"/>
    </row>
    <row r="15" spans="1:25">
      <c r="A15" s="2019"/>
      <c r="B15" s="307" t="s">
        <v>95</v>
      </c>
      <c r="C15" s="1000" t="s">
        <v>213</v>
      </c>
      <c r="D15" s="304"/>
      <c r="E15" s="304"/>
      <c r="F15" s="304"/>
      <c r="G15" s="304"/>
      <c r="H15" s="304"/>
      <c r="I15" s="304"/>
      <c r="J15" s="304"/>
      <c r="K15" s="304"/>
      <c r="L15" s="304"/>
      <c r="M15" s="304"/>
      <c r="N15" s="304"/>
      <c r="O15" s="304"/>
      <c r="P15" s="304"/>
      <c r="Q15" s="304"/>
      <c r="R15" s="304"/>
      <c r="S15" s="304"/>
      <c r="T15" s="304"/>
      <c r="U15" s="304"/>
      <c r="V15" s="304"/>
      <c r="W15" s="304"/>
      <c r="X15" s="304"/>
      <c r="Y15" s="304"/>
    </row>
    <row r="16" spans="1:25">
      <c r="A16" s="2019"/>
      <c r="B16" s="307" t="s">
        <v>96</v>
      </c>
      <c r="C16" s="1000" t="s">
        <v>213</v>
      </c>
      <c r="D16" s="304"/>
      <c r="E16" s="304"/>
      <c r="F16" s="304"/>
      <c r="G16" s="304"/>
      <c r="H16" s="304"/>
      <c r="I16" s="304"/>
      <c r="J16" s="304"/>
      <c r="K16" s="304"/>
      <c r="L16" s="304"/>
      <c r="M16" s="304"/>
      <c r="N16" s="304"/>
      <c r="O16" s="304"/>
      <c r="P16" s="304"/>
      <c r="Q16" s="304"/>
      <c r="R16" s="304"/>
      <c r="S16" s="304"/>
      <c r="T16" s="304"/>
      <c r="U16" s="304"/>
      <c r="V16" s="304"/>
      <c r="W16" s="304"/>
      <c r="X16" s="304"/>
      <c r="Y16" s="304"/>
    </row>
    <row r="17" spans="1:25" ht="99">
      <c r="A17" s="2019"/>
      <c r="B17" s="307" t="s">
        <v>98</v>
      </c>
      <c r="C17" s="1000" t="s">
        <v>1433</v>
      </c>
      <c r="D17" s="304"/>
      <c r="E17" s="304"/>
      <c r="F17" s="304"/>
      <c r="G17" s="304"/>
      <c r="H17" s="304"/>
      <c r="I17" s="304"/>
      <c r="J17" s="304"/>
      <c r="K17" s="304"/>
      <c r="L17" s="304"/>
      <c r="M17" s="304"/>
      <c r="N17" s="304"/>
      <c r="O17" s="304"/>
      <c r="P17" s="304"/>
      <c r="Q17" s="304"/>
      <c r="R17" s="304"/>
      <c r="S17" s="304"/>
      <c r="T17" s="304"/>
      <c r="U17" s="304"/>
      <c r="V17" s="304"/>
      <c r="W17" s="304"/>
      <c r="X17" s="304"/>
      <c r="Y17" s="304"/>
    </row>
    <row r="18" spans="1:25" ht="33">
      <c r="A18" s="2019"/>
      <c r="B18" s="307" t="s">
        <v>2592</v>
      </c>
      <c r="C18" s="1000" t="s">
        <v>334</v>
      </c>
      <c r="D18" s="304"/>
      <c r="E18" s="304"/>
      <c r="F18" s="304"/>
      <c r="G18" s="304"/>
      <c r="H18" s="304"/>
      <c r="I18" s="304"/>
      <c r="J18" s="304"/>
      <c r="K18" s="304"/>
      <c r="L18" s="304"/>
      <c r="M18" s="304"/>
      <c r="N18" s="304"/>
      <c r="O18" s="304"/>
      <c r="P18" s="304"/>
      <c r="Q18" s="304"/>
      <c r="R18" s="304"/>
      <c r="S18" s="304"/>
      <c r="T18" s="304"/>
      <c r="U18" s="304"/>
      <c r="V18" s="304"/>
      <c r="W18" s="304"/>
      <c r="X18" s="304"/>
      <c r="Y18" s="304"/>
    </row>
    <row r="19" spans="1:25">
      <c r="A19" s="2019"/>
      <c r="B19" s="307" t="s">
        <v>100</v>
      </c>
      <c r="C19" s="997" t="s">
        <v>213</v>
      </c>
      <c r="D19" s="304"/>
      <c r="E19" s="304"/>
      <c r="F19" s="304"/>
      <c r="G19" s="304"/>
      <c r="H19" s="304"/>
      <c r="I19" s="304"/>
      <c r="J19" s="304"/>
      <c r="K19" s="304"/>
      <c r="L19" s="304"/>
      <c r="M19" s="304"/>
      <c r="N19" s="304"/>
      <c r="O19" s="304"/>
      <c r="P19" s="304"/>
      <c r="Q19" s="304"/>
      <c r="R19" s="304"/>
      <c r="S19" s="304"/>
      <c r="T19" s="304"/>
      <c r="U19" s="304"/>
      <c r="V19" s="304"/>
      <c r="W19" s="304"/>
      <c r="X19" s="304"/>
      <c r="Y19" s="304"/>
    </row>
    <row r="20" spans="1:25">
      <c r="A20" s="2019"/>
      <c r="B20" s="307" t="s">
        <v>1073</v>
      </c>
      <c r="C20" s="1000" t="s">
        <v>90</v>
      </c>
      <c r="D20" s="304"/>
      <c r="E20" s="304"/>
      <c r="F20" s="304"/>
      <c r="G20" s="304"/>
      <c r="H20" s="304"/>
      <c r="I20" s="304"/>
      <c r="J20" s="304"/>
      <c r="K20" s="304"/>
      <c r="L20" s="304"/>
      <c r="M20" s="304"/>
      <c r="N20" s="304"/>
      <c r="O20" s="304"/>
      <c r="P20" s="304"/>
      <c r="Q20" s="304"/>
      <c r="R20" s="304"/>
      <c r="S20" s="304"/>
      <c r="T20" s="304"/>
      <c r="U20" s="304"/>
      <c r="V20" s="304"/>
      <c r="W20" s="304"/>
      <c r="X20" s="304"/>
      <c r="Y20" s="304"/>
    </row>
    <row r="21" spans="1:25">
      <c r="A21" s="2019"/>
      <c r="B21" s="307" t="s">
        <v>102</v>
      </c>
      <c r="C21" s="1000" t="s">
        <v>213</v>
      </c>
      <c r="D21" s="304"/>
      <c r="E21" s="304"/>
      <c r="F21" s="304"/>
      <c r="G21" s="304"/>
      <c r="H21" s="304"/>
      <c r="I21" s="304"/>
      <c r="J21" s="304"/>
      <c r="K21" s="304"/>
      <c r="L21" s="304"/>
      <c r="M21" s="304"/>
      <c r="N21" s="304"/>
      <c r="O21" s="304"/>
      <c r="P21" s="304"/>
      <c r="Q21" s="304"/>
      <c r="R21" s="304"/>
      <c r="S21" s="304"/>
      <c r="T21" s="304"/>
      <c r="U21" s="304"/>
      <c r="V21" s="304"/>
      <c r="W21" s="304"/>
      <c r="X21" s="304"/>
      <c r="Y21" s="304"/>
    </row>
    <row r="22" spans="1:25">
      <c r="A22" s="2019"/>
      <c r="B22" s="307" t="s">
        <v>103</v>
      </c>
      <c r="C22" s="1000" t="s">
        <v>213</v>
      </c>
      <c r="D22" s="304"/>
      <c r="E22" s="304"/>
      <c r="F22" s="304"/>
      <c r="G22" s="304"/>
      <c r="H22" s="304"/>
      <c r="I22" s="304"/>
      <c r="J22" s="304"/>
      <c r="K22" s="304"/>
      <c r="L22" s="304"/>
      <c r="M22" s="304"/>
      <c r="N22" s="304"/>
      <c r="O22" s="304"/>
      <c r="P22" s="304"/>
      <c r="Q22" s="304"/>
      <c r="R22" s="304"/>
      <c r="S22" s="304"/>
      <c r="T22" s="304"/>
      <c r="U22" s="304"/>
      <c r="V22" s="304"/>
      <c r="W22" s="304"/>
      <c r="X22" s="304"/>
      <c r="Y22" s="304"/>
    </row>
    <row r="23" spans="1:25">
      <c r="A23" s="2019"/>
      <c r="B23" s="307" t="s">
        <v>104</v>
      </c>
      <c r="C23" s="1000" t="s">
        <v>213</v>
      </c>
      <c r="D23" s="304"/>
      <c r="E23" s="304"/>
      <c r="F23" s="304"/>
      <c r="G23" s="304"/>
      <c r="H23" s="304"/>
      <c r="I23" s="304"/>
      <c r="J23" s="304"/>
      <c r="K23" s="304"/>
      <c r="L23" s="304"/>
      <c r="M23" s="304"/>
      <c r="N23" s="304"/>
      <c r="O23" s="304"/>
      <c r="P23" s="304"/>
      <c r="Q23" s="304"/>
      <c r="R23" s="304"/>
      <c r="S23" s="304"/>
      <c r="T23" s="304"/>
      <c r="U23" s="304"/>
      <c r="V23" s="304"/>
      <c r="W23" s="304"/>
      <c r="X23" s="304"/>
      <c r="Y23" s="304"/>
    </row>
    <row r="24" spans="1:25">
      <c r="A24" s="2019"/>
      <c r="B24" s="307" t="s">
        <v>105</v>
      </c>
      <c r="C24" s="1000" t="s">
        <v>213</v>
      </c>
      <c r="D24" s="304"/>
      <c r="E24" s="304"/>
      <c r="F24" s="304"/>
      <c r="G24" s="304"/>
      <c r="H24" s="304"/>
      <c r="I24" s="304"/>
      <c r="J24" s="304"/>
      <c r="K24" s="304"/>
      <c r="L24" s="304"/>
      <c r="M24" s="304"/>
      <c r="N24" s="304"/>
      <c r="O24" s="304"/>
      <c r="P24" s="304"/>
      <c r="Q24" s="304"/>
      <c r="R24" s="304"/>
      <c r="S24" s="304"/>
      <c r="T24" s="304"/>
      <c r="U24" s="304"/>
      <c r="V24" s="304"/>
      <c r="W24" s="304"/>
      <c r="X24" s="304"/>
      <c r="Y24" s="304"/>
    </row>
    <row r="25" spans="1:25">
      <c r="A25" s="2019"/>
      <c r="B25" s="307" t="s">
        <v>106</v>
      </c>
      <c r="C25" s="1000" t="s">
        <v>107</v>
      </c>
      <c r="D25" s="304"/>
      <c r="E25" s="304"/>
      <c r="F25" s="304"/>
      <c r="G25" s="304"/>
      <c r="H25" s="304"/>
      <c r="I25" s="304"/>
      <c r="J25" s="304"/>
      <c r="K25" s="304"/>
      <c r="L25" s="304"/>
      <c r="M25" s="304"/>
      <c r="N25" s="304"/>
      <c r="O25" s="304"/>
      <c r="P25" s="304"/>
      <c r="Q25" s="304"/>
      <c r="R25" s="304"/>
      <c r="S25" s="304"/>
      <c r="T25" s="304"/>
      <c r="U25" s="304"/>
      <c r="V25" s="304"/>
      <c r="W25" s="304"/>
      <c r="X25" s="304"/>
      <c r="Y25" s="304"/>
    </row>
    <row r="26" spans="1:25">
      <c r="A26" s="2019"/>
      <c r="B26" s="307" t="s">
        <v>108</v>
      </c>
      <c r="C26" s="1000" t="s">
        <v>213</v>
      </c>
      <c r="D26" s="304"/>
      <c r="E26" s="304"/>
      <c r="F26" s="304"/>
      <c r="G26" s="304"/>
      <c r="H26" s="304"/>
      <c r="I26" s="304"/>
      <c r="J26" s="304"/>
      <c r="K26" s="304"/>
      <c r="L26" s="304"/>
      <c r="M26" s="304"/>
      <c r="N26" s="304"/>
      <c r="O26" s="304"/>
      <c r="P26" s="304"/>
      <c r="Q26" s="304"/>
      <c r="R26" s="304"/>
      <c r="S26" s="304"/>
      <c r="T26" s="304"/>
      <c r="U26" s="304"/>
      <c r="V26" s="304"/>
      <c r="W26" s="304"/>
      <c r="X26" s="304"/>
      <c r="Y26" s="304"/>
    </row>
    <row r="27" spans="1:25">
      <c r="A27" s="2019"/>
      <c r="B27" s="307" t="s">
        <v>109</v>
      </c>
      <c r="C27" s="1000" t="s">
        <v>236</v>
      </c>
      <c r="D27" s="304"/>
      <c r="E27" s="304"/>
      <c r="F27" s="304"/>
      <c r="G27" s="304"/>
      <c r="H27" s="304"/>
      <c r="I27" s="304"/>
      <c r="J27" s="304"/>
      <c r="K27" s="304"/>
      <c r="L27" s="304"/>
      <c r="M27" s="304"/>
      <c r="N27" s="304"/>
      <c r="O27" s="304"/>
      <c r="P27" s="304"/>
      <c r="Q27" s="304"/>
      <c r="R27" s="304"/>
      <c r="S27" s="304"/>
      <c r="T27" s="304"/>
      <c r="U27" s="304"/>
      <c r="V27" s="304"/>
      <c r="W27" s="304"/>
      <c r="X27" s="304"/>
      <c r="Y27" s="304"/>
    </row>
    <row r="28" spans="1:25">
      <c r="A28" s="2019"/>
      <c r="B28" s="307" t="s">
        <v>110</v>
      </c>
      <c r="C28" s="1000" t="s">
        <v>111</v>
      </c>
      <c r="D28" s="304"/>
      <c r="E28" s="304"/>
      <c r="F28" s="304"/>
      <c r="G28" s="304"/>
      <c r="H28" s="304"/>
      <c r="I28" s="304"/>
      <c r="J28" s="304"/>
      <c r="K28" s="304"/>
      <c r="L28" s="304"/>
      <c r="M28" s="304"/>
      <c r="N28" s="304"/>
      <c r="O28" s="304"/>
      <c r="P28" s="304"/>
      <c r="Q28" s="304"/>
      <c r="R28" s="304"/>
      <c r="S28" s="304"/>
      <c r="T28" s="304"/>
      <c r="U28" s="304"/>
      <c r="V28" s="304"/>
      <c r="W28" s="304"/>
      <c r="X28" s="304"/>
      <c r="Y28" s="304"/>
    </row>
    <row r="29" spans="1:25">
      <c r="A29" s="2019"/>
      <c r="B29" s="307" t="s">
        <v>112</v>
      </c>
      <c r="C29" s="1000" t="s">
        <v>113</v>
      </c>
      <c r="D29" s="304"/>
      <c r="E29" s="304"/>
      <c r="F29" s="304"/>
      <c r="G29" s="304"/>
      <c r="H29" s="304"/>
      <c r="I29" s="304"/>
      <c r="J29" s="304"/>
      <c r="K29" s="304"/>
      <c r="L29" s="304"/>
      <c r="M29" s="304"/>
      <c r="N29" s="304"/>
      <c r="O29" s="304"/>
      <c r="P29" s="304"/>
      <c r="Q29" s="304"/>
      <c r="R29" s="304"/>
      <c r="S29" s="304"/>
      <c r="T29" s="304"/>
      <c r="U29" s="304"/>
      <c r="V29" s="304"/>
      <c r="W29" s="304"/>
      <c r="X29" s="304"/>
      <c r="Y29" s="304"/>
    </row>
    <row r="30" spans="1:25" ht="33">
      <c r="A30" s="2019"/>
      <c r="B30" s="307" t="s">
        <v>114</v>
      </c>
      <c r="C30" s="1000" t="s">
        <v>853</v>
      </c>
      <c r="D30" s="304"/>
      <c r="E30" s="304"/>
      <c r="F30" s="304"/>
      <c r="G30" s="304"/>
      <c r="H30" s="304"/>
      <c r="I30" s="304"/>
      <c r="J30" s="304"/>
      <c r="K30" s="304"/>
      <c r="L30" s="304"/>
      <c r="M30" s="304"/>
      <c r="N30" s="304"/>
      <c r="O30" s="304"/>
      <c r="P30" s="304"/>
      <c r="Q30" s="304"/>
      <c r="R30" s="304"/>
      <c r="S30" s="304"/>
      <c r="T30" s="304"/>
      <c r="U30" s="304"/>
      <c r="V30" s="304"/>
      <c r="W30" s="304"/>
      <c r="X30" s="304"/>
      <c r="Y30" s="304"/>
    </row>
    <row r="31" spans="1:25" ht="115.5">
      <c r="A31" s="2019"/>
      <c r="B31" s="307" t="s">
        <v>115</v>
      </c>
      <c r="C31" s="1000" t="s">
        <v>2260</v>
      </c>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3.5" thickBot="1">
      <c r="A32" s="2020"/>
      <c r="B32" s="312" t="s">
        <v>116</v>
      </c>
      <c r="C32" s="1164" t="s">
        <v>213</v>
      </c>
      <c r="D32" s="304"/>
      <c r="E32" s="304"/>
      <c r="F32" s="304"/>
      <c r="G32" s="304"/>
      <c r="H32" s="304"/>
      <c r="I32" s="304"/>
      <c r="J32" s="304"/>
      <c r="K32" s="304"/>
      <c r="L32" s="304"/>
      <c r="M32" s="304"/>
      <c r="N32" s="304"/>
      <c r="O32" s="304"/>
      <c r="P32" s="304"/>
      <c r="Q32" s="304"/>
      <c r="R32" s="304"/>
      <c r="S32" s="304"/>
      <c r="T32" s="304"/>
      <c r="U32" s="304"/>
      <c r="V32" s="304"/>
      <c r="W32" s="304"/>
      <c r="X32" s="304"/>
      <c r="Y32" s="304"/>
    </row>
    <row r="33" spans="1:25">
      <c r="A33" s="1951" t="s">
        <v>117</v>
      </c>
      <c r="B33" s="306" t="s">
        <v>118</v>
      </c>
      <c r="C33" s="724" t="s">
        <v>1207</v>
      </c>
      <c r="D33" s="304"/>
      <c r="E33" s="304"/>
      <c r="F33" s="304"/>
      <c r="G33" s="304"/>
      <c r="H33" s="304"/>
      <c r="I33" s="304"/>
      <c r="J33" s="304"/>
      <c r="K33" s="304"/>
      <c r="L33" s="304"/>
      <c r="M33" s="304"/>
      <c r="N33" s="304"/>
      <c r="O33" s="304"/>
      <c r="P33" s="304"/>
      <c r="Q33" s="304"/>
      <c r="R33" s="304"/>
      <c r="S33" s="304"/>
      <c r="T33" s="304"/>
      <c r="U33" s="304"/>
      <c r="V33" s="304"/>
      <c r="W33" s="304"/>
      <c r="X33" s="304"/>
      <c r="Y33" s="304"/>
    </row>
    <row r="34" spans="1:25">
      <c r="A34" s="1952"/>
      <c r="B34" s="307" t="s">
        <v>119</v>
      </c>
      <c r="C34" s="728" t="s">
        <v>1208</v>
      </c>
      <c r="D34" s="304"/>
      <c r="E34" s="304"/>
      <c r="F34" s="304"/>
      <c r="G34" s="304"/>
      <c r="H34" s="304"/>
      <c r="I34" s="304"/>
      <c r="J34" s="304"/>
      <c r="K34" s="304"/>
      <c r="L34" s="304"/>
      <c r="M34" s="304"/>
      <c r="N34" s="304"/>
      <c r="O34" s="304"/>
      <c r="P34" s="304"/>
      <c r="Q34" s="304"/>
      <c r="R34" s="304"/>
      <c r="S34" s="304"/>
      <c r="T34" s="304"/>
      <c r="U34" s="304"/>
      <c r="V34" s="304"/>
      <c r="W34" s="304"/>
      <c r="X34" s="304"/>
      <c r="Y34" s="304"/>
    </row>
    <row r="35" spans="1:25">
      <c r="A35" s="1952"/>
      <c r="B35" s="307" t="s">
        <v>120</v>
      </c>
      <c r="C35" s="728" t="s">
        <v>1434</v>
      </c>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c r="A36" s="1952"/>
      <c r="B36" s="307" t="s">
        <v>122</v>
      </c>
      <c r="C36" s="728" t="s">
        <v>213</v>
      </c>
      <c r="D36" s="304"/>
      <c r="E36" s="304"/>
      <c r="F36" s="304"/>
      <c r="G36" s="304"/>
      <c r="H36" s="304"/>
      <c r="I36" s="304"/>
      <c r="J36" s="304"/>
      <c r="K36" s="304"/>
      <c r="L36" s="304"/>
      <c r="M36" s="304"/>
      <c r="N36" s="304"/>
      <c r="O36" s="304"/>
      <c r="P36" s="304"/>
      <c r="Q36" s="304"/>
      <c r="R36" s="304"/>
      <c r="S36" s="304"/>
      <c r="T36" s="304"/>
      <c r="U36" s="304"/>
      <c r="V36" s="304"/>
      <c r="W36" s="304"/>
      <c r="X36" s="304"/>
      <c r="Y36" s="304"/>
    </row>
    <row r="37" spans="1:25">
      <c r="A37" s="1952"/>
      <c r="B37" s="307" t="s">
        <v>123</v>
      </c>
      <c r="C37" s="728" t="s">
        <v>213</v>
      </c>
      <c r="D37" s="304"/>
      <c r="E37" s="304"/>
      <c r="F37" s="304"/>
      <c r="G37" s="304"/>
      <c r="H37" s="304"/>
      <c r="I37" s="304"/>
      <c r="J37" s="304"/>
      <c r="K37" s="304"/>
      <c r="L37" s="304"/>
      <c r="M37" s="304"/>
      <c r="N37" s="304"/>
      <c r="O37" s="304"/>
      <c r="P37" s="304"/>
      <c r="Q37" s="304"/>
      <c r="R37" s="304"/>
      <c r="S37" s="304"/>
      <c r="T37" s="304"/>
      <c r="U37" s="304"/>
      <c r="V37" s="304"/>
      <c r="W37" s="304"/>
      <c r="X37" s="304"/>
      <c r="Y37" s="304"/>
    </row>
    <row r="38" spans="1:25" ht="18.5" thickBot="1">
      <c r="A38" s="2021"/>
      <c r="B38" s="315" t="s">
        <v>124</v>
      </c>
      <c r="C38" s="725" t="s">
        <v>364</v>
      </c>
      <c r="D38" s="304"/>
      <c r="E38" s="304"/>
      <c r="F38" s="304"/>
      <c r="G38" s="304"/>
      <c r="H38" s="304"/>
      <c r="I38" s="304"/>
      <c r="J38" s="304"/>
      <c r="K38" s="304"/>
      <c r="L38" s="304"/>
      <c r="M38" s="304"/>
      <c r="N38" s="304"/>
      <c r="O38" s="304"/>
      <c r="P38" s="304"/>
      <c r="Q38" s="304"/>
      <c r="R38" s="304"/>
      <c r="S38" s="304"/>
      <c r="T38" s="304"/>
      <c r="U38" s="304"/>
      <c r="V38" s="304"/>
      <c r="W38" s="304"/>
      <c r="X38" s="304"/>
      <c r="Y38" s="304"/>
    </row>
    <row r="39" spans="1:25">
      <c r="A39" s="1951" t="s">
        <v>125</v>
      </c>
      <c r="B39" s="306" t="s">
        <v>126</v>
      </c>
      <c r="C39" s="744" t="s">
        <v>90</v>
      </c>
      <c r="D39" s="304"/>
      <c r="E39" s="304"/>
      <c r="F39" s="304"/>
      <c r="G39" s="304"/>
      <c r="H39" s="304"/>
      <c r="I39" s="304"/>
      <c r="J39" s="304"/>
      <c r="K39" s="304"/>
      <c r="L39" s="304"/>
      <c r="M39" s="304"/>
      <c r="N39" s="304"/>
      <c r="O39" s="304"/>
      <c r="P39" s="304"/>
      <c r="Q39" s="304"/>
      <c r="R39" s="304"/>
      <c r="S39" s="304"/>
      <c r="T39" s="304"/>
      <c r="U39" s="304"/>
      <c r="V39" s="304"/>
      <c r="W39" s="304"/>
      <c r="X39" s="304"/>
      <c r="Y39" s="304"/>
    </row>
    <row r="40" spans="1:25">
      <c r="A40" s="1952"/>
      <c r="B40" s="307" t="s">
        <v>127</v>
      </c>
      <c r="C40" s="728" t="s">
        <v>213</v>
      </c>
      <c r="D40" s="304"/>
      <c r="E40" s="304"/>
      <c r="F40" s="304"/>
      <c r="G40" s="304"/>
      <c r="H40" s="304"/>
      <c r="I40" s="304"/>
      <c r="J40" s="304"/>
      <c r="K40" s="304"/>
      <c r="L40" s="304"/>
      <c r="M40" s="304"/>
      <c r="N40" s="304"/>
      <c r="O40" s="304"/>
      <c r="P40" s="304"/>
      <c r="Q40" s="304"/>
      <c r="R40" s="304"/>
      <c r="S40" s="304"/>
      <c r="T40" s="304"/>
      <c r="U40" s="304"/>
      <c r="V40" s="304"/>
      <c r="W40" s="304"/>
      <c r="X40" s="304"/>
      <c r="Y40" s="304"/>
    </row>
    <row r="41" spans="1:25">
      <c r="A41" s="1952"/>
      <c r="B41" s="307" t="s">
        <v>128</v>
      </c>
      <c r="C41" s="728" t="s">
        <v>213</v>
      </c>
      <c r="D41" s="304"/>
      <c r="E41" s="304"/>
      <c r="F41" s="304"/>
      <c r="G41" s="304"/>
      <c r="H41" s="304"/>
      <c r="I41" s="304"/>
      <c r="J41" s="304"/>
      <c r="K41" s="304"/>
      <c r="L41" s="304"/>
      <c r="M41" s="304"/>
      <c r="N41" s="304"/>
      <c r="O41" s="304"/>
      <c r="P41" s="304"/>
      <c r="Q41" s="304"/>
      <c r="R41" s="304"/>
      <c r="S41" s="304"/>
      <c r="T41" s="304"/>
      <c r="U41" s="304"/>
      <c r="V41" s="304"/>
      <c r="W41" s="304"/>
      <c r="X41" s="304"/>
      <c r="Y41" s="304"/>
    </row>
    <row r="42" spans="1:25">
      <c r="A42" s="1952"/>
      <c r="B42" s="307" t="s">
        <v>129</v>
      </c>
      <c r="C42" s="728" t="s">
        <v>213</v>
      </c>
      <c r="D42" s="304"/>
      <c r="E42" s="304"/>
      <c r="F42" s="304"/>
      <c r="G42" s="304"/>
      <c r="H42" s="304"/>
      <c r="I42" s="304"/>
      <c r="J42" s="304"/>
      <c r="K42" s="304"/>
      <c r="L42" s="304"/>
      <c r="M42" s="304"/>
      <c r="N42" s="304"/>
      <c r="O42" s="304"/>
      <c r="P42" s="304"/>
      <c r="Q42" s="304"/>
      <c r="R42" s="304"/>
      <c r="S42" s="304"/>
      <c r="T42" s="304"/>
      <c r="U42" s="304"/>
      <c r="V42" s="304"/>
      <c r="W42" s="304"/>
      <c r="X42" s="304"/>
      <c r="Y42" s="304"/>
    </row>
    <row r="43" spans="1:25">
      <c r="A43" s="1952"/>
      <c r="B43" s="307" t="s">
        <v>130</v>
      </c>
      <c r="C43" s="728" t="s">
        <v>213</v>
      </c>
      <c r="D43" s="304"/>
      <c r="E43" s="304"/>
      <c r="F43" s="304"/>
      <c r="G43" s="304"/>
      <c r="H43" s="304"/>
      <c r="I43" s="304"/>
      <c r="J43" s="304"/>
      <c r="K43" s="304"/>
      <c r="L43" s="304"/>
      <c r="M43" s="304"/>
      <c r="N43" s="304"/>
      <c r="O43" s="304"/>
      <c r="P43" s="304"/>
      <c r="Q43" s="304"/>
      <c r="R43" s="304"/>
      <c r="S43" s="304"/>
      <c r="T43" s="304"/>
      <c r="U43" s="304"/>
      <c r="V43" s="304"/>
      <c r="W43" s="304"/>
      <c r="X43" s="304"/>
      <c r="Y43" s="304"/>
    </row>
    <row r="44" spans="1:25" ht="18.5" thickBot="1">
      <c r="A44" s="2021"/>
      <c r="B44" s="317" t="s">
        <v>131</v>
      </c>
      <c r="C44" s="725" t="s">
        <v>213</v>
      </c>
      <c r="D44" s="304"/>
      <c r="E44" s="304"/>
      <c r="F44" s="304"/>
      <c r="G44" s="304"/>
      <c r="H44" s="304"/>
      <c r="I44" s="304"/>
      <c r="J44" s="304"/>
      <c r="K44" s="304"/>
      <c r="L44" s="304"/>
      <c r="M44" s="304"/>
      <c r="N44" s="304"/>
      <c r="O44" s="304"/>
      <c r="P44" s="304"/>
      <c r="Q44" s="304"/>
      <c r="R44" s="304"/>
      <c r="S44" s="304"/>
      <c r="T44" s="304"/>
      <c r="U44" s="304"/>
      <c r="V44" s="304"/>
      <c r="W44" s="304"/>
      <c r="X44" s="304"/>
      <c r="Y44" s="304"/>
    </row>
    <row r="45" spans="1:25">
      <c r="A45" s="1951" t="s">
        <v>132</v>
      </c>
      <c r="B45" s="306" t="s">
        <v>133</v>
      </c>
      <c r="C45" s="724" t="s">
        <v>92</v>
      </c>
      <c r="D45" s="304"/>
      <c r="E45" s="304"/>
      <c r="F45" s="304"/>
      <c r="G45" s="304"/>
      <c r="H45" s="304"/>
      <c r="I45" s="304"/>
      <c r="J45" s="304"/>
      <c r="K45" s="304"/>
      <c r="L45" s="304"/>
      <c r="M45" s="304"/>
      <c r="N45" s="304"/>
      <c r="O45" s="304"/>
      <c r="P45" s="304"/>
      <c r="Q45" s="304"/>
      <c r="R45" s="304"/>
      <c r="S45" s="304"/>
      <c r="T45" s="304"/>
      <c r="U45" s="304"/>
      <c r="V45" s="304"/>
      <c r="W45" s="304"/>
      <c r="X45" s="304"/>
      <c r="Y45" s="304"/>
    </row>
    <row r="46" spans="1:25" ht="82.5">
      <c r="A46" s="1952"/>
      <c r="B46" s="307" t="s">
        <v>135</v>
      </c>
      <c r="C46" s="728" t="s">
        <v>1435</v>
      </c>
      <c r="D46" s="304"/>
      <c r="E46" s="304"/>
      <c r="F46" s="304"/>
      <c r="G46" s="304"/>
      <c r="H46" s="304"/>
      <c r="I46" s="304"/>
      <c r="J46" s="304"/>
      <c r="K46" s="304"/>
      <c r="L46" s="304"/>
      <c r="M46" s="304"/>
      <c r="N46" s="304"/>
      <c r="O46" s="304"/>
      <c r="P46" s="304"/>
      <c r="Q46" s="304"/>
      <c r="R46" s="304"/>
      <c r="S46" s="304"/>
      <c r="T46" s="304"/>
      <c r="U46" s="304"/>
      <c r="V46" s="304"/>
      <c r="W46" s="304"/>
      <c r="X46" s="304"/>
      <c r="Y46" s="304"/>
    </row>
    <row r="47" spans="1:25" ht="18.5" thickBot="1">
      <c r="A47" s="2021"/>
      <c r="B47" s="315" t="s">
        <v>136</v>
      </c>
      <c r="C47" s="725" t="s">
        <v>213</v>
      </c>
      <c r="D47" s="304"/>
      <c r="E47" s="318"/>
      <c r="F47" s="304"/>
      <c r="G47" s="304"/>
      <c r="H47" s="304"/>
      <c r="I47" s="304"/>
      <c r="J47" s="304"/>
      <c r="K47" s="304"/>
      <c r="L47" s="304"/>
      <c r="M47" s="304"/>
      <c r="N47" s="304"/>
      <c r="O47" s="304"/>
      <c r="P47" s="304"/>
      <c r="Q47" s="304"/>
      <c r="R47" s="304"/>
      <c r="S47" s="304"/>
      <c r="T47" s="304"/>
      <c r="U47" s="304"/>
      <c r="V47" s="304"/>
      <c r="W47" s="304"/>
      <c r="X47" s="304"/>
      <c r="Y47" s="304"/>
    </row>
    <row r="48" spans="1:25">
      <c r="A48" s="1951" t="s">
        <v>349</v>
      </c>
      <c r="B48" s="312" t="s">
        <v>138</v>
      </c>
      <c r="C48" s="726" t="s">
        <v>92</v>
      </c>
      <c r="D48" s="304"/>
      <c r="E48" s="304"/>
      <c r="F48" s="304"/>
      <c r="G48" s="304"/>
      <c r="H48" s="304"/>
      <c r="I48" s="304"/>
      <c r="J48" s="304"/>
      <c r="K48" s="304"/>
      <c r="L48" s="304"/>
      <c r="M48" s="304"/>
      <c r="N48" s="304"/>
      <c r="O48" s="304"/>
      <c r="P48" s="304"/>
      <c r="Q48" s="304"/>
      <c r="R48" s="304"/>
      <c r="S48" s="304"/>
      <c r="T48" s="304"/>
      <c r="U48" s="304"/>
      <c r="V48" s="304"/>
      <c r="W48" s="304"/>
      <c r="X48" s="304"/>
      <c r="Y48" s="304"/>
    </row>
    <row r="49" spans="1:25">
      <c r="A49" s="1952"/>
      <c r="B49" s="307" t="s">
        <v>139</v>
      </c>
      <c r="C49" s="728" t="s">
        <v>763</v>
      </c>
      <c r="D49" s="304"/>
      <c r="E49" s="304"/>
      <c r="F49" s="304"/>
      <c r="G49" s="304"/>
      <c r="H49" s="304"/>
      <c r="I49" s="304"/>
      <c r="J49" s="304"/>
      <c r="K49" s="304"/>
      <c r="L49" s="304"/>
      <c r="M49" s="304"/>
      <c r="N49" s="304"/>
      <c r="O49" s="304"/>
      <c r="P49" s="304"/>
      <c r="Q49" s="304"/>
      <c r="R49" s="304"/>
      <c r="S49" s="304"/>
      <c r="T49" s="304"/>
      <c r="U49" s="304"/>
      <c r="V49" s="304"/>
      <c r="W49" s="304"/>
      <c r="X49" s="304"/>
      <c r="Y49" s="304"/>
    </row>
    <row r="50" spans="1:25">
      <c r="A50" s="1952"/>
      <c r="B50" s="307" t="s">
        <v>140</v>
      </c>
      <c r="C50" s="728" t="s">
        <v>1209</v>
      </c>
      <c r="D50" s="304"/>
      <c r="E50" s="304"/>
      <c r="F50" s="304"/>
      <c r="G50" s="304"/>
      <c r="H50" s="304"/>
      <c r="I50" s="304"/>
      <c r="J50" s="304"/>
      <c r="K50" s="304"/>
      <c r="L50" s="304"/>
      <c r="M50" s="304"/>
      <c r="N50" s="304"/>
      <c r="O50" s="304"/>
      <c r="P50" s="304"/>
      <c r="Q50" s="304"/>
      <c r="R50" s="304"/>
      <c r="S50" s="304"/>
      <c r="T50" s="304"/>
      <c r="U50" s="304"/>
      <c r="V50" s="304"/>
      <c r="W50" s="304"/>
      <c r="X50" s="304"/>
      <c r="Y50" s="304"/>
    </row>
    <row r="51" spans="1:25">
      <c r="A51" s="1952"/>
      <c r="B51" s="307" t="s">
        <v>141</v>
      </c>
      <c r="C51" s="728" t="s">
        <v>1436</v>
      </c>
      <c r="D51" s="304"/>
      <c r="E51" s="304"/>
      <c r="F51" s="304"/>
      <c r="G51" s="304"/>
      <c r="H51" s="304"/>
      <c r="I51" s="304"/>
      <c r="J51" s="304"/>
      <c r="K51" s="304"/>
      <c r="L51" s="304"/>
      <c r="M51" s="304"/>
      <c r="N51" s="304"/>
      <c r="O51" s="304"/>
      <c r="P51" s="304"/>
      <c r="Q51" s="304"/>
      <c r="R51" s="304"/>
      <c r="S51" s="304"/>
      <c r="T51" s="304"/>
      <c r="U51" s="304"/>
      <c r="V51" s="304"/>
      <c r="W51" s="304"/>
      <c r="X51" s="304"/>
      <c r="Y51" s="304"/>
    </row>
    <row r="52" spans="1:25">
      <c r="A52" s="1952"/>
      <c r="B52" s="307" t="s">
        <v>142</v>
      </c>
      <c r="C52" s="728" t="s">
        <v>1210</v>
      </c>
      <c r="D52" s="304"/>
      <c r="E52" s="304"/>
      <c r="F52" s="304"/>
      <c r="G52" s="304"/>
      <c r="H52" s="304"/>
      <c r="I52" s="304"/>
      <c r="J52" s="304"/>
      <c r="K52" s="304"/>
      <c r="L52" s="304"/>
      <c r="M52" s="304"/>
      <c r="N52" s="304"/>
      <c r="O52" s="304"/>
      <c r="P52" s="304"/>
      <c r="Q52" s="304"/>
      <c r="R52" s="304"/>
      <c r="S52" s="304"/>
      <c r="T52" s="304"/>
      <c r="U52" s="304"/>
      <c r="V52" s="304"/>
      <c r="W52" s="304"/>
      <c r="X52" s="304"/>
      <c r="Y52" s="304"/>
    </row>
    <row r="53" spans="1:25" ht="49.5">
      <c r="A53" s="1952"/>
      <c r="B53" s="307" t="s">
        <v>1077</v>
      </c>
      <c r="C53" s="728" t="s">
        <v>351</v>
      </c>
      <c r="D53" s="304"/>
      <c r="E53" s="304"/>
      <c r="F53" s="304"/>
      <c r="G53" s="304"/>
      <c r="H53" s="304"/>
      <c r="I53" s="304"/>
      <c r="J53" s="304"/>
      <c r="K53" s="304"/>
      <c r="L53" s="304"/>
      <c r="M53" s="304"/>
      <c r="N53" s="304"/>
      <c r="O53" s="304"/>
      <c r="P53" s="304"/>
      <c r="Q53" s="304"/>
      <c r="R53" s="304"/>
      <c r="S53" s="304"/>
      <c r="T53" s="304"/>
      <c r="U53" s="304"/>
      <c r="V53" s="304"/>
      <c r="W53" s="304"/>
      <c r="X53" s="304"/>
      <c r="Y53" s="304"/>
    </row>
    <row r="54" spans="1:25" ht="33">
      <c r="A54" s="1952"/>
      <c r="B54" s="307" t="s">
        <v>144</v>
      </c>
      <c r="C54" s="728" t="s">
        <v>352</v>
      </c>
      <c r="D54" s="304"/>
      <c r="E54" s="304"/>
      <c r="F54" s="304"/>
      <c r="G54" s="304"/>
      <c r="H54" s="304"/>
      <c r="I54" s="304"/>
      <c r="J54" s="304"/>
      <c r="K54" s="304"/>
      <c r="L54" s="304"/>
      <c r="M54" s="304"/>
      <c r="N54" s="304"/>
      <c r="O54" s="304"/>
      <c r="P54" s="304"/>
      <c r="Q54" s="304"/>
      <c r="R54" s="304"/>
      <c r="S54" s="304"/>
      <c r="T54" s="304"/>
      <c r="U54" s="304"/>
      <c r="V54" s="304"/>
      <c r="W54" s="304"/>
      <c r="X54" s="304"/>
      <c r="Y54" s="304"/>
    </row>
    <row r="55" spans="1:25">
      <c r="A55" s="1952"/>
      <c r="B55" s="307" t="s">
        <v>145</v>
      </c>
      <c r="C55" s="728" t="s">
        <v>1211</v>
      </c>
      <c r="D55" s="304"/>
      <c r="E55" s="304"/>
      <c r="F55" s="304"/>
      <c r="G55" s="304"/>
      <c r="H55" s="304"/>
      <c r="I55" s="304"/>
      <c r="J55" s="304"/>
      <c r="K55" s="304"/>
      <c r="L55" s="304"/>
      <c r="M55" s="304"/>
      <c r="N55" s="304"/>
      <c r="O55" s="304"/>
      <c r="P55" s="304"/>
      <c r="Q55" s="304"/>
      <c r="R55" s="304"/>
      <c r="S55" s="304"/>
      <c r="T55" s="304"/>
      <c r="U55" s="304"/>
      <c r="V55" s="304"/>
      <c r="W55" s="304"/>
      <c r="X55" s="304"/>
      <c r="Y55" s="304"/>
    </row>
    <row r="56" spans="1:25">
      <c r="A56" s="1952"/>
      <c r="B56" s="307" t="s">
        <v>146</v>
      </c>
      <c r="C56" s="728" t="s">
        <v>353</v>
      </c>
      <c r="D56" s="304"/>
      <c r="E56" s="304"/>
      <c r="F56" s="304"/>
      <c r="G56" s="304"/>
      <c r="H56" s="304"/>
      <c r="I56" s="304"/>
      <c r="J56" s="304"/>
      <c r="K56" s="304"/>
      <c r="L56" s="304"/>
      <c r="M56" s="304"/>
      <c r="N56" s="304"/>
      <c r="O56" s="304"/>
      <c r="P56" s="304"/>
      <c r="Q56" s="304"/>
      <c r="R56" s="304"/>
      <c r="S56" s="304"/>
      <c r="T56" s="304"/>
      <c r="U56" s="304"/>
      <c r="V56" s="304"/>
      <c r="W56" s="304"/>
      <c r="X56" s="304"/>
      <c r="Y56" s="304"/>
    </row>
    <row r="57" spans="1:25">
      <c r="A57" s="1952"/>
      <c r="B57" s="307" t="s">
        <v>147</v>
      </c>
      <c r="C57" s="724" t="s">
        <v>213</v>
      </c>
      <c r="D57" s="304"/>
      <c r="E57" s="304"/>
      <c r="F57" s="304"/>
      <c r="G57" s="304"/>
      <c r="H57" s="304"/>
      <c r="I57" s="304"/>
      <c r="J57" s="304"/>
      <c r="K57" s="304"/>
      <c r="L57" s="304"/>
      <c r="M57" s="304"/>
      <c r="N57" s="304"/>
      <c r="O57" s="304"/>
      <c r="P57" s="304"/>
      <c r="Q57" s="304"/>
      <c r="R57" s="304"/>
      <c r="S57" s="304"/>
      <c r="T57" s="304"/>
      <c r="U57" s="304"/>
      <c r="V57" s="304"/>
      <c r="W57" s="304"/>
      <c r="X57" s="304"/>
      <c r="Y57" s="304"/>
    </row>
    <row r="58" spans="1:25">
      <c r="A58" s="1952"/>
      <c r="B58" s="307" t="s">
        <v>149</v>
      </c>
      <c r="C58" s="919" t="s">
        <v>213</v>
      </c>
      <c r="D58" s="304"/>
      <c r="E58" s="304"/>
      <c r="F58" s="304"/>
      <c r="G58" s="304"/>
      <c r="H58" s="304"/>
      <c r="I58" s="304"/>
      <c r="J58" s="304"/>
      <c r="K58" s="304"/>
      <c r="L58" s="304"/>
      <c r="M58" s="304"/>
      <c r="N58" s="304"/>
      <c r="O58" s="304"/>
      <c r="P58" s="304"/>
      <c r="Q58" s="304"/>
      <c r="R58" s="304"/>
      <c r="S58" s="304"/>
      <c r="T58" s="304"/>
      <c r="U58" s="304"/>
      <c r="V58" s="304"/>
      <c r="W58" s="304"/>
      <c r="X58" s="304"/>
      <c r="Y58" s="304"/>
    </row>
    <row r="59" spans="1:25">
      <c r="A59" s="1952"/>
      <c r="B59" s="307" t="s">
        <v>150</v>
      </c>
      <c r="C59" s="1162" t="s">
        <v>3060</v>
      </c>
      <c r="D59" s="304"/>
      <c r="E59" s="304"/>
      <c r="F59" s="304"/>
      <c r="G59" s="304"/>
      <c r="H59" s="304"/>
      <c r="I59" s="304"/>
      <c r="J59" s="304"/>
      <c r="K59" s="304"/>
      <c r="L59" s="304"/>
      <c r="M59" s="304"/>
      <c r="N59" s="304"/>
      <c r="O59" s="304"/>
      <c r="P59" s="304"/>
      <c r="Q59" s="304"/>
      <c r="R59" s="304"/>
      <c r="S59" s="304"/>
      <c r="T59" s="304"/>
      <c r="U59" s="304"/>
      <c r="V59" s="304"/>
      <c r="W59" s="304"/>
      <c r="X59" s="304"/>
      <c r="Y59" s="304"/>
    </row>
    <row r="60" spans="1:25">
      <c r="A60" s="1952"/>
      <c r="B60" s="307" t="s">
        <v>151</v>
      </c>
      <c r="C60" s="724" t="s">
        <v>213</v>
      </c>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c r="A61" s="1952"/>
      <c r="B61" s="307" t="s">
        <v>152</v>
      </c>
      <c r="C61" s="728" t="s">
        <v>213</v>
      </c>
      <c r="D61" s="304"/>
      <c r="E61" s="304"/>
      <c r="F61" s="304"/>
      <c r="G61" s="304"/>
      <c r="H61" s="304"/>
      <c r="I61" s="304"/>
      <c r="J61" s="304"/>
      <c r="K61" s="304"/>
      <c r="L61" s="304"/>
      <c r="M61" s="304"/>
      <c r="N61" s="304"/>
      <c r="O61" s="304"/>
      <c r="P61" s="304"/>
      <c r="Q61" s="304"/>
      <c r="R61" s="304"/>
      <c r="S61" s="304"/>
      <c r="T61" s="304"/>
      <c r="U61" s="304"/>
      <c r="V61" s="304"/>
      <c r="W61" s="304"/>
      <c r="X61" s="304"/>
      <c r="Y61" s="304"/>
    </row>
    <row r="62" spans="1:25">
      <c r="A62" s="1952"/>
      <c r="B62" s="307" t="s">
        <v>153</v>
      </c>
      <c r="C62" s="728" t="s">
        <v>213</v>
      </c>
      <c r="D62" s="304"/>
      <c r="E62" s="304"/>
      <c r="F62" s="304"/>
      <c r="G62" s="304"/>
      <c r="H62" s="304"/>
      <c r="I62" s="304"/>
      <c r="J62" s="304"/>
      <c r="K62" s="304"/>
      <c r="L62" s="304"/>
      <c r="M62" s="304"/>
      <c r="N62" s="304"/>
      <c r="O62" s="304"/>
      <c r="P62" s="304"/>
      <c r="Q62" s="304"/>
      <c r="R62" s="304"/>
      <c r="S62" s="304"/>
      <c r="T62" s="304"/>
      <c r="U62" s="304"/>
      <c r="V62" s="304"/>
      <c r="W62" s="304"/>
      <c r="X62" s="304"/>
      <c r="Y62" s="304"/>
    </row>
    <row r="63" spans="1:25">
      <c r="A63" s="1952"/>
      <c r="B63" s="307" t="s">
        <v>154</v>
      </c>
      <c r="C63" s="728" t="s">
        <v>213</v>
      </c>
      <c r="D63" s="304"/>
      <c r="E63" s="304"/>
      <c r="F63" s="304"/>
      <c r="G63" s="304"/>
      <c r="H63" s="304"/>
      <c r="I63" s="304"/>
      <c r="J63" s="304"/>
      <c r="K63" s="304"/>
      <c r="L63" s="304"/>
      <c r="M63" s="304"/>
      <c r="N63" s="304"/>
      <c r="O63" s="304"/>
      <c r="P63" s="304"/>
      <c r="Q63" s="304"/>
      <c r="R63" s="304"/>
      <c r="S63" s="304"/>
      <c r="T63" s="304"/>
      <c r="U63" s="304"/>
      <c r="V63" s="304"/>
      <c r="W63" s="304"/>
      <c r="X63" s="304"/>
      <c r="Y63" s="304"/>
    </row>
    <row r="64" spans="1:25">
      <c r="A64" s="1952"/>
      <c r="B64" s="307" t="s">
        <v>155</v>
      </c>
      <c r="C64" s="728" t="s">
        <v>1212</v>
      </c>
      <c r="D64" s="304"/>
      <c r="E64" s="304"/>
      <c r="F64" s="304"/>
      <c r="G64" s="304"/>
      <c r="H64" s="304"/>
      <c r="I64" s="304"/>
      <c r="J64" s="304"/>
      <c r="K64" s="304"/>
      <c r="L64" s="304"/>
      <c r="M64" s="304"/>
      <c r="N64" s="304"/>
      <c r="O64" s="304"/>
      <c r="P64" s="304"/>
      <c r="Q64" s="304"/>
      <c r="R64" s="304"/>
      <c r="S64" s="304"/>
      <c r="T64" s="304"/>
      <c r="U64" s="304"/>
      <c r="V64" s="304"/>
      <c r="W64" s="304"/>
      <c r="X64" s="304"/>
      <c r="Y64" s="304"/>
    </row>
    <row r="65" spans="1:25">
      <c r="A65" s="1952"/>
      <c r="B65" s="307" t="s">
        <v>156</v>
      </c>
      <c r="C65" s="728" t="s">
        <v>90</v>
      </c>
      <c r="D65" s="304"/>
      <c r="E65" s="304"/>
      <c r="F65" s="304"/>
      <c r="G65" s="304"/>
      <c r="H65" s="304"/>
      <c r="I65" s="304"/>
      <c r="J65" s="304"/>
      <c r="K65" s="304"/>
      <c r="L65" s="304"/>
      <c r="M65" s="304"/>
      <c r="N65" s="304"/>
      <c r="O65" s="304"/>
      <c r="P65" s="304"/>
      <c r="Q65" s="304"/>
      <c r="R65" s="304"/>
      <c r="S65" s="304"/>
      <c r="T65" s="304"/>
      <c r="U65" s="304"/>
      <c r="V65" s="304"/>
      <c r="W65" s="304"/>
      <c r="X65" s="304"/>
      <c r="Y65" s="304"/>
    </row>
    <row r="66" spans="1:25">
      <c r="A66" s="1952"/>
      <c r="B66" s="307" t="s">
        <v>157</v>
      </c>
      <c r="C66" s="728" t="s">
        <v>213</v>
      </c>
      <c r="D66" s="304"/>
      <c r="E66" s="304"/>
      <c r="F66" s="304"/>
      <c r="G66" s="304"/>
      <c r="H66" s="304"/>
      <c r="I66" s="304"/>
      <c r="J66" s="304"/>
      <c r="K66" s="304"/>
      <c r="L66" s="304"/>
      <c r="M66" s="304"/>
      <c r="N66" s="304"/>
      <c r="O66" s="304"/>
      <c r="P66" s="304"/>
      <c r="Q66" s="304"/>
      <c r="R66" s="304"/>
      <c r="S66" s="304"/>
      <c r="T66" s="304"/>
      <c r="U66" s="304"/>
      <c r="V66" s="304"/>
      <c r="W66" s="304"/>
      <c r="X66" s="304"/>
      <c r="Y66" s="304"/>
    </row>
    <row r="67" spans="1:25">
      <c r="A67" s="1952"/>
      <c r="B67" s="307" t="s">
        <v>158</v>
      </c>
      <c r="C67" s="745" t="s">
        <v>213</v>
      </c>
      <c r="D67" s="304"/>
      <c r="E67" s="304"/>
      <c r="F67" s="304"/>
      <c r="G67" s="304"/>
      <c r="H67" s="304"/>
      <c r="I67" s="304"/>
      <c r="J67" s="304"/>
      <c r="K67" s="304"/>
      <c r="L67" s="304"/>
      <c r="M67" s="304"/>
      <c r="N67" s="304"/>
      <c r="O67" s="304"/>
      <c r="P67" s="304"/>
      <c r="Q67" s="304"/>
      <c r="R67" s="304"/>
      <c r="S67" s="304"/>
      <c r="T67" s="304"/>
      <c r="U67" s="304"/>
      <c r="V67" s="304"/>
      <c r="W67" s="304"/>
      <c r="X67" s="304"/>
      <c r="Y67" s="304"/>
    </row>
    <row r="68" spans="1:25" ht="18.5" thickBot="1">
      <c r="A68" s="2021"/>
      <c r="B68" s="315" t="s">
        <v>159</v>
      </c>
      <c r="C68" s="725" t="s">
        <v>213</v>
      </c>
      <c r="D68" s="304"/>
      <c r="E68" s="304"/>
      <c r="F68" s="304"/>
      <c r="G68" s="304"/>
      <c r="H68" s="304"/>
      <c r="I68" s="304"/>
      <c r="J68" s="304"/>
      <c r="K68" s="304"/>
      <c r="L68" s="304"/>
      <c r="M68" s="304"/>
      <c r="N68" s="304"/>
      <c r="O68" s="304"/>
      <c r="P68" s="304"/>
      <c r="Q68" s="304"/>
      <c r="R68" s="304"/>
      <c r="S68" s="304"/>
      <c r="T68" s="304"/>
      <c r="U68" s="304"/>
      <c r="V68" s="304"/>
      <c r="W68" s="304"/>
      <c r="X68" s="304"/>
      <c r="Y68" s="304"/>
    </row>
    <row r="69" spans="1:25">
      <c r="A69" s="1951" t="s">
        <v>160</v>
      </c>
      <c r="B69" s="306" t="s">
        <v>161</v>
      </c>
      <c r="C69" s="744" t="s">
        <v>92</v>
      </c>
      <c r="D69" s="304"/>
      <c r="E69" s="304"/>
      <c r="F69" s="304"/>
      <c r="G69" s="304"/>
      <c r="H69" s="304"/>
      <c r="I69" s="304"/>
      <c r="J69" s="304"/>
      <c r="K69" s="304"/>
      <c r="L69" s="304"/>
      <c r="M69" s="304"/>
      <c r="N69" s="304"/>
      <c r="O69" s="304"/>
      <c r="P69" s="304"/>
      <c r="Q69" s="304"/>
      <c r="R69" s="304"/>
      <c r="S69" s="304"/>
      <c r="T69" s="304"/>
      <c r="U69" s="304"/>
      <c r="V69" s="304"/>
      <c r="W69" s="304"/>
      <c r="X69" s="304"/>
      <c r="Y69" s="304"/>
    </row>
    <row r="70" spans="1:25">
      <c r="A70" s="1952"/>
      <c r="B70" s="307" t="s">
        <v>162</v>
      </c>
      <c r="C70" s="728" t="s">
        <v>163</v>
      </c>
      <c r="D70" s="304"/>
      <c r="E70" s="304"/>
      <c r="F70" s="304"/>
      <c r="G70" s="304"/>
      <c r="H70" s="304"/>
      <c r="I70" s="304"/>
      <c r="J70" s="304"/>
      <c r="K70" s="304"/>
      <c r="L70" s="304"/>
      <c r="M70" s="304"/>
      <c r="N70" s="304"/>
      <c r="O70" s="304"/>
      <c r="P70" s="304"/>
      <c r="Q70" s="304"/>
      <c r="R70" s="304"/>
      <c r="S70" s="304"/>
      <c r="T70" s="304"/>
      <c r="U70" s="304"/>
      <c r="V70" s="304"/>
      <c r="W70" s="304"/>
      <c r="X70" s="304"/>
      <c r="Y70" s="304"/>
    </row>
    <row r="71" spans="1:25">
      <c r="A71" s="1952"/>
      <c r="B71" s="307" t="s">
        <v>164</v>
      </c>
      <c r="C71" s="724" t="s">
        <v>213</v>
      </c>
      <c r="D71" s="304"/>
      <c r="E71" s="304"/>
      <c r="F71" s="304"/>
      <c r="G71" s="304"/>
      <c r="H71" s="304"/>
      <c r="I71" s="304"/>
      <c r="J71" s="304"/>
      <c r="K71" s="304"/>
      <c r="L71" s="304"/>
      <c r="M71" s="304"/>
      <c r="N71" s="304"/>
      <c r="O71" s="304"/>
      <c r="P71" s="304"/>
      <c r="Q71" s="304"/>
      <c r="R71" s="304"/>
      <c r="S71" s="304"/>
      <c r="T71" s="304"/>
      <c r="U71" s="304"/>
      <c r="V71" s="304"/>
      <c r="W71" s="304"/>
      <c r="X71" s="304"/>
      <c r="Y71" s="304"/>
    </row>
    <row r="72" spans="1:25">
      <c r="A72" s="1952"/>
      <c r="B72" s="307" t="s">
        <v>166</v>
      </c>
      <c r="C72" s="728" t="s">
        <v>213</v>
      </c>
      <c r="D72" s="304"/>
      <c r="E72" s="304"/>
      <c r="F72" s="304"/>
      <c r="G72" s="304"/>
      <c r="H72" s="304"/>
      <c r="I72" s="304"/>
      <c r="J72" s="304"/>
      <c r="K72" s="304"/>
      <c r="L72" s="304"/>
      <c r="M72" s="304"/>
      <c r="N72" s="304"/>
      <c r="O72" s="304"/>
      <c r="P72" s="304"/>
      <c r="Q72" s="304"/>
      <c r="R72" s="304"/>
      <c r="S72" s="304"/>
      <c r="T72" s="304"/>
      <c r="U72" s="304"/>
      <c r="V72" s="304"/>
      <c r="W72" s="304"/>
      <c r="X72" s="304"/>
      <c r="Y72" s="304"/>
    </row>
    <row r="73" spans="1:25" ht="66">
      <c r="A73" s="1952"/>
      <c r="B73" s="307" t="s">
        <v>167</v>
      </c>
      <c r="C73" s="728" t="s">
        <v>354</v>
      </c>
      <c r="D73" s="304"/>
      <c r="E73" s="304"/>
      <c r="F73" s="304"/>
      <c r="G73" s="304"/>
      <c r="H73" s="304"/>
      <c r="I73" s="304"/>
      <c r="J73" s="304"/>
      <c r="K73" s="304"/>
      <c r="L73" s="304"/>
      <c r="M73" s="304"/>
      <c r="N73" s="304"/>
      <c r="O73" s="304"/>
      <c r="P73" s="304"/>
      <c r="Q73" s="304"/>
      <c r="R73" s="304"/>
      <c r="S73" s="304"/>
      <c r="T73" s="304"/>
      <c r="U73" s="304"/>
      <c r="V73" s="304"/>
      <c r="W73" s="304"/>
      <c r="X73" s="304"/>
      <c r="Y73" s="304"/>
    </row>
    <row r="74" spans="1:25">
      <c r="A74" s="1952"/>
      <c r="B74" s="307" t="s">
        <v>338</v>
      </c>
      <c r="C74" s="728" t="s">
        <v>111</v>
      </c>
      <c r="D74" s="304"/>
      <c r="E74" s="304"/>
      <c r="F74" s="304"/>
      <c r="G74" s="304"/>
      <c r="H74" s="304"/>
      <c r="I74" s="304"/>
      <c r="J74" s="304"/>
      <c r="K74" s="304"/>
      <c r="L74" s="304"/>
      <c r="M74" s="304"/>
      <c r="N74" s="304"/>
      <c r="O74" s="304"/>
      <c r="P74" s="304"/>
      <c r="Q74" s="304"/>
      <c r="R74" s="304"/>
      <c r="S74" s="304"/>
      <c r="T74" s="304"/>
      <c r="U74" s="304"/>
      <c r="V74" s="304"/>
      <c r="W74" s="304"/>
      <c r="X74" s="304"/>
      <c r="Y74" s="304"/>
    </row>
    <row r="75" spans="1:25">
      <c r="A75" s="1952"/>
      <c r="B75" s="307" t="s">
        <v>170</v>
      </c>
      <c r="C75" s="728" t="s">
        <v>92</v>
      </c>
      <c r="D75" s="304"/>
      <c r="E75" s="304"/>
      <c r="F75" s="304"/>
      <c r="G75" s="304"/>
      <c r="H75" s="304"/>
      <c r="I75" s="304"/>
      <c r="J75" s="304"/>
      <c r="K75" s="304"/>
      <c r="L75" s="304"/>
      <c r="M75" s="304"/>
      <c r="N75" s="304"/>
      <c r="O75" s="304"/>
      <c r="P75" s="304"/>
      <c r="Q75" s="304"/>
      <c r="R75" s="304"/>
      <c r="S75" s="304"/>
      <c r="T75" s="304"/>
      <c r="U75" s="304"/>
      <c r="V75" s="304"/>
      <c r="W75" s="304"/>
      <c r="X75" s="304"/>
      <c r="Y75" s="304"/>
    </row>
    <row r="76" spans="1:25">
      <c r="A76" s="1952"/>
      <c r="B76" s="307" t="s">
        <v>171</v>
      </c>
      <c r="C76" s="728" t="s">
        <v>172</v>
      </c>
      <c r="D76" s="304"/>
      <c r="E76" s="304"/>
      <c r="F76" s="304"/>
      <c r="G76" s="304"/>
      <c r="H76" s="304"/>
      <c r="I76" s="304"/>
      <c r="J76" s="304"/>
      <c r="K76" s="304"/>
      <c r="L76" s="304"/>
      <c r="M76" s="304"/>
      <c r="N76" s="304"/>
      <c r="O76" s="304"/>
      <c r="P76" s="304"/>
      <c r="Q76" s="304"/>
      <c r="R76" s="304"/>
      <c r="S76" s="304"/>
      <c r="T76" s="304"/>
      <c r="U76" s="304"/>
      <c r="V76" s="304"/>
      <c r="W76" s="304"/>
      <c r="X76" s="304"/>
      <c r="Y76" s="304"/>
    </row>
    <row r="77" spans="1:25" ht="33.5" thickBot="1">
      <c r="A77" s="2021"/>
      <c r="B77" s="315" t="s">
        <v>173</v>
      </c>
      <c r="C77" s="727" t="s">
        <v>1213</v>
      </c>
      <c r="D77" s="304"/>
      <c r="E77" s="304"/>
      <c r="F77" s="304"/>
      <c r="G77" s="304"/>
      <c r="H77" s="304"/>
      <c r="I77" s="304"/>
      <c r="J77" s="304"/>
      <c r="K77" s="304"/>
      <c r="L77" s="304"/>
      <c r="M77" s="304"/>
      <c r="N77" s="304"/>
      <c r="O77" s="304"/>
      <c r="P77" s="304"/>
      <c r="Q77" s="304"/>
      <c r="R77" s="304"/>
      <c r="S77" s="304"/>
      <c r="T77" s="304"/>
      <c r="U77" s="304"/>
      <c r="V77" s="304"/>
      <c r="W77" s="304"/>
      <c r="X77" s="304"/>
      <c r="Y77" s="304"/>
    </row>
    <row r="78" spans="1:25" ht="33">
      <c r="A78" s="1951" t="s">
        <v>174</v>
      </c>
      <c r="B78" s="306" t="s">
        <v>175</v>
      </c>
      <c r="C78" s="1092" t="s">
        <v>3061</v>
      </c>
      <c r="D78" s="304"/>
      <c r="E78" s="304"/>
      <c r="F78" s="304"/>
      <c r="G78" s="304"/>
      <c r="H78" s="304"/>
      <c r="I78" s="304"/>
      <c r="J78" s="304"/>
      <c r="K78" s="304"/>
      <c r="L78" s="304"/>
      <c r="M78" s="304"/>
      <c r="N78" s="304"/>
      <c r="O78" s="304"/>
      <c r="P78" s="304"/>
      <c r="Q78" s="304"/>
      <c r="R78" s="304"/>
      <c r="S78" s="304"/>
      <c r="T78" s="304"/>
      <c r="U78" s="304"/>
      <c r="V78" s="304"/>
      <c r="W78" s="304"/>
      <c r="X78" s="304"/>
      <c r="Y78" s="304"/>
    </row>
    <row r="79" spans="1:25" ht="66">
      <c r="A79" s="1952"/>
      <c r="B79" s="307" t="s">
        <v>176</v>
      </c>
      <c r="C79" s="1061" t="s">
        <v>3062</v>
      </c>
      <c r="D79" s="304"/>
      <c r="E79" s="304"/>
      <c r="F79" s="304"/>
      <c r="G79" s="304"/>
      <c r="H79" s="304"/>
      <c r="I79" s="304"/>
      <c r="J79" s="304"/>
      <c r="K79" s="304"/>
      <c r="L79" s="304"/>
      <c r="M79" s="304"/>
      <c r="N79" s="304"/>
      <c r="O79" s="304"/>
      <c r="P79" s="304"/>
      <c r="Q79" s="304"/>
      <c r="R79" s="304"/>
      <c r="S79" s="304"/>
      <c r="T79" s="304"/>
      <c r="U79" s="304"/>
      <c r="V79" s="304"/>
      <c r="W79" s="304"/>
      <c r="X79" s="304"/>
      <c r="Y79" s="304"/>
    </row>
    <row r="80" spans="1:25">
      <c r="A80" s="1952"/>
      <c r="B80" s="307" t="s">
        <v>177</v>
      </c>
      <c r="C80" s="1000" t="s">
        <v>394</v>
      </c>
      <c r="D80" s="304"/>
      <c r="E80" s="304"/>
      <c r="F80" s="304"/>
      <c r="G80" s="304"/>
      <c r="H80" s="304"/>
      <c r="I80" s="304"/>
      <c r="J80" s="304"/>
      <c r="K80" s="304"/>
      <c r="L80" s="304"/>
      <c r="M80" s="304"/>
      <c r="N80" s="304"/>
      <c r="O80" s="304"/>
      <c r="P80" s="304"/>
      <c r="Q80" s="304"/>
      <c r="R80" s="304"/>
      <c r="S80" s="304"/>
      <c r="T80" s="304"/>
      <c r="U80" s="304"/>
      <c r="V80" s="304"/>
      <c r="W80" s="304"/>
      <c r="X80" s="304"/>
      <c r="Y80" s="304"/>
    </row>
    <row r="81" spans="1:25">
      <c r="A81" s="1952"/>
      <c r="B81" s="307" t="s">
        <v>178</v>
      </c>
      <c r="C81" s="1000" t="s">
        <v>395</v>
      </c>
      <c r="D81" s="304"/>
      <c r="E81" s="304"/>
      <c r="F81" s="304"/>
      <c r="G81" s="304"/>
      <c r="H81" s="304"/>
      <c r="I81" s="304"/>
      <c r="J81" s="304"/>
      <c r="K81" s="304"/>
      <c r="L81" s="304"/>
      <c r="M81" s="304"/>
      <c r="N81" s="304"/>
      <c r="O81" s="304"/>
      <c r="P81" s="304"/>
      <c r="Q81" s="304"/>
      <c r="R81" s="304"/>
      <c r="S81" s="304"/>
      <c r="T81" s="304"/>
      <c r="U81" s="304"/>
      <c r="V81" s="304"/>
      <c r="W81" s="304"/>
      <c r="X81" s="304"/>
      <c r="Y81" s="304"/>
    </row>
    <row r="82" spans="1:25" ht="49.5">
      <c r="A82" s="1952"/>
      <c r="B82" s="307" t="s">
        <v>179</v>
      </c>
      <c r="C82" s="1000" t="s">
        <v>375</v>
      </c>
      <c r="D82" s="304"/>
      <c r="E82" s="304"/>
      <c r="F82" s="304"/>
      <c r="G82" s="304"/>
      <c r="H82" s="304"/>
      <c r="I82" s="304"/>
      <c r="J82" s="304"/>
      <c r="K82" s="304"/>
      <c r="L82" s="304"/>
      <c r="M82" s="304"/>
      <c r="N82" s="304"/>
      <c r="O82" s="304"/>
      <c r="P82" s="304"/>
      <c r="Q82" s="304"/>
      <c r="R82" s="304"/>
      <c r="S82" s="304"/>
      <c r="T82" s="304"/>
      <c r="U82" s="304"/>
      <c r="V82" s="304"/>
      <c r="W82" s="304"/>
      <c r="X82" s="304"/>
      <c r="Y82" s="304"/>
    </row>
    <row r="83" spans="1:25">
      <c r="A83" s="1952"/>
      <c r="B83" s="307" t="s">
        <v>180</v>
      </c>
      <c r="C83" s="1000" t="s">
        <v>90</v>
      </c>
      <c r="D83" s="304"/>
      <c r="E83" s="304"/>
      <c r="F83" s="304"/>
      <c r="G83" s="304"/>
      <c r="H83" s="304"/>
      <c r="I83" s="304"/>
      <c r="J83" s="304"/>
      <c r="K83" s="304"/>
      <c r="L83" s="304"/>
      <c r="M83" s="304"/>
      <c r="N83" s="304"/>
      <c r="O83" s="304"/>
      <c r="P83" s="304"/>
      <c r="Q83" s="304"/>
      <c r="R83" s="304"/>
      <c r="S83" s="304"/>
      <c r="T83" s="304"/>
      <c r="U83" s="304"/>
      <c r="V83" s="304"/>
      <c r="W83" s="304"/>
      <c r="X83" s="304"/>
      <c r="Y83" s="304"/>
    </row>
    <row r="84" spans="1:25">
      <c r="A84" s="1952"/>
      <c r="B84" s="307" t="s">
        <v>157</v>
      </c>
      <c r="C84" s="1000" t="s">
        <v>213</v>
      </c>
      <c r="D84" s="304"/>
      <c r="E84" s="304"/>
      <c r="F84" s="304"/>
      <c r="G84" s="304"/>
      <c r="H84" s="304"/>
      <c r="I84" s="304"/>
      <c r="J84" s="304"/>
      <c r="K84" s="304"/>
      <c r="L84" s="304"/>
      <c r="M84" s="304"/>
      <c r="N84" s="304"/>
      <c r="O84" s="304"/>
      <c r="P84" s="304"/>
      <c r="Q84" s="304"/>
      <c r="R84" s="304"/>
      <c r="S84" s="304"/>
      <c r="T84" s="304"/>
      <c r="U84" s="304"/>
      <c r="V84" s="304"/>
      <c r="W84" s="304"/>
      <c r="X84" s="304"/>
      <c r="Y84" s="304"/>
    </row>
    <row r="85" spans="1:25">
      <c r="A85" s="1952"/>
      <c r="B85" s="307" t="s">
        <v>158</v>
      </c>
      <c r="C85" s="1000" t="s">
        <v>213</v>
      </c>
      <c r="D85" s="304"/>
      <c r="E85" s="304"/>
      <c r="F85" s="304"/>
      <c r="G85" s="304"/>
      <c r="H85" s="304"/>
      <c r="I85" s="304"/>
      <c r="J85" s="304"/>
      <c r="K85" s="304"/>
      <c r="L85" s="304"/>
      <c r="M85" s="304"/>
      <c r="N85" s="304"/>
      <c r="O85" s="304"/>
      <c r="P85" s="304"/>
      <c r="Q85" s="304"/>
      <c r="R85" s="304"/>
      <c r="S85" s="304"/>
      <c r="T85" s="304"/>
      <c r="U85" s="304"/>
      <c r="V85" s="304"/>
      <c r="W85" s="304"/>
      <c r="X85" s="304"/>
      <c r="Y85" s="304"/>
    </row>
    <row r="86" spans="1:25">
      <c r="A86" s="1952"/>
      <c r="B86" s="307" t="s">
        <v>181</v>
      </c>
      <c r="C86" s="997" t="s">
        <v>213</v>
      </c>
      <c r="D86" s="304"/>
      <c r="E86" s="304"/>
      <c r="F86" s="304"/>
      <c r="G86" s="304"/>
      <c r="H86" s="304"/>
      <c r="I86" s="304"/>
      <c r="J86" s="304"/>
      <c r="K86" s="304"/>
      <c r="L86" s="304"/>
      <c r="M86" s="304"/>
      <c r="N86" s="304"/>
      <c r="O86" s="304"/>
      <c r="P86" s="304"/>
      <c r="Q86" s="304"/>
      <c r="R86" s="304"/>
      <c r="S86" s="304"/>
      <c r="T86" s="304"/>
      <c r="U86" s="304"/>
      <c r="V86" s="304"/>
      <c r="W86" s="304"/>
      <c r="X86" s="304"/>
      <c r="Y86" s="304"/>
    </row>
    <row r="87" spans="1:25">
      <c r="A87" s="1952"/>
      <c r="B87" s="307" t="s">
        <v>182</v>
      </c>
      <c r="C87" s="997"/>
      <c r="D87" s="304"/>
      <c r="E87" s="304"/>
      <c r="F87" s="304"/>
      <c r="G87" s="304"/>
      <c r="H87" s="304"/>
      <c r="I87" s="304"/>
      <c r="J87" s="304"/>
      <c r="K87" s="304"/>
      <c r="L87" s="304"/>
      <c r="M87" s="304"/>
      <c r="N87" s="304"/>
      <c r="O87" s="304"/>
      <c r="P87" s="304"/>
      <c r="Q87" s="304"/>
      <c r="R87" s="304"/>
      <c r="S87" s="304"/>
      <c r="T87" s="304"/>
      <c r="U87" s="304"/>
      <c r="V87" s="304"/>
      <c r="W87" s="304"/>
      <c r="X87" s="304"/>
      <c r="Y87" s="304"/>
    </row>
    <row r="88" spans="1:25">
      <c r="A88" s="1952"/>
      <c r="B88" s="307" t="s">
        <v>183</v>
      </c>
      <c r="C88" s="1000" t="s">
        <v>90</v>
      </c>
      <c r="D88" s="304"/>
      <c r="E88" s="304"/>
      <c r="F88" s="304"/>
      <c r="G88" s="304"/>
      <c r="H88" s="304"/>
      <c r="I88" s="304"/>
      <c r="J88" s="304"/>
      <c r="K88" s="304"/>
      <c r="L88" s="304"/>
      <c r="M88" s="304"/>
      <c r="N88" s="304"/>
      <c r="O88" s="304"/>
      <c r="P88" s="304"/>
      <c r="Q88" s="304"/>
      <c r="R88" s="304"/>
      <c r="S88" s="304"/>
      <c r="T88" s="304"/>
      <c r="U88" s="304"/>
      <c r="V88" s="304"/>
      <c r="W88" s="304"/>
      <c r="X88" s="304"/>
      <c r="Y88" s="304"/>
    </row>
    <row r="89" spans="1:25">
      <c r="A89" s="1952"/>
      <c r="B89" s="307" t="s">
        <v>184</v>
      </c>
      <c r="C89" s="997" t="s">
        <v>213</v>
      </c>
      <c r="D89" s="304"/>
      <c r="E89" s="304"/>
      <c r="F89" s="304"/>
      <c r="G89" s="304"/>
      <c r="H89" s="304"/>
      <c r="I89" s="304"/>
      <c r="J89" s="304"/>
      <c r="K89" s="304"/>
      <c r="L89" s="304"/>
      <c r="M89" s="304"/>
      <c r="N89" s="304"/>
      <c r="O89" s="304"/>
      <c r="P89" s="304"/>
      <c r="Q89" s="304"/>
      <c r="R89" s="304"/>
      <c r="S89" s="304"/>
      <c r="T89" s="304"/>
      <c r="U89" s="304"/>
      <c r="V89" s="304"/>
      <c r="W89" s="304"/>
      <c r="X89" s="304"/>
      <c r="Y89" s="304"/>
    </row>
    <row r="90" spans="1:25">
      <c r="A90" s="1952"/>
      <c r="B90" s="307" t="s">
        <v>185</v>
      </c>
      <c r="C90" s="997" t="s">
        <v>213</v>
      </c>
      <c r="D90" s="304"/>
      <c r="E90" s="304"/>
      <c r="F90" s="304"/>
      <c r="G90" s="304"/>
      <c r="H90" s="304"/>
      <c r="I90" s="304"/>
      <c r="J90" s="304"/>
      <c r="K90" s="304"/>
      <c r="L90" s="304"/>
      <c r="M90" s="304"/>
      <c r="N90" s="304"/>
      <c r="O90" s="304"/>
      <c r="P90" s="304"/>
      <c r="Q90" s="304"/>
      <c r="R90" s="304"/>
      <c r="S90" s="304"/>
      <c r="T90" s="304"/>
      <c r="U90" s="304"/>
      <c r="V90" s="304"/>
      <c r="W90" s="304"/>
      <c r="X90" s="304"/>
      <c r="Y90" s="304"/>
    </row>
    <row r="91" spans="1:25">
      <c r="A91" s="1952"/>
      <c r="B91" s="307" t="s">
        <v>186</v>
      </c>
      <c r="C91" s="997" t="s">
        <v>213</v>
      </c>
      <c r="D91" s="304"/>
      <c r="E91" s="304"/>
      <c r="F91" s="304"/>
      <c r="G91" s="304"/>
      <c r="H91" s="304"/>
      <c r="I91" s="304"/>
      <c r="J91" s="304"/>
      <c r="K91" s="304"/>
      <c r="L91" s="304"/>
      <c r="M91" s="304"/>
      <c r="N91" s="304"/>
      <c r="O91" s="304"/>
      <c r="P91" s="304"/>
      <c r="Q91" s="304"/>
      <c r="R91" s="304"/>
      <c r="S91" s="304"/>
      <c r="T91" s="304"/>
      <c r="U91" s="304"/>
      <c r="V91" s="304"/>
      <c r="W91" s="304"/>
      <c r="X91" s="304"/>
      <c r="Y91" s="304"/>
    </row>
    <row r="92" spans="1:25" ht="18.5" thickBot="1">
      <c r="A92" s="2021"/>
      <c r="B92" s="315" t="s">
        <v>187</v>
      </c>
      <c r="C92" s="1164" t="s">
        <v>213</v>
      </c>
      <c r="D92" s="304"/>
      <c r="E92" s="304"/>
      <c r="F92" s="304"/>
      <c r="G92" s="304"/>
      <c r="H92" s="304"/>
      <c r="I92" s="304"/>
      <c r="J92" s="304"/>
      <c r="K92" s="304"/>
      <c r="L92" s="304"/>
      <c r="M92" s="304"/>
      <c r="N92" s="304"/>
      <c r="O92" s="304"/>
      <c r="P92" s="304"/>
      <c r="Q92" s="304"/>
      <c r="R92" s="304"/>
      <c r="S92" s="304"/>
      <c r="T92" s="304"/>
      <c r="U92" s="304"/>
      <c r="V92" s="304"/>
      <c r="W92" s="304"/>
      <c r="X92" s="304"/>
      <c r="Y92" s="304"/>
    </row>
    <row r="93" spans="1:25" ht="49.5">
      <c r="A93" s="1951" t="s">
        <v>188</v>
      </c>
      <c r="B93" s="306" t="s">
        <v>189</v>
      </c>
      <c r="C93" s="1163" t="s">
        <v>412</v>
      </c>
      <c r="D93" s="322"/>
      <c r="E93" s="304"/>
      <c r="F93" s="304"/>
      <c r="G93" s="304"/>
      <c r="H93" s="304"/>
      <c r="I93" s="304"/>
      <c r="J93" s="304"/>
      <c r="K93" s="304"/>
      <c r="L93" s="304"/>
      <c r="M93" s="304"/>
      <c r="N93" s="304"/>
      <c r="O93" s="304"/>
      <c r="P93" s="304"/>
      <c r="Q93" s="304"/>
      <c r="R93" s="304"/>
      <c r="S93" s="304"/>
      <c r="T93" s="304"/>
      <c r="U93" s="304"/>
      <c r="V93" s="304"/>
      <c r="W93" s="304"/>
      <c r="X93" s="304"/>
      <c r="Y93" s="304"/>
    </row>
    <row r="94" spans="1:25" ht="33">
      <c r="A94" s="1952"/>
      <c r="B94" s="307" t="s">
        <v>190</v>
      </c>
      <c r="C94" s="728" t="s">
        <v>397</v>
      </c>
      <c r="D94" s="304"/>
      <c r="E94" s="318"/>
      <c r="F94" s="304"/>
      <c r="G94" s="304"/>
      <c r="H94" s="304"/>
      <c r="I94" s="304"/>
      <c r="J94" s="304"/>
      <c r="K94" s="304"/>
      <c r="L94" s="304"/>
      <c r="M94" s="304"/>
      <c r="N94" s="304"/>
      <c r="O94" s="304"/>
      <c r="P94" s="304"/>
      <c r="Q94" s="304"/>
      <c r="R94" s="304"/>
      <c r="S94" s="304"/>
      <c r="T94" s="304"/>
      <c r="U94" s="304"/>
      <c r="V94" s="304"/>
      <c r="W94" s="304"/>
      <c r="X94" s="304"/>
      <c r="Y94" s="304"/>
    </row>
    <row r="95" spans="1:25">
      <c r="A95" s="1952"/>
      <c r="B95" s="307" t="s">
        <v>191</v>
      </c>
      <c r="C95" s="728" t="s">
        <v>213</v>
      </c>
      <c r="D95" s="304"/>
      <c r="E95" s="304"/>
      <c r="F95" s="304"/>
      <c r="G95" s="304"/>
      <c r="H95" s="304"/>
      <c r="I95" s="304"/>
      <c r="J95" s="304"/>
      <c r="K95" s="304"/>
      <c r="L95" s="304"/>
      <c r="M95" s="304"/>
      <c r="N95" s="304"/>
      <c r="O95" s="304"/>
      <c r="P95" s="304"/>
      <c r="Q95" s="304"/>
      <c r="R95" s="304"/>
      <c r="S95" s="304"/>
      <c r="T95" s="304"/>
      <c r="U95" s="304"/>
      <c r="V95" s="304"/>
      <c r="W95" s="304"/>
      <c r="X95" s="304"/>
      <c r="Y95" s="304"/>
    </row>
    <row r="96" spans="1:25" ht="33">
      <c r="A96" s="1952"/>
      <c r="B96" s="307" t="s">
        <v>192</v>
      </c>
      <c r="C96" s="760" t="s">
        <v>213</v>
      </c>
      <c r="D96" s="304"/>
      <c r="E96" s="304"/>
      <c r="F96" s="304"/>
      <c r="G96" s="304"/>
      <c r="H96" s="304"/>
      <c r="I96" s="304"/>
      <c r="J96" s="304"/>
      <c r="K96" s="304"/>
      <c r="L96" s="304"/>
      <c r="M96" s="304"/>
      <c r="N96" s="304"/>
      <c r="O96" s="304"/>
      <c r="P96" s="304"/>
      <c r="Q96" s="304"/>
      <c r="R96" s="304"/>
      <c r="S96" s="304"/>
      <c r="T96" s="304"/>
      <c r="U96" s="304"/>
      <c r="V96" s="304"/>
      <c r="W96" s="304"/>
      <c r="X96" s="304"/>
      <c r="Y96" s="304"/>
    </row>
    <row r="97" spans="1:25" ht="49.5">
      <c r="A97" s="1952"/>
      <c r="B97" s="307" t="s">
        <v>193</v>
      </c>
      <c r="C97" s="728" t="s">
        <v>413</v>
      </c>
      <c r="D97" s="304"/>
      <c r="E97" s="304"/>
      <c r="F97" s="304"/>
      <c r="G97" s="304"/>
      <c r="H97" s="304"/>
      <c r="I97" s="304"/>
      <c r="J97" s="304"/>
      <c r="K97" s="304"/>
      <c r="L97" s="304"/>
      <c r="M97" s="304"/>
      <c r="N97" s="304"/>
      <c r="O97" s="304"/>
      <c r="P97" s="304"/>
      <c r="Q97" s="304"/>
      <c r="R97" s="304"/>
      <c r="S97" s="304"/>
      <c r="T97" s="304"/>
      <c r="U97" s="304"/>
      <c r="V97" s="304"/>
      <c r="W97" s="304"/>
      <c r="X97" s="304"/>
      <c r="Y97" s="304"/>
    </row>
    <row r="98" spans="1:25" ht="66">
      <c r="A98" s="1952"/>
      <c r="B98" s="307" t="s">
        <v>194</v>
      </c>
      <c r="C98" s="190" t="s">
        <v>195</v>
      </c>
      <c r="D98" s="304"/>
      <c r="E98" s="304"/>
      <c r="F98" s="304"/>
      <c r="G98" s="304"/>
      <c r="H98" s="304"/>
      <c r="I98" s="304"/>
      <c r="J98" s="304"/>
      <c r="K98" s="304"/>
      <c r="L98" s="304"/>
      <c r="M98" s="304"/>
      <c r="N98" s="304"/>
      <c r="O98" s="304"/>
      <c r="P98" s="304"/>
      <c r="Q98" s="304"/>
      <c r="R98" s="304"/>
      <c r="S98" s="304"/>
      <c r="T98" s="304"/>
      <c r="U98" s="304"/>
      <c r="V98" s="304"/>
      <c r="W98" s="304"/>
      <c r="X98" s="304"/>
      <c r="Y98" s="304"/>
    </row>
    <row r="99" spans="1:25" ht="132">
      <c r="A99" s="1952"/>
      <c r="B99" s="307" t="s">
        <v>196</v>
      </c>
      <c r="C99" s="191" t="s">
        <v>1385</v>
      </c>
      <c r="D99" s="304"/>
      <c r="E99" s="304"/>
      <c r="F99" s="304"/>
      <c r="G99" s="304"/>
      <c r="H99" s="304"/>
      <c r="I99" s="304"/>
      <c r="J99" s="304"/>
      <c r="K99" s="304"/>
      <c r="L99" s="304"/>
      <c r="M99" s="304"/>
      <c r="N99" s="304"/>
      <c r="O99" s="304"/>
      <c r="P99" s="304"/>
      <c r="Q99" s="304"/>
      <c r="R99" s="304"/>
      <c r="S99" s="304"/>
      <c r="T99" s="304"/>
      <c r="U99" s="304"/>
      <c r="V99" s="304"/>
      <c r="W99" s="304"/>
      <c r="X99" s="304"/>
      <c r="Y99" s="304"/>
    </row>
    <row r="100" spans="1:25" ht="165">
      <c r="A100" s="1952"/>
      <c r="B100" s="307" t="s">
        <v>355</v>
      </c>
      <c r="C100" s="27" t="s">
        <v>3063</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row>
    <row r="101" spans="1:25" ht="49.5">
      <c r="A101" s="1952"/>
      <c r="B101" s="307" t="s">
        <v>198</v>
      </c>
      <c r="C101" s="728" t="s">
        <v>2262</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row>
    <row r="102" spans="1:25" ht="18.5" thickBot="1">
      <c r="A102" s="2021"/>
      <c r="B102" s="317" t="s">
        <v>199</v>
      </c>
      <c r="C102" s="186" t="s">
        <v>213</v>
      </c>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row>
    <row r="103" spans="1:25" ht="33">
      <c r="A103" s="1951" t="s">
        <v>356</v>
      </c>
      <c r="B103" s="307" t="s">
        <v>201</v>
      </c>
      <c r="C103" s="1092" t="s">
        <v>3064</v>
      </c>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row>
    <row r="104" spans="1:25">
      <c r="A104" s="1952"/>
      <c r="B104" s="307" t="s">
        <v>357</v>
      </c>
      <c r="C104" s="1084">
        <v>1.6815352031320199E-2</v>
      </c>
      <c r="D104" s="320"/>
      <c r="E104" s="304"/>
      <c r="F104" s="304"/>
      <c r="G104" s="304"/>
      <c r="H104" s="304"/>
      <c r="I104" s="304"/>
      <c r="J104" s="304"/>
      <c r="K104" s="304"/>
      <c r="L104" s="304"/>
      <c r="M104" s="304"/>
      <c r="N104" s="304"/>
      <c r="O104" s="304"/>
      <c r="P104" s="304"/>
      <c r="Q104" s="304"/>
      <c r="R104" s="304"/>
      <c r="S104" s="304"/>
      <c r="T104" s="304"/>
      <c r="U104" s="304"/>
      <c r="V104" s="304"/>
      <c r="W104" s="304"/>
      <c r="X104" s="304"/>
      <c r="Y104" s="304"/>
    </row>
    <row r="105" spans="1:25">
      <c r="A105" s="1952"/>
      <c r="B105" s="307" t="s">
        <v>327</v>
      </c>
      <c r="C105" s="1016">
        <v>2.62</v>
      </c>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row>
    <row r="106" spans="1:25">
      <c r="A106" s="1952"/>
      <c r="B106" s="307" t="s">
        <v>358</v>
      </c>
      <c r="C106" s="1006" t="s">
        <v>3057</v>
      </c>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row>
    <row r="107" spans="1:25" ht="18.5" thickBot="1">
      <c r="A107" s="2021"/>
      <c r="B107" s="321" t="s">
        <v>205</v>
      </c>
      <c r="C107" s="1159" t="s">
        <v>3065</v>
      </c>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row>
    <row r="108" spans="1:25" s="264" customFormat="1" ht="65" customHeight="1">
      <c r="A108" s="1891" t="s">
        <v>3702</v>
      </c>
      <c r="B108" s="1779" t="s">
        <v>3703</v>
      </c>
      <c r="C108" s="1780" t="s">
        <v>223</v>
      </c>
    </row>
    <row r="109" spans="1:25" s="264" customFormat="1" ht="65" customHeight="1" thickBot="1">
      <c r="A109" s="1892"/>
      <c r="B109" s="1781" t="s">
        <v>3705</v>
      </c>
      <c r="C109" s="1782" t="s">
        <v>223</v>
      </c>
    </row>
    <row r="110" spans="1:25" ht="33.5" thickBot="1">
      <c r="A110" s="1953" t="s">
        <v>207</v>
      </c>
      <c r="B110" s="2088"/>
      <c r="C110" s="735" t="s">
        <v>1437</v>
      </c>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row>
    <row r="111" spans="1:25" ht="235.5" customHeight="1">
      <c r="A111" s="1944" t="s">
        <v>3627</v>
      </c>
      <c r="B111" s="1945"/>
      <c r="C111" s="1945"/>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row>
    <row r="112" spans="1:25" ht="16.5" customHeight="1">
      <c r="A112" s="304"/>
      <c r="B112" s="304"/>
      <c r="C112" s="733"/>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row>
    <row r="113" spans="1:25" ht="16.5" customHeight="1">
      <c r="A113" s="304"/>
      <c r="B113" s="304"/>
      <c r="C113" s="733"/>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row>
    <row r="114" spans="1:25" ht="16.5" customHeight="1">
      <c r="A114" s="304"/>
      <c r="B114" s="304"/>
      <c r="C114" s="733"/>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row>
    <row r="115" spans="1:25" ht="16.5" customHeight="1">
      <c r="A115" s="304"/>
      <c r="B115" s="304"/>
      <c r="C115" s="733"/>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row>
    <row r="116" spans="1:25" ht="16.5" customHeight="1">
      <c r="A116" s="304"/>
      <c r="B116" s="304"/>
      <c r="C116" s="733"/>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row>
    <row r="117" spans="1:25" ht="16.5" customHeight="1">
      <c r="A117" s="304"/>
      <c r="B117" s="304"/>
      <c r="C117" s="733"/>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row>
    <row r="118" spans="1:25" ht="16.5" customHeight="1">
      <c r="A118" s="304"/>
      <c r="B118" s="304"/>
      <c r="C118" s="733"/>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row>
    <row r="119" spans="1:25" ht="16.5" customHeight="1">
      <c r="A119" s="304"/>
      <c r="B119" s="304"/>
      <c r="C119" s="733"/>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row>
    <row r="120" spans="1:25" ht="16.5" customHeight="1">
      <c r="A120" s="304"/>
      <c r="B120" s="304"/>
      <c r="C120" s="733"/>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row>
    <row r="121" spans="1:25" ht="16.5" customHeight="1">
      <c r="A121" s="304"/>
      <c r="B121" s="304"/>
      <c r="C121" s="733"/>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row>
    <row r="122" spans="1:25" ht="16.5" customHeight="1">
      <c r="A122" s="304"/>
      <c r="B122" s="304"/>
      <c r="C122" s="733"/>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row>
    <row r="123" spans="1:25" ht="16.5" customHeight="1">
      <c r="A123" s="304"/>
      <c r="B123" s="304"/>
      <c r="C123" s="733"/>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row>
    <row r="124" spans="1:25" ht="16.5" customHeight="1">
      <c r="A124" s="304"/>
      <c r="B124" s="304"/>
      <c r="C124" s="733"/>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row>
    <row r="125" spans="1:25" ht="16.5" customHeight="1">
      <c r="A125" s="304"/>
      <c r="B125" s="304"/>
      <c r="C125" s="733"/>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row>
    <row r="126" spans="1:25" ht="16.5" customHeight="1">
      <c r="A126" s="304"/>
      <c r="B126" s="304"/>
      <c r="C126" s="733"/>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row>
    <row r="127" spans="1:25" ht="16.5" customHeight="1">
      <c r="A127" s="304"/>
      <c r="B127" s="304"/>
      <c r="C127" s="733"/>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row>
    <row r="128" spans="1:25" ht="16.5" customHeight="1">
      <c r="A128" s="304"/>
      <c r="B128" s="304"/>
      <c r="C128" s="733"/>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row>
    <row r="129" spans="1:25" ht="16.5" customHeight="1">
      <c r="A129" s="304"/>
      <c r="B129" s="304"/>
      <c r="C129" s="733"/>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row>
    <row r="130" spans="1:25" ht="16.5" customHeight="1">
      <c r="A130" s="304"/>
      <c r="B130" s="304"/>
      <c r="C130" s="733"/>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row>
    <row r="131" spans="1:25" ht="16.5" customHeight="1">
      <c r="A131" s="304"/>
      <c r="B131" s="304"/>
      <c r="C131" s="733"/>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row>
    <row r="132" spans="1:25" ht="16.5" customHeight="1">
      <c r="A132" s="304"/>
      <c r="B132" s="304"/>
      <c r="C132" s="733"/>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row>
    <row r="133" spans="1:25" ht="16.5" customHeight="1">
      <c r="A133" s="304"/>
      <c r="B133" s="304"/>
      <c r="C133" s="733"/>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row>
    <row r="134" spans="1:25" ht="16.5" customHeight="1">
      <c r="A134" s="304"/>
      <c r="B134" s="304"/>
      <c r="C134" s="733"/>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row>
    <row r="135" spans="1:25" ht="16.5" customHeight="1">
      <c r="A135" s="304"/>
      <c r="B135" s="304"/>
      <c r="C135" s="733"/>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row>
    <row r="136" spans="1:25" ht="16.5" customHeight="1">
      <c r="A136" s="304"/>
      <c r="B136" s="304"/>
      <c r="C136" s="733"/>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304"/>
    </row>
    <row r="137" spans="1:25" ht="16.5" customHeight="1">
      <c r="A137" s="304"/>
      <c r="B137" s="304"/>
      <c r="C137" s="733"/>
      <c r="D137" s="304"/>
      <c r="E137" s="304"/>
      <c r="F137" s="304"/>
      <c r="G137" s="304"/>
      <c r="H137" s="304"/>
      <c r="I137" s="304"/>
      <c r="J137" s="304"/>
      <c r="K137" s="304"/>
      <c r="L137" s="304"/>
      <c r="M137" s="304"/>
      <c r="N137" s="304"/>
      <c r="O137" s="304"/>
      <c r="P137" s="304"/>
      <c r="Q137" s="304"/>
      <c r="R137" s="304"/>
      <c r="S137" s="304"/>
      <c r="T137" s="304"/>
      <c r="U137" s="304"/>
      <c r="V137" s="304"/>
      <c r="W137" s="304"/>
      <c r="X137" s="304"/>
      <c r="Y137" s="304"/>
    </row>
    <row r="138" spans="1:25" ht="16.5" customHeight="1">
      <c r="A138" s="304"/>
      <c r="B138" s="304"/>
      <c r="C138" s="733"/>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row>
    <row r="139" spans="1:25" ht="16.5" customHeight="1">
      <c r="A139" s="304"/>
      <c r="B139" s="304"/>
      <c r="C139" s="733"/>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row>
    <row r="140" spans="1:25" ht="16.5" customHeight="1">
      <c r="A140" s="304"/>
      <c r="B140" s="304"/>
      <c r="C140" s="733"/>
      <c r="D140" s="304"/>
      <c r="E140" s="304"/>
      <c r="F140" s="304"/>
      <c r="G140" s="304"/>
      <c r="H140" s="304"/>
      <c r="I140" s="304"/>
      <c r="J140" s="304"/>
      <c r="K140" s="304"/>
      <c r="L140" s="304"/>
      <c r="M140" s="304"/>
      <c r="N140" s="304"/>
      <c r="O140" s="304"/>
      <c r="P140" s="304"/>
      <c r="Q140" s="304"/>
      <c r="R140" s="304"/>
      <c r="S140" s="304"/>
      <c r="T140" s="304"/>
      <c r="U140" s="304"/>
      <c r="V140" s="304"/>
      <c r="W140" s="304"/>
      <c r="X140" s="304"/>
      <c r="Y140" s="304"/>
    </row>
    <row r="141" spans="1:25" ht="16.5" customHeight="1">
      <c r="A141" s="304"/>
      <c r="B141" s="304"/>
      <c r="C141" s="733"/>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4"/>
    </row>
    <row r="142" spans="1:25" ht="16.5" customHeight="1">
      <c r="A142" s="304"/>
      <c r="B142" s="304"/>
      <c r="C142" s="733"/>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row>
    <row r="143" spans="1:25" ht="16.5" customHeight="1">
      <c r="A143" s="304"/>
      <c r="B143" s="304"/>
      <c r="C143" s="733"/>
      <c r="D143" s="304"/>
      <c r="E143" s="304"/>
      <c r="F143" s="304"/>
      <c r="G143" s="304"/>
      <c r="H143" s="304"/>
      <c r="I143" s="304"/>
      <c r="J143" s="304"/>
      <c r="K143" s="304"/>
      <c r="L143" s="304"/>
      <c r="M143" s="304"/>
      <c r="N143" s="304"/>
      <c r="O143" s="304"/>
      <c r="P143" s="304"/>
      <c r="Q143" s="304"/>
      <c r="R143" s="304"/>
      <c r="S143" s="304"/>
      <c r="T143" s="304"/>
      <c r="U143" s="304"/>
      <c r="V143" s="304"/>
      <c r="W143" s="304"/>
      <c r="X143" s="304"/>
      <c r="Y143" s="304"/>
    </row>
    <row r="144" spans="1:25" ht="16.5" customHeight="1">
      <c r="A144" s="304"/>
      <c r="B144" s="304"/>
      <c r="C144" s="733"/>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row>
    <row r="145" spans="1:25" ht="16.5" customHeight="1">
      <c r="A145" s="304"/>
      <c r="B145" s="304"/>
      <c r="C145" s="733"/>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row>
    <row r="146" spans="1:25" ht="16.5" customHeight="1">
      <c r="A146" s="304"/>
      <c r="B146" s="304"/>
      <c r="C146" s="733"/>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row>
    <row r="147" spans="1:25" ht="16.5" customHeight="1">
      <c r="A147" s="304"/>
      <c r="B147" s="304"/>
      <c r="C147" s="733"/>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row>
    <row r="148" spans="1:25" ht="16.5" customHeight="1">
      <c r="A148" s="304"/>
      <c r="B148" s="304"/>
      <c r="C148" s="733"/>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row>
    <row r="149" spans="1:25" ht="16.5" customHeight="1">
      <c r="A149" s="304"/>
      <c r="B149" s="304"/>
      <c r="C149" s="733"/>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row>
    <row r="150" spans="1:25" ht="16.5" customHeight="1">
      <c r="A150" s="304"/>
      <c r="B150" s="304"/>
      <c r="C150" s="733"/>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row>
    <row r="151" spans="1:25" ht="16.5" customHeight="1">
      <c r="A151" s="304"/>
      <c r="B151" s="304"/>
      <c r="C151" s="733"/>
      <c r="D151" s="304"/>
      <c r="E151" s="304"/>
      <c r="F151" s="304"/>
      <c r="G151" s="304"/>
      <c r="H151" s="304"/>
      <c r="I151" s="304"/>
      <c r="J151" s="304"/>
      <c r="K151" s="304"/>
      <c r="L151" s="304"/>
      <c r="M151" s="304"/>
      <c r="N151" s="304"/>
      <c r="O151" s="304"/>
      <c r="P151" s="304"/>
      <c r="Q151" s="304"/>
      <c r="R151" s="304"/>
      <c r="S151" s="304"/>
      <c r="T151" s="304"/>
      <c r="U151" s="304"/>
      <c r="V151" s="304"/>
      <c r="W151" s="304"/>
      <c r="X151" s="304"/>
      <c r="Y151" s="304"/>
    </row>
    <row r="152" spans="1:25" ht="16.5" customHeight="1">
      <c r="A152" s="304"/>
      <c r="B152" s="304"/>
      <c r="C152" s="733"/>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row>
    <row r="153" spans="1:25" ht="16.5" customHeight="1">
      <c r="A153" s="304"/>
      <c r="B153" s="304"/>
      <c r="C153" s="733"/>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row>
    <row r="154" spans="1:25" ht="16.5" customHeight="1">
      <c r="A154" s="304"/>
      <c r="B154" s="304"/>
      <c r="C154" s="733"/>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row>
    <row r="155" spans="1:25" ht="16.5" customHeight="1">
      <c r="A155" s="304"/>
      <c r="B155" s="304"/>
      <c r="C155" s="733"/>
      <c r="D155" s="304"/>
      <c r="E155" s="304"/>
      <c r="F155" s="304"/>
      <c r="G155" s="304"/>
      <c r="H155" s="304"/>
      <c r="I155" s="304"/>
      <c r="J155" s="304"/>
      <c r="K155" s="304"/>
      <c r="L155" s="304"/>
      <c r="M155" s="304"/>
      <c r="N155" s="304"/>
      <c r="O155" s="304"/>
      <c r="P155" s="304"/>
      <c r="Q155" s="304"/>
      <c r="R155" s="304"/>
      <c r="S155" s="304"/>
      <c r="T155" s="304"/>
      <c r="U155" s="304"/>
      <c r="V155" s="304"/>
      <c r="W155" s="304"/>
      <c r="X155" s="304"/>
      <c r="Y155" s="304"/>
    </row>
    <row r="156" spans="1:25" ht="16.5" customHeight="1">
      <c r="A156" s="304"/>
      <c r="B156" s="304"/>
      <c r="C156" s="733"/>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row>
    <row r="157" spans="1:25" ht="16.5" customHeight="1">
      <c r="A157" s="304"/>
      <c r="B157" s="304"/>
      <c r="C157" s="733"/>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row>
    <row r="158" spans="1:25" ht="16.5" customHeight="1">
      <c r="A158" s="304"/>
      <c r="B158" s="304"/>
      <c r="C158" s="733"/>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row>
    <row r="159" spans="1:25" ht="16.5" customHeight="1">
      <c r="A159" s="304"/>
      <c r="B159" s="304"/>
      <c r="C159" s="733"/>
      <c r="D159" s="304"/>
      <c r="E159" s="304"/>
      <c r="F159" s="304"/>
      <c r="G159" s="304"/>
      <c r="H159" s="304"/>
      <c r="I159" s="304"/>
      <c r="J159" s="304"/>
      <c r="K159" s="304"/>
      <c r="L159" s="304"/>
      <c r="M159" s="304"/>
      <c r="N159" s="304"/>
      <c r="O159" s="304"/>
      <c r="P159" s="304"/>
      <c r="Q159" s="304"/>
      <c r="R159" s="304"/>
      <c r="S159" s="304"/>
      <c r="T159" s="304"/>
      <c r="U159" s="304"/>
      <c r="V159" s="304"/>
      <c r="W159" s="304"/>
      <c r="X159" s="304"/>
      <c r="Y159" s="304"/>
    </row>
    <row r="160" spans="1:25" ht="16.5" customHeight="1">
      <c r="A160" s="304"/>
      <c r="B160" s="304"/>
      <c r="C160" s="733"/>
      <c r="D160" s="304"/>
      <c r="E160" s="304"/>
      <c r="F160" s="304"/>
      <c r="G160" s="304"/>
      <c r="H160" s="304"/>
      <c r="I160" s="304"/>
      <c r="J160" s="304"/>
      <c r="K160" s="304"/>
      <c r="L160" s="304"/>
      <c r="M160" s="304"/>
      <c r="N160" s="304"/>
      <c r="O160" s="304"/>
      <c r="P160" s="304"/>
      <c r="Q160" s="304"/>
      <c r="R160" s="304"/>
      <c r="S160" s="304"/>
      <c r="T160" s="304"/>
      <c r="U160" s="304"/>
      <c r="V160" s="304"/>
      <c r="W160" s="304"/>
      <c r="X160" s="304"/>
      <c r="Y160" s="304"/>
    </row>
    <row r="161" spans="1:25" ht="16.5" customHeight="1">
      <c r="A161" s="304"/>
      <c r="B161" s="304"/>
      <c r="C161" s="733"/>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row>
    <row r="162" spans="1:25" ht="16.5" customHeight="1">
      <c r="A162" s="304"/>
      <c r="B162" s="304"/>
      <c r="C162" s="733"/>
      <c r="D162" s="304"/>
      <c r="E162" s="304"/>
      <c r="F162" s="304"/>
      <c r="G162" s="304"/>
      <c r="H162" s="304"/>
      <c r="I162" s="304"/>
      <c r="J162" s="304"/>
      <c r="K162" s="304"/>
      <c r="L162" s="304"/>
      <c r="M162" s="304"/>
      <c r="N162" s="304"/>
      <c r="O162" s="304"/>
      <c r="P162" s="304"/>
      <c r="Q162" s="304"/>
      <c r="R162" s="304"/>
      <c r="S162" s="304"/>
      <c r="T162" s="304"/>
      <c r="U162" s="304"/>
      <c r="V162" s="304"/>
      <c r="W162" s="304"/>
      <c r="X162" s="304"/>
      <c r="Y162" s="304"/>
    </row>
    <row r="163" spans="1:25" ht="16.5" customHeight="1">
      <c r="A163" s="304"/>
      <c r="B163" s="304"/>
      <c r="C163" s="733"/>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row>
    <row r="164" spans="1:25" ht="16.5" customHeight="1">
      <c r="A164" s="304"/>
      <c r="B164" s="304"/>
      <c r="C164" s="733"/>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row>
    <row r="165" spans="1:25" ht="16.5" customHeight="1">
      <c r="A165" s="304"/>
      <c r="B165" s="304"/>
      <c r="C165" s="733"/>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row>
    <row r="166" spans="1:25" ht="16.5" customHeight="1">
      <c r="A166" s="304"/>
      <c r="B166" s="304"/>
      <c r="C166" s="733"/>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row>
    <row r="167" spans="1:25" ht="16.5" customHeight="1">
      <c r="A167" s="304"/>
      <c r="B167" s="304"/>
      <c r="C167" s="733"/>
      <c r="D167" s="304"/>
      <c r="E167" s="304"/>
      <c r="F167" s="304"/>
      <c r="G167" s="304"/>
      <c r="H167" s="304"/>
      <c r="I167" s="304"/>
      <c r="J167" s="304"/>
      <c r="K167" s="304"/>
      <c r="L167" s="304"/>
      <c r="M167" s="304"/>
      <c r="N167" s="304"/>
      <c r="O167" s="304"/>
      <c r="P167" s="304"/>
      <c r="Q167" s="304"/>
      <c r="R167" s="304"/>
      <c r="S167" s="304"/>
      <c r="T167" s="304"/>
      <c r="U167" s="304"/>
      <c r="V167" s="304"/>
      <c r="W167" s="304"/>
      <c r="X167" s="304"/>
      <c r="Y167" s="304"/>
    </row>
    <row r="168" spans="1:25" ht="16.5" customHeight="1">
      <c r="A168" s="304"/>
      <c r="B168" s="304"/>
      <c r="C168" s="733"/>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row>
    <row r="169" spans="1:25" ht="16.5" customHeight="1">
      <c r="A169" s="304"/>
      <c r="B169" s="304"/>
      <c r="C169" s="733"/>
      <c r="D169" s="304"/>
      <c r="E169" s="304"/>
      <c r="F169" s="304"/>
      <c r="G169" s="304"/>
      <c r="H169" s="304"/>
      <c r="I169" s="304"/>
      <c r="J169" s="304"/>
      <c r="K169" s="304"/>
      <c r="L169" s="304"/>
      <c r="M169" s="304"/>
      <c r="N169" s="304"/>
      <c r="O169" s="304"/>
      <c r="P169" s="304"/>
      <c r="Q169" s="304"/>
      <c r="R169" s="304"/>
      <c r="S169" s="304"/>
      <c r="T169" s="304"/>
      <c r="U169" s="304"/>
      <c r="V169" s="304"/>
      <c r="W169" s="304"/>
      <c r="X169" s="304"/>
      <c r="Y169" s="304"/>
    </row>
    <row r="170" spans="1:25" ht="16.5" customHeight="1">
      <c r="A170" s="304"/>
      <c r="B170" s="304"/>
      <c r="C170" s="733"/>
      <c r="D170" s="304"/>
      <c r="E170" s="304"/>
      <c r="F170" s="304"/>
      <c r="G170" s="304"/>
      <c r="H170" s="304"/>
      <c r="I170" s="304"/>
      <c r="J170" s="304"/>
      <c r="K170" s="304"/>
      <c r="L170" s="304"/>
      <c r="M170" s="304"/>
      <c r="N170" s="304"/>
      <c r="O170" s="304"/>
      <c r="P170" s="304"/>
      <c r="Q170" s="304"/>
      <c r="R170" s="304"/>
      <c r="S170" s="304"/>
      <c r="T170" s="304"/>
      <c r="U170" s="304"/>
      <c r="V170" s="304"/>
      <c r="W170" s="304"/>
      <c r="X170" s="304"/>
      <c r="Y170" s="304"/>
    </row>
    <row r="171" spans="1:25" ht="16.5" customHeight="1">
      <c r="A171" s="304"/>
      <c r="B171" s="304"/>
      <c r="C171" s="733"/>
      <c r="D171" s="304"/>
      <c r="E171" s="304"/>
      <c r="F171" s="304"/>
      <c r="G171" s="304"/>
      <c r="H171" s="304"/>
      <c r="I171" s="304"/>
      <c r="J171" s="304"/>
      <c r="K171" s="304"/>
      <c r="L171" s="304"/>
      <c r="M171" s="304"/>
      <c r="N171" s="304"/>
      <c r="O171" s="304"/>
      <c r="P171" s="304"/>
      <c r="Q171" s="304"/>
      <c r="R171" s="304"/>
      <c r="S171" s="304"/>
      <c r="T171" s="304"/>
      <c r="U171" s="304"/>
      <c r="V171" s="304"/>
      <c r="W171" s="304"/>
      <c r="X171" s="304"/>
      <c r="Y171" s="304"/>
    </row>
    <row r="172" spans="1:25" ht="16.5" customHeight="1">
      <c r="A172" s="304"/>
      <c r="B172" s="304"/>
      <c r="C172" s="733"/>
      <c r="D172" s="304"/>
      <c r="E172" s="304"/>
      <c r="F172" s="304"/>
      <c r="G172" s="304"/>
      <c r="H172" s="304"/>
      <c r="I172" s="304"/>
      <c r="J172" s="304"/>
      <c r="K172" s="304"/>
      <c r="L172" s="304"/>
      <c r="M172" s="304"/>
      <c r="N172" s="304"/>
      <c r="O172" s="304"/>
      <c r="P172" s="304"/>
      <c r="Q172" s="304"/>
      <c r="R172" s="304"/>
      <c r="S172" s="304"/>
      <c r="T172" s="304"/>
      <c r="U172" s="304"/>
      <c r="V172" s="304"/>
      <c r="W172" s="304"/>
      <c r="X172" s="304"/>
      <c r="Y172" s="304"/>
    </row>
    <row r="173" spans="1:25" ht="16.5" customHeight="1">
      <c r="A173" s="304"/>
      <c r="B173" s="304"/>
      <c r="C173" s="733"/>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row>
    <row r="174" spans="1:25" ht="16.5" customHeight="1">
      <c r="A174" s="304"/>
      <c r="B174" s="304"/>
      <c r="C174" s="733"/>
      <c r="D174" s="304"/>
      <c r="E174" s="304"/>
      <c r="F174" s="304"/>
      <c r="G174" s="304"/>
      <c r="H174" s="304"/>
      <c r="I174" s="304"/>
      <c r="J174" s="304"/>
      <c r="K174" s="304"/>
      <c r="L174" s="304"/>
      <c r="M174" s="304"/>
      <c r="N174" s="304"/>
      <c r="O174" s="304"/>
      <c r="P174" s="304"/>
      <c r="Q174" s="304"/>
      <c r="R174" s="304"/>
      <c r="S174" s="304"/>
      <c r="T174" s="304"/>
      <c r="U174" s="304"/>
      <c r="V174" s="304"/>
      <c r="W174" s="304"/>
      <c r="X174" s="304"/>
      <c r="Y174" s="304"/>
    </row>
    <row r="175" spans="1:25" ht="16.5" customHeight="1">
      <c r="A175" s="304"/>
      <c r="B175" s="304"/>
      <c r="C175" s="733"/>
      <c r="D175" s="304"/>
      <c r="E175" s="304"/>
      <c r="F175" s="304"/>
      <c r="G175" s="304"/>
      <c r="H175" s="304"/>
      <c r="I175" s="304"/>
      <c r="J175" s="304"/>
      <c r="K175" s="304"/>
      <c r="L175" s="304"/>
      <c r="M175" s="304"/>
      <c r="N175" s="304"/>
      <c r="O175" s="304"/>
      <c r="P175" s="304"/>
      <c r="Q175" s="304"/>
      <c r="R175" s="304"/>
      <c r="S175" s="304"/>
      <c r="T175" s="304"/>
      <c r="U175" s="304"/>
      <c r="V175" s="304"/>
      <c r="W175" s="304"/>
      <c r="X175" s="304"/>
      <c r="Y175" s="304"/>
    </row>
    <row r="176" spans="1:25" ht="16.5" customHeight="1">
      <c r="A176" s="304"/>
      <c r="B176" s="304"/>
      <c r="C176" s="733"/>
      <c r="D176" s="304"/>
      <c r="E176" s="304"/>
      <c r="F176" s="304"/>
      <c r="G176" s="304"/>
      <c r="H176" s="304"/>
      <c r="I176" s="304"/>
      <c r="J176" s="304"/>
      <c r="K176" s="304"/>
      <c r="L176" s="304"/>
      <c r="M176" s="304"/>
      <c r="N176" s="304"/>
      <c r="O176" s="304"/>
      <c r="P176" s="304"/>
      <c r="Q176" s="304"/>
      <c r="R176" s="304"/>
      <c r="S176" s="304"/>
      <c r="T176" s="304"/>
      <c r="U176" s="304"/>
      <c r="V176" s="304"/>
      <c r="W176" s="304"/>
      <c r="X176" s="304"/>
      <c r="Y176" s="304"/>
    </row>
    <row r="177" spans="1:25" ht="16.5" customHeight="1">
      <c r="A177" s="304"/>
      <c r="B177" s="304"/>
      <c r="C177" s="733"/>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row>
    <row r="178" spans="1:25" ht="16.5" customHeight="1">
      <c r="A178" s="304"/>
      <c r="B178" s="304"/>
      <c r="C178" s="733"/>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304"/>
    </row>
    <row r="179" spans="1:25" ht="16.5" customHeight="1">
      <c r="A179" s="304"/>
      <c r="B179" s="304"/>
      <c r="C179" s="733"/>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304"/>
    </row>
    <row r="180" spans="1:25" ht="16.5" customHeight="1">
      <c r="A180" s="304"/>
      <c r="B180" s="304"/>
      <c r="C180" s="733"/>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row>
    <row r="181" spans="1:25" ht="16.5" customHeight="1">
      <c r="A181" s="304"/>
      <c r="B181" s="304"/>
      <c r="C181" s="733"/>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row>
    <row r="182" spans="1:25" ht="16.5" customHeight="1">
      <c r="A182" s="304"/>
      <c r="B182" s="304"/>
      <c r="C182" s="733"/>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row>
    <row r="183" spans="1:25" ht="16.5" customHeight="1">
      <c r="A183" s="304"/>
      <c r="B183" s="304"/>
      <c r="C183" s="733"/>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row>
    <row r="184" spans="1:25" ht="16.5" customHeight="1">
      <c r="A184" s="304"/>
      <c r="B184" s="304"/>
      <c r="C184" s="733"/>
      <c r="D184" s="304"/>
      <c r="E184" s="304"/>
      <c r="F184" s="304"/>
      <c r="G184" s="304"/>
      <c r="H184" s="304"/>
      <c r="I184" s="304"/>
      <c r="J184" s="304"/>
      <c r="K184" s="304"/>
      <c r="L184" s="304"/>
      <c r="M184" s="304"/>
      <c r="N184" s="304"/>
      <c r="O184" s="304"/>
      <c r="P184" s="304"/>
      <c r="Q184" s="304"/>
      <c r="R184" s="304"/>
      <c r="S184" s="304"/>
      <c r="T184" s="304"/>
      <c r="U184" s="304"/>
      <c r="V184" s="304"/>
      <c r="W184" s="304"/>
      <c r="X184" s="304"/>
      <c r="Y184" s="304"/>
    </row>
    <row r="185" spans="1:25" ht="16.5" customHeight="1">
      <c r="A185" s="304"/>
      <c r="B185" s="304"/>
      <c r="C185" s="733"/>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304"/>
    </row>
    <row r="186" spans="1:25" ht="16.5" customHeight="1">
      <c r="A186" s="304"/>
      <c r="B186" s="304"/>
      <c r="C186" s="733"/>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row>
    <row r="187" spans="1:25" ht="16.5" customHeight="1">
      <c r="A187" s="304"/>
      <c r="B187" s="304"/>
      <c r="C187" s="733"/>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row>
    <row r="188" spans="1:25" ht="16.5" customHeight="1">
      <c r="A188" s="304"/>
      <c r="B188" s="304"/>
      <c r="C188" s="733"/>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304"/>
    </row>
    <row r="189" spans="1:25" ht="16.5" customHeight="1">
      <c r="A189" s="304"/>
      <c r="B189" s="304"/>
      <c r="C189" s="733"/>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row>
    <row r="190" spans="1:25" ht="16.5" customHeight="1">
      <c r="A190" s="304"/>
      <c r="B190" s="304"/>
      <c r="C190" s="733"/>
      <c r="D190" s="304"/>
      <c r="E190" s="304"/>
      <c r="F190" s="304"/>
      <c r="G190" s="304"/>
      <c r="H190" s="304"/>
      <c r="I190" s="304"/>
      <c r="J190" s="304"/>
      <c r="K190" s="304"/>
      <c r="L190" s="304"/>
      <c r="M190" s="304"/>
      <c r="N190" s="304"/>
      <c r="O190" s="304"/>
      <c r="P190" s="304"/>
      <c r="Q190" s="304"/>
      <c r="R190" s="304"/>
      <c r="S190" s="304"/>
      <c r="T190" s="304"/>
      <c r="U190" s="304"/>
      <c r="V190" s="304"/>
      <c r="W190" s="304"/>
      <c r="X190" s="304"/>
      <c r="Y190" s="304"/>
    </row>
    <row r="191" spans="1:25" ht="16.5" customHeight="1">
      <c r="A191" s="304"/>
      <c r="B191" s="304"/>
      <c r="C191" s="733"/>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row>
    <row r="192" spans="1:25" ht="16.5" customHeight="1">
      <c r="A192" s="304"/>
      <c r="B192" s="304"/>
      <c r="C192" s="733"/>
      <c r="D192" s="304"/>
      <c r="E192" s="304"/>
      <c r="F192" s="304"/>
      <c r="G192" s="304"/>
      <c r="H192" s="304"/>
      <c r="I192" s="304"/>
      <c r="J192" s="304"/>
      <c r="K192" s="304"/>
      <c r="L192" s="304"/>
      <c r="M192" s="304"/>
      <c r="N192" s="304"/>
      <c r="O192" s="304"/>
      <c r="P192" s="304"/>
      <c r="Q192" s="304"/>
      <c r="R192" s="304"/>
      <c r="S192" s="304"/>
      <c r="T192" s="304"/>
      <c r="U192" s="304"/>
      <c r="V192" s="304"/>
      <c r="W192" s="304"/>
      <c r="X192" s="304"/>
      <c r="Y192" s="304"/>
    </row>
    <row r="193" spans="1:25" ht="16.5" customHeight="1">
      <c r="A193" s="304"/>
      <c r="B193" s="304"/>
      <c r="C193" s="733"/>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row>
    <row r="194" spans="1:25" ht="16.5" customHeight="1">
      <c r="A194" s="304"/>
      <c r="B194" s="304"/>
      <c r="C194" s="733"/>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row>
    <row r="195" spans="1:25" ht="16.5" customHeight="1">
      <c r="A195" s="304"/>
      <c r="B195" s="304"/>
      <c r="C195" s="733"/>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304"/>
    </row>
    <row r="196" spans="1:25" ht="16.5" customHeight="1">
      <c r="A196" s="304"/>
      <c r="B196" s="304"/>
      <c r="C196" s="733"/>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row>
    <row r="197" spans="1:25" ht="16.5" customHeight="1">
      <c r="A197" s="304"/>
      <c r="B197" s="304"/>
      <c r="C197" s="733"/>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row>
    <row r="198" spans="1:25" ht="16.5" customHeight="1">
      <c r="A198" s="304"/>
      <c r="B198" s="304"/>
      <c r="C198" s="733"/>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row>
    <row r="199" spans="1:25" ht="16.5" customHeight="1">
      <c r="A199" s="304"/>
      <c r="B199" s="304"/>
      <c r="C199" s="733"/>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row>
    <row r="200" spans="1:25" ht="16.5" customHeight="1">
      <c r="A200" s="304"/>
      <c r="B200" s="304"/>
      <c r="C200" s="733"/>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row>
    <row r="201" spans="1:25" ht="16.5" customHeight="1">
      <c r="A201" s="304"/>
      <c r="B201" s="304"/>
      <c r="C201" s="733"/>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row>
    <row r="202" spans="1:25" ht="16.5" customHeight="1">
      <c r="A202" s="304"/>
      <c r="B202" s="304"/>
      <c r="C202" s="733"/>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row>
    <row r="203" spans="1:25" ht="16.5" customHeight="1">
      <c r="A203" s="304"/>
      <c r="B203" s="304"/>
      <c r="C203" s="733"/>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row>
    <row r="204" spans="1:25" ht="16.5" customHeight="1">
      <c r="A204" s="304"/>
      <c r="B204" s="304"/>
      <c r="C204" s="733"/>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row>
    <row r="205" spans="1:25" ht="16.5" customHeight="1">
      <c r="A205" s="304"/>
      <c r="B205" s="304"/>
      <c r="C205" s="733"/>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row>
    <row r="206" spans="1:25" ht="16.5" customHeight="1">
      <c r="A206" s="304"/>
      <c r="B206" s="304"/>
      <c r="C206" s="733"/>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row>
    <row r="207" spans="1:25" ht="16.5" customHeight="1">
      <c r="A207" s="304"/>
      <c r="B207" s="304"/>
      <c r="C207" s="733"/>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row>
    <row r="208" spans="1:25" ht="16.5" customHeight="1">
      <c r="A208" s="304"/>
      <c r="B208" s="304"/>
      <c r="C208" s="733"/>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row>
    <row r="209" spans="1:25" ht="16.5" customHeight="1">
      <c r="A209" s="304"/>
      <c r="B209" s="304"/>
      <c r="C209" s="733"/>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row>
    <row r="210" spans="1:25" ht="16.5" customHeight="1">
      <c r="A210" s="304"/>
      <c r="B210" s="304"/>
      <c r="C210" s="733"/>
      <c r="D210" s="304"/>
      <c r="E210" s="304"/>
      <c r="F210" s="304"/>
      <c r="G210" s="304"/>
      <c r="H210" s="304"/>
      <c r="I210" s="304"/>
      <c r="J210" s="304"/>
      <c r="K210" s="304"/>
      <c r="L210" s="304"/>
      <c r="M210" s="304"/>
      <c r="N210" s="304"/>
      <c r="O210" s="304"/>
      <c r="P210" s="304"/>
      <c r="Q210" s="304"/>
      <c r="R210" s="304"/>
      <c r="S210" s="304"/>
      <c r="T210" s="304"/>
      <c r="U210" s="304"/>
      <c r="V210" s="304"/>
      <c r="W210" s="304"/>
      <c r="X210" s="304"/>
      <c r="Y210" s="304"/>
    </row>
    <row r="211" spans="1:25" ht="16.5" customHeight="1">
      <c r="A211" s="304"/>
      <c r="B211" s="304"/>
      <c r="C211" s="733"/>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row>
    <row r="212" spans="1:25" ht="16.5" customHeight="1">
      <c r="A212" s="304"/>
      <c r="B212" s="304"/>
      <c r="C212" s="733"/>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row>
    <row r="213" spans="1:25" ht="16.5" customHeight="1">
      <c r="A213" s="304"/>
      <c r="B213" s="304"/>
      <c r="C213" s="733"/>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row>
    <row r="214" spans="1:25" ht="16.5" customHeight="1">
      <c r="A214" s="304"/>
      <c r="B214" s="304"/>
      <c r="C214" s="733"/>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4"/>
    </row>
    <row r="215" spans="1:25" ht="16.5" customHeight="1">
      <c r="A215" s="304"/>
      <c r="B215" s="304"/>
      <c r="C215" s="733"/>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row>
    <row r="216" spans="1:25" ht="16.5" customHeight="1">
      <c r="A216" s="304"/>
      <c r="B216" s="304"/>
      <c r="C216" s="733"/>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row>
    <row r="217" spans="1:25" ht="16.5" customHeight="1">
      <c r="A217" s="304"/>
      <c r="B217" s="304"/>
      <c r="C217" s="733"/>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row>
    <row r="218" spans="1:25" ht="16.5" customHeight="1">
      <c r="A218" s="304"/>
      <c r="B218" s="304"/>
      <c r="C218" s="733"/>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row>
    <row r="219" spans="1:25" ht="16.5" customHeight="1">
      <c r="A219" s="304"/>
      <c r="B219" s="304"/>
      <c r="C219" s="733"/>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row>
    <row r="220" spans="1:25" ht="16.5" customHeight="1">
      <c r="A220" s="304"/>
      <c r="B220" s="304"/>
      <c r="C220" s="733"/>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row>
    <row r="221" spans="1:25" ht="16.5" customHeight="1">
      <c r="A221" s="304"/>
      <c r="B221" s="304"/>
      <c r="C221" s="733"/>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row>
    <row r="222" spans="1:25" ht="16.5" customHeight="1">
      <c r="A222" s="304"/>
      <c r="B222" s="304"/>
      <c r="C222" s="733"/>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row>
    <row r="223" spans="1:25" ht="16.5" customHeight="1">
      <c r="A223" s="304"/>
      <c r="B223" s="304"/>
      <c r="C223" s="733"/>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row>
    <row r="224" spans="1:25" ht="16.5" customHeight="1">
      <c r="A224" s="304"/>
      <c r="B224" s="304"/>
      <c r="C224" s="733"/>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row>
    <row r="225" spans="1:25" ht="16.5" customHeight="1">
      <c r="A225" s="304"/>
      <c r="B225" s="304"/>
      <c r="C225" s="733"/>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row>
    <row r="226" spans="1:25" ht="16.5" customHeight="1">
      <c r="A226" s="304"/>
      <c r="B226" s="304"/>
      <c r="C226" s="733"/>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row>
    <row r="227" spans="1:25" ht="16.5" customHeight="1">
      <c r="A227" s="304"/>
      <c r="B227" s="304"/>
      <c r="C227" s="733"/>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row>
    <row r="228" spans="1:25" ht="16.5" customHeight="1">
      <c r="A228" s="304"/>
      <c r="B228" s="304"/>
      <c r="C228" s="733"/>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row>
    <row r="229" spans="1:25" ht="16.5" customHeight="1">
      <c r="A229" s="304"/>
      <c r="B229" s="304"/>
      <c r="C229" s="733"/>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row>
    <row r="230" spans="1:25" ht="16.5" customHeight="1">
      <c r="A230" s="304"/>
      <c r="B230" s="304"/>
      <c r="C230" s="733"/>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row>
    <row r="231" spans="1:25" ht="16.5" customHeight="1">
      <c r="A231" s="304"/>
      <c r="B231" s="304"/>
      <c r="C231" s="733"/>
      <c r="D231" s="304"/>
      <c r="E231" s="304"/>
      <c r="F231" s="304"/>
      <c r="G231" s="304"/>
      <c r="H231" s="304"/>
      <c r="I231" s="304"/>
      <c r="J231" s="304"/>
      <c r="K231" s="304"/>
      <c r="L231" s="304"/>
      <c r="M231" s="304"/>
      <c r="N231" s="304"/>
      <c r="O231" s="304"/>
      <c r="P231" s="304"/>
      <c r="Q231" s="304"/>
      <c r="R231" s="304"/>
      <c r="S231" s="304"/>
      <c r="T231" s="304"/>
      <c r="U231" s="304"/>
      <c r="V231" s="304"/>
      <c r="W231" s="304"/>
      <c r="X231" s="304"/>
      <c r="Y231" s="304"/>
    </row>
    <row r="232" spans="1:25" ht="16.5" customHeight="1">
      <c r="A232" s="304"/>
      <c r="B232" s="304"/>
      <c r="C232" s="733"/>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row>
    <row r="233" spans="1:25" ht="16.5" customHeight="1">
      <c r="A233" s="304"/>
      <c r="B233" s="304"/>
      <c r="C233" s="733"/>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row>
    <row r="234" spans="1:25" ht="16.5" customHeight="1">
      <c r="A234" s="304"/>
      <c r="B234" s="304"/>
      <c r="C234" s="733"/>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row>
    <row r="235" spans="1:25" ht="16.5" customHeight="1">
      <c r="A235" s="304"/>
      <c r="B235" s="304"/>
      <c r="C235" s="733"/>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row>
    <row r="236" spans="1:25" ht="16.5" customHeight="1">
      <c r="A236" s="304"/>
      <c r="B236" s="304"/>
      <c r="C236" s="733"/>
      <c r="D236" s="304"/>
      <c r="E236" s="304"/>
      <c r="F236" s="304"/>
      <c r="G236" s="304"/>
      <c r="H236" s="304"/>
      <c r="I236" s="304"/>
      <c r="J236" s="304"/>
      <c r="K236" s="304"/>
      <c r="L236" s="304"/>
      <c r="M236" s="304"/>
      <c r="N236" s="304"/>
      <c r="O236" s="304"/>
      <c r="P236" s="304"/>
      <c r="Q236" s="304"/>
      <c r="R236" s="304"/>
      <c r="S236" s="304"/>
      <c r="T236" s="304"/>
      <c r="U236" s="304"/>
      <c r="V236" s="304"/>
      <c r="W236" s="304"/>
      <c r="X236" s="304"/>
      <c r="Y236" s="304"/>
    </row>
    <row r="237" spans="1:25" ht="16.5" customHeight="1">
      <c r="A237" s="304"/>
      <c r="B237" s="304"/>
      <c r="C237" s="733"/>
      <c r="D237" s="304"/>
      <c r="E237" s="304"/>
      <c r="F237" s="304"/>
      <c r="G237" s="304"/>
      <c r="H237" s="304"/>
      <c r="I237" s="304"/>
      <c r="J237" s="304"/>
      <c r="K237" s="304"/>
      <c r="L237" s="304"/>
      <c r="M237" s="304"/>
      <c r="N237" s="304"/>
      <c r="O237" s="304"/>
      <c r="P237" s="304"/>
      <c r="Q237" s="304"/>
      <c r="R237" s="304"/>
      <c r="S237" s="304"/>
      <c r="T237" s="304"/>
      <c r="U237" s="304"/>
      <c r="V237" s="304"/>
      <c r="W237" s="304"/>
      <c r="X237" s="304"/>
      <c r="Y237" s="304"/>
    </row>
    <row r="238" spans="1:25" ht="16.5" customHeight="1">
      <c r="A238" s="304"/>
      <c r="B238" s="304"/>
      <c r="C238" s="733"/>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304"/>
    </row>
    <row r="239" spans="1:25" ht="16.5" customHeight="1">
      <c r="A239" s="304"/>
      <c r="B239" s="304"/>
      <c r="C239" s="733"/>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row>
    <row r="240" spans="1:25" ht="16.5" customHeight="1">
      <c r="A240" s="304"/>
      <c r="B240" s="304"/>
      <c r="C240" s="733"/>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row>
    <row r="241" spans="1:25" ht="16.5" customHeight="1">
      <c r="A241" s="304"/>
      <c r="B241" s="304"/>
      <c r="C241" s="733"/>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row>
    <row r="242" spans="1:25" ht="16.5" customHeight="1">
      <c r="A242" s="304"/>
      <c r="B242" s="304"/>
      <c r="C242" s="733"/>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row>
    <row r="243" spans="1:25" ht="16.5" customHeight="1">
      <c r="A243" s="304"/>
      <c r="B243" s="304"/>
      <c r="C243" s="733"/>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row>
    <row r="244" spans="1:25" ht="16.5" customHeight="1">
      <c r="A244" s="304"/>
      <c r="B244" s="304"/>
      <c r="C244" s="733"/>
      <c r="D244" s="304"/>
      <c r="E244" s="304"/>
      <c r="F244" s="304"/>
      <c r="G244" s="304"/>
      <c r="H244" s="304"/>
      <c r="I244" s="304"/>
      <c r="J244" s="304"/>
      <c r="K244" s="304"/>
      <c r="L244" s="304"/>
      <c r="M244" s="304"/>
      <c r="N244" s="304"/>
      <c r="O244" s="304"/>
      <c r="P244" s="304"/>
      <c r="Q244" s="304"/>
      <c r="R244" s="304"/>
      <c r="S244" s="304"/>
      <c r="T244" s="304"/>
      <c r="U244" s="304"/>
      <c r="V244" s="304"/>
      <c r="W244" s="304"/>
      <c r="X244" s="304"/>
      <c r="Y244" s="304"/>
    </row>
    <row r="245" spans="1:25" ht="16.5" customHeight="1">
      <c r="A245" s="304"/>
      <c r="B245" s="304"/>
      <c r="C245" s="733"/>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row>
    <row r="246" spans="1:25" ht="16.5" customHeight="1">
      <c r="A246" s="304"/>
      <c r="B246" s="304"/>
      <c r="C246" s="733"/>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304"/>
    </row>
    <row r="247" spans="1:25" ht="16.5" customHeight="1">
      <c r="A247" s="304"/>
      <c r="B247" s="304"/>
      <c r="C247" s="733"/>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row>
    <row r="248" spans="1:25" ht="16.5" customHeight="1">
      <c r="A248" s="304"/>
      <c r="B248" s="304"/>
      <c r="C248" s="733"/>
      <c r="D248" s="304"/>
      <c r="E248" s="304"/>
      <c r="F248" s="304"/>
      <c r="G248" s="304"/>
      <c r="H248" s="304"/>
      <c r="I248" s="304"/>
      <c r="J248" s="304"/>
      <c r="K248" s="304"/>
      <c r="L248" s="304"/>
      <c r="M248" s="304"/>
      <c r="N248" s="304"/>
      <c r="O248" s="304"/>
      <c r="P248" s="304"/>
      <c r="Q248" s="304"/>
      <c r="R248" s="304"/>
      <c r="S248" s="304"/>
      <c r="T248" s="304"/>
      <c r="U248" s="304"/>
      <c r="V248" s="304"/>
      <c r="W248" s="304"/>
      <c r="X248" s="304"/>
      <c r="Y248" s="304"/>
    </row>
    <row r="249" spans="1:25" ht="16.5" customHeight="1">
      <c r="A249" s="304"/>
      <c r="B249" s="304"/>
      <c r="C249" s="733"/>
      <c r="D249" s="304"/>
      <c r="E249" s="304"/>
      <c r="F249" s="304"/>
      <c r="G249" s="304"/>
      <c r="H249" s="304"/>
      <c r="I249" s="304"/>
      <c r="J249" s="304"/>
      <c r="K249" s="304"/>
      <c r="L249" s="304"/>
      <c r="M249" s="304"/>
      <c r="N249" s="304"/>
      <c r="O249" s="304"/>
      <c r="P249" s="304"/>
      <c r="Q249" s="304"/>
      <c r="R249" s="304"/>
      <c r="S249" s="304"/>
      <c r="T249" s="304"/>
      <c r="U249" s="304"/>
      <c r="V249" s="304"/>
      <c r="W249" s="304"/>
      <c r="X249" s="304"/>
      <c r="Y249" s="304"/>
    </row>
    <row r="250" spans="1:25" ht="16.5" customHeight="1">
      <c r="A250" s="304"/>
      <c r="B250" s="304"/>
      <c r="C250" s="733"/>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row>
    <row r="251" spans="1:25" ht="16.5" customHeight="1">
      <c r="A251" s="304"/>
      <c r="B251" s="304"/>
      <c r="C251" s="733"/>
      <c r="D251" s="304"/>
      <c r="E251" s="304"/>
      <c r="F251" s="304"/>
      <c r="G251" s="304"/>
      <c r="H251" s="304"/>
      <c r="I251" s="304"/>
      <c r="J251" s="304"/>
      <c r="K251" s="304"/>
      <c r="L251" s="304"/>
      <c r="M251" s="304"/>
      <c r="N251" s="304"/>
      <c r="O251" s="304"/>
      <c r="P251" s="304"/>
      <c r="Q251" s="304"/>
      <c r="R251" s="304"/>
      <c r="S251" s="304"/>
      <c r="T251" s="304"/>
      <c r="U251" s="304"/>
      <c r="V251" s="304"/>
      <c r="W251" s="304"/>
      <c r="X251" s="304"/>
      <c r="Y251" s="304"/>
    </row>
    <row r="252" spans="1:25" ht="16.5" customHeight="1">
      <c r="A252" s="304"/>
      <c r="B252" s="304"/>
      <c r="C252" s="733"/>
      <c r="D252" s="304"/>
      <c r="E252" s="304"/>
      <c r="F252" s="304"/>
      <c r="G252" s="304"/>
      <c r="H252" s="304"/>
      <c r="I252" s="304"/>
      <c r="J252" s="304"/>
      <c r="K252" s="304"/>
      <c r="L252" s="304"/>
      <c r="M252" s="304"/>
      <c r="N252" s="304"/>
      <c r="O252" s="304"/>
      <c r="P252" s="304"/>
      <c r="Q252" s="304"/>
      <c r="R252" s="304"/>
      <c r="S252" s="304"/>
      <c r="T252" s="304"/>
      <c r="U252" s="304"/>
      <c r="V252" s="304"/>
      <c r="W252" s="304"/>
      <c r="X252" s="304"/>
      <c r="Y252" s="304"/>
    </row>
    <row r="253" spans="1:25" ht="16.5" customHeight="1">
      <c r="A253" s="304"/>
      <c r="B253" s="304"/>
      <c r="C253" s="733"/>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row>
    <row r="254" spans="1:25" ht="16.5" customHeight="1">
      <c r="A254" s="304"/>
      <c r="B254" s="304"/>
      <c r="C254" s="733"/>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row>
    <row r="255" spans="1:25" ht="16.5" customHeight="1">
      <c r="A255" s="304"/>
      <c r="B255" s="304"/>
      <c r="C255" s="733"/>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row>
    <row r="256" spans="1:25" ht="16.5" customHeight="1">
      <c r="A256" s="304"/>
      <c r="B256" s="304"/>
      <c r="C256" s="733"/>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row>
    <row r="257" spans="1:25" ht="16.5" customHeight="1">
      <c r="A257" s="304"/>
      <c r="B257" s="304"/>
      <c r="C257" s="733"/>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row>
    <row r="258" spans="1:25" ht="16.5" customHeight="1">
      <c r="A258" s="304"/>
      <c r="B258" s="304"/>
      <c r="C258" s="733"/>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row>
    <row r="259" spans="1:25" ht="16.5" customHeight="1">
      <c r="A259" s="304"/>
      <c r="B259" s="304"/>
      <c r="C259" s="733"/>
      <c r="D259" s="304"/>
      <c r="E259" s="304"/>
      <c r="F259" s="304"/>
      <c r="G259" s="304"/>
      <c r="H259" s="304"/>
      <c r="I259" s="304"/>
      <c r="J259" s="304"/>
      <c r="K259" s="304"/>
      <c r="L259" s="304"/>
      <c r="M259" s="304"/>
      <c r="N259" s="304"/>
      <c r="O259" s="304"/>
      <c r="P259" s="304"/>
      <c r="Q259" s="304"/>
      <c r="R259" s="304"/>
      <c r="S259" s="304"/>
      <c r="T259" s="304"/>
      <c r="U259" s="304"/>
      <c r="V259" s="304"/>
      <c r="W259" s="304"/>
      <c r="X259" s="304"/>
      <c r="Y259" s="304"/>
    </row>
    <row r="260" spans="1:25" ht="16.5" customHeight="1">
      <c r="A260" s="304"/>
      <c r="B260" s="304"/>
      <c r="C260" s="733"/>
      <c r="D260" s="304"/>
      <c r="E260" s="304"/>
      <c r="F260" s="304"/>
      <c r="G260" s="304"/>
      <c r="H260" s="304"/>
      <c r="I260" s="304"/>
      <c r="J260" s="304"/>
      <c r="K260" s="304"/>
      <c r="L260" s="304"/>
      <c r="M260" s="304"/>
      <c r="N260" s="304"/>
      <c r="O260" s="304"/>
      <c r="P260" s="304"/>
      <c r="Q260" s="304"/>
      <c r="R260" s="304"/>
      <c r="S260" s="304"/>
      <c r="T260" s="304"/>
      <c r="U260" s="304"/>
      <c r="V260" s="304"/>
      <c r="W260" s="304"/>
      <c r="X260" s="304"/>
      <c r="Y260" s="304"/>
    </row>
    <row r="261" spans="1:25" ht="16.5" customHeight="1">
      <c r="A261" s="304"/>
      <c r="B261" s="304"/>
      <c r="C261" s="733"/>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row>
    <row r="262" spans="1:25" ht="16.5" customHeight="1">
      <c r="A262" s="304"/>
      <c r="B262" s="304"/>
      <c r="C262" s="733"/>
      <c r="D262" s="304"/>
      <c r="E262" s="304"/>
      <c r="F262" s="304"/>
      <c r="G262" s="304"/>
      <c r="H262" s="304"/>
      <c r="I262" s="304"/>
      <c r="J262" s="304"/>
      <c r="K262" s="304"/>
      <c r="L262" s="304"/>
      <c r="M262" s="304"/>
      <c r="N262" s="304"/>
      <c r="O262" s="304"/>
      <c r="P262" s="304"/>
      <c r="Q262" s="304"/>
      <c r="R262" s="304"/>
      <c r="S262" s="304"/>
      <c r="T262" s="304"/>
      <c r="U262" s="304"/>
      <c r="V262" s="304"/>
      <c r="W262" s="304"/>
      <c r="X262" s="304"/>
      <c r="Y262" s="304"/>
    </row>
    <row r="263" spans="1:25" ht="16.5" customHeight="1">
      <c r="A263" s="304"/>
      <c r="B263" s="304"/>
      <c r="C263" s="733"/>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row>
    <row r="264" spans="1:25" ht="16.5" customHeight="1">
      <c r="A264" s="304"/>
      <c r="B264" s="304"/>
      <c r="C264" s="733"/>
      <c r="D264" s="304"/>
      <c r="E264" s="304"/>
      <c r="F264" s="304"/>
      <c r="G264" s="304"/>
      <c r="H264" s="304"/>
      <c r="I264" s="304"/>
      <c r="J264" s="304"/>
      <c r="K264" s="304"/>
      <c r="L264" s="304"/>
      <c r="M264" s="304"/>
      <c r="N264" s="304"/>
      <c r="O264" s="304"/>
      <c r="P264" s="304"/>
      <c r="Q264" s="304"/>
      <c r="R264" s="304"/>
      <c r="S264" s="304"/>
      <c r="T264" s="304"/>
      <c r="U264" s="304"/>
      <c r="V264" s="304"/>
      <c r="W264" s="304"/>
      <c r="X264" s="304"/>
      <c r="Y264" s="304"/>
    </row>
    <row r="265" spans="1:25" ht="16.5" customHeight="1">
      <c r="A265" s="304"/>
      <c r="B265" s="304"/>
      <c r="C265" s="733"/>
      <c r="D265" s="304"/>
      <c r="E265" s="304"/>
      <c r="F265" s="304"/>
      <c r="G265" s="304"/>
      <c r="H265" s="304"/>
      <c r="I265" s="304"/>
      <c r="J265" s="304"/>
      <c r="K265" s="304"/>
      <c r="L265" s="304"/>
      <c r="M265" s="304"/>
      <c r="N265" s="304"/>
      <c r="O265" s="304"/>
      <c r="P265" s="304"/>
      <c r="Q265" s="304"/>
      <c r="R265" s="304"/>
      <c r="S265" s="304"/>
      <c r="T265" s="304"/>
      <c r="U265" s="304"/>
      <c r="V265" s="304"/>
      <c r="W265" s="304"/>
      <c r="X265" s="304"/>
      <c r="Y265" s="304"/>
    </row>
    <row r="266" spans="1:25" ht="16.5" customHeight="1">
      <c r="A266" s="304"/>
      <c r="B266" s="304"/>
      <c r="C266" s="733"/>
      <c r="D266" s="304"/>
      <c r="E266" s="304"/>
      <c r="F266" s="304"/>
      <c r="G266" s="304"/>
      <c r="H266" s="304"/>
      <c r="I266" s="304"/>
      <c r="J266" s="304"/>
      <c r="K266" s="304"/>
      <c r="L266" s="304"/>
      <c r="M266" s="304"/>
      <c r="N266" s="304"/>
      <c r="O266" s="304"/>
      <c r="P266" s="304"/>
      <c r="Q266" s="304"/>
      <c r="R266" s="304"/>
      <c r="S266" s="304"/>
      <c r="T266" s="304"/>
      <c r="U266" s="304"/>
      <c r="V266" s="304"/>
      <c r="W266" s="304"/>
      <c r="X266" s="304"/>
      <c r="Y266" s="304"/>
    </row>
    <row r="267" spans="1:25" ht="16.5" customHeight="1">
      <c r="A267" s="304"/>
      <c r="B267" s="304"/>
      <c r="C267" s="733"/>
      <c r="D267" s="304"/>
      <c r="E267" s="304"/>
      <c r="F267" s="304"/>
      <c r="G267" s="304"/>
      <c r="H267" s="304"/>
      <c r="I267" s="304"/>
      <c r="J267" s="304"/>
      <c r="K267" s="304"/>
      <c r="L267" s="304"/>
      <c r="M267" s="304"/>
      <c r="N267" s="304"/>
      <c r="O267" s="304"/>
      <c r="P267" s="304"/>
      <c r="Q267" s="304"/>
      <c r="R267" s="304"/>
      <c r="S267" s="304"/>
      <c r="T267" s="304"/>
      <c r="U267" s="304"/>
      <c r="V267" s="304"/>
      <c r="W267" s="304"/>
      <c r="X267" s="304"/>
      <c r="Y267" s="304"/>
    </row>
    <row r="268" spans="1:25" ht="16.5" customHeight="1">
      <c r="A268" s="304"/>
      <c r="B268" s="304"/>
      <c r="C268" s="733"/>
      <c r="D268" s="304"/>
      <c r="E268" s="304"/>
      <c r="F268" s="304"/>
      <c r="G268" s="304"/>
      <c r="H268" s="304"/>
      <c r="I268" s="304"/>
      <c r="J268" s="304"/>
      <c r="K268" s="304"/>
      <c r="L268" s="304"/>
      <c r="M268" s="304"/>
      <c r="N268" s="304"/>
      <c r="O268" s="304"/>
      <c r="P268" s="304"/>
      <c r="Q268" s="304"/>
      <c r="R268" s="304"/>
      <c r="S268" s="304"/>
      <c r="T268" s="304"/>
      <c r="U268" s="304"/>
      <c r="V268" s="304"/>
      <c r="W268" s="304"/>
      <c r="X268" s="304"/>
      <c r="Y268" s="304"/>
    </row>
    <row r="269" spans="1:25" ht="16.5" customHeight="1">
      <c r="A269" s="304"/>
      <c r="B269" s="304"/>
      <c r="C269" s="733"/>
      <c r="D269" s="304"/>
      <c r="E269" s="304"/>
      <c r="F269" s="304"/>
      <c r="G269" s="304"/>
      <c r="H269" s="304"/>
      <c r="I269" s="304"/>
      <c r="J269" s="304"/>
      <c r="K269" s="304"/>
      <c r="L269" s="304"/>
      <c r="M269" s="304"/>
      <c r="N269" s="304"/>
      <c r="O269" s="304"/>
      <c r="P269" s="304"/>
      <c r="Q269" s="304"/>
      <c r="R269" s="304"/>
      <c r="S269" s="304"/>
      <c r="T269" s="304"/>
      <c r="U269" s="304"/>
      <c r="V269" s="304"/>
      <c r="W269" s="304"/>
      <c r="X269" s="304"/>
      <c r="Y269" s="304"/>
    </row>
    <row r="270" spans="1:25" ht="16.5" customHeight="1">
      <c r="A270" s="304"/>
      <c r="B270" s="304"/>
      <c r="C270" s="733"/>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row>
    <row r="271" spans="1:25" ht="16.5" customHeight="1">
      <c r="A271" s="304"/>
      <c r="B271" s="304"/>
      <c r="C271" s="733"/>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row>
    <row r="272" spans="1:25" ht="16.5" customHeight="1">
      <c r="A272" s="304"/>
      <c r="B272" s="304"/>
      <c r="C272" s="733"/>
      <c r="D272" s="304"/>
      <c r="E272" s="304"/>
      <c r="F272" s="304"/>
      <c r="G272" s="304"/>
      <c r="H272" s="304"/>
      <c r="I272" s="304"/>
      <c r="J272" s="304"/>
      <c r="K272" s="304"/>
      <c r="L272" s="304"/>
      <c r="M272" s="304"/>
      <c r="N272" s="304"/>
      <c r="O272" s="304"/>
      <c r="P272" s="304"/>
      <c r="Q272" s="304"/>
      <c r="R272" s="304"/>
      <c r="S272" s="304"/>
      <c r="T272" s="304"/>
      <c r="U272" s="304"/>
      <c r="V272" s="304"/>
      <c r="W272" s="304"/>
      <c r="X272" s="304"/>
      <c r="Y272" s="304"/>
    </row>
    <row r="273" spans="1:25" ht="16.5" customHeight="1">
      <c r="A273" s="304"/>
      <c r="B273" s="304"/>
      <c r="C273" s="733"/>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row>
    <row r="274" spans="1:25" ht="16.5" customHeight="1">
      <c r="A274" s="304"/>
      <c r="B274" s="304"/>
      <c r="C274" s="733"/>
      <c r="D274" s="304"/>
      <c r="E274" s="304"/>
      <c r="F274" s="304"/>
      <c r="G274" s="304"/>
      <c r="H274" s="304"/>
      <c r="I274" s="304"/>
      <c r="J274" s="304"/>
      <c r="K274" s="304"/>
      <c r="L274" s="304"/>
      <c r="M274" s="304"/>
      <c r="N274" s="304"/>
      <c r="O274" s="304"/>
      <c r="P274" s="304"/>
      <c r="Q274" s="304"/>
      <c r="R274" s="304"/>
      <c r="S274" s="304"/>
      <c r="T274" s="304"/>
      <c r="U274" s="304"/>
      <c r="V274" s="304"/>
      <c r="W274" s="304"/>
      <c r="X274" s="304"/>
      <c r="Y274" s="304"/>
    </row>
    <row r="275" spans="1:25" ht="16.5" customHeight="1">
      <c r="A275" s="304"/>
      <c r="B275" s="304"/>
      <c r="C275" s="733"/>
      <c r="D275" s="304"/>
      <c r="E275" s="304"/>
      <c r="F275" s="304"/>
      <c r="G275" s="304"/>
      <c r="H275" s="304"/>
      <c r="I275" s="304"/>
      <c r="J275" s="304"/>
      <c r="K275" s="304"/>
      <c r="L275" s="304"/>
      <c r="M275" s="304"/>
      <c r="N275" s="304"/>
      <c r="O275" s="304"/>
      <c r="P275" s="304"/>
      <c r="Q275" s="304"/>
      <c r="R275" s="304"/>
      <c r="S275" s="304"/>
      <c r="T275" s="304"/>
      <c r="U275" s="304"/>
      <c r="V275" s="304"/>
      <c r="W275" s="304"/>
      <c r="X275" s="304"/>
      <c r="Y275" s="304"/>
    </row>
    <row r="276" spans="1:25" ht="16.5" customHeight="1">
      <c r="A276" s="304"/>
      <c r="B276" s="304"/>
      <c r="C276" s="733"/>
      <c r="D276" s="304"/>
      <c r="E276" s="304"/>
      <c r="F276" s="304"/>
      <c r="G276" s="304"/>
      <c r="H276" s="304"/>
      <c r="I276" s="304"/>
      <c r="J276" s="304"/>
      <c r="K276" s="304"/>
      <c r="L276" s="304"/>
      <c r="M276" s="304"/>
      <c r="N276" s="304"/>
      <c r="O276" s="304"/>
      <c r="P276" s="304"/>
      <c r="Q276" s="304"/>
      <c r="R276" s="304"/>
      <c r="S276" s="304"/>
      <c r="T276" s="304"/>
      <c r="U276" s="304"/>
      <c r="V276" s="304"/>
      <c r="W276" s="304"/>
      <c r="X276" s="304"/>
      <c r="Y276" s="304"/>
    </row>
    <row r="277" spans="1:25" ht="16.5" customHeight="1">
      <c r="A277" s="304"/>
      <c r="B277" s="304"/>
      <c r="C277" s="733"/>
      <c r="D277" s="304"/>
      <c r="E277" s="304"/>
      <c r="F277" s="304"/>
      <c r="G277" s="304"/>
      <c r="H277" s="304"/>
      <c r="I277" s="304"/>
      <c r="J277" s="304"/>
      <c r="K277" s="304"/>
      <c r="L277" s="304"/>
      <c r="M277" s="304"/>
      <c r="N277" s="304"/>
      <c r="O277" s="304"/>
      <c r="P277" s="304"/>
      <c r="Q277" s="304"/>
      <c r="R277" s="304"/>
      <c r="S277" s="304"/>
      <c r="T277" s="304"/>
      <c r="U277" s="304"/>
      <c r="V277" s="304"/>
      <c r="W277" s="304"/>
      <c r="X277" s="304"/>
      <c r="Y277" s="304"/>
    </row>
    <row r="278" spans="1:25" ht="16.5" customHeight="1">
      <c r="A278" s="304"/>
      <c r="B278" s="304"/>
      <c r="C278" s="733"/>
      <c r="D278" s="304"/>
      <c r="E278" s="304"/>
      <c r="F278" s="304"/>
      <c r="G278" s="304"/>
      <c r="H278" s="304"/>
      <c r="I278" s="304"/>
      <c r="J278" s="304"/>
      <c r="K278" s="304"/>
      <c r="L278" s="304"/>
      <c r="M278" s="304"/>
      <c r="N278" s="304"/>
      <c r="O278" s="304"/>
      <c r="P278" s="304"/>
      <c r="Q278" s="304"/>
      <c r="R278" s="304"/>
      <c r="S278" s="304"/>
      <c r="T278" s="304"/>
      <c r="U278" s="304"/>
      <c r="V278" s="304"/>
      <c r="W278" s="304"/>
      <c r="X278" s="304"/>
      <c r="Y278" s="304"/>
    </row>
    <row r="279" spans="1:25" ht="16.5" customHeight="1">
      <c r="A279" s="304"/>
      <c r="B279" s="304"/>
      <c r="C279" s="733"/>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row>
    <row r="280" spans="1:25" ht="16.5" customHeight="1">
      <c r="A280" s="304"/>
      <c r="B280" s="304"/>
      <c r="C280" s="733"/>
      <c r="D280" s="304"/>
      <c r="E280" s="304"/>
      <c r="F280" s="304"/>
      <c r="G280" s="304"/>
      <c r="H280" s="304"/>
      <c r="I280" s="304"/>
      <c r="J280" s="304"/>
      <c r="K280" s="304"/>
      <c r="L280" s="304"/>
      <c r="M280" s="304"/>
      <c r="N280" s="304"/>
      <c r="O280" s="304"/>
      <c r="P280" s="304"/>
      <c r="Q280" s="304"/>
      <c r="R280" s="304"/>
      <c r="S280" s="304"/>
      <c r="T280" s="304"/>
      <c r="U280" s="304"/>
      <c r="V280" s="304"/>
      <c r="W280" s="304"/>
      <c r="X280" s="304"/>
      <c r="Y280" s="304"/>
    </row>
    <row r="281" spans="1:25" ht="16.5" customHeight="1">
      <c r="A281" s="304"/>
      <c r="B281" s="304"/>
      <c r="C281" s="733"/>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row>
    <row r="282" spans="1:25" ht="16.5" customHeight="1">
      <c r="A282" s="304"/>
      <c r="B282" s="304"/>
      <c r="C282" s="733"/>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row>
    <row r="283" spans="1:25" ht="16.5" customHeight="1">
      <c r="A283" s="304"/>
      <c r="B283" s="304"/>
      <c r="C283" s="733"/>
      <c r="D283" s="304"/>
      <c r="E283" s="304"/>
      <c r="F283" s="304"/>
      <c r="G283" s="304"/>
      <c r="H283" s="304"/>
      <c r="I283" s="304"/>
      <c r="J283" s="304"/>
      <c r="K283" s="304"/>
      <c r="L283" s="304"/>
      <c r="M283" s="304"/>
      <c r="N283" s="304"/>
      <c r="O283" s="304"/>
      <c r="P283" s="304"/>
      <c r="Q283" s="304"/>
      <c r="R283" s="304"/>
      <c r="S283" s="304"/>
      <c r="T283" s="304"/>
      <c r="U283" s="304"/>
      <c r="V283" s="304"/>
      <c r="W283" s="304"/>
      <c r="X283" s="304"/>
      <c r="Y283" s="304"/>
    </row>
    <row r="284" spans="1:25" ht="16.5" customHeight="1">
      <c r="A284" s="304"/>
      <c r="B284" s="304"/>
      <c r="C284" s="733"/>
      <c r="D284" s="304"/>
      <c r="E284" s="304"/>
      <c r="F284" s="304"/>
      <c r="G284" s="304"/>
      <c r="H284" s="304"/>
      <c r="I284" s="304"/>
      <c r="J284" s="304"/>
      <c r="K284" s="304"/>
      <c r="L284" s="304"/>
      <c r="M284" s="304"/>
      <c r="N284" s="304"/>
      <c r="O284" s="304"/>
      <c r="P284" s="304"/>
      <c r="Q284" s="304"/>
      <c r="R284" s="304"/>
      <c r="S284" s="304"/>
      <c r="T284" s="304"/>
      <c r="U284" s="304"/>
      <c r="V284" s="304"/>
      <c r="W284" s="304"/>
      <c r="X284" s="304"/>
      <c r="Y284" s="304"/>
    </row>
    <row r="285" spans="1:25" ht="16.5" customHeight="1">
      <c r="A285" s="304"/>
      <c r="B285" s="304"/>
      <c r="C285" s="733"/>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row>
    <row r="286" spans="1:25" ht="16.5" customHeight="1">
      <c r="A286" s="304"/>
      <c r="B286" s="304"/>
      <c r="C286" s="733"/>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row>
    <row r="287" spans="1:25" ht="16.5" customHeight="1">
      <c r="A287" s="304"/>
      <c r="B287" s="304"/>
      <c r="C287" s="733"/>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row>
    <row r="288" spans="1:25" ht="16.5" customHeight="1">
      <c r="A288" s="304"/>
      <c r="B288" s="304"/>
      <c r="C288" s="733"/>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row>
    <row r="289" spans="1:25" ht="16.5" customHeight="1">
      <c r="A289" s="304"/>
      <c r="B289" s="304"/>
      <c r="C289" s="733"/>
      <c r="D289" s="304"/>
      <c r="E289" s="304"/>
      <c r="F289" s="304"/>
      <c r="G289" s="304"/>
      <c r="H289" s="304"/>
      <c r="I289" s="304"/>
      <c r="J289" s="304"/>
      <c r="K289" s="304"/>
      <c r="L289" s="304"/>
      <c r="M289" s="304"/>
      <c r="N289" s="304"/>
      <c r="O289" s="304"/>
      <c r="P289" s="304"/>
      <c r="Q289" s="304"/>
      <c r="R289" s="304"/>
      <c r="S289" s="304"/>
      <c r="T289" s="304"/>
      <c r="U289" s="304"/>
      <c r="V289" s="304"/>
      <c r="W289" s="304"/>
      <c r="X289" s="304"/>
      <c r="Y289" s="304"/>
    </row>
    <row r="290" spans="1:25" ht="16.5" customHeight="1">
      <c r="A290" s="304"/>
      <c r="B290" s="304"/>
      <c r="C290" s="733"/>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row>
    <row r="291" spans="1:25" ht="16.5" customHeight="1">
      <c r="A291" s="304"/>
      <c r="B291" s="304"/>
      <c r="C291" s="733"/>
      <c r="D291" s="304"/>
      <c r="E291" s="304"/>
      <c r="F291" s="304"/>
      <c r="G291" s="304"/>
      <c r="H291" s="304"/>
      <c r="I291" s="304"/>
      <c r="J291" s="304"/>
      <c r="K291" s="304"/>
      <c r="L291" s="304"/>
      <c r="M291" s="304"/>
      <c r="N291" s="304"/>
      <c r="O291" s="304"/>
      <c r="P291" s="304"/>
      <c r="Q291" s="304"/>
      <c r="R291" s="304"/>
      <c r="S291" s="304"/>
      <c r="T291" s="304"/>
      <c r="U291" s="304"/>
      <c r="V291" s="304"/>
      <c r="W291" s="304"/>
      <c r="X291" s="304"/>
      <c r="Y291" s="304"/>
    </row>
    <row r="292" spans="1:25" ht="16.5" customHeight="1">
      <c r="A292" s="304"/>
      <c r="B292" s="304"/>
      <c r="C292" s="733"/>
      <c r="D292" s="304"/>
      <c r="E292" s="304"/>
      <c r="F292" s="304"/>
      <c r="G292" s="304"/>
      <c r="H292" s="304"/>
      <c r="I292" s="304"/>
      <c r="J292" s="304"/>
      <c r="K292" s="304"/>
      <c r="L292" s="304"/>
      <c r="M292" s="304"/>
      <c r="N292" s="304"/>
      <c r="O292" s="304"/>
      <c r="P292" s="304"/>
      <c r="Q292" s="304"/>
      <c r="R292" s="304"/>
      <c r="S292" s="304"/>
      <c r="T292" s="304"/>
      <c r="U292" s="304"/>
      <c r="V292" s="304"/>
      <c r="W292" s="304"/>
      <c r="X292" s="304"/>
      <c r="Y292" s="304"/>
    </row>
    <row r="293" spans="1:25" ht="16.5" customHeight="1">
      <c r="A293" s="304"/>
      <c r="B293" s="304"/>
      <c r="C293" s="733"/>
      <c r="D293" s="304"/>
      <c r="E293" s="304"/>
      <c r="F293" s="304"/>
      <c r="G293" s="304"/>
      <c r="H293" s="304"/>
      <c r="I293" s="304"/>
      <c r="J293" s="304"/>
      <c r="K293" s="304"/>
      <c r="L293" s="304"/>
      <c r="M293" s="304"/>
      <c r="N293" s="304"/>
      <c r="O293" s="304"/>
      <c r="P293" s="304"/>
      <c r="Q293" s="304"/>
      <c r="R293" s="304"/>
      <c r="S293" s="304"/>
      <c r="T293" s="304"/>
      <c r="U293" s="304"/>
      <c r="V293" s="304"/>
      <c r="W293" s="304"/>
      <c r="X293" s="304"/>
      <c r="Y293" s="304"/>
    </row>
    <row r="294" spans="1:25" ht="16.5" customHeight="1">
      <c r="A294" s="304"/>
      <c r="B294" s="304"/>
      <c r="C294" s="733"/>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row>
    <row r="295" spans="1:25" ht="16.5" customHeight="1">
      <c r="A295" s="304"/>
      <c r="B295" s="304"/>
      <c r="C295" s="733"/>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row>
    <row r="296" spans="1:25" ht="16.5" customHeight="1">
      <c r="A296" s="304"/>
      <c r="B296" s="304"/>
      <c r="C296" s="733"/>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row>
    <row r="297" spans="1:25" ht="16.5" customHeight="1">
      <c r="A297" s="304"/>
      <c r="B297" s="304"/>
      <c r="C297" s="733"/>
      <c r="D297" s="304"/>
      <c r="E297" s="304"/>
      <c r="F297" s="304"/>
      <c r="G297" s="304"/>
      <c r="H297" s="304"/>
      <c r="I297" s="304"/>
      <c r="J297" s="304"/>
      <c r="K297" s="304"/>
      <c r="L297" s="304"/>
      <c r="M297" s="304"/>
      <c r="N297" s="304"/>
      <c r="O297" s="304"/>
      <c r="P297" s="304"/>
      <c r="Q297" s="304"/>
      <c r="R297" s="304"/>
      <c r="S297" s="304"/>
      <c r="T297" s="304"/>
      <c r="U297" s="304"/>
      <c r="V297" s="304"/>
      <c r="W297" s="304"/>
      <c r="X297" s="304"/>
      <c r="Y297" s="304"/>
    </row>
    <row r="298" spans="1:25" ht="16.5" customHeight="1">
      <c r="A298" s="304"/>
      <c r="B298" s="304"/>
      <c r="C298" s="733"/>
      <c r="D298" s="304"/>
      <c r="E298" s="304"/>
      <c r="F298" s="304"/>
      <c r="G298" s="304"/>
      <c r="H298" s="304"/>
      <c r="I298" s="304"/>
      <c r="J298" s="304"/>
      <c r="K298" s="304"/>
      <c r="L298" s="304"/>
      <c r="M298" s="304"/>
      <c r="N298" s="304"/>
      <c r="O298" s="304"/>
      <c r="P298" s="304"/>
      <c r="Q298" s="304"/>
      <c r="R298" s="304"/>
      <c r="S298" s="304"/>
      <c r="T298" s="304"/>
      <c r="U298" s="304"/>
      <c r="V298" s="304"/>
      <c r="W298" s="304"/>
      <c r="X298" s="304"/>
      <c r="Y298" s="304"/>
    </row>
    <row r="299" spans="1:25" ht="16.5" customHeight="1">
      <c r="A299" s="304"/>
      <c r="B299" s="304"/>
      <c r="C299" s="733"/>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row>
    <row r="300" spans="1:25" ht="16.5" customHeight="1">
      <c r="A300" s="304"/>
      <c r="B300" s="304"/>
      <c r="C300" s="733"/>
      <c r="D300" s="304"/>
      <c r="E300" s="304"/>
      <c r="F300" s="304"/>
      <c r="G300" s="304"/>
      <c r="H300" s="304"/>
      <c r="I300" s="304"/>
      <c r="J300" s="304"/>
      <c r="K300" s="304"/>
      <c r="L300" s="304"/>
      <c r="M300" s="304"/>
      <c r="N300" s="304"/>
      <c r="O300" s="304"/>
      <c r="P300" s="304"/>
      <c r="Q300" s="304"/>
      <c r="R300" s="304"/>
      <c r="S300" s="304"/>
      <c r="T300" s="304"/>
      <c r="U300" s="304"/>
      <c r="V300" s="304"/>
      <c r="W300" s="304"/>
      <c r="X300" s="304"/>
      <c r="Y300" s="304"/>
    </row>
    <row r="301" spans="1:25" ht="16.5" customHeight="1">
      <c r="A301" s="304"/>
      <c r="B301" s="304"/>
      <c r="C301" s="733"/>
      <c r="D301" s="304"/>
      <c r="E301" s="304"/>
      <c r="F301" s="304"/>
      <c r="G301" s="304"/>
      <c r="H301" s="304"/>
      <c r="I301" s="304"/>
      <c r="J301" s="304"/>
      <c r="K301" s="304"/>
      <c r="L301" s="304"/>
      <c r="M301" s="304"/>
      <c r="N301" s="304"/>
      <c r="O301" s="304"/>
      <c r="P301" s="304"/>
      <c r="Q301" s="304"/>
      <c r="R301" s="304"/>
      <c r="S301" s="304"/>
      <c r="T301" s="304"/>
      <c r="U301" s="304"/>
      <c r="V301" s="304"/>
      <c r="W301" s="304"/>
      <c r="X301" s="304"/>
      <c r="Y301" s="304"/>
    </row>
    <row r="302" spans="1:25" ht="16.5" customHeight="1">
      <c r="A302" s="304"/>
      <c r="B302" s="304"/>
      <c r="C302" s="733"/>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row>
    <row r="303" spans="1:25" ht="16.5" customHeight="1">
      <c r="A303" s="304"/>
      <c r="B303" s="304"/>
      <c r="C303" s="733"/>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row>
    <row r="304" spans="1:25" ht="16.5" customHeight="1">
      <c r="A304" s="304"/>
      <c r="B304" s="304"/>
      <c r="C304" s="733"/>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row>
    <row r="305" spans="1:25" ht="16.5" customHeight="1">
      <c r="A305" s="304"/>
      <c r="B305" s="304"/>
      <c r="C305" s="733"/>
      <c r="D305" s="304"/>
      <c r="E305" s="304"/>
      <c r="F305" s="304"/>
      <c r="G305" s="304"/>
      <c r="H305" s="304"/>
      <c r="I305" s="304"/>
      <c r="J305" s="304"/>
      <c r="K305" s="304"/>
      <c r="L305" s="304"/>
      <c r="M305" s="304"/>
      <c r="N305" s="304"/>
      <c r="O305" s="304"/>
      <c r="P305" s="304"/>
      <c r="Q305" s="304"/>
      <c r="R305" s="304"/>
      <c r="S305" s="304"/>
      <c r="T305" s="304"/>
      <c r="U305" s="304"/>
      <c r="V305" s="304"/>
      <c r="W305" s="304"/>
      <c r="X305" s="304"/>
      <c r="Y305" s="304"/>
    </row>
    <row r="306" spans="1:25" ht="16.5" customHeight="1">
      <c r="A306" s="304"/>
      <c r="B306" s="304"/>
      <c r="C306" s="733"/>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row>
    <row r="307" spans="1:25" ht="16.5" customHeight="1">
      <c r="A307" s="304"/>
      <c r="B307" s="304"/>
      <c r="C307" s="733"/>
      <c r="D307" s="304"/>
      <c r="E307" s="304"/>
      <c r="F307" s="304"/>
      <c r="G307" s="304"/>
      <c r="H307" s="304"/>
      <c r="I307" s="304"/>
      <c r="J307" s="304"/>
      <c r="K307" s="304"/>
      <c r="L307" s="304"/>
      <c r="M307" s="304"/>
      <c r="N307" s="304"/>
      <c r="O307" s="304"/>
      <c r="P307" s="304"/>
      <c r="Q307" s="304"/>
      <c r="R307" s="304"/>
      <c r="S307" s="304"/>
      <c r="T307" s="304"/>
      <c r="U307" s="304"/>
      <c r="V307" s="304"/>
      <c r="W307" s="304"/>
      <c r="X307" s="304"/>
      <c r="Y307" s="304"/>
    </row>
    <row r="308" spans="1:25" ht="16.5" customHeight="1">
      <c r="A308" s="304"/>
      <c r="B308" s="304"/>
      <c r="C308" s="733"/>
      <c r="D308" s="304"/>
      <c r="E308" s="304"/>
      <c r="F308" s="304"/>
      <c r="G308" s="304"/>
      <c r="H308" s="304"/>
      <c r="I308" s="304"/>
      <c r="J308" s="304"/>
      <c r="K308" s="304"/>
      <c r="L308" s="304"/>
      <c r="M308" s="304"/>
      <c r="N308" s="304"/>
      <c r="O308" s="304"/>
      <c r="P308" s="304"/>
      <c r="Q308" s="304"/>
      <c r="R308" s="304"/>
      <c r="S308" s="304"/>
      <c r="T308" s="304"/>
      <c r="U308" s="304"/>
      <c r="V308" s="304"/>
      <c r="W308" s="304"/>
      <c r="X308" s="304"/>
      <c r="Y308" s="304"/>
    </row>
    <row r="309" spans="1:25" ht="16.5" customHeight="1">
      <c r="A309" s="304"/>
      <c r="B309" s="304"/>
      <c r="C309" s="733"/>
      <c r="D309" s="304"/>
      <c r="E309" s="304"/>
      <c r="F309" s="304"/>
      <c r="G309" s="304"/>
      <c r="H309" s="304"/>
      <c r="I309" s="304"/>
      <c r="J309" s="304"/>
      <c r="K309" s="304"/>
      <c r="L309" s="304"/>
      <c r="M309" s="304"/>
      <c r="N309" s="304"/>
      <c r="O309" s="304"/>
      <c r="P309" s="304"/>
      <c r="Q309" s="304"/>
      <c r="R309" s="304"/>
      <c r="S309" s="304"/>
      <c r="T309" s="304"/>
      <c r="U309" s="304"/>
      <c r="V309" s="304"/>
      <c r="W309" s="304"/>
      <c r="X309" s="304"/>
      <c r="Y309" s="304"/>
    </row>
    <row r="310" spans="1:25" ht="16.5" customHeight="1">
      <c r="A310" s="304"/>
      <c r="B310" s="304"/>
      <c r="C310" s="733"/>
      <c r="D310" s="304"/>
      <c r="E310" s="304"/>
      <c r="F310" s="304"/>
      <c r="G310" s="304"/>
      <c r="H310" s="304"/>
      <c r="I310" s="304"/>
      <c r="J310" s="304"/>
      <c r="K310" s="304"/>
      <c r="L310" s="304"/>
      <c r="M310" s="304"/>
      <c r="N310" s="304"/>
      <c r="O310" s="304"/>
      <c r="P310" s="304"/>
      <c r="Q310" s="304"/>
      <c r="R310" s="304"/>
      <c r="S310" s="304"/>
      <c r="T310" s="304"/>
      <c r="U310" s="304"/>
      <c r="V310" s="304"/>
      <c r="W310" s="304"/>
      <c r="X310" s="304"/>
      <c r="Y310" s="304"/>
    </row>
    <row r="311" spans="1:25" ht="16.5" customHeight="1">
      <c r="A311" s="304"/>
      <c r="B311" s="304"/>
      <c r="C311" s="733"/>
      <c r="D311" s="304"/>
      <c r="E311" s="304"/>
      <c r="F311" s="304"/>
      <c r="G311" s="304"/>
      <c r="H311" s="304"/>
      <c r="I311" s="304"/>
      <c r="J311" s="304"/>
      <c r="K311" s="304"/>
      <c r="L311" s="304"/>
      <c r="M311" s="304"/>
      <c r="N311" s="304"/>
      <c r="O311" s="304"/>
      <c r="P311" s="304"/>
      <c r="Q311" s="304"/>
      <c r="R311" s="304"/>
      <c r="S311" s="304"/>
      <c r="T311" s="304"/>
      <c r="U311" s="304"/>
      <c r="V311" s="304"/>
      <c r="W311" s="304"/>
      <c r="X311" s="304"/>
      <c r="Y311" s="304"/>
    </row>
    <row r="312" spans="1:25" ht="16.5" customHeight="1">
      <c r="A312" s="304"/>
      <c r="B312" s="304"/>
      <c r="C312" s="733"/>
      <c r="D312" s="304"/>
      <c r="E312" s="304"/>
      <c r="F312" s="304"/>
      <c r="G312" s="304"/>
      <c r="H312" s="304"/>
      <c r="I312" s="304"/>
      <c r="J312" s="304"/>
      <c r="K312" s="304"/>
      <c r="L312" s="304"/>
      <c r="M312" s="304"/>
      <c r="N312" s="304"/>
      <c r="O312" s="304"/>
      <c r="P312" s="304"/>
      <c r="Q312" s="304"/>
      <c r="R312" s="304"/>
      <c r="S312" s="304"/>
      <c r="T312" s="304"/>
      <c r="U312" s="304"/>
      <c r="V312" s="304"/>
      <c r="W312" s="304"/>
      <c r="X312" s="304"/>
      <c r="Y312" s="304"/>
    </row>
    <row r="313" spans="1:25" ht="16.5" customHeight="1">
      <c r="A313" s="304"/>
      <c r="B313" s="304"/>
      <c r="C313" s="733"/>
      <c r="D313" s="304"/>
      <c r="E313" s="304"/>
      <c r="F313" s="304"/>
      <c r="G313" s="304"/>
      <c r="H313" s="304"/>
      <c r="I313" s="304"/>
      <c r="J313" s="304"/>
      <c r="K313" s="304"/>
      <c r="L313" s="304"/>
      <c r="M313" s="304"/>
      <c r="N313" s="304"/>
      <c r="O313" s="304"/>
      <c r="P313" s="304"/>
      <c r="Q313" s="304"/>
      <c r="R313" s="304"/>
      <c r="S313" s="304"/>
      <c r="T313" s="304"/>
      <c r="U313" s="304"/>
      <c r="V313" s="304"/>
      <c r="W313" s="304"/>
      <c r="X313" s="304"/>
      <c r="Y313" s="304"/>
    </row>
    <row r="314" spans="1:25" ht="16.5" customHeight="1">
      <c r="A314" s="304"/>
      <c r="B314" s="304"/>
      <c r="C314" s="733"/>
      <c r="D314" s="304"/>
      <c r="E314" s="304"/>
      <c r="F314" s="304"/>
      <c r="G314" s="304"/>
      <c r="H314" s="304"/>
      <c r="I314" s="304"/>
      <c r="J314" s="304"/>
      <c r="K314" s="304"/>
      <c r="L314" s="304"/>
      <c r="M314" s="304"/>
      <c r="N314" s="304"/>
      <c r="O314" s="304"/>
      <c r="P314" s="304"/>
      <c r="Q314" s="304"/>
      <c r="R314" s="304"/>
      <c r="S314" s="304"/>
      <c r="T314" s="304"/>
      <c r="U314" s="304"/>
      <c r="V314" s="304"/>
      <c r="W314" s="304"/>
      <c r="X314" s="304"/>
      <c r="Y314" s="304"/>
    </row>
    <row r="315" spans="1:25" ht="16.5" customHeight="1">
      <c r="A315" s="304"/>
      <c r="B315" s="304"/>
      <c r="C315" s="733"/>
      <c r="D315" s="304"/>
      <c r="E315" s="304"/>
      <c r="F315" s="304"/>
      <c r="G315" s="304"/>
      <c r="H315" s="304"/>
      <c r="I315" s="304"/>
      <c r="J315" s="304"/>
      <c r="K315" s="304"/>
      <c r="L315" s="304"/>
      <c r="M315" s="304"/>
      <c r="N315" s="304"/>
      <c r="O315" s="304"/>
      <c r="P315" s="304"/>
      <c r="Q315" s="304"/>
      <c r="R315" s="304"/>
      <c r="S315" s="304"/>
      <c r="T315" s="304"/>
      <c r="U315" s="304"/>
      <c r="V315" s="304"/>
      <c r="W315" s="304"/>
      <c r="X315" s="304"/>
      <c r="Y315" s="304"/>
    </row>
    <row r="316" spans="1:25" ht="16.5" customHeight="1">
      <c r="A316" s="304"/>
      <c r="B316" s="304"/>
      <c r="C316" s="733"/>
      <c r="D316" s="304"/>
      <c r="E316" s="304"/>
      <c r="F316" s="304"/>
      <c r="G316" s="304"/>
      <c r="H316" s="304"/>
      <c r="I316" s="304"/>
      <c r="J316" s="304"/>
      <c r="K316" s="304"/>
      <c r="L316" s="304"/>
      <c r="M316" s="304"/>
      <c r="N316" s="304"/>
      <c r="O316" s="304"/>
      <c r="P316" s="304"/>
      <c r="Q316" s="304"/>
      <c r="R316" s="304"/>
      <c r="S316" s="304"/>
      <c r="T316" s="304"/>
      <c r="U316" s="304"/>
      <c r="V316" s="304"/>
      <c r="W316" s="304"/>
      <c r="X316" s="304"/>
      <c r="Y316" s="304"/>
    </row>
    <row r="317" spans="1:25" ht="16.5" customHeight="1">
      <c r="A317" s="304"/>
      <c r="B317" s="304"/>
      <c r="C317" s="733"/>
      <c r="D317" s="304"/>
      <c r="E317" s="304"/>
      <c r="F317" s="304"/>
      <c r="G317" s="304"/>
      <c r="H317" s="304"/>
      <c r="I317" s="304"/>
      <c r="J317" s="304"/>
      <c r="K317" s="304"/>
      <c r="L317" s="304"/>
      <c r="M317" s="304"/>
      <c r="N317" s="304"/>
      <c r="O317" s="304"/>
      <c r="P317" s="304"/>
      <c r="Q317" s="304"/>
      <c r="R317" s="304"/>
      <c r="S317" s="304"/>
      <c r="T317" s="304"/>
      <c r="U317" s="304"/>
      <c r="V317" s="304"/>
      <c r="W317" s="304"/>
      <c r="X317" s="304"/>
      <c r="Y317" s="304"/>
    </row>
    <row r="318" spans="1:25" ht="16.5" customHeight="1">
      <c r="A318" s="304"/>
      <c r="B318" s="304"/>
      <c r="C318" s="733"/>
      <c r="D318" s="304"/>
      <c r="E318" s="304"/>
      <c r="F318" s="304"/>
      <c r="G318" s="304"/>
      <c r="H318" s="304"/>
      <c r="I318" s="304"/>
      <c r="J318" s="304"/>
      <c r="K318" s="304"/>
      <c r="L318" s="304"/>
      <c r="M318" s="304"/>
      <c r="N318" s="304"/>
      <c r="O318" s="304"/>
      <c r="P318" s="304"/>
      <c r="Q318" s="304"/>
      <c r="R318" s="304"/>
      <c r="S318" s="304"/>
      <c r="T318" s="304"/>
      <c r="U318" s="304"/>
      <c r="V318" s="304"/>
      <c r="W318" s="304"/>
      <c r="X318" s="304"/>
      <c r="Y318" s="304"/>
    </row>
    <row r="319" spans="1:25" ht="16.5" customHeight="1">
      <c r="A319" s="304"/>
      <c r="B319" s="304"/>
      <c r="C319" s="733"/>
      <c r="D319" s="304"/>
      <c r="E319" s="304"/>
      <c r="F319" s="304"/>
      <c r="G319" s="304"/>
      <c r="H319" s="304"/>
      <c r="I319" s="304"/>
      <c r="J319" s="304"/>
      <c r="K319" s="304"/>
      <c r="L319" s="304"/>
      <c r="M319" s="304"/>
      <c r="N319" s="304"/>
      <c r="O319" s="304"/>
      <c r="P319" s="304"/>
      <c r="Q319" s="304"/>
      <c r="R319" s="304"/>
      <c r="S319" s="304"/>
      <c r="T319" s="304"/>
      <c r="U319" s="304"/>
      <c r="V319" s="304"/>
      <c r="W319" s="304"/>
      <c r="X319" s="304"/>
      <c r="Y319" s="304"/>
    </row>
    <row r="320" spans="1:25" ht="16.5" customHeight="1">
      <c r="A320" s="304"/>
      <c r="B320" s="304"/>
      <c r="C320" s="733"/>
      <c r="D320" s="304"/>
      <c r="E320" s="304"/>
      <c r="F320" s="304"/>
      <c r="G320" s="304"/>
      <c r="H320" s="304"/>
      <c r="I320" s="304"/>
      <c r="J320" s="304"/>
      <c r="K320" s="304"/>
      <c r="L320" s="304"/>
      <c r="M320" s="304"/>
      <c r="N320" s="304"/>
      <c r="O320" s="304"/>
      <c r="P320" s="304"/>
      <c r="Q320" s="304"/>
      <c r="R320" s="304"/>
      <c r="S320" s="304"/>
      <c r="T320" s="304"/>
      <c r="U320" s="304"/>
      <c r="V320" s="304"/>
      <c r="W320" s="304"/>
      <c r="X320" s="304"/>
      <c r="Y320" s="304"/>
    </row>
    <row r="321" spans="1:25" ht="16.5" customHeight="1">
      <c r="A321" s="304"/>
      <c r="B321" s="304"/>
      <c r="C321" s="733"/>
      <c r="D321" s="304"/>
      <c r="E321" s="304"/>
      <c r="F321" s="304"/>
      <c r="G321" s="304"/>
      <c r="H321" s="304"/>
      <c r="I321" s="304"/>
      <c r="J321" s="304"/>
      <c r="K321" s="304"/>
      <c r="L321" s="304"/>
      <c r="M321" s="304"/>
      <c r="N321" s="304"/>
      <c r="O321" s="304"/>
      <c r="P321" s="304"/>
      <c r="Q321" s="304"/>
      <c r="R321" s="304"/>
      <c r="S321" s="304"/>
      <c r="T321" s="304"/>
      <c r="U321" s="304"/>
      <c r="V321" s="304"/>
      <c r="W321" s="304"/>
      <c r="X321" s="304"/>
      <c r="Y321" s="304"/>
    </row>
    <row r="322" spans="1:25" ht="16.5" customHeight="1">
      <c r="A322" s="304"/>
      <c r="B322" s="304"/>
      <c r="C322" s="733"/>
      <c r="D322" s="304"/>
      <c r="E322" s="304"/>
      <c r="F322" s="304"/>
      <c r="G322" s="304"/>
      <c r="H322" s="304"/>
      <c r="I322" s="304"/>
      <c r="J322" s="304"/>
      <c r="K322" s="304"/>
      <c r="L322" s="304"/>
      <c r="M322" s="304"/>
      <c r="N322" s="304"/>
      <c r="O322" s="304"/>
      <c r="P322" s="304"/>
      <c r="Q322" s="304"/>
      <c r="R322" s="304"/>
      <c r="S322" s="304"/>
      <c r="T322" s="304"/>
      <c r="U322" s="304"/>
      <c r="V322" s="304"/>
      <c r="W322" s="304"/>
      <c r="X322" s="304"/>
      <c r="Y322" s="304"/>
    </row>
    <row r="323" spans="1:25" ht="16.5" customHeight="1">
      <c r="A323" s="304"/>
      <c r="B323" s="304"/>
      <c r="C323" s="733"/>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row>
    <row r="324" spans="1:25" ht="16.5" customHeight="1">
      <c r="A324" s="304"/>
      <c r="B324" s="304"/>
      <c r="C324" s="733"/>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row>
    <row r="325" spans="1:25" ht="16.5" customHeight="1">
      <c r="A325" s="304"/>
      <c r="B325" s="304"/>
      <c r="C325" s="733"/>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row>
    <row r="326" spans="1:25" ht="16.5" customHeight="1">
      <c r="A326" s="304"/>
      <c r="B326" s="304"/>
      <c r="C326" s="733"/>
      <c r="D326" s="304"/>
      <c r="E326" s="304"/>
      <c r="F326" s="304"/>
      <c r="G326" s="304"/>
      <c r="H326" s="304"/>
      <c r="I326" s="304"/>
      <c r="J326" s="304"/>
      <c r="K326" s="304"/>
      <c r="L326" s="304"/>
      <c r="M326" s="304"/>
      <c r="N326" s="304"/>
      <c r="O326" s="304"/>
      <c r="P326" s="304"/>
      <c r="Q326" s="304"/>
      <c r="R326" s="304"/>
      <c r="S326" s="304"/>
      <c r="T326" s="304"/>
      <c r="U326" s="304"/>
      <c r="V326" s="304"/>
      <c r="W326" s="304"/>
      <c r="X326" s="304"/>
      <c r="Y326" s="304"/>
    </row>
    <row r="327" spans="1:25" ht="16.5" customHeight="1">
      <c r="A327" s="304"/>
      <c r="B327" s="304"/>
      <c r="C327" s="733"/>
      <c r="D327" s="304"/>
      <c r="E327" s="304"/>
      <c r="F327" s="304"/>
      <c r="G327" s="304"/>
      <c r="H327" s="304"/>
      <c r="I327" s="304"/>
      <c r="J327" s="304"/>
      <c r="K327" s="304"/>
      <c r="L327" s="304"/>
      <c r="M327" s="304"/>
      <c r="N327" s="304"/>
      <c r="O327" s="304"/>
      <c r="P327" s="304"/>
      <c r="Q327" s="304"/>
      <c r="R327" s="304"/>
      <c r="S327" s="304"/>
      <c r="T327" s="304"/>
      <c r="U327" s="304"/>
      <c r="V327" s="304"/>
      <c r="W327" s="304"/>
      <c r="X327" s="304"/>
      <c r="Y327" s="304"/>
    </row>
    <row r="328" spans="1:25" ht="16.5" customHeight="1">
      <c r="A328" s="304"/>
      <c r="B328" s="304"/>
      <c r="C328" s="733"/>
      <c r="D328" s="304"/>
      <c r="E328" s="304"/>
      <c r="F328" s="304"/>
      <c r="G328" s="304"/>
      <c r="H328" s="304"/>
      <c r="I328" s="304"/>
      <c r="J328" s="304"/>
      <c r="K328" s="304"/>
      <c r="L328" s="304"/>
      <c r="M328" s="304"/>
      <c r="N328" s="304"/>
      <c r="O328" s="304"/>
      <c r="P328" s="304"/>
      <c r="Q328" s="304"/>
      <c r="R328" s="304"/>
      <c r="S328" s="304"/>
      <c r="T328" s="304"/>
      <c r="U328" s="304"/>
      <c r="V328" s="304"/>
      <c r="W328" s="304"/>
      <c r="X328" s="304"/>
      <c r="Y328" s="304"/>
    </row>
    <row r="329" spans="1:25" ht="16.5" customHeight="1">
      <c r="A329" s="304"/>
      <c r="B329" s="304"/>
      <c r="C329" s="733"/>
      <c r="D329" s="304"/>
      <c r="E329" s="304"/>
      <c r="F329" s="304"/>
      <c r="G329" s="304"/>
      <c r="H329" s="304"/>
      <c r="I329" s="304"/>
      <c r="J329" s="304"/>
      <c r="K329" s="304"/>
      <c r="L329" s="304"/>
      <c r="M329" s="304"/>
      <c r="N329" s="304"/>
      <c r="O329" s="304"/>
      <c r="P329" s="304"/>
      <c r="Q329" s="304"/>
      <c r="R329" s="304"/>
      <c r="S329" s="304"/>
      <c r="T329" s="304"/>
      <c r="U329" s="304"/>
      <c r="V329" s="304"/>
      <c r="W329" s="304"/>
      <c r="X329" s="304"/>
      <c r="Y329" s="304"/>
    </row>
    <row r="330" spans="1:25" ht="16.5" customHeight="1">
      <c r="A330" s="304"/>
      <c r="B330" s="304"/>
      <c r="C330" s="733"/>
      <c r="D330" s="304"/>
      <c r="E330" s="304"/>
      <c r="F330" s="304"/>
      <c r="G330" s="304"/>
      <c r="H330" s="304"/>
      <c r="I330" s="304"/>
      <c r="J330" s="304"/>
      <c r="K330" s="304"/>
      <c r="L330" s="304"/>
      <c r="M330" s="304"/>
      <c r="N330" s="304"/>
      <c r="O330" s="304"/>
      <c r="P330" s="304"/>
      <c r="Q330" s="304"/>
      <c r="R330" s="304"/>
      <c r="S330" s="304"/>
      <c r="T330" s="304"/>
      <c r="U330" s="304"/>
      <c r="V330" s="304"/>
      <c r="W330" s="304"/>
      <c r="X330" s="304"/>
      <c r="Y330" s="304"/>
    </row>
    <row r="331" spans="1:25" ht="16.5" customHeight="1">
      <c r="A331" s="304"/>
      <c r="B331" s="304"/>
      <c r="C331" s="733"/>
      <c r="D331" s="304"/>
      <c r="E331" s="304"/>
      <c r="F331" s="304"/>
      <c r="G331" s="304"/>
      <c r="H331" s="304"/>
      <c r="I331" s="304"/>
      <c r="J331" s="304"/>
      <c r="K331" s="304"/>
      <c r="L331" s="304"/>
      <c r="M331" s="304"/>
      <c r="N331" s="304"/>
      <c r="O331" s="304"/>
      <c r="P331" s="304"/>
      <c r="Q331" s="304"/>
      <c r="R331" s="304"/>
      <c r="S331" s="304"/>
      <c r="T331" s="304"/>
      <c r="U331" s="304"/>
      <c r="V331" s="304"/>
      <c r="W331" s="304"/>
      <c r="X331" s="304"/>
      <c r="Y331" s="304"/>
    </row>
    <row r="332" spans="1:25" ht="16.5" customHeight="1">
      <c r="A332" s="304"/>
      <c r="B332" s="304"/>
      <c r="C332" s="733"/>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row>
    <row r="333" spans="1:25" ht="16.5" customHeight="1">
      <c r="A333" s="304"/>
      <c r="B333" s="304"/>
      <c r="C333" s="733"/>
      <c r="D333" s="304"/>
      <c r="E333" s="304"/>
      <c r="F333" s="304"/>
      <c r="G333" s="304"/>
      <c r="H333" s="304"/>
      <c r="I333" s="304"/>
      <c r="J333" s="304"/>
      <c r="K333" s="304"/>
      <c r="L333" s="304"/>
      <c r="M333" s="304"/>
      <c r="N333" s="304"/>
      <c r="O333" s="304"/>
      <c r="P333" s="304"/>
      <c r="Q333" s="304"/>
      <c r="R333" s="304"/>
      <c r="S333" s="304"/>
      <c r="T333" s="304"/>
      <c r="U333" s="304"/>
      <c r="V333" s="304"/>
      <c r="W333" s="304"/>
      <c r="X333" s="304"/>
      <c r="Y333" s="304"/>
    </row>
    <row r="334" spans="1:25" ht="16.5" customHeight="1">
      <c r="A334" s="304"/>
      <c r="B334" s="304"/>
      <c r="C334" s="733"/>
      <c r="D334" s="304"/>
      <c r="E334" s="304"/>
      <c r="F334" s="304"/>
      <c r="G334" s="304"/>
      <c r="H334" s="304"/>
      <c r="I334" s="304"/>
      <c r="J334" s="304"/>
      <c r="K334" s="304"/>
      <c r="L334" s="304"/>
      <c r="M334" s="304"/>
      <c r="N334" s="304"/>
      <c r="O334" s="304"/>
      <c r="P334" s="304"/>
      <c r="Q334" s="304"/>
      <c r="R334" s="304"/>
      <c r="S334" s="304"/>
      <c r="T334" s="304"/>
      <c r="U334" s="304"/>
      <c r="V334" s="304"/>
      <c r="W334" s="304"/>
      <c r="X334" s="304"/>
      <c r="Y334" s="304"/>
    </row>
    <row r="335" spans="1:25" ht="16.5" customHeight="1">
      <c r="A335" s="304"/>
      <c r="B335" s="304"/>
      <c r="C335" s="733"/>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row>
    <row r="336" spans="1:25" ht="16.5" customHeight="1">
      <c r="A336" s="304"/>
      <c r="B336" s="304"/>
      <c r="C336" s="733"/>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row>
    <row r="337" spans="1:25" ht="16.5" customHeight="1">
      <c r="A337" s="304"/>
      <c r="B337" s="304"/>
      <c r="C337" s="733"/>
      <c r="D337" s="304"/>
      <c r="E337" s="304"/>
      <c r="F337" s="304"/>
      <c r="G337" s="304"/>
      <c r="H337" s="304"/>
      <c r="I337" s="304"/>
      <c r="J337" s="304"/>
      <c r="K337" s="304"/>
      <c r="L337" s="304"/>
      <c r="M337" s="304"/>
      <c r="N337" s="304"/>
      <c r="O337" s="304"/>
      <c r="P337" s="304"/>
      <c r="Q337" s="304"/>
      <c r="R337" s="304"/>
      <c r="S337" s="304"/>
      <c r="T337" s="304"/>
      <c r="U337" s="304"/>
      <c r="V337" s="304"/>
      <c r="W337" s="304"/>
      <c r="X337" s="304"/>
      <c r="Y337" s="304"/>
    </row>
    <row r="338" spans="1:25" ht="16.5" customHeight="1">
      <c r="A338" s="304"/>
      <c r="B338" s="304"/>
      <c r="C338" s="733"/>
      <c r="D338" s="304"/>
      <c r="E338" s="304"/>
      <c r="F338" s="304"/>
      <c r="G338" s="304"/>
      <c r="H338" s="304"/>
      <c r="I338" s="304"/>
      <c r="J338" s="304"/>
      <c r="K338" s="304"/>
      <c r="L338" s="304"/>
      <c r="M338" s="304"/>
      <c r="N338" s="304"/>
      <c r="O338" s="304"/>
      <c r="P338" s="304"/>
      <c r="Q338" s="304"/>
      <c r="R338" s="304"/>
      <c r="S338" s="304"/>
      <c r="T338" s="304"/>
      <c r="U338" s="304"/>
      <c r="V338" s="304"/>
      <c r="W338" s="304"/>
      <c r="X338" s="304"/>
      <c r="Y338" s="304"/>
    </row>
    <row r="339" spans="1:25" ht="16.5" customHeight="1">
      <c r="A339" s="304"/>
      <c r="B339" s="304"/>
      <c r="C339" s="733"/>
      <c r="D339" s="304"/>
      <c r="E339" s="304"/>
      <c r="F339" s="304"/>
      <c r="G339" s="304"/>
      <c r="H339" s="304"/>
      <c r="I339" s="304"/>
      <c r="J339" s="304"/>
      <c r="K339" s="304"/>
      <c r="L339" s="304"/>
      <c r="M339" s="304"/>
      <c r="N339" s="304"/>
      <c r="O339" s="304"/>
      <c r="P339" s="304"/>
      <c r="Q339" s="304"/>
      <c r="R339" s="304"/>
      <c r="S339" s="304"/>
      <c r="T339" s="304"/>
      <c r="U339" s="304"/>
      <c r="V339" s="304"/>
      <c r="W339" s="304"/>
      <c r="X339" s="304"/>
      <c r="Y339" s="304"/>
    </row>
    <row r="340" spans="1:25" ht="16.5" customHeight="1">
      <c r="A340" s="304"/>
      <c r="B340" s="304"/>
      <c r="C340" s="733"/>
      <c r="D340" s="304"/>
      <c r="E340" s="304"/>
      <c r="F340" s="304"/>
      <c r="G340" s="304"/>
      <c r="H340" s="304"/>
      <c r="I340" s="304"/>
      <c r="J340" s="304"/>
      <c r="K340" s="304"/>
      <c r="L340" s="304"/>
      <c r="M340" s="304"/>
      <c r="N340" s="304"/>
      <c r="O340" s="304"/>
      <c r="P340" s="304"/>
      <c r="Q340" s="304"/>
      <c r="R340" s="304"/>
      <c r="S340" s="304"/>
      <c r="T340" s="304"/>
      <c r="U340" s="304"/>
      <c r="V340" s="304"/>
      <c r="W340" s="304"/>
      <c r="X340" s="304"/>
      <c r="Y340" s="304"/>
    </row>
    <row r="341" spans="1:25" ht="16.5" customHeight="1">
      <c r="A341" s="304"/>
      <c r="B341" s="304"/>
      <c r="C341" s="733"/>
      <c r="D341" s="304"/>
      <c r="E341" s="304"/>
      <c r="F341" s="304"/>
      <c r="G341" s="304"/>
      <c r="H341" s="304"/>
      <c r="I341" s="304"/>
      <c r="J341" s="304"/>
      <c r="K341" s="304"/>
      <c r="L341" s="304"/>
      <c r="M341" s="304"/>
      <c r="N341" s="304"/>
      <c r="O341" s="304"/>
      <c r="P341" s="304"/>
      <c r="Q341" s="304"/>
      <c r="R341" s="304"/>
      <c r="S341" s="304"/>
      <c r="T341" s="304"/>
      <c r="U341" s="304"/>
      <c r="V341" s="304"/>
      <c r="W341" s="304"/>
      <c r="X341" s="304"/>
      <c r="Y341" s="304"/>
    </row>
    <row r="342" spans="1:25" ht="16.5" customHeight="1">
      <c r="A342" s="304"/>
      <c r="B342" s="304"/>
      <c r="C342" s="733"/>
      <c r="D342" s="304"/>
      <c r="E342" s="304"/>
      <c r="F342" s="304"/>
      <c r="G342" s="304"/>
      <c r="H342" s="304"/>
      <c r="I342" s="304"/>
      <c r="J342" s="304"/>
      <c r="K342" s="304"/>
      <c r="L342" s="304"/>
      <c r="M342" s="304"/>
      <c r="N342" s="304"/>
      <c r="O342" s="304"/>
      <c r="P342" s="304"/>
      <c r="Q342" s="304"/>
      <c r="R342" s="304"/>
      <c r="S342" s="304"/>
      <c r="T342" s="304"/>
      <c r="U342" s="304"/>
      <c r="V342" s="304"/>
      <c r="W342" s="304"/>
      <c r="X342" s="304"/>
      <c r="Y342" s="304"/>
    </row>
    <row r="343" spans="1:25" ht="16.5" customHeight="1">
      <c r="A343" s="304"/>
      <c r="B343" s="304"/>
      <c r="C343" s="733"/>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row>
    <row r="344" spans="1:25" ht="16.5" customHeight="1">
      <c r="A344" s="304"/>
      <c r="B344" s="304"/>
      <c r="C344" s="733"/>
      <c r="D344" s="304"/>
      <c r="E344" s="304"/>
      <c r="F344" s="304"/>
      <c r="G344" s="304"/>
      <c r="H344" s="304"/>
      <c r="I344" s="304"/>
      <c r="J344" s="304"/>
      <c r="K344" s="304"/>
      <c r="L344" s="304"/>
      <c r="M344" s="304"/>
      <c r="N344" s="304"/>
      <c r="O344" s="304"/>
      <c r="P344" s="304"/>
      <c r="Q344" s="304"/>
      <c r="R344" s="304"/>
      <c r="S344" s="304"/>
      <c r="T344" s="304"/>
      <c r="U344" s="304"/>
      <c r="V344" s="304"/>
      <c r="W344" s="304"/>
      <c r="X344" s="304"/>
      <c r="Y344" s="304"/>
    </row>
    <row r="345" spans="1:25" ht="16.5" customHeight="1">
      <c r="A345" s="304"/>
      <c r="B345" s="304"/>
      <c r="C345" s="733"/>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row>
    <row r="346" spans="1:25" ht="16.5" customHeight="1">
      <c r="A346" s="304"/>
      <c r="B346" s="304"/>
      <c r="C346" s="733"/>
      <c r="D346" s="304"/>
      <c r="E346" s="304"/>
      <c r="F346" s="304"/>
      <c r="G346" s="304"/>
      <c r="H346" s="304"/>
      <c r="I346" s="304"/>
      <c r="J346" s="304"/>
      <c r="K346" s="304"/>
      <c r="L346" s="304"/>
      <c r="M346" s="304"/>
      <c r="N346" s="304"/>
      <c r="O346" s="304"/>
      <c r="P346" s="304"/>
      <c r="Q346" s="304"/>
      <c r="R346" s="304"/>
      <c r="S346" s="304"/>
      <c r="T346" s="304"/>
      <c r="U346" s="304"/>
      <c r="V346" s="304"/>
      <c r="W346" s="304"/>
      <c r="X346" s="304"/>
      <c r="Y346" s="304"/>
    </row>
    <row r="347" spans="1:25" ht="16.5" customHeight="1">
      <c r="A347" s="304"/>
      <c r="B347" s="304"/>
      <c r="C347" s="733"/>
      <c r="D347" s="304"/>
      <c r="E347" s="304"/>
      <c r="F347" s="304"/>
      <c r="G347" s="304"/>
      <c r="H347" s="304"/>
      <c r="I347" s="304"/>
      <c r="J347" s="304"/>
      <c r="K347" s="304"/>
      <c r="L347" s="304"/>
      <c r="M347" s="304"/>
      <c r="N347" s="304"/>
      <c r="O347" s="304"/>
      <c r="P347" s="304"/>
      <c r="Q347" s="304"/>
      <c r="R347" s="304"/>
      <c r="S347" s="304"/>
      <c r="T347" s="304"/>
      <c r="U347" s="304"/>
      <c r="V347" s="304"/>
      <c r="W347" s="304"/>
      <c r="X347" s="304"/>
      <c r="Y347" s="304"/>
    </row>
    <row r="348" spans="1:25" ht="16.5" customHeight="1">
      <c r="A348" s="304"/>
      <c r="B348" s="304"/>
      <c r="C348" s="733"/>
      <c r="D348" s="304"/>
      <c r="E348" s="304"/>
      <c r="F348" s="304"/>
      <c r="G348" s="304"/>
      <c r="H348" s="304"/>
      <c r="I348" s="304"/>
      <c r="J348" s="304"/>
      <c r="K348" s="304"/>
      <c r="L348" s="304"/>
      <c r="M348" s="304"/>
      <c r="N348" s="304"/>
      <c r="O348" s="304"/>
      <c r="P348" s="304"/>
      <c r="Q348" s="304"/>
      <c r="R348" s="304"/>
      <c r="S348" s="304"/>
      <c r="T348" s="304"/>
      <c r="U348" s="304"/>
      <c r="V348" s="304"/>
      <c r="W348" s="304"/>
      <c r="X348" s="304"/>
      <c r="Y348" s="304"/>
    </row>
    <row r="349" spans="1:25" ht="16.5" customHeight="1">
      <c r="A349" s="304"/>
      <c r="B349" s="304"/>
      <c r="C349" s="733"/>
      <c r="D349" s="304"/>
      <c r="E349" s="304"/>
      <c r="F349" s="304"/>
      <c r="G349" s="304"/>
      <c r="H349" s="304"/>
      <c r="I349" s="304"/>
      <c r="J349" s="304"/>
      <c r="K349" s="304"/>
      <c r="L349" s="304"/>
      <c r="M349" s="304"/>
      <c r="N349" s="304"/>
      <c r="O349" s="304"/>
      <c r="P349" s="304"/>
      <c r="Q349" s="304"/>
      <c r="R349" s="304"/>
      <c r="S349" s="304"/>
      <c r="T349" s="304"/>
      <c r="U349" s="304"/>
      <c r="V349" s="304"/>
      <c r="W349" s="304"/>
      <c r="X349" s="304"/>
      <c r="Y349" s="304"/>
    </row>
    <row r="350" spans="1:25" ht="16.5" customHeight="1">
      <c r="A350" s="304"/>
      <c r="B350" s="304"/>
      <c r="C350" s="733"/>
      <c r="D350" s="304"/>
      <c r="E350" s="304"/>
      <c r="F350" s="304"/>
      <c r="G350" s="304"/>
      <c r="H350" s="304"/>
      <c r="I350" s="304"/>
      <c r="J350" s="304"/>
      <c r="K350" s="304"/>
      <c r="L350" s="304"/>
      <c r="M350" s="304"/>
      <c r="N350" s="304"/>
      <c r="O350" s="304"/>
      <c r="P350" s="304"/>
      <c r="Q350" s="304"/>
      <c r="R350" s="304"/>
      <c r="S350" s="304"/>
      <c r="T350" s="304"/>
      <c r="U350" s="304"/>
      <c r="V350" s="304"/>
      <c r="W350" s="304"/>
      <c r="X350" s="304"/>
      <c r="Y350" s="304"/>
    </row>
    <row r="351" spans="1:25" ht="16.5" customHeight="1">
      <c r="A351" s="304"/>
      <c r="B351" s="304"/>
      <c r="C351" s="733"/>
      <c r="D351" s="304"/>
      <c r="E351" s="304"/>
      <c r="F351" s="304"/>
      <c r="G351" s="304"/>
      <c r="H351" s="304"/>
      <c r="I351" s="304"/>
      <c r="J351" s="304"/>
      <c r="K351" s="304"/>
      <c r="L351" s="304"/>
      <c r="M351" s="304"/>
      <c r="N351" s="304"/>
      <c r="O351" s="304"/>
      <c r="P351" s="304"/>
      <c r="Q351" s="304"/>
      <c r="R351" s="304"/>
      <c r="S351" s="304"/>
      <c r="T351" s="304"/>
      <c r="U351" s="304"/>
      <c r="V351" s="304"/>
      <c r="W351" s="304"/>
      <c r="X351" s="304"/>
      <c r="Y351" s="304"/>
    </row>
    <row r="352" spans="1:25" ht="16.5" customHeight="1">
      <c r="A352" s="304"/>
      <c r="B352" s="304"/>
      <c r="C352" s="733"/>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row>
    <row r="353" spans="1:25" ht="16.5" customHeight="1">
      <c r="A353" s="304"/>
      <c r="B353" s="304"/>
      <c r="C353" s="733"/>
      <c r="D353" s="304"/>
      <c r="E353" s="304"/>
      <c r="F353" s="304"/>
      <c r="G353" s="304"/>
      <c r="H353" s="304"/>
      <c r="I353" s="304"/>
      <c r="J353" s="304"/>
      <c r="K353" s="304"/>
      <c r="L353" s="304"/>
      <c r="M353" s="304"/>
      <c r="N353" s="304"/>
      <c r="O353" s="304"/>
      <c r="P353" s="304"/>
      <c r="Q353" s="304"/>
      <c r="R353" s="304"/>
      <c r="S353" s="304"/>
      <c r="T353" s="304"/>
      <c r="U353" s="304"/>
      <c r="V353" s="304"/>
      <c r="W353" s="304"/>
      <c r="X353" s="304"/>
      <c r="Y353" s="304"/>
    </row>
    <row r="354" spans="1:25" ht="16.5" customHeight="1">
      <c r="A354" s="304"/>
      <c r="B354" s="304"/>
      <c r="C354" s="733"/>
      <c r="D354" s="304"/>
      <c r="E354" s="304"/>
      <c r="F354" s="304"/>
      <c r="G354" s="304"/>
      <c r="H354" s="304"/>
      <c r="I354" s="304"/>
      <c r="J354" s="304"/>
      <c r="K354" s="304"/>
      <c r="L354" s="304"/>
      <c r="M354" s="304"/>
      <c r="N354" s="304"/>
      <c r="O354" s="304"/>
      <c r="P354" s="304"/>
      <c r="Q354" s="304"/>
      <c r="R354" s="304"/>
      <c r="S354" s="304"/>
      <c r="T354" s="304"/>
      <c r="U354" s="304"/>
      <c r="V354" s="304"/>
      <c r="W354" s="304"/>
      <c r="X354" s="304"/>
      <c r="Y354" s="304"/>
    </row>
    <row r="355" spans="1:25" ht="16.5" customHeight="1">
      <c r="A355" s="304"/>
      <c r="B355" s="304"/>
      <c r="C355" s="733"/>
      <c r="D355" s="304"/>
      <c r="E355" s="304"/>
      <c r="F355" s="304"/>
      <c r="G355" s="304"/>
      <c r="H355" s="304"/>
      <c r="I355" s="304"/>
      <c r="J355" s="304"/>
      <c r="K355" s="304"/>
      <c r="L355" s="304"/>
      <c r="M355" s="304"/>
      <c r="N355" s="304"/>
      <c r="O355" s="304"/>
      <c r="P355" s="304"/>
      <c r="Q355" s="304"/>
      <c r="R355" s="304"/>
      <c r="S355" s="304"/>
      <c r="T355" s="304"/>
      <c r="U355" s="304"/>
      <c r="V355" s="304"/>
      <c r="W355" s="304"/>
      <c r="X355" s="304"/>
      <c r="Y355" s="304"/>
    </row>
    <row r="356" spans="1:25" ht="16.5" customHeight="1">
      <c r="A356" s="304"/>
      <c r="B356" s="304"/>
      <c r="C356" s="733"/>
      <c r="D356" s="304"/>
      <c r="E356" s="304"/>
      <c r="F356" s="304"/>
      <c r="G356" s="304"/>
      <c r="H356" s="304"/>
      <c r="I356" s="304"/>
      <c r="J356" s="304"/>
      <c r="K356" s="304"/>
      <c r="L356" s="304"/>
      <c r="M356" s="304"/>
      <c r="N356" s="304"/>
      <c r="O356" s="304"/>
      <c r="P356" s="304"/>
      <c r="Q356" s="304"/>
      <c r="R356" s="304"/>
      <c r="S356" s="304"/>
      <c r="T356" s="304"/>
      <c r="U356" s="304"/>
      <c r="V356" s="304"/>
      <c r="W356" s="304"/>
      <c r="X356" s="304"/>
      <c r="Y356" s="304"/>
    </row>
    <row r="357" spans="1:25" ht="16.5" customHeight="1">
      <c r="A357" s="304"/>
      <c r="B357" s="304"/>
      <c r="C357" s="733"/>
      <c r="D357" s="304"/>
      <c r="E357" s="304"/>
      <c r="F357" s="304"/>
      <c r="G357" s="304"/>
      <c r="H357" s="304"/>
      <c r="I357" s="304"/>
      <c r="J357" s="304"/>
      <c r="K357" s="304"/>
      <c r="L357" s="304"/>
      <c r="M357" s="304"/>
      <c r="N357" s="304"/>
      <c r="O357" s="304"/>
      <c r="P357" s="304"/>
      <c r="Q357" s="304"/>
      <c r="R357" s="304"/>
      <c r="S357" s="304"/>
      <c r="T357" s="304"/>
      <c r="U357" s="304"/>
      <c r="V357" s="304"/>
      <c r="W357" s="304"/>
      <c r="X357" s="304"/>
      <c r="Y357" s="304"/>
    </row>
    <row r="358" spans="1:25" ht="16.5" customHeight="1">
      <c r="A358" s="304"/>
      <c r="B358" s="304"/>
      <c r="C358" s="733"/>
      <c r="D358" s="304"/>
      <c r="E358" s="304"/>
      <c r="F358" s="304"/>
      <c r="G358" s="304"/>
      <c r="H358" s="304"/>
      <c r="I358" s="304"/>
      <c r="J358" s="304"/>
      <c r="K358" s="304"/>
      <c r="L358" s="304"/>
      <c r="M358" s="304"/>
      <c r="N358" s="304"/>
      <c r="O358" s="304"/>
      <c r="P358" s="304"/>
      <c r="Q358" s="304"/>
      <c r="R358" s="304"/>
      <c r="S358" s="304"/>
      <c r="T358" s="304"/>
      <c r="U358" s="304"/>
      <c r="V358" s="304"/>
      <c r="W358" s="304"/>
      <c r="X358" s="304"/>
      <c r="Y358" s="304"/>
    </row>
    <row r="359" spans="1:25" ht="16.5" customHeight="1">
      <c r="A359" s="304"/>
      <c r="B359" s="304"/>
      <c r="C359" s="733"/>
      <c r="D359" s="304"/>
      <c r="E359" s="304"/>
      <c r="F359" s="304"/>
      <c r="G359" s="304"/>
      <c r="H359" s="304"/>
      <c r="I359" s="304"/>
      <c r="J359" s="304"/>
      <c r="K359" s="304"/>
      <c r="L359" s="304"/>
      <c r="M359" s="304"/>
      <c r="N359" s="304"/>
      <c r="O359" s="304"/>
      <c r="P359" s="304"/>
      <c r="Q359" s="304"/>
      <c r="R359" s="304"/>
      <c r="S359" s="304"/>
      <c r="T359" s="304"/>
      <c r="U359" s="304"/>
      <c r="V359" s="304"/>
      <c r="W359" s="304"/>
      <c r="X359" s="304"/>
      <c r="Y359" s="304"/>
    </row>
    <row r="360" spans="1:25" ht="16.5" customHeight="1">
      <c r="A360" s="304"/>
      <c r="B360" s="304"/>
      <c r="C360" s="733"/>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row>
    <row r="361" spans="1:25" ht="16.5" customHeight="1">
      <c r="A361" s="304"/>
      <c r="B361" s="304"/>
      <c r="C361" s="733"/>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row>
    <row r="362" spans="1:25" ht="16.5" customHeight="1">
      <c r="A362" s="304"/>
      <c r="B362" s="304"/>
      <c r="C362" s="733"/>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row>
    <row r="363" spans="1:25" ht="16.5" customHeight="1">
      <c r="A363" s="304"/>
      <c r="B363" s="304"/>
      <c r="C363" s="733"/>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row>
    <row r="364" spans="1:25" ht="16.5" customHeight="1">
      <c r="A364" s="304"/>
      <c r="B364" s="304"/>
      <c r="C364" s="733"/>
      <c r="D364" s="304"/>
      <c r="E364" s="304"/>
      <c r="F364" s="304"/>
      <c r="G364" s="304"/>
      <c r="H364" s="304"/>
      <c r="I364" s="304"/>
      <c r="J364" s="304"/>
      <c r="K364" s="304"/>
      <c r="L364" s="304"/>
      <c r="M364" s="304"/>
      <c r="N364" s="304"/>
      <c r="O364" s="304"/>
      <c r="P364" s="304"/>
      <c r="Q364" s="304"/>
      <c r="R364" s="304"/>
      <c r="S364" s="304"/>
      <c r="T364" s="304"/>
      <c r="U364" s="304"/>
      <c r="V364" s="304"/>
      <c r="W364" s="304"/>
      <c r="X364" s="304"/>
      <c r="Y364" s="304"/>
    </row>
    <row r="365" spans="1:25" ht="16.5" customHeight="1">
      <c r="A365" s="304"/>
      <c r="B365" s="304"/>
      <c r="C365" s="733"/>
      <c r="D365" s="304"/>
      <c r="E365" s="304"/>
      <c r="F365" s="304"/>
      <c r="G365" s="304"/>
      <c r="H365" s="304"/>
      <c r="I365" s="304"/>
      <c r="J365" s="304"/>
      <c r="K365" s="304"/>
      <c r="L365" s="304"/>
      <c r="M365" s="304"/>
      <c r="N365" s="304"/>
      <c r="O365" s="304"/>
      <c r="P365" s="304"/>
      <c r="Q365" s="304"/>
      <c r="R365" s="304"/>
      <c r="S365" s="304"/>
      <c r="T365" s="304"/>
      <c r="U365" s="304"/>
      <c r="V365" s="304"/>
      <c r="W365" s="304"/>
      <c r="X365" s="304"/>
      <c r="Y365" s="304"/>
    </row>
    <row r="366" spans="1:25" ht="16.5" customHeight="1">
      <c r="A366" s="304"/>
      <c r="B366" s="304"/>
      <c r="C366" s="733"/>
      <c r="D366" s="304"/>
      <c r="E366" s="304"/>
      <c r="F366" s="304"/>
      <c r="G366" s="304"/>
      <c r="H366" s="304"/>
      <c r="I366" s="304"/>
      <c r="J366" s="304"/>
      <c r="K366" s="304"/>
      <c r="L366" s="304"/>
      <c r="M366" s="304"/>
      <c r="N366" s="304"/>
      <c r="O366" s="304"/>
      <c r="P366" s="304"/>
      <c r="Q366" s="304"/>
      <c r="R366" s="304"/>
      <c r="S366" s="304"/>
      <c r="T366" s="304"/>
      <c r="U366" s="304"/>
      <c r="V366" s="304"/>
      <c r="W366" s="304"/>
      <c r="X366" s="304"/>
      <c r="Y366" s="304"/>
    </row>
    <row r="367" spans="1:25" ht="16.5" customHeight="1">
      <c r="A367" s="304"/>
      <c r="B367" s="304"/>
      <c r="C367" s="733"/>
      <c r="D367" s="304"/>
      <c r="E367" s="304"/>
      <c r="F367" s="304"/>
      <c r="G367" s="304"/>
      <c r="H367" s="304"/>
      <c r="I367" s="304"/>
      <c r="J367" s="304"/>
      <c r="K367" s="304"/>
      <c r="L367" s="304"/>
      <c r="M367" s="304"/>
      <c r="N367" s="304"/>
      <c r="O367" s="304"/>
      <c r="P367" s="304"/>
      <c r="Q367" s="304"/>
      <c r="R367" s="304"/>
      <c r="S367" s="304"/>
      <c r="T367" s="304"/>
      <c r="U367" s="304"/>
      <c r="V367" s="304"/>
      <c r="W367" s="304"/>
      <c r="X367" s="304"/>
      <c r="Y367" s="304"/>
    </row>
    <row r="368" spans="1:25" ht="16.5" customHeight="1">
      <c r="A368" s="304"/>
      <c r="B368" s="304"/>
      <c r="C368" s="733"/>
      <c r="D368" s="304"/>
      <c r="E368" s="304"/>
      <c r="F368" s="304"/>
      <c r="G368" s="304"/>
      <c r="H368" s="304"/>
      <c r="I368" s="304"/>
      <c r="J368" s="304"/>
      <c r="K368" s="304"/>
      <c r="L368" s="304"/>
      <c r="M368" s="304"/>
      <c r="N368" s="304"/>
      <c r="O368" s="304"/>
      <c r="P368" s="304"/>
      <c r="Q368" s="304"/>
      <c r="R368" s="304"/>
      <c r="S368" s="304"/>
      <c r="T368" s="304"/>
      <c r="U368" s="304"/>
      <c r="V368" s="304"/>
      <c r="W368" s="304"/>
      <c r="X368" s="304"/>
      <c r="Y368" s="304"/>
    </row>
    <row r="369" spans="1:25" ht="16.5" customHeight="1">
      <c r="A369" s="304"/>
      <c r="B369" s="304"/>
      <c r="C369" s="733"/>
      <c r="D369" s="304"/>
      <c r="E369" s="304"/>
      <c r="F369" s="304"/>
      <c r="G369" s="304"/>
      <c r="H369" s="304"/>
      <c r="I369" s="304"/>
      <c r="J369" s="304"/>
      <c r="K369" s="304"/>
      <c r="L369" s="304"/>
      <c r="M369" s="304"/>
      <c r="N369" s="304"/>
      <c r="O369" s="304"/>
      <c r="P369" s="304"/>
      <c r="Q369" s="304"/>
      <c r="R369" s="304"/>
      <c r="S369" s="304"/>
      <c r="T369" s="304"/>
      <c r="U369" s="304"/>
      <c r="V369" s="304"/>
      <c r="W369" s="304"/>
      <c r="X369" s="304"/>
      <c r="Y369" s="304"/>
    </row>
    <row r="370" spans="1:25" ht="16.5" customHeight="1">
      <c r="A370" s="304"/>
      <c r="B370" s="304"/>
      <c r="C370" s="733"/>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row>
    <row r="371" spans="1:25" ht="16.5" customHeight="1">
      <c r="A371" s="304"/>
      <c r="B371" s="304"/>
      <c r="C371" s="733"/>
      <c r="D371" s="304"/>
      <c r="E371" s="304"/>
      <c r="F371" s="304"/>
      <c r="G371" s="304"/>
      <c r="H371" s="304"/>
      <c r="I371" s="304"/>
      <c r="J371" s="304"/>
      <c r="K371" s="304"/>
      <c r="L371" s="304"/>
      <c r="M371" s="304"/>
      <c r="N371" s="304"/>
      <c r="O371" s="304"/>
      <c r="P371" s="304"/>
      <c r="Q371" s="304"/>
      <c r="R371" s="304"/>
      <c r="S371" s="304"/>
      <c r="T371" s="304"/>
      <c r="U371" s="304"/>
      <c r="V371" s="304"/>
      <c r="W371" s="304"/>
      <c r="X371" s="304"/>
      <c r="Y371" s="304"/>
    </row>
    <row r="372" spans="1:25" ht="16.5" customHeight="1">
      <c r="A372" s="304"/>
      <c r="B372" s="304"/>
      <c r="C372" s="733"/>
      <c r="D372" s="304"/>
      <c r="E372" s="304"/>
      <c r="F372" s="304"/>
      <c r="G372" s="304"/>
      <c r="H372" s="304"/>
      <c r="I372" s="304"/>
      <c r="J372" s="304"/>
      <c r="K372" s="304"/>
      <c r="L372" s="304"/>
      <c r="M372" s="304"/>
      <c r="N372" s="304"/>
      <c r="O372" s="304"/>
      <c r="P372" s="304"/>
      <c r="Q372" s="304"/>
      <c r="R372" s="304"/>
      <c r="S372" s="304"/>
      <c r="T372" s="304"/>
      <c r="U372" s="304"/>
      <c r="V372" s="304"/>
      <c r="W372" s="304"/>
      <c r="X372" s="304"/>
      <c r="Y372" s="304"/>
    </row>
    <row r="373" spans="1:25" ht="16.5" customHeight="1">
      <c r="A373" s="304"/>
      <c r="B373" s="304"/>
      <c r="C373" s="733"/>
      <c r="D373" s="304"/>
      <c r="E373" s="304"/>
      <c r="F373" s="304"/>
      <c r="G373" s="304"/>
      <c r="H373" s="304"/>
      <c r="I373" s="304"/>
      <c r="J373" s="304"/>
      <c r="K373" s="304"/>
      <c r="L373" s="304"/>
      <c r="M373" s="304"/>
      <c r="N373" s="304"/>
      <c r="O373" s="304"/>
      <c r="P373" s="304"/>
      <c r="Q373" s="304"/>
      <c r="R373" s="304"/>
      <c r="S373" s="304"/>
      <c r="T373" s="304"/>
      <c r="U373" s="304"/>
      <c r="V373" s="304"/>
      <c r="W373" s="304"/>
      <c r="X373" s="304"/>
      <c r="Y373" s="304"/>
    </row>
    <row r="374" spans="1:25" ht="16.5" customHeight="1">
      <c r="A374" s="304"/>
      <c r="B374" s="304"/>
      <c r="C374" s="733"/>
      <c r="D374" s="304"/>
      <c r="E374" s="304"/>
      <c r="F374" s="304"/>
      <c r="G374" s="304"/>
      <c r="H374" s="304"/>
      <c r="I374" s="304"/>
      <c r="J374" s="304"/>
      <c r="K374" s="304"/>
      <c r="L374" s="304"/>
      <c r="M374" s="304"/>
      <c r="N374" s="304"/>
      <c r="O374" s="304"/>
      <c r="P374" s="304"/>
      <c r="Q374" s="304"/>
      <c r="R374" s="304"/>
      <c r="S374" s="304"/>
      <c r="T374" s="304"/>
      <c r="U374" s="304"/>
      <c r="V374" s="304"/>
      <c r="W374" s="304"/>
      <c r="X374" s="304"/>
      <c r="Y374" s="304"/>
    </row>
    <row r="375" spans="1:25" ht="16.5" customHeight="1">
      <c r="A375" s="304"/>
      <c r="B375" s="304"/>
      <c r="C375" s="733"/>
      <c r="D375" s="304"/>
      <c r="E375" s="304"/>
      <c r="F375" s="304"/>
      <c r="G375" s="304"/>
      <c r="H375" s="304"/>
      <c r="I375" s="304"/>
      <c r="J375" s="304"/>
      <c r="K375" s="304"/>
      <c r="L375" s="304"/>
      <c r="M375" s="304"/>
      <c r="N375" s="304"/>
      <c r="O375" s="304"/>
      <c r="P375" s="304"/>
      <c r="Q375" s="304"/>
      <c r="R375" s="304"/>
      <c r="S375" s="304"/>
      <c r="T375" s="304"/>
      <c r="U375" s="304"/>
      <c r="V375" s="304"/>
      <c r="W375" s="304"/>
      <c r="X375" s="304"/>
      <c r="Y375" s="304"/>
    </row>
    <row r="376" spans="1:25" ht="16.5" customHeight="1">
      <c r="A376" s="304"/>
      <c r="B376" s="304"/>
      <c r="C376" s="733"/>
      <c r="D376" s="304"/>
      <c r="E376" s="304"/>
      <c r="F376" s="304"/>
      <c r="G376" s="304"/>
      <c r="H376" s="304"/>
      <c r="I376" s="304"/>
      <c r="J376" s="304"/>
      <c r="K376" s="304"/>
      <c r="L376" s="304"/>
      <c r="M376" s="304"/>
      <c r="N376" s="304"/>
      <c r="O376" s="304"/>
      <c r="P376" s="304"/>
      <c r="Q376" s="304"/>
      <c r="R376" s="304"/>
      <c r="S376" s="304"/>
      <c r="T376" s="304"/>
      <c r="U376" s="304"/>
      <c r="V376" s="304"/>
      <c r="W376" s="304"/>
      <c r="X376" s="304"/>
      <c r="Y376" s="304"/>
    </row>
    <row r="377" spans="1:25" ht="16.5" customHeight="1">
      <c r="A377" s="304"/>
      <c r="B377" s="304"/>
      <c r="C377" s="733"/>
      <c r="D377" s="304"/>
      <c r="E377" s="304"/>
      <c r="F377" s="304"/>
      <c r="G377" s="304"/>
      <c r="H377" s="304"/>
      <c r="I377" s="304"/>
      <c r="J377" s="304"/>
      <c r="K377" s="304"/>
      <c r="L377" s="304"/>
      <c r="M377" s="304"/>
      <c r="N377" s="304"/>
      <c r="O377" s="304"/>
      <c r="P377" s="304"/>
      <c r="Q377" s="304"/>
      <c r="R377" s="304"/>
      <c r="S377" s="304"/>
      <c r="T377" s="304"/>
      <c r="U377" s="304"/>
      <c r="V377" s="304"/>
      <c r="W377" s="304"/>
      <c r="X377" s="304"/>
      <c r="Y377" s="304"/>
    </row>
    <row r="378" spans="1:25" ht="16.5" customHeight="1">
      <c r="A378" s="304"/>
      <c r="B378" s="304"/>
      <c r="C378" s="733"/>
      <c r="D378" s="304"/>
      <c r="E378" s="304"/>
      <c r="F378" s="304"/>
      <c r="G378" s="304"/>
      <c r="H378" s="304"/>
      <c r="I378" s="304"/>
      <c r="J378" s="304"/>
      <c r="K378" s="304"/>
      <c r="L378" s="304"/>
      <c r="M378" s="304"/>
      <c r="N378" s="304"/>
      <c r="O378" s="304"/>
      <c r="P378" s="304"/>
      <c r="Q378" s="304"/>
      <c r="R378" s="304"/>
      <c r="S378" s="304"/>
      <c r="T378" s="304"/>
      <c r="U378" s="304"/>
      <c r="V378" s="304"/>
      <c r="W378" s="304"/>
      <c r="X378" s="304"/>
      <c r="Y378" s="304"/>
    </row>
    <row r="379" spans="1:25" ht="16.5" customHeight="1">
      <c r="A379" s="304"/>
      <c r="B379" s="304"/>
      <c r="C379" s="733"/>
      <c r="D379" s="304"/>
      <c r="E379" s="304"/>
      <c r="F379" s="304"/>
      <c r="G379" s="304"/>
      <c r="H379" s="304"/>
      <c r="I379" s="304"/>
      <c r="J379" s="304"/>
      <c r="K379" s="304"/>
      <c r="L379" s="304"/>
      <c r="M379" s="304"/>
      <c r="N379" s="304"/>
      <c r="O379" s="304"/>
      <c r="P379" s="304"/>
      <c r="Q379" s="304"/>
      <c r="R379" s="304"/>
      <c r="S379" s="304"/>
      <c r="T379" s="304"/>
      <c r="U379" s="304"/>
      <c r="V379" s="304"/>
      <c r="W379" s="304"/>
      <c r="X379" s="304"/>
      <c r="Y379" s="304"/>
    </row>
    <row r="380" spans="1:25" ht="16.5" customHeight="1">
      <c r="A380" s="304"/>
      <c r="B380" s="304"/>
      <c r="C380" s="733"/>
      <c r="D380" s="304"/>
      <c r="E380" s="304"/>
      <c r="F380" s="304"/>
      <c r="G380" s="304"/>
      <c r="H380" s="304"/>
      <c r="I380" s="304"/>
      <c r="J380" s="304"/>
      <c r="K380" s="304"/>
      <c r="L380" s="304"/>
      <c r="M380" s="304"/>
      <c r="N380" s="304"/>
      <c r="O380" s="304"/>
      <c r="P380" s="304"/>
      <c r="Q380" s="304"/>
      <c r="R380" s="304"/>
      <c r="S380" s="304"/>
      <c r="T380" s="304"/>
      <c r="U380" s="304"/>
      <c r="V380" s="304"/>
      <c r="W380" s="304"/>
      <c r="X380" s="304"/>
      <c r="Y380" s="304"/>
    </row>
    <row r="381" spans="1:25" ht="16.5" customHeight="1">
      <c r="A381" s="304"/>
      <c r="B381" s="304"/>
      <c r="C381" s="733"/>
      <c r="D381" s="304"/>
      <c r="E381" s="304"/>
      <c r="F381" s="304"/>
      <c r="G381" s="304"/>
      <c r="H381" s="304"/>
      <c r="I381" s="304"/>
      <c r="J381" s="304"/>
      <c r="K381" s="304"/>
      <c r="L381" s="304"/>
      <c r="M381" s="304"/>
      <c r="N381" s="304"/>
      <c r="O381" s="304"/>
      <c r="P381" s="304"/>
      <c r="Q381" s="304"/>
      <c r="R381" s="304"/>
      <c r="S381" s="304"/>
      <c r="T381" s="304"/>
      <c r="U381" s="304"/>
      <c r="V381" s="304"/>
      <c r="W381" s="304"/>
      <c r="X381" s="304"/>
      <c r="Y381" s="304"/>
    </row>
    <row r="382" spans="1:25" ht="16.5" customHeight="1">
      <c r="A382" s="304"/>
      <c r="B382" s="304"/>
      <c r="C382" s="733"/>
      <c r="D382" s="304"/>
      <c r="E382" s="304"/>
      <c r="F382" s="304"/>
      <c r="G382" s="304"/>
      <c r="H382" s="304"/>
      <c r="I382" s="304"/>
      <c r="J382" s="304"/>
      <c r="K382" s="304"/>
      <c r="L382" s="304"/>
      <c r="M382" s="304"/>
      <c r="N382" s="304"/>
      <c r="O382" s="304"/>
      <c r="P382" s="304"/>
      <c r="Q382" s="304"/>
      <c r="R382" s="304"/>
      <c r="S382" s="304"/>
      <c r="T382" s="304"/>
      <c r="U382" s="304"/>
      <c r="V382" s="304"/>
      <c r="W382" s="304"/>
      <c r="X382" s="304"/>
      <c r="Y382" s="304"/>
    </row>
    <row r="383" spans="1:25" ht="16.5" customHeight="1">
      <c r="A383" s="304"/>
      <c r="B383" s="304"/>
      <c r="C383" s="733"/>
      <c r="D383" s="304"/>
      <c r="E383" s="304"/>
      <c r="F383" s="304"/>
      <c r="G383" s="304"/>
      <c r="H383" s="304"/>
      <c r="I383" s="304"/>
      <c r="J383" s="304"/>
      <c r="K383" s="304"/>
      <c r="L383" s="304"/>
      <c r="M383" s="304"/>
      <c r="N383" s="304"/>
      <c r="O383" s="304"/>
      <c r="P383" s="304"/>
      <c r="Q383" s="304"/>
      <c r="R383" s="304"/>
      <c r="S383" s="304"/>
      <c r="T383" s="304"/>
      <c r="U383" s="304"/>
      <c r="V383" s="304"/>
      <c r="W383" s="304"/>
      <c r="X383" s="304"/>
      <c r="Y383" s="304"/>
    </row>
    <row r="384" spans="1:25" ht="16.5" customHeight="1">
      <c r="A384" s="304"/>
      <c r="B384" s="304"/>
      <c r="C384" s="733"/>
      <c r="D384" s="304"/>
      <c r="E384" s="304"/>
      <c r="F384" s="304"/>
      <c r="G384" s="304"/>
      <c r="H384" s="304"/>
      <c r="I384" s="304"/>
      <c r="J384" s="304"/>
      <c r="K384" s="304"/>
      <c r="L384" s="304"/>
      <c r="M384" s="304"/>
      <c r="N384" s="304"/>
      <c r="O384" s="304"/>
      <c r="P384" s="304"/>
      <c r="Q384" s="304"/>
      <c r="R384" s="304"/>
      <c r="S384" s="304"/>
      <c r="T384" s="304"/>
      <c r="U384" s="304"/>
      <c r="V384" s="304"/>
      <c r="W384" s="304"/>
      <c r="X384" s="304"/>
      <c r="Y384" s="304"/>
    </row>
    <row r="385" spans="1:25" ht="16.5" customHeight="1">
      <c r="A385" s="304"/>
      <c r="B385" s="304"/>
      <c r="C385" s="733"/>
      <c r="D385" s="304"/>
      <c r="E385" s="304"/>
      <c r="F385" s="304"/>
      <c r="G385" s="304"/>
      <c r="H385" s="304"/>
      <c r="I385" s="304"/>
      <c r="J385" s="304"/>
      <c r="K385" s="304"/>
      <c r="L385" s="304"/>
      <c r="M385" s="304"/>
      <c r="N385" s="304"/>
      <c r="O385" s="304"/>
      <c r="P385" s="304"/>
      <c r="Q385" s="304"/>
      <c r="R385" s="304"/>
      <c r="S385" s="304"/>
      <c r="T385" s="304"/>
      <c r="U385" s="304"/>
      <c r="V385" s="304"/>
      <c r="W385" s="304"/>
      <c r="X385" s="304"/>
      <c r="Y385" s="304"/>
    </row>
    <row r="386" spans="1:25" ht="16.5" customHeight="1">
      <c r="A386" s="304"/>
      <c r="B386" s="304"/>
      <c r="C386" s="733"/>
      <c r="D386" s="304"/>
      <c r="E386" s="304"/>
      <c r="F386" s="304"/>
      <c r="G386" s="304"/>
      <c r="H386" s="304"/>
      <c r="I386" s="304"/>
      <c r="J386" s="304"/>
      <c r="K386" s="304"/>
      <c r="L386" s="304"/>
      <c r="M386" s="304"/>
      <c r="N386" s="304"/>
      <c r="O386" s="304"/>
      <c r="P386" s="304"/>
      <c r="Q386" s="304"/>
      <c r="R386" s="304"/>
      <c r="S386" s="304"/>
      <c r="T386" s="304"/>
      <c r="U386" s="304"/>
      <c r="V386" s="304"/>
      <c r="W386" s="304"/>
      <c r="X386" s="304"/>
      <c r="Y386" s="304"/>
    </row>
    <row r="387" spans="1:25" ht="16.5" customHeight="1">
      <c r="A387" s="304"/>
      <c r="B387" s="304"/>
      <c r="C387" s="733"/>
      <c r="D387" s="304"/>
      <c r="E387" s="304"/>
      <c r="F387" s="304"/>
      <c r="G387" s="304"/>
      <c r="H387" s="304"/>
      <c r="I387" s="304"/>
      <c r="J387" s="304"/>
      <c r="K387" s="304"/>
      <c r="L387" s="304"/>
      <c r="M387" s="304"/>
      <c r="N387" s="304"/>
      <c r="O387" s="304"/>
      <c r="P387" s="304"/>
      <c r="Q387" s="304"/>
      <c r="R387" s="304"/>
      <c r="S387" s="304"/>
      <c r="T387" s="304"/>
      <c r="U387" s="304"/>
      <c r="V387" s="304"/>
      <c r="W387" s="304"/>
      <c r="X387" s="304"/>
      <c r="Y387" s="304"/>
    </row>
    <row r="388" spans="1:25" ht="16.5" customHeight="1">
      <c r="A388" s="304"/>
      <c r="B388" s="304"/>
      <c r="C388" s="733"/>
      <c r="D388" s="304"/>
      <c r="E388" s="304"/>
      <c r="F388" s="304"/>
      <c r="G388" s="304"/>
      <c r="H388" s="304"/>
      <c r="I388" s="304"/>
      <c r="J388" s="304"/>
      <c r="K388" s="304"/>
      <c r="L388" s="304"/>
      <c r="M388" s="304"/>
      <c r="N388" s="304"/>
      <c r="O388" s="304"/>
      <c r="P388" s="304"/>
      <c r="Q388" s="304"/>
      <c r="R388" s="304"/>
      <c r="S388" s="304"/>
      <c r="T388" s="304"/>
      <c r="U388" s="304"/>
      <c r="V388" s="304"/>
      <c r="W388" s="304"/>
      <c r="X388" s="304"/>
      <c r="Y388" s="304"/>
    </row>
    <row r="389" spans="1:25" ht="16.5" customHeight="1">
      <c r="A389" s="304"/>
      <c r="B389" s="304"/>
      <c r="C389" s="733"/>
      <c r="D389" s="304"/>
      <c r="E389" s="304"/>
      <c r="F389" s="304"/>
      <c r="G389" s="304"/>
      <c r="H389" s="304"/>
      <c r="I389" s="304"/>
      <c r="J389" s="304"/>
      <c r="K389" s="304"/>
      <c r="L389" s="304"/>
      <c r="M389" s="304"/>
      <c r="N389" s="304"/>
      <c r="O389" s="304"/>
      <c r="P389" s="304"/>
      <c r="Q389" s="304"/>
      <c r="R389" s="304"/>
      <c r="S389" s="304"/>
      <c r="T389" s="304"/>
      <c r="U389" s="304"/>
      <c r="V389" s="304"/>
      <c r="W389" s="304"/>
      <c r="X389" s="304"/>
      <c r="Y389" s="304"/>
    </row>
    <row r="390" spans="1:25" ht="16.5" customHeight="1">
      <c r="A390" s="304"/>
      <c r="B390" s="304"/>
      <c r="C390" s="733"/>
      <c r="D390" s="304"/>
      <c r="E390" s="304"/>
      <c r="F390" s="304"/>
      <c r="G390" s="304"/>
      <c r="H390" s="304"/>
      <c r="I390" s="304"/>
      <c r="J390" s="304"/>
      <c r="K390" s="304"/>
      <c r="L390" s="304"/>
      <c r="M390" s="304"/>
      <c r="N390" s="304"/>
      <c r="O390" s="304"/>
      <c r="P390" s="304"/>
      <c r="Q390" s="304"/>
      <c r="R390" s="304"/>
      <c r="S390" s="304"/>
      <c r="T390" s="304"/>
      <c r="U390" s="304"/>
      <c r="V390" s="304"/>
      <c r="W390" s="304"/>
      <c r="X390" s="304"/>
      <c r="Y390" s="304"/>
    </row>
    <row r="391" spans="1:25" ht="16.5" customHeight="1">
      <c r="A391" s="304"/>
      <c r="B391" s="304"/>
      <c r="C391" s="733"/>
      <c r="D391" s="304"/>
      <c r="E391" s="304"/>
      <c r="F391" s="304"/>
      <c r="G391" s="304"/>
      <c r="H391" s="304"/>
      <c r="I391" s="304"/>
      <c r="J391" s="304"/>
      <c r="K391" s="304"/>
      <c r="L391" s="304"/>
      <c r="M391" s="304"/>
      <c r="N391" s="304"/>
      <c r="O391" s="304"/>
      <c r="P391" s="304"/>
      <c r="Q391" s="304"/>
      <c r="R391" s="304"/>
      <c r="S391" s="304"/>
      <c r="T391" s="304"/>
      <c r="U391" s="304"/>
      <c r="V391" s="304"/>
      <c r="W391" s="304"/>
      <c r="X391" s="304"/>
      <c r="Y391" s="304"/>
    </row>
    <row r="392" spans="1:25" ht="16.5" customHeight="1">
      <c r="A392" s="304"/>
      <c r="B392" s="304"/>
      <c r="C392" s="733"/>
      <c r="D392" s="304"/>
      <c r="E392" s="304"/>
      <c r="F392" s="304"/>
      <c r="G392" s="304"/>
      <c r="H392" s="304"/>
      <c r="I392" s="304"/>
      <c r="J392" s="304"/>
      <c r="K392" s="304"/>
      <c r="L392" s="304"/>
      <c r="M392" s="304"/>
      <c r="N392" s="304"/>
      <c r="O392" s="304"/>
      <c r="P392" s="304"/>
      <c r="Q392" s="304"/>
      <c r="R392" s="304"/>
      <c r="S392" s="304"/>
      <c r="T392" s="304"/>
      <c r="U392" s="304"/>
      <c r="V392" s="304"/>
      <c r="W392" s="304"/>
      <c r="X392" s="304"/>
      <c r="Y392" s="304"/>
    </row>
    <row r="393" spans="1:25" ht="16.5" customHeight="1">
      <c r="A393" s="304"/>
      <c r="B393" s="304"/>
      <c r="C393" s="733"/>
      <c r="D393" s="304"/>
      <c r="E393" s="304"/>
      <c r="F393" s="304"/>
      <c r="G393" s="304"/>
      <c r="H393" s="304"/>
      <c r="I393" s="304"/>
      <c r="J393" s="304"/>
      <c r="K393" s="304"/>
      <c r="L393" s="304"/>
      <c r="M393" s="304"/>
      <c r="N393" s="304"/>
      <c r="O393" s="304"/>
      <c r="P393" s="304"/>
      <c r="Q393" s="304"/>
      <c r="R393" s="304"/>
      <c r="S393" s="304"/>
      <c r="T393" s="304"/>
      <c r="U393" s="304"/>
      <c r="V393" s="304"/>
      <c r="W393" s="304"/>
      <c r="X393" s="304"/>
      <c r="Y393" s="304"/>
    </row>
    <row r="394" spans="1:25" ht="16.5" customHeight="1">
      <c r="A394" s="304"/>
      <c r="B394" s="304"/>
      <c r="C394" s="733"/>
      <c r="D394" s="304"/>
      <c r="E394" s="304"/>
      <c r="F394" s="304"/>
      <c r="G394" s="304"/>
      <c r="H394" s="304"/>
      <c r="I394" s="304"/>
      <c r="J394" s="304"/>
      <c r="K394" s="304"/>
      <c r="L394" s="304"/>
      <c r="M394" s="304"/>
      <c r="N394" s="304"/>
      <c r="O394" s="304"/>
      <c r="P394" s="304"/>
      <c r="Q394" s="304"/>
      <c r="R394" s="304"/>
      <c r="S394" s="304"/>
      <c r="T394" s="304"/>
      <c r="U394" s="304"/>
      <c r="V394" s="304"/>
      <c r="W394" s="304"/>
      <c r="X394" s="304"/>
      <c r="Y394" s="304"/>
    </row>
    <row r="395" spans="1:25" ht="16.5" customHeight="1">
      <c r="A395" s="304"/>
      <c r="B395" s="304"/>
      <c r="C395" s="733"/>
      <c r="D395" s="304"/>
      <c r="E395" s="304"/>
      <c r="F395" s="304"/>
      <c r="G395" s="304"/>
      <c r="H395" s="304"/>
      <c r="I395" s="304"/>
      <c r="J395" s="304"/>
      <c r="K395" s="304"/>
      <c r="L395" s="304"/>
      <c r="M395" s="304"/>
      <c r="N395" s="304"/>
      <c r="O395" s="304"/>
      <c r="P395" s="304"/>
      <c r="Q395" s="304"/>
      <c r="R395" s="304"/>
      <c r="S395" s="304"/>
      <c r="T395" s="304"/>
      <c r="U395" s="304"/>
      <c r="V395" s="304"/>
      <c r="W395" s="304"/>
      <c r="X395" s="304"/>
      <c r="Y395" s="304"/>
    </row>
    <row r="396" spans="1:25" ht="16.5" customHeight="1">
      <c r="A396" s="304"/>
      <c r="B396" s="304"/>
      <c r="C396" s="733"/>
      <c r="D396" s="304"/>
      <c r="E396" s="304"/>
      <c r="F396" s="304"/>
      <c r="G396" s="304"/>
      <c r="H396" s="304"/>
      <c r="I396" s="304"/>
      <c r="J396" s="304"/>
      <c r="K396" s="304"/>
      <c r="L396" s="304"/>
      <c r="M396" s="304"/>
      <c r="N396" s="304"/>
      <c r="O396" s="304"/>
      <c r="P396" s="304"/>
      <c r="Q396" s="304"/>
      <c r="R396" s="304"/>
      <c r="S396" s="304"/>
      <c r="T396" s="304"/>
      <c r="U396" s="304"/>
      <c r="V396" s="304"/>
      <c r="W396" s="304"/>
      <c r="X396" s="304"/>
      <c r="Y396" s="304"/>
    </row>
    <row r="397" spans="1:25" ht="16.5" customHeight="1">
      <c r="A397" s="304"/>
      <c r="B397" s="304"/>
      <c r="C397" s="733"/>
      <c r="D397" s="304"/>
      <c r="E397" s="304"/>
      <c r="F397" s="304"/>
      <c r="G397" s="304"/>
      <c r="H397" s="304"/>
      <c r="I397" s="304"/>
      <c r="J397" s="304"/>
      <c r="K397" s="304"/>
      <c r="L397" s="304"/>
      <c r="M397" s="304"/>
      <c r="N397" s="304"/>
      <c r="O397" s="304"/>
      <c r="P397" s="304"/>
      <c r="Q397" s="304"/>
      <c r="R397" s="304"/>
      <c r="S397" s="304"/>
      <c r="T397" s="304"/>
      <c r="U397" s="304"/>
      <c r="V397" s="304"/>
      <c r="W397" s="304"/>
      <c r="X397" s="304"/>
      <c r="Y397" s="304"/>
    </row>
    <row r="398" spans="1:25" ht="16.5" customHeight="1">
      <c r="A398" s="304"/>
      <c r="B398" s="304"/>
      <c r="C398" s="733"/>
      <c r="D398" s="304"/>
      <c r="E398" s="304"/>
      <c r="F398" s="304"/>
      <c r="G398" s="304"/>
      <c r="H398" s="304"/>
      <c r="I398" s="304"/>
      <c r="J398" s="304"/>
      <c r="K398" s="304"/>
      <c r="L398" s="304"/>
      <c r="M398" s="304"/>
      <c r="N398" s="304"/>
      <c r="O398" s="304"/>
      <c r="P398" s="304"/>
      <c r="Q398" s="304"/>
      <c r="R398" s="304"/>
      <c r="S398" s="304"/>
      <c r="T398" s="304"/>
      <c r="U398" s="304"/>
      <c r="V398" s="304"/>
      <c r="W398" s="304"/>
      <c r="X398" s="304"/>
      <c r="Y398" s="304"/>
    </row>
    <row r="399" spans="1:25" ht="16.5" customHeight="1">
      <c r="A399" s="304"/>
      <c r="B399" s="304"/>
      <c r="C399" s="733"/>
      <c r="D399" s="304"/>
      <c r="E399" s="304"/>
      <c r="F399" s="304"/>
      <c r="G399" s="304"/>
      <c r="H399" s="304"/>
      <c r="I399" s="304"/>
      <c r="J399" s="304"/>
      <c r="K399" s="304"/>
      <c r="L399" s="304"/>
      <c r="M399" s="304"/>
      <c r="N399" s="304"/>
      <c r="O399" s="304"/>
      <c r="P399" s="304"/>
      <c r="Q399" s="304"/>
      <c r="R399" s="304"/>
      <c r="S399" s="304"/>
      <c r="T399" s="304"/>
      <c r="U399" s="304"/>
      <c r="V399" s="304"/>
      <c r="W399" s="304"/>
      <c r="X399" s="304"/>
      <c r="Y399" s="304"/>
    </row>
    <row r="400" spans="1:25" ht="16.5" customHeight="1">
      <c r="A400" s="304"/>
      <c r="B400" s="304"/>
      <c r="C400" s="733"/>
      <c r="D400" s="304"/>
      <c r="E400" s="304"/>
      <c r="F400" s="304"/>
      <c r="G400" s="304"/>
      <c r="H400" s="304"/>
      <c r="I400" s="304"/>
      <c r="J400" s="304"/>
      <c r="K400" s="304"/>
      <c r="L400" s="304"/>
      <c r="M400" s="304"/>
      <c r="N400" s="304"/>
      <c r="O400" s="304"/>
      <c r="P400" s="304"/>
      <c r="Q400" s="304"/>
      <c r="R400" s="304"/>
      <c r="S400" s="304"/>
      <c r="T400" s="304"/>
      <c r="U400" s="304"/>
      <c r="V400" s="304"/>
      <c r="W400" s="304"/>
      <c r="X400" s="304"/>
      <c r="Y400" s="304"/>
    </row>
    <row r="401" spans="1:25" ht="16.5" customHeight="1">
      <c r="A401" s="304"/>
      <c r="B401" s="304"/>
      <c r="C401" s="733"/>
      <c r="D401" s="304"/>
      <c r="E401" s="304"/>
      <c r="F401" s="304"/>
      <c r="G401" s="304"/>
      <c r="H401" s="304"/>
      <c r="I401" s="304"/>
      <c r="J401" s="304"/>
      <c r="K401" s="304"/>
      <c r="L401" s="304"/>
      <c r="M401" s="304"/>
      <c r="N401" s="304"/>
      <c r="O401" s="304"/>
      <c r="P401" s="304"/>
      <c r="Q401" s="304"/>
      <c r="R401" s="304"/>
      <c r="S401" s="304"/>
      <c r="T401" s="304"/>
      <c r="U401" s="304"/>
      <c r="V401" s="304"/>
      <c r="W401" s="304"/>
      <c r="X401" s="304"/>
      <c r="Y401" s="304"/>
    </row>
    <row r="402" spans="1:25" ht="16.5" customHeight="1">
      <c r="A402" s="304"/>
      <c r="B402" s="304"/>
      <c r="C402" s="733"/>
      <c r="D402" s="304"/>
      <c r="E402" s="304"/>
      <c r="F402" s="304"/>
      <c r="G402" s="304"/>
      <c r="H402" s="304"/>
      <c r="I402" s="304"/>
      <c r="J402" s="304"/>
      <c r="K402" s="304"/>
      <c r="L402" s="304"/>
      <c r="M402" s="304"/>
      <c r="N402" s="304"/>
      <c r="O402" s="304"/>
      <c r="P402" s="304"/>
      <c r="Q402" s="304"/>
      <c r="R402" s="304"/>
      <c r="S402" s="304"/>
      <c r="T402" s="304"/>
      <c r="U402" s="304"/>
      <c r="V402" s="304"/>
      <c r="W402" s="304"/>
      <c r="X402" s="304"/>
      <c r="Y402" s="304"/>
    </row>
    <row r="403" spans="1:25" ht="16.5" customHeight="1">
      <c r="A403" s="304"/>
      <c r="B403" s="304"/>
      <c r="C403" s="733"/>
      <c r="D403" s="304"/>
      <c r="E403" s="304"/>
      <c r="F403" s="304"/>
      <c r="G403" s="304"/>
      <c r="H403" s="304"/>
      <c r="I403" s="304"/>
      <c r="J403" s="304"/>
      <c r="K403" s="304"/>
      <c r="L403" s="304"/>
      <c r="M403" s="304"/>
      <c r="N403" s="304"/>
      <c r="O403" s="304"/>
      <c r="P403" s="304"/>
      <c r="Q403" s="304"/>
      <c r="R403" s="304"/>
      <c r="S403" s="304"/>
      <c r="T403" s="304"/>
      <c r="U403" s="304"/>
      <c r="V403" s="304"/>
      <c r="W403" s="304"/>
      <c r="X403" s="304"/>
      <c r="Y403" s="304"/>
    </row>
    <row r="404" spans="1:25" ht="16.5" customHeight="1">
      <c r="A404" s="304"/>
      <c r="B404" s="304"/>
      <c r="C404" s="733"/>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row>
    <row r="405" spans="1:25" ht="16.5" customHeight="1">
      <c r="A405" s="304"/>
      <c r="B405" s="304"/>
      <c r="C405" s="733"/>
      <c r="D405" s="304"/>
      <c r="E405" s="304"/>
      <c r="F405" s="304"/>
      <c r="G405" s="304"/>
      <c r="H405" s="304"/>
      <c r="I405" s="304"/>
      <c r="J405" s="304"/>
      <c r="K405" s="304"/>
      <c r="L405" s="304"/>
      <c r="M405" s="304"/>
      <c r="N405" s="304"/>
      <c r="O405" s="304"/>
      <c r="P405" s="304"/>
      <c r="Q405" s="304"/>
      <c r="R405" s="304"/>
      <c r="S405" s="304"/>
      <c r="T405" s="304"/>
      <c r="U405" s="304"/>
      <c r="V405" s="304"/>
      <c r="W405" s="304"/>
      <c r="X405" s="304"/>
      <c r="Y405" s="304"/>
    </row>
    <row r="406" spans="1:25" ht="16.5" customHeight="1">
      <c r="A406" s="304"/>
      <c r="B406" s="304"/>
      <c r="C406" s="733"/>
      <c r="D406" s="304"/>
      <c r="E406" s="304"/>
      <c r="F406" s="304"/>
      <c r="G406" s="304"/>
      <c r="H406" s="304"/>
      <c r="I406" s="304"/>
      <c r="J406" s="304"/>
      <c r="K406" s="304"/>
      <c r="L406" s="304"/>
      <c r="M406" s="304"/>
      <c r="N406" s="304"/>
      <c r="O406" s="304"/>
      <c r="P406" s="304"/>
      <c r="Q406" s="304"/>
      <c r="R406" s="304"/>
      <c r="S406" s="304"/>
      <c r="T406" s="304"/>
      <c r="U406" s="304"/>
      <c r="V406" s="304"/>
      <c r="W406" s="304"/>
      <c r="X406" s="304"/>
      <c r="Y406" s="304"/>
    </row>
    <row r="407" spans="1:25" ht="16.5" customHeight="1">
      <c r="A407" s="304"/>
      <c r="B407" s="304"/>
      <c r="C407" s="733"/>
      <c r="D407" s="304"/>
      <c r="E407" s="304"/>
      <c r="F407" s="304"/>
      <c r="G407" s="304"/>
      <c r="H407" s="304"/>
      <c r="I407" s="304"/>
      <c r="J407" s="304"/>
      <c r="K407" s="304"/>
      <c r="L407" s="304"/>
      <c r="M407" s="304"/>
      <c r="N407" s="304"/>
      <c r="O407" s="304"/>
      <c r="P407" s="304"/>
      <c r="Q407" s="304"/>
      <c r="R407" s="304"/>
      <c r="S407" s="304"/>
      <c r="T407" s="304"/>
      <c r="U407" s="304"/>
      <c r="V407" s="304"/>
      <c r="W407" s="304"/>
      <c r="X407" s="304"/>
      <c r="Y407" s="304"/>
    </row>
    <row r="408" spans="1:25" ht="16.5" customHeight="1">
      <c r="A408" s="304"/>
      <c r="B408" s="304"/>
      <c r="C408" s="733"/>
      <c r="D408" s="304"/>
      <c r="E408" s="304"/>
      <c r="F408" s="304"/>
      <c r="G408" s="304"/>
      <c r="H408" s="304"/>
      <c r="I408" s="304"/>
      <c r="J408" s="304"/>
      <c r="K408" s="304"/>
      <c r="L408" s="304"/>
      <c r="M408" s="304"/>
      <c r="N408" s="304"/>
      <c r="O408" s="304"/>
      <c r="P408" s="304"/>
      <c r="Q408" s="304"/>
      <c r="R408" s="304"/>
      <c r="S408" s="304"/>
      <c r="T408" s="304"/>
      <c r="U408" s="304"/>
      <c r="V408" s="304"/>
      <c r="W408" s="304"/>
      <c r="X408" s="304"/>
      <c r="Y408" s="304"/>
    </row>
    <row r="409" spans="1:25" ht="16.5" customHeight="1">
      <c r="A409" s="304"/>
      <c r="B409" s="304"/>
      <c r="C409" s="733"/>
      <c r="D409" s="304"/>
      <c r="E409" s="304"/>
      <c r="F409" s="304"/>
      <c r="G409" s="304"/>
      <c r="H409" s="304"/>
      <c r="I409" s="304"/>
      <c r="J409" s="304"/>
      <c r="K409" s="304"/>
      <c r="L409" s="304"/>
      <c r="M409" s="304"/>
      <c r="N409" s="304"/>
      <c r="O409" s="304"/>
      <c r="P409" s="304"/>
      <c r="Q409" s="304"/>
      <c r="R409" s="304"/>
      <c r="S409" s="304"/>
      <c r="T409" s="304"/>
      <c r="U409" s="304"/>
      <c r="V409" s="304"/>
      <c r="W409" s="304"/>
      <c r="X409" s="304"/>
      <c r="Y409" s="304"/>
    </row>
    <row r="410" spans="1:25" ht="16.5" customHeight="1">
      <c r="A410" s="304"/>
      <c r="B410" s="304"/>
      <c r="C410" s="733"/>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row>
    <row r="411" spans="1:25" ht="16.5" customHeight="1">
      <c r="A411" s="304"/>
      <c r="B411" s="304"/>
      <c r="C411" s="733"/>
      <c r="D411" s="304"/>
      <c r="E411" s="304"/>
      <c r="F411" s="304"/>
      <c r="G411" s="304"/>
      <c r="H411" s="304"/>
      <c r="I411" s="304"/>
      <c r="J411" s="304"/>
      <c r="K411" s="304"/>
      <c r="L411" s="304"/>
      <c r="M411" s="304"/>
      <c r="N411" s="304"/>
      <c r="O411" s="304"/>
      <c r="P411" s="304"/>
      <c r="Q411" s="304"/>
      <c r="R411" s="304"/>
      <c r="S411" s="304"/>
      <c r="T411" s="304"/>
      <c r="U411" s="304"/>
      <c r="V411" s="304"/>
      <c r="W411" s="304"/>
      <c r="X411" s="304"/>
      <c r="Y411" s="304"/>
    </row>
    <row r="412" spans="1:25" ht="16.5" customHeight="1">
      <c r="A412" s="304"/>
      <c r="B412" s="304"/>
      <c r="C412" s="733"/>
      <c r="D412" s="304"/>
      <c r="E412" s="304"/>
      <c r="F412" s="304"/>
      <c r="G412" s="304"/>
      <c r="H412" s="304"/>
      <c r="I412" s="304"/>
      <c r="J412" s="304"/>
      <c r="K412" s="304"/>
      <c r="L412" s="304"/>
      <c r="M412" s="304"/>
      <c r="N412" s="304"/>
      <c r="O412" s="304"/>
      <c r="P412" s="304"/>
      <c r="Q412" s="304"/>
      <c r="R412" s="304"/>
      <c r="S412" s="304"/>
      <c r="T412" s="304"/>
      <c r="U412" s="304"/>
      <c r="V412" s="304"/>
      <c r="W412" s="304"/>
      <c r="X412" s="304"/>
      <c r="Y412" s="304"/>
    </row>
    <row r="413" spans="1:25" ht="16.5" customHeight="1">
      <c r="A413" s="304"/>
      <c r="B413" s="304"/>
      <c r="C413" s="733"/>
      <c r="D413" s="304"/>
      <c r="E413" s="304"/>
      <c r="F413" s="304"/>
      <c r="G413" s="304"/>
      <c r="H413" s="304"/>
      <c r="I413" s="304"/>
      <c r="J413" s="304"/>
      <c r="K413" s="304"/>
      <c r="L413" s="304"/>
      <c r="M413" s="304"/>
      <c r="N413" s="304"/>
      <c r="O413" s="304"/>
      <c r="P413" s="304"/>
      <c r="Q413" s="304"/>
      <c r="R413" s="304"/>
      <c r="S413" s="304"/>
      <c r="T413" s="304"/>
      <c r="U413" s="304"/>
      <c r="V413" s="304"/>
      <c r="W413" s="304"/>
      <c r="X413" s="304"/>
      <c r="Y413" s="304"/>
    </row>
    <row r="414" spans="1:25" ht="16.5" customHeight="1">
      <c r="A414" s="304"/>
      <c r="B414" s="304"/>
      <c r="C414" s="733"/>
      <c r="D414" s="304"/>
      <c r="E414" s="304"/>
      <c r="F414" s="304"/>
      <c r="G414" s="304"/>
      <c r="H414" s="304"/>
      <c r="I414" s="304"/>
      <c r="J414" s="304"/>
      <c r="K414" s="304"/>
      <c r="L414" s="304"/>
      <c r="M414" s="304"/>
      <c r="N414" s="304"/>
      <c r="O414" s="304"/>
      <c r="P414" s="304"/>
      <c r="Q414" s="304"/>
      <c r="R414" s="304"/>
      <c r="S414" s="304"/>
      <c r="T414" s="304"/>
      <c r="U414" s="304"/>
      <c r="V414" s="304"/>
      <c r="W414" s="304"/>
      <c r="X414" s="304"/>
      <c r="Y414" s="304"/>
    </row>
    <row r="415" spans="1:25" ht="16.5" customHeight="1">
      <c r="A415" s="304"/>
      <c r="B415" s="304"/>
      <c r="C415" s="733"/>
      <c r="D415" s="304"/>
      <c r="E415" s="304"/>
      <c r="F415" s="304"/>
      <c r="G415" s="304"/>
      <c r="H415" s="304"/>
      <c r="I415" s="304"/>
      <c r="J415" s="304"/>
      <c r="K415" s="304"/>
      <c r="L415" s="304"/>
      <c r="M415" s="304"/>
      <c r="N415" s="304"/>
      <c r="O415" s="304"/>
      <c r="P415" s="304"/>
      <c r="Q415" s="304"/>
      <c r="R415" s="304"/>
      <c r="S415" s="304"/>
      <c r="T415" s="304"/>
      <c r="U415" s="304"/>
      <c r="V415" s="304"/>
      <c r="W415" s="304"/>
      <c r="X415" s="304"/>
      <c r="Y415" s="304"/>
    </row>
    <row r="416" spans="1:25" ht="16.5" customHeight="1">
      <c r="A416" s="304"/>
      <c r="B416" s="304"/>
      <c r="C416" s="733"/>
      <c r="D416" s="304"/>
      <c r="E416" s="304"/>
      <c r="F416" s="304"/>
      <c r="G416" s="304"/>
      <c r="H416" s="304"/>
      <c r="I416" s="304"/>
      <c r="J416" s="304"/>
      <c r="K416" s="304"/>
      <c r="L416" s="304"/>
      <c r="M416" s="304"/>
      <c r="N416" s="304"/>
      <c r="O416" s="304"/>
      <c r="P416" s="304"/>
      <c r="Q416" s="304"/>
      <c r="R416" s="304"/>
      <c r="S416" s="304"/>
      <c r="T416" s="304"/>
      <c r="U416" s="304"/>
      <c r="V416" s="304"/>
      <c r="W416" s="304"/>
      <c r="X416" s="304"/>
      <c r="Y416" s="304"/>
    </row>
    <row r="417" spans="1:25" ht="16.5" customHeight="1">
      <c r="A417" s="304"/>
      <c r="B417" s="304"/>
      <c r="C417" s="733"/>
      <c r="D417" s="304"/>
      <c r="E417" s="304"/>
      <c r="F417" s="304"/>
      <c r="G417" s="304"/>
      <c r="H417" s="304"/>
      <c r="I417" s="304"/>
      <c r="J417" s="304"/>
      <c r="K417" s="304"/>
      <c r="L417" s="304"/>
      <c r="M417" s="304"/>
      <c r="N417" s="304"/>
      <c r="O417" s="304"/>
      <c r="P417" s="304"/>
      <c r="Q417" s="304"/>
      <c r="R417" s="304"/>
      <c r="S417" s="304"/>
      <c r="T417" s="304"/>
      <c r="U417" s="304"/>
      <c r="V417" s="304"/>
      <c r="W417" s="304"/>
      <c r="X417" s="304"/>
      <c r="Y417" s="304"/>
    </row>
    <row r="418" spans="1:25" ht="16.5" customHeight="1">
      <c r="A418" s="304"/>
      <c r="B418" s="304"/>
      <c r="C418" s="733"/>
      <c r="D418" s="304"/>
      <c r="E418" s="304"/>
      <c r="F418" s="304"/>
      <c r="G418" s="304"/>
      <c r="H418" s="304"/>
      <c r="I418" s="304"/>
      <c r="J418" s="304"/>
      <c r="K418" s="304"/>
      <c r="L418" s="304"/>
      <c r="M418" s="304"/>
      <c r="N418" s="304"/>
      <c r="O418" s="304"/>
      <c r="P418" s="304"/>
      <c r="Q418" s="304"/>
      <c r="R418" s="304"/>
      <c r="S418" s="304"/>
      <c r="T418" s="304"/>
      <c r="U418" s="304"/>
      <c r="V418" s="304"/>
      <c r="W418" s="304"/>
      <c r="X418" s="304"/>
      <c r="Y418" s="304"/>
    </row>
    <row r="419" spans="1:25" ht="16.5" customHeight="1">
      <c r="A419" s="304"/>
      <c r="B419" s="304"/>
      <c r="C419" s="733"/>
      <c r="D419" s="304"/>
      <c r="E419" s="304"/>
      <c r="F419" s="304"/>
      <c r="G419" s="304"/>
      <c r="H419" s="304"/>
      <c r="I419" s="304"/>
      <c r="J419" s="304"/>
      <c r="K419" s="304"/>
      <c r="L419" s="304"/>
      <c r="M419" s="304"/>
      <c r="N419" s="304"/>
      <c r="O419" s="304"/>
      <c r="P419" s="304"/>
      <c r="Q419" s="304"/>
      <c r="R419" s="304"/>
      <c r="S419" s="304"/>
      <c r="T419" s="304"/>
      <c r="U419" s="304"/>
      <c r="V419" s="304"/>
      <c r="W419" s="304"/>
      <c r="X419" s="304"/>
      <c r="Y419" s="304"/>
    </row>
    <row r="420" spans="1:25" ht="16.5" customHeight="1">
      <c r="A420" s="304"/>
      <c r="B420" s="304"/>
      <c r="C420" s="733"/>
      <c r="D420" s="304"/>
      <c r="E420" s="304"/>
      <c r="F420" s="304"/>
      <c r="G420" s="304"/>
      <c r="H420" s="304"/>
      <c r="I420" s="304"/>
      <c r="J420" s="304"/>
      <c r="K420" s="304"/>
      <c r="L420" s="304"/>
      <c r="M420" s="304"/>
      <c r="N420" s="304"/>
      <c r="O420" s="304"/>
      <c r="P420" s="304"/>
      <c r="Q420" s="304"/>
      <c r="R420" s="304"/>
      <c r="S420" s="304"/>
      <c r="T420" s="304"/>
      <c r="U420" s="304"/>
      <c r="V420" s="304"/>
      <c r="W420" s="304"/>
      <c r="X420" s="304"/>
      <c r="Y420" s="304"/>
    </row>
    <row r="421" spans="1:25" ht="16.5" customHeight="1">
      <c r="A421" s="304"/>
      <c r="B421" s="304"/>
      <c r="C421" s="733"/>
      <c r="D421" s="304"/>
      <c r="E421" s="304"/>
      <c r="F421" s="304"/>
      <c r="G421" s="304"/>
      <c r="H421" s="304"/>
      <c r="I421" s="304"/>
      <c r="J421" s="304"/>
      <c r="K421" s="304"/>
      <c r="L421" s="304"/>
      <c r="M421" s="304"/>
      <c r="N421" s="304"/>
      <c r="O421" s="304"/>
      <c r="P421" s="304"/>
      <c r="Q421" s="304"/>
      <c r="R421" s="304"/>
      <c r="S421" s="304"/>
      <c r="T421" s="304"/>
      <c r="U421" s="304"/>
      <c r="V421" s="304"/>
      <c r="W421" s="304"/>
      <c r="X421" s="304"/>
      <c r="Y421" s="304"/>
    </row>
    <row r="422" spans="1:25" ht="16.5" customHeight="1">
      <c r="A422" s="304"/>
      <c r="B422" s="304"/>
      <c r="C422" s="733"/>
      <c r="D422" s="304"/>
      <c r="E422" s="304"/>
      <c r="F422" s="304"/>
      <c r="G422" s="304"/>
      <c r="H422" s="304"/>
      <c r="I422" s="304"/>
      <c r="J422" s="304"/>
      <c r="K422" s="304"/>
      <c r="L422" s="304"/>
      <c r="M422" s="304"/>
      <c r="N422" s="304"/>
      <c r="O422" s="304"/>
      <c r="P422" s="304"/>
      <c r="Q422" s="304"/>
      <c r="R422" s="304"/>
      <c r="S422" s="304"/>
      <c r="T422" s="304"/>
      <c r="U422" s="304"/>
      <c r="V422" s="304"/>
      <c r="W422" s="304"/>
      <c r="X422" s="304"/>
      <c r="Y422" s="304"/>
    </row>
    <row r="423" spans="1:25" ht="16.5" customHeight="1">
      <c r="A423" s="304"/>
      <c r="B423" s="304"/>
      <c r="C423" s="733"/>
      <c r="D423" s="304"/>
      <c r="E423" s="304"/>
      <c r="F423" s="304"/>
      <c r="G423" s="304"/>
      <c r="H423" s="304"/>
      <c r="I423" s="304"/>
      <c r="J423" s="304"/>
      <c r="K423" s="304"/>
      <c r="L423" s="304"/>
      <c r="M423" s="304"/>
      <c r="N423" s="304"/>
      <c r="O423" s="304"/>
      <c r="P423" s="304"/>
      <c r="Q423" s="304"/>
      <c r="R423" s="304"/>
      <c r="S423" s="304"/>
      <c r="T423" s="304"/>
      <c r="U423" s="304"/>
      <c r="V423" s="304"/>
      <c r="W423" s="304"/>
      <c r="X423" s="304"/>
      <c r="Y423" s="304"/>
    </row>
    <row r="424" spans="1:25" ht="16.5" customHeight="1">
      <c r="A424" s="304"/>
      <c r="B424" s="304"/>
      <c r="C424" s="733"/>
      <c r="D424" s="304"/>
      <c r="E424" s="304"/>
      <c r="F424" s="304"/>
      <c r="G424" s="304"/>
      <c r="H424" s="304"/>
      <c r="I424" s="304"/>
      <c r="J424" s="304"/>
      <c r="K424" s="304"/>
      <c r="L424" s="304"/>
      <c r="M424" s="304"/>
      <c r="N424" s="304"/>
      <c r="O424" s="304"/>
      <c r="P424" s="304"/>
      <c r="Q424" s="304"/>
      <c r="R424" s="304"/>
      <c r="S424" s="304"/>
      <c r="T424" s="304"/>
      <c r="U424" s="304"/>
      <c r="V424" s="304"/>
      <c r="W424" s="304"/>
      <c r="X424" s="304"/>
      <c r="Y424" s="304"/>
    </row>
    <row r="425" spans="1:25" ht="16.5" customHeight="1">
      <c r="A425" s="304"/>
      <c r="B425" s="304"/>
      <c r="C425" s="733"/>
      <c r="D425" s="304"/>
      <c r="E425" s="304"/>
      <c r="F425" s="304"/>
      <c r="G425" s="304"/>
      <c r="H425" s="304"/>
      <c r="I425" s="304"/>
      <c r="J425" s="304"/>
      <c r="K425" s="304"/>
      <c r="L425" s="304"/>
      <c r="M425" s="304"/>
      <c r="N425" s="304"/>
      <c r="O425" s="304"/>
      <c r="P425" s="304"/>
      <c r="Q425" s="304"/>
      <c r="R425" s="304"/>
      <c r="S425" s="304"/>
      <c r="T425" s="304"/>
      <c r="U425" s="304"/>
      <c r="V425" s="304"/>
      <c r="W425" s="304"/>
      <c r="X425" s="304"/>
      <c r="Y425" s="304"/>
    </row>
    <row r="426" spans="1:25" ht="16.5" customHeight="1">
      <c r="A426" s="304"/>
      <c r="B426" s="304"/>
      <c r="C426" s="733"/>
      <c r="D426" s="304"/>
      <c r="E426" s="304"/>
      <c r="F426" s="304"/>
      <c r="G426" s="304"/>
      <c r="H426" s="304"/>
      <c r="I426" s="304"/>
      <c r="J426" s="304"/>
      <c r="K426" s="304"/>
      <c r="L426" s="304"/>
      <c r="M426" s="304"/>
      <c r="N426" s="304"/>
      <c r="O426" s="304"/>
      <c r="P426" s="304"/>
      <c r="Q426" s="304"/>
      <c r="R426" s="304"/>
      <c r="S426" s="304"/>
      <c r="T426" s="304"/>
      <c r="U426" s="304"/>
      <c r="V426" s="304"/>
      <c r="W426" s="304"/>
      <c r="X426" s="304"/>
      <c r="Y426" s="304"/>
    </row>
    <row r="427" spans="1:25" ht="16.5" customHeight="1">
      <c r="A427" s="304"/>
      <c r="B427" s="304"/>
      <c r="C427" s="733"/>
      <c r="D427" s="304"/>
      <c r="E427" s="304"/>
      <c r="F427" s="304"/>
      <c r="G427" s="304"/>
      <c r="H427" s="304"/>
      <c r="I427" s="304"/>
      <c r="J427" s="304"/>
      <c r="K427" s="304"/>
      <c r="L427" s="304"/>
      <c r="M427" s="304"/>
      <c r="N427" s="304"/>
      <c r="O427" s="304"/>
      <c r="P427" s="304"/>
      <c r="Q427" s="304"/>
      <c r="R427" s="304"/>
      <c r="S427" s="304"/>
      <c r="T427" s="304"/>
      <c r="U427" s="304"/>
      <c r="V427" s="304"/>
      <c r="W427" s="304"/>
      <c r="X427" s="304"/>
      <c r="Y427" s="304"/>
    </row>
    <row r="428" spans="1:25" ht="16.5" customHeight="1">
      <c r="A428" s="304"/>
      <c r="B428" s="304"/>
      <c r="C428" s="733"/>
      <c r="D428" s="304"/>
      <c r="E428" s="304"/>
      <c r="F428" s="304"/>
      <c r="G428" s="304"/>
      <c r="H428" s="304"/>
      <c r="I428" s="304"/>
      <c r="J428" s="304"/>
      <c r="K428" s="304"/>
      <c r="L428" s="304"/>
      <c r="M428" s="304"/>
      <c r="N428" s="304"/>
      <c r="O428" s="304"/>
      <c r="P428" s="304"/>
      <c r="Q428" s="304"/>
      <c r="R428" s="304"/>
      <c r="S428" s="304"/>
      <c r="T428" s="304"/>
      <c r="U428" s="304"/>
      <c r="V428" s="304"/>
      <c r="W428" s="304"/>
      <c r="X428" s="304"/>
      <c r="Y428" s="304"/>
    </row>
    <row r="429" spans="1:25" ht="16.5" customHeight="1">
      <c r="A429" s="304"/>
      <c r="B429" s="304"/>
      <c r="C429" s="733"/>
      <c r="D429" s="304"/>
      <c r="E429" s="304"/>
      <c r="F429" s="304"/>
      <c r="G429" s="304"/>
      <c r="H429" s="304"/>
      <c r="I429" s="304"/>
      <c r="J429" s="304"/>
      <c r="K429" s="304"/>
      <c r="L429" s="304"/>
      <c r="M429" s="304"/>
      <c r="N429" s="304"/>
      <c r="O429" s="304"/>
      <c r="P429" s="304"/>
      <c r="Q429" s="304"/>
      <c r="R429" s="304"/>
      <c r="S429" s="304"/>
      <c r="T429" s="304"/>
      <c r="U429" s="304"/>
      <c r="V429" s="304"/>
      <c r="W429" s="304"/>
      <c r="X429" s="304"/>
      <c r="Y429" s="304"/>
    </row>
    <row r="430" spans="1:25" ht="16.5" customHeight="1">
      <c r="A430" s="304"/>
      <c r="B430" s="304"/>
      <c r="C430" s="733"/>
      <c r="D430" s="304"/>
      <c r="E430" s="304"/>
      <c r="F430" s="304"/>
      <c r="G430" s="304"/>
      <c r="H430" s="304"/>
      <c r="I430" s="304"/>
      <c r="J430" s="304"/>
      <c r="K430" s="304"/>
      <c r="L430" s="304"/>
      <c r="M430" s="304"/>
      <c r="N430" s="304"/>
      <c r="O430" s="304"/>
      <c r="P430" s="304"/>
      <c r="Q430" s="304"/>
      <c r="R430" s="304"/>
      <c r="S430" s="304"/>
      <c r="T430" s="304"/>
      <c r="U430" s="304"/>
      <c r="V430" s="304"/>
      <c r="W430" s="304"/>
      <c r="X430" s="304"/>
      <c r="Y430" s="304"/>
    </row>
    <row r="431" spans="1:25" ht="16.5" customHeight="1">
      <c r="A431" s="304"/>
      <c r="B431" s="304"/>
      <c r="C431" s="733"/>
      <c r="D431" s="304"/>
      <c r="E431" s="304"/>
      <c r="F431" s="304"/>
      <c r="G431" s="304"/>
      <c r="H431" s="304"/>
      <c r="I431" s="304"/>
      <c r="J431" s="304"/>
      <c r="K431" s="304"/>
      <c r="L431" s="304"/>
      <c r="M431" s="304"/>
      <c r="N431" s="304"/>
      <c r="O431" s="304"/>
      <c r="P431" s="304"/>
      <c r="Q431" s="304"/>
      <c r="R431" s="304"/>
      <c r="S431" s="304"/>
      <c r="T431" s="304"/>
      <c r="U431" s="304"/>
      <c r="V431" s="304"/>
      <c r="W431" s="304"/>
      <c r="X431" s="304"/>
      <c r="Y431" s="304"/>
    </row>
    <row r="432" spans="1:25" ht="16.5" customHeight="1">
      <c r="A432" s="304"/>
      <c r="B432" s="304"/>
      <c r="C432" s="733"/>
      <c r="D432" s="304"/>
      <c r="E432" s="304"/>
      <c r="F432" s="304"/>
      <c r="G432" s="304"/>
      <c r="H432" s="304"/>
      <c r="I432" s="304"/>
      <c r="J432" s="304"/>
      <c r="K432" s="304"/>
      <c r="L432" s="304"/>
      <c r="M432" s="304"/>
      <c r="N432" s="304"/>
      <c r="O432" s="304"/>
      <c r="P432" s="304"/>
      <c r="Q432" s="304"/>
      <c r="R432" s="304"/>
      <c r="S432" s="304"/>
      <c r="T432" s="304"/>
      <c r="U432" s="304"/>
      <c r="V432" s="304"/>
      <c r="W432" s="304"/>
      <c r="X432" s="304"/>
      <c r="Y432" s="304"/>
    </row>
    <row r="433" spans="1:25" ht="16.5" customHeight="1">
      <c r="A433" s="304"/>
      <c r="B433" s="304"/>
      <c r="C433" s="733"/>
      <c r="D433" s="304"/>
      <c r="E433" s="304"/>
      <c r="F433" s="304"/>
      <c r="G433" s="304"/>
      <c r="H433" s="304"/>
      <c r="I433" s="304"/>
      <c r="J433" s="304"/>
      <c r="K433" s="304"/>
      <c r="L433" s="304"/>
      <c r="M433" s="304"/>
      <c r="N433" s="304"/>
      <c r="O433" s="304"/>
      <c r="P433" s="304"/>
      <c r="Q433" s="304"/>
      <c r="R433" s="304"/>
      <c r="S433" s="304"/>
      <c r="T433" s="304"/>
      <c r="U433" s="304"/>
      <c r="V433" s="304"/>
      <c r="W433" s="304"/>
      <c r="X433" s="304"/>
      <c r="Y433" s="304"/>
    </row>
    <row r="434" spans="1:25" ht="16.5" customHeight="1">
      <c r="A434" s="304"/>
      <c r="B434" s="304"/>
      <c r="C434" s="733"/>
      <c r="D434" s="304"/>
      <c r="E434" s="304"/>
      <c r="F434" s="304"/>
      <c r="G434" s="304"/>
      <c r="H434" s="304"/>
      <c r="I434" s="304"/>
      <c r="J434" s="304"/>
      <c r="K434" s="304"/>
      <c r="L434" s="304"/>
      <c r="M434" s="304"/>
      <c r="N434" s="304"/>
      <c r="O434" s="304"/>
      <c r="P434" s="304"/>
      <c r="Q434" s="304"/>
      <c r="R434" s="304"/>
      <c r="S434" s="304"/>
      <c r="T434" s="304"/>
      <c r="U434" s="304"/>
      <c r="V434" s="304"/>
      <c r="W434" s="304"/>
      <c r="X434" s="304"/>
      <c r="Y434" s="304"/>
    </row>
    <row r="435" spans="1:25" ht="16.5" customHeight="1">
      <c r="A435" s="304"/>
      <c r="B435" s="304"/>
      <c r="C435" s="733"/>
      <c r="D435" s="304"/>
      <c r="E435" s="304"/>
      <c r="F435" s="304"/>
      <c r="G435" s="304"/>
      <c r="H435" s="304"/>
      <c r="I435" s="304"/>
      <c r="J435" s="304"/>
      <c r="K435" s="304"/>
      <c r="L435" s="304"/>
      <c r="M435" s="304"/>
      <c r="N435" s="304"/>
      <c r="O435" s="304"/>
      <c r="P435" s="304"/>
      <c r="Q435" s="304"/>
      <c r="R435" s="304"/>
      <c r="S435" s="304"/>
      <c r="T435" s="304"/>
      <c r="U435" s="304"/>
      <c r="V435" s="304"/>
      <c r="W435" s="304"/>
      <c r="X435" s="304"/>
      <c r="Y435" s="304"/>
    </row>
    <row r="436" spans="1:25" ht="16.5" customHeight="1">
      <c r="A436" s="304"/>
      <c r="B436" s="304"/>
      <c r="C436" s="733"/>
      <c r="D436" s="304"/>
      <c r="E436" s="304"/>
      <c r="F436" s="304"/>
      <c r="G436" s="304"/>
      <c r="H436" s="304"/>
      <c r="I436" s="304"/>
      <c r="J436" s="304"/>
      <c r="K436" s="304"/>
      <c r="L436" s="304"/>
      <c r="M436" s="304"/>
      <c r="N436" s="304"/>
      <c r="O436" s="304"/>
      <c r="P436" s="304"/>
      <c r="Q436" s="304"/>
      <c r="R436" s="304"/>
      <c r="S436" s="304"/>
      <c r="T436" s="304"/>
      <c r="U436" s="304"/>
      <c r="V436" s="304"/>
      <c r="W436" s="304"/>
      <c r="X436" s="304"/>
      <c r="Y436" s="304"/>
    </row>
    <row r="437" spans="1:25" ht="16.5" customHeight="1">
      <c r="A437" s="304"/>
      <c r="B437" s="304"/>
      <c r="C437" s="733"/>
      <c r="D437" s="304"/>
      <c r="E437" s="304"/>
      <c r="F437" s="304"/>
      <c r="G437" s="304"/>
      <c r="H437" s="304"/>
      <c r="I437" s="304"/>
      <c r="J437" s="304"/>
      <c r="K437" s="304"/>
      <c r="L437" s="304"/>
      <c r="M437" s="304"/>
      <c r="N437" s="304"/>
      <c r="O437" s="304"/>
      <c r="P437" s="304"/>
      <c r="Q437" s="304"/>
      <c r="R437" s="304"/>
      <c r="S437" s="304"/>
      <c r="T437" s="304"/>
      <c r="U437" s="304"/>
      <c r="V437" s="304"/>
      <c r="W437" s="304"/>
      <c r="X437" s="304"/>
      <c r="Y437" s="304"/>
    </row>
    <row r="438" spans="1:25" ht="16.5" customHeight="1">
      <c r="A438" s="304"/>
      <c r="B438" s="304"/>
      <c r="C438" s="733"/>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row>
    <row r="439" spans="1:25" ht="16.5" customHeight="1">
      <c r="A439" s="304"/>
      <c r="B439" s="304"/>
      <c r="C439" s="733"/>
      <c r="D439" s="304"/>
      <c r="E439" s="304"/>
      <c r="F439" s="304"/>
      <c r="G439" s="304"/>
      <c r="H439" s="304"/>
      <c r="I439" s="304"/>
      <c r="J439" s="304"/>
      <c r="K439" s="304"/>
      <c r="L439" s="304"/>
      <c r="M439" s="304"/>
      <c r="N439" s="304"/>
      <c r="O439" s="304"/>
      <c r="P439" s="304"/>
      <c r="Q439" s="304"/>
      <c r="R439" s="304"/>
      <c r="S439" s="304"/>
      <c r="T439" s="304"/>
      <c r="U439" s="304"/>
      <c r="V439" s="304"/>
      <c r="W439" s="304"/>
      <c r="X439" s="304"/>
      <c r="Y439" s="304"/>
    </row>
    <row r="440" spans="1:25" ht="16.5" customHeight="1">
      <c r="A440" s="304"/>
      <c r="B440" s="304"/>
      <c r="C440" s="733"/>
      <c r="D440" s="304"/>
      <c r="E440" s="304"/>
      <c r="F440" s="304"/>
      <c r="G440" s="304"/>
      <c r="H440" s="304"/>
      <c r="I440" s="304"/>
      <c r="J440" s="304"/>
      <c r="K440" s="304"/>
      <c r="L440" s="304"/>
      <c r="M440" s="304"/>
      <c r="N440" s="304"/>
      <c r="O440" s="304"/>
      <c r="P440" s="304"/>
      <c r="Q440" s="304"/>
      <c r="R440" s="304"/>
      <c r="S440" s="304"/>
      <c r="T440" s="304"/>
      <c r="U440" s="304"/>
      <c r="V440" s="304"/>
      <c r="W440" s="304"/>
      <c r="X440" s="304"/>
      <c r="Y440" s="304"/>
    </row>
    <row r="441" spans="1:25" ht="16.5" customHeight="1">
      <c r="A441" s="304"/>
      <c r="B441" s="304"/>
      <c r="C441" s="733"/>
      <c r="D441" s="304"/>
      <c r="E441" s="304"/>
      <c r="F441" s="304"/>
      <c r="G441" s="304"/>
      <c r="H441" s="304"/>
      <c r="I441" s="304"/>
      <c r="J441" s="304"/>
      <c r="K441" s="304"/>
      <c r="L441" s="304"/>
      <c r="M441" s="304"/>
      <c r="N441" s="304"/>
      <c r="O441" s="304"/>
      <c r="P441" s="304"/>
      <c r="Q441" s="304"/>
      <c r="R441" s="304"/>
      <c r="S441" s="304"/>
      <c r="T441" s="304"/>
      <c r="U441" s="304"/>
      <c r="V441" s="304"/>
      <c r="W441" s="304"/>
      <c r="X441" s="304"/>
      <c r="Y441" s="304"/>
    </row>
    <row r="442" spans="1:25" ht="16.5" customHeight="1">
      <c r="A442" s="304"/>
      <c r="B442" s="304"/>
      <c r="C442" s="733"/>
      <c r="D442" s="304"/>
      <c r="E442" s="304"/>
      <c r="F442" s="304"/>
      <c r="G442" s="304"/>
      <c r="H442" s="304"/>
      <c r="I442" s="304"/>
      <c r="J442" s="304"/>
      <c r="K442" s="304"/>
      <c r="L442" s="304"/>
      <c r="M442" s="304"/>
      <c r="N442" s="304"/>
      <c r="O442" s="304"/>
      <c r="P442" s="304"/>
      <c r="Q442" s="304"/>
      <c r="R442" s="304"/>
      <c r="S442" s="304"/>
      <c r="T442" s="304"/>
      <c r="U442" s="304"/>
      <c r="V442" s="304"/>
      <c r="W442" s="304"/>
      <c r="X442" s="304"/>
      <c r="Y442" s="304"/>
    </row>
    <row r="443" spans="1:25" ht="16.5" customHeight="1">
      <c r="A443" s="304"/>
      <c r="B443" s="304"/>
      <c r="C443" s="733"/>
      <c r="D443" s="304"/>
      <c r="E443" s="304"/>
      <c r="F443" s="304"/>
      <c r="G443" s="304"/>
      <c r="H443" s="304"/>
      <c r="I443" s="304"/>
      <c r="J443" s="304"/>
      <c r="K443" s="304"/>
      <c r="L443" s="304"/>
      <c r="M443" s="304"/>
      <c r="N443" s="304"/>
      <c r="O443" s="304"/>
      <c r="P443" s="304"/>
      <c r="Q443" s="304"/>
      <c r="R443" s="304"/>
      <c r="S443" s="304"/>
      <c r="T443" s="304"/>
      <c r="U443" s="304"/>
      <c r="V443" s="304"/>
      <c r="W443" s="304"/>
      <c r="X443" s="304"/>
      <c r="Y443" s="304"/>
    </row>
    <row r="444" spans="1:25" ht="16.5" customHeight="1">
      <c r="A444" s="304"/>
      <c r="B444" s="304"/>
      <c r="C444" s="733"/>
      <c r="D444" s="304"/>
      <c r="E444" s="304"/>
      <c r="F444" s="304"/>
      <c r="G444" s="304"/>
      <c r="H444" s="304"/>
      <c r="I444" s="304"/>
      <c r="J444" s="304"/>
      <c r="K444" s="304"/>
      <c r="L444" s="304"/>
      <c r="M444" s="304"/>
      <c r="N444" s="304"/>
      <c r="O444" s="304"/>
      <c r="P444" s="304"/>
      <c r="Q444" s="304"/>
      <c r="R444" s="304"/>
      <c r="S444" s="304"/>
      <c r="T444" s="304"/>
      <c r="U444" s="304"/>
      <c r="V444" s="304"/>
      <c r="W444" s="304"/>
      <c r="X444" s="304"/>
      <c r="Y444" s="304"/>
    </row>
    <row r="445" spans="1:25" ht="16.5" customHeight="1">
      <c r="A445" s="304"/>
      <c r="B445" s="304"/>
      <c r="C445" s="733"/>
      <c r="D445" s="304"/>
      <c r="E445" s="304"/>
      <c r="F445" s="304"/>
      <c r="G445" s="304"/>
      <c r="H445" s="304"/>
      <c r="I445" s="304"/>
      <c r="J445" s="304"/>
      <c r="K445" s="304"/>
      <c r="L445" s="304"/>
      <c r="M445" s="304"/>
      <c r="N445" s="304"/>
      <c r="O445" s="304"/>
      <c r="P445" s="304"/>
      <c r="Q445" s="304"/>
      <c r="R445" s="304"/>
      <c r="S445" s="304"/>
      <c r="T445" s="304"/>
      <c r="U445" s="304"/>
      <c r="V445" s="304"/>
      <c r="W445" s="304"/>
      <c r="X445" s="304"/>
      <c r="Y445" s="304"/>
    </row>
    <row r="446" spans="1:25" ht="16.5" customHeight="1">
      <c r="A446" s="304"/>
      <c r="B446" s="304"/>
      <c r="C446" s="733"/>
      <c r="D446" s="304"/>
      <c r="E446" s="304"/>
      <c r="F446" s="304"/>
      <c r="G446" s="304"/>
      <c r="H446" s="304"/>
      <c r="I446" s="304"/>
      <c r="J446" s="304"/>
      <c r="K446" s="304"/>
      <c r="L446" s="304"/>
      <c r="M446" s="304"/>
      <c r="N446" s="304"/>
      <c r="O446" s="304"/>
      <c r="P446" s="304"/>
      <c r="Q446" s="304"/>
      <c r="R446" s="304"/>
      <c r="S446" s="304"/>
      <c r="T446" s="304"/>
      <c r="U446" s="304"/>
      <c r="V446" s="304"/>
      <c r="W446" s="304"/>
      <c r="X446" s="304"/>
      <c r="Y446" s="304"/>
    </row>
    <row r="447" spans="1:25" ht="16.5" customHeight="1">
      <c r="A447" s="304"/>
      <c r="B447" s="304"/>
      <c r="C447" s="733"/>
      <c r="D447" s="304"/>
      <c r="E447" s="304"/>
      <c r="F447" s="304"/>
      <c r="G447" s="304"/>
      <c r="H447" s="304"/>
      <c r="I447" s="304"/>
      <c r="J447" s="304"/>
      <c r="K447" s="304"/>
      <c r="L447" s="304"/>
      <c r="M447" s="304"/>
      <c r="N447" s="304"/>
      <c r="O447" s="304"/>
      <c r="P447" s="304"/>
      <c r="Q447" s="304"/>
      <c r="R447" s="304"/>
      <c r="S447" s="304"/>
      <c r="T447" s="304"/>
      <c r="U447" s="304"/>
      <c r="V447" s="304"/>
      <c r="W447" s="304"/>
      <c r="X447" s="304"/>
      <c r="Y447" s="304"/>
    </row>
    <row r="448" spans="1:25" ht="16.5" customHeight="1">
      <c r="A448" s="304"/>
      <c r="B448" s="304"/>
      <c r="C448" s="733"/>
      <c r="D448" s="304"/>
      <c r="E448" s="304"/>
      <c r="F448" s="304"/>
      <c r="G448" s="304"/>
      <c r="H448" s="304"/>
      <c r="I448" s="304"/>
      <c r="J448" s="304"/>
      <c r="K448" s="304"/>
      <c r="L448" s="304"/>
      <c r="M448" s="304"/>
      <c r="N448" s="304"/>
      <c r="O448" s="304"/>
      <c r="P448" s="304"/>
      <c r="Q448" s="304"/>
      <c r="R448" s="304"/>
      <c r="S448" s="304"/>
      <c r="T448" s="304"/>
      <c r="U448" s="304"/>
      <c r="V448" s="304"/>
      <c r="W448" s="304"/>
      <c r="X448" s="304"/>
      <c r="Y448" s="304"/>
    </row>
    <row r="449" spans="1:25" ht="16.5" customHeight="1">
      <c r="A449" s="304"/>
      <c r="B449" s="304"/>
      <c r="C449" s="733"/>
      <c r="D449" s="304"/>
      <c r="E449" s="304"/>
      <c r="F449" s="304"/>
      <c r="G449" s="304"/>
      <c r="H449" s="304"/>
      <c r="I449" s="304"/>
      <c r="J449" s="304"/>
      <c r="K449" s="304"/>
      <c r="L449" s="304"/>
      <c r="M449" s="304"/>
      <c r="N449" s="304"/>
      <c r="O449" s="304"/>
      <c r="P449" s="304"/>
      <c r="Q449" s="304"/>
      <c r="R449" s="304"/>
      <c r="S449" s="304"/>
      <c r="T449" s="304"/>
      <c r="U449" s="304"/>
      <c r="V449" s="304"/>
      <c r="W449" s="304"/>
      <c r="X449" s="304"/>
      <c r="Y449" s="304"/>
    </row>
    <row r="450" spans="1:25" ht="16.5" customHeight="1">
      <c r="A450" s="304"/>
      <c r="B450" s="304"/>
      <c r="C450" s="733"/>
      <c r="D450" s="304"/>
      <c r="E450" s="304"/>
      <c r="F450" s="304"/>
      <c r="G450" s="304"/>
      <c r="H450" s="304"/>
      <c r="I450" s="304"/>
      <c r="J450" s="304"/>
      <c r="K450" s="304"/>
      <c r="L450" s="304"/>
      <c r="M450" s="304"/>
      <c r="N450" s="304"/>
      <c r="O450" s="304"/>
      <c r="P450" s="304"/>
      <c r="Q450" s="304"/>
      <c r="R450" s="304"/>
      <c r="S450" s="304"/>
      <c r="T450" s="304"/>
      <c r="U450" s="304"/>
      <c r="V450" s="304"/>
      <c r="W450" s="304"/>
      <c r="X450" s="304"/>
      <c r="Y450" s="304"/>
    </row>
    <row r="451" spans="1:25" ht="16.5" customHeight="1">
      <c r="A451" s="304"/>
      <c r="B451" s="304"/>
      <c r="C451" s="733"/>
      <c r="D451" s="304"/>
      <c r="E451" s="304"/>
      <c r="F451" s="304"/>
      <c r="G451" s="304"/>
      <c r="H451" s="304"/>
      <c r="I451" s="304"/>
      <c r="J451" s="304"/>
      <c r="K451" s="304"/>
      <c r="L451" s="304"/>
      <c r="M451" s="304"/>
      <c r="N451" s="304"/>
      <c r="O451" s="304"/>
      <c r="P451" s="304"/>
      <c r="Q451" s="304"/>
      <c r="R451" s="304"/>
      <c r="S451" s="304"/>
      <c r="T451" s="304"/>
      <c r="U451" s="304"/>
      <c r="V451" s="304"/>
      <c r="W451" s="304"/>
      <c r="X451" s="304"/>
      <c r="Y451" s="304"/>
    </row>
    <row r="452" spans="1:25" ht="16.5" customHeight="1">
      <c r="A452" s="304"/>
      <c r="B452" s="304"/>
      <c r="C452" s="733"/>
      <c r="D452" s="304"/>
      <c r="E452" s="304"/>
      <c r="F452" s="304"/>
      <c r="G452" s="304"/>
      <c r="H452" s="304"/>
      <c r="I452" s="304"/>
      <c r="J452" s="304"/>
      <c r="K452" s="304"/>
      <c r="L452" s="304"/>
      <c r="M452" s="304"/>
      <c r="N452" s="304"/>
      <c r="O452" s="304"/>
      <c r="P452" s="304"/>
      <c r="Q452" s="304"/>
      <c r="R452" s="304"/>
      <c r="S452" s="304"/>
      <c r="T452" s="304"/>
      <c r="U452" s="304"/>
      <c r="V452" s="304"/>
      <c r="W452" s="304"/>
      <c r="X452" s="304"/>
      <c r="Y452" s="304"/>
    </row>
    <row r="453" spans="1:25" ht="16.5" customHeight="1">
      <c r="A453" s="304"/>
      <c r="B453" s="304"/>
      <c r="C453" s="733"/>
      <c r="D453" s="304"/>
      <c r="E453" s="304"/>
      <c r="F453" s="304"/>
      <c r="G453" s="304"/>
      <c r="H453" s="304"/>
      <c r="I453" s="304"/>
      <c r="J453" s="304"/>
      <c r="K453" s="304"/>
      <c r="L453" s="304"/>
      <c r="M453" s="304"/>
      <c r="N453" s="304"/>
      <c r="O453" s="304"/>
      <c r="P453" s="304"/>
      <c r="Q453" s="304"/>
      <c r="R453" s="304"/>
      <c r="S453" s="304"/>
      <c r="T453" s="304"/>
      <c r="U453" s="304"/>
      <c r="V453" s="304"/>
      <c r="W453" s="304"/>
      <c r="X453" s="304"/>
      <c r="Y453" s="304"/>
    </row>
    <row r="454" spans="1:25" ht="16.5" customHeight="1">
      <c r="A454" s="304"/>
      <c r="B454" s="304"/>
      <c r="C454" s="733"/>
      <c r="D454" s="304"/>
      <c r="E454" s="304"/>
      <c r="F454" s="304"/>
      <c r="G454" s="304"/>
      <c r="H454" s="304"/>
      <c r="I454" s="304"/>
      <c r="J454" s="304"/>
      <c r="K454" s="304"/>
      <c r="L454" s="304"/>
      <c r="M454" s="304"/>
      <c r="N454" s="304"/>
      <c r="O454" s="304"/>
      <c r="P454" s="304"/>
      <c r="Q454" s="304"/>
      <c r="R454" s="304"/>
      <c r="S454" s="304"/>
      <c r="T454" s="304"/>
      <c r="U454" s="304"/>
      <c r="V454" s="304"/>
      <c r="W454" s="304"/>
      <c r="X454" s="304"/>
      <c r="Y454" s="304"/>
    </row>
    <row r="455" spans="1:25" ht="16.5" customHeight="1">
      <c r="A455" s="304"/>
      <c r="B455" s="304"/>
      <c r="C455" s="733"/>
      <c r="D455" s="304"/>
      <c r="E455" s="304"/>
      <c r="F455" s="304"/>
      <c r="G455" s="304"/>
      <c r="H455" s="304"/>
      <c r="I455" s="304"/>
      <c r="J455" s="304"/>
      <c r="K455" s="304"/>
      <c r="L455" s="304"/>
      <c r="M455" s="304"/>
      <c r="N455" s="304"/>
      <c r="O455" s="304"/>
      <c r="P455" s="304"/>
      <c r="Q455" s="304"/>
      <c r="R455" s="304"/>
      <c r="S455" s="304"/>
      <c r="T455" s="304"/>
      <c r="U455" s="304"/>
      <c r="V455" s="304"/>
      <c r="W455" s="304"/>
      <c r="X455" s="304"/>
      <c r="Y455" s="304"/>
    </row>
    <row r="456" spans="1:25" ht="16.5" customHeight="1">
      <c r="A456" s="304"/>
      <c r="B456" s="304"/>
      <c r="C456" s="733"/>
      <c r="D456" s="304"/>
      <c r="E456" s="304"/>
      <c r="F456" s="304"/>
      <c r="G456" s="304"/>
      <c r="H456" s="304"/>
      <c r="I456" s="304"/>
      <c r="J456" s="304"/>
      <c r="K456" s="304"/>
      <c r="L456" s="304"/>
      <c r="M456" s="304"/>
      <c r="N456" s="304"/>
      <c r="O456" s="304"/>
      <c r="P456" s="304"/>
      <c r="Q456" s="304"/>
      <c r="R456" s="304"/>
      <c r="S456" s="304"/>
      <c r="T456" s="304"/>
      <c r="U456" s="304"/>
      <c r="V456" s="304"/>
      <c r="W456" s="304"/>
      <c r="X456" s="304"/>
      <c r="Y456" s="304"/>
    </row>
    <row r="457" spans="1:25" ht="16.5" customHeight="1">
      <c r="A457" s="304"/>
      <c r="B457" s="304"/>
      <c r="C457" s="733"/>
      <c r="D457" s="304"/>
      <c r="E457" s="304"/>
      <c r="F457" s="304"/>
      <c r="G457" s="304"/>
      <c r="H457" s="304"/>
      <c r="I457" s="304"/>
      <c r="J457" s="304"/>
      <c r="K457" s="304"/>
      <c r="L457" s="304"/>
      <c r="M457" s="304"/>
      <c r="N457" s="304"/>
      <c r="O457" s="304"/>
      <c r="P457" s="304"/>
      <c r="Q457" s="304"/>
      <c r="R457" s="304"/>
      <c r="S457" s="304"/>
      <c r="T457" s="304"/>
      <c r="U457" s="304"/>
      <c r="V457" s="304"/>
      <c r="W457" s="304"/>
      <c r="X457" s="304"/>
      <c r="Y457" s="304"/>
    </row>
    <row r="458" spans="1:25" ht="16.5" customHeight="1">
      <c r="A458" s="304"/>
      <c r="B458" s="304"/>
      <c r="C458" s="733"/>
      <c r="D458" s="304"/>
      <c r="E458" s="304"/>
      <c r="F458" s="304"/>
      <c r="G458" s="304"/>
      <c r="H458" s="304"/>
      <c r="I458" s="304"/>
      <c r="J458" s="304"/>
      <c r="K458" s="304"/>
      <c r="L458" s="304"/>
      <c r="M458" s="304"/>
      <c r="N458" s="304"/>
      <c r="O458" s="304"/>
      <c r="P458" s="304"/>
      <c r="Q458" s="304"/>
      <c r="R458" s="304"/>
      <c r="S458" s="304"/>
      <c r="T458" s="304"/>
      <c r="U458" s="304"/>
      <c r="V458" s="304"/>
      <c r="W458" s="304"/>
      <c r="X458" s="304"/>
      <c r="Y458" s="304"/>
    </row>
    <row r="459" spans="1:25" ht="16.5" customHeight="1">
      <c r="A459" s="304"/>
      <c r="B459" s="304"/>
      <c r="C459" s="733"/>
      <c r="D459" s="304"/>
      <c r="E459" s="304"/>
      <c r="F459" s="304"/>
      <c r="G459" s="304"/>
      <c r="H459" s="304"/>
      <c r="I459" s="304"/>
      <c r="J459" s="304"/>
      <c r="K459" s="304"/>
      <c r="L459" s="304"/>
      <c r="M459" s="304"/>
      <c r="N459" s="304"/>
      <c r="O459" s="304"/>
      <c r="P459" s="304"/>
      <c r="Q459" s="304"/>
      <c r="R459" s="304"/>
      <c r="S459" s="304"/>
      <c r="T459" s="304"/>
      <c r="U459" s="304"/>
      <c r="V459" s="304"/>
      <c r="W459" s="304"/>
      <c r="X459" s="304"/>
      <c r="Y459" s="304"/>
    </row>
    <row r="460" spans="1:25" ht="16.5" customHeight="1">
      <c r="A460" s="304"/>
      <c r="B460" s="304"/>
      <c r="C460" s="733"/>
      <c r="D460" s="304"/>
      <c r="E460" s="304"/>
      <c r="F460" s="304"/>
      <c r="G460" s="304"/>
      <c r="H460" s="304"/>
      <c r="I460" s="304"/>
      <c r="J460" s="304"/>
      <c r="K460" s="304"/>
      <c r="L460" s="304"/>
      <c r="M460" s="304"/>
      <c r="N460" s="304"/>
      <c r="O460" s="304"/>
      <c r="P460" s="304"/>
      <c r="Q460" s="304"/>
      <c r="R460" s="304"/>
      <c r="S460" s="304"/>
      <c r="T460" s="304"/>
      <c r="U460" s="304"/>
      <c r="V460" s="304"/>
      <c r="W460" s="304"/>
      <c r="X460" s="304"/>
      <c r="Y460" s="304"/>
    </row>
    <row r="461" spans="1:25" ht="16.5" customHeight="1">
      <c r="A461" s="304"/>
      <c r="B461" s="304"/>
      <c r="C461" s="733"/>
      <c r="D461" s="304"/>
      <c r="E461" s="304"/>
      <c r="F461" s="304"/>
      <c r="G461" s="304"/>
      <c r="H461" s="304"/>
      <c r="I461" s="304"/>
      <c r="J461" s="304"/>
      <c r="K461" s="304"/>
      <c r="L461" s="304"/>
      <c r="M461" s="304"/>
      <c r="N461" s="304"/>
      <c r="O461" s="304"/>
      <c r="P461" s="304"/>
      <c r="Q461" s="304"/>
      <c r="R461" s="304"/>
      <c r="S461" s="304"/>
      <c r="T461" s="304"/>
      <c r="U461" s="304"/>
      <c r="V461" s="304"/>
      <c r="W461" s="304"/>
      <c r="X461" s="304"/>
      <c r="Y461" s="304"/>
    </row>
    <row r="462" spans="1:25" ht="16.5" customHeight="1">
      <c r="A462" s="304"/>
      <c r="B462" s="304"/>
      <c r="C462" s="733"/>
      <c r="D462" s="304"/>
      <c r="E462" s="304"/>
      <c r="F462" s="304"/>
      <c r="G462" s="304"/>
      <c r="H462" s="304"/>
      <c r="I462" s="304"/>
      <c r="J462" s="304"/>
      <c r="K462" s="304"/>
      <c r="L462" s="304"/>
      <c r="M462" s="304"/>
      <c r="N462" s="304"/>
      <c r="O462" s="304"/>
      <c r="P462" s="304"/>
      <c r="Q462" s="304"/>
      <c r="R462" s="304"/>
      <c r="S462" s="304"/>
      <c r="T462" s="304"/>
      <c r="U462" s="304"/>
      <c r="V462" s="304"/>
      <c r="W462" s="304"/>
      <c r="X462" s="304"/>
      <c r="Y462" s="304"/>
    </row>
    <row r="463" spans="1:25" ht="16.5" customHeight="1">
      <c r="A463" s="304"/>
      <c r="B463" s="304"/>
      <c r="C463" s="733"/>
      <c r="D463" s="304"/>
      <c r="E463" s="304"/>
      <c r="F463" s="304"/>
      <c r="G463" s="304"/>
      <c r="H463" s="304"/>
      <c r="I463" s="304"/>
      <c r="J463" s="304"/>
      <c r="K463" s="304"/>
      <c r="L463" s="304"/>
      <c r="M463" s="304"/>
      <c r="N463" s="304"/>
      <c r="O463" s="304"/>
      <c r="P463" s="304"/>
      <c r="Q463" s="304"/>
      <c r="R463" s="304"/>
      <c r="S463" s="304"/>
      <c r="T463" s="304"/>
      <c r="U463" s="304"/>
      <c r="V463" s="304"/>
      <c r="W463" s="304"/>
      <c r="X463" s="304"/>
      <c r="Y463" s="304"/>
    </row>
    <row r="464" spans="1:25" ht="16.5" customHeight="1">
      <c r="A464" s="304"/>
      <c r="B464" s="304"/>
      <c r="C464" s="733"/>
      <c r="D464" s="304"/>
      <c r="E464" s="304"/>
      <c r="F464" s="304"/>
      <c r="G464" s="304"/>
      <c r="H464" s="304"/>
      <c r="I464" s="304"/>
      <c r="J464" s="304"/>
      <c r="K464" s="304"/>
      <c r="L464" s="304"/>
      <c r="M464" s="304"/>
      <c r="N464" s="304"/>
      <c r="O464" s="304"/>
      <c r="P464" s="304"/>
      <c r="Q464" s="304"/>
      <c r="R464" s="304"/>
      <c r="S464" s="304"/>
      <c r="T464" s="304"/>
      <c r="U464" s="304"/>
      <c r="V464" s="304"/>
      <c r="W464" s="304"/>
      <c r="X464" s="304"/>
      <c r="Y464" s="304"/>
    </row>
    <row r="465" spans="1:25" ht="16.5" customHeight="1">
      <c r="A465" s="304"/>
      <c r="B465" s="304"/>
      <c r="C465" s="733"/>
      <c r="D465" s="304"/>
      <c r="E465" s="304"/>
      <c r="F465" s="304"/>
      <c r="G465" s="304"/>
      <c r="H465" s="304"/>
      <c r="I465" s="304"/>
      <c r="J465" s="304"/>
      <c r="K465" s="304"/>
      <c r="L465" s="304"/>
      <c r="M465" s="304"/>
      <c r="N465" s="304"/>
      <c r="O465" s="304"/>
      <c r="P465" s="304"/>
      <c r="Q465" s="304"/>
      <c r="R465" s="304"/>
      <c r="S465" s="304"/>
      <c r="T465" s="304"/>
      <c r="U465" s="304"/>
      <c r="V465" s="304"/>
      <c r="W465" s="304"/>
      <c r="X465" s="304"/>
      <c r="Y465" s="304"/>
    </row>
    <row r="466" spans="1:25" ht="16.5" customHeight="1">
      <c r="A466" s="304"/>
      <c r="B466" s="304"/>
      <c r="C466" s="733"/>
      <c r="D466" s="304"/>
      <c r="E466" s="304"/>
      <c r="F466" s="304"/>
      <c r="G466" s="304"/>
      <c r="H466" s="304"/>
      <c r="I466" s="304"/>
      <c r="J466" s="304"/>
      <c r="K466" s="304"/>
      <c r="L466" s="304"/>
      <c r="M466" s="304"/>
      <c r="N466" s="304"/>
      <c r="O466" s="304"/>
      <c r="P466" s="304"/>
      <c r="Q466" s="304"/>
      <c r="R466" s="304"/>
      <c r="S466" s="304"/>
      <c r="T466" s="304"/>
      <c r="U466" s="304"/>
      <c r="V466" s="304"/>
      <c r="W466" s="304"/>
      <c r="X466" s="304"/>
      <c r="Y466" s="304"/>
    </row>
    <row r="467" spans="1:25" ht="16.5" customHeight="1">
      <c r="A467" s="304"/>
      <c r="B467" s="304"/>
      <c r="C467" s="733"/>
      <c r="D467" s="304"/>
      <c r="E467" s="304"/>
      <c r="F467" s="304"/>
      <c r="G467" s="304"/>
      <c r="H467" s="304"/>
      <c r="I467" s="304"/>
      <c r="J467" s="304"/>
      <c r="K467" s="304"/>
      <c r="L467" s="304"/>
      <c r="M467" s="304"/>
      <c r="N467" s="304"/>
      <c r="O467" s="304"/>
      <c r="P467" s="304"/>
      <c r="Q467" s="304"/>
      <c r="R467" s="304"/>
      <c r="S467" s="304"/>
      <c r="T467" s="304"/>
      <c r="U467" s="304"/>
      <c r="V467" s="304"/>
      <c r="W467" s="304"/>
      <c r="X467" s="304"/>
      <c r="Y467" s="304"/>
    </row>
    <row r="468" spans="1:25" ht="16.5" customHeight="1">
      <c r="A468" s="304"/>
      <c r="B468" s="304"/>
      <c r="C468" s="733"/>
      <c r="D468" s="304"/>
      <c r="E468" s="304"/>
      <c r="F468" s="304"/>
      <c r="G468" s="304"/>
      <c r="H468" s="304"/>
      <c r="I468" s="304"/>
      <c r="J468" s="304"/>
      <c r="K468" s="304"/>
      <c r="L468" s="304"/>
      <c r="M468" s="304"/>
      <c r="N468" s="304"/>
      <c r="O468" s="304"/>
      <c r="P468" s="304"/>
      <c r="Q468" s="304"/>
      <c r="R468" s="304"/>
      <c r="S468" s="304"/>
      <c r="T468" s="304"/>
      <c r="U468" s="304"/>
      <c r="V468" s="304"/>
      <c r="W468" s="304"/>
      <c r="X468" s="304"/>
      <c r="Y468" s="304"/>
    </row>
    <row r="469" spans="1:25" ht="16.5" customHeight="1">
      <c r="A469" s="304"/>
      <c r="B469" s="304"/>
      <c r="C469" s="733"/>
      <c r="D469" s="304"/>
      <c r="E469" s="304"/>
      <c r="F469" s="304"/>
      <c r="G469" s="304"/>
      <c r="H469" s="304"/>
      <c r="I469" s="304"/>
      <c r="J469" s="304"/>
      <c r="K469" s="304"/>
      <c r="L469" s="304"/>
      <c r="M469" s="304"/>
      <c r="N469" s="304"/>
      <c r="O469" s="304"/>
      <c r="P469" s="304"/>
      <c r="Q469" s="304"/>
      <c r="R469" s="304"/>
      <c r="S469" s="304"/>
      <c r="T469" s="304"/>
      <c r="U469" s="304"/>
      <c r="V469" s="304"/>
      <c r="W469" s="304"/>
      <c r="X469" s="304"/>
      <c r="Y469" s="304"/>
    </row>
    <row r="470" spans="1:25" ht="16.5" customHeight="1">
      <c r="A470" s="304"/>
      <c r="B470" s="304"/>
      <c r="C470" s="733"/>
      <c r="D470" s="304"/>
      <c r="E470" s="304"/>
      <c r="F470" s="304"/>
      <c r="G470" s="304"/>
      <c r="H470" s="304"/>
      <c r="I470" s="304"/>
      <c r="J470" s="304"/>
      <c r="K470" s="304"/>
      <c r="L470" s="304"/>
      <c r="M470" s="304"/>
      <c r="N470" s="304"/>
      <c r="O470" s="304"/>
      <c r="P470" s="304"/>
      <c r="Q470" s="304"/>
      <c r="R470" s="304"/>
      <c r="S470" s="304"/>
      <c r="T470" s="304"/>
      <c r="U470" s="304"/>
      <c r="V470" s="304"/>
      <c r="W470" s="304"/>
      <c r="X470" s="304"/>
      <c r="Y470" s="304"/>
    </row>
    <row r="471" spans="1:25" ht="16.5" customHeight="1">
      <c r="A471" s="304"/>
      <c r="B471" s="304"/>
      <c r="C471" s="733"/>
      <c r="D471" s="304"/>
      <c r="E471" s="304"/>
      <c r="F471" s="304"/>
      <c r="G471" s="304"/>
      <c r="H471" s="304"/>
      <c r="I471" s="304"/>
      <c r="J471" s="304"/>
      <c r="K471" s="304"/>
      <c r="L471" s="304"/>
      <c r="M471" s="304"/>
      <c r="N471" s="304"/>
      <c r="O471" s="304"/>
      <c r="P471" s="304"/>
      <c r="Q471" s="304"/>
      <c r="R471" s="304"/>
      <c r="S471" s="304"/>
      <c r="T471" s="304"/>
      <c r="U471" s="304"/>
      <c r="V471" s="304"/>
      <c r="W471" s="304"/>
      <c r="X471" s="304"/>
      <c r="Y471" s="304"/>
    </row>
    <row r="472" spans="1:25" ht="16.5" customHeight="1">
      <c r="A472" s="304"/>
      <c r="B472" s="304"/>
      <c r="C472" s="733"/>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row>
    <row r="473" spans="1:25" ht="16.5" customHeight="1">
      <c r="A473" s="304"/>
      <c r="B473" s="304"/>
      <c r="C473" s="733"/>
      <c r="D473" s="304"/>
      <c r="E473" s="304"/>
      <c r="F473" s="304"/>
      <c r="G473" s="304"/>
      <c r="H473" s="304"/>
      <c r="I473" s="304"/>
      <c r="J473" s="304"/>
      <c r="K473" s="304"/>
      <c r="L473" s="304"/>
      <c r="M473" s="304"/>
      <c r="N473" s="304"/>
      <c r="O473" s="304"/>
      <c r="P473" s="304"/>
      <c r="Q473" s="304"/>
      <c r="R473" s="304"/>
      <c r="S473" s="304"/>
      <c r="T473" s="304"/>
      <c r="U473" s="304"/>
      <c r="V473" s="304"/>
      <c r="W473" s="304"/>
      <c r="X473" s="304"/>
      <c r="Y473" s="304"/>
    </row>
    <row r="474" spans="1:25" ht="16.5" customHeight="1">
      <c r="A474" s="304"/>
      <c r="B474" s="304"/>
      <c r="C474" s="733"/>
      <c r="D474" s="304"/>
      <c r="E474" s="304"/>
      <c r="F474" s="304"/>
      <c r="G474" s="304"/>
      <c r="H474" s="304"/>
      <c r="I474" s="304"/>
      <c r="J474" s="304"/>
      <c r="K474" s="304"/>
      <c r="L474" s="304"/>
      <c r="M474" s="304"/>
      <c r="N474" s="304"/>
      <c r="O474" s="304"/>
      <c r="P474" s="304"/>
      <c r="Q474" s="304"/>
      <c r="R474" s="304"/>
      <c r="S474" s="304"/>
      <c r="T474" s="304"/>
      <c r="U474" s="304"/>
      <c r="V474" s="304"/>
      <c r="W474" s="304"/>
      <c r="X474" s="304"/>
      <c r="Y474" s="304"/>
    </row>
    <row r="475" spans="1:25" ht="16.5" customHeight="1">
      <c r="A475" s="304"/>
      <c r="B475" s="304"/>
      <c r="C475" s="733"/>
      <c r="D475" s="304"/>
      <c r="E475" s="304"/>
      <c r="F475" s="304"/>
      <c r="G475" s="304"/>
      <c r="H475" s="304"/>
      <c r="I475" s="304"/>
      <c r="J475" s="304"/>
      <c r="K475" s="304"/>
      <c r="L475" s="304"/>
      <c r="M475" s="304"/>
      <c r="N475" s="304"/>
      <c r="O475" s="304"/>
      <c r="P475" s="304"/>
      <c r="Q475" s="304"/>
      <c r="R475" s="304"/>
      <c r="S475" s="304"/>
      <c r="T475" s="304"/>
      <c r="U475" s="304"/>
      <c r="V475" s="304"/>
      <c r="W475" s="304"/>
      <c r="X475" s="304"/>
      <c r="Y475" s="304"/>
    </row>
    <row r="476" spans="1:25" ht="16.5" customHeight="1">
      <c r="A476" s="304"/>
      <c r="B476" s="304"/>
      <c r="C476" s="733"/>
      <c r="D476" s="304"/>
      <c r="E476" s="304"/>
      <c r="F476" s="304"/>
      <c r="G476" s="304"/>
      <c r="H476" s="304"/>
      <c r="I476" s="304"/>
      <c r="J476" s="304"/>
      <c r="K476" s="304"/>
      <c r="L476" s="304"/>
      <c r="M476" s="304"/>
      <c r="N476" s="304"/>
      <c r="O476" s="304"/>
      <c r="P476" s="304"/>
      <c r="Q476" s="304"/>
      <c r="R476" s="304"/>
      <c r="S476" s="304"/>
      <c r="T476" s="304"/>
      <c r="U476" s="304"/>
      <c r="V476" s="304"/>
      <c r="W476" s="304"/>
      <c r="X476" s="304"/>
      <c r="Y476" s="304"/>
    </row>
    <row r="477" spans="1:25" ht="16.5" customHeight="1">
      <c r="A477" s="304"/>
      <c r="B477" s="304"/>
      <c r="C477" s="733"/>
      <c r="D477" s="304"/>
      <c r="E477" s="304"/>
      <c r="F477" s="304"/>
      <c r="G477" s="304"/>
      <c r="H477" s="304"/>
      <c r="I477" s="304"/>
      <c r="J477" s="304"/>
      <c r="K477" s="304"/>
      <c r="L477" s="304"/>
      <c r="M477" s="304"/>
      <c r="N477" s="304"/>
      <c r="O477" s="304"/>
      <c r="P477" s="304"/>
      <c r="Q477" s="304"/>
      <c r="R477" s="304"/>
      <c r="S477" s="304"/>
      <c r="T477" s="304"/>
      <c r="U477" s="304"/>
      <c r="V477" s="304"/>
      <c r="W477" s="304"/>
      <c r="X477" s="304"/>
      <c r="Y477" s="304"/>
    </row>
    <row r="478" spans="1:25" ht="16.5" customHeight="1">
      <c r="A478" s="304"/>
      <c r="B478" s="304"/>
      <c r="C478" s="733"/>
      <c r="D478" s="304"/>
      <c r="E478" s="304"/>
      <c r="F478" s="304"/>
      <c r="G478" s="304"/>
      <c r="H478" s="304"/>
      <c r="I478" s="304"/>
      <c r="J478" s="304"/>
      <c r="K478" s="304"/>
      <c r="L478" s="304"/>
      <c r="M478" s="304"/>
      <c r="N478" s="304"/>
      <c r="O478" s="304"/>
      <c r="P478" s="304"/>
      <c r="Q478" s="304"/>
      <c r="R478" s="304"/>
      <c r="S478" s="304"/>
      <c r="T478" s="304"/>
      <c r="U478" s="304"/>
      <c r="V478" s="304"/>
      <c r="W478" s="304"/>
      <c r="X478" s="304"/>
      <c r="Y478" s="304"/>
    </row>
    <row r="479" spans="1:25" ht="16.5" customHeight="1">
      <c r="A479" s="304"/>
      <c r="B479" s="304"/>
      <c r="C479" s="733"/>
      <c r="D479" s="304"/>
      <c r="E479" s="304"/>
      <c r="F479" s="304"/>
      <c r="G479" s="304"/>
      <c r="H479" s="304"/>
      <c r="I479" s="304"/>
      <c r="J479" s="304"/>
      <c r="K479" s="304"/>
      <c r="L479" s="304"/>
      <c r="M479" s="304"/>
      <c r="N479" s="304"/>
      <c r="O479" s="304"/>
      <c r="P479" s="304"/>
      <c r="Q479" s="304"/>
      <c r="R479" s="304"/>
      <c r="S479" s="304"/>
      <c r="T479" s="304"/>
      <c r="U479" s="304"/>
      <c r="V479" s="304"/>
      <c r="W479" s="304"/>
      <c r="X479" s="304"/>
      <c r="Y479" s="304"/>
    </row>
    <row r="480" spans="1:25" ht="16.5" customHeight="1">
      <c r="A480" s="304"/>
      <c r="B480" s="304"/>
      <c r="C480" s="733"/>
      <c r="D480" s="304"/>
      <c r="E480" s="304"/>
      <c r="F480" s="304"/>
      <c r="G480" s="304"/>
      <c r="H480" s="304"/>
      <c r="I480" s="304"/>
      <c r="J480" s="304"/>
      <c r="K480" s="304"/>
      <c r="L480" s="304"/>
      <c r="M480" s="304"/>
      <c r="N480" s="304"/>
      <c r="O480" s="304"/>
      <c r="P480" s="304"/>
      <c r="Q480" s="304"/>
      <c r="R480" s="304"/>
      <c r="S480" s="304"/>
      <c r="T480" s="304"/>
      <c r="U480" s="304"/>
      <c r="V480" s="304"/>
      <c r="W480" s="304"/>
      <c r="X480" s="304"/>
      <c r="Y480" s="304"/>
    </row>
    <row r="481" spans="1:25" ht="16.5" customHeight="1">
      <c r="A481" s="304"/>
      <c r="B481" s="304"/>
      <c r="C481" s="733"/>
      <c r="D481" s="304"/>
      <c r="E481" s="304"/>
      <c r="F481" s="304"/>
      <c r="G481" s="304"/>
      <c r="H481" s="304"/>
      <c r="I481" s="304"/>
      <c r="J481" s="304"/>
      <c r="K481" s="304"/>
      <c r="L481" s="304"/>
      <c r="M481" s="304"/>
      <c r="N481" s="304"/>
      <c r="O481" s="304"/>
      <c r="P481" s="304"/>
      <c r="Q481" s="304"/>
      <c r="R481" s="304"/>
      <c r="S481" s="304"/>
      <c r="T481" s="304"/>
      <c r="U481" s="304"/>
      <c r="V481" s="304"/>
      <c r="W481" s="304"/>
      <c r="X481" s="304"/>
      <c r="Y481" s="304"/>
    </row>
    <row r="482" spans="1:25" ht="16.5" customHeight="1">
      <c r="A482" s="304"/>
      <c r="B482" s="304"/>
      <c r="C482" s="733"/>
      <c r="D482" s="304"/>
      <c r="E482" s="304"/>
      <c r="F482" s="304"/>
      <c r="G482" s="304"/>
      <c r="H482" s="304"/>
      <c r="I482" s="304"/>
      <c r="J482" s="304"/>
      <c r="K482" s="304"/>
      <c r="L482" s="304"/>
      <c r="M482" s="304"/>
      <c r="N482" s="304"/>
      <c r="O482" s="304"/>
      <c r="P482" s="304"/>
      <c r="Q482" s="304"/>
      <c r="R482" s="304"/>
      <c r="S482" s="304"/>
      <c r="T482" s="304"/>
      <c r="U482" s="304"/>
      <c r="V482" s="304"/>
      <c r="W482" s="304"/>
      <c r="X482" s="304"/>
      <c r="Y482" s="304"/>
    </row>
    <row r="483" spans="1:25" ht="16.5" customHeight="1">
      <c r="A483" s="304"/>
      <c r="B483" s="304"/>
      <c r="C483" s="733"/>
      <c r="D483" s="304"/>
      <c r="E483" s="304"/>
      <c r="F483" s="304"/>
      <c r="G483" s="304"/>
      <c r="H483" s="304"/>
      <c r="I483" s="304"/>
      <c r="J483" s="304"/>
      <c r="K483" s="304"/>
      <c r="L483" s="304"/>
      <c r="M483" s="304"/>
      <c r="N483" s="304"/>
      <c r="O483" s="304"/>
      <c r="P483" s="304"/>
      <c r="Q483" s="304"/>
      <c r="R483" s="304"/>
      <c r="S483" s="304"/>
      <c r="T483" s="304"/>
      <c r="U483" s="304"/>
      <c r="V483" s="304"/>
      <c r="W483" s="304"/>
      <c r="X483" s="304"/>
      <c r="Y483" s="304"/>
    </row>
    <row r="484" spans="1:25" ht="16.5" customHeight="1">
      <c r="A484" s="304"/>
      <c r="B484" s="304"/>
      <c r="C484" s="733"/>
      <c r="D484" s="304"/>
      <c r="E484" s="304"/>
      <c r="F484" s="304"/>
      <c r="G484" s="304"/>
      <c r="H484" s="304"/>
      <c r="I484" s="304"/>
      <c r="J484" s="304"/>
      <c r="K484" s="304"/>
      <c r="L484" s="304"/>
      <c r="M484" s="304"/>
      <c r="N484" s="304"/>
      <c r="O484" s="304"/>
      <c r="P484" s="304"/>
      <c r="Q484" s="304"/>
      <c r="R484" s="304"/>
      <c r="S484" s="304"/>
      <c r="T484" s="304"/>
      <c r="U484" s="304"/>
      <c r="V484" s="304"/>
      <c r="W484" s="304"/>
      <c r="X484" s="304"/>
      <c r="Y484" s="304"/>
    </row>
    <row r="485" spans="1:25" ht="16.5" customHeight="1">
      <c r="A485" s="304"/>
      <c r="B485" s="304"/>
      <c r="C485" s="733"/>
      <c r="D485" s="304"/>
      <c r="E485" s="304"/>
      <c r="F485" s="304"/>
      <c r="G485" s="304"/>
      <c r="H485" s="304"/>
      <c r="I485" s="304"/>
      <c r="J485" s="304"/>
      <c r="K485" s="304"/>
      <c r="L485" s="304"/>
      <c r="M485" s="304"/>
      <c r="N485" s="304"/>
      <c r="O485" s="304"/>
      <c r="P485" s="304"/>
      <c r="Q485" s="304"/>
      <c r="R485" s="304"/>
      <c r="S485" s="304"/>
      <c r="T485" s="304"/>
      <c r="U485" s="304"/>
      <c r="V485" s="304"/>
      <c r="W485" s="304"/>
      <c r="X485" s="304"/>
      <c r="Y485" s="304"/>
    </row>
    <row r="486" spans="1:25" ht="16.5" customHeight="1">
      <c r="A486" s="304"/>
      <c r="B486" s="304"/>
      <c r="C486" s="733"/>
      <c r="D486" s="304"/>
      <c r="E486" s="304"/>
      <c r="F486" s="304"/>
      <c r="G486" s="304"/>
      <c r="H486" s="304"/>
      <c r="I486" s="304"/>
      <c r="J486" s="304"/>
      <c r="K486" s="304"/>
      <c r="L486" s="304"/>
      <c r="M486" s="304"/>
      <c r="N486" s="304"/>
      <c r="O486" s="304"/>
      <c r="P486" s="304"/>
      <c r="Q486" s="304"/>
      <c r="R486" s="304"/>
      <c r="S486" s="304"/>
      <c r="T486" s="304"/>
      <c r="U486" s="304"/>
      <c r="V486" s="304"/>
      <c r="W486" s="304"/>
      <c r="X486" s="304"/>
      <c r="Y486" s="304"/>
    </row>
    <row r="487" spans="1:25" ht="16.5" customHeight="1">
      <c r="A487" s="304"/>
      <c r="B487" s="304"/>
      <c r="C487" s="733"/>
      <c r="D487" s="304"/>
      <c r="E487" s="304"/>
      <c r="F487" s="304"/>
      <c r="G487" s="304"/>
      <c r="H487" s="304"/>
      <c r="I487" s="304"/>
      <c r="J487" s="304"/>
      <c r="K487" s="304"/>
      <c r="L487" s="304"/>
      <c r="M487" s="304"/>
      <c r="N487" s="304"/>
      <c r="O487" s="304"/>
      <c r="P487" s="304"/>
      <c r="Q487" s="304"/>
      <c r="R487" s="304"/>
      <c r="S487" s="304"/>
      <c r="T487" s="304"/>
      <c r="U487" s="304"/>
      <c r="V487" s="304"/>
      <c r="W487" s="304"/>
      <c r="X487" s="304"/>
      <c r="Y487" s="304"/>
    </row>
    <row r="488" spans="1:25" ht="16.5" customHeight="1">
      <c r="A488" s="304"/>
      <c r="B488" s="304"/>
      <c r="C488" s="733"/>
      <c r="D488" s="304"/>
      <c r="E488" s="304"/>
      <c r="F488" s="304"/>
      <c r="G488" s="304"/>
      <c r="H488" s="304"/>
      <c r="I488" s="304"/>
      <c r="J488" s="304"/>
      <c r="K488" s="304"/>
      <c r="L488" s="304"/>
      <c r="M488" s="304"/>
      <c r="N488" s="304"/>
      <c r="O488" s="304"/>
      <c r="P488" s="304"/>
      <c r="Q488" s="304"/>
      <c r="R488" s="304"/>
      <c r="S488" s="304"/>
      <c r="T488" s="304"/>
      <c r="U488" s="304"/>
      <c r="V488" s="304"/>
      <c r="W488" s="304"/>
      <c r="X488" s="304"/>
      <c r="Y488" s="304"/>
    </row>
    <row r="489" spans="1:25" ht="16.5" customHeight="1">
      <c r="A489" s="304"/>
      <c r="B489" s="304"/>
      <c r="C489" s="733"/>
      <c r="D489" s="304"/>
      <c r="E489" s="304"/>
      <c r="F489" s="304"/>
      <c r="G489" s="304"/>
      <c r="H489" s="304"/>
      <c r="I489" s="304"/>
      <c r="J489" s="304"/>
      <c r="K489" s="304"/>
      <c r="L489" s="304"/>
      <c r="M489" s="304"/>
      <c r="N489" s="304"/>
      <c r="O489" s="304"/>
      <c r="P489" s="304"/>
      <c r="Q489" s="304"/>
      <c r="R489" s="304"/>
      <c r="S489" s="304"/>
      <c r="T489" s="304"/>
      <c r="U489" s="304"/>
      <c r="V489" s="304"/>
      <c r="W489" s="304"/>
      <c r="X489" s="304"/>
      <c r="Y489" s="304"/>
    </row>
    <row r="490" spans="1:25" ht="16.5" customHeight="1">
      <c r="A490" s="304"/>
      <c r="B490" s="304"/>
      <c r="C490" s="733"/>
      <c r="D490" s="304"/>
      <c r="E490" s="304"/>
      <c r="F490" s="304"/>
      <c r="G490" s="304"/>
      <c r="H490" s="304"/>
      <c r="I490" s="304"/>
      <c r="J490" s="304"/>
      <c r="K490" s="304"/>
      <c r="L490" s="304"/>
      <c r="M490" s="304"/>
      <c r="N490" s="304"/>
      <c r="O490" s="304"/>
      <c r="P490" s="304"/>
      <c r="Q490" s="304"/>
      <c r="R490" s="304"/>
      <c r="S490" s="304"/>
      <c r="T490" s="304"/>
      <c r="U490" s="304"/>
      <c r="V490" s="304"/>
      <c r="W490" s="304"/>
      <c r="X490" s="304"/>
      <c r="Y490" s="304"/>
    </row>
    <row r="491" spans="1:25" ht="16.5" customHeight="1">
      <c r="A491" s="304"/>
      <c r="B491" s="304"/>
      <c r="C491" s="733"/>
      <c r="D491" s="304"/>
      <c r="E491" s="304"/>
      <c r="F491" s="304"/>
      <c r="G491" s="304"/>
      <c r="H491" s="304"/>
      <c r="I491" s="304"/>
      <c r="J491" s="304"/>
      <c r="K491" s="304"/>
      <c r="L491" s="304"/>
      <c r="M491" s="304"/>
      <c r="N491" s="304"/>
      <c r="O491" s="304"/>
      <c r="P491" s="304"/>
      <c r="Q491" s="304"/>
      <c r="R491" s="304"/>
      <c r="S491" s="304"/>
      <c r="T491" s="304"/>
      <c r="U491" s="304"/>
      <c r="V491" s="304"/>
      <c r="W491" s="304"/>
      <c r="X491" s="304"/>
      <c r="Y491" s="304"/>
    </row>
    <row r="492" spans="1:25" ht="16.5" customHeight="1">
      <c r="A492" s="304"/>
      <c r="B492" s="304"/>
      <c r="C492" s="733"/>
      <c r="D492" s="304"/>
      <c r="E492" s="304"/>
      <c r="F492" s="304"/>
      <c r="G492" s="304"/>
      <c r="H492" s="304"/>
      <c r="I492" s="304"/>
      <c r="J492" s="304"/>
      <c r="K492" s="304"/>
      <c r="L492" s="304"/>
      <c r="M492" s="304"/>
      <c r="N492" s="304"/>
      <c r="O492" s="304"/>
      <c r="P492" s="304"/>
      <c r="Q492" s="304"/>
      <c r="R492" s="304"/>
      <c r="S492" s="304"/>
      <c r="T492" s="304"/>
      <c r="U492" s="304"/>
      <c r="V492" s="304"/>
      <c r="W492" s="304"/>
      <c r="X492" s="304"/>
      <c r="Y492" s="304"/>
    </row>
    <row r="493" spans="1:25" ht="16.5" customHeight="1">
      <c r="A493" s="304"/>
      <c r="B493" s="304"/>
      <c r="C493" s="733"/>
      <c r="D493" s="304"/>
      <c r="E493" s="304"/>
      <c r="F493" s="304"/>
      <c r="G493" s="304"/>
      <c r="H493" s="304"/>
      <c r="I493" s="304"/>
      <c r="J493" s="304"/>
      <c r="K493" s="304"/>
      <c r="L493" s="304"/>
      <c r="M493" s="304"/>
      <c r="N493" s="304"/>
      <c r="O493" s="304"/>
      <c r="P493" s="304"/>
      <c r="Q493" s="304"/>
      <c r="R493" s="304"/>
      <c r="S493" s="304"/>
      <c r="T493" s="304"/>
      <c r="U493" s="304"/>
      <c r="V493" s="304"/>
      <c r="W493" s="304"/>
      <c r="X493" s="304"/>
      <c r="Y493" s="304"/>
    </row>
    <row r="494" spans="1:25" ht="16.5" customHeight="1">
      <c r="A494" s="304"/>
      <c r="B494" s="304"/>
      <c r="C494" s="733"/>
      <c r="D494" s="304"/>
      <c r="E494" s="304"/>
      <c r="F494" s="304"/>
      <c r="G494" s="304"/>
      <c r="H494" s="304"/>
      <c r="I494" s="304"/>
      <c r="J494" s="304"/>
      <c r="K494" s="304"/>
      <c r="L494" s="304"/>
      <c r="M494" s="304"/>
      <c r="N494" s="304"/>
      <c r="O494" s="304"/>
      <c r="P494" s="304"/>
      <c r="Q494" s="304"/>
      <c r="R494" s="304"/>
      <c r="S494" s="304"/>
      <c r="T494" s="304"/>
      <c r="U494" s="304"/>
      <c r="V494" s="304"/>
      <c r="W494" s="304"/>
      <c r="X494" s="304"/>
      <c r="Y494" s="304"/>
    </row>
    <row r="495" spans="1:25" ht="16.5" customHeight="1">
      <c r="A495" s="304"/>
      <c r="B495" s="304"/>
      <c r="C495" s="733"/>
      <c r="D495" s="304"/>
      <c r="E495" s="304"/>
      <c r="F495" s="304"/>
      <c r="G495" s="304"/>
      <c r="H495" s="304"/>
      <c r="I495" s="304"/>
      <c r="J495" s="304"/>
      <c r="K495" s="304"/>
      <c r="L495" s="304"/>
      <c r="M495" s="304"/>
      <c r="N495" s="304"/>
      <c r="O495" s="304"/>
      <c r="P495" s="304"/>
      <c r="Q495" s="304"/>
      <c r="R495" s="304"/>
      <c r="S495" s="304"/>
      <c r="T495" s="304"/>
      <c r="U495" s="304"/>
      <c r="V495" s="304"/>
      <c r="W495" s="304"/>
      <c r="X495" s="304"/>
      <c r="Y495" s="304"/>
    </row>
    <row r="496" spans="1:25" ht="16.5" customHeight="1">
      <c r="A496" s="304"/>
      <c r="B496" s="304"/>
      <c r="C496" s="733"/>
      <c r="D496" s="304"/>
      <c r="E496" s="304"/>
      <c r="F496" s="304"/>
      <c r="G496" s="304"/>
      <c r="H496" s="304"/>
      <c r="I496" s="304"/>
      <c r="J496" s="304"/>
      <c r="K496" s="304"/>
      <c r="L496" s="304"/>
      <c r="M496" s="304"/>
      <c r="N496" s="304"/>
      <c r="O496" s="304"/>
      <c r="P496" s="304"/>
      <c r="Q496" s="304"/>
      <c r="R496" s="304"/>
      <c r="S496" s="304"/>
      <c r="T496" s="304"/>
      <c r="U496" s="304"/>
      <c r="V496" s="304"/>
      <c r="W496" s="304"/>
      <c r="X496" s="304"/>
      <c r="Y496" s="304"/>
    </row>
    <row r="497" spans="1:25" ht="16.5" customHeight="1">
      <c r="A497" s="304"/>
      <c r="B497" s="304"/>
      <c r="C497" s="733"/>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row>
    <row r="498" spans="1:25" ht="16.5" customHeight="1">
      <c r="A498" s="304"/>
      <c r="B498" s="304"/>
      <c r="C498" s="733"/>
      <c r="D498" s="304"/>
      <c r="E498" s="304"/>
      <c r="F498" s="304"/>
      <c r="G498" s="304"/>
      <c r="H498" s="304"/>
      <c r="I498" s="304"/>
      <c r="J498" s="304"/>
      <c r="K498" s="304"/>
      <c r="L498" s="304"/>
      <c r="M498" s="304"/>
      <c r="N498" s="304"/>
      <c r="O498" s="304"/>
      <c r="P498" s="304"/>
      <c r="Q498" s="304"/>
      <c r="R498" s="304"/>
      <c r="S498" s="304"/>
      <c r="T498" s="304"/>
      <c r="U498" s="304"/>
      <c r="V498" s="304"/>
      <c r="W498" s="304"/>
      <c r="X498" s="304"/>
      <c r="Y498" s="304"/>
    </row>
    <row r="499" spans="1:25" ht="16.5" customHeight="1">
      <c r="A499" s="304"/>
      <c r="B499" s="304"/>
      <c r="C499" s="733"/>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row>
    <row r="500" spans="1:25" ht="16.5" customHeight="1">
      <c r="A500" s="304"/>
      <c r="B500" s="304"/>
      <c r="C500" s="733"/>
      <c r="D500" s="304"/>
      <c r="E500" s="304"/>
      <c r="F500" s="304"/>
      <c r="G500" s="304"/>
      <c r="H500" s="304"/>
      <c r="I500" s="304"/>
      <c r="J500" s="304"/>
      <c r="K500" s="304"/>
      <c r="L500" s="304"/>
      <c r="M500" s="304"/>
      <c r="N500" s="304"/>
      <c r="O500" s="304"/>
      <c r="P500" s="304"/>
      <c r="Q500" s="304"/>
      <c r="R500" s="304"/>
      <c r="S500" s="304"/>
      <c r="T500" s="304"/>
      <c r="U500" s="304"/>
      <c r="V500" s="304"/>
      <c r="W500" s="304"/>
      <c r="X500" s="304"/>
      <c r="Y500" s="304"/>
    </row>
    <row r="501" spans="1:25" ht="16.5" customHeight="1">
      <c r="A501" s="304"/>
      <c r="B501" s="304"/>
      <c r="C501" s="733"/>
      <c r="D501" s="304"/>
      <c r="E501" s="304"/>
      <c r="F501" s="304"/>
      <c r="G501" s="304"/>
      <c r="H501" s="304"/>
      <c r="I501" s="304"/>
      <c r="J501" s="304"/>
      <c r="K501" s="304"/>
      <c r="L501" s="304"/>
      <c r="M501" s="304"/>
      <c r="N501" s="304"/>
      <c r="O501" s="304"/>
      <c r="P501" s="304"/>
      <c r="Q501" s="304"/>
      <c r="R501" s="304"/>
      <c r="S501" s="304"/>
      <c r="T501" s="304"/>
      <c r="U501" s="304"/>
      <c r="V501" s="304"/>
      <c r="W501" s="304"/>
      <c r="X501" s="304"/>
      <c r="Y501" s="304"/>
    </row>
    <row r="502" spans="1:25" ht="16.5" customHeight="1">
      <c r="A502" s="304"/>
      <c r="B502" s="304"/>
      <c r="C502" s="733"/>
      <c r="D502" s="304"/>
      <c r="E502" s="304"/>
      <c r="F502" s="304"/>
      <c r="G502" s="304"/>
      <c r="H502" s="304"/>
      <c r="I502" s="304"/>
      <c r="J502" s="304"/>
      <c r="K502" s="304"/>
      <c r="L502" s="304"/>
      <c r="M502" s="304"/>
      <c r="N502" s="304"/>
      <c r="O502" s="304"/>
      <c r="P502" s="304"/>
      <c r="Q502" s="304"/>
      <c r="R502" s="304"/>
      <c r="S502" s="304"/>
      <c r="T502" s="304"/>
      <c r="U502" s="304"/>
      <c r="V502" s="304"/>
      <c r="W502" s="304"/>
      <c r="X502" s="304"/>
      <c r="Y502" s="304"/>
    </row>
    <row r="503" spans="1:25" ht="16.5" customHeight="1">
      <c r="A503" s="304"/>
      <c r="B503" s="304"/>
      <c r="C503" s="733"/>
      <c r="D503" s="304"/>
      <c r="E503" s="304"/>
      <c r="F503" s="304"/>
      <c r="G503" s="304"/>
      <c r="H503" s="304"/>
      <c r="I503" s="304"/>
      <c r="J503" s="304"/>
      <c r="K503" s="304"/>
      <c r="L503" s="304"/>
      <c r="M503" s="304"/>
      <c r="N503" s="304"/>
      <c r="O503" s="304"/>
      <c r="P503" s="304"/>
      <c r="Q503" s="304"/>
      <c r="R503" s="304"/>
      <c r="S503" s="304"/>
      <c r="T503" s="304"/>
      <c r="U503" s="304"/>
      <c r="V503" s="304"/>
      <c r="W503" s="304"/>
      <c r="X503" s="304"/>
      <c r="Y503" s="304"/>
    </row>
    <row r="504" spans="1:25" ht="16.5" customHeight="1">
      <c r="A504" s="304"/>
      <c r="B504" s="304"/>
      <c r="C504" s="733"/>
      <c r="D504" s="304"/>
      <c r="E504" s="304"/>
      <c r="F504" s="304"/>
      <c r="G504" s="304"/>
      <c r="H504" s="304"/>
      <c r="I504" s="304"/>
      <c r="J504" s="304"/>
      <c r="K504" s="304"/>
      <c r="L504" s="304"/>
      <c r="M504" s="304"/>
      <c r="N504" s="304"/>
      <c r="O504" s="304"/>
      <c r="P504" s="304"/>
      <c r="Q504" s="304"/>
      <c r="R504" s="304"/>
      <c r="S504" s="304"/>
      <c r="T504" s="304"/>
      <c r="U504" s="304"/>
      <c r="V504" s="304"/>
      <c r="W504" s="304"/>
      <c r="X504" s="304"/>
      <c r="Y504" s="304"/>
    </row>
    <row r="505" spans="1:25" ht="16.5" customHeight="1">
      <c r="A505" s="304"/>
      <c r="B505" s="304"/>
      <c r="C505" s="733"/>
      <c r="D505" s="304"/>
      <c r="E505" s="304"/>
      <c r="F505" s="304"/>
      <c r="G505" s="304"/>
      <c r="H505" s="304"/>
      <c r="I505" s="304"/>
      <c r="J505" s="304"/>
      <c r="K505" s="304"/>
      <c r="L505" s="304"/>
      <c r="M505" s="304"/>
      <c r="N505" s="304"/>
      <c r="O505" s="304"/>
      <c r="P505" s="304"/>
      <c r="Q505" s="304"/>
      <c r="R505" s="304"/>
      <c r="S505" s="304"/>
      <c r="T505" s="304"/>
      <c r="U505" s="304"/>
      <c r="V505" s="304"/>
      <c r="W505" s="304"/>
      <c r="X505" s="304"/>
      <c r="Y505" s="304"/>
    </row>
    <row r="506" spans="1:25" ht="16.5" customHeight="1">
      <c r="A506" s="304"/>
      <c r="B506" s="304"/>
      <c r="C506" s="733"/>
      <c r="D506" s="304"/>
      <c r="E506" s="304"/>
      <c r="F506" s="304"/>
      <c r="G506" s="304"/>
      <c r="H506" s="304"/>
      <c r="I506" s="304"/>
      <c r="J506" s="304"/>
      <c r="K506" s="304"/>
      <c r="L506" s="304"/>
      <c r="M506" s="304"/>
      <c r="N506" s="304"/>
      <c r="O506" s="304"/>
      <c r="P506" s="304"/>
      <c r="Q506" s="304"/>
      <c r="R506" s="304"/>
      <c r="S506" s="304"/>
      <c r="T506" s="304"/>
      <c r="U506" s="304"/>
      <c r="V506" s="304"/>
      <c r="W506" s="304"/>
      <c r="X506" s="304"/>
      <c r="Y506" s="304"/>
    </row>
    <row r="507" spans="1:25" ht="16.5" customHeight="1">
      <c r="A507" s="304"/>
      <c r="B507" s="304"/>
      <c r="C507" s="733"/>
      <c r="D507" s="304"/>
      <c r="E507" s="304"/>
      <c r="F507" s="304"/>
      <c r="G507" s="304"/>
      <c r="H507" s="304"/>
      <c r="I507" s="304"/>
      <c r="J507" s="304"/>
      <c r="K507" s="304"/>
      <c r="L507" s="304"/>
      <c r="M507" s="304"/>
      <c r="N507" s="304"/>
      <c r="O507" s="304"/>
      <c r="P507" s="304"/>
      <c r="Q507" s="304"/>
      <c r="R507" s="304"/>
      <c r="S507" s="304"/>
      <c r="T507" s="304"/>
      <c r="U507" s="304"/>
      <c r="V507" s="304"/>
      <c r="W507" s="304"/>
      <c r="X507" s="304"/>
      <c r="Y507" s="304"/>
    </row>
    <row r="508" spans="1:25" ht="16.5" customHeight="1">
      <c r="A508" s="304"/>
      <c r="B508" s="304"/>
      <c r="C508" s="733"/>
      <c r="D508" s="304"/>
      <c r="E508" s="304"/>
      <c r="F508" s="304"/>
      <c r="G508" s="304"/>
      <c r="H508" s="304"/>
      <c r="I508" s="304"/>
      <c r="J508" s="304"/>
      <c r="K508" s="304"/>
      <c r="L508" s="304"/>
      <c r="M508" s="304"/>
      <c r="N508" s="304"/>
      <c r="O508" s="304"/>
      <c r="P508" s="304"/>
      <c r="Q508" s="304"/>
      <c r="R508" s="304"/>
      <c r="S508" s="304"/>
      <c r="T508" s="304"/>
      <c r="U508" s="304"/>
      <c r="V508" s="304"/>
      <c r="W508" s="304"/>
      <c r="X508" s="304"/>
      <c r="Y508" s="304"/>
    </row>
    <row r="509" spans="1:25" ht="16.5" customHeight="1">
      <c r="A509" s="304"/>
      <c r="B509" s="304"/>
      <c r="C509" s="733"/>
      <c r="D509" s="304"/>
      <c r="E509" s="304"/>
      <c r="F509" s="304"/>
      <c r="G509" s="304"/>
      <c r="H509" s="304"/>
      <c r="I509" s="304"/>
      <c r="J509" s="304"/>
      <c r="K509" s="304"/>
      <c r="L509" s="304"/>
      <c r="M509" s="304"/>
      <c r="N509" s="304"/>
      <c r="O509" s="304"/>
      <c r="P509" s="304"/>
      <c r="Q509" s="304"/>
      <c r="R509" s="304"/>
      <c r="S509" s="304"/>
      <c r="T509" s="304"/>
      <c r="U509" s="304"/>
      <c r="V509" s="304"/>
      <c r="W509" s="304"/>
      <c r="X509" s="304"/>
      <c r="Y509" s="304"/>
    </row>
    <row r="510" spans="1:25" ht="16.5" customHeight="1">
      <c r="A510" s="304"/>
      <c r="B510" s="304"/>
      <c r="C510" s="733"/>
      <c r="D510" s="304"/>
      <c r="E510" s="304"/>
      <c r="F510" s="304"/>
      <c r="G510" s="304"/>
      <c r="H510" s="304"/>
      <c r="I510" s="304"/>
      <c r="J510" s="304"/>
      <c r="K510" s="304"/>
      <c r="L510" s="304"/>
      <c r="M510" s="304"/>
      <c r="N510" s="304"/>
      <c r="O510" s="304"/>
      <c r="P510" s="304"/>
      <c r="Q510" s="304"/>
      <c r="R510" s="304"/>
      <c r="S510" s="304"/>
      <c r="T510" s="304"/>
      <c r="U510" s="304"/>
      <c r="V510" s="304"/>
      <c r="W510" s="304"/>
      <c r="X510" s="304"/>
      <c r="Y510" s="304"/>
    </row>
    <row r="511" spans="1:25" ht="16.5" customHeight="1">
      <c r="A511" s="304"/>
      <c r="B511" s="304"/>
      <c r="C511" s="733"/>
      <c r="D511" s="304"/>
      <c r="E511" s="304"/>
      <c r="F511" s="304"/>
      <c r="G511" s="304"/>
      <c r="H511" s="304"/>
      <c r="I511" s="304"/>
      <c r="J511" s="304"/>
      <c r="K511" s="304"/>
      <c r="L511" s="304"/>
      <c r="M511" s="304"/>
      <c r="N511" s="304"/>
      <c r="O511" s="304"/>
      <c r="P511" s="304"/>
      <c r="Q511" s="304"/>
      <c r="R511" s="304"/>
      <c r="S511" s="304"/>
      <c r="T511" s="304"/>
      <c r="U511" s="304"/>
      <c r="V511" s="304"/>
      <c r="W511" s="304"/>
      <c r="X511" s="304"/>
      <c r="Y511" s="304"/>
    </row>
    <row r="512" spans="1:25" ht="16.5" customHeight="1">
      <c r="A512" s="304"/>
      <c r="B512" s="304"/>
      <c r="C512" s="733"/>
      <c r="D512" s="304"/>
      <c r="E512" s="304"/>
      <c r="F512" s="304"/>
      <c r="G512" s="304"/>
      <c r="H512" s="304"/>
      <c r="I512" s="304"/>
      <c r="J512" s="304"/>
      <c r="K512" s="304"/>
      <c r="L512" s="304"/>
      <c r="M512" s="304"/>
      <c r="N512" s="304"/>
      <c r="O512" s="304"/>
      <c r="P512" s="304"/>
      <c r="Q512" s="304"/>
      <c r="R512" s="304"/>
      <c r="S512" s="304"/>
      <c r="T512" s="304"/>
      <c r="U512" s="304"/>
      <c r="V512" s="304"/>
      <c r="W512" s="304"/>
      <c r="X512" s="304"/>
      <c r="Y512" s="304"/>
    </row>
    <row r="513" spans="1:25" ht="16.5" customHeight="1">
      <c r="A513" s="304"/>
      <c r="B513" s="304"/>
      <c r="C513" s="733"/>
      <c r="D513" s="304"/>
      <c r="E513" s="304"/>
      <c r="F513" s="304"/>
      <c r="G513" s="304"/>
      <c r="H513" s="304"/>
      <c r="I513" s="304"/>
      <c r="J513" s="304"/>
      <c r="K513" s="304"/>
      <c r="L513" s="304"/>
      <c r="M513" s="304"/>
      <c r="N513" s="304"/>
      <c r="O513" s="304"/>
      <c r="P513" s="304"/>
      <c r="Q513" s="304"/>
      <c r="R513" s="304"/>
      <c r="S513" s="304"/>
      <c r="T513" s="304"/>
      <c r="U513" s="304"/>
      <c r="V513" s="304"/>
      <c r="W513" s="304"/>
      <c r="X513" s="304"/>
      <c r="Y513" s="304"/>
    </row>
    <row r="514" spans="1:25" ht="16.5" customHeight="1">
      <c r="A514" s="304"/>
      <c r="B514" s="304"/>
      <c r="C514" s="733"/>
      <c r="D514" s="304"/>
      <c r="E514" s="304"/>
      <c r="F514" s="304"/>
      <c r="G514" s="304"/>
      <c r="H514" s="304"/>
      <c r="I514" s="304"/>
      <c r="J514" s="304"/>
      <c r="K514" s="304"/>
      <c r="L514" s="304"/>
      <c r="M514" s="304"/>
      <c r="N514" s="304"/>
      <c r="O514" s="304"/>
      <c r="P514" s="304"/>
      <c r="Q514" s="304"/>
      <c r="R514" s="304"/>
      <c r="S514" s="304"/>
      <c r="T514" s="304"/>
      <c r="U514" s="304"/>
      <c r="V514" s="304"/>
      <c r="W514" s="304"/>
      <c r="X514" s="304"/>
      <c r="Y514" s="304"/>
    </row>
    <row r="515" spans="1:25" ht="16.5" customHeight="1">
      <c r="A515" s="304"/>
      <c r="B515" s="304"/>
      <c r="C515" s="733"/>
      <c r="D515" s="304"/>
      <c r="E515" s="304"/>
      <c r="F515" s="304"/>
      <c r="G515" s="304"/>
      <c r="H515" s="304"/>
      <c r="I515" s="304"/>
      <c r="J515" s="304"/>
      <c r="K515" s="304"/>
      <c r="L515" s="304"/>
      <c r="M515" s="304"/>
      <c r="N515" s="304"/>
      <c r="O515" s="304"/>
      <c r="P515" s="304"/>
      <c r="Q515" s="304"/>
      <c r="R515" s="304"/>
      <c r="S515" s="304"/>
      <c r="T515" s="304"/>
      <c r="U515" s="304"/>
      <c r="V515" s="304"/>
      <c r="W515" s="304"/>
      <c r="X515" s="304"/>
      <c r="Y515" s="304"/>
    </row>
    <row r="516" spans="1:25" ht="16.5" customHeight="1">
      <c r="A516" s="304"/>
      <c r="B516" s="304"/>
      <c r="C516" s="733"/>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304"/>
    </row>
    <row r="517" spans="1:25" ht="16.5" customHeight="1">
      <c r="A517" s="304"/>
      <c r="B517" s="304"/>
      <c r="C517" s="733"/>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row>
    <row r="518" spans="1:25" ht="16.5" customHeight="1">
      <c r="A518" s="304"/>
      <c r="B518" s="304"/>
      <c r="C518" s="733"/>
      <c r="D518" s="304"/>
      <c r="E518" s="304"/>
      <c r="F518" s="304"/>
      <c r="G518" s="304"/>
      <c r="H518" s="304"/>
      <c r="I518" s="304"/>
      <c r="J518" s="304"/>
      <c r="K518" s="304"/>
      <c r="L518" s="304"/>
      <c r="M518" s="304"/>
      <c r="N518" s="304"/>
      <c r="O518" s="304"/>
      <c r="P518" s="304"/>
      <c r="Q518" s="304"/>
      <c r="R518" s="304"/>
      <c r="S518" s="304"/>
      <c r="T518" s="304"/>
      <c r="U518" s="304"/>
      <c r="V518" s="304"/>
      <c r="W518" s="304"/>
      <c r="X518" s="304"/>
      <c r="Y518" s="304"/>
    </row>
    <row r="519" spans="1:25" ht="16.5" customHeight="1">
      <c r="A519" s="304"/>
      <c r="B519" s="304"/>
      <c r="C519" s="733"/>
      <c r="D519" s="304"/>
      <c r="E519" s="304"/>
      <c r="F519" s="304"/>
      <c r="G519" s="304"/>
      <c r="H519" s="304"/>
      <c r="I519" s="304"/>
      <c r="J519" s="304"/>
      <c r="K519" s="304"/>
      <c r="L519" s="304"/>
      <c r="M519" s="304"/>
      <c r="N519" s="304"/>
      <c r="O519" s="304"/>
      <c r="P519" s="304"/>
      <c r="Q519" s="304"/>
      <c r="R519" s="304"/>
      <c r="S519" s="304"/>
      <c r="T519" s="304"/>
      <c r="U519" s="304"/>
      <c r="V519" s="304"/>
      <c r="W519" s="304"/>
      <c r="X519" s="304"/>
      <c r="Y519" s="304"/>
    </row>
    <row r="520" spans="1:25" ht="16.5" customHeight="1">
      <c r="A520" s="304"/>
      <c r="B520" s="304"/>
      <c r="C520" s="733"/>
      <c r="D520" s="304"/>
      <c r="E520" s="304"/>
      <c r="F520" s="304"/>
      <c r="G520" s="304"/>
      <c r="H520" s="304"/>
      <c r="I520" s="304"/>
      <c r="J520" s="304"/>
      <c r="K520" s="304"/>
      <c r="L520" s="304"/>
      <c r="M520" s="304"/>
      <c r="N520" s="304"/>
      <c r="O520" s="304"/>
      <c r="P520" s="304"/>
      <c r="Q520" s="304"/>
      <c r="R520" s="304"/>
      <c r="S520" s="304"/>
      <c r="T520" s="304"/>
      <c r="U520" s="304"/>
      <c r="V520" s="304"/>
      <c r="W520" s="304"/>
      <c r="X520" s="304"/>
      <c r="Y520" s="304"/>
    </row>
    <row r="521" spans="1:25" ht="16.5" customHeight="1">
      <c r="A521" s="304"/>
      <c r="B521" s="304"/>
      <c r="C521" s="733"/>
      <c r="D521" s="304"/>
      <c r="E521" s="304"/>
      <c r="F521" s="304"/>
      <c r="G521" s="304"/>
      <c r="H521" s="304"/>
      <c r="I521" s="304"/>
      <c r="J521" s="304"/>
      <c r="K521" s="304"/>
      <c r="L521" s="304"/>
      <c r="M521" s="304"/>
      <c r="N521" s="304"/>
      <c r="O521" s="304"/>
      <c r="P521" s="304"/>
      <c r="Q521" s="304"/>
      <c r="R521" s="304"/>
      <c r="S521" s="304"/>
      <c r="T521" s="304"/>
      <c r="U521" s="304"/>
      <c r="V521" s="304"/>
      <c r="W521" s="304"/>
      <c r="X521" s="304"/>
      <c r="Y521" s="304"/>
    </row>
    <row r="522" spans="1:25" ht="16.5" customHeight="1">
      <c r="A522" s="304"/>
      <c r="B522" s="304"/>
      <c r="C522" s="733"/>
      <c r="D522" s="304"/>
      <c r="E522" s="304"/>
      <c r="F522" s="304"/>
      <c r="G522" s="304"/>
      <c r="H522" s="304"/>
      <c r="I522" s="304"/>
      <c r="J522" s="304"/>
      <c r="K522" s="304"/>
      <c r="L522" s="304"/>
      <c r="M522" s="304"/>
      <c r="N522" s="304"/>
      <c r="O522" s="304"/>
      <c r="P522" s="304"/>
      <c r="Q522" s="304"/>
      <c r="R522" s="304"/>
      <c r="S522" s="304"/>
      <c r="T522" s="304"/>
      <c r="U522" s="304"/>
      <c r="V522" s="304"/>
      <c r="W522" s="304"/>
      <c r="X522" s="304"/>
      <c r="Y522" s="304"/>
    </row>
    <row r="523" spans="1:25" ht="16.5" customHeight="1">
      <c r="A523" s="304"/>
      <c r="B523" s="304"/>
      <c r="C523" s="733"/>
      <c r="D523" s="304"/>
      <c r="E523" s="304"/>
      <c r="F523" s="304"/>
      <c r="G523" s="304"/>
      <c r="H523" s="304"/>
      <c r="I523" s="304"/>
      <c r="J523" s="304"/>
      <c r="K523" s="304"/>
      <c r="L523" s="304"/>
      <c r="M523" s="304"/>
      <c r="N523" s="304"/>
      <c r="O523" s="304"/>
      <c r="P523" s="304"/>
      <c r="Q523" s="304"/>
      <c r="R523" s="304"/>
      <c r="S523" s="304"/>
      <c r="T523" s="304"/>
      <c r="U523" s="304"/>
      <c r="V523" s="304"/>
      <c r="W523" s="304"/>
      <c r="X523" s="304"/>
      <c r="Y523" s="304"/>
    </row>
    <row r="524" spans="1:25" ht="16.5" customHeight="1">
      <c r="A524" s="304"/>
      <c r="B524" s="304"/>
      <c r="C524" s="733"/>
      <c r="D524" s="304"/>
      <c r="E524" s="304"/>
      <c r="F524" s="304"/>
      <c r="G524" s="304"/>
      <c r="H524" s="304"/>
      <c r="I524" s="304"/>
      <c r="J524" s="304"/>
      <c r="K524" s="304"/>
      <c r="L524" s="304"/>
      <c r="M524" s="304"/>
      <c r="N524" s="304"/>
      <c r="O524" s="304"/>
      <c r="P524" s="304"/>
      <c r="Q524" s="304"/>
      <c r="R524" s="304"/>
      <c r="S524" s="304"/>
      <c r="T524" s="304"/>
      <c r="U524" s="304"/>
      <c r="V524" s="304"/>
      <c r="W524" s="304"/>
      <c r="X524" s="304"/>
      <c r="Y524" s="304"/>
    </row>
    <row r="525" spans="1:25" ht="16.5" customHeight="1">
      <c r="A525" s="304"/>
      <c r="B525" s="304"/>
      <c r="C525" s="733"/>
      <c r="D525" s="304"/>
      <c r="E525" s="304"/>
      <c r="F525" s="304"/>
      <c r="G525" s="304"/>
      <c r="H525" s="304"/>
      <c r="I525" s="304"/>
      <c r="J525" s="304"/>
      <c r="K525" s="304"/>
      <c r="L525" s="304"/>
      <c r="M525" s="304"/>
      <c r="N525" s="304"/>
      <c r="O525" s="304"/>
      <c r="P525" s="304"/>
      <c r="Q525" s="304"/>
      <c r="R525" s="304"/>
      <c r="S525" s="304"/>
      <c r="T525" s="304"/>
      <c r="U525" s="304"/>
      <c r="V525" s="304"/>
      <c r="W525" s="304"/>
      <c r="X525" s="304"/>
      <c r="Y525" s="304"/>
    </row>
    <row r="526" spans="1:25" ht="16.5" customHeight="1">
      <c r="A526" s="304"/>
      <c r="B526" s="304"/>
      <c r="C526" s="733"/>
      <c r="D526" s="304"/>
      <c r="E526" s="304"/>
      <c r="F526" s="304"/>
      <c r="G526" s="304"/>
      <c r="H526" s="304"/>
      <c r="I526" s="304"/>
      <c r="J526" s="304"/>
      <c r="K526" s="304"/>
      <c r="L526" s="304"/>
      <c r="M526" s="304"/>
      <c r="N526" s="304"/>
      <c r="O526" s="304"/>
      <c r="P526" s="304"/>
      <c r="Q526" s="304"/>
      <c r="R526" s="304"/>
      <c r="S526" s="304"/>
      <c r="T526" s="304"/>
      <c r="U526" s="304"/>
      <c r="V526" s="304"/>
      <c r="W526" s="304"/>
      <c r="X526" s="304"/>
      <c r="Y526" s="304"/>
    </row>
    <row r="527" spans="1:25" ht="16.5" customHeight="1">
      <c r="A527" s="304"/>
      <c r="B527" s="304"/>
      <c r="C527" s="733"/>
      <c r="D527" s="304"/>
      <c r="E527" s="304"/>
      <c r="F527" s="304"/>
      <c r="G527" s="304"/>
      <c r="H527" s="304"/>
      <c r="I527" s="304"/>
      <c r="J527" s="304"/>
      <c r="K527" s="304"/>
      <c r="L527" s="304"/>
      <c r="M527" s="304"/>
      <c r="N527" s="304"/>
      <c r="O527" s="304"/>
      <c r="P527" s="304"/>
      <c r="Q527" s="304"/>
      <c r="R527" s="304"/>
      <c r="S527" s="304"/>
      <c r="T527" s="304"/>
      <c r="U527" s="304"/>
      <c r="V527" s="304"/>
      <c r="W527" s="304"/>
      <c r="X527" s="304"/>
      <c r="Y527" s="304"/>
    </row>
    <row r="528" spans="1:25" ht="16.5" customHeight="1">
      <c r="A528" s="304"/>
      <c r="B528" s="304"/>
      <c r="C528" s="733"/>
      <c r="D528" s="304"/>
      <c r="E528" s="304"/>
      <c r="F528" s="304"/>
      <c r="G528" s="304"/>
      <c r="H528" s="304"/>
      <c r="I528" s="304"/>
      <c r="J528" s="304"/>
      <c r="K528" s="304"/>
      <c r="L528" s="304"/>
      <c r="M528" s="304"/>
      <c r="N528" s="304"/>
      <c r="O528" s="304"/>
      <c r="P528" s="304"/>
      <c r="Q528" s="304"/>
      <c r="R528" s="304"/>
      <c r="S528" s="304"/>
      <c r="T528" s="304"/>
      <c r="U528" s="304"/>
      <c r="V528" s="304"/>
      <c r="W528" s="304"/>
      <c r="X528" s="304"/>
      <c r="Y528" s="304"/>
    </row>
    <row r="529" spans="1:25" ht="16.5" customHeight="1">
      <c r="A529" s="304"/>
      <c r="B529" s="304"/>
      <c r="C529" s="733"/>
      <c r="D529" s="304"/>
      <c r="E529" s="304"/>
      <c r="F529" s="304"/>
      <c r="G529" s="304"/>
      <c r="H529" s="304"/>
      <c r="I529" s="304"/>
      <c r="J529" s="304"/>
      <c r="K529" s="304"/>
      <c r="L529" s="304"/>
      <c r="M529" s="304"/>
      <c r="N529" s="304"/>
      <c r="O529" s="304"/>
      <c r="P529" s="304"/>
      <c r="Q529" s="304"/>
      <c r="R529" s="304"/>
      <c r="S529" s="304"/>
      <c r="T529" s="304"/>
      <c r="U529" s="304"/>
      <c r="V529" s="304"/>
      <c r="W529" s="304"/>
      <c r="X529" s="304"/>
      <c r="Y529" s="304"/>
    </row>
    <row r="530" spans="1:25" ht="16.5" customHeight="1">
      <c r="A530" s="304"/>
      <c r="B530" s="304"/>
      <c r="C530" s="733"/>
      <c r="D530" s="304"/>
      <c r="E530" s="304"/>
      <c r="F530" s="304"/>
      <c r="G530" s="304"/>
      <c r="H530" s="304"/>
      <c r="I530" s="304"/>
      <c r="J530" s="304"/>
      <c r="K530" s="304"/>
      <c r="L530" s="304"/>
      <c r="M530" s="304"/>
      <c r="N530" s="304"/>
      <c r="O530" s="304"/>
      <c r="P530" s="304"/>
      <c r="Q530" s="304"/>
      <c r="R530" s="304"/>
      <c r="S530" s="304"/>
      <c r="T530" s="304"/>
      <c r="U530" s="304"/>
      <c r="V530" s="304"/>
      <c r="W530" s="304"/>
      <c r="X530" s="304"/>
      <c r="Y530" s="304"/>
    </row>
    <row r="531" spans="1:25" ht="16.5" customHeight="1">
      <c r="A531" s="304"/>
      <c r="B531" s="304"/>
      <c r="C531" s="733"/>
      <c r="D531" s="304"/>
      <c r="E531" s="304"/>
      <c r="F531" s="304"/>
      <c r="G531" s="304"/>
      <c r="H531" s="304"/>
      <c r="I531" s="304"/>
      <c r="J531" s="304"/>
      <c r="K531" s="304"/>
      <c r="L531" s="304"/>
      <c r="M531" s="304"/>
      <c r="N531" s="304"/>
      <c r="O531" s="304"/>
      <c r="P531" s="304"/>
      <c r="Q531" s="304"/>
      <c r="R531" s="304"/>
      <c r="S531" s="304"/>
      <c r="T531" s="304"/>
      <c r="U531" s="304"/>
      <c r="V531" s="304"/>
      <c r="W531" s="304"/>
      <c r="X531" s="304"/>
      <c r="Y531" s="304"/>
    </row>
    <row r="532" spans="1:25" ht="16.5" customHeight="1">
      <c r="A532" s="304"/>
      <c r="B532" s="304"/>
      <c r="C532" s="733"/>
      <c r="D532" s="304"/>
      <c r="E532" s="304"/>
      <c r="F532" s="304"/>
      <c r="G532" s="304"/>
      <c r="H532" s="304"/>
      <c r="I532" s="304"/>
      <c r="J532" s="304"/>
      <c r="K532" s="304"/>
      <c r="L532" s="304"/>
      <c r="M532" s="304"/>
      <c r="N532" s="304"/>
      <c r="O532" s="304"/>
      <c r="P532" s="304"/>
      <c r="Q532" s="304"/>
      <c r="R532" s="304"/>
      <c r="S532" s="304"/>
      <c r="T532" s="304"/>
      <c r="U532" s="304"/>
      <c r="V532" s="304"/>
      <c r="W532" s="304"/>
      <c r="X532" s="304"/>
      <c r="Y532" s="304"/>
    </row>
    <row r="533" spans="1:25" ht="16.5" customHeight="1">
      <c r="A533" s="304"/>
      <c r="B533" s="304"/>
      <c r="C533" s="733"/>
      <c r="D533" s="304"/>
      <c r="E533" s="304"/>
      <c r="F533" s="304"/>
      <c r="G533" s="304"/>
      <c r="H533" s="304"/>
      <c r="I533" s="304"/>
      <c r="J533" s="304"/>
      <c r="K533" s="304"/>
      <c r="L533" s="304"/>
      <c r="M533" s="304"/>
      <c r="N533" s="304"/>
      <c r="O533" s="304"/>
      <c r="P533" s="304"/>
      <c r="Q533" s="304"/>
      <c r="R533" s="304"/>
      <c r="S533" s="304"/>
      <c r="T533" s="304"/>
      <c r="U533" s="304"/>
      <c r="V533" s="304"/>
      <c r="W533" s="304"/>
      <c r="X533" s="304"/>
      <c r="Y533" s="304"/>
    </row>
    <row r="534" spans="1:25" ht="16.5" customHeight="1">
      <c r="A534" s="304"/>
      <c r="B534" s="304"/>
      <c r="C534" s="733"/>
      <c r="D534" s="304"/>
      <c r="E534" s="304"/>
      <c r="F534" s="304"/>
      <c r="G534" s="304"/>
      <c r="H534" s="304"/>
      <c r="I534" s="304"/>
      <c r="J534" s="304"/>
      <c r="K534" s="304"/>
      <c r="L534" s="304"/>
      <c r="M534" s="304"/>
      <c r="N534" s="304"/>
      <c r="O534" s="304"/>
      <c r="P534" s="304"/>
      <c r="Q534" s="304"/>
      <c r="R534" s="304"/>
      <c r="S534" s="304"/>
      <c r="T534" s="304"/>
      <c r="U534" s="304"/>
      <c r="V534" s="304"/>
      <c r="W534" s="304"/>
      <c r="X534" s="304"/>
      <c r="Y534" s="304"/>
    </row>
    <row r="535" spans="1:25" ht="16.5" customHeight="1">
      <c r="A535" s="304"/>
      <c r="B535" s="304"/>
      <c r="C535" s="733"/>
      <c r="D535" s="304"/>
      <c r="E535" s="304"/>
      <c r="F535" s="304"/>
      <c r="G535" s="304"/>
      <c r="H535" s="304"/>
      <c r="I535" s="304"/>
      <c r="J535" s="304"/>
      <c r="K535" s="304"/>
      <c r="L535" s="304"/>
      <c r="M535" s="304"/>
      <c r="N535" s="304"/>
      <c r="O535" s="304"/>
      <c r="P535" s="304"/>
      <c r="Q535" s="304"/>
      <c r="R535" s="304"/>
      <c r="S535" s="304"/>
      <c r="T535" s="304"/>
      <c r="U535" s="304"/>
      <c r="V535" s="304"/>
      <c r="W535" s="304"/>
      <c r="X535" s="304"/>
      <c r="Y535" s="304"/>
    </row>
    <row r="536" spans="1:25" ht="16.5" customHeight="1">
      <c r="A536" s="304"/>
      <c r="B536" s="304"/>
      <c r="C536" s="733"/>
      <c r="D536" s="304"/>
      <c r="E536" s="304"/>
      <c r="F536" s="304"/>
      <c r="G536" s="304"/>
      <c r="H536" s="304"/>
      <c r="I536" s="304"/>
      <c r="J536" s="304"/>
      <c r="K536" s="304"/>
      <c r="L536" s="304"/>
      <c r="M536" s="304"/>
      <c r="N536" s="304"/>
      <c r="O536" s="304"/>
      <c r="P536" s="304"/>
      <c r="Q536" s="304"/>
      <c r="R536" s="304"/>
      <c r="S536" s="304"/>
      <c r="T536" s="304"/>
      <c r="U536" s="304"/>
      <c r="V536" s="304"/>
      <c r="W536" s="304"/>
      <c r="X536" s="304"/>
      <c r="Y536" s="304"/>
    </row>
    <row r="537" spans="1:25" ht="16.5" customHeight="1">
      <c r="A537" s="304"/>
      <c r="B537" s="304"/>
      <c r="C537" s="733"/>
      <c r="D537" s="304"/>
      <c r="E537" s="304"/>
      <c r="F537" s="304"/>
      <c r="G537" s="304"/>
      <c r="H537" s="304"/>
      <c r="I537" s="304"/>
      <c r="J537" s="304"/>
      <c r="K537" s="304"/>
      <c r="L537" s="304"/>
      <c r="M537" s="304"/>
      <c r="N537" s="304"/>
      <c r="O537" s="304"/>
      <c r="P537" s="304"/>
      <c r="Q537" s="304"/>
      <c r="R537" s="304"/>
      <c r="S537" s="304"/>
      <c r="T537" s="304"/>
      <c r="U537" s="304"/>
      <c r="V537" s="304"/>
      <c r="W537" s="304"/>
      <c r="X537" s="304"/>
      <c r="Y537" s="304"/>
    </row>
    <row r="538" spans="1:25" ht="16.5" customHeight="1">
      <c r="A538" s="304"/>
      <c r="B538" s="304"/>
      <c r="C538" s="733"/>
      <c r="D538" s="304"/>
      <c r="E538" s="304"/>
      <c r="F538" s="304"/>
      <c r="G538" s="304"/>
      <c r="H538" s="304"/>
      <c r="I538" s="304"/>
      <c r="J538" s="304"/>
      <c r="K538" s="304"/>
      <c r="L538" s="304"/>
      <c r="M538" s="304"/>
      <c r="N538" s="304"/>
      <c r="O538" s="304"/>
      <c r="P538" s="304"/>
      <c r="Q538" s="304"/>
      <c r="R538" s="304"/>
      <c r="S538" s="304"/>
      <c r="T538" s="304"/>
      <c r="U538" s="304"/>
      <c r="V538" s="304"/>
      <c r="W538" s="304"/>
      <c r="X538" s="304"/>
      <c r="Y538" s="304"/>
    </row>
    <row r="539" spans="1:25" ht="16.5" customHeight="1">
      <c r="A539" s="304"/>
      <c r="B539" s="304"/>
      <c r="C539" s="733"/>
      <c r="D539" s="304"/>
      <c r="E539" s="304"/>
      <c r="F539" s="304"/>
      <c r="G539" s="304"/>
      <c r="H539" s="304"/>
      <c r="I539" s="304"/>
      <c r="J539" s="304"/>
      <c r="K539" s="304"/>
      <c r="L539" s="304"/>
      <c r="M539" s="304"/>
      <c r="N539" s="304"/>
      <c r="O539" s="304"/>
      <c r="P539" s="304"/>
      <c r="Q539" s="304"/>
      <c r="R539" s="304"/>
      <c r="S539" s="304"/>
      <c r="T539" s="304"/>
      <c r="U539" s="304"/>
      <c r="V539" s="304"/>
      <c r="W539" s="304"/>
      <c r="X539" s="304"/>
      <c r="Y539" s="304"/>
    </row>
    <row r="540" spans="1:25" ht="16.5" customHeight="1">
      <c r="A540" s="304"/>
      <c r="B540" s="304"/>
      <c r="C540" s="733"/>
      <c r="D540" s="304"/>
      <c r="E540" s="304"/>
      <c r="F540" s="304"/>
      <c r="G540" s="304"/>
      <c r="H540" s="304"/>
      <c r="I540" s="304"/>
      <c r="J540" s="304"/>
      <c r="K540" s="304"/>
      <c r="L540" s="304"/>
      <c r="M540" s="304"/>
      <c r="N540" s="304"/>
      <c r="O540" s="304"/>
      <c r="P540" s="304"/>
      <c r="Q540" s="304"/>
      <c r="R540" s="304"/>
      <c r="S540" s="304"/>
      <c r="T540" s="304"/>
      <c r="U540" s="304"/>
      <c r="V540" s="304"/>
      <c r="W540" s="304"/>
      <c r="X540" s="304"/>
      <c r="Y540" s="304"/>
    </row>
    <row r="541" spans="1:25" ht="16.5" customHeight="1">
      <c r="A541" s="304"/>
      <c r="B541" s="304"/>
      <c r="C541" s="733"/>
      <c r="D541" s="304"/>
      <c r="E541" s="304"/>
      <c r="F541" s="304"/>
      <c r="G541" s="304"/>
      <c r="H541" s="304"/>
      <c r="I541" s="304"/>
      <c r="J541" s="304"/>
      <c r="K541" s="304"/>
      <c r="L541" s="304"/>
      <c r="M541" s="304"/>
      <c r="N541" s="304"/>
      <c r="O541" s="304"/>
      <c r="P541" s="304"/>
      <c r="Q541" s="304"/>
      <c r="R541" s="304"/>
      <c r="S541" s="304"/>
      <c r="T541" s="304"/>
      <c r="U541" s="304"/>
      <c r="V541" s="304"/>
      <c r="W541" s="304"/>
      <c r="X541" s="304"/>
      <c r="Y541" s="304"/>
    </row>
    <row r="542" spans="1:25" ht="16.5" customHeight="1">
      <c r="A542" s="304"/>
      <c r="B542" s="304"/>
      <c r="C542" s="733"/>
      <c r="D542" s="304"/>
      <c r="E542" s="304"/>
      <c r="F542" s="304"/>
      <c r="G542" s="304"/>
      <c r="H542" s="304"/>
      <c r="I542" s="304"/>
      <c r="J542" s="304"/>
      <c r="K542" s="304"/>
      <c r="L542" s="304"/>
      <c r="M542" s="304"/>
      <c r="N542" s="304"/>
      <c r="O542" s="304"/>
      <c r="P542" s="304"/>
      <c r="Q542" s="304"/>
      <c r="R542" s="304"/>
      <c r="S542" s="304"/>
      <c r="T542" s="304"/>
      <c r="U542" s="304"/>
      <c r="V542" s="304"/>
      <c r="W542" s="304"/>
      <c r="X542" s="304"/>
      <c r="Y542" s="304"/>
    </row>
    <row r="543" spans="1:25" ht="16.5" customHeight="1">
      <c r="A543" s="304"/>
      <c r="B543" s="304"/>
      <c r="C543" s="733"/>
      <c r="D543" s="304"/>
      <c r="E543" s="304"/>
      <c r="F543" s="304"/>
      <c r="G543" s="304"/>
      <c r="H543" s="304"/>
      <c r="I543" s="304"/>
      <c r="J543" s="304"/>
      <c r="K543" s="304"/>
      <c r="L543" s="304"/>
      <c r="M543" s="304"/>
      <c r="N543" s="304"/>
      <c r="O543" s="304"/>
      <c r="P543" s="304"/>
      <c r="Q543" s="304"/>
      <c r="R543" s="304"/>
      <c r="S543" s="304"/>
      <c r="T543" s="304"/>
      <c r="U543" s="304"/>
      <c r="V543" s="304"/>
      <c r="W543" s="304"/>
      <c r="X543" s="304"/>
      <c r="Y543" s="304"/>
    </row>
    <row r="544" spans="1:25" ht="16.5" customHeight="1">
      <c r="A544" s="304"/>
      <c r="B544" s="304"/>
      <c r="C544" s="733"/>
      <c r="D544" s="304"/>
      <c r="E544" s="304"/>
      <c r="F544" s="304"/>
      <c r="G544" s="304"/>
      <c r="H544" s="304"/>
      <c r="I544" s="304"/>
      <c r="J544" s="304"/>
      <c r="K544" s="304"/>
      <c r="L544" s="304"/>
      <c r="M544" s="304"/>
      <c r="N544" s="304"/>
      <c r="O544" s="304"/>
      <c r="P544" s="304"/>
      <c r="Q544" s="304"/>
      <c r="R544" s="304"/>
      <c r="S544" s="304"/>
      <c r="T544" s="304"/>
      <c r="U544" s="304"/>
      <c r="V544" s="304"/>
      <c r="W544" s="304"/>
      <c r="X544" s="304"/>
      <c r="Y544" s="304"/>
    </row>
    <row r="545" spans="1:25" ht="16.5" customHeight="1">
      <c r="A545" s="304"/>
      <c r="B545" s="304"/>
      <c r="C545" s="733"/>
      <c r="D545" s="304"/>
      <c r="E545" s="304"/>
      <c r="F545" s="304"/>
      <c r="G545" s="304"/>
      <c r="H545" s="304"/>
      <c r="I545" s="304"/>
      <c r="J545" s="304"/>
      <c r="K545" s="304"/>
      <c r="L545" s="304"/>
      <c r="M545" s="304"/>
      <c r="N545" s="304"/>
      <c r="O545" s="304"/>
      <c r="P545" s="304"/>
      <c r="Q545" s="304"/>
      <c r="R545" s="304"/>
      <c r="S545" s="304"/>
      <c r="T545" s="304"/>
      <c r="U545" s="304"/>
      <c r="V545" s="304"/>
      <c r="W545" s="304"/>
      <c r="X545" s="304"/>
      <c r="Y545" s="304"/>
    </row>
    <row r="546" spans="1:25" ht="16.5" customHeight="1">
      <c r="A546" s="304"/>
      <c r="B546" s="304"/>
      <c r="C546" s="733"/>
      <c r="D546" s="304"/>
      <c r="E546" s="304"/>
      <c r="F546" s="304"/>
      <c r="G546" s="304"/>
      <c r="H546" s="304"/>
      <c r="I546" s="304"/>
      <c r="J546" s="304"/>
      <c r="K546" s="304"/>
      <c r="L546" s="304"/>
      <c r="M546" s="304"/>
      <c r="N546" s="304"/>
      <c r="O546" s="304"/>
      <c r="P546" s="304"/>
      <c r="Q546" s="304"/>
      <c r="R546" s="304"/>
      <c r="S546" s="304"/>
      <c r="T546" s="304"/>
      <c r="U546" s="304"/>
      <c r="V546" s="304"/>
      <c r="W546" s="304"/>
      <c r="X546" s="304"/>
      <c r="Y546" s="304"/>
    </row>
    <row r="547" spans="1:25" ht="16.5" customHeight="1">
      <c r="A547" s="304"/>
      <c r="B547" s="304"/>
      <c r="C547" s="733"/>
      <c r="D547" s="304"/>
      <c r="E547" s="304"/>
      <c r="F547" s="304"/>
      <c r="G547" s="304"/>
      <c r="H547" s="304"/>
      <c r="I547" s="304"/>
      <c r="J547" s="304"/>
      <c r="K547" s="304"/>
      <c r="L547" s="304"/>
      <c r="M547" s="304"/>
      <c r="N547" s="304"/>
      <c r="O547" s="304"/>
      <c r="P547" s="304"/>
      <c r="Q547" s="304"/>
      <c r="R547" s="304"/>
      <c r="S547" s="304"/>
      <c r="T547" s="304"/>
      <c r="U547" s="304"/>
      <c r="V547" s="304"/>
      <c r="W547" s="304"/>
      <c r="X547" s="304"/>
      <c r="Y547" s="304"/>
    </row>
    <row r="548" spans="1:25" ht="16.5" customHeight="1">
      <c r="A548" s="304"/>
      <c r="B548" s="304"/>
      <c r="C548" s="733"/>
      <c r="D548" s="304"/>
      <c r="E548" s="304"/>
      <c r="F548" s="304"/>
      <c r="G548" s="304"/>
      <c r="H548" s="304"/>
      <c r="I548" s="304"/>
      <c r="J548" s="304"/>
      <c r="K548" s="304"/>
      <c r="L548" s="304"/>
      <c r="M548" s="304"/>
      <c r="N548" s="304"/>
      <c r="O548" s="304"/>
      <c r="P548" s="304"/>
      <c r="Q548" s="304"/>
      <c r="R548" s="304"/>
      <c r="S548" s="304"/>
      <c r="T548" s="304"/>
      <c r="U548" s="304"/>
      <c r="V548" s="304"/>
      <c r="W548" s="304"/>
      <c r="X548" s="304"/>
      <c r="Y548" s="304"/>
    </row>
    <row r="549" spans="1:25" ht="16.5" customHeight="1">
      <c r="A549" s="304"/>
      <c r="B549" s="304"/>
      <c r="C549" s="733"/>
      <c r="D549" s="304"/>
      <c r="E549" s="304"/>
      <c r="F549" s="304"/>
      <c r="G549" s="304"/>
      <c r="H549" s="304"/>
      <c r="I549" s="304"/>
      <c r="J549" s="304"/>
      <c r="K549" s="304"/>
      <c r="L549" s="304"/>
      <c r="M549" s="304"/>
      <c r="N549" s="304"/>
      <c r="O549" s="304"/>
      <c r="P549" s="304"/>
      <c r="Q549" s="304"/>
      <c r="R549" s="304"/>
      <c r="S549" s="304"/>
      <c r="T549" s="304"/>
      <c r="U549" s="304"/>
      <c r="V549" s="304"/>
      <c r="W549" s="304"/>
      <c r="X549" s="304"/>
      <c r="Y549" s="304"/>
    </row>
    <row r="550" spans="1:25" ht="16.5" customHeight="1">
      <c r="A550" s="304"/>
      <c r="B550" s="304"/>
      <c r="C550" s="733"/>
      <c r="D550" s="304"/>
      <c r="E550" s="304"/>
      <c r="F550" s="304"/>
      <c r="G550" s="304"/>
      <c r="H550" s="304"/>
      <c r="I550" s="304"/>
      <c r="J550" s="304"/>
      <c r="K550" s="304"/>
      <c r="L550" s="304"/>
      <c r="M550" s="304"/>
      <c r="N550" s="304"/>
      <c r="O550" s="304"/>
      <c r="P550" s="304"/>
      <c r="Q550" s="304"/>
      <c r="R550" s="304"/>
      <c r="S550" s="304"/>
      <c r="T550" s="304"/>
      <c r="U550" s="304"/>
      <c r="V550" s="304"/>
      <c r="W550" s="304"/>
      <c r="X550" s="304"/>
      <c r="Y550" s="304"/>
    </row>
    <row r="551" spans="1:25" ht="16.5" customHeight="1">
      <c r="A551" s="304"/>
      <c r="B551" s="304"/>
      <c r="C551" s="733"/>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row>
    <row r="552" spans="1:25" ht="16.5" customHeight="1">
      <c r="A552" s="304"/>
      <c r="B552" s="304"/>
      <c r="C552" s="733"/>
      <c r="D552" s="304"/>
      <c r="E552" s="304"/>
      <c r="F552" s="304"/>
      <c r="G552" s="304"/>
      <c r="H552" s="304"/>
      <c r="I552" s="304"/>
      <c r="J552" s="304"/>
      <c r="K552" s="304"/>
      <c r="L552" s="304"/>
      <c r="M552" s="304"/>
      <c r="N552" s="304"/>
      <c r="O552" s="304"/>
      <c r="P552" s="304"/>
      <c r="Q552" s="304"/>
      <c r="R552" s="304"/>
      <c r="S552" s="304"/>
      <c r="T552" s="304"/>
      <c r="U552" s="304"/>
      <c r="V552" s="304"/>
      <c r="W552" s="304"/>
      <c r="X552" s="304"/>
      <c r="Y552" s="304"/>
    </row>
    <row r="553" spans="1:25" ht="16.5" customHeight="1">
      <c r="A553" s="304"/>
      <c r="B553" s="304"/>
      <c r="C553" s="733"/>
      <c r="D553" s="304"/>
      <c r="E553" s="304"/>
      <c r="F553" s="304"/>
      <c r="G553" s="304"/>
      <c r="H553" s="304"/>
      <c r="I553" s="304"/>
      <c r="J553" s="304"/>
      <c r="K553" s="304"/>
      <c r="L553" s="304"/>
      <c r="M553" s="304"/>
      <c r="N553" s="304"/>
      <c r="O553" s="304"/>
      <c r="P553" s="304"/>
      <c r="Q553" s="304"/>
      <c r="R553" s="304"/>
      <c r="S553" s="304"/>
      <c r="T553" s="304"/>
      <c r="U553" s="304"/>
      <c r="V553" s="304"/>
      <c r="W553" s="304"/>
      <c r="X553" s="304"/>
      <c r="Y553" s="304"/>
    </row>
    <row r="554" spans="1:25" ht="16.5" customHeight="1">
      <c r="A554" s="304"/>
      <c r="B554" s="304"/>
      <c r="C554" s="733"/>
      <c r="D554" s="304"/>
      <c r="E554" s="304"/>
      <c r="F554" s="304"/>
      <c r="G554" s="304"/>
      <c r="H554" s="304"/>
      <c r="I554" s="304"/>
      <c r="J554" s="304"/>
      <c r="K554" s="304"/>
      <c r="L554" s="304"/>
      <c r="M554" s="304"/>
      <c r="N554" s="304"/>
      <c r="O554" s="304"/>
      <c r="P554" s="304"/>
      <c r="Q554" s="304"/>
      <c r="R554" s="304"/>
      <c r="S554" s="304"/>
      <c r="T554" s="304"/>
      <c r="U554" s="304"/>
      <c r="V554" s="304"/>
      <c r="W554" s="304"/>
      <c r="X554" s="304"/>
      <c r="Y554" s="304"/>
    </row>
    <row r="555" spans="1:25" ht="16.5" customHeight="1">
      <c r="A555" s="304"/>
      <c r="B555" s="304"/>
      <c r="C555" s="733"/>
      <c r="D555" s="304"/>
      <c r="E555" s="304"/>
      <c r="F555" s="304"/>
      <c r="G555" s="304"/>
      <c r="H555" s="304"/>
      <c r="I555" s="304"/>
      <c r="J555" s="304"/>
      <c r="K555" s="304"/>
      <c r="L555" s="304"/>
      <c r="M555" s="304"/>
      <c r="N555" s="304"/>
      <c r="O555" s="304"/>
      <c r="P555" s="304"/>
      <c r="Q555" s="304"/>
      <c r="R555" s="304"/>
      <c r="S555" s="304"/>
      <c r="T555" s="304"/>
      <c r="U555" s="304"/>
      <c r="V555" s="304"/>
      <c r="W555" s="304"/>
      <c r="X555" s="304"/>
      <c r="Y555" s="304"/>
    </row>
    <row r="556" spans="1:25" ht="16.5" customHeight="1">
      <c r="A556" s="304"/>
      <c r="B556" s="304"/>
      <c r="C556" s="733"/>
      <c r="D556" s="304"/>
      <c r="E556" s="304"/>
      <c r="F556" s="304"/>
      <c r="G556" s="304"/>
      <c r="H556" s="304"/>
      <c r="I556" s="304"/>
      <c r="J556" s="304"/>
      <c r="K556" s="304"/>
      <c r="L556" s="304"/>
      <c r="M556" s="304"/>
      <c r="N556" s="304"/>
      <c r="O556" s="304"/>
      <c r="P556" s="304"/>
      <c r="Q556" s="304"/>
      <c r="R556" s="304"/>
      <c r="S556" s="304"/>
      <c r="T556" s="304"/>
      <c r="U556" s="304"/>
      <c r="V556" s="304"/>
      <c r="W556" s="304"/>
      <c r="X556" s="304"/>
      <c r="Y556" s="304"/>
    </row>
    <row r="557" spans="1:25" ht="16.5" customHeight="1">
      <c r="A557" s="304"/>
      <c r="B557" s="304"/>
      <c r="C557" s="733"/>
      <c r="D557" s="304"/>
      <c r="E557" s="304"/>
      <c r="F557" s="304"/>
      <c r="G557" s="304"/>
      <c r="H557" s="304"/>
      <c r="I557" s="304"/>
      <c r="J557" s="304"/>
      <c r="K557" s="304"/>
      <c r="L557" s="304"/>
      <c r="M557" s="304"/>
      <c r="N557" s="304"/>
      <c r="O557" s="304"/>
      <c r="P557" s="304"/>
      <c r="Q557" s="304"/>
      <c r="R557" s="304"/>
      <c r="S557" s="304"/>
      <c r="T557" s="304"/>
      <c r="U557" s="304"/>
      <c r="V557" s="304"/>
      <c r="W557" s="304"/>
      <c r="X557" s="304"/>
      <c r="Y557" s="304"/>
    </row>
    <row r="558" spans="1:25" ht="16.5" customHeight="1">
      <c r="A558" s="304"/>
      <c r="B558" s="304"/>
      <c r="C558" s="733"/>
      <c r="D558" s="304"/>
      <c r="E558" s="304"/>
      <c r="F558" s="304"/>
      <c r="G558" s="304"/>
      <c r="H558" s="304"/>
      <c r="I558" s="304"/>
      <c r="J558" s="304"/>
      <c r="K558" s="304"/>
      <c r="L558" s="304"/>
      <c r="M558" s="304"/>
      <c r="N558" s="304"/>
      <c r="O558" s="304"/>
      <c r="P558" s="304"/>
      <c r="Q558" s="304"/>
      <c r="R558" s="304"/>
      <c r="S558" s="304"/>
      <c r="T558" s="304"/>
      <c r="U558" s="304"/>
      <c r="V558" s="304"/>
      <c r="W558" s="304"/>
      <c r="X558" s="304"/>
      <c r="Y558" s="304"/>
    </row>
    <row r="559" spans="1:25" ht="16.5" customHeight="1">
      <c r="A559" s="304"/>
      <c r="B559" s="304"/>
      <c r="C559" s="733"/>
      <c r="D559" s="304"/>
      <c r="E559" s="304"/>
      <c r="F559" s="304"/>
      <c r="G559" s="304"/>
      <c r="H559" s="304"/>
      <c r="I559" s="304"/>
      <c r="J559" s="304"/>
      <c r="K559" s="304"/>
      <c r="L559" s="304"/>
      <c r="M559" s="304"/>
      <c r="N559" s="304"/>
      <c r="O559" s="304"/>
      <c r="P559" s="304"/>
      <c r="Q559" s="304"/>
      <c r="R559" s="304"/>
      <c r="S559" s="304"/>
      <c r="T559" s="304"/>
      <c r="U559" s="304"/>
      <c r="V559" s="304"/>
      <c r="W559" s="304"/>
      <c r="X559" s="304"/>
      <c r="Y559" s="304"/>
    </row>
    <row r="560" spans="1:25" ht="16.5" customHeight="1">
      <c r="A560" s="304"/>
      <c r="B560" s="304"/>
      <c r="C560" s="733"/>
      <c r="D560" s="304"/>
      <c r="E560" s="304"/>
      <c r="F560" s="304"/>
      <c r="G560" s="304"/>
      <c r="H560" s="304"/>
      <c r="I560" s="304"/>
      <c r="J560" s="304"/>
      <c r="K560" s="304"/>
      <c r="L560" s="304"/>
      <c r="M560" s="304"/>
      <c r="N560" s="304"/>
      <c r="O560" s="304"/>
      <c r="P560" s="304"/>
      <c r="Q560" s="304"/>
      <c r="R560" s="304"/>
      <c r="S560" s="304"/>
      <c r="T560" s="304"/>
      <c r="U560" s="304"/>
      <c r="V560" s="304"/>
      <c r="W560" s="304"/>
      <c r="X560" s="304"/>
      <c r="Y560" s="304"/>
    </row>
    <row r="561" spans="1:25" ht="16.5" customHeight="1">
      <c r="A561" s="304"/>
      <c r="B561" s="304"/>
      <c r="C561" s="733"/>
      <c r="D561" s="304"/>
      <c r="E561" s="304"/>
      <c r="F561" s="304"/>
      <c r="G561" s="304"/>
      <c r="H561" s="304"/>
      <c r="I561" s="304"/>
      <c r="J561" s="304"/>
      <c r="K561" s="304"/>
      <c r="L561" s="304"/>
      <c r="M561" s="304"/>
      <c r="N561" s="304"/>
      <c r="O561" s="304"/>
      <c r="P561" s="304"/>
      <c r="Q561" s="304"/>
      <c r="R561" s="304"/>
      <c r="S561" s="304"/>
      <c r="T561" s="304"/>
      <c r="U561" s="304"/>
      <c r="V561" s="304"/>
      <c r="W561" s="304"/>
      <c r="X561" s="304"/>
      <c r="Y561" s="304"/>
    </row>
    <row r="562" spans="1:25" ht="16.5" customHeight="1">
      <c r="A562" s="304"/>
      <c r="B562" s="304"/>
      <c r="C562" s="733"/>
      <c r="D562" s="304"/>
      <c r="E562" s="304"/>
      <c r="F562" s="304"/>
      <c r="G562" s="304"/>
      <c r="H562" s="304"/>
      <c r="I562" s="304"/>
      <c r="J562" s="304"/>
      <c r="K562" s="304"/>
      <c r="L562" s="304"/>
      <c r="M562" s="304"/>
      <c r="N562" s="304"/>
      <c r="O562" s="304"/>
      <c r="P562" s="304"/>
      <c r="Q562" s="304"/>
      <c r="R562" s="304"/>
      <c r="S562" s="304"/>
      <c r="T562" s="304"/>
      <c r="U562" s="304"/>
      <c r="V562" s="304"/>
      <c r="W562" s="304"/>
      <c r="X562" s="304"/>
      <c r="Y562" s="304"/>
    </row>
    <row r="563" spans="1:25" ht="16.5" customHeight="1">
      <c r="A563" s="304"/>
      <c r="B563" s="304"/>
      <c r="C563" s="733"/>
      <c r="D563" s="304"/>
      <c r="E563" s="304"/>
      <c r="F563" s="304"/>
      <c r="G563" s="304"/>
      <c r="H563" s="304"/>
      <c r="I563" s="304"/>
      <c r="J563" s="304"/>
      <c r="K563" s="304"/>
      <c r="L563" s="304"/>
      <c r="M563" s="304"/>
      <c r="N563" s="304"/>
      <c r="O563" s="304"/>
      <c r="P563" s="304"/>
      <c r="Q563" s="304"/>
      <c r="R563" s="304"/>
      <c r="S563" s="304"/>
      <c r="T563" s="304"/>
      <c r="U563" s="304"/>
      <c r="V563" s="304"/>
      <c r="W563" s="304"/>
      <c r="X563" s="304"/>
      <c r="Y563" s="304"/>
    </row>
    <row r="564" spans="1:25" ht="16.5" customHeight="1">
      <c r="A564" s="304"/>
      <c r="B564" s="304"/>
      <c r="C564" s="733"/>
      <c r="D564" s="304"/>
      <c r="E564" s="304"/>
      <c r="F564" s="304"/>
      <c r="G564" s="304"/>
      <c r="H564" s="304"/>
      <c r="I564" s="304"/>
      <c r="J564" s="304"/>
      <c r="K564" s="304"/>
      <c r="L564" s="304"/>
      <c r="M564" s="304"/>
      <c r="N564" s="304"/>
      <c r="O564" s="304"/>
      <c r="P564" s="304"/>
      <c r="Q564" s="304"/>
      <c r="R564" s="304"/>
      <c r="S564" s="304"/>
      <c r="T564" s="304"/>
      <c r="U564" s="304"/>
      <c r="V564" s="304"/>
      <c r="W564" s="304"/>
      <c r="X564" s="304"/>
      <c r="Y564" s="304"/>
    </row>
    <row r="565" spans="1:25" ht="16.5" customHeight="1">
      <c r="A565" s="304"/>
      <c r="B565" s="304"/>
      <c r="C565" s="733"/>
      <c r="D565" s="304"/>
      <c r="E565" s="304"/>
      <c r="F565" s="304"/>
      <c r="G565" s="304"/>
      <c r="H565" s="304"/>
      <c r="I565" s="304"/>
      <c r="J565" s="304"/>
      <c r="K565" s="304"/>
      <c r="L565" s="304"/>
      <c r="M565" s="304"/>
      <c r="N565" s="304"/>
      <c r="O565" s="304"/>
      <c r="P565" s="304"/>
      <c r="Q565" s="304"/>
      <c r="R565" s="304"/>
      <c r="S565" s="304"/>
      <c r="T565" s="304"/>
      <c r="U565" s="304"/>
      <c r="V565" s="304"/>
      <c r="W565" s="304"/>
      <c r="X565" s="304"/>
      <c r="Y565" s="304"/>
    </row>
    <row r="566" spans="1:25" ht="16.5" customHeight="1">
      <c r="A566" s="304"/>
      <c r="B566" s="304"/>
      <c r="C566" s="733"/>
      <c r="D566" s="304"/>
      <c r="E566" s="304"/>
      <c r="F566" s="304"/>
      <c r="G566" s="304"/>
      <c r="H566" s="304"/>
      <c r="I566" s="304"/>
      <c r="J566" s="304"/>
      <c r="K566" s="304"/>
      <c r="L566" s="304"/>
      <c r="M566" s="304"/>
      <c r="N566" s="304"/>
      <c r="O566" s="304"/>
      <c r="P566" s="304"/>
      <c r="Q566" s="304"/>
      <c r="R566" s="304"/>
      <c r="S566" s="304"/>
      <c r="T566" s="304"/>
      <c r="U566" s="304"/>
      <c r="V566" s="304"/>
      <c r="W566" s="304"/>
      <c r="X566" s="304"/>
      <c r="Y566" s="304"/>
    </row>
    <row r="567" spans="1:25" ht="16.5" customHeight="1">
      <c r="A567" s="304"/>
      <c r="B567" s="304"/>
      <c r="C567" s="733"/>
      <c r="D567" s="304"/>
      <c r="E567" s="304"/>
      <c r="F567" s="304"/>
      <c r="G567" s="304"/>
      <c r="H567" s="304"/>
      <c r="I567" s="304"/>
      <c r="J567" s="304"/>
      <c r="K567" s="304"/>
      <c r="L567" s="304"/>
      <c r="M567" s="304"/>
      <c r="N567" s="304"/>
      <c r="O567" s="304"/>
      <c r="P567" s="304"/>
      <c r="Q567" s="304"/>
      <c r="R567" s="304"/>
      <c r="S567" s="304"/>
      <c r="T567" s="304"/>
      <c r="U567" s="304"/>
      <c r="V567" s="304"/>
      <c r="W567" s="304"/>
      <c r="X567" s="304"/>
      <c r="Y567" s="304"/>
    </row>
    <row r="568" spans="1:25" ht="16.5" customHeight="1">
      <c r="A568" s="304"/>
      <c r="B568" s="304"/>
      <c r="C568" s="733"/>
      <c r="D568" s="304"/>
      <c r="E568" s="304"/>
      <c r="F568" s="304"/>
      <c r="G568" s="304"/>
      <c r="H568" s="304"/>
      <c r="I568" s="304"/>
      <c r="J568" s="304"/>
      <c r="K568" s="304"/>
      <c r="L568" s="304"/>
      <c r="M568" s="304"/>
      <c r="N568" s="304"/>
      <c r="O568" s="304"/>
      <c r="P568" s="304"/>
      <c r="Q568" s="304"/>
      <c r="R568" s="304"/>
      <c r="S568" s="304"/>
      <c r="T568" s="304"/>
      <c r="U568" s="304"/>
      <c r="V568" s="304"/>
      <c r="W568" s="304"/>
      <c r="X568" s="304"/>
      <c r="Y568" s="304"/>
    </row>
    <row r="569" spans="1:25" ht="16.5" customHeight="1">
      <c r="A569" s="304"/>
      <c r="B569" s="304"/>
      <c r="C569" s="733"/>
      <c r="D569" s="304"/>
      <c r="E569" s="304"/>
      <c r="F569" s="304"/>
      <c r="G569" s="304"/>
      <c r="H569" s="304"/>
      <c r="I569" s="304"/>
      <c r="J569" s="304"/>
      <c r="K569" s="304"/>
      <c r="L569" s="304"/>
      <c r="M569" s="304"/>
      <c r="N569" s="304"/>
      <c r="O569" s="304"/>
      <c r="P569" s="304"/>
      <c r="Q569" s="304"/>
      <c r="R569" s="304"/>
      <c r="S569" s="304"/>
      <c r="T569" s="304"/>
      <c r="U569" s="304"/>
      <c r="V569" s="304"/>
      <c r="W569" s="304"/>
      <c r="X569" s="304"/>
      <c r="Y569" s="304"/>
    </row>
    <row r="570" spans="1:25" ht="16.5" customHeight="1">
      <c r="A570" s="304"/>
      <c r="B570" s="304"/>
      <c r="C570" s="733"/>
      <c r="D570" s="304"/>
      <c r="E570" s="304"/>
      <c r="F570" s="304"/>
      <c r="G570" s="304"/>
      <c r="H570" s="304"/>
      <c r="I570" s="304"/>
      <c r="J570" s="304"/>
      <c r="K570" s="304"/>
      <c r="L570" s="304"/>
      <c r="M570" s="304"/>
      <c r="N570" s="304"/>
      <c r="O570" s="304"/>
      <c r="P570" s="304"/>
      <c r="Q570" s="304"/>
      <c r="R570" s="304"/>
      <c r="S570" s="304"/>
      <c r="T570" s="304"/>
      <c r="U570" s="304"/>
      <c r="V570" s="304"/>
      <c r="W570" s="304"/>
      <c r="X570" s="304"/>
      <c r="Y570" s="304"/>
    </row>
    <row r="571" spans="1:25" ht="16.5" customHeight="1">
      <c r="A571" s="304"/>
      <c r="B571" s="304"/>
      <c r="C571" s="733"/>
      <c r="D571" s="304"/>
      <c r="E571" s="304"/>
      <c r="F571" s="304"/>
      <c r="G571" s="304"/>
      <c r="H571" s="304"/>
      <c r="I571" s="304"/>
      <c r="J571" s="304"/>
      <c r="K571" s="304"/>
      <c r="L571" s="304"/>
      <c r="M571" s="304"/>
      <c r="N571" s="304"/>
      <c r="O571" s="304"/>
      <c r="P571" s="304"/>
      <c r="Q571" s="304"/>
      <c r="R571" s="304"/>
      <c r="S571" s="304"/>
      <c r="T571" s="304"/>
      <c r="U571" s="304"/>
      <c r="V571" s="304"/>
      <c r="W571" s="304"/>
      <c r="X571" s="304"/>
      <c r="Y571" s="304"/>
    </row>
    <row r="572" spans="1:25" ht="16.5" customHeight="1">
      <c r="A572" s="304"/>
      <c r="B572" s="304"/>
      <c r="C572" s="733"/>
      <c r="D572" s="304"/>
      <c r="E572" s="304"/>
      <c r="F572" s="304"/>
      <c r="G572" s="304"/>
      <c r="H572" s="304"/>
      <c r="I572" s="304"/>
      <c r="J572" s="304"/>
      <c r="K572" s="304"/>
      <c r="L572" s="304"/>
      <c r="M572" s="304"/>
      <c r="N572" s="304"/>
      <c r="O572" s="304"/>
      <c r="P572" s="304"/>
      <c r="Q572" s="304"/>
      <c r="R572" s="304"/>
      <c r="S572" s="304"/>
      <c r="T572" s="304"/>
      <c r="U572" s="304"/>
      <c r="V572" s="304"/>
      <c r="W572" s="304"/>
      <c r="X572" s="304"/>
      <c r="Y572" s="304"/>
    </row>
    <row r="573" spans="1:25" ht="16.5" customHeight="1">
      <c r="A573" s="304"/>
      <c r="B573" s="304"/>
      <c r="C573" s="733"/>
      <c r="D573" s="304"/>
      <c r="E573" s="304"/>
      <c r="F573" s="304"/>
      <c r="G573" s="304"/>
      <c r="H573" s="304"/>
      <c r="I573" s="304"/>
      <c r="J573" s="304"/>
      <c r="K573" s="304"/>
      <c r="L573" s="304"/>
      <c r="M573" s="304"/>
      <c r="N573" s="304"/>
      <c r="O573" s="304"/>
      <c r="P573" s="304"/>
      <c r="Q573" s="304"/>
      <c r="R573" s="304"/>
      <c r="S573" s="304"/>
      <c r="T573" s="304"/>
      <c r="U573" s="304"/>
      <c r="V573" s="304"/>
      <c r="W573" s="304"/>
      <c r="X573" s="304"/>
      <c r="Y573" s="304"/>
    </row>
    <row r="574" spans="1:25" ht="16.5" customHeight="1">
      <c r="A574" s="304"/>
      <c r="B574" s="304"/>
      <c r="C574" s="733"/>
      <c r="D574" s="304"/>
      <c r="E574" s="304"/>
      <c r="F574" s="304"/>
      <c r="G574" s="304"/>
      <c r="H574" s="304"/>
      <c r="I574" s="304"/>
      <c r="J574" s="304"/>
      <c r="K574" s="304"/>
      <c r="L574" s="304"/>
      <c r="M574" s="304"/>
      <c r="N574" s="304"/>
      <c r="O574" s="304"/>
      <c r="P574" s="304"/>
      <c r="Q574" s="304"/>
      <c r="R574" s="304"/>
      <c r="S574" s="304"/>
      <c r="T574" s="304"/>
      <c r="U574" s="304"/>
      <c r="V574" s="304"/>
      <c r="W574" s="304"/>
      <c r="X574" s="304"/>
      <c r="Y574" s="304"/>
    </row>
    <row r="575" spans="1:25" ht="16.5" customHeight="1">
      <c r="A575" s="304"/>
      <c r="B575" s="304"/>
      <c r="C575" s="733"/>
      <c r="D575" s="304"/>
      <c r="E575" s="304"/>
      <c r="F575" s="304"/>
      <c r="G575" s="304"/>
      <c r="H575" s="304"/>
      <c r="I575" s="304"/>
      <c r="J575" s="304"/>
      <c r="K575" s="304"/>
      <c r="L575" s="304"/>
      <c r="M575" s="304"/>
      <c r="N575" s="304"/>
      <c r="O575" s="304"/>
      <c r="P575" s="304"/>
      <c r="Q575" s="304"/>
      <c r="R575" s="304"/>
      <c r="S575" s="304"/>
      <c r="T575" s="304"/>
      <c r="U575" s="304"/>
      <c r="V575" s="304"/>
      <c r="W575" s="304"/>
      <c r="X575" s="304"/>
      <c r="Y575" s="304"/>
    </row>
    <row r="576" spans="1:25" ht="16.5" customHeight="1">
      <c r="A576" s="304"/>
      <c r="B576" s="304"/>
      <c r="C576" s="733"/>
      <c r="D576" s="304"/>
      <c r="E576" s="304"/>
      <c r="F576" s="304"/>
      <c r="G576" s="304"/>
      <c r="H576" s="304"/>
      <c r="I576" s="304"/>
      <c r="J576" s="304"/>
      <c r="K576" s="304"/>
      <c r="L576" s="304"/>
      <c r="M576" s="304"/>
      <c r="N576" s="304"/>
      <c r="O576" s="304"/>
      <c r="P576" s="304"/>
      <c r="Q576" s="304"/>
      <c r="R576" s="304"/>
      <c r="S576" s="304"/>
      <c r="T576" s="304"/>
      <c r="U576" s="304"/>
      <c r="V576" s="304"/>
      <c r="W576" s="304"/>
      <c r="X576" s="304"/>
      <c r="Y576" s="304"/>
    </row>
    <row r="577" spans="1:25" ht="16.5" customHeight="1">
      <c r="A577" s="304"/>
      <c r="B577" s="304"/>
      <c r="C577" s="733"/>
      <c r="D577" s="304"/>
      <c r="E577" s="304"/>
      <c r="F577" s="304"/>
      <c r="G577" s="304"/>
      <c r="H577" s="304"/>
      <c r="I577" s="304"/>
      <c r="J577" s="304"/>
      <c r="K577" s="304"/>
      <c r="L577" s="304"/>
      <c r="M577" s="304"/>
      <c r="N577" s="304"/>
      <c r="O577" s="304"/>
      <c r="P577" s="304"/>
      <c r="Q577" s="304"/>
      <c r="R577" s="304"/>
      <c r="S577" s="304"/>
      <c r="T577" s="304"/>
      <c r="U577" s="304"/>
      <c r="V577" s="304"/>
      <c r="W577" s="304"/>
      <c r="X577" s="304"/>
      <c r="Y577" s="304"/>
    </row>
    <row r="578" spans="1:25" ht="16.5" customHeight="1">
      <c r="A578" s="304"/>
      <c r="B578" s="304"/>
      <c r="C578" s="733"/>
      <c r="D578" s="304"/>
      <c r="E578" s="304"/>
      <c r="F578" s="304"/>
      <c r="G578" s="304"/>
      <c r="H578" s="304"/>
      <c r="I578" s="304"/>
      <c r="J578" s="304"/>
      <c r="K578" s="304"/>
      <c r="L578" s="304"/>
      <c r="M578" s="304"/>
      <c r="N578" s="304"/>
      <c r="O578" s="304"/>
      <c r="P578" s="304"/>
      <c r="Q578" s="304"/>
      <c r="R578" s="304"/>
      <c r="S578" s="304"/>
      <c r="T578" s="304"/>
      <c r="U578" s="304"/>
      <c r="V578" s="304"/>
      <c r="W578" s="304"/>
      <c r="X578" s="304"/>
      <c r="Y578" s="304"/>
    </row>
    <row r="579" spans="1:25" ht="16.5" customHeight="1">
      <c r="A579" s="304"/>
      <c r="B579" s="304"/>
      <c r="C579" s="733"/>
      <c r="D579" s="304"/>
      <c r="E579" s="304"/>
      <c r="F579" s="304"/>
      <c r="G579" s="304"/>
      <c r="H579" s="304"/>
      <c r="I579" s="304"/>
      <c r="J579" s="304"/>
      <c r="K579" s="304"/>
      <c r="L579" s="304"/>
      <c r="M579" s="304"/>
      <c r="N579" s="304"/>
      <c r="O579" s="304"/>
      <c r="P579" s="304"/>
      <c r="Q579" s="304"/>
      <c r="R579" s="304"/>
      <c r="S579" s="304"/>
      <c r="T579" s="304"/>
      <c r="U579" s="304"/>
      <c r="V579" s="304"/>
      <c r="W579" s="304"/>
      <c r="X579" s="304"/>
      <c r="Y579" s="304"/>
    </row>
    <row r="580" spans="1:25" ht="16.5" customHeight="1">
      <c r="A580" s="304"/>
      <c r="B580" s="304"/>
      <c r="C580" s="733"/>
      <c r="D580" s="304"/>
      <c r="E580" s="304"/>
      <c r="F580" s="304"/>
      <c r="G580" s="304"/>
      <c r="H580" s="304"/>
      <c r="I580" s="304"/>
      <c r="J580" s="304"/>
      <c r="K580" s="304"/>
      <c r="L580" s="304"/>
      <c r="M580" s="304"/>
      <c r="N580" s="304"/>
      <c r="O580" s="304"/>
      <c r="P580" s="304"/>
      <c r="Q580" s="304"/>
      <c r="R580" s="304"/>
      <c r="S580" s="304"/>
      <c r="T580" s="304"/>
      <c r="U580" s="304"/>
      <c r="V580" s="304"/>
      <c r="W580" s="304"/>
      <c r="X580" s="304"/>
      <c r="Y580" s="304"/>
    </row>
    <row r="581" spans="1:25" ht="16.5" customHeight="1">
      <c r="A581" s="304"/>
      <c r="B581" s="304"/>
      <c r="C581" s="733"/>
      <c r="D581" s="304"/>
      <c r="E581" s="304"/>
      <c r="F581" s="304"/>
      <c r="G581" s="304"/>
      <c r="H581" s="304"/>
      <c r="I581" s="304"/>
      <c r="J581" s="304"/>
      <c r="K581" s="304"/>
      <c r="L581" s="304"/>
      <c r="M581" s="304"/>
      <c r="N581" s="304"/>
      <c r="O581" s="304"/>
      <c r="P581" s="304"/>
      <c r="Q581" s="304"/>
      <c r="R581" s="304"/>
      <c r="S581" s="304"/>
      <c r="T581" s="304"/>
      <c r="U581" s="304"/>
      <c r="V581" s="304"/>
      <c r="W581" s="304"/>
      <c r="X581" s="304"/>
      <c r="Y581" s="304"/>
    </row>
    <row r="582" spans="1:25" ht="16.5" customHeight="1">
      <c r="A582" s="304"/>
      <c r="B582" s="304"/>
      <c r="C582" s="733"/>
      <c r="D582" s="304"/>
      <c r="E582" s="304"/>
      <c r="F582" s="304"/>
      <c r="G582" s="304"/>
      <c r="H582" s="304"/>
      <c r="I582" s="304"/>
      <c r="J582" s="304"/>
      <c r="K582" s="304"/>
      <c r="L582" s="304"/>
      <c r="M582" s="304"/>
      <c r="N582" s="304"/>
      <c r="O582" s="304"/>
      <c r="P582" s="304"/>
      <c r="Q582" s="304"/>
      <c r="R582" s="304"/>
      <c r="S582" s="304"/>
      <c r="T582" s="304"/>
      <c r="U582" s="304"/>
      <c r="V582" s="304"/>
      <c r="W582" s="304"/>
      <c r="X582" s="304"/>
      <c r="Y582" s="304"/>
    </row>
    <row r="583" spans="1:25" ht="16.5" customHeight="1">
      <c r="A583" s="304"/>
      <c r="B583" s="304"/>
      <c r="C583" s="733"/>
      <c r="D583" s="304"/>
      <c r="E583" s="304"/>
      <c r="F583" s="304"/>
      <c r="G583" s="304"/>
      <c r="H583" s="304"/>
      <c r="I583" s="304"/>
      <c r="J583" s="304"/>
      <c r="K583" s="304"/>
      <c r="L583" s="304"/>
      <c r="M583" s="304"/>
      <c r="N583" s="304"/>
      <c r="O583" s="304"/>
      <c r="P583" s="304"/>
      <c r="Q583" s="304"/>
      <c r="R583" s="304"/>
      <c r="S583" s="304"/>
      <c r="T583" s="304"/>
      <c r="U583" s="304"/>
      <c r="V583" s="304"/>
      <c r="W583" s="304"/>
      <c r="X583" s="304"/>
      <c r="Y583" s="304"/>
    </row>
    <row r="584" spans="1:25" ht="16.5" customHeight="1">
      <c r="A584" s="304"/>
      <c r="B584" s="304"/>
      <c r="C584" s="733"/>
      <c r="D584" s="304"/>
      <c r="E584" s="304"/>
      <c r="F584" s="304"/>
      <c r="G584" s="304"/>
      <c r="H584" s="304"/>
      <c r="I584" s="304"/>
      <c r="J584" s="304"/>
      <c r="K584" s="304"/>
      <c r="L584" s="304"/>
      <c r="M584" s="304"/>
      <c r="N584" s="304"/>
      <c r="O584" s="304"/>
      <c r="P584" s="304"/>
      <c r="Q584" s="304"/>
      <c r="R584" s="304"/>
      <c r="S584" s="304"/>
      <c r="T584" s="304"/>
      <c r="U584" s="304"/>
      <c r="V584" s="304"/>
      <c r="W584" s="304"/>
      <c r="X584" s="304"/>
      <c r="Y584" s="304"/>
    </row>
    <row r="585" spans="1:25" ht="16.5" customHeight="1">
      <c r="A585" s="304"/>
      <c r="B585" s="304"/>
      <c r="C585" s="733"/>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row>
    <row r="586" spans="1:25" ht="16.5" customHeight="1">
      <c r="A586" s="304"/>
      <c r="B586" s="304"/>
      <c r="C586" s="733"/>
      <c r="D586" s="304"/>
      <c r="E586" s="304"/>
      <c r="F586" s="304"/>
      <c r="G586" s="304"/>
      <c r="H586" s="304"/>
      <c r="I586" s="304"/>
      <c r="J586" s="304"/>
      <c r="K586" s="304"/>
      <c r="L586" s="304"/>
      <c r="M586" s="304"/>
      <c r="N586" s="304"/>
      <c r="O586" s="304"/>
      <c r="P586" s="304"/>
      <c r="Q586" s="304"/>
      <c r="R586" s="304"/>
      <c r="S586" s="304"/>
      <c r="T586" s="304"/>
      <c r="U586" s="304"/>
      <c r="V586" s="304"/>
      <c r="W586" s="304"/>
      <c r="X586" s="304"/>
      <c r="Y586" s="304"/>
    </row>
    <row r="587" spans="1:25" ht="16.5" customHeight="1">
      <c r="A587" s="304"/>
      <c r="B587" s="304"/>
      <c r="C587" s="733"/>
      <c r="D587" s="304"/>
      <c r="E587" s="304"/>
      <c r="F587" s="304"/>
      <c r="G587" s="304"/>
      <c r="H587" s="304"/>
      <c r="I587" s="304"/>
      <c r="J587" s="304"/>
      <c r="K587" s="304"/>
      <c r="L587" s="304"/>
      <c r="M587" s="304"/>
      <c r="N587" s="304"/>
      <c r="O587" s="304"/>
      <c r="P587" s="304"/>
      <c r="Q587" s="304"/>
      <c r="R587" s="304"/>
      <c r="S587" s="304"/>
      <c r="T587" s="304"/>
      <c r="U587" s="304"/>
      <c r="V587" s="304"/>
      <c r="W587" s="304"/>
      <c r="X587" s="304"/>
      <c r="Y587" s="304"/>
    </row>
    <row r="588" spans="1:25" ht="16.5" customHeight="1">
      <c r="A588" s="304"/>
      <c r="B588" s="304"/>
      <c r="C588" s="733"/>
      <c r="D588" s="304"/>
      <c r="E588" s="304"/>
      <c r="F588" s="304"/>
      <c r="G588" s="304"/>
      <c r="H588" s="304"/>
      <c r="I588" s="304"/>
      <c r="J588" s="304"/>
      <c r="K588" s="304"/>
      <c r="L588" s="304"/>
      <c r="M588" s="304"/>
      <c r="N588" s="304"/>
      <c r="O588" s="304"/>
      <c r="P588" s="304"/>
      <c r="Q588" s="304"/>
      <c r="R588" s="304"/>
      <c r="S588" s="304"/>
      <c r="T588" s="304"/>
      <c r="U588" s="304"/>
      <c r="V588" s="304"/>
      <c r="W588" s="304"/>
      <c r="X588" s="304"/>
      <c r="Y588" s="304"/>
    </row>
    <row r="589" spans="1:25" ht="16.5" customHeight="1">
      <c r="A589" s="304"/>
      <c r="B589" s="304"/>
      <c r="C589" s="733"/>
      <c r="D589" s="304"/>
      <c r="E589" s="304"/>
      <c r="F589" s="304"/>
      <c r="G589" s="304"/>
      <c r="H589" s="304"/>
      <c r="I589" s="304"/>
      <c r="J589" s="304"/>
      <c r="K589" s="304"/>
      <c r="L589" s="304"/>
      <c r="M589" s="304"/>
      <c r="N589" s="304"/>
      <c r="O589" s="304"/>
      <c r="P589" s="304"/>
      <c r="Q589" s="304"/>
      <c r="R589" s="304"/>
      <c r="S589" s="304"/>
      <c r="T589" s="304"/>
      <c r="U589" s="304"/>
      <c r="V589" s="304"/>
      <c r="W589" s="304"/>
      <c r="X589" s="304"/>
      <c r="Y589" s="304"/>
    </row>
    <row r="590" spans="1:25" ht="16.5" customHeight="1">
      <c r="A590" s="304"/>
      <c r="B590" s="304"/>
      <c r="C590" s="733"/>
      <c r="D590" s="304"/>
      <c r="E590" s="304"/>
      <c r="F590" s="304"/>
      <c r="G590" s="304"/>
      <c r="H590" s="304"/>
      <c r="I590" s="304"/>
      <c r="J590" s="304"/>
      <c r="K590" s="304"/>
      <c r="L590" s="304"/>
      <c r="M590" s="304"/>
      <c r="N590" s="304"/>
      <c r="O590" s="304"/>
      <c r="P590" s="304"/>
      <c r="Q590" s="304"/>
      <c r="R590" s="304"/>
      <c r="S590" s="304"/>
      <c r="T590" s="304"/>
      <c r="U590" s="304"/>
      <c r="V590" s="304"/>
      <c r="W590" s="304"/>
      <c r="X590" s="304"/>
      <c r="Y590" s="304"/>
    </row>
    <row r="591" spans="1:25" ht="16.5" customHeight="1">
      <c r="A591" s="304"/>
      <c r="B591" s="304"/>
      <c r="C591" s="733"/>
      <c r="D591" s="304"/>
      <c r="E591" s="304"/>
      <c r="F591" s="304"/>
      <c r="G591" s="304"/>
      <c r="H591" s="304"/>
      <c r="I591" s="304"/>
      <c r="J591" s="304"/>
      <c r="K591" s="304"/>
      <c r="L591" s="304"/>
      <c r="M591" s="304"/>
      <c r="N591" s="304"/>
      <c r="O591" s="304"/>
      <c r="P591" s="304"/>
      <c r="Q591" s="304"/>
      <c r="R591" s="304"/>
      <c r="S591" s="304"/>
      <c r="T591" s="304"/>
      <c r="U591" s="304"/>
      <c r="V591" s="304"/>
      <c r="W591" s="304"/>
      <c r="X591" s="304"/>
      <c r="Y591" s="304"/>
    </row>
    <row r="592" spans="1:25" ht="16.5" customHeight="1">
      <c r="A592" s="304"/>
      <c r="B592" s="304"/>
      <c r="C592" s="733"/>
      <c r="D592" s="304"/>
      <c r="E592" s="304"/>
      <c r="F592" s="304"/>
      <c r="G592" s="304"/>
      <c r="H592" s="304"/>
      <c r="I592" s="304"/>
      <c r="J592" s="304"/>
      <c r="K592" s="304"/>
      <c r="L592" s="304"/>
      <c r="M592" s="304"/>
      <c r="N592" s="304"/>
      <c r="O592" s="304"/>
      <c r="P592" s="304"/>
      <c r="Q592" s="304"/>
      <c r="R592" s="304"/>
      <c r="S592" s="304"/>
      <c r="T592" s="304"/>
      <c r="U592" s="304"/>
      <c r="V592" s="304"/>
      <c r="W592" s="304"/>
      <c r="X592" s="304"/>
      <c r="Y592" s="304"/>
    </row>
    <row r="593" spans="1:25" ht="16.5" customHeight="1">
      <c r="A593" s="304"/>
      <c r="B593" s="304"/>
      <c r="C593" s="733"/>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row>
    <row r="594" spans="1:25" ht="16.5" customHeight="1">
      <c r="A594" s="304"/>
      <c r="B594" s="304"/>
      <c r="C594" s="733"/>
      <c r="D594" s="304"/>
      <c r="E594" s="304"/>
      <c r="F594" s="304"/>
      <c r="G594" s="304"/>
      <c r="H594" s="304"/>
      <c r="I594" s="304"/>
      <c r="J594" s="304"/>
      <c r="K594" s="304"/>
      <c r="L594" s="304"/>
      <c r="M594" s="304"/>
      <c r="N594" s="304"/>
      <c r="O594" s="304"/>
      <c r="P594" s="304"/>
      <c r="Q594" s="304"/>
      <c r="R594" s="304"/>
      <c r="S594" s="304"/>
      <c r="T594" s="304"/>
      <c r="U594" s="304"/>
      <c r="V594" s="304"/>
      <c r="W594" s="304"/>
      <c r="X594" s="304"/>
      <c r="Y594" s="304"/>
    </row>
    <row r="595" spans="1:25" ht="16.5" customHeight="1">
      <c r="A595" s="304"/>
      <c r="B595" s="304"/>
      <c r="C595" s="733"/>
      <c r="D595" s="304"/>
      <c r="E595" s="304"/>
      <c r="F595" s="304"/>
      <c r="G595" s="304"/>
      <c r="H595" s="304"/>
      <c r="I595" s="304"/>
      <c r="J595" s="304"/>
      <c r="K595" s="304"/>
      <c r="L595" s="304"/>
      <c r="M595" s="304"/>
      <c r="N595" s="304"/>
      <c r="O595" s="304"/>
      <c r="P595" s="304"/>
      <c r="Q595" s="304"/>
      <c r="R595" s="304"/>
      <c r="S595" s="304"/>
      <c r="T595" s="304"/>
      <c r="U595" s="304"/>
      <c r="V595" s="304"/>
      <c r="W595" s="304"/>
      <c r="X595" s="304"/>
      <c r="Y595" s="304"/>
    </row>
    <row r="596" spans="1:25" ht="16.5" customHeight="1">
      <c r="A596" s="304"/>
      <c r="B596" s="304"/>
      <c r="C596" s="733"/>
      <c r="D596" s="304"/>
      <c r="E596" s="304"/>
      <c r="F596" s="304"/>
      <c r="G596" s="304"/>
      <c r="H596" s="304"/>
      <c r="I596" s="304"/>
      <c r="J596" s="304"/>
      <c r="K596" s="304"/>
      <c r="L596" s="304"/>
      <c r="M596" s="304"/>
      <c r="N596" s="304"/>
      <c r="O596" s="304"/>
      <c r="P596" s="304"/>
      <c r="Q596" s="304"/>
      <c r="R596" s="304"/>
      <c r="S596" s="304"/>
      <c r="T596" s="304"/>
      <c r="U596" s="304"/>
      <c r="V596" s="304"/>
      <c r="W596" s="304"/>
      <c r="X596" s="304"/>
      <c r="Y596" s="304"/>
    </row>
    <row r="597" spans="1:25" ht="16.5" customHeight="1">
      <c r="A597" s="304"/>
      <c r="B597" s="304"/>
      <c r="C597" s="733"/>
      <c r="D597" s="304"/>
      <c r="E597" s="304"/>
      <c r="F597" s="304"/>
      <c r="G597" s="304"/>
      <c r="H597" s="304"/>
      <c r="I597" s="304"/>
      <c r="J597" s="304"/>
      <c r="K597" s="304"/>
      <c r="L597" s="304"/>
      <c r="M597" s="304"/>
      <c r="N597" s="304"/>
      <c r="O597" s="304"/>
      <c r="P597" s="304"/>
      <c r="Q597" s="304"/>
      <c r="R597" s="304"/>
      <c r="S597" s="304"/>
      <c r="T597" s="304"/>
      <c r="U597" s="304"/>
      <c r="V597" s="304"/>
      <c r="W597" s="304"/>
      <c r="X597" s="304"/>
      <c r="Y597" s="304"/>
    </row>
    <row r="598" spans="1:25" ht="16.5" customHeight="1">
      <c r="A598" s="304"/>
      <c r="B598" s="304"/>
      <c r="C598" s="733"/>
      <c r="D598" s="304"/>
      <c r="E598" s="304"/>
      <c r="F598" s="304"/>
      <c r="G598" s="304"/>
      <c r="H598" s="304"/>
      <c r="I598" s="304"/>
      <c r="J598" s="304"/>
      <c r="K598" s="304"/>
      <c r="L598" s="304"/>
      <c r="M598" s="304"/>
      <c r="N598" s="304"/>
      <c r="O598" s="304"/>
      <c r="P598" s="304"/>
      <c r="Q598" s="304"/>
      <c r="R598" s="304"/>
      <c r="S598" s="304"/>
      <c r="T598" s="304"/>
      <c r="U598" s="304"/>
      <c r="V598" s="304"/>
      <c r="W598" s="304"/>
      <c r="X598" s="304"/>
      <c r="Y598" s="304"/>
    </row>
    <row r="599" spans="1:25" ht="16.5" customHeight="1">
      <c r="A599" s="304"/>
      <c r="B599" s="304"/>
      <c r="C599" s="733"/>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row>
    <row r="600" spans="1:25" ht="16.5" customHeight="1">
      <c r="A600" s="304"/>
      <c r="B600" s="304"/>
      <c r="C600" s="733"/>
      <c r="D600" s="304"/>
      <c r="E600" s="304"/>
      <c r="F600" s="304"/>
      <c r="G600" s="304"/>
      <c r="H600" s="304"/>
      <c r="I600" s="304"/>
      <c r="J600" s="304"/>
      <c r="K600" s="304"/>
      <c r="L600" s="304"/>
      <c r="M600" s="304"/>
      <c r="N600" s="304"/>
      <c r="O600" s="304"/>
      <c r="P600" s="304"/>
      <c r="Q600" s="304"/>
      <c r="R600" s="304"/>
      <c r="S600" s="304"/>
      <c r="T600" s="304"/>
      <c r="U600" s="304"/>
      <c r="V600" s="304"/>
      <c r="W600" s="304"/>
      <c r="X600" s="304"/>
      <c r="Y600" s="304"/>
    </row>
    <row r="601" spans="1:25" ht="16.5" customHeight="1">
      <c r="A601" s="304"/>
      <c r="B601" s="304"/>
      <c r="C601" s="733"/>
      <c r="D601" s="304"/>
      <c r="E601" s="304"/>
      <c r="F601" s="304"/>
      <c r="G601" s="304"/>
      <c r="H601" s="304"/>
      <c r="I601" s="304"/>
      <c r="J601" s="304"/>
      <c r="K601" s="304"/>
      <c r="L601" s="304"/>
      <c r="M601" s="304"/>
      <c r="N601" s="304"/>
      <c r="O601" s="304"/>
      <c r="P601" s="304"/>
      <c r="Q601" s="304"/>
      <c r="R601" s="304"/>
      <c r="S601" s="304"/>
      <c r="T601" s="304"/>
      <c r="U601" s="304"/>
      <c r="V601" s="304"/>
      <c r="W601" s="304"/>
      <c r="X601" s="304"/>
      <c r="Y601" s="304"/>
    </row>
    <row r="602" spans="1:25" ht="16.5" customHeight="1">
      <c r="A602" s="304"/>
      <c r="B602" s="304"/>
      <c r="C602" s="733"/>
      <c r="D602" s="304"/>
      <c r="E602" s="304"/>
      <c r="F602" s="304"/>
      <c r="G602" s="304"/>
      <c r="H602" s="304"/>
      <c r="I602" s="304"/>
      <c r="J602" s="304"/>
      <c r="K602" s="304"/>
      <c r="L602" s="304"/>
      <c r="M602" s="304"/>
      <c r="N602" s="304"/>
      <c r="O602" s="304"/>
      <c r="P602" s="304"/>
      <c r="Q602" s="304"/>
      <c r="R602" s="304"/>
      <c r="S602" s="304"/>
      <c r="T602" s="304"/>
      <c r="U602" s="304"/>
      <c r="V602" s="304"/>
      <c r="W602" s="304"/>
      <c r="X602" s="304"/>
      <c r="Y602" s="304"/>
    </row>
    <row r="603" spans="1:25" ht="16.5" customHeight="1">
      <c r="A603" s="304"/>
      <c r="B603" s="304"/>
      <c r="C603" s="733"/>
      <c r="D603" s="304"/>
      <c r="E603" s="304"/>
      <c r="F603" s="304"/>
      <c r="G603" s="304"/>
      <c r="H603" s="304"/>
      <c r="I603" s="304"/>
      <c r="J603" s="304"/>
      <c r="K603" s="304"/>
      <c r="L603" s="304"/>
      <c r="M603" s="304"/>
      <c r="N603" s="304"/>
      <c r="O603" s="304"/>
      <c r="P603" s="304"/>
      <c r="Q603" s="304"/>
      <c r="R603" s="304"/>
      <c r="S603" s="304"/>
      <c r="T603" s="304"/>
      <c r="U603" s="304"/>
      <c r="V603" s="304"/>
      <c r="W603" s="304"/>
      <c r="X603" s="304"/>
      <c r="Y603" s="304"/>
    </row>
    <row r="604" spans="1:25" ht="16.5" customHeight="1">
      <c r="A604" s="304"/>
      <c r="B604" s="304"/>
      <c r="C604" s="733"/>
      <c r="D604" s="304"/>
      <c r="E604" s="304"/>
      <c r="F604" s="304"/>
      <c r="G604" s="304"/>
      <c r="H604" s="304"/>
      <c r="I604" s="304"/>
      <c r="J604" s="304"/>
      <c r="K604" s="304"/>
      <c r="L604" s="304"/>
      <c r="M604" s="304"/>
      <c r="N604" s="304"/>
      <c r="O604" s="304"/>
      <c r="P604" s="304"/>
      <c r="Q604" s="304"/>
      <c r="R604" s="304"/>
      <c r="S604" s="304"/>
      <c r="T604" s="304"/>
      <c r="U604" s="304"/>
      <c r="V604" s="304"/>
      <c r="W604" s="304"/>
      <c r="X604" s="304"/>
      <c r="Y604" s="304"/>
    </row>
    <row r="605" spans="1:25" ht="16.5" customHeight="1">
      <c r="A605" s="304"/>
      <c r="B605" s="304"/>
      <c r="C605" s="733"/>
      <c r="D605" s="304"/>
      <c r="E605" s="304"/>
      <c r="F605" s="304"/>
      <c r="G605" s="304"/>
      <c r="H605" s="304"/>
      <c r="I605" s="304"/>
      <c r="J605" s="304"/>
      <c r="K605" s="304"/>
      <c r="L605" s="304"/>
      <c r="M605" s="304"/>
      <c r="N605" s="304"/>
      <c r="O605" s="304"/>
      <c r="P605" s="304"/>
      <c r="Q605" s="304"/>
      <c r="R605" s="304"/>
      <c r="S605" s="304"/>
      <c r="T605" s="304"/>
      <c r="U605" s="304"/>
      <c r="V605" s="304"/>
      <c r="W605" s="304"/>
      <c r="X605" s="304"/>
      <c r="Y605" s="304"/>
    </row>
    <row r="606" spans="1:25" ht="16.5" customHeight="1">
      <c r="A606" s="304"/>
      <c r="B606" s="304"/>
      <c r="C606" s="733"/>
      <c r="D606" s="304"/>
      <c r="E606" s="304"/>
      <c r="F606" s="304"/>
      <c r="G606" s="304"/>
      <c r="H606" s="304"/>
      <c r="I606" s="304"/>
      <c r="J606" s="304"/>
      <c r="K606" s="304"/>
      <c r="L606" s="304"/>
      <c r="M606" s="304"/>
      <c r="N606" s="304"/>
      <c r="O606" s="304"/>
      <c r="P606" s="304"/>
      <c r="Q606" s="304"/>
      <c r="R606" s="304"/>
      <c r="S606" s="304"/>
      <c r="T606" s="304"/>
      <c r="U606" s="304"/>
      <c r="V606" s="304"/>
      <c r="W606" s="304"/>
      <c r="X606" s="304"/>
      <c r="Y606" s="304"/>
    </row>
    <row r="607" spans="1:25" ht="16.5" customHeight="1">
      <c r="A607" s="304"/>
      <c r="B607" s="304"/>
      <c r="C607" s="733"/>
      <c r="D607" s="304"/>
      <c r="E607" s="304"/>
      <c r="F607" s="304"/>
      <c r="G607" s="304"/>
      <c r="H607" s="304"/>
      <c r="I607" s="304"/>
      <c r="J607" s="304"/>
      <c r="K607" s="304"/>
      <c r="L607" s="304"/>
      <c r="M607" s="304"/>
      <c r="N607" s="304"/>
      <c r="O607" s="304"/>
      <c r="P607" s="304"/>
      <c r="Q607" s="304"/>
      <c r="R607" s="304"/>
      <c r="S607" s="304"/>
      <c r="T607" s="304"/>
      <c r="U607" s="304"/>
      <c r="V607" s="304"/>
      <c r="W607" s="304"/>
      <c r="X607" s="304"/>
      <c r="Y607" s="304"/>
    </row>
    <row r="608" spans="1:25" ht="16.5" customHeight="1">
      <c r="A608" s="304"/>
      <c r="B608" s="304"/>
      <c r="C608" s="733"/>
      <c r="D608" s="304"/>
      <c r="E608" s="304"/>
      <c r="F608" s="304"/>
      <c r="G608" s="304"/>
      <c r="H608" s="304"/>
      <c r="I608" s="304"/>
      <c r="J608" s="304"/>
      <c r="K608" s="304"/>
      <c r="L608" s="304"/>
      <c r="M608" s="304"/>
      <c r="N608" s="304"/>
      <c r="O608" s="304"/>
      <c r="P608" s="304"/>
      <c r="Q608" s="304"/>
      <c r="R608" s="304"/>
      <c r="S608" s="304"/>
      <c r="T608" s="304"/>
      <c r="U608" s="304"/>
      <c r="V608" s="304"/>
      <c r="W608" s="304"/>
      <c r="X608" s="304"/>
      <c r="Y608" s="304"/>
    </row>
    <row r="609" spans="1:25" ht="16.5" customHeight="1">
      <c r="A609" s="304"/>
      <c r="B609" s="304"/>
      <c r="C609" s="733"/>
      <c r="D609" s="304"/>
      <c r="E609" s="304"/>
      <c r="F609" s="304"/>
      <c r="G609" s="304"/>
      <c r="H609" s="304"/>
      <c r="I609" s="304"/>
      <c r="J609" s="304"/>
      <c r="K609" s="304"/>
      <c r="L609" s="304"/>
      <c r="M609" s="304"/>
      <c r="N609" s="304"/>
      <c r="O609" s="304"/>
      <c r="P609" s="304"/>
      <c r="Q609" s="304"/>
      <c r="R609" s="304"/>
      <c r="S609" s="304"/>
      <c r="T609" s="304"/>
      <c r="U609" s="304"/>
      <c r="V609" s="304"/>
      <c r="W609" s="304"/>
      <c r="X609" s="304"/>
      <c r="Y609" s="304"/>
    </row>
    <row r="610" spans="1:25" ht="16.5" customHeight="1">
      <c r="A610" s="304"/>
      <c r="B610" s="304"/>
      <c r="C610" s="733"/>
      <c r="D610" s="304"/>
      <c r="E610" s="304"/>
      <c r="F610" s="304"/>
      <c r="G610" s="304"/>
      <c r="H610" s="304"/>
      <c r="I610" s="304"/>
      <c r="J610" s="304"/>
      <c r="K610" s="304"/>
      <c r="L610" s="304"/>
      <c r="M610" s="304"/>
      <c r="N610" s="304"/>
      <c r="O610" s="304"/>
      <c r="P610" s="304"/>
      <c r="Q610" s="304"/>
      <c r="R610" s="304"/>
      <c r="S610" s="304"/>
      <c r="T610" s="304"/>
      <c r="U610" s="304"/>
      <c r="V610" s="304"/>
      <c r="W610" s="304"/>
      <c r="X610" s="304"/>
      <c r="Y610" s="304"/>
    </row>
    <row r="611" spans="1:25" ht="16.5" customHeight="1">
      <c r="A611" s="304"/>
      <c r="B611" s="304"/>
      <c r="C611" s="733"/>
      <c r="D611" s="304"/>
      <c r="E611" s="304"/>
      <c r="F611" s="304"/>
      <c r="G611" s="304"/>
      <c r="H611" s="304"/>
      <c r="I611" s="304"/>
      <c r="J611" s="304"/>
      <c r="K611" s="304"/>
      <c r="L611" s="304"/>
      <c r="M611" s="304"/>
      <c r="N611" s="304"/>
      <c r="O611" s="304"/>
      <c r="P611" s="304"/>
      <c r="Q611" s="304"/>
      <c r="R611" s="304"/>
      <c r="S611" s="304"/>
      <c r="T611" s="304"/>
      <c r="U611" s="304"/>
      <c r="V611" s="304"/>
      <c r="W611" s="304"/>
      <c r="X611" s="304"/>
      <c r="Y611" s="304"/>
    </row>
    <row r="612" spans="1:25" ht="16.5" customHeight="1">
      <c r="A612" s="304"/>
      <c r="B612" s="304"/>
      <c r="C612" s="733"/>
      <c r="D612" s="304"/>
      <c r="E612" s="304"/>
      <c r="F612" s="304"/>
      <c r="G612" s="304"/>
      <c r="H612" s="304"/>
      <c r="I612" s="304"/>
      <c r="J612" s="304"/>
      <c r="K612" s="304"/>
      <c r="L612" s="304"/>
      <c r="M612" s="304"/>
      <c r="N612" s="304"/>
      <c r="O612" s="304"/>
      <c r="P612" s="304"/>
      <c r="Q612" s="304"/>
      <c r="R612" s="304"/>
      <c r="S612" s="304"/>
      <c r="T612" s="304"/>
      <c r="U612" s="304"/>
      <c r="V612" s="304"/>
      <c r="W612" s="304"/>
      <c r="X612" s="304"/>
      <c r="Y612" s="304"/>
    </row>
    <row r="613" spans="1:25" ht="16.5" customHeight="1">
      <c r="A613" s="304"/>
      <c r="B613" s="304"/>
      <c r="C613" s="733"/>
      <c r="D613" s="304"/>
      <c r="E613" s="304"/>
      <c r="F613" s="304"/>
      <c r="G613" s="304"/>
      <c r="H613" s="304"/>
      <c r="I613" s="304"/>
      <c r="J613" s="304"/>
      <c r="K613" s="304"/>
      <c r="L613" s="304"/>
      <c r="M613" s="304"/>
      <c r="N613" s="304"/>
      <c r="O613" s="304"/>
      <c r="P613" s="304"/>
      <c r="Q613" s="304"/>
      <c r="R613" s="304"/>
      <c r="S613" s="304"/>
      <c r="T613" s="304"/>
      <c r="U613" s="304"/>
      <c r="V613" s="304"/>
      <c r="W613" s="304"/>
      <c r="X613" s="304"/>
      <c r="Y613" s="304"/>
    </row>
    <row r="614" spans="1:25" ht="16.5" customHeight="1">
      <c r="A614" s="304"/>
      <c r="B614" s="304"/>
      <c r="C614" s="733"/>
      <c r="D614" s="304"/>
      <c r="E614" s="304"/>
      <c r="F614" s="304"/>
      <c r="G614" s="304"/>
      <c r="H614" s="304"/>
      <c r="I614" s="304"/>
      <c r="J614" s="304"/>
      <c r="K614" s="304"/>
      <c r="L614" s="304"/>
      <c r="M614" s="304"/>
      <c r="N614" s="304"/>
      <c r="O614" s="304"/>
      <c r="P614" s="304"/>
      <c r="Q614" s="304"/>
      <c r="R614" s="304"/>
      <c r="S614" s="304"/>
      <c r="T614" s="304"/>
      <c r="U614" s="304"/>
      <c r="V614" s="304"/>
      <c r="W614" s="304"/>
      <c r="X614" s="304"/>
      <c r="Y614" s="304"/>
    </row>
    <row r="615" spans="1:25" ht="16.5" customHeight="1">
      <c r="A615" s="304"/>
      <c r="B615" s="304"/>
      <c r="C615" s="733"/>
      <c r="D615" s="304"/>
      <c r="E615" s="304"/>
      <c r="F615" s="304"/>
      <c r="G615" s="304"/>
      <c r="H615" s="304"/>
      <c r="I615" s="304"/>
      <c r="J615" s="304"/>
      <c r="K615" s="304"/>
      <c r="L615" s="304"/>
      <c r="M615" s="304"/>
      <c r="N615" s="304"/>
      <c r="O615" s="304"/>
      <c r="P615" s="304"/>
      <c r="Q615" s="304"/>
      <c r="R615" s="304"/>
      <c r="S615" s="304"/>
      <c r="T615" s="304"/>
      <c r="U615" s="304"/>
      <c r="V615" s="304"/>
      <c r="W615" s="304"/>
      <c r="X615" s="304"/>
      <c r="Y615" s="304"/>
    </row>
    <row r="616" spans="1:25" ht="16.5" customHeight="1">
      <c r="A616" s="304"/>
      <c r="B616" s="304"/>
      <c r="C616" s="733"/>
      <c r="D616" s="304"/>
      <c r="E616" s="304"/>
      <c r="F616" s="304"/>
      <c r="G616" s="304"/>
      <c r="H616" s="304"/>
      <c r="I616" s="304"/>
      <c r="J616" s="304"/>
      <c r="K616" s="304"/>
      <c r="L616" s="304"/>
      <c r="M616" s="304"/>
      <c r="N616" s="304"/>
      <c r="O616" s="304"/>
      <c r="P616" s="304"/>
      <c r="Q616" s="304"/>
      <c r="R616" s="304"/>
      <c r="S616" s="304"/>
      <c r="T616" s="304"/>
      <c r="U616" s="304"/>
      <c r="V616" s="304"/>
      <c r="W616" s="304"/>
      <c r="X616" s="304"/>
      <c r="Y616" s="304"/>
    </row>
    <row r="617" spans="1:25" ht="16.5" customHeight="1">
      <c r="A617" s="304"/>
      <c r="B617" s="304"/>
      <c r="C617" s="733"/>
      <c r="D617" s="304"/>
      <c r="E617" s="304"/>
      <c r="F617" s="304"/>
      <c r="G617" s="304"/>
      <c r="H617" s="304"/>
      <c r="I617" s="304"/>
      <c r="J617" s="304"/>
      <c r="K617" s="304"/>
      <c r="L617" s="304"/>
      <c r="M617" s="304"/>
      <c r="N617" s="304"/>
      <c r="O617" s="304"/>
      <c r="P617" s="304"/>
      <c r="Q617" s="304"/>
      <c r="R617" s="304"/>
      <c r="S617" s="304"/>
      <c r="T617" s="304"/>
      <c r="U617" s="304"/>
      <c r="V617" s="304"/>
      <c r="W617" s="304"/>
      <c r="X617" s="304"/>
      <c r="Y617" s="304"/>
    </row>
    <row r="618" spans="1:25" ht="16.5" customHeight="1">
      <c r="A618" s="304"/>
      <c r="B618" s="304"/>
      <c r="C618" s="733"/>
      <c r="D618" s="304"/>
      <c r="E618" s="304"/>
      <c r="F618" s="304"/>
      <c r="G618" s="304"/>
      <c r="H618" s="304"/>
      <c r="I618" s="304"/>
      <c r="J618" s="304"/>
      <c r="K618" s="304"/>
      <c r="L618" s="304"/>
      <c r="M618" s="304"/>
      <c r="N618" s="304"/>
      <c r="O618" s="304"/>
      <c r="P618" s="304"/>
      <c r="Q618" s="304"/>
      <c r="R618" s="304"/>
      <c r="S618" s="304"/>
      <c r="T618" s="304"/>
      <c r="U618" s="304"/>
      <c r="V618" s="304"/>
      <c r="W618" s="304"/>
      <c r="X618" s="304"/>
      <c r="Y618" s="304"/>
    </row>
    <row r="619" spans="1:25" ht="16.5" customHeight="1">
      <c r="A619" s="304"/>
      <c r="B619" s="304"/>
      <c r="C619" s="733"/>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row>
    <row r="620" spans="1:25" ht="16.5" customHeight="1">
      <c r="A620" s="304"/>
      <c r="B620" s="304"/>
      <c r="C620" s="733"/>
      <c r="D620" s="304"/>
      <c r="E620" s="304"/>
      <c r="F620" s="304"/>
      <c r="G620" s="304"/>
      <c r="H620" s="304"/>
      <c r="I620" s="304"/>
      <c r="J620" s="304"/>
      <c r="K620" s="304"/>
      <c r="L620" s="304"/>
      <c r="M620" s="304"/>
      <c r="N620" s="304"/>
      <c r="O620" s="304"/>
      <c r="P620" s="304"/>
      <c r="Q620" s="304"/>
      <c r="R620" s="304"/>
      <c r="S620" s="304"/>
      <c r="T620" s="304"/>
      <c r="U620" s="304"/>
      <c r="V620" s="304"/>
      <c r="W620" s="304"/>
      <c r="X620" s="304"/>
      <c r="Y620" s="304"/>
    </row>
    <row r="621" spans="1:25" ht="16.5" customHeight="1">
      <c r="A621" s="304"/>
      <c r="B621" s="304"/>
      <c r="C621" s="733"/>
      <c r="D621" s="304"/>
      <c r="E621" s="304"/>
      <c r="F621" s="304"/>
      <c r="G621" s="304"/>
      <c r="H621" s="304"/>
      <c r="I621" s="304"/>
      <c r="J621" s="304"/>
      <c r="K621" s="304"/>
      <c r="L621" s="304"/>
      <c r="M621" s="304"/>
      <c r="N621" s="304"/>
      <c r="O621" s="304"/>
      <c r="P621" s="304"/>
      <c r="Q621" s="304"/>
      <c r="R621" s="304"/>
      <c r="S621" s="304"/>
      <c r="T621" s="304"/>
      <c r="U621" s="304"/>
      <c r="V621" s="304"/>
      <c r="W621" s="304"/>
      <c r="X621" s="304"/>
      <c r="Y621" s="304"/>
    </row>
    <row r="622" spans="1:25" ht="16.5" customHeight="1">
      <c r="A622" s="304"/>
      <c r="B622" s="304"/>
      <c r="C622" s="733"/>
      <c r="D622" s="304"/>
      <c r="E622" s="304"/>
      <c r="F622" s="304"/>
      <c r="G622" s="304"/>
      <c r="H622" s="304"/>
      <c r="I622" s="304"/>
      <c r="J622" s="304"/>
      <c r="K622" s="304"/>
      <c r="L622" s="304"/>
      <c r="M622" s="304"/>
      <c r="N622" s="304"/>
      <c r="O622" s="304"/>
      <c r="P622" s="304"/>
      <c r="Q622" s="304"/>
      <c r="R622" s="304"/>
      <c r="S622" s="304"/>
      <c r="T622" s="304"/>
      <c r="U622" s="304"/>
      <c r="V622" s="304"/>
      <c r="W622" s="304"/>
      <c r="X622" s="304"/>
      <c r="Y622" s="304"/>
    </row>
    <row r="623" spans="1:25" ht="16.5" customHeight="1">
      <c r="A623" s="304"/>
      <c r="B623" s="304"/>
      <c r="C623" s="733"/>
      <c r="D623" s="304"/>
      <c r="E623" s="304"/>
      <c r="F623" s="304"/>
      <c r="G623" s="304"/>
      <c r="H623" s="304"/>
      <c r="I623" s="304"/>
      <c r="J623" s="304"/>
      <c r="K623" s="304"/>
      <c r="L623" s="304"/>
      <c r="M623" s="304"/>
      <c r="N623" s="304"/>
      <c r="O623" s="304"/>
      <c r="P623" s="304"/>
      <c r="Q623" s="304"/>
      <c r="R623" s="304"/>
      <c r="S623" s="304"/>
      <c r="T623" s="304"/>
      <c r="U623" s="304"/>
      <c r="V623" s="304"/>
      <c r="W623" s="304"/>
      <c r="X623" s="304"/>
      <c r="Y623" s="304"/>
    </row>
    <row r="624" spans="1:25" ht="16.5" customHeight="1">
      <c r="A624" s="304"/>
      <c r="B624" s="304"/>
      <c r="C624" s="733"/>
      <c r="D624" s="304"/>
      <c r="E624" s="304"/>
      <c r="F624" s="304"/>
      <c r="G624" s="304"/>
      <c r="H624" s="304"/>
      <c r="I624" s="304"/>
      <c r="J624" s="304"/>
      <c r="K624" s="304"/>
      <c r="L624" s="304"/>
      <c r="M624" s="304"/>
      <c r="N624" s="304"/>
      <c r="O624" s="304"/>
      <c r="P624" s="304"/>
      <c r="Q624" s="304"/>
      <c r="R624" s="304"/>
      <c r="S624" s="304"/>
      <c r="T624" s="304"/>
      <c r="U624" s="304"/>
      <c r="V624" s="304"/>
      <c r="W624" s="304"/>
      <c r="X624" s="304"/>
      <c r="Y624" s="304"/>
    </row>
    <row r="625" spans="1:25" ht="16.5" customHeight="1">
      <c r="A625" s="304"/>
      <c r="B625" s="304"/>
      <c r="C625" s="733"/>
      <c r="D625" s="304"/>
      <c r="E625" s="304"/>
      <c r="F625" s="304"/>
      <c r="G625" s="304"/>
      <c r="H625" s="304"/>
      <c r="I625" s="304"/>
      <c r="J625" s="304"/>
      <c r="K625" s="304"/>
      <c r="L625" s="304"/>
      <c r="M625" s="304"/>
      <c r="N625" s="304"/>
      <c r="O625" s="304"/>
      <c r="P625" s="304"/>
      <c r="Q625" s="304"/>
      <c r="R625" s="304"/>
      <c r="S625" s="304"/>
      <c r="T625" s="304"/>
      <c r="U625" s="304"/>
      <c r="V625" s="304"/>
      <c r="W625" s="304"/>
      <c r="X625" s="304"/>
      <c r="Y625" s="304"/>
    </row>
    <row r="626" spans="1:25" ht="16.5" customHeight="1">
      <c r="A626" s="304"/>
      <c r="B626" s="304"/>
      <c r="C626" s="733"/>
      <c r="D626" s="304"/>
      <c r="E626" s="304"/>
      <c r="F626" s="304"/>
      <c r="G626" s="304"/>
      <c r="H626" s="304"/>
      <c r="I626" s="304"/>
      <c r="J626" s="304"/>
      <c r="K626" s="304"/>
      <c r="L626" s="304"/>
      <c r="M626" s="304"/>
      <c r="N626" s="304"/>
      <c r="O626" s="304"/>
      <c r="P626" s="304"/>
      <c r="Q626" s="304"/>
      <c r="R626" s="304"/>
      <c r="S626" s="304"/>
      <c r="T626" s="304"/>
      <c r="U626" s="304"/>
      <c r="V626" s="304"/>
      <c r="W626" s="304"/>
      <c r="X626" s="304"/>
      <c r="Y626" s="304"/>
    </row>
    <row r="627" spans="1:25" ht="16.5" customHeight="1">
      <c r="A627" s="304"/>
      <c r="B627" s="304"/>
      <c r="C627" s="733"/>
      <c r="D627" s="304"/>
      <c r="E627" s="304"/>
      <c r="F627" s="304"/>
      <c r="G627" s="304"/>
      <c r="H627" s="304"/>
      <c r="I627" s="304"/>
      <c r="J627" s="304"/>
      <c r="K627" s="304"/>
      <c r="L627" s="304"/>
      <c r="M627" s="304"/>
      <c r="N627" s="304"/>
      <c r="O627" s="304"/>
      <c r="P627" s="304"/>
      <c r="Q627" s="304"/>
      <c r="R627" s="304"/>
      <c r="S627" s="304"/>
      <c r="T627" s="304"/>
      <c r="U627" s="304"/>
      <c r="V627" s="304"/>
      <c r="W627" s="304"/>
      <c r="X627" s="304"/>
      <c r="Y627" s="304"/>
    </row>
    <row r="628" spans="1:25" ht="16.5" customHeight="1">
      <c r="A628" s="304"/>
      <c r="B628" s="304"/>
      <c r="C628" s="733"/>
      <c r="D628" s="304"/>
      <c r="E628" s="304"/>
      <c r="F628" s="304"/>
      <c r="G628" s="304"/>
      <c r="H628" s="304"/>
      <c r="I628" s="304"/>
      <c r="J628" s="304"/>
      <c r="K628" s="304"/>
      <c r="L628" s="304"/>
      <c r="M628" s="304"/>
      <c r="N628" s="304"/>
      <c r="O628" s="304"/>
      <c r="P628" s="304"/>
      <c r="Q628" s="304"/>
      <c r="R628" s="304"/>
      <c r="S628" s="304"/>
      <c r="T628" s="304"/>
      <c r="U628" s="304"/>
      <c r="V628" s="304"/>
      <c r="W628" s="304"/>
      <c r="X628" s="304"/>
      <c r="Y628" s="304"/>
    </row>
    <row r="629" spans="1:25" ht="16.5" customHeight="1">
      <c r="A629" s="304"/>
      <c r="B629" s="304"/>
      <c r="C629" s="733"/>
      <c r="D629" s="304"/>
      <c r="E629" s="304"/>
      <c r="F629" s="304"/>
      <c r="G629" s="304"/>
      <c r="H629" s="304"/>
      <c r="I629" s="304"/>
      <c r="J629" s="304"/>
      <c r="K629" s="304"/>
      <c r="L629" s="304"/>
      <c r="M629" s="304"/>
      <c r="N629" s="304"/>
      <c r="O629" s="304"/>
      <c r="P629" s="304"/>
      <c r="Q629" s="304"/>
      <c r="R629" s="304"/>
      <c r="S629" s="304"/>
      <c r="T629" s="304"/>
      <c r="U629" s="304"/>
      <c r="V629" s="304"/>
      <c r="W629" s="304"/>
      <c r="X629" s="304"/>
      <c r="Y629" s="304"/>
    </row>
    <row r="630" spans="1:25" ht="16.5" customHeight="1">
      <c r="A630" s="304"/>
      <c r="B630" s="304"/>
      <c r="C630" s="733"/>
      <c r="D630" s="304"/>
      <c r="E630" s="304"/>
      <c r="F630" s="304"/>
      <c r="G630" s="304"/>
      <c r="H630" s="304"/>
      <c r="I630" s="304"/>
      <c r="J630" s="304"/>
      <c r="K630" s="304"/>
      <c r="L630" s="304"/>
      <c r="M630" s="304"/>
      <c r="N630" s="304"/>
      <c r="O630" s="304"/>
      <c r="P630" s="304"/>
      <c r="Q630" s="304"/>
      <c r="R630" s="304"/>
      <c r="S630" s="304"/>
      <c r="T630" s="304"/>
      <c r="U630" s="304"/>
      <c r="V630" s="304"/>
      <c r="W630" s="304"/>
      <c r="X630" s="304"/>
      <c r="Y630" s="304"/>
    </row>
    <row r="631" spans="1:25" ht="16.5" customHeight="1">
      <c r="A631" s="304"/>
      <c r="B631" s="304"/>
      <c r="C631" s="733"/>
      <c r="D631" s="304"/>
      <c r="E631" s="304"/>
      <c r="F631" s="304"/>
      <c r="G631" s="304"/>
      <c r="H631" s="304"/>
      <c r="I631" s="304"/>
      <c r="J631" s="304"/>
      <c r="K631" s="304"/>
      <c r="L631" s="304"/>
      <c r="M631" s="304"/>
      <c r="N631" s="304"/>
      <c r="O631" s="304"/>
      <c r="P631" s="304"/>
      <c r="Q631" s="304"/>
      <c r="R631" s="304"/>
      <c r="S631" s="304"/>
      <c r="T631" s="304"/>
      <c r="U631" s="304"/>
      <c r="V631" s="304"/>
      <c r="W631" s="304"/>
      <c r="X631" s="304"/>
      <c r="Y631" s="304"/>
    </row>
    <row r="632" spans="1:25" ht="16.5" customHeight="1">
      <c r="A632" s="304"/>
      <c r="B632" s="304"/>
      <c r="C632" s="733"/>
      <c r="D632" s="304"/>
      <c r="E632" s="304"/>
      <c r="F632" s="304"/>
      <c r="G632" s="304"/>
      <c r="H632" s="304"/>
      <c r="I632" s="304"/>
      <c r="J632" s="304"/>
      <c r="K632" s="304"/>
      <c r="L632" s="304"/>
      <c r="M632" s="304"/>
      <c r="N632" s="304"/>
      <c r="O632" s="304"/>
      <c r="P632" s="304"/>
      <c r="Q632" s="304"/>
      <c r="R632" s="304"/>
      <c r="S632" s="304"/>
      <c r="T632" s="304"/>
      <c r="U632" s="304"/>
      <c r="V632" s="304"/>
      <c r="W632" s="304"/>
      <c r="X632" s="304"/>
      <c r="Y632" s="304"/>
    </row>
    <row r="633" spans="1:25" ht="16.5" customHeight="1">
      <c r="A633" s="304"/>
      <c r="B633" s="304"/>
      <c r="C633" s="733"/>
      <c r="D633" s="304"/>
      <c r="E633" s="304"/>
      <c r="F633" s="304"/>
      <c r="G633" s="304"/>
      <c r="H633" s="304"/>
      <c r="I633" s="304"/>
      <c r="J633" s="304"/>
      <c r="K633" s="304"/>
      <c r="L633" s="304"/>
      <c r="M633" s="304"/>
      <c r="N633" s="304"/>
      <c r="O633" s="304"/>
      <c r="P633" s="304"/>
      <c r="Q633" s="304"/>
      <c r="R633" s="304"/>
      <c r="S633" s="304"/>
      <c r="T633" s="304"/>
      <c r="U633" s="304"/>
      <c r="V633" s="304"/>
      <c r="W633" s="304"/>
      <c r="X633" s="304"/>
      <c r="Y633" s="304"/>
    </row>
    <row r="634" spans="1:25" ht="16.5" customHeight="1">
      <c r="A634" s="304"/>
      <c r="B634" s="304"/>
      <c r="C634" s="733"/>
      <c r="D634" s="304"/>
      <c r="E634" s="304"/>
      <c r="F634" s="304"/>
      <c r="G634" s="304"/>
      <c r="H634" s="304"/>
      <c r="I634" s="304"/>
      <c r="J634" s="304"/>
      <c r="K634" s="304"/>
      <c r="L634" s="304"/>
      <c r="M634" s="304"/>
      <c r="N634" s="304"/>
      <c r="O634" s="304"/>
      <c r="P634" s="304"/>
      <c r="Q634" s="304"/>
      <c r="R634" s="304"/>
      <c r="S634" s="304"/>
      <c r="T634" s="304"/>
      <c r="U634" s="304"/>
      <c r="V634" s="304"/>
      <c r="W634" s="304"/>
      <c r="X634" s="304"/>
      <c r="Y634" s="304"/>
    </row>
    <row r="635" spans="1:25" ht="16.5" customHeight="1">
      <c r="A635" s="304"/>
      <c r="B635" s="304"/>
      <c r="C635" s="733"/>
      <c r="D635" s="304"/>
      <c r="E635" s="304"/>
      <c r="F635" s="304"/>
      <c r="G635" s="304"/>
      <c r="H635" s="304"/>
      <c r="I635" s="304"/>
      <c r="J635" s="304"/>
      <c r="K635" s="304"/>
      <c r="L635" s="304"/>
      <c r="M635" s="304"/>
      <c r="N635" s="304"/>
      <c r="O635" s="304"/>
      <c r="P635" s="304"/>
      <c r="Q635" s="304"/>
      <c r="R635" s="304"/>
      <c r="S635" s="304"/>
      <c r="T635" s="304"/>
      <c r="U635" s="304"/>
      <c r="V635" s="304"/>
      <c r="W635" s="304"/>
      <c r="X635" s="304"/>
      <c r="Y635" s="304"/>
    </row>
    <row r="636" spans="1:25" ht="16.5" customHeight="1">
      <c r="A636" s="304"/>
      <c r="B636" s="304"/>
      <c r="C636" s="733"/>
      <c r="D636" s="304"/>
      <c r="E636" s="304"/>
      <c r="F636" s="304"/>
      <c r="G636" s="304"/>
      <c r="H636" s="304"/>
      <c r="I636" s="304"/>
      <c r="J636" s="304"/>
      <c r="K636" s="304"/>
      <c r="L636" s="304"/>
      <c r="M636" s="304"/>
      <c r="N636" s="304"/>
      <c r="O636" s="304"/>
      <c r="P636" s="304"/>
      <c r="Q636" s="304"/>
      <c r="R636" s="304"/>
      <c r="S636" s="304"/>
      <c r="T636" s="304"/>
      <c r="U636" s="304"/>
      <c r="V636" s="304"/>
      <c r="W636" s="304"/>
      <c r="X636" s="304"/>
      <c r="Y636" s="304"/>
    </row>
    <row r="637" spans="1:25" ht="16.5" customHeight="1">
      <c r="A637" s="304"/>
      <c r="B637" s="304"/>
      <c r="C637" s="733"/>
      <c r="D637" s="304"/>
      <c r="E637" s="304"/>
      <c r="F637" s="304"/>
      <c r="G637" s="304"/>
      <c r="H637" s="304"/>
      <c r="I637" s="304"/>
      <c r="J637" s="304"/>
      <c r="K637" s="304"/>
      <c r="L637" s="304"/>
      <c r="M637" s="304"/>
      <c r="N637" s="304"/>
      <c r="O637" s="304"/>
      <c r="P637" s="304"/>
      <c r="Q637" s="304"/>
      <c r="R637" s="304"/>
      <c r="S637" s="304"/>
      <c r="T637" s="304"/>
      <c r="U637" s="304"/>
      <c r="V637" s="304"/>
      <c r="W637" s="304"/>
      <c r="X637" s="304"/>
      <c r="Y637" s="304"/>
    </row>
    <row r="638" spans="1:25" ht="16.5" customHeight="1">
      <c r="A638" s="304"/>
      <c r="B638" s="304"/>
      <c r="C638" s="733"/>
      <c r="D638" s="304"/>
      <c r="E638" s="304"/>
      <c r="F638" s="304"/>
      <c r="G638" s="304"/>
      <c r="H638" s="304"/>
      <c r="I638" s="304"/>
      <c r="J638" s="304"/>
      <c r="K638" s="304"/>
      <c r="L638" s="304"/>
      <c r="M638" s="304"/>
      <c r="N638" s="304"/>
      <c r="O638" s="304"/>
      <c r="P638" s="304"/>
      <c r="Q638" s="304"/>
      <c r="R638" s="304"/>
      <c r="S638" s="304"/>
      <c r="T638" s="304"/>
      <c r="U638" s="304"/>
      <c r="V638" s="304"/>
      <c r="W638" s="304"/>
      <c r="X638" s="304"/>
      <c r="Y638" s="304"/>
    </row>
    <row r="639" spans="1:25" ht="16.5" customHeight="1">
      <c r="A639" s="304"/>
      <c r="B639" s="304"/>
      <c r="C639" s="733"/>
      <c r="D639" s="304"/>
      <c r="E639" s="304"/>
      <c r="F639" s="304"/>
      <c r="G639" s="304"/>
      <c r="H639" s="304"/>
      <c r="I639" s="304"/>
      <c r="J639" s="304"/>
      <c r="K639" s="304"/>
      <c r="L639" s="304"/>
      <c r="M639" s="304"/>
      <c r="N639" s="304"/>
      <c r="O639" s="304"/>
      <c r="P639" s="304"/>
      <c r="Q639" s="304"/>
      <c r="R639" s="304"/>
      <c r="S639" s="304"/>
      <c r="T639" s="304"/>
      <c r="U639" s="304"/>
      <c r="V639" s="304"/>
      <c r="W639" s="304"/>
      <c r="X639" s="304"/>
      <c r="Y639" s="304"/>
    </row>
    <row r="640" spans="1:25" ht="16.5" customHeight="1">
      <c r="A640" s="304"/>
      <c r="B640" s="304"/>
      <c r="C640" s="733"/>
      <c r="D640" s="304"/>
      <c r="E640" s="304"/>
      <c r="F640" s="304"/>
      <c r="G640" s="304"/>
      <c r="H640" s="304"/>
      <c r="I640" s="304"/>
      <c r="J640" s="304"/>
      <c r="K640" s="304"/>
      <c r="L640" s="304"/>
      <c r="M640" s="304"/>
      <c r="N640" s="304"/>
      <c r="O640" s="304"/>
      <c r="P640" s="304"/>
      <c r="Q640" s="304"/>
      <c r="R640" s="304"/>
      <c r="S640" s="304"/>
      <c r="T640" s="304"/>
      <c r="U640" s="304"/>
      <c r="V640" s="304"/>
      <c r="W640" s="304"/>
      <c r="X640" s="304"/>
      <c r="Y640" s="304"/>
    </row>
    <row r="641" spans="1:25" ht="16.5" customHeight="1">
      <c r="A641" s="304"/>
      <c r="B641" s="304"/>
      <c r="C641" s="733"/>
      <c r="D641" s="304"/>
      <c r="E641" s="304"/>
      <c r="F641" s="304"/>
      <c r="G641" s="304"/>
      <c r="H641" s="304"/>
      <c r="I641" s="304"/>
      <c r="J641" s="304"/>
      <c r="K641" s="304"/>
      <c r="L641" s="304"/>
      <c r="M641" s="304"/>
      <c r="N641" s="304"/>
      <c r="O641" s="304"/>
      <c r="P641" s="304"/>
      <c r="Q641" s="304"/>
      <c r="R641" s="304"/>
      <c r="S641" s="304"/>
      <c r="T641" s="304"/>
      <c r="U641" s="304"/>
      <c r="V641" s="304"/>
      <c r="W641" s="304"/>
      <c r="X641" s="304"/>
      <c r="Y641" s="304"/>
    </row>
    <row r="642" spans="1:25" ht="16.5" customHeight="1">
      <c r="A642" s="304"/>
      <c r="B642" s="304"/>
      <c r="C642" s="733"/>
      <c r="D642" s="304"/>
      <c r="E642" s="304"/>
      <c r="F642" s="304"/>
      <c r="G642" s="304"/>
      <c r="H642" s="304"/>
      <c r="I642" s="304"/>
      <c r="J642" s="304"/>
      <c r="K642" s="304"/>
      <c r="L642" s="304"/>
      <c r="M642" s="304"/>
      <c r="N642" s="304"/>
      <c r="O642" s="304"/>
      <c r="P642" s="304"/>
      <c r="Q642" s="304"/>
      <c r="R642" s="304"/>
      <c r="S642" s="304"/>
      <c r="T642" s="304"/>
      <c r="U642" s="304"/>
      <c r="V642" s="304"/>
      <c r="W642" s="304"/>
      <c r="X642" s="304"/>
      <c r="Y642" s="304"/>
    </row>
    <row r="643" spans="1:25" ht="16.5" customHeight="1">
      <c r="A643" s="304"/>
      <c r="B643" s="304"/>
      <c r="C643" s="733"/>
      <c r="D643" s="304"/>
      <c r="E643" s="304"/>
      <c r="F643" s="304"/>
      <c r="G643" s="304"/>
      <c r="H643" s="304"/>
      <c r="I643" s="304"/>
      <c r="J643" s="304"/>
      <c r="K643" s="304"/>
      <c r="L643" s="304"/>
      <c r="M643" s="304"/>
      <c r="N643" s="304"/>
      <c r="O643" s="304"/>
      <c r="P643" s="304"/>
      <c r="Q643" s="304"/>
      <c r="R643" s="304"/>
      <c r="S643" s="304"/>
      <c r="T643" s="304"/>
      <c r="U643" s="304"/>
      <c r="V643" s="304"/>
      <c r="W643" s="304"/>
      <c r="X643" s="304"/>
      <c r="Y643" s="304"/>
    </row>
    <row r="644" spans="1:25" ht="16.5" customHeight="1">
      <c r="A644" s="304"/>
      <c r="B644" s="304"/>
      <c r="C644" s="733"/>
      <c r="D644" s="304"/>
      <c r="E644" s="304"/>
      <c r="F644" s="304"/>
      <c r="G644" s="304"/>
      <c r="H644" s="304"/>
      <c r="I644" s="304"/>
      <c r="J644" s="304"/>
      <c r="K644" s="304"/>
      <c r="L644" s="304"/>
      <c r="M644" s="304"/>
      <c r="N644" s="304"/>
      <c r="O644" s="304"/>
      <c r="P644" s="304"/>
      <c r="Q644" s="304"/>
      <c r="R644" s="304"/>
      <c r="S644" s="304"/>
      <c r="T644" s="304"/>
      <c r="U644" s="304"/>
      <c r="V644" s="304"/>
      <c r="W644" s="304"/>
      <c r="X644" s="304"/>
      <c r="Y644" s="304"/>
    </row>
    <row r="645" spans="1:25" ht="16.5" customHeight="1">
      <c r="A645" s="304"/>
      <c r="B645" s="304"/>
      <c r="C645" s="733"/>
      <c r="D645" s="304"/>
      <c r="E645" s="304"/>
      <c r="F645" s="304"/>
      <c r="G645" s="304"/>
      <c r="H645" s="304"/>
      <c r="I645" s="304"/>
      <c r="J645" s="304"/>
      <c r="K645" s="304"/>
      <c r="L645" s="304"/>
      <c r="M645" s="304"/>
      <c r="N645" s="304"/>
      <c r="O645" s="304"/>
      <c r="P645" s="304"/>
      <c r="Q645" s="304"/>
      <c r="R645" s="304"/>
      <c r="S645" s="304"/>
      <c r="T645" s="304"/>
      <c r="U645" s="304"/>
      <c r="V645" s="304"/>
      <c r="W645" s="304"/>
      <c r="X645" s="304"/>
      <c r="Y645" s="304"/>
    </row>
    <row r="646" spans="1:25" ht="16.5" customHeight="1">
      <c r="A646" s="304"/>
      <c r="B646" s="304"/>
      <c r="C646" s="733"/>
      <c r="D646" s="304"/>
      <c r="E646" s="304"/>
      <c r="F646" s="304"/>
      <c r="G646" s="304"/>
      <c r="H646" s="304"/>
      <c r="I646" s="304"/>
      <c r="J646" s="304"/>
      <c r="K646" s="304"/>
      <c r="L646" s="304"/>
      <c r="M646" s="304"/>
      <c r="N646" s="304"/>
      <c r="O646" s="304"/>
      <c r="P646" s="304"/>
      <c r="Q646" s="304"/>
      <c r="R646" s="304"/>
      <c r="S646" s="304"/>
      <c r="T646" s="304"/>
      <c r="U646" s="304"/>
      <c r="V646" s="304"/>
      <c r="W646" s="304"/>
      <c r="X646" s="304"/>
      <c r="Y646" s="304"/>
    </row>
    <row r="647" spans="1:25" ht="16.5" customHeight="1">
      <c r="A647" s="304"/>
      <c r="B647" s="304"/>
      <c r="C647" s="733"/>
      <c r="D647" s="304"/>
      <c r="E647" s="304"/>
      <c r="F647" s="304"/>
      <c r="G647" s="304"/>
      <c r="H647" s="304"/>
      <c r="I647" s="304"/>
      <c r="J647" s="304"/>
      <c r="K647" s="304"/>
      <c r="L647" s="304"/>
      <c r="M647" s="304"/>
      <c r="N647" s="304"/>
      <c r="O647" s="304"/>
      <c r="P647" s="304"/>
      <c r="Q647" s="304"/>
      <c r="R647" s="304"/>
      <c r="S647" s="304"/>
      <c r="T647" s="304"/>
      <c r="U647" s="304"/>
      <c r="V647" s="304"/>
      <c r="W647" s="304"/>
      <c r="X647" s="304"/>
      <c r="Y647" s="304"/>
    </row>
    <row r="648" spans="1:25" ht="16.5" customHeight="1">
      <c r="A648" s="304"/>
      <c r="B648" s="304"/>
      <c r="C648" s="733"/>
      <c r="D648" s="304"/>
      <c r="E648" s="304"/>
      <c r="F648" s="304"/>
      <c r="G648" s="304"/>
      <c r="H648" s="304"/>
      <c r="I648" s="304"/>
      <c r="J648" s="304"/>
      <c r="K648" s="304"/>
      <c r="L648" s="304"/>
      <c r="M648" s="304"/>
      <c r="N648" s="304"/>
      <c r="O648" s="304"/>
      <c r="P648" s="304"/>
      <c r="Q648" s="304"/>
      <c r="R648" s="304"/>
      <c r="S648" s="304"/>
      <c r="T648" s="304"/>
      <c r="U648" s="304"/>
      <c r="V648" s="304"/>
      <c r="W648" s="304"/>
      <c r="X648" s="304"/>
      <c r="Y648" s="304"/>
    </row>
    <row r="649" spans="1:25" ht="16.5" customHeight="1">
      <c r="A649" s="304"/>
      <c r="B649" s="304"/>
      <c r="C649" s="733"/>
      <c r="D649" s="304"/>
      <c r="E649" s="304"/>
      <c r="F649" s="304"/>
      <c r="G649" s="304"/>
      <c r="H649" s="304"/>
      <c r="I649" s="304"/>
      <c r="J649" s="304"/>
      <c r="K649" s="304"/>
      <c r="L649" s="304"/>
      <c r="M649" s="304"/>
      <c r="N649" s="304"/>
      <c r="O649" s="304"/>
      <c r="P649" s="304"/>
      <c r="Q649" s="304"/>
      <c r="R649" s="304"/>
      <c r="S649" s="304"/>
      <c r="T649" s="304"/>
      <c r="U649" s="304"/>
      <c r="V649" s="304"/>
      <c r="W649" s="304"/>
      <c r="X649" s="304"/>
      <c r="Y649" s="304"/>
    </row>
    <row r="650" spans="1:25" ht="16.5" customHeight="1">
      <c r="A650" s="304"/>
      <c r="B650" s="304"/>
      <c r="C650" s="733"/>
      <c r="D650" s="304"/>
      <c r="E650" s="304"/>
      <c r="F650" s="304"/>
      <c r="G650" s="304"/>
      <c r="H650" s="304"/>
      <c r="I650" s="304"/>
      <c r="J650" s="304"/>
      <c r="K650" s="304"/>
      <c r="L650" s="304"/>
      <c r="M650" s="304"/>
      <c r="N650" s="304"/>
      <c r="O650" s="304"/>
      <c r="P650" s="304"/>
      <c r="Q650" s="304"/>
      <c r="R650" s="304"/>
      <c r="S650" s="304"/>
      <c r="T650" s="304"/>
      <c r="U650" s="304"/>
      <c r="V650" s="304"/>
      <c r="W650" s="304"/>
      <c r="X650" s="304"/>
      <c r="Y650" s="304"/>
    </row>
    <row r="651" spans="1:25" ht="16.5" customHeight="1">
      <c r="A651" s="304"/>
      <c r="B651" s="304"/>
      <c r="C651" s="733"/>
      <c r="D651" s="304"/>
      <c r="E651" s="304"/>
      <c r="F651" s="304"/>
      <c r="G651" s="304"/>
      <c r="H651" s="304"/>
      <c r="I651" s="304"/>
      <c r="J651" s="304"/>
      <c r="K651" s="304"/>
      <c r="L651" s="304"/>
      <c r="M651" s="304"/>
      <c r="N651" s="304"/>
      <c r="O651" s="304"/>
      <c r="P651" s="304"/>
      <c r="Q651" s="304"/>
      <c r="R651" s="304"/>
      <c r="S651" s="304"/>
      <c r="T651" s="304"/>
      <c r="U651" s="304"/>
      <c r="V651" s="304"/>
      <c r="W651" s="304"/>
      <c r="X651" s="304"/>
      <c r="Y651" s="304"/>
    </row>
    <row r="652" spans="1:25" ht="16.5" customHeight="1">
      <c r="A652" s="304"/>
      <c r="B652" s="304"/>
      <c r="C652" s="733"/>
      <c r="D652" s="304"/>
      <c r="E652" s="304"/>
      <c r="F652" s="304"/>
      <c r="G652" s="304"/>
      <c r="H652" s="304"/>
      <c r="I652" s="304"/>
      <c r="J652" s="304"/>
      <c r="K652" s="304"/>
      <c r="L652" s="304"/>
      <c r="M652" s="304"/>
      <c r="N652" s="304"/>
      <c r="O652" s="304"/>
      <c r="P652" s="304"/>
      <c r="Q652" s="304"/>
      <c r="R652" s="304"/>
      <c r="S652" s="304"/>
      <c r="T652" s="304"/>
      <c r="U652" s="304"/>
      <c r="V652" s="304"/>
      <c r="W652" s="304"/>
      <c r="X652" s="304"/>
      <c r="Y652" s="304"/>
    </row>
    <row r="653" spans="1:25" ht="16.5" customHeight="1">
      <c r="A653" s="304"/>
      <c r="B653" s="304"/>
      <c r="C653" s="733"/>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row>
    <row r="654" spans="1:25" ht="16.5" customHeight="1">
      <c r="A654" s="304"/>
      <c r="B654" s="304"/>
      <c r="C654" s="733"/>
      <c r="D654" s="304"/>
      <c r="E654" s="304"/>
      <c r="F654" s="304"/>
      <c r="G654" s="304"/>
      <c r="H654" s="304"/>
      <c r="I654" s="304"/>
      <c r="J654" s="304"/>
      <c r="K654" s="304"/>
      <c r="L654" s="304"/>
      <c r="M654" s="304"/>
      <c r="N654" s="304"/>
      <c r="O654" s="304"/>
      <c r="P654" s="304"/>
      <c r="Q654" s="304"/>
      <c r="R654" s="304"/>
      <c r="S654" s="304"/>
      <c r="T654" s="304"/>
      <c r="U654" s="304"/>
      <c r="V654" s="304"/>
      <c r="W654" s="304"/>
      <c r="X654" s="304"/>
      <c r="Y654" s="304"/>
    </row>
    <row r="655" spans="1:25" ht="16.5" customHeight="1">
      <c r="A655" s="304"/>
      <c r="B655" s="304"/>
      <c r="C655" s="733"/>
      <c r="D655" s="304"/>
      <c r="E655" s="304"/>
      <c r="F655" s="304"/>
      <c r="G655" s="304"/>
      <c r="H655" s="304"/>
      <c r="I655" s="304"/>
      <c r="J655" s="304"/>
      <c r="K655" s="304"/>
      <c r="L655" s="304"/>
      <c r="M655" s="304"/>
      <c r="N655" s="304"/>
      <c r="O655" s="304"/>
      <c r="P655" s="304"/>
      <c r="Q655" s="304"/>
      <c r="R655" s="304"/>
      <c r="S655" s="304"/>
      <c r="T655" s="304"/>
      <c r="U655" s="304"/>
      <c r="V655" s="304"/>
      <c r="W655" s="304"/>
      <c r="X655" s="304"/>
      <c r="Y655" s="304"/>
    </row>
    <row r="656" spans="1:25" ht="16.5" customHeight="1">
      <c r="A656" s="304"/>
      <c r="B656" s="304"/>
      <c r="C656" s="733"/>
      <c r="D656" s="304"/>
      <c r="E656" s="304"/>
      <c r="F656" s="304"/>
      <c r="G656" s="304"/>
      <c r="H656" s="304"/>
      <c r="I656" s="304"/>
      <c r="J656" s="304"/>
      <c r="K656" s="304"/>
      <c r="L656" s="304"/>
      <c r="M656" s="304"/>
      <c r="N656" s="304"/>
      <c r="O656" s="304"/>
      <c r="P656" s="304"/>
      <c r="Q656" s="304"/>
      <c r="R656" s="304"/>
      <c r="S656" s="304"/>
      <c r="T656" s="304"/>
      <c r="U656" s="304"/>
      <c r="V656" s="304"/>
      <c r="W656" s="304"/>
      <c r="X656" s="304"/>
      <c r="Y656" s="304"/>
    </row>
    <row r="657" spans="1:25" ht="16.5" customHeight="1">
      <c r="A657" s="304"/>
      <c r="B657" s="304"/>
      <c r="C657" s="733"/>
      <c r="D657" s="304"/>
      <c r="E657" s="304"/>
      <c r="F657" s="304"/>
      <c r="G657" s="304"/>
      <c r="H657" s="304"/>
      <c r="I657" s="304"/>
      <c r="J657" s="304"/>
      <c r="K657" s="304"/>
      <c r="L657" s="304"/>
      <c r="M657" s="304"/>
      <c r="N657" s="304"/>
      <c r="O657" s="304"/>
      <c r="P657" s="304"/>
      <c r="Q657" s="304"/>
      <c r="R657" s="304"/>
      <c r="S657" s="304"/>
      <c r="T657" s="304"/>
      <c r="U657" s="304"/>
      <c r="V657" s="304"/>
      <c r="W657" s="304"/>
      <c r="X657" s="304"/>
      <c r="Y657" s="304"/>
    </row>
    <row r="658" spans="1:25" ht="16.5" customHeight="1">
      <c r="A658" s="304"/>
      <c r="B658" s="304"/>
      <c r="C658" s="733"/>
      <c r="D658" s="304"/>
      <c r="E658" s="304"/>
      <c r="F658" s="304"/>
      <c r="G658" s="304"/>
      <c r="H658" s="304"/>
      <c r="I658" s="304"/>
      <c r="J658" s="304"/>
      <c r="K658" s="304"/>
      <c r="L658" s="304"/>
      <c r="M658" s="304"/>
      <c r="N658" s="304"/>
      <c r="O658" s="304"/>
      <c r="P658" s="304"/>
      <c r="Q658" s="304"/>
      <c r="R658" s="304"/>
      <c r="S658" s="304"/>
      <c r="T658" s="304"/>
      <c r="U658" s="304"/>
      <c r="V658" s="304"/>
      <c r="W658" s="304"/>
      <c r="X658" s="304"/>
      <c r="Y658" s="304"/>
    </row>
    <row r="659" spans="1:25" ht="16.5" customHeight="1">
      <c r="A659" s="304"/>
      <c r="B659" s="304"/>
      <c r="C659" s="733"/>
      <c r="D659" s="304"/>
      <c r="E659" s="304"/>
      <c r="F659" s="304"/>
      <c r="G659" s="304"/>
      <c r="H659" s="304"/>
      <c r="I659" s="304"/>
      <c r="J659" s="304"/>
      <c r="K659" s="304"/>
      <c r="L659" s="304"/>
      <c r="M659" s="304"/>
      <c r="N659" s="304"/>
      <c r="O659" s="304"/>
      <c r="P659" s="304"/>
      <c r="Q659" s="304"/>
      <c r="R659" s="304"/>
      <c r="S659" s="304"/>
      <c r="T659" s="304"/>
      <c r="U659" s="304"/>
      <c r="V659" s="304"/>
      <c r="W659" s="304"/>
      <c r="X659" s="304"/>
      <c r="Y659" s="304"/>
    </row>
    <row r="660" spans="1:25" ht="16.5" customHeight="1">
      <c r="A660" s="304"/>
      <c r="B660" s="304"/>
      <c r="C660" s="733"/>
      <c r="D660" s="304"/>
      <c r="E660" s="304"/>
      <c r="F660" s="304"/>
      <c r="G660" s="304"/>
      <c r="H660" s="304"/>
      <c r="I660" s="304"/>
      <c r="J660" s="304"/>
      <c r="K660" s="304"/>
      <c r="L660" s="304"/>
      <c r="M660" s="304"/>
      <c r="N660" s="304"/>
      <c r="O660" s="304"/>
      <c r="P660" s="304"/>
      <c r="Q660" s="304"/>
      <c r="R660" s="304"/>
      <c r="S660" s="304"/>
      <c r="T660" s="304"/>
      <c r="U660" s="304"/>
      <c r="V660" s="304"/>
      <c r="W660" s="304"/>
      <c r="X660" s="304"/>
      <c r="Y660" s="304"/>
    </row>
    <row r="661" spans="1:25" ht="16.5" customHeight="1">
      <c r="A661" s="304"/>
      <c r="B661" s="304"/>
      <c r="C661" s="733"/>
      <c r="D661" s="304"/>
      <c r="E661" s="304"/>
      <c r="F661" s="304"/>
      <c r="G661" s="304"/>
      <c r="H661" s="304"/>
      <c r="I661" s="304"/>
      <c r="J661" s="304"/>
      <c r="K661" s="304"/>
      <c r="L661" s="304"/>
      <c r="M661" s="304"/>
      <c r="N661" s="304"/>
      <c r="O661" s="304"/>
      <c r="P661" s="304"/>
      <c r="Q661" s="304"/>
      <c r="R661" s="304"/>
      <c r="S661" s="304"/>
      <c r="T661" s="304"/>
      <c r="U661" s="304"/>
      <c r="V661" s="304"/>
      <c r="W661" s="304"/>
      <c r="X661" s="304"/>
      <c r="Y661" s="304"/>
    </row>
    <row r="662" spans="1:25" ht="16.5" customHeight="1">
      <c r="A662" s="304"/>
      <c r="B662" s="304"/>
      <c r="C662" s="733"/>
      <c r="D662" s="304"/>
      <c r="E662" s="304"/>
      <c r="F662" s="304"/>
      <c r="G662" s="304"/>
      <c r="H662" s="304"/>
      <c r="I662" s="304"/>
      <c r="J662" s="304"/>
      <c r="K662" s="304"/>
      <c r="L662" s="304"/>
      <c r="M662" s="304"/>
      <c r="N662" s="304"/>
      <c r="O662" s="304"/>
      <c r="P662" s="304"/>
      <c r="Q662" s="304"/>
      <c r="R662" s="304"/>
      <c r="S662" s="304"/>
      <c r="T662" s="304"/>
      <c r="U662" s="304"/>
      <c r="V662" s="304"/>
      <c r="W662" s="304"/>
      <c r="X662" s="304"/>
      <c r="Y662" s="304"/>
    </row>
    <row r="663" spans="1:25" ht="16.5" customHeight="1">
      <c r="A663" s="304"/>
      <c r="B663" s="304"/>
      <c r="C663" s="733"/>
      <c r="D663" s="304"/>
      <c r="E663" s="304"/>
      <c r="F663" s="304"/>
      <c r="G663" s="304"/>
      <c r="H663" s="304"/>
      <c r="I663" s="304"/>
      <c r="J663" s="304"/>
      <c r="K663" s="304"/>
      <c r="L663" s="304"/>
      <c r="M663" s="304"/>
      <c r="N663" s="304"/>
      <c r="O663" s="304"/>
      <c r="P663" s="304"/>
      <c r="Q663" s="304"/>
      <c r="R663" s="304"/>
      <c r="S663" s="304"/>
      <c r="T663" s="304"/>
      <c r="U663" s="304"/>
      <c r="V663" s="304"/>
      <c r="W663" s="304"/>
      <c r="X663" s="304"/>
      <c r="Y663" s="304"/>
    </row>
    <row r="664" spans="1:25" ht="16.5" customHeight="1">
      <c r="A664" s="304"/>
      <c r="B664" s="304"/>
      <c r="C664" s="733"/>
      <c r="D664" s="304"/>
      <c r="E664" s="304"/>
      <c r="F664" s="304"/>
      <c r="G664" s="304"/>
      <c r="H664" s="304"/>
      <c r="I664" s="304"/>
      <c r="J664" s="304"/>
      <c r="K664" s="304"/>
      <c r="L664" s="304"/>
      <c r="M664" s="304"/>
      <c r="N664" s="304"/>
      <c r="O664" s="304"/>
      <c r="P664" s="304"/>
      <c r="Q664" s="304"/>
      <c r="R664" s="304"/>
      <c r="S664" s="304"/>
      <c r="T664" s="304"/>
      <c r="U664" s="304"/>
      <c r="V664" s="304"/>
      <c r="W664" s="304"/>
      <c r="X664" s="304"/>
      <c r="Y664" s="304"/>
    </row>
    <row r="665" spans="1:25" ht="16.5" customHeight="1">
      <c r="A665" s="304"/>
      <c r="B665" s="304"/>
      <c r="C665" s="733"/>
      <c r="D665" s="304"/>
      <c r="E665" s="304"/>
      <c r="F665" s="304"/>
      <c r="G665" s="304"/>
      <c r="H665" s="304"/>
      <c r="I665" s="304"/>
      <c r="J665" s="304"/>
      <c r="K665" s="304"/>
      <c r="L665" s="304"/>
      <c r="M665" s="304"/>
      <c r="N665" s="304"/>
      <c r="O665" s="304"/>
      <c r="P665" s="304"/>
      <c r="Q665" s="304"/>
      <c r="R665" s="304"/>
      <c r="S665" s="304"/>
      <c r="T665" s="304"/>
      <c r="U665" s="304"/>
      <c r="V665" s="304"/>
      <c r="W665" s="304"/>
      <c r="X665" s="304"/>
      <c r="Y665" s="304"/>
    </row>
    <row r="666" spans="1:25" ht="16.5" customHeight="1">
      <c r="A666" s="304"/>
      <c r="B666" s="304"/>
      <c r="C666" s="733"/>
      <c r="D666" s="304"/>
      <c r="E666" s="304"/>
      <c r="F666" s="304"/>
      <c r="G666" s="304"/>
      <c r="H666" s="304"/>
      <c r="I666" s="304"/>
      <c r="J666" s="304"/>
      <c r="K666" s="304"/>
      <c r="L666" s="304"/>
      <c r="M666" s="304"/>
      <c r="N666" s="304"/>
      <c r="O666" s="304"/>
      <c r="P666" s="304"/>
      <c r="Q666" s="304"/>
      <c r="R666" s="304"/>
      <c r="S666" s="304"/>
      <c r="T666" s="304"/>
      <c r="U666" s="304"/>
      <c r="V666" s="304"/>
      <c r="W666" s="304"/>
      <c r="X666" s="304"/>
      <c r="Y666" s="304"/>
    </row>
    <row r="667" spans="1:25" ht="16.5" customHeight="1">
      <c r="A667" s="304"/>
      <c r="B667" s="304"/>
      <c r="C667" s="733"/>
      <c r="D667" s="304"/>
      <c r="E667" s="304"/>
      <c r="F667" s="304"/>
      <c r="G667" s="304"/>
      <c r="H667" s="304"/>
      <c r="I667" s="304"/>
      <c r="J667" s="304"/>
      <c r="K667" s="304"/>
      <c r="L667" s="304"/>
      <c r="M667" s="304"/>
      <c r="N667" s="304"/>
      <c r="O667" s="304"/>
      <c r="P667" s="304"/>
      <c r="Q667" s="304"/>
      <c r="R667" s="304"/>
      <c r="S667" s="304"/>
      <c r="T667" s="304"/>
      <c r="U667" s="304"/>
      <c r="V667" s="304"/>
      <c r="W667" s="304"/>
      <c r="X667" s="304"/>
      <c r="Y667" s="304"/>
    </row>
    <row r="668" spans="1:25" ht="16.5" customHeight="1">
      <c r="A668" s="304"/>
      <c r="B668" s="304"/>
      <c r="C668" s="733"/>
      <c r="D668" s="304"/>
      <c r="E668" s="304"/>
      <c r="F668" s="304"/>
      <c r="G668" s="304"/>
      <c r="H668" s="304"/>
      <c r="I668" s="304"/>
      <c r="J668" s="304"/>
      <c r="K668" s="304"/>
      <c r="L668" s="304"/>
      <c r="M668" s="304"/>
      <c r="N668" s="304"/>
      <c r="O668" s="304"/>
      <c r="P668" s="304"/>
      <c r="Q668" s="304"/>
      <c r="R668" s="304"/>
      <c r="S668" s="304"/>
      <c r="T668" s="304"/>
      <c r="U668" s="304"/>
      <c r="V668" s="304"/>
      <c r="W668" s="304"/>
      <c r="X668" s="304"/>
      <c r="Y668" s="304"/>
    </row>
    <row r="669" spans="1:25" ht="16.5" customHeight="1">
      <c r="A669" s="304"/>
      <c r="B669" s="304"/>
      <c r="C669" s="733"/>
      <c r="D669" s="304"/>
      <c r="E669" s="304"/>
      <c r="F669" s="304"/>
      <c r="G669" s="304"/>
      <c r="H669" s="304"/>
      <c r="I669" s="304"/>
      <c r="J669" s="304"/>
      <c r="K669" s="304"/>
      <c r="L669" s="304"/>
      <c r="M669" s="304"/>
      <c r="N669" s="304"/>
      <c r="O669" s="304"/>
      <c r="P669" s="304"/>
      <c r="Q669" s="304"/>
      <c r="R669" s="304"/>
      <c r="S669" s="304"/>
      <c r="T669" s="304"/>
      <c r="U669" s="304"/>
      <c r="V669" s="304"/>
      <c r="W669" s="304"/>
      <c r="X669" s="304"/>
      <c r="Y669" s="304"/>
    </row>
    <row r="670" spans="1:25" ht="16.5" customHeight="1">
      <c r="A670" s="304"/>
      <c r="B670" s="304"/>
      <c r="C670" s="733"/>
      <c r="D670" s="304"/>
      <c r="E670" s="304"/>
      <c r="F670" s="304"/>
      <c r="G670" s="304"/>
      <c r="H670" s="304"/>
      <c r="I670" s="304"/>
      <c r="J670" s="304"/>
      <c r="K670" s="304"/>
      <c r="L670" s="304"/>
      <c r="M670" s="304"/>
      <c r="N670" s="304"/>
      <c r="O670" s="304"/>
      <c r="P670" s="304"/>
      <c r="Q670" s="304"/>
      <c r="R670" s="304"/>
      <c r="S670" s="304"/>
      <c r="T670" s="304"/>
      <c r="U670" s="304"/>
      <c r="V670" s="304"/>
      <c r="W670" s="304"/>
      <c r="X670" s="304"/>
      <c r="Y670" s="304"/>
    </row>
    <row r="671" spans="1:25" ht="16.5" customHeight="1">
      <c r="A671" s="304"/>
      <c r="B671" s="304"/>
      <c r="C671" s="733"/>
      <c r="D671" s="304"/>
      <c r="E671" s="304"/>
      <c r="F671" s="304"/>
      <c r="G671" s="304"/>
      <c r="H671" s="304"/>
      <c r="I671" s="304"/>
      <c r="J671" s="304"/>
      <c r="K671" s="304"/>
      <c r="L671" s="304"/>
      <c r="M671" s="304"/>
      <c r="N671" s="304"/>
      <c r="O671" s="304"/>
      <c r="P671" s="304"/>
      <c r="Q671" s="304"/>
      <c r="R671" s="304"/>
      <c r="S671" s="304"/>
      <c r="T671" s="304"/>
      <c r="U671" s="304"/>
      <c r="V671" s="304"/>
      <c r="W671" s="304"/>
      <c r="X671" s="304"/>
      <c r="Y671" s="304"/>
    </row>
    <row r="672" spans="1:25" ht="16.5" customHeight="1">
      <c r="A672" s="304"/>
      <c r="B672" s="304"/>
      <c r="C672" s="733"/>
      <c r="D672" s="304"/>
      <c r="E672" s="304"/>
      <c r="F672" s="304"/>
      <c r="G672" s="304"/>
      <c r="H672" s="304"/>
      <c r="I672" s="304"/>
      <c r="J672" s="304"/>
      <c r="K672" s="304"/>
      <c r="L672" s="304"/>
      <c r="M672" s="304"/>
      <c r="N672" s="304"/>
      <c r="O672" s="304"/>
      <c r="P672" s="304"/>
      <c r="Q672" s="304"/>
      <c r="R672" s="304"/>
      <c r="S672" s="304"/>
      <c r="T672" s="304"/>
      <c r="U672" s="304"/>
      <c r="V672" s="304"/>
      <c r="W672" s="304"/>
      <c r="X672" s="304"/>
      <c r="Y672" s="304"/>
    </row>
    <row r="673" spans="1:25" ht="16.5" customHeight="1">
      <c r="A673" s="304"/>
      <c r="B673" s="304"/>
      <c r="C673" s="733"/>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4"/>
    </row>
    <row r="674" spans="1:25" ht="16.5" customHeight="1">
      <c r="A674" s="304"/>
      <c r="B674" s="304"/>
      <c r="C674" s="733"/>
      <c r="D674" s="304"/>
      <c r="E674" s="304"/>
      <c r="F674" s="304"/>
      <c r="G674" s="304"/>
      <c r="H674" s="304"/>
      <c r="I674" s="304"/>
      <c r="J674" s="304"/>
      <c r="K674" s="304"/>
      <c r="L674" s="304"/>
      <c r="M674" s="304"/>
      <c r="N674" s="304"/>
      <c r="O674" s="304"/>
      <c r="P674" s="304"/>
      <c r="Q674" s="304"/>
      <c r="R674" s="304"/>
      <c r="S674" s="304"/>
      <c r="T674" s="304"/>
      <c r="U674" s="304"/>
      <c r="V674" s="304"/>
      <c r="W674" s="304"/>
      <c r="X674" s="304"/>
      <c r="Y674" s="304"/>
    </row>
    <row r="675" spans="1:25" ht="16.5" customHeight="1">
      <c r="A675" s="304"/>
      <c r="B675" s="304"/>
      <c r="C675" s="733"/>
      <c r="D675" s="304"/>
      <c r="E675" s="304"/>
      <c r="F675" s="304"/>
      <c r="G675" s="304"/>
      <c r="H675" s="304"/>
      <c r="I675" s="304"/>
      <c r="J675" s="304"/>
      <c r="K675" s="304"/>
      <c r="L675" s="304"/>
      <c r="M675" s="304"/>
      <c r="N675" s="304"/>
      <c r="O675" s="304"/>
      <c r="P675" s="304"/>
      <c r="Q675" s="304"/>
      <c r="R675" s="304"/>
      <c r="S675" s="304"/>
      <c r="T675" s="304"/>
      <c r="U675" s="304"/>
      <c r="V675" s="304"/>
      <c r="W675" s="304"/>
      <c r="X675" s="304"/>
      <c r="Y675" s="304"/>
    </row>
    <row r="676" spans="1:25" ht="16.5" customHeight="1">
      <c r="A676" s="304"/>
      <c r="B676" s="304"/>
      <c r="C676" s="733"/>
      <c r="D676" s="304"/>
      <c r="E676" s="304"/>
      <c r="F676" s="304"/>
      <c r="G676" s="304"/>
      <c r="H676" s="304"/>
      <c r="I676" s="304"/>
      <c r="J676" s="304"/>
      <c r="K676" s="304"/>
      <c r="L676" s="304"/>
      <c r="M676" s="304"/>
      <c r="N676" s="304"/>
      <c r="O676" s="304"/>
      <c r="P676" s="304"/>
      <c r="Q676" s="304"/>
      <c r="R676" s="304"/>
      <c r="S676" s="304"/>
      <c r="T676" s="304"/>
      <c r="U676" s="304"/>
      <c r="V676" s="304"/>
      <c r="W676" s="304"/>
      <c r="X676" s="304"/>
      <c r="Y676" s="304"/>
    </row>
    <row r="677" spans="1:25" ht="16.5" customHeight="1">
      <c r="A677" s="304"/>
      <c r="B677" s="304"/>
      <c r="C677" s="733"/>
      <c r="D677" s="304"/>
      <c r="E677" s="304"/>
      <c r="F677" s="304"/>
      <c r="G677" s="304"/>
      <c r="H677" s="304"/>
      <c r="I677" s="304"/>
      <c r="J677" s="304"/>
      <c r="K677" s="304"/>
      <c r="L677" s="304"/>
      <c r="M677" s="304"/>
      <c r="N677" s="304"/>
      <c r="O677" s="304"/>
      <c r="P677" s="304"/>
      <c r="Q677" s="304"/>
      <c r="R677" s="304"/>
      <c r="S677" s="304"/>
      <c r="T677" s="304"/>
      <c r="U677" s="304"/>
      <c r="V677" s="304"/>
      <c r="W677" s="304"/>
      <c r="X677" s="304"/>
      <c r="Y677" s="304"/>
    </row>
    <row r="678" spans="1:25" ht="16.5" customHeight="1">
      <c r="A678" s="304"/>
      <c r="B678" s="304"/>
      <c r="C678" s="733"/>
      <c r="D678" s="304"/>
      <c r="E678" s="304"/>
      <c r="F678" s="304"/>
      <c r="G678" s="304"/>
      <c r="H678" s="304"/>
      <c r="I678" s="304"/>
      <c r="J678" s="304"/>
      <c r="K678" s="304"/>
      <c r="L678" s="304"/>
      <c r="M678" s="304"/>
      <c r="N678" s="304"/>
      <c r="O678" s="304"/>
      <c r="P678" s="304"/>
      <c r="Q678" s="304"/>
      <c r="R678" s="304"/>
      <c r="S678" s="304"/>
      <c r="T678" s="304"/>
      <c r="U678" s="304"/>
      <c r="V678" s="304"/>
      <c r="W678" s="304"/>
      <c r="X678" s="304"/>
      <c r="Y678" s="304"/>
    </row>
    <row r="679" spans="1:25" ht="16.5" customHeight="1">
      <c r="A679" s="304"/>
      <c r="B679" s="304"/>
      <c r="C679" s="733"/>
      <c r="D679" s="304"/>
      <c r="E679" s="304"/>
      <c r="F679" s="304"/>
      <c r="G679" s="304"/>
      <c r="H679" s="304"/>
      <c r="I679" s="304"/>
      <c r="J679" s="304"/>
      <c r="K679" s="304"/>
      <c r="L679" s="304"/>
      <c r="M679" s="304"/>
      <c r="N679" s="304"/>
      <c r="O679" s="304"/>
      <c r="P679" s="304"/>
      <c r="Q679" s="304"/>
      <c r="R679" s="304"/>
      <c r="S679" s="304"/>
      <c r="T679" s="304"/>
      <c r="U679" s="304"/>
      <c r="V679" s="304"/>
      <c r="W679" s="304"/>
      <c r="X679" s="304"/>
      <c r="Y679" s="304"/>
    </row>
    <row r="680" spans="1:25" ht="16.5" customHeight="1">
      <c r="A680" s="304"/>
      <c r="B680" s="304"/>
      <c r="C680" s="733"/>
      <c r="D680" s="304"/>
      <c r="E680" s="304"/>
      <c r="F680" s="304"/>
      <c r="G680" s="304"/>
      <c r="H680" s="304"/>
      <c r="I680" s="304"/>
      <c r="J680" s="304"/>
      <c r="K680" s="304"/>
      <c r="L680" s="304"/>
      <c r="M680" s="304"/>
      <c r="N680" s="304"/>
      <c r="O680" s="304"/>
      <c r="P680" s="304"/>
      <c r="Q680" s="304"/>
      <c r="R680" s="304"/>
      <c r="S680" s="304"/>
      <c r="T680" s="304"/>
      <c r="U680" s="304"/>
      <c r="V680" s="304"/>
      <c r="W680" s="304"/>
      <c r="X680" s="304"/>
      <c r="Y680" s="304"/>
    </row>
    <row r="681" spans="1:25" ht="16.5" customHeight="1">
      <c r="A681" s="304"/>
      <c r="B681" s="304"/>
      <c r="C681" s="733"/>
      <c r="D681" s="304"/>
      <c r="E681" s="304"/>
      <c r="F681" s="304"/>
      <c r="G681" s="304"/>
      <c r="H681" s="304"/>
      <c r="I681" s="304"/>
      <c r="J681" s="304"/>
      <c r="K681" s="304"/>
      <c r="L681" s="304"/>
      <c r="M681" s="304"/>
      <c r="N681" s="304"/>
      <c r="O681" s="304"/>
      <c r="P681" s="304"/>
      <c r="Q681" s="304"/>
      <c r="R681" s="304"/>
      <c r="S681" s="304"/>
      <c r="T681" s="304"/>
      <c r="U681" s="304"/>
      <c r="V681" s="304"/>
      <c r="W681" s="304"/>
      <c r="X681" s="304"/>
      <c r="Y681" s="304"/>
    </row>
    <row r="682" spans="1:25" ht="16.5" customHeight="1">
      <c r="A682" s="304"/>
      <c r="B682" s="304"/>
      <c r="C682" s="733"/>
      <c r="D682" s="304"/>
      <c r="E682" s="304"/>
      <c r="F682" s="304"/>
      <c r="G682" s="304"/>
      <c r="H682" s="304"/>
      <c r="I682" s="304"/>
      <c r="J682" s="304"/>
      <c r="K682" s="304"/>
      <c r="L682" s="304"/>
      <c r="M682" s="304"/>
      <c r="N682" s="304"/>
      <c r="O682" s="304"/>
      <c r="P682" s="304"/>
      <c r="Q682" s="304"/>
      <c r="R682" s="304"/>
      <c r="S682" s="304"/>
      <c r="T682" s="304"/>
      <c r="U682" s="304"/>
      <c r="V682" s="304"/>
      <c r="W682" s="304"/>
      <c r="X682" s="304"/>
      <c r="Y682" s="304"/>
    </row>
    <row r="683" spans="1:25" ht="16.5" customHeight="1">
      <c r="A683" s="304"/>
      <c r="B683" s="304"/>
      <c r="C683" s="733"/>
      <c r="D683" s="304"/>
      <c r="E683" s="304"/>
      <c r="F683" s="304"/>
      <c r="G683" s="304"/>
      <c r="H683" s="304"/>
      <c r="I683" s="304"/>
      <c r="J683" s="304"/>
      <c r="K683" s="304"/>
      <c r="L683" s="304"/>
      <c r="M683" s="304"/>
      <c r="N683" s="304"/>
      <c r="O683" s="304"/>
      <c r="P683" s="304"/>
      <c r="Q683" s="304"/>
      <c r="R683" s="304"/>
      <c r="S683" s="304"/>
      <c r="T683" s="304"/>
      <c r="U683" s="304"/>
      <c r="V683" s="304"/>
      <c r="W683" s="304"/>
      <c r="X683" s="304"/>
      <c r="Y683" s="304"/>
    </row>
    <row r="684" spans="1:25" ht="16.5" customHeight="1">
      <c r="A684" s="304"/>
      <c r="B684" s="304"/>
      <c r="C684" s="733"/>
      <c r="D684" s="304"/>
      <c r="E684" s="304"/>
      <c r="F684" s="304"/>
      <c r="G684" s="304"/>
      <c r="H684" s="304"/>
      <c r="I684" s="304"/>
      <c r="J684" s="304"/>
      <c r="K684" s="304"/>
      <c r="L684" s="304"/>
      <c r="M684" s="304"/>
      <c r="N684" s="304"/>
      <c r="O684" s="304"/>
      <c r="P684" s="304"/>
      <c r="Q684" s="304"/>
      <c r="R684" s="304"/>
      <c r="S684" s="304"/>
      <c r="T684" s="304"/>
      <c r="U684" s="304"/>
      <c r="V684" s="304"/>
      <c r="W684" s="304"/>
      <c r="X684" s="304"/>
      <c r="Y684" s="304"/>
    </row>
    <row r="685" spans="1:25" ht="16.5" customHeight="1">
      <c r="A685" s="304"/>
      <c r="B685" s="304"/>
      <c r="C685" s="733"/>
      <c r="D685" s="304"/>
      <c r="E685" s="304"/>
      <c r="F685" s="304"/>
      <c r="G685" s="304"/>
      <c r="H685" s="304"/>
      <c r="I685" s="304"/>
      <c r="J685" s="304"/>
      <c r="K685" s="304"/>
      <c r="L685" s="304"/>
      <c r="M685" s="304"/>
      <c r="N685" s="304"/>
      <c r="O685" s="304"/>
      <c r="P685" s="304"/>
      <c r="Q685" s="304"/>
      <c r="R685" s="304"/>
      <c r="S685" s="304"/>
      <c r="T685" s="304"/>
      <c r="U685" s="304"/>
      <c r="V685" s="304"/>
      <c r="W685" s="304"/>
      <c r="X685" s="304"/>
      <c r="Y685" s="304"/>
    </row>
    <row r="686" spans="1:25" ht="16.5" customHeight="1">
      <c r="A686" s="304"/>
      <c r="B686" s="304"/>
      <c r="C686" s="733"/>
      <c r="D686" s="304"/>
      <c r="E686" s="304"/>
      <c r="F686" s="304"/>
      <c r="G686" s="304"/>
      <c r="H686" s="304"/>
      <c r="I686" s="304"/>
      <c r="J686" s="304"/>
      <c r="K686" s="304"/>
      <c r="L686" s="304"/>
      <c r="M686" s="304"/>
      <c r="N686" s="304"/>
      <c r="O686" s="304"/>
      <c r="P686" s="304"/>
      <c r="Q686" s="304"/>
      <c r="R686" s="304"/>
      <c r="S686" s="304"/>
      <c r="T686" s="304"/>
      <c r="U686" s="304"/>
      <c r="V686" s="304"/>
      <c r="W686" s="304"/>
      <c r="X686" s="304"/>
      <c r="Y686" s="304"/>
    </row>
    <row r="687" spans="1:25" ht="16.5" customHeight="1">
      <c r="A687" s="304"/>
      <c r="B687" s="304"/>
      <c r="C687" s="733"/>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row>
    <row r="688" spans="1:25" ht="16.5" customHeight="1">
      <c r="A688" s="304"/>
      <c r="B688" s="304"/>
      <c r="C688" s="733"/>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4"/>
    </row>
    <row r="689" spans="1:25" ht="16.5" customHeight="1">
      <c r="A689" s="304"/>
      <c r="B689" s="304"/>
      <c r="C689" s="733"/>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row>
    <row r="690" spans="1:25" ht="16.5" customHeight="1">
      <c r="A690" s="304"/>
      <c r="B690" s="304"/>
      <c r="C690" s="733"/>
      <c r="D690" s="304"/>
      <c r="E690" s="304"/>
      <c r="F690" s="304"/>
      <c r="G690" s="304"/>
      <c r="H690" s="304"/>
      <c r="I690" s="304"/>
      <c r="J690" s="304"/>
      <c r="K690" s="304"/>
      <c r="L690" s="304"/>
      <c r="M690" s="304"/>
      <c r="N690" s="304"/>
      <c r="O690" s="304"/>
      <c r="P690" s="304"/>
      <c r="Q690" s="304"/>
      <c r="R690" s="304"/>
      <c r="S690" s="304"/>
      <c r="T690" s="304"/>
      <c r="U690" s="304"/>
      <c r="V690" s="304"/>
      <c r="W690" s="304"/>
      <c r="X690" s="304"/>
      <c r="Y690" s="304"/>
    </row>
    <row r="691" spans="1:25" ht="16.5" customHeight="1">
      <c r="A691" s="304"/>
      <c r="B691" s="304"/>
      <c r="C691" s="733"/>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row>
    <row r="692" spans="1:25" ht="16.5" customHeight="1">
      <c r="A692" s="304"/>
      <c r="B692" s="304"/>
      <c r="C692" s="733"/>
      <c r="D692" s="304"/>
      <c r="E692" s="304"/>
      <c r="F692" s="304"/>
      <c r="G692" s="304"/>
      <c r="H692" s="304"/>
      <c r="I692" s="304"/>
      <c r="J692" s="304"/>
      <c r="K692" s="304"/>
      <c r="L692" s="304"/>
      <c r="M692" s="304"/>
      <c r="N692" s="304"/>
      <c r="O692" s="304"/>
      <c r="P692" s="304"/>
      <c r="Q692" s="304"/>
      <c r="R692" s="304"/>
      <c r="S692" s="304"/>
      <c r="T692" s="304"/>
      <c r="U692" s="304"/>
      <c r="V692" s="304"/>
      <c r="W692" s="304"/>
      <c r="X692" s="304"/>
      <c r="Y692" s="304"/>
    </row>
    <row r="693" spans="1:25" ht="16.5" customHeight="1">
      <c r="A693" s="304"/>
      <c r="B693" s="304"/>
      <c r="C693" s="733"/>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row>
    <row r="694" spans="1:25" ht="16.5" customHeight="1">
      <c r="A694" s="304"/>
      <c r="B694" s="304"/>
      <c r="C694" s="733"/>
      <c r="D694" s="304"/>
      <c r="E694" s="304"/>
      <c r="F694" s="304"/>
      <c r="G694" s="304"/>
      <c r="H694" s="304"/>
      <c r="I694" s="304"/>
      <c r="J694" s="304"/>
      <c r="K694" s="304"/>
      <c r="L694" s="304"/>
      <c r="M694" s="304"/>
      <c r="N694" s="304"/>
      <c r="O694" s="304"/>
      <c r="P694" s="304"/>
      <c r="Q694" s="304"/>
      <c r="R694" s="304"/>
      <c r="S694" s="304"/>
      <c r="T694" s="304"/>
      <c r="U694" s="304"/>
      <c r="V694" s="304"/>
      <c r="W694" s="304"/>
      <c r="X694" s="304"/>
      <c r="Y694" s="304"/>
    </row>
    <row r="695" spans="1:25" ht="16.5" customHeight="1">
      <c r="A695" s="304"/>
      <c r="B695" s="304"/>
      <c r="C695" s="733"/>
      <c r="D695" s="304"/>
      <c r="E695" s="304"/>
      <c r="F695" s="304"/>
      <c r="G695" s="304"/>
      <c r="H695" s="304"/>
      <c r="I695" s="304"/>
      <c r="J695" s="304"/>
      <c r="K695" s="304"/>
      <c r="L695" s="304"/>
      <c r="M695" s="304"/>
      <c r="N695" s="304"/>
      <c r="O695" s="304"/>
      <c r="P695" s="304"/>
      <c r="Q695" s="304"/>
      <c r="R695" s="304"/>
      <c r="S695" s="304"/>
      <c r="T695" s="304"/>
      <c r="U695" s="304"/>
      <c r="V695" s="304"/>
      <c r="W695" s="304"/>
      <c r="X695" s="304"/>
      <c r="Y695" s="304"/>
    </row>
    <row r="696" spans="1:25" ht="16.5" customHeight="1">
      <c r="A696" s="304"/>
      <c r="B696" s="304"/>
      <c r="C696" s="733"/>
      <c r="D696" s="304"/>
      <c r="E696" s="304"/>
      <c r="F696" s="304"/>
      <c r="G696" s="304"/>
      <c r="H696" s="304"/>
      <c r="I696" s="304"/>
      <c r="J696" s="304"/>
      <c r="K696" s="304"/>
      <c r="L696" s="304"/>
      <c r="M696" s="304"/>
      <c r="N696" s="304"/>
      <c r="O696" s="304"/>
      <c r="P696" s="304"/>
      <c r="Q696" s="304"/>
      <c r="R696" s="304"/>
      <c r="S696" s="304"/>
      <c r="T696" s="304"/>
      <c r="U696" s="304"/>
      <c r="V696" s="304"/>
      <c r="W696" s="304"/>
      <c r="X696" s="304"/>
      <c r="Y696" s="304"/>
    </row>
    <row r="697" spans="1:25" ht="16.5" customHeight="1">
      <c r="A697" s="304"/>
      <c r="B697" s="304"/>
      <c r="C697" s="733"/>
      <c r="D697" s="304"/>
      <c r="E697" s="304"/>
      <c r="F697" s="304"/>
      <c r="G697" s="304"/>
      <c r="H697" s="304"/>
      <c r="I697" s="304"/>
      <c r="J697" s="304"/>
      <c r="K697" s="304"/>
      <c r="L697" s="304"/>
      <c r="M697" s="304"/>
      <c r="N697" s="304"/>
      <c r="O697" s="304"/>
      <c r="P697" s="304"/>
      <c r="Q697" s="304"/>
      <c r="R697" s="304"/>
      <c r="S697" s="304"/>
      <c r="T697" s="304"/>
      <c r="U697" s="304"/>
      <c r="V697" s="304"/>
      <c r="W697" s="304"/>
      <c r="X697" s="304"/>
      <c r="Y697" s="304"/>
    </row>
    <row r="698" spans="1:25" ht="16.5" customHeight="1">
      <c r="A698" s="304"/>
      <c r="B698" s="304"/>
      <c r="C698" s="733"/>
      <c r="D698" s="304"/>
      <c r="E698" s="304"/>
      <c r="F698" s="304"/>
      <c r="G698" s="304"/>
      <c r="H698" s="304"/>
      <c r="I698" s="304"/>
      <c r="J698" s="304"/>
      <c r="K698" s="304"/>
      <c r="L698" s="304"/>
      <c r="M698" s="304"/>
      <c r="N698" s="304"/>
      <c r="O698" s="304"/>
      <c r="P698" s="304"/>
      <c r="Q698" s="304"/>
      <c r="R698" s="304"/>
      <c r="S698" s="304"/>
      <c r="T698" s="304"/>
      <c r="U698" s="304"/>
      <c r="V698" s="304"/>
      <c r="W698" s="304"/>
      <c r="X698" s="304"/>
      <c r="Y698" s="304"/>
    </row>
    <row r="699" spans="1:25" ht="16.5" customHeight="1">
      <c r="A699" s="304"/>
      <c r="B699" s="304"/>
      <c r="C699" s="733"/>
      <c r="D699" s="304"/>
      <c r="E699" s="304"/>
      <c r="F699" s="304"/>
      <c r="G699" s="304"/>
      <c r="H699" s="304"/>
      <c r="I699" s="304"/>
      <c r="J699" s="304"/>
      <c r="K699" s="304"/>
      <c r="L699" s="304"/>
      <c r="M699" s="304"/>
      <c r="N699" s="304"/>
      <c r="O699" s="304"/>
      <c r="P699" s="304"/>
      <c r="Q699" s="304"/>
      <c r="R699" s="304"/>
      <c r="S699" s="304"/>
      <c r="T699" s="304"/>
      <c r="U699" s="304"/>
      <c r="V699" s="304"/>
      <c r="W699" s="304"/>
      <c r="X699" s="304"/>
      <c r="Y699" s="304"/>
    </row>
    <row r="700" spans="1:25" ht="16.5" customHeight="1">
      <c r="A700" s="304"/>
      <c r="B700" s="304"/>
      <c r="C700" s="733"/>
      <c r="D700" s="304"/>
      <c r="E700" s="304"/>
      <c r="F700" s="304"/>
      <c r="G700" s="304"/>
      <c r="H700" s="304"/>
      <c r="I700" s="304"/>
      <c r="J700" s="304"/>
      <c r="K700" s="304"/>
      <c r="L700" s="304"/>
      <c r="M700" s="304"/>
      <c r="N700" s="304"/>
      <c r="O700" s="304"/>
      <c r="P700" s="304"/>
      <c r="Q700" s="304"/>
      <c r="R700" s="304"/>
      <c r="S700" s="304"/>
      <c r="T700" s="304"/>
      <c r="U700" s="304"/>
      <c r="V700" s="304"/>
      <c r="W700" s="304"/>
      <c r="X700" s="304"/>
      <c r="Y700" s="304"/>
    </row>
    <row r="701" spans="1:25" ht="16.5" customHeight="1">
      <c r="A701" s="304"/>
      <c r="B701" s="304"/>
      <c r="C701" s="733"/>
      <c r="D701" s="304"/>
      <c r="E701" s="304"/>
      <c r="F701" s="304"/>
      <c r="G701" s="304"/>
      <c r="H701" s="304"/>
      <c r="I701" s="304"/>
      <c r="J701" s="304"/>
      <c r="K701" s="304"/>
      <c r="L701" s="304"/>
      <c r="M701" s="304"/>
      <c r="N701" s="304"/>
      <c r="O701" s="304"/>
      <c r="P701" s="304"/>
      <c r="Q701" s="304"/>
      <c r="R701" s="304"/>
      <c r="S701" s="304"/>
      <c r="T701" s="304"/>
      <c r="U701" s="304"/>
      <c r="V701" s="304"/>
      <c r="W701" s="304"/>
      <c r="X701" s="304"/>
      <c r="Y701" s="304"/>
    </row>
    <row r="702" spans="1:25" ht="16.5" customHeight="1">
      <c r="A702" s="304"/>
      <c r="B702" s="304"/>
      <c r="C702" s="733"/>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row>
    <row r="703" spans="1:25" ht="16.5" customHeight="1">
      <c r="A703" s="304"/>
      <c r="B703" s="304"/>
      <c r="C703" s="733"/>
      <c r="D703" s="304"/>
      <c r="E703" s="304"/>
      <c r="F703" s="304"/>
      <c r="G703" s="304"/>
      <c r="H703" s="304"/>
      <c r="I703" s="304"/>
      <c r="J703" s="304"/>
      <c r="K703" s="304"/>
      <c r="L703" s="304"/>
      <c r="M703" s="304"/>
      <c r="N703" s="304"/>
      <c r="O703" s="304"/>
      <c r="P703" s="304"/>
      <c r="Q703" s="304"/>
      <c r="R703" s="304"/>
      <c r="S703" s="304"/>
      <c r="T703" s="304"/>
      <c r="U703" s="304"/>
      <c r="V703" s="304"/>
      <c r="W703" s="304"/>
      <c r="X703" s="304"/>
      <c r="Y703" s="304"/>
    </row>
    <row r="704" spans="1:25" ht="16.5" customHeight="1">
      <c r="A704" s="304"/>
      <c r="B704" s="304"/>
      <c r="C704" s="733"/>
      <c r="D704" s="304"/>
      <c r="E704" s="304"/>
      <c r="F704" s="304"/>
      <c r="G704" s="304"/>
      <c r="H704" s="304"/>
      <c r="I704" s="304"/>
      <c r="J704" s="304"/>
      <c r="K704" s="304"/>
      <c r="L704" s="304"/>
      <c r="M704" s="304"/>
      <c r="N704" s="304"/>
      <c r="O704" s="304"/>
      <c r="P704" s="304"/>
      <c r="Q704" s="304"/>
      <c r="R704" s="304"/>
      <c r="S704" s="304"/>
      <c r="T704" s="304"/>
      <c r="U704" s="304"/>
      <c r="V704" s="304"/>
      <c r="W704" s="304"/>
      <c r="X704" s="304"/>
      <c r="Y704" s="304"/>
    </row>
    <row r="705" spans="1:25" ht="16.5" customHeight="1">
      <c r="A705" s="304"/>
      <c r="B705" s="304"/>
      <c r="C705" s="733"/>
      <c r="D705" s="304"/>
      <c r="E705" s="304"/>
      <c r="F705" s="304"/>
      <c r="G705" s="304"/>
      <c r="H705" s="304"/>
      <c r="I705" s="304"/>
      <c r="J705" s="304"/>
      <c r="K705" s="304"/>
      <c r="L705" s="304"/>
      <c r="M705" s="304"/>
      <c r="N705" s="304"/>
      <c r="O705" s="304"/>
      <c r="P705" s="304"/>
      <c r="Q705" s="304"/>
      <c r="R705" s="304"/>
      <c r="S705" s="304"/>
      <c r="T705" s="304"/>
      <c r="U705" s="304"/>
      <c r="V705" s="304"/>
      <c r="W705" s="304"/>
      <c r="X705" s="304"/>
      <c r="Y705" s="304"/>
    </row>
    <row r="706" spans="1:25" ht="16.5" customHeight="1">
      <c r="A706" s="304"/>
      <c r="B706" s="304"/>
      <c r="C706" s="733"/>
      <c r="D706" s="304"/>
      <c r="E706" s="304"/>
      <c r="F706" s="304"/>
      <c r="G706" s="304"/>
      <c r="H706" s="304"/>
      <c r="I706" s="304"/>
      <c r="J706" s="304"/>
      <c r="K706" s="304"/>
      <c r="L706" s="304"/>
      <c r="M706" s="304"/>
      <c r="N706" s="304"/>
      <c r="O706" s="304"/>
      <c r="P706" s="304"/>
      <c r="Q706" s="304"/>
      <c r="R706" s="304"/>
      <c r="S706" s="304"/>
      <c r="T706" s="304"/>
      <c r="U706" s="304"/>
      <c r="V706" s="304"/>
      <c r="W706" s="304"/>
      <c r="X706" s="304"/>
      <c r="Y706" s="304"/>
    </row>
    <row r="707" spans="1:25" ht="16.5" customHeight="1">
      <c r="A707" s="304"/>
      <c r="B707" s="304"/>
      <c r="C707" s="733"/>
      <c r="D707" s="304"/>
      <c r="E707" s="304"/>
      <c r="F707" s="304"/>
      <c r="G707" s="304"/>
      <c r="H707" s="304"/>
      <c r="I707" s="304"/>
      <c r="J707" s="304"/>
      <c r="K707" s="304"/>
      <c r="L707" s="304"/>
      <c r="M707" s="304"/>
      <c r="N707" s="304"/>
      <c r="O707" s="304"/>
      <c r="P707" s="304"/>
      <c r="Q707" s="304"/>
      <c r="R707" s="304"/>
      <c r="S707" s="304"/>
      <c r="T707" s="304"/>
      <c r="U707" s="304"/>
      <c r="V707" s="304"/>
      <c r="W707" s="304"/>
      <c r="X707" s="304"/>
      <c r="Y707" s="304"/>
    </row>
    <row r="708" spans="1:25" ht="16.5" customHeight="1">
      <c r="A708" s="304"/>
      <c r="B708" s="304"/>
      <c r="C708" s="733"/>
      <c r="D708" s="304"/>
      <c r="E708" s="304"/>
      <c r="F708" s="304"/>
      <c r="G708" s="304"/>
      <c r="H708" s="304"/>
      <c r="I708" s="304"/>
      <c r="J708" s="304"/>
      <c r="K708" s="304"/>
      <c r="L708" s="304"/>
      <c r="M708" s="304"/>
      <c r="N708" s="304"/>
      <c r="O708" s="304"/>
      <c r="P708" s="304"/>
      <c r="Q708" s="304"/>
      <c r="R708" s="304"/>
      <c r="S708" s="304"/>
      <c r="T708" s="304"/>
      <c r="U708" s="304"/>
      <c r="V708" s="304"/>
      <c r="W708" s="304"/>
      <c r="X708" s="304"/>
      <c r="Y708" s="304"/>
    </row>
    <row r="709" spans="1:25" ht="16.5" customHeight="1">
      <c r="A709" s="304"/>
      <c r="B709" s="304"/>
      <c r="C709" s="733"/>
      <c r="D709" s="304"/>
      <c r="E709" s="304"/>
      <c r="F709" s="304"/>
      <c r="G709" s="304"/>
      <c r="H709" s="304"/>
      <c r="I709" s="304"/>
      <c r="J709" s="304"/>
      <c r="K709" s="304"/>
      <c r="L709" s="304"/>
      <c r="M709" s="304"/>
      <c r="N709" s="304"/>
      <c r="O709" s="304"/>
      <c r="P709" s="304"/>
      <c r="Q709" s="304"/>
      <c r="R709" s="304"/>
      <c r="S709" s="304"/>
      <c r="T709" s="304"/>
      <c r="U709" s="304"/>
      <c r="V709" s="304"/>
      <c r="W709" s="304"/>
      <c r="X709" s="304"/>
      <c r="Y709" s="304"/>
    </row>
    <row r="710" spans="1:25" ht="16.5" customHeight="1">
      <c r="A710" s="304"/>
      <c r="B710" s="304"/>
      <c r="C710" s="733"/>
      <c r="D710" s="304"/>
      <c r="E710" s="304"/>
      <c r="F710" s="304"/>
      <c r="G710" s="304"/>
      <c r="H710" s="304"/>
      <c r="I710" s="304"/>
      <c r="J710" s="304"/>
      <c r="K710" s="304"/>
      <c r="L710" s="304"/>
      <c r="M710" s="304"/>
      <c r="N710" s="304"/>
      <c r="O710" s="304"/>
      <c r="P710" s="304"/>
      <c r="Q710" s="304"/>
      <c r="R710" s="304"/>
      <c r="S710" s="304"/>
      <c r="T710" s="304"/>
      <c r="U710" s="304"/>
      <c r="V710" s="304"/>
      <c r="W710" s="304"/>
      <c r="X710" s="304"/>
      <c r="Y710" s="304"/>
    </row>
    <row r="711" spans="1:25" ht="16.5" customHeight="1">
      <c r="A711" s="304"/>
      <c r="B711" s="304"/>
      <c r="C711" s="733"/>
      <c r="D711" s="304"/>
      <c r="E711" s="304"/>
      <c r="F711" s="304"/>
      <c r="G711" s="304"/>
      <c r="H711" s="304"/>
      <c r="I711" s="304"/>
      <c r="J711" s="304"/>
      <c r="K711" s="304"/>
      <c r="L711" s="304"/>
      <c r="M711" s="304"/>
      <c r="N711" s="304"/>
      <c r="O711" s="304"/>
      <c r="P711" s="304"/>
      <c r="Q711" s="304"/>
      <c r="R711" s="304"/>
      <c r="S711" s="304"/>
      <c r="T711" s="304"/>
      <c r="U711" s="304"/>
      <c r="V711" s="304"/>
      <c r="W711" s="304"/>
      <c r="X711" s="304"/>
      <c r="Y711" s="304"/>
    </row>
    <row r="712" spans="1:25" ht="16.5" customHeight="1">
      <c r="A712" s="304"/>
      <c r="B712" s="304"/>
      <c r="C712" s="733"/>
      <c r="D712" s="304"/>
      <c r="E712" s="304"/>
      <c r="F712" s="304"/>
      <c r="G712" s="304"/>
      <c r="H712" s="304"/>
      <c r="I712" s="304"/>
      <c r="J712" s="304"/>
      <c r="K712" s="304"/>
      <c r="L712" s="304"/>
      <c r="M712" s="304"/>
      <c r="N712" s="304"/>
      <c r="O712" s="304"/>
      <c r="P712" s="304"/>
      <c r="Q712" s="304"/>
      <c r="R712" s="304"/>
      <c r="S712" s="304"/>
      <c r="T712" s="304"/>
      <c r="U712" s="304"/>
      <c r="V712" s="304"/>
      <c r="W712" s="304"/>
      <c r="X712" s="304"/>
      <c r="Y712" s="304"/>
    </row>
    <row r="713" spans="1:25" ht="16.5" customHeight="1">
      <c r="A713" s="304"/>
      <c r="B713" s="304"/>
      <c r="C713" s="733"/>
      <c r="D713" s="304"/>
      <c r="E713" s="304"/>
      <c r="F713" s="304"/>
      <c r="G713" s="304"/>
      <c r="H713" s="304"/>
      <c r="I713" s="304"/>
      <c r="J713" s="304"/>
      <c r="K713" s="304"/>
      <c r="L713" s="304"/>
      <c r="M713" s="304"/>
      <c r="N713" s="304"/>
      <c r="O713" s="304"/>
      <c r="P713" s="304"/>
      <c r="Q713" s="304"/>
      <c r="R713" s="304"/>
      <c r="S713" s="304"/>
      <c r="T713" s="304"/>
      <c r="U713" s="304"/>
      <c r="V713" s="304"/>
      <c r="W713" s="304"/>
      <c r="X713" s="304"/>
      <c r="Y713" s="304"/>
    </row>
    <row r="714" spans="1:25" ht="16.5" customHeight="1">
      <c r="A714" s="304"/>
      <c r="B714" s="304"/>
      <c r="C714" s="733"/>
      <c r="D714" s="304"/>
      <c r="E714" s="304"/>
      <c r="F714" s="304"/>
      <c r="G714" s="304"/>
      <c r="H714" s="304"/>
      <c r="I714" s="304"/>
      <c r="J714" s="304"/>
      <c r="K714" s="304"/>
      <c r="L714" s="304"/>
      <c r="M714" s="304"/>
      <c r="N714" s="304"/>
      <c r="O714" s="304"/>
      <c r="P714" s="304"/>
      <c r="Q714" s="304"/>
      <c r="R714" s="304"/>
      <c r="S714" s="304"/>
      <c r="T714" s="304"/>
      <c r="U714" s="304"/>
      <c r="V714" s="304"/>
      <c r="W714" s="304"/>
      <c r="X714" s="304"/>
      <c r="Y714" s="304"/>
    </row>
    <row r="715" spans="1:25" ht="16.5" customHeight="1">
      <c r="A715" s="304"/>
      <c r="B715" s="304"/>
      <c r="C715" s="733"/>
      <c r="D715" s="304"/>
      <c r="E715" s="304"/>
      <c r="F715" s="304"/>
      <c r="G715" s="304"/>
      <c r="H715" s="304"/>
      <c r="I715" s="304"/>
      <c r="J715" s="304"/>
      <c r="K715" s="304"/>
      <c r="L715" s="304"/>
      <c r="M715" s="304"/>
      <c r="N715" s="304"/>
      <c r="O715" s="304"/>
      <c r="P715" s="304"/>
      <c r="Q715" s="304"/>
      <c r="R715" s="304"/>
      <c r="S715" s="304"/>
      <c r="T715" s="304"/>
      <c r="U715" s="304"/>
      <c r="V715" s="304"/>
      <c r="W715" s="304"/>
      <c r="X715" s="304"/>
      <c r="Y715" s="304"/>
    </row>
    <row r="716" spans="1:25" ht="16.5" customHeight="1">
      <c r="A716" s="304"/>
      <c r="B716" s="304"/>
      <c r="C716" s="733"/>
      <c r="D716" s="304"/>
      <c r="E716" s="304"/>
      <c r="F716" s="304"/>
      <c r="G716" s="304"/>
      <c r="H716" s="304"/>
      <c r="I716" s="304"/>
      <c r="J716" s="304"/>
      <c r="K716" s="304"/>
      <c r="L716" s="304"/>
      <c r="M716" s="304"/>
      <c r="N716" s="304"/>
      <c r="O716" s="304"/>
      <c r="P716" s="304"/>
      <c r="Q716" s="304"/>
      <c r="R716" s="304"/>
      <c r="S716" s="304"/>
      <c r="T716" s="304"/>
      <c r="U716" s="304"/>
      <c r="V716" s="304"/>
      <c r="W716" s="304"/>
      <c r="X716" s="304"/>
      <c r="Y716" s="304"/>
    </row>
    <row r="717" spans="1:25" ht="16.5" customHeight="1">
      <c r="A717" s="304"/>
      <c r="B717" s="304"/>
      <c r="C717" s="733"/>
      <c r="D717" s="304"/>
      <c r="E717" s="304"/>
      <c r="F717" s="304"/>
      <c r="G717" s="304"/>
      <c r="H717" s="304"/>
      <c r="I717" s="304"/>
      <c r="J717" s="304"/>
      <c r="K717" s="304"/>
      <c r="L717" s="304"/>
      <c r="M717" s="304"/>
      <c r="N717" s="304"/>
      <c r="O717" s="304"/>
      <c r="P717" s="304"/>
      <c r="Q717" s="304"/>
      <c r="R717" s="304"/>
      <c r="S717" s="304"/>
      <c r="T717" s="304"/>
      <c r="U717" s="304"/>
      <c r="V717" s="304"/>
      <c r="W717" s="304"/>
      <c r="X717" s="304"/>
      <c r="Y717" s="304"/>
    </row>
    <row r="718" spans="1:25" ht="16.5" customHeight="1">
      <c r="A718" s="304"/>
      <c r="B718" s="304"/>
      <c r="C718" s="733"/>
      <c r="D718" s="304"/>
      <c r="E718" s="304"/>
      <c r="F718" s="304"/>
      <c r="G718" s="304"/>
      <c r="H718" s="304"/>
      <c r="I718" s="304"/>
      <c r="J718" s="304"/>
      <c r="K718" s="304"/>
      <c r="L718" s="304"/>
      <c r="M718" s="304"/>
      <c r="N718" s="304"/>
      <c r="O718" s="304"/>
      <c r="P718" s="304"/>
      <c r="Q718" s="304"/>
      <c r="R718" s="304"/>
      <c r="S718" s="304"/>
      <c r="T718" s="304"/>
      <c r="U718" s="304"/>
      <c r="V718" s="304"/>
      <c r="W718" s="304"/>
      <c r="X718" s="304"/>
      <c r="Y718" s="304"/>
    </row>
    <row r="719" spans="1:25" ht="16.5" customHeight="1">
      <c r="A719" s="304"/>
      <c r="B719" s="304"/>
      <c r="C719" s="733"/>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row>
    <row r="720" spans="1:25" ht="16.5" customHeight="1">
      <c r="A720" s="304"/>
      <c r="B720" s="304"/>
      <c r="C720" s="733"/>
      <c r="D720" s="304"/>
      <c r="E720" s="304"/>
      <c r="F720" s="304"/>
      <c r="G720" s="304"/>
      <c r="H720" s="304"/>
      <c r="I720" s="304"/>
      <c r="J720" s="304"/>
      <c r="K720" s="304"/>
      <c r="L720" s="304"/>
      <c r="M720" s="304"/>
      <c r="N720" s="304"/>
      <c r="O720" s="304"/>
      <c r="P720" s="304"/>
      <c r="Q720" s="304"/>
      <c r="R720" s="304"/>
      <c r="S720" s="304"/>
      <c r="T720" s="304"/>
      <c r="U720" s="304"/>
      <c r="V720" s="304"/>
      <c r="W720" s="304"/>
      <c r="X720" s="304"/>
      <c r="Y720" s="304"/>
    </row>
    <row r="721" spans="1:25" ht="16.5" customHeight="1">
      <c r="A721" s="304"/>
      <c r="B721" s="304"/>
      <c r="C721" s="733"/>
      <c r="D721" s="304"/>
      <c r="E721" s="304"/>
      <c r="F721" s="304"/>
      <c r="G721" s="304"/>
      <c r="H721" s="304"/>
      <c r="I721" s="304"/>
      <c r="J721" s="304"/>
      <c r="K721" s="304"/>
      <c r="L721" s="304"/>
      <c r="M721" s="304"/>
      <c r="N721" s="304"/>
      <c r="O721" s="304"/>
      <c r="P721" s="304"/>
      <c r="Q721" s="304"/>
      <c r="R721" s="304"/>
      <c r="S721" s="304"/>
      <c r="T721" s="304"/>
      <c r="U721" s="304"/>
      <c r="V721" s="304"/>
      <c r="W721" s="304"/>
      <c r="X721" s="304"/>
      <c r="Y721" s="304"/>
    </row>
    <row r="722" spans="1:25" ht="16.5" customHeight="1">
      <c r="A722" s="304"/>
      <c r="B722" s="304"/>
      <c r="C722" s="733"/>
      <c r="D722" s="304"/>
      <c r="E722" s="304"/>
      <c r="F722" s="304"/>
      <c r="G722" s="304"/>
      <c r="H722" s="304"/>
      <c r="I722" s="304"/>
      <c r="J722" s="304"/>
      <c r="K722" s="304"/>
      <c r="L722" s="304"/>
      <c r="M722" s="304"/>
      <c r="N722" s="304"/>
      <c r="O722" s="304"/>
      <c r="P722" s="304"/>
      <c r="Q722" s="304"/>
      <c r="R722" s="304"/>
      <c r="S722" s="304"/>
      <c r="T722" s="304"/>
      <c r="U722" s="304"/>
      <c r="V722" s="304"/>
      <c r="W722" s="304"/>
      <c r="X722" s="304"/>
      <c r="Y722" s="304"/>
    </row>
    <row r="723" spans="1:25" ht="16.5" customHeight="1">
      <c r="A723" s="304"/>
      <c r="B723" s="304"/>
      <c r="C723" s="733"/>
      <c r="D723" s="304"/>
      <c r="E723" s="304"/>
      <c r="F723" s="304"/>
      <c r="G723" s="304"/>
      <c r="H723" s="304"/>
      <c r="I723" s="304"/>
      <c r="J723" s="304"/>
      <c r="K723" s="304"/>
      <c r="L723" s="304"/>
      <c r="M723" s="304"/>
      <c r="N723" s="304"/>
      <c r="O723" s="304"/>
      <c r="P723" s="304"/>
      <c r="Q723" s="304"/>
      <c r="R723" s="304"/>
      <c r="S723" s="304"/>
      <c r="T723" s="304"/>
      <c r="U723" s="304"/>
      <c r="V723" s="304"/>
      <c r="W723" s="304"/>
      <c r="X723" s="304"/>
      <c r="Y723" s="304"/>
    </row>
    <row r="724" spans="1:25" ht="16.5" customHeight="1">
      <c r="A724" s="304"/>
      <c r="B724" s="304"/>
      <c r="C724" s="733"/>
      <c r="D724" s="304"/>
      <c r="E724" s="304"/>
      <c r="F724" s="304"/>
      <c r="G724" s="304"/>
      <c r="H724" s="304"/>
      <c r="I724" s="304"/>
      <c r="J724" s="304"/>
      <c r="K724" s="304"/>
      <c r="L724" s="304"/>
      <c r="M724" s="304"/>
      <c r="N724" s="304"/>
      <c r="O724" s="304"/>
      <c r="P724" s="304"/>
      <c r="Q724" s="304"/>
      <c r="R724" s="304"/>
      <c r="S724" s="304"/>
      <c r="T724" s="304"/>
      <c r="U724" s="304"/>
      <c r="V724" s="304"/>
      <c r="W724" s="304"/>
      <c r="X724" s="304"/>
      <c r="Y724" s="304"/>
    </row>
    <row r="725" spans="1:25" ht="16.5" customHeight="1">
      <c r="A725" s="304"/>
      <c r="B725" s="304"/>
      <c r="C725" s="733"/>
      <c r="D725" s="304"/>
      <c r="E725" s="304"/>
      <c r="F725" s="304"/>
      <c r="G725" s="304"/>
      <c r="H725" s="304"/>
      <c r="I725" s="304"/>
      <c r="J725" s="304"/>
      <c r="K725" s="304"/>
      <c r="L725" s="304"/>
      <c r="M725" s="304"/>
      <c r="N725" s="304"/>
      <c r="O725" s="304"/>
      <c r="P725" s="304"/>
      <c r="Q725" s="304"/>
      <c r="R725" s="304"/>
      <c r="S725" s="304"/>
      <c r="T725" s="304"/>
      <c r="U725" s="304"/>
      <c r="V725" s="304"/>
      <c r="W725" s="304"/>
      <c r="X725" s="304"/>
      <c r="Y725" s="304"/>
    </row>
    <row r="726" spans="1:25" ht="16.5" customHeight="1">
      <c r="A726" s="304"/>
      <c r="B726" s="304"/>
      <c r="C726" s="733"/>
      <c r="D726" s="304"/>
      <c r="E726" s="304"/>
      <c r="F726" s="304"/>
      <c r="G726" s="304"/>
      <c r="H726" s="304"/>
      <c r="I726" s="304"/>
      <c r="J726" s="304"/>
      <c r="K726" s="304"/>
      <c r="L726" s="304"/>
      <c r="M726" s="304"/>
      <c r="N726" s="304"/>
      <c r="O726" s="304"/>
      <c r="P726" s="304"/>
      <c r="Q726" s="304"/>
      <c r="R726" s="304"/>
      <c r="S726" s="304"/>
      <c r="T726" s="304"/>
      <c r="U726" s="304"/>
      <c r="V726" s="304"/>
      <c r="W726" s="304"/>
      <c r="X726" s="304"/>
      <c r="Y726" s="304"/>
    </row>
    <row r="727" spans="1:25" ht="16.5" customHeight="1">
      <c r="A727" s="304"/>
      <c r="B727" s="304"/>
      <c r="C727" s="733"/>
      <c r="D727" s="304"/>
      <c r="E727" s="304"/>
      <c r="F727" s="304"/>
      <c r="G727" s="304"/>
      <c r="H727" s="304"/>
      <c r="I727" s="304"/>
      <c r="J727" s="304"/>
      <c r="K727" s="304"/>
      <c r="L727" s="304"/>
      <c r="M727" s="304"/>
      <c r="N727" s="304"/>
      <c r="O727" s="304"/>
      <c r="P727" s="304"/>
      <c r="Q727" s="304"/>
      <c r="R727" s="304"/>
      <c r="S727" s="304"/>
      <c r="T727" s="304"/>
      <c r="U727" s="304"/>
      <c r="V727" s="304"/>
      <c r="W727" s="304"/>
      <c r="X727" s="304"/>
      <c r="Y727" s="304"/>
    </row>
    <row r="728" spans="1:25" ht="16.5" customHeight="1">
      <c r="A728" s="304"/>
      <c r="B728" s="304"/>
      <c r="C728" s="733"/>
      <c r="D728" s="304"/>
      <c r="E728" s="304"/>
      <c r="F728" s="304"/>
      <c r="G728" s="304"/>
      <c r="H728" s="304"/>
      <c r="I728" s="304"/>
      <c r="J728" s="304"/>
      <c r="K728" s="304"/>
      <c r="L728" s="304"/>
      <c r="M728" s="304"/>
      <c r="N728" s="304"/>
      <c r="O728" s="304"/>
      <c r="P728" s="304"/>
      <c r="Q728" s="304"/>
      <c r="R728" s="304"/>
      <c r="S728" s="304"/>
      <c r="T728" s="304"/>
      <c r="U728" s="304"/>
      <c r="V728" s="304"/>
      <c r="W728" s="304"/>
      <c r="X728" s="304"/>
      <c r="Y728" s="304"/>
    </row>
    <row r="729" spans="1:25" ht="16.5" customHeight="1">
      <c r="A729" s="304"/>
      <c r="B729" s="304"/>
      <c r="C729" s="733"/>
      <c r="D729" s="304"/>
      <c r="E729" s="304"/>
      <c r="F729" s="304"/>
      <c r="G729" s="304"/>
      <c r="H729" s="304"/>
      <c r="I729" s="304"/>
      <c r="J729" s="304"/>
      <c r="K729" s="304"/>
      <c r="L729" s="304"/>
      <c r="M729" s="304"/>
      <c r="N729" s="304"/>
      <c r="O729" s="304"/>
      <c r="P729" s="304"/>
      <c r="Q729" s="304"/>
      <c r="R729" s="304"/>
      <c r="S729" s="304"/>
      <c r="T729" s="304"/>
      <c r="U729" s="304"/>
      <c r="V729" s="304"/>
      <c r="W729" s="304"/>
      <c r="X729" s="304"/>
      <c r="Y729" s="304"/>
    </row>
    <row r="730" spans="1:25" ht="16.5" customHeight="1">
      <c r="A730" s="304"/>
      <c r="B730" s="304"/>
      <c r="C730" s="733"/>
      <c r="D730" s="304"/>
      <c r="E730" s="304"/>
      <c r="F730" s="304"/>
      <c r="G730" s="304"/>
      <c r="H730" s="304"/>
      <c r="I730" s="304"/>
      <c r="J730" s="304"/>
      <c r="K730" s="304"/>
      <c r="L730" s="304"/>
      <c r="M730" s="304"/>
      <c r="N730" s="304"/>
      <c r="O730" s="304"/>
      <c r="P730" s="304"/>
      <c r="Q730" s="304"/>
      <c r="R730" s="304"/>
      <c r="S730" s="304"/>
      <c r="T730" s="304"/>
      <c r="U730" s="304"/>
      <c r="V730" s="304"/>
      <c r="W730" s="304"/>
      <c r="X730" s="304"/>
      <c r="Y730" s="304"/>
    </row>
    <row r="731" spans="1:25" ht="16.5" customHeight="1">
      <c r="A731" s="304"/>
      <c r="B731" s="304"/>
      <c r="C731" s="733"/>
      <c r="D731" s="304"/>
      <c r="E731" s="304"/>
      <c r="F731" s="304"/>
      <c r="G731" s="304"/>
      <c r="H731" s="304"/>
      <c r="I731" s="304"/>
      <c r="J731" s="304"/>
      <c r="K731" s="304"/>
      <c r="L731" s="304"/>
      <c r="M731" s="304"/>
      <c r="N731" s="304"/>
      <c r="O731" s="304"/>
      <c r="P731" s="304"/>
      <c r="Q731" s="304"/>
      <c r="R731" s="304"/>
      <c r="S731" s="304"/>
      <c r="T731" s="304"/>
      <c r="U731" s="304"/>
      <c r="V731" s="304"/>
      <c r="W731" s="304"/>
      <c r="X731" s="304"/>
      <c r="Y731" s="304"/>
    </row>
    <row r="732" spans="1:25" ht="16.5" customHeight="1">
      <c r="A732" s="304"/>
      <c r="B732" s="304"/>
      <c r="C732" s="733"/>
      <c r="D732" s="304"/>
      <c r="E732" s="304"/>
      <c r="F732" s="304"/>
      <c r="G732" s="304"/>
      <c r="H732" s="304"/>
      <c r="I732" s="304"/>
      <c r="J732" s="304"/>
      <c r="K732" s="304"/>
      <c r="L732" s="304"/>
      <c r="M732" s="304"/>
      <c r="N732" s="304"/>
      <c r="O732" s="304"/>
      <c r="P732" s="304"/>
      <c r="Q732" s="304"/>
      <c r="R732" s="304"/>
      <c r="S732" s="304"/>
      <c r="T732" s="304"/>
      <c r="U732" s="304"/>
      <c r="V732" s="304"/>
      <c r="W732" s="304"/>
      <c r="X732" s="304"/>
      <c r="Y732" s="304"/>
    </row>
    <row r="733" spans="1:25" ht="16.5" customHeight="1">
      <c r="A733" s="304"/>
      <c r="B733" s="304"/>
      <c r="C733" s="733"/>
      <c r="D733" s="304"/>
      <c r="E733" s="304"/>
      <c r="F733" s="304"/>
      <c r="G733" s="304"/>
      <c r="H733" s="304"/>
      <c r="I733" s="304"/>
      <c r="J733" s="304"/>
      <c r="K733" s="304"/>
      <c r="L733" s="304"/>
      <c r="M733" s="304"/>
      <c r="N733" s="304"/>
      <c r="O733" s="304"/>
      <c r="P733" s="304"/>
      <c r="Q733" s="304"/>
      <c r="R733" s="304"/>
      <c r="S733" s="304"/>
      <c r="T733" s="304"/>
      <c r="U733" s="304"/>
      <c r="V733" s="304"/>
      <c r="W733" s="304"/>
      <c r="X733" s="304"/>
      <c r="Y733" s="304"/>
    </row>
    <row r="734" spans="1:25" ht="16.5" customHeight="1">
      <c r="A734" s="304"/>
      <c r="B734" s="304"/>
      <c r="C734" s="733"/>
      <c r="D734" s="304"/>
      <c r="E734" s="304"/>
      <c r="F734" s="304"/>
      <c r="G734" s="304"/>
      <c r="H734" s="304"/>
      <c r="I734" s="304"/>
      <c r="J734" s="304"/>
      <c r="K734" s="304"/>
      <c r="L734" s="304"/>
      <c r="M734" s="304"/>
      <c r="N734" s="304"/>
      <c r="O734" s="304"/>
      <c r="P734" s="304"/>
      <c r="Q734" s="304"/>
      <c r="R734" s="304"/>
      <c r="S734" s="304"/>
      <c r="T734" s="304"/>
      <c r="U734" s="304"/>
      <c r="V734" s="304"/>
      <c r="W734" s="304"/>
      <c r="X734" s="304"/>
      <c r="Y734" s="304"/>
    </row>
    <row r="735" spans="1:25" ht="16.5" customHeight="1">
      <c r="A735" s="304"/>
      <c r="B735" s="304"/>
      <c r="C735" s="733"/>
      <c r="D735" s="304"/>
      <c r="E735" s="304"/>
      <c r="F735" s="304"/>
      <c r="G735" s="304"/>
      <c r="H735" s="304"/>
      <c r="I735" s="304"/>
      <c r="J735" s="304"/>
      <c r="K735" s="304"/>
      <c r="L735" s="304"/>
      <c r="M735" s="304"/>
      <c r="N735" s="304"/>
      <c r="O735" s="304"/>
      <c r="P735" s="304"/>
      <c r="Q735" s="304"/>
      <c r="R735" s="304"/>
      <c r="S735" s="304"/>
      <c r="T735" s="304"/>
      <c r="U735" s="304"/>
      <c r="V735" s="304"/>
      <c r="W735" s="304"/>
      <c r="X735" s="304"/>
      <c r="Y735" s="304"/>
    </row>
    <row r="736" spans="1:25" ht="16.5" customHeight="1">
      <c r="A736" s="304"/>
      <c r="B736" s="304"/>
      <c r="C736" s="733"/>
      <c r="D736" s="304"/>
      <c r="E736" s="304"/>
      <c r="F736" s="304"/>
      <c r="G736" s="304"/>
      <c r="H736" s="304"/>
      <c r="I736" s="304"/>
      <c r="J736" s="304"/>
      <c r="K736" s="304"/>
      <c r="L736" s="304"/>
      <c r="M736" s="304"/>
      <c r="N736" s="304"/>
      <c r="O736" s="304"/>
      <c r="P736" s="304"/>
      <c r="Q736" s="304"/>
      <c r="R736" s="304"/>
      <c r="S736" s="304"/>
      <c r="T736" s="304"/>
      <c r="U736" s="304"/>
      <c r="V736" s="304"/>
      <c r="W736" s="304"/>
      <c r="X736" s="304"/>
      <c r="Y736" s="304"/>
    </row>
    <row r="737" spans="1:25" ht="16.5" customHeight="1">
      <c r="A737" s="304"/>
      <c r="B737" s="304"/>
      <c r="C737" s="733"/>
      <c r="D737" s="304"/>
      <c r="E737" s="304"/>
      <c r="F737" s="304"/>
      <c r="G737" s="304"/>
      <c r="H737" s="304"/>
      <c r="I737" s="304"/>
      <c r="J737" s="304"/>
      <c r="K737" s="304"/>
      <c r="L737" s="304"/>
      <c r="M737" s="304"/>
      <c r="N737" s="304"/>
      <c r="O737" s="304"/>
      <c r="P737" s="304"/>
      <c r="Q737" s="304"/>
      <c r="R737" s="304"/>
      <c r="S737" s="304"/>
      <c r="T737" s="304"/>
      <c r="U737" s="304"/>
      <c r="V737" s="304"/>
      <c r="W737" s="304"/>
      <c r="X737" s="304"/>
      <c r="Y737" s="304"/>
    </row>
    <row r="738" spans="1:25" ht="16.5" customHeight="1">
      <c r="A738" s="304"/>
      <c r="B738" s="304"/>
      <c r="C738" s="733"/>
      <c r="D738" s="304"/>
      <c r="E738" s="304"/>
      <c r="F738" s="304"/>
      <c r="G738" s="304"/>
      <c r="H738" s="304"/>
      <c r="I738" s="304"/>
      <c r="J738" s="304"/>
      <c r="K738" s="304"/>
      <c r="L738" s="304"/>
      <c r="M738" s="304"/>
      <c r="N738" s="304"/>
      <c r="O738" s="304"/>
      <c r="P738" s="304"/>
      <c r="Q738" s="304"/>
      <c r="R738" s="304"/>
      <c r="S738" s="304"/>
      <c r="T738" s="304"/>
      <c r="U738" s="304"/>
      <c r="V738" s="304"/>
      <c r="W738" s="304"/>
      <c r="X738" s="304"/>
      <c r="Y738" s="304"/>
    </row>
    <row r="739" spans="1:25" ht="16.5" customHeight="1">
      <c r="A739" s="304"/>
      <c r="B739" s="304"/>
      <c r="C739" s="733"/>
      <c r="D739" s="304"/>
      <c r="E739" s="304"/>
      <c r="F739" s="304"/>
      <c r="G739" s="304"/>
      <c r="H739" s="304"/>
      <c r="I739" s="304"/>
      <c r="J739" s="304"/>
      <c r="K739" s="304"/>
      <c r="L739" s="304"/>
      <c r="M739" s="304"/>
      <c r="N739" s="304"/>
      <c r="O739" s="304"/>
      <c r="P739" s="304"/>
      <c r="Q739" s="304"/>
      <c r="R739" s="304"/>
      <c r="S739" s="304"/>
      <c r="T739" s="304"/>
      <c r="U739" s="304"/>
      <c r="V739" s="304"/>
      <c r="W739" s="304"/>
      <c r="X739" s="304"/>
      <c r="Y739" s="304"/>
    </row>
    <row r="740" spans="1:25" ht="16.5" customHeight="1">
      <c r="A740" s="304"/>
      <c r="B740" s="304"/>
      <c r="C740" s="733"/>
      <c r="D740" s="304"/>
      <c r="E740" s="304"/>
      <c r="F740" s="304"/>
      <c r="G740" s="304"/>
      <c r="H740" s="304"/>
      <c r="I740" s="304"/>
      <c r="J740" s="304"/>
      <c r="K740" s="304"/>
      <c r="L740" s="304"/>
      <c r="M740" s="304"/>
      <c r="N740" s="304"/>
      <c r="O740" s="304"/>
      <c r="P740" s="304"/>
      <c r="Q740" s="304"/>
      <c r="R740" s="304"/>
      <c r="S740" s="304"/>
      <c r="T740" s="304"/>
      <c r="U740" s="304"/>
      <c r="V740" s="304"/>
      <c r="W740" s="304"/>
      <c r="X740" s="304"/>
      <c r="Y740" s="304"/>
    </row>
    <row r="741" spans="1:25" ht="16.5" customHeight="1">
      <c r="A741" s="304"/>
      <c r="B741" s="304"/>
      <c r="C741" s="733"/>
      <c r="D741" s="304"/>
      <c r="E741" s="304"/>
      <c r="F741" s="304"/>
      <c r="G741" s="304"/>
      <c r="H741" s="304"/>
      <c r="I741" s="304"/>
      <c r="J741" s="304"/>
      <c r="K741" s="304"/>
      <c r="L741" s="304"/>
      <c r="M741" s="304"/>
      <c r="N741" s="304"/>
      <c r="O741" s="304"/>
      <c r="P741" s="304"/>
      <c r="Q741" s="304"/>
      <c r="R741" s="304"/>
      <c r="S741" s="304"/>
      <c r="T741" s="304"/>
      <c r="U741" s="304"/>
      <c r="V741" s="304"/>
      <c r="W741" s="304"/>
      <c r="X741" s="304"/>
      <c r="Y741" s="304"/>
    </row>
    <row r="742" spans="1:25" ht="16.5" customHeight="1">
      <c r="A742" s="304"/>
      <c r="B742" s="304"/>
      <c r="C742" s="733"/>
      <c r="D742" s="304"/>
      <c r="E742" s="304"/>
      <c r="F742" s="304"/>
      <c r="G742" s="304"/>
      <c r="H742" s="304"/>
      <c r="I742" s="304"/>
      <c r="J742" s="304"/>
      <c r="K742" s="304"/>
      <c r="L742" s="304"/>
      <c r="M742" s="304"/>
      <c r="N742" s="304"/>
      <c r="O742" s="304"/>
      <c r="P742" s="304"/>
      <c r="Q742" s="304"/>
      <c r="R742" s="304"/>
      <c r="S742" s="304"/>
      <c r="T742" s="304"/>
      <c r="U742" s="304"/>
      <c r="V742" s="304"/>
      <c r="W742" s="304"/>
      <c r="X742" s="304"/>
      <c r="Y742" s="304"/>
    </row>
    <row r="743" spans="1:25" ht="16.5" customHeight="1">
      <c r="A743" s="304"/>
      <c r="B743" s="304"/>
      <c r="C743" s="733"/>
      <c r="D743" s="304"/>
      <c r="E743" s="304"/>
      <c r="F743" s="304"/>
      <c r="G743" s="304"/>
      <c r="H743" s="304"/>
      <c r="I743" s="304"/>
      <c r="J743" s="304"/>
      <c r="K743" s="304"/>
      <c r="L743" s="304"/>
      <c r="M743" s="304"/>
      <c r="N743" s="304"/>
      <c r="O743" s="304"/>
      <c r="P743" s="304"/>
      <c r="Q743" s="304"/>
      <c r="R743" s="304"/>
      <c r="S743" s="304"/>
      <c r="T743" s="304"/>
      <c r="U743" s="304"/>
      <c r="V743" s="304"/>
      <c r="W743" s="304"/>
      <c r="X743" s="304"/>
      <c r="Y743" s="304"/>
    </row>
    <row r="744" spans="1:25" ht="16.5" customHeight="1">
      <c r="A744" s="304"/>
      <c r="B744" s="304"/>
      <c r="C744" s="733"/>
      <c r="D744" s="304"/>
      <c r="E744" s="304"/>
      <c r="F744" s="304"/>
      <c r="G744" s="304"/>
      <c r="H744" s="304"/>
      <c r="I744" s="304"/>
      <c r="J744" s="304"/>
      <c r="K744" s="304"/>
      <c r="L744" s="304"/>
      <c r="M744" s="304"/>
      <c r="N744" s="304"/>
      <c r="O744" s="304"/>
      <c r="P744" s="304"/>
      <c r="Q744" s="304"/>
      <c r="R744" s="304"/>
      <c r="S744" s="304"/>
      <c r="T744" s="304"/>
      <c r="U744" s="304"/>
      <c r="V744" s="304"/>
      <c r="W744" s="304"/>
      <c r="X744" s="304"/>
      <c r="Y744" s="304"/>
    </row>
    <row r="745" spans="1:25" ht="16.5" customHeight="1">
      <c r="A745" s="304"/>
      <c r="B745" s="304"/>
      <c r="C745" s="733"/>
      <c r="D745" s="304"/>
      <c r="E745" s="304"/>
      <c r="F745" s="304"/>
      <c r="G745" s="304"/>
      <c r="H745" s="304"/>
      <c r="I745" s="304"/>
      <c r="J745" s="304"/>
      <c r="K745" s="304"/>
      <c r="L745" s="304"/>
      <c r="M745" s="304"/>
      <c r="N745" s="304"/>
      <c r="O745" s="304"/>
      <c r="P745" s="304"/>
      <c r="Q745" s="304"/>
      <c r="R745" s="304"/>
      <c r="S745" s="304"/>
      <c r="T745" s="304"/>
      <c r="U745" s="304"/>
      <c r="V745" s="304"/>
      <c r="W745" s="304"/>
      <c r="X745" s="304"/>
      <c r="Y745" s="304"/>
    </row>
    <row r="746" spans="1:25" ht="16.5" customHeight="1">
      <c r="A746" s="304"/>
      <c r="B746" s="304"/>
      <c r="C746" s="733"/>
      <c r="D746" s="304"/>
      <c r="E746" s="304"/>
      <c r="F746" s="304"/>
      <c r="G746" s="304"/>
      <c r="H746" s="304"/>
      <c r="I746" s="304"/>
      <c r="J746" s="304"/>
      <c r="K746" s="304"/>
      <c r="L746" s="304"/>
      <c r="M746" s="304"/>
      <c r="N746" s="304"/>
      <c r="O746" s="304"/>
      <c r="P746" s="304"/>
      <c r="Q746" s="304"/>
      <c r="R746" s="304"/>
      <c r="S746" s="304"/>
      <c r="T746" s="304"/>
      <c r="U746" s="304"/>
      <c r="V746" s="304"/>
      <c r="W746" s="304"/>
      <c r="X746" s="304"/>
      <c r="Y746" s="304"/>
    </row>
    <row r="747" spans="1:25" ht="16.5" customHeight="1">
      <c r="A747" s="304"/>
      <c r="B747" s="304"/>
      <c r="C747" s="733"/>
      <c r="D747" s="304"/>
      <c r="E747" s="304"/>
      <c r="F747" s="304"/>
      <c r="G747" s="304"/>
      <c r="H747" s="304"/>
      <c r="I747" s="304"/>
      <c r="J747" s="304"/>
      <c r="K747" s="304"/>
      <c r="L747" s="304"/>
      <c r="M747" s="304"/>
      <c r="N747" s="304"/>
      <c r="O747" s="304"/>
      <c r="P747" s="304"/>
      <c r="Q747" s="304"/>
      <c r="R747" s="304"/>
      <c r="S747" s="304"/>
      <c r="T747" s="304"/>
      <c r="U747" s="304"/>
      <c r="V747" s="304"/>
      <c r="W747" s="304"/>
      <c r="X747" s="304"/>
      <c r="Y747" s="304"/>
    </row>
    <row r="748" spans="1:25" ht="16.5" customHeight="1">
      <c r="A748" s="304"/>
      <c r="B748" s="304"/>
      <c r="C748" s="733"/>
      <c r="D748" s="304"/>
      <c r="E748" s="304"/>
      <c r="F748" s="304"/>
      <c r="G748" s="304"/>
      <c r="H748" s="304"/>
      <c r="I748" s="304"/>
      <c r="J748" s="304"/>
      <c r="K748" s="304"/>
      <c r="L748" s="304"/>
      <c r="M748" s="304"/>
      <c r="N748" s="304"/>
      <c r="O748" s="304"/>
      <c r="P748" s="304"/>
      <c r="Q748" s="304"/>
      <c r="R748" s="304"/>
      <c r="S748" s="304"/>
      <c r="T748" s="304"/>
      <c r="U748" s="304"/>
      <c r="V748" s="304"/>
      <c r="W748" s="304"/>
      <c r="X748" s="304"/>
      <c r="Y748" s="304"/>
    </row>
    <row r="749" spans="1:25" ht="16.5" customHeight="1">
      <c r="A749" s="304"/>
      <c r="B749" s="304"/>
      <c r="C749" s="733"/>
      <c r="D749" s="304"/>
      <c r="E749" s="304"/>
      <c r="F749" s="304"/>
      <c r="G749" s="304"/>
      <c r="H749" s="304"/>
      <c r="I749" s="304"/>
      <c r="J749" s="304"/>
      <c r="K749" s="304"/>
      <c r="L749" s="304"/>
      <c r="M749" s="304"/>
      <c r="N749" s="304"/>
      <c r="O749" s="304"/>
      <c r="P749" s="304"/>
      <c r="Q749" s="304"/>
      <c r="R749" s="304"/>
      <c r="S749" s="304"/>
      <c r="T749" s="304"/>
      <c r="U749" s="304"/>
      <c r="V749" s="304"/>
      <c r="W749" s="304"/>
      <c r="X749" s="304"/>
      <c r="Y749" s="304"/>
    </row>
    <row r="750" spans="1:25" ht="16.5" customHeight="1">
      <c r="A750" s="304"/>
      <c r="B750" s="304"/>
      <c r="C750" s="733"/>
      <c r="D750" s="304"/>
      <c r="E750" s="304"/>
      <c r="F750" s="304"/>
      <c r="G750" s="304"/>
      <c r="H750" s="304"/>
      <c r="I750" s="304"/>
      <c r="J750" s="304"/>
      <c r="K750" s="304"/>
      <c r="L750" s="304"/>
      <c r="M750" s="304"/>
      <c r="N750" s="304"/>
      <c r="O750" s="304"/>
      <c r="P750" s="304"/>
      <c r="Q750" s="304"/>
      <c r="R750" s="304"/>
      <c r="S750" s="304"/>
      <c r="T750" s="304"/>
      <c r="U750" s="304"/>
      <c r="V750" s="304"/>
      <c r="W750" s="304"/>
      <c r="X750" s="304"/>
      <c r="Y750" s="304"/>
    </row>
    <row r="751" spans="1:25" ht="16.5" customHeight="1">
      <c r="A751" s="304"/>
      <c r="B751" s="304"/>
      <c r="C751" s="733"/>
      <c r="D751" s="304"/>
      <c r="E751" s="304"/>
      <c r="F751" s="304"/>
      <c r="G751" s="304"/>
      <c r="H751" s="304"/>
      <c r="I751" s="304"/>
      <c r="J751" s="304"/>
      <c r="K751" s="304"/>
      <c r="L751" s="304"/>
      <c r="M751" s="304"/>
      <c r="N751" s="304"/>
      <c r="O751" s="304"/>
      <c r="P751" s="304"/>
      <c r="Q751" s="304"/>
      <c r="R751" s="304"/>
      <c r="S751" s="304"/>
      <c r="T751" s="304"/>
      <c r="U751" s="304"/>
      <c r="V751" s="304"/>
      <c r="W751" s="304"/>
      <c r="X751" s="304"/>
      <c r="Y751" s="304"/>
    </row>
    <row r="752" spans="1:25" ht="16.5" customHeight="1">
      <c r="A752" s="304"/>
      <c r="B752" s="304"/>
      <c r="C752" s="733"/>
      <c r="D752" s="304"/>
      <c r="E752" s="304"/>
      <c r="F752" s="304"/>
      <c r="G752" s="304"/>
      <c r="H752" s="304"/>
      <c r="I752" s="304"/>
      <c r="J752" s="304"/>
      <c r="K752" s="304"/>
      <c r="L752" s="304"/>
      <c r="M752" s="304"/>
      <c r="N752" s="304"/>
      <c r="O752" s="304"/>
      <c r="P752" s="304"/>
      <c r="Q752" s="304"/>
      <c r="R752" s="304"/>
      <c r="S752" s="304"/>
      <c r="T752" s="304"/>
      <c r="U752" s="304"/>
      <c r="V752" s="304"/>
      <c r="W752" s="304"/>
      <c r="X752" s="304"/>
      <c r="Y752" s="304"/>
    </row>
    <row r="753" spans="1:25" ht="16.5" customHeight="1">
      <c r="A753" s="304"/>
      <c r="B753" s="304"/>
      <c r="C753" s="733"/>
      <c r="D753" s="304"/>
      <c r="E753" s="304"/>
      <c r="F753" s="304"/>
      <c r="G753" s="304"/>
      <c r="H753" s="304"/>
      <c r="I753" s="304"/>
      <c r="J753" s="304"/>
      <c r="K753" s="304"/>
      <c r="L753" s="304"/>
      <c r="M753" s="304"/>
      <c r="N753" s="304"/>
      <c r="O753" s="304"/>
      <c r="P753" s="304"/>
      <c r="Q753" s="304"/>
      <c r="R753" s="304"/>
      <c r="S753" s="304"/>
      <c r="T753" s="304"/>
      <c r="U753" s="304"/>
      <c r="V753" s="304"/>
      <c r="W753" s="304"/>
      <c r="X753" s="304"/>
      <c r="Y753" s="304"/>
    </row>
    <row r="754" spans="1:25" ht="16.5" customHeight="1">
      <c r="A754" s="304"/>
      <c r="B754" s="304"/>
      <c r="C754" s="733"/>
      <c r="D754" s="304"/>
      <c r="E754" s="304"/>
      <c r="F754" s="304"/>
      <c r="G754" s="304"/>
      <c r="H754" s="304"/>
      <c r="I754" s="304"/>
      <c r="J754" s="304"/>
      <c r="K754" s="304"/>
      <c r="L754" s="304"/>
      <c r="M754" s="304"/>
      <c r="N754" s="304"/>
      <c r="O754" s="304"/>
      <c r="P754" s="304"/>
      <c r="Q754" s="304"/>
      <c r="R754" s="304"/>
      <c r="S754" s="304"/>
      <c r="T754" s="304"/>
      <c r="U754" s="304"/>
      <c r="V754" s="304"/>
      <c r="W754" s="304"/>
      <c r="X754" s="304"/>
      <c r="Y754" s="304"/>
    </row>
    <row r="755" spans="1:25" ht="16.5" customHeight="1">
      <c r="A755" s="304"/>
      <c r="B755" s="304"/>
      <c r="C755" s="733"/>
      <c r="D755" s="304"/>
      <c r="E755" s="304"/>
      <c r="F755" s="304"/>
      <c r="G755" s="304"/>
      <c r="H755" s="304"/>
      <c r="I755" s="304"/>
      <c r="J755" s="304"/>
      <c r="K755" s="304"/>
      <c r="L755" s="304"/>
      <c r="M755" s="304"/>
      <c r="N755" s="304"/>
      <c r="O755" s="304"/>
      <c r="P755" s="304"/>
      <c r="Q755" s="304"/>
      <c r="R755" s="304"/>
      <c r="S755" s="304"/>
      <c r="T755" s="304"/>
      <c r="U755" s="304"/>
      <c r="V755" s="304"/>
      <c r="W755" s="304"/>
      <c r="X755" s="304"/>
      <c r="Y755" s="304"/>
    </row>
    <row r="756" spans="1:25" ht="16.5" customHeight="1">
      <c r="A756" s="304"/>
      <c r="B756" s="304"/>
      <c r="C756" s="733"/>
      <c r="D756" s="304"/>
      <c r="E756" s="304"/>
      <c r="F756" s="304"/>
      <c r="G756" s="304"/>
      <c r="H756" s="304"/>
      <c r="I756" s="304"/>
      <c r="J756" s="304"/>
      <c r="K756" s="304"/>
      <c r="L756" s="304"/>
      <c r="M756" s="304"/>
      <c r="N756" s="304"/>
      <c r="O756" s="304"/>
      <c r="P756" s="304"/>
      <c r="Q756" s="304"/>
      <c r="R756" s="304"/>
      <c r="S756" s="304"/>
      <c r="T756" s="304"/>
      <c r="U756" s="304"/>
      <c r="V756" s="304"/>
      <c r="W756" s="304"/>
      <c r="X756" s="304"/>
      <c r="Y756" s="304"/>
    </row>
    <row r="757" spans="1:25" ht="16.5" customHeight="1">
      <c r="A757" s="304"/>
      <c r="B757" s="304"/>
      <c r="C757" s="733"/>
      <c r="D757" s="304"/>
      <c r="E757" s="304"/>
      <c r="F757" s="304"/>
      <c r="G757" s="304"/>
      <c r="H757" s="304"/>
      <c r="I757" s="304"/>
      <c r="J757" s="304"/>
      <c r="K757" s="304"/>
      <c r="L757" s="304"/>
      <c r="M757" s="304"/>
      <c r="N757" s="304"/>
      <c r="O757" s="304"/>
      <c r="P757" s="304"/>
      <c r="Q757" s="304"/>
      <c r="R757" s="304"/>
      <c r="S757" s="304"/>
      <c r="T757" s="304"/>
      <c r="U757" s="304"/>
      <c r="V757" s="304"/>
      <c r="W757" s="304"/>
      <c r="X757" s="304"/>
      <c r="Y757" s="304"/>
    </row>
    <row r="758" spans="1:25" ht="16.5" customHeight="1">
      <c r="A758" s="304"/>
      <c r="B758" s="304"/>
      <c r="C758" s="733"/>
      <c r="D758" s="304"/>
      <c r="E758" s="304"/>
      <c r="F758" s="304"/>
      <c r="G758" s="304"/>
      <c r="H758" s="304"/>
      <c r="I758" s="304"/>
      <c r="J758" s="304"/>
      <c r="K758" s="304"/>
      <c r="L758" s="304"/>
      <c r="M758" s="304"/>
      <c r="N758" s="304"/>
      <c r="O758" s="304"/>
      <c r="P758" s="304"/>
      <c r="Q758" s="304"/>
      <c r="R758" s="304"/>
      <c r="S758" s="304"/>
      <c r="T758" s="304"/>
      <c r="U758" s="304"/>
      <c r="V758" s="304"/>
      <c r="W758" s="304"/>
      <c r="X758" s="304"/>
      <c r="Y758" s="304"/>
    </row>
    <row r="759" spans="1:25" ht="16.5" customHeight="1">
      <c r="A759" s="304"/>
      <c r="B759" s="304"/>
      <c r="C759" s="733"/>
      <c r="D759" s="304"/>
      <c r="E759" s="304"/>
      <c r="F759" s="304"/>
      <c r="G759" s="304"/>
      <c r="H759" s="304"/>
      <c r="I759" s="304"/>
      <c r="J759" s="304"/>
      <c r="K759" s="304"/>
      <c r="L759" s="304"/>
      <c r="M759" s="304"/>
      <c r="N759" s="304"/>
      <c r="O759" s="304"/>
      <c r="P759" s="304"/>
      <c r="Q759" s="304"/>
      <c r="R759" s="304"/>
      <c r="S759" s="304"/>
      <c r="T759" s="304"/>
      <c r="U759" s="304"/>
      <c r="V759" s="304"/>
      <c r="W759" s="304"/>
      <c r="X759" s="304"/>
      <c r="Y759" s="304"/>
    </row>
    <row r="760" spans="1:25" ht="16.5" customHeight="1">
      <c r="A760" s="304"/>
      <c r="B760" s="304"/>
      <c r="C760" s="733"/>
      <c r="D760" s="304"/>
      <c r="E760" s="304"/>
      <c r="F760" s="304"/>
      <c r="G760" s="304"/>
      <c r="H760" s="304"/>
      <c r="I760" s="304"/>
      <c r="J760" s="304"/>
      <c r="K760" s="304"/>
      <c r="L760" s="304"/>
      <c r="M760" s="304"/>
      <c r="N760" s="304"/>
      <c r="O760" s="304"/>
      <c r="P760" s="304"/>
      <c r="Q760" s="304"/>
      <c r="R760" s="304"/>
      <c r="S760" s="304"/>
      <c r="T760" s="304"/>
      <c r="U760" s="304"/>
      <c r="V760" s="304"/>
      <c r="W760" s="304"/>
      <c r="X760" s="304"/>
      <c r="Y760" s="304"/>
    </row>
    <row r="761" spans="1:25" ht="16.5" customHeight="1">
      <c r="A761" s="304"/>
      <c r="B761" s="304"/>
      <c r="C761" s="733"/>
      <c r="D761" s="304"/>
      <c r="E761" s="304"/>
      <c r="F761" s="304"/>
      <c r="G761" s="304"/>
      <c r="H761" s="304"/>
      <c r="I761" s="304"/>
      <c r="J761" s="304"/>
      <c r="K761" s="304"/>
      <c r="L761" s="304"/>
      <c r="M761" s="304"/>
      <c r="N761" s="304"/>
      <c r="O761" s="304"/>
      <c r="P761" s="304"/>
      <c r="Q761" s="304"/>
      <c r="R761" s="304"/>
      <c r="S761" s="304"/>
      <c r="T761" s="304"/>
      <c r="U761" s="304"/>
      <c r="V761" s="304"/>
      <c r="W761" s="304"/>
      <c r="X761" s="304"/>
      <c r="Y761" s="304"/>
    </row>
    <row r="762" spans="1:25" ht="16.5" customHeight="1">
      <c r="A762" s="304"/>
      <c r="B762" s="304"/>
      <c r="C762" s="733"/>
      <c r="D762" s="304"/>
      <c r="E762" s="304"/>
      <c r="F762" s="304"/>
      <c r="G762" s="304"/>
      <c r="H762" s="304"/>
      <c r="I762" s="304"/>
      <c r="J762" s="304"/>
      <c r="K762" s="304"/>
      <c r="L762" s="304"/>
      <c r="M762" s="304"/>
      <c r="N762" s="304"/>
      <c r="O762" s="304"/>
      <c r="P762" s="304"/>
      <c r="Q762" s="304"/>
      <c r="R762" s="304"/>
      <c r="S762" s="304"/>
      <c r="T762" s="304"/>
      <c r="U762" s="304"/>
      <c r="V762" s="304"/>
      <c r="W762" s="304"/>
      <c r="X762" s="304"/>
      <c r="Y762" s="304"/>
    </row>
    <row r="763" spans="1:25" ht="16.5" customHeight="1">
      <c r="A763" s="304"/>
      <c r="B763" s="304"/>
      <c r="C763" s="733"/>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row>
    <row r="764" spans="1:25" ht="16.5" customHeight="1">
      <c r="A764" s="304"/>
      <c r="B764" s="304"/>
      <c r="C764" s="733"/>
      <c r="D764" s="304"/>
      <c r="E764" s="304"/>
      <c r="F764" s="304"/>
      <c r="G764" s="304"/>
      <c r="H764" s="304"/>
      <c r="I764" s="304"/>
      <c r="J764" s="304"/>
      <c r="K764" s="304"/>
      <c r="L764" s="304"/>
      <c r="M764" s="304"/>
      <c r="N764" s="304"/>
      <c r="O764" s="304"/>
      <c r="P764" s="304"/>
      <c r="Q764" s="304"/>
      <c r="R764" s="304"/>
      <c r="S764" s="304"/>
      <c r="T764" s="304"/>
      <c r="U764" s="304"/>
      <c r="V764" s="304"/>
      <c r="W764" s="304"/>
      <c r="X764" s="304"/>
      <c r="Y764" s="304"/>
    </row>
    <row r="765" spans="1:25" ht="16.5" customHeight="1">
      <c r="A765" s="304"/>
      <c r="B765" s="304"/>
      <c r="C765" s="733"/>
      <c r="D765" s="304"/>
      <c r="E765" s="304"/>
      <c r="F765" s="304"/>
      <c r="G765" s="304"/>
      <c r="H765" s="304"/>
      <c r="I765" s="304"/>
      <c r="J765" s="304"/>
      <c r="K765" s="304"/>
      <c r="L765" s="304"/>
      <c r="M765" s="304"/>
      <c r="N765" s="304"/>
      <c r="O765" s="304"/>
      <c r="P765" s="304"/>
      <c r="Q765" s="304"/>
      <c r="R765" s="304"/>
      <c r="S765" s="304"/>
      <c r="T765" s="304"/>
      <c r="U765" s="304"/>
      <c r="V765" s="304"/>
      <c r="W765" s="304"/>
      <c r="X765" s="304"/>
      <c r="Y765" s="304"/>
    </row>
    <row r="766" spans="1:25" ht="16.5" customHeight="1">
      <c r="A766" s="304"/>
      <c r="B766" s="304"/>
      <c r="C766" s="733"/>
      <c r="D766" s="304"/>
      <c r="E766" s="304"/>
      <c r="F766" s="304"/>
      <c r="G766" s="304"/>
      <c r="H766" s="304"/>
      <c r="I766" s="304"/>
      <c r="J766" s="304"/>
      <c r="K766" s="304"/>
      <c r="L766" s="304"/>
      <c r="M766" s="304"/>
      <c r="N766" s="304"/>
      <c r="O766" s="304"/>
      <c r="P766" s="304"/>
      <c r="Q766" s="304"/>
      <c r="R766" s="304"/>
      <c r="S766" s="304"/>
      <c r="T766" s="304"/>
      <c r="U766" s="304"/>
      <c r="V766" s="304"/>
      <c r="W766" s="304"/>
      <c r="X766" s="304"/>
      <c r="Y766" s="304"/>
    </row>
    <row r="767" spans="1:25" ht="16.5" customHeight="1">
      <c r="A767" s="304"/>
      <c r="B767" s="304"/>
      <c r="C767" s="733"/>
      <c r="D767" s="304"/>
      <c r="E767" s="304"/>
      <c r="F767" s="304"/>
      <c r="G767" s="304"/>
      <c r="H767" s="304"/>
      <c r="I767" s="304"/>
      <c r="J767" s="304"/>
      <c r="K767" s="304"/>
      <c r="L767" s="304"/>
      <c r="M767" s="304"/>
      <c r="N767" s="304"/>
      <c r="O767" s="304"/>
      <c r="P767" s="304"/>
      <c r="Q767" s="304"/>
      <c r="R767" s="304"/>
      <c r="S767" s="304"/>
      <c r="T767" s="304"/>
      <c r="U767" s="304"/>
      <c r="V767" s="304"/>
      <c r="W767" s="304"/>
      <c r="X767" s="304"/>
      <c r="Y767" s="304"/>
    </row>
    <row r="768" spans="1:25" ht="16.5" customHeight="1">
      <c r="A768" s="304"/>
      <c r="B768" s="304"/>
      <c r="C768" s="733"/>
      <c r="D768" s="304"/>
      <c r="E768" s="304"/>
      <c r="F768" s="304"/>
      <c r="G768" s="304"/>
      <c r="H768" s="304"/>
      <c r="I768" s="304"/>
      <c r="J768" s="304"/>
      <c r="K768" s="304"/>
      <c r="L768" s="304"/>
      <c r="M768" s="304"/>
      <c r="N768" s="304"/>
      <c r="O768" s="304"/>
      <c r="P768" s="304"/>
      <c r="Q768" s="304"/>
      <c r="R768" s="304"/>
      <c r="S768" s="304"/>
      <c r="T768" s="304"/>
      <c r="U768" s="304"/>
      <c r="V768" s="304"/>
      <c r="W768" s="304"/>
      <c r="X768" s="304"/>
      <c r="Y768" s="304"/>
    </row>
    <row r="769" spans="1:25" ht="16.5" customHeight="1">
      <c r="A769" s="304"/>
      <c r="B769" s="304"/>
      <c r="C769" s="733"/>
      <c r="D769" s="304"/>
      <c r="E769" s="304"/>
      <c r="F769" s="304"/>
      <c r="G769" s="304"/>
      <c r="H769" s="304"/>
      <c r="I769" s="304"/>
      <c r="J769" s="304"/>
      <c r="K769" s="304"/>
      <c r="L769" s="304"/>
      <c r="M769" s="304"/>
      <c r="N769" s="304"/>
      <c r="O769" s="304"/>
      <c r="P769" s="304"/>
      <c r="Q769" s="304"/>
      <c r="R769" s="304"/>
      <c r="S769" s="304"/>
      <c r="T769" s="304"/>
      <c r="U769" s="304"/>
      <c r="V769" s="304"/>
      <c r="W769" s="304"/>
      <c r="X769" s="304"/>
      <c r="Y769" s="304"/>
    </row>
    <row r="770" spans="1:25" ht="16.5" customHeight="1">
      <c r="A770" s="304"/>
      <c r="B770" s="304"/>
      <c r="C770" s="733"/>
      <c r="D770" s="304"/>
      <c r="E770" s="304"/>
      <c r="F770" s="304"/>
      <c r="G770" s="304"/>
      <c r="H770" s="304"/>
      <c r="I770" s="304"/>
      <c r="J770" s="304"/>
      <c r="K770" s="304"/>
      <c r="L770" s="304"/>
      <c r="M770" s="304"/>
      <c r="N770" s="304"/>
      <c r="O770" s="304"/>
      <c r="P770" s="304"/>
      <c r="Q770" s="304"/>
      <c r="R770" s="304"/>
      <c r="S770" s="304"/>
      <c r="T770" s="304"/>
      <c r="U770" s="304"/>
      <c r="V770" s="304"/>
      <c r="W770" s="304"/>
      <c r="X770" s="304"/>
      <c r="Y770" s="304"/>
    </row>
    <row r="771" spans="1:25" ht="16.5" customHeight="1">
      <c r="A771" s="304"/>
      <c r="B771" s="304"/>
      <c r="C771" s="733"/>
      <c r="D771" s="304"/>
      <c r="E771" s="304"/>
      <c r="F771" s="304"/>
      <c r="G771" s="304"/>
      <c r="H771" s="304"/>
      <c r="I771" s="304"/>
      <c r="J771" s="304"/>
      <c r="K771" s="304"/>
      <c r="L771" s="304"/>
      <c r="M771" s="304"/>
      <c r="N771" s="304"/>
      <c r="O771" s="304"/>
      <c r="P771" s="304"/>
      <c r="Q771" s="304"/>
      <c r="R771" s="304"/>
      <c r="S771" s="304"/>
      <c r="T771" s="304"/>
      <c r="U771" s="304"/>
      <c r="V771" s="304"/>
      <c r="W771" s="304"/>
      <c r="X771" s="304"/>
      <c r="Y771" s="304"/>
    </row>
    <row r="772" spans="1:25" ht="16.5" customHeight="1">
      <c r="A772" s="304"/>
      <c r="B772" s="304"/>
      <c r="C772" s="733"/>
      <c r="D772" s="304"/>
      <c r="E772" s="304"/>
      <c r="F772" s="304"/>
      <c r="G772" s="304"/>
      <c r="H772" s="304"/>
      <c r="I772" s="304"/>
      <c r="J772" s="304"/>
      <c r="K772" s="304"/>
      <c r="L772" s="304"/>
      <c r="M772" s="304"/>
      <c r="N772" s="304"/>
      <c r="O772" s="304"/>
      <c r="P772" s="304"/>
      <c r="Q772" s="304"/>
      <c r="R772" s="304"/>
      <c r="S772" s="304"/>
      <c r="T772" s="304"/>
      <c r="U772" s="304"/>
      <c r="V772" s="304"/>
      <c r="W772" s="304"/>
      <c r="X772" s="304"/>
      <c r="Y772" s="304"/>
    </row>
    <row r="773" spans="1:25" ht="16.5" customHeight="1">
      <c r="A773" s="304"/>
      <c r="B773" s="304"/>
      <c r="C773" s="733"/>
      <c r="D773" s="304"/>
      <c r="E773" s="304"/>
      <c r="F773" s="304"/>
      <c r="G773" s="304"/>
      <c r="H773" s="304"/>
      <c r="I773" s="304"/>
      <c r="J773" s="304"/>
      <c r="K773" s="304"/>
      <c r="L773" s="304"/>
      <c r="M773" s="304"/>
      <c r="N773" s="304"/>
      <c r="O773" s="304"/>
      <c r="P773" s="304"/>
      <c r="Q773" s="304"/>
      <c r="R773" s="304"/>
      <c r="S773" s="304"/>
      <c r="T773" s="304"/>
      <c r="U773" s="304"/>
      <c r="V773" s="304"/>
      <c r="W773" s="304"/>
      <c r="X773" s="304"/>
      <c r="Y773" s="304"/>
    </row>
    <row r="774" spans="1:25" ht="16.5" customHeight="1">
      <c r="A774" s="304"/>
      <c r="B774" s="304"/>
      <c r="C774" s="733"/>
      <c r="D774" s="304"/>
      <c r="E774" s="304"/>
      <c r="F774" s="304"/>
      <c r="G774" s="304"/>
      <c r="H774" s="304"/>
      <c r="I774" s="304"/>
      <c r="J774" s="304"/>
      <c r="K774" s="304"/>
      <c r="L774" s="304"/>
      <c r="M774" s="304"/>
      <c r="N774" s="304"/>
      <c r="O774" s="304"/>
      <c r="P774" s="304"/>
      <c r="Q774" s="304"/>
      <c r="R774" s="304"/>
      <c r="S774" s="304"/>
      <c r="T774" s="304"/>
      <c r="U774" s="304"/>
      <c r="V774" s="304"/>
      <c r="W774" s="304"/>
      <c r="X774" s="304"/>
      <c r="Y774" s="304"/>
    </row>
    <row r="775" spans="1:25" ht="16.5" customHeight="1">
      <c r="A775" s="304"/>
      <c r="B775" s="304"/>
      <c r="C775" s="733"/>
      <c r="D775" s="304"/>
      <c r="E775" s="304"/>
      <c r="F775" s="304"/>
      <c r="G775" s="304"/>
      <c r="H775" s="304"/>
      <c r="I775" s="304"/>
      <c r="J775" s="304"/>
      <c r="K775" s="304"/>
      <c r="L775" s="304"/>
      <c r="M775" s="304"/>
      <c r="N775" s="304"/>
      <c r="O775" s="304"/>
      <c r="P775" s="304"/>
      <c r="Q775" s="304"/>
      <c r="R775" s="304"/>
      <c r="S775" s="304"/>
      <c r="T775" s="304"/>
      <c r="U775" s="304"/>
      <c r="V775" s="304"/>
      <c r="W775" s="304"/>
      <c r="X775" s="304"/>
      <c r="Y775" s="304"/>
    </row>
    <row r="776" spans="1:25" ht="16.5" customHeight="1">
      <c r="A776" s="304"/>
      <c r="B776" s="304"/>
      <c r="C776" s="733"/>
      <c r="D776" s="304"/>
      <c r="E776" s="304"/>
      <c r="F776" s="304"/>
      <c r="G776" s="304"/>
      <c r="H776" s="304"/>
      <c r="I776" s="304"/>
      <c r="J776" s="304"/>
      <c r="K776" s="304"/>
      <c r="L776" s="304"/>
      <c r="M776" s="304"/>
      <c r="N776" s="304"/>
      <c r="O776" s="304"/>
      <c r="P776" s="304"/>
      <c r="Q776" s="304"/>
      <c r="R776" s="304"/>
      <c r="S776" s="304"/>
      <c r="T776" s="304"/>
      <c r="U776" s="304"/>
      <c r="V776" s="304"/>
      <c r="W776" s="304"/>
      <c r="X776" s="304"/>
      <c r="Y776" s="304"/>
    </row>
    <row r="777" spans="1:25" ht="16.5" customHeight="1">
      <c r="A777" s="304"/>
      <c r="B777" s="304"/>
      <c r="C777" s="733"/>
      <c r="D777" s="304"/>
      <c r="E777" s="304"/>
      <c r="F777" s="304"/>
      <c r="G777" s="304"/>
      <c r="H777" s="304"/>
      <c r="I777" s="304"/>
      <c r="J777" s="304"/>
      <c r="K777" s="304"/>
      <c r="L777" s="304"/>
      <c r="M777" s="304"/>
      <c r="N777" s="304"/>
      <c r="O777" s="304"/>
      <c r="P777" s="304"/>
      <c r="Q777" s="304"/>
      <c r="R777" s="304"/>
      <c r="S777" s="304"/>
      <c r="T777" s="304"/>
      <c r="U777" s="304"/>
      <c r="V777" s="304"/>
      <c r="W777" s="304"/>
      <c r="X777" s="304"/>
      <c r="Y777" s="304"/>
    </row>
    <row r="778" spans="1:25" ht="16.5" customHeight="1">
      <c r="A778" s="304"/>
      <c r="B778" s="304"/>
      <c r="C778" s="733"/>
      <c r="D778" s="304"/>
      <c r="E778" s="304"/>
      <c r="F778" s="304"/>
      <c r="G778" s="304"/>
      <c r="H778" s="304"/>
      <c r="I778" s="304"/>
      <c r="J778" s="304"/>
      <c r="K778" s="304"/>
      <c r="L778" s="304"/>
      <c r="M778" s="304"/>
      <c r="N778" s="304"/>
      <c r="O778" s="304"/>
      <c r="P778" s="304"/>
      <c r="Q778" s="304"/>
      <c r="R778" s="304"/>
      <c r="S778" s="304"/>
      <c r="T778" s="304"/>
      <c r="U778" s="304"/>
      <c r="V778" s="304"/>
      <c r="W778" s="304"/>
      <c r="X778" s="304"/>
      <c r="Y778" s="304"/>
    </row>
    <row r="779" spans="1:25" ht="16.5" customHeight="1">
      <c r="A779" s="304"/>
      <c r="B779" s="304"/>
      <c r="C779" s="733"/>
      <c r="D779" s="304"/>
      <c r="E779" s="304"/>
      <c r="F779" s="304"/>
      <c r="G779" s="304"/>
      <c r="H779" s="304"/>
      <c r="I779" s="304"/>
      <c r="J779" s="304"/>
      <c r="K779" s="304"/>
      <c r="L779" s="304"/>
      <c r="M779" s="304"/>
      <c r="N779" s="304"/>
      <c r="O779" s="304"/>
      <c r="P779" s="304"/>
      <c r="Q779" s="304"/>
      <c r="R779" s="304"/>
      <c r="S779" s="304"/>
      <c r="T779" s="304"/>
      <c r="U779" s="304"/>
      <c r="V779" s="304"/>
      <c r="W779" s="304"/>
      <c r="X779" s="304"/>
      <c r="Y779" s="304"/>
    </row>
    <row r="780" spans="1:25" ht="16.5" customHeight="1">
      <c r="A780" s="304"/>
      <c r="B780" s="304"/>
      <c r="C780" s="733"/>
      <c r="D780" s="304"/>
      <c r="E780" s="304"/>
      <c r="F780" s="304"/>
      <c r="G780" s="304"/>
      <c r="H780" s="304"/>
      <c r="I780" s="304"/>
      <c r="J780" s="304"/>
      <c r="K780" s="304"/>
      <c r="L780" s="304"/>
      <c r="M780" s="304"/>
      <c r="N780" s="304"/>
      <c r="O780" s="304"/>
      <c r="P780" s="304"/>
      <c r="Q780" s="304"/>
      <c r="R780" s="304"/>
      <c r="S780" s="304"/>
      <c r="T780" s="304"/>
      <c r="U780" s="304"/>
      <c r="V780" s="304"/>
      <c r="W780" s="304"/>
      <c r="X780" s="304"/>
      <c r="Y780" s="304"/>
    </row>
    <row r="781" spans="1:25" ht="16.5" customHeight="1">
      <c r="A781" s="304"/>
      <c r="B781" s="304"/>
      <c r="C781" s="733"/>
      <c r="D781" s="304"/>
      <c r="E781" s="304"/>
      <c r="F781" s="304"/>
      <c r="G781" s="304"/>
      <c r="H781" s="304"/>
      <c r="I781" s="304"/>
      <c r="J781" s="304"/>
      <c r="K781" s="304"/>
      <c r="L781" s="304"/>
      <c r="M781" s="304"/>
      <c r="N781" s="304"/>
      <c r="O781" s="304"/>
      <c r="P781" s="304"/>
      <c r="Q781" s="304"/>
      <c r="R781" s="304"/>
      <c r="S781" s="304"/>
      <c r="T781" s="304"/>
      <c r="U781" s="304"/>
      <c r="V781" s="304"/>
      <c r="W781" s="304"/>
      <c r="X781" s="304"/>
      <c r="Y781" s="304"/>
    </row>
    <row r="782" spans="1:25" ht="16.5" customHeight="1">
      <c r="A782" s="304"/>
      <c r="B782" s="304"/>
      <c r="C782" s="733"/>
      <c r="D782" s="304"/>
      <c r="E782" s="304"/>
      <c r="F782" s="304"/>
      <c r="G782" s="304"/>
      <c r="H782" s="304"/>
      <c r="I782" s="304"/>
      <c r="J782" s="304"/>
      <c r="K782" s="304"/>
      <c r="L782" s="304"/>
      <c r="M782" s="304"/>
      <c r="N782" s="304"/>
      <c r="O782" s="304"/>
      <c r="P782" s="304"/>
      <c r="Q782" s="304"/>
      <c r="R782" s="304"/>
      <c r="S782" s="304"/>
      <c r="T782" s="304"/>
      <c r="U782" s="304"/>
      <c r="V782" s="304"/>
      <c r="W782" s="304"/>
      <c r="X782" s="304"/>
      <c r="Y782" s="304"/>
    </row>
    <row r="783" spans="1:25" ht="16.5" customHeight="1">
      <c r="A783" s="304"/>
      <c r="B783" s="304"/>
      <c r="C783" s="733"/>
      <c r="D783" s="304"/>
      <c r="E783" s="304"/>
      <c r="F783" s="304"/>
      <c r="G783" s="304"/>
      <c r="H783" s="304"/>
      <c r="I783" s="304"/>
      <c r="J783" s="304"/>
      <c r="K783" s="304"/>
      <c r="L783" s="304"/>
      <c r="M783" s="304"/>
      <c r="N783" s="304"/>
      <c r="O783" s="304"/>
      <c r="P783" s="304"/>
      <c r="Q783" s="304"/>
      <c r="R783" s="304"/>
      <c r="S783" s="304"/>
      <c r="T783" s="304"/>
      <c r="U783" s="304"/>
      <c r="V783" s="304"/>
      <c r="W783" s="304"/>
      <c r="X783" s="304"/>
      <c r="Y783" s="304"/>
    </row>
    <row r="784" spans="1:25" ht="16.5" customHeight="1">
      <c r="A784" s="304"/>
      <c r="B784" s="304"/>
      <c r="C784" s="733"/>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304"/>
    </row>
    <row r="785" spans="1:25" ht="16.5" customHeight="1">
      <c r="A785" s="304"/>
      <c r="B785" s="304"/>
      <c r="C785" s="733"/>
      <c r="D785" s="304"/>
      <c r="E785" s="304"/>
      <c r="F785" s="304"/>
      <c r="G785" s="304"/>
      <c r="H785" s="304"/>
      <c r="I785" s="304"/>
      <c r="J785" s="304"/>
      <c r="K785" s="304"/>
      <c r="L785" s="304"/>
      <c r="M785" s="304"/>
      <c r="N785" s="304"/>
      <c r="O785" s="304"/>
      <c r="P785" s="304"/>
      <c r="Q785" s="304"/>
      <c r="R785" s="304"/>
      <c r="S785" s="304"/>
      <c r="T785" s="304"/>
      <c r="U785" s="304"/>
      <c r="V785" s="304"/>
      <c r="W785" s="304"/>
      <c r="X785" s="304"/>
      <c r="Y785" s="304"/>
    </row>
    <row r="786" spans="1:25" ht="16.5" customHeight="1">
      <c r="A786" s="304"/>
      <c r="B786" s="304"/>
      <c r="C786" s="733"/>
      <c r="D786" s="304"/>
      <c r="E786" s="304"/>
      <c r="F786" s="304"/>
      <c r="G786" s="304"/>
      <c r="H786" s="304"/>
      <c r="I786" s="304"/>
      <c r="J786" s="304"/>
      <c r="K786" s="304"/>
      <c r="L786" s="304"/>
      <c r="M786" s="304"/>
      <c r="N786" s="304"/>
      <c r="O786" s="304"/>
      <c r="P786" s="304"/>
      <c r="Q786" s="304"/>
      <c r="R786" s="304"/>
      <c r="S786" s="304"/>
      <c r="T786" s="304"/>
      <c r="U786" s="304"/>
      <c r="V786" s="304"/>
      <c r="W786" s="304"/>
      <c r="X786" s="304"/>
      <c r="Y786" s="304"/>
    </row>
    <row r="787" spans="1:25" ht="16.5" customHeight="1">
      <c r="A787" s="304"/>
      <c r="B787" s="304"/>
      <c r="C787" s="733"/>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4"/>
    </row>
    <row r="788" spans="1:25" ht="16.5" customHeight="1">
      <c r="A788" s="304"/>
      <c r="B788" s="304"/>
      <c r="C788" s="733"/>
      <c r="D788" s="304"/>
      <c r="E788" s="304"/>
      <c r="F788" s="304"/>
      <c r="G788" s="304"/>
      <c r="H788" s="304"/>
      <c r="I788" s="304"/>
      <c r="J788" s="304"/>
      <c r="K788" s="304"/>
      <c r="L788" s="304"/>
      <c r="M788" s="304"/>
      <c r="N788" s="304"/>
      <c r="O788" s="304"/>
      <c r="P788" s="304"/>
      <c r="Q788" s="304"/>
      <c r="R788" s="304"/>
      <c r="S788" s="304"/>
      <c r="T788" s="304"/>
      <c r="U788" s="304"/>
      <c r="V788" s="304"/>
      <c r="W788" s="304"/>
      <c r="X788" s="304"/>
      <c r="Y788" s="304"/>
    </row>
    <row r="789" spans="1:25" ht="16.5" customHeight="1">
      <c r="A789" s="304"/>
      <c r="B789" s="304"/>
      <c r="C789" s="733"/>
      <c r="D789" s="304"/>
      <c r="E789" s="304"/>
      <c r="F789" s="304"/>
      <c r="G789" s="304"/>
      <c r="H789" s="304"/>
      <c r="I789" s="304"/>
      <c r="J789" s="304"/>
      <c r="K789" s="304"/>
      <c r="L789" s="304"/>
      <c r="M789" s="304"/>
      <c r="N789" s="304"/>
      <c r="O789" s="304"/>
      <c r="P789" s="304"/>
      <c r="Q789" s="304"/>
      <c r="R789" s="304"/>
      <c r="S789" s="304"/>
      <c r="T789" s="304"/>
      <c r="U789" s="304"/>
      <c r="V789" s="304"/>
      <c r="W789" s="304"/>
      <c r="X789" s="304"/>
      <c r="Y789" s="304"/>
    </row>
    <row r="790" spans="1:25" ht="16.5" customHeight="1">
      <c r="A790" s="304"/>
      <c r="B790" s="304"/>
      <c r="C790" s="733"/>
      <c r="D790" s="304"/>
      <c r="E790" s="304"/>
      <c r="F790" s="304"/>
      <c r="G790" s="304"/>
      <c r="H790" s="304"/>
      <c r="I790" s="304"/>
      <c r="J790" s="304"/>
      <c r="K790" s="304"/>
      <c r="L790" s="304"/>
      <c r="M790" s="304"/>
      <c r="N790" s="304"/>
      <c r="O790" s="304"/>
      <c r="P790" s="304"/>
      <c r="Q790" s="304"/>
      <c r="R790" s="304"/>
      <c r="S790" s="304"/>
      <c r="T790" s="304"/>
      <c r="U790" s="304"/>
      <c r="V790" s="304"/>
      <c r="W790" s="304"/>
      <c r="X790" s="304"/>
      <c r="Y790" s="304"/>
    </row>
    <row r="791" spans="1:25" ht="16.5" customHeight="1">
      <c r="A791" s="304"/>
      <c r="B791" s="304"/>
      <c r="C791" s="733"/>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304"/>
    </row>
    <row r="792" spans="1:25" ht="16.5" customHeight="1">
      <c r="A792" s="304"/>
      <c r="B792" s="304"/>
      <c r="C792" s="733"/>
      <c r="D792" s="304"/>
      <c r="E792" s="304"/>
      <c r="F792" s="304"/>
      <c r="G792" s="304"/>
      <c r="H792" s="304"/>
      <c r="I792" s="304"/>
      <c r="J792" s="304"/>
      <c r="K792" s="304"/>
      <c r="L792" s="304"/>
      <c r="M792" s="304"/>
      <c r="N792" s="304"/>
      <c r="O792" s="304"/>
      <c r="P792" s="304"/>
      <c r="Q792" s="304"/>
      <c r="R792" s="304"/>
      <c r="S792" s="304"/>
      <c r="T792" s="304"/>
      <c r="U792" s="304"/>
      <c r="V792" s="304"/>
      <c r="W792" s="304"/>
      <c r="X792" s="304"/>
      <c r="Y792" s="304"/>
    </row>
    <row r="793" spans="1:25" ht="16.5" customHeight="1">
      <c r="A793" s="304"/>
      <c r="B793" s="304"/>
      <c r="C793" s="733"/>
      <c r="D793" s="304"/>
      <c r="E793" s="304"/>
      <c r="F793" s="304"/>
      <c r="G793" s="304"/>
      <c r="H793" s="304"/>
      <c r="I793" s="304"/>
      <c r="J793" s="304"/>
      <c r="K793" s="304"/>
      <c r="L793" s="304"/>
      <c r="M793" s="304"/>
      <c r="N793" s="304"/>
      <c r="O793" s="304"/>
      <c r="P793" s="304"/>
      <c r="Q793" s="304"/>
      <c r="R793" s="304"/>
      <c r="S793" s="304"/>
      <c r="T793" s="304"/>
      <c r="U793" s="304"/>
      <c r="V793" s="304"/>
      <c r="W793" s="304"/>
      <c r="X793" s="304"/>
      <c r="Y793" s="304"/>
    </row>
    <row r="794" spans="1:25" ht="16.5" customHeight="1">
      <c r="A794" s="304"/>
      <c r="B794" s="304"/>
      <c r="C794" s="733"/>
      <c r="D794" s="304"/>
      <c r="E794" s="304"/>
      <c r="F794" s="304"/>
      <c r="G794" s="304"/>
      <c r="H794" s="304"/>
      <c r="I794" s="304"/>
      <c r="J794" s="304"/>
      <c r="K794" s="304"/>
      <c r="L794" s="304"/>
      <c r="M794" s="304"/>
      <c r="N794" s="304"/>
      <c r="O794" s="304"/>
      <c r="P794" s="304"/>
      <c r="Q794" s="304"/>
      <c r="R794" s="304"/>
      <c r="S794" s="304"/>
      <c r="T794" s="304"/>
      <c r="U794" s="304"/>
      <c r="V794" s="304"/>
      <c r="W794" s="304"/>
      <c r="X794" s="304"/>
      <c r="Y794" s="304"/>
    </row>
    <row r="795" spans="1:25" ht="16.5" customHeight="1">
      <c r="A795" s="304"/>
      <c r="B795" s="304"/>
      <c r="C795" s="733"/>
      <c r="D795" s="304"/>
      <c r="E795" s="304"/>
      <c r="F795" s="304"/>
      <c r="G795" s="304"/>
      <c r="H795" s="304"/>
      <c r="I795" s="304"/>
      <c r="J795" s="304"/>
      <c r="K795" s="304"/>
      <c r="L795" s="304"/>
      <c r="M795" s="304"/>
      <c r="N795" s="304"/>
      <c r="O795" s="304"/>
      <c r="P795" s="304"/>
      <c r="Q795" s="304"/>
      <c r="R795" s="304"/>
      <c r="S795" s="304"/>
      <c r="T795" s="304"/>
      <c r="U795" s="304"/>
      <c r="V795" s="304"/>
      <c r="W795" s="304"/>
      <c r="X795" s="304"/>
      <c r="Y795" s="304"/>
    </row>
    <row r="796" spans="1:25" ht="16.5" customHeight="1">
      <c r="A796" s="304"/>
      <c r="B796" s="304"/>
      <c r="C796" s="733"/>
      <c r="D796" s="304"/>
      <c r="E796" s="304"/>
      <c r="F796" s="304"/>
      <c r="G796" s="304"/>
      <c r="H796" s="304"/>
      <c r="I796" s="304"/>
      <c r="J796" s="304"/>
      <c r="K796" s="304"/>
      <c r="L796" s="304"/>
      <c r="M796" s="304"/>
      <c r="N796" s="304"/>
      <c r="O796" s="304"/>
      <c r="P796" s="304"/>
      <c r="Q796" s="304"/>
      <c r="R796" s="304"/>
      <c r="S796" s="304"/>
      <c r="T796" s="304"/>
      <c r="U796" s="304"/>
      <c r="V796" s="304"/>
      <c r="W796" s="304"/>
      <c r="X796" s="304"/>
      <c r="Y796" s="304"/>
    </row>
    <row r="797" spans="1:25" ht="16.5" customHeight="1">
      <c r="A797" s="304"/>
      <c r="B797" s="304"/>
      <c r="C797" s="733"/>
      <c r="D797" s="304"/>
      <c r="E797" s="304"/>
      <c r="F797" s="304"/>
      <c r="G797" s="304"/>
      <c r="H797" s="304"/>
      <c r="I797" s="304"/>
      <c r="J797" s="304"/>
      <c r="K797" s="304"/>
      <c r="L797" s="304"/>
      <c r="M797" s="304"/>
      <c r="N797" s="304"/>
      <c r="O797" s="304"/>
      <c r="P797" s="304"/>
      <c r="Q797" s="304"/>
      <c r="R797" s="304"/>
      <c r="S797" s="304"/>
      <c r="T797" s="304"/>
      <c r="U797" s="304"/>
      <c r="V797" s="304"/>
      <c r="W797" s="304"/>
      <c r="X797" s="304"/>
      <c r="Y797" s="304"/>
    </row>
    <row r="798" spans="1:25" ht="16.5" customHeight="1">
      <c r="A798" s="304"/>
      <c r="B798" s="304"/>
      <c r="C798" s="733"/>
      <c r="D798" s="304"/>
      <c r="E798" s="304"/>
      <c r="F798" s="304"/>
      <c r="G798" s="304"/>
      <c r="H798" s="304"/>
      <c r="I798" s="304"/>
      <c r="J798" s="304"/>
      <c r="K798" s="304"/>
      <c r="L798" s="304"/>
      <c r="M798" s="304"/>
      <c r="N798" s="304"/>
      <c r="O798" s="304"/>
      <c r="P798" s="304"/>
      <c r="Q798" s="304"/>
      <c r="R798" s="304"/>
      <c r="S798" s="304"/>
      <c r="T798" s="304"/>
      <c r="U798" s="304"/>
      <c r="V798" s="304"/>
      <c r="W798" s="304"/>
      <c r="X798" s="304"/>
      <c r="Y798" s="304"/>
    </row>
    <row r="799" spans="1:25" ht="16.5" customHeight="1">
      <c r="A799" s="304"/>
      <c r="B799" s="304"/>
      <c r="C799" s="733"/>
      <c r="D799" s="304"/>
      <c r="E799" s="304"/>
      <c r="F799" s="304"/>
      <c r="G799" s="304"/>
      <c r="H799" s="304"/>
      <c r="I799" s="304"/>
      <c r="J799" s="304"/>
      <c r="K799" s="304"/>
      <c r="L799" s="304"/>
      <c r="M799" s="304"/>
      <c r="N799" s="304"/>
      <c r="O799" s="304"/>
      <c r="P799" s="304"/>
      <c r="Q799" s="304"/>
      <c r="R799" s="304"/>
      <c r="S799" s="304"/>
      <c r="T799" s="304"/>
      <c r="U799" s="304"/>
      <c r="V799" s="304"/>
      <c r="W799" s="304"/>
      <c r="X799" s="304"/>
      <c r="Y799" s="304"/>
    </row>
    <row r="800" spans="1:25" ht="16.5" customHeight="1">
      <c r="A800" s="304"/>
      <c r="B800" s="304"/>
      <c r="C800" s="733"/>
      <c r="D800" s="304"/>
      <c r="E800" s="304"/>
      <c r="F800" s="304"/>
      <c r="G800" s="304"/>
      <c r="H800" s="304"/>
      <c r="I800" s="304"/>
      <c r="J800" s="304"/>
      <c r="K800" s="304"/>
      <c r="L800" s="304"/>
      <c r="M800" s="304"/>
      <c r="N800" s="304"/>
      <c r="O800" s="304"/>
      <c r="P800" s="304"/>
      <c r="Q800" s="304"/>
      <c r="R800" s="304"/>
      <c r="S800" s="304"/>
      <c r="T800" s="304"/>
      <c r="U800" s="304"/>
      <c r="V800" s="304"/>
      <c r="W800" s="304"/>
      <c r="X800" s="304"/>
      <c r="Y800" s="304"/>
    </row>
    <row r="801" spans="1:25" ht="16.5" customHeight="1">
      <c r="A801" s="304"/>
      <c r="B801" s="304"/>
      <c r="C801" s="733"/>
      <c r="D801" s="304"/>
      <c r="E801" s="304"/>
      <c r="F801" s="304"/>
      <c r="G801" s="304"/>
      <c r="H801" s="304"/>
      <c r="I801" s="304"/>
      <c r="J801" s="304"/>
      <c r="K801" s="304"/>
      <c r="L801" s="304"/>
      <c r="M801" s="304"/>
      <c r="N801" s="304"/>
      <c r="O801" s="304"/>
      <c r="P801" s="304"/>
      <c r="Q801" s="304"/>
      <c r="R801" s="304"/>
      <c r="S801" s="304"/>
      <c r="T801" s="304"/>
      <c r="U801" s="304"/>
      <c r="V801" s="304"/>
      <c r="W801" s="304"/>
      <c r="X801" s="304"/>
      <c r="Y801" s="304"/>
    </row>
    <row r="802" spans="1:25" ht="16.5" customHeight="1">
      <c r="A802" s="304"/>
      <c r="B802" s="304"/>
      <c r="C802" s="733"/>
      <c r="D802" s="304"/>
      <c r="E802" s="304"/>
      <c r="F802" s="304"/>
      <c r="G802" s="304"/>
      <c r="H802" s="304"/>
      <c r="I802" s="304"/>
      <c r="J802" s="304"/>
      <c r="K802" s="304"/>
      <c r="L802" s="304"/>
      <c r="M802" s="304"/>
      <c r="N802" s="304"/>
      <c r="O802" s="304"/>
      <c r="P802" s="304"/>
      <c r="Q802" s="304"/>
      <c r="R802" s="304"/>
      <c r="S802" s="304"/>
      <c r="T802" s="304"/>
      <c r="U802" s="304"/>
      <c r="V802" s="304"/>
      <c r="W802" s="304"/>
      <c r="X802" s="304"/>
      <c r="Y802" s="304"/>
    </row>
    <row r="803" spans="1:25" ht="16.5" customHeight="1">
      <c r="A803" s="304"/>
      <c r="B803" s="304"/>
      <c r="C803" s="733"/>
      <c r="D803" s="304"/>
      <c r="E803" s="304"/>
      <c r="F803" s="304"/>
      <c r="G803" s="304"/>
      <c r="H803" s="304"/>
      <c r="I803" s="304"/>
      <c r="J803" s="304"/>
      <c r="K803" s="304"/>
      <c r="L803" s="304"/>
      <c r="M803" s="304"/>
      <c r="N803" s="304"/>
      <c r="O803" s="304"/>
      <c r="P803" s="304"/>
      <c r="Q803" s="304"/>
      <c r="R803" s="304"/>
      <c r="S803" s="304"/>
      <c r="T803" s="304"/>
      <c r="U803" s="304"/>
      <c r="V803" s="304"/>
      <c r="W803" s="304"/>
      <c r="X803" s="304"/>
      <c r="Y803" s="304"/>
    </row>
    <row r="804" spans="1:25" ht="16.5" customHeight="1">
      <c r="A804" s="304"/>
      <c r="B804" s="304"/>
      <c r="C804" s="733"/>
      <c r="D804" s="304"/>
      <c r="E804" s="304"/>
      <c r="F804" s="304"/>
      <c r="G804" s="304"/>
      <c r="H804" s="304"/>
      <c r="I804" s="304"/>
      <c r="J804" s="304"/>
      <c r="K804" s="304"/>
      <c r="L804" s="304"/>
      <c r="M804" s="304"/>
      <c r="N804" s="304"/>
      <c r="O804" s="304"/>
      <c r="P804" s="304"/>
      <c r="Q804" s="304"/>
      <c r="R804" s="304"/>
      <c r="S804" s="304"/>
      <c r="T804" s="304"/>
      <c r="U804" s="304"/>
      <c r="V804" s="304"/>
      <c r="W804" s="304"/>
      <c r="X804" s="304"/>
      <c r="Y804" s="304"/>
    </row>
    <row r="805" spans="1:25" ht="16.5" customHeight="1">
      <c r="A805" s="304"/>
      <c r="B805" s="304"/>
      <c r="C805" s="733"/>
      <c r="D805" s="304"/>
      <c r="E805" s="304"/>
      <c r="F805" s="304"/>
      <c r="G805" s="304"/>
      <c r="H805" s="304"/>
      <c r="I805" s="304"/>
      <c r="J805" s="304"/>
      <c r="K805" s="304"/>
      <c r="L805" s="304"/>
      <c r="M805" s="304"/>
      <c r="N805" s="304"/>
      <c r="O805" s="304"/>
      <c r="P805" s="304"/>
      <c r="Q805" s="304"/>
      <c r="R805" s="304"/>
      <c r="S805" s="304"/>
      <c r="T805" s="304"/>
      <c r="U805" s="304"/>
      <c r="V805" s="304"/>
      <c r="W805" s="304"/>
      <c r="X805" s="304"/>
      <c r="Y805" s="304"/>
    </row>
    <row r="806" spans="1:25" ht="16.5" customHeight="1">
      <c r="A806" s="304"/>
      <c r="B806" s="304"/>
      <c r="C806" s="733"/>
      <c r="D806" s="304"/>
      <c r="E806" s="304"/>
      <c r="F806" s="304"/>
      <c r="G806" s="304"/>
      <c r="H806" s="304"/>
      <c r="I806" s="304"/>
      <c r="J806" s="304"/>
      <c r="K806" s="304"/>
      <c r="L806" s="304"/>
      <c r="M806" s="304"/>
      <c r="N806" s="304"/>
      <c r="O806" s="304"/>
      <c r="P806" s="304"/>
      <c r="Q806" s="304"/>
      <c r="R806" s="304"/>
      <c r="S806" s="304"/>
      <c r="T806" s="304"/>
      <c r="U806" s="304"/>
      <c r="V806" s="304"/>
      <c r="W806" s="304"/>
      <c r="X806" s="304"/>
      <c r="Y806" s="304"/>
    </row>
    <row r="807" spans="1:25" ht="16.5" customHeight="1">
      <c r="A807" s="304"/>
      <c r="B807" s="304"/>
      <c r="C807" s="733"/>
      <c r="D807" s="304"/>
      <c r="E807" s="304"/>
      <c r="F807" s="304"/>
      <c r="G807" s="304"/>
      <c r="H807" s="304"/>
      <c r="I807" s="304"/>
      <c r="J807" s="304"/>
      <c r="K807" s="304"/>
      <c r="L807" s="304"/>
      <c r="M807" s="304"/>
      <c r="N807" s="304"/>
      <c r="O807" s="304"/>
      <c r="P807" s="304"/>
      <c r="Q807" s="304"/>
      <c r="R807" s="304"/>
      <c r="S807" s="304"/>
      <c r="T807" s="304"/>
      <c r="U807" s="304"/>
      <c r="V807" s="304"/>
      <c r="W807" s="304"/>
      <c r="X807" s="304"/>
      <c r="Y807" s="304"/>
    </row>
    <row r="808" spans="1:25" ht="16.5" customHeight="1">
      <c r="A808" s="304"/>
      <c r="B808" s="304"/>
      <c r="C808" s="733"/>
      <c r="D808" s="304"/>
      <c r="E808" s="304"/>
      <c r="F808" s="304"/>
      <c r="G808" s="304"/>
      <c r="H808" s="304"/>
      <c r="I808" s="304"/>
      <c r="J808" s="304"/>
      <c r="K808" s="304"/>
      <c r="L808" s="304"/>
      <c r="M808" s="304"/>
      <c r="N808" s="304"/>
      <c r="O808" s="304"/>
      <c r="P808" s="304"/>
      <c r="Q808" s="304"/>
      <c r="R808" s="304"/>
      <c r="S808" s="304"/>
      <c r="T808" s="304"/>
      <c r="U808" s="304"/>
      <c r="V808" s="304"/>
      <c r="W808" s="304"/>
      <c r="X808" s="304"/>
      <c r="Y808" s="304"/>
    </row>
    <row r="809" spans="1:25" ht="16.5" customHeight="1">
      <c r="A809" s="304"/>
      <c r="B809" s="304"/>
      <c r="C809" s="733"/>
      <c r="D809" s="304"/>
      <c r="E809" s="304"/>
      <c r="F809" s="304"/>
      <c r="G809" s="304"/>
      <c r="H809" s="304"/>
      <c r="I809" s="304"/>
      <c r="J809" s="304"/>
      <c r="K809" s="304"/>
      <c r="L809" s="304"/>
      <c r="M809" s="304"/>
      <c r="N809" s="304"/>
      <c r="O809" s="304"/>
      <c r="P809" s="304"/>
      <c r="Q809" s="304"/>
      <c r="R809" s="304"/>
      <c r="S809" s="304"/>
      <c r="T809" s="304"/>
      <c r="U809" s="304"/>
      <c r="V809" s="304"/>
      <c r="W809" s="304"/>
      <c r="X809" s="304"/>
      <c r="Y809" s="304"/>
    </row>
    <row r="810" spans="1:25" ht="16.5" customHeight="1">
      <c r="A810" s="304"/>
      <c r="B810" s="304"/>
      <c r="C810" s="733"/>
      <c r="D810" s="304"/>
      <c r="E810" s="304"/>
      <c r="F810" s="304"/>
      <c r="G810" s="304"/>
      <c r="H810" s="304"/>
      <c r="I810" s="304"/>
      <c r="J810" s="304"/>
      <c r="K810" s="304"/>
      <c r="L810" s="304"/>
      <c r="M810" s="304"/>
      <c r="N810" s="304"/>
      <c r="O810" s="304"/>
      <c r="P810" s="304"/>
      <c r="Q810" s="304"/>
      <c r="R810" s="304"/>
      <c r="S810" s="304"/>
      <c r="T810" s="304"/>
      <c r="U810" s="304"/>
      <c r="V810" s="304"/>
      <c r="W810" s="304"/>
      <c r="X810" s="304"/>
      <c r="Y810" s="304"/>
    </row>
    <row r="811" spans="1:25" ht="16.5" customHeight="1">
      <c r="A811" s="304"/>
      <c r="B811" s="304"/>
      <c r="C811" s="733"/>
      <c r="D811" s="304"/>
      <c r="E811" s="304"/>
      <c r="F811" s="304"/>
      <c r="G811" s="304"/>
      <c r="H811" s="304"/>
      <c r="I811" s="304"/>
      <c r="J811" s="304"/>
      <c r="K811" s="304"/>
      <c r="L811" s="304"/>
      <c r="M811" s="304"/>
      <c r="N811" s="304"/>
      <c r="O811" s="304"/>
      <c r="P811" s="304"/>
      <c r="Q811" s="304"/>
      <c r="R811" s="304"/>
      <c r="S811" s="304"/>
      <c r="T811" s="304"/>
      <c r="U811" s="304"/>
      <c r="V811" s="304"/>
      <c r="W811" s="304"/>
      <c r="X811" s="304"/>
      <c r="Y811" s="304"/>
    </row>
    <row r="812" spans="1:25" ht="16.5" customHeight="1">
      <c r="A812" s="304"/>
      <c r="B812" s="304"/>
      <c r="C812" s="733"/>
      <c r="D812" s="304"/>
      <c r="E812" s="304"/>
      <c r="F812" s="304"/>
      <c r="G812" s="304"/>
      <c r="H812" s="304"/>
      <c r="I812" s="304"/>
      <c r="J812" s="304"/>
      <c r="K812" s="304"/>
      <c r="L812" s="304"/>
      <c r="M812" s="304"/>
      <c r="N812" s="304"/>
      <c r="O812" s="304"/>
      <c r="P812" s="304"/>
      <c r="Q812" s="304"/>
      <c r="R812" s="304"/>
      <c r="S812" s="304"/>
      <c r="T812" s="304"/>
      <c r="U812" s="304"/>
      <c r="V812" s="304"/>
      <c r="W812" s="304"/>
      <c r="X812" s="304"/>
      <c r="Y812" s="304"/>
    </row>
    <row r="813" spans="1:25" ht="16.5" customHeight="1">
      <c r="A813" s="304"/>
      <c r="B813" s="304"/>
      <c r="C813" s="733"/>
      <c r="D813" s="304"/>
      <c r="E813" s="304"/>
      <c r="F813" s="304"/>
      <c r="G813" s="304"/>
      <c r="H813" s="304"/>
      <c r="I813" s="304"/>
      <c r="J813" s="304"/>
      <c r="K813" s="304"/>
      <c r="L813" s="304"/>
      <c r="M813" s="304"/>
      <c r="N813" s="304"/>
      <c r="O813" s="304"/>
      <c r="P813" s="304"/>
      <c r="Q813" s="304"/>
      <c r="R813" s="304"/>
      <c r="S813" s="304"/>
      <c r="T813" s="304"/>
      <c r="U813" s="304"/>
      <c r="V813" s="304"/>
      <c r="W813" s="304"/>
      <c r="X813" s="304"/>
      <c r="Y813" s="304"/>
    </row>
    <row r="814" spans="1:25" ht="16.5" customHeight="1">
      <c r="A814" s="304"/>
      <c r="B814" s="304"/>
      <c r="C814" s="733"/>
      <c r="D814" s="304"/>
      <c r="E814" s="304"/>
      <c r="F814" s="304"/>
      <c r="G814" s="304"/>
      <c r="H814" s="304"/>
      <c r="I814" s="304"/>
      <c r="J814" s="304"/>
      <c r="K814" s="304"/>
      <c r="L814" s="304"/>
      <c r="M814" s="304"/>
      <c r="N814" s="304"/>
      <c r="O814" s="304"/>
      <c r="P814" s="304"/>
      <c r="Q814" s="304"/>
      <c r="R814" s="304"/>
      <c r="S814" s="304"/>
      <c r="T814" s="304"/>
      <c r="U814" s="304"/>
      <c r="V814" s="304"/>
      <c r="W814" s="304"/>
      <c r="X814" s="304"/>
      <c r="Y814" s="304"/>
    </row>
    <row r="815" spans="1:25" ht="16.5" customHeight="1">
      <c r="A815" s="304"/>
      <c r="B815" s="304"/>
      <c r="C815" s="733"/>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304"/>
    </row>
    <row r="816" spans="1:25" ht="16.5" customHeight="1">
      <c r="A816" s="304"/>
      <c r="B816" s="304"/>
      <c r="C816" s="733"/>
      <c r="D816" s="304"/>
      <c r="E816" s="304"/>
      <c r="F816" s="304"/>
      <c r="G816" s="304"/>
      <c r="H816" s="304"/>
      <c r="I816" s="304"/>
      <c r="J816" s="304"/>
      <c r="K816" s="304"/>
      <c r="L816" s="304"/>
      <c r="M816" s="304"/>
      <c r="N816" s="304"/>
      <c r="O816" s="304"/>
      <c r="P816" s="304"/>
      <c r="Q816" s="304"/>
      <c r="R816" s="304"/>
      <c r="S816" s="304"/>
      <c r="T816" s="304"/>
      <c r="U816" s="304"/>
      <c r="V816" s="304"/>
      <c r="W816" s="304"/>
      <c r="X816" s="304"/>
      <c r="Y816" s="304"/>
    </row>
    <row r="817" spans="1:25" ht="16.5" customHeight="1">
      <c r="A817" s="304"/>
      <c r="B817" s="304"/>
      <c r="C817" s="733"/>
      <c r="D817" s="304"/>
      <c r="E817" s="304"/>
      <c r="F817" s="304"/>
      <c r="G817" s="304"/>
      <c r="H817" s="304"/>
      <c r="I817" s="304"/>
      <c r="J817" s="304"/>
      <c r="K817" s="304"/>
      <c r="L817" s="304"/>
      <c r="M817" s="304"/>
      <c r="N817" s="304"/>
      <c r="O817" s="304"/>
      <c r="P817" s="304"/>
      <c r="Q817" s="304"/>
      <c r="R817" s="304"/>
      <c r="S817" s="304"/>
      <c r="T817" s="304"/>
      <c r="U817" s="304"/>
      <c r="V817" s="304"/>
      <c r="W817" s="304"/>
      <c r="X817" s="304"/>
      <c r="Y817" s="304"/>
    </row>
    <row r="818" spans="1:25" ht="16.5" customHeight="1">
      <c r="A818" s="304"/>
      <c r="B818" s="304"/>
      <c r="C818" s="733"/>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304"/>
    </row>
    <row r="819" spans="1:25" ht="16.5" customHeight="1">
      <c r="A819" s="304"/>
      <c r="B819" s="304"/>
      <c r="C819" s="733"/>
      <c r="D819" s="304"/>
      <c r="E819" s="304"/>
      <c r="F819" s="304"/>
      <c r="G819" s="304"/>
      <c r="H819" s="304"/>
      <c r="I819" s="304"/>
      <c r="J819" s="304"/>
      <c r="K819" s="304"/>
      <c r="L819" s="304"/>
      <c r="M819" s="304"/>
      <c r="N819" s="304"/>
      <c r="O819" s="304"/>
      <c r="P819" s="304"/>
      <c r="Q819" s="304"/>
      <c r="R819" s="304"/>
      <c r="S819" s="304"/>
      <c r="T819" s="304"/>
      <c r="U819" s="304"/>
      <c r="V819" s="304"/>
      <c r="W819" s="304"/>
      <c r="X819" s="304"/>
      <c r="Y819" s="304"/>
    </row>
    <row r="820" spans="1:25" ht="16.5" customHeight="1">
      <c r="A820" s="304"/>
      <c r="B820" s="304"/>
      <c r="C820" s="733"/>
      <c r="D820" s="304"/>
      <c r="E820" s="304"/>
      <c r="F820" s="304"/>
      <c r="G820" s="304"/>
      <c r="H820" s="304"/>
      <c r="I820" s="304"/>
      <c r="J820" s="304"/>
      <c r="K820" s="304"/>
      <c r="L820" s="304"/>
      <c r="M820" s="304"/>
      <c r="N820" s="304"/>
      <c r="O820" s="304"/>
      <c r="P820" s="304"/>
      <c r="Q820" s="304"/>
      <c r="R820" s="304"/>
      <c r="S820" s="304"/>
      <c r="T820" s="304"/>
      <c r="U820" s="304"/>
      <c r="V820" s="304"/>
      <c r="W820" s="304"/>
      <c r="X820" s="304"/>
      <c r="Y820" s="304"/>
    </row>
    <row r="821" spans="1:25" ht="16.5" customHeight="1">
      <c r="A821" s="304"/>
      <c r="B821" s="304"/>
      <c r="C821" s="733"/>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304"/>
    </row>
    <row r="822" spans="1:25" ht="16.5" customHeight="1">
      <c r="A822" s="304"/>
      <c r="B822" s="304"/>
      <c r="C822" s="733"/>
      <c r="D822" s="304"/>
      <c r="E822" s="304"/>
      <c r="F822" s="304"/>
      <c r="G822" s="304"/>
      <c r="H822" s="304"/>
      <c r="I822" s="304"/>
      <c r="J822" s="304"/>
      <c r="K822" s="304"/>
      <c r="L822" s="304"/>
      <c r="M822" s="304"/>
      <c r="N822" s="304"/>
      <c r="O822" s="304"/>
      <c r="P822" s="304"/>
      <c r="Q822" s="304"/>
      <c r="R822" s="304"/>
      <c r="S822" s="304"/>
      <c r="T822" s="304"/>
      <c r="U822" s="304"/>
      <c r="V822" s="304"/>
      <c r="W822" s="304"/>
      <c r="X822" s="304"/>
      <c r="Y822" s="304"/>
    </row>
    <row r="823" spans="1:25" ht="16.5" customHeight="1">
      <c r="A823" s="304"/>
      <c r="B823" s="304"/>
      <c r="C823" s="733"/>
      <c r="D823" s="304"/>
      <c r="E823" s="304"/>
      <c r="F823" s="304"/>
      <c r="G823" s="304"/>
      <c r="H823" s="304"/>
      <c r="I823" s="304"/>
      <c r="J823" s="304"/>
      <c r="K823" s="304"/>
      <c r="L823" s="304"/>
      <c r="M823" s="304"/>
      <c r="N823" s="304"/>
      <c r="O823" s="304"/>
      <c r="P823" s="304"/>
      <c r="Q823" s="304"/>
      <c r="R823" s="304"/>
      <c r="S823" s="304"/>
      <c r="T823" s="304"/>
      <c r="U823" s="304"/>
      <c r="V823" s="304"/>
      <c r="W823" s="304"/>
      <c r="X823" s="304"/>
      <c r="Y823" s="304"/>
    </row>
    <row r="824" spans="1:25" ht="16.5" customHeight="1">
      <c r="A824" s="304"/>
      <c r="B824" s="304"/>
      <c r="C824" s="733"/>
      <c r="D824" s="304"/>
      <c r="E824" s="304"/>
      <c r="F824" s="304"/>
      <c r="G824" s="304"/>
      <c r="H824" s="304"/>
      <c r="I824" s="304"/>
      <c r="J824" s="304"/>
      <c r="K824" s="304"/>
      <c r="L824" s="304"/>
      <c r="M824" s="304"/>
      <c r="N824" s="304"/>
      <c r="O824" s="304"/>
      <c r="P824" s="304"/>
      <c r="Q824" s="304"/>
      <c r="R824" s="304"/>
      <c r="S824" s="304"/>
      <c r="T824" s="304"/>
      <c r="U824" s="304"/>
      <c r="V824" s="304"/>
      <c r="W824" s="304"/>
      <c r="X824" s="304"/>
      <c r="Y824" s="304"/>
    </row>
    <row r="825" spans="1:25" ht="16.5" customHeight="1">
      <c r="A825" s="304"/>
      <c r="B825" s="304"/>
      <c r="C825" s="733"/>
      <c r="D825" s="304"/>
      <c r="E825" s="304"/>
      <c r="F825" s="304"/>
      <c r="G825" s="304"/>
      <c r="H825" s="304"/>
      <c r="I825" s="304"/>
      <c r="J825" s="304"/>
      <c r="K825" s="304"/>
      <c r="L825" s="304"/>
      <c r="M825" s="304"/>
      <c r="N825" s="304"/>
      <c r="O825" s="304"/>
      <c r="P825" s="304"/>
      <c r="Q825" s="304"/>
      <c r="R825" s="304"/>
      <c r="S825" s="304"/>
      <c r="T825" s="304"/>
      <c r="U825" s="304"/>
      <c r="V825" s="304"/>
      <c r="W825" s="304"/>
      <c r="X825" s="304"/>
      <c r="Y825" s="304"/>
    </row>
    <row r="826" spans="1:25" ht="16.5" customHeight="1">
      <c r="A826" s="304"/>
      <c r="B826" s="304"/>
      <c r="C826" s="733"/>
      <c r="D826" s="304"/>
      <c r="E826" s="304"/>
      <c r="F826" s="304"/>
      <c r="G826" s="304"/>
      <c r="H826" s="304"/>
      <c r="I826" s="304"/>
      <c r="J826" s="304"/>
      <c r="K826" s="304"/>
      <c r="L826" s="304"/>
      <c r="M826" s="304"/>
      <c r="N826" s="304"/>
      <c r="O826" s="304"/>
      <c r="P826" s="304"/>
      <c r="Q826" s="304"/>
      <c r="R826" s="304"/>
      <c r="S826" s="304"/>
      <c r="T826" s="304"/>
      <c r="U826" s="304"/>
      <c r="V826" s="304"/>
      <c r="W826" s="304"/>
      <c r="X826" s="304"/>
      <c r="Y826" s="304"/>
    </row>
    <row r="827" spans="1:25" ht="16.5" customHeight="1">
      <c r="A827" s="304"/>
      <c r="B827" s="304"/>
      <c r="C827" s="733"/>
      <c r="D827" s="304"/>
      <c r="E827" s="304"/>
      <c r="F827" s="304"/>
      <c r="G827" s="304"/>
      <c r="H827" s="304"/>
      <c r="I827" s="304"/>
      <c r="J827" s="304"/>
      <c r="K827" s="304"/>
      <c r="L827" s="304"/>
      <c r="M827" s="304"/>
      <c r="N827" s="304"/>
      <c r="O827" s="304"/>
      <c r="P827" s="304"/>
      <c r="Q827" s="304"/>
      <c r="R827" s="304"/>
      <c r="S827" s="304"/>
      <c r="T827" s="304"/>
      <c r="U827" s="304"/>
      <c r="V827" s="304"/>
      <c r="W827" s="304"/>
      <c r="X827" s="304"/>
      <c r="Y827" s="304"/>
    </row>
    <row r="828" spans="1:25" ht="16.5" customHeight="1">
      <c r="A828" s="304"/>
      <c r="B828" s="304"/>
      <c r="C828" s="733"/>
      <c r="D828" s="304"/>
      <c r="E828" s="304"/>
      <c r="F828" s="304"/>
      <c r="G828" s="304"/>
      <c r="H828" s="304"/>
      <c r="I828" s="304"/>
      <c r="J828" s="304"/>
      <c r="K828" s="304"/>
      <c r="L828" s="304"/>
      <c r="M828" s="304"/>
      <c r="N828" s="304"/>
      <c r="O828" s="304"/>
      <c r="P828" s="304"/>
      <c r="Q828" s="304"/>
      <c r="R828" s="304"/>
      <c r="S828" s="304"/>
      <c r="T828" s="304"/>
      <c r="U828" s="304"/>
      <c r="V828" s="304"/>
      <c r="W828" s="304"/>
      <c r="X828" s="304"/>
      <c r="Y828" s="304"/>
    </row>
    <row r="829" spans="1:25" ht="16.5" customHeight="1">
      <c r="A829" s="304"/>
      <c r="B829" s="304"/>
      <c r="C829" s="733"/>
      <c r="D829" s="304"/>
      <c r="E829" s="304"/>
      <c r="F829" s="304"/>
      <c r="G829" s="304"/>
      <c r="H829" s="304"/>
      <c r="I829" s="304"/>
      <c r="J829" s="304"/>
      <c r="K829" s="304"/>
      <c r="L829" s="304"/>
      <c r="M829" s="304"/>
      <c r="N829" s="304"/>
      <c r="O829" s="304"/>
      <c r="P829" s="304"/>
      <c r="Q829" s="304"/>
      <c r="R829" s="304"/>
      <c r="S829" s="304"/>
      <c r="T829" s="304"/>
      <c r="U829" s="304"/>
      <c r="V829" s="304"/>
      <c r="W829" s="304"/>
      <c r="X829" s="304"/>
      <c r="Y829" s="304"/>
    </row>
    <row r="830" spans="1:25" ht="16.5" customHeight="1">
      <c r="A830" s="304"/>
      <c r="B830" s="304"/>
      <c r="C830" s="733"/>
      <c r="D830" s="304"/>
      <c r="E830" s="304"/>
      <c r="F830" s="304"/>
      <c r="G830" s="304"/>
      <c r="H830" s="304"/>
      <c r="I830" s="304"/>
      <c r="J830" s="304"/>
      <c r="K830" s="304"/>
      <c r="L830" s="304"/>
      <c r="M830" s="304"/>
      <c r="N830" s="304"/>
      <c r="O830" s="304"/>
      <c r="P830" s="304"/>
      <c r="Q830" s="304"/>
      <c r="R830" s="304"/>
      <c r="S830" s="304"/>
      <c r="T830" s="304"/>
      <c r="U830" s="304"/>
      <c r="V830" s="304"/>
      <c r="W830" s="304"/>
      <c r="X830" s="304"/>
      <c r="Y830" s="304"/>
    </row>
    <row r="831" spans="1:25" ht="16.5" customHeight="1">
      <c r="A831" s="304"/>
      <c r="B831" s="304"/>
      <c r="C831" s="733"/>
      <c r="D831" s="304"/>
      <c r="E831" s="304"/>
      <c r="F831" s="304"/>
      <c r="G831" s="304"/>
      <c r="H831" s="304"/>
      <c r="I831" s="304"/>
      <c r="J831" s="304"/>
      <c r="K831" s="304"/>
      <c r="L831" s="304"/>
      <c r="M831" s="304"/>
      <c r="N831" s="304"/>
      <c r="O831" s="304"/>
      <c r="P831" s="304"/>
      <c r="Q831" s="304"/>
      <c r="R831" s="304"/>
      <c r="S831" s="304"/>
      <c r="T831" s="304"/>
      <c r="U831" s="304"/>
      <c r="V831" s="304"/>
      <c r="W831" s="304"/>
      <c r="X831" s="304"/>
      <c r="Y831" s="304"/>
    </row>
    <row r="832" spans="1:25" ht="16.5" customHeight="1">
      <c r="A832" s="304"/>
      <c r="B832" s="304"/>
      <c r="C832" s="733"/>
      <c r="D832" s="304"/>
      <c r="E832" s="304"/>
      <c r="F832" s="304"/>
      <c r="G832" s="304"/>
      <c r="H832" s="304"/>
      <c r="I832" s="304"/>
      <c r="J832" s="304"/>
      <c r="K832" s="304"/>
      <c r="L832" s="304"/>
      <c r="M832" s="304"/>
      <c r="N832" s="304"/>
      <c r="O832" s="304"/>
      <c r="P832" s="304"/>
      <c r="Q832" s="304"/>
      <c r="R832" s="304"/>
      <c r="S832" s="304"/>
      <c r="T832" s="304"/>
      <c r="U832" s="304"/>
      <c r="V832" s="304"/>
      <c r="W832" s="304"/>
      <c r="X832" s="304"/>
      <c r="Y832" s="304"/>
    </row>
    <row r="833" spans="1:25" ht="16.5" customHeight="1">
      <c r="A833" s="304"/>
      <c r="B833" s="304"/>
      <c r="C833" s="733"/>
      <c r="D833" s="304"/>
      <c r="E833" s="304"/>
      <c r="F833" s="304"/>
      <c r="G833" s="304"/>
      <c r="H833" s="304"/>
      <c r="I833" s="304"/>
      <c r="J833" s="304"/>
      <c r="K833" s="304"/>
      <c r="L833" s="304"/>
      <c r="M833" s="304"/>
      <c r="N833" s="304"/>
      <c r="O833" s="304"/>
      <c r="P833" s="304"/>
      <c r="Q833" s="304"/>
      <c r="R833" s="304"/>
      <c r="S833" s="304"/>
      <c r="T833" s="304"/>
      <c r="U833" s="304"/>
      <c r="V833" s="304"/>
      <c r="W833" s="304"/>
      <c r="X833" s="304"/>
      <c r="Y833" s="304"/>
    </row>
    <row r="834" spans="1:25" ht="16.5" customHeight="1">
      <c r="A834" s="304"/>
      <c r="B834" s="304"/>
      <c r="C834" s="733"/>
      <c r="D834" s="304"/>
      <c r="E834" s="304"/>
      <c r="F834" s="304"/>
      <c r="G834" s="304"/>
      <c r="H834" s="304"/>
      <c r="I834" s="304"/>
      <c r="J834" s="304"/>
      <c r="K834" s="304"/>
      <c r="L834" s="304"/>
      <c r="M834" s="304"/>
      <c r="N834" s="304"/>
      <c r="O834" s="304"/>
      <c r="P834" s="304"/>
      <c r="Q834" s="304"/>
      <c r="R834" s="304"/>
      <c r="S834" s="304"/>
      <c r="T834" s="304"/>
      <c r="U834" s="304"/>
      <c r="V834" s="304"/>
      <c r="W834" s="304"/>
      <c r="X834" s="304"/>
      <c r="Y834" s="304"/>
    </row>
    <row r="835" spans="1:25" ht="16.5" customHeight="1">
      <c r="A835" s="304"/>
      <c r="B835" s="304"/>
      <c r="C835" s="733"/>
      <c r="D835" s="304"/>
      <c r="E835" s="304"/>
      <c r="F835" s="304"/>
      <c r="G835" s="304"/>
      <c r="H835" s="304"/>
      <c r="I835" s="304"/>
      <c r="J835" s="304"/>
      <c r="K835" s="304"/>
      <c r="L835" s="304"/>
      <c r="M835" s="304"/>
      <c r="N835" s="304"/>
      <c r="O835" s="304"/>
      <c r="P835" s="304"/>
      <c r="Q835" s="304"/>
      <c r="R835" s="304"/>
      <c r="S835" s="304"/>
      <c r="T835" s="304"/>
      <c r="U835" s="304"/>
      <c r="V835" s="304"/>
      <c r="W835" s="304"/>
      <c r="X835" s="304"/>
      <c r="Y835" s="304"/>
    </row>
    <row r="836" spans="1:25" ht="16.5" customHeight="1">
      <c r="A836" s="304"/>
      <c r="B836" s="304"/>
      <c r="C836" s="733"/>
      <c r="D836" s="304"/>
      <c r="E836" s="304"/>
      <c r="F836" s="304"/>
      <c r="G836" s="304"/>
      <c r="H836" s="304"/>
      <c r="I836" s="304"/>
      <c r="J836" s="304"/>
      <c r="K836" s="304"/>
      <c r="L836" s="304"/>
      <c r="M836" s="304"/>
      <c r="N836" s="304"/>
      <c r="O836" s="304"/>
      <c r="P836" s="304"/>
      <c r="Q836" s="304"/>
      <c r="R836" s="304"/>
      <c r="S836" s="304"/>
      <c r="T836" s="304"/>
      <c r="U836" s="304"/>
      <c r="V836" s="304"/>
      <c r="W836" s="304"/>
      <c r="X836" s="304"/>
      <c r="Y836" s="304"/>
    </row>
    <row r="837" spans="1:25" ht="16.5" customHeight="1">
      <c r="A837" s="304"/>
      <c r="B837" s="304"/>
      <c r="C837" s="733"/>
      <c r="D837" s="304"/>
      <c r="E837" s="304"/>
      <c r="F837" s="304"/>
      <c r="G837" s="304"/>
      <c r="H837" s="304"/>
      <c r="I837" s="304"/>
      <c r="J837" s="304"/>
      <c r="K837" s="304"/>
      <c r="L837" s="304"/>
      <c r="M837" s="304"/>
      <c r="N837" s="304"/>
      <c r="O837" s="304"/>
      <c r="P837" s="304"/>
      <c r="Q837" s="304"/>
      <c r="R837" s="304"/>
      <c r="S837" s="304"/>
      <c r="T837" s="304"/>
      <c r="U837" s="304"/>
      <c r="V837" s="304"/>
      <c r="W837" s="304"/>
      <c r="X837" s="304"/>
      <c r="Y837" s="304"/>
    </row>
    <row r="838" spans="1:25" ht="16.5" customHeight="1">
      <c r="A838" s="304"/>
      <c r="B838" s="304"/>
      <c r="C838" s="733"/>
      <c r="D838" s="304"/>
      <c r="E838" s="304"/>
      <c r="F838" s="304"/>
      <c r="G838" s="304"/>
      <c r="H838" s="304"/>
      <c r="I838" s="304"/>
      <c r="J838" s="304"/>
      <c r="K838" s="304"/>
      <c r="L838" s="304"/>
      <c r="M838" s="304"/>
      <c r="N838" s="304"/>
      <c r="O838" s="304"/>
      <c r="P838" s="304"/>
      <c r="Q838" s="304"/>
      <c r="R838" s="304"/>
      <c r="S838" s="304"/>
      <c r="T838" s="304"/>
      <c r="U838" s="304"/>
      <c r="V838" s="304"/>
      <c r="W838" s="304"/>
      <c r="X838" s="304"/>
      <c r="Y838" s="304"/>
    </row>
    <row r="839" spans="1:25" ht="16.5" customHeight="1">
      <c r="A839" s="304"/>
      <c r="B839" s="304"/>
      <c r="C839" s="733"/>
      <c r="D839" s="304"/>
      <c r="E839" s="304"/>
      <c r="F839" s="304"/>
      <c r="G839" s="304"/>
      <c r="H839" s="304"/>
      <c r="I839" s="304"/>
      <c r="J839" s="304"/>
      <c r="K839" s="304"/>
      <c r="L839" s="304"/>
      <c r="M839" s="304"/>
      <c r="N839" s="304"/>
      <c r="O839" s="304"/>
      <c r="P839" s="304"/>
      <c r="Q839" s="304"/>
      <c r="R839" s="304"/>
      <c r="S839" s="304"/>
      <c r="T839" s="304"/>
      <c r="U839" s="304"/>
      <c r="V839" s="304"/>
      <c r="W839" s="304"/>
      <c r="X839" s="304"/>
      <c r="Y839" s="304"/>
    </row>
    <row r="840" spans="1:25" ht="16.5" customHeight="1">
      <c r="A840" s="304"/>
      <c r="B840" s="304"/>
      <c r="C840" s="733"/>
      <c r="D840" s="304"/>
      <c r="E840" s="304"/>
      <c r="F840" s="304"/>
      <c r="G840" s="304"/>
      <c r="H840" s="304"/>
      <c r="I840" s="304"/>
      <c r="J840" s="304"/>
      <c r="K840" s="304"/>
      <c r="L840" s="304"/>
      <c r="M840" s="304"/>
      <c r="N840" s="304"/>
      <c r="O840" s="304"/>
      <c r="P840" s="304"/>
      <c r="Q840" s="304"/>
      <c r="R840" s="304"/>
      <c r="S840" s="304"/>
      <c r="T840" s="304"/>
      <c r="U840" s="304"/>
      <c r="V840" s="304"/>
      <c r="W840" s="304"/>
      <c r="X840" s="304"/>
      <c r="Y840" s="304"/>
    </row>
    <row r="841" spans="1:25" ht="16.5" customHeight="1">
      <c r="A841" s="304"/>
      <c r="B841" s="304"/>
      <c r="C841" s="733"/>
      <c r="D841" s="304"/>
      <c r="E841" s="304"/>
      <c r="F841" s="304"/>
      <c r="G841" s="304"/>
      <c r="H841" s="304"/>
      <c r="I841" s="304"/>
      <c r="J841" s="304"/>
      <c r="K841" s="304"/>
      <c r="L841" s="304"/>
      <c r="M841" s="304"/>
      <c r="N841" s="304"/>
      <c r="O841" s="304"/>
      <c r="P841" s="304"/>
      <c r="Q841" s="304"/>
      <c r="R841" s="304"/>
      <c r="S841" s="304"/>
      <c r="T841" s="304"/>
      <c r="U841" s="304"/>
      <c r="V841" s="304"/>
      <c r="W841" s="304"/>
      <c r="X841" s="304"/>
      <c r="Y841" s="304"/>
    </row>
    <row r="842" spans="1:25" ht="16.5" customHeight="1">
      <c r="A842" s="304"/>
      <c r="B842" s="304"/>
      <c r="C842" s="733"/>
      <c r="D842" s="304"/>
      <c r="E842" s="304"/>
      <c r="F842" s="304"/>
      <c r="G842" s="304"/>
      <c r="H842" s="304"/>
      <c r="I842" s="304"/>
      <c r="J842" s="304"/>
      <c r="K842" s="304"/>
      <c r="L842" s="304"/>
      <c r="M842" s="304"/>
      <c r="N842" s="304"/>
      <c r="O842" s="304"/>
      <c r="P842" s="304"/>
      <c r="Q842" s="304"/>
      <c r="R842" s="304"/>
      <c r="S842" s="304"/>
      <c r="T842" s="304"/>
      <c r="U842" s="304"/>
      <c r="V842" s="304"/>
      <c r="W842" s="304"/>
      <c r="X842" s="304"/>
      <c r="Y842" s="304"/>
    </row>
    <row r="843" spans="1:25" ht="16.5" customHeight="1">
      <c r="A843" s="304"/>
      <c r="B843" s="304"/>
      <c r="C843" s="733"/>
      <c r="D843" s="304"/>
      <c r="E843" s="304"/>
      <c r="F843" s="304"/>
      <c r="G843" s="304"/>
      <c r="H843" s="304"/>
      <c r="I843" s="304"/>
      <c r="J843" s="304"/>
      <c r="K843" s="304"/>
      <c r="L843" s="304"/>
      <c r="M843" s="304"/>
      <c r="N843" s="304"/>
      <c r="O843" s="304"/>
      <c r="P843" s="304"/>
      <c r="Q843" s="304"/>
      <c r="R843" s="304"/>
      <c r="S843" s="304"/>
      <c r="T843" s="304"/>
      <c r="U843" s="304"/>
      <c r="V843" s="304"/>
      <c r="W843" s="304"/>
      <c r="X843" s="304"/>
      <c r="Y843" s="304"/>
    </row>
    <row r="844" spans="1:25" ht="16.5" customHeight="1">
      <c r="A844" s="304"/>
      <c r="B844" s="304"/>
      <c r="C844" s="733"/>
      <c r="D844" s="304"/>
      <c r="E844" s="304"/>
      <c r="F844" s="304"/>
      <c r="G844" s="304"/>
      <c r="H844" s="304"/>
      <c r="I844" s="304"/>
      <c r="J844" s="304"/>
      <c r="K844" s="304"/>
      <c r="L844" s="304"/>
      <c r="M844" s="304"/>
      <c r="N844" s="304"/>
      <c r="O844" s="304"/>
      <c r="P844" s="304"/>
      <c r="Q844" s="304"/>
      <c r="R844" s="304"/>
      <c r="S844" s="304"/>
      <c r="T844" s="304"/>
      <c r="U844" s="304"/>
      <c r="V844" s="304"/>
      <c r="W844" s="304"/>
      <c r="X844" s="304"/>
      <c r="Y844" s="304"/>
    </row>
    <row r="845" spans="1:25" ht="16.5" customHeight="1">
      <c r="A845" s="304"/>
      <c r="B845" s="304"/>
      <c r="C845" s="733"/>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304"/>
    </row>
    <row r="846" spans="1:25" ht="16.5" customHeight="1">
      <c r="A846" s="304"/>
      <c r="B846" s="304"/>
      <c r="C846" s="733"/>
      <c r="D846" s="304"/>
      <c r="E846" s="304"/>
      <c r="F846" s="304"/>
      <c r="G846" s="304"/>
      <c r="H846" s="304"/>
      <c r="I846" s="304"/>
      <c r="J846" s="304"/>
      <c r="K846" s="304"/>
      <c r="L846" s="304"/>
      <c r="M846" s="304"/>
      <c r="N846" s="304"/>
      <c r="O846" s="304"/>
      <c r="P846" s="304"/>
      <c r="Q846" s="304"/>
      <c r="R846" s="304"/>
      <c r="S846" s="304"/>
      <c r="T846" s="304"/>
      <c r="U846" s="304"/>
      <c r="V846" s="304"/>
      <c r="W846" s="304"/>
      <c r="X846" s="304"/>
      <c r="Y846" s="304"/>
    </row>
    <row r="847" spans="1:25" ht="16.5" customHeight="1">
      <c r="A847" s="304"/>
      <c r="B847" s="304"/>
      <c r="C847" s="733"/>
      <c r="D847" s="304"/>
      <c r="E847" s="304"/>
      <c r="F847" s="304"/>
      <c r="G847" s="304"/>
      <c r="H847" s="304"/>
      <c r="I847" s="304"/>
      <c r="J847" s="304"/>
      <c r="K847" s="304"/>
      <c r="L847" s="304"/>
      <c r="M847" s="304"/>
      <c r="N847" s="304"/>
      <c r="O847" s="304"/>
      <c r="P847" s="304"/>
      <c r="Q847" s="304"/>
      <c r="R847" s="304"/>
      <c r="S847" s="304"/>
      <c r="T847" s="304"/>
      <c r="U847" s="304"/>
      <c r="V847" s="304"/>
      <c r="W847" s="304"/>
      <c r="X847" s="304"/>
      <c r="Y847" s="304"/>
    </row>
    <row r="848" spans="1:25" ht="16.5" customHeight="1">
      <c r="A848" s="304"/>
      <c r="B848" s="304"/>
      <c r="C848" s="733"/>
      <c r="D848" s="304"/>
      <c r="E848" s="304"/>
      <c r="F848" s="304"/>
      <c r="G848" s="304"/>
      <c r="H848" s="304"/>
      <c r="I848" s="304"/>
      <c r="J848" s="304"/>
      <c r="K848" s="304"/>
      <c r="L848" s="304"/>
      <c r="M848" s="304"/>
      <c r="N848" s="304"/>
      <c r="O848" s="304"/>
      <c r="P848" s="304"/>
      <c r="Q848" s="304"/>
      <c r="R848" s="304"/>
      <c r="S848" s="304"/>
      <c r="T848" s="304"/>
      <c r="U848" s="304"/>
      <c r="V848" s="304"/>
      <c r="W848" s="304"/>
      <c r="X848" s="304"/>
      <c r="Y848" s="304"/>
    </row>
    <row r="849" spans="1:25" ht="16.5" customHeight="1">
      <c r="A849" s="304"/>
      <c r="B849" s="304"/>
      <c r="C849" s="733"/>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304"/>
    </row>
    <row r="850" spans="1:25" ht="16.5" customHeight="1">
      <c r="A850" s="304"/>
      <c r="B850" s="304"/>
      <c r="C850" s="733"/>
      <c r="D850" s="304"/>
      <c r="E850" s="304"/>
      <c r="F850" s="304"/>
      <c r="G850" s="304"/>
      <c r="H850" s="304"/>
      <c r="I850" s="304"/>
      <c r="J850" s="304"/>
      <c r="K850" s="304"/>
      <c r="L850" s="304"/>
      <c r="M850" s="304"/>
      <c r="N850" s="304"/>
      <c r="O850" s="304"/>
      <c r="P850" s="304"/>
      <c r="Q850" s="304"/>
      <c r="R850" s="304"/>
      <c r="S850" s="304"/>
      <c r="T850" s="304"/>
      <c r="U850" s="304"/>
      <c r="V850" s="304"/>
      <c r="W850" s="304"/>
      <c r="X850" s="304"/>
      <c r="Y850" s="304"/>
    </row>
    <row r="851" spans="1:25" ht="16.5" customHeight="1">
      <c r="A851" s="304"/>
      <c r="B851" s="304"/>
      <c r="C851" s="733"/>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row>
    <row r="852" spans="1:25" ht="16.5" customHeight="1">
      <c r="A852" s="304"/>
      <c r="B852" s="304"/>
      <c r="C852" s="733"/>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304"/>
    </row>
    <row r="853" spans="1:25" ht="16.5" customHeight="1">
      <c r="A853" s="304"/>
      <c r="B853" s="304"/>
      <c r="C853" s="733"/>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row>
    <row r="854" spans="1:25" ht="16.5" customHeight="1">
      <c r="A854" s="304"/>
      <c r="B854" s="304"/>
      <c r="C854" s="733"/>
      <c r="D854" s="304"/>
      <c r="E854" s="304"/>
      <c r="F854" s="304"/>
      <c r="G854" s="304"/>
      <c r="H854" s="304"/>
      <c r="I854" s="304"/>
      <c r="J854" s="304"/>
      <c r="K854" s="304"/>
      <c r="L854" s="304"/>
      <c r="M854" s="304"/>
      <c r="N854" s="304"/>
      <c r="O854" s="304"/>
      <c r="P854" s="304"/>
      <c r="Q854" s="304"/>
      <c r="R854" s="304"/>
      <c r="S854" s="304"/>
      <c r="T854" s="304"/>
      <c r="U854" s="304"/>
      <c r="V854" s="304"/>
      <c r="W854" s="304"/>
      <c r="X854" s="304"/>
      <c r="Y854" s="304"/>
    </row>
    <row r="855" spans="1:25" ht="16.5" customHeight="1">
      <c r="A855" s="304"/>
      <c r="B855" s="304"/>
      <c r="C855" s="733"/>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row>
    <row r="856" spans="1:25" ht="16.5" customHeight="1">
      <c r="A856" s="304"/>
      <c r="B856" s="304"/>
      <c r="C856" s="733"/>
      <c r="D856" s="304"/>
      <c r="E856" s="304"/>
      <c r="F856" s="304"/>
      <c r="G856" s="304"/>
      <c r="H856" s="304"/>
      <c r="I856" s="304"/>
      <c r="J856" s="304"/>
      <c r="K856" s="304"/>
      <c r="L856" s="304"/>
      <c r="M856" s="304"/>
      <c r="N856" s="304"/>
      <c r="O856" s="304"/>
      <c r="P856" s="304"/>
      <c r="Q856" s="304"/>
      <c r="R856" s="304"/>
      <c r="S856" s="304"/>
      <c r="T856" s="304"/>
      <c r="U856" s="304"/>
      <c r="V856" s="304"/>
      <c r="W856" s="304"/>
      <c r="X856" s="304"/>
      <c r="Y856" s="304"/>
    </row>
    <row r="857" spans="1:25" ht="16.5" customHeight="1">
      <c r="A857" s="304"/>
      <c r="B857" s="304"/>
      <c r="C857" s="733"/>
      <c r="D857" s="304"/>
      <c r="E857" s="304"/>
      <c r="F857" s="304"/>
      <c r="G857" s="304"/>
      <c r="H857" s="304"/>
      <c r="I857" s="304"/>
      <c r="J857" s="304"/>
      <c r="K857" s="304"/>
      <c r="L857" s="304"/>
      <c r="M857" s="304"/>
      <c r="N857" s="304"/>
      <c r="O857" s="304"/>
      <c r="P857" s="304"/>
      <c r="Q857" s="304"/>
      <c r="R857" s="304"/>
      <c r="S857" s="304"/>
      <c r="T857" s="304"/>
      <c r="U857" s="304"/>
      <c r="V857" s="304"/>
      <c r="W857" s="304"/>
      <c r="X857" s="304"/>
      <c r="Y857" s="304"/>
    </row>
    <row r="858" spans="1:25" ht="16.5" customHeight="1">
      <c r="A858" s="304"/>
      <c r="B858" s="304"/>
      <c r="C858" s="733"/>
      <c r="D858" s="304"/>
      <c r="E858" s="304"/>
      <c r="F858" s="304"/>
      <c r="G858" s="304"/>
      <c r="H858" s="304"/>
      <c r="I858" s="304"/>
      <c r="J858" s="304"/>
      <c r="K858" s="304"/>
      <c r="L858" s="304"/>
      <c r="M858" s="304"/>
      <c r="N858" s="304"/>
      <c r="O858" s="304"/>
      <c r="P858" s="304"/>
      <c r="Q858" s="304"/>
      <c r="R858" s="304"/>
      <c r="S858" s="304"/>
      <c r="T858" s="304"/>
      <c r="U858" s="304"/>
      <c r="V858" s="304"/>
      <c r="W858" s="304"/>
      <c r="X858" s="304"/>
      <c r="Y858" s="304"/>
    </row>
    <row r="859" spans="1:25" ht="16.5" customHeight="1">
      <c r="A859" s="304"/>
      <c r="B859" s="304"/>
      <c r="C859" s="733"/>
      <c r="D859" s="304"/>
      <c r="E859" s="304"/>
      <c r="F859" s="304"/>
      <c r="G859" s="304"/>
      <c r="H859" s="304"/>
      <c r="I859" s="304"/>
      <c r="J859" s="304"/>
      <c r="K859" s="304"/>
      <c r="L859" s="304"/>
      <c r="M859" s="304"/>
      <c r="N859" s="304"/>
      <c r="O859" s="304"/>
      <c r="P859" s="304"/>
      <c r="Q859" s="304"/>
      <c r="R859" s="304"/>
      <c r="S859" s="304"/>
      <c r="T859" s="304"/>
      <c r="U859" s="304"/>
      <c r="V859" s="304"/>
      <c r="W859" s="304"/>
      <c r="X859" s="304"/>
      <c r="Y859" s="304"/>
    </row>
    <row r="860" spans="1:25" ht="16.5" customHeight="1">
      <c r="A860" s="304"/>
      <c r="B860" s="304"/>
      <c r="C860" s="733"/>
      <c r="D860" s="304"/>
      <c r="E860" s="304"/>
      <c r="F860" s="304"/>
      <c r="G860" s="304"/>
      <c r="H860" s="304"/>
      <c r="I860" s="304"/>
      <c r="J860" s="304"/>
      <c r="K860" s="304"/>
      <c r="L860" s="304"/>
      <c r="M860" s="304"/>
      <c r="N860" s="304"/>
      <c r="O860" s="304"/>
      <c r="P860" s="304"/>
      <c r="Q860" s="304"/>
      <c r="R860" s="304"/>
      <c r="S860" s="304"/>
      <c r="T860" s="304"/>
      <c r="U860" s="304"/>
      <c r="V860" s="304"/>
      <c r="W860" s="304"/>
      <c r="X860" s="304"/>
      <c r="Y860" s="304"/>
    </row>
    <row r="861" spans="1:25" ht="16.5" customHeight="1">
      <c r="A861" s="304"/>
      <c r="B861" s="304"/>
      <c r="C861" s="733"/>
      <c r="D861" s="304"/>
      <c r="E861" s="304"/>
      <c r="F861" s="304"/>
      <c r="G861" s="304"/>
      <c r="H861" s="304"/>
      <c r="I861" s="304"/>
      <c r="J861" s="304"/>
      <c r="K861" s="304"/>
      <c r="L861" s="304"/>
      <c r="M861" s="304"/>
      <c r="N861" s="304"/>
      <c r="O861" s="304"/>
      <c r="P861" s="304"/>
      <c r="Q861" s="304"/>
      <c r="R861" s="304"/>
      <c r="S861" s="304"/>
      <c r="T861" s="304"/>
      <c r="U861" s="304"/>
      <c r="V861" s="304"/>
      <c r="W861" s="304"/>
      <c r="X861" s="304"/>
      <c r="Y861" s="304"/>
    </row>
    <row r="862" spans="1:25" ht="16.5" customHeight="1">
      <c r="A862" s="304"/>
      <c r="B862" s="304"/>
      <c r="C862" s="733"/>
      <c r="D862" s="304"/>
      <c r="E862" s="304"/>
      <c r="F862" s="304"/>
      <c r="G862" s="304"/>
      <c r="H862" s="304"/>
      <c r="I862" s="304"/>
      <c r="J862" s="304"/>
      <c r="K862" s="304"/>
      <c r="L862" s="304"/>
      <c r="M862" s="304"/>
      <c r="N862" s="304"/>
      <c r="O862" s="304"/>
      <c r="P862" s="304"/>
      <c r="Q862" s="304"/>
      <c r="R862" s="304"/>
      <c r="S862" s="304"/>
      <c r="T862" s="304"/>
      <c r="U862" s="304"/>
      <c r="V862" s="304"/>
      <c r="W862" s="304"/>
      <c r="X862" s="304"/>
      <c r="Y862" s="304"/>
    </row>
    <row r="863" spans="1:25" ht="16.5" customHeight="1">
      <c r="A863" s="304"/>
      <c r="B863" s="304"/>
      <c r="C863" s="733"/>
      <c r="D863" s="304"/>
      <c r="E863" s="304"/>
      <c r="F863" s="304"/>
      <c r="G863" s="304"/>
      <c r="H863" s="304"/>
      <c r="I863" s="304"/>
      <c r="J863" s="304"/>
      <c r="K863" s="304"/>
      <c r="L863" s="304"/>
      <c r="M863" s="304"/>
      <c r="N863" s="304"/>
      <c r="O863" s="304"/>
      <c r="P863" s="304"/>
      <c r="Q863" s="304"/>
      <c r="R863" s="304"/>
      <c r="S863" s="304"/>
      <c r="T863" s="304"/>
      <c r="U863" s="304"/>
      <c r="V863" s="304"/>
      <c r="W863" s="304"/>
      <c r="X863" s="304"/>
      <c r="Y863" s="304"/>
    </row>
    <row r="864" spans="1:25" ht="16.5" customHeight="1">
      <c r="A864" s="304"/>
      <c r="B864" s="304"/>
      <c r="C864" s="733"/>
      <c r="D864" s="304"/>
      <c r="E864" s="304"/>
      <c r="F864" s="304"/>
      <c r="G864" s="304"/>
      <c r="H864" s="304"/>
      <c r="I864" s="304"/>
      <c r="J864" s="304"/>
      <c r="K864" s="304"/>
      <c r="L864" s="304"/>
      <c r="M864" s="304"/>
      <c r="N864" s="304"/>
      <c r="O864" s="304"/>
      <c r="P864" s="304"/>
      <c r="Q864" s="304"/>
      <c r="R864" s="304"/>
      <c r="S864" s="304"/>
      <c r="T864" s="304"/>
      <c r="U864" s="304"/>
      <c r="V864" s="304"/>
      <c r="W864" s="304"/>
      <c r="X864" s="304"/>
      <c r="Y864" s="304"/>
    </row>
    <row r="865" spans="1:25" ht="16.5" customHeight="1">
      <c r="A865" s="304"/>
      <c r="B865" s="304"/>
      <c r="C865" s="733"/>
      <c r="D865" s="304"/>
      <c r="E865" s="304"/>
      <c r="F865" s="304"/>
      <c r="G865" s="304"/>
      <c r="H865" s="304"/>
      <c r="I865" s="304"/>
      <c r="J865" s="304"/>
      <c r="K865" s="304"/>
      <c r="L865" s="304"/>
      <c r="M865" s="304"/>
      <c r="N865" s="304"/>
      <c r="O865" s="304"/>
      <c r="P865" s="304"/>
      <c r="Q865" s="304"/>
      <c r="R865" s="304"/>
      <c r="S865" s="304"/>
      <c r="T865" s="304"/>
      <c r="U865" s="304"/>
      <c r="V865" s="304"/>
      <c r="W865" s="304"/>
      <c r="X865" s="304"/>
      <c r="Y865" s="304"/>
    </row>
    <row r="866" spans="1:25" ht="16.5" customHeight="1">
      <c r="A866" s="304"/>
      <c r="B866" s="304"/>
      <c r="C866" s="733"/>
      <c r="D866" s="304"/>
      <c r="E866" s="304"/>
      <c r="F866" s="304"/>
      <c r="G866" s="304"/>
      <c r="H866" s="304"/>
      <c r="I866" s="304"/>
      <c r="J866" s="304"/>
      <c r="K866" s="304"/>
      <c r="L866" s="304"/>
      <c r="M866" s="304"/>
      <c r="N866" s="304"/>
      <c r="O866" s="304"/>
      <c r="P866" s="304"/>
      <c r="Q866" s="304"/>
      <c r="R866" s="304"/>
      <c r="S866" s="304"/>
      <c r="T866" s="304"/>
      <c r="U866" s="304"/>
      <c r="V866" s="304"/>
      <c r="W866" s="304"/>
      <c r="X866" s="304"/>
      <c r="Y866" s="304"/>
    </row>
    <row r="867" spans="1:25" ht="16.5" customHeight="1">
      <c r="A867" s="304"/>
      <c r="B867" s="304"/>
      <c r="C867" s="733"/>
      <c r="D867" s="304"/>
      <c r="E867" s="304"/>
      <c r="F867" s="304"/>
      <c r="G867" s="304"/>
      <c r="H867" s="304"/>
      <c r="I867" s="304"/>
      <c r="J867" s="304"/>
      <c r="K867" s="304"/>
      <c r="L867" s="304"/>
      <c r="M867" s="304"/>
      <c r="N867" s="304"/>
      <c r="O867" s="304"/>
      <c r="P867" s="304"/>
      <c r="Q867" s="304"/>
      <c r="R867" s="304"/>
      <c r="S867" s="304"/>
      <c r="T867" s="304"/>
      <c r="U867" s="304"/>
      <c r="V867" s="304"/>
      <c r="W867" s="304"/>
      <c r="X867" s="304"/>
      <c r="Y867" s="304"/>
    </row>
    <row r="868" spans="1:25" ht="16.5" customHeight="1">
      <c r="A868" s="304"/>
      <c r="B868" s="304"/>
      <c r="C868" s="733"/>
      <c r="D868" s="304"/>
      <c r="E868" s="304"/>
      <c r="F868" s="304"/>
      <c r="G868" s="304"/>
      <c r="H868" s="304"/>
      <c r="I868" s="304"/>
      <c r="J868" s="304"/>
      <c r="K868" s="304"/>
      <c r="L868" s="304"/>
      <c r="M868" s="304"/>
      <c r="N868" s="304"/>
      <c r="O868" s="304"/>
      <c r="P868" s="304"/>
      <c r="Q868" s="304"/>
      <c r="R868" s="304"/>
      <c r="S868" s="304"/>
      <c r="T868" s="304"/>
      <c r="U868" s="304"/>
      <c r="V868" s="304"/>
      <c r="W868" s="304"/>
      <c r="X868" s="304"/>
      <c r="Y868" s="304"/>
    </row>
    <row r="869" spans="1:25" ht="16.5" customHeight="1">
      <c r="A869" s="304"/>
      <c r="B869" s="304"/>
      <c r="C869" s="733"/>
      <c r="D869" s="304"/>
      <c r="E869" s="304"/>
      <c r="F869" s="304"/>
      <c r="G869" s="304"/>
      <c r="H869" s="304"/>
      <c r="I869" s="304"/>
      <c r="J869" s="304"/>
      <c r="K869" s="304"/>
      <c r="L869" s="304"/>
      <c r="M869" s="304"/>
      <c r="N869" s="304"/>
      <c r="O869" s="304"/>
      <c r="P869" s="304"/>
      <c r="Q869" s="304"/>
      <c r="R869" s="304"/>
      <c r="S869" s="304"/>
      <c r="T869" s="304"/>
      <c r="U869" s="304"/>
      <c r="V869" s="304"/>
      <c r="W869" s="304"/>
      <c r="X869" s="304"/>
      <c r="Y869" s="304"/>
    </row>
    <row r="870" spans="1:25" ht="16.5" customHeight="1">
      <c r="A870" s="304"/>
      <c r="B870" s="304"/>
      <c r="C870" s="733"/>
      <c r="D870" s="304"/>
      <c r="E870" s="304"/>
      <c r="F870" s="304"/>
      <c r="G870" s="304"/>
      <c r="H870" s="304"/>
      <c r="I870" s="304"/>
      <c r="J870" s="304"/>
      <c r="K870" s="304"/>
      <c r="L870" s="304"/>
      <c r="M870" s="304"/>
      <c r="N870" s="304"/>
      <c r="O870" s="304"/>
      <c r="P870" s="304"/>
      <c r="Q870" s="304"/>
      <c r="R870" s="304"/>
      <c r="S870" s="304"/>
      <c r="T870" s="304"/>
      <c r="U870" s="304"/>
      <c r="V870" s="304"/>
      <c r="W870" s="304"/>
      <c r="X870" s="304"/>
      <c r="Y870" s="304"/>
    </row>
    <row r="871" spans="1:25" ht="16.5" customHeight="1">
      <c r="A871" s="304"/>
      <c r="B871" s="304"/>
      <c r="C871" s="733"/>
      <c r="D871" s="304"/>
      <c r="E871" s="304"/>
      <c r="F871" s="304"/>
      <c r="G871" s="304"/>
      <c r="H871" s="304"/>
      <c r="I871" s="304"/>
      <c r="J871" s="304"/>
      <c r="K871" s="304"/>
      <c r="L871" s="304"/>
      <c r="M871" s="304"/>
      <c r="N871" s="304"/>
      <c r="O871" s="304"/>
      <c r="P871" s="304"/>
      <c r="Q871" s="304"/>
      <c r="R871" s="304"/>
      <c r="S871" s="304"/>
      <c r="T871" s="304"/>
      <c r="U871" s="304"/>
      <c r="V871" s="304"/>
      <c r="W871" s="304"/>
      <c r="X871" s="304"/>
      <c r="Y871" s="304"/>
    </row>
    <row r="872" spans="1:25" ht="16.5" customHeight="1">
      <c r="A872" s="304"/>
      <c r="B872" s="304"/>
      <c r="C872" s="733"/>
      <c r="D872" s="304"/>
      <c r="E872" s="304"/>
      <c r="F872" s="304"/>
      <c r="G872" s="304"/>
      <c r="H872" s="304"/>
      <c r="I872" s="304"/>
      <c r="J872" s="304"/>
      <c r="K872" s="304"/>
      <c r="L872" s="304"/>
      <c r="M872" s="304"/>
      <c r="N872" s="304"/>
      <c r="O872" s="304"/>
      <c r="P872" s="304"/>
      <c r="Q872" s="304"/>
      <c r="R872" s="304"/>
      <c r="S872" s="304"/>
      <c r="T872" s="304"/>
      <c r="U872" s="304"/>
      <c r="V872" s="304"/>
      <c r="W872" s="304"/>
      <c r="X872" s="304"/>
      <c r="Y872" s="304"/>
    </row>
    <row r="873" spans="1:25" ht="16.5" customHeight="1">
      <c r="A873" s="304"/>
      <c r="B873" s="304"/>
      <c r="C873" s="733"/>
      <c r="D873" s="304"/>
      <c r="E873" s="304"/>
      <c r="F873" s="304"/>
      <c r="G873" s="304"/>
      <c r="H873" s="304"/>
      <c r="I873" s="304"/>
      <c r="J873" s="304"/>
      <c r="K873" s="304"/>
      <c r="L873" s="304"/>
      <c r="M873" s="304"/>
      <c r="N873" s="304"/>
      <c r="O873" s="304"/>
      <c r="P873" s="304"/>
      <c r="Q873" s="304"/>
      <c r="R873" s="304"/>
      <c r="S873" s="304"/>
      <c r="T873" s="304"/>
      <c r="U873" s="304"/>
      <c r="V873" s="304"/>
      <c r="W873" s="304"/>
      <c r="X873" s="304"/>
      <c r="Y873" s="304"/>
    </row>
    <row r="874" spans="1:25" ht="16.5" customHeight="1">
      <c r="A874" s="304"/>
      <c r="B874" s="304"/>
      <c r="C874" s="733"/>
      <c r="D874" s="304"/>
      <c r="E874" s="304"/>
      <c r="F874" s="304"/>
      <c r="G874" s="304"/>
      <c r="H874" s="304"/>
      <c r="I874" s="304"/>
      <c r="J874" s="304"/>
      <c r="K874" s="304"/>
      <c r="L874" s="304"/>
      <c r="M874" s="304"/>
      <c r="N874" s="304"/>
      <c r="O874" s="304"/>
      <c r="P874" s="304"/>
      <c r="Q874" s="304"/>
      <c r="R874" s="304"/>
      <c r="S874" s="304"/>
      <c r="T874" s="304"/>
      <c r="U874" s="304"/>
      <c r="V874" s="304"/>
      <c r="W874" s="304"/>
      <c r="X874" s="304"/>
      <c r="Y874" s="304"/>
    </row>
    <row r="875" spans="1:25" ht="16.5" customHeight="1">
      <c r="A875" s="304"/>
      <c r="B875" s="304"/>
      <c r="C875" s="733"/>
      <c r="D875" s="304"/>
      <c r="E875" s="304"/>
      <c r="F875" s="304"/>
      <c r="G875" s="304"/>
      <c r="H875" s="304"/>
      <c r="I875" s="304"/>
      <c r="J875" s="304"/>
      <c r="K875" s="304"/>
      <c r="L875" s="304"/>
      <c r="M875" s="304"/>
      <c r="N875" s="304"/>
      <c r="O875" s="304"/>
      <c r="P875" s="304"/>
      <c r="Q875" s="304"/>
      <c r="R875" s="304"/>
      <c r="S875" s="304"/>
      <c r="T875" s="304"/>
      <c r="U875" s="304"/>
      <c r="V875" s="304"/>
      <c r="W875" s="304"/>
      <c r="X875" s="304"/>
      <c r="Y875" s="304"/>
    </row>
    <row r="876" spans="1:25" ht="16.5" customHeight="1">
      <c r="A876" s="304"/>
      <c r="B876" s="304"/>
      <c r="C876" s="733"/>
      <c r="D876" s="304"/>
      <c r="E876" s="304"/>
      <c r="F876" s="304"/>
      <c r="G876" s="304"/>
      <c r="H876" s="304"/>
      <c r="I876" s="304"/>
      <c r="J876" s="304"/>
      <c r="K876" s="304"/>
      <c r="L876" s="304"/>
      <c r="M876" s="304"/>
      <c r="N876" s="304"/>
      <c r="O876" s="304"/>
      <c r="P876" s="304"/>
      <c r="Q876" s="304"/>
      <c r="R876" s="304"/>
      <c r="S876" s="304"/>
      <c r="T876" s="304"/>
      <c r="U876" s="304"/>
      <c r="V876" s="304"/>
      <c r="W876" s="304"/>
      <c r="X876" s="304"/>
      <c r="Y876" s="304"/>
    </row>
    <row r="877" spans="1:25" ht="16.5" customHeight="1">
      <c r="A877" s="304"/>
      <c r="B877" s="304"/>
      <c r="C877" s="733"/>
      <c r="D877" s="304"/>
      <c r="E877" s="304"/>
      <c r="F877" s="304"/>
      <c r="G877" s="304"/>
      <c r="H877" s="304"/>
      <c r="I877" s="304"/>
      <c r="J877" s="304"/>
      <c r="K877" s="304"/>
      <c r="L877" s="304"/>
      <c r="M877" s="304"/>
      <c r="N877" s="304"/>
      <c r="O877" s="304"/>
      <c r="P877" s="304"/>
      <c r="Q877" s="304"/>
      <c r="R877" s="304"/>
      <c r="S877" s="304"/>
      <c r="T877" s="304"/>
      <c r="U877" s="304"/>
      <c r="V877" s="304"/>
      <c r="W877" s="304"/>
      <c r="X877" s="304"/>
      <c r="Y877" s="304"/>
    </row>
    <row r="878" spans="1:25" ht="16.5" customHeight="1">
      <c r="A878" s="304"/>
      <c r="B878" s="304"/>
      <c r="C878" s="733"/>
      <c r="D878" s="304"/>
      <c r="E878" s="304"/>
      <c r="F878" s="304"/>
      <c r="G878" s="304"/>
      <c r="H878" s="304"/>
      <c r="I878" s="304"/>
      <c r="J878" s="304"/>
      <c r="K878" s="304"/>
      <c r="L878" s="304"/>
      <c r="M878" s="304"/>
      <c r="N878" s="304"/>
      <c r="O878" s="304"/>
      <c r="P878" s="304"/>
      <c r="Q878" s="304"/>
      <c r="R878" s="304"/>
      <c r="S878" s="304"/>
      <c r="T878" s="304"/>
      <c r="U878" s="304"/>
      <c r="V878" s="304"/>
      <c r="W878" s="304"/>
      <c r="X878" s="304"/>
      <c r="Y878" s="304"/>
    </row>
    <row r="879" spans="1:25" ht="16.5" customHeight="1">
      <c r="A879" s="304"/>
      <c r="B879" s="304"/>
      <c r="C879" s="733"/>
      <c r="D879" s="304"/>
      <c r="E879" s="304"/>
      <c r="F879" s="304"/>
      <c r="G879" s="304"/>
      <c r="H879" s="304"/>
      <c r="I879" s="304"/>
      <c r="J879" s="304"/>
      <c r="K879" s="304"/>
      <c r="L879" s="304"/>
      <c r="M879" s="304"/>
      <c r="N879" s="304"/>
      <c r="O879" s="304"/>
      <c r="P879" s="304"/>
      <c r="Q879" s="304"/>
      <c r="R879" s="304"/>
      <c r="S879" s="304"/>
      <c r="T879" s="304"/>
      <c r="U879" s="304"/>
      <c r="V879" s="304"/>
      <c r="W879" s="304"/>
      <c r="X879" s="304"/>
      <c r="Y879" s="304"/>
    </row>
    <row r="880" spans="1:25" ht="16.5" customHeight="1">
      <c r="A880" s="304"/>
      <c r="B880" s="304"/>
      <c r="C880" s="733"/>
      <c r="D880" s="304"/>
      <c r="E880" s="304"/>
      <c r="F880" s="304"/>
      <c r="G880" s="304"/>
      <c r="H880" s="304"/>
      <c r="I880" s="304"/>
      <c r="J880" s="304"/>
      <c r="K880" s="304"/>
      <c r="L880" s="304"/>
      <c r="M880" s="304"/>
      <c r="N880" s="304"/>
      <c r="O880" s="304"/>
      <c r="P880" s="304"/>
      <c r="Q880" s="304"/>
      <c r="R880" s="304"/>
      <c r="S880" s="304"/>
      <c r="T880" s="304"/>
      <c r="U880" s="304"/>
      <c r="V880" s="304"/>
      <c r="W880" s="304"/>
      <c r="X880" s="304"/>
      <c r="Y880" s="304"/>
    </row>
    <row r="881" spans="1:25" ht="16.5" customHeight="1">
      <c r="A881" s="304"/>
      <c r="B881" s="304"/>
      <c r="C881" s="733"/>
      <c r="D881" s="304"/>
      <c r="E881" s="304"/>
      <c r="F881" s="304"/>
      <c r="G881" s="304"/>
      <c r="H881" s="304"/>
      <c r="I881" s="304"/>
      <c r="J881" s="304"/>
      <c r="K881" s="304"/>
      <c r="L881" s="304"/>
      <c r="M881" s="304"/>
      <c r="N881" s="304"/>
      <c r="O881" s="304"/>
      <c r="P881" s="304"/>
      <c r="Q881" s="304"/>
      <c r="R881" s="304"/>
      <c r="S881" s="304"/>
      <c r="T881" s="304"/>
      <c r="U881" s="304"/>
      <c r="V881" s="304"/>
      <c r="W881" s="304"/>
      <c r="X881" s="304"/>
      <c r="Y881" s="304"/>
    </row>
    <row r="882" spans="1:25" ht="16.5" customHeight="1">
      <c r="A882" s="304"/>
      <c r="B882" s="304"/>
      <c r="C882" s="733"/>
      <c r="D882" s="304"/>
      <c r="E882" s="304"/>
      <c r="F882" s="304"/>
      <c r="G882" s="304"/>
      <c r="H882" s="304"/>
      <c r="I882" s="304"/>
      <c r="J882" s="304"/>
      <c r="K882" s="304"/>
      <c r="L882" s="304"/>
      <c r="M882" s="304"/>
      <c r="N882" s="304"/>
      <c r="O882" s="304"/>
      <c r="P882" s="304"/>
      <c r="Q882" s="304"/>
      <c r="R882" s="304"/>
      <c r="S882" s="304"/>
      <c r="T882" s="304"/>
      <c r="U882" s="304"/>
      <c r="V882" s="304"/>
      <c r="W882" s="304"/>
      <c r="X882" s="304"/>
      <c r="Y882" s="304"/>
    </row>
    <row r="883" spans="1:25" ht="16.5" customHeight="1">
      <c r="A883" s="304"/>
      <c r="B883" s="304"/>
      <c r="C883" s="733"/>
      <c r="D883" s="304"/>
      <c r="E883" s="304"/>
      <c r="F883" s="304"/>
      <c r="G883" s="304"/>
      <c r="H883" s="304"/>
      <c r="I883" s="304"/>
      <c r="J883" s="304"/>
      <c r="K883" s="304"/>
      <c r="L883" s="304"/>
      <c r="M883" s="304"/>
      <c r="N883" s="304"/>
      <c r="O883" s="304"/>
      <c r="P883" s="304"/>
      <c r="Q883" s="304"/>
      <c r="R883" s="304"/>
      <c r="S883" s="304"/>
      <c r="T883" s="304"/>
      <c r="U883" s="304"/>
      <c r="V883" s="304"/>
      <c r="W883" s="304"/>
      <c r="X883" s="304"/>
      <c r="Y883" s="304"/>
    </row>
    <row r="884" spans="1:25" ht="16.5" customHeight="1">
      <c r="A884" s="304"/>
      <c r="B884" s="304"/>
      <c r="C884" s="733"/>
      <c r="D884" s="304"/>
      <c r="E884" s="304"/>
      <c r="F884" s="304"/>
      <c r="G884" s="304"/>
      <c r="H884" s="304"/>
      <c r="I884" s="304"/>
      <c r="J884" s="304"/>
      <c r="K884" s="304"/>
      <c r="L884" s="304"/>
      <c r="M884" s="304"/>
      <c r="N884" s="304"/>
      <c r="O884" s="304"/>
      <c r="P884" s="304"/>
      <c r="Q884" s="304"/>
      <c r="R884" s="304"/>
      <c r="S884" s="304"/>
      <c r="T884" s="304"/>
      <c r="U884" s="304"/>
      <c r="V884" s="304"/>
      <c r="W884" s="304"/>
      <c r="X884" s="304"/>
      <c r="Y884" s="304"/>
    </row>
    <row r="885" spans="1:25" ht="16.5" customHeight="1">
      <c r="A885" s="304"/>
      <c r="B885" s="304"/>
      <c r="C885" s="733"/>
      <c r="D885" s="304"/>
      <c r="E885" s="304"/>
      <c r="F885" s="304"/>
      <c r="G885" s="304"/>
      <c r="H885" s="304"/>
      <c r="I885" s="304"/>
      <c r="J885" s="304"/>
      <c r="K885" s="304"/>
      <c r="L885" s="304"/>
      <c r="M885" s="304"/>
      <c r="N885" s="304"/>
      <c r="O885" s="304"/>
      <c r="P885" s="304"/>
      <c r="Q885" s="304"/>
      <c r="R885" s="304"/>
      <c r="S885" s="304"/>
      <c r="T885" s="304"/>
      <c r="U885" s="304"/>
      <c r="V885" s="304"/>
      <c r="W885" s="304"/>
      <c r="X885" s="304"/>
      <c r="Y885" s="304"/>
    </row>
    <row r="886" spans="1:25" ht="16.5" customHeight="1">
      <c r="A886" s="304"/>
      <c r="B886" s="304"/>
      <c r="C886" s="733"/>
      <c r="D886" s="304"/>
      <c r="E886" s="304"/>
      <c r="F886" s="304"/>
      <c r="G886" s="304"/>
      <c r="H886" s="304"/>
      <c r="I886" s="304"/>
      <c r="J886" s="304"/>
      <c r="K886" s="304"/>
      <c r="L886" s="304"/>
      <c r="M886" s="304"/>
      <c r="N886" s="304"/>
      <c r="O886" s="304"/>
      <c r="P886" s="304"/>
      <c r="Q886" s="304"/>
      <c r="R886" s="304"/>
      <c r="S886" s="304"/>
      <c r="T886" s="304"/>
      <c r="U886" s="304"/>
      <c r="V886" s="304"/>
      <c r="W886" s="304"/>
      <c r="X886" s="304"/>
      <c r="Y886" s="304"/>
    </row>
    <row r="887" spans="1:25" ht="16.5" customHeight="1">
      <c r="A887" s="304"/>
      <c r="B887" s="304"/>
      <c r="C887" s="733"/>
      <c r="D887" s="304"/>
      <c r="E887" s="304"/>
      <c r="F887" s="304"/>
      <c r="G887" s="304"/>
      <c r="H887" s="304"/>
      <c r="I887" s="304"/>
      <c r="J887" s="304"/>
      <c r="K887" s="304"/>
      <c r="L887" s="304"/>
      <c r="M887" s="304"/>
      <c r="N887" s="304"/>
      <c r="O887" s="304"/>
      <c r="P887" s="304"/>
      <c r="Q887" s="304"/>
      <c r="R887" s="304"/>
      <c r="S887" s="304"/>
      <c r="T887" s="304"/>
      <c r="U887" s="304"/>
      <c r="V887" s="304"/>
      <c r="W887" s="304"/>
      <c r="X887" s="304"/>
      <c r="Y887" s="304"/>
    </row>
    <row r="888" spans="1:25" ht="16.5" customHeight="1">
      <c r="A888" s="304"/>
      <c r="B888" s="304"/>
      <c r="C888" s="733"/>
      <c r="D888" s="304"/>
      <c r="E888" s="304"/>
      <c r="F888" s="304"/>
      <c r="G888" s="304"/>
      <c r="H888" s="304"/>
      <c r="I888" s="304"/>
      <c r="J888" s="304"/>
      <c r="K888" s="304"/>
      <c r="L888" s="304"/>
      <c r="M888" s="304"/>
      <c r="N888" s="304"/>
      <c r="O888" s="304"/>
      <c r="P888" s="304"/>
      <c r="Q888" s="304"/>
      <c r="R888" s="304"/>
      <c r="S888" s="304"/>
      <c r="T888" s="304"/>
      <c r="U888" s="304"/>
      <c r="V888" s="304"/>
      <c r="W888" s="304"/>
      <c r="X888" s="304"/>
      <c r="Y888" s="304"/>
    </row>
    <row r="889" spans="1:25" ht="16.5" customHeight="1">
      <c r="A889" s="304"/>
      <c r="B889" s="304"/>
      <c r="C889" s="733"/>
      <c r="D889" s="304"/>
      <c r="E889" s="304"/>
      <c r="F889" s="304"/>
      <c r="G889" s="304"/>
      <c r="H889" s="304"/>
      <c r="I889" s="304"/>
      <c r="J889" s="304"/>
      <c r="K889" s="304"/>
      <c r="L889" s="304"/>
      <c r="M889" s="304"/>
      <c r="N889" s="304"/>
      <c r="O889" s="304"/>
      <c r="P889" s="304"/>
      <c r="Q889" s="304"/>
      <c r="R889" s="304"/>
      <c r="S889" s="304"/>
      <c r="T889" s="304"/>
      <c r="U889" s="304"/>
      <c r="V889" s="304"/>
      <c r="W889" s="304"/>
      <c r="X889" s="304"/>
      <c r="Y889" s="304"/>
    </row>
    <row r="890" spans="1:25" ht="16.5" customHeight="1">
      <c r="A890" s="304"/>
      <c r="B890" s="304"/>
      <c r="C890" s="733"/>
      <c r="D890" s="304"/>
      <c r="E890" s="304"/>
      <c r="F890" s="304"/>
      <c r="G890" s="304"/>
      <c r="H890" s="304"/>
      <c r="I890" s="304"/>
      <c r="J890" s="304"/>
      <c r="K890" s="304"/>
      <c r="L890" s="304"/>
      <c r="M890" s="304"/>
      <c r="N890" s="304"/>
      <c r="O890" s="304"/>
      <c r="P890" s="304"/>
      <c r="Q890" s="304"/>
      <c r="R890" s="304"/>
      <c r="S890" s="304"/>
      <c r="T890" s="304"/>
      <c r="U890" s="304"/>
      <c r="V890" s="304"/>
      <c r="W890" s="304"/>
      <c r="X890" s="304"/>
      <c r="Y890" s="304"/>
    </row>
    <row r="891" spans="1:25" ht="16.5" customHeight="1">
      <c r="A891" s="304"/>
      <c r="B891" s="304"/>
      <c r="C891" s="733"/>
      <c r="D891" s="304"/>
      <c r="E891" s="304"/>
      <c r="F891" s="304"/>
      <c r="G891" s="304"/>
      <c r="H891" s="304"/>
      <c r="I891" s="304"/>
      <c r="J891" s="304"/>
      <c r="K891" s="304"/>
      <c r="L891" s="304"/>
      <c r="M891" s="304"/>
      <c r="N891" s="304"/>
      <c r="O891" s="304"/>
      <c r="P891" s="304"/>
      <c r="Q891" s="304"/>
      <c r="R891" s="304"/>
      <c r="S891" s="304"/>
      <c r="T891" s="304"/>
      <c r="U891" s="304"/>
      <c r="V891" s="304"/>
      <c r="W891" s="304"/>
      <c r="X891" s="304"/>
      <c r="Y891" s="304"/>
    </row>
    <row r="892" spans="1:25" ht="16.5" customHeight="1">
      <c r="A892" s="304"/>
      <c r="B892" s="304"/>
      <c r="C892" s="733"/>
      <c r="D892" s="304"/>
      <c r="E892" s="304"/>
      <c r="F892" s="304"/>
      <c r="G892" s="304"/>
      <c r="H892" s="304"/>
      <c r="I892" s="304"/>
      <c r="J892" s="304"/>
      <c r="K892" s="304"/>
      <c r="L892" s="304"/>
      <c r="M892" s="304"/>
      <c r="N892" s="304"/>
      <c r="O892" s="304"/>
      <c r="P892" s="304"/>
      <c r="Q892" s="304"/>
      <c r="R892" s="304"/>
      <c r="S892" s="304"/>
      <c r="T892" s="304"/>
      <c r="U892" s="304"/>
      <c r="V892" s="304"/>
      <c r="W892" s="304"/>
      <c r="X892" s="304"/>
      <c r="Y892" s="304"/>
    </row>
    <row r="893" spans="1:25" ht="16.5" customHeight="1">
      <c r="A893" s="304"/>
      <c r="B893" s="304"/>
      <c r="C893" s="733"/>
      <c r="D893" s="304"/>
      <c r="E893" s="304"/>
      <c r="F893" s="304"/>
      <c r="G893" s="304"/>
      <c r="H893" s="304"/>
      <c r="I893" s="304"/>
      <c r="J893" s="304"/>
      <c r="K893" s="304"/>
      <c r="L893" s="304"/>
      <c r="M893" s="304"/>
      <c r="N893" s="304"/>
      <c r="O893" s="304"/>
      <c r="P893" s="304"/>
      <c r="Q893" s="304"/>
      <c r="R893" s="304"/>
      <c r="S893" s="304"/>
      <c r="T893" s="304"/>
      <c r="U893" s="304"/>
      <c r="V893" s="304"/>
      <c r="W893" s="304"/>
      <c r="X893" s="304"/>
      <c r="Y893" s="304"/>
    </row>
    <row r="894" spans="1:25" ht="16.5" customHeight="1">
      <c r="A894" s="304"/>
      <c r="B894" s="304"/>
      <c r="C894" s="733"/>
      <c r="D894" s="304"/>
      <c r="E894" s="304"/>
      <c r="F894" s="304"/>
      <c r="G894" s="304"/>
      <c r="H894" s="304"/>
      <c r="I894" s="304"/>
      <c r="J894" s="304"/>
      <c r="K894" s="304"/>
      <c r="L894" s="304"/>
      <c r="M894" s="304"/>
      <c r="N894" s="304"/>
      <c r="O894" s="304"/>
      <c r="P894" s="304"/>
      <c r="Q894" s="304"/>
      <c r="R894" s="304"/>
      <c r="S894" s="304"/>
      <c r="T894" s="304"/>
      <c r="U894" s="304"/>
      <c r="V894" s="304"/>
      <c r="W894" s="304"/>
      <c r="X894" s="304"/>
      <c r="Y894" s="304"/>
    </row>
    <row r="895" spans="1:25" ht="16.5" customHeight="1">
      <c r="A895" s="304"/>
      <c r="B895" s="304"/>
      <c r="C895" s="733"/>
      <c r="D895" s="304"/>
      <c r="E895" s="304"/>
      <c r="F895" s="304"/>
      <c r="G895" s="304"/>
      <c r="H895" s="304"/>
      <c r="I895" s="304"/>
      <c r="J895" s="304"/>
      <c r="K895" s="304"/>
      <c r="L895" s="304"/>
      <c r="M895" s="304"/>
      <c r="N895" s="304"/>
      <c r="O895" s="304"/>
      <c r="P895" s="304"/>
      <c r="Q895" s="304"/>
      <c r="R895" s="304"/>
      <c r="S895" s="304"/>
      <c r="T895" s="304"/>
      <c r="U895" s="304"/>
      <c r="V895" s="304"/>
      <c r="W895" s="304"/>
      <c r="X895" s="304"/>
      <c r="Y895" s="304"/>
    </row>
    <row r="896" spans="1:25" ht="16.5" customHeight="1">
      <c r="A896" s="304"/>
      <c r="B896" s="304"/>
      <c r="C896" s="733"/>
      <c r="D896" s="304"/>
      <c r="E896" s="304"/>
      <c r="F896" s="304"/>
      <c r="G896" s="304"/>
      <c r="H896" s="304"/>
      <c r="I896" s="304"/>
      <c r="J896" s="304"/>
      <c r="K896" s="304"/>
      <c r="L896" s="304"/>
      <c r="M896" s="304"/>
      <c r="N896" s="304"/>
      <c r="O896" s="304"/>
      <c r="P896" s="304"/>
      <c r="Q896" s="304"/>
      <c r="R896" s="304"/>
      <c r="S896" s="304"/>
      <c r="T896" s="304"/>
      <c r="U896" s="304"/>
      <c r="V896" s="304"/>
      <c r="W896" s="304"/>
      <c r="X896" s="304"/>
      <c r="Y896" s="304"/>
    </row>
    <row r="897" spans="1:25" ht="16.5" customHeight="1">
      <c r="A897" s="304"/>
      <c r="B897" s="304"/>
      <c r="C897" s="733"/>
      <c r="D897" s="304"/>
      <c r="E897" s="304"/>
      <c r="F897" s="304"/>
      <c r="G897" s="304"/>
      <c r="H897" s="304"/>
      <c r="I897" s="304"/>
      <c r="J897" s="304"/>
      <c r="K897" s="304"/>
      <c r="L897" s="304"/>
      <c r="M897" s="304"/>
      <c r="N897" s="304"/>
      <c r="O897" s="304"/>
      <c r="P897" s="304"/>
      <c r="Q897" s="304"/>
      <c r="R897" s="304"/>
      <c r="S897" s="304"/>
      <c r="T897" s="304"/>
      <c r="U897" s="304"/>
      <c r="V897" s="304"/>
      <c r="W897" s="304"/>
      <c r="X897" s="304"/>
      <c r="Y897" s="304"/>
    </row>
    <row r="898" spans="1:25" ht="16.5" customHeight="1">
      <c r="A898" s="304"/>
      <c r="B898" s="304"/>
      <c r="C898" s="733"/>
      <c r="D898" s="304"/>
      <c r="E898" s="304"/>
      <c r="F898" s="304"/>
      <c r="G898" s="304"/>
      <c r="H898" s="304"/>
      <c r="I898" s="304"/>
      <c r="J898" s="304"/>
      <c r="K898" s="304"/>
      <c r="L898" s="304"/>
      <c r="M898" s="304"/>
      <c r="N898" s="304"/>
      <c r="O898" s="304"/>
      <c r="P898" s="304"/>
      <c r="Q898" s="304"/>
      <c r="R898" s="304"/>
      <c r="S898" s="304"/>
      <c r="T898" s="304"/>
      <c r="U898" s="304"/>
      <c r="V898" s="304"/>
      <c r="W898" s="304"/>
      <c r="X898" s="304"/>
      <c r="Y898" s="304"/>
    </row>
    <row r="899" spans="1:25" ht="16.5" customHeight="1">
      <c r="A899" s="304"/>
      <c r="B899" s="304"/>
      <c r="C899" s="733"/>
      <c r="D899" s="304"/>
      <c r="E899" s="304"/>
      <c r="F899" s="304"/>
      <c r="G899" s="304"/>
      <c r="H899" s="304"/>
      <c r="I899" s="304"/>
      <c r="J899" s="304"/>
      <c r="K899" s="304"/>
      <c r="L899" s="304"/>
      <c r="M899" s="304"/>
      <c r="N899" s="304"/>
      <c r="O899" s="304"/>
      <c r="P899" s="304"/>
      <c r="Q899" s="304"/>
      <c r="R899" s="304"/>
      <c r="S899" s="304"/>
      <c r="T899" s="304"/>
      <c r="U899" s="304"/>
      <c r="V899" s="304"/>
      <c r="W899" s="304"/>
      <c r="X899" s="304"/>
      <c r="Y899" s="304"/>
    </row>
    <row r="900" spans="1:25" ht="16.5" customHeight="1">
      <c r="A900" s="304"/>
      <c r="B900" s="304"/>
      <c r="C900" s="733"/>
      <c r="D900" s="304"/>
      <c r="E900" s="304"/>
      <c r="F900" s="304"/>
      <c r="G900" s="304"/>
      <c r="H900" s="304"/>
      <c r="I900" s="304"/>
      <c r="J900" s="304"/>
      <c r="K900" s="304"/>
      <c r="L900" s="304"/>
      <c r="M900" s="304"/>
      <c r="N900" s="304"/>
      <c r="O900" s="304"/>
      <c r="P900" s="304"/>
      <c r="Q900" s="304"/>
      <c r="R900" s="304"/>
      <c r="S900" s="304"/>
      <c r="T900" s="304"/>
      <c r="U900" s="304"/>
      <c r="V900" s="304"/>
      <c r="W900" s="304"/>
      <c r="X900" s="304"/>
      <c r="Y900" s="304"/>
    </row>
    <row r="901" spans="1:25" ht="16.5" customHeight="1">
      <c r="A901" s="304"/>
      <c r="B901" s="304"/>
      <c r="C901" s="733"/>
      <c r="D901" s="304"/>
      <c r="E901" s="304"/>
      <c r="F901" s="304"/>
      <c r="G901" s="304"/>
      <c r="H901" s="304"/>
      <c r="I901" s="304"/>
      <c r="J901" s="304"/>
      <c r="K901" s="304"/>
      <c r="L901" s="304"/>
      <c r="M901" s="304"/>
      <c r="N901" s="304"/>
      <c r="O901" s="304"/>
      <c r="P901" s="304"/>
      <c r="Q901" s="304"/>
      <c r="R901" s="304"/>
      <c r="S901" s="304"/>
      <c r="T901" s="304"/>
      <c r="U901" s="304"/>
      <c r="V901" s="304"/>
      <c r="W901" s="304"/>
      <c r="X901" s="304"/>
      <c r="Y901" s="304"/>
    </row>
    <row r="902" spans="1:25" ht="16.5" customHeight="1">
      <c r="A902" s="304"/>
      <c r="B902" s="304"/>
      <c r="C902" s="733"/>
      <c r="D902" s="304"/>
      <c r="E902" s="304"/>
      <c r="F902" s="304"/>
      <c r="G902" s="304"/>
      <c r="H902" s="304"/>
      <c r="I902" s="304"/>
      <c r="J902" s="304"/>
      <c r="K902" s="304"/>
      <c r="L902" s="304"/>
      <c r="M902" s="304"/>
      <c r="N902" s="304"/>
      <c r="O902" s="304"/>
      <c r="P902" s="304"/>
      <c r="Q902" s="304"/>
      <c r="R902" s="304"/>
      <c r="S902" s="304"/>
      <c r="T902" s="304"/>
      <c r="U902" s="304"/>
      <c r="V902" s="304"/>
      <c r="W902" s="304"/>
      <c r="X902" s="304"/>
      <c r="Y902" s="304"/>
    </row>
    <row r="903" spans="1:25" ht="16.5" customHeight="1">
      <c r="A903" s="304"/>
      <c r="B903" s="304"/>
      <c r="C903" s="733"/>
      <c r="D903" s="304"/>
      <c r="E903" s="304"/>
      <c r="F903" s="304"/>
      <c r="G903" s="304"/>
      <c r="H903" s="304"/>
      <c r="I903" s="304"/>
      <c r="J903" s="304"/>
      <c r="K903" s="304"/>
      <c r="L903" s="304"/>
      <c r="M903" s="304"/>
      <c r="N903" s="304"/>
      <c r="O903" s="304"/>
      <c r="P903" s="304"/>
      <c r="Q903" s="304"/>
      <c r="R903" s="304"/>
      <c r="S903" s="304"/>
      <c r="T903" s="304"/>
      <c r="U903" s="304"/>
      <c r="V903" s="304"/>
      <c r="W903" s="304"/>
      <c r="X903" s="304"/>
      <c r="Y903" s="304"/>
    </row>
    <row r="904" spans="1:25" ht="16.5" customHeight="1">
      <c r="A904" s="304"/>
      <c r="B904" s="304"/>
      <c r="C904" s="733"/>
      <c r="D904" s="304"/>
      <c r="E904" s="304"/>
      <c r="F904" s="304"/>
      <c r="G904" s="304"/>
      <c r="H904" s="304"/>
      <c r="I904" s="304"/>
      <c r="J904" s="304"/>
      <c r="K904" s="304"/>
      <c r="L904" s="304"/>
      <c r="M904" s="304"/>
      <c r="N904" s="304"/>
      <c r="O904" s="304"/>
      <c r="P904" s="304"/>
      <c r="Q904" s="304"/>
      <c r="R904" s="304"/>
      <c r="S904" s="304"/>
      <c r="T904" s="304"/>
      <c r="U904" s="304"/>
      <c r="V904" s="304"/>
      <c r="W904" s="304"/>
      <c r="X904" s="304"/>
      <c r="Y904" s="304"/>
    </row>
    <row r="905" spans="1:25" ht="16.5" customHeight="1">
      <c r="A905" s="304"/>
      <c r="B905" s="304"/>
      <c r="C905" s="733"/>
      <c r="D905" s="304"/>
      <c r="E905" s="304"/>
      <c r="F905" s="304"/>
      <c r="G905" s="304"/>
      <c r="H905" s="304"/>
      <c r="I905" s="304"/>
      <c r="J905" s="304"/>
      <c r="K905" s="304"/>
      <c r="L905" s="304"/>
      <c r="M905" s="304"/>
      <c r="N905" s="304"/>
      <c r="O905" s="304"/>
      <c r="P905" s="304"/>
      <c r="Q905" s="304"/>
      <c r="R905" s="304"/>
      <c r="S905" s="304"/>
      <c r="T905" s="304"/>
      <c r="U905" s="304"/>
      <c r="V905" s="304"/>
      <c r="W905" s="304"/>
      <c r="X905" s="304"/>
      <c r="Y905" s="304"/>
    </row>
    <row r="906" spans="1:25" ht="16.5" customHeight="1">
      <c r="A906" s="304"/>
      <c r="B906" s="304"/>
      <c r="C906" s="733"/>
      <c r="D906" s="304"/>
      <c r="E906" s="304"/>
      <c r="F906" s="304"/>
      <c r="G906" s="304"/>
      <c r="H906" s="304"/>
      <c r="I906" s="304"/>
      <c r="J906" s="304"/>
      <c r="K906" s="304"/>
      <c r="L906" s="304"/>
      <c r="M906" s="304"/>
      <c r="N906" s="304"/>
      <c r="O906" s="304"/>
      <c r="P906" s="304"/>
      <c r="Q906" s="304"/>
      <c r="R906" s="304"/>
      <c r="S906" s="304"/>
      <c r="T906" s="304"/>
      <c r="U906" s="304"/>
      <c r="V906" s="304"/>
      <c r="W906" s="304"/>
      <c r="X906" s="304"/>
      <c r="Y906" s="304"/>
    </row>
    <row r="907" spans="1:25" ht="16.5" customHeight="1">
      <c r="A907" s="304"/>
      <c r="B907" s="304"/>
      <c r="C907" s="733"/>
      <c r="D907" s="304"/>
      <c r="E907" s="304"/>
      <c r="F907" s="304"/>
      <c r="G907" s="304"/>
      <c r="H907" s="304"/>
      <c r="I907" s="304"/>
      <c r="J907" s="304"/>
      <c r="K907" s="304"/>
      <c r="L907" s="304"/>
      <c r="M907" s="304"/>
      <c r="N907" s="304"/>
      <c r="O907" s="304"/>
      <c r="P907" s="304"/>
      <c r="Q907" s="304"/>
      <c r="R907" s="304"/>
      <c r="S907" s="304"/>
      <c r="T907" s="304"/>
      <c r="U907" s="304"/>
      <c r="V907" s="304"/>
      <c r="W907" s="304"/>
      <c r="X907" s="304"/>
      <c r="Y907" s="304"/>
    </row>
    <row r="908" spans="1:25" ht="16.5" customHeight="1">
      <c r="A908" s="304"/>
      <c r="B908" s="304"/>
      <c r="C908" s="733"/>
      <c r="D908" s="304"/>
      <c r="E908" s="304"/>
      <c r="F908" s="304"/>
      <c r="G908" s="304"/>
      <c r="H908" s="304"/>
      <c r="I908" s="304"/>
      <c r="J908" s="304"/>
      <c r="K908" s="304"/>
      <c r="L908" s="304"/>
      <c r="M908" s="304"/>
      <c r="N908" s="304"/>
      <c r="O908" s="304"/>
      <c r="P908" s="304"/>
      <c r="Q908" s="304"/>
      <c r="R908" s="304"/>
      <c r="S908" s="304"/>
      <c r="T908" s="304"/>
      <c r="U908" s="304"/>
      <c r="V908" s="304"/>
      <c r="W908" s="304"/>
      <c r="X908" s="304"/>
      <c r="Y908" s="304"/>
    </row>
    <row r="909" spans="1:25" ht="16.5" customHeight="1">
      <c r="A909" s="304"/>
      <c r="B909" s="304"/>
      <c r="C909" s="733"/>
      <c r="D909" s="304"/>
      <c r="E909" s="304"/>
      <c r="F909" s="304"/>
      <c r="G909" s="304"/>
      <c r="H909" s="304"/>
      <c r="I909" s="304"/>
      <c r="J909" s="304"/>
      <c r="K909" s="304"/>
      <c r="L909" s="304"/>
      <c r="M909" s="304"/>
      <c r="N909" s="304"/>
      <c r="O909" s="304"/>
      <c r="P909" s="304"/>
      <c r="Q909" s="304"/>
      <c r="R909" s="304"/>
      <c r="S909" s="304"/>
      <c r="T909" s="304"/>
      <c r="U909" s="304"/>
      <c r="V909" s="304"/>
      <c r="W909" s="304"/>
      <c r="X909" s="304"/>
      <c r="Y909" s="304"/>
    </row>
    <row r="910" spans="1:25" ht="16.5" customHeight="1">
      <c r="A910" s="304"/>
      <c r="B910" s="304"/>
      <c r="C910" s="733"/>
      <c r="D910" s="304"/>
      <c r="E910" s="304"/>
      <c r="F910" s="304"/>
      <c r="G910" s="304"/>
      <c r="H910" s="304"/>
      <c r="I910" s="304"/>
      <c r="J910" s="304"/>
      <c r="K910" s="304"/>
      <c r="L910" s="304"/>
      <c r="M910" s="304"/>
      <c r="N910" s="304"/>
      <c r="O910" s="304"/>
      <c r="P910" s="304"/>
      <c r="Q910" s="304"/>
      <c r="R910" s="304"/>
      <c r="S910" s="304"/>
      <c r="T910" s="304"/>
      <c r="U910" s="304"/>
      <c r="V910" s="304"/>
      <c r="W910" s="304"/>
      <c r="X910" s="304"/>
      <c r="Y910" s="304"/>
    </row>
    <row r="911" spans="1:25" ht="16.5" customHeight="1">
      <c r="A911" s="304"/>
      <c r="B911" s="304"/>
      <c r="C911" s="733"/>
      <c r="D911" s="304"/>
      <c r="E911" s="304"/>
      <c r="F911" s="304"/>
      <c r="G911" s="304"/>
      <c r="H911" s="304"/>
      <c r="I911" s="304"/>
      <c r="J911" s="304"/>
      <c r="K911" s="304"/>
      <c r="L911" s="304"/>
      <c r="M911" s="304"/>
      <c r="N911" s="304"/>
      <c r="O911" s="304"/>
      <c r="P911" s="304"/>
      <c r="Q911" s="304"/>
      <c r="R911" s="304"/>
      <c r="S911" s="304"/>
      <c r="T911" s="304"/>
      <c r="U911" s="304"/>
      <c r="V911" s="304"/>
      <c r="W911" s="304"/>
      <c r="X911" s="304"/>
      <c r="Y911" s="304"/>
    </row>
    <row r="912" spans="1:25" ht="16.5" customHeight="1">
      <c r="A912" s="304"/>
      <c r="B912" s="304"/>
      <c r="C912" s="733"/>
      <c r="D912" s="304"/>
      <c r="E912" s="304"/>
      <c r="F912" s="304"/>
      <c r="G912" s="304"/>
      <c r="H912" s="304"/>
      <c r="I912" s="304"/>
      <c r="J912" s="304"/>
      <c r="K912" s="304"/>
      <c r="L912" s="304"/>
      <c r="M912" s="304"/>
      <c r="N912" s="304"/>
      <c r="O912" s="304"/>
      <c r="P912" s="304"/>
      <c r="Q912" s="304"/>
      <c r="R912" s="304"/>
      <c r="S912" s="304"/>
      <c r="T912" s="304"/>
      <c r="U912" s="304"/>
      <c r="V912" s="304"/>
      <c r="W912" s="304"/>
      <c r="X912" s="304"/>
      <c r="Y912" s="304"/>
    </row>
    <row r="913" spans="1:25" ht="16.5" customHeight="1">
      <c r="A913" s="304"/>
      <c r="B913" s="304"/>
      <c r="C913" s="733"/>
      <c r="D913" s="304"/>
      <c r="E913" s="304"/>
      <c r="F913" s="304"/>
      <c r="G913" s="304"/>
      <c r="H913" s="304"/>
      <c r="I913" s="304"/>
      <c r="J913" s="304"/>
      <c r="K913" s="304"/>
      <c r="L913" s="304"/>
      <c r="M913" s="304"/>
      <c r="N913" s="304"/>
      <c r="O913" s="304"/>
      <c r="P913" s="304"/>
      <c r="Q913" s="304"/>
      <c r="R913" s="304"/>
      <c r="S913" s="304"/>
      <c r="T913" s="304"/>
      <c r="U913" s="304"/>
      <c r="V913" s="304"/>
      <c r="W913" s="304"/>
      <c r="X913" s="304"/>
      <c r="Y913" s="304"/>
    </row>
    <row r="914" spans="1:25" ht="16.5" customHeight="1">
      <c r="A914" s="304"/>
      <c r="B914" s="304"/>
      <c r="C914" s="733"/>
      <c r="D914" s="304"/>
      <c r="E914" s="304"/>
      <c r="F914" s="304"/>
      <c r="G914" s="304"/>
      <c r="H914" s="304"/>
      <c r="I914" s="304"/>
      <c r="J914" s="304"/>
      <c r="K914" s="304"/>
      <c r="L914" s="304"/>
      <c r="M914" s="304"/>
      <c r="N914" s="304"/>
      <c r="O914" s="304"/>
      <c r="P914" s="304"/>
      <c r="Q914" s="304"/>
      <c r="R914" s="304"/>
      <c r="S914" s="304"/>
      <c r="T914" s="304"/>
      <c r="U914" s="304"/>
      <c r="V914" s="304"/>
      <c r="W914" s="304"/>
      <c r="X914" s="304"/>
      <c r="Y914" s="304"/>
    </row>
    <row r="915" spans="1:25" ht="16.5" customHeight="1">
      <c r="A915" s="304"/>
      <c r="B915" s="304"/>
      <c r="C915" s="733"/>
      <c r="D915" s="304"/>
      <c r="E915" s="304"/>
      <c r="F915" s="304"/>
      <c r="G915" s="304"/>
      <c r="H915" s="304"/>
      <c r="I915" s="304"/>
      <c r="J915" s="304"/>
      <c r="K915" s="304"/>
      <c r="L915" s="304"/>
      <c r="M915" s="304"/>
      <c r="N915" s="304"/>
      <c r="O915" s="304"/>
      <c r="P915" s="304"/>
      <c r="Q915" s="304"/>
      <c r="R915" s="304"/>
      <c r="S915" s="304"/>
      <c r="T915" s="304"/>
      <c r="U915" s="304"/>
      <c r="V915" s="304"/>
      <c r="W915" s="304"/>
      <c r="X915" s="304"/>
      <c r="Y915" s="304"/>
    </row>
    <row r="916" spans="1:25" ht="16.5" customHeight="1">
      <c r="A916" s="304"/>
      <c r="B916" s="304"/>
      <c r="C916" s="733"/>
      <c r="D916" s="304"/>
      <c r="E916" s="304"/>
      <c r="F916" s="304"/>
      <c r="G916" s="304"/>
      <c r="H916" s="304"/>
      <c r="I916" s="304"/>
      <c r="J916" s="304"/>
      <c r="K916" s="304"/>
      <c r="L916" s="304"/>
      <c r="M916" s="304"/>
      <c r="N916" s="304"/>
      <c r="O916" s="304"/>
      <c r="P916" s="304"/>
      <c r="Q916" s="304"/>
      <c r="R916" s="304"/>
      <c r="S916" s="304"/>
      <c r="T916" s="304"/>
      <c r="U916" s="304"/>
      <c r="V916" s="304"/>
      <c r="W916" s="304"/>
      <c r="X916" s="304"/>
      <c r="Y916" s="304"/>
    </row>
    <row r="917" spans="1:25" ht="16.5" customHeight="1">
      <c r="A917" s="304"/>
      <c r="B917" s="304"/>
      <c r="C917" s="733"/>
      <c r="D917" s="304"/>
      <c r="E917" s="304"/>
      <c r="F917" s="304"/>
      <c r="G917" s="304"/>
      <c r="H917" s="304"/>
      <c r="I917" s="304"/>
      <c r="J917" s="304"/>
      <c r="K917" s="304"/>
      <c r="L917" s="304"/>
      <c r="M917" s="304"/>
      <c r="N917" s="304"/>
      <c r="O917" s="304"/>
      <c r="P917" s="304"/>
      <c r="Q917" s="304"/>
      <c r="R917" s="304"/>
      <c r="S917" s="304"/>
      <c r="T917" s="304"/>
      <c r="U917" s="304"/>
      <c r="V917" s="304"/>
      <c r="W917" s="304"/>
      <c r="X917" s="304"/>
      <c r="Y917" s="304"/>
    </row>
    <row r="918" spans="1:25" ht="16.5" customHeight="1">
      <c r="A918" s="304"/>
      <c r="B918" s="304"/>
      <c r="C918" s="733"/>
      <c r="D918" s="304"/>
      <c r="E918" s="304"/>
      <c r="F918" s="304"/>
      <c r="G918" s="304"/>
      <c r="H918" s="304"/>
      <c r="I918" s="304"/>
      <c r="J918" s="304"/>
      <c r="K918" s="304"/>
      <c r="L918" s="304"/>
      <c r="M918" s="304"/>
      <c r="N918" s="304"/>
      <c r="O918" s="304"/>
      <c r="P918" s="304"/>
      <c r="Q918" s="304"/>
      <c r="R918" s="304"/>
      <c r="S918" s="304"/>
      <c r="T918" s="304"/>
      <c r="U918" s="304"/>
      <c r="V918" s="304"/>
      <c r="W918" s="304"/>
      <c r="X918" s="304"/>
      <c r="Y918" s="304"/>
    </row>
    <row r="919" spans="1:25" ht="16.5" customHeight="1">
      <c r="A919" s="304"/>
      <c r="B919" s="304"/>
      <c r="C919" s="733"/>
      <c r="D919" s="304"/>
      <c r="E919" s="304"/>
      <c r="F919" s="304"/>
      <c r="G919" s="304"/>
      <c r="H919" s="304"/>
      <c r="I919" s="304"/>
      <c r="J919" s="304"/>
      <c r="K919" s="304"/>
      <c r="L919" s="304"/>
      <c r="M919" s="304"/>
      <c r="N919" s="304"/>
      <c r="O919" s="304"/>
      <c r="P919" s="304"/>
      <c r="Q919" s="304"/>
      <c r="R919" s="304"/>
      <c r="S919" s="304"/>
      <c r="T919" s="304"/>
      <c r="U919" s="304"/>
      <c r="V919" s="304"/>
      <c r="W919" s="304"/>
      <c r="X919" s="304"/>
      <c r="Y919" s="304"/>
    </row>
    <row r="920" spans="1:25" ht="16.5" customHeight="1">
      <c r="A920" s="304"/>
      <c r="B920" s="304"/>
      <c r="C920" s="733"/>
      <c r="D920" s="304"/>
      <c r="E920" s="304"/>
      <c r="F920" s="304"/>
      <c r="G920" s="304"/>
      <c r="H920" s="304"/>
      <c r="I920" s="304"/>
      <c r="J920" s="304"/>
      <c r="K920" s="304"/>
      <c r="L920" s="304"/>
      <c r="M920" s="304"/>
      <c r="N920" s="304"/>
      <c r="O920" s="304"/>
      <c r="P920" s="304"/>
      <c r="Q920" s="304"/>
      <c r="R920" s="304"/>
      <c r="S920" s="304"/>
      <c r="T920" s="304"/>
      <c r="U920" s="304"/>
      <c r="V920" s="304"/>
      <c r="W920" s="304"/>
      <c r="X920" s="304"/>
      <c r="Y920" s="304"/>
    </row>
    <row r="921" spans="1:25" ht="16.5" customHeight="1">
      <c r="A921" s="304"/>
      <c r="B921" s="304"/>
      <c r="C921" s="733"/>
      <c r="D921" s="304"/>
      <c r="E921" s="304"/>
      <c r="F921" s="304"/>
      <c r="G921" s="304"/>
      <c r="H921" s="304"/>
      <c r="I921" s="304"/>
      <c r="J921" s="304"/>
      <c r="K921" s="304"/>
      <c r="L921" s="304"/>
      <c r="M921" s="304"/>
      <c r="N921" s="304"/>
      <c r="O921" s="304"/>
      <c r="P921" s="304"/>
      <c r="Q921" s="304"/>
      <c r="R921" s="304"/>
      <c r="S921" s="304"/>
      <c r="T921" s="304"/>
      <c r="U921" s="304"/>
      <c r="V921" s="304"/>
      <c r="W921" s="304"/>
      <c r="X921" s="304"/>
      <c r="Y921" s="304"/>
    </row>
    <row r="922" spans="1:25" ht="16.5" customHeight="1">
      <c r="A922" s="304"/>
      <c r="B922" s="304"/>
      <c r="C922" s="733"/>
      <c r="D922" s="304"/>
      <c r="E922" s="304"/>
      <c r="F922" s="304"/>
      <c r="G922" s="304"/>
      <c r="H922" s="304"/>
      <c r="I922" s="304"/>
      <c r="J922" s="304"/>
      <c r="K922" s="304"/>
      <c r="L922" s="304"/>
      <c r="M922" s="304"/>
      <c r="N922" s="304"/>
      <c r="O922" s="304"/>
      <c r="P922" s="304"/>
      <c r="Q922" s="304"/>
      <c r="R922" s="304"/>
      <c r="S922" s="304"/>
      <c r="T922" s="304"/>
      <c r="U922" s="304"/>
      <c r="V922" s="304"/>
      <c r="W922" s="304"/>
      <c r="X922" s="304"/>
      <c r="Y922" s="304"/>
    </row>
    <row r="923" spans="1:25" ht="16.5" customHeight="1">
      <c r="A923" s="304"/>
      <c r="B923" s="304"/>
      <c r="C923" s="733"/>
      <c r="D923" s="304"/>
      <c r="E923" s="304"/>
      <c r="F923" s="304"/>
      <c r="G923" s="304"/>
      <c r="H923" s="304"/>
      <c r="I923" s="304"/>
      <c r="J923" s="304"/>
      <c r="K923" s="304"/>
      <c r="L923" s="304"/>
      <c r="M923" s="304"/>
      <c r="N923" s="304"/>
      <c r="O923" s="304"/>
      <c r="P923" s="304"/>
      <c r="Q923" s="304"/>
      <c r="R923" s="304"/>
      <c r="S923" s="304"/>
      <c r="T923" s="304"/>
      <c r="U923" s="304"/>
      <c r="V923" s="304"/>
      <c r="W923" s="304"/>
      <c r="X923" s="304"/>
      <c r="Y923" s="304"/>
    </row>
    <row r="924" spans="1:25" ht="16.5" customHeight="1">
      <c r="A924" s="304"/>
      <c r="B924" s="304"/>
      <c r="C924" s="733"/>
      <c r="D924" s="304"/>
      <c r="E924" s="304"/>
      <c r="F924" s="304"/>
      <c r="G924" s="304"/>
      <c r="H924" s="304"/>
      <c r="I924" s="304"/>
      <c r="J924" s="304"/>
      <c r="K924" s="304"/>
      <c r="L924" s="304"/>
      <c r="M924" s="304"/>
      <c r="N924" s="304"/>
      <c r="O924" s="304"/>
      <c r="P924" s="304"/>
      <c r="Q924" s="304"/>
      <c r="R924" s="304"/>
      <c r="S924" s="304"/>
      <c r="T924" s="304"/>
      <c r="U924" s="304"/>
      <c r="V924" s="304"/>
      <c r="W924" s="304"/>
      <c r="X924" s="304"/>
      <c r="Y924" s="304"/>
    </row>
    <row r="925" spans="1:25" ht="16.5" customHeight="1">
      <c r="A925" s="304"/>
      <c r="B925" s="304"/>
      <c r="C925" s="733"/>
      <c r="D925" s="304"/>
      <c r="E925" s="304"/>
      <c r="F925" s="304"/>
      <c r="G925" s="304"/>
      <c r="H925" s="304"/>
      <c r="I925" s="304"/>
      <c r="J925" s="304"/>
      <c r="K925" s="304"/>
      <c r="L925" s="304"/>
      <c r="M925" s="304"/>
      <c r="N925" s="304"/>
      <c r="O925" s="304"/>
      <c r="P925" s="304"/>
      <c r="Q925" s="304"/>
      <c r="R925" s="304"/>
      <c r="S925" s="304"/>
      <c r="T925" s="304"/>
      <c r="U925" s="304"/>
      <c r="V925" s="304"/>
      <c r="W925" s="304"/>
      <c r="X925" s="304"/>
      <c r="Y925" s="304"/>
    </row>
    <row r="926" spans="1:25" ht="16.5" customHeight="1">
      <c r="A926" s="304"/>
      <c r="B926" s="304"/>
      <c r="C926" s="733"/>
      <c r="D926" s="304"/>
      <c r="E926" s="304"/>
      <c r="F926" s="304"/>
      <c r="G926" s="304"/>
      <c r="H926" s="304"/>
      <c r="I926" s="304"/>
      <c r="J926" s="304"/>
      <c r="K926" s="304"/>
      <c r="L926" s="304"/>
      <c r="M926" s="304"/>
      <c r="N926" s="304"/>
      <c r="O926" s="304"/>
      <c r="P926" s="304"/>
      <c r="Q926" s="304"/>
      <c r="R926" s="304"/>
      <c r="S926" s="304"/>
      <c r="T926" s="304"/>
      <c r="U926" s="304"/>
      <c r="V926" s="304"/>
      <c r="W926" s="304"/>
      <c r="X926" s="304"/>
      <c r="Y926" s="304"/>
    </row>
    <row r="927" spans="1:25" ht="16.5" customHeight="1">
      <c r="A927" s="304"/>
      <c r="B927" s="304"/>
      <c r="C927" s="733"/>
      <c r="D927" s="304"/>
      <c r="E927" s="304"/>
      <c r="F927" s="304"/>
      <c r="G927" s="304"/>
      <c r="H927" s="304"/>
      <c r="I927" s="304"/>
      <c r="J927" s="304"/>
      <c r="K927" s="304"/>
      <c r="L927" s="304"/>
      <c r="M927" s="304"/>
      <c r="N927" s="304"/>
      <c r="O927" s="304"/>
      <c r="P927" s="304"/>
      <c r="Q927" s="304"/>
      <c r="R927" s="304"/>
      <c r="S927" s="304"/>
      <c r="T927" s="304"/>
      <c r="U927" s="304"/>
      <c r="V927" s="304"/>
      <c r="W927" s="304"/>
      <c r="X927" s="304"/>
      <c r="Y927" s="304"/>
    </row>
    <row r="928" spans="1:25" ht="16.5" customHeight="1">
      <c r="A928" s="304"/>
      <c r="B928" s="304"/>
      <c r="C928" s="733"/>
      <c r="D928" s="304"/>
      <c r="E928" s="304"/>
      <c r="F928" s="304"/>
      <c r="G928" s="304"/>
      <c r="H928" s="304"/>
      <c r="I928" s="304"/>
      <c r="J928" s="304"/>
      <c r="K928" s="304"/>
      <c r="L928" s="304"/>
      <c r="M928" s="304"/>
      <c r="N928" s="304"/>
      <c r="O928" s="304"/>
      <c r="P928" s="304"/>
      <c r="Q928" s="304"/>
      <c r="R928" s="304"/>
      <c r="S928" s="304"/>
      <c r="T928" s="304"/>
      <c r="U928" s="304"/>
      <c r="V928" s="304"/>
      <c r="W928" s="304"/>
      <c r="X928" s="304"/>
      <c r="Y928" s="304"/>
    </row>
    <row r="929" spans="1:25" ht="16.5" customHeight="1">
      <c r="A929" s="304"/>
      <c r="B929" s="304"/>
      <c r="C929" s="733"/>
      <c r="D929" s="304"/>
      <c r="E929" s="304"/>
      <c r="F929" s="304"/>
      <c r="G929" s="304"/>
      <c r="H929" s="304"/>
      <c r="I929" s="304"/>
      <c r="J929" s="304"/>
      <c r="K929" s="304"/>
      <c r="L929" s="304"/>
      <c r="M929" s="304"/>
      <c r="N929" s="304"/>
      <c r="O929" s="304"/>
      <c r="P929" s="304"/>
      <c r="Q929" s="304"/>
      <c r="R929" s="304"/>
      <c r="S929" s="304"/>
      <c r="T929" s="304"/>
      <c r="U929" s="304"/>
      <c r="V929" s="304"/>
      <c r="W929" s="304"/>
      <c r="X929" s="304"/>
      <c r="Y929" s="304"/>
    </row>
    <row r="930" spans="1:25" ht="16.5" customHeight="1">
      <c r="A930" s="304"/>
      <c r="B930" s="304"/>
      <c r="C930" s="733"/>
      <c r="D930" s="304"/>
      <c r="E930" s="304"/>
      <c r="F930" s="304"/>
      <c r="G930" s="304"/>
      <c r="H930" s="304"/>
      <c r="I930" s="304"/>
      <c r="J930" s="304"/>
      <c r="K930" s="304"/>
      <c r="L930" s="304"/>
      <c r="M930" s="304"/>
      <c r="N930" s="304"/>
      <c r="O930" s="304"/>
      <c r="P930" s="304"/>
      <c r="Q930" s="304"/>
      <c r="R930" s="304"/>
      <c r="S930" s="304"/>
      <c r="T930" s="304"/>
      <c r="U930" s="304"/>
      <c r="V930" s="304"/>
      <c r="W930" s="304"/>
      <c r="X930" s="304"/>
      <c r="Y930" s="304"/>
    </row>
    <row r="931" spans="1:25" ht="16.5" customHeight="1">
      <c r="A931" s="304"/>
      <c r="B931" s="304"/>
      <c r="C931" s="733"/>
      <c r="D931" s="304"/>
      <c r="E931" s="304"/>
      <c r="F931" s="304"/>
      <c r="G931" s="304"/>
      <c r="H931" s="304"/>
      <c r="I931" s="304"/>
      <c r="J931" s="304"/>
      <c r="K931" s="304"/>
      <c r="L931" s="304"/>
      <c r="M931" s="304"/>
      <c r="N931" s="304"/>
      <c r="O931" s="304"/>
      <c r="P931" s="304"/>
      <c r="Q931" s="304"/>
      <c r="R931" s="304"/>
      <c r="S931" s="304"/>
      <c r="T931" s="304"/>
      <c r="U931" s="304"/>
      <c r="V931" s="304"/>
      <c r="W931" s="304"/>
      <c r="X931" s="304"/>
      <c r="Y931" s="304"/>
    </row>
    <row r="932" spans="1:25" ht="16.5" customHeight="1">
      <c r="A932" s="304"/>
      <c r="B932" s="304"/>
      <c r="C932" s="733"/>
      <c r="D932" s="304"/>
      <c r="E932" s="304"/>
      <c r="F932" s="304"/>
      <c r="G932" s="304"/>
      <c r="H932" s="304"/>
      <c r="I932" s="304"/>
      <c r="J932" s="304"/>
      <c r="K932" s="304"/>
      <c r="L932" s="304"/>
      <c r="M932" s="304"/>
      <c r="N932" s="304"/>
      <c r="O932" s="304"/>
      <c r="P932" s="304"/>
      <c r="Q932" s="304"/>
      <c r="R932" s="304"/>
      <c r="S932" s="304"/>
      <c r="T932" s="304"/>
      <c r="U932" s="304"/>
      <c r="V932" s="304"/>
      <c r="W932" s="304"/>
      <c r="X932" s="304"/>
      <c r="Y932" s="304"/>
    </row>
    <row r="933" spans="1:25" ht="16.5" customHeight="1">
      <c r="A933" s="304"/>
      <c r="B933" s="304"/>
      <c r="C933" s="733"/>
      <c r="D933" s="304"/>
      <c r="E933" s="304"/>
      <c r="F933" s="304"/>
      <c r="G933" s="304"/>
      <c r="H933" s="304"/>
      <c r="I933" s="304"/>
      <c r="J933" s="304"/>
      <c r="K933" s="304"/>
      <c r="L933" s="304"/>
      <c r="M933" s="304"/>
      <c r="N933" s="304"/>
      <c r="O933" s="304"/>
      <c r="P933" s="304"/>
      <c r="Q933" s="304"/>
      <c r="R933" s="304"/>
      <c r="S933" s="304"/>
      <c r="T933" s="304"/>
      <c r="U933" s="304"/>
      <c r="V933" s="304"/>
      <c r="W933" s="304"/>
      <c r="X933" s="304"/>
      <c r="Y933" s="304"/>
    </row>
    <row r="934" spans="1:25" ht="16.5" customHeight="1">
      <c r="A934" s="304"/>
      <c r="B934" s="304"/>
      <c r="C934" s="733"/>
      <c r="D934" s="304"/>
      <c r="E934" s="304"/>
      <c r="F934" s="304"/>
      <c r="G934" s="304"/>
      <c r="H934" s="304"/>
      <c r="I934" s="304"/>
      <c r="J934" s="304"/>
      <c r="K934" s="304"/>
      <c r="L934" s="304"/>
      <c r="M934" s="304"/>
      <c r="N934" s="304"/>
      <c r="O934" s="304"/>
      <c r="P934" s="304"/>
      <c r="Q934" s="304"/>
      <c r="R934" s="304"/>
      <c r="S934" s="304"/>
      <c r="T934" s="304"/>
      <c r="U934" s="304"/>
      <c r="V934" s="304"/>
      <c r="W934" s="304"/>
      <c r="X934" s="304"/>
      <c r="Y934" s="304"/>
    </row>
    <row r="935" spans="1:25" ht="16.5" customHeight="1">
      <c r="A935" s="304"/>
      <c r="B935" s="304"/>
      <c r="C935" s="733"/>
      <c r="D935" s="304"/>
      <c r="E935" s="304"/>
      <c r="F935" s="304"/>
      <c r="G935" s="304"/>
      <c r="H935" s="304"/>
      <c r="I935" s="304"/>
      <c r="J935" s="304"/>
      <c r="K935" s="304"/>
      <c r="L935" s="304"/>
      <c r="M935" s="304"/>
      <c r="N935" s="304"/>
      <c r="O935" s="304"/>
      <c r="P935" s="304"/>
      <c r="Q935" s="304"/>
      <c r="R935" s="304"/>
      <c r="S935" s="304"/>
      <c r="T935" s="304"/>
      <c r="U935" s="304"/>
      <c r="V935" s="304"/>
      <c r="W935" s="304"/>
      <c r="X935" s="304"/>
      <c r="Y935" s="304"/>
    </row>
    <row r="936" spans="1:25" ht="16.5" customHeight="1">
      <c r="A936" s="304"/>
      <c r="B936" s="304"/>
      <c r="C936" s="733"/>
      <c r="D936" s="304"/>
      <c r="E936" s="304"/>
      <c r="F936" s="304"/>
      <c r="G936" s="304"/>
      <c r="H936" s="304"/>
      <c r="I936" s="304"/>
      <c r="J936" s="304"/>
      <c r="K936" s="304"/>
      <c r="L936" s="304"/>
      <c r="M936" s="304"/>
      <c r="N936" s="304"/>
      <c r="O936" s="304"/>
      <c r="P936" s="304"/>
      <c r="Q936" s="304"/>
      <c r="R936" s="304"/>
      <c r="S936" s="304"/>
      <c r="T936" s="304"/>
      <c r="U936" s="304"/>
      <c r="V936" s="304"/>
      <c r="W936" s="304"/>
      <c r="X936" s="304"/>
      <c r="Y936" s="304"/>
    </row>
    <row r="937" spans="1:25" ht="16.5" customHeight="1">
      <c r="A937" s="304"/>
      <c r="B937" s="304"/>
      <c r="C937" s="733"/>
      <c r="D937" s="304"/>
      <c r="E937" s="304"/>
      <c r="F937" s="304"/>
      <c r="G937" s="304"/>
      <c r="H937" s="304"/>
      <c r="I937" s="304"/>
      <c r="J937" s="304"/>
      <c r="K937" s="304"/>
      <c r="L937" s="304"/>
      <c r="M937" s="304"/>
      <c r="N937" s="304"/>
      <c r="O937" s="304"/>
      <c r="P937" s="304"/>
      <c r="Q937" s="304"/>
      <c r="R937" s="304"/>
      <c r="S937" s="304"/>
      <c r="T937" s="304"/>
      <c r="U937" s="304"/>
      <c r="V937" s="304"/>
      <c r="W937" s="304"/>
      <c r="X937" s="304"/>
      <c r="Y937" s="304"/>
    </row>
    <row r="938" spans="1:25" ht="16.5" customHeight="1">
      <c r="A938" s="304"/>
      <c r="B938" s="304"/>
      <c r="C938" s="733"/>
      <c r="D938" s="304"/>
      <c r="E938" s="304"/>
      <c r="F938" s="304"/>
      <c r="G938" s="304"/>
      <c r="H938" s="304"/>
      <c r="I938" s="304"/>
      <c r="J938" s="304"/>
      <c r="K938" s="304"/>
      <c r="L938" s="304"/>
      <c r="M938" s="304"/>
      <c r="N938" s="304"/>
      <c r="O938" s="304"/>
      <c r="P938" s="304"/>
      <c r="Q938" s="304"/>
      <c r="R938" s="304"/>
      <c r="S938" s="304"/>
      <c r="T938" s="304"/>
      <c r="U938" s="304"/>
      <c r="V938" s="304"/>
      <c r="W938" s="304"/>
      <c r="X938" s="304"/>
      <c r="Y938" s="304"/>
    </row>
    <row r="939" spans="1:25" ht="16.5" customHeight="1">
      <c r="A939" s="304"/>
      <c r="B939" s="304"/>
      <c r="C939" s="733"/>
      <c r="D939" s="304"/>
      <c r="E939" s="304"/>
      <c r="F939" s="304"/>
      <c r="G939" s="304"/>
      <c r="H939" s="304"/>
      <c r="I939" s="304"/>
      <c r="J939" s="304"/>
      <c r="K939" s="304"/>
      <c r="L939" s="304"/>
      <c r="M939" s="304"/>
      <c r="N939" s="304"/>
      <c r="O939" s="304"/>
      <c r="P939" s="304"/>
      <c r="Q939" s="304"/>
      <c r="R939" s="304"/>
      <c r="S939" s="304"/>
      <c r="T939" s="304"/>
      <c r="U939" s="304"/>
      <c r="V939" s="304"/>
      <c r="W939" s="304"/>
      <c r="X939" s="304"/>
      <c r="Y939" s="304"/>
    </row>
    <row r="940" spans="1:25" ht="16.5" customHeight="1">
      <c r="A940" s="304"/>
      <c r="B940" s="304"/>
      <c r="C940" s="733"/>
      <c r="D940" s="304"/>
      <c r="E940" s="304"/>
      <c r="F940" s="304"/>
      <c r="G940" s="304"/>
      <c r="H940" s="304"/>
      <c r="I940" s="304"/>
      <c r="J940" s="304"/>
      <c r="K940" s="304"/>
      <c r="L940" s="304"/>
      <c r="M940" s="304"/>
      <c r="N940" s="304"/>
      <c r="O940" s="304"/>
      <c r="P940" s="304"/>
      <c r="Q940" s="304"/>
      <c r="R940" s="304"/>
      <c r="S940" s="304"/>
      <c r="T940" s="304"/>
      <c r="U940" s="304"/>
      <c r="V940" s="304"/>
      <c r="W940" s="304"/>
      <c r="X940" s="304"/>
      <c r="Y940" s="304"/>
    </row>
    <row r="941" spans="1:25" ht="16.5" customHeight="1">
      <c r="A941" s="304"/>
      <c r="B941" s="304"/>
      <c r="C941" s="733"/>
      <c r="D941" s="304"/>
      <c r="E941" s="304"/>
      <c r="F941" s="304"/>
      <c r="G941" s="304"/>
      <c r="H941" s="304"/>
      <c r="I941" s="304"/>
      <c r="J941" s="304"/>
      <c r="K941" s="304"/>
      <c r="L941" s="304"/>
      <c r="M941" s="304"/>
      <c r="N941" s="304"/>
      <c r="O941" s="304"/>
      <c r="P941" s="304"/>
      <c r="Q941" s="304"/>
      <c r="R941" s="304"/>
      <c r="S941" s="304"/>
      <c r="T941" s="304"/>
      <c r="U941" s="304"/>
      <c r="V941" s="304"/>
      <c r="W941" s="304"/>
      <c r="X941" s="304"/>
      <c r="Y941" s="304"/>
    </row>
    <row r="942" spans="1:25" ht="16.5" customHeight="1">
      <c r="A942" s="304"/>
      <c r="B942" s="304"/>
      <c r="C942" s="733"/>
      <c r="D942" s="304"/>
      <c r="E942" s="304"/>
      <c r="F942" s="304"/>
      <c r="G942" s="304"/>
      <c r="H942" s="304"/>
      <c r="I942" s="304"/>
      <c r="J942" s="304"/>
      <c r="K942" s="304"/>
      <c r="L942" s="304"/>
      <c r="M942" s="304"/>
      <c r="N942" s="304"/>
      <c r="O942" s="304"/>
      <c r="P942" s="304"/>
      <c r="Q942" s="304"/>
      <c r="R942" s="304"/>
      <c r="S942" s="304"/>
      <c r="T942" s="304"/>
      <c r="U942" s="304"/>
      <c r="V942" s="304"/>
      <c r="W942" s="304"/>
      <c r="X942" s="304"/>
      <c r="Y942" s="304"/>
    </row>
    <row r="943" spans="1:25" ht="16.5" customHeight="1">
      <c r="A943" s="304"/>
      <c r="B943" s="304"/>
      <c r="C943" s="733"/>
      <c r="D943" s="304"/>
      <c r="E943" s="304"/>
      <c r="F943" s="304"/>
      <c r="G943" s="304"/>
      <c r="H943" s="304"/>
      <c r="I943" s="304"/>
      <c r="J943" s="304"/>
      <c r="K943" s="304"/>
      <c r="L943" s="304"/>
      <c r="M943" s="304"/>
      <c r="N943" s="304"/>
      <c r="O943" s="304"/>
      <c r="P943" s="304"/>
      <c r="Q943" s="304"/>
      <c r="R943" s="304"/>
      <c r="S943" s="304"/>
      <c r="T943" s="304"/>
      <c r="U943" s="304"/>
      <c r="V943" s="304"/>
      <c r="W943" s="304"/>
      <c r="X943" s="304"/>
      <c r="Y943" s="304"/>
    </row>
    <row r="944" spans="1:25" ht="16.5" customHeight="1">
      <c r="A944" s="304"/>
      <c r="B944" s="304"/>
      <c r="C944" s="733"/>
      <c r="D944" s="304"/>
      <c r="E944" s="304"/>
      <c r="F944" s="304"/>
      <c r="G944" s="304"/>
      <c r="H944" s="304"/>
      <c r="I944" s="304"/>
      <c r="J944" s="304"/>
      <c r="K944" s="304"/>
      <c r="L944" s="304"/>
      <c r="M944" s="304"/>
      <c r="N944" s="304"/>
      <c r="O944" s="304"/>
      <c r="P944" s="304"/>
      <c r="Q944" s="304"/>
      <c r="R944" s="304"/>
      <c r="S944" s="304"/>
      <c r="T944" s="304"/>
      <c r="U944" s="304"/>
      <c r="V944" s="304"/>
      <c r="W944" s="304"/>
      <c r="X944" s="304"/>
      <c r="Y944" s="304"/>
    </row>
    <row r="945" spans="1:25" ht="16.5" customHeight="1">
      <c r="A945" s="304"/>
      <c r="B945" s="304"/>
      <c r="C945" s="733"/>
      <c r="D945" s="304"/>
      <c r="E945" s="304"/>
      <c r="F945" s="304"/>
      <c r="G945" s="304"/>
      <c r="H945" s="304"/>
      <c r="I945" s="304"/>
      <c r="J945" s="304"/>
      <c r="K945" s="304"/>
      <c r="L945" s="304"/>
      <c r="M945" s="304"/>
      <c r="N945" s="304"/>
      <c r="O945" s="304"/>
      <c r="P945" s="304"/>
      <c r="Q945" s="304"/>
      <c r="R945" s="304"/>
      <c r="S945" s="304"/>
      <c r="T945" s="304"/>
      <c r="U945" s="304"/>
      <c r="V945" s="304"/>
      <c r="W945" s="304"/>
      <c r="X945" s="304"/>
      <c r="Y945" s="304"/>
    </row>
    <row r="946" spans="1:25" ht="16.5" customHeight="1">
      <c r="A946" s="304"/>
      <c r="B946" s="304"/>
      <c r="C946" s="733"/>
      <c r="D946" s="304"/>
      <c r="E946" s="304"/>
      <c r="F946" s="304"/>
      <c r="G946" s="304"/>
      <c r="H946" s="304"/>
      <c r="I946" s="304"/>
      <c r="J946" s="304"/>
      <c r="K946" s="304"/>
      <c r="L946" s="304"/>
      <c r="M946" s="304"/>
      <c r="N946" s="304"/>
      <c r="O946" s="304"/>
      <c r="P946" s="304"/>
      <c r="Q946" s="304"/>
      <c r="R946" s="304"/>
      <c r="S946" s="304"/>
      <c r="T946" s="304"/>
      <c r="U946" s="304"/>
      <c r="V946" s="304"/>
      <c r="W946" s="304"/>
      <c r="X946" s="304"/>
      <c r="Y946" s="304"/>
    </row>
    <row r="947" spans="1:25" ht="16.5" customHeight="1">
      <c r="A947" s="304"/>
      <c r="B947" s="304"/>
      <c r="C947" s="733"/>
      <c r="D947" s="304"/>
      <c r="E947" s="304"/>
      <c r="F947" s="304"/>
      <c r="G947" s="304"/>
      <c r="H947" s="304"/>
      <c r="I947" s="304"/>
      <c r="J947" s="304"/>
      <c r="K947" s="304"/>
      <c r="L947" s="304"/>
      <c r="M947" s="304"/>
      <c r="N947" s="304"/>
      <c r="O947" s="304"/>
      <c r="P947" s="304"/>
      <c r="Q947" s="304"/>
      <c r="R947" s="304"/>
      <c r="S947" s="304"/>
      <c r="T947" s="304"/>
      <c r="U947" s="304"/>
      <c r="V947" s="304"/>
      <c r="W947" s="304"/>
      <c r="X947" s="304"/>
      <c r="Y947" s="304"/>
    </row>
    <row r="948" spans="1:25" ht="16.5" customHeight="1">
      <c r="A948" s="304"/>
      <c r="B948" s="304"/>
      <c r="C948" s="733"/>
      <c r="D948" s="304"/>
      <c r="E948" s="304"/>
      <c r="F948" s="304"/>
      <c r="G948" s="304"/>
      <c r="H948" s="304"/>
      <c r="I948" s="304"/>
      <c r="J948" s="304"/>
      <c r="K948" s="304"/>
      <c r="L948" s="304"/>
      <c r="M948" s="304"/>
      <c r="N948" s="304"/>
      <c r="O948" s="304"/>
      <c r="P948" s="304"/>
      <c r="Q948" s="304"/>
      <c r="R948" s="304"/>
      <c r="S948" s="304"/>
      <c r="T948" s="304"/>
      <c r="U948" s="304"/>
      <c r="V948" s="304"/>
      <c r="W948" s="304"/>
      <c r="X948" s="304"/>
      <c r="Y948" s="304"/>
    </row>
    <row r="949" spans="1:25" ht="16.5" customHeight="1">
      <c r="A949" s="304"/>
      <c r="B949" s="304"/>
      <c r="C949" s="733"/>
      <c r="D949" s="304"/>
      <c r="E949" s="304"/>
      <c r="F949" s="304"/>
      <c r="G949" s="304"/>
      <c r="H949" s="304"/>
      <c r="I949" s="304"/>
      <c r="J949" s="304"/>
      <c r="K949" s="304"/>
      <c r="L949" s="304"/>
      <c r="M949" s="304"/>
      <c r="N949" s="304"/>
      <c r="O949" s="304"/>
      <c r="P949" s="304"/>
      <c r="Q949" s="304"/>
      <c r="R949" s="304"/>
      <c r="S949" s="304"/>
      <c r="T949" s="304"/>
      <c r="U949" s="304"/>
      <c r="V949" s="304"/>
      <c r="W949" s="304"/>
      <c r="X949" s="304"/>
      <c r="Y949" s="304"/>
    </row>
    <row r="950" spans="1:25" ht="16.5" customHeight="1">
      <c r="A950" s="304"/>
      <c r="B950" s="304"/>
      <c r="C950" s="733"/>
      <c r="D950" s="304"/>
      <c r="E950" s="304"/>
      <c r="F950" s="304"/>
      <c r="G950" s="304"/>
      <c r="H950" s="304"/>
      <c r="I950" s="304"/>
      <c r="J950" s="304"/>
      <c r="K950" s="304"/>
      <c r="L950" s="304"/>
      <c r="M950" s="304"/>
      <c r="N950" s="304"/>
      <c r="O950" s="304"/>
      <c r="P950" s="304"/>
      <c r="Q950" s="304"/>
      <c r="R950" s="304"/>
      <c r="S950" s="304"/>
      <c r="T950" s="304"/>
      <c r="U950" s="304"/>
      <c r="V950" s="304"/>
      <c r="W950" s="304"/>
      <c r="X950" s="304"/>
      <c r="Y950" s="304"/>
    </row>
    <row r="951" spans="1:25" ht="16.5" customHeight="1">
      <c r="A951" s="304"/>
      <c r="B951" s="304"/>
      <c r="C951" s="733"/>
      <c r="D951" s="304"/>
      <c r="E951" s="304"/>
      <c r="F951" s="304"/>
      <c r="G951" s="304"/>
      <c r="H951" s="304"/>
      <c r="I951" s="304"/>
      <c r="J951" s="304"/>
      <c r="K951" s="304"/>
      <c r="L951" s="304"/>
      <c r="M951" s="304"/>
      <c r="N951" s="304"/>
      <c r="O951" s="304"/>
      <c r="P951" s="304"/>
      <c r="Q951" s="304"/>
      <c r="R951" s="304"/>
      <c r="S951" s="304"/>
      <c r="T951" s="304"/>
      <c r="U951" s="304"/>
      <c r="V951" s="304"/>
      <c r="W951" s="304"/>
      <c r="X951" s="304"/>
      <c r="Y951" s="304"/>
    </row>
    <row r="952" spans="1:25" ht="16.5" customHeight="1">
      <c r="A952" s="304"/>
      <c r="B952" s="304"/>
      <c r="C952" s="733"/>
      <c r="D952" s="304"/>
      <c r="E952" s="304"/>
      <c r="F952" s="304"/>
      <c r="G952" s="304"/>
      <c r="H952" s="304"/>
      <c r="I952" s="304"/>
      <c r="J952" s="304"/>
      <c r="K952" s="304"/>
      <c r="L952" s="304"/>
      <c r="M952" s="304"/>
      <c r="N952" s="304"/>
      <c r="O952" s="304"/>
      <c r="P952" s="304"/>
      <c r="Q952" s="304"/>
      <c r="R952" s="304"/>
      <c r="S952" s="304"/>
      <c r="T952" s="304"/>
      <c r="U952" s="304"/>
      <c r="V952" s="304"/>
      <c r="W952" s="304"/>
      <c r="X952" s="304"/>
      <c r="Y952" s="304"/>
    </row>
    <row r="953" spans="1:25" ht="16.5" customHeight="1">
      <c r="A953" s="304"/>
      <c r="B953" s="304"/>
      <c r="C953" s="733"/>
      <c r="D953" s="304"/>
      <c r="E953" s="304"/>
      <c r="F953" s="304"/>
      <c r="G953" s="304"/>
      <c r="H953" s="304"/>
      <c r="I953" s="304"/>
      <c r="J953" s="304"/>
      <c r="K953" s="304"/>
      <c r="L953" s="304"/>
      <c r="M953" s="304"/>
      <c r="N953" s="304"/>
      <c r="O953" s="304"/>
      <c r="P953" s="304"/>
      <c r="Q953" s="304"/>
      <c r="R953" s="304"/>
      <c r="S953" s="304"/>
      <c r="T953" s="304"/>
      <c r="U953" s="304"/>
      <c r="V953" s="304"/>
      <c r="W953" s="304"/>
      <c r="X953" s="304"/>
      <c r="Y953" s="304"/>
    </row>
    <row r="954" spans="1:25" ht="16.5" customHeight="1">
      <c r="A954" s="304"/>
      <c r="B954" s="304"/>
      <c r="C954" s="733"/>
      <c r="D954" s="304"/>
      <c r="E954" s="304"/>
      <c r="F954" s="304"/>
      <c r="G954" s="304"/>
      <c r="H954" s="304"/>
      <c r="I954" s="304"/>
      <c r="J954" s="304"/>
      <c r="K954" s="304"/>
      <c r="L954" s="304"/>
      <c r="M954" s="304"/>
      <c r="N954" s="304"/>
      <c r="O954" s="304"/>
      <c r="P954" s="304"/>
      <c r="Q954" s="304"/>
      <c r="R954" s="304"/>
      <c r="S954" s="304"/>
      <c r="T954" s="304"/>
      <c r="U954" s="304"/>
      <c r="V954" s="304"/>
      <c r="W954" s="304"/>
      <c r="X954" s="304"/>
      <c r="Y954" s="304"/>
    </row>
    <row r="955" spans="1:25" ht="16.5" customHeight="1">
      <c r="A955" s="304"/>
      <c r="B955" s="304"/>
      <c r="C955" s="733"/>
      <c r="D955" s="304"/>
      <c r="E955" s="304"/>
      <c r="F955" s="304"/>
      <c r="G955" s="304"/>
      <c r="H955" s="304"/>
      <c r="I955" s="304"/>
      <c r="J955" s="304"/>
      <c r="K955" s="304"/>
      <c r="L955" s="304"/>
      <c r="M955" s="304"/>
      <c r="N955" s="304"/>
      <c r="O955" s="304"/>
      <c r="P955" s="304"/>
      <c r="Q955" s="304"/>
      <c r="R955" s="304"/>
      <c r="S955" s="304"/>
      <c r="T955" s="304"/>
      <c r="U955" s="304"/>
      <c r="V955" s="304"/>
      <c r="W955" s="304"/>
      <c r="X955" s="304"/>
      <c r="Y955" s="304"/>
    </row>
    <row r="956" spans="1:25" ht="16.5" customHeight="1">
      <c r="A956" s="304"/>
      <c r="B956" s="304"/>
      <c r="C956" s="733"/>
      <c r="D956" s="304"/>
      <c r="E956" s="304"/>
      <c r="F956" s="304"/>
      <c r="G956" s="304"/>
      <c r="H956" s="304"/>
      <c r="I956" s="304"/>
      <c r="J956" s="304"/>
      <c r="K956" s="304"/>
      <c r="L956" s="304"/>
      <c r="M956" s="304"/>
      <c r="N956" s="304"/>
      <c r="O956" s="304"/>
      <c r="P956" s="304"/>
      <c r="Q956" s="304"/>
      <c r="R956" s="304"/>
      <c r="S956" s="304"/>
      <c r="T956" s="304"/>
      <c r="U956" s="304"/>
      <c r="V956" s="304"/>
      <c r="W956" s="304"/>
      <c r="X956" s="304"/>
      <c r="Y956" s="304"/>
    </row>
    <row r="957" spans="1:25" ht="16.5" customHeight="1">
      <c r="A957" s="304"/>
      <c r="B957" s="304"/>
      <c r="C957" s="733"/>
      <c r="D957" s="304"/>
      <c r="E957" s="304"/>
      <c r="F957" s="304"/>
      <c r="G957" s="304"/>
      <c r="H957" s="304"/>
      <c r="I957" s="304"/>
      <c r="J957" s="304"/>
      <c r="K957" s="304"/>
      <c r="L957" s="304"/>
      <c r="M957" s="304"/>
      <c r="N957" s="304"/>
      <c r="O957" s="304"/>
      <c r="P957" s="304"/>
      <c r="Q957" s="304"/>
      <c r="R957" s="304"/>
      <c r="S957" s="304"/>
      <c r="T957" s="304"/>
      <c r="U957" s="304"/>
      <c r="V957" s="304"/>
      <c r="W957" s="304"/>
      <c r="X957" s="304"/>
      <c r="Y957" s="304"/>
    </row>
    <row r="958" spans="1:25" ht="16.5" customHeight="1">
      <c r="A958" s="304"/>
      <c r="B958" s="304"/>
      <c r="C958" s="733"/>
      <c r="D958" s="304"/>
      <c r="E958" s="304"/>
      <c r="F958" s="304"/>
      <c r="G958" s="304"/>
      <c r="H958" s="304"/>
      <c r="I958" s="304"/>
      <c r="J958" s="304"/>
      <c r="K958" s="304"/>
      <c r="L958" s="304"/>
      <c r="M958" s="304"/>
      <c r="N958" s="304"/>
      <c r="O958" s="304"/>
      <c r="P958" s="304"/>
      <c r="Q958" s="304"/>
      <c r="R958" s="304"/>
      <c r="S958" s="304"/>
      <c r="T958" s="304"/>
      <c r="U958" s="304"/>
      <c r="V958" s="304"/>
      <c r="W958" s="304"/>
      <c r="X958" s="304"/>
      <c r="Y958" s="304"/>
    </row>
    <row r="959" spans="1:25" ht="16.5" customHeight="1">
      <c r="A959" s="304"/>
      <c r="B959" s="304"/>
      <c r="C959" s="733"/>
      <c r="D959" s="304"/>
      <c r="E959" s="304"/>
      <c r="F959" s="304"/>
      <c r="G959" s="304"/>
      <c r="H959" s="304"/>
      <c r="I959" s="304"/>
      <c r="J959" s="304"/>
      <c r="K959" s="304"/>
      <c r="L959" s="304"/>
      <c r="M959" s="304"/>
      <c r="N959" s="304"/>
      <c r="O959" s="304"/>
      <c r="P959" s="304"/>
      <c r="Q959" s="304"/>
      <c r="R959" s="304"/>
      <c r="S959" s="304"/>
      <c r="T959" s="304"/>
      <c r="U959" s="304"/>
      <c r="V959" s="304"/>
      <c r="W959" s="304"/>
      <c r="X959" s="304"/>
      <c r="Y959" s="304"/>
    </row>
    <row r="960" spans="1:25" ht="16.5" customHeight="1">
      <c r="A960" s="304"/>
      <c r="B960" s="304"/>
      <c r="C960" s="733"/>
      <c r="D960" s="304"/>
      <c r="E960" s="304"/>
      <c r="F960" s="304"/>
      <c r="G960" s="304"/>
      <c r="H960" s="304"/>
      <c r="I960" s="304"/>
      <c r="J960" s="304"/>
      <c r="K960" s="304"/>
      <c r="L960" s="304"/>
      <c r="M960" s="304"/>
      <c r="N960" s="304"/>
      <c r="O960" s="304"/>
      <c r="P960" s="304"/>
      <c r="Q960" s="304"/>
      <c r="R960" s="304"/>
      <c r="S960" s="304"/>
      <c r="T960" s="304"/>
      <c r="U960" s="304"/>
      <c r="V960" s="304"/>
      <c r="W960" s="304"/>
      <c r="X960" s="304"/>
      <c r="Y960" s="304"/>
    </row>
    <row r="961" spans="1:25" ht="16.5" customHeight="1">
      <c r="A961" s="304"/>
      <c r="B961" s="304"/>
      <c r="C961" s="733"/>
      <c r="D961" s="304"/>
      <c r="E961" s="304"/>
      <c r="F961" s="304"/>
      <c r="G961" s="304"/>
      <c r="H961" s="304"/>
      <c r="I961" s="304"/>
      <c r="J961" s="304"/>
      <c r="K961" s="304"/>
      <c r="L961" s="304"/>
      <c r="M961" s="304"/>
      <c r="N961" s="304"/>
      <c r="O961" s="304"/>
      <c r="P961" s="304"/>
      <c r="Q961" s="304"/>
      <c r="R961" s="304"/>
      <c r="S961" s="304"/>
      <c r="T961" s="304"/>
      <c r="U961" s="304"/>
      <c r="V961" s="304"/>
      <c r="W961" s="304"/>
      <c r="X961" s="304"/>
      <c r="Y961" s="304"/>
    </row>
    <row r="962" spans="1:25" ht="16.5" customHeight="1">
      <c r="A962" s="304"/>
      <c r="B962" s="304"/>
      <c r="C962" s="733"/>
      <c r="D962" s="304"/>
      <c r="E962" s="304"/>
      <c r="F962" s="304"/>
      <c r="G962" s="304"/>
      <c r="H962" s="304"/>
      <c r="I962" s="304"/>
      <c r="J962" s="304"/>
      <c r="K962" s="304"/>
      <c r="L962" s="304"/>
      <c r="M962" s="304"/>
      <c r="N962" s="304"/>
      <c r="O962" s="304"/>
      <c r="P962" s="304"/>
      <c r="Q962" s="304"/>
      <c r="R962" s="304"/>
      <c r="S962" s="304"/>
      <c r="T962" s="304"/>
      <c r="U962" s="304"/>
      <c r="V962" s="304"/>
      <c r="W962" s="304"/>
      <c r="X962" s="304"/>
      <c r="Y962" s="304"/>
    </row>
    <row r="963" spans="1:25" ht="16.5" customHeight="1">
      <c r="A963" s="304"/>
      <c r="B963" s="304"/>
      <c r="C963" s="733"/>
      <c r="D963" s="304"/>
      <c r="E963" s="304"/>
      <c r="F963" s="304"/>
      <c r="G963" s="304"/>
      <c r="H963" s="304"/>
      <c r="I963" s="304"/>
      <c r="J963" s="304"/>
      <c r="K963" s="304"/>
      <c r="L963" s="304"/>
      <c r="M963" s="304"/>
      <c r="N963" s="304"/>
      <c r="O963" s="304"/>
      <c r="P963" s="304"/>
      <c r="Q963" s="304"/>
      <c r="R963" s="304"/>
      <c r="S963" s="304"/>
      <c r="T963" s="304"/>
      <c r="U963" s="304"/>
      <c r="V963" s="304"/>
      <c r="W963" s="304"/>
      <c r="X963" s="304"/>
      <c r="Y963" s="304"/>
    </row>
    <row r="964" spans="1:25" ht="16.5" customHeight="1">
      <c r="A964" s="304"/>
      <c r="B964" s="304"/>
      <c r="C964" s="733"/>
      <c r="D964" s="304"/>
      <c r="E964" s="304"/>
      <c r="F964" s="304"/>
      <c r="G964" s="304"/>
      <c r="H964" s="304"/>
      <c r="I964" s="304"/>
      <c r="J964" s="304"/>
      <c r="K964" s="304"/>
      <c r="L964" s="304"/>
      <c r="M964" s="304"/>
      <c r="N964" s="304"/>
      <c r="O964" s="304"/>
      <c r="P964" s="304"/>
      <c r="Q964" s="304"/>
      <c r="R964" s="304"/>
      <c r="S964" s="304"/>
      <c r="T964" s="304"/>
      <c r="U964" s="304"/>
      <c r="V964" s="304"/>
      <c r="W964" s="304"/>
      <c r="X964" s="304"/>
      <c r="Y964" s="304"/>
    </row>
    <row r="965" spans="1:25" ht="16.5" customHeight="1">
      <c r="A965" s="304"/>
      <c r="B965" s="304"/>
      <c r="C965" s="733"/>
      <c r="D965" s="304"/>
      <c r="E965" s="304"/>
      <c r="F965" s="304"/>
      <c r="G965" s="304"/>
      <c r="H965" s="304"/>
      <c r="I965" s="304"/>
      <c r="J965" s="304"/>
      <c r="K965" s="304"/>
      <c r="L965" s="304"/>
      <c r="M965" s="304"/>
      <c r="N965" s="304"/>
      <c r="O965" s="304"/>
      <c r="P965" s="304"/>
      <c r="Q965" s="304"/>
      <c r="R965" s="304"/>
      <c r="S965" s="304"/>
      <c r="T965" s="304"/>
      <c r="U965" s="304"/>
      <c r="V965" s="304"/>
      <c r="W965" s="304"/>
      <c r="X965" s="304"/>
      <c r="Y965" s="304"/>
    </row>
    <row r="966" spans="1:25" ht="16.5" customHeight="1">
      <c r="A966" s="304"/>
      <c r="B966" s="304"/>
      <c r="C966" s="733"/>
      <c r="D966" s="304"/>
      <c r="E966" s="304"/>
      <c r="F966" s="304"/>
      <c r="G966" s="304"/>
      <c r="H966" s="304"/>
      <c r="I966" s="304"/>
      <c r="J966" s="304"/>
      <c r="K966" s="304"/>
      <c r="L966" s="304"/>
      <c r="M966" s="304"/>
      <c r="N966" s="304"/>
      <c r="O966" s="304"/>
      <c r="P966" s="304"/>
      <c r="Q966" s="304"/>
      <c r="R966" s="304"/>
      <c r="S966" s="304"/>
      <c r="T966" s="304"/>
      <c r="U966" s="304"/>
      <c r="V966" s="304"/>
      <c r="W966" s="304"/>
      <c r="X966" s="304"/>
      <c r="Y966" s="304"/>
    </row>
    <row r="967" spans="1:25" ht="16.5" customHeight="1">
      <c r="A967" s="304"/>
      <c r="B967" s="304"/>
      <c r="C967" s="733"/>
      <c r="D967" s="304"/>
      <c r="E967" s="304"/>
      <c r="F967" s="304"/>
      <c r="G967" s="304"/>
      <c r="H967" s="304"/>
      <c r="I967" s="304"/>
      <c r="J967" s="304"/>
      <c r="K967" s="304"/>
      <c r="L967" s="304"/>
      <c r="M967" s="304"/>
      <c r="N967" s="304"/>
      <c r="O967" s="304"/>
      <c r="P967" s="304"/>
      <c r="Q967" s="304"/>
      <c r="R967" s="304"/>
      <c r="S967" s="304"/>
      <c r="T967" s="304"/>
      <c r="U967" s="304"/>
      <c r="V967" s="304"/>
      <c r="W967" s="304"/>
      <c r="X967" s="304"/>
      <c r="Y967" s="304"/>
    </row>
    <row r="968" spans="1:25" ht="16.5" customHeight="1">
      <c r="A968" s="304"/>
      <c r="B968" s="304"/>
      <c r="C968" s="733"/>
      <c r="D968" s="304"/>
      <c r="E968" s="304"/>
      <c r="F968" s="304"/>
      <c r="G968" s="304"/>
      <c r="H968" s="304"/>
      <c r="I968" s="304"/>
      <c r="J968" s="304"/>
      <c r="K968" s="304"/>
      <c r="L968" s="304"/>
      <c r="M968" s="304"/>
      <c r="N968" s="304"/>
      <c r="O968" s="304"/>
      <c r="P968" s="304"/>
      <c r="Q968" s="304"/>
      <c r="R968" s="304"/>
      <c r="S968" s="304"/>
      <c r="T968" s="304"/>
      <c r="U968" s="304"/>
      <c r="V968" s="304"/>
      <c r="W968" s="304"/>
      <c r="X968" s="304"/>
      <c r="Y968" s="304"/>
    </row>
    <row r="969" spans="1:25" ht="16.5" customHeight="1">
      <c r="A969" s="304"/>
      <c r="B969" s="304"/>
      <c r="C969" s="733"/>
      <c r="D969" s="304"/>
      <c r="E969" s="304"/>
      <c r="F969" s="304"/>
      <c r="G969" s="304"/>
      <c r="H969" s="304"/>
      <c r="I969" s="304"/>
      <c r="J969" s="304"/>
      <c r="K969" s="304"/>
      <c r="L969" s="304"/>
      <c r="M969" s="304"/>
      <c r="N969" s="304"/>
      <c r="O969" s="304"/>
      <c r="P969" s="304"/>
      <c r="Q969" s="304"/>
      <c r="R969" s="304"/>
      <c r="S969" s="304"/>
      <c r="T969" s="304"/>
      <c r="U969" s="304"/>
      <c r="V969" s="304"/>
      <c r="W969" s="304"/>
      <c r="X969" s="304"/>
      <c r="Y969" s="304"/>
    </row>
    <row r="970" spans="1:25" ht="16.5" customHeight="1">
      <c r="A970" s="304"/>
      <c r="B970" s="304"/>
      <c r="C970" s="733"/>
      <c r="D970" s="304"/>
      <c r="E970" s="304"/>
      <c r="F970" s="304"/>
      <c r="G970" s="304"/>
      <c r="H970" s="304"/>
      <c r="I970" s="304"/>
      <c r="J970" s="304"/>
      <c r="K970" s="304"/>
      <c r="L970" s="304"/>
      <c r="M970" s="304"/>
      <c r="N970" s="304"/>
      <c r="O970" s="304"/>
      <c r="P970" s="304"/>
      <c r="Q970" s="304"/>
      <c r="R970" s="304"/>
      <c r="S970" s="304"/>
      <c r="T970" s="304"/>
      <c r="U970" s="304"/>
      <c r="V970" s="304"/>
      <c r="W970" s="304"/>
      <c r="X970" s="304"/>
      <c r="Y970" s="304"/>
    </row>
    <row r="971" spans="1:25" ht="16.5" customHeight="1">
      <c r="A971" s="304"/>
      <c r="B971" s="304"/>
      <c r="C971" s="733"/>
      <c r="D971" s="304"/>
      <c r="E971" s="304"/>
      <c r="F971" s="304"/>
      <c r="G971" s="304"/>
      <c r="H971" s="304"/>
      <c r="I971" s="304"/>
      <c r="J971" s="304"/>
      <c r="K971" s="304"/>
      <c r="L971" s="304"/>
      <c r="M971" s="304"/>
      <c r="N971" s="304"/>
      <c r="O971" s="304"/>
      <c r="P971" s="304"/>
      <c r="Q971" s="304"/>
      <c r="R971" s="304"/>
      <c r="S971" s="304"/>
      <c r="T971" s="304"/>
      <c r="U971" s="304"/>
      <c r="V971" s="304"/>
      <c r="W971" s="304"/>
      <c r="X971" s="304"/>
      <c r="Y971" s="304"/>
    </row>
    <row r="972" spans="1:25" ht="16.5" customHeight="1">
      <c r="A972" s="304"/>
      <c r="B972" s="304"/>
      <c r="C972" s="733"/>
      <c r="D972" s="304"/>
      <c r="E972" s="304"/>
      <c r="F972" s="304"/>
      <c r="G972" s="304"/>
      <c r="H972" s="304"/>
      <c r="I972" s="304"/>
      <c r="J972" s="304"/>
      <c r="K972" s="304"/>
      <c r="L972" s="304"/>
      <c r="M972" s="304"/>
      <c r="N972" s="304"/>
      <c r="O972" s="304"/>
      <c r="P972" s="304"/>
      <c r="Q972" s="304"/>
      <c r="R972" s="304"/>
      <c r="S972" s="304"/>
      <c r="T972" s="304"/>
      <c r="U972" s="304"/>
      <c r="V972" s="304"/>
      <c r="W972" s="304"/>
      <c r="X972" s="304"/>
      <c r="Y972" s="304"/>
    </row>
    <row r="973" spans="1:25" ht="16.5" customHeight="1">
      <c r="A973" s="304"/>
      <c r="B973" s="304"/>
      <c r="C973" s="733"/>
      <c r="D973" s="304"/>
      <c r="E973" s="304"/>
      <c r="F973" s="304"/>
      <c r="G973" s="304"/>
      <c r="H973" s="304"/>
      <c r="I973" s="304"/>
      <c r="J973" s="304"/>
      <c r="K973" s="304"/>
      <c r="L973" s="304"/>
      <c r="M973" s="304"/>
      <c r="N973" s="304"/>
      <c r="O973" s="304"/>
      <c r="P973" s="304"/>
      <c r="Q973" s="304"/>
      <c r="R973" s="304"/>
      <c r="S973" s="304"/>
      <c r="T973" s="304"/>
      <c r="U973" s="304"/>
      <c r="V973" s="304"/>
      <c r="W973" s="304"/>
      <c r="X973" s="304"/>
      <c r="Y973" s="304"/>
    </row>
    <row r="974" spans="1:25" ht="16.5" customHeight="1">
      <c r="A974" s="304"/>
      <c r="B974" s="304"/>
      <c r="C974" s="733"/>
      <c r="D974" s="304"/>
      <c r="E974" s="304"/>
      <c r="F974" s="304"/>
      <c r="G974" s="304"/>
      <c r="H974" s="304"/>
      <c r="I974" s="304"/>
      <c r="J974" s="304"/>
      <c r="K974" s="304"/>
      <c r="L974" s="304"/>
      <c r="M974" s="304"/>
      <c r="N974" s="304"/>
      <c r="O974" s="304"/>
      <c r="P974" s="304"/>
      <c r="Q974" s="304"/>
      <c r="R974" s="304"/>
      <c r="S974" s="304"/>
      <c r="T974" s="304"/>
      <c r="U974" s="304"/>
      <c r="V974" s="304"/>
      <c r="W974" s="304"/>
      <c r="X974" s="304"/>
      <c r="Y974" s="304"/>
    </row>
    <row r="975" spans="1:25" ht="16.5" customHeight="1">
      <c r="A975" s="304"/>
      <c r="B975" s="304"/>
      <c r="C975" s="733"/>
      <c r="D975" s="304"/>
      <c r="E975" s="304"/>
      <c r="F975" s="304"/>
      <c r="G975" s="304"/>
      <c r="H975" s="304"/>
      <c r="I975" s="304"/>
      <c r="J975" s="304"/>
      <c r="K975" s="304"/>
      <c r="L975" s="304"/>
      <c r="M975" s="304"/>
      <c r="N975" s="304"/>
      <c r="O975" s="304"/>
      <c r="P975" s="304"/>
      <c r="Q975" s="304"/>
      <c r="R975" s="304"/>
      <c r="S975" s="304"/>
      <c r="T975" s="304"/>
      <c r="U975" s="304"/>
      <c r="V975" s="304"/>
      <c r="W975" s="304"/>
      <c r="X975" s="304"/>
      <c r="Y975" s="304"/>
    </row>
    <row r="976" spans="1:25" ht="16.5" customHeight="1">
      <c r="A976" s="304"/>
      <c r="B976" s="304"/>
      <c r="C976" s="733"/>
      <c r="D976" s="304"/>
      <c r="E976" s="304"/>
      <c r="F976" s="304"/>
      <c r="G976" s="304"/>
      <c r="H976" s="304"/>
      <c r="I976" s="304"/>
      <c r="J976" s="304"/>
      <c r="K976" s="304"/>
      <c r="L976" s="304"/>
      <c r="M976" s="304"/>
      <c r="N976" s="304"/>
      <c r="O976" s="304"/>
      <c r="P976" s="304"/>
      <c r="Q976" s="304"/>
      <c r="R976" s="304"/>
      <c r="S976" s="304"/>
      <c r="T976" s="304"/>
      <c r="U976" s="304"/>
      <c r="V976" s="304"/>
      <c r="W976" s="304"/>
      <c r="X976" s="304"/>
      <c r="Y976" s="304"/>
    </row>
    <row r="977" spans="1:25" ht="16.5" customHeight="1">
      <c r="A977" s="304"/>
      <c r="B977" s="304"/>
      <c r="C977" s="733"/>
      <c r="D977" s="304"/>
      <c r="E977" s="304"/>
      <c r="F977" s="304"/>
      <c r="G977" s="304"/>
      <c r="H977" s="304"/>
      <c r="I977" s="304"/>
      <c r="J977" s="304"/>
      <c r="K977" s="304"/>
      <c r="L977" s="304"/>
      <c r="M977" s="304"/>
      <c r="N977" s="304"/>
      <c r="O977" s="304"/>
      <c r="P977" s="304"/>
      <c r="Q977" s="304"/>
      <c r="R977" s="304"/>
      <c r="S977" s="304"/>
      <c r="T977" s="304"/>
      <c r="U977" s="304"/>
      <c r="V977" s="304"/>
      <c r="W977" s="304"/>
      <c r="X977" s="304"/>
      <c r="Y977" s="304"/>
    </row>
    <row r="978" spans="1:25" ht="16.5" customHeight="1">
      <c r="A978" s="304"/>
      <c r="B978" s="304"/>
      <c r="C978" s="733"/>
      <c r="D978" s="304"/>
      <c r="E978" s="304"/>
      <c r="F978" s="304"/>
      <c r="G978" s="304"/>
      <c r="H978" s="304"/>
      <c r="I978" s="304"/>
      <c r="J978" s="304"/>
      <c r="K978" s="304"/>
      <c r="L978" s="304"/>
      <c r="M978" s="304"/>
      <c r="N978" s="304"/>
      <c r="O978" s="304"/>
      <c r="P978" s="304"/>
      <c r="Q978" s="304"/>
      <c r="R978" s="304"/>
      <c r="S978" s="304"/>
      <c r="T978" s="304"/>
      <c r="U978" s="304"/>
      <c r="V978" s="304"/>
      <c r="W978" s="304"/>
      <c r="X978" s="304"/>
      <c r="Y978" s="304"/>
    </row>
    <row r="979" spans="1:25" ht="16.5" customHeight="1">
      <c r="A979" s="304"/>
      <c r="B979" s="304"/>
      <c r="C979" s="733"/>
      <c r="D979" s="304"/>
      <c r="E979" s="304"/>
      <c r="F979" s="304"/>
      <c r="G979" s="304"/>
      <c r="H979" s="304"/>
      <c r="I979" s="304"/>
      <c r="J979" s="304"/>
      <c r="K979" s="304"/>
      <c r="L979" s="304"/>
      <c r="M979" s="304"/>
      <c r="N979" s="304"/>
      <c r="O979" s="304"/>
      <c r="P979" s="304"/>
      <c r="Q979" s="304"/>
      <c r="R979" s="304"/>
      <c r="S979" s="304"/>
      <c r="T979" s="304"/>
      <c r="U979" s="304"/>
      <c r="V979" s="304"/>
      <c r="W979" s="304"/>
      <c r="X979" s="304"/>
      <c r="Y979" s="304"/>
    </row>
    <row r="980" spans="1:25" ht="16.5" customHeight="1">
      <c r="A980" s="304"/>
      <c r="B980" s="304"/>
      <c r="C980" s="733"/>
      <c r="D980" s="304"/>
      <c r="E980" s="304"/>
      <c r="F980" s="304"/>
      <c r="G980" s="304"/>
      <c r="H980" s="304"/>
      <c r="I980" s="304"/>
      <c r="J980" s="304"/>
      <c r="K980" s="304"/>
      <c r="L980" s="304"/>
      <c r="M980" s="304"/>
      <c r="N980" s="304"/>
      <c r="O980" s="304"/>
      <c r="P980" s="304"/>
      <c r="Q980" s="304"/>
      <c r="R980" s="304"/>
      <c r="S980" s="304"/>
      <c r="T980" s="304"/>
      <c r="U980" s="304"/>
      <c r="V980" s="304"/>
      <c r="W980" s="304"/>
      <c r="X980" s="304"/>
      <c r="Y980" s="304"/>
    </row>
    <row r="981" spans="1:25" ht="16.5" customHeight="1">
      <c r="A981" s="304"/>
      <c r="B981" s="304"/>
      <c r="C981" s="733"/>
      <c r="D981" s="304"/>
      <c r="E981" s="304"/>
      <c r="F981" s="304"/>
      <c r="G981" s="304"/>
      <c r="H981" s="304"/>
      <c r="I981" s="304"/>
      <c r="J981" s="304"/>
      <c r="K981" s="304"/>
      <c r="L981" s="304"/>
      <c r="M981" s="304"/>
      <c r="N981" s="304"/>
      <c r="O981" s="304"/>
      <c r="P981" s="304"/>
      <c r="Q981" s="304"/>
      <c r="R981" s="304"/>
      <c r="S981" s="304"/>
      <c r="T981" s="304"/>
      <c r="U981" s="304"/>
      <c r="V981" s="304"/>
      <c r="W981" s="304"/>
      <c r="X981" s="304"/>
      <c r="Y981" s="304"/>
    </row>
    <row r="982" spans="1:25" ht="16.5" customHeight="1">
      <c r="A982" s="304"/>
      <c r="B982" s="304"/>
      <c r="C982" s="733"/>
      <c r="D982" s="304"/>
      <c r="E982" s="304"/>
      <c r="F982" s="304"/>
      <c r="G982" s="304"/>
      <c r="H982" s="304"/>
      <c r="I982" s="304"/>
      <c r="J982" s="304"/>
      <c r="K982" s="304"/>
      <c r="L982" s="304"/>
      <c r="M982" s="304"/>
      <c r="N982" s="304"/>
      <c r="O982" s="304"/>
      <c r="P982" s="304"/>
      <c r="Q982" s="304"/>
      <c r="R982" s="304"/>
      <c r="S982" s="304"/>
      <c r="T982" s="304"/>
      <c r="U982" s="304"/>
      <c r="V982" s="304"/>
      <c r="W982" s="304"/>
      <c r="X982" s="304"/>
      <c r="Y982" s="304"/>
    </row>
    <row r="983" spans="1:25" ht="16.5" customHeight="1">
      <c r="A983" s="304"/>
      <c r="B983" s="304"/>
      <c r="C983" s="733"/>
      <c r="D983" s="304"/>
      <c r="E983" s="304"/>
      <c r="F983" s="304"/>
      <c r="G983" s="304"/>
      <c r="H983" s="304"/>
      <c r="I983" s="304"/>
      <c r="J983" s="304"/>
      <c r="K983" s="304"/>
      <c r="L983" s="304"/>
      <c r="M983" s="304"/>
      <c r="N983" s="304"/>
      <c r="O983" s="304"/>
      <c r="P983" s="304"/>
      <c r="Q983" s="304"/>
      <c r="R983" s="304"/>
      <c r="S983" s="304"/>
      <c r="T983" s="304"/>
      <c r="U983" s="304"/>
      <c r="V983" s="304"/>
      <c r="W983" s="304"/>
      <c r="X983" s="304"/>
      <c r="Y983" s="304"/>
    </row>
    <row r="984" spans="1:25" ht="16.5" customHeight="1">
      <c r="A984" s="304"/>
      <c r="B984" s="304"/>
      <c r="C984" s="733"/>
      <c r="D984" s="304"/>
      <c r="E984" s="304"/>
      <c r="F984" s="304"/>
      <c r="G984" s="304"/>
      <c r="H984" s="304"/>
      <c r="I984" s="304"/>
      <c r="J984" s="304"/>
      <c r="K984" s="304"/>
      <c r="L984" s="304"/>
      <c r="M984" s="304"/>
      <c r="N984" s="304"/>
      <c r="O984" s="304"/>
      <c r="P984" s="304"/>
      <c r="Q984" s="304"/>
      <c r="R984" s="304"/>
      <c r="S984" s="304"/>
      <c r="T984" s="304"/>
      <c r="U984" s="304"/>
      <c r="V984" s="304"/>
      <c r="W984" s="304"/>
      <c r="X984" s="304"/>
      <c r="Y984" s="304"/>
    </row>
    <row r="985" spans="1:25" ht="16.5" customHeight="1">
      <c r="A985" s="304"/>
      <c r="B985" s="304"/>
      <c r="C985" s="733"/>
      <c r="D985" s="304"/>
      <c r="E985" s="304"/>
      <c r="F985" s="304"/>
      <c r="G985" s="304"/>
      <c r="H985" s="304"/>
      <c r="I985" s="304"/>
      <c r="J985" s="304"/>
      <c r="K985" s="304"/>
      <c r="L985" s="304"/>
      <c r="M985" s="304"/>
      <c r="N985" s="304"/>
      <c r="O985" s="304"/>
      <c r="P985" s="304"/>
      <c r="Q985" s="304"/>
      <c r="R985" s="304"/>
      <c r="S985" s="304"/>
      <c r="T985" s="304"/>
      <c r="U985" s="304"/>
      <c r="V985" s="304"/>
      <c r="W985" s="304"/>
      <c r="X985" s="304"/>
      <c r="Y985" s="304"/>
    </row>
    <row r="986" spans="1:25" ht="16.5" customHeight="1">
      <c r="A986" s="304"/>
      <c r="B986" s="304"/>
      <c r="C986" s="733"/>
      <c r="D986" s="304"/>
      <c r="E986" s="304"/>
      <c r="F986" s="304"/>
      <c r="G986" s="304"/>
      <c r="H986" s="304"/>
      <c r="I986" s="304"/>
      <c r="J986" s="304"/>
      <c r="K986" s="304"/>
      <c r="L986" s="304"/>
      <c r="M986" s="304"/>
      <c r="N986" s="304"/>
      <c r="O986" s="304"/>
      <c r="P986" s="304"/>
      <c r="Q986" s="304"/>
      <c r="R986" s="304"/>
      <c r="S986" s="304"/>
      <c r="T986" s="304"/>
      <c r="U986" s="304"/>
      <c r="V986" s="304"/>
      <c r="W986" s="304"/>
      <c r="X986" s="304"/>
      <c r="Y986" s="304"/>
    </row>
    <row r="987" spans="1:25" ht="16.5" customHeight="1">
      <c r="A987" s="304"/>
      <c r="B987" s="304"/>
      <c r="C987" s="733"/>
      <c r="D987" s="304"/>
      <c r="E987" s="304"/>
      <c r="F987" s="304"/>
      <c r="G987" s="304"/>
      <c r="H987" s="304"/>
      <c r="I987" s="304"/>
      <c r="J987" s="304"/>
      <c r="K987" s="304"/>
      <c r="L987" s="304"/>
      <c r="M987" s="304"/>
      <c r="N987" s="304"/>
      <c r="O987" s="304"/>
      <c r="P987" s="304"/>
      <c r="Q987" s="304"/>
      <c r="R987" s="304"/>
      <c r="S987" s="304"/>
      <c r="T987" s="304"/>
      <c r="U987" s="304"/>
      <c r="V987" s="304"/>
      <c r="W987" s="304"/>
      <c r="X987" s="304"/>
      <c r="Y987" s="304"/>
    </row>
    <row r="988" spans="1:25" ht="16.5" customHeight="1">
      <c r="A988" s="304"/>
      <c r="B988" s="304"/>
      <c r="C988" s="733"/>
      <c r="D988" s="304"/>
      <c r="E988" s="304"/>
      <c r="F988" s="304"/>
      <c r="G988" s="304"/>
      <c r="H988" s="304"/>
      <c r="I988" s="304"/>
      <c r="J988" s="304"/>
      <c r="K988" s="304"/>
      <c r="L988" s="304"/>
      <c r="M988" s="304"/>
      <c r="N988" s="304"/>
      <c r="O988" s="304"/>
      <c r="P988" s="304"/>
      <c r="Q988" s="304"/>
      <c r="R988" s="304"/>
      <c r="S988" s="304"/>
      <c r="T988" s="304"/>
      <c r="U988" s="304"/>
      <c r="V988" s="304"/>
      <c r="W988" s="304"/>
      <c r="X988" s="304"/>
      <c r="Y988" s="304"/>
    </row>
    <row r="989" spans="1:25" ht="16.5" customHeight="1">
      <c r="A989" s="304"/>
      <c r="B989" s="304"/>
      <c r="C989" s="733"/>
      <c r="D989" s="304"/>
      <c r="E989" s="304"/>
      <c r="F989" s="304"/>
      <c r="G989" s="304"/>
      <c r="H989" s="304"/>
      <c r="I989" s="304"/>
      <c r="J989" s="304"/>
      <c r="K989" s="304"/>
      <c r="L989" s="304"/>
      <c r="M989" s="304"/>
      <c r="N989" s="304"/>
      <c r="O989" s="304"/>
      <c r="P989" s="304"/>
      <c r="Q989" s="304"/>
      <c r="R989" s="304"/>
      <c r="S989" s="304"/>
      <c r="T989" s="304"/>
      <c r="U989" s="304"/>
      <c r="V989" s="304"/>
      <c r="W989" s="304"/>
      <c r="X989" s="304"/>
      <c r="Y989" s="304"/>
    </row>
    <row r="990" spans="1:25" ht="16.5" customHeight="1">
      <c r="A990" s="304"/>
      <c r="B990" s="304"/>
      <c r="C990" s="733"/>
      <c r="D990" s="304"/>
      <c r="E990" s="304"/>
      <c r="F990" s="304"/>
      <c r="G990" s="304"/>
      <c r="H990" s="304"/>
      <c r="I990" s="304"/>
      <c r="J990" s="304"/>
      <c r="K990" s="304"/>
      <c r="L990" s="304"/>
      <c r="M990" s="304"/>
      <c r="N990" s="304"/>
      <c r="O990" s="304"/>
      <c r="P990" s="304"/>
      <c r="Q990" s="304"/>
      <c r="R990" s="304"/>
      <c r="S990" s="304"/>
      <c r="T990" s="304"/>
      <c r="U990" s="304"/>
      <c r="V990" s="304"/>
      <c r="W990" s="304"/>
      <c r="X990" s="304"/>
      <c r="Y990" s="304"/>
    </row>
    <row r="991" spans="1:25" ht="16.5" customHeight="1">
      <c r="A991" s="304"/>
      <c r="B991" s="304"/>
      <c r="C991" s="733"/>
      <c r="D991" s="304"/>
      <c r="E991" s="304"/>
      <c r="F991" s="304"/>
      <c r="G991" s="304"/>
      <c r="H991" s="304"/>
      <c r="I991" s="304"/>
      <c r="J991" s="304"/>
      <c r="K991" s="304"/>
      <c r="L991" s="304"/>
      <c r="M991" s="304"/>
      <c r="N991" s="304"/>
      <c r="O991" s="304"/>
      <c r="P991" s="304"/>
      <c r="Q991" s="304"/>
      <c r="R991" s="304"/>
      <c r="S991" s="304"/>
      <c r="T991" s="304"/>
      <c r="U991" s="304"/>
      <c r="V991" s="304"/>
      <c r="W991" s="304"/>
      <c r="X991" s="304"/>
      <c r="Y991" s="304"/>
    </row>
    <row r="992" spans="1:25" ht="16.5" customHeight="1">
      <c r="A992" s="304"/>
      <c r="B992" s="304"/>
      <c r="C992" s="733"/>
      <c r="D992" s="304"/>
      <c r="E992" s="304"/>
      <c r="F992" s="304"/>
      <c r="G992" s="304"/>
      <c r="H992" s="304"/>
      <c r="I992" s="304"/>
      <c r="J992" s="304"/>
      <c r="K992" s="304"/>
      <c r="L992" s="304"/>
      <c r="M992" s="304"/>
      <c r="N992" s="304"/>
      <c r="O992" s="304"/>
      <c r="P992" s="304"/>
      <c r="Q992" s="304"/>
      <c r="R992" s="304"/>
      <c r="S992" s="304"/>
      <c r="T992" s="304"/>
      <c r="U992" s="304"/>
      <c r="V992" s="304"/>
      <c r="W992" s="304"/>
      <c r="X992" s="304"/>
      <c r="Y992" s="304"/>
    </row>
    <row r="993" spans="1:25" ht="16.5" customHeight="1">
      <c r="A993" s="304"/>
      <c r="B993" s="304"/>
      <c r="C993" s="733"/>
      <c r="D993" s="304"/>
      <c r="E993" s="304"/>
      <c r="F993" s="304"/>
      <c r="G993" s="304"/>
      <c r="H993" s="304"/>
      <c r="I993" s="304"/>
      <c r="J993" s="304"/>
      <c r="K993" s="304"/>
      <c r="L993" s="304"/>
      <c r="M993" s="304"/>
      <c r="N993" s="304"/>
      <c r="O993" s="304"/>
      <c r="P993" s="304"/>
      <c r="Q993" s="304"/>
      <c r="R993" s="304"/>
      <c r="S993" s="304"/>
      <c r="T993" s="304"/>
      <c r="U993" s="304"/>
      <c r="V993" s="304"/>
      <c r="W993" s="304"/>
      <c r="X993" s="304"/>
      <c r="Y993" s="304"/>
    </row>
    <row r="994" spans="1:25" ht="16.5" customHeight="1">
      <c r="A994" s="304"/>
      <c r="B994" s="304"/>
      <c r="C994" s="733"/>
      <c r="D994" s="304"/>
      <c r="E994" s="304"/>
      <c r="F994" s="304"/>
      <c r="G994" s="304"/>
      <c r="H994" s="304"/>
      <c r="I994" s="304"/>
      <c r="J994" s="304"/>
      <c r="K994" s="304"/>
      <c r="L994" s="304"/>
      <c r="M994" s="304"/>
      <c r="N994" s="304"/>
      <c r="O994" s="304"/>
      <c r="P994" s="304"/>
      <c r="Q994" s="304"/>
      <c r="R994" s="304"/>
      <c r="S994" s="304"/>
      <c r="T994" s="304"/>
      <c r="U994" s="304"/>
      <c r="V994" s="304"/>
      <c r="W994" s="304"/>
      <c r="X994" s="304"/>
      <c r="Y994" s="304"/>
    </row>
    <row r="995" spans="1:25" ht="16.5" customHeight="1">
      <c r="A995" s="304"/>
      <c r="B995" s="304"/>
      <c r="C995" s="733"/>
      <c r="D995" s="304"/>
      <c r="E995" s="304"/>
      <c r="F995" s="304"/>
      <c r="G995" s="304"/>
      <c r="H995" s="304"/>
      <c r="I995" s="304"/>
      <c r="J995" s="304"/>
      <c r="K995" s="304"/>
      <c r="L995" s="304"/>
      <c r="M995" s="304"/>
      <c r="N995" s="304"/>
      <c r="O995" s="304"/>
      <c r="P995" s="304"/>
      <c r="Q995" s="304"/>
      <c r="R995" s="304"/>
      <c r="S995" s="304"/>
      <c r="T995" s="304"/>
      <c r="U995" s="304"/>
      <c r="V995" s="304"/>
      <c r="W995" s="304"/>
      <c r="X995" s="304"/>
      <c r="Y995" s="304"/>
    </row>
    <row r="996" spans="1:25" ht="16.5" customHeight="1">
      <c r="A996" s="304"/>
      <c r="B996" s="304"/>
      <c r="C996" s="733"/>
      <c r="D996" s="304"/>
      <c r="E996" s="304"/>
      <c r="F996" s="304"/>
      <c r="G996" s="304"/>
      <c r="H996" s="304"/>
      <c r="I996" s="304"/>
      <c r="J996" s="304"/>
      <c r="K996" s="304"/>
      <c r="L996" s="304"/>
      <c r="M996" s="304"/>
      <c r="N996" s="304"/>
      <c r="O996" s="304"/>
      <c r="P996" s="304"/>
      <c r="Q996" s="304"/>
      <c r="R996" s="304"/>
      <c r="S996" s="304"/>
      <c r="T996" s="304"/>
      <c r="U996" s="304"/>
      <c r="V996" s="304"/>
      <c r="W996" s="304"/>
      <c r="X996" s="304"/>
      <c r="Y996" s="304"/>
    </row>
    <row r="997" spans="1:25" ht="16.5" customHeight="1">
      <c r="A997" s="304"/>
      <c r="B997" s="304"/>
      <c r="C997" s="733"/>
      <c r="D997" s="304"/>
      <c r="E997" s="304"/>
      <c r="F997" s="304"/>
      <c r="G997" s="304"/>
      <c r="H997" s="304"/>
      <c r="I997" s="304"/>
      <c r="J997" s="304"/>
      <c r="K997" s="304"/>
      <c r="L997" s="304"/>
      <c r="M997" s="304"/>
      <c r="N997" s="304"/>
      <c r="O997" s="304"/>
      <c r="P997" s="304"/>
      <c r="Q997" s="304"/>
      <c r="R997" s="304"/>
      <c r="S997" s="304"/>
      <c r="T997" s="304"/>
      <c r="U997" s="304"/>
      <c r="V997" s="304"/>
      <c r="W997" s="304"/>
      <c r="X997" s="304"/>
      <c r="Y997" s="304"/>
    </row>
    <row r="998" spans="1:25" ht="16.5" customHeight="1">
      <c r="A998" s="304"/>
      <c r="B998" s="304"/>
      <c r="C998" s="733"/>
      <c r="D998" s="304"/>
      <c r="E998" s="304"/>
      <c r="F998" s="304"/>
      <c r="G998" s="304"/>
      <c r="H998" s="304"/>
      <c r="I998" s="304"/>
      <c r="J998" s="304"/>
      <c r="K998" s="304"/>
      <c r="L998" s="304"/>
      <c r="M998" s="304"/>
      <c r="N998" s="304"/>
      <c r="O998" s="304"/>
      <c r="P998" s="304"/>
      <c r="Q998" s="304"/>
      <c r="R998" s="304"/>
      <c r="S998" s="304"/>
      <c r="T998" s="304"/>
      <c r="U998" s="304"/>
      <c r="V998" s="304"/>
      <c r="W998" s="304"/>
      <c r="X998" s="304"/>
      <c r="Y998" s="304"/>
    </row>
    <row r="999" spans="1:25" ht="16.5" customHeight="1">
      <c r="A999" s="304"/>
      <c r="B999" s="304"/>
      <c r="C999" s="733"/>
      <c r="D999" s="304"/>
      <c r="E999" s="304"/>
      <c r="F999" s="304"/>
      <c r="G999" s="304"/>
      <c r="H999" s="304"/>
      <c r="I999" s="304"/>
      <c r="J999" s="304"/>
      <c r="K999" s="304"/>
      <c r="L999" s="304"/>
      <c r="M999" s="304"/>
      <c r="N999" s="304"/>
      <c r="O999" s="304"/>
      <c r="P999" s="304"/>
      <c r="Q999" s="304"/>
      <c r="R999" s="304"/>
      <c r="S999" s="304"/>
      <c r="T999" s="304"/>
      <c r="U999" s="304"/>
      <c r="V999" s="304"/>
      <c r="W999" s="304"/>
      <c r="X999" s="304"/>
      <c r="Y999" s="304"/>
    </row>
    <row r="1000" spans="1:25" ht="16.5" customHeight="1">
      <c r="A1000" s="304"/>
      <c r="B1000" s="304"/>
      <c r="C1000" s="733"/>
      <c r="D1000" s="304"/>
      <c r="E1000" s="304"/>
      <c r="F1000" s="304"/>
      <c r="G1000" s="304"/>
      <c r="H1000" s="304"/>
      <c r="I1000" s="304"/>
      <c r="J1000" s="304"/>
      <c r="K1000" s="304"/>
      <c r="L1000" s="304"/>
      <c r="M1000" s="304"/>
      <c r="N1000" s="304"/>
      <c r="O1000" s="304"/>
      <c r="P1000" s="304"/>
      <c r="Q1000" s="304"/>
      <c r="R1000" s="304"/>
      <c r="S1000" s="304"/>
      <c r="T1000" s="304"/>
      <c r="U1000" s="304"/>
      <c r="V1000" s="304"/>
      <c r="W1000" s="304"/>
      <c r="X1000" s="304"/>
      <c r="Y1000" s="304"/>
    </row>
    <row r="1001" spans="1:25" ht="16.5" customHeight="1">
      <c r="A1001" s="304"/>
      <c r="B1001" s="304"/>
      <c r="C1001" s="733"/>
      <c r="D1001" s="304"/>
      <c r="E1001" s="304"/>
      <c r="F1001" s="304"/>
      <c r="G1001" s="304"/>
      <c r="H1001" s="304"/>
      <c r="I1001" s="304"/>
      <c r="J1001" s="304"/>
      <c r="K1001" s="304"/>
      <c r="L1001" s="304"/>
      <c r="M1001" s="304"/>
      <c r="N1001" s="304"/>
      <c r="O1001" s="304"/>
      <c r="P1001" s="304"/>
      <c r="Q1001" s="304"/>
      <c r="R1001" s="304"/>
      <c r="S1001" s="304"/>
      <c r="T1001" s="304"/>
      <c r="U1001" s="304"/>
      <c r="V1001" s="304"/>
      <c r="W1001" s="304"/>
      <c r="X1001" s="304"/>
      <c r="Y1001" s="304"/>
    </row>
    <row r="1002" spans="1:25" ht="16.5" customHeight="1">
      <c r="A1002" s="304"/>
      <c r="B1002" s="304"/>
      <c r="C1002" s="733"/>
      <c r="D1002" s="304"/>
      <c r="E1002" s="304"/>
      <c r="F1002" s="304"/>
      <c r="G1002" s="304"/>
      <c r="H1002" s="304"/>
      <c r="I1002" s="304"/>
      <c r="J1002" s="304"/>
      <c r="K1002" s="304"/>
      <c r="L1002" s="304"/>
      <c r="M1002" s="304"/>
      <c r="N1002" s="304"/>
      <c r="O1002" s="304"/>
      <c r="P1002" s="304"/>
      <c r="Q1002" s="304"/>
      <c r="R1002" s="304"/>
      <c r="S1002" s="304"/>
      <c r="T1002" s="304"/>
      <c r="U1002" s="304"/>
      <c r="V1002" s="304"/>
      <c r="W1002" s="304"/>
      <c r="X1002" s="304"/>
      <c r="Y1002" s="304"/>
    </row>
  </sheetData>
  <mergeCells count="14">
    <mergeCell ref="A110:B110"/>
    <mergeCell ref="A111:C111"/>
    <mergeCell ref="A2:B2"/>
    <mergeCell ref="A3:A32"/>
    <mergeCell ref="A33:A38"/>
    <mergeCell ref="A39:A44"/>
    <mergeCell ref="A45:A47"/>
    <mergeCell ref="A48:A68"/>
    <mergeCell ref="A108:A109"/>
    <mergeCell ref="A1:C1"/>
    <mergeCell ref="A69:A77"/>
    <mergeCell ref="A78:A92"/>
    <mergeCell ref="A93:A102"/>
    <mergeCell ref="A103:A107"/>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DDC-B173-4761-9C67-A00C50CF2BCE}">
  <sheetPr codeName="Sheet52"/>
  <dimension ref="A1:Y1002"/>
  <sheetViews>
    <sheetView zoomScale="75" zoomScaleNormal="75" workbookViewId="0">
      <selection sqref="A1:C1"/>
    </sheetView>
  </sheetViews>
  <sheetFormatPr defaultColWidth="12.58203125" defaultRowHeight="18"/>
  <cols>
    <col min="1" max="1" width="3.58203125" customWidth="1"/>
    <col min="2" max="2" width="47.58203125" customWidth="1"/>
    <col min="3" max="3" width="47.58203125" style="734" customWidth="1"/>
    <col min="4" max="25" width="6.33203125" customWidth="1"/>
  </cols>
  <sheetData>
    <row r="1" spans="1:25" ht="20.5" thickBot="1">
      <c r="A1" s="2016" t="s">
        <v>414</v>
      </c>
      <c r="B1" s="2016"/>
      <c r="C1" s="2017"/>
      <c r="D1" s="303"/>
      <c r="E1" s="304"/>
      <c r="F1" s="304"/>
      <c r="G1" s="304"/>
      <c r="H1" s="304"/>
      <c r="I1" s="304"/>
      <c r="J1" s="304"/>
      <c r="K1" s="304"/>
      <c r="L1" s="304"/>
      <c r="M1" s="304"/>
      <c r="N1" s="304"/>
      <c r="O1" s="304"/>
      <c r="P1" s="304"/>
      <c r="Q1" s="304"/>
      <c r="R1" s="304"/>
      <c r="S1" s="304"/>
      <c r="T1" s="304"/>
      <c r="U1" s="304"/>
      <c r="V1" s="304"/>
      <c r="W1" s="304"/>
      <c r="X1" s="304"/>
      <c r="Y1" s="304"/>
    </row>
    <row r="2" spans="1:25" ht="18.5" thickBot="1">
      <c r="A2" s="1946" t="s">
        <v>79</v>
      </c>
      <c r="B2" s="2018"/>
      <c r="C2" s="1167">
        <v>45450</v>
      </c>
      <c r="D2" s="305"/>
      <c r="E2" s="304"/>
      <c r="F2" s="304"/>
      <c r="G2" s="304"/>
      <c r="H2" s="304"/>
      <c r="I2" s="304"/>
      <c r="J2" s="304"/>
      <c r="K2" s="304"/>
      <c r="L2" s="304"/>
      <c r="M2" s="304"/>
      <c r="N2" s="304"/>
      <c r="O2" s="304"/>
      <c r="P2" s="304"/>
      <c r="Q2" s="304"/>
      <c r="R2" s="304"/>
      <c r="S2" s="304"/>
      <c r="T2" s="304"/>
      <c r="U2" s="304"/>
      <c r="V2" s="304"/>
      <c r="W2" s="304"/>
      <c r="X2" s="304"/>
      <c r="Y2" s="304"/>
    </row>
    <row r="3" spans="1:25">
      <c r="A3" s="1948" t="s">
        <v>80</v>
      </c>
      <c r="B3" s="306" t="s">
        <v>331</v>
      </c>
      <c r="C3" s="1168" t="s">
        <v>1214</v>
      </c>
      <c r="D3" s="304"/>
      <c r="E3" s="304"/>
      <c r="F3" s="304"/>
      <c r="G3" s="304"/>
      <c r="H3" s="304"/>
      <c r="I3" s="304"/>
      <c r="J3" s="304"/>
      <c r="K3" s="304"/>
      <c r="L3" s="304"/>
      <c r="M3" s="304"/>
      <c r="N3" s="304"/>
      <c r="O3" s="304"/>
      <c r="P3" s="304"/>
      <c r="Q3" s="304"/>
      <c r="R3" s="304"/>
      <c r="S3" s="304"/>
      <c r="T3" s="304"/>
      <c r="U3" s="304"/>
      <c r="V3" s="304"/>
      <c r="W3" s="304"/>
      <c r="X3" s="304"/>
      <c r="Y3" s="304"/>
    </row>
    <row r="4" spans="1:25">
      <c r="A4" s="2019"/>
      <c r="B4" s="307" t="s">
        <v>82</v>
      </c>
      <c r="C4" s="1169" t="s">
        <v>1438</v>
      </c>
      <c r="D4" s="304"/>
      <c r="E4" s="304"/>
      <c r="F4" s="304"/>
      <c r="G4" s="304"/>
      <c r="H4" s="304"/>
      <c r="I4" s="304"/>
      <c r="J4" s="304"/>
      <c r="K4" s="304"/>
      <c r="L4" s="304"/>
      <c r="M4" s="304"/>
      <c r="N4" s="304"/>
      <c r="O4" s="304"/>
      <c r="P4" s="304"/>
      <c r="Q4" s="304"/>
      <c r="R4" s="304"/>
      <c r="S4" s="304"/>
      <c r="T4" s="304"/>
      <c r="U4" s="304"/>
      <c r="V4" s="304"/>
      <c r="W4" s="304"/>
      <c r="X4" s="304"/>
      <c r="Y4" s="304"/>
    </row>
    <row r="5" spans="1:25">
      <c r="A5" s="2019"/>
      <c r="B5" s="307" t="s">
        <v>344</v>
      </c>
      <c r="C5" s="761" t="s">
        <v>165</v>
      </c>
      <c r="D5" s="304"/>
      <c r="E5" s="304"/>
      <c r="F5" s="304"/>
      <c r="G5" s="304"/>
      <c r="H5" s="304"/>
      <c r="I5" s="304"/>
      <c r="J5" s="304"/>
      <c r="K5" s="304"/>
      <c r="L5" s="304"/>
      <c r="M5" s="304"/>
      <c r="N5" s="304"/>
      <c r="O5" s="304"/>
      <c r="P5" s="304"/>
      <c r="Q5" s="304"/>
      <c r="R5" s="304"/>
      <c r="S5" s="304"/>
      <c r="T5" s="304"/>
      <c r="U5" s="304"/>
      <c r="V5" s="304"/>
      <c r="W5" s="304"/>
      <c r="X5" s="304"/>
      <c r="Y5" s="304"/>
    </row>
    <row r="6" spans="1:25">
      <c r="A6" s="2019"/>
      <c r="B6" s="307" t="s">
        <v>84</v>
      </c>
      <c r="C6" s="1170" t="s">
        <v>1215</v>
      </c>
      <c r="D6" s="304"/>
      <c r="E6" s="304"/>
      <c r="F6" s="304"/>
      <c r="G6" s="304"/>
      <c r="H6" s="304"/>
      <c r="I6" s="304"/>
      <c r="J6" s="304"/>
      <c r="K6" s="304"/>
      <c r="L6" s="304"/>
      <c r="M6" s="304"/>
      <c r="N6" s="304"/>
      <c r="O6" s="304"/>
      <c r="P6" s="304"/>
      <c r="Q6" s="304"/>
      <c r="R6" s="304"/>
      <c r="S6" s="304"/>
      <c r="T6" s="304"/>
      <c r="U6" s="304"/>
      <c r="V6" s="304"/>
      <c r="W6" s="304"/>
      <c r="X6" s="304"/>
      <c r="Y6" s="304"/>
    </row>
    <row r="7" spans="1:25">
      <c r="A7" s="2019"/>
      <c r="B7" s="307" t="s">
        <v>346</v>
      </c>
      <c r="C7" s="1180" t="s">
        <v>359</v>
      </c>
      <c r="D7" s="304"/>
      <c r="E7" s="304"/>
      <c r="F7" s="304"/>
      <c r="G7" s="304"/>
      <c r="H7" s="304"/>
      <c r="I7" s="304"/>
      <c r="J7" s="304"/>
      <c r="K7" s="304"/>
      <c r="L7" s="304"/>
      <c r="M7" s="304"/>
      <c r="N7" s="304"/>
      <c r="O7" s="304"/>
      <c r="P7" s="304"/>
      <c r="Q7" s="304"/>
      <c r="R7" s="304"/>
      <c r="S7" s="304"/>
      <c r="T7" s="304"/>
      <c r="U7" s="304"/>
      <c r="V7" s="304"/>
      <c r="W7" s="304"/>
      <c r="X7" s="304"/>
      <c r="Y7" s="304"/>
    </row>
    <row r="8" spans="1:25">
      <c r="A8" s="2019"/>
      <c r="B8" s="307" t="s">
        <v>215</v>
      </c>
      <c r="C8" s="1179">
        <v>3556748.6935370001</v>
      </c>
      <c r="D8" s="310"/>
      <c r="E8" s="304"/>
      <c r="F8" s="304"/>
      <c r="G8" s="304"/>
      <c r="H8" s="304"/>
      <c r="I8" s="304"/>
      <c r="J8" s="304"/>
      <c r="K8" s="304"/>
      <c r="L8" s="304"/>
      <c r="M8" s="304"/>
      <c r="N8" s="304"/>
      <c r="O8" s="304"/>
      <c r="P8" s="304"/>
      <c r="Q8" s="304"/>
      <c r="R8" s="304"/>
      <c r="S8" s="304"/>
      <c r="T8" s="304"/>
      <c r="U8" s="304"/>
      <c r="V8" s="304"/>
      <c r="W8" s="304"/>
      <c r="X8" s="304"/>
      <c r="Y8" s="304"/>
    </row>
    <row r="9" spans="1:25">
      <c r="A9" s="2019"/>
      <c r="B9" s="307" t="s">
        <v>216</v>
      </c>
      <c r="C9" s="1178">
        <v>554177013.94000006</v>
      </c>
      <c r="D9" s="311"/>
      <c r="E9" s="304"/>
      <c r="F9" s="304"/>
      <c r="G9" s="304"/>
      <c r="H9" s="304"/>
      <c r="I9" s="304"/>
      <c r="J9" s="304"/>
      <c r="K9" s="304"/>
      <c r="L9" s="304"/>
      <c r="M9" s="304"/>
      <c r="N9" s="304"/>
      <c r="O9" s="304"/>
      <c r="P9" s="304"/>
      <c r="Q9" s="304"/>
      <c r="R9" s="304"/>
      <c r="S9" s="304"/>
      <c r="T9" s="304"/>
      <c r="U9" s="304"/>
      <c r="V9" s="304"/>
      <c r="W9" s="304"/>
      <c r="X9" s="304"/>
      <c r="Y9" s="304"/>
    </row>
    <row r="10" spans="1:25">
      <c r="A10" s="2019"/>
      <c r="B10" s="307" t="s">
        <v>88</v>
      </c>
      <c r="C10" s="761" t="s">
        <v>1206</v>
      </c>
      <c r="D10" s="304"/>
      <c r="E10" s="304"/>
      <c r="F10" s="304"/>
      <c r="G10" s="304"/>
      <c r="H10" s="304"/>
      <c r="I10" s="304"/>
      <c r="J10" s="304"/>
      <c r="K10" s="304"/>
      <c r="L10" s="304"/>
      <c r="M10" s="304"/>
      <c r="N10" s="304"/>
      <c r="O10" s="304"/>
      <c r="P10" s="304"/>
      <c r="Q10" s="304"/>
      <c r="R10" s="304"/>
      <c r="S10" s="304"/>
      <c r="T10" s="304"/>
      <c r="U10" s="304"/>
      <c r="V10" s="304"/>
      <c r="W10" s="304"/>
      <c r="X10" s="304"/>
      <c r="Y10" s="304"/>
    </row>
    <row r="11" spans="1:25">
      <c r="A11" s="2019"/>
      <c r="B11" s="307" t="s">
        <v>89</v>
      </c>
      <c r="C11" s="1170" t="s">
        <v>90</v>
      </c>
      <c r="D11" s="304"/>
      <c r="E11" s="304"/>
      <c r="F11" s="304"/>
      <c r="G11" s="304"/>
      <c r="H11" s="304"/>
      <c r="I11" s="304"/>
      <c r="J11" s="304"/>
      <c r="K11" s="304"/>
      <c r="L11" s="304"/>
      <c r="M11" s="304"/>
      <c r="N11" s="304"/>
      <c r="O11" s="304"/>
      <c r="P11" s="304"/>
      <c r="Q11" s="304"/>
      <c r="R11" s="304"/>
      <c r="S11" s="304"/>
      <c r="T11" s="304"/>
      <c r="U11" s="304"/>
      <c r="V11" s="304"/>
      <c r="W11" s="304"/>
      <c r="X11" s="304"/>
      <c r="Y11" s="304"/>
    </row>
    <row r="12" spans="1:25">
      <c r="A12" s="2019"/>
      <c r="B12" s="307" t="s">
        <v>91</v>
      </c>
      <c r="C12" s="1170" t="s">
        <v>361</v>
      </c>
      <c r="D12" s="304"/>
      <c r="E12" s="304"/>
      <c r="F12" s="304"/>
      <c r="G12" s="304"/>
      <c r="H12" s="304"/>
      <c r="I12" s="304"/>
      <c r="J12" s="304"/>
      <c r="K12" s="304"/>
      <c r="L12" s="304"/>
      <c r="M12" s="304"/>
      <c r="N12" s="304"/>
      <c r="O12" s="304"/>
      <c r="P12" s="304"/>
      <c r="Q12" s="304"/>
      <c r="R12" s="304"/>
      <c r="S12" s="304"/>
      <c r="T12" s="304"/>
      <c r="U12" s="304"/>
      <c r="V12" s="304"/>
      <c r="W12" s="304"/>
      <c r="X12" s="304"/>
      <c r="Y12" s="304"/>
    </row>
    <row r="13" spans="1:25">
      <c r="A13" s="2019"/>
      <c r="B13" s="307" t="s">
        <v>93</v>
      </c>
      <c r="C13" s="1170" t="s">
        <v>362</v>
      </c>
      <c r="D13" s="304"/>
      <c r="E13" s="304"/>
      <c r="F13" s="304"/>
      <c r="G13" s="304"/>
      <c r="H13" s="304"/>
      <c r="I13" s="304"/>
      <c r="J13" s="304"/>
      <c r="K13" s="304"/>
      <c r="L13" s="304"/>
      <c r="M13" s="304"/>
      <c r="N13" s="304"/>
      <c r="O13" s="304"/>
      <c r="P13" s="304"/>
      <c r="Q13" s="304"/>
      <c r="R13" s="304"/>
      <c r="S13" s="304"/>
      <c r="T13" s="304"/>
      <c r="U13" s="304"/>
      <c r="V13" s="304"/>
      <c r="W13" s="304"/>
      <c r="X13" s="304"/>
      <c r="Y13" s="304"/>
    </row>
    <row r="14" spans="1:25">
      <c r="A14" s="2019"/>
      <c r="B14" s="307" t="s">
        <v>94</v>
      </c>
      <c r="C14" s="1170" t="s">
        <v>90</v>
      </c>
      <c r="D14" s="304"/>
      <c r="E14" s="304"/>
      <c r="F14" s="304"/>
      <c r="G14" s="304"/>
      <c r="H14" s="304"/>
      <c r="I14" s="304"/>
      <c r="J14" s="304"/>
      <c r="K14" s="304"/>
      <c r="L14" s="304"/>
      <c r="M14" s="304"/>
      <c r="N14" s="304"/>
      <c r="O14" s="304"/>
      <c r="P14" s="304"/>
      <c r="Q14" s="304"/>
      <c r="R14" s="304"/>
      <c r="S14" s="304"/>
      <c r="T14" s="304"/>
      <c r="U14" s="304"/>
      <c r="V14" s="304"/>
      <c r="W14" s="304"/>
      <c r="X14" s="304"/>
      <c r="Y14" s="304"/>
    </row>
    <row r="15" spans="1:25">
      <c r="A15" s="2019"/>
      <c r="B15" s="307" t="s">
        <v>95</v>
      </c>
      <c r="C15" s="1170" t="s">
        <v>165</v>
      </c>
      <c r="D15" s="304"/>
      <c r="E15" s="304"/>
      <c r="F15" s="304"/>
      <c r="G15" s="304"/>
      <c r="H15" s="304"/>
      <c r="I15" s="304"/>
      <c r="J15" s="304"/>
      <c r="K15" s="304"/>
      <c r="L15" s="304"/>
      <c r="M15" s="304"/>
      <c r="N15" s="304"/>
      <c r="O15" s="304"/>
      <c r="P15" s="304"/>
      <c r="Q15" s="304"/>
      <c r="R15" s="304"/>
      <c r="S15" s="304"/>
      <c r="T15" s="304"/>
      <c r="U15" s="304"/>
      <c r="V15" s="304"/>
      <c r="W15" s="304"/>
      <c r="X15" s="304"/>
      <c r="Y15" s="304"/>
    </row>
    <row r="16" spans="1:25">
      <c r="A16" s="2019"/>
      <c r="B16" s="307" t="s">
        <v>96</v>
      </c>
      <c r="C16" s="1170" t="s">
        <v>165</v>
      </c>
      <c r="D16" s="304"/>
      <c r="E16" s="304"/>
      <c r="F16" s="304"/>
      <c r="G16" s="304"/>
      <c r="H16" s="304"/>
      <c r="I16" s="304"/>
      <c r="J16" s="304"/>
      <c r="K16" s="304"/>
      <c r="L16" s="304"/>
      <c r="M16" s="304"/>
      <c r="N16" s="304"/>
      <c r="O16" s="304"/>
      <c r="P16" s="304"/>
      <c r="Q16" s="304"/>
      <c r="R16" s="304"/>
      <c r="S16" s="304"/>
      <c r="T16" s="304"/>
      <c r="U16" s="304"/>
      <c r="V16" s="304"/>
      <c r="W16" s="304"/>
      <c r="X16" s="304"/>
      <c r="Y16" s="304"/>
    </row>
    <row r="17" spans="1:25" ht="82.5">
      <c r="A17" s="2019"/>
      <c r="B17" s="307" t="s">
        <v>98</v>
      </c>
      <c r="C17" s="1170" t="s">
        <v>1439</v>
      </c>
      <c r="D17" s="304"/>
      <c r="E17" s="304"/>
      <c r="F17" s="304"/>
      <c r="G17" s="304"/>
      <c r="H17" s="304"/>
      <c r="I17" s="304"/>
      <c r="J17" s="304"/>
      <c r="K17" s="304"/>
      <c r="L17" s="304"/>
      <c r="M17" s="304"/>
      <c r="N17" s="304"/>
      <c r="O17" s="304"/>
      <c r="P17" s="304"/>
      <c r="Q17" s="304"/>
      <c r="R17" s="304"/>
      <c r="S17" s="304"/>
      <c r="T17" s="304"/>
      <c r="U17" s="304"/>
      <c r="V17" s="304"/>
      <c r="W17" s="304"/>
      <c r="X17" s="304"/>
      <c r="Y17" s="304"/>
    </row>
    <row r="18" spans="1:25" ht="33">
      <c r="A18" s="2019"/>
      <c r="B18" s="307" t="s">
        <v>2592</v>
      </c>
      <c r="C18" s="1170" t="s">
        <v>334</v>
      </c>
      <c r="D18" s="304"/>
      <c r="E18" s="304"/>
      <c r="F18" s="304"/>
      <c r="G18" s="304"/>
      <c r="H18" s="304"/>
      <c r="I18" s="304"/>
      <c r="J18" s="304"/>
      <c r="K18" s="304"/>
      <c r="L18" s="304"/>
      <c r="M18" s="304"/>
      <c r="N18" s="304"/>
      <c r="O18" s="304"/>
      <c r="P18" s="304"/>
      <c r="Q18" s="304"/>
      <c r="R18" s="304"/>
      <c r="S18" s="304"/>
      <c r="T18" s="304"/>
      <c r="U18" s="304"/>
      <c r="V18" s="304"/>
      <c r="W18" s="304"/>
      <c r="X18" s="304"/>
      <c r="Y18" s="304"/>
    </row>
    <row r="19" spans="1:25">
      <c r="A19" s="2019"/>
      <c r="B19" s="307" t="s">
        <v>100</v>
      </c>
      <c r="C19" s="761" t="s">
        <v>165</v>
      </c>
      <c r="D19" s="304"/>
      <c r="E19" s="304"/>
      <c r="F19" s="304"/>
      <c r="G19" s="304"/>
      <c r="H19" s="304"/>
      <c r="I19" s="304"/>
      <c r="J19" s="304"/>
      <c r="K19" s="304"/>
      <c r="L19" s="304"/>
      <c r="M19" s="304"/>
      <c r="N19" s="304"/>
      <c r="O19" s="304"/>
      <c r="P19" s="304"/>
      <c r="Q19" s="304"/>
      <c r="R19" s="304"/>
      <c r="S19" s="304"/>
      <c r="T19" s="304"/>
      <c r="U19" s="304"/>
      <c r="V19" s="304"/>
      <c r="W19" s="304"/>
      <c r="X19" s="304"/>
      <c r="Y19" s="304"/>
    </row>
    <row r="20" spans="1:25">
      <c r="A20" s="2019"/>
      <c r="B20" s="307" t="s">
        <v>1073</v>
      </c>
      <c r="C20" s="1170" t="s">
        <v>90</v>
      </c>
      <c r="D20" s="304"/>
      <c r="E20" s="304"/>
      <c r="F20" s="304"/>
      <c r="G20" s="304"/>
      <c r="H20" s="304"/>
      <c r="I20" s="304"/>
      <c r="J20" s="304"/>
      <c r="K20" s="304"/>
      <c r="L20" s="304"/>
      <c r="M20" s="304"/>
      <c r="N20" s="304"/>
      <c r="O20" s="304"/>
      <c r="P20" s="304"/>
      <c r="Q20" s="304"/>
      <c r="R20" s="304"/>
      <c r="S20" s="304"/>
      <c r="T20" s="304"/>
      <c r="U20" s="304"/>
      <c r="V20" s="304"/>
      <c r="W20" s="304"/>
      <c r="X20" s="304"/>
      <c r="Y20" s="304"/>
    </row>
    <row r="21" spans="1:25">
      <c r="A21" s="2019"/>
      <c r="B21" s="307" t="s">
        <v>102</v>
      </c>
      <c r="C21" s="1170" t="s">
        <v>165</v>
      </c>
      <c r="D21" s="304"/>
      <c r="E21" s="304"/>
      <c r="F21" s="304"/>
      <c r="G21" s="304"/>
      <c r="H21" s="304"/>
      <c r="I21" s="304"/>
      <c r="J21" s="304"/>
      <c r="K21" s="304"/>
      <c r="L21" s="304"/>
      <c r="M21" s="304"/>
      <c r="N21" s="304"/>
      <c r="O21" s="304"/>
      <c r="P21" s="304"/>
      <c r="Q21" s="304"/>
      <c r="R21" s="304"/>
      <c r="S21" s="304"/>
      <c r="T21" s="304"/>
      <c r="U21" s="304"/>
      <c r="V21" s="304"/>
      <c r="W21" s="304"/>
      <c r="X21" s="304"/>
      <c r="Y21" s="304"/>
    </row>
    <row r="22" spans="1:25">
      <c r="A22" s="2019"/>
      <c r="B22" s="307" t="s">
        <v>103</v>
      </c>
      <c r="C22" s="1170" t="s">
        <v>165</v>
      </c>
      <c r="D22" s="304"/>
      <c r="E22" s="304"/>
      <c r="F22" s="304"/>
      <c r="G22" s="304"/>
      <c r="H22" s="304"/>
      <c r="I22" s="304"/>
      <c r="J22" s="304"/>
      <c r="K22" s="304"/>
      <c r="L22" s="304"/>
      <c r="M22" s="304"/>
      <c r="N22" s="304"/>
      <c r="O22" s="304"/>
      <c r="P22" s="304"/>
      <c r="Q22" s="304"/>
      <c r="R22" s="304"/>
      <c r="S22" s="304"/>
      <c r="T22" s="304"/>
      <c r="U22" s="304"/>
      <c r="V22" s="304"/>
      <c r="W22" s="304"/>
      <c r="X22" s="304"/>
      <c r="Y22" s="304"/>
    </row>
    <row r="23" spans="1:25">
      <c r="A23" s="2019"/>
      <c r="B23" s="307" t="s">
        <v>104</v>
      </c>
      <c r="C23" s="1170" t="s">
        <v>165</v>
      </c>
      <c r="D23" s="304"/>
      <c r="E23" s="304"/>
      <c r="F23" s="304"/>
      <c r="G23" s="304"/>
      <c r="H23" s="304"/>
      <c r="I23" s="304"/>
      <c r="J23" s="304"/>
      <c r="K23" s="304"/>
      <c r="L23" s="304"/>
      <c r="M23" s="304"/>
      <c r="N23" s="304"/>
      <c r="O23" s="304"/>
      <c r="P23" s="304"/>
      <c r="Q23" s="304"/>
      <c r="R23" s="304"/>
      <c r="S23" s="304"/>
      <c r="T23" s="304"/>
      <c r="U23" s="304"/>
      <c r="V23" s="304"/>
      <c r="W23" s="304"/>
      <c r="X23" s="304"/>
      <c r="Y23" s="304"/>
    </row>
    <row r="24" spans="1:25">
      <c r="A24" s="2019"/>
      <c r="B24" s="307" t="s">
        <v>105</v>
      </c>
      <c r="C24" s="1170" t="s">
        <v>165</v>
      </c>
      <c r="D24" s="304"/>
      <c r="E24" s="304"/>
      <c r="F24" s="304"/>
      <c r="G24" s="304"/>
      <c r="H24" s="304"/>
      <c r="I24" s="304"/>
      <c r="J24" s="304"/>
      <c r="K24" s="304"/>
      <c r="L24" s="304"/>
      <c r="M24" s="304"/>
      <c r="N24" s="304"/>
      <c r="O24" s="304"/>
      <c r="P24" s="304"/>
      <c r="Q24" s="304"/>
      <c r="R24" s="304"/>
      <c r="S24" s="304"/>
      <c r="T24" s="304"/>
      <c r="U24" s="304"/>
      <c r="V24" s="304"/>
      <c r="W24" s="304"/>
      <c r="X24" s="304"/>
      <c r="Y24" s="304"/>
    </row>
    <row r="25" spans="1:25">
      <c r="A25" s="2019"/>
      <c r="B25" s="307" t="s">
        <v>106</v>
      </c>
      <c r="C25" s="1170" t="s">
        <v>107</v>
      </c>
      <c r="D25" s="304"/>
      <c r="E25" s="304"/>
      <c r="F25" s="304"/>
      <c r="G25" s="304"/>
      <c r="H25" s="304"/>
      <c r="I25" s="304"/>
      <c r="J25" s="304"/>
      <c r="K25" s="304"/>
      <c r="L25" s="304"/>
      <c r="M25" s="304"/>
      <c r="N25" s="304"/>
      <c r="O25" s="304"/>
      <c r="P25" s="304"/>
      <c r="Q25" s="304"/>
      <c r="R25" s="304"/>
      <c r="S25" s="304"/>
      <c r="T25" s="304"/>
      <c r="U25" s="304"/>
      <c r="V25" s="304"/>
      <c r="W25" s="304"/>
      <c r="X25" s="304"/>
      <c r="Y25" s="304"/>
    </row>
    <row r="26" spans="1:25">
      <c r="A26" s="2019"/>
      <c r="B26" s="307" t="s">
        <v>108</v>
      </c>
      <c r="C26" s="1170" t="s">
        <v>165</v>
      </c>
      <c r="D26" s="304"/>
      <c r="E26" s="304"/>
      <c r="F26" s="304"/>
      <c r="G26" s="304"/>
      <c r="H26" s="304"/>
      <c r="I26" s="304"/>
      <c r="J26" s="304"/>
      <c r="K26" s="304"/>
      <c r="L26" s="304"/>
      <c r="M26" s="304"/>
      <c r="N26" s="304"/>
      <c r="O26" s="304"/>
      <c r="P26" s="304"/>
      <c r="Q26" s="304"/>
      <c r="R26" s="304"/>
      <c r="S26" s="304"/>
      <c r="T26" s="304"/>
      <c r="U26" s="304"/>
      <c r="V26" s="304"/>
      <c r="W26" s="304"/>
      <c r="X26" s="304"/>
      <c r="Y26" s="304"/>
    </row>
    <row r="27" spans="1:25">
      <c r="A27" s="2019"/>
      <c r="B27" s="307" t="s">
        <v>109</v>
      </c>
      <c r="C27" s="1170" t="s">
        <v>236</v>
      </c>
      <c r="D27" s="304"/>
      <c r="E27" s="304"/>
      <c r="F27" s="304"/>
      <c r="G27" s="304"/>
      <c r="H27" s="304"/>
      <c r="I27" s="304"/>
      <c r="J27" s="304"/>
      <c r="K27" s="304"/>
      <c r="L27" s="304"/>
      <c r="M27" s="304"/>
      <c r="N27" s="304"/>
      <c r="O27" s="304"/>
      <c r="P27" s="304"/>
      <c r="Q27" s="304"/>
      <c r="R27" s="304"/>
      <c r="S27" s="304"/>
      <c r="T27" s="304"/>
      <c r="U27" s="304"/>
      <c r="V27" s="304"/>
      <c r="W27" s="304"/>
      <c r="X27" s="304"/>
      <c r="Y27" s="304"/>
    </row>
    <row r="28" spans="1:25">
      <c r="A28" s="2019"/>
      <c r="B28" s="307" t="s">
        <v>110</v>
      </c>
      <c r="C28" s="1170" t="s">
        <v>111</v>
      </c>
      <c r="D28" s="304"/>
      <c r="E28" s="304"/>
      <c r="F28" s="304"/>
      <c r="G28" s="304"/>
      <c r="H28" s="304"/>
      <c r="I28" s="304"/>
      <c r="J28" s="304"/>
      <c r="K28" s="304"/>
      <c r="L28" s="304"/>
      <c r="M28" s="304"/>
      <c r="N28" s="304"/>
      <c r="O28" s="304"/>
      <c r="P28" s="304"/>
      <c r="Q28" s="304"/>
      <c r="R28" s="304"/>
      <c r="S28" s="304"/>
      <c r="T28" s="304"/>
      <c r="U28" s="304"/>
      <c r="V28" s="304"/>
      <c r="W28" s="304"/>
      <c r="X28" s="304"/>
      <c r="Y28" s="304"/>
    </row>
    <row r="29" spans="1:25">
      <c r="A29" s="2019"/>
      <c r="B29" s="307" t="s">
        <v>112</v>
      </c>
      <c r="C29" s="1170" t="s">
        <v>113</v>
      </c>
      <c r="D29" s="304"/>
      <c r="E29" s="304"/>
      <c r="F29" s="304"/>
      <c r="G29" s="304"/>
      <c r="H29" s="304"/>
      <c r="I29" s="304"/>
      <c r="J29" s="304"/>
      <c r="K29" s="304"/>
      <c r="L29" s="304"/>
      <c r="M29" s="304"/>
      <c r="N29" s="304"/>
      <c r="O29" s="304"/>
      <c r="P29" s="304"/>
      <c r="Q29" s="304"/>
      <c r="R29" s="304"/>
      <c r="S29" s="304"/>
      <c r="T29" s="304"/>
      <c r="U29" s="304"/>
      <c r="V29" s="304"/>
      <c r="W29" s="304"/>
      <c r="X29" s="304"/>
      <c r="Y29" s="304"/>
    </row>
    <row r="30" spans="1:25" ht="33">
      <c r="A30" s="2019"/>
      <c r="B30" s="307" t="s">
        <v>114</v>
      </c>
      <c r="C30" s="1170" t="s">
        <v>853</v>
      </c>
      <c r="D30" s="304"/>
      <c r="E30" s="304"/>
      <c r="F30" s="304"/>
      <c r="G30" s="304"/>
      <c r="H30" s="304"/>
      <c r="I30" s="304"/>
      <c r="J30" s="304"/>
      <c r="K30" s="304"/>
      <c r="L30" s="304"/>
      <c r="M30" s="304"/>
      <c r="N30" s="304"/>
      <c r="O30" s="304"/>
      <c r="P30" s="304"/>
      <c r="Q30" s="304"/>
      <c r="R30" s="304"/>
      <c r="S30" s="304"/>
      <c r="T30" s="304"/>
      <c r="U30" s="304"/>
      <c r="V30" s="304"/>
      <c r="W30" s="304"/>
      <c r="X30" s="304"/>
      <c r="Y30" s="304"/>
    </row>
    <row r="31" spans="1:25" ht="115.5">
      <c r="A31" s="2019"/>
      <c r="B31" s="307" t="s">
        <v>115</v>
      </c>
      <c r="C31" s="1170" t="s">
        <v>1440</v>
      </c>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3.5" thickBot="1">
      <c r="A32" s="2020"/>
      <c r="B32" s="312" t="s">
        <v>116</v>
      </c>
      <c r="C32" s="1171" t="s">
        <v>165</v>
      </c>
      <c r="D32" s="304"/>
      <c r="E32" s="304"/>
      <c r="F32" s="304"/>
      <c r="G32" s="304"/>
      <c r="H32" s="304"/>
      <c r="I32" s="304"/>
      <c r="J32" s="304"/>
      <c r="K32" s="304"/>
      <c r="L32" s="304"/>
      <c r="M32" s="304"/>
      <c r="N32" s="304"/>
      <c r="O32" s="304"/>
      <c r="P32" s="304"/>
      <c r="Q32" s="304"/>
      <c r="R32" s="304"/>
      <c r="S32" s="304"/>
      <c r="T32" s="304"/>
      <c r="U32" s="304"/>
      <c r="V32" s="304"/>
      <c r="W32" s="304"/>
      <c r="X32" s="304"/>
      <c r="Y32" s="304"/>
    </row>
    <row r="33" spans="1:25">
      <c r="A33" s="1951" t="s">
        <v>117</v>
      </c>
      <c r="B33" s="306" t="s">
        <v>118</v>
      </c>
      <c r="C33" s="763" t="s">
        <v>1216</v>
      </c>
      <c r="D33" s="304"/>
      <c r="E33" s="304"/>
      <c r="F33" s="304"/>
      <c r="G33" s="304"/>
      <c r="H33" s="304"/>
      <c r="I33" s="304"/>
      <c r="J33" s="304"/>
      <c r="K33" s="304"/>
      <c r="L33" s="304"/>
      <c r="M33" s="304"/>
      <c r="N33" s="304"/>
      <c r="O33" s="304"/>
      <c r="P33" s="304"/>
      <c r="Q33" s="304"/>
      <c r="R33" s="304"/>
      <c r="S33" s="304"/>
      <c r="T33" s="304"/>
      <c r="U33" s="304"/>
      <c r="V33" s="304"/>
      <c r="W33" s="304"/>
      <c r="X33" s="304"/>
      <c r="Y33" s="304"/>
    </row>
    <row r="34" spans="1:25">
      <c r="A34" s="1952"/>
      <c r="B34" s="307" t="s">
        <v>119</v>
      </c>
      <c r="C34" s="762" t="s">
        <v>1441</v>
      </c>
      <c r="D34" s="304"/>
      <c r="E34" s="304"/>
      <c r="F34" s="304"/>
      <c r="G34" s="304"/>
      <c r="H34" s="304"/>
      <c r="I34" s="304"/>
      <c r="J34" s="304"/>
      <c r="K34" s="304"/>
      <c r="L34" s="304"/>
      <c r="M34" s="304"/>
      <c r="N34" s="304"/>
      <c r="O34" s="304"/>
      <c r="P34" s="304"/>
      <c r="Q34" s="304"/>
      <c r="R34" s="304"/>
      <c r="S34" s="304"/>
      <c r="T34" s="304"/>
      <c r="U34" s="304"/>
      <c r="V34" s="304"/>
      <c r="W34" s="304"/>
      <c r="X34" s="304"/>
      <c r="Y34" s="304"/>
    </row>
    <row r="35" spans="1:25">
      <c r="A35" s="1952"/>
      <c r="B35" s="307" t="s">
        <v>120</v>
      </c>
      <c r="C35" s="762" t="s">
        <v>121</v>
      </c>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c r="A36" s="1952"/>
      <c r="B36" s="307" t="s">
        <v>122</v>
      </c>
      <c r="C36" s="762" t="s">
        <v>165</v>
      </c>
      <c r="D36" s="304"/>
      <c r="E36" s="304"/>
      <c r="F36" s="304"/>
      <c r="G36" s="304"/>
      <c r="H36" s="304"/>
      <c r="I36" s="304"/>
      <c r="J36" s="304"/>
      <c r="K36" s="304"/>
      <c r="L36" s="304"/>
      <c r="M36" s="304"/>
      <c r="N36" s="304"/>
      <c r="O36" s="304"/>
      <c r="P36" s="304"/>
      <c r="Q36" s="304"/>
      <c r="R36" s="304"/>
      <c r="S36" s="304"/>
      <c r="T36" s="304"/>
      <c r="U36" s="304"/>
      <c r="V36" s="304"/>
      <c r="W36" s="304"/>
      <c r="X36" s="304"/>
      <c r="Y36" s="304"/>
    </row>
    <row r="37" spans="1:25">
      <c r="A37" s="1952"/>
      <c r="B37" s="307" t="s">
        <v>123</v>
      </c>
      <c r="C37" s="762" t="s">
        <v>165</v>
      </c>
      <c r="D37" s="304"/>
      <c r="E37" s="304"/>
      <c r="F37" s="304"/>
      <c r="G37" s="304"/>
      <c r="H37" s="304"/>
      <c r="I37" s="304"/>
      <c r="J37" s="304"/>
      <c r="K37" s="304"/>
      <c r="L37" s="304"/>
      <c r="M37" s="304"/>
      <c r="N37" s="304"/>
      <c r="O37" s="304"/>
      <c r="P37" s="304"/>
      <c r="Q37" s="304"/>
      <c r="R37" s="304"/>
      <c r="S37" s="304"/>
      <c r="T37" s="304"/>
      <c r="U37" s="304"/>
      <c r="V37" s="304"/>
      <c r="W37" s="304"/>
      <c r="X37" s="304"/>
      <c r="Y37" s="304"/>
    </row>
    <row r="38" spans="1:25" ht="18.5" thickBot="1">
      <c r="A38" s="2021"/>
      <c r="B38" s="315" t="s">
        <v>124</v>
      </c>
      <c r="C38" s="764" t="s">
        <v>364</v>
      </c>
      <c r="D38" s="304"/>
      <c r="E38" s="304"/>
      <c r="F38" s="304"/>
      <c r="G38" s="304"/>
      <c r="H38" s="304"/>
      <c r="I38" s="304"/>
      <c r="J38" s="304"/>
      <c r="K38" s="304"/>
      <c r="L38" s="304"/>
      <c r="M38" s="304"/>
      <c r="N38" s="304"/>
      <c r="O38" s="304"/>
      <c r="P38" s="304"/>
      <c r="Q38" s="304"/>
      <c r="R38" s="304"/>
      <c r="S38" s="304"/>
      <c r="T38" s="304"/>
      <c r="U38" s="304"/>
      <c r="V38" s="304"/>
      <c r="W38" s="304"/>
      <c r="X38" s="304"/>
      <c r="Y38" s="304"/>
    </row>
    <row r="39" spans="1:25">
      <c r="A39" s="1951" t="s">
        <v>125</v>
      </c>
      <c r="B39" s="306" t="s">
        <v>126</v>
      </c>
      <c r="C39" s="763" t="s">
        <v>90</v>
      </c>
      <c r="D39" s="304"/>
      <c r="E39" s="304"/>
      <c r="F39" s="304"/>
      <c r="G39" s="304"/>
      <c r="H39" s="304"/>
      <c r="I39" s="304"/>
      <c r="J39" s="304"/>
      <c r="K39" s="304"/>
      <c r="L39" s="304"/>
      <c r="M39" s="304"/>
      <c r="N39" s="304"/>
      <c r="O39" s="304"/>
      <c r="P39" s="304"/>
      <c r="Q39" s="304"/>
      <c r="R39" s="304"/>
      <c r="S39" s="304"/>
      <c r="T39" s="304"/>
      <c r="U39" s="304"/>
      <c r="V39" s="304"/>
      <c r="W39" s="304"/>
      <c r="X39" s="304"/>
      <c r="Y39" s="304"/>
    </row>
    <row r="40" spans="1:25">
      <c r="A40" s="1952"/>
      <c r="B40" s="307" t="s">
        <v>127</v>
      </c>
      <c r="C40" s="762" t="s">
        <v>165</v>
      </c>
      <c r="D40" s="304"/>
      <c r="E40" s="304"/>
      <c r="F40" s="304"/>
      <c r="G40" s="304"/>
      <c r="H40" s="304"/>
      <c r="I40" s="304"/>
      <c r="J40" s="304"/>
      <c r="K40" s="304"/>
      <c r="L40" s="304"/>
      <c r="M40" s="304"/>
      <c r="N40" s="304"/>
      <c r="O40" s="304"/>
      <c r="P40" s="304"/>
      <c r="Q40" s="304"/>
      <c r="R40" s="304"/>
      <c r="S40" s="304"/>
      <c r="T40" s="304"/>
      <c r="U40" s="304"/>
      <c r="V40" s="304"/>
      <c r="W40" s="304"/>
      <c r="X40" s="304"/>
      <c r="Y40" s="304"/>
    </row>
    <row r="41" spans="1:25">
      <c r="A41" s="1952"/>
      <c r="B41" s="307" t="s">
        <v>128</v>
      </c>
      <c r="C41" s="762" t="s">
        <v>165</v>
      </c>
      <c r="D41" s="304"/>
      <c r="E41" s="304"/>
      <c r="F41" s="304"/>
      <c r="G41" s="304"/>
      <c r="H41" s="304"/>
      <c r="I41" s="304"/>
      <c r="J41" s="304"/>
      <c r="K41" s="304"/>
      <c r="L41" s="304"/>
      <c r="M41" s="304"/>
      <c r="N41" s="304"/>
      <c r="O41" s="304"/>
      <c r="P41" s="304"/>
      <c r="Q41" s="304"/>
      <c r="R41" s="304"/>
      <c r="S41" s="304"/>
      <c r="T41" s="304"/>
      <c r="U41" s="304"/>
      <c r="V41" s="304"/>
      <c r="W41" s="304"/>
      <c r="X41" s="304"/>
      <c r="Y41" s="304"/>
    </row>
    <row r="42" spans="1:25">
      <c r="A42" s="1952"/>
      <c r="B42" s="307" t="s">
        <v>129</v>
      </c>
      <c r="C42" s="762" t="s">
        <v>165</v>
      </c>
      <c r="D42" s="304"/>
      <c r="E42" s="304"/>
      <c r="F42" s="304"/>
      <c r="G42" s="304"/>
      <c r="H42" s="304"/>
      <c r="I42" s="304"/>
      <c r="J42" s="304"/>
      <c r="K42" s="304"/>
      <c r="L42" s="304"/>
      <c r="M42" s="304"/>
      <c r="N42" s="304"/>
      <c r="O42" s="304"/>
      <c r="P42" s="304"/>
      <c r="Q42" s="304"/>
      <c r="R42" s="304"/>
      <c r="S42" s="304"/>
      <c r="T42" s="304"/>
      <c r="U42" s="304"/>
      <c r="V42" s="304"/>
      <c r="W42" s="304"/>
      <c r="X42" s="304"/>
      <c r="Y42" s="304"/>
    </row>
    <row r="43" spans="1:25">
      <c r="A43" s="1952"/>
      <c r="B43" s="307" t="s">
        <v>130</v>
      </c>
      <c r="C43" s="762" t="s">
        <v>165</v>
      </c>
      <c r="D43" s="304"/>
      <c r="E43" s="304"/>
      <c r="F43" s="304"/>
      <c r="G43" s="304"/>
      <c r="H43" s="304"/>
      <c r="I43" s="304"/>
      <c r="J43" s="304"/>
      <c r="K43" s="304"/>
      <c r="L43" s="304"/>
      <c r="M43" s="304"/>
      <c r="N43" s="304"/>
      <c r="O43" s="304"/>
      <c r="P43" s="304"/>
      <c r="Q43" s="304"/>
      <c r="R43" s="304"/>
      <c r="S43" s="304"/>
      <c r="T43" s="304"/>
      <c r="U43" s="304"/>
      <c r="V43" s="304"/>
      <c r="W43" s="304"/>
      <c r="X43" s="304"/>
      <c r="Y43" s="304"/>
    </row>
    <row r="44" spans="1:25" ht="18.5" thickBot="1">
      <c r="A44" s="2021"/>
      <c r="B44" s="317" t="s">
        <v>131</v>
      </c>
      <c r="C44" s="764" t="s">
        <v>165</v>
      </c>
      <c r="D44" s="304"/>
      <c r="E44" s="304"/>
      <c r="F44" s="304"/>
      <c r="G44" s="304"/>
      <c r="H44" s="304"/>
      <c r="I44" s="304"/>
      <c r="J44" s="304"/>
      <c r="K44" s="304"/>
      <c r="L44" s="304"/>
      <c r="M44" s="304"/>
      <c r="N44" s="304"/>
      <c r="O44" s="304"/>
      <c r="P44" s="304"/>
      <c r="Q44" s="304"/>
      <c r="R44" s="304"/>
      <c r="S44" s="304"/>
      <c r="T44" s="304"/>
      <c r="U44" s="304"/>
      <c r="V44" s="304"/>
      <c r="W44" s="304"/>
      <c r="X44" s="304"/>
      <c r="Y44" s="304"/>
    </row>
    <row r="45" spans="1:25">
      <c r="A45" s="1951" t="s">
        <v>132</v>
      </c>
      <c r="B45" s="306" t="s">
        <v>133</v>
      </c>
      <c r="C45" s="763" t="s">
        <v>92</v>
      </c>
      <c r="D45" s="304"/>
      <c r="E45" s="304"/>
      <c r="F45" s="304"/>
      <c r="G45" s="304"/>
      <c r="H45" s="304"/>
      <c r="I45" s="304"/>
      <c r="J45" s="304"/>
      <c r="K45" s="304"/>
      <c r="L45" s="304"/>
      <c r="M45" s="304"/>
      <c r="N45" s="304"/>
      <c r="O45" s="304"/>
      <c r="P45" s="304"/>
      <c r="Q45" s="304"/>
      <c r="R45" s="304"/>
      <c r="S45" s="304"/>
      <c r="T45" s="304"/>
      <c r="U45" s="304"/>
      <c r="V45" s="304"/>
      <c r="W45" s="304"/>
      <c r="X45" s="304"/>
      <c r="Y45" s="304"/>
    </row>
    <row r="46" spans="1:25" ht="82.5">
      <c r="A46" s="1952"/>
      <c r="B46" s="307" t="s">
        <v>135</v>
      </c>
      <c r="C46" s="762" t="s">
        <v>1435</v>
      </c>
      <c r="D46" s="304"/>
      <c r="E46" s="304"/>
      <c r="F46" s="304"/>
      <c r="G46" s="304"/>
      <c r="H46" s="304"/>
      <c r="I46" s="304"/>
      <c r="J46" s="304"/>
      <c r="K46" s="304"/>
      <c r="L46" s="304"/>
      <c r="M46" s="304"/>
      <c r="N46" s="304"/>
      <c r="O46" s="304"/>
      <c r="P46" s="304"/>
      <c r="Q46" s="304"/>
      <c r="R46" s="304"/>
      <c r="S46" s="304"/>
      <c r="T46" s="304"/>
      <c r="U46" s="304"/>
      <c r="V46" s="304"/>
      <c r="W46" s="304"/>
      <c r="X46" s="304"/>
      <c r="Y46" s="304"/>
    </row>
    <row r="47" spans="1:25" ht="18.5" thickBot="1">
      <c r="A47" s="2021"/>
      <c r="B47" s="315" t="s">
        <v>136</v>
      </c>
      <c r="C47" s="764" t="s">
        <v>165</v>
      </c>
      <c r="D47" s="304"/>
      <c r="E47" s="318"/>
      <c r="F47" s="304"/>
      <c r="G47" s="304"/>
      <c r="H47" s="304"/>
      <c r="I47" s="304"/>
      <c r="J47" s="304"/>
      <c r="K47" s="304"/>
      <c r="L47" s="304"/>
      <c r="M47" s="304"/>
      <c r="N47" s="304"/>
      <c r="O47" s="304"/>
      <c r="P47" s="304"/>
      <c r="Q47" s="304"/>
      <c r="R47" s="304"/>
      <c r="S47" s="304"/>
      <c r="T47" s="304"/>
      <c r="U47" s="304"/>
      <c r="V47" s="304"/>
      <c r="W47" s="304"/>
      <c r="X47" s="304"/>
      <c r="Y47" s="304"/>
    </row>
    <row r="48" spans="1:25">
      <c r="A48" s="1951" t="s">
        <v>349</v>
      </c>
      <c r="B48" s="312" t="s">
        <v>138</v>
      </c>
      <c r="C48" s="1168" t="s">
        <v>92</v>
      </c>
      <c r="D48" s="304"/>
      <c r="E48" s="304"/>
      <c r="F48" s="304"/>
      <c r="G48" s="304"/>
      <c r="H48" s="304"/>
      <c r="I48" s="304"/>
      <c r="J48" s="304"/>
      <c r="K48" s="304"/>
      <c r="L48" s="304"/>
      <c r="M48" s="304"/>
      <c r="N48" s="304"/>
      <c r="O48" s="304"/>
      <c r="P48" s="304"/>
      <c r="Q48" s="304"/>
      <c r="R48" s="304"/>
      <c r="S48" s="304"/>
      <c r="T48" s="304"/>
      <c r="U48" s="304"/>
      <c r="V48" s="304"/>
      <c r="W48" s="304"/>
      <c r="X48" s="304"/>
      <c r="Y48" s="304"/>
    </row>
    <row r="49" spans="1:25">
      <c r="A49" s="1952"/>
      <c r="B49" s="307" t="s">
        <v>139</v>
      </c>
      <c r="C49" s="1170" t="s">
        <v>763</v>
      </c>
      <c r="D49" s="304"/>
      <c r="E49" s="304"/>
      <c r="F49" s="304"/>
      <c r="G49" s="304"/>
      <c r="H49" s="304"/>
      <c r="I49" s="304"/>
      <c r="J49" s="304"/>
      <c r="K49" s="304"/>
      <c r="L49" s="304"/>
      <c r="M49" s="304"/>
      <c r="N49" s="304"/>
      <c r="O49" s="304"/>
      <c r="P49" s="304"/>
      <c r="Q49" s="304"/>
      <c r="R49" s="304"/>
      <c r="S49" s="304"/>
      <c r="T49" s="304"/>
      <c r="U49" s="304"/>
      <c r="V49" s="304"/>
      <c r="W49" s="304"/>
      <c r="X49" s="304"/>
      <c r="Y49" s="304"/>
    </row>
    <row r="50" spans="1:25">
      <c r="A50" s="1952"/>
      <c r="B50" s="307" t="s">
        <v>140</v>
      </c>
      <c r="C50" s="1170" t="s">
        <v>1209</v>
      </c>
      <c r="D50" s="304"/>
      <c r="E50" s="304"/>
      <c r="F50" s="304"/>
      <c r="G50" s="304"/>
      <c r="H50" s="304"/>
      <c r="I50" s="304"/>
      <c r="J50" s="304"/>
      <c r="K50" s="304"/>
      <c r="L50" s="304"/>
      <c r="M50" s="304"/>
      <c r="N50" s="304"/>
      <c r="O50" s="304"/>
      <c r="P50" s="304"/>
      <c r="Q50" s="304"/>
      <c r="R50" s="304"/>
      <c r="S50" s="304"/>
      <c r="T50" s="304"/>
      <c r="U50" s="304"/>
      <c r="V50" s="304"/>
      <c r="W50" s="304"/>
      <c r="X50" s="304"/>
      <c r="Y50" s="304"/>
    </row>
    <row r="51" spans="1:25">
      <c r="A51" s="1952"/>
      <c r="B51" s="307" t="s">
        <v>141</v>
      </c>
      <c r="C51" s="1170" t="s">
        <v>1436</v>
      </c>
      <c r="D51" s="304"/>
      <c r="E51" s="304"/>
      <c r="F51" s="304"/>
      <c r="G51" s="304"/>
      <c r="H51" s="304"/>
      <c r="I51" s="304"/>
      <c r="J51" s="304"/>
      <c r="K51" s="304"/>
      <c r="L51" s="304"/>
      <c r="M51" s="304"/>
      <c r="N51" s="304"/>
      <c r="O51" s="304"/>
      <c r="P51" s="304"/>
      <c r="Q51" s="304"/>
      <c r="R51" s="304"/>
      <c r="S51" s="304"/>
      <c r="T51" s="304"/>
      <c r="U51" s="304"/>
      <c r="V51" s="304"/>
      <c r="W51" s="304"/>
      <c r="X51" s="304"/>
      <c r="Y51" s="304"/>
    </row>
    <row r="52" spans="1:25">
      <c r="A52" s="1952"/>
      <c r="B52" s="307" t="s">
        <v>142</v>
      </c>
      <c r="C52" s="1170" t="s">
        <v>1210</v>
      </c>
      <c r="D52" s="304"/>
      <c r="E52" s="304"/>
      <c r="F52" s="304"/>
      <c r="G52" s="304"/>
      <c r="H52" s="304"/>
      <c r="I52" s="304"/>
      <c r="J52" s="304"/>
      <c r="K52" s="304"/>
      <c r="L52" s="304"/>
      <c r="M52" s="304"/>
      <c r="N52" s="304"/>
      <c r="O52" s="304"/>
      <c r="P52" s="304"/>
      <c r="Q52" s="304"/>
      <c r="R52" s="304"/>
      <c r="S52" s="304"/>
      <c r="T52" s="304"/>
      <c r="U52" s="304"/>
      <c r="V52" s="304"/>
      <c r="W52" s="304"/>
      <c r="X52" s="304"/>
      <c r="Y52" s="304"/>
    </row>
    <row r="53" spans="1:25" ht="49.5">
      <c r="A53" s="1952"/>
      <c r="B53" s="307" t="s">
        <v>1077</v>
      </c>
      <c r="C53" s="1170" t="s">
        <v>1217</v>
      </c>
      <c r="D53" s="304"/>
      <c r="E53" s="304"/>
      <c r="F53" s="304"/>
      <c r="G53" s="304"/>
      <c r="H53" s="304"/>
      <c r="I53" s="304"/>
      <c r="J53" s="304"/>
      <c r="K53" s="304"/>
      <c r="L53" s="304"/>
      <c r="M53" s="304"/>
      <c r="N53" s="304"/>
      <c r="O53" s="304"/>
      <c r="P53" s="304"/>
      <c r="Q53" s="304"/>
      <c r="R53" s="304"/>
      <c r="S53" s="304"/>
      <c r="T53" s="304"/>
      <c r="U53" s="304"/>
      <c r="V53" s="304"/>
      <c r="W53" s="304"/>
      <c r="X53" s="304"/>
      <c r="Y53" s="304"/>
    </row>
    <row r="54" spans="1:25" ht="33">
      <c r="A54" s="1952"/>
      <c r="B54" s="307" t="s">
        <v>144</v>
      </c>
      <c r="C54" s="1170" t="s">
        <v>1218</v>
      </c>
      <c r="D54" s="304"/>
      <c r="E54" s="304"/>
      <c r="F54" s="304"/>
      <c r="G54" s="304"/>
      <c r="H54" s="304"/>
      <c r="I54" s="304"/>
      <c r="J54" s="304"/>
      <c r="K54" s="304"/>
      <c r="L54" s="304"/>
      <c r="M54" s="304"/>
      <c r="N54" s="304"/>
      <c r="O54" s="304"/>
      <c r="P54" s="304"/>
      <c r="Q54" s="304"/>
      <c r="R54" s="304"/>
      <c r="S54" s="304"/>
      <c r="T54" s="304"/>
      <c r="U54" s="304"/>
      <c r="V54" s="304"/>
      <c r="W54" s="304"/>
      <c r="X54" s="304"/>
      <c r="Y54" s="304"/>
    </row>
    <row r="55" spans="1:25">
      <c r="A55" s="1952"/>
      <c r="B55" s="307" t="s">
        <v>145</v>
      </c>
      <c r="C55" s="1170" t="s">
        <v>1219</v>
      </c>
      <c r="D55" s="304"/>
      <c r="E55" s="304"/>
      <c r="F55" s="304"/>
      <c r="G55" s="304"/>
      <c r="H55" s="304"/>
      <c r="I55" s="304"/>
      <c r="J55" s="304"/>
      <c r="K55" s="304"/>
      <c r="L55" s="304"/>
      <c r="M55" s="304"/>
      <c r="N55" s="304"/>
      <c r="O55" s="304"/>
      <c r="P55" s="304"/>
      <c r="Q55" s="304"/>
      <c r="R55" s="304"/>
      <c r="S55" s="304"/>
      <c r="T55" s="304"/>
      <c r="U55" s="304"/>
      <c r="V55" s="304"/>
      <c r="W55" s="304"/>
      <c r="X55" s="304"/>
      <c r="Y55" s="304"/>
    </row>
    <row r="56" spans="1:25">
      <c r="A56" s="1952"/>
      <c r="B56" s="307" t="s">
        <v>146</v>
      </c>
      <c r="C56" s="1170" t="s">
        <v>353</v>
      </c>
      <c r="D56" s="304"/>
      <c r="E56" s="304"/>
      <c r="F56" s="304"/>
      <c r="G56" s="304"/>
      <c r="H56" s="304"/>
      <c r="I56" s="304"/>
      <c r="J56" s="304"/>
      <c r="K56" s="304"/>
      <c r="L56" s="304"/>
      <c r="M56" s="304"/>
      <c r="N56" s="304"/>
      <c r="O56" s="304"/>
      <c r="P56" s="304"/>
      <c r="Q56" s="304"/>
      <c r="R56" s="304"/>
      <c r="S56" s="304"/>
      <c r="T56" s="304"/>
      <c r="U56" s="304"/>
      <c r="V56" s="304"/>
      <c r="W56" s="304"/>
      <c r="X56" s="304"/>
      <c r="Y56" s="304"/>
    </row>
    <row r="57" spans="1:25">
      <c r="A57" s="1952"/>
      <c r="B57" s="307" t="s">
        <v>147</v>
      </c>
      <c r="C57" s="761" t="s">
        <v>165</v>
      </c>
      <c r="D57" s="304"/>
      <c r="E57" s="304"/>
      <c r="F57" s="304"/>
      <c r="G57" s="304"/>
      <c r="H57" s="304"/>
      <c r="I57" s="304"/>
      <c r="J57" s="304"/>
      <c r="K57" s="304"/>
      <c r="L57" s="304"/>
      <c r="M57" s="304"/>
      <c r="N57" s="304"/>
      <c r="O57" s="304"/>
      <c r="P57" s="304"/>
      <c r="Q57" s="304"/>
      <c r="R57" s="304"/>
      <c r="S57" s="304"/>
      <c r="T57" s="304"/>
      <c r="U57" s="304"/>
      <c r="V57" s="304"/>
      <c r="W57" s="304"/>
      <c r="X57" s="304"/>
      <c r="Y57" s="304"/>
    </row>
    <row r="58" spans="1:25">
      <c r="A58" s="1952"/>
      <c r="B58" s="307" t="s">
        <v>149</v>
      </c>
      <c r="C58" s="1170" t="s">
        <v>165</v>
      </c>
      <c r="D58" s="304"/>
      <c r="E58" s="304"/>
      <c r="F58" s="304"/>
      <c r="G58" s="304"/>
      <c r="H58" s="304"/>
      <c r="I58" s="304"/>
      <c r="J58" s="304"/>
      <c r="K58" s="304"/>
      <c r="L58" s="304"/>
      <c r="M58" s="304"/>
      <c r="N58" s="304"/>
      <c r="O58" s="304"/>
      <c r="P58" s="304"/>
      <c r="Q58" s="304"/>
      <c r="R58" s="304"/>
      <c r="S58" s="304"/>
      <c r="T58" s="304"/>
      <c r="U58" s="304"/>
      <c r="V58" s="304"/>
      <c r="W58" s="304"/>
      <c r="X58" s="304"/>
      <c r="Y58" s="304"/>
    </row>
    <row r="59" spans="1:25">
      <c r="A59" s="1952"/>
      <c r="B59" s="307" t="s">
        <v>150</v>
      </c>
      <c r="C59" s="1177" t="s">
        <v>1219</v>
      </c>
      <c r="D59" s="304"/>
      <c r="E59" s="304"/>
      <c r="F59" s="304"/>
      <c r="G59" s="304"/>
      <c r="H59" s="304"/>
      <c r="I59" s="304"/>
      <c r="J59" s="304"/>
      <c r="K59" s="304"/>
      <c r="L59" s="304"/>
      <c r="M59" s="304"/>
      <c r="N59" s="304"/>
      <c r="O59" s="304"/>
      <c r="P59" s="304"/>
      <c r="Q59" s="304"/>
      <c r="R59" s="304"/>
      <c r="S59" s="304"/>
      <c r="T59" s="304"/>
      <c r="U59" s="304"/>
      <c r="V59" s="304"/>
      <c r="W59" s="304"/>
      <c r="X59" s="304"/>
      <c r="Y59" s="304"/>
    </row>
    <row r="60" spans="1:25">
      <c r="A60" s="1952"/>
      <c r="B60" s="307" t="s">
        <v>151</v>
      </c>
      <c r="C60" s="761" t="s">
        <v>165</v>
      </c>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c r="A61" s="1952"/>
      <c r="B61" s="307" t="s">
        <v>152</v>
      </c>
      <c r="C61" s="1170" t="s">
        <v>165</v>
      </c>
      <c r="D61" s="304"/>
      <c r="E61" s="304"/>
      <c r="F61" s="304"/>
      <c r="G61" s="304"/>
      <c r="H61" s="304"/>
      <c r="I61" s="304"/>
      <c r="J61" s="304"/>
      <c r="K61" s="304"/>
      <c r="L61" s="304"/>
      <c r="M61" s="304"/>
      <c r="N61" s="304"/>
      <c r="O61" s="304"/>
      <c r="P61" s="304"/>
      <c r="Q61" s="304"/>
      <c r="R61" s="304"/>
      <c r="S61" s="304"/>
      <c r="T61" s="304"/>
      <c r="U61" s="304"/>
      <c r="V61" s="304"/>
      <c r="W61" s="304"/>
      <c r="X61" s="304"/>
      <c r="Y61" s="304"/>
    </row>
    <row r="62" spans="1:25">
      <c r="A62" s="1952"/>
      <c r="B62" s="307" t="s">
        <v>153</v>
      </c>
      <c r="C62" s="1170" t="s">
        <v>165</v>
      </c>
      <c r="D62" s="304"/>
      <c r="E62" s="304"/>
      <c r="F62" s="304"/>
      <c r="G62" s="304"/>
      <c r="H62" s="304"/>
      <c r="I62" s="304"/>
      <c r="J62" s="304"/>
      <c r="K62" s="304"/>
      <c r="L62" s="304"/>
      <c r="M62" s="304"/>
      <c r="N62" s="304"/>
      <c r="O62" s="304"/>
      <c r="P62" s="304"/>
      <c r="Q62" s="304"/>
      <c r="R62" s="304"/>
      <c r="S62" s="304"/>
      <c r="T62" s="304"/>
      <c r="U62" s="304"/>
      <c r="V62" s="304"/>
      <c r="W62" s="304"/>
      <c r="X62" s="304"/>
      <c r="Y62" s="304"/>
    </row>
    <row r="63" spans="1:25">
      <c r="A63" s="1952"/>
      <c r="B63" s="307" t="s">
        <v>154</v>
      </c>
      <c r="C63" s="1170" t="s">
        <v>165</v>
      </c>
      <c r="D63" s="304"/>
      <c r="E63" s="304"/>
      <c r="F63" s="304"/>
      <c r="G63" s="304"/>
      <c r="H63" s="304"/>
      <c r="I63" s="304"/>
      <c r="J63" s="304"/>
      <c r="K63" s="304"/>
      <c r="L63" s="304"/>
      <c r="M63" s="304"/>
      <c r="N63" s="304"/>
      <c r="O63" s="304"/>
      <c r="P63" s="304"/>
      <c r="Q63" s="304"/>
      <c r="R63" s="304"/>
      <c r="S63" s="304"/>
      <c r="T63" s="304"/>
      <c r="U63" s="304"/>
      <c r="V63" s="304"/>
      <c r="W63" s="304"/>
      <c r="X63" s="304"/>
      <c r="Y63" s="304"/>
    </row>
    <row r="64" spans="1:25">
      <c r="A64" s="1952"/>
      <c r="B64" s="307" t="s">
        <v>155</v>
      </c>
      <c r="C64" s="1170" t="s">
        <v>1212</v>
      </c>
      <c r="D64" s="304"/>
      <c r="E64" s="304"/>
      <c r="F64" s="304"/>
      <c r="G64" s="304"/>
      <c r="H64" s="304"/>
      <c r="I64" s="304"/>
      <c r="J64" s="304"/>
      <c r="K64" s="304"/>
      <c r="L64" s="304"/>
      <c r="M64" s="304"/>
      <c r="N64" s="304"/>
      <c r="O64" s="304"/>
      <c r="P64" s="304"/>
      <c r="Q64" s="304"/>
      <c r="R64" s="304"/>
      <c r="S64" s="304"/>
      <c r="T64" s="304"/>
      <c r="U64" s="304"/>
      <c r="V64" s="304"/>
      <c r="W64" s="304"/>
      <c r="X64" s="304"/>
      <c r="Y64" s="304"/>
    </row>
    <row r="65" spans="1:25">
      <c r="A65" s="1952"/>
      <c r="B65" s="307" t="s">
        <v>156</v>
      </c>
      <c r="C65" s="1170" t="s">
        <v>90</v>
      </c>
      <c r="D65" s="304"/>
      <c r="E65" s="304"/>
      <c r="F65" s="304"/>
      <c r="G65" s="304"/>
      <c r="H65" s="304"/>
      <c r="I65" s="304"/>
      <c r="J65" s="304"/>
      <c r="K65" s="304"/>
      <c r="L65" s="304"/>
      <c r="M65" s="304"/>
      <c r="N65" s="304"/>
      <c r="O65" s="304"/>
      <c r="P65" s="304"/>
      <c r="Q65" s="304"/>
      <c r="R65" s="304"/>
      <c r="S65" s="304"/>
      <c r="T65" s="304"/>
      <c r="U65" s="304"/>
      <c r="V65" s="304"/>
      <c r="W65" s="304"/>
      <c r="X65" s="304"/>
      <c r="Y65" s="304"/>
    </row>
    <row r="66" spans="1:25">
      <c r="A66" s="1952"/>
      <c r="B66" s="307" t="s">
        <v>157</v>
      </c>
      <c r="C66" s="1170" t="s">
        <v>165</v>
      </c>
      <c r="D66" s="304"/>
      <c r="E66" s="304"/>
      <c r="F66" s="304"/>
      <c r="G66" s="304"/>
      <c r="H66" s="304"/>
      <c r="I66" s="304"/>
      <c r="J66" s="304"/>
      <c r="K66" s="304"/>
      <c r="L66" s="304"/>
      <c r="M66" s="304"/>
      <c r="N66" s="304"/>
      <c r="O66" s="304"/>
      <c r="P66" s="304"/>
      <c r="Q66" s="304"/>
      <c r="R66" s="304"/>
      <c r="S66" s="304"/>
      <c r="T66" s="304"/>
      <c r="U66" s="304"/>
      <c r="V66" s="304"/>
      <c r="W66" s="304"/>
      <c r="X66" s="304"/>
      <c r="Y66" s="304"/>
    </row>
    <row r="67" spans="1:25">
      <c r="A67" s="1952"/>
      <c r="B67" s="307" t="s">
        <v>158</v>
      </c>
      <c r="C67" s="1172" t="s">
        <v>165</v>
      </c>
      <c r="D67" s="304"/>
      <c r="E67" s="304"/>
      <c r="F67" s="304"/>
      <c r="G67" s="304"/>
      <c r="H67" s="304"/>
      <c r="I67" s="304"/>
      <c r="J67" s="304"/>
      <c r="K67" s="304"/>
      <c r="L67" s="304"/>
      <c r="M67" s="304"/>
      <c r="N67" s="304"/>
      <c r="O67" s="304"/>
      <c r="P67" s="304"/>
      <c r="Q67" s="304"/>
      <c r="R67" s="304"/>
      <c r="S67" s="304"/>
      <c r="T67" s="304"/>
      <c r="U67" s="304"/>
      <c r="V67" s="304"/>
      <c r="W67" s="304"/>
      <c r="X67" s="304"/>
      <c r="Y67" s="304"/>
    </row>
    <row r="68" spans="1:25" ht="18.5" thickBot="1">
      <c r="A68" s="2021"/>
      <c r="B68" s="315" t="s">
        <v>159</v>
      </c>
      <c r="C68" s="769" t="s">
        <v>165</v>
      </c>
      <c r="D68" s="304"/>
      <c r="E68" s="304"/>
      <c r="F68" s="304"/>
      <c r="G68" s="304"/>
      <c r="H68" s="304"/>
      <c r="I68" s="304"/>
      <c r="J68" s="304"/>
      <c r="K68" s="304"/>
      <c r="L68" s="304"/>
      <c r="M68" s="304"/>
      <c r="N68" s="304"/>
      <c r="O68" s="304"/>
      <c r="P68" s="304"/>
      <c r="Q68" s="304"/>
      <c r="R68" s="304"/>
      <c r="S68" s="304"/>
      <c r="T68" s="304"/>
      <c r="U68" s="304"/>
      <c r="V68" s="304"/>
      <c r="W68" s="304"/>
      <c r="X68" s="304"/>
      <c r="Y68" s="304"/>
    </row>
    <row r="69" spans="1:25">
      <c r="A69" s="1951" t="s">
        <v>160</v>
      </c>
      <c r="B69" s="306" t="s">
        <v>161</v>
      </c>
      <c r="C69" s="763" t="s">
        <v>92</v>
      </c>
      <c r="D69" s="304"/>
      <c r="E69" s="304"/>
      <c r="F69" s="304"/>
      <c r="G69" s="304"/>
      <c r="H69" s="304"/>
      <c r="I69" s="304"/>
      <c r="J69" s="304"/>
      <c r="K69" s="304"/>
      <c r="L69" s="304"/>
      <c r="M69" s="304"/>
      <c r="N69" s="304"/>
      <c r="O69" s="304"/>
      <c r="P69" s="304"/>
      <c r="Q69" s="304"/>
      <c r="R69" s="304"/>
      <c r="S69" s="304"/>
      <c r="T69" s="304"/>
      <c r="U69" s="304"/>
      <c r="V69" s="304"/>
      <c r="W69" s="304"/>
      <c r="X69" s="304"/>
      <c r="Y69" s="304"/>
    </row>
    <row r="70" spans="1:25">
      <c r="A70" s="1952"/>
      <c r="B70" s="307" t="s">
        <v>162</v>
      </c>
      <c r="C70" s="762" t="s">
        <v>163</v>
      </c>
      <c r="D70" s="304"/>
      <c r="E70" s="304"/>
      <c r="F70" s="304"/>
      <c r="G70" s="304"/>
      <c r="H70" s="304"/>
      <c r="I70" s="304"/>
      <c r="J70" s="304"/>
      <c r="K70" s="304"/>
      <c r="L70" s="304"/>
      <c r="M70" s="304"/>
      <c r="N70" s="304"/>
      <c r="O70" s="304"/>
      <c r="P70" s="304"/>
      <c r="Q70" s="304"/>
      <c r="R70" s="304"/>
      <c r="S70" s="304"/>
      <c r="T70" s="304"/>
      <c r="U70" s="304"/>
      <c r="V70" s="304"/>
      <c r="W70" s="304"/>
      <c r="X70" s="304"/>
      <c r="Y70" s="304"/>
    </row>
    <row r="71" spans="1:25">
      <c r="A71" s="1952"/>
      <c r="B71" s="307" t="s">
        <v>164</v>
      </c>
      <c r="C71" s="761" t="s">
        <v>165</v>
      </c>
      <c r="D71" s="304"/>
      <c r="E71" s="304"/>
      <c r="F71" s="304"/>
      <c r="G71" s="304"/>
      <c r="H71" s="304"/>
      <c r="I71" s="304"/>
      <c r="J71" s="304"/>
      <c r="K71" s="304"/>
      <c r="L71" s="304"/>
      <c r="M71" s="304"/>
      <c r="N71" s="304"/>
      <c r="O71" s="304"/>
      <c r="P71" s="304"/>
      <c r="Q71" s="304"/>
      <c r="R71" s="304"/>
      <c r="S71" s="304"/>
      <c r="T71" s="304"/>
      <c r="U71" s="304"/>
      <c r="V71" s="304"/>
      <c r="W71" s="304"/>
      <c r="X71" s="304"/>
      <c r="Y71" s="304"/>
    </row>
    <row r="72" spans="1:25">
      <c r="A72" s="1952"/>
      <c r="B72" s="307" t="s">
        <v>166</v>
      </c>
      <c r="C72" s="762" t="s">
        <v>165</v>
      </c>
      <c r="D72" s="304"/>
      <c r="E72" s="304"/>
      <c r="F72" s="304"/>
      <c r="G72" s="304"/>
      <c r="H72" s="304"/>
      <c r="I72" s="304"/>
      <c r="J72" s="304"/>
      <c r="K72" s="304"/>
      <c r="L72" s="304"/>
      <c r="M72" s="304"/>
      <c r="N72" s="304"/>
      <c r="O72" s="304"/>
      <c r="P72" s="304"/>
      <c r="Q72" s="304"/>
      <c r="R72" s="304"/>
      <c r="S72" s="304"/>
      <c r="T72" s="304"/>
      <c r="U72" s="304"/>
      <c r="V72" s="304"/>
      <c r="W72" s="304"/>
      <c r="X72" s="304"/>
      <c r="Y72" s="304"/>
    </row>
    <row r="73" spans="1:25" ht="66">
      <c r="A73" s="1952"/>
      <c r="B73" s="307" t="s">
        <v>167</v>
      </c>
      <c r="C73" s="762" t="s">
        <v>1220</v>
      </c>
      <c r="D73" s="304"/>
      <c r="E73" s="304"/>
      <c r="F73" s="304"/>
      <c r="G73" s="304"/>
      <c r="H73" s="304"/>
      <c r="I73" s="304"/>
      <c r="J73" s="304"/>
      <c r="K73" s="304"/>
      <c r="L73" s="304"/>
      <c r="M73" s="304"/>
      <c r="N73" s="304"/>
      <c r="O73" s="304"/>
      <c r="P73" s="304"/>
      <c r="Q73" s="304"/>
      <c r="R73" s="304"/>
      <c r="S73" s="304"/>
      <c r="T73" s="304"/>
      <c r="U73" s="304"/>
      <c r="V73" s="304"/>
      <c r="W73" s="304"/>
      <c r="X73" s="304"/>
      <c r="Y73" s="304"/>
    </row>
    <row r="74" spans="1:25">
      <c r="A74" s="1952"/>
      <c r="B74" s="307" t="s">
        <v>338</v>
      </c>
      <c r="C74" s="762" t="s">
        <v>111</v>
      </c>
      <c r="D74" s="304"/>
      <c r="E74" s="304"/>
      <c r="F74" s="304"/>
      <c r="G74" s="304"/>
      <c r="H74" s="304"/>
      <c r="I74" s="304"/>
      <c r="J74" s="304"/>
      <c r="K74" s="304"/>
      <c r="L74" s="304"/>
      <c r="M74" s="304"/>
      <c r="N74" s="304"/>
      <c r="O74" s="304"/>
      <c r="P74" s="304"/>
      <c r="Q74" s="304"/>
      <c r="R74" s="304"/>
      <c r="S74" s="304"/>
      <c r="T74" s="304"/>
      <c r="U74" s="304"/>
      <c r="V74" s="304"/>
      <c r="W74" s="304"/>
      <c r="X74" s="304"/>
      <c r="Y74" s="304"/>
    </row>
    <row r="75" spans="1:25">
      <c r="A75" s="1952"/>
      <c r="B75" s="307" t="s">
        <v>170</v>
      </c>
      <c r="C75" s="762" t="s">
        <v>92</v>
      </c>
      <c r="D75" s="304"/>
      <c r="E75" s="304"/>
      <c r="F75" s="304"/>
      <c r="G75" s="304"/>
      <c r="H75" s="304"/>
      <c r="I75" s="304"/>
      <c r="J75" s="304"/>
      <c r="K75" s="304"/>
      <c r="L75" s="304"/>
      <c r="M75" s="304"/>
      <c r="N75" s="304"/>
      <c r="O75" s="304"/>
      <c r="P75" s="304"/>
      <c r="Q75" s="304"/>
      <c r="R75" s="304"/>
      <c r="S75" s="304"/>
      <c r="T75" s="304"/>
      <c r="U75" s="304"/>
      <c r="V75" s="304"/>
      <c r="W75" s="304"/>
      <c r="X75" s="304"/>
      <c r="Y75" s="304"/>
    </row>
    <row r="76" spans="1:25">
      <c r="A76" s="1952"/>
      <c r="B76" s="307" t="s">
        <v>171</v>
      </c>
      <c r="C76" s="762" t="s">
        <v>172</v>
      </c>
      <c r="D76" s="304"/>
      <c r="E76" s="304"/>
      <c r="F76" s="304"/>
      <c r="G76" s="304"/>
      <c r="H76" s="304"/>
      <c r="I76" s="304"/>
      <c r="J76" s="304"/>
      <c r="K76" s="304"/>
      <c r="L76" s="304"/>
      <c r="M76" s="304"/>
      <c r="N76" s="304"/>
      <c r="O76" s="304"/>
      <c r="P76" s="304"/>
      <c r="Q76" s="304"/>
      <c r="R76" s="304"/>
      <c r="S76" s="304"/>
      <c r="T76" s="304"/>
      <c r="U76" s="304"/>
      <c r="V76" s="304"/>
      <c r="W76" s="304"/>
      <c r="X76" s="304"/>
      <c r="Y76" s="304"/>
    </row>
    <row r="77" spans="1:25" ht="33.5" thickBot="1">
      <c r="A77" s="2021"/>
      <c r="B77" s="315" t="s">
        <v>173</v>
      </c>
      <c r="C77" s="765" t="s">
        <v>1221</v>
      </c>
      <c r="D77" s="304"/>
      <c r="E77" s="304"/>
      <c r="F77" s="304"/>
      <c r="G77" s="304"/>
      <c r="H77" s="304"/>
      <c r="I77" s="304"/>
      <c r="J77" s="304"/>
      <c r="K77" s="304"/>
      <c r="L77" s="304"/>
      <c r="M77" s="304"/>
      <c r="N77" s="304"/>
      <c r="O77" s="304"/>
      <c r="P77" s="304"/>
      <c r="Q77" s="304"/>
      <c r="R77" s="304"/>
      <c r="S77" s="304"/>
      <c r="T77" s="304"/>
      <c r="U77" s="304"/>
      <c r="V77" s="304"/>
      <c r="W77" s="304"/>
      <c r="X77" s="304"/>
      <c r="Y77" s="304"/>
    </row>
    <row r="78" spans="1:25" ht="33">
      <c r="A78" s="1951" t="s">
        <v>174</v>
      </c>
      <c r="B78" s="306" t="s">
        <v>175</v>
      </c>
      <c r="C78" s="1176" t="s">
        <v>3066</v>
      </c>
      <c r="D78" s="304"/>
      <c r="E78" s="304"/>
      <c r="F78" s="304"/>
      <c r="G78" s="304"/>
      <c r="H78" s="304"/>
      <c r="I78" s="304"/>
      <c r="J78" s="304"/>
      <c r="K78" s="304"/>
      <c r="L78" s="304"/>
      <c r="M78" s="304"/>
      <c r="N78" s="304"/>
      <c r="O78" s="304"/>
      <c r="P78" s="304"/>
      <c r="Q78" s="304"/>
      <c r="R78" s="304"/>
      <c r="S78" s="304"/>
      <c r="T78" s="304"/>
      <c r="U78" s="304"/>
      <c r="V78" s="304"/>
      <c r="W78" s="304"/>
      <c r="X78" s="304"/>
      <c r="Y78" s="304"/>
    </row>
    <row r="79" spans="1:25">
      <c r="A79" s="1952"/>
      <c r="B79" s="307" t="s">
        <v>176</v>
      </c>
      <c r="C79" s="761" t="s">
        <v>365</v>
      </c>
      <c r="D79" s="304"/>
      <c r="E79" s="304"/>
      <c r="F79" s="304"/>
      <c r="G79" s="304"/>
      <c r="H79" s="304"/>
      <c r="I79" s="304"/>
      <c r="J79" s="304"/>
      <c r="K79" s="304"/>
      <c r="L79" s="304"/>
      <c r="M79" s="304"/>
      <c r="N79" s="304"/>
      <c r="O79" s="304"/>
      <c r="P79" s="304"/>
      <c r="Q79" s="304"/>
      <c r="R79" s="304"/>
      <c r="S79" s="304"/>
      <c r="T79" s="304"/>
      <c r="U79" s="304"/>
      <c r="V79" s="304"/>
      <c r="W79" s="304"/>
      <c r="X79" s="304"/>
      <c r="Y79" s="304"/>
    </row>
    <row r="80" spans="1:25" ht="33">
      <c r="A80" s="1952"/>
      <c r="B80" s="307" t="s">
        <v>177</v>
      </c>
      <c r="C80" s="1170" t="s">
        <v>1442</v>
      </c>
      <c r="D80" s="304"/>
      <c r="E80" s="304"/>
      <c r="F80" s="304"/>
      <c r="G80" s="304"/>
      <c r="H80" s="304"/>
      <c r="I80" s="304"/>
      <c r="J80" s="304"/>
      <c r="K80" s="304"/>
      <c r="L80" s="304"/>
      <c r="M80" s="304"/>
      <c r="N80" s="304"/>
      <c r="O80" s="304"/>
      <c r="P80" s="304"/>
      <c r="Q80" s="304"/>
      <c r="R80" s="304"/>
      <c r="S80" s="304"/>
      <c r="T80" s="304"/>
      <c r="U80" s="304"/>
      <c r="V80" s="304"/>
      <c r="W80" s="304"/>
      <c r="X80" s="304"/>
      <c r="Y80" s="304"/>
    </row>
    <row r="81" spans="1:25" ht="66">
      <c r="A81" s="1952"/>
      <c r="B81" s="307" t="s">
        <v>178</v>
      </c>
      <c r="C81" s="1170" t="s">
        <v>1443</v>
      </c>
      <c r="D81" s="304"/>
      <c r="E81" s="304"/>
      <c r="F81" s="304"/>
      <c r="G81" s="304"/>
      <c r="H81" s="304"/>
      <c r="I81" s="304"/>
      <c r="J81" s="304"/>
      <c r="K81" s="304"/>
      <c r="L81" s="304"/>
      <c r="M81" s="304"/>
      <c r="N81" s="304"/>
      <c r="O81" s="304"/>
      <c r="P81" s="304"/>
      <c r="Q81" s="304"/>
      <c r="R81" s="304"/>
      <c r="S81" s="304"/>
      <c r="T81" s="304"/>
      <c r="U81" s="304"/>
      <c r="V81" s="304"/>
      <c r="W81" s="304"/>
      <c r="X81" s="304"/>
      <c r="Y81" s="304"/>
    </row>
    <row r="82" spans="1:25" ht="66">
      <c r="A82" s="1952"/>
      <c r="B82" s="307" t="s">
        <v>179</v>
      </c>
      <c r="C82" s="1170" t="s">
        <v>711</v>
      </c>
      <c r="D82" s="304"/>
      <c r="E82" s="304"/>
      <c r="F82" s="304"/>
      <c r="G82" s="304"/>
      <c r="H82" s="304"/>
      <c r="I82" s="304"/>
      <c r="J82" s="304"/>
      <c r="K82" s="304"/>
      <c r="L82" s="304"/>
      <c r="M82" s="304"/>
      <c r="N82" s="304"/>
      <c r="O82" s="304"/>
      <c r="P82" s="304"/>
      <c r="Q82" s="304"/>
      <c r="R82" s="304"/>
      <c r="S82" s="304"/>
      <c r="T82" s="304"/>
      <c r="U82" s="304"/>
      <c r="V82" s="304"/>
      <c r="W82" s="304"/>
      <c r="X82" s="304"/>
      <c r="Y82" s="304"/>
    </row>
    <row r="83" spans="1:25">
      <c r="A83" s="1952"/>
      <c r="B83" s="307" t="s">
        <v>180</v>
      </c>
      <c r="C83" s="1170" t="s">
        <v>90</v>
      </c>
      <c r="D83" s="304"/>
      <c r="E83" s="304"/>
      <c r="F83" s="304"/>
      <c r="G83" s="304"/>
      <c r="H83" s="304"/>
      <c r="I83" s="304"/>
      <c r="J83" s="304"/>
      <c r="K83" s="304"/>
      <c r="L83" s="304"/>
      <c r="M83" s="304"/>
      <c r="N83" s="304"/>
      <c r="O83" s="304"/>
      <c r="P83" s="304"/>
      <c r="Q83" s="304"/>
      <c r="R83" s="304"/>
      <c r="S83" s="304"/>
      <c r="T83" s="304"/>
      <c r="U83" s="304"/>
      <c r="V83" s="304"/>
      <c r="W83" s="304"/>
      <c r="X83" s="304"/>
      <c r="Y83" s="304"/>
    </row>
    <row r="84" spans="1:25">
      <c r="A84" s="1952"/>
      <c r="B84" s="307" t="s">
        <v>157</v>
      </c>
      <c r="C84" s="1170" t="s">
        <v>165</v>
      </c>
      <c r="D84" s="304"/>
      <c r="E84" s="304"/>
      <c r="F84" s="304"/>
      <c r="G84" s="304"/>
      <c r="H84" s="304"/>
      <c r="I84" s="304"/>
      <c r="J84" s="304"/>
      <c r="K84" s="304"/>
      <c r="L84" s="304"/>
      <c r="M84" s="304"/>
      <c r="N84" s="304"/>
      <c r="O84" s="304"/>
      <c r="P84" s="304"/>
      <c r="Q84" s="304"/>
      <c r="R84" s="304"/>
      <c r="S84" s="304"/>
      <c r="T84" s="304"/>
      <c r="U84" s="304"/>
      <c r="V84" s="304"/>
      <c r="W84" s="304"/>
      <c r="X84" s="304"/>
      <c r="Y84" s="304"/>
    </row>
    <row r="85" spans="1:25">
      <c r="A85" s="1952"/>
      <c r="B85" s="307" t="s">
        <v>158</v>
      </c>
      <c r="C85" s="1170" t="s">
        <v>165</v>
      </c>
      <c r="D85" s="304"/>
      <c r="E85" s="304"/>
      <c r="F85" s="304"/>
      <c r="G85" s="304"/>
      <c r="H85" s="304"/>
      <c r="I85" s="304"/>
      <c r="J85" s="304"/>
      <c r="K85" s="304"/>
      <c r="L85" s="304"/>
      <c r="M85" s="304"/>
      <c r="N85" s="304"/>
      <c r="O85" s="304"/>
      <c r="P85" s="304"/>
      <c r="Q85" s="304"/>
      <c r="R85" s="304"/>
      <c r="S85" s="304"/>
      <c r="T85" s="304"/>
      <c r="U85" s="304"/>
      <c r="V85" s="304"/>
      <c r="W85" s="304"/>
      <c r="X85" s="304"/>
      <c r="Y85" s="304"/>
    </row>
    <row r="86" spans="1:25">
      <c r="A86" s="1952"/>
      <c r="B86" s="307" t="s">
        <v>181</v>
      </c>
      <c r="C86" s="761" t="s">
        <v>165</v>
      </c>
      <c r="D86" s="304"/>
      <c r="E86" s="304"/>
      <c r="F86" s="304"/>
      <c r="G86" s="304"/>
      <c r="H86" s="304"/>
      <c r="I86" s="304"/>
      <c r="J86" s="304"/>
      <c r="K86" s="304"/>
      <c r="L86" s="304"/>
      <c r="M86" s="304"/>
      <c r="N86" s="304"/>
      <c r="O86" s="304"/>
      <c r="P86" s="304"/>
      <c r="Q86" s="304"/>
      <c r="R86" s="304"/>
      <c r="S86" s="304"/>
      <c r="T86" s="304"/>
      <c r="U86" s="304"/>
      <c r="V86" s="304"/>
      <c r="W86" s="304"/>
      <c r="X86" s="304"/>
      <c r="Y86" s="304"/>
    </row>
    <row r="87" spans="1:25">
      <c r="A87" s="1952"/>
      <c r="B87" s="307" t="s">
        <v>182</v>
      </c>
      <c r="C87" s="761"/>
      <c r="D87" s="304"/>
      <c r="E87" s="304"/>
      <c r="F87" s="304"/>
      <c r="G87" s="304"/>
      <c r="H87" s="304"/>
      <c r="I87" s="304"/>
      <c r="J87" s="304"/>
      <c r="K87" s="304"/>
      <c r="L87" s="304"/>
      <c r="M87" s="304"/>
      <c r="N87" s="304"/>
      <c r="O87" s="304"/>
      <c r="P87" s="304"/>
      <c r="Q87" s="304"/>
      <c r="R87" s="304"/>
      <c r="S87" s="304"/>
      <c r="T87" s="304"/>
      <c r="U87" s="304"/>
      <c r="V87" s="304"/>
      <c r="W87" s="304"/>
      <c r="X87" s="304"/>
      <c r="Y87" s="304"/>
    </row>
    <row r="88" spans="1:25">
      <c r="A88" s="1952"/>
      <c r="B88" s="307" t="s">
        <v>183</v>
      </c>
      <c r="C88" s="1170" t="s">
        <v>90</v>
      </c>
      <c r="D88" s="304"/>
      <c r="E88" s="304"/>
      <c r="F88" s="304"/>
      <c r="G88" s="304"/>
      <c r="H88" s="304"/>
      <c r="I88" s="304"/>
      <c r="J88" s="304"/>
      <c r="K88" s="304"/>
      <c r="L88" s="304"/>
      <c r="M88" s="304"/>
      <c r="N88" s="304"/>
      <c r="O88" s="304"/>
      <c r="P88" s="304"/>
      <c r="Q88" s="304"/>
      <c r="R88" s="304"/>
      <c r="S88" s="304"/>
      <c r="T88" s="304"/>
      <c r="U88" s="304"/>
      <c r="V88" s="304"/>
      <c r="W88" s="304"/>
      <c r="X88" s="304"/>
      <c r="Y88" s="304"/>
    </row>
    <row r="89" spans="1:25">
      <c r="A89" s="1952"/>
      <c r="B89" s="307" t="s">
        <v>184</v>
      </c>
      <c r="C89" s="761" t="s">
        <v>165</v>
      </c>
      <c r="D89" s="304"/>
      <c r="E89" s="304"/>
      <c r="F89" s="304"/>
      <c r="G89" s="304"/>
      <c r="H89" s="304"/>
      <c r="I89" s="304"/>
      <c r="J89" s="304"/>
      <c r="K89" s="304"/>
      <c r="L89" s="304"/>
      <c r="M89" s="304"/>
      <c r="N89" s="304"/>
      <c r="O89" s="304"/>
      <c r="P89" s="304"/>
      <c r="Q89" s="304"/>
      <c r="R89" s="304"/>
      <c r="S89" s="304"/>
      <c r="T89" s="304"/>
      <c r="U89" s="304"/>
      <c r="V89" s="304"/>
      <c r="W89" s="304"/>
      <c r="X89" s="304"/>
      <c r="Y89" s="304"/>
    </row>
    <row r="90" spans="1:25">
      <c r="A90" s="1952"/>
      <c r="B90" s="307" t="s">
        <v>185</v>
      </c>
      <c r="C90" s="761" t="s">
        <v>165</v>
      </c>
      <c r="D90" s="304"/>
      <c r="E90" s="304"/>
      <c r="F90" s="304"/>
      <c r="G90" s="304"/>
      <c r="H90" s="304"/>
      <c r="I90" s="304"/>
      <c r="J90" s="304"/>
      <c r="K90" s="304"/>
      <c r="L90" s="304"/>
      <c r="M90" s="304"/>
      <c r="N90" s="304"/>
      <c r="O90" s="304"/>
      <c r="P90" s="304"/>
      <c r="Q90" s="304"/>
      <c r="R90" s="304"/>
      <c r="S90" s="304"/>
      <c r="T90" s="304"/>
      <c r="U90" s="304"/>
      <c r="V90" s="304"/>
      <c r="W90" s="304"/>
      <c r="X90" s="304"/>
      <c r="Y90" s="304"/>
    </row>
    <row r="91" spans="1:25">
      <c r="A91" s="1952"/>
      <c r="B91" s="307" t="s">
        <v>186</v>
      </c>
      <c r="C91" s="761" t="s">
        <v>165</v>
      </c>
      <c r="D91" s="304"/>
      <c r="E91" s="304"/>
      <c r="F91" s="304"/>
      <c r="G91" s="304"/>
      <c r="H91" s="304"/>
      <c r="I91" s="304"/>
      <c r="J91" s="304"/>
      <c r="K91" s="304"/>
      <c r="L91" s="304"/>
      <c r="M91" s="304"/>
      <c r="N91" s="304"/>
      <c r="O91" s="304"/>
      <c r="P91" s="304"/>
      <c r="Q91" s="304"/>
      <c r="R91" s="304"/>
      <c r="S91" s="304"/>
      <c r="T91" s="304"/>
      <c r="U91" s="304"/>
      <c r="V91" s="304"/>
      <c r="W91" s="304"/>
      <c r="X91" s="304"/>
      <c r="Y91" s="304"/>
    </row>
    <row r="92" spans="1:25" ht="18.5" thickBot="1">
      <c r="A92" s="2021"/>
      <c r="B92" s="315" t="s">
        <v>187</v>
      </c>
      <c r="C92" s="1171" t="s">
        <v>165</v>
      </c>
      <c r="D92" s="304"/>
      <c r="E92" s="304"/>
      <c r="F92" s="304"/>
      <c r="G92" s="304"/>
      <c r="H92" s="304"/>
      <c r="I92" s="304"/>
      <c r="J92" s="304"/>
      <c r="K92" s="304"/>
      <c r="L92" s="304"/>
      <c r="M92" s="304"/>
      <c r="N92" s="304"/>
      <c r="O92" s="304"/>
      <c r="P92" s="304"/>
      <c r="Q92" s="304"/>
      <c r="R92" s="304"/>
      <c r="S92" s="304"/>
      <c r="T92" s="304"/>
      <c r="U92" s="304"/>
      <c r="V92" s="304"/>
      <c r="W92" s="304"/>
      <c r="X92" s="304"/>
      <c r="Y92" s="304"/>
    </row>
    <row r="93" spans="1:25" ht="33">
      <c r="A93" s="1951" t="s">
        <v>188</v>
      </c>
      <c r="B93" s="306" t="s">
        <v>189</v>
      </c>
      <c r="C93" s="766" t="s">
        <v>1444</v>
      </c>
      <c r="D93" s="322"/>
      <c r="E93" s="304"/>
      <c r="F93" s="304"/>
      <c r="G93" s="304"/>
      <c r="H93" s="304"/>
      <c r="I93" s="304"/>
      <c r="J93" s="304"/>
      <c r="K93" s="304"/>
      <c r="L93" s="304"/>
      <c r="M93" s="304"/>
      <c r="N93" s="304"/>
      <c r="O93" s="304"/>
      <c r="P93" s="304"/>
      <c r="Q93" s="304"/>
      <c r="R93" s="304"/>
      <c r="S93" s="304"/>
      <c r="T93" s="304"/>
      <c r="U93" s="304"/>
      <c r="V93" s="304"/>
      <c r="W93" s="304"/>
      <c r="X93" s="304"/>
      <c r="Y93" s="304"/>
    </row>
    <row r="94" spans="1:25" ht="33">
      <c r="A94" s="1952"/>
      <c r="B94" s="307" t="s">
        <v>190</v>
      </c>
      <c r="C94" s="762" t="s">
        <v>1168</v>
      </c>
      <c r="D94" s="304"/>
      <c r="E94" s="318"/>
      <c r="F94" s="304"/>
      <c r="G94" s="304"/>
      <c r="H94" s="304"/>
      <c r="I94" s="304"/>
      <c r="J94" s="304"/>
      <c r="K94" s="304"/>
      <c r="L94" s="304"/>
      <c r="M94" s="304"/>
      <c r="N94" s="304"/>
      <c r="O94" s="304"/>
      <c r="P94" s="304"/>
      <c r="Q94" s="304"/>
      <c r="R94" s="304"/>
      <c r="S94" s="304"/>
      <c r="T94" s="304"/>
      <c r="U94" s="304"/>
      <c r="V94" s="304"/>
      <c r="W94" s="304"/>
      <c r="X94" s="304"/>
      <c r="Y94" s="304"/>
    </row>
    <row r="95" spans="1:25">
      <c r="A95" s="1952"/>
      <c r="B95" s="307" t="s">
        <v>191</v>
      </c>
      <c r="C95" s="762" t="s">
        <v>213</v>
      </c>
      <c r="D95" s="304"/>
      <c r="E95" s="304"/>
      <c r="F95" s="304"/>
      <c r="G95" s="304"/>
      <c r="H95" s="304"/>
      <c r="I95" s="304"/>
      <c r="J95" s="304"/>
      <c r="K95" s="304"/>
      <c r="L95" s="304"/>
      <c r="M95" s="304"/>
      <c r="N95" s="304"/>
      <c r="O95" s="304"/>
      <c r="P95" s="304"/>
      <c r="Q95" s="304"/>
      <c r="R95" s="304"/>
      <c r="S95" s="304"/>
      <c r="T95" s="304"/>
      <c r="U95" s="304"/>
      <c r="V95" s="304"/>
      <c r="W95" s="304"/>
      <c r="X95" s="304"/>
      <c r="Y95" s="304"/>
    </row>
    <row r="96" spans="1:25" ht="49.5">
      <c r="A96" s="1952"/>
      <c r="B96" s="307" t="s">
        <v>192</v>
      </c>
      <c r="C96" s="767" t="s">
        <v>3067</v>
      </c>
      <c r="D96" s="304"/>
      <c r="E96" s="304"/>
      <c r="F96" s="304"/>
      <c r="G96" s="304"/>
      <c r="H96" s="304"/>
      <c r="I96" s="304"/>
      <c r="J96" s="304"/>
      <c r="K96" s="304"/>
      <c r="L96" s="304"/>
      <c r="M96" s="304"/>
      <c r="N96" s="304"/>
      <c r="O96" s="304"/>
      <c r="P96" s="304"/>
      <c r="Q96" s="304"/>
      <c r="R96" s="304"/>
      <c r="S96" s="304"/>
      <c r="T96" s="304"/>
      <c r="U96" s="304"/>
      <c r="V96" s="304"/>
      <c r="W96" s="304"/>
      <c r="X96" s="304"/>
      <c r="Y96" s="304"/>
    </row>
    <row r="97" spans="1:25" ht="66">
      <c r="A97" s="1952"/>
      <c r="B97" s="307" t="s">
        <v>193</v>
      </c>
      <c r="C97" s="767" t="s">
        <v>2381</v>
      </c>
      <c r="D97" s="304"/>
      <c r="E97" s="304"/>
      <c r="F97" s="304"/>
      <c r="G97" s="304"/>
      <c r="H97" s="304"/>
      <c r="I97" s="304"/>
      <c r="J97" s="304"/>
      <c r="K97" s="304"/>
      <c r="L97" s="304"/>
      <c r="M97" s="304"/>
      <c r="N97" s="304"/>
      <c r="O97" s="304"/>
      <c r="P97" s="304"/>
      <c r="Q97" s="304"/>
      <c r="R97" s="304"/>
      <c r="S97" s="304"/>
      <c r="T97" s="304"/>
      <c r="U97" s="304"/>
      <c r="V97" s="304"/>
      <c r="W97" s="304"/>
      <c r="X97" s="304"/>
      <c r="Y97" s="304"/>
    </row>
    <row r="98" spans="1:25" ht="115.5">
      <c r="A98" s="1952"/>
      <c r="B98" s="307" t="s">
        <v>194</v>
      </c>
      <c r="C98" s="537" t="s">
        <v>1445</v>
      </c>
      <c r="D98" s="304"/>
      <c r="E98" s="304"/>
      <c r="F98" s="304"/>
      <c r="G98" s="304"/>
      <c r="H98" s="304"/>
      <c r="I98" s="304"/>
      <c r="J98" s="304"/>
      <c r="K98" s="304"/>
      <c r="L98" s="304"/>
      <c r="M98" s="304"/>
      <c r="N98" s="304"/>
      <c r="O98" s="304"/>
      <c r="P98" s="304"/>
      <c r="Q98" s="304"/>
      <c r="R98" s="304"/>
      <c r="S98" s="304"/>
      <c r="T98" s="304"/>
      <c r="U98" s="304"/>
      <c r="V98" s="304"/>
      <c r="W98" s="304"/>
      <c r="X98" s="304"/>
      <c r="Y98" s="304"/>
    </row>
    <row r="99" spans="1:25" ht="181.5">
      <c r="A99" s="1952"/>
      <c r="B99" s="307" t="s">
        <v>196</v>
      </c>
      <c r="C99" s="767" t="s">
        <v>2382</v>
      </c>
      <c r="D99" s="304"/>
      <c r="E99" s="304"/>
      <c r="F99" s="304"/>
      <c r="G99" s="304"/>
      <c r="H99" s="304"/>
      <c r="I99" s="304"/>
      <c r="J99" s="304"/>
      <c r="K99" s="304"/>
      <c r="L99" s="304"/>
      <c r="M99" s="304"/>
      <c r="N99" s="304"/>
      <c r="O99" s="304"/>
      <c r="P99" s="304"/>
      <c r="Q99" s="304"/>
      <c r="R99" s="304"/>
      <c r="S99" s="304"/>
      <c r="T99" s="304"/>
      <c r="U99" s="304"/>
      <c r="V99" s="304"/>
      <c r="W99" s="304"/>
      <c r="X99" s="304"/>
      <c r="Y99" s="304"/>
    </row>
    <row r="100" spans="1:25">
      <c r="A100" s="1952"/>
      <c r="B100" s="307" t="s">
        <v>355</v>
      </c>
      <c r="C100" s="762" t="s">
        <v>213</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row>
    <row r="101" spans="1:25" ht="66">
      <c r="A101" s="1952"/>
      <c r="B101" s="307" t="s">
        <v>198</v>
      </c>
      <c r="C101" s="767" t="s">
        <v>2383</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row>
    <row r="102" spans="1:25" ht="18.5" thickBot="1">
      <c r="A102" s="2021"/>
      <c r="B102" s="317" t="s">
        <v>199</v>
      </c>
      <c r="C102" s="769" t="s">
        <v>165</v>
      </c>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row>
    <row r="103" spans="1:25" ht="33">
      <c r="A103" s="1951" t="s">
        <v>356</v>
      </c>
      <c r="B103" s="307" t="s">
        <v>201</v>
      </c>
      <c r="C103" s="1176" t="s">
        <v>3068</v>
      </c>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row>
    <row r="104" spans="1:25">
      <c r="A104" s="1952"/>
      <c r="B104" s="307" t="s">
        <v>357</v>
      </c>
      <c r="C104" s="1175">
        <v>1.6237725434824501E-2</v>
      </c>
      <c r="D104" s="320"/>
      <c r="E104" s="304"/>
      <c r="F104" s="304"/>
      <c r="G104" s="304"/>
      <c r="H104" s="304"/>
      <c r="I104" s="304"/>
      <c r="J104" s="304"/>
      <c r="K104" s="304"/>
      <c r="L104" s="304"/>
      <c r="M104" s="304"/>
      <c r="N104" s="304"/>
      <c r="O104" s="304"/>
      <c r="P104" s="304"/>
      <c r="Q104" s="304"/>
      <c r="R104" s="304"/>
      <c r="S104" s="304"/>
      <c r="T104" s="304"/>
      <c r="U104" s="304"/>
      <c r="V104" s="304"/>
      <c r="W104" s="304"/>
      <c r="X104" s="304"/>
      <c r="Y104" s="304"/>
    </row>
    <row r="105" spans="1:25">
      <c r="A105" s="1952"/>
      <c r="B105" s="307" t="s">
        <v>327</v>
      </c>
      <c r="C105" s="1173">
        <v>2.5299999999999998</v>
      </c>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row>
    <row r="106" spans="1:25">
      <c r="A106" s="1952"/>
      <c r="B106" s="307" t="s">
        <v>358</v>
      </c>
      <c r="C106" s="1170" t="s">
        <v>3069</v>
      </c>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row>
    <row r="107" spans="1:25" ht="18.5" thickBot="1">
      <c r="A107" s="2021"/>
      <c r="B107" s="321" t="s">
        <v>205</v>
      </c>
      <c r="C107" s="1174" t="s">
        <v>3070</v>
      </c>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row>
    <row r="108" spans="1:25" s="264" customFormat="1" ht="65" customHeight="1">
      <c r="A108" s="1891" t="s">
        <v>3702</v>
      </c>
      <c r="B108" s="1779" t="s">
        <v>3703</v>
      </c>
      <c r="C108" s="1780" t="s">
        <v>223</v>
      </c>
    </row>
    <row r="109" spans="1:25" s="264" customFormat="1" ht="65" customHeight="1" thickBot="1">
      <c r="A109" s="1892"/>
      <c r="B109" s="1781" t="s">
        <v>3705</v>
      </c>
      <c r="C109" s="1782" t="s">
        <v>223</v>
      </c>
    </row>
    <row r="110" spans="1:25" ht="33.5" thickBot="1">
      <c r="A110" s="1953" t="s">
        <v>207</v>
      </c>
      <c r="B110" s="2088"/>
      <c r="C110" s="768" t="s">
        <v>1437</v>
      </c>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row>
    <row r="111" spans="1:25" ht="235.5" customHeight="1">
      <c r="A111" s="1944" t="s">
        <v>3627</v>
      </c>
      <c r="B111" s="1945"/>
      <c r="C111" s="1945"/>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row>
    <row r="112" spans="1:25" ht="16.5" customHeight="1">
      <c r="A112" s="304"/>
      <c r="B112" s="304"/>
      <c r="C112" s="733"/>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row>
    <row r="113" spans="1:25" ht="16.5" customHeight="1">
      <c r="A113" s="304"/>
      <c r="B113" s="304"/>
      <c r="C113" s="733"/>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row>
    <row r="114" spans="1:25" ht="16.5" customHeight="1">
      <c r="A114" s="304"/>
      <c r="B114" s="304"/>
      <c r="C114" s="733"/>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row>
    <row r="115" spans="1:25" ht="16.5" customHeight="1">
      <c r="A115" s="304"/>
      <c r="B115" s="304"/>
      <c r="C115" s="733"/>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row>
    <row r="116" spans="1:25" ht="16.5" customHeight="1">
      <c r="A116" s="304"/>
      <c r="B116" s="304"/>
      <c r="C116" s="733"/>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row>
    <row r="117" spans="1:25" ht="16.5" customHeight="1">
      <c r="A117" s="304"/>
      <c r="B117" s="304"/>
      <c r="C117" s="733"/>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row>
    <row r="118" spans="1:25" ht="16.5" customHeight="1">
      <c r="A118" s="304"/>
      <c r="B118" s="304"/>
      <c r="C118" s="733"/>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row>
    <row r="119" spans="1:25" ht="16.5" customHeight="1">
      <c r="A119" s="304"/>
      <c r="B119" s="304"/>
      <c r="C119" s="733"/>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row>
    <row r="120" spans="1:25" ht="16.5" customHeight="1">
      <c r="A120" s="304"/>
      <c r="B120" s="304"/>
      <c r="C120" s="733"/>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row>
    <row r="121" spans="1:25" ht="16.5" customHeight="1">
      <c r="A121" s="304"/>
      <c r="B121" s="304"/>
      <c r="C121" s="733"/>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row>
    <row r="122" spans="1:25" ht="16.5" customHeight="1">
      <c r="A122" s="304"/>
      <c r="B122" s="304"/>
      <c r="C122" s="733"/>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row>
    <row r="123" spans="1:25" ht="16.5" customHeight="1">
      <c r="A123" s="304"/>
      <c r="B123" s="304"/>
      <c r="C123" s="733"/>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row>
    <row r="124" spans="1:25" ht="16.5" customHeight="1">
      <c r="A124" s="304"/>
      <c r="B124" s="304"/>
      <c r="C124" s="733"/>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row>
    <row r="125" spans="1:25" ht="16.5" customHeight="1">
      <c r="A125" s="304"/>
      <c r="B125" s="304"/>
      <c r="C125" s="733"/>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row>
    <row r="126" spans="1:25" ht="16.5" customHeight="1">
      <c r="A126" s="304"/>
      <c r="B126" s="304"/>
      <c r="C126" s="733"/>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row>
    <row r="127" spans="1:25" ht="16.5" customHeight="1">
      <c r="A127" s="304"/>
      <c r="B127" s="304"/>
      <c r="C127" s="733"/>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row>
    <row r="128" spans="1:25" ht="16.5" customHeight="1">
      <c r="A128" s="304"/>
      <c r="B128" s="304"/>
      <c r="C128" s="733"/>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row>
    <row r="129" spans="1:25" ht="16.5" customHeight="1">
      <c r="A129" s="304"/>
      <c r="B129" s="304"/>
      <c r="C129" s="733"/>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row>
    <row r="130" spans="1:25" ht="16.5" customHeight="1">
      <c r="A130" s="304"/>
      <c r="B130" s="304"/>
      <c r="C130" s="733"/>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row>
    <row r="131" spans="1:25" ht="16.5" customHeight="1">
      <c r="A131" s="304"/>
      <c r="B131" s="304"/>
      <c r="C131" s="733"/>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row>
    <row r="132" spans="1:25" ht="16.5" customHeight="1">
      <c r="A132" s="304"/>
      <c r="B132" s="304"/>
      <c r="C132" s="733"/>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row>
    <row r="133" spans="1:25" ht="16.5" customHeight="1">
      <c r="A133" s="304"/>
      <c r="B133" s="304"/>
      <c r="C133" s="733"/>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row>
    <row r="134" spans="1:25" ht="16.5" customHeight="1">
      <c r="A134" s="304"/>
      <c r="B134" s="304"/>
      <c r="C134" s="733"/>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row>
    <row r="135" spans="1:25" ht="16.5" customHeight="1">
      <c r="A135" s="304"/>
      <c r="B135" s="304"/>
      <c r="C135" s="733"/>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row>
    <row r="136" spans="1:25" ht="16.5" customHeight="1">
      <c r="A136" s="304"/>
      <c r="B136" s="304"/>
      <c r="C136" s="733"/>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304"/>
    </row>
    <row r="137" spans="1:25" ht="16.5" customHeight="1">
      <c r="A137" s="304"/>
      <c r="B137" s="304"/>
      <c r="C137" s="733"/>
      <c r="D137" s="304"/>
      <c r="E137" s="304"/>
      <c r="F137" s="304"/>
      <c r="G137" s="304"/>
      <c r="H137" s="304"/>
      <c r="I137" s="304"/>
      <c r="J137" s="304"/>
      <c r="K137" s="304"/>
      <c r="L137" s="304"/>
      <c r="M137" s="304"/>
      <c r="N137" s="304"/>
      <c r="O137" s="304"/>
      <c r="P137" s="304"/>
      <c r="Q137" s="304"/>
      <c r="R137" s="304"/>
      <c r="S137" s="304"/>
      <c r="T137" s="304"/>
      <c r="U137" s="304"/>
      <c r="V137" s="304"/>
      <c r="W137" s="304"/>
      <c r="X137" s="304"/>
      <c r="Y137" s="304"/>
    </row>
    <row r="138" spans="1:25" ht="16.5" customHeight="1">
      <c r="A138" s="304"/>
      <c r="B138" s="304"/>
      <c r="C138" s="733"/>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row>
    <row r="139" spans="1:25" ht="16.5" customHeight="1">
      <c r="A139" s="304"/>
      <c r="B139" s="304"/>
      <c r="C139" s="733"/>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row>
    <row r="140" spans="1:25" ht="16.5" customHeight="1">
      <c r="A140" s="304"/>
      <c r="B140" s="304"/>
      <c r="C140" s="733"/>
      <c r="D140" s="304"/>
      <c r="E140" s="304"/>
      <c r="F140" s="304"/>
      <c r="G140" s="304"/>
      <c r="H140" s="304"/>
      <c r="I140" s="304"/>
      <c r="J140" s="304"/>
      <c r="K140" s="304"/>
      <c r="L140" s="304"/>
      <c r="M140" s="304"/>
      <c r="N140" s="304"/>
      <c r="O140" s="304"/>
      <c r="P140" s="304"/>
      <c r="Q140" s="304"/>
      <c r="R140" s="304"/>
      <c r="S140" s="304"/>
      <c r="T140" s="304"/>
      <c r="U140" s="304"/>
      <c r="V140" s="304"/>
      <c r="W140" s="304"/>
      <c r="X140" s="304"/>
      <c r="Y140" s="304"/>
    </row>
    <row r="141" spans="1:25" ht="16.5" customHeight="1">
      <c r="A141" s="304"/>
      <c r="B141" s="304"/>
      <c r="C141" s="733"/>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4"/>
    </row>
    <row r="142" spans="1:25" ht="16.5" customHeight="1">
      <c r="A142" s="304"/>
      <c r="B142" s="304"/>
      <c r="C142" s="733"/>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row>
    <row r="143" spans="1:25" ht="16.5" customHeight="1">
      <c r="A143" s="304"/>
      <c r="B143" s="304"/>
      <c r="C143" s="733"/>
      <c r="D143" s="304"/>
      <c r="E143" s="304"/>
      <c r="F143" s="304"/>
      <c r="G143" s="304"/>
      <c r="H143" s="304"/>
      <c r="I143" s="304"/>
      <c r="J143" s="304"/>
      <c r="K143" s="304"/>
      <c r="L143" s="304"/>
      <c r="M143" s="304"/>
      <c r="N143" s="304"/>
      <c r="O143" s="304"/>
      <c r="P143" s="304"/>
      <c r="Q143" s="304"/>
      <c r="R143" s="304"/>
      <c r="S143" s="304"/>
      <c r="T143" s="304"/>
      <c r="U143" s="304"/>
      <c r="V143" s="304"/>
      <c r="W143" s="304"/>
      <c r="X143" s="304"/>
      <c r="Y143" s="304"/>
    </row>
    <row r="144" spans="1:25" ht="16.5" customHeight="1">
      <c r="A144" s="304"/>
      <c r="B144" s="304"/>
      <c r="C144" s="733"/>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row>
    <row r="145" spans="1:25" ht="16.5" customHeight="1">
      <c r="A145" s="304"/>
      <c r="B145" s="304"/>
      <c r="C145" s="733"/>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row>
    <row r="146" spans="1:25" ht="16.5" customHeight="1">
      <c r="A146" s="304"/>
      <c r="B146" s="304"/>
      <c r="C146" s="733"/>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row>
    <row r="147" spans="1:25" ht="16.5" customHeight="1">
      <c r="A147" s="304"/>
      <c r="B147" s="304"/>
      <c r="C147" s="733"/>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row>
    <row r="148" spans="1:25" ht="16.5" customHeight="1">
      <c r="A148" s="304"/>
      <c r="B148" s="304"/>
      <c r="C148" s="733"/>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row>
    <row r="149" spans="1:25" ht="16.5" customHeight="1">
      <c r="A149" s="304"/>
      <c r="B149" s="304"/>
      <c r="C149" s="733"/>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row>
    <row r="150" spans="1:25" ht="16.5" customHeight="1">
      <c r="A150" s="304"/>
      <c r="B150" s="304"/>
      <c r="C150" s="733"/>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row>
    <row r="151" spans="1:25" ht="16.5" customHeight="1">
      <c r="A151" s="304"/>
      <c r="B151" s="304"/>
      <c r="C151" s="733"/>
      <c r="D151" s="304"/>
      <c r="E151" s="304"/>
      <c r="F151" s="304"/>
      <c r="G151" s="304"/>
      <c r="H151" s="304"/>
      <c r="I151" s="304"/>
      <c r="J151" s="304"/>
      <c r="K151" s="304"/>
      <c r="L151" s="304"/>
      <c r="M151" s="304"/>
      <c r="N151" s="304"/>
      <c r="O151" s="304"/>
      <c r="P151" s="304"/>
      <c r="Q151" s="304"/>
      <c r="R151" s="304"/>
      <c r="S151" s="304"/>
      <c r="T151" s="304"/>
      <c r="U151" s="304"/>
      <c r="V151" s="304"/>
      <c r="W151" s="304"/>
      <c r="X151" s="304"/>
      <c r="Y151" s="304"/>
    </row>
    <row r="152" spans="1:25" ht="16.5" customHeight="1">
      <c r="A152" s="304"/>
      <c r="B152" s="304"/>
      <c r="C152" s="733"/>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row>
    <row r="153" spans="1:25" ht="16.5" customHeight="1">
      <c r="A153" s="304"/>
      <c r="B153" s="304"/>
      <c r="C153" s="733"/>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row>
    <row r="154" spans="1:25" ht="16.5" customHeight="1">
      <c r="A154" s="304"/>
      <c r="B154" s="304"/>
      <c r="C154" s="733"/>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row>
    <row r="155" spans="1:25" ht="16.5" customHeight="1">
      <c r="A155" s="304"/>
      <c r="B155" s="304"/>
      <c r="C155" s="733"/>
      <c r="D155" s="304"/>
      <c r="E155" s="304"/>
      <c r="F155" s="304"/>
      <c r="G155" s="304"/>
      <c r="H155" s="304"/>
      <c r="I155" s="304"/>
      <c r="J155" s="304"/>
      <c r="K155" s="304"/>
      <c r="L155" s="304"/>
      <c r="M155" s="304"/>
      <c r="N155" s="304"/>
      <c r="O155" s="304"/>
      <c r="P155" s="304"/>
      <c r="Q155" s="304"/>
      <c r="R155" s="304"/>
      <c r="S155" s="304"/>
      <c r="T155" s="304"/>
      <c r="U155" s="304"/>
      <c r="V155" s="304"/>
      <c r="W155" s="304"/>
      <c r="X155" s="304"/>
      <c r="Y155" s="304"/>
    </row>
    <row r="156" spans="1:25" ht="16.5" customHeight="1">
      <c r="A156" s="304"/>
      <c r="B156" s="304"/>
      <c r="C156" s="733"/>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row>
    <row r="157" spans="1:25" ht="16.5" customHeight="1">
      <c r="A157" s="304"/>
      <c r="B157" s="304"/>
      <c r="C157" s="733"/>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row>
    <row r="158" spans="1:25" ht="16.5" customHeight="1">
      <c r="A158" s="304"/>
      <c r="B158" s="304"/>
      <c r="C158" s="733"/>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row>
    <row r="159" spans="1:25" ht="16.5" customHeight="1">
      <c r="A159" s="304"/>
      <c r="B159" s="304"/>
      <c r="C159" s="733"/>
      <c r="D159" s="304"/>
      <c r="E159" s="304"/>
      <c r="F159" s="304"/>
      <c r="G159" s="304"/>
      <c r="H159" s="304"/>
      <c r="I159" s="304"/>
      <c r="J159" s="304"/>
      <c r="K159" s="304"/>
      <c r="L159" s="304"/>
      <c r="M159" s="304"/>
      <c r="N159" s="304"/>
      <c r="O159" s="304"/>
      <c r="P159" s="304"/>
      <c r="Q159" s="304"/>
      <c r="R159" s="304"/>
      <c r="S159" s="304"/>
      <c r="T159" s="304"/>
      <c r="U159" s="304"/>
      <c r="V159" s="304"/>
      <c r="W159" s="304"/>
      <c r="X159" s="304"/>
      <c r="Y159" s="304"/>
    </row>
    <row r="160" spans="1:25" ht="16.5" customHeight="1">
      <c r="A160" s="304"/>
      <c r="B160" s="304"/>
      <c r="C160" s="733"/>
      <c r="D160" s="304"/>
      <c r="E160" s="304"/>
      <c r="F160" s="304"/>
      <c r="G160" s="304"/>
      <c r="H160" s="304"/>
      <c r="I160" s="304"/>
      <c r="J160" s="304"/>
      <c r="K160" s="304"/>
      <c r="L160" s="304"/>
      <c r="M160" s="304"/>
      <c r="N160" s="304"/>
      <c r="O160" s="304"/>
      <c r="P160" s="304"/>
      <c r="Q160" s="304"/>
      <c r="R160" s="304"/>
      <c r="S160" s="304"/>
      <c r="T160" s="304"/>
      <c r="U160" s="304"/>
      <c r="V160" s="304"/>
      <c r="W160" s="304"/>
      <c r="X160" s="304"/>
      <c r="Y160" s="304"/>
    </row>
    <row r="161" spans="1:25" ht="16.5" customHeight="1">
      <c r="A161" s="304"/>
      <c r="B161" s="304"/>
      <c r="C161" s="733"/>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row>
    <row r="162" spans="1:25" ht="16.5" customHeight="1">
      <c r="A162" s="304"/>
      <c r="B162" s="304"/>
      <c r="C162" s="733"/>
      <c r="D162" s="304"/>
      <c r="E162" s="304"/>
      <c r="F162" s="304"/>
      <c r="G162" s="304"/>
      <c r="H162" s="304"/>
      <c r="I162" s="304"/>
      <c r="J162" s="304"/>
      <c r="K162" s="304"/>
      <c r="L162" s="304"/>
      <c r="M162" s="304"/>
      <c r="N162" s="304"/>
      <c r="O162" s="304"/>
      <c r="P162" s="304"/>
      <c r="Q162" s="304"/>
      <c r="R162" s="304"/>
      <c r="S162" s="304"/>
      <c r="T162" s="304"/>
      <c r="U162" s="304"/>
      <c r="V162" s="304"/>
      <c r="W162" s="304"/>
      <c r="X162" s="304"/>
      <c r="Y162" s="304"/>
    </row>
    <row r="163" spans="1:25" ht="16.5" customHeight="1">
      <c r="A163" s="304"/>
      <c r="B163" s="304"/>
      <c r="C163" s="733"/>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row>
    <row r="164" spans="1:25" ht="16.5" customHeight="1">
      <c r="A164" s="304"/>
      <c r="B164" s="304"/>
      <c r="C164" s="733"/>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row>
    <row r="165" spans="1:25" ht="16.5" customHeight="1">
      <c r="A165" s="304"/>
      <c r="B165" s="304"/>
      <c r="C165" s="733"/>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row>
    <row r="166" spans="1:25" ht="16.5" customHeight="1">
      <c r="A166" s="304"/>
      <c r="B166" s="304"/>
      <c r="C166" s="733"/>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row>
    <row r="167" spans="1:25" ht="16.5" customHeight="1">
      <c r="A167" s="304"/>
      <c r="B167" s="304"/>
      <c r="C167" s="733"/>
      <c r="D167" s="304"/>
      <c r="E167" s="304"/>
      <c r="F167" s="304"/>
      <c r="G167" s="304"/>
      <c r="H167" s="304"/>
      <c r="I167" s="304"/>
      <c r="J167" s="304"/>
      <c r="K167" s="304"/>
      <c r="L167" s="304"/>
      <c r="M167" s="304"/>
      <c r="N167" s="304"/>
      <c r="O167" s="304"/>
      <c r="P167" s="304"/>
      <c r="Q167" s="304"/>
      <c r="R167" s="304"/>
      <c r="S167" s="304"/>
      <c r="T167" s="304"/>
      <c r="U167" s="304"/>
      <c r="V167" s="304"/>
      <c r="W167" s="304"/>
      <c r="X167" s="304"/>
      <c r="Y167" s="304"/>
    </row>
    <row r="168" spans="1:25" ht="16.5" customHeight="1">
      <c r="A168" s="304"/>
      <c r="B168" s="304"/>
      <c r="C168" s="733"/>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row>
    <row r="169" spans="1:25" ht="16.5" customHeight="1">
      <c r="A169" s="304"/>
      <c r="B169" s="304"/>
      <c r="C169" s="733"/>
      <c r="D169" s="304"/>
      <c r="E169" s="304"/>
      <c r="F169" s="304"/>
      <c r="G169" s="304"/>
      <c r="H169" s="304"/>
      <c r="I169" s="304"/>
      <c r="J169" s="304"/>
      <c r="K169" s="304"/>
      <c r="L169" s="304"/>
      <c r="M169" s="304"/>
      <c r="N169" s="304"/>
      <c r="O169" s="304"/>
      <c r="P169" s="304"/>
      <c r="Q169" s="304"/>
      <c r="R169" s="304"/>
      <c r="S169" s="304"/>
      <c r="T169" s="304"/>
      <c r="U169" s="304"/>
      <c r="V169" s="304"/>
      <c r="W169" s="304"/>
      <c r="X169" s="304"/>
      <c r="Y169" s="304"/>
    </row>
    <row r="170" spans="1:25" ht="16.5" customHeight="1">
      <c r="A170" s="304"/>
      <c r="B170" s="304"/>
      <c r="C170" s="733"/>
      <c r="D170" s="304"/>
      <c r="E170" s="304"/>
      <c r="F170" s="304"/>
      <c r="G170" s="304"/>
      <c r="H170" s="304"/>
      <c r="I170" s="304"/>
      <c r="J170" s="304"/>
      <c r="K170" s="304"/>
      <c r="L170" s="304"/>
      <c r="M170" s="304"/>
      <c r="N170" s="304"/>
      <c r="O170" s="304"/>
      <c r="P170" s="304"/>
      <c r="Q170" s="304"/>
      <c r="R170" s="304"/>
      <c r="S170" s="304"/>
      <c r="T170" s="304"/>
      <c r="U170" s="304"/>
      <c r="V170" s="304"/>
      <c r="W170" s="304"/>
      <c r="X170" s="304"/>
      <c r="Y170" s="304"/>
    </row>
    <row r="171" spans="1:25" ht="16.5" customHeight="1">
      <c r="A171" s="304"/>
      <c r="B171" s="304"/>
      <c r="C171" s="733"/>
      <c r="D171" s="304"/>
      <c r="E171" s="304"/>
      <c r="F171" s="304"/>
      <c r="G171" s="304"/>
      <c r="H171" s="304"/>
      <c r="I171" s="304"/>
      <c r="J171" s="304"/>
      <c r="K171" s="304"/>
      <c r="L171" s="304"/>
      <c r="M171" s="304"/>
      <c r="N171" s="304"/>
      <c r="O171" s="304"/>
      <c r="P171" s="304"/>
      <c r="Q171" s="304"/>
      <c r="R171" s="304"/>
      <c r="S171" s="304"/>
      <c r="T171" s="304"/>
      <c r="U171" s="304"/>
      <c r="V171" s="304"/>
      <c r="W171" s="304"/>
      <c r="X171" s="304"/>
      <c r="Y171" s="304"/>
    </row>
    <row r="172" spans="1:25" ht="16.5" customHeight="1">
      <c r="A172" s="304"/>
      <c r="B172" s="304"/>
      <c r="C172" s="733"/>
      <c r="D172" s="304"/>
      <c r="E172" s="304"/>
      <c r="F172" s="304"/>
      <c r="G172" s="304"/>
      <c r="H172" s="304"/>
      <c r="I172" s="304"/>
      <c r="J172" s="304"/>
      <c r="K172" s="304"/>
      <c r="L172" s="304"/>
      <c r="M172" s="304"/>
      <c r="N172" s="304"/>
      <c r="O172" s="304"/>
      <c r="P172" s="304"/>
      <c r="Q172" s="304"/>
      <c r="R172" s="304"/>
      <c r="S172" s="304"/>
      <c r="T172" s="304"/>
      <c r="U172" s="304"/>
      <c r="V172" s="304"/>
      <c r="W172" s="304"/>
      <c r="X172" s="304"/>
      <c r="Y172" s="304"/>
    </row>
    <row r="173" spans="1:25" ht="16.5" customHeight="1">
      <c r="A173" s="304"/>
      <c r="B173" s="304"/>
      <c r="C173" s="733"/>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row>
    <row r="174" spans="1:25" ht="16.5" customHeight="1">
      <c r="A174" s="304"/>
      <c r="B174" s="304"/>
      <c r="C174" s="733"/>
      <c r="D174" s="304"/>
      <c r="E174" s="304"/>
      <c r="F174" s="304"/>
      <c r="G174" s="304"/>
      <c r="H174" s="304"/>
      <c r="I174" s="304"/>
      <c r="J174" s="304"/>
      <c r="K174" s="304"/>
      <c r="L174" s="304"/>
      <c r="M174" s="304"/>
      <c r="N174" s="304"/>
      <c r="O174" s="304"/>
      <c r="P174" s="304"/>
      <c r="Q174" s="304"/>
      <c r="R174" s="304"/>
      <c r="S174" s="304"/>
      <c r="T174" s="304"/>
      <c r="U174" s="304"/>
      <c r="V174" s="304"/>
      <c r="W174" s="304"/>
      <c r="X174" s="304"/>
      <c r="Y174" s="304"/>
    </row>
    <row r="175" spans="1:25" ht="16.5" customHeight="1">
      <c r="A175" s="304"/>
      <c r="B175" s="304"/>
      <c r="C175" s="733"/>
      <c r="D175" s="304"/>
      <c r="E175" s="304"/>
      <c r="F175" s="304"/>
      <c r="G175" s="304"/>
      <c r="H175" s="304"/>
      <c r="I175" s="304"/>
      <c r="J175" s="304"/>
      <c r="K175" s="304"/>
      <c r="L175" s="304"/>
      <c r="M175" s="304"/>
      <c r="N175" s="304"/>
      <c r="O175" s="304"/>
      <c r="P175" s="304"/>
      <c r="Q175" s="304"/>
      <c r="R175" s="304"/>
      <c r="S175" s="304"/>
      <c r="T175" s="304"/>
      <c r="U175" s="304"/>
      <c r="V175" s="304"/>
      <c r="W175" s="304"/>
      <c r="X175" s="304"/>
      <c r="Y175" s="304"/>
    </row>
    <row r="176" spans="1:25" ht="16.5" customHeight="1">
      <c r="A176" s="304"/>
      <c r="B176" s="304"/>
      <c r="C176" s="733"/>
      <c r="D176" s="304"/>
      <c r="E176" s="304"/>
      <c r="F176" s="304"/>
      <c r="G176" s="304"/>
      <c r="H176" s="304"/>
      <c r="I176" s="304"/>
      <c r="J176" s="304"/>
      <c r="K176" s="304"/>
      <c r="L176" s="304"/>
      <c r="M176" s="304"/>
      <c r="N176" s="304"/>
      <c r="O176" s="304"/>
      <c r="P176" s="304"/>
      <c r="Q176" s="304"/>
      <c r="R176" s="304"/>
      <c r="S176" s="304"/>
      <c r="T176" s="304"/>
      <c r="U176" s="304"/>
      <c r="V176" s="304"/>
      <c r="W176" s="304"/>
      <c r="X176" s="304"/>
      <c r="Y176" s="304"/>
    </row>
    <row r="177" spans="1:25" ht="16.5" customHeight="1">
      <c r="A177" s="304"/>
      <c r="B177" s="304"/>
      <c r="C177" s="733"/>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row>
    <row r="178" spans="1:25" ht="16.5" customHeight="1">
      <c r="A178" s="304"/>
      <c r="B178" s="304"/>
      <c r="C178" s="733"/>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304"/>
    </row>
    <row r="179" spans="1:25" ht="16.5" customHeight="1">
      <c r="A179" s="304"/>
      <c r="B179" s="304"/>
      <c r="C179" s="733"/>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304"/>
    </row>
    <row r="180" spans="1:25" ht="16.5" customHeight="1">
      <c r="A180" s="304"/>
      <c r="B180" s="304"/>
      <c r="C180" s="733"/>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row>
    <row r="181" spans="1:25" ht="16.5" customHeight="1">
      <c r="A181" s="304"/>
      <c r="B181" s="304"/>
      <c r="C181" s="733"/>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row>
    <row r="182" spans="1:25" ht="16.5" customHeight="1">
      <c r="A182" s="304"/>
      <c r="B182" s="304"/>
      <c r="C182" s="733"/>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row>
    <row r="183" spans="1:25" ht="16.5" customHeight="1">
      <c r="A183" s="304"/>
      <c r="B183" s="304"/>
      <c r="C183" s="733"/>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row>
    <row r="184" spans="1:25" ht="16.5" customHeight="1">
      <c r="A184" s="304"/>
      <c r="B184" s="304"/>
      <c r="C184" s="733"/>
      <c r="D184" s="304"/>
      <c r="E184" s="304"/>
      <c r="F184" s="304"/>
      <c r="G184" s="304"/>
      <c r="H184" s="304"/>
      <c r="I184" s="304"/>
      <c r="J184" s="304"/>
      <c r="K184" s="304"/>
      <c r="L184" s="304"/>
      <c r="M184" s="304"/>
      <c r="N184" s="304"/>
      <c r="O184" s="304"/>
      <c r="P184" s="304"/>
      <c r="Q184" s="304"/>
      <c r="R184" s="304"/>
      <c r="S184" s="304"/>
      <c r="T184" s="304"/>
      <c r="U184" s="304"/>
      <c r="V184" s="304"/>
      <c r="W184" s="304"/>
      <c r="X184" s="304"/>
      <c r="Y184" s="304"/>
    </row>
    <row r="185" spans="1:25" ht="16.5" customHeight="1">
      <c r="A185" s="304"/>
      <c r="B185" s="304"/>
      <c r="C185" s="733"/>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304"/>
    </row>
    <row r="186" spans="1:25" ht="16.5" customHeight="1">
      <c r="A186" s="304"/>
      <c r="B186" s="304"/>
      <c r="C186" s="733"/>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row>
    <row r="187" spans="1:25" ht="16.5" customHeight="1">
      <c r="A187" s="304"/>
      <c r="B187" s="304"/>
      <c r="C187" s="733"/>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row>
    <row r="188" spans="1:25" ht="16.5" customHeight="1">
      <c r="A188" s="304"/>
      <c r="B188" s="304"/>
      <c r="C188" s="733"/>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304"/>
    </row>
    <row r="189" spans="1:25" ht="16.5" customHeight="1">
      <c r="A189" s="304"/>
      <c r="B189" s="304"/>
      <c r="C189" s="733"/>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row>
    <row r="190" spans="1:25" ht="16.5" customHeight="1">
      <c r="A190" s="304"/>
      <c r="B190" s="304"/>
      <c r="C190" s="733"/>
      <c r="D190" s="304"/>
      <c r="E190" s="304"/>
      <c r="F190" s="304"/>
      <c r="G190" s="304"/>
      <c r="H190" s="304"/>
      <c r="I190" s="304"/>
      <c r="J190" s="304"/>
      <c r="K190" s="304"/>
      <c r="L190" s="304"/>
      <c r="M190" s="304"/>
      <c r="N190" s="304"/>
      <c r="O190" s="304"/>
      <c r="P190" s="304"/>
      <c r="Q190" s="304"/>
      <c r="R190" s="304"/>
      <c r="S190" s="304"/>
      <c r="T190" s="304"/>
      <c r="U190" s="304"/>
      <c r="V190" s="304"/>
      <c r="W190" s="304"/>
      <c r="X190" s="304"/>
      <c r="Y190" s="304"/>
    </row>
    <row r="191" spans="1:25" ht="16.5" customHeight="1">
      <c r="A191" s="304"/>
      <c r="B191" s="304"/>
      <c r="C191" s="733"/>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row>
    <row r="192" spans="1:25" ht="16.5" customHeight="1">
      <c r="A192" s="304"/>
      <c r="B192" s="304"/>
      <c r="C192" s="733"/>
      <c r="D192" s="304"/>
      <c r="E192" s="304"/>
      <c r="F192" s="304"/>
      <c r="G192" s="304"/>
      <c r="H192" s="304"/>
      <c r="I192" s="304"/>
      <c r="J192" s="304"/>
      <c r="K192" s="304"/>
      <c r="L192" s="304"/>
      <c r="M192" s="304"/>
      <c r="N192" s="304"/>
      <c r="O192" s="304"/>
      <c r="P192" s="304"/>
      <c r="Q192" s="304"/>
      <c r="R192" s="304"/>
      <c r="S192" s="304"/>
      <c r="T192" s="304"/>
      <c r="U192" s="304"/>
      <c r="V192" s="304"/>
      <c r="W192" s="304"/>
      <c r="X192" s="304"/>
      <c r="Y192" s="304"/>
    </row>
    <row r="193" spans="1:25" ht="16.5" customHeight="1">
      <c r="A193" s="304"/>
      <c r="B193" s="304"/>
      <c r="C193" s="733"/>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row>
    <row r="194" spans="1:25" ht="16.5" customHeight="1">
      <c r="A194" s="304"/>
      <c r="B194" s="304"/>
      <c r="C194" s="733"/>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row>
    <row r="195" spans="1:25" ht="16.5" customHeight="1">
      <c r="A195" s="304"/>
      <c r="B195" s="304"/>
      <c r="C195" s="733"/>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304"/>
    </row>
    <row r="196" spans="1:25" ht="16.5" customHeight="1">
      <c r="A196" s="304"/>
      <c r="B196" s="304"/>
      <c r="C196" s="733"/>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row>
    <row r="197" spans="1:25" ht="16.5" customHeight="1">
      <c r="A197" s="304"/>
      <c r="B197" s="304"/>
      <c r="C197" s="733"/>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row>
    <row r="198" spans="1:25" ht="16.5" customHeight="1">
      <c r="A198" s="304"/>
      <c r="B198" s="304"/>
      <c r="C198" s="733"/>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row>
    <row r="199" spans="1:25" ht="16.5" customHeight="1">
      <c r="A199" s="304"/>
      <c r="B199" s="304"/>
      <c r="C199" s="733"/>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row>
    <row r="200" spans="1:25" ht="16.5" customHeight="1">
      <c r="A200" s="304"/>
      <c r="B200" s="304"/>
      <c r="C200" s="733"/>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row>
    <row r="201" spans="1:25" ht="16.5" customHeight="1">
      <c r="A201" s="304"/>
      <c r="B201" s="304"/>
      <c r="C201" s="733"/>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row>
    <row r="202" spans="1:25" ht="16.5" customHeight="1">
      <c r="A202" s="304"/>
      <c r="B202" s="304"/>
      <c r="C202" s="733"/>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row>
    <row r="203" spans="1:25" ht="16.5" customHeight="1">
      <c r="A203" s="304"/>
      <c r="B203" s="304"/>
      <c r="C203" s="733"/>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row>
    <row r="204" spans="1:25" ht="16.5" customHeight="1">
      <c r="A204" s="304"/>
      <c r="B204" s="304"/>
      <c r="C204" s="733"/>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row>
    <row r="205" spans="1:25" ht="16.5" customHeight="1">
      <c r="A205" s="304"/>
      <c r="B205" s="304"/>
      <c r="C205" s="733"/>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row>
    <row r="206" spans="1:25" ht="16.5" customHeight="1">
      <c r="A206" s="304"/>
      <c r="B206" s="304"/>
      <c r="C206" s="733"/>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row>
    <row r="207" spans="1:25" ht="16.5" customHeight="1">
      <c r="A207" s="304"/>
      <c r="B207" s="304"/>
      <c r="C207" s="733"/>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row>
    <row r="208" spans="1:25" ht="16.5" customHeight="1">
      <c r="A208" s="304"/>
      <c r="B208" s="304"/>
      <c r="C208" s="733"/>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row>
    <row r="209" spans="1:25" ht="16.5" customHeight="1">
      <c r="A209" s="304"/>
      <c r="B209" s="304"/>
      <c r="C209" s="733"/>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row>
    <row r="210" spans="1:25" ht="16.5" customHeight="1">
      <c r="A210" s="304"/>
      <c r="B210" s="304"/>
      <c r="C210" s="733"/>
      <c r="D210" s="304"/>
      <c r="E210" s="304"/>
      <c r="F210" s="304"/>
      <c r="G210" s="304"/>
      <c r="H210" s="304"/>
      <c r="I210" s="304"/>
      <c r="J210" s="304"/>
      <c r="K210" s="304"/>
      <c r="L210" s="304"/>
      <c r="M210" s="304"/>
      <c r="N210" s="304"/>
      <c r="O210" s="304"/>
      <c r="P210" s="304"/>
      <c r="Q210" s="304"/>
      <c r="R210" s="304"/>
      <c r="S210" s="304"/>
      <c r="T210" s="304"/>
      <c r="U210" s="304"/>
      <c r="V210" s="304"/>
      <c r="W210" s="304"/>
      <c r="X210" s="304"/>
      <c r="Y210" s="304"/>
    </row>
    <row r="211" spans="1:25" ht="16.5" customHeight="1">
      <c r="A211" s="304"/>
      <c r="B211" s="304"/>
      <c r="C211" s="733"/>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row>
    <row r="212" spans="1:25" ht="16.5" customHeight="1">
      <c r="A212" s="304"/>
      <c r="B212" s="304"/>
      <c r="C212" s="733"/>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row>
    <row r="213" spans="1:25" ht="16.5" customHeight="1">
      <c r="A213" s="304"/>
      <c r="B213" s="304"/>
      <c r="C213" s="733"/>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row>
    <row r="214" spans="1:25" ht="16.5" customHeight="1">
      <c r="A214" s="304"/>
      <c r="B214" s="304"/>
      <c r="C214" s="733"/>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4"/>
    </row>
    <row r="215" spans="1:25" ht="16.5" customHeight="1">
      <c r="A215" s="304"/>
      <c r="B215" s="304"/>
      <c r="C215" s="733"/>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row>
    <row r="216" spans="1:25" ht="16.5" customHeight="1">
      <c r="A216" s="304"/>
      <c r="B216" s="304"/>
      <c r="C216" s="733"/>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row>
    <row r="217" spans="1:25" ht="16.5" customHeight="1">
      <c r="A217" s="304"/>
      <c r="B217" s="304"/>
      <c r="C217" s="733"/>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row>
    <row r="218" spans="1:25" ht="16.5" customHeight="1">
      <c r="A218" s="304"/>
      <c r="B218" s="304"/>
      <c r="C218" s="733"/>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row>
    <row r="219" spans="1:25" ht="16.5" customHeight="1">
      <c r="A219" s="304"/>
      <c r="B219" s="304"/>
      <c r="C219" s="733"/>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row>
    <row r="220" spans="1:25" ht="16.5" customHeight="1">
      <c r="A220" s="304"/>
      <c r="B220" s="304"/>
      <c r="C220" s="733"/>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row>
    <row r="221" spans="1:25" ht="16.5" customHeight="1">
      <c r="A221" s="304"/>
      <c r="B221" s="304"/>
      <c r="C221" s="733"/>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row>
    <row r="222" spans="1:25" ht="16.5" customHeight="1">
      <c r="A222" s="304"/>
      <c r="B222" s="304"/>
      <c r="C222" s="733"/>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row>
    <row r="223" spans="1:25" ht="16.5" customHeight="1">
      <c r="A223" s="304"/>
      <c r="B223" s="304"/>
      <c r="C223" s="733"/>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row>
    <row r="224" spans="1:25" ht="16.5" customHeight="1">
      <c r="A224" s="304"/>
      <c r="B224" s="304"/>
      <c r="C224" s="733"/>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row>
    <row r="225" spans="1:25" ht="16.5" customHeight="1">
      <c r="A225" s="304"/>
      <c r="B225" s="304"/>
      <c r="C225" s="733"/>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row>
    <row r="226" spans="1:25" ht="16.5" customHeight="1">
      <c r="A226" s="304"/>
      <c r="B226" s="304"/>
      <c r="C226" s="733"/>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row>
    <row r="227" spans="1:25" ht="16.5" customHeight="1">
      <c r="A227" s="304"/>
      <c r="B227" s="304"/>
      <c r="C227" s="733"/>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row>
    <row r="228" spans="1:25" ht="16.5" customHeight="1">
      <c r="A228" s="304"/>
      <c r="B228" s="304"/>
      <c r="C228" s="733"/>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row>
    <row r="229" spans="1:25" ht="16.5" customHeight="1">
      <c r="A229" s="304"/>
      <c r="B229" s="304"/>
      <c r="C229" s="733"/>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row>
    <row r="230" spans="1:25" ht="16.5" customHeight="1">
      <c r="A230" s="304"/>
      <c r="B230" s="304"/>
      <c r="C230" s="733"/>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row>
    <row r="231" spans="1:25" ht="16.5" customHeight="1">
      <c r="A231" s="304"/>
      <c r="B231" s="304"/>
      <c r="C231" s="733"/>
      <c r="D231" s="304"/>
      <c r="E231" s="304"/>
      <c r="F231" s="304"/>
      <c r="G231" s="304"/>
      <c r="H231" s="304"/>
      <c r="I231" s="304"/>
      <c r="J231" s="304"/>
      <c r="K231" s="304"/>
      <c r="L231" s="304"/>
      <c r="M231" s="304"/>
      <c r="N231" s="304"/>
      <c r="O231" s="304"/>
      <c r="P231" s="304"/>
      <c r="Q231" s="304"/>
      <c r="R231" s="304"/>
      <c r="S231" s="304"/>
      <c r="T231" s="304"/>
      <c r="U231" s="304"/>
      <c r="V231" s="304"/>
      <c r="W231" s="304"/>
      <c r="X231" s="304"/>
      <c r="Y231" s="304"/>
    </row>
    <row r="232" spans="1:25" ht="16.5" customHeight="1">
      <c r="A232" s="304"/>
      <c r="B232" s="304"/>
      <c r="C232" s="733"/>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row>
    <row r="233" spans="1:25" ht="16.5" customHeight="1">
      <c r="A233" s="304"/>
      <c r="B233" s="304"/>
      <c r="C233" s="733"/>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row>
    <row r="234" spans="1:25" ht="16.5" customHeight="1">
      <c r="A234" s="304"/>
      <c r="B234" s="304"/>
      <c r="C234" s="733"/>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row>
    <row r="235" spans="1:25" ht="16.5" customHeight="1">
      <c r="A235" s="304"/>
      <c r="B235" s="304"/>
      <c r="C235" s="733"/>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row>
    <row r="236" spans="1:25" ht="16.5" customHeight="1">
      <c r="A236" s="304"/>
      <c r="B236" s="304"/>
      <c r="C236" s="733"/>
      <c r="D236" s="304"/>
      <c r="E236" s="304"/>
      <c r="F236" s="304"/>
      <c r="G236" s="304"/>
      <c r="H236" s="304"/>
      <c r="I236" s="304"/>
      <c r="J236" s="304"/>
      <c r="K236" s="304"/>
      <c r="L236" s="304"/>
      <c r="M236" s="304"/>
      <c r="N236" s="304"/>
      <c r="O236" s="304"/>
      <c r="P236" s="304"/>
      <c r="Q236" s="304"/>
      <c r="R236" s="304"/>
      <c r="S236" s="304"/>
      <c r="T236" s="304"/>
      <c r="U236" s="304"/>
      <c r="V236" s="304"/>
      <c r="W236" s="304"/>
      <c r="X236" s="304"/>
      <c r="Y236" s="304"/>
    </row>
    <row r="237" spans="1:25" ht="16.5" customHeight="1">
      <c r="A237" s="304"/>
      <c r="B237" s="304"/>
      <c r="C237" s="733"/>
      <c r="D237" s="304"/>
      <c r="E237" s="304"/>
      <c r="F237" s="304"/>
      <c r="G237" s="304"/>
      <c r="H237" s="304"/>
      <c r="I237" s="304"/>
      <c r="J237" s="304"/>
      <c r="K237" s="304"/>
      <c r="L237" s="304"/>
      <c r="M237" s="304"/>
      <c r="N237" s="304"/>
      <c r="O237" s="304"/>
      <c r="P237" s="304"/>
      <c r="Q237" s="304"/>
      <c r="R237" s="304"/>
      <c r="S237" s="304"/>
      <c r="T237" s="304"/>
      <c r="U237" s="304"/>
      <c r="V237" s="304"/>
      <c r="W237" s="304"/>
      <c r="X237" s="304"/>
      <c r="Y237" s="304"/>
    </row>
    <row r="238" spans="1:25" ht="16.5" customHeight="1">
      <c r="A238" s="304"/>
      <c r="B238" s="304"/>
      <c r="C238" s="733"/>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304"/>
    </row>
    <row r="239" spans="1:25" ht="16.5" customHeight="1">
      <c r="A239" s="304"/>
      <c r="B239" s="304"/>
      <c r="C239" s="733"/>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row>
    <row r="240" spans="1:25" ht="16.5" customHeight="1">
      <c r="A240" s="304"/>
      <c r="B240" s="304"/>
      <c r="C240" s="733"/>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row>
    <row r="241" spans="1:25" ht="16.5" customHeight="1">
      <c r="A241" s="304"/>
      <c r="B241" s="304"/>
      <c r="C241" s="733"/>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row>
    <row r="242" spans="1:25" ht="16.5" customHeight="1">
      <c r="A242" s="304"/>
      <c r="B242" s="304"/>
      <c r="C242" s="733"/>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row>
    <row r="243" spans="1:25" ht="16.5" customHeight="1">
      <c r="A243" s="304"/>
      <c r="B243" s="304"/>
      <c r="C243" s="733"/>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row>
    <row r="244" spans="1:25" ht="16.5" customHeight="1">
      <c r="A244" s="304"/>
      <c r="B244" s="304"/>
      <c r="C244" s="733"/>
      <c r="D244" s="304"/>
      <c r="E244" s="304"/>
      <c r="F244" s="304"/>
      <c r="G244" s="304"/>
      <c r="H244" s="304"/>
      <c r="I244" s="304"/>
      <c r="J244" s="304"/>
      <c r="K244" s="304"/>
      <c r="L244" s="304"/>
      <c r="M244" s="304"/>
      <c r="N244" s="304"/>
      <c r="O244" s="304"/>
      <c r="P244" s="304"/>
      <c r="Q244" s="304"/>
      <c r="R244" s="304"/>
      <c r="S244" s="304"/>
      <c r="T244" s="304"/>
      <c r="U244" s="304"/>
      <c r="V244" s="304"/>
      <c r="W244" s="304"/>
      <c r="X244" s="304"/>
      <c r="Y244" s="304"/>
    </row>
    <row r="245" spans="1:25" ht="16.5" customHeight="1">
      <c r="A245" s="304"/>
      <c r="B245" s="304"/>
      <c r="C245" s="733"/>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row>
    <row r="246" spans="1:25" ht="16.5" customHeight="1">
      <c r="A246" s="304"/>
      <c r="B246" s="304"/>
      <c r="C246" s="733"/>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304"/>
    </row>
    <row r="247" spans="1:25" ht="16.5" customHeight="1">
      <c r="A247" s="304"/>
      <c r="B247" s="304"/>
      <c r="C247" s="733"/>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row>
    <row r="248" spans="1:25" ht="16.5" customHeight="1">
      <c r="A248" s="304"/>
      <c r="B248" s="304"/>
      <c r="C248" s="733"/>
      <c r="D248" s="304"/>
      <c r="E248" s="304"/>
      <c r="F248" s="304"/>
      <c r="G248" s="304"/>
      <c r="H248" s="304"/>
      <c r="I248" s="304"/>
      <c r="J248" s="304"/>
      <c r="K248" s="304"/>
      <c r="L248" s="304"/>
      <c r="M248" s="304"/>
      <c r="N248" s="304"/>
      <c r="O248" s="304"/>
      <c r="P248" s="304"/>
      <c r="Q248" s="304"/>
      <c r="R248" s="304"/>
      <c r="S248" s="304"/>
      <c r="T248" s="304"/>
      <c r="U248" s="304"/>
      <c r="V248" s="304"/>
      <c r="W248" s="304"/>
      <c r="X248" s="304"/>
      <c r="Y248" s="304"/>
    </row>
    <row r="249" spans="1:25" ht="16.5" customHeight="1">
      <c r="A249" s="304"/>
      <c r="B249" s="304"/>
      <c r="C249" s="733"/>
      <c r="D249" s="304"/>
      <c r="E249" s="304"/>
      <c r="F249" s="304"/>
      <c r="G249" s="304"/>
      <c r="H249" s="304"/>
      <c r="I249" s="304"/>
      <c r="J249" s="304"/>
      <c r="K249" s="304"/>
      <c r="L249" s="304"/>
      <c r="M249" s="304"/>
      <c r="N249" s="304"/>
      <c r="O249" s="304"/>
      <c r="P249" s="304"/>
      <c r="Q249" s="304"/>
      <c r="R249" s="304"/>
      <c r="S249" s="304"/>
      <c r="T249" s="304"/>
      <c r="U249" s="304"/>
      <c r="V249" s="304"/>
      <c r="W249" s="304"/>
      <c r="X249" s="304"/>
      <c r="Y249" s="304"/>
    </row>
    <row r="250" spans="1:25" ht="16.5" customHeight="1">
      <c r="A250" s="304"/>
      <c r="B250" s="304"/>
      <c r="C250" s="733"/>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row>
    <row r="251" spans="1:25" ht="16.5" customHeight="1">
      <c r="A251" s="304"/>
      <c r="B251" s="304"/>
      <c r="C251" s="733"/>
      <c r="D251" s="304"/>
      <c r="E251" s="304"/>
      <c r="F251" s="304"/>
      <c r="G251" s="304"/>
      <c r="H251" s="304"/>
      <c r="I251" s="304"/>
      <c r="J251" s="304"/>
      <c r="K251" s="304"/>
      <c r="L251" s="304"/>
      <c r="M251" s="304"/>
      <c r="N251" s="304"/>
      <c r="O251" s="304"/>
      <c r="P251" s="304"/>
      <c r="Q251" s="304"/>
      <c r="R251" s="304"/>
      <c r="S251" s="304"/>
      <c r="T251" s="304"/>
      <c r="U251" s="304"/>
      <c r="V251" s="304"/>
      <c r="W251" s="304"/>
      <c r="X251" s="304"/>
      <c r="Y251" s="304"/>
    </row>
    <row r="252" spans="1:25" ht="16.5" customHeight="1">
      <c r="A252" s="304"/>
      <c r="B252" s="304"/>
      <c r="C252" s="733"/>
      <c r="D252" s="304"/>
      <c r="E252" s="304"/>
      <c r="F252" s="304"/>
      <c r="G252" s="304"/>
      <c r="H252" s="304"/>
      <c r="I252" s="304"/>
      <c r="J252" s="304"/>
      <c r="K252" s="304"/>
      <c r="L252" s="304"/>
      <c r="M252" s="304"/>
      <c r="N252" s="304"/>
      <c r="O252" s="304"/>
      <c r="P252" s="304"/>
      <c r="Q252" s="304"/>
      <c r="R252" s="304"/>
      <c r="S252" s="304"/>
      <c r="T252" s="304"/>
      <c r="U252" s="304"/>
      <c r="V252" s="304"/>
      <c r="W252" s="304"/>
      <c r="X252" s="304"/>
      <c r="Y252" s="304"/>
    </row>
    <row r="253" spans="1:25" ht="16.5" customHeight="1">
      <c r="A253" s="304"/>
      <c r="B253" s="304"/>
      <c r="C253" s="733"/>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row>
    <row r="254" spans="1:25" ht="16.5" customHeight="1">
      <c r="A254" s="304"/>
      <c r="B254" s="304"/>
      <c r="C254" s="733"/>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row>
    <row r="255" spans="1:25" ht="16.5" customHeight="1">
      <c r="A255" s="304"/>
      <c r="B255" s="304"/>
      <c r="C255" s="733"/>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row>
    <row r="256" spans="1:25" ht="16.5" customHeight="1">
      <c r="A256" s="304"/>
      <c r="B256" s="304"/>
      <c r="C256" s="733"/>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row>
    <row r="257" spans="1:25" ht="16.5" customHeight="1">
      <c r="A257" s="304"/>
      <c r="B257" s="304"/>
      <c r="C257" s="733"/>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row>
    <row r="258" spans="1:25" ht="16.5" customHeight="1">
      <c r="A258" s="304"/>
      <c r="B258" s="304"/>
      <c r="C258" s="733"/>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row>
    <row r="259" spans="1:25" ht="16.5" customHeight="1">
      <c r="A259" s="304"/>
      <c r="B259" s="304"/>
      <c r="C259" s="733"/>
      <c r="D259" s="304"/>
      <c r="E259" s="304"/>
      <c r="F259" s="304"/>
      <c r="G259" s="304"/>
      <c r="H259" s="304"/>
      <c r="I259" s="304"/>
      <c r="J259" s="304"/>
      <c r="K259" s="304"/>
      <c r="L259" s="304"/>
      <c r="M259" s="304"/>
      <c r="N259" s="304"/>
      <c r="O259" s="304"/>
      <c r="P259" s="304"/>
      <c r="Q259" s="304"/>
      <c r="R259" s="304"/>
      <c r="S259" s="304"/>
      <c r="T259" s="304"/>
      <c r="U259" s="304"/>
      <c r="V259" s="304"/>
      <c r="W259" s="304"/>
      <c r="X259" s="304"/>
      <c r="Y259" s="304"/>
    </row>
    <row r="260" spans="1:25" ht="16.5" customHeight="1">
      <c r="A260" s="304"/>
      <c r="B260" s="304"/>
      <c r="C260" s="733"/>
      <c r="D260" s="304"/>
      <c r="E260" s="304"/>
      <c r="F260" s="304"/>
      <c r="G260" s="304"/>
      <c r="H260" s="304"/>
      <c r="I260" s="304"/>
      <c r="J260" s="304"/>
      <c r="K260" s="304"/>
      <c r="L260" s="304"/>
      <c r="M260" s="304"/>
      <c r="N260" s="304"/>
      <c r="O260" s="304"/>
      <c r="P260" s="304"/>
      <c r="Q260" s="304"/>
      <c r="R260" s="304"/>
      <c r="S260" s="304"/>
      <c r="T260" s="304"/>
      <c r="U260" s="304"/>
      <c r="V260" s="304"/>
      <c r="W260" s="304"/>
      <c r="X260" s="304"/>
      <c r="Y260" s="304"/>
    </row>
    <row r="261" spans="1:25" ht="16.5" customHeight="1">
      <c r="A261" s="304"/>
      <c r="B261" s="304"/>
      <c r="C261" s="733"/>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row>
    <row r="262" spans="1:25" ht="16.5" customHeight="1">
      <c r="A262" s="304"/>
      <c r="B262" s="304"/>
      <c r="C262" s="733"/>
      <c r="D262" s="304"/>
      <c r="E262" s="304"/>
      <c r="F262" s="304"/>
      <c r="G262" s="304"/>
      <c r="H262" s="304"/>
      <c r="I262" s="304"/>
      <c r="J262" s="304"/>
      <c r="K262" s="304"/>
      <c r="L262" s="304"/>
      <c r="M262" s="304"/>
      <c r="N262" s="304"/>
      <c r="O262" s="304"/>
      <c r="P262" s="304"/>
      <c r="Q262" s="304"/>
      <c r="R262" s="304"/>
      <c r="S262" s="304"/>
      <c r="T262" s="304"/>
      <c r="U262" s="304"/>
      <c r="V262" s="304"/>
      <c r="W262" s="304"/>
      <c r="X262" s="304"/>
      <c r="Y262" s="304"/>
    </row>
    <row r="263" spans="1:25" ht="16.5" customHeight="1">
      <c r="A263" s="304"/>
      <c r="B263" s="304"/>
      <c r="C263" s="733"/>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row>
    <row r="264" spans="1:25" ht="16.5" customHeight="1">
      <c r="A264" s="304"/>
      <c r="B264" s="304"/>
      <c r="C264" s="733"/>
      <c r="D264" s="304"/>
      <c r="E264" s="304"/>
      <c r="F264" s="304"/>
      <c r="G264" s="304"/>
      <c r="H264" s="304"/>
      <c r="I264" s="304"/>
      <c r="J264" s="304"/>
      <c r="K264" s="304"/>
      <c r="L264" s="304"/>
      <c r="M264" s="304"/>
      <c r="N264" s="304"/>
      <c r="O264" s="304"/>
      <c r="P264" s="304"/>
      <c r="Q264" s="304"/>
      <c r="R264" s="304"/>
      <c r="S264" s="304"/>
      <c r="T264" s="304"/>
      <c r="U264" s="304"/>
      <c r="V264" s="304"/>
      <c r="W264" s="304"/>
      <c r="X264" s="304"/>
      <c r="Y264" s="304"/>
    </row>
    <row r="265" spans="1:25" ht="16.5" customHeight="1">
      <c r="A265" s="304"/>
      <c r="B265" s="304"/>
      <c r="C265" s="733"/>
      <c r="D265" s="304"/>
      <c r="E265" s="304"/>
      <c r="F265" s="304"/>
      <c r="G265" s="304"/>
      <c r="H265" s="304"/>
      <c r="I265" s="304"/>
      <c r="J265" s="304"/>
      <c r="K265" s="304"/>
      <c r="L265" s="304"/>
      <c r="M265" s="304"/>
      <c r="N265" s="304"/>
      <c r="O265" s="304"/>
      <c r="P265" s="304"/>
      <c r="Q265" s="304"/>
      <c r="R265" s="304"/>
      <c r="S265" s="304"/>
      <c r="T265" s="304"/>
      <c r="U265" s="304"/>
      <c r="V265" s="304"/>
      <c r="W265" s="304"/>
      <c r="X265" s="304"/>
      <c r="Y265" s="304"/>
    </row>
    <row r="266" spans="1:25" ht="16.5" customHeight="1">
      <c r="A266" s="304"/>
      <c r="B266" s="304"/>
      <c r="C266" s="733"/>
      <c r="D266" s="304"/>
      <c r="E266" s="304"/>
      <c r="F266" s="304"/>
      <c r="G266" s="304"/>
      <c r="H266" s="304"/>
      <c r="I266" s="304"/>
      <c r="J266" s="304"/>
      <c r="K266" s="304"/>
      <c r="L266" s="304"/>
      <c r="M266" s="304"/>
      <c r="N266" s="304"/>
      <c r="O266" s="304"/>
      <c r="P266" s="304"/>
      <c r="Q266" s="304"/>
      <c r="R266" s="304"/>
      <c r="S266" s="304"/>
      <c r="T266" s="304"/>
      <c r="U266" s="304"/>
      <c r="V266" s="304"/>
      <c r="W266" s="304"/>
      <c r="X266" s="304"/>
      <c r="Y266" s="304"/>
    </row>
    <row r="267" spans="1:25" ht="16.5" customHeight="1">
      <c r="A267" s="304"/>
      <c r="B267" s="304"/>
      <c r="C267" s="733"/>
      <c r="D267" s="304"/>
      <c r="E267" s="304"/>
      <c r="F267" s="304"/>
      <c r="G267" s="304"/>
      <c r="H267" s="304"/>
      <c r="I267" s="304"/>
      <c r="J267" s="304"/>
      <c r="K267" s="304"/>
      <c r="L267" s="304"/>
      <c r="M267" s="304"/>
      <c r="N267" s="304"/>
      <c r="O267" s="304"/>
      <c r="P267" s="304"/>
      <c r="Q267" s="304"/>
      <c r="R267" s="304"/>
      <c r="S267" s="304"/>
      <c r="T267" s="304"/>
      <c r="U267" s="304"/>
      <c r="V267" s="304"/>
      <c r="W267" s="304"/>
      <c r="X267" s="304"/>
      <c r="Y267" s="304"/>
    </row>
    <row r="268" spans="1:25" ht="16.5" customHeight="1">
      <c r="A268" s="304"/>
      <c r="B268" s="304"/>
      <c r="C268" s="733"/>
      <c r="D268" s="304"/>
      <c r="E268" s="304"/>
      <c r="F268" s="304"/>
      <c r="G268" s="304"/>
      <c r="H268" s="304"/>
      <c r="I268" s="304"/>
      <c r="J268" s="304"/>
      <c r="K268" s="304"/>
      <c r="L268" s="304"/>
      <c r="M268" s="304"/>
      <c r="N268" s="304"/>
      <c r="O268" s="304"/>
      <c r="P268" s="304"/>
      <c r="Q268" s="304"/>
      <c r="R268" s="304"/>
      <c r="S268" s="304"/>
      <c r="T268" s="304"/>
      <c r="U268" s="304"/>
      <c r="V268" s="304"/>
      <c r="W268" s="304"/>
      <c r="X268" s="304"/>
      <c r="Y268" s="304"/>
    </row>
    <row r="269" spans="1:25" ht="16.5" customHeight="1">
      <c r="A269" s="304"/>
      <c r="B269" s="304"/>
      <c r="C269" s="733"/>
      <c r="D269" s="304"/>
      <c r="E269" s="304"/>
      <c r="F269" s="304"/>
      <c r="G269" s="304"/>
      <c r="H269" s="304"/>
      <c r="I269" s="304"/>
      <c r="J269" s="304"/>
      <c r="K269" s="304"/>
      <c r="L269" s="304"/>
      <c r="M269" s="304"/>
      <c r="N269" s="304"/>
      <c r="O269" s="304"/>
      <c r="P269" s="304"/>
      <c r="Q269" s="304"/>
      <c r="R269" s="304"/>
      <c r="S269" s="304"/>
      <c r="T269" s="304"/>
      <c r="U269" s="304"/>
      <c r="V269" s="304"/>
      <c r="W269" s="304"/>
      <c r="X269" s="304"/>
      <c r="Y269" s="304"/>
    </row>
    <row r="270" spans="1:25" ht="16.5" customHeight="1">
      <c r="A270" s="304"/>
      <c r="B270" s="304"/>
      <c r="C270" s="733"/>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row>
    <row r="271" spans="1:25" ht="16.5" customHeight="1">
      <c r="A271" s="304"/>
      <c r="B271" s="304"/>
      <c r="C271" s="733"/>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row>
    <row r="272" spans="1:25" ht="16.5" customHeight="1">
      <c r="A272" s="304"/>
      <c r="B272" s="304"/>
      <c r="C272" s="733"/>
      <c r="D272" s="304"/>
      <c r="E272" s="304"/>
      <c r="F272" s="304"/>
      <c r="G272" s="304"/>
      <c r="H272" s="304"/>
      <c r="I272" s="304"/>
      <c r="J272" s="304"/>
      <c r="K272" s="304"/>
      <c r="L272" s="304"/>
      <c r="M272" s="304"/>
      <c r="N272" s="304"/>
      <c r="O272" s="304"/>
      <c r="P272" s="304"/>
      <c r="Q272" s="304"/>
      <c r="R272" s="304"/>
      <c r="S272" s="304"/>
      <c r="T272" s="304"/>
      <c r="U272" s="304"/>
      <c r="V272" s="304"/>
      <c r="W272" s="304"/>
      <c r="X272" s="304"/>
      <c r="Y272" s="304"/>
    </row>
    <row r="273" spans="1:25" ht="16.5" customHeight="1">
      <c r="A273" s="304"/>
      <c r="B273" s="304"/>
      <c r="C273" s="733"/>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row>
    <row r="274" spans="1:25" ht="16.5" customHeight="1">
      <c r="A274" s="304"/>
      <c r="B274" s="304"/>
      <c r="C274" s="733"/>
      <c r="D274" s="304"/>
      <c r="E274" s="304"/>
      <c r="F274" s="304"/>
      <c r="G274" s="304"/>
      <c r="H274" s="304"/>
      <c r="I274" s="304"/>
      <c r="J274" s="304"/>
      <c r="K274" s="304"/>
      <c r="L274" s="304"/>
      <c r="M274" s="304"/>
      <c r="N274" s="304"/>
      <c r="O274" s="304"/>
      <c r="P274" s="304"/>
      <c r="Q274" s="304"/>
      <c r="R274" s="304"/>
      <c r="S274" s="304"/>
      <c r="T274" s="304"/>
      <c r="U274" s="304"/>
      <c r="V274" s="304"/>
      <c r="W274" s="304"/>
      <c r="X274" s="304"/>
      <c r="Y274" s="304"/>
    </row>
    <row r="275" spans="1:25" ht="16.5" customHeight="1">
      <c r="A275" s="304"/>
      <c r="B275" s="304"/>
      <c r="C275" s="733"/>
      <c r="D275" s="304"/>
      <c r="E275" s="304"/>
      <c r="F275" s="304"/>
      <c r="G275" s="304"/>
      <c r="H275" s="304"/>
      <c r="I275" s="304"/>
      <c r="J275" s="304"/>
      <c r="K275" s="304"/>
      <c r="L275" s="304"/>
      <c r="M275" s="304"/>
      <c r="N275" s="304"/>
      <c r="O275" s="304"/>
      <c r="P275" s="304"/>
      <c r="Q275" s="304"/>
      <c r="R275" s="304"/>
      <c r="S275" s="304"/>
      <c r="T275" s="304"/>
      <c r="U275" s="304"/>
      <c r="V275" s="304"/>
      <c r="W275" s="304"/>
      <c r="X275" s="304"/>
      <c r="Y275" s="304"/>
    </row>
    <row r="276" spans="1:25" ht="16.5" customHeight="1">
      <c r="A276" s="304"/>
      <c r="B276" s="304"/>
      <c r="C276" s="733"/>
      <c r="D276" s="304"/>
      <c r="E276" s="304"/>
      <c r="F276" s="304"/>
      <c r="G276" s="304"/>
      <c r="H276" s="304"/>
      <c r="I276" s="304"/>
      <c r="J276" s="304"/>
      <c r="K276" s="304"/>
      <c r="L276" s="304"/>
      <c r="M276" s="304"/>
      <c r="N276" s="304"/>
      <c r="O276" s="304"/>
      <c r="P276" s="304"/>
      <c r="Q276" s="304"/>
      <c r="R276" s="304"/>
      <c r="S276" s="304"/>
      <c r="T276" s="304"/>
      <c r="U276" s="304"/>
      <c r="V276" s="304"/>
      <c r="W276" s="304"/>
      <c r="X276" s="304"/>
      <c r="Y276" s="304"/>
    </row>
    <row r="277" spans="1:25" ht="16.5" customHeight="1">
      <c r="A277" s="304"/>
      <c r="B277" s="304"/>
      <c r="C277" s="733"/>
      <c r="D277" s="304"/>
      <c r="E277" s="304"/>
      <c r="F277" s="304"/>
      <c r="G277" s="304"/>
      <c r="H277" s="304"/>
      <c r="I277" s="304"/>
      <c r="J277" s="304"/>
      <c r="K277" s="304"/>
      <c r="L277" s="304"/>
      <c r="M277" s="304"/>
      <c r="N277" s="304"/>
      <c r="O277" s="304"/>
      <c r="P277" s="304"/>
      <c r="Q277" s="304"/>
      <c r="R277" s="304"/>
      <c r="S277" s="304"/>
      <c r="T277" s="304"/>
      <c r="U277" s="304"/>
      <c r="V277" s="304"/>
      <c r="W277" s="304"/>
      <c r="X277" s="304"/>
      <c r="Y277" s="304"/>
    </row>
    <row r="278" spans="1:25" ht="16.5" customHeight="1">
      <c r="A278" s="304"/>
      <c r="B278" s="304"/>
      <c r="C278" s="733"/>
      <c r="D278" s="304"/>
      <c r="E278" s="304"/>
      <c r="F278" s="304"/>
      <c r="G278" s="304"/>
      <c r="H278" s="304"/>
      <c r="I278" s="304"/>
      <c r="J278" s="304"/>
      <c r="K278" s="304"/>
      <c r="L278" s="304"/>
      <c r="M278" s="304"/>
      <c r="N278" s="304"/>
      <c r="O278" s="304"/>
      <c r="P278" s="304"/>
      <c r="Q278" s="304"/>
      <c r="R278" s="304"/>
      <c r="S278" s="304"/>
      <c r="T278" s="304"/>
      <c r="U278" s="304"/>
      <c r="V278" s="304"/>
      <c r="W278" s="304"/>
      <c r="X278" s="304"/>
      <c r="Y278" s="304"/>
    </row>
    <row r="279" spans="1:25" ht="16.5" customHeight="1">
      <c r="A279" s="304"/>
      <c r="B279" s="304"/>
      <c r="C279" s="733"/>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row>
    <row r="280" spans="1:25" ht="16.5" customHeight="1">
      <c r="A280" s="304"/>
      <c r="B280" s="304"/>
      <c r="C280" s="733"/>
      <c r="D280" s="304"/>
      <c r="E280" s="304"/>
      <c r="F280" s="304"/>
      <c r="G280" s="304"/>
      <c r="H280" s="304"/>
      <c r="I280" s="304"/>
      <c r="J280" s="304"/>
      <c r="K280" s="304"/>
      <c r="L280" s="304"/>
      <c r="M280" s="304"/>
      <c r="N280" s="304"/>
      <c r="O280" s="304"/>
      <c r="P280" s="304"/>
      <c r="Q280" s="304"/>
      <c r="R280" s="304"/>
      <c r="S280" s="304"/>
      <c r="T280" s="304"/>
      <c r="U280" s="304"/>
      <c r="V280" s="304"/>
      <c r="W280" s="304"/>
      <c r="X280" s="304"/>
      <c r="Y280" s="304"/>
    </row>
    <row r="281" spans="1:25" ht="16.5" customHeight="1">
      <c r="A281" s="304"/>
      <c r="B281" s="304"/>
      <c r="C281" s="733"/>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row>
    <row r="282" spans="1:25" ht="16.5" customHeight="1">
      <c r="A282" s="304"/>
      <c r="B282" s="304"/>
      <c r="C282" s="733"/>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row>
    <row r="283" spans="1:25" ht="16.5" customHeight="1">
      <c r="A283" s="304"/>
      <c r="B283" s="304"/>
      <c r="C283" s="733"/>
      <c r="D283" s="304"/>
      <c r="E283" s="304"/>
      <c r="F283" s="304"/>
      <c r="G283" s="304"/>
      <c r="H283" s="304"/>
      <c r="I283" s="304"/>
      <c r="J283" s="304"/>
      <c r="K283" s="304"/>
      <c r="L283" s="304"/>
      <c r="M283" s="304"/>
      <c r="N283" s="304"/>
      <c r="O283" s="304"/>
      <c r="P283" s="304"/>
      <c r="Q283" s="304"/>
      <c r="R283" s="304"/>
      <c r="S283" s="304"/>
      <c r="T283" s="304"/>
      <c r="U283" s="304"/>
      <c r="V283" s="304"/>
      <c r="W283" s="304"/>
      <c r="X283" s="304"/>
      <c r="Y283" s="304"/>
    </row>
    <row r="284" spans="1:25" ht="16.5" customHeight="1">
      <c r="A284" s="304"/>
      <c r="B284" s="304"/>
      <c r="C284" s="733"/>
      <c r="D284" s="304"/>
      <c r="E284" s="304"/>
      <c r="F284" s="304"/>
      <c r="G284" s="304"/>
      <c r="H284" s="304"/>
      <c r="I284" s="304"/>
      <c r="J284" s="304"/>
      <c r="K284" s="304"/>
      <c r="L284" s="304"/>
      <c r="M284" s="304"/>
      <c r="N284" s="304"/>
      <c r="O284" s="304"/>
      <c r="P284" s="304"/>
      <c r="Q284" s="304"/>
      <c r="R284" s="304"/>
      <c r="S284" s="304"/>
      <c r="T284" s="304"/>
      <c r="U284" s="304"/>
      <c r="V284" s="304"/>
      <c r="W284" s="304"/>
      <c r="X284" s="304"/>
      <c r="Y284" s="304"/>
    </row>
    <row r="285" spans="1:25" ht="16.5" customHeight="1">
      <c r="A285" s="304"/>
      <c r="B285" s="304"/>
      <c r="C285" s="733"/>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row>
    <row r="286" spans="1:25" ht="16.5" customHeight="1">
      <c r="A286" s="304"/>
      <c r="B286" s="304"/>
      <c r="C286" s="733"/>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row>
    <row r="287" spans="1:25" ht="16.5" customHeight="1">
      <c r="A287" s="304"/>
      <c r="B287" s="304"/>
      <c r="C287" s="733"/>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row>
    <row r="288" spans="1:25" ht="16.5" customHeight="1">
      <c r="A288" s="304"/>
      <c r="B288" s="304"/>
      <c r="C288" s="733"/>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row>
    <row r="289" spans="1:25" ht="16.5" customHeight="1">
      <c r="A289" s="304"/>
      <c r="B289" s="304"/>
      <c r="C289" s="733"/>
      <c r="D289" s="304"/>
      <c r="E289" s="304"/>
      <c r="F289" s="304"/>
      <c r="G289" s="304"/>
      <c r="H289" s="304"/>
      <c r="I289" s="304"/>
      <c r="J289" s="304"/>
      <c r="K289" s="304"/>
      <c r="L289" s="304"/>
      <c r="M289" s="304"/>
      <c r="N289" s="304"/>
      <c r="O289" s="304"/>
      <c r="P289" s="304"/>
      <c r="Q289" s="304"/>
      <c r="R289" s="304"/>
      <c r="S289" s="304"/>
      <c r="T289" s="304"/>
      <c r="U289" s="304"/>
      <c r="V289" s="304"/>
      <c r="W289" s="304"/>
      <c r="X289" s="304"/>
      <c r="Y289" s="304"/>
    </row>
    <row r="290" spans="1:25" ht="16.5" customHeight="1">
      <c r="A290" s="304"/>
      <c r="B290" s="304"/>
      <c r="C290" s="733"/>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row>
    <row r="291" spans="1:25" ht="16.5" customHeight="1">
      <c r="A291" s="304"/>
      <c r="B291" s="304"/>
      <c r="C291" s="733"/>
      <c r="D291" s="304"/>
      <c r="E291" s="304"/>
      <c r="F291" s="304"/>
      <c r="G291" s="304"/>
      <c r="H291" s="304"/>
      <c r="I291" s="304"/>
      <c r="J291" s="304"/>
      <c r="K291" s="304"/>
      <c r="L291" s="304"/>
      <c r="M291" s="304"/>
      <c r="N291" s="304"/>
      <c r="O291" s="304"/>
      <c r="P291" s="304"/>
      <c r="Q291" s="304"/>
      <c r="R291" s="304"/>
      <c r="S291" s="304"/>
      <c r="T291" s="304"/>
      <c r="U291" s="304"/>
      <c r="V291" s="304"/>
      <c r="W291" s="304"/>
      <c r="X291" s="304"/>
      <c r="Y291" s="304"/>
    </row>
    <row r="292" spans="1:25" ht="16.5" customHeight="1">
      <c r="A292" s="304"/>
      <c r="B292" s="304"/>
      <c r="C292" s="733"/>
      <c r="D292" s="304"/>
      <c r="E292" s="304"/>
      <c r="F292" s="304"/>
      <c r="G292" s="304"/>
      <c r="H292" s="304"/>
      <c r="I292" s="304"/>
      <c r="J292" s="304"/>
      <c r="K292" s="304"/>
      <c r="L292" s="304"/>
      <c r="M292" s="304"/>
      <c r="N292" s="304"/>
      <c r="O292" s="304"/>
      <c r="P292" s="304"/>
      <c r="Q292" s="304"/>
      <c r="R292" s="304"/>
      <c r="S292" s="304"/>
      <c r="T292" s="304"/>
      <c r="U292" s="304"/>
      <c r="V292" s="304"/>
      <c r="W292" s="304"/>
      <c r="X292" s="304"/>
      <c r="Y292" s="304"/>
    </row>
    <row r="293" spans="1:25" ht="16.5" customHeight="1">
      <c r="A293" s="304"/>
      <c r="B293" s="304"/>
      <c r="C293" s="733"/>
      <c r="D293" s="304"/>
      <c r="E293" s="304"/>
      <c r="F293" s="304"/>
      <c r="G293" s="304"/>
      <c r="H293" s="304"/>
      <c r="I293" s="304"/>
      <c r="J293" s="304"/>
      <c r="K293" s="304"/>
      <c r="L293" s="304"/>
      <c r="M293" s="304"/>
      <c r="N293" s="304"/>
      <c r="O293" s="304"/>
      <c r="P293" s="304"/>
      <c r="Q293" s="304"/>
      <c r="R293" s="304"/>
      <c r="S293" s="304"/>
      <c r="T293" s="304"/>
      <c r="U293" s="304"/>
      <c r="V293" s="304"/>
      <c r="W293" s="304"/>
      <c r="X293" s="304"/>
      <c r="Y293" s="304"/>
    </row>
    <row r="294" spans="1:25" ht="16.5" customHeight="1">
      <c r="A294" s="304"/>
      <c r="B294" s="304"/>
      <c r="C294" s="733"/>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row>
    <row r="295" spans="1:25" ht="16.5" customHeight="1">
      <c r="A295" s="304"/>
      <c r="B295" s="304"/>
      <c r="C295" s="733"/>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row>
    <row r="296" spans="1:25" ht="16.5" customHeight="1">
      <c r="A296" s="304"/>
      <c r="B296" s="304"/>
      <c r="C296" s="733"/>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row>
    <row r="297" spans="1:25" ht="16.5" customHeight="1">
      <c r="A297" s="304"/>
      <c r="B297" s="304"/>
      <c r="C297" s="733"/>
      <c r="D297" s="304"/>
      <c r="E297" s="304"/>
      <c r="F297" s="304"/>
      <c r="G297" s="304"/>
      <c r="H297" s="304"/>
      <c r="I297" s="304"/>
      <c r="J297" s="304"/>
      <c r="K297" s="304"/>
      <c r="L297" s="304"/>
      <c r="M297" s="304"/>
      <c r="N297" s="304"/>
      <c r="O297" s="304"/>
      <c r="P297" s="304"/>
      <c r="Q297" s="304"/>
      <c r="R297" s="304"/>
      <c r="S297" s="304"/>
      <c r="T297" s="304"/>
      <c r="U297" s="304"/>
      <c r="V297" s="304"/>
      <c r="W297" s="304"/>
      <c r="X297" s="304"/>
      <c r="Y297" s="304"/>
    </row>
    <row r="298" spans="1:25" ht="16.5" customHeight="1">
      <c r="A298" s="304"/>
      <c r="B298" s="304"/>
      <c r="C298" s="733"/>
      <c r="D298" s="304"/>
      <c r="E298" s="304"/>
      <c r="F298" s="304"/>
      <c r="G298" s="304"/>
      <c r="H298" s="304"/>
      <c r="I298" s="304"/>
      <c r="J298" s="304"/>
      <c r="K298" s="304"/>
      <c r="L298" s="304"/>
      <c r="M298" s="304"/>
      <c r="N298" s="304"/>
      <c r="O298" s="304"/>
      <c r="P298" s="304"/>
      <c r="Q298" s="304"/>
      <c r="R298" s="304"/>
      <c r="S298" s="304"/>
      <c r="T298" s="304"/>
      <c r="U298" s="304"/>
      <c r="V298" s="304"/>
      <c r="W298" s="304"/>
      <c r="X298" s="304"/>
      <c r="Y298" s="304"/>
    </row>
    <row r="299" spans="1:25" ht="16.5" customHeight="1">
      <c r="A299" s="304"/>
      <c r="B299" s="304"/>
      <c r="C299" s="733"/>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row>
    <row r="300" spans="1:25" ht="16.5" customHeight="1">
      <c r="A300" s="304"/>
      <c r="B300" s="304"/>
      <c r="C300" s="733"/>
      <c r="D300" s="304"/>
      <c r="E300" s="304"/>
      <c r="F300" s="304"/>
      <c r="G300" s="304"/>
      <c r="H300" s="304"/>
      <c r="I300" s="304"/>
      <c r="J300" s="304"/>
      <c r="K300" s="304"/>
      <c r="L300" s="304"/>
      <c r="M300" s="304"/>
      <c r="N300" s="304"/>
      <c r="O300" s="304"/>
      <c r="P300" s="304"/>
      <c r="Q300" s="304"/>
      <c r="R300" s="304"/>
      <c r="S300" s="304"/>
      <c r="T300" s="304"/>
      <c r="U300" s="304"/>
      <c r="V300" s="304"/>
      <c r="W300" s="304"/>
      <c r="X300" s="304"/>
      <c r="Y300" s="304"/>
    </row>
    <row r="301" spans="1:25" ht="16.5" customHeight="1">
      <c r="A301" s="304"/>
      <c r="B301" s="304"/>
      <c r="C301" s="733"/>
      <c r="D301" s="304"/>
      <c r="E301" s="304"/>
      <c r="F301" s="304"/>
      <c r="G301" s="304"/>
      <c r="H301" s="304"/>
      <c r="I301" s="304"/>
      <c r="J301" s="304"/>
      <c r="K301" s="304"/>
      <c r="L301" s="304"/>
      <c r="M301" s="304"/>
      <c r="N301" s="304"/>
      <c r="O301" s="304"/>
      <c r="P301" s="304"/>
      <c r="Q301" s="304"/>
      <c r="R301" s="304"/>
      <c r="S301" s="304"/>
      <c r="T301" s="304"/>
      <c r="U301" s="304"/>
      <c r="V301" s="304"/>
      <c r="W301" s="304"/>
      <c r="X301" s="304"/>
      <c r="Y301" s="304"/>
    </row>
    <row r="302" spans="1:25" ht="16.5" customHeight="1">
      <c r="A302" s="304"/>
      <c r="B302" s="304"/>
      <c r="C302" s="733"/>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row>
    <row r="303" spans="1:25" ht="16.5" customHeight="1">
      <c r="A303" s="304"/>
      <c r="B303" s="304"/>
      <c r="C303" s="733"/>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row>
    <row r="304" spans="1:25" ht="16.5" customHeight="1">
      <c r="A304" s="304"/>
      <c r="B304" s="304"/>
      <c r="C304" s="733"/>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row>
    <row r="305" spans="1:25" ht="16.5" customHeight="1">
      <c r="A305" s="304"/>
      <c r="B305" s="304"/>
      <c r="C305" s="733"/>
      <c r="D305" s="304"/>
      <c r="E305" s="304"/>
      <c r="F305" s="304"/>
      <c r="G305" s="304"/>
      <c r="H305" s="304"/>
      <c r="I305" s="304"/>
      <c r="J305" s="304"/>
      <c r="K305" s="304"/>
      <c r="L305" s="304"/>
      <c r="M305" s="304"/>
      <c r="N305" s="304"/>
      <c r="O305" s="304"/>
      <c r="P305" s="304"/>
      <c r="Q305" s="304"/>
      <c r="R305" s="304"/>
      <c r="S305" s="304"/>
      <c r="T305" s="304"/>
      <c r="U305" s="304"/>
      <c r="V305" s="304"/>
      <c r="W305" s="304"/>
      <c r="X305" s="304"/>
      <c r="Y305" s="304"/>
    </row>
    <row r="306" spans="1:25" ht="16.5" customHeight="1">
      <c r="A306" s="304"/>
      <c r="B306" s="304"/>
      <c r="C306" s="733"/>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row>
    <row r="307" spans="1:25" ht="16.5" customHeight="1">
      <c r="A307" s="304"/>
      <c r="B307" s="304"/>
      <c r="C307" s="733"/>
      <c r="D307" s="304"/>
      <c r="E307" s="304"/>
      <c r="F307" s="304"/>
      <c r="G307" s="304"/>
      <c r="H307" s="304"/>
      <c r="I307" s="304"/>
      <c r="J307" s="304"/>
      <c r="K307" s="304"/>
      <c r="L307" s="304"/>
      <c r="M307" s="304"/>
      <c r="N307" s="304"/>
      <c r="O307" s="304"/>
      <c r="P307" s="304"/>
      <c r="Q307" s="304"/>
      <c r="R307" s="304"/>
      <c r="S307" s="304"/>
      <c r="T307" s="304"/>
      <c r="U307" s="304"/>
      <c r="V307" s="304"/>
      <c r="W307" s="304"/>
      <c r="X307" s="304"/>
      <c r="Y307" s="304"/>
    </row>
    <row r="308" spans="1:25" ht="16.5" customHeight="1">
      <c r="A308" s="304"/>
      <c r="B308" s="304"/>
      <c r="C308" s="733"/>
      <c r="D308" s="304"/>
      <c r="E308" s="304"/>
      <c r="F308" s="304"/>
      <c r="G308" s="304"/>
      <c r="H308" s="304"/>
      <c r="I308" s="304"/>
      <c r="J308" s="304"/>
      <c r="K308" s="304"/>
      <c r="L308" s="304"/>
      <c r="M308" s="304"/>
      <c r="N308" s="304"/>
      <c r="O308" s="304"/>
      <c r="P308" s="304"/>
      <c r="Q308" s="304"/>
      <c r="R308" s="304"/>
      <c r="S308" s="304"/>
      <c r="T308" s="304"/>
      <c r="U308" s="304"/>
      <c r="V308" s="304"/>
      <c r="W308" s="304"/>
      <c r="X308" s="304"/>
      <c r="Y308" s="304"/>
    </row>
    <row r="309" spans="1:25" ht="16.5" customHeight="1">
      <c r="A309" s="304"/>
      <c r="B309" s="304"/>
      <c r="C309" s="733"/>
      <c r="D309" s="304"/>
      <c r="E309" s="304"/>
      <c r="F309" s="304"/>
      <c r="G309" s="304"/>
      <c r="H309" s="304"/>
      <c r="I309" s="304"/>
      <c r="J309" s="304"/>
      <c r="K309" s="304"/>
      <c r="L309" s="304"/>
      <c r="M309" s="304"/>
      <c r="N309" s="304"/>
      <c r="O309" s="304"/>
      <c r="P309" s="304"/>
      <c r="Q309" s="304"/>
      <c r="R309" s="304"/>
      <c r="S309" s="304"/>
      <c r="T309" s="304"/>
      <c r="U309" s="304"/>
      <c r="V309" s="304"/>
      <c r="W309" s="304"/>
      <c r="X309" s="304"/>
      <c r="Y309" s="304"/>
    </row>
    <row r="310" spans="1:25" ht="16.5" customHeight="1">
      <c r="A310" s="304"/>
      <c r="B310" s="304"/>
      <c r="C310" s="733"/>
      <c r="D310" s="304"/>
      <c r="E310" s="304"/>
      <c r="F310" s="304"/>
      <c r="G310" s="304"/>
      <c r="H310" s="304"/>
      <c r="I310" s="304"/>
      <c r="J310" s="304"/>
      <c r="K310" s="304"/>
      <c r="L310" s="304"/>
      <c r="M310" s="304"/>
      <c r="N310" s="304"/>
      <c r="O310" s="304"/>
      <c r="P310" s="304"/>
      <c r="Q310" s="304"/>
      <c r="R310" s="304"/>
      <c r="S310" s="304"/>
      <c r="T310" s="304"/>
      <c r="U310" s="304"/>
      <c r="V310" s="304"/>
      <c r="W310" s="304"/>
      <c r="X310" s="304"/>
      <c r="Y310" s="304"/>
    </row>
    <row r="311" spans="1:25" ht="16.5" customHeight="1">
      <c r="A311" s="304"/>
      <c r="B311" s="304"/>
      <c r="C311" s="733"/>
      <c r="D311" s="304"/>
      <c r="E311" s="304"/>
      <c r="F311" s="304"/>
      <c r="G311" s="304"/>
      <c r="H311" s="304"/>
      <c r="I311" s="304"/>
      <c r="J311" s="304"/>
      <c r="K311" s="304"/>
      <c r="L311" s="304"/>
      <c r="M311" s="304"/>
      <c r="N311" s="304"/>
      <c r="O311" s="304"/>
      <c r="P311" s="304"/>
      <c r="Q311" s="304"/>
      <c r="R311" s="304"/>
      <c r="S311" s="304"/>
      <c r="T311" s="304"/>
      <c r="U311" s="304"/>
      <c r="V311" s="304"/>
      <c r="W311" s="304"/>
      <c r="X311" s="304"/>
      <c r="Y311" s="304"/>
    </row>
    <row r="312" spans="1:25" ht="16.5" customHeight="1">
      <c r="A312" s="304"/>
      <c r="B312" s="304"/>
      <c r="C312" s="733"/>
      <c r="D312" s="304"/>
      <c r="E312" s="304"/>
      <c r="F312" s="304"/>
      <c r="G312" s="304"/>
      <c r="H312" s="304"/>
      <c r="I312" s="304"/>
      <c r="J312" s="304"/>
      <c r="K312" s="304"/>
      <c r="L312" s="304"/>
      <c r="M312" s="304"/>
      <c r="N312" s="304"/>
      <c r="O312" s="304"/>
      <c r="P312" s="304"/>
      <c r="Q312" s="304"/>
      <c r="R312" s="304"/>
      <c r="S312" s="304"/>
      <c r="T312" s="304"/>
      <c r="U312" s="304"/>
      <c r="V312" s="304"/>
      <c r="W312" s="304"/>
      <c r="X312" s="304"/>
      <c r="Y312" s="304"/>
    </row>
    <row r="313" spans="1:25" ht="16.5" customHeight="1">
      <c r="A313" s="304"/>
      <c r="B313" s="304"/>
      <c r="C313" s="733"/>
      <c r="D313" s="304"/>
      <c r="E313" s="304"/>
      <c r="F313" s="304"/>
      <c r="G313" s="304"/>
      <c r="H313" s="304"/>
      <c r="I313" s="304"/>
      <c r="J313" s="304"/>
      <c r="K313" s="304"/>
      <c r="L313" s="304"/>
      <c r="M313" s="304"/>
      <c r="N313" s="304"/>
      <c r="O313" s="304"/>
      <c r="P313" s="304"/>
      <c r="Q313" s="304"/>
      <c r="R313" s="304"/>
      <c r="S313" s="304"/>
      <c r="T313" s="304"/>
      <c r="U313" s="304"/>
      <c r="V313" s="304"/>
      <c r="W313" s="304"/>
      <c r="X313" s="304"/>
      <c r="Y313" s="304"/>
    </row>
    <row r="314" spans="1:25" ht="16.5" customHeight="1">
      <c r="A314" s="304"/>
      <c r="B314" s="304"/>
      <c r="C314" s="733"/>
      <c r="D314" s="304"/>
      <c r="E314" s="304"/>
      <c r="F314" s="304"/>
      <c r="G314" s="304"/>
      <c r="H314" s="304"/>
      <c r="I314" s="304"/>
      <c r="J314" s="304"/>
      <c r="K314" s="304"/>
      <c r="L314" s="304"/>
      <c r="M314" s="304"/>
      <c r="N314" s="304"/>
      <c r="O314" s="304"/>
      <c r="P314" s="304"/>
      <c r="Q314" s="304"/>
      <c r="R314" s="304"/>
      <c r="S314" s="304"/>
      <c r="T314" s="304"/>
      <c r="U314" s="304"/>
      <c r="V314" s="304"/>
      <c r="W314" s="304"/>
      <c r="X314" s="304"/>
      <c r="Y314" s="304"/>
    </row>
    <row r="315" spans="1:25" ht="16.5" customHeight="1">
      <c r="A315" s="304"/>
      <c r="B315" s="304"/>
      <c r="C315" s="733"/>
      <c r="D315" s="304"/>
      <c r="E315" s="304"/>
      <c r="F315" s="304"/>
      <c r="G315" s="304"/>
      <c r="H315" s="304"/>
      <c r="I315" s="304"/>
      <c r="J315" s="304"/>
      <c r="K315" s="304"/>
      <c r="L315" s="304"/>
      <c r="M315" s="304"/>
      <c r="N315" s="304"/>
      <c r="O315" s="304"/>
      <c r="P315" s="304"/>
      <c r="Q315" s="304"/>
      <c r="R315" s="304"/>
      <c r="S315" s="304"/>
      <c r="T315" s="304"/>
      <c r="U315" s="304"/>
      <c r="V315" s="304"/>
      <c r="W315" s="304"/>
      <c r="X315" s="304"/>
      <c r="Y315" s="304"/>
    </row>
    <row r="316" spans="1:25" ht="16.5" customHeight="1">
      <c r="A316" s="304"/>
      <c r="B316" s="304"/>
      <c r="C316" s="733"/>
      <c r="D316" s="304"/>
      <c r="E316" s="304"/>
      <c r="F316" s="304"/>
      <c r="G316" s="304"/>
      <c r="H316" s="304"/>
      <c r="I316" s="304"/>
      <c r="J316" s="304"/>
      <c r="K316" s="304"/>
      <c r="L316" s="304"/>
      <c r="M316" s="304"/>
      <c r="N316" s="304"/>
      <c r="O316" s="304"/>
      <c r="P316" s="304"/>
      <c r="Q316" s="304"/>
      <c r="R316" s="304"/>
      <c r="S316" s="304"/>
      <c r="T316" s="304"/>
      <c r="U316" s="304"/>
      <c r="V316" s="304"/>
      <c r="W316" s="304"/>
      <c r="X316" s="304"/>
      <c r="Y316" s="304"/>
    </row>
    <row r="317" spans="1:25" ht="16.5" customHeight="1">
      <c r="A317" s="304"/>
      <c r="B317" s="304"/>
      <c r="C317" s="733"/>
      <c r="D317" s="304"/>
      <c r="E317" s="304"/>
      <c r="F317" s="304"/>
      <c r="G317" s="304"/>
      <c r="H317" s="304"/>
      <c r="I317" s="304"/>
      <c r="J317" s="304"/>
      <c r="K317" s="304"/>
      <c r="L317" s="304"/>
      <c r="M317" s="304"/>
      <c r="N317" s="304"/>
      <c r="O317" s="304"/>
      <c r="P317" s="304"/>
      <c r="Q317" s="304"/>
      <c r="R317" s="304"/>
      <c r="S317" s="304"/>
      <c r="T317" s="304"/>
      <c r="U317" s="304"/>
      <c r="V317" s="304"/>
      <c r="W317" s="304"/>
      <c r="X317" s="304"/>
      <c r="Y317" s="304"/>
    </row>
    <row r="318" spans="1:25" ht="16.5" customHeight="1">
      <c r="A318" s="304"/>
      <c r="B318" s="304"/>
      <c r="C318" s="733"/>
      <c r="D318" s="304"/>
      <c r="E318" s="304"/>
      <c r="F318" s="304"/>
      <c r="G318" s="304"/>
      <c r="H318" s="304"/>
      <c r="I318" s="304"/>
      <c r="J318" s="304"/>
      <c r="K318" s="304"/>
      <c r="L318" s="304"/>
      <c r="M318" s="304"/>
      <c r="N318" s="304"/>
      <c r="O318" s="304"/>
      <c r="P318" s="304"/>
      <c r="Q318" s="304"/>
      <c r="R318" s="304"/>
      <c r="S318" s="304"/>
      <c r="T318" s="304"/>
      <c r="U318" s="304"/>
      <c r="V318" s="304"/>
      <c r="W318" s="304"/>
      <c r="X318" s="304"/>
      <c r="Y318" s="304"/>
    </row>
    <row r="319" spans="1:25" ht="16.5" customHeight="1">
      <c r="A319" s="304"/>
      <c r="B319" s="304"/>
      <c r="C319" s="733"/>
      <c r="D319" s="304"/>
      <c r="E319" s="304"/>
      <c r="F319" s="304"/>
      <c r="G319" s="304"/>
      <c r="H319" s="304"/>
      <c r="I319" s="304"/>
      <c r="J319" s="304"/>
      <c r="K319" s="304"/>
      <c r="L319" s="304"/>
      <c r="M319" s="304"/>
      <c r="N319" s="304"/>
      <c r="O319" s="304"/>
      <c r="P319" s="304"/>
      <c r="Q319" s="304"/>
      <c r="R319" s="304"/>
      <c r="S319" s="304"/>
      <c r="T319" s="304"/>
      <c r="U319" s="304"/>
      <c r="V319" s="304"/>
      <c r="W319" s="304"/>
      <c r="X319" s="304"/>
      <c r="Y319" s="304"/>
    </row>
    <row r="320" spans="1:25" ht="16.5" customHeight="1">
      <c r="A320" s="304"/>
      <c r="B320" s="304"/>
      <c r="C320" s="733"/>
      <c r="D320" s="304"/>
      <c r="E320" s="304"/>
      <c r="F320" s="304"/>
      <c r="G320" s="304"/>
      <c r="H320" s="304"/>
      <c r="I320" s="304"/>
      <c r="J320" s="304"/>
      <c r="K320" s="304"/>
      <c r="L320" s="304"/>
      <c r="M320" s="304"/>
      <c r="N320" s="304"/>
      <c r="O320" s="304"/>
      <c r="P320" s="304"/>
      <c r="Q320" s="304"/>
      <c r="R320" s="304"/>
      <c r="S320" s="304"/>
      <c r="T320" s="304"/>
      <c r="U320" s="304"/>
      <c r="V320" s="304"/>
      <c r="W320" s="304"/>
      <c r="X320" s="304"/>
      <c r="Y320" s="304"/>
    </row>
    <row r="321" spans="1:25" ht="16.5" customHeight="1">
      <c r="A321" s="304"/>
      <c r="B321" s="304"/>
      <c r="C321" s="733"/>
      <c r="D321" s="304"/>
      <c r="E321" s="304"/>
      <c r="F321" s="304"/>
      <c r="G321" s="304"/>
      <c r="H321" s="304"/>
      <c r="I321" s="304"/>
      <c r="J321" s="304"/>
      <c r="K321" s="304"/>
      <c r="L321" s="304"/>
      <c r="M321" s="304"/>
      <c r="N321" s="304"/>
      <c r="O321" s="304"/>
      <c r="P321" s="304"/>
      <c r="Q321" s="304"/>
      <c r="R321" s="304"/>
      <c r="S321" s="304"/>
      <c r="T321" s="304"/>
      <c r="U321" s="304"/>
      <c r="V321" s="304"/>
      <c r="W321" s="304"/>
      <c r="X321" s="304"/>
      <c r="Y321" s="304"/>
    </row>
    <row r="322" spans="1:25" ht="16.5" customHeight="1">
      <c r="A322" s="304"/>
      <c r="B322" s="304"/>
      <c r="C322" s="733"/>
      <c r="D322" s="304"/>
      <c r="E322" s="304"/>
      <c r="F322" s="304"/>
      <c r="G322" s="304"/>
      <c r="H322" s="304"/>
      <c r="I322" s="304"/>
      <c r="J322" s="304"/>
      <c r="K322" s="304"/>
      <c r="L322" s="304"/>
      <c r="M322" s="304"/>
      <c r="N322" s="304"/>
      <c r="O322" s="304"/>
      <c r="P322" s="304"/>
      <c r="Q322" s="304"/>
      <c r="R322" s="304"/>
      <c r="S322" s="304"/>
      <c r="T322" s="304"/>
      <c r="U322" s="304"/>
      <c r="V322" s="304"/>
      <c r="W322" s="304"/>
      <c r="X322" s="304"/>
      <c r="Y322" s="304"/>
    </row>
    <row r="323" spans="1:25" ht="16.5" customHeight="1">
      <c r="A323" s="304"/>
      <c r="B323" s="304"/>
      <c r="C323" s="733"/>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row>
    <row r="324" spans="1:25" ht="16.5" customHeight="1">
      <c r="A324" s="304"/>
      <c r="B324" s="304"/>
      <c r="C324" s="733"/>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row>
    <row r="325" spans="1:25" ht="16.5" customHeight="1">
      <c r="A325" s="304"/>
      <c r="B325" s="304"/>
      <c r="C325" s="733"/>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row>
    <row r="326" spans="1:25" ht="16.5" customHeight="1">
      <c r="A326" s="304"/>
      <c r="B326" s="304"/>
      <c r="C326" s="733"/>
      <c r="D326" s="304"/>
      <c r="E326" s="304"/>
      <c r="F326" s="304"/>
      <c r="G326" s="304"/>
      <c r="H326" s="304"/>
      <c r="I326" s="304"/>
      <c r="J326" s="304"/>
      <c r="K326" s="304"/>
      <c r="L326" s="304"/>
      <c r="M326" s="304"/>
      <c r="N326" s="304"/>
      <c r="O326" s="304"/>
      <c r="P326" s="304"/>
      <c r="Q326" s="304"/>
      <c r="R326" s="304"/>
      <c r="S326" s="304"/>
      <c r="T326" s="304"/>
      <c r="U326" s="304"/>
      <c r="V326" s="304"/>
      <c r="W326" s="304"/>
      <c r="X326" s="304"/>
      <c r="Y326" s="304"/>
    </row>
    <row r="327" spans="1:25" ht="16.5" customHeight="1">
      <c r="A327" s="304"/>
      <c r="B327" s="304"/>
      <c r="C327" s="733"/>
      <c r="D327" s="304"/>
      <c r="E327" s="304"/>
      <c r="F327" s="304"/>
      <c r="G327" s="304"/>
      <c r="H327" s="304"/>
      <c r="I327" s="304"/>
      <c r="J327" s="304"/>
      <c r="K327" s="304"/>
      <c r="L327" s="304"/>
      <c r="M327" s="304"/>
      <c r="N327" s="304"/>
      <c r="O327" s="304"/>
      <c r="P327" s="304"/>
      <c r="Q327" s="304"/>
      <c r="R327" s="304"/>
      <c r="S327" s="304"/>
      <c r="T327" s="304"/>
      <c r="U327" s="304"/>
      <c r="V327" s="304"/>
      <c r="W327" s="304"/>
      <c r="X327" s="304"/>
      <c r="Y327" s="304"/>
    </row>
    <row r="328" spans="1:25" ht="16.5" customHeight="1">
      <c r="A328" s="304"/>
      <c r="B328" s="304"/>
      <c r="C328" s="733"/>
      <c r="D328" s="304"/>
      <c r="E328" s="304"/>
      <c r="F328" s="304"/>
      <c r="G328" s="304"/>
      <c r="H328" s="304"/>
      <c r="I328" s="304"/>
      <c r="J328" s="304"/>
      <c r="K328" s="304"/>
      <c r="L328" s="304"/>
      <c r="M328" s="304"/>
      <c r="N328" s="304"/>
      <c r="O328" s="304"/>
      <c r="P328" s="304"/>
      <c r="Q328" s="304"/>
      <c r="R328" s="304"/>
      <c r="S328" s="304"/>
      <c r="T328" s="304"/>
      <c r="U328" s="304"/>
      <c r="V328" s="304"/>
      <c r="W328" s="304"/>
      <c r="X328" s="304"/>
      <c r="Y328" s="304"/>
    </row>
    <row r="329" spans="1:25" ht="16.5" customHeight="1">
      <c r="A329" s="304"/>
      <c r="B329" s="304"/>
      <c r="C329" s="733"/>
      <c r="D329" s="304"/>
      <c r="E329" s="304"/>
      <c r="F329" s="304"/>
      <c r="G329" s="304"/>
      <c r="H329" s="304"/>
      <c r="I329" s="304"/>
      <c r="J329" s="304"/>
      <c r="K329" s="304"/>
      <c r="L329" s="304"/>
      <c r="M329" s="304"/>
      <c r="N329" s="304"/>
      <c r="O329" s="304"/>
      <c r="P329" s="304"/>
      <c r="Q329" s="304"/>
      <c r="R329" s="304"/>
      <c r="S329" s="304"/>
      <c r="T329" s="304"/>
      <c r="U329" s="304"/>
      <c r="V329" s="304"/>
      <c r="W329" s="304"/>
      <c r="X329" s="304"/>
      <c r="Y329" s="304"/>
    </row>
    <row r="330" spans="1:25" ht="16.5" customHeight="1">
      <c r="A330" s="304"/>
      <c r="B330" s="304"/>
      <c r="C330" s="733"/>
      <c r="D330" s="304"/>
      <c r="E330" s="304"/>
      <c r="F330" s="304"/>
      <c r="G330" s="304"/>
      <c r="H330" s="304"/>
      <c r="I330" s="304"/>
      <c r="J330" s="304"/>
      <c r="K330" s="304"/>
      <c r="L330" s="304"/>
      <c r="M330" s="304"/>
      <c r="N330" s="304"/>
      <c r="O330" s="304"/>
      <c r="P330" s="304"/>
      <c r="Q330" s="304"/>
      <c r="R330" s="304"/>
      <c r="S330" s="304"/>
      <c r="T330" s="304"/>
      <c r="U330" s="304"/>
      <c r="V330" s="304"/>
      <c r="W330" s="304"/>
      <c r="X330" s="304"/>
      <c r="Y330" s="304"/>
    </row>
    <row r="331" spans="1:25" ht="16.5" customHeight="1">
      <c r="A331" s="304"/>
      <c r="B331" s="304"/>
      <c r="C331" s="733"/>
      <c r="D331" s="304"/>
      <c r="E331" s="304"/>
      <c r="F331" s="304"/>
      <c r="G331" s="304"/>
      <c r="H331" s="304"/>
      <c r="I331" s="304"/>
      <c r="J331" s="304"/>
      <c r="K331" s="304"/>
      <c r="L331" s="304"/>
      <c r="M331" s="304"/>
      <c r="N331" s="304"/>
      <c r="O331" s="304"/>
      <c r="P331" s="304"/>
      <c r="Q331" s="304"/>
      <c r="R331" s="304"/>
      <c r="S331" s="304"/>
      <c r="T331" s="304"/>
      <c r="U331" s="304"/>
      <c r="V331" s="304"/>
      <c r="W331" s="304"/>
      <c r="X331" s="304"/>
      <c r="Y331" s="304"/>
    </row>
    <row r="332" spans="1:25" ht="16.5" customHeight="1">
      <c r="A332" s="304"/>
      <c r="B332" s="304"/>
      <c r="C332" s="733"/>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row>
    <row r="333" spans="1:25" ht="16.5" customHeight="1">
      <c r="A333" s="304"/>
      <c r="B333" s="304"/>
      <c r="C333" s="733"/>
      <c r="D333" s="304"/>
      <c r="E333" s="304"/>
      <c r="F333" s="304"/>
      <c r="G333" s="304"/>
      <c r="H333" s="304"/>
      <c r="I333" s="304"/>
      <c r="J333" s="304"/>
      <c r="K333" s="304"/>
      <c r="L333" s="304"/>
      <c r="M333" s="304"/>
      <c r="N333" s="304"/>
      <c r="O333" s="304"/>
      <c r="P333" s="304"/>
      <c r="Q333" s="304"/>
      <c r="R333" s="304"/>
      <c r="S333" s="304"/>
      <c r="T333" s="304"/>
      <c r="U333" s="304"/>
      <c r="V333" s="304"/>
      <c r="W333" s="304"/>
      <c r="X333" s="304"/>
      <c r="Y333" s="304"/>
    </row>
    <row r="334" spans="1:25" ht="16.5" customHeight="1">
      <c r="A334" s="304"/>
      <c r="B334" s="304"/>
      <c r="C334" s="733"/>
      <c r="D334" s="304"/>
      <c r="E334" s="304"/>
      <c r="F334" s="304"/>
      <c r="G334" s="304"/>
      <c r="H334" s="304"/>
      <c r="I334" s="304"/>
      <c r="J334" s="304"/>
      <c r="K334" s="304"/>
      <c r="L334" s="304"/>
      <c r="M334" s="304"/>
      <c r="N334" s="304"/>
      <c r="O334" s="304"/>
      <c r="P334" s="304"/>
      <c r="Q334" s="304"/>
      <c r="R334" s="304"/>
      <c r="S334" s="304"/>
      <c r="T334" s="304"/>
      <c r="U334" s="304"/>
      <c r="V334" s="304"/>
      <c r="W334" s="304"/>
      <c r="X334" s="304"/>
      <c r="Y334" s="304"/>
    </row>
    <row r="335" spans="1:25" ht="16.5" customHeight="1">
      <c r="A335" s="304"/>
      <c r="B335" s="304"/>
      <c r="C335" s="733"/>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row>
    <row r="336" spans="1:25" ht="16.5" customHeight="1">
      <c r="A336" s="304"/>
      <c r="B336" s="304"/>
      <c r="C336" s="733"/>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row>
    <row r="337" spans="1:25" ht="16.5" customHeight="1">
      <c r="A337" s="304"/>
      <c r="B337" s="304"/>
      <c r="C337" s="733"/>
      <c r="D337" s="304"/>
      <c r="E337" s="304"/>
      <c r="F337" s="304"/>
      <c r="G337" s="304"/>
      <c r="H337" s="304"/>
      <c r="I337" s="304"/>
      <c r="J337" s="304"/>
      <c r="K337" s="304"/>
      <c r="L337" s="304"/>
      <c r="M337" s="304"/>
      <c r="N337" s="304"/>
      <c r="O337" s="304"/>
      <c r="P337" s="304"/>
      <c r="Q337" s="304"/>
      <c r="R337" s="304"/>
      <c r="S337" s="304"/>
      <c r="T337" s="304"/>
      <c r="U337" s="304"/>
      <c r="V337" s="304"/>
      <c r="W337" s="304"/>
      <c r="X337" s="304"/>
      <c r="Y337" s="304"/>
    </row>
    <row r="338" spans="1:25" ht="16.5" customHeight="1">
      <c r="A338" s="304"/>
      <c r="B338" s="304"/>
      <c r="C338" s="733"/>
      <c r="D338" s="304"/>
      <c r="E338" s="304"/>
      <c r="F338" s="304"/>
      <c r="G338" s="304"/>
      <c r="H338" s="304"/>
      <c r="I338" s="304"/>
      <c r="J338" s="304"/>
      <c r="K338" s="304"/>
      <c r="L338" s="304"/>
      <c r="M338" s="304"/>
      <c r="N338" s="304"/>
      <c r="O338" s="304"/>
      <c r="P338" s="304"/>
      <c r="Q338" s="304"/>
      <c r="R338" s="304"/>
      <c r="S338" s="304"/>
      <c r="T338" s="304"/>
      <c r="U338" s="304"/>
      <c r="V338" s="304"/>
      <c r="W338" s="304"/>
      <c r="X338" s="304"/>
      <c r="Y338" s="304"/>
    </row>
    <row r="339" spans="1:25" ht="16.5" customHeight="1">
      <c r="A339" s="304"/>
      <c r="B339" s="304"/>
      <c r="C339" s="733"/>
      <c r="D339" s="304"/>
      <c r="E339" s="304"/>
      <c r="F339" s="304"/>
      <c r="G339" s="304"/>
      <c r="H339" s="304"/>
      <c r="I339" s="304"/>
      <c r="J339" s="304"/>
      <c r="K339" s="304"/>
      <c r="L339" s="304"/>
      <c r="M339" s="304"/>
      <c r="N339" s="304"/>
      <c r="O339" s="304"/>
      <c r="P339" s="304"/>
      <c r="Q339" s="304"/>
      <c r="R339" s="304"/>
      <c r="S339" s="304"/>
      <c r="T339" s="304"/>
      <c r="U339" s="304"/>
      <c r="V339" s="304"/>
      <c r="W339" s="304"/>
      <c r="X339" s="304"/>
      <c r="Y339" s="304"/>
    </row>
    <row r="340" spans="1:25" ht="16.5" customHeight="1">
      <c r="A340" s="304"/>
      <c r="B340" s="304"/>
      <c r="C340" s="733"/>
      <c r="D340" s="304"/>
      <c r="E340" s="304"/>
      <c r="F340" s="304"/>
      <c r="G340" s="304"/>
      <c r="H340" s="304"/>
      <c r="I340" s="304"/>
      <c r="J340" s="304"/>
      <c r="K340" s="304"/>
      <c r="L340" s="304"/>
      <c r="M340" s="304"/>
      <c r="N340" s="304"/>
      <c r="O340" s="304"/>
      <c r="P340" s="304"/>
      <c r="Q340" s="304"/>
      <c r="R340" s="304"/>
      <c r="S340" s="304"/>
      <c r="T340" s="304"/>
      <c r="U340" s="304"/>
      <c r="V340" s="304"/>
      <c r="W340" s="304"/>
      <c r="X340" s="304"/>
      <c r="Y340" s="304"/>
    </row>
    <row r="341" spans="1:25" ht="16.5" customHeight="1">
      <c r="A341" s="304"/>
      <c r="B341" s="304"/>
      <c r="C341" s="733"/>
      <c r="D341" s="304"/>
      <c r="E341" s="304"/>
      <c r="F341" s="304"/>
      <c r="G341" s="304"/>
      <c r="H341" s="304"/>
      <c r="I341" s="304"/>
      <c r="J341" s="304"/>
      <c r="K341" s="304"/>
      <c r="L341" s="304"/>
      <c r="M341" s="304"/>
      <c r="N341" s="304"/>
      <c r="O341" s="304"/>
      <c r="P341" s="304"/>
      <c r="Q341" s="304"/>
      <c r="R341" s="304"/>
      <c r="S341" s="304"/>
      <c r="T341" s="304"/>
      <c r="U341" s="304"/>
      <c r="V341" s="304"/>
      <c r="W341" s="304"/>
      <c r="X341" s="304"/>
      <c r="Y341" s="304"/>
    </row>
    <row r="342" spans="1:25" ht="16.5" customHeight="1">
      <c r="A342" s="304"/>
      <c r="B342" s="304"/>
      <c r="C342" s="733"/>
      <c r="D342" s="304"/>
      <c r="E342" s="304"/>
      <c r="F342" s="304"/>
      <c r="G342" s="304"/>
      <c r="H342" s="304"/>
      <c r="I342" s="304"/>
      <c r="J342" s="304"/>
      <c r="K342" s="304"/>
      <c r="L342" s="304"/>
      <c r="M342" s="304"/>
      <c r="N342" s="304"/>
      <c r="O342" s="304"/>
      <c r="P342" s="304"/>
      <c r="Q342" s="304"/>
      <c r="R342" s="304"/>
      <c r="S342" s="304"/>
      <c r="T342" s="304"/>
      <c r="U342" s="304"/>
      <c r="V342" s="304"/>
      <c r="W342" s="304"/>
      <c r="X342" s="304"/>
      <c r="Y342" s="304"/>
    </row>
    <row r="343" spans="1:25" ht="16.5" customHeight="1">
      <c r="A343" s="304"/>
      <c r="B343" s="304"/>
      <c r="C343" s="733"/>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row>
    <row r="344" spans="1:25" ht="16.5" customHeight="1">
      <c r="A344" s="304"/>
      <c r="B344" s="304"/>
      <c r="C344" s="733"/>
      <c r="D344" s="304"/>
      <c r="E344" s="304"/>
      <c r="F344" s="304"/>
      <c r="G344" s="304"/>
      <c r="H344" s="304"/>
      <c r="I344" s="304"/>
      <c r="J344" s="304"/>
      <c r="K344" s="304"/>
      <c r="L344" s="304"/>
      <c r="M344" s="304"/>
      <c r="N344" s="304"/>
      <c r="O344" s="304"/>
      <c r="P344" s="304"/>
      <c r="Q344" s="304"/>
      <c r="R344" s="304"/>
      <c r="S344" s="304"/>
      <c r="T344" s="304"/>
      <c r="U344" s="304"/>
      <c r="V344" s="304"/>
      <c r="W344" s="304"/>
      <c r="X344" s="304"/>
      <c r="Y344" s="304"/>
    </row>
    <row r="345" spans="1:25" ht="16.5" customHeight="1">
      <c r="A345" s="304"/>
      <c r="B345" s="304"/>
      <c r="C345" s="733"/>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row>
    <row r="346" spans="1:25" ht="16.5" customHeight="1">
      <c r="A346" s="304"/>
      <c r="B346" s="304"/>
      <c r="C346" s="733"/>
      <c r="D346" s="304"/>
      <c r="E346" s="304"/>
      <c r="F346" s="304"/>
      <c r="G346" s="304"/>
      <c r="H346" s="304"/>
      <c r="I346" s="304"/>
      <c r="J346" s="304"/>
      <c r="K346" s="304"/>
      <c r="L346" s="304"/>
      <c r="M346" s="304"/>
      <c r="N346" s="304"/>
      <c r="O346" s="304"/>
      <c r="P346" s="304"/>
      <c r="Q346" s="304"/>
      <c r="R346" s="304"/>
      <c r="S346" s="304"/>
      <c r="T346" s="304"/>
      <c r="U346" s="304"/>
      <c r="V346" s="304"/>
      <c r="W346" s="304"/>
      <c r="X346" s="304"/>
      <c r="Y346" s="304"/>
    </row>
    <row r="347" spans="1:25" ht="16.5" customHeight="1">
      <c r="A347" s="304"/>
      <c r="B347" s="304"/>
      <c r="C347" s="733"/>
      <c r="D347" s="304"/>
      <c r="E347" s="304"/>
      <c r="F347" s="304"/>
      <c r="G347" s="304"/>
      <c r="H347" s="304"/>
      <c r="I347" s="304"/>
      <c r="J347" s="304"/>
      <c r="K347" s="304"/>
      <c r="L347" s="304"/>
      <c r="M347" s="304"/>
      <c r="N347" s="304"/>
      <c r="O347" s="304"/>
      <c r="P347" s="304"/>
      <c r="Q347" s="304"/>
      <c r="R347" s="304"/>
      <c r="S347" s="304"/>
      <c r="T347" s="304"/>
      <c r="U347" s="304"/>
      <c r="V347" s="304"/>
      <c r="W347" s="304"/>
      <c r="X347" s="304"/>
      <c r="Y347" s="304"/>
    </row>
    <row r="348" spans="1:25" ht="16.5" customHeight="1">
      <c r="A348" s="304"/>
      <c r="B348" s="304"/>
      <c r="C348" s="733"/>
      <c r="D348" s="304"/>
      <c r="E348" s="304"/>
      <c r="F348" s="304"/>
      <c r="G348" s="304"/>
      <c r="H348" s="304"/>
      <c r="I348" s="304"/>
      <c r="J348" s="304"/>
      <c r="K348" s="304"/>
      <c r="L348" s="304"/>
      <c r="M348" s="304"/>
      <c r="N348" s="304"/>
      <c r="O348" s="304"/>
      <c r="P348" s="304"/>
      <c r="Q348" s="304"/>
      <c r="R348" s="304"/>
      <c r="S348" s="304"/>
      <c r="T348" s="304"/>
      <c r="U348" s="304"/>
      <c r="V348" s="304"/>
      <c r="W348" s="304"/>
      <c r="X348" s="304"/>
      <c r="Y348" s="304"/>
    </row>
    <row r="349" spans="1:25" ht="16.5" customHeight="1">
      <c r="A349" s="304"/>
      <c r="B349" s="304"/>
      <c r="C349" s="733"/>
      <c r="D349" s="304"/>
      <c r="E349" s="304"/>
      <c r="F349" s="304"/>
      <c r="G349" s="304"/>
      <c r="H349" s="304"/>
      <c r="I349" s="304"/>
      <c r="J349" s="304"/>
      <c r="K349" s="304"/>
      <c r="L349" s="304"/>
      <c r="M349" s="304"/>
      <c r="N349" s="304"/>
      <c r="O349" s="304"/>
      <c r="P349" s="304"/>
      <c r="Q349" s="304"/>
      <c r="R349" s="304"/>
      <c r="S349" s="304"/>
      <c r="T349" s="304"/>
      <c r="U349" s="304"/>
      <c r="V349" s="304"/>
      <c r="W349" s="304"/>
      <c r="X349" s="304"/>
      <c r="Y349" s="304"/>
    </row>
    <row r="350" spans="1:25" ht="16.5" customHeight="1">
      <c r="A350" s="304"/>
      <c r="B350" s="304"/>
      <c r="C350" s="733"/>
      <c r="D350" s="304"/>
      <c r="E350" s="304"/>
      <c r="F350" s="304"/>
      <c r="G350" s="304"/>
      <c r="H350" s="304"/>
      <c r="I350" s="304"/>
      <c r="J350" s="304"/>
      <c r="K350" s="304"/>
      <c r="L350" s="304"/>
      <c r="M350" s="304"/>
      <c r="N350" s="304"/>
      <c r="O350" s="304"/>
      <c r="P350" s="304"/>
      <c r="Q350" s="304"/>
      <c r="R350" s="304"/>
      <c r="S350" s="304"/>
      <c r="T350" s="304"/>
      <c r="U350" s="304"/>
      <c r="V350" s="304"/>
      <c r="W350" s="304"/>
      <c r="X350" s="304"/>
      <c r="Y350" s="304"/>
    </row>
    <row r="351" spans="1:25" ht="16.5" customHeight="1">
      <c r="A351" s="304"/>
      <c r="B351" s="304"/>
      <c r="C351" s="733"/>
      <c r="D351" s="304"/>
      <c r="E351" s="304"/>
      <c r="F351" s="304"/>
      <c r="G351" s="304"/>
      <c r="H351" s="304"/>
      <c r="I351" s="304"/>
      <c r="J351" s="304"/>
      <c r="K351" s="304"/>
      <c r="L351" s="304"/>
      <c r="M351" s="304"/>
      <c r="N351" s="304"/>
      <c r="O351" s="304"/>
      <c r="P351" s="304"/>
      <c r="Q351" s="304"/>
      <c r="R351" s="304"/>
      <c r="S351" s="304"/>
      <c r="T351" s="304"/>
      <c r="U351" s="304"/>
      <c r="V351" s="304"/>
      <c r="W351" s="304"/>
      <c r="X351" s="304"/>
      <c r="Y351" s="304"/>
    </row>
    <row r="352" spans="1:25" ht="16.5" customHeight="1">
      <c r="A352" s="304"/>
      <c r="B352" s="304"/>
      <c r="C352" s="733"/>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row>
    <row r="353" spans="1:25" ht="16.5" customHeight="1">
      <c r="A353" s="304"/>
      <c r="B353" s="304"/>
      <c r="C353" s="733"/>
      <c r="D353" s="304"/>
      <c r="E353" s="304"/>
      <c r="F353" s="304"/>
      <c r="G353" s="304"/>
      <c r="H353" s="304"/>
      <c r="I353" s="304"/>
      <c r="J353" s="304"/>
      <c r="K353" s="304"/>
      <c r="L353" s="304"/>
      <c r="M353" s="304"/>
      <c r="N353" s="304"/>
      <c r="O353" s="304"/>
      <c r="P353" s="304"/>
      <c r="Q353" s="304"/>
      <c r="R353" s="304"/>
      <c r="S353" s="304"/>
      <c r="T353" s="304"/>
      <c r="U353" s="304"/>
      <c r="V353" s="304"/>
      <c r="W353" s="304"/>
      <c r="X353" s="304"/>
      <c r="Y353" s="304"/>
    </row>
    <row r="354" spans="1:25" ht="16.5" customHeight="1">
      <c r="A354" s="304"/>
      <c r="B354" s="304"/>
      <c r="C354" s="733"/>
      <c r="D354" s="304"/>
      <c r="E354" s="304"/>
      <c r="F354" s="304"/>
      <c r="G354" s="304"/>
      <c r="H354" s="304"/>
      <c r="I354" s="304"/>
      <c r="J354" s="304"/>
      <c r="K354" s="304"/>
      <c r="L354" s="304"/>
      <c r="M354" s="304"/>
      <c r="N354" s="304"/>
      <c r="O354" s="304"/>
      <c r="P354" s="304"/>
      <c r="Q354" s="304"/>
      <c r="R354" s="304"/>
      <c r="S354" s="304"/>
      <c r="T354" s="304"/>
      <c r="U354" s="304"/>
      <c r="V354" s="304"/>
      <c r="W354" s="304"/>
      <c r="X354" s="304"/>
      <c r="Y354" s="304"/>
    </row>
    <row r="355" spans="1:25" ht="16.5" customHeight="1">
      <c r="A355" s="304"/>
      <c r="B355" s="304"/>
      <c r="C355" s="733"/>
      <c r="D355" s="304"/>
      <c r="E355" s="304"/>
      <c r="F355" s="304"/>
      <c r="G355" s="304"/>
      <c r="H355" s="304"/>
      <c r="I355" s="304"/>
      <c r="J355" s="304"/>
      <c r="K355" s="304"/>
      <c r="L355" s="304"/>
      <c r="M355" s="304"/>
      <c r="N355" s="304"/>
      <c r="O355" s="304"/>
      <c r="P355" s="304"/>
      <c r="Q355" s="304"/>
      <c r="R355" s="304"/>
      <c r="S355" s="304"/>
      <c r="T355" s="304"/>
      <c r="U355" s="304"/>
      <c r="V355" s="304"/>
      <c r="W355" s="304"/>
      <c r="X355" s="304"/>
      <c r="Y355" s="304"/>
    </row>
    <row r="356" spans="1:25" ht="16.5" customHeight="1">
      <c r="A356" s="304"/>
      <c r="B356" s="304"/>
      <c r="C356" s="733"/>
      <c r="D356" s="304"/>
      <c r="E356" s="304"/>
      <c r="F356" s="304"/>
      <c r="G356" s="304"/>
      <c r="H356" s="304"/>
      <c r="I356" s="304"/>
      <c r="J356" s="304"/>
      <c r="K356" s="304"/>
      <c r="L356" s="304"/>
      <c r="M356" s="304"/>
      <c r="N356" s="304"/>
      <c r="O356" s="304"/>
      <c r="P356" s="304"/>
      <c r="Q356" s="304"/>
      <c r="R356" s="304"/>
      <c r="S356" s="304"/>
      <c r="T356" s="304"/>
      <c r="U356" s="304"/>
      <c r="V356" s="304"/>
      <c r="W356" s="304"/>
      <c r="X356" s="304"/>
      <c r="Y356" s="304"/>
    </row>
    <row r="357" spans="1:25" ht="16.5" customHeight="1">
      <c r="A357" s="304"/>
      <c r="B357" s="304"/>
      <c r="C357" s="733"/>
      <c r="D357" s="304"/>
      <c r="E357" s="304"/>
      <c r="F357" s="304"/>
      <c r="G357" s="304"/>
      <c r="H357" s="304"/>
      <c r="I357" s="304"/>
      <c r="J357" s="304"/>
      <c r="K357" s="304"/>
      <c r="L357" s="304"/>
      <c r="M357" s="304"/>
      <c r="N357" s="304"/>
      <c r="O357" s="304"/>
      <c r="P357" s="304"/>
      <c r="Q357" s="304"/>
      <c r="R357" s="304"/>
      <c r="S357" s="304"/>
      <c r="T357" s="304"/>
      <c r="U357" s="304"/>
      <c r="V357" s="304"/>
      <c r="W357" s="304"/>
      <c r="X357" s="304"/>
      <c r="Y357" s="304"/>
    </row>
    <row r="358" spans="1:25" ht="16.5" customHeight="1">
      <c r="A358" s="304"/>
      <c r="B358" s="304"/>
      <c r="C358" s="733"/>
      <c r="D358" s="304"/>
      <c r="E358" s="304"/>
      <c r="F358" s="304"/>
      <c r="G358" s="304"/>
      <c r="H358" s="304"/>
      <c r="I358" s="304"/>
      <c r="J358" s="304"/>
      <c r="K358" s="304"/>
      <c r="L358" s="304"/>
      <c r="M358" s="304"/>
      <c r="N358" s="304"/>
      <c r="O358" s="304"/>
      <c r="P358" s="304"/>
      <c r="Q358" s="304"/>
      <c r="R358" s="304"/>
      <c r="S358" s="304"/>
      <c r="T358" s="304"/>
      <c r="U358" s="304"/>
      <c r="V358" s="304"/>
      <c r="W358" s="304"/>
      <c r="X358" s="304"/>
      <c r="Y358" s="304"/>
    </row>
    <row r="359" spans="1:25" ht="16.5" customHeight="1">
      <c r="A359" s="304"/>
      <c r="B359" s="304"/>
      <c r="C359" s="733"/>
      <c r="D359" s="304"/>
      <c r="E359" s="304"/>
      <c r="F359" s="304"/>
      <c r="G359" s="304"/>
      <c r="H359" s="304"/>
      <c r="I359" s="304"/>
      <c r="J359" s="304"/>
      <c r="K359" s="304"/>
      <c r="L359" s="304"/>
      <c r="M359" s="304"/>
      <c r="N359" s="304"/>
      <c r="O359" s="304"/>
      <c r="P359" s="304"/>
      <c r="Q359" s="304"/>
      <c r="R359" s="304"/>
      <c r="S359" s="304"/>
      <c r="T359" s="304"/>
      <c r="U359" s="304"/>
      <c r="V359" s="304"/>
      <c r="W359" s="304"/>
      <c r="X359" s="304"/>
      <c r="Y359" s="304"/>
    </row>
    <row r="360" spans="1:25" ht="16.5" customHeight="1">
      <c r="A360" s="304"/>
      <c r="B360" s="304"/>
      <c r="C360" s="733"/>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row>
    <row r="361" spans="1:25" ht="16.5" customHeight="1">
      <c r="A361" s="304"/>
      <c r="B361" s="304"/>
      <c r="C361" s="733"/>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row>
    <row r="362" spans="1:25" ht="16.5" customHeight="1">
      <c r="A362" s="304"/>
      <c r="B362" s="304"/>
      <c r="C362" s="733"/>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row>
    <row r="363" spans="1:25" ht="16.5" customHeight="1">
      <c r="A363" s="304"/>
      <c r="B363" s="304"/>
      <c r="C363" s="733"/>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row>
    <row r="364" spans="1:25" ht="16.5" customHeight="1">
      <c r="A364" s="304"/>
      <c r="B364" s="304"/>
      <c r="C364" s="733"/>
      <c r="D364" s="304"/>
      <c r="E364" s="304"/>
      <c r="F364" s="304"/>
      <c r="G364" s="304"/>
      <c r="H364" s="304"/>
      <c r="I364" s="304"/>
      <c r="J364" s="304"/>
      <c r="K364" s="304"/>
      <c r="L364" s="304"/>
      <c r="M364" s="304"/>
      <c r="N364" s="304"/>
      <c r="O364" s="304"/>
      <c r="P364" s="304"/>
      <c r="Q364" s="304"/>
      <c r="R364" s="304"/>
      <c r="S364" s="304"/>
      <c r="T364" s="304"/>
      <c r="U364" s="304"/>
      <c r="V364" s="304"/>
      <c r="W364" s="304"/>
      <c r="X364" s="304"/>
      <c r="Y364" s="304"/>
    </row>
    <row r="365" spans="1:25" ht="16.5" customHeight="1">
      <c r="A365" s="304"/>
      <c r="B365" s="304"/>
      <c r="C365" s="733"/>
      <c r="D365" s="304"/>
      <c r="E365" s="304"/>
      <c r="F365" s="304"/>
      <c r="G365" s="304"/>
      <c r="H365" s="304"/>
      <c r="I365" s="304"/>
      <c r="J365" s="304"/>
      <c r="K365" s="304"/>
      <c r="L365" s="304"/>
      <c r="M365" s="304"/>
      <c r="N365" s="304"/>
      <c r="O365" s="304"/>
      <c r="P365" s="304"/>
      <c r="Q365" s="304"/>
      <c r="R365" s="304"/>
      <c r="S365" s="304"/>
      <c r="T365" s="304"/>
      <c r="U365" s="304"/>
      <c r="V365" s="304"/>
      <c r="W365" s="304"/>
      <c r="X365" s="304"/>
      <c r="Y365" s="304"/>
    </row>
    <row r="366" spans="1:25" ht="16.5" customHeight="1">
      <c r="A366" s="304"/>
      <c r="B366" s="304"/>
      <c r="C366" s="733"/>
      <c r="D366" s="304"/>
      <c r="E366" s="304"/>
      <c r="F366" s="304"/>
      <c r="G366" s="304"/>
      <c r="H366" s="304"/>
      <c r="I366" s="304"/>
      <c r="J366" s="304"/>
      <c r="K366" s="304"/>
      <c r="L366" s="304"/>
      <c r="M366" s="304"/>
      <c r="N366" s="304"/>
      <c r="O366" s="304"/>
      <c r="P366" s="304"/>
      <c r="Q366" s="304"/>
      <c r="R366" s="304"/>
      <c r="S366" s="304"/>
      <c r="T366" s="304"/>
      <c r="U366" s="304"/>
      <c r="V366" s="304"/>
      <c r="W366" s="304"/>
      <c r="X366" s="304"/>
      <c r="Y366" s="304"/>
    </row>
    <row r="367" spans="1:25" ht="16.5" customHeight="1">
      <c r="A367" s="304"/>
      <c r="B367" s="304"/>
      <c r="C367" s="733"/>
      <c r="D367" s="304"/>
      <c r="E367" s="304"/>
      <c r="F367" s="304"/>
      <c r="G367" s="304"/>
      <c r="H367" s="304"/>
      <c r="I367" s="304"/>
      <c r="J367" s="304"/>
      <c r="K367" s="304"/>
      <c r="L367" s="304"/>
      <c r="M367" s="304"/>
      <c r="N367" s="304"/>
      <c r="O367" s="304"/>
      <c r="P367" s="304"/>
      <c r="Q367" s="304"/>
      <c r="R367" s="304"/>
      <c r="S367" s="304"/>
      <c r="T367" s="304"/>
      <c r="U367" s="304"/>
      <c r="V367" s="304"/>
      <c r="W367" s="304"/>
      <c r="X367" s="304"/>
      <c r="Y367" s="304"/>
    </row>
    <row r="368" spans="1:25" ht="16.5" customHeight="1">
      <c r="A368" s="304"/>
      <c r="B368" s="304"/>
      <c r="C368" s="733"/>
      <c r="D368" s="304"/>
      <c r="E368" s="304"/>
      <c r="F368" s="304"/>
      <c r="G368" s="304"/>
      <c r="H368" s="304"/>
      <c r="I368" s="304"/>
      <c r="J368" s="304"/>
      <c r="K368" s="304"/>
      <c r="L368" s="304"/>
      <c r="M368" s="304"/>
      <c r="N368" s="304"/>
      <c r="O368" s="304"/>
      <c r="P368" s="304"/>
      <c r="Q368" s="304"/>
      <c r="R368" s="304"/>
      <c r="S368" s="304"/>
      <c r="T368" s="304"/>
      <c r="U368" s="304"/>
      <c r="V368" s="304"/>
      <c r="W368" s="304"/>
      <c r="X368" s="304"/>
      <c r="Y368" s="304"/>
    </row>
    <row r="369" spans="1:25" ht="16.5" customHeight="1">
      <c r="A369" s="304"/>
      <c r="B369" s="304"/>
      <c r="C369" s="733"/>
      <c r="D369" s="304"/>
      <c r="E369" s="304"/>
      <c r="F369" s="304"/>
      <c r="G369" s="304"/>
      <c r="H369" s="304"/>
      <c r="I369" s="304"/>
      <c r="J369" s="304"/>
      <c r="K369" s="304"/>
      <c r="L369" s="304"/>
      <c r="M369" s="304"/>
      <c r="N369" s="304"/>
      <c r="O369" s="304"/>
      <c r="P369" s="304"/>
      <c r="Q369" s="304"/>
      <c r="R369" s="304"/>
      <c r="S369" s="304"/>
      <c r="T369" s="304"/>
      <c r="U369" s="304"/>
      <c r="V369" s="304"/>
      <c r="W369" s="304"/>
      <c r="X369" s="304"/>
      <c r="Y369" s="304"/>
    </row>
    <row r="370" spans="1:25" ht="16.5" customHeight="1">
      <c r="A370" s="304"/>
      <c r="B370" s="304"/>
      <c r="C370" s="733"/>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row>
    <row r="371" spans="1:25" ht="16.5" customHeight="1">
      <c r="A371" s="304"/>
      <c r="B371" s="304"/>
      <c r="C371" s="733"/>
      <c r="D371" s="304"/>
      <c r="E371" s="304"/>
      <c r="F371" s="304"/>
      <c r="G371" s="304"/>
      <c r="H371" s="304"/>
      <c r="I371" s="304"/>
      <c r="J371" s="304"/>
      <c r="K371" s="304"/>
      <c r="L371" s="304"/>
      <c r="M371" s="304"/>
      <c r="N371" s="304"/>
      <c r="O371" s="304"/>
      <c r="P371" s="304"/>
      <c r="Q371" s="304"/>
      <c r="R371" s="304"/>
      <c r="S371" s="304"/>
      <c r="T371" s="304"/>
      <c r="U371" s="304"/>
      <c r="V371" s="304"/>
      <c r="W371" s="304"/>
      <c r="X371" s="304"/>
      <c r="Y371" s="304"/>
    </row>
    <row r="372" spans="1:25" ht="16.5" customHeight="1">
      <c r="A372" s="304"/>
      <c r="B372" s="304"/>
      <c r="C372" s="733"/>
      <c r="D372" s="304"/>
      <c r="E372" s="304"/>
      <c r="F372" s="304"/>
      <c r="G372" s="304"/>
      <c r="H372" s="304"/>
      <c r="I372" s="304"/>
      <c r="J372" s="304"/>
      <c r="K372" s="304"/>
      <c r="L372" s="304"/>
      <c r="M372" s="304"/>
      <c r="N372" s="304"/>
      <c r="O372" s="304"/>
      <c r="P372" s="304"/>
      <c r="Q372" s="304"/>
      <c r="R372" s="304"/>
      <c r="S372" s="304"/>
      <c r="T372" s="304"/>
      <c r="U372" s="304"/>
      <c r="V372" s="304"/>
      <c r="W372" s="304"/>
      <c r="X372" s="304"/>
      <c r="Y372" s="304"/>
    </row>
    <row r="373" spans="1:25" ht="16.5" customHeight="1">
      <c r="A373" s="304"/>
      <c r="B373" s="304"/>
      <c r="C373" s="733"/>
      <c r="D373" s="304"/>
      <c r="E373" s="304"/>
      <c r="F373" s="304"/>
      <c r="G373" s="304"/>
      <c r="H373" s="304"/>
      <c r="I373" s="304"/>
      <c r="J373" s="304"/>
      <c r="K373" s="304"/>
      <c r="L373" s="304"/>
      <c r="M373" s="304"/>
      <c r="N373" s="304"/>
      <c r="O373" s="304"/>
      <c r="P373" s="304"/>
      <c r="Q373" s="304"/>
      <c r="R373" s="304"/>
      <c r="S373" s="304"/>
      <c r="T373" s="304"/>
      <c r="U373" s="304"/>
      <c r="V373" s="304"/>
      <c r="W373" s="304"/>
      <c r="X373" s="304"/>
      <c r="Y373" s="304"/>
    </row>
    <row r="374" spans="1:25" ht="16.5" customHeight="1">
      <c r="A374" s="304"/>
      <c r="B374" s="304"/>
      <c r="C374" s="733"/>
      <c r="D374" s="304"/>
      <c r="E374" s="304"/>
      <c r="F374" s="304"/>
      <c r="G374" s="304"/>
      <c r="H374" s="304"/>
      <c r="I374" s="304"/>
      <c r="J374" s="304"/>
      <c r="K374" s="304"/>
      <c r="L374" s="304"/>
      <c r="M374" s="304"/>
      <c r="N374" s="304"/>
      <c r="O374" s="304"/>
      <c r="P374" s="304"/>
      <c r="Q374" s="304"/>
      <c r="R374" s="304"/>
      <c r="S374" s="304"/>
      <c r="T374" s="304"/>
      <c r="U374" s="304"/>
      <c r="V374" s="304"/>
      <c r="W374" s="304"/>
      <c r="X374" s="304"/>
      <c r="Y374" s="304"/>
    </row>
    <row r="375" spans="1:25" ht="16.5" customHeight="1">
      <c r="A375" s="304"/>
      <c r="B375" s="304"/>
      <c r="C375" s="733"/>
      <c r="D375" s="304"/>
      <c r="E375" s="304"/>
      <c r="F375" s="304"/>
      <c r="G375" s="304"/>
      <c r="H375" s="304"/>
      <c r="I375" s="304"/>
      <c r="J375" s="304"/>
      <c r="K375" s="304"/>
      <c r="L375" s="304"/>
      <c r="M375" s="304"/>
      <c r="N375" s="304"/>
      <c r="O375" s="304"/>
      <c r="P375" s="304"/>
      <c r="Q375" s="304"/>
      <c r="R375" s="304"/>
      <c r="S375" s="304"/>
      <c r="T375" s="304"/>
      <c r="U375" s="304"/>
      <c r="V375" s="304"/>
      <c r="W375" s="304"/>
      <c r="X375" s="304"/>
      <c r="Y375" s="304"/>
    </row>
    <row r="376" spans="1:25" ht="16.5" customHeight="1">
      <c r="A376" s="304"/>
      <c r="B376" s="304"/>
      <c r="C376" s="733"/>
      <c r="D376" s="304"/>
      <c r="E376" s="304"/>
      <c r="F376" s="304"/>
      <c r="G376" s="304"/>
      <c r="H376" s="304"/>
      <c r="I376" s="304"/>
      <c r="J376" s="304"/>
      <c r="K376" s="304"/>
      <c r="L376" s="304"/>
      <c r="M376" s="304"/>
      <c r="N376" s="304"/>
      <c r="O376" s="304"/>
      <c r="P376" s="304"/>
      <c r="Q376" s="304"/>
      <c r="R376" s="304"/>
      <c r="S376" s="304"/>
      <c r="T376" s="304"/>
      <c r="U376" s="304"/>
      <c r="V376" s="304"/>
      <c r="W376" s="304"/>
      <c r="X376" s="304"/>
      <c r="Y376" s="304"/>
    </row>
    <row r="377" spans="1:25" ht="16.5" customHeight="1">
      <c r="A377" s="304"/>
      <c r="B377" s="304"/>
      <c r="C377" s="733"/>
      <c r="D377" s="304"/>
      <c r="E377" s="304"/>
      <c r="F377" s="304"/>
      <c r="G377" s="304"/>
      <c r="H377" s="304"/>
      <c r="I377" s="304"/>
      <c r="J377" s="304"/>
      <c r="K377" s="304"/>
      <c r="L377" s="304"/>
      <c r="M377" s="304"/>
      <c r="N377" s="304"/>
      <c r="O377" s="304"/>
      <c r="P377" s="304"/>
      <c r="Q377" s="304"/>
      <c r="R377" s="304"/>
      <c r="S377" s="304"/>
      <c r="T377" s="304"/>
      <c r="U377" s="304"/>
      <c r="V377" s="304"/>
      <c r="W377" s="304"/>
      <c r="X377" s="304"/>
      <c r="Y377" s="304"/>
    </row>
    <row r="378" spans="1:25" ht="16.5" customHeight="1">
      <c r="A378" s="304"/>
      <c r="B378" s="304"/>
      <c r="C378" s="733"/>
      <c r="D378" s="304"/>
      <c r="E378" s="304"/>
      <c r="F378" s="304"/>
      <c r="G378" s="304"/>
      <c r="H378" s="304"/>
      <c r="I378" s="304"/>
      <c r="J378" s="304"/>
      <c r="K378" s="304"/>
      <c r="L378" s="304"/>
      <c r="M378" s="304"/>
      <c r="N378" s="304"/>
      <c r="O378" s="304"/>
      <c r="P378" s="304"/>
      <c r="Q378" s="304"/>
      <c r="R378" s="304"/>
      <c r="S378" s="304"/>
      <c r="T378" s="304"/>
      <c r="U378" s="304"/>
      <c r="V378" s="304"/>
      <c r="W378" s="304"/>
      <c r="X378" s="304"/>
      <c r="Y378" s="304"/>
    </row>
    <row r="379" spans="1:25" ht="16.5" customHeight="1">
      <c r="A379" s="304"/>
      <c r="B379" s="304"/>
      <c r="C379" s="733"/>
      <c r="D379" s="304"/>
      <c r="E379" s="304"/>
      <c r="F379" s="304"/>
      <c r="G379" s="304"/>
      <c r="H379" s="304"/>
      <c r="I379" s="304"/>
      <c r="J379" s="304"/>
      <c r="K379" s="304"/>
      <c r="L379" s="304"/>
      <c r="M379" s="304"/>
      <c r="N379" s="304"/>
      <c r="O379" s="304"/>
      <c r="P379" s="304"/>
      <c r="Q379" s="304"/>
      <c r="R379" s="304"/>
      <c r="S379" s="304"/>
      <c r="T379" s="304"/>
      <c r="U379" s="304"/>
      <c r="V379" s="304"/>
      <c r="W379" s="304"/>
      <c r="X379" s="304"/>
      <c r="Y379" s="304"/>
    </row>
    <row r="380" spans="1:25" ht="16.5" customHeight="1">
      <c r="A380" s="304"/>
      <c r="B380" s="304"/>
      <c r="C380" s="733"/>
      <c r="D380" s="304"/>
      <c r="E380" s="304"/>
      <c r="F380" s="304"/>
      <c r="G380" s="304"/>
      <c r="H380" s="304"/>
      <c r="I380" s="304"/>
      <c r="J380" s="304"/>
      <c r="K380" s="304"/>
      <c r="L380" s="304"/>
      <c r="M380" s="304"/>
      <c r="N380" s="304"/>
      <c r="O380" s="304"/>
      <c r="P380" s="304"/>
      <c r="Q380" s="304"/>
      <c r="R380" s="304"/>
      <c r="S380" s="304"/>
      <c r="T380" s="304"/>
      <c r="U380" s="304"/>
      <c r="V380" s="304"/>
      <c r="W380" s="304"/>
      <c r="X380" s="304"/>
      <c r="Y380" s="304"/>
    </row>
    <row r="381" spans="1:25" ht="16.5" customHeight="1">
      <c r="A381" s="304"/>
      <c r="B381" s="304"/>
      <c r="C381" s="733"/>
      <c r="D381" s="304"/>
      <c r="E381" s="304"/>
      <c r="F381" s="304"/>
      <c r="G381" s="304"/>
      <c r="H381" s="304"/>
      <c r="I381" s="304"/>
      <c r="J381" s="304"/>
      <c r="K381" s="304"/>
      <c r="L381" s="304"/>
      <c r="M381" s="304"/>
      <c r="N381" s="304"/>
      <c r="O381" s="304"/>
      <c r="P381" s="304"/>
      <c r="Q381" s="304"/>
      <c r="R381" s="304"/>
      <c r="S381" s="304"/>
      <c r="T381" s="304"/>
      <c r="U381" s="304"/>
      <c r="V381" s="304"/>
      <c r="W381" s="304"/>
      <c r="X381" s="304"/>
      <c r="Y381" s="304"/>
    </row>
    <row r="382" spans="1:25" ht="16.5" customHeight="1">
      <c r="A382" s="304"/>
      <c r="B382" s="304"/>
      <c r="C382" s="733"/>
      <c r="D382" s="304"/>
      <c r="E382" s="304"/>
      <c r="F382" s="304"/>
      <c r="G382" s="304"/>
      <c r="H382" s="304"/>
      <c r="I382" s="304"/>
      <c r="J382" s="304"/>
      <c r="K382" s="304"/>
      <c r="L382" s="304"/>
      <c r="M382" s="304"/>
      <c r="N382" s="304"/>
      <c r="O382" s="304"/>
      <c r="P382" s="304"/>
      <c r="Q382" s="304"/>
      <c r="R382" s="304"/>
      <c r="S382" s="304"/>
      <c r="T382" s="304"/>
      <c r="U382" s="304"/>
      <c r="V382" s="304"/>
      <c r="W382" s="304"/>
      <c r="X382" s="304"/>
      <c r="Y382" s="304"/>
    </row>
    <row r="383" spans="1:25" ht="16.5" customHeight="1">
      <c r="A383" s="304"/>
      <c r="B383" s="304"/>
      <c r="C383" s="733"/>
      <c r="D383" s="304"/>
      <c r="E383" s="304"/>
      <c r="F383" s="304"/>
      <c r="G383" s="304"/>
      <c r="H383" s="304"/>
      <c r="I383" s="304"/>
      <c r="J383" s="304"/>
      <c r="K383" s="304"/>
      <c r="L383" s="304"/>
      <c r="M383" s="304"/>
      <c r="N383" s="304"/>
      <c r="O383" s="304"/>
      <c r="P383" s="304"/>
      <c r="Q383" s="304"/>
      <c r="R383" s="304"/>
      <c r="S383" s="304"/>
      <c r="T383" s="304"/>
      <c r="U383" s="304"/>
      <c r="V383" s="304"/>
      <c r="W383" s="304"/>
      <c r="X383" s="304"/>
      <c r="Y383" s="304"/>
    </row>
    <row r="384" spans="1:25" ht="16.5" customHeight="1">
      <c r="A384" s="304"/>
      <c r="B384" s="304"/>
      <c r="C384" s="733"/>
      <c r="D384" s="304"/>
      <c r="E384" s="304"/>
      <c r="F384" s="304"/>
      <c r="G384" s="304"/>
      <c r="H384" s="304"/>
      <c r="I384" s="304"/>
      <c r="J384" s="304"/>
      <c r="K384" s="304"/>
      <c r="L384" s="304"/>
      <c r="M384" s="304"/>
      <c r="N384" s="304"/>
      <c r="O384" s="304"/>
      <c r="P384" s="304"/>
      <c r="Q384" s="304"/>
      <c r="R384" s="304"/>
      <c r="S384" s="304"/>
      <c r="T384" s="304"/>
      <c r="U384" s="304"/>
      <c r="V384" s="304"/>
      <c r="W384" s="304"/>
      <c r="X384" s="304"/>
      <c r="Y384" s="304"/>
    </row>
    <row r="385" spans="1:25" ht="16.5" customHeight="1">
      <c r="A385" s="304"/>
      <c r="B385" s="304"/>
      <c r="C385" s="733"/>
      <c r="D385" s="304"/>
      <c r="E385" s="304"/>
      <c r="F385" s="304"/>
      <c r="G385" s="304"/>
      <c r="H385" s="304"/>
      <c r="I385" s="304"/>
      <c r="J385" s="304"/>
      <c r="K385" s="304"/>
      <c r="L385" s="304"/>
      <c r="M385" s="304"/>
      <c r="N385" s="304"/>
      <c r="O385" s="304"/>
      <c r="P385" s="304"/>
      <c r="Q385" s="304"/>
      <c r="R385" s="304"/>
      <c r="S385" s="304"/>
      <c r="T385" s="304"/>
      <c r="U385" s="304"/>
      <c r="V385" s="304"/>
      <c r="W385" s="304"/>
      <c r="X385" s="304"/>
      <c r="Y385" s="304"/>
    </row>
    <row r="386" spans="1:25" ht="16.5" customHeight="1">
      <c r="A386" s="304"/>
      <c r="B386" s="304"/>
      <c r="C386" s="733"/>
      <c r="D386" s="304"/>
      <c r="E386" s="304"/>
      <c r="F386" s="304"/>
      <c r="G386" s="304"/>
      <c r="H386" s="304"/>
      <c r="I386" s="304"/>
      <c r="J386" s="304"/>
      <c r="K386" s="304"/>
      <c r="L386" s="304"/>
      <c r="M386" s="304"/>
      <c r="N386" s="304"/>
      <c r="O386" s="304"/>
      <c r="P386" s="304"/>
      <c r="Q386" s="304"/>
      <c r="R386" s="304"/>
      <c r="S386" s="304"/>
      <c r="T386" s="304"/>
      <c r="U386" s="304"/>
      <c r="V386" s="304"/>
      <c r="W386" s="304"/>
      <c r="X386" s="304"/>
      <c r="Y386" s="304"/>
    </row>
    <row r="387" spans="1:25" ht="16.5" customHeight="1">
      <c r="A387" s="304"/>
      <c r="B387" s="304"/>
      <c r="C387" s="733"/>
      <c r="D387" s="304"/>
      <c r="E387" s="304"/>
      <c r="F387" s="304"/>
      <c r="G387" s="304"/>
      <c r="H387" s="304"/>
      <c r="I387" s="304"/>
      <c r="J387" s="304"/>
      <c r="K387" s="304"/>
      <c r="L387" s="304"/>
      <c r="M387" s="304"/>
      <c r="N387" s="304"/>
      <c r="O387" s="304"/>
      <c r="P387" s="304"/>
      <c r="Q387" s="304"/>
      <c r="R387" s="304"/>
      <c r="S387" s="304"/>
      <c r="T387" s="304"/>
      <c r="U387" s="304"/>
      <c r="V387" s="304"/>
      <c r="W387" s="304"/>
      <c r="X387" s="304"/>
      <c r="Y387" s="304"/>
    </row>
    <row r="388" spans="1:25" ht="16.5" customHeight="1">
      <c r="A388" s="304"/>
      <c r="B388" s="304"/>
      <c r="C388" s="733"/>
      <c r="D388" s="304"/>
      <c r="E388" s="304"/>
      <c r="F388" s="304"/>
      <c r="G388" s="304"/>
      <c r="H388" s="304"/>
      <c r="I388" s="304"/>
      <c r="J388" s="304"/>
      <c r="K388" s="304"/>
      <c r="L388" s="304"/>
      <c r="M388" s="304"/>
      <c r="N388" s="304"/>
      <c r="O388" s="304"/>
      <c r="P388" s="304"/>
      <c r="Q388" s="304"/>
      <c r="R388" s="304"/>
      <c r="S388" s="304"/>
      <c r="T388" s="304"/>
      <c r="U388" s="304"/>
      <c r="V388" s="304"/>
      <c r="W388" s="304"/>
      <c r="X388" s="304"/>
      <c r="Y388" s="304"/>
    </row>
    <row r="389" spans="1:25" ht="16.5" customHeight="1">
      <c r="A389" s="304"/>
      <c r="B389" s="304"/>
      <c r="C389" s="733"/>
      <c r="D389" s="304"/>
      <c r="E389" s="304"/>
      <c r="F389" s="304"/>
      <c r="G389" s="304"/>
      <c r="H389" s="304"/>
      <c r="I389" s="304"/>
      <c r="J389" s="304"/>
      <c r="K389" s="304"/>
      <c r="L389" s="304"/>
      <c r="M389" s="304"/>
      <c r="N389" s="304"/>
      <c r="O389" s="304"/>
      <c r="P389" s="304"/>
      <c r="Q389" s="304"/>
      <c r="R389" s="304"/>
      <c r="S389" s="304"/>
      <c r="T389" s="304"/>
      <c r="U389" s="304"/>
      <c r="V389" s="304"/>
      <c r="W389" s="304"/>
      <c r="X389" s="304"/>
      <c r="Y389" s="304"/>
    </row>
    <row r="390" spans="1:25" ht="16.5" customHeight="1">
      <c r="A390" s="304"/>
      <c r="B390" s="304"/>
      <c r="C390" s="733"/>
      <c r="D390" s="304"/>
      <c r="E390" s="304"/>
      <c r="F390" s="304"/>
      <c r="G390" s="304"/>
      <c r="H390" s="304"/>
      <c r="I390" s="304"/>
      <c r="J390" s="304"/>
      <c r="K390" s="304"/>
      <c r="L390" s="304"/>
      <c r="M390" s="304"/>
      <c r="N390" s="304"/>
      <c r="O390" s="304"/>
      <c r="P390" s="304"/>
      <c r="Q390" s="304"/>
      <c r="R390" s="304"/>
      <c r="S390" s="304"/>
      <c r="T390" s="304"/>
      <c r="U390" s="304"/>
      <c r="V390" s="304"/>
      <c r="W390" s="304"/>
      <c r="X390" s="304"/>
      <c r="Y390" s="304"/>
    </row>
    <row r="391" spans="1:25" ht="16.5" customHeight="1">
      <c r="A391" s="304"/>
      <c r="B391" s="304"/>
      <c r="C391" s="733"/>
      <c r="D391" s="304"/>
      <c r="E391" s="304"/>
      <c r="F391" s="304"/>
      <c r="G391" s="304"/>
      <c r="H391" s="304"/>
      <c r="I391" s="304"/>
      <c r="J391" s="304"/>
      <c r="K391" s="304"/>
      <c r="L391" s="304"/>
      <c r="M391" s="304"/>
      <c r="N391" s="304"/>
      <c r="O391" s="304"/>
      <c r="P391" s="304"/>
      <c r="Q391" s="304"/>
      <c r="R391" s="304"/>
      <c r="S391" s="304"/>
      <c r="T391" s="304"/>
      <c r="U391" s="304"/>
      <c r="V391" s="304"/>
      <c r="W391" s="304"/>
      <c r="X391" s="304"/>
      <c r="Y391" s="304"/>
    </row>
    <row r="392" spans="1:25" ht="16.5" customHeight="1">
      <c r="A392" s="304"/>
      <c r="B392" s="304"/>
      <c r="C392" s="733"/>
      <c r="D392" s="304"/>
      <c r="E392" s="304"/>
      <c r="F392" s="304"/>
      <c r="G392" s="304"/>
      <c r="H392" s="304"/>
      <c r="I392" s="304"/>
      <c r="J392" s="304"/>
      <c r="K392" s="304"/>
      <c r="L392" s="304"/>
      <c r="M392" s="304"/>
      <c r="N392" s="304"/>
      <c r="O392" s="304"/>
      <c r="P392" s="304"/>
      <c r="Q392" s="304"/>
      <c r="R392" s="304"/>
      <c r="S392" s="304"/>
      <c r="T392" s="304"/>
      <c r="U392" s="304"/>
      <c r="V392" s="304"/>
      <c r="W392" s="304"/>
      <c r="X392" s="304"/>
      <c r="Y392" s="304"/>
    </row>
    <row r="393" spans="1:25" ht="16.5" customHeight="1">
      <c r="A393" s="304"/>
      <c r="B393" s="304"/>
      <c r="C393" s="733"/>
      <c r="D393" s="304"/>
      <c r="E393" s="304"/>
      <c r="F393" s="304"/>
      <c r="G393" s="304"/>
      <c r="H393" s="304"/>
      <c r="I393" s="304"/>
      <c r="J393" s="304"/>
      <c r="K393" s="304"/>
      <c r="L393" s="304"/>
      <c r="M393" s="304"/>
      <c r="N393" s="304"/>
      <c r="O393" s="304"/>
      <c r="P393" s="304"/>
      <c r="Q393" s="304"/>
      <c r="R393" s="304"/>
      <c r="S393" s="304"/>
      <c r="T393" s="304"/>
      <c r="U393" s="304"/>
      <c r="V393" s="304"/>
      <c r="W393" s="304"/>
      <c r="X393" s="304"/>
      <c r="Y393" s="304"/>
    </row>
    <row r="394" spans="1:25" ht="16.5" customHeight="1">
      <c r="A394" s="304"/>
      <c r="B394" s="304"/>
      <c r="C394" s="733"/>
      <c r="D394" s="304"/>
      <c r="E394" s="304"/>
      <c r="F394" s="304"/>
      <c r="G394" s="304"/>
      <c r="H394" s="304"/>
      <c r="I394" s="304"/>
      <c r="J394" s="304"/>
      <c r="K394" s="304"/>
      <c r="L394" s="304"/>
      <c r="M394" s="304"/>
      <c r="N394" s="304"/>
      <c r="O394" s="304"/>
      <c r="P394" s="304"/>
      <c r="Q394" s="304"/>
      <c r="R394" s="304"/>
      <c r="S394" s="304"/>
      <c r="T394" s="304"/>
      <c r="U394" s="304"/>
      <c r="V394" s="304"/>
      <c r="W394" s="304"/>
      <c r="X394" s="304"/>
      <c r="Y394" s="304"/>
    </row>
    <row r="395" spans="1:25" ht="16.5" customHeight="1">
      <c r="A395" s="304"/>
      <c r="B395" s="304"/>
      <c r="C395" s="733"/>
      <c r="D395" s="304"/>
      <c r="E395" s="304"/>
      <c r="F395" s="304"/>
      <c r="G395" s="304"/>
      <c r="H395" s="304"/>
      <c r="I395" s="304"/>
      <c r="J395" s="304"/>
      <c r="K395" s="304"/>
      <c r="L395" s="304"/>
      <c r="M395" s="304"/>
      <c r="N395" s="304"/>
      <c r="O395" s="304"/>
      <c r="P395" s="304"/>
      <c r="Q395" s="304"/>
      <c r="R395" s="304"/>
      <c r="S395" s="304"/>
      <c r="T395" s="304"/>
      <c r="U395" s="304"/>
      <c r="V395" s="304"/>
      <c r="W395" s="304"/>
      <c r="X395" s="304"/>
      <c r="Y395" s="304"/>
    </row>
    <row r="396" spans="1:25" ht="16.5" customHeight="1">
      <c r="A396" s="304"/>
      <c r="B396" s="304"/>
      <c r="C396" s="733"/>
      <c r="D396" s="304"/>
      <c r="E396" s="304"/>
      <c r="F396" s="304"/>
      <c r="G396" s="304"/>
      <c r="H396" s="304"/>
      <c r="I396" s="304"/>
      <c r="J396" s="304"/>
      <c r="K396" s="304"/>
      <c r="L396" s="304"/>
      <c r="M396" s="304"/>
      <c r="N396" s="304"/>
      <c r="O396" s="304"/>
      <c r="P396" s="304"/>
      <c r="Q396" s="304"/>
      <c r="R396" s="304"/>
      <c r="S396" s="304"/>
      <c r="T396" s="304"/>
      <c r="U396" s="304"/>
      <c r="V396" s="304"/>
      <c r="W396" s="304"/>
      <c r="X396" s="304"/>
      <c r="Y396" s="304"/>
    </row>
    <row r="397" spans="1:25" ht="16.5" customHeight="1">
      <c r="A397" s="304"/>
      <c r="B397" s="304"/>
      <c r="C397" s="733"/>
      <c r="D397" s="304"/>
      <c r="E397" s="304"/>
      <c r="F397" s="304"/>
      <c r="G397" s="304"/>
      <c r="H397" s="304"/>
      <c r="I397" s="304"/>
      <c r="J397" s="304"/>
      <c r="K397" s="304"/>
      <c r="L397" s="304"/>
      <c r="M397" s="304"/>
      <c r="N397" s="304"/>
      <c r="O397" s="304"/>
      <c r="P397" s="304"/>
      <c r="Q397" s="304"/>
      <c r="R397" s="304"/>
      <c r="S397" s="304"/>
      <c r="T397" s="304"/>
      <c r="U397" s="304"/>
      <c r="V397" s="304"/>
      <c r="W397" s="304"/>
      <c r="X397" s="304"/>
      <c r="Y397" s="304"/>
    </row>
    <row r="398" spans="1:25" ht="16.5" customHeight="1">
      <c r="A398" s="304"/>
      <c r="B398" s="304"/>
      <c r="C398" s="733"/>
      <c r="D398" s="304"/>
      <c r="E398" s="304"/>
      <c r="F398" s="304"/>
      <c r="G398" s="304"/>
      <c r="H398" s="304"/>
      <c r="I398" s="304"/>
      <c r="J398" s="304"/>
      <c r="K398" s="304"/>
      <c r="L398" s="304"/>
      <c r="M398" s="304"/>
      <c r="N398" s="304"/>
      <c r="O398" s="304"/>
      <c r="P398" s="304"/>
      <c r="Q398" s="304"/>
      <c r="R398" s="304"/>
      <c r="S398" s="304"/>
      <c r="T398" s="304"/>
      <c r="U398" s="304"/>
      <c r="V398" s="304"/>
      <c r="W398" s="304"/>
      <c r="X398" s="304"/>
      <c r="Y398" s="304"/>
    </row>
    <row r="399" spans="1:25" ht="16.5" customHeight="1">
      <c r="A399" s="304"/>
      <c r="B399" s="304"/>
      <c r="C399" s="733"/>
      <c r="D399" s="304"/>
      <c r="E399" s="304"/>
      <c r="F399" s="304"/>
      <c r="G399" s="304"/>
      <c r="H399" s="304"/>
      <c r="I399" s="304"/>
      <c r="J399" s="304"/>
      <c r="K399" s="304"/>
      <c r="L399" s="304"/>
      <c r="M399" s="304"/>
      <c r="N399" s="304"/>
      <c r="O399" s="304"/>
      <c r="P399" s="304"/>
      <c r="Q399" s="304"/>
      <c r="R399" s="304"/>
      <c r="S399" s="304"/>
      <c r="T399" s="304"/>
      <c r="U399" s="304"/>
      <c r="V399" s="304"/>
      <c r="W399" s="304"/>
      <c r="X399" s="304"/>
      <c r="Y399" s="304"/>
    </row>
    <row r="400" spans="1:25" ht="16.5" customHeight="1">
      <c r="A400" s="304"/>
      <c r="B400" s="304"/>
      <c r="C400" s="733"/>
      <c r="D400" s="304"/>
      <c r="E400" s="304"/>
      <c r="F400" s="304"/>
      <c r="G400" s="304"/>
      <c r="H400" s="304"/>
      <c r="I400" s="304"/>
      <c r="J400" s="304"/>
      <c r="K400" s="304"/>
      <c r="L400" s="304"/>
      <c r="M400" s="304"/>
      <c r="N400" s="304"/>
      <c r="O400" s="304"/>
      <c r="P400" s="304"/>
      <c r="Q400" s="304"/>
      <c r="R400" s="304"/>
      <c r="S400" s="304"/>
      <c r="T400" s="304"/>
      <c r="U400" s="304"/>
      <c r="V400" s="304"/>
      <c r="W400" s="304"/>
      <c r="X400" s="304"/>
      <c r="Y400" s="304"/>
    </row>
    <row r="401" spans="1:25" ht="16.5" customHeight="1">
      <c r="A401" s="304"/>
      <c r="B401" s="304"/>
      <c r="C401" s="733"/>
      <c r="D401" s="304"/>
      <c r="E401" s="304"/>
      <c r="F401" s="304"/>
      <c r="G401" s="304"/>
      <c r="H401" s="304"/>
      <c r="I401" s="304"/>
      <c r="J401" s="304"/>
      <c r="K401" s="304"/>
      <c r="L401" s="304"/>
      <c r="M401" s="304"/>
      <c r="N401" s="304"/>
      <c r="O401" s="304"/>
      <c r="P401" s="304"/>
      <c r="Q401" s="304"/>
      <c r="R401" s="304"/>
      <c r="S401" s="304"/>
      <c r="T401" s="304"/>
      <c r="U401" s="304"/>
      <c r="V401" s="304"/>
      <c r="W401" s="304"/>
      <c r="X401" s="304"/>
      <c r="Y401" s="304"/>
    </row>
    <row r="402" spans="1:25" ht="16.5" customHeight="1">
      <c r="A402" s="304"/>
      <c r="B402" s="304"/>
      <c r="C402" s="733"/>
      <c r="D402" s="304"/>
      <c r="E402" s="304"/>
      <c r="F402" s="304"/>
      <c r="G402" s="304"/>
      <c r="H402" s="304"/>
      <c r="I402" s="304"/>
      <c r="J402" s="304"/>
      <c r="K402" s="304"/>
      <c r="L402" s="304"/>
      <c r="M402" s="304"/>
      <c r="N402" s="304"/>
      <c r="O402" s="304"/>
      <c r="P402" s="304"/>
      <c r="Q402" s="304"/>
      <c r="R402" s="304"/>
      <c r="S402" s="304"/>
      <c r="T402" s="304"/>
      <c r="U402" s="304"/>
      <c r="V402" s="304"/>
      <c r="W402" s="304"/>
      <c r="X402" s="304"/>
      <c r="Y402" s="304"/>
    </row>
    <row r="403" spans="1:25" ht="16.5" customHeight="1">
      <c r="A403" s="304"/>
      <c r="B403" s="304"/>
      <c r="C403" s="733"/>
      <c r="D403" s="304"/>
      <c r="E403" s="304"/>
      <c r="F403" s="304"/>
      <c r="G403" s="304"/>
      <c r="H403" s="304"/>
      <c r="I403" s="304"/>
      <c r="J403" s="304"/>
      <c r="K403" s="304"/>
      <c r="L403" s="304"/>
      <c r="M403" s="304"/>
      <c r="N403" s="304"/>
      <c r="O403" s="304"/>
      <c r="P403" s="304"/>
      <c r="Q403" s="304"/>
      <c r="R403" s="304"/>
      <c r="S403" s="304"/>
      <c r="T403" s="304"/>
      <c r="U403" s="304"/>
      <c r="V403" s="304"/>
      <c r="W403" s="304"/>
      <c r="X403" s="304"/>
      <c r="Y403" s="304"/>
    </row>
    <row r="404" spans="1:25" ht="16.5" customHeight="1">
      <c r="A404" s="304"/>
      <c r="B404" s="304"/>
      <c r="C404" s="733"/>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row>
    <row r="405" spans="1:25" ht="16.5" customHeight="1">
      <c r="A405" s="304"/>
      <c r="B405" s="304"/>
      <c r="C405" s="733"/>
      <c r="D405" s="304"/>
      <c r="E405" s="304"/>
      <c r="F405" s="304"/>
      <c r="G405" s="304"/>
      <c r="H405" s="304"/>
      <c r="I405" s="304"/>
      <c r="J405" s="304"/>
      <c r="K405" s="304"/>
      <c r="L405" s="304"/>
      <c r="M405" s="304"/>
      <c r="N405" s="304"/>
      <c r="O405" s="304"/>
      <c r="P405" s="304"/>
      <c r="Q405" s="304"/>
      <c r="R405" s="304"/>
      <c r="S405" s="304"/>
      <c r="T405" s="304"/>
      <c r="U405" s="304"/>
      <c r="V405" s="304"/>
      <c r="W405" s="304"/>
      <c r="X405" s="304"/>
      <c r="Y405" s="304"/>
    </row>
    <row r="406" spans="1:25" ht="16.5" customHeight="1">
      <c r="A406" s="304"/>
      <c r="B406" s="304"/>
      <c r="C406" s="733"/>
      <c r="D406" s="304"/>
      <c r="E406" s="304"/>
      <c r="F406" s="304"/>
      <c r="G406" s="304"/>
      <c r="H406" s="304"/>
      <c r="I406" s="304"/>
      <c r="J406" s="304"/>
      <c r="K406" s="304"/>
      <c r="L406" s="304"/>
      <c r="M406" s="304"/>
      <c r="N406" s="304"/>
      <c r="O406" s="304"/>
      <c r="P406" s="304"/>
      <c r="Q406" s="304"/>
      <c r="R406" s="304"/>
      <c r="S406" s="304"/>
      <c r="T406" s="304"/>
      <c r="U406" s="304"/>
      <c r="V406" s="304"/>
      <c r="W406" s="304"/>
      <c r="X406" s="304"/>
      <c r="Y406" s="304"/>
    </row>
    <row r="407" spans="1:25" ht="16.5" customHeight="1">
      <c r="A407" s="304"/>
      <c r="B407" s="304"/>
      <c r="C407" s="733"/>
      <c r="D407" s="304"/>
      <c r="E407" s="304"/>
      <c r="F407" s="304"/>
      <c r="G407" s="304"/>
      <c r="H407" s="304"/>
      <c r="I407" s="304"/>
      <c r="J407" s="304"/>
      <c r="K407" s="304"/>
      <c r="L407" s="304"/>
      <c r="M407" s="304"/>
      <c r="N407" s="304"/>
      <c r="O407" s="304"/>
      <c r="P407" s="304"/>
      <c r="Q407" s="304"/>
      <c r="R407" s="304"/>
      <c r="S407" s="304"/>
      <c r="T407" s="304"/>
      <c r="U407" s="304"/>
      <c r="V407" s="304"/>
      <c r="W407" s="304"/>
      <c r="X407" s="304"/>
      <c r="Y407" s="304"/>
    </row>
    <row r="408" spans="1:25" ht="16.5" customHeight="1">
      <c r="A408" s="304"/>
      <c r="B408" s="304"/>
      <c r="C408" s="733"/>
      <c r="D408" s="304"/>
      <c r="E408" s="304"/>
      <c r="F408" s="304"/>
      <c r="G408" s="304"/>
      <c r="H408" s="304"/>
      <c r="I408" s="304"/>
      <c r="J408" s="304"/>
      <c r="K408" s="304"/>
      <c r="L408" s="304"/>
      <c r="M408" s="304"/>
      <c r="N408" s="304"/>
      <c r="O408" s="304"/>
      <c r="P408" s="304"/>
      <c r="Q408" s="304"/>
      <c r="R408" s="304"/>
      <c r="S408" s="304"/>
      <c r="T408" s="304"/>
      <c r="U408" s="304"/>
      <c r="V408" s="304"/>
      <c r="W408" s="304"/>
      <c r="X408" s="304"/>
      <c r="Y408" s="304"/>
    </row>
    <row r="409" spans="1:25" ht="16.5" customHeight="1">
      <c r="A409" s="304"/>
      <c r="B409" s="304"/>
      <c r="C409" s="733"/>
      <c r="D409" s="304"/>
      <c r="E409" s="304"/>
      <c r="F409" s="304"/>
      <c r="G409" s="304"/>
      <c r="H409" s="304"/>
      <c r="I409" s="304"/>
      <c r="J409" s="304"/>
      <c r="K409" s="304"/>
      <c r="L409" s="304"/>
      <c r="M409" s="304"/>
      <c r="N409" s="304"/>
      <c r="O409" s="304"/>
      <c r="P409" s="304"/>
      <c r="Q409" s="304"/>
      <c r="R409" s="304"/>
      <c r="S409" s="304"/>
      <c r="T409" s="304"/>
      <c r="U409" s="304"/>
      <c r="V409" s="304"/>
      <c r="W409" s="304"/>
      <c r="X409" s="304"/>
      <c r="Y409" s="304"/>
    </row>
    <row r="410" spans="1:25" ht="16.5" customHeight="1">
      <c r="A410" s="304"/>
      <c r="B410" s="304"/>
      <c r="C410" s="733"/>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row>
    <row r="411" spans="1:25" ht="16.5" customHeight="1">
      <c r="A411" s="304"/>
      <c r="B411" s="304"/>
      <c r="C411" s="733"/>
      <c r="D411" s="304"/>
      <c r="E411" s="304"/>
      <c r="F411" s="304"/>
      <c r="G411" s="304"/>
      <c r="H411" s="304"/>
      <c r="I411" s="304"/>
      <c r="J411" s="304"/>
      <c r="K411" s="304"/>
      <c r="L411" s="304"/>
      <c r="M411" s="304"/>
      <c r="N411" s="304"/>
      <c r="O411" s="304"/>
      <c r="P411" s="304"/>
      <c r="Q411" s="304"/>
      <c r="R411" s="304"/>
      <c r="S411" s="304"/>
      <c r="T411" s="304"/>
      <c r="U411" s="304"/>
      <c r="V411" s="304"/>
      <c r="W411" s="304"/>
      <c r="X411" s="304"/>
      <c r="Y411" s="304"/>
    </row>
    <row r="412" spans="1:25" ht="16.5" customHeight="1">
      <c r="A412" s="304"/>
      <c r="B412" s="304"/>
      <c r="C412" s="733"/>
      <c r="D412" s="304"/>
      <c r="E412" s="304"/>
      <c r="F412" s="304"/>
      <c r="G412" s="304"/>
      <c r="H412" s="304"/>
      <c r="I412" s="304"/>
      <c r="J412" s="304"/>
      <c r="K412" s="304"/>
      <c r="L412" s="304"/>
      <c r="M412" s="304"/>
      <c r="N412" s="304"/>
      <c r="O412" s="304"/>
      <c r="P412" s="304"/>
      <c r="Q412" s="304"/>
      <c r="R412" s="304"/>
      <c r="S412" s="304"/>
      <c r="T412" s="304"/>
      <c r="U412" s="304"/>
      <c r="V412" s="304"/>
      <c r="W412" s="304"/>
      <c r="X412" s="304"/>
      <c r="Y412" s="304"/>
    </row>
    <row r="413" spans="1:25" ht="16.5" customHeight="1">
      <c r="A413" s="304"/>
      <c r="B413" s="304"/>
      <c r="C413" s="733"/>
      <c r="D413" s="304"/>
      <c r="E413" s="304"/>
      <c r="F413" s="304"/>
      <c r="G413" s="304"/>
      <c r="H413" s="304"/>
      <c r="I413" s="304"/>
      <c r="J413" s="304"/>
      <c r="K413" s="304"/>
      <c r="L413" s="304"/>
      <c r="M413" s="304"/>
      <c r="N413" s="304"/>
      <c r="O413" s="304"/>
      <c r="P413" s="304"/>
      <c r="Q413" s="304"/>
      <c r="R413" s="304"/>
      <c r="S413" s="304"/>
      <c r="T413" s="304"/>
      <c r="U413" s="304"/>
      <c r="V413" s="304"/>
      <c r="W413" s="304"/>
      <c r="X413" s="304"/>
      <c r="Y413" s="304"/>
    </row>
    <row r="414" spans="1:25" ht="16.5" customHeight="1">
      <c r="A414" s="304"/>
      <c r="B414" s="304"/>
      <c r="C414" s="733"/>
      <c r="D414" s="304"/>
      <c r="E414" s="304"/>
      <c r="F414" s="304"/>
      <c r="G414" s="304"/>
      <c r="H414" s="304"/>
      <c r="I414" s="304"/>
      <c r="J414" s="304"/>
      <c r="K414" s="304"/>
      <c r="L414" s="304"/>
      <c r="M414" s="304"/>
      <c r="N414" s="304"/>
      <c r="O414" s="304"/>
      <c r="P414" s="304"/>
      <c r="Q414" s="304"/>
      <c r="R414" s="304"/>
      <c r="S414" s="304"/>
      <c r="T414" s="304"/>
      <c r="U414" s="304"/>
      <c r="V414" s="304"/>
      <c r="W414" s="304"/>
      <c r="X414" s="304"/>
      <c r="Y414" s="304"/>
    </row>
    <row r="415" spans="1:25" ht="16.5" customHeight="1">
      <c r="A415" s="304"/>
      <c r="B415" s="304"/>
      <c r="C415" s="733"/>
      <c r="D415" s="304"/>
      <c r="E415" s="304"/>
      <c r="F415" s="304"/>
      <c r="G415" s="304"/>
      <c r="H415" s="304"/>
      <c r="I415" s="304"/>
      <c r="J415" s="304"/>
      <c r="K415" s="304"/>
      <c r="L415" s="304"/>
      <c r="M415" s="304"/>
      <c r="N415" s="304"/>
      <c r="O415" s="304"/>
      <c r="P415" s="304"/>
      <c r="Q415" s="304"/>
      <c r="R415" s="304"/>
      <c r="S415" s="304"/>
      <c r="T415" s="304"/>
      <c r="U415" s="304"/>
      <c r="V415" s="304"/>
      <c r="W415" s="304"/>
      <c r="X415" s="304"/>
      <c r="Y415" s="304"/>
    </row>
    <row r="416" spans="1:25" ht="16.5" customHeight="1">
      <c r="A416" s="304"/>
      <c r="B416" s="304"/>
      <c r="C416" s="733"/>
      <c r="D416" s="304"/>
      <c r="E416" s="304"/>
      <c r="F416" s="304"/>
      <c r="G416" s="304"/>
      <c r="H416" s="304"/>
      <c r="I416" s="304"/>
      <c r="J416" s="304"/>
      <c r="K416" s="304"/>
      <c r="L416" s="304"/>
      <c r="M416" s="304"/>
      <c r="N416" s="304"/>
      <c r="O416" s="304"/>
      <c r="P416" s="304"/>
      <c r="Q416" s="304"/>
      <c r="R416" s="304"/>
      <c r="S416" s="304"/>
      <c r="T416" s="304"/>
      <c r="U416" s="304"/>
      <c r="V416" s="304"/>
      <c r="W416" s="304"/>
      <c r="X416" s="304"/>
      <c r="Y416" s="304"/>
    </row>
    <row r="417" spans="1:25" ht="16.5" customHeight="1">
      <c r="A417" s="304"/>
      <c r="B417" s="304"/>
      <c r="C417" s="733"/>
      <c r="D417" s="304"/>
      <c r="E417" s="304"/>
      <c r="F417" s="304"/>
      <c r="G417" s="304"/>
      <c r="H417" s="304"/>
      <c r="I417" s="304"/>
      <c r="J417" s="304"/>
      <c r="K417" s="304"/>
      <c r="L417" s="304"/>
      <c r="M417" s="304"/>
      <c r="N417" s="304"/>
      <c r="O417" s="304"/>
      <c r="P417" s="304"/>
      <c r="Q417" s="304"/>
      <c r="R417" s="304"/>
      <c r="S417" s="304"/>
      <c r="T417" s="304"/>
      <c r="U417" s="304"/>
      <c r="V417" s="304"/>
      <c r="W417" s="304"/>
      <c r="X417" s="304"/>
      <c r="Y417" s="304"/>
    </row>
    <row r="418" spans="1:25" ht="16.5" customHeight="1">
      <c r="A418" s="304"/>
      <c r="B418" s="304"/>
      <c r="C418" s="733"/>
      <c r="D418" s="304"/>
      <c r="E418" s="304"/>
      <c r="F418" s="304"/>
      <c r="G418" s="304"/>
      <c r="H418" s="304"/>
      <c r="I418" s="304"/>
      <c r="J418" s="304"/>
      <c r="K418" s="304"/>
      <c r="L418" s="304"/>
      <c r="M418" s="304"/>
      <c r="N418" s="304"/>
      <c r="O418" s="304"/>
      <c r="P418" s="304"/>
      <c r="Q418" s="304"/>
      <c r="R418" s="304"/>
      <c r="S418" s="304"/>
      <c r="T418" s="304"/>
      <c r="U418" s="304"/>
      <c r="V418" s="304"/>
      <c r="W418" s="304"/>
      <c r="X418" s="304"/>
      <c r="Y418" s="304"/>
    </row>
    <row r="419" spans="1:25" ht="16.5" customHeight="1">
      <c r="A419" s="304"/>
      <c r="B419" s="304"/>
      <c r="C419" s="733"/>
      <c r="D419" s="304"/>
      <c r="E419" s="304"/>
      <c r="F419" s="304"/>
      <c r="G419" s="304"/>
      <c r="H419" s="304"/>
      <c r="I419" s="304"/>
      <c r="J419" s="304"/>
      <c r="K419" s="304"/>
      <c r="L419" s="304"/>
      <c r="M419" s="304"/>
      <c r="N419" s="304"/>
      <c r="O419" s="304"/>
      <c r="P419" s="304"/>
      <c r="Q419" s="304"/>
      <c r="R419" s="304"/>
      <c r="S419" s="304"/>
      <c r="T419" s="304"/>
      <c r="U419" s="304"/>
      <c r="V419" s="304"/>
      <c r="W419" s="304"/>
      <c r="X419" s="304"/>
      <c r="Y419" s="304"/>
    </row>
    <row r="420" spans="1:25" ht="16.5" customHeight="1">
      <c r="A420" s="304"/>
      <c r="B420" s="304"/>
      <c r="C420" s="733"/>
      <c r="D420" s="304"/>
      <c r="E420" s="304"/>
      <c r="F420" s="304"/>
      <c r="G420" s="304"/>
      <c r="H420" s="304"/>
      <c r="I420" s="304"/>
      <c r="J420" s="304"/>
      <c r="K420" s="304"/>
      <c r="L420" s="304"/>
      <c r="M420" s="304"/>
      <c r="N420" s="304"/>
      <c r="O420" s="304"/>
      <c r="P420" s="304"/>
      <c r="Q420" s="304"/>
      <c r="R420" s="304"/>
      <c r="S420" s="304"/>
      <c r="T420" s="304"/>
      <c r="U420" s="304"/>
      <c r="V420" s="304"/>
      <c r="W420" s="304"/>
      <c r="X420" s="304"/>
      <c r="Y420" s="304"/>
    </row>
    <row r="421" spans="1:25" ht="16.5" customHeight="1">
      <c r="A421" s="304"/>
      <c r="B421" s="304"/>
      <c r="C421" s="733"/>
      <c r="D421" s="304"/>
      <c r="E421" s="304"/>
      <c r="F421" s="304"/>
      <c r="G421" s="304"/>
      <c r="H421" s="304"/>
      <c r="I421" s="304"/>
      <c r="J421" s="304"/>
      <c r="K421" s="304"/>
      <c r="L421" s="304"/>
      <c r="M421" s="304"/>
      <c r="N421" s="304"/>
      <c r="O421" s="304"/>
      <c r="P421" s="304"/>
      <c r="Q421" s="304"/>
      <c r="R421" s="304"/>
      <c r="S421" s="304"/>
      <c r="T421" s="304"/>
      <c r="U421" s="304"/>
      <c r="V421" s="304"/>
      <c r="W421" s="304"/>
      <c r="X421" s="304"/>
      <c r="Y421" s="304"/>
    </row>
    <row r="422" spans="1:25" ht="16.5" customHeight="1">
      <c r="A422" s="304"/>
      <c r="B422" s="304"/>
      <c r="C422" s="733"/>
      <c r="D422" s="304"/>
      <c r="E422" s="304"/>
      <c r="F422" s="304"/>
      <c r="G422" s="304"/>
      <c r="H422" s="304"/>
      <c r="I422" s="304"/>
      <c r="J422" s="304"/>
      <c r="K422" s="304"/>
      <c r="L422" s="304"/>
      <c r="M422" s="304"/>
      <c r="N422" s="304"/>
      <c r="O422" s="304"/>
      <c r="P422" s="304"/>
      <c r="Q422" s="304"/>
      <c r="R422" s="304"/>
      <c r="S422" s="304"/>
      <c r="T422" s="304"/>
      <c r="U422" s="304"/>
      <c r="V422" s="304"/>
      <c r="W422" s="304"/>
      <c r="X422" s="304"/>
      <c r="Y422" s="304"/>
    </row>
    <row r="423" spans="1:25" ht="16.5" customHeight="1">
      <c r="A423" s="304"/>
      <c r="B423" s="304"/>
      <c r="C423" s="733"/>
      <c r="D423" s="304"/>
      <c r="E423" s="304"/>
      <c r="F423" s="304"/>
      <c r="G423" s="304"/>
      <c r="H423" s="304"/>
      <c r="I423" s="304"/>
      <c r="J423" s="304"/>
      <c r="K423" s="304"/>
      <c r="L423" s="304"/>
      <c r="M423" s="304"/>
      <c r="N423" s="304"/>
      <c r="O423" s="304"/>
      <c r="P423" s="304"/>
      <c r="Q423" s="304"/>
      <c r="R423" s="304"/>
      <c r="S423" s="304"/>
      <c r="T423" s="304"/>
      <c r="U423" s="304"/>
      <c r="V423" s="304"/>
      <c r="W423" s="304"/>
      <c r="X423" s="304"/>
      <c r="Y423" s="304"/>
    </row>
    <row r="424" spans="1:25" ht="16.5" customHeight="1">
      <c r="A424" s="304"/>
      <c r="B424" s="304"/>
      <c r="C424" s="733"/>
      <c r="D424" s="304"/>
      <c r="E424" s="304"/>
      <c r="F424" s="304"/>
      <c r="G424" s="304"/>
      <c r="H424" s="304"/>
      <c r="I424" s="304"/>
      <c r="J424" s="304"/>
      <c r="K424" s="304"/>
      <c r="L424" s="304"/>
      <c r="M424" s="304"/>
      <c r="N424" s="304"/>
      <c r="O424" s="304"/>
      <c r="P424" s="304"/>
      <c r="Q424" s="304"/>
      <c r="R424" s="304"/>
      <c r="S424" s="304"/>
      <c r="T424" s="304"/>
      <c r="U424" s="304"/>
      <c r="V424" s="304"/>
      <c r="W424" s="304"/>
      <c r="X424" s="304"/>
      <c r="Y424" s="304"/>
    </row>
    <row r="425" spans="1:25" ht="16.5" customHeight="1">
      <c r="A425" s="304"/>
      <c r="B425" s="304"/>
      <c r="C425" s="733"/>
      <c r="D425" s="304"/>
      <c r="E425" s="304"/>
      <c r="F425" s="304"/>
      <c r="G425" s="304"/>
      <c r="H425" s="304"/>
      <c r="I425" s="304"/>
      <c r="J425" s="304"/>
      <c r="K425" s="304"/>
      <c r="L425" s="304"/>
      <c r="M425" s="304"/>
      <c r="N425" s="304"/>
      <c r="O425" s="304"/>
      <c r="P425" s="304"/>
      <c r="Q425" s="304"/>
      <c r="R425" s="304"/>
      <c r="S425" s="304"/>
      <c r="T425" s="304"/>
      <c r="U425" s="304"/>
      <c r="V425" s="304"/>
      <c r="W425" s="304"/>
      <c r="X425" s="304"/>
      <c r="Y425" s="304"/>
    </row>
    <row r="426" spans="1:25" ht="16.5" customHeight="1">
      <c r="A426" s="304"/>
      <c r="B426" s="304"/>
      <c r="C426" s="733"/>
      <c r="D426" s="304"/>
      <c r="E426" s="304"/>
      <c r="F426" s="304"/>
      <c r="G426" s="304"/>
      <c r="H426" s="304"/>
      <c r="I426" s="304"/>
      <c r="J426" s="304"/>
      <c r="K426" s="304"/>
      <c r="L426" s="304"/>
      <c r="M426" s="304"/>
      <c r="N426" s="304"/>
      <c r="O426" s="304"/>
      <c r="P426" s="304"/>
      <c r="Q426" s="304"/>
      <c r="R426" s="304"/>
      <c r="S426" s="304"/>
      <c r="T426" s="304"/>
      <c r="U426" s="304"/>
      <c r="V426" s="304"/>
      <c r="W426" s="304"/>
      <c r="X426" s="304"/>
      <c r="Y426" s="304"/>
    </row>
    <row r="427" spans="1:25" ht="16.5" customHeight="1">
      <c r="A427" s="304"/>
      <c r="B427" s="304"/>
      <c r="C427" s="733"/>
      <c r="D427" s="304"/>
      <c r="E427" s="304"/>
      <c r="F427" s="304"/>
      <c r="G427" s="304"/>
      <c r="H427" s="304"/>
      <c r="I427" s="304"/>
      <c r="J427" s="304"/>
      <c r="K427" s="304"/>
      <c r="L427" s="304"/>
      <c r="M427" s="304"/>
      <c r="N427" s="304"/>
      <c r="O427" s="304"/>
      <c r="P427" s="304"/>
      <c r="Q427" s="304"/>
      <c r="R427" s="304"/>
      <c r="S427" s="304"/>
      <c r="T427" s="304"/>
      <c r="U427" s="304"/>
      <c r="V427" s="304"/>
      <c r="W427" s="304"/>
      <c r="X427" s="304"/>
      <c r="Y427" s="304"/>
    </row>
    <row r="428" spans="1:25" ht="16.5" customHeight="1">
      <c r="A428" s="304"/>
      <c r="B428" s="304"/>
      <c r="C428" s="733"/>
      <c r="D428" s="304"/>
      <c r="E428" s="304"/>
      <c r="F428" s="304"/>
      <c r="G428" s="304"/>
      <c r="H428" s="304"/>
      <c r="I428" s="304"/>
      <c r="J428" s="304"/>
      <c r="K428" s="304"/>
      <c r="L428" s="304"/>
      <c r="M428" s="304"/>
      <c r="N428" s="304"/>
      <c r="O428" s="304"/>
      <c r="P428" s="304"/>
      <c r="Q428" s="304"/>
      <c r="R428" s="304"/>
      <c r="S428" s="304"/>
      <c r="T428" s="304"/>
      <c r="U428" s="304"/>
      <c r="V428" s="304"/>
      <c r="W428" s="304"/>
      <c r="X428" s="304"/>
      <c r="Y428" s="304"/>
    </row>
    <row r="429" spans="1:25" ht="16.5" customHeight="1">
      <c r="A429" s="304"/>
      <c r="B429" s="304"/>
      <c r="C429" s="733"/>
      <c r="D429" s="304"/>
      <c r="E429" s="304"/>
      <c r="F429" s="304"/>
      <c r="G429" s="304"/>
      <c r="H429" s="304"/>
      <c r="I429" s="304"/>
      <c r="J429" s="304"/>
      <c r="K429" s="304"/>
      <c r="L429" s="304"/>
      <c r="M429" s="304"/>
      <c r="N429" s="304"/>
      <c r="O429" s="304"/>
      <c r="P429" s="304"/>
      <c r="Q429" s="304"/>
      <c r="R429" s="304"/>
      <c r="S429" s="304"/>
      <c r="T429" s="304"/>
      <c r="U429" s="304"/>
      <c r="V429" s="304"/>
      <c r="W429" s="304"/>
      <c r="X429" s="304"/>
      <c r="Y429" s="304"/>
    </row>
    <row r="430" spans="1:25" ht="16.5" customHeight="1">
      <c r="A430" s="304"/>
      <c r="B430" s="304"/>
      <c r="C430" s="733"/>
      <c r="D430" s="304"/>
      <c r="E430" s="304"/>
      <c r="F430" s="304"/>
      <c r="G430" s="304"/>
      <c r="H430" s="304"/>
      <c r="I430" s="304"/>
      <c r="J430" s="304"/>
      <c r="K430" s="304"/>
      <c r="L430" s="304"/>
      <c r="M430" s="304"/>
      <c r="N430" s="304"/>
      <c r="O430" s="304"/>
      <c r="P430" s="304"/>
      <c r="Q430" s="304"/>
      <c r="R430" s="304"/>
      <c r="S430" s="304"/>
      <c r="T430" s="304"/>
      <c r="U430" s="304"/>
      <c r="V430" s="304"/>
      <c r="W430" s="304"/>
      <c r="X430" s="304"/>
      <c r="Y430" s="304"/>
    </row>
    <row r="431" spans="1:25" ht="16.5" customHeight="1">
      <c r="A431" s="304"/>
      <c r="B431" s="304"/>
      <c r="C431" s="733"/>
      <c r="D431" s="304"/>
      <c r="E431" s="304"/>
      <c r="F431" s="304"/>
      <c r="G431" s="304"/>
      <c r="H431" s="304"/>
      <c r="I431" s="304"/>
      <c r="J431" s="304"/>
      <c r="K431" s="304"/>
      <c r="L431" s="304"/>
      <c r="M431" s="304"/>
      <c r="N431" s="304"/>
      <c r="O431" s="304"/>
      <c r="P431" s="304"/>
      <c r="Q431" s="304"/>
      <c r="R431" s="304"/>
      <c r="S431" s="304"/>
      <c r="T431" s="304"/>
      <c r="U431" s="304"/>
      <c r="V431" s="304"/>
      <c r="W431" s="304"/>
      <c r="X431" s="304"/>
      <c r="Y431" s="304"/>
    </row>
    <row r="432" spans="1:25" ht="16.5" customHeight="1">
      <c r="A432" s="304"/>
      <c r="B432" s="304"/>
      <c r="C432" s="733"/>
      <c r="D432" s="304"/>
      <c r="E432" s="304"/>
      <c r="F432" s="304"/>
      <c r="G432" s="304"/>
      <c r="H432" s="304"/>
      <c r="I432" s="304"/>
      <c r="J432" s="304"/>
      <c r="K432" s="304"/>
      <c r="L432" s="304"/>
      <c r="M432" s="304"/>
      <c r="N432" s="304"/>
      <c r="O432" s="304"/>
      <c r="P432" s="304"/>
      <c r="Q432" s="304"/>
      <c r="R432" s="304"/>
      <c r="S432" s="304"/>
      <c r="T432" s="304"/>
      <c r="U432" s="304"/>
      <c r="V432" s="304"/>
      <c r="W432" s="304"/>
      <c r="X432" s="304"/>
      <c r="Y432" s="304"/>
    </row>
    <row r="433" spans="1:25" ht="16.5" customHeight="1">
      <c r="A433" s="304"/>
      <c r="B433" s="304"/>
      <c r="C433" s="733"/>
      <c r="D433" s="304"/>
      <c r="E433" s="304"/>
      <c r="F433" s="304"/>
      <c r="G433" s="304"/>
      <c r="H433" s="304"/>
      <c r="I433" s="304"/>
      <c r="J433" s="304"/>
      <c r="K433" s="304"/>
      <c r="L433" s="304"/>
      <c r="M433" s="304"/>
      <c r="N433" s="304"/>
      <c r="O433" s="304"/>
      <c r="P433" s="304"/>
      <c r="Q433" s="304"/>
      <c r="R433" s="304"/>
      <c r="S433" s="304"/>
      <c r="T433" s="304"/>
      <c r="U433" s="304"/>
      <c r="V433" s="304"/>
      <c r="W433" s="304"/>
      <c r="X433" s="304"/>
      <c r="Y433" s="304"/>
    </row>
    <row r="434" spans="1:25" ht="16.5" customHeight="1">
      <c r="A434" s="304"/>
      <c r="B434" s="304"/>
      <c r="C434" s="733"/>
      <c r="D434" s="304"/>
      <c r="E434" s="304"/>
      <c r="F434" s="304"/>
      <c r="G434" s="304"/>
      <c r="H434" s="304"/>
      <c r="I434" s="304"/>
      <c r="J434" s="304"/>
      <c r="K434" s="304"/>
      <c r="L434" s="304"/>
      <c r="M434" s="304"/>
      <c r="N434" s="304"/>
      <c r="O434" s="304"/>
      <c r="P434" s="304"/>
      <c r="Q434" s="304"/>
      <c r="R434" s="304"/>
      <c r="S434" s="304"/>
      <c r="T434" s="304"/>
      <c r="U434" s="304"/>
      <c r="V434" s="304"/>
      <c r="W434" s="304"/>
      <c r="X434" s="304"/>
      <c r="Y434" s="304"/>
    </row>
    <row r="435" spans="1:25" ht="16.5" customHeight="1">
      <c r="A435" s="304"/>
      <c r="B435" s="304"/>
      <c r="C435" s="733"/>
      <c r="D435" s="304"/>
      <c r="E435" s="304"/>
      <c r="F435" s="304"/>
      <c r="G435" s="304"/>
      <c r="H435" s="304"/>
      <c r="I435" s="304"/>
      <c r="J435" s="304"/>
      <c r="K435" s="304"/>
      <c r="L435" s="304"/>
      <c r="M435" s="304"/>
      <c r="N435" s="304"/>
      <c r="O435" s="304"/>
      <c r="P435" s="304"/>
      <c r="Q435" s="304"/>
      <c r="R435" s="304"/>
      <c r="S435" s="304"/>
      <c r="T435" s="304"/>
      <c r="U435" s="304"/>
      <c r="V435" s="304"/>
      <c r="W435" s="304"/>
      <c r="X435" s="304"/>
      <c r="Y435" s="304"/>
    </row>
    <row r="436" spans="1:25" ht="16.5" customHeight="1">
      <c r="A436" s="304"/>
      <c r="B436" s="304"/>
      <c r="C436" s="733"/>
      <c r="D436" s="304"/>
      <c r="E436" s="304"/>
      <c r="F436" s="304"/>
      <c r="G436" s="304"/>
      <c r="H436" s="304"/>
      <c r="I436" s="304"/>
      <c r="J436" s="304"/>
      <c r="K436" s="304"/>
      <c r="L436" s="304"/>
      <c r="M436" s="304"/>
      <c r="N436" s="304"/>
      <c r="O436" s="304"/>
      <c r="P436" s="304"/>
      <c r="Q436" s="304"/>
      <c r="R436" s="304"/>
      <c r="S436" s="304"/>
      <c r="T436" s="304"/>
      <c r="U436" s="304"/>
      <c r="V436" s="304"/>
      <c r="W436" s="304"/>
      <c r="X436" s="304"/>
      <c r="Y436" s="304"/>
    </row>
    <row r="437" spans="1:25" ht="16.5" customHeight="1">
      <c r="A437" s="304"/>
      <c r="B437" s="304"/>
      <c r="C437" s="733"/>
      <c r="D437" s="304"/>
      <c r="E437" s="304"/>
      <c r="F437" s="304"/>
      <c r="G437" s="304"/>
      <c r="H437" s="304"/>
      <c r="I437" s="304"/>
      <c r="J437" s="304"/>
      <c r="K437" s="304"/>
      <c r="L437" s="304"/>
      <c r="M437" s="304"/>
      <c r="N437" s="304"/>
      <c r="O437" s="304"/>
      <c r="P437" s="304"/>
      <c r="Q437" s="304"/>
      <c r="R437" s="304"/>
      <c r="S437" s="304"/>
      <c r="T437" s="304"/>
      <c r="U437" s="304"/>
      <c r="V437" s="304"/>
      <c r="W437" s="304"/>
      <c r="X437" s="304"/>
      <c r="Y437" s="304"/>
    </row>
    <row r="438" spans="1:25" ht="16.5" customHeight="1">
      <c r="A438" s="304"/>
      <c r="B438" s="304"/>
      <c r="C438" s="733"/>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row>
    <row r="439" spans="1:25" ht="16.5" customHeight="1">
      <c r="A439" s="304"/>
      <c r="B439" s="304"/>
      <c r="C439" s="733"/>
      <c r="D439" s="304"/>
      <c r="E439" s="304"/>
      <c r="F439" s="304"/>
      <c r="G439" s="304"/>
      <c r="H439" s="304"/>
      <c r="I439" s="304"/>
      <c r="J439" s="304"/>
      <c r="K439" s="304"/>
      <c r="L439" s="304"/>
      <c r="M439" s="304"/>
      <c r="N439" s="304"/>
      <c r="O439" s="304"/>
      <c r="P439" s="304"/>
      <c r="Q439" s="304"/>
      <c r="R439" s="304"/>
      <c r="S439" s="304"/>
      <c r="T439" s="304"/>
      <c r="U439" s="304"/>
      <c r="V439" s="304"/>
      <c r="W439" s="304"/>
      <c r="X439" s="304"/>
      <c r="Y439" s="304"/>
    </row>
    <row r="440" spans="1:25" ht="16.5" customHeight="1">
      <c r="A440" s="304"/>
      <c r="B440" s="304"/>
      <c r="C440" s="733"/>
      <c r="D440" s="304"/>
      <c r="E440" s="304"/>
      <c r="F440" s="304"/>
      <c r="G440" s="304"/>
      <c r="H440" s="304"/>
      <c r="I440" s="304"/>
      <c r="J440" s="304"/>
      <c r="K440" s="304"/>
      <c r="L440" s="304"/>
      <c r="M440" s="304"/>
      <c r="N440" s="304"/>
      <c r="O440" s="304"/>
      <c r="P440" s="304"/>
      <c r="Q440" s="304"/>
      <c r="R440" s="304"/>
      <c r="S440" s="304"/>
      <c r="T440" s="304"/>
      <c r="U440" s="304"/>
      <c r="V440" s="304"/>
      <c r="W440" s="304"/>
      <c r="X440" s="304"/>
      <c r="Y440" s="304"/>
    </row>
    <row r="441" spans="1:25" ht="16.5" customHeight="1">
      <c r="A441" s="304"/>
      <c r="B441" s="304"/>
      <c r="C441" s="733"/>
      <c r="D441" s="304"/>
      <c r="E441" s="304"/>
      <c r="F441" s="304"/>
      <c r="G441" s="304"/>
      <c r="H441" s="304"/>
      <c r="I441" s="304"/>
      <c r="J441" s="304"/>
      <c r="K441" s="304"/>
      <c r="L441" s="304"/>
      <c r="M441" s="304"/>
      <c r="N441" s="304"/>
      <c r="O441" s="304"/>
      <c r="P441" s="304"/>
      <c r="Q441" s="304"/>
      <c r="R441" s="304"/>
      <c r="S441" s="304"/>
      <c r="T441" s="304"/>
      <c r="U441" s="304"/>
      <c r="V441" s="304"/>
      <c r="W441" s="304"/>
      <c r="X441" s="304"/>
      <c r="Y441" s="304"/>
    </row>
    <row r="442" spans="1:25" ht="16.5" customHeight="1">
      <c r="A442" s="304"/>
      <c r="B442" s="304"/>
      <c r="C442" s="733"/>
      <c r="D442" s="304"/>
      <c r="E442" s="304"/>
      <c r="F442" s="304"/>
      <c r="G442" s="304"/>
      <c r="H442" s="304"/>
      <c r="I442" s="304"/>
      <c r="J442" s="304"/>
      <c r="K442" s="304"/>
      <c r="L442" s="304"/>
      <c r="M442" s="304"/>
      <c r="N442" s="304"/>
      <c r="O442" s="304"/>
      <c r="P442" s="304"/>
      <c r="Q442" s="304"/>
      <c r="R442" s="304"/>
      <c r="S442" s="304"/>
      <c r="T442" s="304"/>
      <c r="U442" s="304"/>
      <c r="V442" s="304"/>
      <c r="W442" s="304"/>
      <c r="X442" s="304"/>
      <c r="Y442" s="304"/>
    </row>
    <row r="443" spans="1:25" ht="16.5" customHeight="1">
      <c r="A443" s="304"/>
      <c r="B443" s="304"/>
      <c r="C443" s="733"/>
      <c r="D443" s="304"/>
      <c r="E443" s="304"/>
      <c r="F443" s="304"/>
      <c r="G443" s="304"/>
      <c r="H443" s="304"/>
      <c r="I443" s="304"/>
      <c r="J443" s="304"/>
      <c r="K443" s="304"/>
      <c r="L443" s="304"/>
      <c r="M443" s="304"/>
      <c r="N443" s="304"/>
      <c r="O443" s="304"/>
      <c r="P443" s="304"/>
      <c r="Q443" s="304"/>
      <c r="R443" s="304"/>
      <c r="S443" s="304"/>
      <c r="T443" s="304"/>
      <c r="U443" s="304"/>
      <c r="V443" s="304"/>
      <c r="W443" s="304"/>
      <c r="X443" s="304"/>
      <c r="Y443" s="304"/>
    </row>
    <row r="444" spans="1:25" ht="16.5" customHeight="1">
      <c r="A444" s="304"/>
      <c r="B444" s="304"/>
      <c r="C444" s="733"/>
      <c r="D444" s="304"/>
      <c r="E444" s="304"/>
      <c r="F444" s="304"/>
      <c r="G444" s="304"/>
      <c r="H444" s="304"/>
      <c r="I444" s="304"/>
      <c r="J444" s="304"/>
      <c r="K444" s="304"/>
      <c r="L444" s="304"/>
      <c r="M444" s="304"/>
      <c r="N444" s="304"/>
      <c r="O444" s="304"/>
      <c r="P444" s="304"/>
      <c r="Q444" s="304"/>
      <c r="R444" s="304"/>
      <c r="S444" s="304"/>
      <c r="T444" s="304"/>
      <c r="U444" s="304"/>
      <c r="V444" s="304"/>
      <c r="W444" s="304"/>
      <c r="X444" s="304"/>
      <c r="Y444" s="304"/>
    </row>
    <row r="445" spans="1:25" ht="16.5" customHeight="1">
      <c r="A445" s="304"/>
      <c r="B445" s="304"/>
      <c r="C445" s="733"/>
      <c r="D445" s="304"/>
      <c r="E445" s="304"/>
      <c r="F445" s="304"/>
      <c r="G445" s="304"/>
      <c r="H445" s="304"/>
      <c r="I445" s="304"/>
      <c r="J445" s="304"/>
      <c r="K445" s="304"/>
      <c r="L445" s="304"/>
      <c r="M445" s="304"/>
      <c r="N445" s="304"/>
      <c r="O445" s="304"/>
      <c r="P445" s="304"/>
      <c r="Q445" s="304"/>
      <c r="R445" s="304"/>
      <c r="S445" s="304"/>
      <c r="T445" s="304"/>
      <c r="U445" s="304"/>
      <c r="V445" s="304"/>
      <c r="W445" s="304"/>
      <c r="X445" s="304"/>
      <c r="Y445" s="304"/>
    </row>
    <row r="446" spans="1:25" ht="16.5" customHeight="1">
      <c r="A446" s="304"/>
      <c r="B446" s="304"/>
      <c r="C446" s="733"/>
      <c r="D446" s="304"/>
      <c r="E446" s="304"/>
      <c r="F446" s="304"/>
      <c r="G446" s="304"/>
      <c r="H446" s="304"/>
      <c r="I446" s="304"/>
      <c r="J446" s="304"/>
      <c r="K446" s="304"/>
      <c r="L446" s="304"/>
      <c r="M446" s="304"/>
      <c r="N446" s="304"/>
      <c r="O446" s="304"/>
      <c r="P446" s="304"/>
      <c r="Q446" s="304"/>
      <c r="R446" s="304"/>
      <c r="S446" s="304"/>
      <c r="T446" s="304"/>
      <c r="U446" s="304"/>
      <c r="V446" s="304"/>
      <c r="W446" s="304"/>
      <c r="X446" s="304"/>
      <c r="Y446" s="304"/>
    </row>
    <row r="447" spans="1:25" ht="16.5" customHeight="1">
      <c r="A447" s="304"/>
      <c r="B447" s="304"/>
      <c r="C447" s="733"/>
      <c r="D447" s="304"/>
      <c r="E447" s="304"/>
      <c r="F447" s="304"/>
      <c r="G447" s="304"/>
      <c r="H447" s="304"/>
      <c r="I447" s="304"/>
      <c r="J447" s="304"/>
      <c r="K447" s="304"/>
      <c r="L447" s="304"/>
      <c r="M447" s="304"/>
      <c r="N447" s="304"/>
      <c r="O447" s="304"/>
      <c r="P447" s="304"/>
      <c r="Q447" s="304"/>
      <c r="R447" s="304"/>
      <c r="S447" s="304"/>
      <c r="T447" s="304"/>
      <c r="U447" s="304"/>
      <c r="V447" s="304"/>
      <c r="W447" s="304"/>
      <c r="X447" s="304"/>
      <c r="Y447" s="304"/>
    </row>
    <row r="448" spans="1:25" ht="16.5" customHeight="1">
      <c r="A448" s="304"/>
      <c r="B448" s="304"/>
      <c r="C448" s="733"/>
      <c r="D448" s="304"/>
      <c r="E448" s="304"/>
      <c r="F448" s="304"/>
      <c r="G448" s="304"/>
      <c r="H448" s="304"/>
      <c r="I448" s="304"/>
      <c r="J448" s="304"/>
      <c r="K448" s="304"/>
      <c r="L448" s="304"/>
      <c r="M448" s="304"/>
      <c r="N448" s="304"/>
      <c r="O448" s="304"/>
      <c r="P448" s="304"/>
      <c r="Q448" s="304"/>
      <c r="R448" s="304"/>
      <c r="S448" s="304"/>
      <c r="T448" s="304"/>
      <c r="U448" s="304"/>
      <c r="V448" s="304"/>
      <c r="W448" s="304"/>
      <c r="X448" s="304"/>
      <c r="Y448" s="304"/>
    </row>
    <row r="449" spans="1:25" ht="16.5" customHeight="1">
      <c r="A449" s="304"/>
      <c r="B449" s="304"/>
      <c r="C449" s="733"/>
      <c r="D449" s="304"/>
      <c r="E449" s="304"/>
      <c r="F449" s="304"/>
      <c r="G449" s="304"/>
      <c r="H449" s="304"/>
      <c r="I449" s="304"/>
      <c r="J449" s="304"/>
      <c r="K449" s="304"/>
      <c r="L449" s="304"/>
      <c r="M449" s="304"/>
      <c r="N449" s="304"/>
      <c r="O449" s="304"/>
      <c r="P449" s="304"/>
      <c r="Q449" s="304"/>
      <c r="R449" s="304"/>
      <c r="S449" s="304"/>
      <c r="T449" s="304"/>
      <c r="U449" s="304"/>
      <c r="V449" s="304"/>
      <c r="W449" s="304"/>
      <c r="X449" s="304"/>
      <c r="Y449" s="304"/>
    </row>
    <row r="450" spans="1:25" ht="16.5" customHeight="1">
      <c r="A450" s="304"/>
      <c r="B450" s="304"/>
      <c r="C450" s="733"/>
      <c r="D450" s="304"/>
      <c r="E450" s="304"/>
      <c r="F450" s="304"/>
      <c r="G450" s="304"/>
      <c r="H450" s="304"/>
      <c r="I450" s="304"/>
      <c r="J450" s="304"/>
      <c r="K450" s="304"/>
      <c r="L450" s="304"/>
      <c r="M450" s="304"/>
      <c r="N450" s="304"/>
      <c r="O450" s="304"/>
      <c r="P450" s="304"/>
      <c r="Q450" s="304"/>
      <c r="R450" s="304"/>
      <c r="S450" s="304"/>
      <c r="T450" s="304"/>
      <c r="U450" s="304"/>
      <c r="V450" s="304"/>
      <c r="W450" s="304"/>
      <c r="X450" s="304"/>
      <c r="Y450" s="304"/>
    </row>
    <row r="451" spans="1:25" ht="16.5" customHeight="1">
      <c r="A451" s="304"/>
      <c r="B451" s="304"/>
      <c r="C451" s="733"/>
      <c r="D451" s="304"/>
      <c r="E451" s="304"/>
      <c r="F451" s="304"/>
      <c r="G451" s="304"/>
      <c r="H451" s="304"/>
      <c r="I451" s="304"/>
      <c r="J451" s="304"/>
      <c r="K451" s="304"/>
      <c r="L451" s="304"/>
      <c r="M451" s="304"/>
      <c r="N451" s="304"/>
      <c r="O451" s="304"/>
      <c r="P451" s="304"/>
      <c r="Q451" s="304"/>
      <c r="R451" s="304"/>
      <c r="S451" s="304"/>
      <c r="T451" s="304"/>
      <c r="U451" s="304"/>
      <c r="V451" s="304"/>
      <c r="W451" s="304"/>
      <c r="X451" s="304"/>
      <c r="Y451" s="304"/>
    </row>
    <row r="452" spans="1:25" ht="16.5" customHeight="1">
      <c r="A452" s="304"/>
      <c r="B452" s="304"/>
      <c r="C452" s="733"/>
      <c r="D452" s="304"/>
      <c r="E452" s="304"/>
      <c r="F452" s="304"/>
      <c r="G452" s="304"/>
      <c r="H452" s="304"/>
      <c r="I452" s="304"/>
      <c r="J452" s="304"/>
      <c r="K452" s="304"/>
      <c r="L452" s="304"/>
      <c r="M452" s="304"/>
      <c r="N452" s="304"/>
      <c r="O452" s="304"/>
      <c r="P452" s="304"/>
      <c r="Q452" s="304"/>
      <c r="R452" s="304"/>
      <c r="S452" s="304"/>
      <c r="T452" s="304"/>
      <c r="U452" s="304"/>
      <c r="V452" s="304"/>
      <c r="W452" s="304"/>
      <c r="X452" s="304"/>
      <c r="Y452" s="304"/>
    </row>
    <row r="453" spans="1:25" ht="16.5" customHeight="1">
      <c r="A453" s="304"/>
      <c r="B453" s="304"/>
      <c r="C453" s="733"/>
      <c r="D453" s="304"/>
      <c r="E453" s="304"/>
      <c r="F453" s="304"/>
      <c r="G453" s="304"/>
      <c r="H453" s="304"/>
      <c r="I453" s="304"/>
      <c r="J453" s="304"/>
      <c r="K453" s="304"/>
      <c r="L453" s="304"/>
      <c r="M453" s="304"/>
      <c r="N453" s="304"/>
      <c r="O453" s="304"/>
      <c r="P453" s="304"/>
      <c r="Q453" s="304"/>
      <c r="R453" s="304"/>
      <c r="S453" s="304"/>
      <c r="T453" s="304"/>
      <c r="U453" s="304"/>
      <c r="V453" s="304"/>
      <c r="W453" s="304"/>
      <c r="X453" s="304"/>
      <c r="Y453" s="304"/>
    </row>
    <row r="454" spans="1:25" ht="16.5" customHeight="1">
      <c r="A454" s="304"/>
      <c r="B454" s="304"/>
      <c r="C454" s="733"/>
      <c r="D454" s="304"/>
      <c r="E454" s="304"/>
      <c r="F454" s="304"/>
      <c r="G454" s="304"/>
      <c r="H454" s="304"/>
      <c r="I454" s="304"/>
      <c r="J454" s="304"/>
      <c r="K454" s="304"/>
      <c r="L454" s="304"/>
      <c r="M454" s="304"/>
      <c r="N454" s="304"/>
      <c r="O454" s="304"/>
      <c r="P454" s="304"/>
      <c r="Q454" s="304"/>
      <c r="R454" s="304"/>
      <c r="S454" s="304"/>
      <c r="T454" s="304"/>
      <c r="U454" s="304"/>
      <c r="V454" s="304"/>
      <c r="W454" s="304"/>
      <c r="X454" s="304"/>
      <c r="Y454" s="304"/>
    </row>
    <row r="455" spans="1:25" ht="16.5" customHeight="1">
      <c r="A455" s="304"/>
      <c r="B455" s="304"/>
      <c r="C455" s="733"/>
      <c r="D455" s="304"/>
      <c r="E455" s="304"/>
      <c r="F455" s="304"/>
      <c r="G455" s="304"/>
      <c r="H455" s="304"/>
      <c r="I455" s="304"/>
      <c r="J455" s="304"/>
      <c r="K455" s="304"/>
      <c r="L455" s="304"/>
      <c r="M455" s="304"/>
      <c r="N455" s="304"/>
      <c r="O455" s="304"/>
      <c r="P455" s="304"/>
      <c r="Q455" s="304"/>
      <c r="R455" s="304"/>
      <c r="S455" s="304"/>
      <c r="T455" s="304"/>
      <c r="U455" s="304"/>
      <c r="V455" s="304"/>
      <c r="W455" s="304"/>
      <c r="X455" s="304"/>
      <c r="Y455" s="304"/>
    </row>
    <row r="456" spans="1:25" ht="16.5" customHeight="1">
      <c r="A456" s="304"/>
      <c r="B456" s="304"/>
      <c r="C456" s="733"/>
      <c r="D456" s="304"/>
      <c r="E456" s="304"/>
      <c r="F456" s="304"/>
      <c r="G456" s="304"/>
      <c r="H456" s="304"/>
      <c r="I456" s="304"/>
      <c r="J456" s="304"/>
      <c r="K456" s="304"/>
      <c r="L456" s="304"/>
      <c r="M456" s="304"/>
      <c r="N456" s="304"/>
      <c r="O456" s="304"/>
      <c r="P456" s="304"/>
      <c r="Q456" s="304"/>
      <c r="R456" s="304"/>
      <c r="S456" s="304"/>
      <c r="T456" s="304"/>
      <c r="U456" s="304"/>
      <c r="V456" s="304"/>
      <c r="W456" s="304"/>
      <c r="X456" s="304"/>
      <c r="Y456" s="304"/>
    </row>
    <row r="457" spans="1:25" ht="16.5" customHeight="1">
      <c r="A457" s="304"/>
      <c r="B457" s="304"/>
      <c r="C457" s="733"/>
      <c r="D457" s="304"/>
      <c r="E457" s="304"/>
      <c r="F457" s="304"/>
      <c r="G457" s="304"/>
      <c r="H457" s="304"/>
      <c r="I457" s="304"/>
      <c r="J457" s="304"/>
      <c r="K457" s="304"/>
      <c r="L457" s="304"/>
      <c r="M457" s="304"/>
      <c r="N457" s="304"/>
      <c r="O457" s="304"/>
      <c r="P457" s="304"/>
      <c r="Q457" s="304"/>
      <c r="R457" s="304"/>
      <c r="S457" s="304"/>
      <c r="T457" s="304"/>
      <c r="U457" s="304"/>
      <c r="V457" s="304"/>
      <c r="W457" s="304"/>
      <c r="X457" s="304"/>
      <c r="Y457" s="304"/>
    </row>
    <row r="458" spans="1:25" ht="16.5" customHeight="1">
      <c r="A458" s="304"/>
      <c r="B458" s="304"/>
      <c r="C458" s="733"/>
      <c r="D458" s="304"/>
      <c r="E458" s="304"/>
      <c r="F458" s="304"/>
      <c r="G458" s="304"/>
      <c r="H458" s="304"/>
      <c r="I458" s="304"/>
      <c r="J458" s="304"/>
      <c r="K458" s="304"/>
      <c r="L458" s="304"/>
      <c r="M458" s="304"/>
      <c r="N458" s="304"/>
      <c r="O458" s="304"/>
      <c r="P458" s="304"/>
      <c r="Q458" s="304"/>
      <c r="R458" s="304"/>
      <c r="S458" s="304"/>
      <c r="T458" s="304"/>
      <c r="U458" s="304"/>
      <c r="V458" s="304"/>
      <c r="W458" s="304"/>
      <c r="X458" s="304"/>
      <c r="Y458" s="304"/>
    </row>
    <row r="459" spans="1:25" ht="16.5" customHeight="1">
      <c r="A459" s="304"/>
      <c r="B459" s="304"/>
      <c r="C459" s="733"/>
      <c r="D459" s="304"/>
      <c r="E459" s="304"/>
      <c r="F459" s="304"/>
      <c r="G459" s="304"/>
      <c r="H459" s="304"/>
      <c r="I459" s="304"/>
      <c r="J459" s="304"/>
      <c r="K459" s="304"/>
      <c r="L459" s="304"/>
      <c r="M459" s="304"/>
      <c r="N459" s="304"/>
      <c r="O459" s="304"/>
      <c r="P459" s="304"/>
      <c r="Q459" s="304"/>
      <c r="R459" s="304"/>
      <c r="S459" s="304"/>
      <c r="T459" s="304"/>
      <c r="U459" s="304"/>
      <c r="V459" s="304"/>
      <c r="W459" s="304"/>
      <c r="X459" s="304"/>
      <c r="Y459" s="304"/>
    </row>
    <row r="460" spans="1:25" ht="16.5" customHeight="1">
      <c r="A460" s="304"/>
      <c r="B460" s="304"/>
      <c r="C460" s="733"/>
      <c r="D460" s="304"/>
      <c r="E460" s="304"/>
      <c r="F460" s="304"/>
      <c r="G460" s="304"/>
      <c r="H460" s="304"/>
      <c r="I460" s="304"/>
      <c r="J460" s="304"/>
      <c r="K460" s="304"/>
      <c r="L460" s="304"/>
      <c r="M460" s="304"/>
      <c r="N460" s="304"/>
      <c r="O460" s="304"/>
      <c r="P460" s="304"/>
      <c r="Q460" s="304"/>
      <c r="R460" s="304"/>
      <c r="S460" s="304"/>
      <c r="T460" s="304"/>
      <c r="U460" s="304"/>
      <c r="V460" s="304"/>
      <c r="W460" s="304"/>
      <c r="X460" s="304"/>
      <c r="Y460" s="304"/>
    </row>
    <row r="461" spans="1:25" ht="16.5" customHeight="1">
      <c r="A461" s="304"/>
      <c r="B461" s="304"/>
      <c r="C461" s="733"/>
      <c r="D461" s="304"/>
      <c r="E461" s="304"/>
      <c r="F461" s="304"/>
      <c r="G461" s="304"/>
      <c r="H461" s="304"/>
      <c r="I461" s="304"/>
      <c r="J461" s="304"/>
      <c r="K461" s="304"/>
      <c r="L461" s="304"/>
      <c r="M461" s="304"/>
      <c r="N461" s="304"/>
      <c r="O461" s="304"/>
      <c r="P461" s="304"/>
      <c r="Q461" s="304"/>
      <c r="R461" s="304"/>
      <c r="S461" s="304"/>
      <c r="T461" s="304"/>
      <c r="U461" s="304"/>
      <c r="V461" s="304"/>
      <c r="W461" s="304"/>
      <c r="X461" s="304"/>
      <c r="Y461" s="304"/>
    </row>
    <row r="462" spans="1:25" ht="16.5" customHeight="1">
      <c r="A462" s="304"/>
      <c r="B462" s="304"/>
      <c r="C462" s="733"/>
      <c r="D462" s="304"/>
      <c r="E462" s="304"/>
      <c r="F462" s="304"/>
      <c r="G462" s="304"/>
      <c r="H462" s="304"/>
      <c r="I462" s="304"/>
      <c r="J462" s="304"/>
      <c r="K462" s="304"/>
      <c r="L462" s="304"/>
      <c r="M462" s="304"/>
      <c r="N462" s="304"/>
      <c r="O462" s="304"/>
      <c r="P462" s="304"/>
      <c r="Q462" s="304"/>
      <c r="R462" s="304"/>
      <c r="S462" s="304"/>
      <c r="T462" s="304"/>
      <c r="U462" s="304"/>
      <c r="V462" s="304"/>
      <c r="W462" s="304"/>
      <c r="X462" s="304"/>
      <c r="Y462" s="304"/>
    </row>
    <row r="463" spans="1:25" ht="16.5" customHeight="1">
      <c r="A463" s="304"/>
      <c r="B463" s="304"/>
      <c r="C463" s="733"/>
      <c r="D463" s="304"/>
      <c r="E463" s="304"/>
      <c r="F463" s="304"/>
      <c r="G463" s="304"/>
      <c r="H463" s="304"/>
      <c r="I463" s="304"/>
      <c r="J463" s="304"/>
      <c r="K463" s="304"/>
      <c r="L463" s="304"/>
      <c r="M463" s="304"/>
      <c r="N463" s="304"/>
      <c r="O463" s="304"/>
      <c r="P463" s="304"/>
      <c r="Q463" s="304"/>
      <c r="R463" s="304"/>
      <c r="S463" s="304"/>
      <c r="T463" s="304"/>
      <c r="U463" s="304"/>
      <c r="V463" s="304"/>
      <c r="W463" s="304"/>
      <c r="X463" s="304"/>
      <c r="Y463" s="304"/>
    </row>
    <row r="464" spans="1:25" ht="16.5" customHeight="1">
      <c r="A464" s="304"/>
      <c r="B464" s="304"/>
      <c r="C464" s="733"/>
      <c r="D464" s="304"/>
      <c r="E464" s="304"/>
      <c r="F464" s="304"/>
      <c r="G464" s="304"/>
      <c r="H464" s="304"/>
      <c r="I464" s="304"/>
      <c r="J464" s="304"/>
      <c r="K464" s="304"/>
      <c r="L464" s="304"/>
      <c r="M464" s="304"/>
      <c r="N464" s="304"/>
      <c r="O464" s="304"/>
      <c r="P464" s="304"/>
      <c r="Q464" s="304"/>
      <c r="R464" s="304"/>
      <c r="S464" s="304"/>
      <c r="T464" s="304"/>
      <c r="U464" s="304"/>
      <c r="V464" s="304"/>
      <c r="W464" s="304"/>
      <c r="X464" s="304"/>
      <c r="Y464" s="304"/>
    </row>
    <row r="465" spans="1:25" ht="16.5" customHeight="1">
      <c r="A465" s="304"/>
      <c r="B465" s="304"/>
      <c r="C465" s="733"/>
      <c r="D465" s="304"/>
      <c r="E465" s="304"/>
      <c r="F465" s="304"/>
      <c r="G465" s="304"/>
      <c r="H465" s="304"/>
      <c r="I465" s="304"/>
      <c r="J465" s="304"/>
      <c r="K465" s="304"/>
      <c r="L465" s="304"/>
      <c r="M465" s="304"/>
      <c r="N465" s="304"/>
      <c r="O465" s="304"/>
      <c r="P465" s="304"/>
      <c r="Q465" s="304"/>
      <c r="R465" s="304"/>
      <c r="S465" s="304"/>
      <c r="T465" s="304"/>
      <c r="U465" s="304"/>
      <c r="V465" s="304"/>
      <c r="W465" s="304"/>
      <c r="X465" s="304"/>
      <c r="Y465" s="304"/>
    </row>
    <row r="466" spans="1:25" ht="16.5" customHeight="1">
      <c r="A466" s="304"/>
      <c r="B466" s="304"/>
      <c r="C466" s="733"/>
      <c r="D466" s="304"/>
      <c r="E466" s="304"/>
      <c r="F466" s="304"/>
      <c r="G466" s="304"/>
      <c r="H466" s="304"/>
      <c r="I466" s="304"/>
      <c r="J466" s="304"/>
      <c r="K466" s="304"/>
      <c r="L466" s="304"/>
      <c r="M466" s="304"/>
      <c r="N466" s="304"/>
      <c r="O466" s="304"/>
      <c r="P466" s="304"/>
      <c r="Q466" s="304"/>
      <c r="R466" s="304"/>
      <c r="S466" s="304"/>
      <c r="T466" s="304"/>
      <c r="U466" s="304"/>
      <c r="V466" s="304"/>
      <c r="W466" s="304"/>
      <c r="X466" s="304"/>
      <c r="Y466" s="304"/>
    </row>
    <row r="467" spans="1:25" ht="16.5" customHeight="1">
      <c r="A467" s="304"/>
      <c r="B467" s="304"/>
      <c r="C467" s="733"/>
      <c r="D467" s="304"/>
      <c r="E467" s="304"/>
      <c r="F467" s="304"/>
      <c r="G467" s="304"/>
      <c r="H467" s="304"/>
      <c r="I467" s="304"/>
      <c r="J467" s="304"/>
      <c r="K467" s="304"/>
      <c r="L467" s="304"/>
      <c r="M467" s="304"/>
      <c r="N467" s="304"/>
      <c r="O467" s="304"/>
      <c r="P467" s="304"/>
      <c r="Q467" s="304"/>
      <c r="R467" s="304"/>
      <c r="S467" s="304"/>
      <c r="T467" s="304"/>
      <c r="U467" s="304"/>
      <c r="V467" s="304"/>
      <c r="W467" s="304"/>
      <c r="X467" s="304"/>
      <c r="Y467" s="304"/>
    </row>
    <row r="468" spans="1:25" ht="16.5" customHeight="1">
      <c r="A468" s="304"/>
      <c r="B468" s="304"/>
      <c r="C468" s="733"/>
      <c r="D468" s="304"/>
      <c r="E468" s="304"/>
      <c r="F468" s="304"/>
      <c r="G468" s="304"/>
      <c r="H468" s="304"/>
      <c r="I468" s="304"/>
      <c r="J468" s="304"/>
      <c r="K468" s="304"/>
      <c r="L468" s="304"/>
      <c r="M468" s="304"/>
      <c r="N468" s="304"/>
      <c r="O468" s="304"/>
      <c r="P468" s="304"/>
      <c r="Q468" s="304"/>
      <c r="R468" s="304"/>
      <c r="S468" s="304"/>
      <c r="T468" s="304"/>
      <c r="U468" s="304"/>
      <c r="V468" s="304"/>
      <c r="W468" s="304"/>
      <c r="X468" s="304"/>
      <c r="Y468" s="304"/>
    </row>
    <row r="469" spans="1:25" ht="16.5" customHeight="1">
      <c r="A469" s="304"/>
      <c r="B469" s="304"/>
      <c r="C469" s="733"/>
      <c r="D469" s="304"/>
      <c r="E469" s="304"/>
      <c r="F469" s="304"/>
      <c r="G469" s="304"/>
      <c r="H469" s="304"/>
      <c r="I469" s="304"/>
      <c r="J469" s="304"/>
      <c r="K469" s="304"/>
      <c r="L469" s="304"/>
      <c r="M469" s="304"/>
      <c r="N469" s="304"/>
      <c r="O469" s="304"/>
      <c r="P469" s="304"/>
      <c r="Q469" s="304"/>
      <c r="R469" s="304"/>
      <c r="S469" s="304"/>
      <c r="T469" s="304"/>
      <c r="U469" s="304"/>
      <c r="V469" s="304"/>
      <c r="W469" s="304"/>
      <c r="X469" s="304"/>
      <c r="Y469" s="304"/>
    </row>
    <row r="470" spans="1:25" ht="16.5" customHeight="1">
      <c r="A470" s="304"/>
      <c r="B470" s="304"/>
      <c r="C470" s="733"/>
      <c r="D470" s="304"/>
      <c r="E470" s="304"/>
      <c r="F470" s="304"/>
      <c r="G470" s="304"/>
      <c r="H470" s="304"/>
      <c r="I470" s="304"/>
      <c r="J470" s="304"/>
      <c r="K470" s="304"/>
      <c r="L470" s="304"/>
      <c r="M470" s="304"/>
      <c r="N470" s="304"/>
      <c r="O470" s="304"/>
      <c r="P470" s="304"/>
      <c r="Q470" s="304"/>
      <c r="R470" s="304"/>
      <c r="S470" s="304"/>
      <c r="T470" s="304"/>
      <c r="U470" s="304"/>
      <c r="V470" s="304"/>
      <c r="W470" s="304"/>
      <c r="X470" s="304"/>
      <c r="Y470" s="304"/>
    </row>
    <row r="471" spans="1:25" ht="16.5" customHeight="1">
      <c r="A471" s="304"/>
      <c r="B471" s="304"/>
      <c r="C471" s="733"/>
      <c r="D471" s="304"/>
      <c r="E471" s="304"/>
      <c r="F471" s="304"/>
      <c r="G471" s="304"/>
      <c r="H471" s="304"/>
      <c r="I471" s="304"/>
      <c r="J471" s="304"/>
      <c r="K471" s="304"/>
      <c r="L471" s="304"/>
      <c r="M471" s="304"/>
      <c r="N471" s="304"/>
      <c r="O471" s="304"/>
      <c r="P471" s="304"/>
      <c r="Q471" s="304"/>
      <c r="R471" s="304"/>
      <c r="S471" s="304"/>
      <c r="T471" s="304"/>
      <c r="U471" s="304"/>
      <c r="V471" s="304"/>
      <c r="W471" s="304"/>
      <c r="X471" s="304"/>
      <c r="Y471" s="304"/>
    </row>
    <row r="472" spans="1:25" ht="16.5" customHeight="1">
      <c r="A472" s="304"/>
      <c r="B472" s="304"/>
      <c r="C472" s="733"/>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row>
    <row r="473" spans="1:25" ht="16.5" customHeight="1">
      <c r="A473" s="304"/>
      <c r="B473" s="304"/>
      <c r="C473" s="733"/>
      <c r="D473" s="304"/>
      <c r="E473" s="304"/>
      <c r="F473" s="304"/>
      <c r="G473" s="304"/>
      <c r="H473" s="304"/>
      <c r="I473" s="304"/>
      <c r="J473" s="304"/>
      <c r="K473" s="304"/>
      <c r="L473" s="304"/>
      <c r="M473" s="304"/>
      <c r="N473" s="304"/>
      <c r="O473" s="304"/>
      <c r="P473" s="304"/>
      <c r="Q473" s="304"/>
      <c r="R473" s="304"/>
      <c r="S473" s="304"/>
      <c r="T473" s="304"/>
      <c r="U473" s="304"/>
      <c r="V473" s="304"/>
      <c r="W473" s="304"/>
      <c r="X473" s="304"/>
      <c r="Y473" s="304"/>
    </row>
    <row r="474" spans="1:25" ht="16.5" customHeight="1">
      <c r="A474" s="304"/>
      <c r="B474" s="304"/>
      <c r="C474" s="733"/>
      <c r="D474" s="304"/>
      <c r="E474" s="304"/>
      <c r="F474" s="304"/>
      <c r="G474" s="304"/>
      <c r="H474" s="304"/>
      <c r="I474" s="304"/>
      <c r="J474" s="304"/>
      <c r="K474" s="304"/>
      <c r="L474" s="304"/>
      <c r="M474" s="304"/>
      <c r="N474" s="304"/>
      <c r="O474" s="304"/>
      <c r="P474" s="304"/>
      <c r="Q474" s="304"/>
      <c r="R474" s="304"/>
      <c r="S474" s="304"/>
      <c r="T474" s="304"/>
      <c r="U474" s="304"/>
      <c r="V474" s="304"/>
      <c r="W474" s="304"/>
      <c r="X474" s="304"/>
      <c r="Y474" s="304"/>
    </row>
    <row r="475" spans="1:25" ht="16.5" customHeight="1">
      <c r="A475" s="304"/>
      <c r="B475" s="304"/>
      <c r="C475" s="733"/>
      <c r="D475" s="304"/>
      <c r="E475" s="304"/>
      <c r="F475" s="304"/>
      <c r="G475" s="304"/>
      <c r="H475" s="304"/>
      <c r="I475" s="304"/>
      <c r="J475" s="304"/>
      <c r="K475" s="304"/>
      <c r="L475" s="304"/>
      <c r="M475" s="304"/>
      <c r="N475" s="304"/>
      <c r="O475" s="304"/>
      <c r="P475" s="304"/>
      <c r="Q475" s="304"/>
      <c r="R475" s="304"/>
      <c r="S475" s="304"/>
      <c r="T475" s="304"/>
      <c r="U475" s="304"/>
      <c r="V475" s="304"/>
      <c r="W475" s="304"/>
      <c r="X475" s="304"/>
      <c r="Y475" s="304"/>
    </row>
    <row r="476" spans="1:25" ht="16.5" customHeight="1">
      <c r="A476" s="304"/>
      <c r="B476" s="304"/>
      <c r="C476" s="733"/>
      <c r="D476" s="304"/>
      <c r="E476" s="304"/>
      <c r="F476" s="304"/>
      <c r="G476" s="304"/>
      <c r="H476" s="304"/>
      <c r="I476" s="304"/>
      <c r="J476" s="304"/>
      <c r="K476" s="304"/>
      <c r="L476" s="304"/>
      <c r="M476" s="304"/>
      <c r="N476" s="304"/>
      <c r="O476" s="304"/>
      <c r="P476" s="304"/>
      <c r="Q476" s="304"/>
      <c r="R476" s="304"/>
      <c r="S476" s="304"/>
      <c r="T476" s="304"/>
      <c r="U476" s="304"/>
      <c r="V476" s="304"/>
      <c r="W476" s="304"/>
      <c r="X476" s="304"/>
      <c r="Y476" s="304"/>
    </row>
    <row r="477" spans="1:25" ht="16.5" customHeight="1">
      <c r="A477" s="304"/>
      <c r="B477" s="304"/>
      <c r="C477" s="733"/>
      <c r="D477" s="304"/>
      <c r="E477" s="304"/>
      <c r="F477" s="304"/>
      <c r="G477" s="304"/>
      <c r="H477" s="304"/>
      <c r="I477" s="304"/>
      <c r="J477" s="304"/>
      <c r="K477" s="304"/>
      <c r="L477" s="304"/>
      <c r="M477" s="304"/>
      <c r="N477" s="304"/>
      <c r="O477" s="304"/>
      <c r="P477" s="304"/>
      <c r="Q477" s="304"/>
      <c r="R477" s="304"/>
      <c r="S477" s="304"/>
      <c r="T477" s="304"/>
      <c r="U477" s="304"/>
      <c r="V477" s="304"/>
      <c r="W477" s="304"/>
      <c r="X477" s="304"/>
      <c r="Y477" s="304"/>
    </row>
    <row r="478" spans="1:25" ht="16.5" customHeight="1">
      <c r="A478" s="304"/>
      <c r="B478" s="304"/>
      <c r="C478" s="733"/>
      <c r="D478" s="304"/>
      <c r="E478" s="304"/>
      <c r="F478" s="304"/>
      <c r="G478" s="304"/>
      <c r="H478" s="304"/>
      <c r="I478" s="304"/>
      <c r="J478" s="304"/>
      <c r="K478" s="304"/>
      <c r="L478" s="304"/>
      <c r="M478" s="304"/>
      <c r="N478" s="304"/>
      <c r="O478" s="304"/>
      <c r="P478" s="304"/>
      <c r="Q478" s="304"/>
      <c r="R478" s="304"/>
      <c r="S478" s="304"/>
      <c r="T478" s="304"/>
      <c r="U478" s="304"/>
      <c r="V478" s="304"/>
      <c r="W478" s="304"/>
      <c r="X478" s="304"/>
      <c r="Y478" s="304"/>
    </row>
    <row r="479" spans="1:25" ht="16.5" customHeight="1">
      <c r="A479" s="304"/>
      <c r="B479" s="304"/>
      <c r="C479" s="733"/>
      <c r="D479" s="304"/>
      <c r="E479" s="304"/>
      <c r="F479" s="304"/>
      <c r="G479" s="304"/>
      <c r="H479" s="304"/>
      <c r="I479" s="304"/>
      <c r="J479" s="304"/>
      <c r="K479" s="304"/>
      <c r="L479" s="304"/>
      <c r="M479" s="304"/>
      <c r="N479" s="304"/>
      <c r="O479" s="304"/>
      <c r="P479" s="304"/>
      <c r="Q479" s="304"/>
      <c r="R479" s="304"/>
      <c r="S479" s="304"/>
      <c r="T479" s="304"/>
      <c r="U479" s="304"/>
      <c r="V479" s="304"/>
      <c r="W479" s="304"/>
      <c r="X479" s="304"/>
      <c r="Y479" s="304"/>
    </row>
    <row r="480" spans="1:25" ht="16.5" customHeight="1">
      <c r="A480" s="304"/>
      <c r="B480" s="304"/>
      <c r="C480" s="733"/>
      <c r="D480" s="304"/>
      <c r="E480" s="304"/>
      <c r="F480" s="304"/>
      <c r="G480" s="304"/>
      <c r="H480" s="304"/>
      <c r="I480" s="304"/>
      <c r="J480" s="304"/>
      <c r="K480" s="304"/>
      <c r="L480" s="304"/>
      <c r="M480" s="304"/>
      <c r="N480" s="304"/>
      <c r="O480" s="304"/>
      <c r="P480" s="304"/>
      <c r="Q480" s="304"/>
      <c r="R480" s="304"/>
      <c r="S480" s="304"/>
      <c r="T480" s="304"/>
      <c r="U480" s="304"/>
      <c r="V480" s="304"/>
      <c r="W480" s="304"/>
      <c r="X480" s="304"/>
      <c r="Y480" s="304"/>
    </row>
    <row r="481" spans="1:25" ht="16.5" customHeight="1">
      <c r="A481" s="304"/>
      <c r="B481" s="304"/>
      <c r="C481" s="733"/>
      <c r="D481" s="304"/>
      <c r="E481" s="304"/>
      <c r="F481" s="304"/>
      <c r="G481" s="304"/>
      <c r="H481" s="304"/>
      <c r="I481" s="304"/>
      <c r="J481" s="304"/>
      <c r="K481" s="304"/>
      <c r="L481" s="304"/>
      <c r="M481" s="304"/>
      <c r="N481" s="304"/>
      <c r="O481" s="304"/>
      <c r="P481" s="304"/>
      <c r="Q481" s="304"/>
      <c r="R481" s="304"/>
      <c r="S481" s="304"/>
      <c r="T481" s="304"/>
      <c r="U481" s="304"/>
      <c r="V481" s="304"/>
      <c r="W481" s="304"/>
      <c r="X481" s="304"/>
      <c r="Y481" s="304"/>
    </row>
    <row r="482" spans="1:25" ht="16.5" customHeight="1">
      <c r="A482" s="304"/>
      <c r="B482" s="304"/>
      <c r="C482" s="733"/>
      <c r="D482" s="304"/>
      <c r="E482" s="304"/>
      <c r="F482" s="304"/>
      <c r="G482" s="304"/>
      <c r="H482" s="304"/>
      <c r="I482" s="304"/>
      <c r="J482" s="304"/>
      <c r="K482" s="304"/>
      <c r="L482" s="304"/>
      <c r="M482" s="304"/>
      <c r="N482" s="304"/>
      <c r="O482" s="304"/>
      <c r="P482" s="304"/>
      <c r="Q482" s="304"/>
      <c r="R482" s="304"/>
      <c r="S482" s="304"/>
      <c r="T482" s="304"/>
      <c r="U482" s="304"/>
      <c r="V482" s="304"/>
      <c r="W482" s="304"/>
      <c r="X482" s="304"/>
      <c r="Y482" s="304"/>
    </row>
    <row r="483" spans="1:25" ht="16.5" customHeight="1">
      <c r="A483" s="304"/>
      <c r="B483" s="304"/>
      <c r="C483" s="733"/>
      <c r="D483" s="304"/>
      <c r="E483" s="304"/>
      <c r="F483" s="304"/>
      <c r="G483" s="304"/>
      <c r="H483" s="304"/>
      <c r="I483" s="304"/>
      <c r="J483" s="304"/>
      <c r="K483" s="304"/>
      <c r="L483" s="304"/>
      <c r="M483" s="304"/>
      <c r="N483" s="304"/>
      <c r="O483" s="304"/>
      <c r="P483" s="304"/>
      <c r="Q483" s="304"/>
      <c r="R483" s="304"/>
      <c r="S483" s="304"/>
      <c r="T483" s="304"/>
      <c r="U483" s="304"/>
      <c r="V483" s="304"/>
      <c r="W483" s="304"/>
      <c r="X483" s="304"/>
      <c r="Y483" s="304"/>
    </row>
    <row r="484" spans="1:25" ht="16.5" customHeight="1">
      <c r="A484" s="304"/>
      <c r="B484" s="304"/>
      <c r="C484" s="733"/>
      <c r="D484" s="304"/>
      <c r="E484" s="304"/>
      <c r="F484" s="304"/>
      <c r="G484" s="304"/>
      <c r="H484" s="304"/>
      <c r="I484" s="304"/>
      <c r="J484" s="304"/>
      <c r="K484" s="304"/>
      <c r="L484" s="304"/>
      <c r="M484" s="304"/>
      <c r="N484" s="304"/>
      <c r="O484" s="304"/>
      <c r="P484" s="304"/>
      <c r="Q484" s="304"/>
      <c r="R484" s="304"/>
      <c r="S484" s="304"/>
      <c r="T484" s="304"/>
      <c r="U484" s="304"/>
      <c r="V484" s="304"/>
      <c r="W484" s="304"/>
      <c r="X484" s="304"/>
      <c r="Y484" s="304"/>
    </row>
    <row r="485" spans="1:25" ht="16.5" customHeight="1">
      <c r="A485" s="304"/>
      <c r="B485" s="304"/>
      <c r="C485" s="733"/>
      <c r="D485" s="304"/>
      <c r="E485" s="304"/>
      <c r="F485" s="304"/>
      <c r="G485" s="304"/>
      <c r="H485" s="304"/>
      <c r="I485" s="304"/>
      <c r="J485" s="304"/>
      <c r="K485" s="304"/>
      <c r="L485" s="304"/>
      <c r="M485" s="304"/>
      <c r="N485" s="304"/>
      <c r="O485" s="304"/>
      <c r="P485" s="304"/>
      <c r="Q485" s="304"/>
      <c r="R485" s="304"/>
      <c r="S485" s="304"/>
      <c r="T485" s="304"/>
      <c r="U485" s="304"/>
      <c r="V485" s="304"/>
      <c r="W485" s="304"/>
      <c r="X485" s="304"/>
      <c r="Y485" s="304"/>
    </row>
    <row r="486" spans="1:25" ht="16.5" customHeight="1">
      <c r="A486" s="304"/>
      <c r="B486" s="304"/>
      <c r="C486" s="733"/>
      <c r="D486" s="304"/>
      <c r="E486" s="304"/>
      <c r="F486" s="304"/>
      <c r="G486" s="304"/>
      <c r="H486" s="304"/>
      <c r="I486" s="304"/>
      <c r="J486" s="304"/>
      <c r="K486" s="304"/>
      <c r="L486" s="304"/>
      <c r="M486" s="304"/>
      <c r="N486" s="304"/>
      <c r="O486" s="304"/>
      <c r="P486" s="304"/>
      <c r="Q486" s="304"/>
      <c r="R486" s="304"/>
      <c r="S486" s="304"/>
      <c r="T486" s="304"/>
      <c r="U486" s="304"/>
      <c r="V486" s="304"/>
      <c r="W486" s="304"/>
      <c r="X486" s="304"/>
      <c r="Y486" s="304"/>
    </row>
    <row r="487" spans="1:25" ht="16.5" customHeight="1">
      <c r="A487" s="304"/>
      <c r="B487" s="304"/>
      <c r="C487" s="733"/>
      <c r="D487" s="304"/>
      <c r="E487" s="304"/>
      <c r="F487" s="304"/>
      <c r="G487" s="304"/>
      <c r="H487" s="304"/>
      <c r="I487" s="304"/>
      <c r="J487" s="304"/>
      <c r="K487" s="304"/>
      <c r="L487" s="304"/>
      <c r="M487" s="304"/>
      <c r="N487" s="304"/>
      <c r="O487" s="304"/>
      <c r="P487" s="304"/>
      <c r="Q487" s="304"/>
      <c r="R487" s="304"/>
      <c r="S487" s="304"/>
      <c r="T487" s="304"/>
      <c r="U487" s="304"/>
      <c r="V487" s="304"/>
      <c r="W487" s="304"/>
      <c r="X487" s="304"/>
      <c r="Y487" s="304"/>
    </row>
    <row r="488" spans="1:25" ht="16.5" customHeight="1">
      <c r="A488" s="304"/>
      <c r="B488" s="304"/>
      <c r="C488" s="733"/>
      <c r="D488" s="304"/>
      <c r="E488" s="304"/>
      <c r="F488" s="304"/>
      <c r="G488" s="304"/>
      <c r="H488" s="304"/>
      <c r="I488" s="304"/>
      <c r="J488" s="304"/>
      <c r="K488" s="304"/>
      <c r="L488" s="304"/>
      <c r="M488" s="304"/>
      <c r="N488" s="304"/>
      <c r="O488" s="304"/>
      <c r="P488" s="304"/>
      <c r="Q488" s="304"/>
      <c r="R488" s="304"/>
      <c r="S488" s="304"/>
      <c r="T488" s="304"/>
      <c r="U488" s="304"/>
      <c r="V488" s="304"/>
      <c r="W488" s="304"/>
      <c r="X488" s="304"/>
      <c r="Y488" s="304"/>
    </row>
    <row r="489" spans="1:25" ht="16.5" customHeight="1">
      <c r="A489" s="304"/>
      <c r="B489" s="304"/>
      <c r="C489" s="733"/>
      <c r="D489" s="304"/>
      <c r="E489" s="304"/>
      <c r="F489" s="304"/>
      <c r="G489" s="304"/>
      <c r="H489" s="304"/>
      <c r="I489" s="304"/>
      <c r="J489" s="304"/>
      <c r="K489" s="304"/>
      <c r="L489" s="304"/>
      <c r="M489" s="304"/>
      <c r="N489" s="304"/>
      <c r="O489" s="304"/>
      <c r="P489" s="304"/>
      <c r="Q489" s="304"/>
      <c r="R489" s="304"/>
      <c r="S489" s="304"/>
      <c r="T489" s="304"/>
      <c r="U489" s="304"/>
      <c r="V489" s="304"/>
      <c r="W489" s="304"/>
      <c r="X489" s="304"/>
      <c r="Y489" s="304"/>
    </row>
    <row r="490" spans="1:25" ht="16.5" customHeight="1">
      <c r="A490" s="304"/>
      <c r="B490" s="304"/>
      <c r="C490" s="733"/>
      <c r="D490" s="304"/>
      <c r="E490" s="304"/>
      <c r="F490" s="304"/>
      <c r="G490" s="304"/>
      <c r="H490" s="304"/>
      <c r="I490" s="304"/>
      <c r="J490" s="304"/>
      <c r="K490" s="304"/>
      <c r="L490" s="304"/>
      <c r="M490" s="304"/>
      <c r="N490" s="304"/>
      <c r="O490" s="304"/>
      <c r="P490" s="304"/>
      <c r="Q490" s="304"/>
      <c r="R490" s="304"/>
      <c r="S490" s="304"/>
      <c r="T490" s="304"/>
      <c r="U490" s="304"/>
      <c r="V490" s="304"/>
      <c r="W490" s="304"/>
      <c r="X490" s="304"/>
      <c r="Y490" s="304"/>
    </row>
    <row r="491" spans="1:25" ht="16.5" customHeight="1">
      <c r="A491" s="304"/>
      <c r="B491" s="304"/>
      <c r="C491" s="733"/>
      <c r="D491" s="304"/>
      <c r="E491" s="304"/>
      <c r="F491" s="304"/>
      <c r="G491" s="304"/>
      <c r="H491" s="304"/>
      <c r="I491" s="304"/>
      <c r="J491" s="304"/>
      <c r="K491" s="304"/>
      <c r="L491" s="304"/>
      <c r="M491" s="304"/>
      <c r="N491" s="304"/>
      <c r="O491" s="304"/>
      <c r="P491" s="304"/>
      <c r="Q491" s="304"/>
      <c r="R491" s="304"/>
      <c r="S491" s="304"/>
      <c r="T491" s="304"/>
      <c r="U491" s="304"/>
      <c r="V491" s="304"/>
      <c r="W491" s="304"/>
      <c r="X491" s="304"/>
      <c r="Y491" s="304"/>
    </row>
    <row r="492" spans="1:25" ht="16.5" customHeight="1">
      <c r="A492" s="304"/>
      <c r="B492" s="304"/>
      <c r="C492" s="733"/>
      <c r="D492" s="304"/>
      <c r="E492" s="304"/>
      <c r="F492" s="304"/>
      <c r="G492" s="304"/>
      <c r="H492" s="304"/>
      <c r="I492" s="304"/>
      <c r="J492" s="304"/>
      <c r="K492" s="304"/>
      <c r="L492" s="304"/>
      <c r="M492" s="304"/>
      <c r="N492" s="304"/>
      <c r="O492" s="304"/>
      <c r="P492" s="304"/>
      <c r="Q492" s="304"/>
      <c r="R492" s="304"/>
      <c r="S492" s="304"/>
      <c r="T492" s="304"/>
      <c r="U492" s="304"/>
      <c r="V492" s="304"/>
      <c r="W492" s="304"/>
      <c r="X492" s="304"/>
      <c r="Y492" s="304"/>
    </row>
    <row r="493" spans="1:25" ht="16.5" customHeight="1">
      <c r="A493" s="304"/>
      <c r="B493" s="304"/>
      <c r="C493" s="733"/>
      <c r="D493" s="304"/>
      <c r="E493" s="304"/>
      <c r="F493" s="304"/>
      <c r="G493" s="304"/>
      <c r="H493" s="304"/>
      <c r="I493" s="304"/>
      <c r="J493" s="304"/>
      <c r="K493" s="304"/>
      <c r="L493" s="304"/>
      <c r="M493" s="304"/>
      <c r="N493" s="304"/>
      <c r="O493" s="304"/>
      <c r="P493" s="304"/>
      <c r="Q493" s="304"/>
      <c r="R493" s="304"/>
      <c r="S493" s="304"/>
      <c r="T493" s="304"/>
      <c r="U493" s="304"/>
      <c r="V493" s="304"/>
      <c r="W493" s="304"/>
      <c r="X493" s="304"/>
      <c r="Y493" s="304"/>
    </row>
    <row r="494" spans="1:25" ht="16.5" customHeight="1">
      <c r="A494" s="304"/>
      <c r="B494" s="304"/>
      <c r="C494" s="733"/>
      <c r="D494" s="304"/>
      <c r="E494" s="304"/>
      <c r="F494" s="304"/>
      <c r="G494" s="304"/>
      <c r="H494" s="304"/>
      <c r="I494" s="304"/>
      <c r="J494" s="304"/>
      <c r="K494" s="304"/>
      <c r="L494" s="304"/>
      <c r="M494" s="304"/>
      <c r="N494" s="304"/>
      <c r="O494" s="304"/>
      <c r="P494" s="304"/>
      <c r="Q494" s="304"/>
      <c r="R494" s="304"/>
      <c r="S494" s="304"/>
      <c r="T494" s="304"/>
      <c r="U494" s="304"/>
      <c r="V494" s="304"/>
      <c r="W494" s="304"/>
      <c r="X494" s="304"/>
      <c r="Y494" s="304"/>
    </row>
    <row r="495" spans="1:25" ht="16.5" customHeight="1">
      <c r="A495" s="304"/>
      <c r="B495" s="304"/>
      <c r="C495" s="733"/>
      <c r="D495" s="304"/>
      <c r="E495" s="304"/>
      <c r="F495" s="304"/>
      <c r="G495" s="304"/>
      <c r="H495" s="304"/>
      <c r="I495" s="304"/>
      <c r="J495" s="304"/>
      <c r="K495" s="304"/>
      <c r="L495" s="304"/>
      <c r="M495" s="304"/>
      <c r="N495" s="304"/>
      <c r="O495" s="304"/>
      <c r="P495" s="304"/>
      <c r="Q495" s="304"/>
      <c r="R495" s="304"/>
      <c r="S495" s="304"/>
      <c r="T495" s="304"/>
      <c r="U495" s="304"/>
      <c r="V495" s="304"/>
      <c r="W495" s="304"/>
      <c r="X495" s="304"/>
      <c r="Y495" s="304"/>
    </row>
    <row r="496" spans="1:25" ht="16.5" customHeight="1">
      <c r="A496" s="304"/>
      <c r="B496" s="304"/>
      <c r="C496" s="733"/>
      <c r="D496" s="304"/>
      <c r="E496" s="304"/>
      <c r="F496" s="304"/>
      <c r="G496" s="304"/>
      <c r="H496" s="304"/>
      <c r="I496" s="304"/>
      <c r="J496" s="304"/>
      <c r="K496" s="304"/>
      <c r="L496" s="304"/>
      <c r="M496" s="304"/>
      <c r="N496" s="304"/>
      <c r="O496" s="304"/>
      <c r="P496" s="304"/>
      <c r="Q496" s="304"/>
      <c r="R496" s="304"/>
      <c r="S496" s="304"/>
      <c r="T496" s="304"/>
      <c r="U496" s="304"/>
      <c r="V496" s="304"/>
      <c r="W496" s="304"/>
      <c r="X496" s="304"/>
      <c r="Y496" s="304"/>
    </row>
    <row r="497" spans="1:25" ht="16.5" customHeight="1">
      <c r="A497" s="304"/>
      <c r="B497" s="304"/>
      <c r="C497" s="733"/>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row>
    <row r="498" spans="1:25" ht="16.5" customHeight="1">
      <c r="A498" s="304"/>
      <c r="B498" s="304"/>
      <c r="C498" s="733"/>
      <c r="D498" s="304"/>
      <c r="E498" s="304"/>
      <c r="F498" s="304"/>
      <c r="G498" s="304"/>
      <c r="H498" s="304"/>
      <c r="I498" s="304"/>
      <c r="J498" s="304"/>
      <c r="K498" s="304"/>
      <c r="L498" s="304"/>
      <c r="M498" s="304"/>
      <c r="N498" s="304"/>
      <c r="O498" s="304"/>
      <c r="P498" s="304"/>
      <c r="Q498" s="304"/>
      <c r="R498" s="304"/>
      <c r="S498" s="304"/>
      <c r="T498" s="304"/>
      <c r="U498" s="304"/>
      <c r="V498" s="304"/>
      <c r="W498" s="304"/>
      <c r="X498" s="304"/>
      <c r="Y498" s="304"/>
    </row>
    <row r="499" spans="1:25" ht="16.5" customHeight="1">
      <c r="A499" s="304"/>
      <c r="B499" s="304"/>
      <c r="C499" s="733"/>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row>
    <row r="500" spans="1:25" ht="16.5" customHeight="1">
      <c r="A500" s="304"/>
      <c r="B500" s="304"/>
      <c r="C500" s="733"/>
      <c r="D500" s="304"/>
      <c r="E500" s="304"/>
      <c r="F500" s="304"/>
      <c r="G500" s="304"/>
      <c r="H500" s="304"/>
      <c r="I500" s="304"/>
      <c r="J500" s="304"/>
      <c r="K500" s="304"/>
      <c r="L500" s="304"/>
      <c r="M500" s="304"/>
      <c r="N500" s="304"/>
      <c r="O500" s="304"/>
      <c r="P500" s="304"/>
      <c r="Q500" s="304"/>
      <c r="R500" s="304"/>
      <c r="S500" s="304"/>
      <c r="T500" s="304"/>
      <c r="U500" s="304"/>
      <c r="V500" s="304"/>
      <c r="W500" s="304"/>
      <c r="X500" s="304"/>
      <c r="Y500" s="304"/>
    </row>
    <row r="501" spans="1:25" ht="16.5" customHeight="1">
      <c r="A501" s="304"/>
      <c r="B501" s="304"/>
      <c r="C501" s="733"/>
      <c r="D501" s="304"/>
      <c r="E501" s="304"/>
      <c r="F501" s="304"/>
      <c r="G501" s="304"/>
      <c r="H501" s="304"/>
      <c r="I501" s="304"/>
      <c r="J501" s="304"/>
      <c r="K501" s="304"/>
      <c r="L501" s="304"/>
      <c r="M501" s="304"/>
      <c r="N501" s="304"/>
      <c r="O501" s="304"/>
      <c r="P501" s="304"/>
      <c r="Q501" s="304"/>
      <c r="R501" s="304"/>
      <c r="S501" s="304"/>
      <c r="T501" s="304"/>
      <c r="U501" s="304"/>
      <c r="V501" s="304"/>
      <c r="W501" s="304"/>
      <c r="X501" s="304"/>
      <c r="Y501" s="304"/>
    </row>
    <row r="502" spans="1:25" ht="16.5" customHeight="1">
      <c r="A502" s="304"/>
      <c r="B502" s="304"/>
      <c r="C502" s="733"/>
      <c r="D502" s="304"/>
      <c r="E502" s="304"/>
      <c r="F502" s="304"/>
      <c r="G502" s="304"/>
      <c r="H502" s="304"/>
      <c r="I502" s="304"/>
      <c r="J502" s="304"/>
      <c r="K502" s="304"/>
      <c r="L502" s="304"/>
      <c r="M502" s="304"/>
      <c r="N502" s="304"/>
      <c r="O502" s="304"/>
      <c r="P502" s="304"/>
      <c r="Q502" s="304"/>
      <c r="R502" s="304"/>
      <c r="S502" s="304"/>
      <c r="T502" s="304"/>
      <c r="U502" s="304"/>
      <c r="V502" s="304"/>
      <c r="W502" s="304"/>
      <c r="X502" s="304"/>
      <c r="Y502" s="304"/>
    </row>
    <row r="503" spans="1:25" ht="16.5" customHeight="1">
      <c r="A503" s="304"/>
      <c r="B503" s="304"/>
      <c r="C503" s="733"/>
      <c r="D503" s="304"/>
      <c r="E503" s="304"/>
      <c r="F503" s="304"/>
      <c r="G503" s="304"/>
      <c r="H503" s="304"/>
      <c r="I503" s="304"/>
      <c r="J503" s="304"/>
      <c r="K503" s="304"/>
      <c r="L503" s="304"/>
      <c r="M503" s="304"/>
      <c r="N503" s="304"/>
      <c r="O503" s="304"/>
      <c r="P503" s="304"/>
      <c r="Q503" s="304"/>
      <c r="R503" s="304"/>
      <c r="S503" s="304"/>
      <c r="T503" s="304"/>
      <c r="U503" s="304"/>
      <c r="V503" s="304"/>
      <c r="W503" s="304"/>
      <c r="X503" s="304"/>
      <c r="Y503" s="304"/>
    </row>
    <row r="504" spans="1:25" ht="16.5" customHeight="1">
      <c r="A504" s="304"/>
      <c r="B504" s="304"/>
      <c r="C504" s="733"/>
      <c r="D504" s="304"/>
      <c r="E504" s="304"/>
      <c r="F504" s="304"/>
      <c r="G504" s="304"/>
      <c r="H504" s="304"/>
      <c r="I504" s="304"/>
      <c r="J504" s="304"/>
      <c r="K504" s="304"/>
      <c r="L504" s="304"/>
      <c r="M504" s="304"/>
      <c r="N504" s="304"/>
      <c r="O504" s="304"/>
      <c r="P504" s="304"/>
      <c r="Q504" s="304"/>
      <c r="R504" s="304"/>
      <c r="S504" s="304"/>
      <c r="T504" s="304"/>
      <c r="U504" s="304"/>
      <c r="V504" s="304"/>
      <c r="W504" s="304"/>
      <c r="X504" s="304"/>
      <c r="Y504" s="304"/>
    </row>
    <row r="505" spans="1:25" ht="16.5" customHeight="1">
      <c r="A505" s="304"/>
      <c r="B505" s="304"/>
      <c r="C505" s="733"/>
      <c r="D505" s="304"/>
      <c r="E505" s="304"/>
      <c r="F505" s="304"/>
      <c r="G505" s="304"/>
      <c r="H505" s="304"/>
      <c r="I505" s="304"/>
      <c r="J505" s="304"/>
      <c r="K505" s="304"/>
      <c r="L505" s="304"/>
      <c r="M505" s="304"/>
      <c r="N505" s="304"/>
      <c r="O505" s="304"/>
      <c r="P505" s="304"/>
      <c r="Q505" s="304"/>
      <c r="R505" s="304"/>
      <c r="S505" s="304"/>
      <c r="T505" s="304"/>
      <c r="U505" s="304"/>
      <c r="V505" s="304"/>
      <c r="W505" s="304"/>
      <c r="X505" s="304"/>
      <c r="Y505" s="304"/>
    </row>
    <row r="506" spans="1:25" ht="16.5" customHeight="1">
      <c r="A506" s="304"/>
      <c r="B506" s="304"/>
      <c r="C506" s="733"/>
      <c r="D506" s="304"/>
      <c r="E506" s="304"/>
      <c r="F506" s="304"/>
      <c r="G506" s="304"/>
      <c r="H506" s="304"/>
      <c r="I506" s="304"/>
      <c r="J506" s="304"/>
      <c r="K506" s="304"/>
      <c r="L506" s="304"/>
      <c r="M506" s="304"/>
      <c r="N506" s="304"/>
      <c r="O506" s="304"/>
      <c r="P506" s="304"/>
      <c r="Q506" s="304"/>
      <c r="R506" s="304"/>
      <c r="S506" s="304"/>
      <c r="T506" s="304"/>
      <c r="U506" s="304"/>
      <c r="V506" s="304"/>
      <c r="W506" s="304"/>
      <c r="X506" s="304"/>
      <c r="Y506" s="304"/>
    </row>
    <row r="507" spans="1:25" ht="16.5" customHeight="1">
      <c r="A507" s="304"/>
      <c r="B507" s="304"/>
      <c r="C507" s="733"/>
      <c r="D507" s="304"/>
      <c r="E507" s="304"/>
      <c r="F507" s="304"/>
      <c r="G507" s="304"/>
      <c r="H507" s="304"/>
      <c r="I507" s="304"/>
      <c r="J507" s="304"/>
      <c r="K507" s="304"/>
      <c r="L507" s="304"/>
      <c r="M507" s="304"/>
      <c r="N507" s="304"/>
      <c r="O507" s="304"/>
      <c r="P507" s="304"/>
      <c r="Q507" s="304"/>
      <c r="R507" s="304"/>
      <c r="S507" s="304"/>
      <c r="T507" s="304"/>
      <c r="U507" s="304"/>
      <c r="V507" s="304"/>
      <c r="W507" s="304"/>
      <c r="X507" s="304"/>
      <c r="Y507" s="304"/>
    </row>
    <row r="508" spans="1:25" ht="16.5" customHeight="1">
      <c r="A508" s="304"/>
      <c r="B508" s="304"/>
      <c r="C508" s="733"/>
      <c r="D508" s="304"/>
      <c r="E508" s="304"/>
      <c r="F508" s="304"/>
      <c r="G508" s="304"/>
      <c r="H508" s="304"/>
      <c r="I508" s="304"/>
      <c r="J508" s="304"/>
      <c r="K508" s="304"/>
      <c r="L508" s="304"/>
      <c r="M508" s="304"/>
      <c r="N508" s="304"/>
      <c r="O508" s="304"/>
      <c r="P508" s="304"/>
      <c r="Q508" s="304"/>
      <c r="R508" s="304"/>
      <c r="S508" s="304"/>
      <c r="T508" s="304"/>
      <c r="U508" s="304"/>
      <c r="V508" s="304"/>
      <c r="W508" s="304"/>
      <c r="X508" s="304"/>
      <c r="Y508" s="304"/>
    </row>
    <row r="509" spans="1:25" ht="16.5" customHeight="1">
      <c r="A509" s="304"/>
      <c r="B509" s="304"/>
      <c r="C509" s="733"/>
      <c r="D509" s="304"/>
      <c r="E509" s="304"/>
      <c r="F509" s="304"/>
      <c r="G509" s="304"/>
      <c r="H509" s="304"/>
      <c r="I509" s="304"/>
      <c r="J509" s="304"/>
      <c r="K509" s="304"/>
      <c r="L509" s="304"/>
      <c r="M509" s="304"/>
      <c r="N509" s="304"/>
      <c r="O509" s="304"/>
      <c r="P509" s="304"/>
      <c r="Q509" s="304"/>
      <c r="R509" s="304"/>
      <c r="S509" s="304"/>
      <c r="T509" s="304"/>
      <c r="U509" s="304"/>
      <c r="V509" s="304"/>
      <c r="W509" s="304"/>
      <c r="X509" s="304"/>
      <c r="Y509" s="304"/>
    </row>
    <row r="510" spans="1:25" ht="16.5" customHeight="1">
      <c r="A510" s="304"/>
      <c r="B510" s="304"/>
      <c r="C510" s="733"/>
      <c r="D510" s="304"/>
      <c r="E510" s="304"/>
      <c r="F510" s="304"/>
      <c r="G510" s="304"/>
      <c r="H510" s="304"/>
      <c r="I510" s="304"/>
      <c r="J510" s="304"/>
      <c r="K510" s="304"/>
      <c r="L510" s="304"/>
      <c r="M510" s="304"/>
      <c r="N510" s="304"/>
      <c r="O510" s="304"/>
      <c r="P510" s="304"/>
      <c r="Q510" s="304"/>
      <c r="R510" s="304"/>
      <c r="S510" s="304"/>
      <c r="T510" s="304"/>
      <c r="U510" s="304"/>
      <c r="V510" s="304"/>
      <c r="W510" s="304"/>
      <c r="X510" s="304"/>
      <c r="Y510" s="304"/>
    </row>
    <row r="511" spans="1:25" ht="16.5" customHeight="1">
      <c r="A511" s="304"/>
      <c r="B511" s="304"/>
      <c r="C511" s="733"/>
      <c r="D511" s="304"/>
      <c r="E511" s="304"/>
      <c r="F511" s="304"/>
      <c r="G511" s="304"/>
      <c r="H511" s="304"/>
      <c r="I511" s="304"/>
      <c r="J511" s="304"/>
      <c r="K511" s="304"/>
      <c r="L511" s="304"/>
      <c r="M511" s="304"/>
      <c r="N511" s="304"/>
      <c r="O511" s="304"/>
      <c r="P511" s="304"/>
      <c r="Q511" s="304"/>
      <c r="R511" s="304"/>
      <c r="S511" s="304"/>
      <c r="T511" s="304"/>
      <c r="U511" s="304"/>
      <c r="V511" s="304"/>
      <c r="W511" s="304"/>
      <c r="X511" s="304"/>
      <c r="Y511" s="304"/>
    </row>
    <row r="512" spans="1:25" ht="16.5" customHeight="1">
      <c r="A512" s="304"/>
      <c r="B512" s="304"/>
      <c r="C512" s="733"/>
      <c r="D512" s="304"/>
      <c r="E512" s="304"/>
      <c r="F512" s="304"/>
      <c r="G512" s="304"/>
      <c r="H512" s="304"/>
      <c r="I512" s="304"/>
      <c r="J512" s="304"/>
      <c r="K512" s="304"/>
      <c r="L512" s="304"/>
      <c r="M512" s="304"/>
      <c r="N512" s="304"/>
      <c r="O512" s="304"/>
      <c r="P512" s="304"/>
      <c r="Q512" s="304"/>
      <c r="R512" s="304"/>
      <c r="S512" s="304"/>
      <c r="T512" s="304"/>
      <c r="U512" s="304"/>
      <c r="V512" s="304"/>
      <c r="W512" s="304"/>
      <c r="X512" s="304"/>
      <c r="Y512" s="304"/>
    </row>
    <row r="513" spans="1:25" ht="16.5" customHeight="1">
      <c r="A513" s="304"/>
      <c r="B513" s="304"/>
      <c r="C513" s="733"/>
      <c r="D513" s="304"/>
      <c r="E513" s="304"/>
      <c r="F513" s="304"/>
      <c r="G513" s="304"/>
      <c r="H513" s="304"/>
      <c r="I513" s="304"/>
      <c r="J513" s="304"/>
      <c r="K513" s="304"/>
      <c r="L513" s="304"/>
      <c r="M513" s="304"/>
      <c r="N513" s="304"/>
      <c r="O513" s="304"/>
      <c r="P513" s="304"/>
      <c r="Q513" s="304"/>
      <c r="R513" s="304"/>
      <c r="S513" s="304"/>
      <c r="T513" s="304"/>
      <c r="U513" s="304"/>
      <c r="V513" s="304"/>
      <c r="W513" s="304"/>
      <c r="X513" s="304"/>
      <c r="Y513" s="304"/>
    </row>
    <row r="514" spans="1:25" ht="16.5" customHeight="1">
      <c r="A514" s="304"/>
      <c r="B514" s="304"/>
      <c r="C514" s="733"/>
      <c r="D514" s="304"/>
      <c r="E514" s="304"/>
      <c r="F514" s="304"/>
      <c r="G514" s="304"/>
      <c r="H514" s="304"/>
      <c r="I514" s="304"/>
      <c r="J514" s="304"/>
      <c r="K514" s="304"/>
      <c r="L514" s="304"/>
      <c r="M514" s="304"/>
      <c r="N514" s="304"/>
      <c r="O514" s="304"/>
      <c r="P514" s="304"/>
      <c r="Q514" s="304"/>
      <c r="R514" s="304"/>
      <c r="S514" s="304"/>
      <c r="T514" s="304"/>
      <c r="U514" s="304"/>
      <c r="V514" s="304"/>
      <c r="W514" s="304"/>
      <c r="X514" s="304"/>
      <c r="Y514" s="304"/>
    </row>
    <row r="515" spans="1:25" ht="16.5" customHeight="1">
      <c r="A515" s="304"/>
      <c r="B515" s="304"/>
      <c r="C515" s="733"/>
      <c r="D515" s="304"/>
      <c r="E515" s="304"/>
      <c r="F515" s="304"/>
      <c r="G515" s="304"/>
      <c r="H515" s="304"/>
      <c r="I515" s="304"/>
      <c r="J515" s="304"/>
      <c r="K515" s="304"/>
      <c r="L515" s="304"/>
      <c r="M515" s="304"/>
      <c r="N515" s="304"/>
      <c r="O515" s="304"/>
      <c r="P515" s="304"/>
      <c r="Q515" s="304"/>
      <c r="R515" s="304"/>
      <c r="S515" s="304"/>
      <c r="T515" s="304"/>
      <c r="U515" s="304"/>
      <c r="V515" s="304"/>
      <c r="W515" s="304"/>
      <c r="X515" s="304"/>
      <c r="Y515" s="304"/>
    </row>
    <row r="516" spans="1:25" ht="16.5" customHeight="1">
      <c r="A516" s="304"/>
      <c r="B516" s="304"/>
      <c r="C516" s="733"/>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304"/>
    </row>
    <row r="517" spans="1:25" ht="16.5" customHeight="1">
      <c r="A517" s="304"/>
      <c r="B517" s="304"/>
      <c r="C517" s="733"/>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row>
    <row r="518" spans="1:25" ht="16.5" customHeight="1">
      <c r="A518" s="304"/>
      <c r="B518" s="304"/>
      <c r="C518" s="733"/>
      <c r="D518" s="304"/>
      <c r="E518" s="304"/>
      <c r="F518" s="304"/>
      <c r="G518" s="304"/>
      <c r="H518" s="304"/>
      <c r="I518" s="304"/>
      <c r="J518" s="304"/>
      <c r="K518" s="304"/>
      <c r="L518" s="304"/>
      <c r="M518" s="304"/>
      <c r="N518" s="304"/>
      <c r="O518" s="304"/>
      <c r="P518" s="304"/>
      <c r="Q518" s="304"/>
      <c r="R518" s="304"/>
      <c r="S518" s="304"/>
      <c r="T518" s="304"/>
      <c r="U518" s="304"/>
      <c r="V518" s="304"/>
      <c r="W518" s="304"/>
      <c r="X518" s="304"/>
      <c r="Y518" s="304"/>
    </row>
    <row r="519" spans="1:25" ht="16.5" customHeight="1">
      <c r="A519" s="304"/>
      <c r="B519" s="304"/>
      <c r="C519" s="733"/>
      <c r="D519" s="304"/>
      <c r="E519" s="304"/>
      <c r="F519" s="304"/>
      <c r="G519" s="304"/>
      <c r="H519" s="304"/>
      <c r="I519" s="304"/>
      <c r="J519" s="304"/>
      <c r="K519" s="304"/>
      <c r="L519" s="304"/>
      <c r="M519" s="304"/>
      <c r="N519" s="304"/>
      <c r="O519" s="304"/>
      <c r="P519" s="304"/>
      <c r="Q519" s="304"/>
      <c r="R519" s="304"/>
      <c r="S519" s="304"/>
      <c r="T519" s="304"/>
      <c r="U519" s="304"/>
      <c r="V519" s="304"/>
      <c r="W519" s="304"/>
      <c r="X519" s="304"/>
      <c r="Y519" s="304"/>
    </row>
    <row r="520" spans="1:25" ht="16.5" customHeight="1">
      <c r="A520" s="304"/>
      <c r="B520" s="304"/>
      <c r="C520" s="733"/>
      <c r="D520" s="304"/>
      <c r="E520" s="304"/>
      <c r="F520" s="304"/>
      <c r="G520" s="304"/>
      <c r="H520" s="304"/>
      <c r="I520" s="304"/>
      <c r="J520" s="304"/>
      <c r="K520" s="304"/>
      <c r="L520" s="304"/>
      <c r="M520" s="304"/>
      <c r="N520" s="304"/>
      <c r="O520" s="304"/>
      <c r="P520" s="304"/>
      <c r="Q520" s="304"/>
      <c r="R520" s="304"/>
      <c r="S520" s="304"/>
      <c r="T520" s="304"/>
      <c r="U520" s="304"/>
      <c r="V520" s="304"/>
      <c r="W520" s="304"/>
      <c r="X520" s="304"/>
      <c r="Y520" s="304"/>
    </row>
    <row r="521" spans="1:25" ht="16.5" customHeight="1">
      <c r="A521" s="304"/>
      <c r="B521" s="304"/>
      <c r="C521" s="733"/>
      <c r="D521" s="304"/>
      <c r="E521" s="304"/>
      <c r="F521" s="304"/>
      <c r="G521" s="304"/>
      <c r="H521" s="304"/>
      <c r="I521" s="304"/>
      <c r="J521" s="304"/>
      <c r="K521" s="304"/>
      <c r="L521" s="304"/>
      <c r="M521" s="304"/>
      <c r="N521" s="304"/>
      <c r="O521" s="304"/>
      <c r="P521" s="304"/>
      <c r="Q521" s="304"/>
      <c r="R521" s="304"/>
      <c r="S521" s="304"/>
      <c r="T521" s="304"/>
      <c r="U521" s="304"/>
      <c r="V521" s="304"/>
      <c r="W521" s="304"/>
      <c r="X521" s="304"/>
      <c r="Y521" s="304"/>
    </row>
    <row r="522" spans="1:25" ht="16.5" customHeight="1">
      <c r="A522" s="304"/>
      <c r="B522" s="304"/>
      <c r="C522" s="733"/>
      <c r="D522" s="304"/>
      <c r="E522" s="304"/>
      <c r="F522" s="304"/>
      <c r="G522" s="304"/>
      <c r="H522" s="304"/>
      <c r="I522" s="304"/>
      <c r="J522" s="304"/>
      <c r="K522" s="304"/>
      <c r="L522" s="304"/>
      <c r="M522" s="304"/>
      <c r="N522" s="304"/>
      <c r="O522" s="304"/>
      <c r="P522" s="304"/>
      <c r="Q522" s="304"/>
      <c r="R522" s="304"/>
      <c r="S522" s="304"/>
      <c r="T522" s="304"/>
      <c r="U522" s="304"/>
      <c r="V522" s="304"/>
      <c r="W522" s="304"/>
      <c r="X522" s="304"/>
      <c r="Y522" s="304"/>
    </row>
    <row r="523" spans="1:25" ht="16.5" customHeight="1">
      <c r="A523" s="304"/>
      <c r="B523" s="304"/>
      <c r="C523" s="733"/>
      <c r="D523" s="304"/>
      <c r="E523" s="304"/>
      <c r="F523" s="304"/>
      <c r="G523" s="304"/>
      <c r="H523" s="304"/>
      <c r="I523" s="304"/>
      <c r="J523" s="304"/>
      <c r="K523" s="304"/>
      <c r="L523" s="304"/>
      <c r="M523" s="304"/>
      <c r="N523" s="304"/>
      <c r="O523" s="304"/>
      <c r="P523" s="304"/>
      <c r="Q523" s="304"/>
      <c r="R523" s="304"/>
      <c r="S523" s="304"/>
      <c r="T523" s="304"/>
      <c r="U523" s="304"/>
      <c r="V523" s="304"/>
      <c r="W523" s="304"/>
      <c r="X523" s="304"/>
      <c r="Y523" s="304"/>
    </row>
    <row r="524" spans="1:25" ht="16.5" customHeight="1">
      <c r="A524" s="304"/>
      <c r="B524" s="304"/>
      <c r="C524" s="733"/>
      <c r="D524" s="304"/>
      <c r="E524" s="304"/>
      <c r="F524" s="304"/>
      <c r="G524" s="304"/>
      <c r="H524" s="304"/>
      <c r="I524" s="304"/>
      <c r="J524" s="304"/>
      <c r="K524" s="304"/>
      <c r="L524" s="304"/>
      <c r="M524" s="304"/>
      <c r="N524" s="304"/>
      <c r="O524" s="304"/>
      <c r="P524" s="304"/>
      <c r="Q524" s="304"/>
      <c r="R524" s="304"/>
      <c r="S524" s="304"/>
      <c r="T524" s="304"/>
      <c r="U524" s="304"/>
      <c r="V524" s="304"/>
      <c r="W524" s="304"/>
      <c r="X524" s="304"/>
      <c r="Y524" s="304"/>
    </row>
    <row r="525" spans="1:25" ht="16.5" customHeight="1">
      <c r="A525" s="304"/>
      <c r="B525" s="304"/>
      <c r="C525" s="733"/>
      <c r="D525" s="304"/>
      <c r="E525" s="304"/>
      <c r="F525" s="304"/>
      <c r="G525" s="304"/>
      <c r="H525" s="304"/>
      <c r="I525" s="304"/>
      <c r="J525" s="304"/>
      <c r="K525" s="304"/>
      <c r="L525" s="304"/>
      <c r="M525" s="304"/>
      <c r="N525" s="304"/>
      <c r="O525" s="304"/>
      <c r="P525" s="304"/>
      <c r="Q525" s="304"/>
      <c r="R525" s="304"/>
      <c r="S525" s="304"/>
      <c r="T525" s="304"/>
      <c r="U525" s="304"/>
      <c r="V525" s="304"/>
      <c r="W525" s="304"/>
      <c r="X525" s="304"/>
      <c r="Y525" s="304"/>
    </row>
    <row r="526" spans="1:25" ht="16.5" customHeight="1">
      <c r="A526" s="304"/>
      <c r="B526" s="304"/>
      <c r="C526" s="733"/>
      <c r="D526" s="304"/>
      <c r="E526" s="304"/>
      <c r="F526" s="304"/>
      <c r="G526" s="304"/>
      <c r="H526" s="304"/>
      <c r="I526" s="304"/>
      <c r="J526" s="304"/>
      <c r="K526" s="304"/>
      <c r="L526" s="304"/>
      <c r="M526" s="304"/>
      <c r="N526" s="304"/>
      <c r="O526" s="304"/>
      <c r="P526" s="304"/>
      <c r="Q526" s="304"/>
      <c r="R526" s="304"/>
      <c r="S526" s="304"/>
      <c r="T526" s="304"/>
      <c r="U526" s="304"/>
      <c r="V526" s="304"/>
      <c r="W526" s="304"/>
      <c r="X526" s="304"/>
      <c r="Y526" s="304"/>
    </row>
    <row r="527" spans="1:25" ht="16.5" customHeight="1">
      <c r="A527" s="304"/>
      <c r="B527" s="304"/>
      <c r="C527" s="733"/>
      <c r="D527" s="304"/>
      <c r="E527" s="304"/>
      <c r="F527" s="304"/>
      <c r="G527" s="304"/>
      <c r="H527" s="304"/>
      <c r="I527" s="304"/>
      <c r="J527" s="304"/>
      <c r="K527" s="304"/>
      <c r="L527" s="304"/>
      <c r="M527" s="304"/>
      <c r="N527" s="304"/>
      <c r="O527" s="304"/>
      <c r="P527" s="304"/>
      <c r="Q527" s="304"/>
      <c r="R527" s="304"/>
      <c r="S527" s="304"/>
      <c r="T527" s="304"/>
      <c r="U527" s="304"/>
      <c r="V527" s="304"/>
      <c r="W527" s="304"/>
      <c r="X527" s="304"/>
      <c r="Y527" s="304"/>
    </row>
    <row r="528" spans="1:25" ht="16.5" customHeight="1">
      <c r="A528" s="304"/>
      <c r="B528" s="304"/>
      <c r="C528" s="733"/>
      <c r="D528" s="304"/>
      <c r="E528" s="304"/>
      <c r="F528" s="304"/>
      <c r="G528" s="304"/>
      <c r="H528" s="304"/>
      <c r="I528" s="304"/>
      <c r="J528" s="304"/>
      <c r="K528" s="304"/>
      <c r="L528" s="304"/>
      <c r="M528" s="304"/>
      <c r="N528" s="304"/>
      <c r="O528" s="304"/>
      <c r="P528" s="304"/>
      <c r="Q528" s="304"/>
      <c r="R528" s="304"/>
      <c r="S528" s="304"/>
      <c r="T528" s="304"/>
      <c r="U528" s="304"/>
      <c r="V528" s="304"/>
      <c r="W528" s="304"/>
      <c r="X528" s="304"/>
      <c r="Y528" s="304"/>
    </row>
    <row r="529" spans="1:25" ht="16.5" customHeight="1">
      <c r="A529" s="304"/>
      <c r="B529" s="304"/>
      <c r="C529" s="733"/>
      <c r="D529" s="304"/>
      <c r="E529" s="304"/>
      <c r="F529" s="304"/>
      <c r="G529" s="304"/>
      <c r="H529" s="304"/>
      <c r="I529" s="304"/>
      <c r="J529" s="304"/>
      <c r="K529" s="304"/>
      <c r="L529" s="304"/>
      <c r="M529" s="304"/>
      <c r="N529" s="304"/>
      <c r="O529" s="304"/>
      <c r="P529" s="304"/>
      <c r="Q529" s="304"/>
      <c r="R529" s="304"/>
      <c r="S529" s="304"/>
      <c r="T529" s="304"/>
      <c r="U529" s="304"/>
      <c r="V529" s="304"/>
      <c r="W529" s="304"/>
      <c r="X529" s="304"/>
      <c r="Y529" s="304"/>
    </row>
    <row r="530" spans="1:25" ht="16.5" customHeight="1">
      <c r="A530" s="304"/>
      <c r="B530" s="304"/>
      <c r="C530" s="733"/>
      <c r="D530" s="304"/>
      <c r="E530" s="304"/>
      <c r="F530" s="304"/>
      <c r="G530" s="304"/>
      <c r="H530" s="304"/>
      <c r="I530" s="304"/>
      <c r="J530" s="304"/>
      <c r="K530" s="304"/>
      <c r="L530" s="304"/>
      <c r="M530" s="304"/>
      <c r="N530" s="304"/>
      <c r="O530" s="304"/>
      <c r="P530" s="304"/>
      <c r="Q530" s="304"/>
      <c r="R530" s="304"/>
      <c r="S530" s="304"/>
      <c r="T530" s="304"/>
      <c r="U530" s="304"/>
      <c r="V530" s="304"/>
      <c r="W530" s="304"/>
      <c r="X530" s="304"/>
      <c r="Y530" s="304"/>
    </row>
    <row r="531" spans="1:25" ht="16.5" customHeight="1">
      <c r="A531" s="304"/>
      <c r="B531" s="304"/>
      <c r="C531" s="733"/>
      <c r="D531" s="304"/>
      <c r="E531" s="304"/>
      <c r="F531" s="304"/>
      <c r="G531" s="304"/>
      <c r="H531" s="304"/>
      <c r="I531" s="304"/>
      <c r="J531" s="304"/>
      <c r="K531" s="304"/>
      <c r="L531" s="304"/>
      <c r="M531" s="304"/>
      <c r="N531" s="304"/>
      <c r="O531" s="304"/>
      <c r="P531" s="304"/>
      <c r="Q531" s="304"/>
      <c r="R531" s="304"/>
      <c r="S531" s="304"/>
      <c r="T531" s="304"/>
      <c r="U531" s="304"/>
      <c r="V531" s="304"/>
      <c r="W531" s="304"/>
      <c r="X531" s="304"/>
      <c r="Y531" s="304"/>
    </row>
    <row r="532" spans="1:25" ht="16.5" customHeight="1">
      <c r="A532" s="304"/>
      <c r="B532" s="304"/>
      <c r="C532" s="733"/>
      <c r="D532" s="304"/>
      <c r="E532" s="304"/>
      <c r="F532" s="304"/>
      <c r="G532" s="304"/>
      <c r="H532" s="304"/>
      <c r="I532" s="304"/>
      <c r="J532" s="304"/>
      <c r="K532" s="304"/>
      <c r="L532" s="304"/>
      <c r="M532" s="304"/>
      <c r="N532" s="304"/>
      <c r="O532" s="304"/>
      <c r="P532" s="304"/>
      <c r="Q532" s="304"/>
      <c r="R532" s="304"/>
      <c r="S532" s="304"/>
      <c r="T532" s="304"/>
      <c r="U532" s="304"/>
      <c r="V532" s="304"/>
      <c r="W532" s="304"/>
      <c r="X532" s="304"/>
      <c r="Y532" s="304"/>
    </row>
    <row r="533" spans="1:25" ht="16.5" customHeight="1">
      <c r="A533" s="304"/>
      <c r="B533" s="304"/>
      <c r="C533" s="733"/>
      <c r="D533" s="304"/>
      <c r="E533" s="304"/>
      <c r="F533" s="304"/>
      <c r="G533" s="304"/>
      <c r="H533" s="304"/>
      <c r="I533" s="304"/>
      <c r="J533" s="304"/>
      <c r="K533" s="304"/>
      <c r="L533" s="304"/>
      <c r="M533" s="304"/>
      <c r="N533" s="304"/>
      <c r="O533" s="304"/>
      <c r="P533" s="304"/>
      <c r="Q533" s="304"/>
      <c r="R533" s="304"/>
      <c r="S533" s="304"/>
      <c r="T533" s="304"/>
      <c r="U533" s="304"/>
      <c r="V533" s="304"/>
      <c r="W533" s="304"/>
      <c r="X533" s="304"/>
      <c r="Y533" s="304"/>
    </row>
    <row r="534" spans="1:25" ht="16.5" customHeight="1">
      <c r="A534" s="304"/>
      <c r="B534" s="304"/>
      <c r="C534" s="733"/>
      <c r="D534" s="304"/>
      <c r="E534" s="304"/>
      <c r="F534" s="304"/>
      <c r="G534" s="304"/>
      <c r="H534" s="304"/>
      <c r="I534" s="304"/>
      <c r="J534" s="304"/>
      <c r="K534" s="304"/>
      <c r="L534" s="304"/>
      <c r="M534" s="304"/>
      <c r="N534" s="304"/>
      <c r="O534" s="304"/>
      <c r="P534" s="304"/>
      <c r="Q534" s="304"/>
      <c r="R534" s="304"/>
      <c r="S534" s="304"/>
      <c r="T534" s="304"/>
      <c r="U534" s="304"/>
      <c r="V534" s="304"/>
      <c r="W534" s="304"/>
      <c r="X534" s="304"/>
      <c r="Y534" s="304"/>
    </row>
    <row r="535" spans="1:25" ht="16.5" customHeight="1">
      <c r="A535" s="304"/>
      <c r="B535" s="304"/>
      <c r="C535" s="733"/>
      <c r="D535" s="304"/>
      <c r="E535" s="304"/>
      <c r="F535" s="304"/>
      <c r="G535" s="304"/>
      <c r="H535" s="304"/>
      <c r="I535" s="304"/>
      <c r="J535" s="304"/>
      <c r="K535" s="304"/>
      <c r="L535" s="304"/>
      <c r="M535" s="304"/>
      <c r="N535" s="304"/>
      <c r="O535" s="304"/>
      <c r="P535" s="304"/>
      <c r="Q535" s="304"/>
      <c r="R535" s="304"/>
      <c r="S535" s="304"/>
      <c r="T535" s="304"/>
      <c r="U535" s="304"/>
      <c r="V535" s="304"/>
      <c r="W535" s="304"/>
      <c r="X535" s="304"/>
      <c r="Y535" s="304"/>
    </row>
    <row r="536" spans="1:25" ht="16.5" customHeight="1">
      <c r="A536" s="304"/>
      <c r="B536" s="304"/>
      <c r="C536" s="733"/>
      <c r="D536" s="304"/>
      <c r="E536" s="304"/>
      <c r="F536" s="304"/>
      <c r="G536" s="304"/>
      <c r="H536" s="304"/>
      <c r="I536" s="304"/>
      <c r="J536" s="304"/>
      <c r="K536" s="304"/>
      <c r="L536" s="304"/>
      <c r="M536" s="304"/>
      <c r="N536" s="304"/>
      <c r="O536" s="304"/>
      <c r="P536" s="304"/>
      <c r="Q536" s="304"/>
      <c r="R536" s="304"/>
      <c r="S536" s="304"/>
      <c r="T536" s="304"/>
      <c r="U536" s="304"/>
      <c r="V536" s="304"/>
      <c r="W536" s="304"/>
      <c r="X536" s="304"/>
      <c r="Y536" s="304"/>
    </row>
    <row r="537" spans="1:25" ht="16.5" customHeight="1">
      <c r="A537" s="304"/>
      <c r="B537" s="304"/>
      <c r="C537" s="733"/>
      <c r="D537" s="304"/>
      <c r="E537" s="304"/>
      <c r="F537" s="304"/>
      <c r="G537" s="304"/>
      <c r="H537" s="304"/>
      <c r="I537" s="304"/>
      <c r="J537" s="304"/>
      <c r="K537" s="304"/>
      <c r="L537" s="304"/>
      <c r="M537" s="304"/>
      <c r="N537" s="304"/>
      <c r="O537" s="304"/>
      <c r="P537" s="304"/>
      <c r="Q537" s="304"/>
      <c r="R537" s="304"/>
      <c r="S537" s="304"/>
      <c r="T537" s="304"/>
      <c r="U537" s="304"/>
      <c r="V537" s="304"/>
      <c r="W537" s="304"/>
      <c r="X537" s="304"/>
      <c r="Y537" s="304"/>
    </row>
    <row r="538" spans="1:25" ht="16.5" customHeight="1">
      <c r="A538" s="304"/>
      <c r="B538" s="304"/>
      <c r="C538" s="733"/>
      <c r="D538" s="304"/>
      <c r="E538" s="304"/>
      <c r="F538" s="304"/>
      <c r="G538" s="304"/>
      <c r="H538" s="304"/>
      <c r="I538" s="304"/>
      <c r="J538" s="304"/>
      <c r="K538" s="304"/>
      <c r="L538" s="304"/>
      <c r="M538" s="304"/>
      <c r="N538" s="304"/>
      <c r="O538" s="304"/>
      <c r="P538" s="304"/>
      <c r="Q538" s="304"/>
      <c r="R538" s="304"/>
      <c r="S538" s="304"/>
      <c r="T538" s="304"/>
      <c r="U538" s="304"/>
      <c r="V538" s="304"/>
      <c r="W538" s="304"/>
      <c r="X538" s="304"/>
      <c r="Y538" s="304"/>
    </row>
    <row r="539" spans="1:25" ht="16.5" customHeight="1">
      <c r="A539" s="304"/>
      <c r="B539" s="304"/>
      <c r="C539" s="733"/>
      <c r="D539" s="304"/>
      <c r="E539" s="304"/>
      <c r="F539" s="304"/>
      <c r="G539" s="304"/>
      <c r="H539" s="304"/>
      <c r="I539" s="304"/>
      <c r="J539" s="304"/>
      <c r="K539" s="304"/>
      <c r="L539" s="304"/>
      <c r="M539" s="304"/>
      <c r="N539" s="304"/>
      <c r="O539" s="304"/>
      <c r="P539" s="304"/>
      <c r="Q539" s="304"/>
      <c r="R539" s="304"/>
      <c r="S539" s="304"/>
      <c r="T539" s="304"/>
      <c r="U539" s="304"/>
      <c r="V539" s="304"/>
      <c r="W539" s="304"/>
      <c r="X539" s="304"/>
      <c r="Y539" s="304"/>
    </row>
    <row r="540" spans="1:25" ht="16.5" customHeight="1">
      <c r="A540" s="304"/>
      <c r="B540" s="304"/>
      <c r="C540" s="733"/>
      <c r="D540" s="304"/>
      <c r="E540" s="304"/>
      <c r="F540" s="304"/>
      <c r="G540" s="304"/>
      <c r="H540" s="304"/>
      <c r="I540" s="304"/>
      <c r="J540" s="304"/>
      <c r="K540" s="304"/>
      <c r="L540" s="304"/>
      <c r="M540" s="304"/>
      <c r="N540" s="304"/>
      <c r="O540" s="304"/>
      <c r="P540" s="304"/>
      <c r="Q540" s="304"/>
      <c r="R540" s="304"/>
      <c r="S540" s="304"/>
      <c r="T540" s="304"/>
      <c r="U540" s="304"/>
      <c r="V540" s="304"/>
      <c r="W540" s="304"/>
      <c r="X540" s="304"/>
      <c r="Y540" s="304"/>
    </row>
    <row r="541" spans="1:25" ht="16.5" customHeight="1">
      <c r="A541" s="304"/>
      <c r="B541" s="304"/>
      <c r="C541" s="733"/>
      <c r="D541" s="304"/>
      <c r="E541" s="304"/>
      <c r="F541" s="304"/>
      <c r="G541" s="304"/>
      <c r="H541" s="304"/>
      <c r="I541" s="304"/>
      <c r="J541" s="304"/>
      <c r="K541" s="304"/>
      <c r="L541" s="304"/>
      <c r="M541" s="304"/>
      <c r="N541" s="304"/>
      <c r="O541" s="304"/>
      <c r="P541" s="304"/>
      <c r="Q541" s="304"/>
      <c r="R541" s="304"/>
      <c r="S541" s="304"/>
      <c r="T541" s="304"/>
      <c r="U541" s="304"/>
      <c r="V541" s="304"/>
      <c r="W541" s="304"/>
      <c r="X541" s="304"/>
      <c r="Y541" s="304"/>
    </row>
    <row r="542" spans="1:25" ht="16.5" customHeight="1">
      <c r="A542" s="304"/>
      <c r="B542" s="304"/>
      <c r="C542" s="733"/>
      <c r="D542" s="304"/>
      <c r="E542" s="304"/>
      <c r="F542" s="304"/>
      <c r="G542" s="304"/>
      <c r="H542" s="304"/>
      <c r="I542" s="304"/>
      <c r="J542" s="304"/>
      <c r="K542" s="304"/>
      <c r="L542" s="304"/>
      <c r="M542" s="304"/>
      <c r="N542" s="304"/>
      <c r="O542" s="304"/>
      <c r="P542" s="304"/>
      <c r="Q542" s="304"/>
      <c r="R542" s="304"/>
      <c r="S542" s="304"/>
      <c r="T542" s="304"/>
      <c r="U542" s="304"/>
      <c r="V542" s="304"/>
      <c r="W542" s="304"/>
      <c r="X542" s="304"/>
      <c r="Y542" s="304"/>
    </row>
    <row r="543" spans="1:25" ht="16.5" customHeight="1">
      <c r="A543" s="304"/>
      <c r="B543" s="304"/>
      <c r="C543" s="733"/>
      <c r="D543" s="304"/>
      <c r="E543" s="304"/>
      <c r="F543" s="304"/>
      <c r="G543" s="304"/>
      <c r="H543" s="304"/>
      <c r="I543" s="304"/>
      <c r="J543" s="304"/>
      <c r="K543" s="304"/>
      <c r="L543" s="304"/>
      <c r="M543" s="304"/>
      <c r="N543" s="304"/>
      <c r="O543" s="304"/>
      <c r="P543" s="304"/>
      <c r="Q543" s="304"/>
      <c r="R543" s="304"/>
      <c r="S543" s="304"/>
      <c r="T543" s="304"/>
      <c r="U543" s="304"/>
      <c r="V543" s="304"/>
      <c r="W543" s="304"/>
      <c r="X543" s="304"/>
      <c r="Y543" s="304"/>
    </row>
    <row r="544" spans="1:25" ht="16.5" customHeight="1">
      <c r="A544" s="304"/>
      <c r="B544" s="304"/>
      <c r="C544" s="733"/>
      <c r="D544" s="304"/>
      <c r="E544" s="304"/>
      <c r="F544" s="304"/>
      <c r="G544" s="304"/>
      <c r="H544" s="304"/>
      <c r="I544" s="304"/>
      <c r="J544" s="304"/>
      <c r="K544" s="304"/>
      <c r="L544" s="304"/>
      <c r="M544" s="304"/>
      <c r="N544" s="304"/>
      <c r="O544" s="304"/>
      <c r="P544" s="304"/>
      <c r="Q544" s="304"/>
      <c r="R544" s="304"/>
      <c r="S544" s="304"/>
      <c r="T544" s="304"/>
      <c r="U544" s="304"/>
      <c r="V544" s="304"/>
      <c r="W544" s="304"/>
      <c r="X544" s="304"/>
      <c r="Y544" s="304"/>
    </row>
    <row r="545" spans="1:25" ht="16.5" customHeight="1">
      <c r="A545" s="304"/>
      <c r="B545" s="304"/>
      <c r="C545" s="733"/>
      <c r="D545" s="304"/>
      <c r="E545" s="304"/>
      <c r="F545" s="304"/>
      <c r="G545" s="304"/>
      <c r="H545" s="304"/>
      <c r="I545" s="304"/>
      <c r="J545" s="304"/>
      <c r="K545" s="304"/>
      <c r="L545" s="304"/>
      <c r="M545" s="304"/>
      <c r="N545" s="304"/>
      <c r="O545" s="304"/>
      <c r="P545" s="304"/>
      <c r="Q545" s="304"/>
      <c r="R545" s="304"/>
      <c r="S545" s="304"/>
      <c r="T545" s="304"/>
      <c r="U545" s="304"/>
      <c r="V545" s="304"/>
      <c r="W545" s="304"/>
      <c r="X545" s="304"/>
      <c r="Y545" s="304"/>
    </row>
    <row r="546" spans="1:25" ht="16.5" customHeight="1">
      <c r="A546" s="304"/>
      <c r="B546" s="304"/>
      <c r="C546" s="733"/>
      <c r="D546" s="304"/>
      <c r="E546" s="304"/>
      <c r="F546" s="304"/>
      <c r="G546" s="304"/>
      <c r="H546" s="304"/>
      <c r="I546" s="304"/>
      <c r="J546" s="304"/>
      <c r="K546" s="304"/>
      <c r="L546" s="304"/>
      <c r="M546" s="304"/>
      <c r="N546" s="304"/>
      <c r="O546" s="304"/>
      <c r="P546" s="304"/>
      <c r="Q546" s="304"/>
      <c r="R546" s="304"/>
      <c r="S546" s="304"/>
      <c r="T546" s="304"/>
      <c r="U546" s="304"/>
      <c r="V546" s="304"/>
      <c r="W546" s="304"/>
      <c r="X546" s="304"/>
      <c r="Y546" s="304"/>
    </row>
    <row r="547" spans="1:25" ht="16.5" customHeight="1">
      <c r="A547" s="304"/>
      <c r="B547" s="304"/>
      <c r="C547" s="733"/>
      <c r="D547" s="304"/>
      <c r="E547" s="304"/>
      <c r="F547" s="304"/>
      <c r="G547" s="304"/>
      <c r="H547" s="304"/>
      <c r="I547" s="304"/>
      <c r="J547" s="304"/>
      <c r="K547" s="304"/>
      <c r="L547" s="304"/>
      <c r="M547" s="304"/>
      <c r="N547" s="304"/>
      <c r="O547" s="304"/>
      <c r="P547" s="304"/>
      <c r="Q547" s="304"/>
      <c r="R547" s="304"/>
      <c r="S547" s="304"/>
      <c r="T547" s="304"/>
      <c r="U547" s="304"/>
      <c r="V547" s="304"/>
      <c r="W547" s="304"/>
      <c r="X547" s="304"/>
      <c r="Y547" s="304"/>
    </row>
    <row r="548" spans="1:25" ht="16.5" customHeight="1">
      <c r="A548" s="304"/>
      <c r="B548" s="304"/>
      <c r="C548" s="733"/>
      <c r="D548" s="304"/>
      <c r="E548" s="304"/>
      <c r="F548" s="304"/>
      <c r="G548" s="304"/>
      <c r="H548" s="304"/>
      <c r="I548" s="304"/>
      <c r="J548" s="304"/>
      <c r="K548" s="304"/>
      <c r="L548" s="304"/>
      <c r="M548" s="304"/>
      <c r="N548" s="304"/>
      <c r="O548" s="304"/>
      <c r="P548" s="304"/>
      <c r="Q548" s="304"/>
      <c r="R548" s="304"/>
      <c r="S548" s="304"/>
      <c r="T548" s="304"/>
      <c r="U548" s="304"/>
      <c r="V548" s="304"/>
      <c r="W548" s="304"/>
      <c r="X548" s="304"/>
      <c r="Y548" s="304"/>
    </row>
    <row r="549" spans="1:25" ht="16.5" customHeight="1">
      <c r="A549" s="304"/>
      <c r="B549" s="304"/>
      <c r="C549" s="733"/>
      <c r="D549" s="304"/>
      <c r="E549" s="304"/>
      <c r="F549" s="304"/>
      <c r="G549" s="304"/>
      <c r="H549" s="304"/>
      <c r="I549" s="304"/>
      <c r="J549" s="304"/>
      <c r="K549" s="304"/>
      <c r="L549" s="304"/>
      <c r="M549" s="304"/>
      <c r="N549" s="304"/>
      <c r="O549" s="304"/>
      <c r="P549" s="304"/>
      <c r="Q549" s="304"/>
      <c r="R549" s="304"/>
      <c r="S549" s="304"/>
      <c r="T549" s="304"/>
      <c r="U549" s="304"/>
      <c r="V549" s="304"/>
      <c r="W549" s="304"/>
      <c r="X549" s="304"/>
      <c r="Y549" s="304"/>
    </row>
    <row r="550" spans="1:25" ht="16.5" customHeight="1">
      <c r="A550" s="304"/>
      <c r="B550" s="304"/>
      <c r="C550" s="733"/>
      <c r="D550" s="304"/>
      <c r="E550" s="304"/>
      <c r="F550" s="304"/>
      <c r="G550" s="304"/>
      <c r="H550" s="304"/>
      <c r="I550" s="304"/>
      <c r="J550" s="304"/>
      <c r="K550" s="304"/>
      <c r="L550" s="304"/>
      <c r="M550" s="304"/>
      <c r="N550" s="304"/>
      <c r="O550" s="304"/>
      <c r="P550" s="304"/>
      <c r="Q550" s="304"/>
      <c r="R550" s="304"/>
      <c r="S550" s="304"/>
      <c r="T550" s="304"/>
      <c r="U550" s="304"/>
      <c r="V550" s="304"/>
      <c r="W550" s="304"/>
      <c r="X550" s="304"/>
      <c r="Y550" s="304"/>
    </row>
    <row r="551" spans="1:25" ht="16.5" customHeight="1">
      <c r="A551" s="304"/>
      <c r="B551" s="304"/>
      <c r="C551" s="733"/>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row>
    <row r="552" spans="1:25" ht="16.5" customHeight="1">
      <c r="A552" s="304"/>
      <c r="B552" s="304"/>
      <c r="C552" s="733"/>
      <c r="D552" s="304"/>
      <c r="E552" s="304"/>
      <c r="F552" s="304"/>
      <c r="G552" s="304"/>
      <c r="H552" s="304"/>
      <c r="I552" s="304"/>
      <c r="J552" s="304"/>
      <c r="K552" s="304"/>
      <c r="L552" s="304"/>
      <c r="M552" s="304"/>
      <c r="N552" s="304"/>
      <c r="O552" s="304"/>
      <c r="P552" s="304"/>
      <c r="Q552" s="304"/>
      <c r="R552" s="304"/>
      <c r="S552" s="304"/>
      <c r="T552" s="304"/>
      <c r="U552" s="304"/>
      <c r="V552" s="304"/>
      <c r="W552" s="304"/>
      <c r="X552" s="304"/>
      <c r="Y552" s="304"/>
    </row>
    <row r="553" spans="1:25" ht="16.5" customHeight="1">
      <c r="A553" s="304"/>
      <c r="B553" s="304"/>
      <c r="C553" s="733"/>
      <c r="D553" s="304"/>
      <c r="E553" s="304"/>
      <c r="F553" s="304"/>
      <c r="G553" s="304"/>
      <c r="H553" s="304"/>
      <c r="I553" s="304"/>
      <c r="J553" s="304"/>
      <c r="K553" s="304"/>
      <c r="L553" s="304"/>
      <c r="M553" s="304"/>
      <c r="N553" s="304"/>
      <c r="O553" s="304"/>
      <c r="P553" s="304"/>
      <c r="Q553" s="304"/>
      <c r="R553" s="304"/>
      <c r="S553" s="304"/>
      <c r="T553" s="304"/>
      <c r="U553" s="304"/>
      <c r="V553" s="304"/>
      <c r="W553" s="304"/>
      <c r="X553" s="304"/>
      <c r="Y553" s="304"/>
    </row>
    <row r="554" spans="1:25" ht="16.5" customHeight="1">
      <c r="A554" s="304"/>
      <c r="B554" s="304"/>
      <c r="C554" s="733"/>
      <c r="D554" s="304"/>
      <c r="E554" s="304"/>
      <c r="F554" s="304"/>
      <c r="G554" s="304"/>
      <c r="H554" s="304"/>
      <c r="I554" s="304"/>
      <c r="J554" s="304"/>
      <c r="K554" s="304"/>
      <c r="L554" s="304"/>
      <c r="M554" s="304"/>
      <c r="N554" s="304"/>
      <c r="O554" s="304"/>
      <c r="P554" s="304"/>
      <c r="Q554" s="304"/>
      <c r="R554" s="304"/>
      <c r="S554" s="304"/>
      <c r="T554" s="304"/>
      <c r="U554" s="304"/>
      <c r="V554" s="304"/>
      <c r="W554" s="304"/>
      <c r="X554" s="304"/>
      <c r="Y554" s="304"/>
    </row>
    <row r="555" spans="1:25" ht="16.5" customHeight="1">
      <c r="A555" s="304"/>
      <c r="B555" s="304"/>
      <c r="C555" s="733"/>
      <c r="D555" s="304"/>
      <c r="E555" s="304"/>
      <c r="F555" s="304"/>
      <c r="G555" s="304"/>
      <c r="H555" s="304"/>
      <c r="I555" s="304"/>
      <c r="J555" s="304"/>
      <c r="K555" s="304"/>
      <c r="L555" s="304"/>
      <c r="M555" s="304"/>
      <c r="N555" s="304"/>
      <c r="O555" s="304"/>
      <c r="P555" s="304"/>
      <c r="Q555" s="304"/>
      <c r="R555" s="304"/>
      <c r="S555" s="304"/>
      <c r="T555" s="304"/>
      <c r="U555" s="304"/>
      <c r="V555" s="304"/>
      <c r="W555" s="304"/>
      <c r="X555" s="304"/>
      <c r="Y555" s="304"/>
    </row>
    <row r="556" spans="1:25" ht="16.5" customHeight="1">
      <c r="A556" s="304"/>
      <c r="B556" s="304"/>
      <c r="C556" s="733"/>
      <c r="D556" s="304"/>
      <c r="E556" s="304"/>
      <c r="F556" s="304"/>
      <c r="G556" s="304"/>
      <c r="H556" s="304"/>
      <c r="I556" s="304"/>
      <c r="J556" s="304"/>
      <c r="K556" s="304"/>
      <c r="L556" s="304"/>
      <c r="M556" s="304"/>
      <c r="N556" s="304"/>
      <c r="O556" s="304"/>
      <c r="P556" s="304"/>
      <c r="Q556" s="304"/>
      <c r="R556" s="304"/>
      <c r="S556" s="304"/>
      <c r="T556" s="304"/>
      <c r="U556" s="304"/>
      <c r="V556" s="304"/>
      <c r="W556" s="304"/>
      <c r="X556" s="304"/>
      <c r="Y556" s="304"/>
    </row>
    <row r="557" spans="1:25" ht="16.5" customHeight="1">
      <c r="A557" s="304"/>
      <c r="B557" s="304"/>
      <c r="C557" s="733"/>
      <c r="D557" s="304"/>
      <c r="E557" s="304"/>
      <c r="F557" s="304"/>
      <c r="G557" s="304"/>
      <c r="H557" s="304"/>
      <c r="I557" s="304"/>
      <c r="J557" s="304"/>
      <c r="K557" s="304"/>
      <c r="L557" s="304"/>
      <c r="M557" s="304"/>
      <c r="N557" s="304"/>
      <c r="O557" s="304"/>
      <c r="P557" s="304"/>
      <c r="Q557" s="304"/>
      <c r="R557" s="304"/>
      <c r="S557" s="304"/>
      <c r="T557" s="304"/>
      <c r="U557" s="304"/>
      <c r="V557" s="304"/>
      <c r="W557" s="304"/>
      <c r="X557" s="304"/>
      <c r="Y557" s="304"/>
    </row>
    <row r="558" spans="1:25" ht="16.5" customHeight="1">
      <c r="A558" s="304"/>
      <c r="B558" s="304"/>
      <c r="C558" s="733"/>
      <c r="D558" s="304"/>
      <c r="E558" s="304"/>
      <c r="F558" s="304"/>
      <c r="G558" s="304"/>
      <c r="H558" s="304"/>
      <c r="I558" s="304"/>
      <c r="J558" s="304"/>
      <c r="K558" s="304"/>
      <c r="L558" s="304"/>
      <c r="M558" s="304"/>
      <c r="N558" s="304"/>
      <c r="O558" s="304"/>
      <c r="P558" s="304"/>
      <c r="Q558" s="304"/>
      <c r="R558" s="304"/>
      <c r="S558" s="304"/>
      <c r="T558" s="304"/>
      <c r="U558" s="304"/>
      <c r="V558" s="304"/>
      <c r="W558" s="304"/>
      <c r="X558" s="304"/>
      <c r="Y558" s="304"/>
    </row>
    <row r="559" spans="1:25" ht="16.5" customHeight="1">
      <c r="A559" s="304"/>
      <c r="B559" s="304"/>
      <c r="C559" s="733"/>
      <c r="D559" s="304"/>
      <c r="E559" s="304"/>
      <c r="F559" s="304"/>
      <c r="G559" s="304"/>
      <c r="H559" s="304"/>
      <c r="I559" s="304"/>
      <c r="J559" s="304"/>
      <c r="K559" s="304"/>
      <c r="L559" s="304"/>
      <c r="M559" s="304"/>
      <c r="N559" s="304"/>
      <c r="O559" s="304"/>
      <c r="P559" s="304"/>
      <c r="Q559" s="304"/>
      <c r="R559" s="304"/>
      <c r="S559" s="304"/>
      <c r="T559" s="304"/>
      <c r="U559" s="304"/>
      <c r="V559" s="304"/>
      <c r="W559" s="304"/>
      <c r="X559" s="304"/>
      <c r="Y559" s="304"/>
    </row>
    <row r="560" spans="1:25" ht="16.5" customHeight="1">
      <c r="A560" s="304"/>
      <c r="B560" s="304"/>
      <c r="C560" s="733"/>
      <c r="D560" s="304"/>
      <c r="E560" s="304"/>
      <c r="F560" s="304"/>
      <c r="G560" s="304"/>
      <c r="H560" s="304"/>
      <c r="I560" s="304"/>
      <c r="J560" s="304"/>
      <c r="K560" s="304"/>
      <c r="L560" s="304"/>
      <c r="M560" s="304"/>
      <c r="N560" s="304"/>
      <c r="O560" s="304"/>
      <c r="P560" s="304"/>
      <c r="Q560" s="304"/>
      <c r="R560" s="304"/>
      <c r="S560" s="304"/>
      <c r="T560" s="304"/>
      <c r="U560" s="304"/>
      <c r="V560" s="304"/>
      <c r="W560" s="304"/>
      <c r="X560" s="304"/>
      <c r="Y560" s="304"/>
    </row>
    <row r="561" spans="1:25" ht="16.5" customHeight="1">
      <c r="A561" s="304"/>
      <c r="B561" s="304"/>
      <c r="C561" s="733"/>
      <c r="D561" s="304"/>
      <c r="E561" s="304"/>
      <c r="F561" s="304"/>
      <c r="G561" s="304"/>
      <c r="H561" s="304"/>
      <c r="I561" s="304"/>
      <c r="J561" s="304"/>
      <c r="K561" s="304"/>
      <c r="L561" s="304"/>
      <c r="M561" s="304"/>
      <c r="N561" s="304"/>
      <c r="O561" s="304"/>
      <c r="P561" s="304"/>
      <c r="Q561" s="304"/>
      <c r="R561" s="304"/>
      <c r="S561" s="304"/>
      <c r="T561" s="304"/>
      <c r="U561" s="304"/>
      <c r="V561" s="304"/>
      <c r="W561" s="304"/>
      <c r="X561" s="304"/>
      <c r="Y561" s="304"/>
    </row>
    <row r="562" spans="1:25" ht="16.5" customHeight="1">
      <c r="A562" s="304"/>
      <c r="B562" s="304"/>
      <c r="C562" s="733"/>
      <c r="D562" s="304"/>
      <c r="E562" s="304"/>
      <c r="F562" s="304"/>
      <c r="G562" s="304"/>
      <c r="H562" s="304"/>
      <c r="I562" s="304"/>
      <c r="J562" s="304"/>
      <c r="K562" s="304"/>
      <c r="L562" s="304"/>
      <c r="M562" s="304"/>
      <c r="N562" s="304"/>
      <c r="O562" s="304"/>
      <c r="P562" s="304"/>
      <c r="Q562" s="304"/>
      <c r="R562" s="304"/>
      <c r="S562" s="304"/>
      <c r="T562" s="304"/>
      <c r="U562" s="304"/>
      <c r="V562" s="304"/>
      <c r="W562" s="304"/>
      <c r="X562" s="304"/>
      <c r="Y562" s="304"/>
    </row>
    <row r="563" spans="1:25" ht="16.5" customHeight="1">
      <c r="A563" s="304"/>
      <c r="B563" s="304"/>
      <c r="C563" s="733"/>
      <c r="D563" s="304"/>
      <c r="E563" s="304"/>
      <c r="F563" s="304"/>
      <c r="G563" s="304"/>
      <c r="H563" s="304"/>
      <c r="I563" s="304"/>
      <c r="J563" s="304"/>
      <c r="K563" s="304"/>
      <c r="L563" s="304"/>
      <c r="M563" s="304"/>
      <c r="N563" s="304"/>
      <c r="O563" s="304"/>
      <c r="P563" s="304"/>
      <c r="Q563" s="304"/>
      <c r="R563" s="304"/>
      <c r="S563" s="304"/>
      <c r="T563" s="304"/>
      <c r="U563" s="304"/>
      <c r="V563" s="304"/>
      <c r="W563" s="304"/>
      <c r="X563" s="304"/>
      <c r="Y563" s="304"/>
    </row>
    <row r="564" spans="1:25" ht="16.5" customHeight="1">
      <c r="A564" s="304"/>
      <c r="B564" s="304"/>
      <c r="C564" s="733"/>
      <c r="D564" s="304"/>
      <c r="E564" s="304"/>
      <c r="F564" s="304"/>
      <c r="G564" s="304"/>
      <c r="H564" s="304"/>
      <c r="I564" s="304"/>
      <c r="J564" s="304"/>
      <c r="K564" s="304"/>
      <c r="L564" s="304"/>
      <c r="M564" s="304"/>
      <c r="N564" s="304"/>
      <c r="O564" s="304"/>
      <c r="P564" s="304"/>
      <c r="Q564" s="304"/>
      <c r="R564" s="304"/>
      <c r="S564" s="304"/>
      <c r="T564" s="304"/>
      <c r="U564" s="304"/>
      <c r="V564" s="304"/>
      <c r="W564" s="304"/>
      <c r="X564" s="304"/>
      <c r="Y564" s="304"/>
    </row>
    <row r="565" spans="1:25" ht="16.5" customHeight="1">
      <c r="A565" s="304"/>
      <c r="B565" s="304"/>
      <c r="C565" s="733"/>
      <c r="D565" s="304"/>
      <c r="E565" s="304"/>
      <c r="F565" s="304"/>
      <c r="G565" s="304"/>
      <c r="H565" s="304"/>
      <c r="I565" s="304"/>
      <c r="J565" s="304"/>
      <c r="K565" s="304"/>
      <c r="L565" s="304"/>
      <c r="M565" s="304"/>
      <c r="N565" s="304"/>
      <c r="O565" s="304"/>
      <c r="P565" s="304"/>
      <c r="Q565" s="304"/>
      <c r="R565" s="304"/>
      <c r="S565" s="304"/>
      <c r="T565" s="304"/>
      <c r="U565" s="304"/>
      <c r="V565" s="304"/>
      <c r="W565" s="304"/>
      <c r="X565" s="304"/>
      <c r="Y565" s="304"/>
    </row>
    <row r="566" spans="1:25" ht="16.5" customHeight="1">
      <c r="A566" s="304"/>
      <c r="B566" s="304"/>
      <c r="C566" s="733"/>
      <c r="D566" s="304"/>
      <c r="E566" s="304"/>
      <c r="F566" s="304"/>
      <c r="G566" s="304"/>
      <c r="H566" s="304"/>
      <c r="I566" s="304"/>
      <c r="J566" s="304"/>
      <c r="K566" s="304"/>
      <c r="L566" s="304"/>
      <c r="M566" s="304"/>
      <c r="N566" s="304"/>
      <c r="O566" s="304"/>
      <c r="P566" s="304"/>
      <c r="Q566" s="304"/>
      <c r="R566" s="304"/>
      <c r="S566" s="304"/>
      <c r="T566" s="304"/>
      <c r="U566" s="304"/>
      <c r="V566" s="304"/>
      <c r="W566" s="304"/>
      <c r="X566" s="304"/>
      <c r="Y566" s="304"/>
    </row>
    <row r="567" spans="1:25" ht="16.5" customHeight="1">
      <c r="A567" s="304"/>
      <c r="B567" s="304"/>
      <c r="C567" s="733"/>
      <c r="D567" s="304"/>
      <c r="E567" s="304"/>
      <c r="F567" s="304"/>
      <c r="G567" s="304"/>
      <c r="H567" s="304"/>
      <c r="I567" s="304"/>
      <c r="J567" s="304"/>
      <c r="K567" s="304"/>
      <c r="L567" s="304"/>
      <c r="M567" s="304"/>
      <c r="N567" s="304"/>
      <c r="O567" s="304"/>
      <c r="P567" s="304"/>
      <c r="Q567" s="304"/>
      <c r="R567" s="304"/>
      <c r="S567" s="304"/>
      <c r="T567" s="304"/>
      <c r="U567" s="304"/>
      <c r="V567" s="304"/>
      <c r="W567" s="304"/>
      <c r="X567" s="304"/>
      <c r="Y567" s="304"/>
    </row>
    <row r="568" spans="1:25" ht="16.5" customHeight="1">
      <c r="A568" s="304"/>
      <c r="B568" s="304"/>
      <c r="C568" s="733"/>
      <c r="D568" s="304"/>
      <c r="E568" s="304"/>
      <c r="F568" s="304"/>
      <c r="G568" s="304"/>
      <c r="H568" s="304"/>
      <c r="I568" s="304"/>
      <c r="J568" s="304"/>
      <c r="K568" s="304"/>
      <c r="L568" s="304"/>
      <c r="M568" s="304"/>
      <c r="N568" s="304"/>
      <c r="O568" s="304"/>
      <c r="P568" s="304"/>
      <c r="Q568" s="304"/>
      <c r="R568" s="304"/>
      <c r="S568" s="304"/>
      <c r="T568" s="304"/>
      <c r="U568" s="304"/>
      <c r="V568" s="304"/>
      <c r="W568" s="304"/>
      <c r="X568" s="304"/>
      <c r="Y568" s="304"/>
    </row>
    <row r="569" spans="1:25" ht="16.5" customHeight="1">
      <c r="A569" s="304"/>
      <c r="B569" s="304"/>
      <c r="C569" s="733"/>
      <c r="D569" s="304"/>
      <c r="E569" s="304"/>
      <c r="F569" s="304"/>
      <c r="G569" s="304"/>
      <c r="H569" s="304"/>
      <c r="I569" s="304"/>
      <c r="J569" s="304"/>
      <c r="K569" s="304"/>
      <c r="L569" s="304"/>
      <c r="M569" s="304"/>
      <c r="N569" s="304"/>
      <c r="O569" s="304"/>
      <c r="P569" s="304"/>
      <c r="Q569" s="304"/>
      <c r="R569" s="304"/>
      <c r="S569" s="304"/>
      <c r="T569" s="304"/>
      <c r="U569" s="304"/>
      <c r="V569" s="304"/>
      <c r="W569" s="304"/>
      <c r="X569" s="304"/>
      <c r="Y569" s="304"/>
    </row>
    <row r="570" spans="1:25" ht="16.5" customHeight="1">
      <c r="A570" s="304"/>
      <c r="B570" s="304"/>
      <c r="C570" s="733"/>
      <c r="D570" s="304"/>
      <c r="E570" s="304"/>
      <c r="F570" s="304"/>
      <c r="G570" s="304"/>
      <c r="H570" s="304"/>
      <c r="I570" s="304"/>
      <c r="J570" s="304"/>
      <c r="K570" s="304"/>
      <c r="L570" s="304"/>
      <c r="M570" s="304"/>
      <c r="N570" s="304"/>
      <c r="O570" s="304"/>
      <c r="P570" s="304"/>
      <c r="Q570" s="304"/>
      <c r="R570" s="304"/>
      <c r="S570" s="304"/>
      <c r="T570" s="304"/>
      <c r="U570" s="304"/>
      <c r="V570" s="304"/>
      <c r="W570" s="304"/>
      <c r="X570" s="304"/>
      <c r="Y570" s="304"/>
    </row>
    <row r="571" spans="1:25" ht="16.5" customHeight="1">
      <c r="A571" s="304"/>
      <c r="B571" s="304"/>
      <c r="C571" s="733"/>
      <c r="D571" s="304"/>
      <c r="E571" s="304"/>
      <c r="F571" s="304"/>
      <c r="G571" s="304"/>
      <c r="H571" s="304"/>
      <c r="I571" s="304"/>
      <c r="J571" s="304"/>
      <c r="K571" s="304"/>
      <c r="L571" s="304"/>
      <c r="M571" s="304"/>
      <c r="N571" s="304"/>
      <c r="O571" s="304"/>
      <c r="P571" s="304"/>
      <c r="Q571" s="304"/>
      <c r="R571" s="304"/>
      <c r="S571" s="304"/>
      <c r="T571" s="304"/>
      <c r="U571" s="304"/>
      <c r="V571" s="304"/>
      <c r="W571" s="304"/>
      <c r="X571" s="304"/>
      <c r="Y571" s="304"/>
    </row>
    <row r="572" spans="1:25" ht="16.5" customHeight="1">
      <c r="A572" s="304"/>
      <c r="B572" s="304"/>
      <c r="C572" s="733"/>
      <c r="D572" s="304"/>
      <c r="E572" s="304"/>
      <c r="F572" s="304"/>
      <c r="G572" s="304"/>
      <c r="H572" s="304"/>
      <c r="I572" s="304"/>
      <c r="J572" s="304"/>
      <c r="K572" s="304"/>
      <c r="L572" s="304"/>
      <c r="M572" s="304"/>
      <c r="N572" s="304"/>
      <c r="O572" s="304"/>
      <c r="P572" s="304"/>
      <c r="Q572" s="304"/>
      <c r="R572" s="304"/>
      <c r="S572" s="304"/>
      <c r="T572" s="304"/>
      <c r="U572" s="304"/>
      <c r="V572" s="304"/>
      <c r="W572" s="304"/>
      <c r="X572" s="304"/>
      <c r="Y572" s="304"/>
    </row>
    <row r="573" spans="1:25" ht="16.5" customHeight="1">
      <c r="A573" s="304"/>
      <c r="B573" s="304"/>
      <c r="C573" s="733"/>
      <c r="D573" s="304"/>
      <c r="E573" s="304"/>
      <c r="F573" s="304"/>
      <c r="G573" s="304"/>
      <c r="H573" s="304"/>
      <c r="I573" s="304"/>
      <c r="J573" s="304"/>
      <c r="K573" s="304"/>
      <c r="L573" s="304"/>
      <c r="M573" s="304"/>
      <c r="N573" s="304"/>
      <c r="O573" s="304"/>
      <c r="P573" s="304"/>
      <c r="Q573" s="304"/>
      <c r="R573" s="304"/>
      <c r="S573" s="304"/>
      <c r="T573" s="304"/>
      <c r="U573" s="304"/>
      <c r="V573" s="304"/>
      <c r="W573" s="304"/>
      <c r="X573" s="304"/>
      <c r="Y573" s="304"/>
    </row>
    <row r="574" spans="1:25" ht="16.5" customHeight="1">
      <c r="A574" s="304"/>
      <c r="B574" s="304"/>
      <c r="C574" s="733"/>
      <c r="D574" s="304"/>
      <c r="E574" s="304"/>
      <c r="F574" s="304"/>
      <c r="G574" s="304"/>
      <c r="H574" s="304"/>
      <c r="I574" s="304"/>
      <c r="J574" s="304"/>
      <c r="K574" s="304"/>
      <c r="L574" s="304"/>
      <c r="M574" s="304"/>
      <c r="N574" s="304"/>
      <c r="O574" s="304"/>
      <c r="P574" s="304"/>
      <c r="Q574" s="304"/>
      <c r="R574" s="304"/>
      <c r="S574" s="304"/>
      <c r="T574" s="304"/>
      <c r="U574" s="304"/>
      <c r="V574" s="304"/>
      <c r="W574" s="304"/>
      <c r="X574" s="304"/>
      <c r="Y574" s="304"/>
    </row>
    <row r="575" spans="1:25" ht="16.5" customHeight="1">
      <c r="A575" s="304"/>
      <c r="B575" s="304"/>
      <c r="C575" s="733"/>
      <c r="D575" s="304"/>
      <c r="E575" s="304"/>
      <c r="F575" s="304"/>
      <c r="G575" s="304"/>
      <c r="H575" s="304"/>
      <c r="I575" s="304"/>
      <c r="J575" s="304"/>
      <c r="K575" s="304"/>
      <c r="L575" s="304"/>
      <c r="M575" s="304"/>
      <c r="N575" s="304"/>
      <c r="O575" s="304"/>
      <c r="P575" s="304"/>
      <c r="Q575" s="304"/>
      <c r="R575" s="304"/>
      <c r="S575" s="304"/>
      <c r="T575" s="304"/>
      <c r="U575" s="304"/>
      <c r="V575" s="304"/>
      <c r="W575" s="304"/>
      <c r="X575" s="304"/>
      <c r="Y575" s="304"/>
    </row>
    <row r="576" spans="1:25" ht="16.5" customHeight="1">
      <c r="A576" s="304"/>
      <c r="B576" s="304"/>
      <c r="C576" s="733"/>
      <c r="D576" s="304"/>
      <c r="E576" s="304"/>
      <c r="F576" s="304"/>
      <c r="G576" s="304"/>
      <c r="H576" s="304"/>
      <c r="I576" s="304"/>
      <c r="J576" s="304"/>
      <c r="K576" s="304"/>
      <c r="L576" s="304"/>
      <c r="M576" s="304"/>
      <c r="N576" s="304"/>
      <c r="O576" s="304"/>
      <c r="P576" s="304"/>
      <c r="Q576" s="304"/>
      <c r="R576" s="304"/>
      <c r="S576" s="304"/>
      <c r="T576" s="304"/>
      <c r="U576" s="304"/>
      <c r="V576" s="304"/>
      <c r="W576" s="304"/>
      <c r="X576" s="304"/>
      <c r="Y576" s="304"/>
    </row>
    <row r="577" spans="1:25" ht="16.5" customHeight="1">
      <c r="A577" s="304"/>
      <c r="B577" s="304"/>
      <c r="C577" s="733"/>
      <c r="D577" s="304"/>
      <c r="E577" s="304"/>
      <c r="F577" s="304"/>
      <c r="G577" s="304"/>
      <c r="H577" s="304"/>
      <c r="I577" s="304"/>
      <c r="J577" s="304"/>
      <c r="K577" s="304"/>
      <c r="L577" s="304"/>
      <c r="M577" s="304"/>
      <c r="N577" s="304"/>
      <c r="O577" s="304"/>
      <c r="P577" s="304"/>
      <c r="Q577" s="304"/>
      <c r="R577" s="304"/>
      <c r="S577" s="304"/>
      <c r="T577" s="304"/>
      <c r="U577" s="304"/>
      <c r="V577" s="304"/>
      <c r="W577" s="304"/>
      <c r="X577" s="304"/>
      <c r="Y577" s="304"/>
    </row>
    <row r="578" spans="1:25" ht="16.5" customHeight="1">
      <c r="A578" s="304"/>
      <c r="B578" s="304"/>
      <c r="C578" s="733"/>
      <c r="D578" s="304"/>
      <c r="E578" s="304"/>
      <c r="F578" s="304"/>
      <c r="G578" s="304"/>
      <c r="H578" s="304"/>
      <c r="I578" s="304"/>
      <c r="J578" s="304"/>
      <c r="K578" s="304"/>
      <c r="L578" s="304"/>
      <c r="M578" s="304"/>
      <c r="N578" s="304"/>
      <c r="O578" s="304"/>
      <c r="P578" s="304"/>
      <c r="Q578" s="304"/>
      <c r="R578" s="304"/>
      <c r="S578" s="304"/>
      <c r="T578" s="304"/>
      <c r="U578" s="304"/>
      <c r="V578" s="304"/>
      <c r="W578" s="304"/>
      <c r="X578" s="304"/>
      <c r="Y578" s="304"/>
    </row>
    <row r="579" spans="1:25" ht="16.5" customHeight="1">
      <c r="A579" s="304"/>
      <c r="B579" s="304"/>
      <c r="C579" s="733"/>
      <c r="D579" s="304"/>
      <c r="E579" s="304"/>
      <c r="F579" s="304"/>
      <c r="G579" s="304"/>
      <c r="H579" s="304"/>
      <c r="I579" s="304"/>
      <c r="J579" s="304"/>
      <c r="K579" s="304"/>
      <c r="L579" s="304"/>
      <c r="M579" s="304"/>
      <c r="N579" s="304"/>
      <c r="O579" s="304"/>
      <c r="P579" s="304"/>
      <c r="Q579" s="304"/>
      <c r="R579" s="304"/>
      <c r="S579" s="304"/>
      <c r="T579" s="304"/>
      <c r="U579" s="304"/>
      <c r="V579" s="304"/>
      <c r="W579" s="304"/>
      <c r="X579" s="304"/>
      <c r="Y579" s="304"/>
    </row>
    <row r="580" spans="1:25" ht="16.5" customHeight="1">
      <c r="A580" s="304"/>
      <c r="B580" s="304"/>
      <c r="C580" s="733"/>
      <c r="D580" s="304"/>
      <c r="E580" s="304"/>
      <c r="F580" s="304"/>
      <c r="G580" s="304"/>
      <c r="H580" s="304"/>
      <c r="I580" s="304"/>
      <c r="J580" s="304"/>
      <c r="K580" s="304"/>
      <c r="L580" s="304"/>
      <c r="M580" s="304"/>
      <c r="N580" s="304"/>
      <c r="O580" s="304"/>
      <c r="P580" s="304"/>
      <c r="Q580" s="304"/>
      <c r="R580" s="304"/>
      <c r="S580" s="304"/>
      <c r="T580" s="304"/>
      <c r="U580" s="304"/>
      <c r="V580" s="304"/>
      <c r="W580" s="304"/>
      <c r="X580" s="304"/>
      <c r="Y580" s="304"/>
    </row>
    <row r="581" spans="1:25" ht="16.5" customHeight="1">
      <c r="A581" s="304"/>
      <c r="B581" s="304"/>
      <c r="C581" s="733"/>
      <c r="D581" s="304"/>
      <c r="E581" s="304"/>
      <c r="F581" s="304"/>
      <c r="G581" s="304"/>
      <c r="H581" s="304"/>
      <c r="I581" s="304"/>
      <c r="J581" s="304"/>
      <c r="K581" s="304"/>
      <c r="L581" s="304"/>
      <c r="M581" s="304"/>
      <c r="N581" s="304"/>
      <c r="O581" s="304"/>
      <c r="P581" s="304"/>
      <c r="Q581" s="304"/>
      <c r="R581" s="304"/>
      <c r="S581" s="304"/>
      <c r="T581" s="304"/>
      <c r="U581" s="304"/>
      <c r="V581" s="304"/>
      <c r="W581" s="304"/>
      <c r="X581" s="304"/>
      <c r="Y581" s="304"/>
    </row>
    <row r="582" spans="1:25" ht="16.5" customHeight="1">
      <c r="A582" s="304"/>
      <c r="B582" s="304"/>
      <c r="C582" s="733"/>
      <c r="D582" s="304"/>
      <c r="E582" s="304"/>
      <c r="F582" s="304"/>
      <c r="G582" s="304"/>
      <c r="H582" s="304"/>
      <c r="I582" s="304"/>
      <c r="J582" s="304"/>
      <c r="K582" s="304"/>
      <c r="L582" s="304"/>
      <c r="M582" s="304"/>
      <c r="N582" s="304"/>
      <c r="O582" s="304"/>
      <c r="P582" s="304"/>
      <c r="Q582" s="304"/>
      <c r="R582" s="304"/>
      <c r="S582" s="304"/>
      <c r="T582" s="304"/>
      <c r="U582" s="304"/>
      <c r="V582" s="304"/>
      <c r="W582" s="304"/>
      <c r="X582" s="304"/>
      <c r="Y582" s="304"/>
    </row>
    <row r="583" spans="1:25" ht="16.5" customHeight="1">
      <c r="A583" s="304"/>
      <c r="B583" s="304"/>
      <c r="C583" s="733"/>
      <c r="D583" s="304"/>
      <c r="E583" s="304"/>
      <c r="F583" s="304"/>
      <c r="G583" s="304"/>
      <c r="H583" s="304"/>
      <c r="I583" s="304"/>
      <c r="J583" s="304"/>
      <c r="K583" s="304"/>
      <c r="L583" s="304"/>
      <c r="M583" s="304"/>
      <c r="N583" s="304"/>
      <c r="O583" s="304"/>
      <c r="P583" s="304"/>
      <c r="Q583" s="304"/>
      <c r="R583" s="304"/>
      <c r="S583" s="304"/>
      <c r="T583" s="304"/>
      <c r="U583" s="304"/>
      <c r="V583" s="304"/>
      <c r="W583" s="304"/>
      <c r="X583" s="304"/>
      <c r="Y583" s="304"/>
    </row>
    <row r="584" spans="1:25" ht="16.5" customHeight="1">
      <c r="A584" s="304"/>
      <c r="B584" s="304"/>
      <c r="C584" s="733"/>
      <c r="D584" s="304"/>
      <c r="E584" s="304"/>
      <c r="F584" s="304"/>
      <c r="G584" s="304"/>
      <c r="H584" s="304"/>
      <c r="I584" s="304"/>
      <c r="J584" s="304"/>
      <c r="K584" s="304"/>
      <c r="L584" s="304"/>
      <c r="M584" s="304"/>
      <c r="N584" s="304"/>
      <c r="O584" s="304"/>
      <c r="P584" s="304"/>
      <c r="Q584" s="304"/>
      <c r="R584" s="304"/>
      <c r="S584" s="304"/>
      <c r="T584" s="304"/>
      <c r="U584" s="304"/>
      <c r="V584" s="304"/>
      <c r="W584" s="304"/>
      <c r="X584" s="304"/>
      <c r="Y584" s="304"/>
    </row>
    <row r="585" spans="1:25" ht="16.5" customHeight="1">
      <c r="A585" s="304"/>
      <c r="B585" s="304"/>
      <c r="C585" s="733"/>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row>
    <row r="586" spans="1:25" ht="16.5" customHeight="1">
      <c r="A586" s="304"/>
      <c r="B586" s="304"/>
      <c r="C586" s="733"/>
      <c r="D586" s="304"/>
      <c r="E586" s="304"/>
      <c r="F586" s="304"/>
      <c r="G586" s="304"/>
      <c r="H586" s="304"/>
      <c r="I586" s="304"/>
      <c r="J586" s="304"/>
      <c r="K586" s="304"/>
      <c r="L586" s="304"/>
      <c r="M586" s="304"/>
      <c r="N586" s="304"/>
      <c r="O586" s="304"/>
      <c r="P586" s="304"/>
      <c r="Q586" s="304"/>
      <c r="R586" s="304"/>
      <c r="S586" s="304"/>
      <c r="T586" s="304"/>
      <c r="U586" s="304"/>
      <c r="V586" s="304"/>
      <c r="W586" s="304"/>
      <c r="X586" s="304"/>
      <c r="Y586" s="304"/>
    </row>
    <row r="587" spans="1:25" ht="16.5" customHeight="1">
      <c r="A587" s="304"/>
      <c r="B587" s="304"/>
      <c r="C587" s="733"/>
      <c r="D587" s="304"/>
      <c r="E587" s="304"/>
      <c r="F587" s="304"/>
      <c r="G587" s="304"/>
      <c r="H587" s="304"/>
      <c r="I587" s="304"/>
      <c r="J587" s="304"/>
      <c r="K587" s="304"/>
      <c r="L587" s="304"/>
      <c r="M587" s="304"/>
      <c r="N587" s="304"/>
      <c r="O587" s="304"/>
      <c r="P587" s="304"/>
      <c r="Q587" s="304"/>
      <c r="R587" s="304"/>
      <c r="S587" s="304"/>
      <c r="T587" s="304"/>
      <c r="U587" s="304"/>
      <c r="V587" s="304"/>
      <c r="W587" s="304"/>
      <c r="X587" s="304"/>
      <c r="Y587" s="304"/>
    </row>
    <row r="588" spans="1:25" ht="16.5" customHeight="1">
      <c r="A588" s="304"/>
      <c r="B588" s="304"/>
      <c r="C588" s="733"/>
      <c r="D588" s="304"/>
      <c r="E588" s="304"/>
      <c r="F588" s="304"/>
      <c r="G588" s="304"/>
      <c r="H588" s="304"/>
      <c r="I588" s="304"/>
      <c r="J588" s="304"/>
      <c r="K588" s="304"/>
      <c r="L588" s="304"/>
      <c r="M588" s="304"/>
      <c r="N588" s="304"/>
      <c r="O588" s="304"/>
      <c r="P588" s="304"/>
      <c r="Q588" s="304"/>
      <c r="R588" s="304"/>
      <c r="S588" s="304"/>
      <c r="T588" s="304"/>
      <c r="U588" s="304"/>
      <c r="V588" s="304"/>
      <c r="W588" s="304"/>
      <c r="X588" s="304"/>
      <c r="Y588" s="304"/>
    </row>
    <row r="589" spans="1:25" ht="16.5" customHeight="1">
      <c r="A589" s="304"/>
      <c r="B589" s="304"/>
      <c r="C589" s="733"/>
      <c r="D589" s="304"/>
      <c r="E589" s="304"/>
      <c r="F589" s="304"/>
      <c r="G589" s="304"/>
      <c r="H589" s="304"/>
      <c r="I589" s="304"/>
      <c r="J589" s="304"/>
      <c r="K589" s="304"/>
      <c r="L589" s="304"/>
      <c r="M589" s="304"/>
      <c r="N589" s="304"/>
      <c r="O589" s="304"/>
      <c r="P589" s="304"/>
      <c r="Q589" s="304"/>
      <c r="R589" s="304"/>
      <c r="S589" s="304"/>
      <c r="T589" s="304"/>
      <c r="U589" s="304"/>
      <c r="V589" s="304"/>
      <c r="W589" s="304"/>
      <c r="X589" s="304"/>
      <c r="Y589" s="304"/>
    </row>
    <row r="590" spans="1:25" ht="16.5" customHeight="1">
      <c r="A590" s="304"/>
      <c r="B590" s="304"/>
      <c r="C590" s="733"/>
      <c r="D590" s="304"/>
      <c r="E590" s="304"/>
      <c r="F590" s="304"/>
      <c r="G590" s="304"/>
      <c r="H590" s="304"/>
      <c r="I590" s="304"/>
      <c r="J590" s="304"/>
      <c r="K590" s="304"/>
      <c r="L590" s="304"/>
      <c r="M590" s="304"/>
      <c r="N590" s="304"/>
      <c r="O590" s="304"/>
      <c r="P590" s="304"/>
      <c r="Q590" s="304"/>
      <c r="R590" s="304"/>
      <c r="S590" s="304"/>
      <c r="T590" s="304"/>
      <c r="U590" s="304"/>
      <c r="V590" s="304"/>
      <c r="W590" s="304"/>
      <c r="X590" s="304"/>
      <c r="Y590" s="304"/>
    </row>
    <row r="591" spans="1:25" ht="16.5" customHeight="1">
      <c r="A591" s="304"/>
      <c r="B591" s="304"/>
      <c r="C591" s="733"/>
      <c r="D591" s="304"/>
      <c r="E591" s="304"/>
      <c r="F591" s="304"/>
      <c r="G591" s="304"/>
      <c r="H591" s="304"/>
      <c r="I591" s="304"/>
      <c r="J591" s="304"/>
      <c r="K591" s="304"/>
      <c r="L591" s="304"/>
      <c r="M591" s="304"/>
      <c r="N591" s="304"/>
      <c r="O591" s="304"/>
      <c r="P591" s="304"/>
      <c r="Q591" s="304"/>
      <c r="R591" s="304"/>
      <c r="S591" s="304"/>
      <c r="T591" s="304"/>
      <c r="U591" s="304"/>
      <c r="V591" s="304"/>
      <c r="W591" s="304"/>
      <c r="X591" s="304"/>
      <c r="Y591" s="304"/>
    </row>
    <row r="592" spans="1:25" ht="16.5" customHeight="1">
      <c r="A592" s="304"/>
      <c r="B592" s="304"/>
      <c r="C592" s="733"/>
      <c r="D592" s="304"/>
      <c r="E592" s="304"/>
      <c r="F592" s="304"/>
      <c r="G592" s="304"/>
      <c r="H592" s="304"/>
      <c r="I592" s="304"/>
      <c r="J592" s="304"/>
      <c r="K592" s="304"/>
      <c r="L592" s="304"/>
      <c r="M592" s="304"/>
      <c r="N592" s="304"/>
      <c r="O592" s="304"/>
      <c r="P592" s="304"/>
      <c r="Q592" s="304"/>
      <c r="R592" s="304"/>
      <c r="S592" s="304"/>
      <c r="T592" s="304"/>
      <c r="U592" s="304"/>
      <c r="V592" s="304"/>
      <c r="W592" s="304"/>
      <c r="X592" s="304"/>
      <c r="Y592" s="304"/>
    </row>
    <row r="593" spans="1:25" ht="16.5" customHeight="1">
      <c r="A593" s="304"/>
      <c r="B593" s="304"/>
      <c r="C593" s="733"/>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row>
    <row r="594" spans="1:25" ht="16.5" customHeight="1">
      <c r="A594" s="304"/>
      <c r="B594" s="304"/>
      <c r="C594" s="733"/>
      <c r="D594" s="304"/>
      <c r="E594" s="304"/>
      <c r="F594" s="304"/>
      <c r="G594" s="304"/>
      <c r="H594" s="304"/>
      <c r="I594" s="304"/>
      <c r="J594" s="304"/>
      <c r="K594" s="304"/>
      <c r="L594" s="304"/>
      <c r="M594" s="304"/>
      <c r="N594" s="304"/>
      <c r="O594" s="304"/>
      <c r="P594" s="304"/>
      <c r="Q594" s="304"/>
      <c r="R594" s="304"/>
      <c r="S594" s="304"/>
      <c r="T594" s="304"/>
      <c r="U594" s="304"/>
      <c r="V594" s="304"/>
      <c r="W594" s="304"/>
      <c r="X594" s="304"/>
      <c r="Y594" s="304"/>
    </row>
    <row r="595" spans="1:25" ht="16.5" customHeight="1">
      <c r="A595" s="304"/>
      <c r="B595" s="304"/>
      <c r="C595" s="733"/>
      <c r="D595" s="304"/>
      <c r="E595" s="304"/>
      <c r="F595" s="304"/>
      <c r="G595" s="304"/>
      <c r="H595" s="304"/>
      <c r="I595" s="304"/>
      <c r="J595" s="304"/>
      <c r="K595" s="304"/>
      <c r="L595" s="304"/>
      <c r="M595" s="304"/>
      <c r="N595" s="304"/>
      <c r="O595" s="304"/>
      <c r="P595" s="304"/>
      <c r="Q595" s="304"/>
      <c r="R595" s="304"/>
      <c r="S595" s="304"/>
      <c r="T595" s="304"/>
      <c r="U595" s="304"/>
      <c r="V595" s="304"/>
      <c r="W595" s="304"/>
      <c r="X595" s="304"/>
      <c r="Y595" s="304"/>
    </row>
    <row r="596" spans="1:25" ht="16.5" customHeight="1">
      <c r="A596" s="304"/>
      <c r="B596" s="304"/>
      <c r="C596" s="733"/>
      <c r="D596" s="304"/>
      <c r="E596" s="304"/>
      <c r="F596" s="304"/>
      <c r="G596" s="304"/>
      <c r="H596" s="304"/>
      <c r="I596" s="304"/>
      <c r="J596" s="304"/>
      <c r="K596" s="304"/>
      <c r="L596" s="304"/>
      <c r="M596" s="304"/>
      <c r="N596" s="304"/>
      <c r="O596" s="304"/>
      <c r="P596" s="304"/>
      <c r="Q596" s="304"/>
      <c r="R596" s="304"/>
      <c r="S596" s="304"/>
      <c r="T596" s="304"/>
      <c r="U596" s="304"/>
      <c r="V596" s="304"/>
      <c r="W596" s="304"/>
      <c r="X596" s="304"/>
      <c r="Y596" s="304"/>
    </row>
    <row r="597" spans="1:25" ht="16.5" customHeight="1">
      <c r="A597" s="304"/>
      <c r="B597" s="304"/>
      <c r="C597" s="733"/>
      <c r="D597" s="304"/>
      <c r="E597" s="304"/>
      <c r="F597" s="304"/>
      <c r="G597" s="304"/>
      <c r="H597" s="304"/>
      <c r="I597" s="304"/>
      <c r="J597" s="304"/>
      <c r="K597" s="304"/>
      <c r="L597" s="304"/>
      <c r="M597" s="304"/>
      <c r="N597" s="304"/>
      <c r="O597" s="304"/>
      <c r="P597" s="304"/>
      <c r="Q597" s="304"/>
      <c r="R597" s="304"/>
      <c r="S597" s="304"/>
      <c r="T597" s="304"/>
      <c r="U597" s="304"/>
      <c r="V597" s="304"/>
      <c r="W597" s="304"/>
      <c r="X597" s="304"/>
      <c r="Y597" s="304"/>
    </row>
    <row r="598" spans="1:25" ht="16.5" customHeight="1">
      <c r="A598" s="304"/>
      <c r="B598" s="304"/>
      <c r="C598" s="733"/>
      <c r="D598" s="304"/>
      <c r="E598" s="304"/>
      <c r="F598" s="304"/>
      <c r="G598" s="304"/>
      <c r="H598" s="304"/>
      <c r="I598" s="304"/>
      <c r="J598" s="304"/>
      <c r="K598" s="304"/>
      <c r="L598" s="304"/>
      <c r="M598" s="304"/>
      <c r="N598" s="304"/>
      <c r="O598" s="304"/>
      <c r="P598" s="304"/>
      <c r="Q598" s="304"/>
      <c r="R598" s="304"/>
      <c r="S598" s="304"/>
      <c r="T598" s="304"/>
      <c r="U598" s="304"/>
      <c r="V598" s="304"/>
      <c r="W598" s="304"/>
      <c r="X598" s="304"/>
      <c r="Y598" s="304"/>
    </row>
    <row r="599" spans="1:25" ht="16.5" customHeight="1">
      <c r="A599" s="304"/>
      <c r="B599" s="304"/>
      <c r="C599" s="733"/>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row>
    <row r="600" spans="1:25" ht="16.5" customHeight="1">
      <c r="A600" s="304"/>
      <c r="B600" s="304"/>
      <c r="C600" s="733"/>
      <c r="D600" s="304"/>
      <c r="E600" s="304"/>
      <c r="F600" s="304"/>
      <c r="G600" s="304"/>
      <c r="H600" s="304"/>
      <c r="I600" s="304"/>
      <c r="J600" s="304"/>
      <c r="K600" s="304"/>
      <c r="L600" s="304"/>
      <c r="M600" s="304"/>
      <c r="N600" s="304"/>
      <c r="O600" s="304"/>
      <c r="P600" s="304"/>
      <c r="Q600" s="304"/>
      <c r="R600" s="304"/>
      <c r="S600" s="304"/>
      <c r="T600" s="304"/>
      <c r="U600" s="304"/>
      <c r="V600" s="304"/>
      <c r="W600" s="304"/>
      <c r="X600" s="304"/>
      <c r="Y600" s="304"/>
    </row>
    <row r="601" spans="1:25" ht="16.5" customHeight="1">
      <c r="A601" s="304"/>
      <c r="B601" s="304"/>
      <c r="C601" s="733"/>
      <c r="D601" s="304"/>
      <c r="E601" s="304"/>
      <c r="F601" s="304"/>
      <c r="G601" s="304"/>
      <c r="H601" s="304"/>
      <c r="I601" s="304"/>
      <c r="J601" s="304"/>
      <c r="K601" s="304"/>
      <c r="L601" s="304"/>
      <c r="M601" s="304"/>
      <c r="N601" s="304"/>
      <c r="O601" s="304"/>
      <c r="P601" s="304"/>
      <c r="Q601" s="304"/>
      <c r="R601" s="304"/>
      <c r="S601" s="304"/>
      <c r="T601" s="304"/>
      <c r="U601" s="304"/>
      <c r="V601" s="304"/>
      <c r="W601" s="304"/>
      <c r="X601" s="304"/>
      <c r="Y601" s="304"/>
    </row>
    <row r="602" spans="1:25" ht="16.5" customHeight="1">
      <c r="A602" s="304"/>
      <c r="B602" s="304"/>
      <c r="C602" s="733"/>
      <c r="D602" s="304"/>
      <c r="E602" s="304"/>
      <c r="F602" s="304"/>
      <c r="G602" s="304"/>
      <c r="H602" s="304"/>
      <c r="I602" s="304"/>
      <c r="J602" s="304"/>
      <c r="K602" s="304"/>
      <c r="L602" s="304"/>
      <c r="M602" s="304"/>
      <c r="N602" s="304"/>
      <c r="O602" s="304"/>
      <c r="P602" s="304"/>
      <c r="Q602" s="304"/>
      <c r="R602" s="304"/>
      <c r="S602" s="304"/>
      <c r="T602" s="304"/>
      <c r="U602" s="304"/>
      <c r="V602" s="304"/>
      <c r="W602" s="304"/>
      <c r="X602" s="304"/>
      <c r="Y602" s="304"/>
    </row>
    <row r="603" spans="1:25" ht="16.5" customHeight="1">
      <c r="A603" s="304"/>
      <c r="B603" s="304"/>
      <c r="C603" s="733"/>
      <c r="D603" s="304"/>
      <c r="E603" s="304"/>
      <c r="F603" s="304"/>
      <c r="G603" s="304"/>
      <c r="H603" s="304"/>
      <c r="I603" s="304"/>
      <c r="J603" s="304"/>
      <c r="K603" s="304"/>
      <c r="L603" s="304"/>
      <c r="M603" s="304"/>
      <c r="N603" s="304"/>
      <c r="O603" s="304"/>
      <c r="P603" s="304"/>
      <c r="Q603" s="304"/>
      <c r="R603" s="304"/>
      <c r="S603" s="304"/>
      <c r="T603" s="304"/>
      <c r="U603" s="304"/>
      <c r="V603" s="304"/>
      <c r="W603" s="304"/>
      <c r="X603" s="304"/>
      <c r="Y603" s="304"/>
    </row>
    <row r="604" spans="1:25" ht="16.5" customHeight="1">
      <c r="A604" s="304"/>
      <c r="B604" s="304"/>
      <c r="C604" s="733"/>
      <c r="D604" s="304"/>
      <c r="E604" s="304"/>
      <c r="F604" s="304"/>
      <c r="G604" s="304"/>
      <c r="H604" s="304"/>
      <c r="I604" s="304"/>
      <c r="J604" s="304"/>
      <c r="K604" s="304"/>
      <c r="L604" s="304"/>
      <c r="M604" s="304"/>
      <c r="N604" s="304"/>
      <c r="O604" s="304"/>
      <c r="P604" s="304"/>
      <c r="Q604" s="304"/>
      <c r="R604" s="304"/>
      <c r="S604" s="304"/>
      <c r="T604" s="304"/>
      <c r="U604" s="304"/>
      <c r="V604" s="304"/>
      <c r="W604" s="304"/>
      <c r="X604" s="304"/>
      <c r="Y604" s="304"/>
    </row>
    <row r="605" spans="1:25" ht="16.5" customHeight="1">
      <c r="A605" s="304"/>
      <c r="B605" s="304"/>
      <c r="C605" s="733"/>
      <c r="D605" s="304"/>
      <c r="E605" s="304"/>
      <c r="F605" s="304"/>
      <c r="G605" s="304"/>
      <c r="H605" s="304"/>
      <c r="I605" s="304"/>
      <c r="J605" s="304"/>
      <c r="K605" s="304"/>
      <c r="L605" s="304"/>
      <c r="M605" s="304"/>
      <c r="N605" s="304"/>
      <c r="O605" s="304"/>
      <c r="P605" s="304"/>
      <c r="Q605" s="304"/>
      <c r="R605" s="304"/>
      <c r="S605" s="304"/>
      <c r="T605" s="304"/>
      <c r="U605" s="304"/>
      <c r="V605" s="304"/>
      <c r="W605" s="304"/>
      <c r="X605" s="304"/>
      <c r="Y605" s="304"/>
    </row>
    <row r="606" spans="1:25" ht="16.5" customHeight="1">
      <c r="A606" s="304"/>
      <c r="B606" s="304"/>
      <c r="C606" s="733"/>
      <c r="D606" s="304"/>
      <c r="E606" s="304"/>
      <c r="F606" s="304"/>
      <c r="G606" s="304"/>
      <c r="H606" s="304"/>
      <c r="I606" s="304"/>
      <c r="J606" s="304"/>
      <c r="K606" s="304"/>
      <c r="L606" s="304"/>
      <c r="M606" s="304"/>
      <c r="N606" s="304"/>
      <c r="O606" s="304"/>
      <c r="P606" s="304"/>
      <c r="Q606" s="304"/>
      <c r="R606" s="304"/>
      <c r="S606" s="304"/>
      <c r="T606" s="304"/>
      <c r="U606" s="304"/>
      <c r="V606" s="304"/>
      <c r="W606" s="304"/>
      <c r="X606" s="304"/>
      <c r="Y606" s="304"/>
    </row>
    <row r="607" spans="1:25" ht="16.5" customHeight="1">
      <c r="A607" s="304"/>
      <c r="B607" s="304"/>
      <c r="C607" s="733"/>
      <c r="D607" s="304"/>
      <c r="E607" s="304"/>
      <c r="F607" s="304"/>
      <c r="G607" s="304"/>
      <c r="H607" s="304"/>
      <c r="I607" s="304"/>
      <c r="J607" s="304"/>
      <c r="K607" s="304"/>
      <c r="L607" s="304"/>
      <c r="M607" s="304"/>
      <c r="N607" s="304"/>
      <c r="O607" s="304"/>
      <c r="P607" s="304"/>
      <c r="Q607" s="304"/>
      <c r="R607" s="304"/>
      <c r="S607" s="304"/>
      <c r="T607" s="304"/>
      <c r="U607" s="304"/>
      <c r="V607" s="304"/>
      <c r="W607" s="304"/>
      <c r="X607" s="304"/>
      <c r="Y607" s="304"/>
    </row>
    <row r="608" spans="1:25" ht="16.5" customHeight="1">
      <c r="A608" s="304"/>
      <c r="B608" s="304"/>
      <c r="C608" s="733"/>
      <c r="D608" s="304"/>
      <c r="E608" s="304"/>
      <c r="F608" s="304"/>
      <c r="G608" s="304"/>
      <c r="H608" s="304"/>
      <c r="I608" s="304"/>
      <c r="J608" s="304"/>
      <c r="K608" s="304"/>
      <c r="L608" s="304"/>
      <c r="M608" s="304"/>
      <c r="N608" s="304"/>
      <c r="O608" s="304"/>
      <c r="P608" s="304"/>
      <c r="Q608" s="304"/>
      <c r="R608" s="304"/>
      <c r="S608" s="304"/>
      <c r="T608" s="304"/>
      <c r="U608" s="304"/>
      <c r="V608" s="304"/>
      <c r="W608" s="304"/>
      <c r="X608" s="304"/>
      <c r="Y608" s="304"/>
    </row>
    <row r="609" spans="1:25" ht="16.5" customHeight="1">
      <c r="A609" s="304"/>
      <c r="B609" s="304"/>
      <c r="C609" s="733"/>
      <c r="D609" s="304"/>
      <c r="E609" s="304"/>
      <c r="F609" s="304"/>
      <c r="G609" s="304"/>
      <c r="H609" s="304"/>
      <c r="I609" s="304"/>
      <c r="J609" s="304"/>
      <c r="K609" s="304"/>
      <c r="L609" s="304"/>
      <c r="M609" s="304"/>
      <c r="N609" s="304"/>
      <c r="O609" s="304"/>
      <c r="P609" s="304"/>
      <c r="Q609" s="304"/>
      <c r="R609" s="304"/>
      <c r="S609" s="304"/>
      <c r="T609" s="304"/>
      <c r="U609" s="304"/>
      <c r="V609" s="304"/>
      <c r="W609" s="304"/>
      <c r="X609" s="304"/>
      <c r="Y609" s="304"/>
    </row>
    <row r="610" spans="1:25" ht="16.5" customHeight="1">
      <c r="A610" s="304"/>
      <c r="B610" s="304"/>
      <c r="C610" s="733"/>
      <c r="D610" s="304"/>
      <c r="E610" s="304"/>
      <c r="F610" s="304"/>
      <c r="G610" s="304"/>
      <c r="H610" s="304"/>
      <c r="I610" s="304"/>
      <c r="J610" s="304"/>
      <c r="K610" s="304"/>
      <c r="L610" s="304"/>
      <c r="M610" s="304"/>
      <c r="N610" s="304"/>
      <c r="O610" s="304"/>
      <c r="P610" s="304"/>
      <c r="Q610" s="304"/>
      <c r="R610" s="304"/>
      <c r="S610" s="304"/>
      <c r="T610" s="304"/>
      <c r="U610" s="304"/>
      <c r="V610" s="304"/>
      <c r="W610" s="304"/>
      <c r="X610" s="304"/>
      <c r="Y610" s="304"/>
    </row>
    <row r="611" spans="1:25" ht="16.5" customHeight="1">
      <c r="A611" s="304"/>
      <c r="B611" s="304"/>
      <c r="C611" s="733"/>
      <c r="D611" s="304"/>
      <c r="E611" s="304"/>
      <c r="F611" s="304"/>
      <c r="G611" s="304"/>
      <c r="H611" s="304"/>
      <c r="I611" s="304"/>
      <c r="J611" s="304"/>
      <c r="K611" s="304"/>
      <c r="L611" s="304"/>
      <c r="M611" s="304"/>
      <c r="N611" s="304"/>
      <c r="O611" s="304"/>
      <c r="P611" s="304"/>
      <c r="Q611" s="304"/>
      <c r="R611" s="304"/>
      <c r="S611" s="304"/>
      <c r="T611" s="304"/>
      <c r="U611" s="304"/>
      <c r="V611" s="304"/>
      <c r="W611" s="304"/>
      <c r="X611" s="304"/>
      <c r="Y611" s="304"/>
    </row>
    <row r="612" spans="1:25" ht="16.5" customHeight="1">
      <c r="A612" s="304"/>
      <c r="B612" s="304"/>
      <c r="C612" s="733"/>
      <c r="D612" s="304"/>
      <c r="E612" s="304"/>
      <c r="F612" s="304"/>
      <c r="G612" s="304"/>
      <c r="H612" s="304"/>
      <c r="I612" s="304"/>
      <c r="J612" s="304"/>
      <c r="K612" s="304"/>
      <c r="L612" s="304"/>
      <c r="M612" s="304"/>
      <c r="N612" s="304"/>
      <c r="O612" s="304"/>
      <c r="P612" s="304"/>
      <c r="Q612" s="304"/>
      <c r="R612" s="304"/>
      <c r="S612" s="304"/>
      <c r="T612" s="304"/>
      <c r="U612" s="304"/>
      <c r="V612" s="304"/>
      <c r="W612" s="304"/>
      <c r="X612" s="304"/>
      <c r="Y612" s="304"/>
    </row>
    <row r="613" spans="1:25" ht="16.5" customHeight="1">
      <c r="A613" s="304"/>
      <c r="B613" s="304"/>
      <c r="C613" s="733"/>
      <c r="D613" s="304"/>
      <c r="E613" s="304"/>
      <c r="F613" s="304"/>
      <c r="G613" s="304"/>
      <c r="H613" s="304"/>
      <c r="I613" s="304"/>
      <c r="J613" s="304"/>
      <c r="K613" s="304"/>
      <c r="L613" s="304"/>
      <c r="M613" s="304"/>
      <c r="N613" s="304"/>
      <c r="O613" s="304"/>
      <c r="P613" s="304"/>
      <c r="Q613" s="304"/>
      <c r="R613" s="304"/>
      <c r="S613" s="304"/>
      <c r="T613" s="304"/>
      <c r="U613" s="304"/>
      <c r="V613" s="304"/>
      <c r="W613" s="304"/>
      <c r="X613" s="304"/>
      <c r="Y613" s="304"/>
    </row>
    <row r="614" spans="1:25" ht="16.5" customHeight="1">
      <c r="A614" s="304"/>
      <c r="B614" s="304"/>
      <c r="C614" s="733"/>
      <c r="D614" s="304"/>
      <c r="E614" s="304"/>
      <c r="F614" s="304"/>
      <c r="G614" s="304"/>
      <c r="H614" s="304"/>
      <c r="I614" s="304"/>
      <c r="J614" s="304"/>
      <c r="K614" s="304"/>
      <c r="L614" s="304"/>
      <c r="M614" s="304"/>
      <c r="N614" s="304"/>
      <c r="O614" s="304"/>
      <c r="P614" s="304"/>
      <c r="Q614" s="304"/>
      <c r="R614" s="304"/>
      <c r="S614" s="304"/>
      <c r="T614" s="304"/>
      <c r="U614" s="304"/>
      <c r="V614" s="304"/>
      <c r="W614" s="304"/>
      <c r="X614" s="304"/>
      <c r="Y614" s="304"/>
    </row>
    <row r="615" spans="1:25" ht="16.5" customHeight="1">
      <c r="A615" s="304"/>
      <c r="B615" s="304"/>
      <c r="C615" s="733"/>
      <c r="D615" s="304"/>
      <c r="E615" s="304"/>
      <c r="F615" s="304"/>
      <c r="G615" s="304"/>
      <c r="H615" s="304"/>
      <c r="I615" s="304"/>
      <c r="J615" s="304"/>
      <c r="K615" s="304"/>
      <c r="L615" s="304"/>
      <c r="M615" s="304"/>
      <c r="N615" s="304"/>
      <c r="O615" s="304"/>
      <c r="P615" s="304"/>
      <c r="Q615" s="304"/>
      <c r="R615" s="304"/>
      <c r="S615" s="304"/>
      <c r="T615" s="304"/>
      <c r="U615" s="304"/>
      <c r="V615" s="304"/>
      <c r="W615" s="304"/>
      <c r="X615" s="304"/>
      <c r="Y615" s="304"/>
    </row>
    <row r="616" spans="1:25" ht="16.5" customHeight="1">
      <c r="A616" s="304"/>
      <c r="B616" s="304"/>
      <c r="C616" s="733"/>
      <c r="D616" s="304"/>
      <c r="E616" s="304"/>
      <c r="F616" s="304"/>
      <c r="G616" s="304"/>
      <c r="H616" s="304"/>
      <c r="I616" s="304"/>
      <c r="J616" s="304"/>
      <c r="K616" s="304"/>
      <c r="L616" s="304"/>
      <c r="M616" s="304"/>
      <c r="N616" s="304"/>
      <c r="O616" s="304"/>
      <c r="P616" s="304"/>
      <c r="Q616" s="304"/>
      <c r="R616" s="304"/>
      <c r="S616" s="304"/>
      <c r="T616" s="304"/>
      <c r="U616" s="304"/>
      <c r="V616" s="304"/>
      <c r="W616" s="304"/>
      <c r="X616" s="304"/>
      <c r="Y616" s="304"/>
    </row>
    <row r="617" spans="1:25" ht="16.5" customHeight="1">
      <c r="A617" s="304"/>
      <c r="B617" s="304"/>
      <c r="C617" s="733"/>
      <c r="D617" s="304"/>
      <c r="E617" s="304"/>
      <c r="F617" s="304"/>
      <c r="G617" s="304"/>
      <c r="H617" s="304"/>
      <c r="I617" s="304"/>
      <c r="J617" s="304"/>
      <c r="K617" s="304"/>
      <c r="L617" s="304"/>
      <c r="M617" s="304"/>
      <c r="N617" s="304"/>
      <c r="O617" s="304"/>
      <c r="P617" s="304"/>
      <c r="Q617" s="304"/>
      <c r="R617" s="304"/>
      <c r="S617" s="304"/>
      <c r="T617" s="304"/>
      <c r="U617" s="304"/>
      <c r="V617" s="304"/>
      <c r="W617" s="304"/>
      <c r="X617" s="304"/>
      <c r="Y617" s="304"/>
    </row>
    <row r="618" spans="1:25" ht="16.5" customHeight="1">
      <c r="A618" s="304"/>
      <c r="B618" s="304"/>
      <c r="C618" s="733"/>
      <c r="D618" s="304"/>
      <c r="E618" s="304"/>
      <c r="F618" s="304"/>
      <c r="G618" s="304"/>
      <c r="H618" s="304"/>
      <c r="I618" s="304"/>
      <c r="J618" s="304"/>
      <c r="K618" s="304"/>
      <c r="L618" s="304"/>
      <c r="M618" s="304"/>
      <c r="N618" s="304"/>
      <c r="O618" s="304"/>
      <c r="P618" s="304"/>
      <c r="Q618" s="304"/>
      <c r="R618" s="304"/>
      <c r="S618" s="304"/>
      <c r="T618" s="304"/>
      <c r="U618" s="304"/>
      <c r="V618" s="304"/>
      <c r="W618" s="304"/>
      <c r="X618" s="304"/>
      <c r="Y618" s="304"/>
    </row>
    <row r="619" spans="1:25" ht="16.5" customHeight="1">
      <c r="A619" s="304"/>
      <c r="B619" s="304"/>
      <c r="C619" s="733"/>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row>
    <row r="620" spans="1:25" ht="16.5" customHeight="1">
      <c r="A620" s="304"/>
      <c r="B620" s="304"/>
      <c r="C620" s="733"/>
      <c r="D620" s="304"/>
      <c r="E620" s="304"/>
      <c r="F620" s="304"/>
      <c r="G620" s="304"/>
      <c r="H620" s="304"/>
      <c r="I620" s="304"/>
      <c r="J620" s="304"/>
      <c r="K620" s="304"/>
      <c r="L620" s="304"/>
      <c r="M620" s="304"/>
      <c r="N620" s="304"/>
      <c r="O620" s="304"/>
      <c r="P620" s="304"/>
      <c r="Q620" s="304"/>
      <c r="R620" s="304"/>
      <c r="S620" s="304"/>
      <c r="T620" s="304"/>
      <c r="U620" s="304"/>
      <c r="V620" s="304"/>
      <c r="W620" s="304"/>
      <c r="X620" s="304"/>
      <c r="Y620" s="304"/>
    </row>
    <row r="621" spans="1:25" ht="16.5" customHeight="1">
      <c r="A621" s="304"/>
      <c r="B621" s="304"/>
      <c r="C621" s="733"/>
      <c r="D621" s="304"/>
      <c r="E621" s="304"/>
      <c r="F621" s="304"/>
      <c r="G621" s="304"/>
      <c r="H621" s="304"/>
      <c r="I621" s="304"/>
      <c r="J621" s="304"/>
      <c r="K621" s="304"/>
      <c r="L621" s="304"/>
      <c r="M621" s="304"/>
      <c r="N621" s="304"/>
      <c r="O621" s="304"/>
      <c r="P621" s="304"/>
      <c r="Q621" s="304"/>
      <c r="R621" s="304"/>
      <c r="S621" s="304"/>
      <c r="T621" s="304"/>
      <c r="U621" s="304"/>
      <c r="V621" s="304"/>
      <c r="W621" s="304"/>
      <c r="X621" s="304"/>
      <c r="Y621" s="304"/>
    </row>
    <row r="622" spans="1:25" ht="16.5" customHeight="1">
      <c r="A622" s="304"/>
      <c r="B622" s="304"/>
      <c r="C622" s="733"/>
      <c r="D622" s="304"/>
      <c r="E622" s="304"/>
      <c r="F622" s="304"/>
      <c r="G622" s="304"/>
      <c r="H622" s="304"/>
      <c r="I622" s="304"/>
      <c r="J622" s="304"/>
      <c r="K622" s="304"/>
      <c r="L622" s="304"/>
      <c r="M622" s="304"/>
      <c r="N622" s="304"/>
      <c r="O622" s="304"/>
      <c r="P622" s="304"/>
      <c r="Q622" s="304"/>
      <c r="R622" s="304"/>
      <c r="S622" s="304"/>
      <c r="T622" s="304"/>
      <c r="U622" s="304"/>
      <c r="V622" s="304"/>
      <c r="W622" s="304"/>
      <c r="X622" s="304"/>
      <c r="Y622" s="304"/>
    </row>
    <row r="623" spans="1:25" ht="16.5" customHeight="1">
      <c r="A623" s="304"/>
      <c r="B623" s="304"/>
      <c r="C623" s="733"/>
      <c r="D623" s="304"/>
      <c r="E623" s="304"/>
      <c r="F623" s="304"/>
      <c r="G623" s="304"/>
      <c r="H623" s="304"/>
      <c r="I623" s="304"/>
      <c r="J623" s="304"/>
      <c r="K623" s="304"/>
      <c r="L623" s="304"/>
      <c r="M623" s="304"/>
      <c r="N623" s="304"/>
      <c r="O623" s="304"/>
      <c r="P623" s="304"/>
      <c r="Q623" s="304"/>
      <c r="R623" s="304"/>
      <c r="S623" s="304"/>
      <c r="T623" s="304"/>
      <c r="U623" s="304"/>
      <c r="V623" s="304"/>
      <c r="W623" s="304"/>
      <c r="X623" s="304"/>
      <c r="Y623" s="304"/>
    </row>
    <row r="624" spans="1:25" ht="16.5" customHeight="1">
      <c r="A624" s="304"/>
      <c r="B624" s="304"/>
      <c r="C624" s="733"/>
      <c r="D624" s="304"/>
      <c r="E624" s="304"/>
      <c r="F624" s="304"/>
      <c r="G624" s="304"/>
      <c r="H624" s="304"/>
      <c r="I624" s="304"/>
      <c r="J624" s="304"/>
      <c r="K624" s="304"/>
      <c r="L624" s="304"/>
      <c r="M624" s="304"/>
      <c r="N624" s="304"/>
      <c r="O624" s="304"/>
      <c r="P624" s="304"/>
      <c r="Q624" s="304"/>
      <c r="R624" s="304"/>
      <c r="S624" s="304"/>
      <c r="T624" s="304"/>
      <c r="U624" s="304"/>
      <c r="V624" s="304"/>
      <c r="W624" s="304"/>
      <c r="X624" s="304"/>
      <c r="Y624" s="304"/>
    </row>
    <row r="625" spans="1:25" ht="16.5" customHeight="1">
      <c r="A625" s="304"/>
      <c r="B625" s="304"/>
      <c r="C625" s="733"/>
      <c r="D625" s="304"/>
      <c r="E625" s="304"/>
      <c r="F625" s="304"/>
      <c r="G625" s="304"/>
      <c r="H625" s="304"/>
      <c r="I625" s="304"/>
      <c r="J625" s="304"/>
      <c r="K625" s="304"/>
      <c r="L625" s="304"/>
      <c r="M625" s="304"/>
      <c r="N625" s="304"/>
      <c r="O625" s="304"/>
      <c r="P625" s="304"/>
      <c r="Q625" s="304"/>
      <c r="R625" s="304"/>
      <c r="S625" s="304"/>
      <c r="T625" s="304"/>
      <c r="U625" s="304"/>
      <c r="V625" s="304"/>
      <c r="W625" s="304"/>
      <c r="X625" s="304"/>
      <c r="Y625" s="304"/>
    </row>
    <row r="626" spans="1:25" ht="16.5" customHeight="1">
      <c r="A626" s="304"/>
      <c r="B626" s="304"/>
      <c r="C626" s="733"/>
      <c r="D626" s="304"/>
      <c r="E626" s="304"/>
      <c r="F626" s="304"/>
      <c r="G626" s="304"/>
      <c r="H626" s="304"/>
      <c r="I626" s="304"/>
      <c r="J626" s="304"/>
      <c r="K626" s="304"/>
      <c r="L626" s="304"/>
      <c r="M626" s="304"/>
      <c r="N626" s="304"/>
      <c r="O626" s="304"/>
      <c r="P626" s="304"/>
      <c r="Q626" s="304"/>
      <c r="R626" s="304"/>
      <c r="S626" s="304"/>
      <c r="T626" s="304"/>
      <c r="U626" s="304"/>
      <c r="V626" s="304"/>
      <c r="W626" s="304"/>
      <c r="X626" s="304"/>
      <c r="Y626" s="304"/>
    </row>
    <row r="627" spans="1:25" ht="16.5" customHeight="1">
      <c r="A627" s="304"/>
      <c r="B627" s="304"/>
      <c r="C627" s="733"/>
      <c r="D627" s="304"/>
      <c r="E627" s="304"/>
      <c r="F627" s="304"/>
      <c r="G627" s="304"/>
      <c r="H627" s="304"/>
      <c r="I627" s="304"/>
      <c r="J627" s="304"/>
      <c r="K627" s="304"/>
      <c r="L627" s="304"/>
      <c r="M627" s="304"/>
      <c r="N627" s="304"/>
      <c r="O627" s="304"/>
      <c r="P627" s="304"/>
      <c r="Q627" s="304"/>
      <c r="R627" s="304"/>
      <c r="S627" s="304"/>
      <c r="T627" s="304"/>
      <c r="U627" s="304"/>
      <c r="V627" s="304"/>
      <c r="W627" s="304"/>
      <c r="X627" s="304"/>
      <c r="Y627" s="304"/>
    </row>
    <row r="628" spans="1:25" ht="16.5" customHeight="1">
      <c r="A628" s="304"/>
      <c r="B628" s="304"/>
      <c r="C628" s="733"/>
      <c r="D628" s="304"/>
      <c r="E628" s="304"/>
      <c r="F628" s="304"/>
      <c r="G628" s="304"/>
      <c r="H628" s="304"/>
      <c r="I628" s="304"/>
      <c r="J628" s="304"/>
      <c r="K628" s="304"/>
      <c r="L628" s="304"/>
      <c r="M628" s="304"/>
      <c r="N628" s="304"/>
      <c r="O628" s="304"/>
      <c r="P628" s="304"/>
      <c r="Q628" s="304"/>
      <c r="R628" s="304"/>
      <c r="S628" s="304"/>
      <c r="T628" s="304"/>
      <c r="U628" s="304"/>
      <c r="V628" s="304"/>
      <c r="W628" s="304"/>
      <c r="X628" s="304"/>
      <c r="Y628" s="304"/>
    </row>
    <row r="629" spans="1:25" ht="16.5" customHeight="1">
      <c r="A629" s="304"/>
      <c r="B629" s="304"/>
      <c r="C629" s="733"/>
      <c r="D629" s="304"/>
      <c r="E629" s="304"/>
      <c r="F629" s="304"/>
      <c r="G629" s="304"/>
      <c r="H629" s="304"/>
      <c r="I629" s="304"/>
      <c r="J629" s="304"/>
      <c r="K629" s="304"/>
      <c r="L629" s="304"/>
      <c r="M629" s="304"/>
      <c r="N629" s="304"/>
      <c r="O629" s="304"/>
      <c r="P629" s="304"/>
      <c r="Q629" s="304"/>
      <c r="R629" s="304"/>
      <c r="S629" s="304"/>
      <c r="T629" s="304"/>
      <c r="U629" s="304"/>
      <c r="V629" s="304"/>
      <c r="W629" s="304"/>
      <c r="X629" s="304"/>
      <c r="Y629" s="304"/>
    </row>
    <row r="630" spans="1:25" ht="16.5" customHeight="1">
      <c r="A630" s="304"/>
      <c r="B630" s="304"/>
      <c r="C630" s="733"/>
      <c r="D630" s="304"/>
      <c r="E630" s="304"/>
      <c r="F630" s="304"/>
      <c r="G630" s="304"/>
      <c r="H630" s="304"/>
      <c r="I630" s="304"/>
      <c r="J630" s="304"/>
      <c r="K630" s="304"/>
      <c r="L630" s="304"/>
      <c r="M630" s="304"/>
      <c r="N630" s="304"/>
      <c r="O630" s="304"/>
      <c r="P630" s="304"/>
      <c r="Q630" s="304"/>
      <c r="R630" s="304"/>
      <c r="S630" s="304"/>
      <c r="T630" s="304"/>
      <c r="U630" s="304"/>
      <c r="V630" s="304"/>
      <c r="W630" s="304"/>
      <c r="X630" s="304"/>
      <c r="Y630" s="304"/>
    </row>
    <row r="631" spans="1:25" ht="16.5" customHeight="1">
      <c r="A631" s="304"/>
      <c r="B631" s="304"/>
      <c r="C631" s="733"/>
      <c r="D631" s="304"/>
      <c r="E631" s="304"/>
      <c r="F631" s="304"/>
      <c r="G631" s="304"/>
      <c r="H631" s="304"/>
      <c r="I631" s="304"/>
      <c r="J631" s="304"/>
      <c r="K631" s="304"/>
      <c r="L631" s="304"/>
      <c r="M631" s="304"/>
      <c r="N631" s="304"/>
      <c r="O631" s="304"/>
      <c r="P631" s="304"/>
      <c r="Q631" s="304"/>
      <c r="R631" s="304"/>
      <c r="S631" s="304"/>
      <c r="T631" s="304"/>
      <c r="U631" s="304"/>
      <c r="V631" s="304"/>
      <c r="W631" s="304"/>
      <c r="X631" s="304"/>
      <c r="Y631" s="304"/>
    </row>
    <row r="632" spans="1:25" ht="16.5" customHeight="1">
      <c r="A632" s="304"/>
      <c r="B632" s="304"/>
      <c r="C632" s="733"/>
      <c r="D632" s="304"/>
      <c r="E632" s="304"/>
      <c r="F632" s="304"/>
      <c r="G632" s="304"/>
      <c r="H632" s="304"/>
      <c r="I632" s="304"/>
      <c r="J632" s="304"/>
      <c r="K632" s="304"/>
      <c r="L632" s="304"/>
      <c r="M632" s="304"/>
      <c r="N632" s="304"/>
      <c r="O632" s="304"/>
      <c r="P632" s="304"/>
      <c r="Q632" s="304"/>
      <c r="R632" s="304"/>
      <c r="S632" s="304"/>
      <c r="T632" s="304"/>
      <c r="U632" s="304"/>
      <c r="V632" s="304"/>
      <c r="W632" s="304"/>
      <c r="X632" s="304"/>
      <c r="Y632" s="304"/>
    </row>
    <row r="633" spans="1:25" ht="16.5" customHeight="1">
      <c r="A633" s="304"/>
      <c r="B633" s="304"/>
      <c r="C633" s="733"/>
      <c r="D633" s="304"/>
      <c r="E633" s="304"/>
      <c r="F633" s="304"/>
      <c r="G633" s="304"/>
      <c r="H633" s="304"/>
      <c r="I633" s="304"/>
      <c r="J633" s="304"/>
      <c r="K633" s="304"/>
      <c r="L633" s="304"/>
      <c r="M633" s="304"/>
      <c r="N633" s="304"/>
      <c r="O633" s="304"/>
      <c r="P633" s="304"/>
      <c r="Q633" s="304"/>
      <c r="R633" s="304"/>
      <c r="S633" s="304"/>
      <c r="T633" s="304"/>
      <c r="U633" s="304"/>
      <c r="V633" s="304"/>
      <c r="W633" s="304"/>
      <c r="X633" s="304"/>
      <c r="Y633" s="304"/>
    </row>
    <row r="634" spans="1:25" ht="16.5" customHeight="1">
      <c r="A634" s="304"/>
      <c r="B634" s="304"/>
      <c r="C634" s="733"/>
      <c r="D634" s="304"/>
      <c r="E634" s="304"/>
      <c r="F634" s="304"/>
      <c r="G634" s="304"/>
      <c r="H634" s="304"/>
      <c r="I634" s="304"/>
      <c r="J634" s="304"/>
      <c r="K634" s="304"/>
      <c r="L634" s="304"/>
      <c r="M634" s="304"/>
      <c r="N634" s="304"/>
      <c r="O634" s="304"/>
      <c r="P634" s="304"/>
      <c r="Q634" s="304"/>
      <c r="R634" s="304"/>
      <c r="S634" s="304"/>
      <c r="T634" s="304"/>
      <c r="U634" s="304"/>
      <c r="V634" s="304"/>
      <c r="W634" s="304"/>
      <c r="X634" s="304"/>
      <c r="Y634" s="304"/>
    </row>
    <row r="635" spans="1:25" ht="16.5" customHeight="1">
      <c r="A635" s="304"/>
      <c r="B635" s="304"/>
      <c r="C635" s="733"/>
      <c r="D635" s="304"/>
      <c r="E635" s="304"/>
      <c r="F635" s="304"/>
      <c r="G635" s="304"/>
      <c r="H635" s="304"/>
      <c r="I635" s="304"/>
      <c r="J635" s="304"/>
      <c r="K635" s="304"/>
      <c r="L635" s="304"/>
      <c r="M635" s="304"/>
      <c r="N635" s="304"/>
      <c r="O635" s="304"/>
      <c r="P635" s="304"/>
      <c r="Q635" s="304"/>
      <c r="R635" s="304"/>
      <c r="S635" s="304"/>
      <c r="T635" s="304"/>
      <c r="U635" s="304"/>
      <c r="V635" s="304"/>
      <c r="W635" s="304"/>
      <c r="X635" s="304"/>
      <c r="Y635" s="304"/>
    </row>
    <row r="636" spans="1:25" ht="16.5" customHeight="1">
      <c r="A636" s="304"/>
      <c r="B636" s="304"/>
      <c r="C636" s="733"/>
      <c r="D636" s="304"/>
      <c r="E636" s="304"/>
      <c r="F636" s="304"/>
      <c r="G636" s="304"/>
      <c r="H636" s="304"/>
      <c r="I636" s="304"/>
      <c r="J636" s="304"/>
      <c r="K636" s="304"/>
      <c r="L636" s="304"/>
      <c r="M636" s="304"/>
      <c r="N636" s="304"/>
      <c r="O636" s="304"/>
      <c r="P636" s="304"/>
      <c r="Q636" s="304"/>
      <c r="R636" s="304"/>
      <c r="S636" s="304"/>
      <c r="T636" s="304"/>
      <c r="U636" s="304"/>
      <c r="V636" s="304"/>
      <c r="W636" s="304"/>
      <c r="X636" s="304"/>
      <c r="Y636" s="304"/>
    </row>
    <row r="637" spans="1:25" ht="16.5" customHeight="1">
      <c r="A637" s="304"/>
      <c r="B637" s="304"/>
      <c r="C637" s="733"/>
      <c r="D637" s="304"/>
      <c r="E637" s="304"/>
      <c r="F637" s="304"/>
      <c r="G637" s="304"/>
      <c r="H637" s="304"/>
      <c r="I637" s="304"/>
      <c r="J637" s="304"/>
      <c r="K637" s="304"/>
      <c r="L637" s="304"/>
      <c r="M637" s="304"/>
      <c r="N637" s="304"/>
      <c r="O637" s="304"/>
      <c r="P637" s="304"/>
      <c r="Q637" s="304"/>
      <c r="R637" s="304"/>
      <c r="S637" s="304"/>
      <c r="T637" s="304"/>
      <c r="U637" s="304"/>
      <c r="V637" s="304"/>
      <c r="W637" s="304"/>
      <c r="X637" s="304"/>
      <c r="Y637" s="304"/>
    </row>
    <row r="638" spans="1:25" ht="16.5" customHeight="1">
      <c r="A638" s="304"/>
      <c r="B638" s="304"/>
      <c r="C638" s="733"/>
      <c r="D638" s="304"/>
      <c r="E638" s="304"/>
      <c r="F638" s="304"/>
      <c r="G638" s="304"/>
      <c r="H638" s="304"/>
      <c r="I638" s="304"/>
      <c r="J638" s="304"/>
      <c r="K638" s="304"/>
      <c r="L638" s="304"/>
      <c r="M638" s="304"/>
      <c r="N638" s="304"/>
      <c r="O638" s="304"/>
      <c r="P638" s="304"/>
      <c r="Q638" s="304"/>
      <c r="R638" s="304"/>
      <c r="S638" s="304"/>
      <c r="T638" s="304"/>
      <c r="U638" s="304"/>
      <c r="V638" s="304"/>
      <c r="W638" s="304"/>
      <c r="X638" s="304"/>
      <c r="Y638" s="304"/>
    </row>
    <row r="639" spans="1:25" ht="16.5" customHeight="1">
      <c r="A639" s="304"/>
      <c r="B639" s="304"/>
      <c r="C639" s="733"/>
      <c r="D639" s="304"/>
      <c r="E639" s="304"/>
      <c r="F639" s="304"/>
      <c r="G639" s="304"/>
      <c r="H639" s="304"/>
      <c r="I639" s="304"/>
      <c r="J639" s="304"/>
      <c r="K639" s="304"/>
      <c r="L639" s="304"/>
      <c r="M639" s="304"/>
      <c r="N639" s="304"/>
      <c r="O639" s="304"/>
      <c r="P639" s="304"/>
      <c r="Q639" s="304"/>
      <c r="R639" s="304"/>
      <c r="S639" s="304"/>
      <c r="T639" s="304"/>
      <c r="U639" s="304"/>
      <c r="V639" s="304"/>
      <c r="W639" s="304"/>
      <c r="X639" s="304"/>
      <c r="Y639" s="304"/>
    </row>
    <row r="640" spans="1:25" ht="16.5" customHeight="1">
      <c r="A640" s="304"/>
      <c r="B640" s="304"/>
      <c r="C640" s="733"/>
      <c r="D640" s="304"/>
      <c r="E640" s="304"/>
      <c r="F640" s="304"/>
      <c r="G640" s="304"/>
      <c r="H640" s="304"/>
      <c r="I640" s="304"/>
      <c r="J640" s="304"/>
      <c r="K640" s="304"/>
      <c r="L640" s="304"/>
      <c r="M640" s="304"/>
      <c r="N640" s="304"/>
      <c r="O640" s="304"/>
      <c r="P640" s="304"/>
      <c r="Q640" s="304"/>
      <c r="R640" s="304"/>
      <c r="S640" s="304"/>
      <c r="T640" s="304"/>
      <c r="U640" s="304"/>
      <c r="V640" s="304"/>
      <c r="W640" s="304"/>
      <c r="X640" s="304"/>
      <c r="Y640" s="304"/>
    </row>
    <row r="641" spans="1:25" ht="16.5" customHeight="1">
      <c r="A641" s="304"/>
      <c r="B641" s="304"/>
      <c r="C641" s="733"/>
      <c r="D641" s="304"/>
      <c r="E641" s="304"/>
      <c r="F641" s="304"/>
      <c r="G641" s="304"/>
      <c r="H641" s="304"/>
      <c r="I641" s="304"/>
      <c r="J641" s="304"/>
      <c r="K641" s="304"/>
      <c r="L641" s="304"/>
      <c r="M641" s="304"/>
      <c r="N641" s="304"/>
      <c r="O641" s="304"/>
      <c r="P641" s="304"/>
      <c r="Q641" s="304"/>
      <c r="R641" s="304"/>
      <c r="S641" s="304"/>
      <c r="T641" s="304"/>
      <c r="U641" s="304"/>
      <c r="V641" s="304"/>
      <c r="W641" s="304"/>
      <c r="X641" s="304"/>
      <c r="Y641" s="304"/>
    </row>
    <row r="642" spans="1:25" ht="16.5" customHeight="1">
      <c r="A642" s="304"/>
      <c r="B642" s="304"/>
      <c r="C642" s="733"/>
      <c r="D642" s="304"/>
      <c r="E642" s="304"/>
      <c r="F642" s="304"/>
      <c r="G642" s="304"/>
      <c r="H642" s="304"/>
      <c r="I642" s="304"/>
      <c r="J642" s="304"/>
      <c r="K642" s="304"/>
      <c r="L642" s="304"/>
      <c r="M642" s="304"/>
      <c r="N642" s="304"/>
      <c r="O642" s="304"/>
      <c r="P642" s="304"/>
      <c r="Q642" s="304"/>
      <c r="R642" s="304"/>
      <c r="S642" s="304"/>
      <c r="T642" s="304"/>
      <c r="U642" s="304"/>
      <c r="V642" s="304"/>
      <c r="W642" s="304"/>
      <c r="X642" s="304"/>
      <c r="Y642" s="304"/>
    </row>
    <row r="643" spans="1:25" ht="16.5" customHeight="1">
      <c r="A643" s="304"/>
      <c r="B643" s="304"/>
      <c r="C643" s="733"/>
      <c r="D643" s="304"/>
      <c r="E643" s="304"/>
      <c r="F643" s="304"/>
      <c r="G643" s="304"/>
      <c r="H643" s="304"/>
      <c r="I643" s="304"/>
      <c r="J643" s="304"/>
      <c r="K643" s="304"/>
      <c r="L643" s="304"/>
      <c r="M643" s="304"/>
      <c r="N643" s="304"/>
      <c r="O643" s="304"/>
      <c r="P643" s="304"/>
      <c r="Q643" s="304"/>
      <c r="R643" s="304"/>
      <c r="S643" s="304"/>
      <c r="T643" s="304"/>
      <c r="U643" s="304"/>
      <c r="V643" s="304"/>
      <c r="W643" s="304"/>
      <c r="X643" s="304"/>
      <c r="Y643" s="304"/>
    </row>
    <row r="644" spans="1:25" ht="16.5" customHeight="1">
      <c r="A644" s="304"/>
      <c r="B644" s="304"/>
      <c r="C644" s="733"/>
      <c r="D644" s="304"/>
      <c r="E644" s="304"/>
      <c r="F644" s="304"/>
      <c r="G644" s="304"/>
      <c r="H644" s="304"/>
      <c r="I644" s="304"/>
      <c r="J644" s="304"/>
      <c r="K644" s="304"/>
      <c r="L644" s="304"/>
      <c r="M644" s="304"/>
      <c r="N644" s="304"/>
      <c r="O644" s="304"/>
      <c r="P644" s="304"/>
      <c r="Q644" s="304"/>
      <c r="R644" s="304"/>
      <c r="S644" s="304"/>
      <c r="T644" s="304"/>
      <c r="U644" s="304"/>
      <c r="V644" s="304"/>
      <c r="W644" s="304"/>
      <c r="X644" s="304"/>
      <c r="Y644" s="304"/>
    </row>
    <row r="645" spans="1:25" ht="16.5" customHeight="1">
      <c r="A645" s="304"/>
      <c r="B645" s="304"/>
      <c r="C645" s="733"/>
      <c r="D645" s="304"/>
      <c r="E645" s="304"/>
      <c r="F645" s="304"/>
      <c r="G645" s="304"/>
      <c r="H645" s="304"/>
      <c r="I645" s="304"/>
      <c r="J645" s="304"/>
      <c r="K645" s="304"/>
      <c r="L645" s="304"/>
      <c r="M645" s="304"/>
      <c r="N645" s="304"/>
      <c r="O645" s="304"/>
      <c r="P645" s="304"/>
      <c r="Q645" s="304"/>
      <c r="R645" s="304"/>
      <c r="S645" s="304"/>
      <c r="T645" s="304"/>
      <c r="U645" s="304"/>
      <c r="V645" s="304"/>
      <c r="W645" s="304"/>
      <c r="X645" s="304"/>
      <c r="Y645" s="304"/>
    </row>
    <row r="646" spans="1:25" ht="16.5" customHeight="1">
      <c r="A646" s="304"/>
      <c r="B646" s="304"/>
      <c r="C646" s="733"/>
      <c r="D646" s="304"/>
      <c r="E646" s="304"/>
      <c r="F646" s="304"/>
      <c r="G646" s="304"/>
      <c r="H646" s="304"/>
      <c r="I646" s="304"/>
      <c r="J646" s="304"/>
      <c r="K646" s="304"/>
      <c r="L646" s="304"/>
      <c r="M646" s="304"/>
      <c r="N646" s="304"/>
      <c r="O646" s="304"/>
      <c r="P646" s="304"/>
      <c r="Q646" s="304"/>
      <c r="R646" s="304"/>
      <c r="S646" s="304"/>
      <c r="T646" s="304"/>
      <c r="U646" s="304"/>
      <c r="V646" s="304"/>
      <c r="W646" s="304"/>
      <c r="X646" s="304"/>
      <c r="Y646" s="304"/>
    </row>
    <row r="647" spans="1:25" ht="16.5" customHeight="1">
      <c r="A647" s="304"/>
      <c r="B647" s="304"/>
      <c r="C647" s="733"/>
      <c r="D647" s="304"/>
      <c r="E647" s="304"/>
      <c r="F647" s="304"/>
      <c r="G647" s="304"/>
      <c r="H647" s="304"/>
      <c r="I647" s="304"/>
      <c r="J647" s="304"/>
      <c r="K647" s="304"/>
      <c r="L647" s="304"/>
      <c r="M647" s="304"/>
      <c r="N647" s="304"/>
      <c r="O647" s="304"/>
      <c r="P647" s="304"/>
      <c r="Q647" s="304"/>
      <c r="R647" s="304"/>
      <c r="S647" s="304"/>
      <c r="T647" s="304"/>
      <c r="U647" s="304"/>
      <c r="V647" s="304"/>
      <c r="W647" s="304"/>
      <c r="X647" s="304"/>
      <c r="Y647" s="304"/>
    </row>
    <row r="648" spans="1:25" ht="16.5" customHeight="1">
      <c r="A648" s="304"/>
      <c r="B648" s="304"/>
      <c r="C648" s="733"/>
      <c r="D648" s="304"/>
      <c r="E648" s="304"/>
      <c r="F648" s="304"/>
      <c r="G648" s="304"/>
      <c r="H648" s="304"/>
      <c r="I648" s="304"/>
      <c r="J648" s="304"/>
      <c r="K648" s="304"/>
      <c r="L648" s="304"/>
      <c r="M648" s="304"/>
      <c r="N648" s="304"/>
      <c r="O648" s="304"/>
      <c r="P648" s="304"/>
      <c r="Q648" s="304"/>
      <c r="R648" s="304"/>
      <c r="S648" s="304"/>
      <c r="T648" s="304"/>
      <c r="U648" s="304"/>
      <c r="V648" s="304"/>
      <c r="W648" s="304"/>
      <c r="X648" s="304"/>
      <c r="Y648" s="304"/>
    </row>
    <row r="649" spans="1:25" ht="16.5" customHeight="1">
      <c r="A649" s="304"/>
      <c r="B649" s="304"/>
      <c r="C649" s="733"/>
      <c r="D649" s="304"/>
      <c r="E649" s="304"/>
      <c r="F649" s="304"/>
      <c r="G649" s="304"/>
      <c r="H649" s="304"/>
      <c r="I649" s="304"/>
      <c r="J649" s="304"/>
      <c r="K649" s="304"/>
      <c r="L649" s="304"/>
      <c r="M649" s="304"/>
      <c r="N649" s="304"/>
      <c r="O649" s="304"/>
      <c r="P649" s="304"/>
      <c r="Q649" s="304"/>
      <c r="R649" s="304"/>
      <c r="S649" s="304"/>
      <c r="T649" s="304"/>
      <c r="U649" s="304"/>
      <c r="V649" s="304"/>
      <c r="W649" s="304"/>
      <c r="X649" s="304"/>
      <c r="Y649" s="304"/>
    </row>
    <row r="650" spans="1:25" ht="16.5" customHeight="1">
      <c r="A650" s="304"/>
      <c r="B650" s="304"/>
      <c r="C650" s="733"/>
      <c r="D650" s="304"/>
      <c r="E650" s="304"/>
      <c r="F650" s="304"/>
      <c r="G650" s="304"/>
      <c r="H650" s="304"/>
      <c r="I650" s="304"/>
      <c r="J650" s="304"/>
      <c r="K650" s="304"/>
      <c r="L650" s="304"/>
      <c r="M650" s="304"/>
      <c r="N650" s="304"/>
      <c r="O650" s="304"/>
      <c r="P650" s="304"/>
      <c r="Q650" s="304"/>
      <c r="R650" s="304"/>
      <c r="S650" s="304"/>
      <c r="T650" s="304"/>
      <c r="U650" s="304"/>
      <c r="V650" s="304"/>
      <c r="W650" s="304"/>
      <c r="X650" s="304"/>
      <c r="Y650" s="304"/>
    </row>
    <row r="651" spans="1:25" ht="16.5" customHeight="1">
      <c r="A651" s="304"/>
      <c r="B651" s="304"/>
      <c r="C651" s="733"/>
      <c r="D651" s="304"/>
      <c r="E651" s="304"/>
      <c r="F651" s="304"/>
      <c r="G651" s="304"/>
      <c r="H651" s="304"/>
      <c r="I651" s="304"/>
      <c r="J651" s="304"/>
      <c r="K651" s="304"/>
      <c r="L651" s="304"/>
      <c r="M651" s="304"/>
      <c r="N651" s="304"/>
      <c r="O651" s="304"/>
      <c r="P651" s="304"/>
      <c r="Q651" s="304"/>
      <c r="R651" s="304"/>
      <c r="S651" s="304"/>
      <c r="T651" s="304"/>
      <c r="U651" s="304"/>
      <c r="V651" s="304"/>
      <c r="W651" s="304"/>
      <c r="X651" s="304"/>
      <c r="Y651" s="304"/>
    </row>
    <row r="652" spans="1:25" ht="16.5" customHeight="1">
      <c r="A652" s="304"/>
      <c r="B652" s="304"/>
      <c r="C652" s="733"/>
      <c r="D652" s="304"/>
      <c r="E652" s="304"/>
      <c r="F652" s="304"/>
      <c r="G652" s="304"/>
      <c r="H652" s="304"/>
      <c r="I652" s="304"/>
      <c r="J652" s="304"/>
      <c r="K652" s="304"/>
      <c r="L652" s="304"/>
      <c r="M652" s="304"/>
      <c r="N652" s="304"/>
      <c r="O652" s="304"/>
      <c r="P652" s="304"/>
      <c r="Q652" s="304"/>
      <c r="R652" s="304"/>
      <c r="S652" s="304"/>
      <c r="T652" s="304"/>
      <c r="U652" s="304"/>
      <c r="V652" s="304"/>
      <c r="W652" s="304"/>
      <c r="X652" s="304"/>
      <c r="Y652" s="304"/>
    </row>
    <row r="653" spans="1:25" ht="16.5" customHeight="1">
      <c r="A653" s="304"/>
      <c r="B653" s="304"/>
      <c r="C653" s="733"/>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row>
    <row r="654" spans="1:25" ht="16.5" customHeight="1">
      <c r="A654" s="304"/>
      <c r="B654" s="304"/>
      <c r="C654" s="733"/>
      <c r="D654" s="304"/>
      <c r="E654" s="304"/>
      <c r="F654" s="304"/>
      <c r="G654" s="304"/>
      <c r="H654" s="304"/>
      <c r="I654" s="304"/>
      <c r="J654" s="304"/>
      <c r="K654" s="304"/>
      <c r="L654" s="304"/>
      <c r="M654" s="304"/>
      <c r="N654" s="304"/>
      <c r="O654" s="304"/>
      <c r="P654" s="304"/>
      <c r="Q654" s="304"/>
      <c r="R654" s="304"/>
      <c r="S654" s="304"/>
      <c r="T654" s="304"/>
      <c r="U654" s="304"/>
      <c r="V654" s="304"/>
      <c r="W654" s="304"/>
      <c r="X654" s="304"/>
      <c r="Y654" s="304"/>
    </row>
    <row r="655" spans="1:25" ht="16.5" customHeight="1">
      <c r="A655" s="304"/>
      <c r="B655" s="304"/>
      <c r="C655" s="733"/>
      <c r="D655" s="304"/>
      <c r="E655" s="304"/>
      <c r="F655" s="304"/>
      <c r="G655" s="304"/>
      <c r="H655" s="304"/>
      <c r="I655" s="304"/>
      <c r="J655" s="304"/>
      <c r="K655" s="304"/>
      <c r="L655" s="304"/>
      <c r="M655" s="304"/>
      <c r="N655" s="304"/>
      <c r="O655" s="304"/>
      <c r="P655" s="304"/>
      <c r="Q655" s="304"/>
      <c r="R655" s="304"/>
      <c r="S655" s="304"/>
      <c r="T655" s="304"/>
      <c r="U655" s="304"/>
      <c r="V655" s="304"/>
      <c r="W655" s="304"/>
      <c r="X655" s="304"/>
      <c r="Y655" s="304"/>
    </row>
    <row r="656" spans="1:25" ht="16.5" customHeight="1">
      <c r="A656" s="304"/>
      <c r="B656" s="304"/>
      <c r="C656" s="733"/>
      <c r="D656" s="304"/>
      <c r="E656" s="304"/>
      <c r="F656" s="304"/>
      <c r="G656" s="304"/>
      <c r="H656" s="304"/>
      <c r="I656" s="304"/>
      <c r="J656" s="304"/>
      <c r="K656" s="304"/>
      <c r="L656" s="304"/>
      <c r="M656" s="304"/>
      <c r="N656" s="304"/>
      <c r="O656" s="304"/>
      <c r="P656" s="304"/>
      <c r="Q656" s="304"/>
      <c r="R656" s="304"/>
      <c r="S656" s="304"/>
      <c r="T656" s="304"/>
      <c r="U656" s="304"/>
      <c r="V656" s="304"/>
      <c r="W656" s="304"/>
      <c r="X656" s="304"/>
      <c r="Y656" s="304"/>
    </row>
    <row r="657" spans="1:25" ht="16.5" customHeight="1">
      <c r="A657" s="304"/>
      <c r="B657" s="304"/>
      <c r="C657" s="733"/>
      <c r="D657" s="304"/>
      <c r="E657" s="304"/>
      <c r="F657" s="304"/>
      <c r="G657" s="304"/>
      <c r="H657" s="304"/>
      <c r="I657" s="304"/>
      <c r="J657" s="304"/>
      <c r="K657" s="304"/>
      <c r="L657" s="304"/>
      <c r="M657" s="304"/>
      <c r="N657" s="304"/>
      <c r="O657" s="304"/>
      <c r="P657" s="304"/>
      <c r="Q657" s="304"/>
      <c r="R657" s="304"/>
      <c r="S657" s="304"/>
      <c r="T657" s="304"/>
      <c r="U657" s="304"/>
      <c r="V657" s="304"/>
      <c r="W657" s="304"/>
      <c r="X657" s="304"/>
      <c r="Y657" s="304"/>
    </row>
    <row r="658" spans="1:25" ht="16.5" customHeight="1">
      <c r="A658" s="304"/>
      <c r="B658" s="304"/>
      <c r="C658" s="733"/>
      <c r="D658" s="304"/>
      <c r="E658" s="304"/>
      <c r="F658" s="304"/>
      <c r="G658" s="304"/>
      <c r="H658" s="304"/>
      <c r="I658" s="304"/>
      <c r="J658" s="304"/>
      <c r="K658" s="304"/>
      <c r="L658" s="304"/>
      <c r="M658" s="304"/>
      <c r="N658" s="304"/>
      <c r="O658" s="304"/>
      <c r="P658" s="304"/>
      <c r="Q658" s="304"/>
      <c r="R658" s="304"/>
      <c r="S658" s="304"/>
      <c r="T658" s="304"/>
      <c r="U658" s="304"/>
      <c r="V658" s="304"/>
      <c r="W658" s="304"/>
      <c r="X658" s="304"/>
      <c r="Y658" s="304"/>
    </row>
    <row r="659" spans="1:25" ht="16.5" customHeight="1">
      <c r="A659" s="304"/>
      <c r="B659" s="304"/>
      <c r="C659" s="733"/>
      <c r="D659" s="304"/>
      <c r="E659" s="304"/>
      <c r="F659" s="304"/>
      <c r="G659" s="304"/>
      <c r="H659" s="304"/>
      <c r="I659" s="304"/>
      <c r="J659" s="304"/>
      <c r="K659" s="304"/>
      <c r="L659" s="304"/>
      <c r="M659" s="304"/>
      <c r="N659" s="304"/>
      <c r="O659" s="304"/>
      <c r="P659" s="304"/>
      <c r="Q659" s="304"/>
      <c r="R659" s="304"/>
      <c r="S659" s="304"/>
      <c r="T659" s="304"/>
      <c r="U659" s="304"/>
      <c r="V659" s="304"/>
      <c r="W659" s="304"/>
      <c r="X659" s="304"/>
      <c r="Y659" s="304"/>
    </row>
    <row r="660" spans="1:25" ht="16.5" customHeight="1">
      <c r="A660" s="304"/>
      <c r="B660" s="304"/>
      <c r="C660" s="733"/>
      <c r="D660" s="304"/>
      <c r="E660" s="304"/>
      <c r="F660" s="304"/>
      <c r="G660" s="304"/>
      <c r="H660" s="304"/>
      <c r="I660" s="304"/>
      <c r="J660" s="304"/>
      <c r="K660" s="304"/>
      <c r="L660" s="304"/>
      <c r="M660" s="304"/>
      <c r="N660" s="304"/>
      <c r="O660" s="304"/>
      <c r="P660" s="304"/>
      <c r="Q660" s="304"/>
      <c r="R660" s="304"/>
      <c r="S660" s="304"/>
      <c r="T660" s="304"/>
      <c r="U660" s="304"/>
      <c r="V660" s="304"/>
      <c r="W660" s="304"/>
      <c r="X660" s="304"/>
      <c r="Y660" s="304"/>
    </row>
    <row r="661" spans="1:25" ht="16.5" customHeight="1">
      <c r="A661" s="304"/>
      <c r="B661" s="304"/>
      <c r="C661" s="733"/>
      <c r="D661" s="304"/>
      <c r="E661" s="304"/>
      <c r="F661" s="304"/>
      <c r="G661" s="304"/>
      <c r="H661" s="304"/>
      <c r="I661" s="304"/>
      <c r="J661" s="304"/>
      <c r="K661" s="304"/>
      <c r="L661" s="304"/>
      <c r="M661" s="304"/>
      <c r="N661" s="304"/>
      <c r="O661" s="304"/>
      <c r="P661" s="304"/>
      <c r="Q661" s="304"/>
      <c r="R661" s="304"/>
      <c r="S661" s="304"/>
      <c r="T661" s="304"/>
      <c r="U661" s="304"/>
      <c r="V661" s="304"/>
      <c r="W661" s="304"/>
      <c r="X661" s="304"/>
      <c r="Y661" s="304"/>
    </row>
    <row r="662" spans="1:25" ht="16.5" customHeight="1">
      <c r="A662" s="304"/>
      <c r="B662" s="304"/>
      <c r="C662" s="733"/>
      <c r="D662" s="304"/>
      <c r="E662" s="304"/>
      <c r="F662" s="304"/>
      <c r="G662" s="304"/>
      <c r="H662" s="304"/>
      <c r="I662" s="304"/>
      <c r="J662" s="304"/>
      <c r="K662" s="304"/>
      <c r="L662" s="304"/>
      <c r="M662" s="304"/>
      <c r="N662" s="304"/>
      <c r="O662" s="304"/>
      <c r="P662" s="304"/>
      <c r="Q662" s="304"/>
      <c r="R662" s="304"/>
      <c r="S662" s="304"/>
      <c r="T662" s="304"/>
      <c r="U662" s="304"/>
      <c r="V662" s="304"/>
      <c r="W662" s="304"/>
      <c r="X662" s="304"/>
      <c r="Y662" s="304"/>
    </row>
    <row r="663" spans="1:25" ht="16.5" customHeight="1">
      <c r="A663" s="304"/>
      <c r="B663" s="304"/>
      <c r="C663" s="733"/>
      <c r="D663" s="304"/>
      <c r="E663" s="304"/>
      <c r="F663" s="304"/>
      <c r="G663" s="304"/>
      <c r="H663" s="304"/>
      <c r="I663" s="304"/>
      <c r="J663" s="304"/>
      <c r="K663" s="304"/>
      <c r="L663" s="304"/>
      <c r="M663" s="304"/>
      <c r="N663" s="304"/>
      <c r="O663" s="304"/>
      <c r="P663" s="304"/>
      <c r="Q663" s="304"/>
      <c r="R663" s="304"/>
      <c r="S663" s="304"/>
      <c r="T663" s="304"/>
      <c r="U663" s="304"/>
      <c r="V663" s="304"/>
      <c r="W663" s="304"/>
      <c r="X663" s="304"/>
      <c r="Y663" s="304"/>
    </row>
    <row r="664" spans="1:25" ht="16.5" customHeight="1">
      <c r="A664" s="304"/>
      <c r="B664" s="304"/>
      <c r="C664" s="733"/>
      <c r="D664" s="304"/>
      <c r="E664" s="304"/>
      <c r="F664" s="304"/>
      <c r="G664" s="304"/>
      <c r="H664" s="304"/>
      <c r="I664" s="304"/>
      <c r="J664" s="304"/>
      <c r="K664" s="304"/>
      <c r="L664" s="304"/>
      <c r="M664" s="304"/>
      <c r="N664" s="304"/>
      <c r="O664" s="304"/>
      <c r="P664" s="304"/>
      <c r="Q664" s="304"/>
      <c r="R664" s="304"/>
      <c r="S664" s="304"/>
      <c r="T664" s="304"/>
      <c r="U664" s="304"/>
      <c r="V664" s="304"/>
      <c r="W664" s="304"/>
      <c r="X664" s="304"/>
      <c r="Y664" s="304"/>
    </row>
    <row r="665" spans="1:25" ht="16.5" customHeight="1">
      <c r="A665" s="304"/>
      <c r="B665" s="304"/>
      <c r="C665" s="733"/>
      <c r="D665" s="304"/>
      <c r="E665" s="304"/>
      <c r="F665" s="304"/>
      <c r="G665" s="304"/>
      <c r="H665" s="304"/>
      <c r="I665" s="304"/>
      <c r="J665" s="304"/>
      <c r="K665" s="304"/>
      <c r="L665" s="304"/>
      <c r="M665" s="304"/>
      <c r="N665" s="304"/>
      <c r="O665" s="304"/>
      <c r="P665" s="304"/>
      <c r="Q665" s="304"/>
      <c r="R665" s="304"/>
      <c r="S665" s="304"/>
      <c r="T665" s="304"/>
      <c r="U665" s="304"/>
      <c r="V665" s="304"/>
      <c r="W665" s="304"/>
      <c r="X665" s="304"/>
      <c r="Y665" s="304"/>
    </row>
    <row r="666" spans="1:25" ht="16.5" customHeight="1">
      <c r="A666" s="304"/>
      <c r="B666" s="304"/>
      <c r="C666" s="733"/>
      <c r="D666" s="304"/>
      <c r="E666" s="304"/>
      <c r="F666" s="304"/>
      <c r="G666" s="304"/>
      <c r="H666" s="304"/>
      <c r="I666" s="304"/>
      <c r="J666" s="304"/>
      <c r="K666" s="304"/>
      <c r="L666" s="304"/>
      <c r="M666" s="304"/>
      <c r="N666" s="304"/>
      <c r="O666" s="304"/>
      <c r="P666" s="304"/>
      <c r="Q666" s="304"/>
      <c r="R666" s="304"/>
      <c r="S666" s="304"/>
      <c r="T666" s="304"/>
      <c r="U666" s="304"/>
      <c r="V666" s="304"/>
      <c r="W666" s="304"/>
      <c r="X666" s="304"/>
      <c r="Y666" s="304"/>
    </row>
    <row r="667" spans="1:25" ht="16.5" customHeight="1">
      <c r="A667" s="304"/>
      <c r="B667" s="304"/>
      <c r="C667" s="733"/>
      <c r="D667" s="304"/>
      <c r="E667" s="304"/>
      <c r="F667" s="304"/>
      <c r="G667" s="304"/>
      <c r="H667" s="304"/>
      <c r="I667" s="304"/>
      <c r="J667" s="304"/>
      <c r="K667" s="304"/>
      <c r="L667" s="304"/>
      <c r="M667" s="304"/>
      <c r="N667" s="304"/>
      <c r="O667" s="304"/>
      <c r="P667" s="304"/>
      <c r="Q667" s="304"/>
      <c r="R667" s="304"/>
      <c r="S667" s="304"/>
      <c r="T667" s="304"/>
      <c r="U667" s="304"/>
      <c r="V667" s="304"/>
      <c r="W667" s="304"/>
      <c r="X667" s="304"/>
      <c r="Y667" s="304"/>
    </row>
    <row r="668" spans="1:25" ht="16.5" customHeight="1">
      <c r="A668" s="304"/>
      <c r="B668" s="304"/>
      <c r="C668" s="733"/>
      <c r="D668" s="304"/>
      <c r="E668" s="304"/>
      <c r="F668" s="304"/>
      <c r="G668" s="304"/>
      <c r="H668" s="304"/>
      <c r="I668" s="304"/>
      <c r="J668" s="304"/>
      <c r="K668" s="304"/>
      <c r="L668" s="304"/>
      <c r="M668" s="304"/>
      <c r="N668" s="304"/>
      <c r="O668" s="304"/>
      <c r="P668" s="304"/>
      <c r="Q668" s="304"/>
      <c r="R668" s="304"/>
      <c r="S668" s="304"/>
      <c r="T668" s="304"/>
      <c r="U668" s="304"/>
      <c r="V668" s="304"/>
      <c r="W668" s="304"/>
      <c r="X668" s="304"/>
      <c r="Y668" s="304"/>
    </row>
    <row r="669" spans="1:25" ht="16.5" customHeight="1">
      <c r="A669" s="304"/>
      <c r="B669" s="304"/>
      <c r="C669" s="733"/>
      <c r="D669" s="304"/>
      <c r="E669" s="304"/>
      <c r="F669" s="304"/>
      <c r="G669" s="304"/>
      <c r="H669" s="304"/>
      <c r="I669" s="304"/>
      <c r="J669" s="304"/>
      <c r="K669" s="304"/>
      <c r="L669" s="304"/>
      <c r="M669" s="304"/>
      <c r="N669" s="304"/>
      <c r="O669" s="304"/>
      <c r="P669" s="304"/>
      <c r="Q669" s="304"/>
      <c r="R669" s="304"/>
      <c r="S669" s="304"/>
      <c r="T669" s="304"/>
      <c r="U669" s="304"/>
      <c r="V669" s="304"/>
      <c r="W669" s="304"/>
      <c r="X669" s="304"/>
      <c r="Y669" s="304"/>
    </row>
    <row r="670" spans="1:25" ht="16.5" customHeight="1">
      <c r="A670" s="304"/>
      <c r="B670" s="304"/>
      <c r="C670" s="733"/>
      <c r="D670" s="304"/>
      <c r="E670" s="304"/>
      <c r="F670" s="304"/>
      <c r="G670" s="304"/>
      <c r="H670" s="304"/>
      <c r="I670" s="304"/>
      <c r="J670" s="304"/>
      <c r="K670" s="304"/>
      <c r="L670" s="304"/>
      <c r="M670" s="304"/>
      <c r="N670" s="304"/>
      <c r="O670" s="304"/>
      <c r="P670" s="304"/>
      <c r="Q670" s="304"/>
      <c r="R670" s="304"/>
      <c r="S670" s="304"/>
      <c r="T670" s="304"/>
      <c r="U670" s="304"/>
      <c r="V670" s="304"/>
      <c r="W670" s="304"/>
      <c r="X670" s="304"/>
      <c r="Y670" s="304"/>
    </row>
    <row r="671" spans="1:25" ht="16.5" customHeight="1">
      <c r="A671" s="304"/>
      <c r="B671" s="304"/>
      <c r="C671" s="733"/>
      <c r="D671" s="304"/>
      <c r="E671" s="304"/>
      <c r="F671" s="304"/>
      <c r="G671" s="304"/>
      <c r="H671" s="304"/>
      <c r="I671" s="304"/>
      <c r="J671" s="304"/>
      <c r="K671" s="304"/>
      <c r="L671" s="304"/>
      <c r="M671" s="304"/>
      <c r="N671" s="304"/>
      <c r="O671" s="304"/>
      <c r="P671" s="304"/>
      <c r="Q671" s="304"/>
      <c r="R671" s="304"/>
      <c r="S671" s="304"/>
      <c r="T671" s="304"/>
      <c r="U671" s="304"/>
      <c r="V671" s="304"/>
      <c r="W671" s="304"/>
      <c r="X671" s="304"/>
      <c r="Y671" s="304"/>
    </row>
    <row r="672" spans="1:25" ht="16.5" customHeight="1">
      <c r="A672" s="304"/>
      <c r="B672" s="304"/>
      <c r="C672" s="733"/>
      <c r="D672" s="304"/>
      <c r="E672" s="304"/>
      <c r="F672" s="304"/>
      <c r="G672" s="304"/>
      <c r="H672" s="304"/>
      <c r="I672" s="304"/>
      <c r="J672" s="304"/>
      <c r="K672" s="304"/>
      <c r="L672" s="304"/>
      <c r="M672" s="304"/>
      <c r="N672" s="304"/>
      <c r="O672" s="304"/>
      <c r="P672" s="304"/>
      <c r="Q672" s="304"/>
      <c r="R672" s="304"/>
      <c r="S672" s="304"/>
      <c r="T672" s="304"/>
      <c r="U672" s="304"/>
      <c r="V672" s="304"/>
      <c r="W672" s="304"/>
      <c r="X672" s="304"/>
      <c r="Y672" s="304"/>
    </row>
    <row r="673" spans="1:25" ht="16.5" customHeight="1">
      <c r="A673" s="304"/>
      <c r="B673" s="304"/>
      <c r="C673" s="733"/>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4"/>
    </row>
    <row r="674" spans="1:25" ht="16.5" customHeight="1">
      <c r="A674" s="304"/>
      <c r="B674" s="304"/>
      <c r="C674" s="733"/>
      <c r="D674" s="304"/>
      <c r="E674" s="304"/>
      <c r="F674" s="304"/>
      <c r="G674" s="304"/>
      <c r="H674" s="304"/>
      <c r="I674" s="304"/>
      <c r="J674" s="304"/>
      <c r="K674" s="304"/>
      <c r="L674" s="304"/>
      <c r="M674" s="304"/>
      <c r="N674" s="304"/>
      <c r="O674" s="304"/>
      <c r="P674" s="304"/>
      <c r="Q674" s="304"/>
      <c r="R674" s="304"/>
      <c r="S674" s="304"/>
      <c r="T674" s="304"/>
      <c r="U674" s="304"/>
      <c r="V674" s="304"/>
      <c r="W674" s="304"/>
      <c r="X674" s="304"/>
      <c r="Y674" s="304"/>
    </row>
    <row r="675" spans="1:25" ht="16.5" customHeight="1">
      <c r="A675" s="304"/>
      <c r="B675" s="304"/>
      <c r="C675" s="733"/>
      <c r="D675" s="304"/>
      <c r="E675" s="304"/>
      <c r="F675" s="304"/>
      <c r="G675" s="304"/>
      <c r="H675" s="304"/>
      <c r="I675" s="304"/>
      <c r="J675" s="304"/>
      <c r="K675" s="304"/>
      <c r="L675" s="304"/>
      <c r="M675" s="304"/>
      <c r="N675" s="304"/>
      <c r="O675" s="304"/>
      <c r="P675" s="304"/>
      <c r="Q675" s="304"/>
      <c r="R675" s="304"/>
      <c r="S675" s="304"/>
      <c r="T675" s="304"/>
      <c r="U675" s="304"/>
      <c r="V675" s="304"/>
      <c r="W675" s="304"/>
      <c r="X675" s="304"/>
      <c r="Y675" s="304"/>
    </row>
    <row r="676" spans="1:25" ht="16.5" customHeight="1">
      <c r="A676" s="304"/>
      <c r="B676" s="304"/>
      <c r="C676" s="733"/>
      <c r="D676" s="304"/>
      <c r="E676" s="304"/>
      <c r="F676" s="304"/>
      <c r="G676" s="304"/>
      <c r="H676" s="304"/>
      <c r="I676" s="304"/>
      <c r="J676" s="304"/>
      <c r="K676" s="304"/>
      <c r="L676" s="304"/>
      <c r="M676" s="304"/>
      <c r="N676" s="304"/>
      <c r="O676" s="304"/>
      <c r="P676" s="304"/>
      <c r="Q676" s="304"/>
      <c r="R676" s="304"/>
      <c r="S676" s="304"/>
      <c r="T676" s="304"/>
      <c r="U676" s="304"/>
      <c r="V676" s="304"/>
      <c r="W676" s="304"/>
      <c r="X676" s="304"/>
      <c r="Y676" s="304"/>
    </row>
    <row r="677" spans="1:25" ht="16.5" customHeight="1">
      <c r="A677" s="304"/>
      <c r="B677" s="304"/>
      <c r="C677" s="733"/>
      <c r="D677" s="304"/>
      <c r="E677" s="304"/>
      <c r="F677" s="304"/>
      <c r="G677" s="304"/>
      <c r="H677" s="304"/>
      <c r="I677" s="304"/>
      <c r="J677" s="304"/>
      <c r="K677" s="304"/>
      <c r="L677" s="304"/>
      <c r="M677" s="304"/>
      <c r="N677" s="304"/>
      <c r="O677" s="304"/>
      <c r="P677" s="304"/>
      <c r="Q677" s="304"/>
      <c r="R677" s="304"/>
      <c r="S677" s="304"/>
      <c r="T677" s="304"/>
      <c r="U677" s="304"/>
      <c r="V677" s="304"/>
      <c r="W677" s="304"/>
      <c r="X677" s="304"/>
      <c r="Y677" s="304"/>
    </row>
    <row r="678" spans="1:25" ht="16.5" customHeight="1">
      <c r="A678" s="304"/>
      <c r="B678" s="304"/>
      <c r="C678" s="733"/>
      <c r="D678" s="304"/>
      <c r="E678" s="304"/>
      <c r="F678" s="304"/>
      <c r="G678" s="304"/>
      <c r="H678" s="304"/>
      <c r="I678" s="304"/>
      <c r="J678" s="304"/>
      <c r="K678" s="304"/>
      <c r="L678" s="304"/>
      <c r="M678" s="304"/>
      <c r="N678" s="304"/>
      <c r="O678" s="304"/>
      <c r="P678" s="304"/>
      <c r="Q678" s="304"/>
      <c r="R678" s="304"/>
      <c r="S678" s="304"/>
      <c r="T678" s="304"/>
      <c r="U678" s="304"/>
      <c r="V678" s="304"/>
      <c r="W678" s="304"/>
      <c r="X678" s="304"/>
      <c r="Y678" s="304"/>
    </row>
    <row r="679" spans="1:25" ht="16.5" customHeight="1">
      <c r="A679" s="304"/>
      <c r="B679" s="304"/>
      <c r="C679" s="733"/>
      <c r="D679" s="304"/>
      <c r="E679" s="304"/>
      <c r="F679" s="304"/>
      <c r="G679" s="304"/>
      <c r="H679" s="304"/>
      <c r="I679" s="304"/>
      <c r="J679" s="304"/>
      <c r="K679" s="304"/>
      <c r="L679" s="304"/>
      <c r="M679" s="304"/>
      <c r="N679" s="304"/>
      <c r="O679" s="304"/>
      <c r="P679" s="304"/>
      <c r="Q679" s="304"/>
      <c r="R679" s="304"/>
      <c r="S679" s="304"/>
      <c r="T679" s="304"/>
      <c r="U679" s="304"/>
      <c r="V679" s="304"/>
      <c r="W679" s="304"/>
      <c r="X679" s="304"/>
      <c r="Y679" s="304"/>
    </row>
    <row r="680" spans="1:25" ht="16.5" customHeight="1">
      <c r="A680" s="304"/>
      <c r="B680" s="304"/>
      <c r="C680" s="733"/>
      <c r="D680" s="304"/>
      <c r="E680" s="304"/>
      <c r="F680" s="304"/>
      <c r="G680" s="304"/>
      <c r="H680" s="304"/>
      <c r="I680" s="304"/>
      <c r="J680" s="304"/>
      <c r="K680" s="304"/>
      <c r="L680" s="304"/>
      <c r="M680" s="304"/>
      <c r="N680" s="304"/>
      <c r="O680" s="304"/>
      <c r="P680" s="304"/>
      <c r="Q680" s="304"/>
      <c r="R680" s="304"/>
      <c r="S680" s="304"/>
      <c r="T680" s="304"/>
      <c r="U680" s="304"/>
      <c r="V680" s="304"/>
      <c r="W680" s="304"/>
      <c r="X680" s="304"/>
      <c r="Y680" s="304"/>
    </row>
    <row r="681" spans="1:25" ht="16.5" customHeight="1">
      <c r="A681" s="304"/>
      <c r="B681" s="304"/>
      <c r="C681" s="733"/>
      <c r="D681" s="304"/>
      <c r="E681" s="304"/>
      <c r="F681" s="304"/>
      <c r="G681" s="304"/>
      <c r="H681" s="304"/>
      <c r="I681" s="304"/>
      <c r="J681" s="304"/>
      <c r="K681" s="304"/>
      <c r="L681" s="304"/>
      <c r="M681" s="304"/>
      <c r="N681" s="304"/>
      <c r="O681" s="304"/>
      <c r="P681" s="304"/>
      <c r="Q681" s="304"/>
      <c r="R681" s="304"/>
      <c r="S681" s="304"/>
      <c r="T681" s="304"/>
      <c r="U681" s="304"/>
      <c r="V681" s="304"/>
      <c r="W681" s="304"/>
      <c r="X681" s="304"/>
      <c r="Y681" s="304"/>
    </row>
    <row r="682" spans="1:25" ht="16.5" customHeight="1">
      <c r="A682" s="304"/>
      <c r="B682" s="304"/>
      <c r="C682" s="733"/>
      <c r="D682" s="304"/>
      <c r="E682" s="304"/>
      <c r="F682" s="304"/>
      <c r="G682" s="304"/>
      <c r="H682" s="304"/>
      <c r="I682" s="304"/>
      <c r="J682" s="304"/>
      <c r="K682" s="304"/>
      <c r="L682" s="304"/>
      <c r="M682" s="304"/>
      <c r="N682" s="304"/>
      <c r="O682" s="304"/>
      <c r="P682" s="304"/>
      <c r="Q682" s="304"/>
      <c r="R682" s="304"/>
      <c r="S682" s="304"/>
      <c r="T682" s="304"/>
      <c r="U682" s="304"/>
      <c r="V682" s="304"/>
      <c r="W682" s="304"/>
      <c r="X682" s="304"/>
      <c r="Y682" s="304"/>
    </row>
    <row r="683" spans="1:25" ht="16.5" customHeight="1">
      <c r="A683" s="304"/>
      <c r="B683" s="304"/>
      <c r="C683" s="733"/>
      <c r="D683" s="304"/>
      <c r="E683" s="304"/>
      <c r="F683" s="304"/>
      <c r="G683" s="304"/>
      <c r="H683" s="304"/>
      <c r="I683" s="304"/>
      <c r="J683" s="304"/>
      <c r="K683" s="304"/>
      <c r="L683" s="304"/>
      <c r="M683" s="304"/>
      <c r="N683" s="304"/>
      <c r="O683" s="304"/>
      <c r="P683" s="304"/>
      <c r="Q683" s="304"/>
      <c r="R683" s="304"/>
      <c r="S683" s="304"/>
      <c r="T683" s="304"/>
      <c r="U683" s="304"/>
      <c r="V683" s="304"/>
      <c r="W683" s="304"/>
      <c r="X683" s="304"/>
      <c r="Y683" s="304"/>
    </row>
    <row r="684" spans="1:25" ht="16.5" customHeight="1">
      <c r="A684" s="304"/>
      <c r="B684" s="304"/>
      <c r="C684" s="733"/>
      <c r="D684" s="304"/>
      <c r="E684" s="304"/>
      <c r="F684" s="304"/>
      <c r="G684" s="304"/>
      <c r="H684" s="304"/>
      <c r="I684" s="304"/>
      <c r="J684" s="304"/>
      <c r="K684" s="304"/>
      <c r="L684" s="304"/>
      <c r="M684" s="304"/>
      <c r="N684" s="304"/>
      <c r="O684" s="304"/>
      <c r="P684" s="304"/>
      <c r="Q684" s="304"/>
      <c r="R684" s="304"/>
      <c r="S684" s="304"/>
      <c r="T684" s="304"/>
      <c r="U684" s="304"/>
      <c r="V684" s="304"/>
      <c r="W684" s="304"/>
      <c r="X684" s="304"/>
      <c r="Y684" s="304"/>
    </row>
    <row r="685" spans="1:25" ht="16.5" customHeight="1">
      <c r="A685" s="304"/>
      <c r="B685" s="304"/>
      <c r="C685" s="733"/>
      <c r="D685" s="304"/>
      <c r="E685" s="304"/>
      <c r="F685" s="304"/>
      <c r="G685" s="304"/>
      <c r="H685" s="304"/>
      <c r="I685" s="304"/>
      <c r="J685" s="304"/>
      <c r="K685" s="304"/>
      <c r="L685" s="304"/>
      <c r="M685" s="304"/>
      <c r="N685" s="304"/>
      <c r="O685" s="304"/>
      <c r="P685" s="304"/>
      <c r="Q685" s="304"/>
      <c r="R685" s="304"/>
      <c r="S685" s="304"/>
      <c r="T685" s="304"/>
      <c r="U685" s="304"/>
      <c r="V685" s="304"/>
      <c r="W685" s="304"/>
      <c r="X685" s="304"/>
      <c r="Y685" s="304"/>
    </row>
    <row r="686" spans="1:25" ht="16.5" customHeight="1">
      <c r="A686" s="304"/>
      <c r="B686" s="304"/>
      <c r="C686" s="733"/>
      <c r="D686" s="304"/>
      <c r="E686" s="304"/>
      <c r="F686" s="304"/>
      <c r="G686" s="304"/>
      <c r="H686" s="304"/>
      <c r="I686" s="304"/>
      <c r="J686" s="304"/>
      <c r="K686" s="304"/>
      <c r="L686" s="304"/>
      <c r="M686" s="304"/>
      <c r="N686" s="304"/>
      <c r="O686" s="304"/>
      <c r="P686" s="304"/>
      <c r="Q686" s="304"/>
      <c r="R686" s="304"/>
      <c r="S686" s="304"/>
      <c r="T686" s="304"/>
      <c r="U686" s="304"/>
      <c r="V686" s="304"/>
      <c r="W686" s="304"/>
      <c r="X686" s="304"/>
      <c r="Y686" s="304"/>
    </row>
    <row r="687" spans="1:25" ht="16.5" customHeight="1">
      <c r="A687" s="304"/>
      <c r="B687" s="304"/>
      <c r="C687" s="733"/>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row>
    <row r="688" spans="1:25" ht="16.5" customHeight="1">
      <c r="A688" s="304"/>
      <c r="B688" s="304"/>
      <c r="C688" s="733"/>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4"/>
    </row>
    <row r="689" spans="1:25" ht="16.5" customHeight="1">
      <c r="A689" s="304"/>
      <c r="B689" s="304"/>
      <c r="C689" s="733"/>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row>
    <row r="690" spans="1:25" ht="16.5" customHeight="1">
      <c r="A690" s="304"/>
      <c r="B690" s="304"/>
      <c r="C690" s="733"/>
      <c r="D690" s="304"/>
      <c r="E690" s="304"/>
      <c r="F690" s="304"/>
      <c r="G690" s="304"/>
      <c r="H690" s="304"/>
      <c r="I690" s="304"/>
      <c r="J690" s="304"/>
      <c r="K690" s="304"/>
      <c r="L690" s="304"/>
      <c r="M690" s="304"/>
      <c r="N690" s="304"/>
      <c r="O690" s="304"/>
      <c r="P690" s="304"/>
      <c r="Q690" s="304"/>
      <c r="R690" s="304"/>
      <c r="S690" s="304"/>
      <c r="T690" s="304"/>
      <c r="U690" s="304"/>
      <c r="V690" s="304"/>
      <c r="W690" s="304"/>
      <c r="X690" s="304"/>
      <c r="Y690" s="304"/>
    </row>
    <row r="691" spans="1:25" ht="16.5" customHeight="1">
      <c r="A691" s="304"/>
      <c r="B691" s="304"/>
      <c r="C691" s="733"/>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row>
    <row r="692" spans="1:25" ht="16.5" customHeight="1">
      <c r="A692" s="304"/>
      <c r="B692" s="304"/>
      <c r="C692" s="733"/>
      <c r="D692" s="304"/>
      <c r="E692" s="304"/>
      <c r="F692" s="304"/>
      <c r="G692" s="304"/>
      <c r="H692" s="304"/>
      <c r="I692" s="304"/>
      <c r="J692" s="304"/>
      <c r="K692" s="304"/>
      <c r="L692" s="304"/>
      <c r="M692" s="304"/>
      <c r="N692" s="304"/>
      <c r="O692" s="304"/>
      <c r="P692" s="304"/>
      <c r="Q692" s="304"/>
      <c r="R692" s="304"/>
      <c r="S692" s="304"/>
      <c r="T692" s="304"/>
      <c r="U692" s="304"/>
      <c r="V692" s="304"/>
      <c r="W692" s="304"/>
      <c r="X692" s="304"/>
      <c r="Y692" s="304"/>
    </row>
    <row r="693" spans="1:25" ht="16.5" customHeight="1">
      <c r="A693" s="304"/>
      <c r="B693" s="304"/>
      <c r="C693" s="733"/>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row>
    <row r="694" spans="1:25" ht="16.5" customHeight="1">
      <c r="A694" s="304"/>
      <c r="B694" s="304"/>
      <c r="C694" s="733"/>
      <c r="D694" s="304"/>
      <c r="E694" s="304"/>
      <c r="F694" s="304"/>
      <c r="G694" s="304"/>
      <c r="H694" s="304"/>
      <c r="I694" s="304"/>
      <c r="J694" s="304"/>
      <c r="K694" s="304"/>
      <c r="L694" s="304"/>
      <c r="M694" s="304"/>
      <c r="N694" s="304"/>
      <c r="O694" s="304"/>
      <c r="P694" s="304"/>
      <c r="Q694" s="304"/>
      <c r="R694" s="304"/>
      <c r="S694" s="304"/>
      <c r="T694" s="304"/>
      <c r="U694" s="304"/>
      <c r="V694" s="304"/>
      <c r="W694" s="304"/>
      <c r="X694" s="304"/>
      <c r="Y694" s="304"/>
    </row>
    <row r="695" spans="1:25" ht="16.5" customHeight="1">
      <c r="A695" s="304"/>
      <c r="B695" s="304"/>
      <c r="C695" s="733"/>
      <c r="D695" s="304"/>
      <c r="E695" s="304"/>
      <c r="F695" s="304"/>
      <c r="G695" s="304"/>
      <c r="H695" s="304"/>
      <c r="I695" s="304"/>
      <c r="J695" s="304"/>
      <c r="K695" s="304"/>
      <c r="L695" s="304"/>
      <c r="M695" s="304"/>
      <c r="N695" s="304"/>
      <c r="O695" s="304"/>
      <c r="P695" s="304"/>
      <c r="Q695" s="304"/>
      <c r="R695" s="304"/>
      <c r="S695" s="304"/>
      <c r="T695" s="304"/>
      <c r="U695" s="304"/>
      <c r="V695" s="304"/>
      <c r="W695" s="304"/>
      <c r="X695" s="304"/>
      <c r="Y695" s="304"/>
    </row>
    <row r="696" spans="1:25" ht="16.5" customHeight="1">
      <c r="A696" s="304"/>
      <c r="B696" s="304"/>
      <c r="C696" s="733"/>
      <c r="D696" s="304"/>
      <c r="E696" s="304"/>
      <c r="F696" s="304"/>
      <c r="G696" s="304"/>
      <c r="H696" s="304"/>
      <c r="I696" s="304"/>
      <c r="J696" s="304"/>
      <c r="K696" s="304"/>
      <c r="L696" s="304"/>
      <c r="M696" s="304"/>
      <c r="N696" s="304"/>
      <c r="O696" s="304"/>
      <c r="P696" s="304"/>
      <c r="Q696" s="304"/>
      <c r="R696" s="304"/>
      <c r="S696" s="304"/>
      <c r="T696" s="304"/>
      <c r="U696" s="304"/>
      <c r="V696" s="304"/>
      <c r="W696" s="304"/>
      <c r="X696" s="304"/>
      <c r="Y696" s="304"/>
    </row>
    <row r="697" spans="1:25" ht="16.5" customHeight="1">
      <c r="A697" s="304"/>
      <c r="B697" s="304"/>
      <c r="C697" s="733"/>
      <c r="D697" s="304"/>
      <c r="E697" s="304"/>
      <c r="F697" s="304"/>
      <c r="G697" s="304"/>
      <c r="H697" s="304"/>
      <c r="I697" s="304"/>
      <c r="J697" s="304"/>
      <c r="K697" s="304"/>
      <c r="L697" s="304"/>
      <c r="M697" s="304"/>
      <c r="N697" s="304"/>
      <c r="O697" s="304"/>
      <c r="P697" s="304"/>
      <c r="Q697" s="304"/>
      <c r="R697" s="304"/>
      <c r="S697" s="304"/>
      <c r="T697" s="304"/>
      <c r="U697" s="304"/>
      <c r="V697" s="304"/>
      <c r="W697" s="304"/>
      <c r="X697" s="304"/>
      <c r="Y697" s="304"/>
    </row>
    <row r="698" spans="1:25" ht="16.5" customHeight="1">
      <c r="A698" s="304"/>
      <c r="B698" s="304"/>
      <c r="C698" s="733"/>
      <c r="D698" s="304"/>
      <c r="E698" s="304"/>
      <c r="F698" s="304"/>
      <c r="G698" s="304"/>
      <c r="H698" s="304"/>
      <c r="I698" s="304"/>
      <c r="J698" s="304"/>
      <c r="K698" s="304"/>
      <c r="L698" s="304"/>
      <c r="M698" s="304"/>
      <c r="N698" s="304"/>
      <c r="O698" s="304"/>
      <c r="P698" s="304"/>
      <c r="Q698" s="304"/>
      <c r="R698" s="304"/>
      <c r="S698" s="304"/>
      <c r="T698" s="304"/>
      <c r="U698" s="304"/>
      <c r="V698" s="304"/>
      <c r="W698" s="304"/>
      <c r="X698" s="304"/>
      <c r="Y698" s="304"/>
    </row>
    <row r="699" spans="1:25" ht="16.5" customHeight="1">
      <c r="A699" s="304"/>
      <c r="B699" s="304"/>
      <c r="C699" s="733"/>
      <c r="D699" s="304"/>
      <c r="E699" s="304"/>
      <c r="F699" s="304"/>
      <c r="G699" s="304"/>
      <c r="H699" s="304"/>
      <c r="I699" s="304"/>
      <c r="J699" s="304"/>
      <c r="K699" s="304"/>
      <c r="L699" s="304"/>
      <c r="M699" s="304"/>
      <c r="N699" s="304"/>
      <c r="O699" s="304"/>
      <c r="P699" s="304"/>
      <c r="Q699" s="304"/>
      <c r="R699" s="304"/>
      <c r="S699" s="304"/>
      <c r="T699" s="304"/>
      <c r="U699" s="304"/>
      <c r="V699" s="304"/>
      <c r="W699" s="304"/>
      <c r="X699" s="304"/>
      <c r="Y699" s="304"/>
    </row>
    <row r="700" spans="1:25" ht="16.5" customHeight="1">
      <c r="A700" s="304"/>
      <c r="B700" s="304"/>
      <c r="C700" s="733"/>
      <c r="D700" s="304"/>
      <c r="E700" s="304"/>
      <c r="F700" s="304"/>
      <c r="G700" s="304"/>
      <c r="H700" s="304"/>
      <c r="I700" s="304"/>
      <c r="J700" s="304"/>
      <c r="K700" s="304"/>
      <c r="L700" s="304"/>
      <c r="M700" s="304"/>
      <c r="N700" s="304"/>
      <c r="O700" s="304"/>
      <c r="P700" s="304"/>
      <c r="Q700" s="304"/>
      <c r="R700" s="304"/>
      <c r="S700" s="304"/>
      <c r="T700" s="304"/>
      <c r="U700" s="304"/>
      <c r="V700" s="304"/>
      <c r="W700" s="304"/>
      <c r="X700" s="304"/>
      <c r="Y700" s="304"/>
    </row>
    <row r="701" spans="1:25" ht="16.5" customHeight="1">
      <c r="A701" s="304"/>
      <c r="B701" s="304"/>
      <c r="C701" s="733"/>
      <c r="D701" s="304"/>
      <c r="E701" s="304"/>
      <c r="F701" s="304"/>
      <c r="G701" s="304"/>
      <c r="H701" s="304"/>
      <c r="I701" s="304"/>
      <c r="J701" s="304"/>
      <c r="K701" s="304"/>
      <c r="L701" s="304"/>
      <c r="M701" s="304"/>
      <c r="N701" s="304"/>
      <c r="O701" s="304"/>
      <c r="P701" s="304"/>
      <c r="Q701" s="304"/>
      <c r="R701" s="304"/>
      <c r="S701" s="304"/>
      <c r="T701" s="304"/>
      <c r="U701" s="304"/>
      <c r="V701" s="304"/>
      <c r="W701" s="304"/>
      <c r="X701" s="304"/>
      <c r="Y701" s="304"/>
    </row>
    <row r="702" spans="1:25" ht="16.5" customHeight="1">
      <c r="A702" s="304"/>
      <c r="B702" s="304"/>
      <c r="C702" s="733"/>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row>
    <row r="703" spans="1:25" ht="16.5" customHeight="1">
      <c r="A703" s="304"/>
      <c r="B703" s="304"/>
      <c r="C703" s="733"/>
      <c r="D703" s="304"/>
      <c r="E703" s="304"/>
      <c r="F703" s="304"/>
      <c r="G703" s="304"/>
      <c r="H703" s="304"/>
      <c r="I703" s="304"/>
      <c r="J703" s="304"/>
      <c r="K703" s="304"/>
      <c r="L703" s="304"/>
      <c r="M703" s="304"/>
      <c r="N703" s="304"/>
      <c r="O703" s="304"/>
      <c r="P703" s="304"/>
      <c r="Q703" s="304"/>
      <c r="R703" s="304"/>
      <c r="S703" s="304"/>
      <c r="T703" s="304"/>
      <c r="U703" s="304"/>
      <c r="V703" s="304"/>
      <c r="W703" s="304"/>
      <c r="X703" s="304"/>
      <c r="Y703" s="304"/>
    </row>
    <row r="704" spans="1:25" ht="16.5" customHeight="1">
      <c r="A704" s="304"/>
      <c r="B704" s="304"/>
      <c r="C704" s="733"/>
      <c r="D704" s="304"/>
      <c r="E704" s="304"/>
      <c r="F704" s="304"/>
      <c r="G704" s="304"/>
      <c r="H704" s="304"/>
      <c r="I704" s="304"/>
      <c r="J704" s="304"/>
      <c r="K704" s="304"/>
      <c r="L704" s="304"/>
      <c r="M704" s="304"/>
      <c r="N704" s="304"/>
      <c r="O704" s="304"/>
      <c r="P704" s="304"/>
      <c r="Q704" s="304"/>
      <c r="R704" s="304"/>
      <c r="S704" s="304"/>
      <c r="T704" s="304"/>
      <c r="U704" s="304"/>
      <c r="V704" s="304"/>
      <c r="W704" s="304"/>
      <c r="X704" s="304"/>
      <c r="Y704" s="304"/>
    </row>
    <row r="705" spans="1:25" ht="16.5" customHeight="1">
      <c r="A705" s="304"/>
      <c r="B705" s="304"/>
      <c r="C705" s="733"/>
      <c r="D705" s="304"/>
      <c r="E705" s="304"/>
      <c r="F705" s="304"/>
      <c r="G705" s="304"/>
      <c r="H705" s="304"/>
      <c r="I705" s="304"/>
      <c r="J705" s="304"/>
      <c r="K705" s="304"/>
      <c r="L705" s="304"/>
      <c r="M705" s="304"/>
      <c r="N705" s="304"/>
      <c r="O705" s="304"/>
      <c r="P705" s="304"/>
      <c r="Q705" s="304"/>
      <c r="R705" s="304"/>
      <c r="S705" s="304"/>
      <c r="T705" s="304"/>
      <c r="U705" s="304"/>
      <c r="V705" s="304"/>
      <c r="W705" s="304"/>
      <c r="X705" s="304"/>
      <c r="Y705" s="304"/>
    </row>
    <row r="706" spans="1:25" ht="16.5" customHeight="1">
      <c r="A706" s="304"/>
      <c r="B706" s="304"/>
      <c r="C706" s="733"/>
      <c r="D706" s="304"/>
      <c r="E706" s="304"/>
      <c r="F706" s="304"/>
      <c r="G706" s="304"/>
      <c r="H706" s="304"/>
      <c r="I706" s="304"/>
      <c r="J706" s="304"/>
      <c r="K706" s="304"/>
      <c r="L706" s="304"/>
      <c r="M706" s="304"/>
      <c r="N706" s="304"/>
      <c r="O706" s="304"/>
      <c r="P706" s="304"/>
      <c r="Q706" s="304"/>
      <c r="R706" s="304"/>
      <c r="S706" s="304"/>
      <c r="T706" s="304"/>
      <c r="U706" s="304"/>
      <c r="V706" s="304"/>
      <c r="W706" s="304"/>
      <c r="X706" s="304"/>
      <c r="Y706" s="304"/>
    </row>
    <row r="707" spans="1:25" ht="16.5" customHeight="1">
      <c r="A707" s="304"/>
      <c r="B707" s="304"/>
      <c r="C707" s="733"/>
      <c r="D707" s="304"/>
      <c r="E707" s="304"/>
      <c r="F707" s="304"/>
      <c r="G707" s="304"/>
      <c r="H707" s="304"/>
      <c r="I707" s="304"/>
      <c r="J707" s="304"/>
      <c r="K707" s="304"/>
      <c r="L707" s="304"/>
      <c r="M707" s="304"/>
      <c r="N707" s="304"/>
      <c r="O707" s="304"/>
      <c r="P707" s="304"/>
      <c r="Q707" s="304"/>
      <c r="R707" s="304"/>
      <c r="S707" s="304"/>
      <c r="T707" s="304"/>
      <c r="U707" s="304"/>
      <c r="V707" s="304"/>
      <c r="W707" s="304"/>
      <c r="X707" s="304"/>
      <c r="Y707" s="304"/>
    </row>
    <row r="708" spans="1:25" ht="16.5" customHeight="1">
      <c r="A708" s="304"/>
      <c r="B708" s="304"/>
      <c r="C708" s="733"/>
      <c r="D708" s="304"/>
      <c r="E708" s="304"/>
      <c r="F708" s="304"/>
      <c r="G708" s="304"/>
      <c r="H708" s="304"/>
      <c r="I708" s="304"/>
      <c r="J708" s="304"/>
      <c r="K708" s="304"/>
      <c r="L708" s="304"/>
      <c r="M708" s="304"/>
      <c r="N708" s="304"/>
      <c r="O708" s="304"/>
      <c r="P708" s="304"/>
      <c r="Q708" s="304"/>
      <c r="R708" s="304"/>
      <c r="S708" s="304"/>
      <c r="T708" s="304"/>
      <c r="U708" s="304"/>
      <c r="V708" s="304"/>
      <c r="W708" s="304"/>
      <c r="X708" s="304"/>
      <c r="Y708" s="304"/>
    </row>
    <row r="709" spans="1:25" ht="16.5" customHeight="1">
      <c r="A709" s="304"/>
      <c r="B709" s="304"/>
      <c r="C709" s="733"/>
      <c r="D709" s="304"/>
      <c r="E709" s="304"/>
      <c r="F709" s="304"/>
      <c r="G709" s="304"/>
      <c r="H709" s="304"/>
      <c r="I709" s="304"/>
      <c r="J709" s="304"/>
      <c r="K709" s="304"/>
      <c r="L709" s="304"/>
      <c r="M709" s="304"/>
      <c r="N709" s="304"/>
      <c r="O709" s="304"/>
      <c r="P709" s="304"/>
      <c r="Q709" s="304"/>
      <c r="R709" s="304"/>
      <c r="S709" s="304"/>
      <c r="T709" s="304"/>
      <c r="U709" s="304"/>
      <c r="V709" s="304"/>
      <c r="W709" s="304"/>
      <c r="X709" s="304"/>
      <c r="Y709" s="304"/>
    </row>
    <row r="710" spans="1:25" ht="16.5" customHeight="1">
      <c r="A710" s="304"/>
      <c r="B710" s="304"/>
      <c r="C710" s="733"/>
      <c r="D710" s="304"/>
      <c r="E710" s="304"/>
      <c r="F710" s="304"/>
      <c r="G710" s="304"/>
      <c r="H710" s="304"/>
      <c r="I710" s="304"/>
      <c r="J710" s="304"/>
      <c r="K710" s="304"/>
      <c r="L710" s="304"/>
      <c r="M710" s="304"/>
      <c r="N710" s="304"/>
      <c r="O710" s="304"/>
      <c r="P710" s="304"/>
      <c r="Q710" s="304"/>
      <c r="R710" s="304"/>
      <c r="S710" s="304"/>
      <c r="T710" s="304"/>
      <c r="U710" s="304"/>
      <c r="V710" s="304"/>
      <c r="W710" s="304"/>
      <c r="X710" s="304"/>
      <c r="Y710" s="304"/>
    </row>
    <row r="711" spans="1:25" ht="16.5" customHeight="1">
      <c r="A711" s="304"/>
      <c r="B711" s="304"/>
      <c r="C711" s="733"/>
      <c r="D711" s="304"/>
      <c r="E711" s="304"/>
      <c r="F711" s="304"/>
      <c r="G711" s="304"/>
      <c r="H711" s="304"/>
      <c r="I711" s="304"/>
      <c r="J711" s="304"/>
      <c r="K711" s="304"/>
      <c r="L711" s="304"/>
      <c r="M711" s="304"/>
      <c r="N711" s="304"/>
      <c r="O711" s="304"/>
      <c r="P711" s="304"/>
      <c r="Q711" s="304"/>
      <c r="R711" s="304"/>
      <c r="S711" s="304"/>
      <c r="T711" s="304"/>
      <c r="U711" s="304"/>
      <c r="V711" s="304"/>
      <c r="W711" s="304"/>
      <c r="X711" s="304"/>
      <c r="Y711" s="304"/>
    </row>
    <row r="712" spans="1:25" ht="16.5" customHeight="1">
      <c r="A712" s="304"/>
      <c r="B712" s="304"/>
      <c r="C712" s="733"/>
      <c r="D712" s="304"/>
      <c r="E712" s="304"/>
      <c r="F712" s="304"/>
      <c r="G712" s="304"/>
      <c r="H712" s="304"/>
      <c r="I712" s="304"/>
      <c r="J712" s="304"/>
      <c r="K712" s="304"/>
      <c r="L712" s="304"/>
      <c r="M712" s="304"/>
      <c r="N712" s="304"/>
      <c r="O712" s="304"/>
      <c r="P712" s="304"/>
      <c r="Q712" s="304"/>
      <c r="R712" s="304"/>
      <c r="S712" s="304"/>
      <c r="T712" s="304"/>
      <c r="U712" s="304"/>
      <c r="V712" s="304"/>
      <c r="W712" s="304"/>
      <c r="X712" s="304"/>
      <c r="Y712" s="304"/>
    </row>
    <row r="713" spans="1:25" ht="16.5" customHeight="1">
      <c r="A713" s="304"/>
      <c r="B713" s="304"/>
      <c r="C713" s="733"/>
      <c r="D713" s="304"/>
      <c r="E713" s="304"/>
      <c r="F713" s="304"/>
      <c r="G713" s="304"/>
      <c r="H713" s="304"/>
      <c r="I713" s="304"/>
      <c r="J713" s="304"/>
      <c r="K713" s="304"/>
      <c r="L713" s="304"/>
      <c r="M713" s="304"/>
      <c r="N713" s="304"/>
      <c r="O713" s="304"/>
      <c r="P713" s="304"/>
      <c r="Q713" s="304"/>
      <c r="R713" s="304"/>
      <c r="S713" s="304"/>
      <c r="T713" s="304"/>
      <c r="U713" s="304"/>
      <c r="V713" s="304"/>
      <c r="W713" s="304"/>
      <c r="X713" s="304"/>
      <c r="Y713" s="304"/>
    </row>
    <row r="714" spans="1:25" ht="16.5" customHeight="1">
      <c r="A714" s="304"/>
      <c r="B714" s="304"/>
      <c r="C714" s="733"/>
      <c r="D714" s="304"/>
      <c r="E714" s="304"/>
      <c r="F714" s="304"/>
      <c r="G714" s="304"/>
      <c r="H714" s="304"/>
      <c r="I714" s="304"/>
      <c r="J714" s="304"/>
      <c r="K714" s="304"/>
      <c r="L714" s="304"/>
      <c r="M714" s="304"/>
      <c r="N714" s="304"/>
      <c r="O714" s="304"/>
      <c r="P714" s="304"/>
      <c r="Q714" s="304"/>
      <c r="R714" s="304"/>
      <c r="S714" s="304"/>
      <c r="T714" s="304"/>
      <c r="U714" s="304"/>
      <c r="V714" s="304"/>
      <c r="W714" s="304"/>
      <c r="X714" s="304"/>
      <c r="Y714" s="304"/>
    </row>
    <row r="715" spans="1:25" ht="16.5" customHeight="1">
      <c r="A715" s="304"/>
      <c r="B715" s="304"/>
      <c r="C715" s="733"/>
      <c r="D715" s="304"/>
      <c r="E715" s="304"/>
      <c r="F715" s="304"/>
      <c r="G715" s="304"/>
      <c r="H715" s="304"/>
      <c r="I715" s="304"/>
      <c r="J715" s="304"/>
      <c r="K715" s="304"/>
      <c r="L715" s="304"/>
      <c r="M715" s="304"/>
      <c r="N715" s="304"/>
      <c r="O715" s="304"/>
      <c r="P715" s="304"/>
      <c r="Q715" s="304"/>
      <c r="R715" s="304"/>
      <c r="S715" s="304"/>
      <c r="T715" s="304"/>
      <c r="U715" s="304"/>
      <c r="V715" s="304"/>
      <c r="W715" s="304"/>
      <c r="X715" s="304"/>
      <c r="Y715" s="304"/>
    </row>
    <row r="716" spans="1:25" ht="16.5" customHeight="1">
      <c r="A716" s="304"/>
      <c r="B716" s="304"/>
      <c r="C716" s="733"/>
      <c r="D716" s="304"/>
      <c r="E716" s="304"/>
      <c r="F716" s="304"/>
      <c r="G716" s="304"/>
      <c r="H716" s="304"/>
      <c r="I716" s="304"/>
      <c r="J716" s="304"/>
      <c r="K716" s="304"/>
      <c r="L716" s="304"/>
      <c r="M716" s="304"/>
      <c r="N716" s="304"/>
      <c r="O716" s="304"/>
      <c r="P716" s="304"/>
      <c r="Q716" s="304"/>
      <c r="R716" s="304"/>
      <c r="S716" s="304"/>
      <c r="T716" s="304"/>
      <c r="U716" s="304"/>
      <c r="V716" s="304"/>
      <c r="W716" s="304"/>
      <c r="X716" s="304"/>
      <c r="Y716" s="304"/>
    </row>
    <row r="717" spans="1:25" ht="16.5" customHeight="1">
      <c r="A717" s="304"/>
      <c r="B717" s="304"/>
      <c r="C717" s="733"/>
      <c r="D717" s="304"/>
      <c r="E717" s="304"/>
      <c r="F717" s="304"/>
      <c r="G717" s="304"/>
      <c r="H717" s="304"/>
      <c r="I717" s="304"/>
      <c r="J717" s="304"/>
      <c r="K717" s="304"/>
      <c r="L717" s="304"/>
      <c r="M717" s="304"/>
      <c r="N717" s="304"/>
      <c r="O717" s="304"/>
      <c r="P717" s="304"/>
      <c r="Q717" s="304"/>
      <c r="R717" s="304"/>
      <c r="S717" s="304"/>
      <c r="T717" s="304"/>
      <c r="U717" s="304"/>
      <c r="V717" s="304"/>
      <c r="W717" s="304"/>
      <c r="X717" s="304"/>
      <c r="Y717" s="304"/>
    </row>
    <row r="718" spans="1:25" ht="16.5" customHeight="1">
      <c r="A718" s="304"/>
      <c r="B718" s="304"/>
      <c r="C718" s="733"/>
      <c r="D718" s="304"/>
      <c r="E718" s="304"/>
      <c r="F718" s="304"/>
      <c r="G718" s="304"/>
      <c r="H718" s="304"/>
      <c r="I718" s="304"/>
      <c r="J718" s="304"/>
      <c r="K718" s="304"/>
      <c r="L718" s="304"/>
      <c r="M718" s="304"/>
      <c r="N718" s="304"/>
      <c r="O718" s="304"/>
      <c r="P718" s="304"/>
      <c r="Q718" s="304"/>
      <c r="R718" s="304"/>
      <c r="S718" s="304"/>
      <c r="T718" s="304"/>
      <c r="U718" s="304"/>
      <c r="V718" s="304"/>
      <c r="W718" s="304"/>
      <c r="X718" s="304"/>
      <c r="Y718" s="304"/>
    </row>
    <row r="719" spans="1:25" ht="16.5" customHeight="1">
      <c r="A719" s="304"/>
      <c r="B719" s="304"/>
      <c r="C719" s="733"/>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row>
    <row r="720" spans="1:25" ht="16.5" customHeight="1">
      <c r="A720" s="304"/>
      <c r="B720" s="304"/>
      <c r="C720" s="733"/>
      <c r="D720" s="304"/>
      <c r="E720" s="304"/>
      <c r="F720" s="304"/>
      <c r="G720" s="304"/>
      <c r="H720" s="304"/>
      <c r="I720" s="304"/>
      <c r="J720" s="304"/>
      <c r="K720" s="304"/>
      <c r="L720" s="304"/>
      <c r="M720" s="304"/>
      <c r="N720" s="304"/>
      <c r="O720" s="304"/>
      <c r="P720" s="304"/>
      <c r="Q720" s="304"/>
      <c r="R720" s="304"/>
      <c r="S720" s="304"/>
      <c r="T720" s="304"/>
      <c r="U720" s="304"/>
      <c r="V720" s="304"/>
      <c r="W720" s="304"/>
      <c r="X720" s="304"/>
      <c r="Y720" s="304"/>
    </row>
    <row r="721" spans="1:25" ht="16.5" customHeight="1">
      <c r="A721" s="304"/>
      <c r="B721" s="304"/>
      <c r="C721" s="733"/>
      <c r="D721" s="304"/>
      <c r="E721" s="304"/>
      <c r="F721" s="304"/>
      <c r="G721" s="304"/>
      <c r="H721" s="304"/>
      <c r="I721" s="304"/>
      <c r="J721" s="304"/>
      <c r="K721" s="304"/>
      <c r="L721" s="304"/>
      <c r="M721" s="304"/>
      <c r="N721" s="304"/>
      <c r="O721" s="304"/>
      <c r="P721" s="304"/>
      <c r="Q721" s="304"/>
      <c r="R721" s="304"/>
      <c r="S721" s="304"/>
      <c r="T721" s="304"/>
      <c r="U721" s="304"/>
      <c r="V721" s="304"/>
      <c r="W721" s="304"/>
      <c r="X721" s="304"/>
      <c r="Y721" s="304"/>
    </row>
    <row r="722" spans="1:25" ht="16.5" customHeight="1">
      <c r="A722" s="304"/>
      <c r="B722" s="304"/>
      <c r="C722" s="733"/>
      <c r="D722" s="304"/>
      <c r="E722" s="304"/>
      <c r="F722" s="304"/>
      <c r="G722" s="304"/>
      <c r="H722" s="304"/>
      <c r="I722" s="304"/>
      <c r="J722" s="304"/>
      <c r="K722" s="304"/>
      <c r="L722" s="304"/>
      <c r="M722" s="304"/>
      <c r="N722" s="304"/>
      <c r="O722" s="304"/>
      <c r="P722" s="304"/>
      <c r="Q722" s="304"/>
      <c r="R722" s="304"/>
      <c r="S722" s="304"/>
      <c r="T722" s="304"/>
      <c r="U722" s="304"/>
      <c r="V722" s="304"/>
      <c r="W722" s="304"/>
      <c r="X722" s="304"/>
      <c r="Y722" s="304"/>
    </row>
    <row r="723" spans="1:25" ht="16.5" customHeight="1">
      <c r="A723" s="304"/>
      <c r="B723" s="304"/>
      <c r="C723" s="733"/>
      <c r="D723" s="304"/>
      <c r="E723" s="304"/>
      <c r="F723" s="304"/>
      <c r="G723" s="304"/>
      <c r="H723" s="304"/>
      <c r="I723" s="304"/>
      <c r="J723" s="304"/>
      <c r="K723" s="304"/>
      <c r="L723" s="304"/>
      <c r="M723" s="304"/>
      <c r="N723" s="304"/>
      <c r="O723" s="304"/>
      <c r="P723" s="304"/>
      <c r="Q723" s="304"/>
      <c r="R723" s="304"/>
      <c r="S723" s="304"/>
      <c r="T723" s="304"/>
      <c r="U723" s="304"/>
      <c r="V723" s="304"/>
      <c r="W723" s="304"/>
      <c r="X723" s="304"/>
      <c r="Y723" s="304"/>
    </row>
    <row r="724" spans="1:25" ht="16.5" customHeight="1">
      <c r="A724" s="304"/>
      <c r="B724" s="304"/>
      <c r="C724" s="733"/>
      <c r="D724" s="304"/>
      <c r="E724" s="304"/>
      <c r="F724" s="304"/>
      <c r="G724" s="304"/>
      <c r="H724" s="304"/>
      <c r="I724" s="304"/>
      <c r="J724" s="304"/>
      <c r="K724" s="304"/>
      <c r="L724" s="304"/>
      <c r="M724" s="304"/>
      <c r="N724" s="304"/>
      <c r="O724" s="304"/>
      <c r="P724" s="304"/>
      <c r="Q724" s="304"/>
      <c r="R724" s="304"/>
      <c r="S724" s="304"/>
      <c r="T724" s="304"/>
      <c r="U724" s="304"/>
      <c r="V724" s="304"/>
      <c r="W724" s="304"/>
      <c r="X724" s="304"/>
      <c r="Y724" s="304"/>
    </row>
    <row r="725" spans="1:25" ht="16.5" customHeight="1">
      <c r="A725" s="304"/>
      <c r="B725" s="304"/>
      <c r="C725" s="733"/>
      <c r="D725" s="304"/>
      <c r="E725" s="304"/>
      <c r="F725" s="304"/>
      <c r="G725" s="304"/>
      <c r="H725" s="304"/>
      <c r="I725" s="304"/>
      <c r="J725" s="304"/>
      <c r="K725" s="304"/>
      <c r="L725" s="304"/>
      <c r="M725" s="304"/>
      <c r="N725" s="304"/>
      <c r="O725" s="304"/>
      <c r="P725" s="304"/>
      <c r="Q725" s="304"/>
      <c r="R725" s="304"/>
      <c r="S725" s="304"/>
      <c r="T725" s="304"/>
      <c r="U725" s="304"/>
      <c r="V725" s="304"/>
      <c r="W725" s="304"/>
      <c r="X725" s="304"/>
      <c r="Y725" s="304"/>
    </row>
    <row r="726" spans="1:25" ht="16.5" customHeight="1">
      <c r="A726" s="304"/>
      <c r="B726" s="304"/>
      <c r="C726" s="733"/>
      <c r="D726" s="304"/>
      <c r="E726" s="304"/>
      <c r="F726" s="304"/>
      <c r="G726" s="304"/>
      <c r="H726" s="304"/>
      <c r="I726" s="304"/>
      <c r="J726" s="304"/>
      <c r="K726" s="304"/>
      <c r="L726" s="304"/>
      <c r="M726" s="304"/>
      <c r="N726" s="304"/>
      <c r="O726" s="304"/>
      <c r="P726" s="304"/>
      <c r="Q726" s="304"/>
      <c r="R726" s="304"/>
      <c r="S726" s="304"/>
      <c r="T726" s="304"/>
      <c r="U726" s="304"/>
      <c r="V726" s="304"/>
      <c r="W726" s="304"/>
      <c r="X726" s="304"/>
      <c r="Y726" s="304"/>
    </row>
    <row r="727" spans="1:25" ht="16.5" customHeight="1">
      <c r="A727" s="304"/>
      <c r="B727" s="304"/>
      <c r="C727" s="733"/>
      <c r="D727" s="304"/>
      <c r="E727" s="304"/>
      <c r="F727" s="304"/>
      <c r="G727" s="304"/>
      <c r="H727" s="304"/>
      <c r="I727" s="304"/>
      <c r="J727" s="304"/>
      <c r="K727" s="304"/>
      <c r="L727" s="304"/>
      <c r="M727" s="304"/>
      <c r="N727" s="304"/>
      <c r="O727" s="304"/>
      <c r="P727" s="304"/>
      <c r="Q727" s="304"/>
      <c r="R727" s="304"/>
      <c r="S727" s="304"/>
      <c r="T727" s="304"/>
      <c r="U727" s="304"/>
      <c r="V727" s="304"/>
      <c r="W727" s="304"/>
      <c r="X727" s="304"/>
      <c r="Y727" s="304"/>
    </row>
    <row r="728" spans="1:25" ht="16.5" customHeight="1">
      <c r="A728" s="304"/>
      <c r="B728" s="304"/>
      <c r="C728" s="733"/>
      <c r="D728" s="304"/>
      <c r="E728" s="304"/>
      <c r="F728" s="304"/>
      <c r="G728" s="304"/>
      <c r="H728" s="304"/>
      <c r="I728" s="304"/>
      <c r="J728" s="304"/>
      <c r="K728" s="304"/>
      <c r="L728" s="304"/>
      <c r="M728" s="304"/>
      <c r="N728" s="304"/>
      <c r="O728" s="304"/>
      <c r="P728" s="304"/>
      <c r="Q728" s="304"/>
      <c r="R728" s="304"/>
      <c r="S728" s="304"/>
      <c r="T728" s="304"/>
      <c r="U728" s="304"/>
      <c r="V728" s="304"/>
      <c r="W728" s="304"/>
      <c r="X728" s="304"/>
      <c r="Y728" s="304"/>
    </row>
    <row r="729" spans="1:25" ht="16.5" customHeight="1">
      <c r="A729" s="304"/>
      <c r="B729" s="304"/>
      <c r="C729" s="733"/>
      <c r="D729" s="304"/>
      <c r="E729" s="304"/>
      <c r="F729" s="304"/>
      <c r="G729" s="304"/>
      <c r="H729" s="304"/>
      <c r="I729" s="304"/>
      <c r="J729" s="304"/>
      <c r="K729" s="304"/>
      <c r="L729" s="304"/>
      <c r="M729" s="304"/>
      <c r="N729" s="304"/>
      <c r="O729" s="304"/>
      <c r="P729" s="304"/>
      <c r="Q729" s="304"/>
      <c r="R729" s="304"/>
      <c r="S729" s="304"/>
      <c r="T729" s="304"/>
      <c r="U729" s="304"/>
      <c r="V729" s="304"/>
      <c r="W729" s="304"/>
      <c r="X729" s="304"/>
      <c r="Y729" s="304"/>
    </row>
    <row r="730" spans="1:25" ht="16.5" customHeight="1">
      <c r="A730" s="304"/>
      <c r="B730" s="304"/>
      <c r="C730" s="733"/>
      <c r="D730" s="304"/>
      <c r="E730" s="304"/>
      <c r="F730" s="304"/>
      <c r="G730" s="304"/>
      <c r="H730" s="304"/>
      <c r="I730" s="304"/>
      <c r="J730" s="304"/>
      <c r="K730" s="304"/>
      <c r="L730" s="304"/>
      <c r="M730" s="304"/>
      <c r="N730" s="304"/>
      <c r="O730" s="304"/>
      <c r="P730" s="304"/>
      <c r="Q730" s="304"/>
      <c r="R730" s="304"/>
      <c r="S730" s="304"/>
      <c r="T730" s="304"/>
      <c r="U730" s="304"/>
      <c r="V730" s="304"/>
      <c r="W730" s="304"/>
      <c r="X730" s="304"/>
      <c r="Y730" s="304"/>
    </row>
    <row r="731" spans="1:25" ht="16.5" customHeight="1">
      <c r="A731" s="304"/>
      <c r="B731" s="304"/>
      <c r="C731" s="733"/>
      <c r="D731" s="304"/>
      <c r="E731" s="304"/>
      <c r="F731" s="304"/>
      <c r="G731" s="304"/>
      <c r="H731" s="304"/>
      <c r="I731" s="304"/>
      <c r="J731" s="304"/>
      <c r="K731" s="304"/>
      <c r="L731" s="304"/>
      <c r="M731" s="304"/>
      <c r="N731" s="304"/>
      <c r="O731" s="304"/>
      <c r="P731" s="304"/>
      <c r="Q731" s="304"/>
      <c r="R731" s="304"/>
      <c r="S731" s="304"/>
      <c r="T731" s="304"/>
      <c r="U731" s="304"/>
      <c r="V731" s="304"/>
      <c r="W731" s="304"/>
      <c r="X731" s="304"/>
      <c r="Y731" s="304"/>
    </row>
    <row r="732" spans="1:25" ht="16.5" customHeight="1">
      <c r="A732" s="304"/>
      <c r="B732" s="304"/>
      <c r="C732" s="733"/>
      <c r="D732" s="304"/>
      <c r="E732" s="304"/>
      <c r="F732" s="304"/>
      <c r="G732" s="304"/>
      <c r="H732" s="304"/>
      <c r="I732" s="304"/>
      <c r="J732" s="304"/>
      <c r="K732" s="304"/>
      <c r="L732" s="304"/>
      <c r="M732" s="304"/>
      <c r="N732" s="304"/>
      <c r="O732" s="304"/>
      <c r="P732" s="304"/>
      <c r="Q732" s="304"/>
      <c r="R732" s="304"/>
      <c r="S732" s="304"/>
      <c r="T732" s="304"/>
      <c r="U732" s="304"/>
      <c r="V732" s="304"/>
      <c r="W732" s="304"/>
      <c r="X732" s="304"/>
      <c r="Y732" s="304"/>
    </row>
    <row r="733" spans="1:25" ht="16.5" customHeight="1">
      <c r="A733" s="304"/>
      <c r="B733" s="304"/>
      <c r="C733" s="733"/>
      <c r="D733" s="304"/>
      <c r="E733" s="304"/>
      <c r="F733" s="304"/>
      <c r="G733" s="304"/>
      <c r="H733" s="304"/>
      <c r="I733" s="304"/>
      <c r="J733" s="304"/>
      <c r="K733" s="304"/>
      <c r="L733" s="304"/>
      <c r="M733" s="304"/>
      <c r="N733" s="304"/>
      <c r="O733" s="304"/>
      <c r="P733" s="304"/>
      <c r="Q733" s="304"/>
      <c r="R733" s="304"/>
      <c r="S733" s="304"/>
      <c r="T733" s="304"/>
      <c r="U733" s="304"/>
      <c r="V733" s="304"/>
      <c r="W733" s="304"/>
      <c r="X733" s="304"/>
      <c r="Y733" s="304"/>
    </row>
    <row r="734" spans="1:25" ht="16.5" customHeight="1">
      <c r="A734" s="304"/>
      <c r="B734" s="304"/>
      <c r="C734" s="733"/>
      <c r="D734" s="304"/>
      <c r="E734" s="304"/>
      <c r="F734" s="304"/>
      <c r="G734" s="304"/>
      <c r="H734" s="304"/>
      <c r="I734" s="304"/>
      <c r="J734" s="304"/>
      <c r="K734" s="304"/>
      <c r="L734" s="304"/>
      <c r="M734" s="304"/>
      <c r="N734" s="304"/>
      <c r="O734" s="304"/>
      <c r="P734" s="304"/>
      <c r="Q734" s="304"/>
      <c r="R734" s="304"/>
      <c r="S734" s="304"/>
      <c r="T734" s="304"/>
      <c r="U734" s="304"/>
      <c r="V734" s="304"/>
      <c r="W734" s="304"/>
      <c r="X734" s="304"/>
      <c r="Y734" s="304"/>
    </row>
    <row r="735" spans="1:25" ht="16.5" customHeight="1">
      <c r="A735" s="304"/>
      <c r="B735" s="304"/>
      <c r="C735" s="733"/>
      <c r="D735" s="304"/>
      <c r="E735" s="304"/>
      <c r="F735" s="304"/>
      <c r="G735" s="304"/>
      <c r="H735" s="304"/>
      <c r="I735" s="304"/>
      <c r="J735" s="304"/>
      <c r="K735" s="304"/>
      <c r="L735" s="304"/>
      <c r="M735" s="304"/>
      <c r="N735" s="304"/>
      <c r="O735" s="304"/>
      <c r="P735" s="304"/>
      <c r="Q735" s="304"/>
      <c r="R735" s="304"/>
      <c r="S735" s="304"/>
      <c r="T735" s="304"/>
      <c r="U735" s="304"/>
      <c r="V735" s="304"/>
      <c r="W735" s="304"/>
      <c r="X735" s="304"/>
      <c r="Y735" s="304"/>
    </row>
    <row r="736" spans="1:25" ht="16.5" customHeight="1">
      <c r="A736" s="304"/>
      <c r="B736" s="304"/>
      <c r="C736" s="733"/>
      <c r="D736" s="304"/>
      <c r="E736" s="304"/>
      <c r="F736" s="304"/>
      <c r="G736" s="304"/>
      <c r="H736" s="304"/>
      <c r="I736" s="304"/>
      <c r="J736" s="304"/>
      <c r="K736" s="304"/>
      <c r="L736" s="304"/>
      <c r="M736" s="304"/>
      <c r="N736" s="304"/>
      <c r="O736" s="304"/>
      <c r="P736" s="304"/>
      <c r="Q736" s="304"/>
      <c r="R736" s="304"/>
      <c r="S736" s="304"/>
      <c r="T736" s="304"/>
      <c r="U736" s="304"/>
      <c r="V736" s="304"/>
      <c r="W736" s="304"/>
      <c r="X736" s="304"/>
      <c r="Y736" s="304"/>
    </row>
    <row r="737" spans="1:25" ht="16.5" customHeight="1">
      <c r="A737" s="304"/>
      <c r="B737" s="304"/>
      <c r="C737" s="733"/>
      <c r="D737" s="304"/>
      <c r="E737" s="304"/>
      <c r="F737" s="304"/>
      <c r="G737" s="304"/>
      <c r="H737" s="304"/>
      <c r="I737" s="304"/>
      <c r="J737" s="304"/>
      <c r="K737" s="304"/>
      <c r="L737" s="304"/>
      <c r="M737" s="304"/>
      <c r="N737" s="304"/>
      <c r="O737" s="304"/>
      <c r="P737" s="304"/>
      <c r="Q737" s="304"/>
      <c r="R737" s="304"/>
      <c r="S737" s="304"/>
      <c r="T737" s="304"/>
      <c r="U737" s="304"/>
      <c r="V737" s="304"/>
      <c r="W737" s="304"/>
      <c r="X737" s="304"/>
      <c r="Y737" s="304"/>
    </row>
    <row r="738" spans="1:25" ht="16.5" customHeight="1">
      <c r="A738" s="304"/>
      <c r="B738" s="304"/>
      <c r="C738" s="733"/>
      <c r="D738" s="304"/>
      <c r="E738" s="304"/>
      <c r="F738" s="304"/>
      <c r="G738" s="304"/>
      <c r="H738" s="304"/>
      <c r="I738" s="304"/>
      <c r="J738" s="304"/>
      <c r="K738" s="304"/>
      <c r="L738" s="304"/>
      <c r="M738" s="304"/>
      <c r="N738" s="304"/>
      <c r="O738" s="304"/>
      <c r="P738" s="304"/>
      <c r="Q738" s="304"/>
      <c r="R738" s="304"/>
      <c r="S738" s="304"/>
      <c r="T738" s="304"/>
      <c r="U738" s="304"/>
      <c r="V738" s="304"/>
      <c r="W738" s="304"/>
      <c r="X738" s="304"/>
      <c r="Y738" s="304"/>
    </row>
    <row r="739" spans="1:25" ht="16.5" customHeight="1">
      <c r="A739" s="304"/>
      <c r="B739" s="304"/>
      <c r="C739" s="733"/>
      <c r="D739" s="304"/>
      <c r="E739" s="304"/>
      <c r="F739" s="304"/>
      <c r="G739" s="304"/>
      <c r="H739" s="304"/>
      <c r="I739" s="304"/>
      <c r="J739" s="304"/>
      <c r="K739" s="304"/>
      <c r="L739" s="304"/>
      <c r="M739" s="304"/>
      <c r="N739" s="304"/>
      <c r="O739" s="304"/>
      <c r="P739" s="304"/>
      <c r="Q739" s="304"/>
      <c r="R739" s="304"/>
      <c r="S739" s="304"/>
      <c r="T739" s="304"/>
      <c r="U739" s="304"/>
      <c r="V739" s="304"/>
      <c r="W739" s="304"/>
      <c r="X739" s="304"/>
      <c r="Y739" s="304"/>
    </row>
    <row r="740" spans="1:25" ht="16.5" customHeight="1">
      <c r="A740" s="304"/>
      <c r="B740" s="304"/>
      <c r="C740" s="733"/>
      <c r="D740" s="304"/>
      <c r="E740" s="304"/>
      <c r="F740" s="304"/>
      <c r="G740" s="304"/>
      <c r="H740" s="304"/>
      <c r="I740" s="304"/>
      <c r="J740" s="304"/>
      <c r="K740" s="304"/>
      <c r="L740" s="304"/>
      <c r="M740" s="304"/>
      <c r="N740" s="304"/>
      <c r="O740" s="304"/>
      <c r="P740" s="304"/>
      <c r="Q740" s="304"/>
      <c r="R740" s="304"/>
      <c r="S740" s="304"/>
      <c r="T740" s="304"/>
      <c r="U740" s="304"/>
      <c r="V740" s="304"/>
      <c r="W740" s="304"/>
      <c r="X740" s="304"/>
      <c r="Y740" s="304"/>
    </row>
    <row r="741" spans="1:25" ht="16.5" customHeight="1">
      <c r="A741" s="304"/>
      <c r="B741" s="304"/>
      <c r="C741" s="733"/>
      <c r="D741" s="304"/>
      <c r="E741" s="304"/>
      <c r="F741" s="304"/>
      <c r="G741" s="304"/>
      <c r="H741" s="304"/>
      <c r="I741" s="304"/>
      <c r="J741" s="304"/>
      <c r="K741" s="304"/>
      <c r="L741" s="304"/>
      <c r="M741" s="304"/>
      <c r="N741" s="304"/>
      <c r="O741" s="304"/>
      <c r="P741" s="304"/>
      <c r="Q741" s="304"/>
      <c r="R741" s="304"/>
      <c r="S741" s="304"/>
      <c r="T741" s="304"/>
      <c r="U741" s="304"/>
      <c r="V741" s="304"/>
      <c r="W741" s="304"/>
      <c r="X741" s="304"/>
      <c r="Y741" s="304"/>
    </row>
    <row r="742" spans="1:25" ht="16.5" customHeight="1">
      <c r="A742" s="304"/>
      <c r="B742" s="304"/>
      <c r="C742" s="733"/>
      <c r="D742" s="304"/>
      <c r="E742" s="304"/>
      <c r="F742" s="304"/>
      <c r="G742" s="304"/>
      <c r="H742" s="304"/>
      <c r="I742" s="304"/>
      <c r="J742" s="304"/>
      <c r="K742" s="304"/>
      <c r="L742" s="304"/>
      <c r="M742" s="304"/>
      <c r="N742" s="304"/>
      <c r="O742" s="304"/>
      <c r="P742" s="304"/>
      <c r="Q742" s="304"/>
      <c r="R742" s="304"/>
      <c r="S742" s="304"/>
      <c r="T742" s="304"/>
      <c r="U742" s="304"/>
      <c r="V742" s="304"/>
      <c r="W742" s="304"/>
      <c r="X742" s="304"/>
      <c r="Y742" s="304"/>
    </row>
    <row r="743" spans="1:25" ht="16.5" customHeight="1">
      <c r="A743" s="304"/>
      <c r="B743" s="304"/>
      <c r="C743" s="733"/>
      <c r="D743" s="304"/>
      <c r="E743" s="304"/>
      <c r="F743" s="304"/>
      <c r="G743" s="304"/>
      <c r="H743" s="304"/>
      <c r="I743" s="304"/>
      <c r="J743" s="304"/>
      <c r="K743" s="304"/>
      <c r="L743" s="304"/>
      <c r="M743" s="304"/>
      <c r="N743" s="304"/>
      <c r="O743" s="304"/>
      <c r="P743" s="304"/>
      <c r="Q743" s="304"/>
      <c r="R743" s="304"/>
      <c r="S743" s="304"/>
      <c r="T743" s="304"/>
      <c r="U743" s="304"/>
      <c r="V743" s="304"/>
      <c r="W743" s="304"/>
      <c r="X743" s="304"/>
      <c r="Y743" s="304"/>
    </row>
    <row r="744" spans="1:25" ht="16.5" customHeight="1">
      <c r="A744" s="304"/>
      <c r="B744" s="304"/>
      <c r="C744" s="733"/>
      <c r="D744" s="304"/>
      <c r="E744" s="304"/>
      <c r="F744" s="304"/>
      <c r="G744" s="304"/>
      <c r="H744" s="304"/>
      <c r="I744" s="304"/>
      <c r="J744" s="304"/>
      <c r="K744" s="304"/>
      <c r="L744" s="304"/>
      <c r="M744" s="304"/>
      <c r="N744" s="304"/>
      <c r="O744" s="304"/>
      <c r="P744" s="304"/>
      <c r="Q744" s="304"/>
      <c r="R744" s="304"/>
      <c r="S744" s="304"/>
      <c r="T744" s="304"/>
      <c r="U744" s="304"/>
      <c r="V744" s="304"/>
      <c r="W744" s="304"/>
      <c r="X744" s="304"/>
      <c r="Y744" s="304"/>
    </row>
    <row r="745" spans="1:25" ht="16.5" customHeight="1">
      <c r="A745" s="304"/>
      <c r="B745" s="304"/>
      <c r="C745" s="733"/>
      <c r="D745" s="304"/>
      <c r="E745" s="304"/>
      <c r="F745" s="304"/>
      <c r="G745" s="304"/>
      <c r="H745" s="304"/>
      <c r="I745" s="304"/>
      <c r="J745" s="304"/>
      <c r="K745" s="304"/>
      <c r="L745" s="304"/>
      <c r="M745" s="304"/>
      <c r="N745" s="304"/>
      <c r="O745" s="304"/>
      <c r="P745" s="304"/>
      <c r="Q745" s="304"/>
      <c r="R745" s="304"/>
      <c r="S745" s="304"/>
      <c r="T745" s="304"/>
      <c r="U745" s="304"/>
      <c r="V745" s="304"/>
      <c r="W745" s="304"/>
      <c r="X745" s="304"/>
      <c r="Y745" s="304"/>
    </row>
    <row r="746" spans="1:25" ht="16.5" customHeight="1">
      <c r="A746" s="304"/>
      <c r="B746" s="304"/>
      <c r="C746" s="733"/>
      <c r="D746" s="304"/>
      <c r="E746" s="304"/>
      <c r="F746" s="304"/>
      <c r="G746" s="304"/>
      <c r="H746" s="304"/>
      <c r="I746" s="304"/>
      <c r="J746" s="304"/>
      <c r="K746" s="304"/>
      <c r="L746" s="304"/>
      <c r="M746" s="304"/>
      <c r="N746" s="304"/>
      <c r="O746" s="304"/>
      <c r="P746" s="304"/>
      <c r="Q746" s="304"/>
      <c r="R746" s="304"/>
      <c r="S746" s="304"/>
      <c r="T746" s="304"/>
      <c r="U746" s="304"/>
      <c r="V746" s="304"/>
      <c r="W746" s="304"/>
      <c r="X746" s="304"/>
      <c r="Y746" s="304"/>
    </row>
    <row r="747" spans="1:25" ht="16.5" customHeight="1">
      <c r="A747" s="304"/>
      <c r="B747" s="304"/>
      <c r="C747" s="733"/>
      <c r="D747" s="304"/>
      <c r="E747" s="304"/>
      <c r="F747" s="304"/>
      <c r="G747" s="304"/>
      <c r="H747" s="304"/>
      <c r="I747" s="304"/>
      <c r="J747" s="304"/>
      <c r="K747" s="304"/>
      <c r="L747" s="304"/>
      <c r="M747" s="304"/>
      <c r="N747" s="304"/>
      <c r="O747" s="304"/>
      <c r="P747" s="304"/>
      <c r="Q747" s="304"/>
      <c r="R747" s="304"/>
      <c r="S747" s="304"/>
      <c r="T747" s="304"/>
      <c r="U747" s="304"/>
      <c r="V747" s="304"/>
      <c r="W747" s="304"/>
      <c r="X747" s="304"/>
      <c r="Y747" s="304"/>
    </row>
    <row r="748" spans="1:25" ht="16.5" customHeight="1">
      <c r="A748" s="304"/>
      <c r="B748" s="304"/>
      <c r="C748" s="733"/>
      <c r="D748" s="304"/>
      <c r="E748" s="304"/>
      <c r="F748" s="304"/>
      <c r="G748" s="304"/>
      <c r="H748" s="304"/>
      <c r="I748" s="304"/>
      <c r="J748" s="304"/>
      <c r="K748" s="304"/>
      <c r="L748" s="304"/>
      <c r="M748" s="304"/>
      <c r="N748" s="304"/>
      <c r="O748" s="304"/>
      <c r="P748" s="304"/>
      <c r="Q748" s="304"/>
      <c r="R748" s="304"/>
      <c r="S748" s="304"/>
      <c r="T748" s="304"/>
      <c r="U748" s="304"/>
      <c r="V748" s="304"/>
      <c r="W748" s="304"/>
      <c r="X748" s="304"/>
      <c r="Y748" s="304"/>
    </row>
    <row r="749" spans="1:25" ht="16.5" customHeight="1">
      <c r="A749" s="304"/>
      <c r="B749" s="304"/>
      <c r="C749" s="733"/>
      <c r="D749" s="304"/>
      <c r="E749" s="304"/>
      <c r="F749" s="304"/>
      <c r="G749" s="304"/>
      <c r="H749" s="304"/>
      <c r="I749" s="304"/>
      <c r="J749" s="304"/>
      <c r="K749" s="304"/>
      <c r="L749" s="304"/>
      <c r="M749" s="304"/>
      <c r="N749" s="304"/>
      <c r="O749" s="304"/>
      <c r="P749" s="304"/>
      <c r="Q749" s="304"/>
      <c r="R749" s="304"/>
      <c r="S749" s="304"/>
      <c r="T749" s="304"/>
      <c r="U749" s="304"/>
      <c r="V749" s="304"/>
      <c r="W749" s="304"/>
      <c r="X749" s="304"/>
      <c r="Y749" s="304"/>
    </row>
    <row r="750" spans="1:25" ht="16.5" customHeight="1">
      <c r="A750" s="304"/>
      <c r="B750" s="304"/>
      <c r="C750" s="733"/>
      <c r="D750" s="304"/>
      <c r="E750" s="304"/>
      <c r="F750" s="304"/>
      <c r="G750" s="304"/>
      <c r="H750" s="304"/>
      <c r="I750" s="304"/>
      <c r="J750" s="304"/>
      <c r="K750" s="304"/>
      <c r="L750" s="304"/>
      <c r="M750" s="304"/>
      <c r="N750" s="304"/>
      <c r="O750" s="304"/>
      <c r="P750" s="304"/>
      <c r="Q750" s="304"/>
      <c r="R750" s="304"/>
      <c r="S750" s="304"/>
      <c r="T750" s="304"/>
      <c r="U750" s="304"/>
      <c r="V750" s="304"/>
      <c r="W750" s="304"/>
      <c r="X750" s="304"/>
      <c r="Y750" s="304"/>
    </row>
    <row r="751" spans="1:25" ht="16.5" customHeight="1">
      <c r="A751" s="304"/>
      <c r="B751" s="304"/>
      <c r="C751" s="733"/>
      <c r="D751" s="304"/>
      <c r="E751" s="304"/>
      <c r="F751" s="304"/>
      <c r="G751" s="304"/>
      <c r="H751" s="304"/>
      <c r="I751" s="304"/>
      <c r="J751" s="304"/>
      <c r="K751" s="304"/>
      <c r="L751" s="304"/>
      <c r="M751" s="304"/>
      <c r="N751" s="304"/>
      <c r="O751" s="304"/>
      <c r="P751" s="304"/>
      <c r="Q751" s="304"/>
      <c r="R751" s="304"/>
      <c r="S751" s="304"/>
      <c r="T751" s="304"/>
      <c r="U751" s="304"/>
      <c r="V751" s="304"/>
      <c r="W751" s="304"/>
      <c r="X751" s="304"/>
      <c r="Y751" s="304"/>
    </row>
    <row r="752" spans="1:25" ht="16.5" customHeight="1">
      <c r="A752" s="304"/>
      <c r="B752" s="304"/>
      <c r="C752" s="733"/>
      <c r="D752" s="304"/>
      <c r="E752" s="304"/>
      <c r="F752" s="304"/>
      <c r="G752" s="304"/>
      <c r="H752" s="304"/>
      <c r="I752" s="304"/>
      <c r="J752" s="304"/>
      <c r="K752" s="304"/>
      <c r="L752" s="304"/>
      <c r="M752" s="304"/>
      <c r="N752" s="304"/>
      <c r="O752" s="304"/>
      <c r="P752" s="304"/>
      <c r="Q752" s="304"/>
      <c r="R752" s="304"/>
      <c r="S752" s="304"/>
      <c r="T752" s="304"/>
      <c r="U752" s="304"/>
      <c r="V752" s="304"/>
      <c r="W752" s="304"/>
      <c r="X752" s="304"/>
      <c r="Y752" s="304"/>
    </row>
    <row r="753" spans="1:25" ht="16.5" customHeight="1">
      <c r="A753" s="304"/>
      <c r="B753" s="304"/>
      <c r="C753" s="733"/>
      <c r="D753" s="304"/>
      <c r="E753" s="304"/>
      <c r="F753" s="304"/>
      <c r="G753" s="304"/>
      <c r="H753" s="304"/>
      <c r="I753" s="304"/>
      <c r="J753" s="304"/>
      <c r="K753" s="304"/>
      <c r="L753" s="304"/>
      <c r="M753" s="304"/>
      <c r="N753" s="304"/>
      <c r="O753" s="304"/>
      <c r="P753" s="304"/>
      <c r="Q753" s="304"/>
      <c r="R753" s="304"/>
      <c r="S753" s="304"/>
      <c r="T753" s="304"/>
      <c r="U753" s="304"/>
      <c r="V753" s="304"/>
      <c r="W753" s="304"/>
      <c r="X753" s="304"/>
      <c r="Y753" s="304"/>
    </row>
    <row r="754" spans="1:25" ht="16.5" customHeight="1">
      <c r="A754" s="304"/>
      <c r="B754" s="304"/>
      <c r="C754" s="733"/>
      <c r="D754" s="304"/>
      <c r="E754" s="304"/>
      <c r="F754" s="304"/>
      <c r="G754" s="304"/>
      <c r="H754" s="304"/>
      <c r="I754" s="304"/>
      <c r="J754" s="304"/>
      <c r="K754" s="304"/>
      <c r="L754" s="304"/>
      <c r="M754" s="304"/>
      <c r="N754" s="304"/>
      <c r="O754" s="304"/>
      <c r="P754" s="304"/>
      <c r="Q754" s="304"/>
      <c r="R754" s="304"/>
      <c r="S754" s="304"/>
      <c r="T754" s="304"/>
      <c r="U754" s="304"/>
      <c r="V754" s="304"/>
      <c r="W754" s="304"/>
      <c r="X754" s="304"/>
      <c r="Y754" s="304"/>
    </row>
    <row r="755" spans="1:25" ht="16.5" customHeight="1">
      <c r="A755" s="304"/>
      <c r="B755" s="304"/>
      <c r="C755" s="733"/>
      <c r="D755" s="304"/>
      <c r="E755" s="304"/>
      <c r="F755" s="304"/>
      <c r="G755" s="304"/>
      <c r="H755" s="304"/>
      <c r="I755" s="304"/>
      <c r="J755" s="304"/>
      <c r="K755" s="304"/>
      <c r="L755" s="304"/>
      <c r="M755" s="304"/>
      <c r="N755" s="304"/>
      <c r="O755" s="304"/>
      <c r="P755" s="304"/>
      <c r="Q755" s="304"/>
      <c r="R755" s="304"/>
      <c r="S755" s="304"/>
      <c r="T755" s="304"/>
      <c r="U755" s="304"/>
      <c r="V755" s="304"/>
      <c r="W755" s="304"/>
      <c r="X755" s="304"/>
      <c r="Y755" s="304"/>
    </row>
    <row r="756" spans="1:25" ht="16.5" customHeight="1">
      <c r="A756" s="304"/>
      <c r="B756" s="304"/>
      <c r="C756" s="733"/>
      <c r="D756" s="304"/>
      <c r="E756" s="304"/>
      <c r="F756" s="304"/>
      <c r="G756" s="304"/>
      <c r="H756" s="304"/>
      <c r="I756" s="304"/>
      <c r="J756" s="304"/>
      <c r="K756" s="304"/>
      <c r="L756" s="304"/>
      <c r="M756" s="304"/>
      <c r="N756" s="304"/>
      <c r="O756" s="304"/>
      <c r="P756" s="304"/>
      <c r="Q756" s="304"/>
      <c r="R756" s="304"/>
      <c r="S756" s="304"/>
      <c r="T756" s="304"/>
      <c r="U756" s="304"/>
      <c r="V756" s="304"/>
      <c r="W756" s="304"/>
      <c r="X756" s="304"/>
      <c r="Y756" s="304"/>
    </row>
    <row r="757" spans="1:25" ht="16.5" customHeight="1">
      <c r="A757" s="304"/>
      <c r="B757" s="304"/>
      <c r="C757" s="733"/>
      <c r="D757" s="304"/>
      <c r="E757" s="304"/>
      <c r="F757" s="304"/>
      <c r="G757" s="304"/>
      <c r="H757" s="304"/>
      <c r="I757" s="304"/>
      <c r="J757" s="304"/>
      <c r="K757" s="304"/>
      <c r="L757" s="304"/>
      <c r="M757" s="304"/>
      <c r="N757" s="304"/>
      <c r="O757" s="304"/>
      <c r="P757" s="304"/>
      <c r="Q757" s="304"/>
      <c r="R757" s="304"/>
      <c r="S757" s="304"/>
      <c r="T757" s="304"/>
      <c r="U757" s="304"/>
      <c r="V757" s="304"/>
      <c r="W757" s="304"/>
      <c r="X757" s="304"/>
      <c r="Y757" s="304"/>
    </row>
    <row r="758" spans="1:25" ht="16.5" customHeight="1">
      <c r="A758" s="304"/>
      <c r="B758" s="304"/>
      <c r="C758" s="733"/>
      <c r="D758" s="304"/>
      <c r="E758" s="304"/>
      <c r="F758" s="304"/>
      <c r="G758" s="304"/>
      <c r="H758" s="304"/>
      <c r="I758" s="304"/>
      <c r="J758" s="304"/>
      <c r="K758" s="304"/>
      <c r="L758" s="304"/>
      <c r="M758" s="304"/>
      <c r="N758" s="304"/>
      <c r="O758" s="304"/>
      <c r="P758" s="304"/>
      <c r="Q758" s="304"/>
      <c r="R758" s="304"/>
      <c r="S758" s="304"/>
      <c r="T758" s="304"/>
      <c r="U758" s="304"/>
      <c r="V758" s="304"/>
      <c r="W758" s="304"/>
      <c r="X758" s="304"/>
      <c r="Y758" s="304"/>
    </row>
    <row r="759" spans="1:25" ht="16.5" customHeight="1">
      <c r="A759" s="304"/>
      <c r="B759" s="304"/>
      <c r="C759" s="733"/>
      <c r="D759" s="304"/>
      <c r="E759" s="304"/>
      <c r="F759" s="304"/>
      <c r="G759" s="304"/>
      <c r="H759" s="304"/>
      <c r="I759" s="304"/>
      <c r="J759" s="304"/>
      <c r="K759" s="304"/>
      <c r="L759" s="304"/>
      <c r="M759" s="304"/>
      <c r="N759" s="304"/>
      <c r="O759" s="304"/>
      <c r="P759" s="304"/>
      <c r="Q759" s="304"/>
      <c r="R759" s="304"/>
      <c r="S759" s="304"/>
      <c r="T759" s="304"/>
      <c r="U759" s="304"/>
      <c r="V759" s="304"/>
      <c r="W759" s="304"/>
      <c r="X759" s="304"/>
      <c r="Y759" s="304"/>
    </row>
    <row r="760" spans="1:25" ht="16.5" customHeight="1">
      <c r="A760" s="304"/>
      <c r="B760" s="304"/>
      <c r="C760" s="733"/>
      <c r="D760" s="304"/>
      <c r="E760" s="304"/>
      <c r="F760" s="304"/>
      <c r="G760" s="304"/>
      <c r="H760" s="304"/>
      <c r="I760" s="304"/>
      <c r="J760" s="304"/>
      <c r="K760" s="304"/>
      <c r="L760" s="304"/>
      <c r="M760" s="304"/>
      <c r="N760" s="304"/>
      <c r="O760" s="304"/>
      <c r="P760" s="304"/>
      <c r="Q760" s="304"/>
      <c r="R760" s="304"/>
      <c r="S760" s="304"/>
      <c r="T760" s="304"/>
      <c r="U760" s="304"/>
      <c r="V760" s="304"/>
      <c r="W760" s="304"/>
      <c r="X760" s="304"/>
      <c r="Y760" s="304"/>
    </row>
    <row r="761" spans="1:25" ht="16.5" customHeight="1">
      <c r="A761" s="304"/>
      <c r="B761" s="304"/>
      <c r="C761" s="733"/>
      <c r="D761" s="304"/>
      <c r="E761" s="304"/>
      <c r="F761" s="304"/>
      <c r="G761" s="304"/>
      <c r="H761" s="304"/>
      <c r="I761" s="304"/>
      <c r="J761" s="304"/>
      <c r="K761" s="304"/>
      <c r="L761" s="304"/>
      <c r="M761" s="304"/>
      <c r="N761" s="304"/>
      <c r="O761" s="304"/>
      <c r="P761" s="304"/>
      <c r="Q761" s="304"/>
      <c r="R761" s="304"/>
      <c r="S761" s="304"/>
      <c r="T761" s="304"/>
      <c r="U761" s="304"/>
      <c r="V761" s="304"/>
      <c r="W761" s="304"/>
      <c r="X761" s="304"/>
      <c r="Y761" s="304"/>
    </row>
    <row r="762" spans="1:25" ht="16.5" customHeight="1">
      <c r="A762" s="304"/>
      <c r="B762" s="304"/>
      <c r="C762" s="733"/>
      <c r="D762" s="304"/>
      <c r="E762" s="304"/>
      <c r="F762" s="304"/>
      <c r="G762" s="304"/>
      <c r="H762" s="304"/>
      <c r="I762" s="304"/>
      <c r="J762" s="304"/>
      <c r="K762" s="304"/>
      <c r="L762" s="304"/>
      <c r="M762" s="304"/>
      <c r="N762" s="304"/>
      <c r="O762" s="304"/>
      <c r="P762" s="304"/>
      <c r="Q762" s="304"/>
      <c r="R762" s="304"/>
      <c r="S762" s="304"/>
      <c r="T762" s="304"/>
      <c r="U762" s="304"/>
      <c r="V762" s="304"/>
      <c r="W762" s="304"/>
      <c r="X762" s="304"/>
      <c r="Y762" s="304"/>
    </row>
    <row r="763" spans="1:25" ht="16.5" customHeight="1">
      <c r="A763" s="304"/>
      <c r="B763" s="304"/>
      <c r="C763" s="733"/>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row>
    <row r="764" spans="1:25" ht="16.5" customHeight="1">
      <c r="A764" s="304"/>
      <c r="B764" s="304"/>
      <c r="C764" s="733"/>
      <c r="D764" s="304"/>
      <c r="E764" s="304"/>
      <c r="F764" s="304"/>
      <c r="G764" s="304"/>
      <c r="H764" s="304"/>
      <c r="I764" s="304"/>
      <c r="J764" s="304"/>
      <c r="K764" s="304"/>
      <c r="L764" s="304"/>
      <c r="M764" s="304"/>
      <c r="N764" s="304"/>
      <c r="O764" s="304"/>
      <c r="P764" s="304"/>
      <c r="Q764" s="304"/>
      <c r="R764" s="304"/>
      <c r="S764" s="304"/>
      <c r="T764" s="304"/>
      <c r="U764" s="304"/>
      <c r="V764" s="304"/>
      <c r="W764" s="304"/>
      <c r="X764" s="304"/>
      <c r="Y764" s="304"/>
    </row>
    <row r="765" spans="1:25" ht="16.5" customHeight="1">
      <c r="A765" s="304"/>
      <c r="B765" s="304"/>
      <c r="C765" s="733"/>
      <c r="D765" s="304"/>
      <c r="E765" s="304"/>
      <c r="F765" s="304"/>
      <c r="G765" s="304"/>
      <c r="H765" s="304"/>
      <c r="I765" s="304"/>
      <c r="J765" s="304"/>
      <c r="K765" s="304"/>
      <c r="L765" s="304"/>
      <c r="M765" s="304"/>
      <c r="N765" s="304"/>
      <c r="O765" s="304"/>
      <c r="P765" s="304"/>
      <c r="Q765" s="304"/>
      <c r="R765" s="304"/>
      <c r="S765" s="304"/>
      <c r="T765" s="304"/>
      <c r="U765" s="304"/>
      <c r="V765" s="304"/>
      <c r="W765" s="304"/>
      <c r="X765" s="304"/>
      <c r="Y765" s="304"/>
    </row>
    <row r="766" spans="1:25" ht="16.5" customHeight="1">
      <c r="A766" s="304"/>
      <c r="B766" s="304"/>
      <c r="C766" s="733"/>
      <c r="D766" s="304"/>
      <c r="E766" s="304"/>
      <c r="F766" s="304"/>
      <c r="G766" s="304"/>
      <c r="H766" s="304"/>
      <c r="I766" s="304"/>
      <c r="J766" s="304"/>
      <c r="K766" s="304"/>
      <c r="L766" s="304"/>
      <c r="M766" s="304"/>
      <c r="N766" s="304"/>
      <c r="O766" s="304"/>
      <c r="P766" s="304"/>
      <c r="Q766" s="304"/>
      <c r="R766" s="304"/>
      <c r="S766" s="304"/>
      <c r="T766" s="304"/>
      <c r="U766" s="304"/>
      <c r="V766" s="304"/>
      <c r="W766" s="304"/>
      <c r="X766" s="304"/>
      <c r="Y766" s="304"/>
    </row>
    <row r="767" spans="1:25" ht="16.5" customHeight="1">
      <c r="A767" s="304"/>
      <c r="B767" s="304"/>
      <c r="C767" s="733"/>
      <c r="D767" s="304"/>
      <c r="E767" s="304"/>
      <c r="F767" s="304"/>
      <c r="G767" s="304"/>
      <c r="H767" s="304"/>
      <c r="I767" s="304"/>
      <c r="J767" s="304"/>
      <c r="K767" s="304"/>
      <c r="L767" s="304"/>
      <c r="M767" s="304"/>
      <c r="N767" s="304"/>
      <c r="O767" s="304"/>
      <c r="P767" s="304"/>
      <c r="Q767" s="304"/>
      <c r="R767" s="304"/>
      <c r="S767" s="304"/>
      <c r="T767" s="304"/>
      <c r="U767" s="304"/>
      <c r="V767" s="304"/>
      <c r="W767" s="304"/>
      <c r="X767" s="304"/>
      <c r="Y767" s="304"/>
    </row>
    <row r="768" spans="1:25" ht="16.5" customHeight="1">
      <c r="A768" s="304"/>
      <c r="B768" s="304"/>
      <c r="C768" s="733"/>
      <c r="D768" s="304"/>
      <c r="E768" s="304"/>
      <c r="F768" s="304"/>
      <c r="G768" s="304"/>
      <c r="H768" s="304"/>
      <c r="I768" s="304"/>
      <c r="J768" s="304"/>
      <c r="K768" s="304"/>
      <c r="L768" s="304"/>
      <c r="M768" s="304"/>
      <c r="N768" s="304"/>
      <c r="O768" s="304"/>
      <c r="P768" s="304"/>
      <c r="Q768" s="304"/>
      <c r="R768" s="304"/>
      <c r="S768" s="304"/>
      <c r="T768" s="304"/>
      <c r="U768" s="304"/>
      <c r="V768" s="304"/>
      <c r="W768" s="304"/>
      <c r="X768" s="304"/>
      <c r="Y768" s="304"/>
    </row>
    <row r="769" spans="1:25" ht="16.5" customHeight="1">
      <c r="A769" s="304"/>
      <c r="B769" s="304"/>
      <c r="C769" s="733"/>
      <c r="D769" s="304"/>
      <c r="E769" s="304"/>
      <c r="F769" s="304"/>
      <c r="G769" s="304"/>
      <c r="H769" s="304"/>
      <c r="I769" s="304"/>
      <c r="J769" s="304"/>
      <c r="K769" s="304"/>
      <c r="L769" s="304"/>
      <c r="M769" s="304"/>
      <c r="N769" s="304"/>
      <c r="O769" s="304"/>
      <c r="P769" s="304"/>
      <c r="Q769" s="304"/>
      <c r="R769" s="304"/>
      <c r="S769" s="304"/>
      <c r="T769" s="304"/>
      <c r="U769" s="304"/>
      <c r="V769" s="304"/>
      <c r="W769" s="304"/>
      <c r="X769" s="304"/>
      <c r="Y769" s="304"/>
    </row>
    <row r="770" spans="1:25" ht="16.5" customHeight="1">
      <c r="A770" s="304"/>
      <c r="B770" s="304"/>
      <c r="C770" s="733"/>
      <c r="D770" s="304"/>
      <c r="E770" s="304"/>
      <c r="F770" s="304"/>
      <c r="G770" s="304"/>
      <c r="H770" s="304"/>
      <c r="I770" s="304"/>
      <c r="J770" s="304"/>
      <c r="K770" s="304"/>
      <c r="L770" s="304"/>
      <c r="M770" s="304"/>
      <c r="N770" s="304"/>
      <c r="O770" s="304"/>
      <c r="P770" s="304"/>
      <c r="Q770" s="304"/>
      <c r="R770" s="304"/>
      <c r="S770" s="304"/>
      <c r="T770" s="304"/>
      <c r="U770" s="304"/>
      <c r="V770" s="304"/>
      <c r="W770" s="304"/>
      <c r="X770" s="304"/>
      <c r="Y770" s="304"/>
    </row>
    <row r="771" spans="1:25" ht="16.5" customHeight="1">
      <c r="A771" s="304"/>
      <c r="B771" s="304"/>
      <c r="C771" s="733"/>
      <c r="D771" s="304"/>
      <c r="E771" s="304"/>
      <c r="F771" s="304"/>
      <c r="G771" s="304"/>
      <c r="H771" s="304"/>
      <c r="I771" s="304"/>
      <c r="J771" s="304"/>
      <c r="K771" s="304"/>
      <c r="L771" s="304"/>
      <c r="M771" s="304"/>
      <c r="N771" s="304"/>
      <c r="O771" s="304"/>
      <c r="P771" s="304"/>
      <c r="Q771" s="304"/>
      <c r="R771" s="304"/>
      <c r="S771" s="304"/>
      <c r="T771" s="304"/>
      <c r="U771" s="304"/>
      <c r="V771" s="304"/>
      <c r="W771" s="304"/>
      <c r="X771" s="304"/>
      <c r="Y771" s="304"/>
    </row>
    <row r="772" spans="1:25" ht="16.5" customHeight="1">
      <c r="A772" s="304"/>
      <c r="B772" s="304"/>
      <c r="C772" s="733"/>
      <c r="D772" s="304"/>
      <c r="E772" s="304"/>
      <c r="F772" s="304"/>
      <c r="G772" s="304"/>
      <c r="H772" s="304"/>
      <c r="I772" s="304"/>
      <c r="J772" s="304"/>
      <c r="K772" s="304"/>
      <c r="L772" s="304"/>
      <c r="M772" s="304"/>
      <c r="N772" s="304"/>
      <c r="O772" s="304"/>
      <c r="P772" s="304"/>
      <c r="Q772" s="304"/>
      <c r="R772" s="304"/>
      <c r="S772" s="304"/>
      <c r="T772" s="304"/>
      <c r="U772" s="304"/>
      <c r="V772" s="304"/>
      <c r="W772" s="304"/>
      <c r="X772" s="304"/>
      <c r="Y772" s="304"/>
    </row>
    <row r="773" spans="1:25" ht="16.5" customHeight="1">
      <c r="A773" s="304"/>
      <c r="B773" s="304"/>
      <c r="C773" s="733"/>
      <c r="D773" s="304"/>
      <c r="E773" s="304"/>
      <c r="F773" s="304"/>
      <c r="G773" s="304"/>
      <c r="H773" s="304"/>
      <c r="I773" s="304"/>
      <c r="J773" s="304"/>
      <c r="K773" s="304"/>
      <c r="L773" s="304"/>
      <c r="M773" s="304"/>
      <c r="N773" s="304"/>
      <c r="O773" s="304"/>
      <c r="P773" s="304"/>
      <c r="Q773" s="304"/>
      <c r="R773" s="304"/>
      <c r="S773" s="304"/>
      <c r="T773" s="304"/>
      <c r="U773" s="304"/>
      <c r="V773" s="304"/>
      <c r="W773" s="304"/>
      <c r="X773" s="304"/>
      <c r="Y773" s="304"/>
    </row>
    <row r="774" spans="1:25" ht="16.5" customHeight="1">
      <c r="A774" s="304"/>
      <c r="B774" s="304"/>
      <c r="C774" s="733"/>
      <c r="D774" s="304"/>
      <c r="E774" s="304"/>
      <c r="F774" s="304"/>
      <c r="G774" s="304"/>
      <c r="H774" s="304"/>
      <c r="I774" s="304"/>
      <c r="J774" s="304"/>
      <c r="K774" s="304"/>
      <c r="L774" s="304"/>
      <c r="M774" s="304"/>
      <c r="N774" s="304"/>
      <c r="O774" s="304"/>
      <c r="P774" s="304"/>
      <c r="Q774" s="304"/>
      <c r="R774" s="304"/>
      <c r="S774" s="304"/>
      <c r="T774" s="304"/>
      <c r="U774" s="304"/>
      <c r="V774" s="304"/>
      <c r="W774" s="304"/>
      <c r="X774" s="304"/>
      <c r="Y774" s="304"/>
    </row>
    <row r="775" spans="1:25" ht="16.5" customHeight="1">
      <c r="A775" s="304"/>
      <c r="B775" s="304"/>
      <c r="C775" s="733"/>
      <c r="D775" s="304"/>
      <c r="E775" s="304"/>
      <c r="F775" s="304"/>
      <c r="G775" s="304"/>
      <c r="H775" s="304"/>
      <c r="I775" s="304"/>
      <c r="J775" s="304"/>
      <c r="K775" s="304"/>
      <c r="L775" s="304"/>
      <c r="M775" s="304"/>
      <c r="N775" s="304"/>
      <c r="O775" s="304"/>
      <c r="P775" s="304"/>
      <c r="Q775" s="304"/>
      <c r="R775" s="304"/>
      <c r="S775" s="304"/>
      <c r="T775" s="304"/>
      <c r="U775" s="304"/>
      <c r="V775" s="304"/>
      <c r="W775" s="304"/>
      <c r="X775" s="304"/>
      <c r="Y775" s="304"/>
    </row>
    <row r="776" spans="1:25" ht="16.5" customHeight="1">
      <c r="A776" s="304"/>
      <c r="B776" s="304"/>
      <c r="C776" s="733"/>
      <c r="D776" s="304"/>
      <c r="E776" s="304"/>
      <c r="F776" s="304"/>
      <c r="G776" s="304"/>
      <c r="H776" s="304"/>
      <c r="I776" s="304"/>
      <c r="J776" s="304"/>
      <c r="K776" s="304"/>
      <c r="L776" s="304"/>
      <c r="M776" s="304"/>
      <c r="N776" s="304"/>
      <c r="O776" s="304"/>
      <c r="P776" s="304"/>
      <c r="Q776" s="304"/>
      <c r="R776" s="304"/>
      <c r="S776" s="304"/>
      <c r="T776" s="304"/>
      <c r="U776" s="304"/>
      <c r="V776" s="304"/>
      <c r="W776" s="304"/>
      <c r="X776" s="304"/>
      <c r="Y776" s="304"/>
    </row>
    <row r="777" spans="1:25" ht="16.5" customHeight="1">
      <c r="A777" s="304"/>
      <c r="B777" s="304"/>
      <c r="C777" s="733"/>
      <c r="D777" s="304"/>
      <c r="E777" s="304"/>
      <c r="F777" s="304"/>
      <c r="G777" s="304"/>
      <c r="H777" s="304"/>
      <c r="I777" s="304"/>
      <c r="J777" s="304"/>
      <c r="K777" s="304"/>
      <c r="L777" s="304"/>
      <c r="M777" s="304"/>
      <c r="N777" s="304"/>
      <c r="O777" s="304"/>
      <c r="P777" s="304"/>
      <c r="Q777" s="304"/>
      <c r="R777" s="304"/>
      <c r="S777" s="304"/>
      <c r="T777" s="304"/>
      <c r="U777" s="304"/>
      <c r="V777" s="304"/>
      <c r="W777" s="304"/>
      <c r="X777" s="304"/>
      <c r="Y777" s="304"/>
    </row>
    <row r="778" spans="1:25" ht="16.5" customHeight="1">
      <c r="A778" s="304"/>
      <c r="B778" s="304"/>
      <c r="C778" s="733"/>
      <c r="D778" s="304"/>
      <c r="E778" s="304"/>
      <c r="F778" s="304"/>
      <c r="G778" s="304"/>
      <c r="H778" s="304"/>
      <c r="I778" s="304"/>
      <c r="J778" s="304"/>
      <c r="K778" s="304"/>
      <c r="L778" s="304"/>
      <c r="M778" s="304"/>
      <c r="N778" s="304"/>
      <c r="O778" s="304"/>
      <c r="P778" s="304"/>
      <c r="Q778" s="304"/>
      <c r="R778" s="304"/>
      <c r="S778" s="304"/>
      <c r="T778" s="304"/>
      <c r="U778" s="304"/>
      <c r="V778" s="304"/>
      <c r="W778" s="304"/>
      <c r="X778" s="304"/>
      <c r="Y778" s="304"/>
    </row>
    <row r="779" spans="1:25" ht="16.5" customHeight="1">
      <c r="A779" s="304"/>
      <c r="B779" s="304"/>
      <c r="C779" s="733"/>
      <c r="D779" s="304"/>
      <c r="E779" s="304"/>
      <c r="F779" s="304"/>
      <c r="G779" s="304"/>
      <c r="H779" s="304"/>
      <c r="I779" s="304"/>
      <c r="J779" s="304"/>
      <c r="K779" s="304"/>
      <c r="L779" s="304"/>
      <c r="M779" s="304"/>
      <c r="N779" s="304"/>
      <c r="O779" s="304"/>
      <c r="P779" s="304"/>
      <c r="Q779" s="304"/>
      <c r="R779" s="304"/>
      <c r="S779" s="304"/>
      <c r="T779" s="304"/>
      <c r="U779" s="304"/>
      <c r="V779" s="304"/>
      <c r="W779" s="304"/>
      <c r="X779" s="304"/>
      <c r="Y779" s="304"/>
    </row>
    <row r="780" spans="1:25" ht="16.5" customHeight="1">
      <c r="A780" s="304"/>
      <c r="B780" s="304"/>
      <c r="C780" s="733"/>
      <c r="D780" s="304"/>
      <c r="E780" s="304"/>
      <c r="F780" s="304"/>
      <c r="G780" s="304"/>
      <c r="H780" s="304"/>
      <c r="I780" s="304"/>
      <c r="J780" s="304"/>
      <c r="K780" s="304"/>
      <c r="L780" s="304"/>
      <c r="M780" s="304"/>
      <c r="N780" s="304"/>
      <c r="O780" s="304"/>
      <c r="P780" s="304"/>
      <c r="Q780" s="304"/>
      <c r="R780" s="304"/>
      <c r="S780" s="304"/>
      <c r="T780" s="304"/>
      <c r="U780" s="304"/>
      <c r="V780" s="304"/>
      <c r="W780" s="304"/>
      <c r="X780" s="304"/>
      <c r="Y780" s="304"/>
    </row>
    <row r="781" spans="1:25" ht="16.5" customHeight="1">
      <c r="A781" s="304"/>
      <c r="B781" s="304"/>
      <c r="C781" s="733"/>
      <c r="D781" s="304"/>
      <c r="E781" s="304"/>
      <c r="F781" s="304"/>
      <c r="G781" s="304"/>
      <c r="H781" s="304"/>
      <c r="I781" s="304"/>
      <c r="J781" s="304"/>
      <c r="K781" s="304"/>
      <c r="L781" s="304"/>
      <c r="M781" s="304"/>
      <c r="N781" s="304"/>
      <c r="O781" s="304"/>
      <c r="P781" s="304"/>
      <c r="Q781" s="304"/>
      <c r="R781" s="304"/>
      <c r="S781" s="304"/>
      <c r="T781" s="304"/>
      <c r="U781" s="304"/>
      <c r="V781" s="304"/>
      <c r="W781" s="304"/>
      <c r="X781" s="304"/>
      <c r="Y781" s="304"/>
    </row>
    <row r="782" spans="1:25" ht="16.5" customHeight="1">
      <c r="A782" s="304"/>
      <c r="B782" s="304"/>
      <c r="C782" s="733"/>
      <c r="D782" s="304"/>
      <c r="E782" s="304"/>
      <c r="F782" s="304"/>
      <c r="G782" s="304"/>
      <c r="H782" s="304"/>
      <c r="I782" s="304"/>
      <c r="J782" s="304"/>
      <c r="K782" s="304"/>
      <c r="L782" s="304"/>
      <c r="M782" s="304"/>
      <c r="N782" s="304"/>
      <c r="O782" s="304"/>
      <c r="P782" s="304"/>
      <c r="Q782" s="304"/>
      <c r="R782" s="304"/>
      <c r="S782" s="304"/>
      <c r="T782" s="304"/>
      <c r="U782" s="304"/>
      <c r="V782" s="304"/>
      <c r="W782" s="304"/>
      <c r="X782" s="304"/>
      <c r="Y782" s="304"/>
    </row>
    <row r="783" spans="1:25" ht="16.5" customHeight="1">
      <c r="A783" s="304"/>
      <c r="B783" s="304"/>
      <c r="C783" s="733"/>
      <c r="D783" s="304"/>
      <c r="E783" s="304"/>
      <c r="F783" s="304"/>
      <c r="G783" s="304"/>
      <c r="H783" s="304"/>
      <c r="I783" s="304"/>
      <c r="J783" s="304"/>
      <c r="K783" s="304"/>
      <c r="L783" s="304"/>
      <c r="M783" s="304"/>
      <c r="N783" s="304"/>
      <c r="O783" s="304"/>
      <c r="P783" s="304"/>
      <c r="Q783" s="304"/>
      <c r="R783" s="304"/>
      <c r="S783" s="304"/>
      <c r="T783" s="304"/>
      <c r="U783" s="304"/>
      <c r="V783" s="304"/>
      <c r="W783" s="304"/>
      <c r="X783" s="304"/>
      <c r="Y783" s="304"/>
    </row>
    <row r="784" spans="1:25" ht="16.5" customHeight="1">
      <c r="A784" s="304"/>
      <c r="B784" s="304"/>
      <c r="C784" s="733"/>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304"/>
    </row>
    <row r="785" spans="1:25" ht="16.5" customHeight="1">
      <c r="A785" s="304"/>
      <c r="B785" s="304"/>
      <c r="C785" s="733"/>
      <c r="D785" s="304"/>
      <c r="E785" s="304"/>
      <c r="F785" s="304"/>
      <c r="G785" s="304"/>
      <c r="H785" s="304"/>
      <c r="I785" s="304"/>
      <c r="J785" s="304"/>
      <c r="K785" s="304"/>
      <c r="L785" s="304"/>
      <c r="M785" s="304"/>
      <c r="N785" s="304"/>
      <c r="O785" s="304"/>
      <c r="P785" s="304"/>
      <c r="Q785" s="304"/>
      <c r="R785" s="304"/>
      <c r="S785" s="304"/>
      <c r="T785" s="304"/>
      <c r="U785" s="304"/>
      <c r="V785" s="304"/>
      <c r="W785" s="304"/>
      <c r="X785" s="304"/>
      <c r="Y785" s="304"/>
    </row>
    <row r="786" spans="1:25" ht="16.5" customHeight="1">
      <c r="A786" s="304"/>
      <c r="B786" s="304"/>
      <c r="C786" s="733"/>
      <c r="D786" s="304"/>
      <c r="E786" s="304"/>
      <c r="F786" s="304"/>
      <c r="G786" s="304"/>
      <c r="H786" s="304"/>
      <c r="I786" s="304"/>
      <c r="J786" s="304"/>
      <c r="K786" s="304"/>
      <c r="L786" s="304"/>
      <c r="M786" s="304"/>
      <c r="N786" s="304"/>
      <c r="O786" s="304"/>
      <c r="P786" s="304"/>
      <c r="Q786" s="304"/>
      <c r="R786" s="304"/>
      <c r="S786" s="304"/>
      <c r="T786" s="304"/>
      <c r="U786" s="304"/>
      <c r="V786" s="304"/>
      <c r="W786" s="304"/>
      <c r="X786" s="304"/>
      <c r="Y786" s="304"/>
    </row>
    <row r="787" spans="1:25" ht="16.5" customHeight="1">
      <c r="A787" s="304"/>
      <c r="B787" s="304"/>
      <c r="C787" s="733"/>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4"/>
    </row>
    <row r="788" spans="1:25" ht="16.5" customHeight="1">
      <c r="A788" s="304"/>
      <c r="B788" s="304"/>
      <c r="C788" s="733"/>
      <c r="D788" s="304"/>
      <c r="E788" s="304"/>
      <c r="F788" s="304"/>
      <c r="G788" s="304"/>
      <c r="H788" s="304"/>
      <c r="I788" s="304"/>
      <c r="J788" s="304"/>
      <c r="K788" s="304"/>
      <c r="L788" s="304"/>
      <c r="M788" s="304"/>
      <c r="N788" s="304"/>
      <c r="O788" s="304"/>
      <c r="P788" s="304"/>
      <c r="Q788" s="304"/>
      <c r="R788" s="304"/>
      <c r="S788" s="304"/>
      <c r="T788" s="304"/>
      <c r="U788" s="304"/>
      <c r="V788" s="304"/>
      <c r="W788" s="304"/>
      <c r="X788" s="304"/>
      <c r="Y788" s="304"/>
    </row>
    <row r="789" spans="1:25" ht="16.5" customHeight="1">
      <c r="A789" s="304"/>
      <c r="B789" s="304"/>
      <c r="C789" s="733"/>
      <c r="D789" s="304"/>
      <c r="E789" s="304"/>
      <c r="F789" s="304"/>
      <c r="G789" s="304"/>
      <c r="H789" s="304"/>
      <c r="I789" s="304"/>
      <c r="J789" s="304"/>
      <c r="K789" s="304"/>
      <c r="L789" s="304"/>
      <c r="M789" s="304"/>
      <c r="N789" s="304"/>
      <c r="O789" s="304"/>
      <c r="P789" s="304"/>
      <c r="Q789" s="304"/>
      <c r="R789" s="304"/>
      <c r="S789" s="304"/>
      <c r="T789" s="304"/>
      <c r="U789" s="304"/>
      <c r="V789" s="304"/>
      <c r="W789" s="304"/>
      <c r="X789" s="304"/>
      <c r="Y789" s="304"/>
    </row>
    <row r="790" spans="1:25" ht="16.5" customHeight="1">
      <c r="A790" s="304"/>
      <c r="B790" s="304"/>
      <c r="C790" s="733"/>
      <c r="D790" s="304"/>
      <c r="E790" s="304"/>
      <c r="F790" s="304"/>
      <c r="G790" s="304"/>
      <c r="H790" s="304"/>
      <c r="I790" s="304"/>
      <c r="J790" s="304"/>
      <c r="K790" s="304"/>
      <c r="L790" s="304"/>
      <c r="M790" s="304"/>
      <c r="N790" s="304"/>
      <c r="O790" s="304"/>
      <c r="P790" s="304"/>
      <c r="Q790" s="304"/>
      <c r="R790" s="304"/>
      <c r="S790" s="304"/>
      <c r="T790" s="304"/>
      <c r="U790" s="304"/>
      <c r="V790" s="304"/>
      <c r="W790" s="304"/>
      <c r="X790" s="304"/>
      <c r="Y790" s="304"/>
    </row>
    <row r="791" spans="1:25" ht="16.5" customHeight="1">
      <c r="A791" s="304"/>
      <c r="B791" s="304"/>
      <c r="C791" s="733"/>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304"/>
    </row>
    <row r="792" spans="1:25" ht="16.5" customHeight="1">
      <c r="A792" s="304"/>
      <c r="B792" s="304"/>
      <c r="C792" s="733"/>
      <c r="D792" s="304"/>
      <c r="E792" s="304"/>
      <c r="F792" s="304"/>
      <c r="G792" s="304"/>
      <c r="H792" s="304"/>
      <c r="I792" s="304"/>
      <c r="J792" s="304"/>
      <c r="K792" s="304"/>
      <c r="L792" s="304"/>
      <c r="M792" s="304"/>
      <c r="N792" s="304"/>
      <c r="O792" s="304"/>
      <c r="P792" s="304"/>
      <c r="Q792" s="304"/>
      <c r="R792" s="304"/>
      <c r="S792" s="304"/>
      <c r="T792" s="304"/>
      <c r="U792" s="304"/>
      <c r="V792" s="304"/>
      <c r="W792" s="304"/>
      <c r="X792" s="304"/>
      <c r="Y792" s="304"/>
    </row>
    <row r="793" spans="1:25" ht="16.5" customHeight="1">
      <c r="A793" s="304"/>
      <c r="B793" s="304"/>
      <c r="C793" s="733"/>
      <c r="D793" s="304"/>
      <c r="E793" s="304"/>
      <c r="F793" s="304"/>
      <c r="G793" s="304"/>
      <c r="H793" s="304"/>
      <c r="I793" s="304"/>
      <c r="J793" s="304"/>
      <c r="K793" s="304"/>
      <c r="L793" s="304"/>
      <c r="M793" s="304"/>
      <c r="N793" s="304"/>
      <c r="O793" s="304"/>
      <c r="P793" s="304"/>
      <c r="Q793" s="304"/>
      <c r="R793" s="304"/>
      <c r="S793" s="304"/>
      <c r="T793" s="304"/>
      <c r="U793" s="304"/>
      <c r="V793" s="304"/>
      <c r="W793" s="304"/>
      <c r="X793" s="304"/>
      <c r="Y793" s="304"/>
    </row>
    <row r="794" spans="1:25" ht="16.5" customHeight="1">
      <c r="A794" s="304"/>
      <c r="B794" s="304"/>
      <c r="C794" s="733"/>
      <c r="D794" s="304"/>
      <c r="E794" s="304"/>
      <c r="F794" s="304"/>
      <c r="G794" s="304"/>
      <c r="H794" s="304"/>
      <c r="I794" s="304"/>
      <c r="J794" s="304"/>
      <c r="K794" s="304"/>
      <c r="L794" s="304"/>
      <c r="M794" s="304"/>
      <c r="N794" s="304"/>
      <c r="O794" s="304"/>
      <c r="P794" s="304"/>
      <c r="Q794" s="304"/>
      <c r="R794" s="304"/>
      <c r="S794" s="304"/>
      <c r="T794" s="304"/>
      <c r="U794" s="304"/>
      <c r="V794" s="304"/>
      <c r="W794" s="304"/>
      <c r="X794" s="304"/>
      <c r="Y794" s="304"/>
    </row>
    <row r="795" spans="1:25" ht="16.5" customHeight="1">
      <c r="A795" s="304"/>
      <c r="B795" s="304"/>
      <c r="C795" s="733"/>
      <c r="D795" s="304"/>
      <c r="E795" s="304"/>
      <c r="F795" s="304"/>
      <c r="G795" s="304"/>
      <c r="H795" s="304"/>
      <c r="I795" s="304"/>
      <c r="J795" s="304"/>
      <c r="K795" s="304"/>
      <c r="L795" s="304"/>
      <c r="M795" s="304"/>
      <c r="N795" s="304"/>
      <c r="O795" s="304"/>
      <c r="P795" s="304"/>
      <c r="Q795" s="304"/>
      <c r="R795" s="304"/>
      <c r="S795" s="304"/>
      <c r="T795" s="304"/>
      <c r="U795" s="304"/>
      <c r="V795" s="304"/>
      <c r="W795" s="304"/>
      <c r="X795" s="304"/>
      <c r="Y795" s="304"/>
    </row>
    <row r="796" spans="1:25" ht="16.5" customHeight="1">
      <c r="A796" s="304"/>
      <c r="B796" s="304"/>
      <c r="C796" s="733"/>
      <c r="D796" s="304"/>
      <c r="E796" s="304"/>
      <c r="F796" s="304"/>
      <c r="G796" s="304"/>
      <c r="H796" s="304"/>
      <c r="I796" s="304"/>
      <c r="J796" s="304"/>
      <c r="K796" s="304"/>
      <c r="L796" s="304"/>
      <c r="M796" s="304"/>
      <c r="N796" s="304"/>
      <c r="O796" s="304"/>
      <c r="P796" s="304"/>
      <c r="Q796" s="304"/>
      <c r="R796" s="304"/>
      <c r="S796" s="304"/>
      <c r="T796" s="304"/>
      <c r="U796" s="304"/>
      <c r="V796" s="304"/>
      <c r="W796" s="304"/>
      <c r="X796" s="304"/>
      <c r="Y796" s="304"/>
    </row>
    <row r="797" spans="1:25" ht="16.5" customHeight="1">
      <c r="A797" s="304"/>
      <c r="B797" s="304"/>
      <c r="C797" s="733"/>
      <c r="D797" s="304"/>
      <c r="E797" s="304"/>
      <c r="F797" s="304"/>
      <c r="G797" s="304"/>
      <c r="H797" s="304"/>
      <c r="I797" s="304"/>
      <c r="J797" s="304"/>
      <c r="K797" s="304"/>
      <c r="L797" s="304"/>
      <c r="M797" s="304"/>
      <c r="N797" s="304"/>
      <c r="O797" s="304"/>
      <c r="P797" s="304"/>
      <c r="Q797" s="304"/>
      <c r="R797" s="304"/>
      <c r="S797" s="304"/>
      <c r="T797" s="304"/>
      <c r="U797" s="304"/>
      <c r="V797" s="304"/>
      <c r="W797" s="304"/>
      <c r="X797" s="304"/>
      <c r="Y797" s="304"/>
    </row>
    <row r="798" spans="1:25" ht="16.5" customHeight="1">
      <c r="A798" s="304"/>
      <c r="B798" s="304"/>
      <c r="C798" s="733"/>
      <c r="D798" s="304"/>
      <c r="E798" s="304"/>
      <c r="F798" s="304"/>
      <c r="G798" s="304"/>
      <c r="H798" s="304"/>
      <c r="I798" s="304"/>
      <c r="J798" s="304"/>
      <c r="K798" s="304"/>
      <c r="L798" s="304"/>
      <c r="M798" s="304"/>
      <c r="N798" s="304"/>
      <c r="O798" s="304"/>
      <c r="P798" s="304"/>
      <c r="Q798" s="304"/>
      <c r="R798" s="304"/>
      <c r="S798" s="304"/>
      <c r="T798" s="304"/>
      <c r="U798" s="304"/>
      <c r="V798" s="304"/>
      <c r="W798" s="304"/>
      <c r="X798" s="304"/>
      <c r="Y798" s="304"/>
    </row>
    <row r="799" spans="1:25" ht="16.5" customHeight="1">
      <c r="A799" s="304"/>
      <c r="B799" s="304"/>
      <c r="C799" s="733"/>
      <c r="D799" s="304"/>
      <c r="E799" s="304"/>
      <c r="F799" s="304"/>
      <c r="G799" s="304"/>
      <c r="H799" s="304"/>
      <c r="I799" s="304"/>
      <c r="J799" s="304"/>
      <c r="K799" s="304"/>
      <c r="L799" s="304"/>
      <c r="M799" s="304"/>
      <c r="N799" s="304"/>
      <c r="O799" s="304"/>
      <c r="P799" s="304"/>
      <c r="Q799" s="304"/>
      <c r="R799" s="304"/>
      <c r="S799" s="304"/>
      <c r="T799" s="304"/>
      <c r="U799" s="304"/>
      <c r="V799" s="304"/>
      <c r="W799" s="304"/>
      <c r="X799" s="304"/>
      <c r="Y799" s="304"/>
    </row>
    <row r="800" spans="1:25" ht="16.5" customHeight="1">
      <c r="A800" s="304"/>
      <c r="B800" s="304"/>
      <c r="C800" s="733"/>
      <c r="D800" s="304"/>
      <c r="E800" s="304"/>
      <c r="F800" s="304"/>
      <c r="G800" s="304"/>
      <c r="H800" s="304"/>
      <c r="I800" s="304"/>
      <c r="J800" s="304"/>
      <c r="K800" s="304"/>
      <c r="L800" s="304"/>
      <c r="M800" s="304"/>
      <c r="N800" s="304"/>
      <c r="O800" s="304"/>
      <c r="P800" s="304"/>
      <c r="Q800" s="304"/>
      <c r="R800" s="304"/>
      <c r="S800" s="304"/>
      <c r="T800" s="304"/>
      <c r="U800" s="304"/>
      <c r="V800" s="304"/>
      <c r="W800" s="304"/>
      <c r="X800" s="304"/>
      <c r="Y800" s="304"/>
    </row>
    <row r="801" spans="1:25" ht="16.5" customHeight="1">
      <c r="A801" s="304"/>
      <c r="B801" s="304"/>
      <c r="C801" s="733"/>
      <c r="D801" s="304"/>
      <c r="E801" s="304"/>
      <c r="F801" s="304"/>
      <c r="G801" s="304"/>
      <c r="H801" s="304"/>
      <c r="I801" s="304"/>
      <c r="J801" s="304"/>
      <c r="K801" s="304"/>
      <c r="L801" s="304"/>
      <c r="M801" s="304"/>
      <c r="N801" s="304"/>
      <c r="O801" s="304"/>
      <c r="P801" s="304"/>
      <c r="Q801" s="304"/>
      <c r="R801" s="304"/>
      <c r="S801" s="304"/>
      <c r="T801" s="304"/>
      <c r="U801" s="304"/>
      <c r="V801" s="304"/>
      <c r="W801" s="304"/>
      <c r="X801" s="304"/>
      <c r="Y801" s="304"/>
    </row>
    <row r="802" spans="1:25" ht="16.5" customHeight="1">
      <c r="A802" s="304"/>
      <c r="B802" s="304"/>
      <c r="C802" s="733"/>
      <c r="D802" s="304"/>
      <c r="E802" s="304"/>
      <c r="F802" s="304"/>
      <c r="G802" s="304"/>
      <c r="H802" s="304"/>
      <c r="I802" s="304"/>
      <c r="J802" s="304"/>
      <c r="K802" s="304"/>
      <c r="L802" s="304"/>
      <c r="M802" s="304"/>
      <c r="N802" s="304"/>
      <c r="O802" s="304"/>
      <c r="P802" s="304"/>
      <c r="Q802" s="304"/>
      <c r="R802" s="304"/>
      <c r="S802" s="304"/>
      <c r="T802" s="304"/>
      <c r="U802" s="304"/>
      <c r="V802" s="304"/>
      <c r="W802" s="304"/>
      <c r="X802" s="304"/>
      <c r="Y802" s="304"/>
    </row>
    <row r="803" spans="1:25" ht="16.5" customHeight="1">
      <c r="A803" s="304"/>
      <c r="B803" s="304"/>
      <c r="C803" s="733"/>
      <c r="D803" s="304"/>
      <c r="E803" s="304"/>
      <c r="F803" s="304"/>
      <c r="G803" s="304"/>
      <c r="H803" s="304"/>
      <c r="I803" s="304"/>
      <c r="J803" s="304"/>
      <c r="K803" s="304"/>
      <c r="L803" s="304"/>
      <c r="M803" s="304"/>
      <c r="N803" s="304"/>
      <c r="O803" s="304"/>
      <c r="P803" s="304"/>
      <c r="Q803" s="304"/>
      <c r="R803" s="304"/>
      <c r="S803" s="304"/>
      <c r="T803" s="304"/>
      <c r="U803" s="304"/>
      <c r="V803" s="304"/>
      <c r="W803" s="304"/>
      <c r="X803" s="304"/>
      <c r="Y803" s="304"/>
    </row>
    <row r="804" spans="1:25" ht="16.5" customHeight="1">
      <c r="A804" s="304"/>
      <c r="B804" s="304"/>
      <c r="C804" s="733"/>
      <c r="D804" s="304"/>
      <c r="E804" s="304"/>
      <c r="F804" s="304"/>
      <c r="G804" s="304"/>
      <c r="H804" s="304"/>
      <c r="I804" s="304"/>
      <c r="J804" s="304"/>
      <c r="K804" s="304"/>
      <c r="L804" s="304"/>
      <c r="M804" s="304"/>
      <c r="N804" s="304"/>
      <c r="O804" s="304"/>
      <c r="P804" s="304"/>
      <c r="Q804" s="304"/>
      <c r="R804" s="304"/>
      <c r="S804" s="304"/>
      <c r="T804" s="304"/>
      <c r="U804" s="304"/>
      <c r="V804" s="304"/>
      <c r="W804" s="304"/>
      <c r="X804" s="304"/>
      <c r="Y804" s="304"/>
    </row>
    <row r="805" spans="1:25" ht="16.5" customHeight="1">
      <c r="A805" s="304"/>
      <c r="B805" s="304"/>
      <c r="C805" s="733"/>
      <c r="D805" s="304"/>
      <c r="E805" s="304"/>
      <c r="F805" s="304"/>
      <c r="G805" s="304"/>
      <c r="H805" s="304"/>
      <c r="I805" s="304"/>
      <c r="J805" s="304"/>
      <c r="K805" s="304"/>
      <c r="L805" s="304"/>
      <c r="M805" s="304"/>
      <c r="N805" s="304"/>
      <c r="O805" s="304"/>
      <c r="P805" s="304"/>
      <c r="Q805" s="304"/>
      <c r="R805" s="304"/>
      <c r="S805" s="304"/>
      <c r="T805" s="304"/>
      <c r="U805" s="304"/>
      <c r="V805" s="304"/>
      <c r="W805" s="304"/>
      <c r="X805" s="304"/>
      <c r="Y805" s="304"/>
    </row>
    <row r="806" spans="1:25" ht="16.5" customHeight="1">
      <c r="A806" s="304"/>
      <c r="B806" s="304"/>
      <c r="C806" s="733"/>
      <c r="D806" s="304"/>
      <c r="E806" s="304"/>
      <c r="F806" s="304"/>
      <c r="G806" s="304"/>
      <c r="H806" s="304"/>
      <c r="I806" s="304"/>
      <c r="J806" s="304"/>
      <c r="K806" s="304"/>
      <c r="L806" s="304"/>
      <c r="M806" s="304"/>
      <c r="N806" s="304"/>
      <c r="O806" s="304"/>
      <c r="P806" s="304"/>
      <c r="Q806" s="304"/>
      <c r="R806" s="304"/>
      <c r="S806" s="304"/>
      <c r="T806" s="304"/>
      <c r="U806" s="304"/>
      <c r="V806" s="304"/>
      <c r="W806" s="304"/>
      <c r="X806" s="304"/>
      <c r="Y806" s="304"/>
    </row>
    <row r="807" spans="1:25" ht="16.5" customHeight="1">
      <c r="A807" s="304"/>
      <c r="B807" s="304"/>
      <c r="C807" s="733"/>
      <c r="D807" s="304"/>
      <c r="E807" s="304"/>
      <c r="F807" s="304"/>
      <c r="G807" s="304"/>
      <c r="H807" s="304"/>
      <c r="I807" s="304"/>
      <c r="J807" s="304"/>
      <c r="K807" s="304"/>
      <c r="L807" s="304"/>
      <c r="M807" s="304"/>
      <c r="N807" s="304"/>
      <c r="O807" s="304"/>
      <c r="P807" s="304"/>
      <c r="Q807" s="304"/>
      <c r="R807" s="304"/>
      <c r="S807" s="304"/>
      <c r="T807" s="304"/>
      <c r="U807" s="304"/>
      <c r="V807" s="304"/>
      <c r="W807" s="304"/>
      <c r="X807" s="304"/>
      <c r="Y807" s="304"/>
    </row>
    <row r="808" spans="1:25" ht="16.5" customHeight="1">
      <c r="A808" s="304"/>
      <c r="B808" s="304"/>
      <c r="C808" s="733"/>
      <c r="D808" s="304"/>
      <c r="E808" s="304"/>
      <c r="F808" s="304"/>
      <c r="G808" s="304"/>
      <c r="H808" s="304"/>
      <c r="I808" s="304"/>
      <c r="J808" s="304"/>
      <c r="K808" s="304"/>
      <c r="L808" s="304"/>
      <c r="M808" s="304"/>
      <c r="N808" s="304"/>
      <c r="O808" s="304"/>
      <c r="P808" s="304"/>
      <c r="Q808" s="304"/>
      <c r="R808" s="304"/>
      <c r="S808" s="304"/>
      <c r="T808" s="304"/>
      <c r="U808" s="304"/>
      <c r="V808" s="304"/>
      <c r="W808" s="304"/>
      <c r="X808" s="304"/>
      <c r="Y808" s="304"/>
    </row>
    <row r="809" spans="1:25" ht="16.5" customHeight="1">
      <c r="A809" s="304"/>
      <c r="B809" s="304"/>
      <c r="C809" s="733"/>
      <c r="D809" s="304"/>
      <c r="E809" s="304"/>
      <c r="F809" s="304"/>
      <c r="G809" s="304"/>
      <c r="H809" s="304"/>
      <c r="I809" s="304"/>
      <c r="J809" s="304"/>
      <c r="K809" s="304"/>
      <c r="L809" s="304"/>
      <c r="M809" s="304"/>
      <c r="N809" s="304"/>
      <c r="O809" s="304"/>
      <c r="P809" s="304"/>
      <c r="Q809" s="304"/>
      <c r="R809" s="304"/>
      <c r="S809" s="304"/>
      <c r="T809" s="304"/>
      <c r="U809" s="304"/>
      <c r="V809" s="304"/>
      <c r="W809" s="304"/>
      <c r="X809" s="304"/>
      <c r="Y809" s="304"/>
    </row>
    <row r="810" spans="1:25" ht="16.5" customHeight="1">
      <c r="A810" s="304"/>
      <c r="B810" s="304"/>
      <c r="C810" s="733"/>
      <c r="D810" s="304"/>
      <c r="E810" s="304"/>
      <c r="F810" s="304"/>
      <c r="G810" s="304"/>
      <c r="H810" s="304"/>
      <c r="I810" s="304"/>
      <c r="J810" s="304"/>
      <c r="K810" s="304"/>
      <c r="L810" s="304"/>
      <c r="M810" s="304"/>
      <c r="N810" s="304"/>
      <c r="O810" s="304"/>
      <c r="P810" s="304"/>
      <c r="Q810" s="304"/>
      <c r="R810" s="304"/>
      <c r="S810" s="304"/>
      <c r="T810" s="304"/>
      <c r="U810" s="304"/>
      <c r="V810" s="304"/>
      <c r="W810" s="304"/>
      <c r="X810" s="304"/>
      <c r="Y810" s="304"/>
    </row>
    <row r="811" spans="1:25" ht="16.5" customHeight="1">
      <c r="A811" s="304"/>
      <c r="B811" s="304"/>
      <c r="C811" s="733"/>
      <c r="D811" s="304"/>
      <c r="E811" s="304"/>
      <c r="F811" s="304"/>
      <c r="G811" s="304"/>
      <c r="H811" s="304"/>
      <c r="I811" s="304"/>
      <c r="J811" s="304"/>
      <c r="K811" s="304"/>
      <c r="L811" s="304"/>
      <c r="M811" s="304"/>
      <c r="N811" s="304"/>
      <c r="O811" s="304"/>
      <c r="P811" s="304"/>
      <c r="Q811" s="304"/>
      <c r="R811" s="304"/>
      <c r="S811" s="304"/>
      <c r="T811" s="304"/>
      <c r="U811" s="304"/>
      <c r="V811" s="304"/>
      <c r="W811" s="304"/>
      <c r="X811" s="304"/>
      <c r="Y811" s="304"/>
    </row>
    <row r="812" spans="1:25" ht="16.5" customHeight="1">
      <c r="A812" s="304"/>
      <c r="B812" s="304"/>
      <c r="C812" s="733"/>
      <c r="D812" s="304"/>
      <c r="E812" s="304"/>
      <c r="F812" s="304"/>
      <c r="G812" s="304"/>
      <c r="H812" s="304"/>
      <c r="I812" s="304"/>
      <c r="J812" s="304"/>
      <c r="K812" s="304"/>
      <c r="L812" s="304"/>
      <c r="M812" s="304"/>
      <c r="N812" s="304"/>
      <c r="O812" s="304"/>
      <c r="P812" s="304"/>
      <c r="Q812" s="304"/>
      <c r="R812" s="304"/>
      <c r="S812" s="304"/>
      <c r="T812" s="304"/>
      <c r="U812" s="304"/>
      <c r="V812" s="304"/>
      <c r="W812" s="304"/>
      <c r="X812" s="304"/>
      <c r="Y812" s="304"/>
    </row>
    <row r="813" spans="1:25" ht="16.5" customHeight="1">
      <c r="A813" s="304"/>
      <c r="B813" s="304"/>
      <c r="C813" s="733"/>
      <c r="D813" s="304"/>
      <c r="E813" s="304"/>
      <c r="F813" s="304"/>
      <c r="G813" s="304"/>
      <c r="H813" s="304"/>
      <c r="I813" s="304"/>
      <c r="J813" s="304"/>
      <c r="K813" s="304"/>
      <c r="L813" s="304"/>
      <c r="M813" s="304"/>
      <c r="N813" s="304"/>
      <c r="O813" s="304"/>
      <c r="P813" s="304"/>
      <c r="Q813" s="304"/>
      <c r="R813" s="304"/>
      <c r="S813" s="304"/>
      <c r="T813" s="304"/>
      <c r="U813" s="304"/>
      <c r="V813" s="304"/>
      <c r="W813" s="304"/>
      <c r="X813" s="304"/>
      <c r="Y813" s="304"/>
    </row>
    <row r="814" spans="1:25" ht="16.5" customHeight="1">
      <c r="A814" s="304"/>
      <c r="B814" s="304"/>
      <c r="C814" s="733"/>
      <c r="D814" s="304"/>
      <c r="E814" s="304"/>
      <c r="F814" s="304"/>
      <c r="G814" s="304"/>
      <c r="H814" s="304"/>
      <c r="I814" s="304"/>
      <c r="J814" s="304"/>
      <c r="K814" s="304"/>
      <c r="L814" s="304"/>
      <c r="M814" s="304"/>
      <c r="N814" s="304"/>
      <c r="O814" s="304"/>
      <c r="P814" s="304"/>
      <c r="Q814" s="304"/>
      <c r="R814" s="304"/>
      <c r="S814" s="304"/>
      <c r="T814" s="304"/>
      <c r="U814" s="304"/>
      <c r="V814" s="304"/>
      <c r="W814" s="304"/>
      <c r="X814" s="304"/>
      <c r="Y814" s="304"/>
    </row>
    <row r="815" spans="1:25" ht="16.5" customHeight="1">
      <c r="A815" s="304"/>
      <c r="B815" s="304"/>
      <c r="C815" s="733"/>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304"/>
    </row>
    <row r="816" spans="1:25" ht="16.5" customHeight="1">
      <c r="A816" s="304"/>
      <c r="B816" s="304"/>
      <c r="C816" s="733"/>
      <c r="D816" s="304"/>
      <c r="E816" s="304"/>
      <c r="F816" s="304"/>
      <c r="G816" s="304"/>
      <c r="H816" s="304"/>
      <c r="I816" s="304"/>
      <c r="J816" s="304"/>
      <c r="K816" s="304"/>
      <c r="L816" s="304"/>
      <c r="M816" s="304"/>
      <c r="N816" s="304"/>
      <c r="O816" s="304"/>
      <c r="P816" s="304"/>
      <c r="Q816" s="304"/>
      <c r="R816" s="304"/>
      <c r="S816" s="304"/>
      <c r="T816" s="304"/>
      <c r="U816" s="304"/>
      <c r="V816" s="304"/>
      <c r="W816" s="304"/>
      <c r="X816" s="304"/>
      <c r="Y816" s="304"/>
    </row>
    <row r="817" spans="1:25" ht="16.5" customHeight="1">
      <c r="A817" s="304"/>
      <c r="B817" s="304"/>
      <c r="C817" s="733"/>
      <c r="D817" s="304"/>
      <c r="E817" s="304"/>
      <c r="F817" s="304"/>
      <c r="G817" s="304"/>
      <c r="H817" s="304"/>
      <c r="I817" s="304"/>
      <c r="J817" s="304"/>
      <c r="K817" s="304"/>
      <c r="L817" s="304"/>
      <c r="M817" s="304"/>
      <c r="N817" s="304"/>
      <c r="O817" s="304"/>
      <c r="P817" s="304"/>
      <c r="Q817" s="304"/>
      <c r="R817" s="304"/>
      <c r="S817" s="304"/>
      <c r="T817" s="304"/>
      <c r="U817" s="304"/>
      <c r="V817" s="304"/>
      <c r="W817" s="304"/>
      <c r="X817" s="304"/>
      <c r="Y817" s="304"/>
    </row>
    <row r="818" spans="1:25" ht="16.5" customHeight="1">
      <c r="A818" s="304"/>
      <c r="B818" s="304"/>
      <c r="C818" s="733"/>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304"/>
    </row>
    <row r="819" spans="1:25" ht="16.5" customHeight="1">
      <c r="A819" s="304"/>
      <c r="B819" s="304"/>
      <c r="C819" s="733"/>
      <c r="D819" s="304"/>
      <c r="E819" s="304"/>
      <c r="F819" s="304"/>
      <c r="G819" s="304"/>
      <c r="H819" s="304"/>
      <c r="I819" s="304"/>
      <c r="J819" s="304"/>
      <c r="K819" s="304"/>
      <c r="L819" s="304"/>
      <c r="M819" s="304"/>
      <c r="N819" s="304"/>
      <c r="O819" s="304"/>
      <c r="P819" s="304"/>
      <c r="Q819" s="304"/>
      <c r="R819" s="304"/>
      <c r="S819" s="304"/>
      <c r="T819" s="304"/>
      <c r="U819" s="304"/>
      <c r="V819" s="304"/>
      <c r="W819" s="304"/>
      <c r="X819" s="304"/>
      <c r="Y819" s="304"/>
    </row>
    <row r="820" spans="1:25" ht="16.5" customHeight="1">
      <c r="A820" s="304"/>
      <c r="B820" s="304"/>
      <c r="C820" s="733"/>
      <c r="D820" s="304"/>
      <c r="E820" s="304"/>
      <c r="F820" s="304"/>
      <c r="G820" s="304"/>
      <c r="H820" s="304"/>
      <c r="I820" s="304"/>
      <c r="J820" s="304"/>
      <c r="K820" s="304"/>
      <c r="L820" s="304"/>
      <c r="M820" s="304"/>
      <c r="N820" s="304"/>
      <c r="O820" s="304"/>
      <c r="P820" s="304"/>
      <c r="Q820" s="304"/>
      <c r="R820" s="304"/>
      <c r="S820" s="304"/>
      <c r="T820" s="304"/>
      <c r="U820" s="304"/>
      <c r="V820" s="304"/>
      <c r="W820" s="304"/>
      <c r="X820" s="304"/>
      <c r="Y820" s="304"/>
    </row>
    <row r="821" spans="1:25" ht="16.5" customHeight="1">
      <c r="A821" s="304"/>
      <c r="B821" s="304"/>
      <c r="C821" s="733"/>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304"/>
    </row>
    <row r="822" spans="1:25" ht="16.5" customHeight="1">
      <c r="A822" s="304"/>
      <c r="B822" s="304"/>
      <c r="C822" s="733"/>
      <c r="D822" s="304"/>
      <c r="E822" s="304"/>
      <c r="F822" s="304"/>
      <c r="G822" s="304"/>
      <c r="H822" s="304"/>
      <c r="I822" s="304"/>
      <c r="J822" s="304"/>
      <c r="K822" s="304"/>
      <c r="L822" s="304"/>
      <c r="M822" s="304"/>
      <c r="N822" s="304"/>
      <c r="O822" s="304"/>
      <c r="P822" s="304"/>
      <c r="Q822" s="304"/>
      <c r="R822" s="304"/>
      <c r="S822" s="304"/>
      <c r="T822" s="304"/>
      <c r="U822" s="304"/>
      <c r="V822" s="304"/>
      <c r="W822" s="304"/>
      <c r="X822" s="304"/>
      <c r="Y822" s="304"/>
    </row>
    <row r="823" spans="1:25" ht="16.5" customHeight="1">
      <c r="A823" s="304"/>
      <c r="B823" s="304"/>
      <c r="C823" s="733"/>
      <c r="D823" s="304"/>
      <c r="E823" s="304"/>
      <c r="F823" s="304"/>
      <c r="G823" s="304"/>
      <c r="H823" s="304"/>
      <c r="I823" s="304"/>
      <c r="J823" s="304"/>
      <c r="K823" s="304"/>
      <c r="L823" s="304"/>
      <c r="M823" s="304"/>
      <c r="N823" s="304"/>
      <c r="O823" s="304"/>
      <c r="P823" s="304"/>
      <c r="Q823" s="304"/>
      <c r="R823" s="304"/>
      <c r="S823" s="304"/>
      <c r="T823" s="304"/>
      <c r="U823" s="304"/>
      <c r="V823" s="304"/>
      <c r="W823" s="304"/>
      <c r="X823" s="304"/>
      <c r="Y823" s="304"/>
    </row>
    <row r="824" spans="1:25" ht="16.5" customHeight="1">
      <c r="A824" s="304"/>
      <c r="B824" s="304"/>
      <c r="C824" s="733"/>
      <c r="D824" s="304"/>
      <c r="E824" s="304"/>
      <c r="F824" s="304"/>
      <c r="G824" s="304"/>
      <c r="H824" s="304"/>
      <c r="I824" s="304"/>
      <c r="J824" s="304"/>
      <c r="K824" s="304"/>
      <c r="L824" s="304"/>
      <c r="M824" s="304"/>
      <c r="N824" s="304"/>
      <c r="O824" s="304"/>
      <c r="P824" s="304"/>
      <c r="Q824" s="304"/>
      <c r="R824" s="304"/>
      <c r="S824" s="304"/>
      <c r="T824" s="304"/>
      <c r="U824" s="304"/>
      <c r="V824" s="304"/>
      <c r="W824" s="304"/>
      <c r="X824" s="304"/>
      <c r="Y824" s="304"/>
    </row>
    <row r="825" spans="1:25" ht="16.5" customHeight="1">
      <c r="A825" s="304"/>
      <c r="B825" s="304"/>
      <c r="C825" s="733"/>
      <c r="D825" s="304"/>
      <c r="E825" s="304"/>
      <c r="F825" s="304"/>
      <c r="G825" s="304"/>
      <c r="H825" s="304"/>
      <c r="I825" s="304"/>
      <c r="J825" s="304"/>
      <c r="K825" s="304"/>
      <c r="L825" s="304"/>
      <c r="M825" s="304"/>
      <c r="N825" s="304"/>
      <c r="O825" s="304"/>
      <c r="P825" s="304"/>
      <c r="Q825" s="304"/>
      <c r="R825" s="304"/>
      <c r="S825" s="304"/>
      <c r="T825" s="304"/>
      <c r="U825" s="304"/>
      <c r="V825" s="304"/>
      <c r="W825" s="304"/>
      <c r="X825" s="304"/>
      <c r="Y825" s="304"/>
    </row>
    <row r="826" spans="1:25" ht="16.5" customHeight="1">
      <c r="A826" s="304"/>
      <c r="B826" s="304"/>
      <c r="C826" s="733"/>
      <c r="D826" s="304"/>
      <c r="E826" s="304"/>
      <c r="F826" s="304"/>
      <c r="G826" s="304"/>
      <c r="H826" s="304"/>
      <c r="I826" s="304"/>
      <c r="J826" s="304"/>
      <c r="K826" s="304"/>
      <c r="L826" s="304"/>
      <c r="M826" s="304"/>
      <c r="N826" s="304"/>
      <c r="O826" s="304"/>
      <c r="P826" s="304"/>
      <c r="Q826" s="304"/>
      <c r="R826" s="304"/>
      <c r="S826" s="304"/>
      <c r="T826" s="304"/>
      <c r="U826" s="304"/>
      <c r="V826" s="304"/>
      <c r="W826" s="304"/>
      <c r="X826" s="304"/>
      <c r="Y826" s="304"/>
    </row>
    <row r="827" spans="1:25" ht="16.5" customHeight="1">
      <c r="A827" s="304"/>
      <c r="B827" s="304"/>
      <c r="C827" s="733"/>
      <c r="D827" s="304"/>
      <c r="E827" s="304"/>
      <c r="F827" s="304"/>
      <c r="G827" s="304"/>
      <c r="H827" s="304"/>
      <c r="I827" s="304"/>
      <c r="J827" s="304"/>
      <c r="K827" s="304"/>
      <c r="L827" s="304"/>
      <c r="M827" s="304"/>
      <c r="N827" s="304"/>
      <c r="O827" s="304"/>
      <c r="P827" s="304"/>
      <c r="Q827" s="304"/>
      <c r="R827" s="304"/>
      <c r="S827" s="304"/>
      <c r="T827" s="304"/>
      <c r="U827" s="304"/>
      <c r="V827" s="304"/>
      <c r="W827" s="304"/>
      <c r="X827" s="304"/>
      <c r="Y827" s="304"/>
    </row>
    <row r="828" spans="1:25" ht="16.5" customHeight="1">
      <c r="A828" s="304"/>
      <c r="B828" s="304"/>
      <c r="C828" s="733"/>
      <c r="D828" s="304"/>
      <c r="E828" s="304"/>
      <c r="F828" s="304"/>
      <c r="G828" s="304"/>
      <c r="H828" s="304"/>
      <c r="I828" s="304"/>
      <c r="J828" s="304"/>
      <c r="K828" s="304"/>
      <c r="L828" s="304"/>
      <c r="M828" s="304"/>
      <c r="N828" s="304"/>
      <c r="O828" s="304"/>
      <c r="P828" s="304"/>
      <c r="Q828" s="304"/>
      <c r="R828" s="304"/>
      <c r="S828" s="304"/>
      <c r="T828" s="304"/>
      <c r="U828" s="304"/>
      <c r="V828" s="304"/>
      <c r="W828" s="304"/>
      <c r="X828" s="304"/>
      <c r="Y828" s="304"/>
    </row>
    <row r="829" spans="1:25" ht="16.5" customHeight="1">
      <c r="A829" s="304"/>
      <c r="B829" s="304"/>
      <c r="C829" s="733"/>
      <c r="D829" s="304"/>
      <c r="E829" s="304"/>
      <c r="F829" s="304"/>
      <c r="G829" s="304"/>
      <c r="H829" s="304"/>
      <c r="I829" s="304"/>
      <c r="J829" s="304"/>
      <c r="K829" s="304"/>
      <c r="L829" s="304"/>
      <c r="M829" s="304"/>
      <c r="N829" s="304"/>
      <c r="O829" s="304"/>
      <c r="P829" s="304"/>
      <c r="Q829" s="304"/>
      <c r="R829" s="304"/>
      <c r="S829" s="304"/>
      <c r="T829" s="304"/>
      <c r="U829" s="304"/>
      <c r="V829" s="304"/>
      <c r="W829" s="304"/>
      <c r="X829" s="304"/>
      <c r="Y829" s="304"/>
    </row>
    <row r="830" spans="1:25" ht="16.5" customHeight="1">
      <c r="A830" s="304"/>
      <c r="B830" s="304"/>
      <c r="C830" s="733"/>
      <c r="D830" s="304"/>
      <c r="E830" s="304"/>
      <c r="F830" s="304"/>
      <c r="G830" s="304"/>
      <c r="H830" s="304"/>
      <c r="I830" s="304"/>
      <c r="J830" s="304"/>
      <c r="K830" s="304"/>
      <c r="L830" s="304"/>
      <c r="M830" s="304"/>
      <c r="N830" s="304"/>
      <c r="O830" s="304"/>
      <c r="P830" s="304"/>
      <c r="Q830" s="304"/>
      <c r="R830" s="304"/>
      <c r="S830" s="304"/>
      <c r="T830" s="304"/>
      <c r="U830" s="304"/>
      <c r="V830" s="304"/>
      <c r="W830" s="304"/>
      <c r="X830" s="304"/>
      <c r="Y830" s="304"/>
    </row>
    <row r="831" spans="1:25" ht="16.5" customHeight="1">
      <c r="A831" s="304"/>
      <c r="B831" s="304"/>
      <c r="C831" s="733"/>
      <c r="D831" s="304"/>
      <c r="E831" s="304"/>
      <c r="F831" s="304"/>
      <c r="G831" s="304"/>
      <c r="H831" s="304"/>
      <c r="I831" s="304"/>
      <c r="J831" s="304"/>
      <c r="K831" s="304"/>
      <c r="L831" s="304"/>
      <c r="M831" s="304"/>
      <c r="N831" s="304"/>
      <c r="O831" s="304"/>
      <c r="P831" s="304"/>
      <c r="Q831" s="304"/>
      <c r="R831" s="304"/>
      <c r="S831" s="304"/>
      <c r="T831" s="304"/>
      <c r="U831" s="304"/>
      <c r="V831" s="304"/>
      <c r="W831" s="304"/>
      <c r="X831" s="304"/>
      <c r="Y831" s="304"/>
    </row>
    <row r="832" spans="1:25" ht="16.5" customHeight="1">
      <c r="A832" s="304"/>
      <c r="B832" s="304"/>
      <c r="C832" s="733"/>
      <c r="D832" s="304"/>
      <c r="E832" s="304"/>
      <c r="F832" s="304"/>
      <c r="G832" s="304"/>
      <c r="H832" s="304"/>
      <c r="I832" s="304"/>
      <c r="J832" s="304"/>
      <c r="K832" s="304"/>
      <c r="L832" s="304"/>
      <c r="M832" s="304"/>
      <c r="N832" s="304"/>
      <c r="O832" s="304"/>
      <c r="P832" s="304"/>
      <c r="Q832" s="304"/>
      <c r="R832" s="304"/>
      <c r="S832" s="304"/>
      <c r="T832" s="304"/>
      <c r="U832" s="304"/>
      <c r="V832" s="304"/>
      <c r="W832" s="304"/>
      <c r="X832" s="304"/>
      <c r="Y832" s="304"/>
    </row>
    <row r="833" spans="1:25" ht="16.5" customHeight="1">
      <c r="A833" s="304"/>
      <c r="B833" s="304"/>
      <c r="C833" s="733"/>
      <c r="D833" s="304"/>
      <c r="E833" s="304"/>
      <c r="F833" s="304"/>
      <c r="G833" s="304"/>
      <c r="H833" s="304"/>
      <c r="I833" s="304"/>
      <c r="J833" s="304"/>
      <c r="K833" s="304"/>
      <c r="L833" s="304"/>
      <c r="M833" s="304"/>
      <c r="N833" s="304"/>
      <c r="O833" s="304"/>
      <c r="P833" s="304"/>
      <c r="Q833" s="304"/>
      <c r="R833" s="304"/>
      <c r="S833" s="304"/>
      <c r="T833" s="304"/>
      <c r="U833" s="304"/>
      <c r="V833" s="304"/>
      <c r="W833" s="304"/>
      <c r="X833" s="304"/>
      <c r="Y833" s="304"/>
    </row>
    <row r="834" spans="1:25" ht="16.5" customHeight="1">
      <c r="A834" s="304"/>
      <c r="B834" s="304"/>
      <c r="C834" s="733"/>
      <c r="D834" s="304"/>
      <c r="E834" s="304"/>
      <c r="F834" s="304"/>
      <c r="G834" s="304"/>
      <c r="H834" s="304"/>
      <c r="I834" s="304"/>
      <c r="J834" s="304"/>
      <c r="K834" s="304"/>
      <c r="L834" s="304"/>
      <c r="M834" s="304"/>
      <c r="N834" s="304"/>
      <c r="O834" s="304"/>
      <c r="P834" s="304"/>
      <c r="Q834" s="304"/>
      <c r="R834" s="304"/>
      <c r="S834" s="304"/>
      <c r="T834" s="304"/>
      <c r="U834" s="304"/>
      <c r="V834" s="304"/>
      <c r="W834" s="304"/>
      <c r="X834" s="304"/>
      <c r="Y834" s="304"/>
    </row>
    <row r="835" spans="1:25" ht="16.5" customHeight="1">
      <c r="A835" s="304"/>
      <c r="B835" s="304"/>
      <c r="C835" s="733"/>
      <c r="D835" s="304"/>
      <c r="E835" s="304"/>
      <c r="F835" s="304"/>
      <c r="G835" s="304"/>
      <c r="H835" s="304"/>
      <c r="I835" s="304"/>
      <c r="J835" s="304"/>
      <c r="K835" s="304"/>
      <c r="L835" s="304"/>
      <c r="M835" s="304"/>
      <c r="N835" s="304"/>
      <c r="O835" s="304"/>
      <c r="P835" s="304"/>
      <c r="Q835" s="304"/>
      <c r="R835" s="304"/>
      <c r="S835" s="304"/>
      <c r="T835" s="304"/>
      <c r="U835" s="304"/>
      <c r="V835" s="304"/>
      <c r="W835" s="304"/>
      <c r="X835" s="304"/>
      <c r="Y835" s="304"/>
    </row>
    <row r="836" spans="1:25" ht="16.5" customHeight="1">
      <c r="A836" s="304"/>
      <c r="B836" s="304"/>
      <c r="C836" s="733"/>
      <c r="D836" s="304"/>
      <c r="E836" s="304"/>
      <c r="F836" s="304"/>
      <c r="G836" s="304"/>
      <c r="H836" s="304"/>
      <c r="I836" s="304"/>
      <c r="J836" s="304"/>
      <c r="K836" s="304"/>
      <c r="L836" s="304"/>
      <c r="M836" s="304"/>
      <c r="N836" s="304"/>
      <c r="O836" s="304"/>
      <c r="P836" s="304"/>
      <c r="Q836" s="304"/>
      <c r="R836" s="304"/>
      <c r="S836" s="304"/>
      <c r="T836" s="304"/>
      <c r="U836" s="304"/>
      <c r="V836" s="304"/>
      <c r="W836" s="304"/>
      <c r="X836" s="304"/>
      <c r="Y836" s="304"/>
    </row>
    <row r="837" spans="1:25" ht="16.5" customHeight="1">
      <c r="A837" s="304"/>
      <c r="B837" s="304"/>
      <c r="C837" s="733"/>
      <c r="D837" s="304"/>
      <c r="E837" s="304"/>
      <c r="F837" s="304"/>
      <c r="G837" s="304"/>
      <c r="H837" s="304"/>
      <c r="I837" s="304"/>
      <c r="J837" s="304"/>
      <c r="K837" s="304"/>
      <c r="L837" s="304"/>
      <c r="M837" s="304"/>
      <c r="N837" s="304"/>
      <c r="O837" s="304"/>
      <c r="P837" s="304"/>
      <c r="Q837" s="304"/>
      <c r="R837" s="304"/>
      <c r="S837" s="304"/>
      <c r="T837" s="304"/>
      <c r="U837" s="304"/>
      <c r="V837" s="304"/>
      <c r="W837" s="304"/>
      <c r="X837" s="304"/>
      <c r="Y837" s="304"/>
    </row>
    <row r="838" spans="1:25" ht="16.5" customHeight="1">
      <c r="A838" s="304"/>
      <c r="B838" s="304"/>
      <c r="C838" s="733"/>
      <c r="D838" s="304"/>
      <c r="E838" s="304"/>
      <c r="F838" s="304"/>
      <c r="G838" s="304"/>
      <c r="H838" s="304"/>
      <c r="I838" s="304"/>
      <c r="J838" s="304"/>
      <c r="K838" s="304"/>
      <c r="L838" s="304"/>
      <c r="M838" s="304"/>
      <c r="N838" s="304"/>
      <c r="O838" s="304"/>
      <c r="P838" s="304"/>
      <c r="Q838" s="304"/>
      <c r="R838" s="304"/>
      <c r="S838" s="304"/>
      <c r="T838" s="304"/>
      <c r="U838" s="304"/>
      <c r="V838" s="304"/>
      <c r="W838" s="304"/>
      <c r="X838" s="304"/>
      <c r="Y838" s="304"/>
    </row>
    <row r="839" spans="1:25" ht="16.5" customHeight="1">
      <c r="A839" s="304"/>
      <c r="B839" s="304"/>
      <c r="C839" s="733"/>
      <c r="D839" s="304"/>
      <c r="E839" s="304"/>
      <c r="F839" s="304"/>
      <c r="G839" s="304"/>
      <c r="H839" s="304"/>
      <c r="I839" s="304"/>
      <c r="J839" s="304"/>
      <c r="K839" s="304"/>
      <c r="L839" s="304"/>
      <c r="M839" s="304"/>
      <c r="N839" s="304"/>
      <c r="O839" s="304"/>
      <c r="P839" s="304"/>
      <c r="Q839" s="304"/>
      <c r="R839" s="304"/>
      <c r="S839" s="304"/>
      <c r="T839" s="304"/>
      <c r="U839" s="304"/>
      <c r="V839" s="304"/>
      <c r="W839" s="304"/>
      <c r="X839" s="304"/>
      <c r="Y839" s="304"/>
    </row>
    <row r="840" spans="1:25" ht="16.5" customHeight="1">
      <c r="A840" s="304"/>
      <c r="B840" s="304"/>
      <c r="C840" s="733"/>
      <c r="D840" s="304"/>
      <c r="E840" s="304"/>
      <c r="F840" s="304"/>
      <c r="G840" s="304"/>
      <c r="H840" s="304"/>
      <c r="I840" s="304"/>
      <c r="J840" s="304"/>
      <c r="K840" s="304"/>
      <c r="L840" s="304"/>
      <c r="M840" s="304"/>
      <c r="N840" s="304"/>
      <c r="O840" s="304"/>
      <c r="P840" s="304"/>
      <c r="Q840" s="304"/>
      <c r="R840" s="304"/>
      <c r="S840" s="304"/>
      <c r="T840" s="304"/>
      <c r="U840" s="304"/>
      <c r="V840" s="304"/>
      <c r="W840" s="304"/>
      <c r="X840" s="304"/>
      <c r="Y840" s="304"/>
    </row>
    <row r="841" spans="1:25" ht="16.5" customHeight="1">
      <c r="A841" s="304"/>
      <c r="B841" s="304"/>
      <c r="C841" s="733"/>
      <c r="D841" s="304"/>
      <c r="E841" s="304"/>
      <c r="F841" s="304"/>
      <c r="G841" s="304"/>
      <c r="H841" s="304"/>
      <c r="I841" s="304"/>
      <c r="J841" s="304"/>
      <c r="K841" s="304"/>
      <c r="L841" s="304"/>
      <c r="M841" s="304"/>
      <c r="N841" s="304"/>
      <c r="O841" s="304"/>
      <c r="P841" s="304"/>
      <c r="Q841" s="304"/>
      <c r="R841" s="304"/>
      <c r="S841" s="304"/>
      <c r="T841" s="304"/>
      <c r="U841" s="304"/>
      <c r="V841" s="304"/>
      <c r="W841" s="304"/>
      <c r="X841" s="304"/>
      <c r="Y841" s="304"/>
    </row>
    <row r="842" spans="1:25" ht="16.5" customHeight="1">
      <c r="A842" s="304"/>
      <c r="B842" s="304"/>
      <c r="C842" s="733"/>
      <c r="D842" s="304"/>
      <c r="E842" s="304"/>
      <c r="F842" s="304"/>
      <c r="G842" s="304"/>
      <c r="H842" s="304"/>
      <c r="I842" s="304"/>
      <c r="J842" s="304"/>
      <c r="K842" s="304"/>
      <c r="L842" s="304"/>
      <c r="M842" s="304"/>
      <c r="N842" s="304"/>
      <c r="O842" s="304"/>
      <c r="P842" s="304"/>
      <c r="Q842" s="304"/>
      <c r="R842" s="304"/>
      <c r="S842" s="304"/>
      <c r="T842" s="304"/>
      <c r="U842" s="304"/>
      <c r="V842" s="304"/>
      <c r="W842" s="304"/>
      <c r="X842" s="304"/>
      <c r="Y842" s="304"/>
    </row>
    <row r="843" spans="1:25" ht="16.5" customHeight="1">
      <c r="A843" s="304"/>
      <c r="B843" s="304"/>
      <c r="C843" s="733"/>
      <c r="D843" s="304"/>
      <c r="E843" s="304"/>
      <c r="F843" s="304"/>
      <c r="G843" s="304"/>
      <c r="H843" s="304"/>
      <c r="I843" s="304"/>
      <c r="J843" s="304"/>
      <c r="K843" s="304"/>
      <c r="L843" s="304"/>
      <c r="M843" s="304"/>
      <c r="N843" s="304"/>
      <c r="O843" s="304"/>
      <c r="P843" s="304"/>
      <c r="Q843" s="304"/>
      <c r="R843" s="304"/>
      <c r="S843" s="304"/>
      <c r="T843" s="304"/>
      <c r="U843" s="304"/>
      <c r="V843" s="304"/>
      <c r="W843" s="304"/>
      <c r="X843" s="304"/>
      <c r="Y843" s="304"/>
    </row>
    <row r="844" spans="1:25" ht="16.5" customHeight="1">
      <c r="A844" s="304"/>
      <c r="B844" s="304"/>
      <c r="C844" s="733"/>
      <c r="D844" s="304"/>
      <c r="E844" s="304"/>
      <c r="F844" s="304"/>
      <c r="G844" s="304"/>
      <c r="H844" s="304"/>
      <c r="I844" s="304"/>
      <c r="J844" s="304"/>
      <c r="K844" s="304"/>
      <c r="L844" s="304"/>
      <c r="M844" s="304"/>
      <c r="N844" s="304"/>
      <c r="O844" s="304"/>
      <c r="P844" s="304"/>
      <c r="Q844" s="304"/>
      <c r="R844" s="304"/>
      <c r="S844" s="304"/>
      <c r="T844" s="304"/>
      <c r="U844" s="304"/>
      <c r="V844" s="304"/>
      <c r="W844" s="304"/>
      <c r="X844" s="304"/>
      <c r="Y844" s="304"/>
    </row>
    <row r="845" spans="1:25" ht="16.5" customHeight="1">
      <c r="A845" s="304"/>
      <c r="B845" s="304"/>
      <c r="C845" s="733"/>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304"/>
    </row>
    <row r="846" spans="1:25" ht="16.5" customHeight="1">
      <c r="A846" s="304"/>
      <c r="B846" s="304"/>
      <c r="C846" s="733"/>
      <c r="D846" s="304"/>
      <c r="E846" s="304"/>
      <c r="F846" s="304"/>
      <c r="G846" s="304"/>
      <c r="H846" s="304"/>
      <c r="I846" s="304"/>
      <c r="J846" s="304"/>
      <c r="K846" s="304"/>
      <c r="L846" s="304"/>
      <c r="M846" s="304"/>
      <c r="N846" s="304"/>
      <c r="O846" s="304"/>
      <c r="P846" s="304"/>
      <c r="Q846" s="304"/>
      <c r="R846" s="304"/>
      <c r="S846" s="304"/>
      <c r="T846" s="304"/>
      <c r="U846" s="304"/>
      <c r="V846" s="304"/>
      <c r="W846" s="304"/>
      <c r="X846" s="304"/>
      <c r="Y846" s="304"/>
    </row>
    <row r="847" spans="1:25" ht="16.5" customHeight="1">
      <c r="A847" s="304"/>
      <c r="B847" s="304"/>
      <c r="C847" s="733"/>
      <c r="D847" s="304"/>
      <c r="E847" s="304"/>
      <c r="F847" s="304"/>
      <c r="G847" s="304"/>
      <c r="H847" s="304"/>
      <c r="I847" s="304"/>
      <c r="J847" s="304"/>
      <c r="K847" s="304"/>
      <c r="L847" s="304"/>
      <c r="M847" s="304"/>
      <c r="N847" s="304"/>
      <c r="O847" s="304"/>
      <c r="P847" s="304"/>
      <c r="Q847" s="304"/>
      <c r="R847" s="304"/>
      <c r="S847" s="304"/>
      <c r="T847" s="304"/>
      <c r="U847" s="304"/>
      <c r="V847" s="304"/>
      <c r="W847" s="304"/>
      <c r="X847" s="304"/>
      <c r="Y847" s="304"/>
    </row>
    <row r="848" spans="1:25" ht="16.5" customHeight="1">
      <c r="A848" s="304"/>
      <c r="B848" s="304"/>
      <c r="C848" s="733"/>
      <c r="D848" s="304"/>
      <c r="E848" s="304"/>
      <c r="F848" s="304"/>
      <c r="G848" s="304"/>
      <c r="H848" s="304"/>
      <c r="I848" s="304"/>
      <c r="J848" s="304"/>
      <c r="K848" s="304"/>
      <c r="L848" s="304"/>
      <c r="M848" s="304"/>
      <c r="N848" s="304"/>
      <c r="O848" s="304"/>
      <c r="P848" s="304"/>
      <c r="Q848" s="304"/>
      <c r="R848" s="304"/>
      <c r="S848" s="304"/>
      <c r="T848" s="304"/>
      <c r="U848" s="304"/>
      <c r="V848" s="304"/>
      <c r="W848" s="304"/>
      <c r="X848" s="304"/>
      <c r="Y848" s="304"/>
    </row>
    <row r="849" spans="1:25" ht="16.5" customHeight="1">
      <c r="A849" s="304"/>
      <c r="B849" s="304"/>
      <c r="C849" s="733"/>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304"/>
    </row>
    <row r="850" spans="1:25" ht="16.5" customHeight="1">
      <c r="A850" s="304"/>
      <c r="B850" s="304"/>
      <c r="C850" s="733"/>
      <c r="D850" s="304"/>
      <c r="E850" s="304"/>
      <c r="F850" s="304"/>
      <c r="G850" s="304"/>
      <c r="H850" s="304"/>
      <c r="I850" s="304"/>
      <c r="J850" s="304"/>
      <c r="K850" s="304"/>
      <c r="L850" s="304"/>
      <c r="M850" s="304"/>
      <c r="N850" s="304"/>
      <c r="O850" s="304"/>
      <c r="P850" s="304"/>
      <c r="Q850" s="304"/>
      <c r="R850" s="304"/>
      <c r="S850" s="304"/>
      <c r="T850" s="304"/>
      <c r="U850" s="304"/>
      <c r="V850" s="304"/>
      <c r="W850" s="304"/>
      <c r="X850" s="304"/>
      <c r="Y850" s="304"/>
    </row>
    <row r="851" spans="1:25" ht="16.5" customHeight="1">
      <c r="A851" s="304"/>
      <c r="B851" s="304"/>
      <c r="C851" s="733"/>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row>
    <row r="852" spans="1:25" ht="16.5" customHeight="1">
      <c r="A852" s="304"/>
      <c r="B852" s="304"/>
      <c r="C852" s="733"/>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304"/>
    </row>
    <row r="853" spans="1:25" ht="16.5" customHeight="1">
      <c r="A853" s="304"/>
      <c r="B853" s="304"/>
      <c r="C853" s="733"/>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row>
    <row r="854" spans="1:25" ht="16.5" customHeight="1">
      <c r="A854" s="304"/>
      <c r="B854" s="304"/>
      <c r="C854" s="733"/>
      <c r="D854" s="304"/>
      <c r="E854" s="304"/>
      <c r="F854" s="304"/>
      <c r="G854" s="304"/>
      <c r="H854" s="304"/>
      <c r="I854" s="304"/>
      <c r="J854" s="304"/>
      <c r="K854" s="304"/>
      <c r="L854" s="304"/>
      <c r="M854" s="304"/>
      <c r="N854" s="304"/>
      <c r="O854" s="304"/>
      <c r="P854" s="304"/>
      <c r="Q854" s="304"/>
      <c r="R854" s="304"/>
      <c r="S854" s="304"/>
      <c r="T854" s="304"/>
      <c r="U854" s="304"/>
      <c r="V854" s="304"/>
      <c r="W854" s="304"/>
      <c r="X854" s="304"/>
      <c r="Y854" s="304"/>
    </row>
    <row r="855" spans="1:25" ht="16.5" customHeight="1">
      <c r="A855" s="304"/>
      <c r="B855" s="304"/>
      <c r="C855" s="733"/>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row>
    <row r="856" spans="1:25" ht="16.5" customHeight="1">
      <c r="A856" s="304"/>
      <c r="B856" s="304"/>
      <c r="C856" s="733"/>
      <c r="D856" s="304"/>
      <c r="E856" s="304"/>
      <c r="F856" s="304"/>
      <c r="G856" s="304"/>
      <c r="H856" s="304"/>
      <c r="I856" s="304"/>
      <c r="J856" s="304"/>
      <c r="K856" s="304"/>
      <c r="L856" s="304"/>
      <c r="M856" s="304"/>
      <c r="N856" s="304"/>
      <c r="O856" s="304"/>
      <c r="P856" s="304"/>
      <c r="Q856" s="304"/>
      <c r="R856" s="304"/>
      <c r="S856" s="304"/>
      <c r="T856" s="304"/>
      <c r="U856" s="304"/>
      <c r="V856" s="304"/>
      <c r="W856" s="304"/>
      <c r="X856" s="304"/>
      <c r="Y856" s="304"/>
    </row>
    <row r="857" spans="1:25" ht="16.5" customHeight="1">
      <c r="A857" s="304"/>
      <c r="B857" s="304"/>
      <c r="C857" s="733"/>
      <c r="D857" s="304"/>
      <c r="E857" s="304"/>
      <c r="F857" s="304"/>
      <c r="G857" s="304"/>
      <c r="H857" s="304"/>
      <c r="I857" s="304"/>
      <c r="J857" s="304"/>
      <c r="K857" s="304"/>
      <c r="L857" s="304"/>
      <c r="M857" s="304"/>
      <c r="N857" s="304"/>
      <c r="O857" s="304"/>
      <c r="P857" s="304"/>
      <c r="Q857" s="304"/>
      <c r="R857" s="304"/>
      <c r="S857" s="304"/>
      <c r="T857" s="304"/>
      <c r="U857" s="304"/>
      <c r="V857" s="304"/>
      <c r="W857" s="304"/>
      <c r="X857" s="304"/>
      <c r="Y857" s="304"/>
    </row>
    <row r="858" spans="1:25" ht="16.5" customHeight="1">
      <c r="A858" s="304"/>
      <c r="B858" s="304"/>
      <c r="C858" s="733"/>
      <c r="D858" s="304"/>
      <c r="E858" s="304"/>
      <c r="F858" s="304"/>
      <c r="G858" s="304"/>
      <c r="H858" s="304"/>
      <c r="I858" s="304"/>
      <c r="J858" s="304"/>
      <c r="K858" s="304"/>
      <c r="L858" s="304"/>
      <c r="M858" s="304"/>
      <c r="N858" s="304"/>
      <c r="O858" s="304"/>
      <c r="P858" s="304"/>
      <c r="Q858" s="304"/>
      <c r="R858" s="304"/>
      <c r="S858" s="304"/>
      <c r="T858" s="304"/>
      <c r="U858" s="304"/>
      <c r="V858" s="304"/>
      <c r="W858" s="304"/>
      <c r="X858" s="304"/>
      <c r="Y858" s="304"/>
    </row>
    <row r="859" spans="1:25" ht="16.5" customHeight="1">
      <c r="A859" s="304"/>
      <c r="B859" s="304"/>
      <c r="C859" s="733"/>
      <c r="D859" s="304"/>
      <c r="E859" s="304"/>
      <c r="F859" s="304"/>
      <c r="G859" s="304"/>
      <c r="H859" s="304"/>
      <c r="I859" s="304"/>
      <c r="J859" s="304"/>
      <c r="K859" s="304"/>
      <c r="L859" s="304"/>
      <c r="M859" s="304"/>
      <c r="N859" s="304"/>
      <c r="O859" s="304"/>
      <c r="P859" s="304"/>
      <c r="Q859" s="304"/>
      <c r="R859" s="304"/>
      <c r="S859" s="304"/>
      <c r="T859" s="304"/>
      <c r="U859" s="304"/>
      <c r="V859" s="304"/>
      <c r="W859" s="304"/>
      <c r="X859" s="304"/>
      <c r="Y859" s="304"/>
    </row>
    <row r="860" spans="1:25" ht="16.5" customHeight="1">
      <c r="A860" s="304"/>
      <c r="B860" s="304"/>
      <c r="C860" s="733"/>
      <c r="D860" s="304"/>
      <c r="E860" s="304"/>
      <c r="F860" s="304"/>
      <c r="G860" s="304"/>
      <c r="H860" s="304"/>
      <c r="I860" s="304"/>
      <c r="J860" s="304"/>
      <c r="K860" s="304"/>
      <c r="L860" s="304"/>
      <c r="M860" s="304"/>
      <c r="N860" s="304"/>
      <c r="O860" s="304"/>
      <c r="P860" s="304"/>
      <c r="Q860" s="304"/>
      <c r="R860" s="304"/>
      <c r="S860" s="304"/>
      <c r="T860" s="304"/>
      <c r="U860" s="304"/>
      <c r="V860" s="304"/>
      <c r="W860" s="304"/>
      <c r="X860" s="304"/>
      <c r="Y860" s="304"/>
    </row>
    <row r="861" spans="1:25" ht="16.5" customHeight="1">
      <c r="A861" s="304"/>
      <c r="B861" s="304"/>
      <c r="C861" s="733"/>
      <c r="D861" s="304"/>
      <c r="E861" s="304"/>
      <c r="F861" s="304"/>
      <c r="G861" s="304"/>
      <c r="H861" s="304"/>
      <c r="I861" s="304"/>
      <c r="J861" s="304"/>
      <c r="K861" s="304"/>
      <c r="L861" s="304"/>
      <c r="M861" s="304"/>
      <c r="N861" s="304"/>
      <c r="O861" s="304"/>
      <c r="P861" s="304"/>
      <c r="Q861" s="304"/>
      <c r="R861" s="304"/>
      <c r="S861" s="304"/>
      <c r="T861" s="304"/>
      <c r="U861" s="304"/>
      <c r="V861" s="304"/>
      <c r="W861" s="304"/>
      <c r="X861" s="304"/>
      <c r="Y861" s="304"/>
    </row>
    <row r="862" spans="1:25" ht="16.5" customHeight="1">
      <c r="A862" s="304"/>
      <c r="B862" s="304"/>
      <c r="C862" s="733"/>
      <c r="D862" s="304"/>
      <c r="E862" s="304"/>
      <c r="F862" s="304"/>
      <c r="G862" s="304"/>
      <c r="H862" s="304"/>
      <c r="I862" s="304"/>
      <c r="J862" s="304"/>
      <c r="K862" s="304"/>
      <c r="L862" s="304"/>
      <c r="M862" s="304"/>
      <c r="N862" s="304"/>
      <c r="O862" s="304"/>
      <c r="P862" s="304"/>
      <c r="Q862" s="304"/>
      <c r="R862" s="304"/>
      <c r="S862" s="304"/>
      <c r="T862" s="304"/>
      <c r="U862" s="304"/>
      <c r="V862" s="304"/>
      <c r="W862" s="304"/>
      <c r="X862" s="304"/>
      <c r="Y862" s="304"/>
    </row>
    <row r="863" spans="1:25" ht="16.5" customHeight="1">
      <c r="A863" s="304"/>
      <c r="B863" s="304"/>
      <c r="C863" s="733"/>
      <c r="D863" s="304"/>
      <c r="E863" s="304"/>
      <c r="F863" s="304"/>
      <c r="G863" s="304"/>
      <c r="H863" s="304"/>
      <c r="I863" s="304"/>
      <c r="J863" s="304"/>
      <c r="K863" s="304"/>
      <c r="L863" s="304"/>
      <c r="M863" s="304"/>
      <c r="N863" s="304"/>
      <c r="O863" s="304"/>
      <c r="P863" s="304"/>
      <c r="Q863" s="304"/>
      <c r="R863" s="304"/>
      <c r="S863" s="304"/>
      <c r="T863" s="304"/>
      <c r="U863" s="304"/>
      <c r="V863" s="304"/>
      <c r="W863" s="304"/>
      <c r="X863" s="304"/>
      <c r="Y863" s="304"/>
    </row>
    <row r="864" spans="1:25" ht="16.5" customHeight="1">
      <c r="A864" s="304"/>
      <c r="B864" s="304"/>
      <c r="C864" s="733"/>
      <c r="D864" s="304"/>
      <c r="E864" s="304"/>
      <c r="F864" s="304"/>
      <c r="G864" s="304"/>
      <c r="H864" s="304"/>
      <c r="I864" s="304"/>
      <c r="J864" s="304"/>
      <c r="K864" s="304"/>
      <c r="L864" s="304"/>
      <c r="M864" s="304"/>
      <c r="N864" s="304"/>
      <c r="O864" s="304"/>
      <c r="P864" s="304"/>
      <c r="Q864" s="304"/>
      <c r="R864" s="304"/>
      <c r="S864" s="304"/>
      <c r="T864" s="304"/>
      <c r="U864" s="304"/>
      <c r="V864" s="304"/>
      <c r="W864" s="304"/>
      <c r="X864" s="304"/>
      <c r="Y864" s="304"/>
    </row>
    <row r="865" spans="1:25" ht="16.5" customHeight="1">
      <c r="A865" s="304"/>
      <c r="B865" s="304"/>
      <c r="C865" s="733"/>
      <c r="D865" s="304"/>
      <c r="E865" s="304"/>
      <c r="F865" s="304"/>
      <c r="G865" s="304"/>
      <c r="H865" s="304"/>
      <c r="I865" s="304"/>
      <c r="J865" s="304"/>
      <c r="K865" s="304"/>
      <c r="L865" s="304"/>
      <c r="M865" s="304"/>
      <c r="N865" s="304"/>
      <c r="O865" s="304"/>
      <c r="P865" s="304"/>
      <c r="Q865" s="304"/>
      <c r="R865" s="304"/>
      <c r="S865" s="304"/>
      <c r="T865" s="304"/>
      <c r="U865" s="304"/>
      <c r="V865" s="304"/>
      <c r="W865" s="304"/>
      <c r="X865" s="304"/>
      <c r="Y865" s="304"/>
    </row>
    <row r="866" spans="1:25" ht="16.5" customHeight="1">
      <c r="A866" s="304"/>
      <c r="B866" s="304"/>
      <c r="C866" s="733"/>
      <c r="D866" s="304"/>
      <c r="E866" s="304"/>
      <c r="F866" s="304"/>
      <c r="G866" s="304"/>
      <c r="H866" s="304"/>
      <c r="I866" s="304"/>
      <c r="J866" s="304"/>
      <c r="K866" s="304"/>
      <c r="L866" s="304"/>
      <c r="M866" s="304"/>
      <c r="N866" s="304"/>
      <c r="O866" s="304"/>
      <c r="P866" s="304"/>
      <c r="Q866" s="304"/>
      <c r="R866" s="304"/>
      <c r="S866" s="304"/>
      <c r="T866" s="304"/>
      <c r="U866" s="304"/>
      <c r="V866" s="304"/>
      <c r="W866" s="304"/>
      <c r="X866" s="304"/>
      <c r="Y866" s="304"/>
    </row>
    <row r="867" spans="1:25" ht="16.5" customHeight="1">
      <c r="A867" s="304"/>
      <c r="B867" s="304"/>
      <c r="C867" s="733"/>
      <c r="D867" s="304"/>
      <c r="E867" s="304"/>
      <c r="F867" s="304"/>
      <c r="G867" s="304"/>
      <c r="H867" s="304"/>
      <c r="I867" s="304"/>
      <c r="J867" s="304"/>
      <c r="K867" s="304"/>
      <c r="L867" s="304"/>
      <c r="M867" s="304"/>
      <c r="N867" s="304"/>
      <c r="O867" s="304"/>
      <c r="P867" s="304"/>
      <c r="Q867" s="304"/>
      <c r="R867" s="304"/>
      <c r="S867" s="304"/>
      <c r="T867" s="304"/>
      <c r="U867" s="304"/>
      <c r="V867" s="304"/>
      <c r="W867" s="304"/>
      <c r="X867" s="304"/>
      <c r="Y867" s="304"/>
    </row>
    <row r="868" spans="1:25" ht="16.5" customHeight="1">
      <c r="A868" s="304"/>
      <c r="B868" s="304"/>
      <c r="C868" s="733"/>
      <c r="D868" s="304"/>
      <c r="E868" s="304"/>
      <c r="F868" s="304"/>
      <c r="G868" s="304"/>
      <c r="H868" s="304"/>
      <c r="I868" s="304"/>
      <c r="J868" s="304"/>
      <c r="K868" s="304"/>
      <c r="L868" s="304"/>
      <c r="M868" s="304"/>
      <c r="N868" s="304"/>
      <c r="O868" s="304"/>
      <c r="P868" s="304"/>
      <c r="Q868" s="304"/>
      <c r="R868" s="304"/>
      <c r="S868" s="304"/>
      <c r="T868" s="304"/>
      <c r="U868" s="304"/>
      <c r="V868" s="304"/>
      <c r="W868" s="304"/>
      <c r="X868" s="304"/>
      <c r="Y868" s="304"/>
    </row>
    <row r="869" spans="1:25" ht="16.5" customHeight="1">
      <c r="A869" s="304"/>
      <c r="B869" s="304"/>
      <c r="C869" s="733"/>
      <c r="D869" s="304"/>
      <c r="E869" s="304"/>
      <c r="F869" s="304"/>
      <c r="G869" s="304"/>
      <c r="H869" s="304"/>
      <c r="I869" s="304"/>
      <c r="J869" s="304"/>
      <c r="K869" s="304"/>
      <c r="L869" s="304"/>
      <c r="M869" s="304"/>
      <c r="N869" s="304"/>
      <c r="O869" s="304"/>
      <c r="P869" s="304"/>
      <c r="Q869" s="304"/>
      <c r="R869" s="304"/>
      <c r="S869" s="304"/>
      <c r="T869" s="304"/>
      <c r="U869" s="304"/>
      <c r="V869" s="304"/>
      <c r="W869" s="304"/>
      <c r="X869" s="304"/>
      <c r="Y869" s="304"/>
    </row>
    <row r="870" spans="1:25" ht="16.5" customHeight="1">
      <c r="A870" s="304"/>
      <c r="B870" s="304"/>
      <c r="C870" s="733"/>
      <c r="D870" s="304"/>
      <c r="E870" s="304"/>
      <c r="F870" s="304"/>
      <c r="G870" s="304"/>
      <c r="H870" s="304"/>
      <c r="I870" s="304"/>
      <c r="J870" s="304"/>
      <c r="K870" s="304"/>
      <c r="L870" s="304"/>
      <c r="M870" s="304"/>
      <c r="N870" s="304"/>
      <c r="O870" s="304"/>
      <c r="P870" s="304"/>
      <c r="Q870" s="304"/>
      <c r="R870" s="304"/>
      <c r="S870" s="304"/>
      <c r="T870" s="304"/>
      <c r="U870" s="304"/>
      <c r="V870" s="304"/>
      <c r="W870" s="304"/>
      <c r="X870" s="304"/>
      <c r="Y870" s="304"/>
    </row>
    <row r="871" spans="1:25" ht="16.5" customHeight="1">
      <c r="A871" s="304"/>
      <c r="B871" s="304"/>
      <c r="C871" s="733"/>
      <c r="D871" s="304"/>
      <c r="E871" s="304"/>
      <c r="F871" s="304"/>
      <c r="G871" s="304"/>
      <c r="H871" s="304"/>
      <c r="I871" s="304"/>
      <c r="J871" s="304"/>
      <c r="K871" s="304"/>
      <c r="L871" s="304"/>
      <c r="M871" s="304"/>
      <c r="N871" s="304"/>
      <c r="O871" s="304"/>
      <c r="P871" s="304"/>
      <c r="Q871" s="304"/>
      <c r="R871" s="304"/>
      <c r="S871" s="304"/>
      <c r="T871" s="304"/>
      <c r="U871" s="304"/>
      <c r="V871" s="304"/>
      <c r="W871" s="304"/>
      <c r="X871" s="304"/>
      <c r="Y871" s="304"/>
    </row>
    <row r="872" spans="1:25" ht="16.5" customHeight="1">
      <c r="A872" s="304"/>
      <c r="B872" s="304"/>
      <c r="C872" s="733"/>
      <c r="D872" s="304"/>
      <c r="E872" s="304"/>
      <c r="F872" s="304"/>
      <c r="G872" s="304"/>
      <c r="H872" s="304"/>
      <c r="I872" s="304"/>
      <c r="J872" s="304"/>
      <c r="K872" s="304"/>
      <c r="L872" s="304"/>
      <c r="M872" s="304"/>
      <c r="N872" s="304"/>
      <c r="O872" s="304"/>
      <c r="P872" s="304"/>
      <c r="Q872" s="304"/>
      <c r="R872" s="304"/>
      <c r="S872" s="304"/>
      <c r="T872" s="304"/>
      <c r="U872" s="304"/>
      <c r="V872" s="304"/>
      <c r="W872" s="304"/>
      <c r="X872" s="304"/>
      <c r="Y872" s="304"/>
    </row>
    <row r="873" spans="1:25" ht="16.5" customHeight="1">
      <c r="A873" s="304"/>
      <c r="B873" s="304"/>
      <c r="C873" s="733"/>
      <c r="D873" s="304"/>
      <c r="E873" s="304"/>
      <c r="F873" s="304"/>
      <c r="G873" s="304"/>
      <c r="H873" s="304"/>
      <c r="I873" s="304"/>
      <c r="J873" s="304"/>
      <c r="K873" s="304"/>
      <c r="L873" s="304"/>
      <c r="M873" s="304"/>
      <c r="N873" s="304"/>
      <c r="O873" s="304"/>
      <c r="P873" s="304"/>
      <c r="Q873" s="304"/>
      <c r="R873" s="304"/>
      <c r="S873" s="304"/>
      <c r="T873" s="304"/>
      <c r="U873" s="304"/>
      <c r="V873" s="304"/>
      <c r="W873" s="304"/>
      <c r="X873" s="304"/>
      <c r="Y873" s="304"/>
    </row>
    <row r="874" spans="1:25" ht="16.5" customHeight="1">
      <c r="A874" s="304"/>
      <c r="B874" s="304"/>
      <c r="C874" s="733"/>
      <c r="D874" s="304"/>
      <c r="E874" s="304"/>
      <c r="F874" s="304"/>
      <c r="G874" s="304"/>
      <c r="H874" s="304"/>
      <c r="I874" s="304"/>
      <c r="J874" s="304"/>
      <c r="K874" s="304"/>
      <c r="L874" s="304"/>
      <c r="M874" s="304"/>
      <c r="N874" s="304"/>
      <c r="O874" s="304"/>
      <c r="P874" s="304"/>
      <c r="Q874" s="304"/>
      <c r="R874" s="304"/>
      <c r="S874" s="304"/>
      <c r="T874" s="304"/>
      <c r="U874" s="304"/>
      <c r="V874" s="304"/>
      <c r="W874" s="304"/>
      <c r="X874" s="304"/>
      <c r="Y874" s="304"/>
    </row>
    <row r="875" spans="1:25" ht="16.5" customHeight="1">
      <c r="A875" s="304"/>
      <c r="B875" s="304"/>
      <c r="C875" s="733"/>
      <c r="D875" s="304"/>
      <c r="E875" s="304"/>
      <c r="F875" s="304"/>
      <c r="G875" s="304"/>
      <c r="H875" s="304"/>
      <c r="I875" s="304"/>
      <c r="J875" s="304"/>
      <c r="K875" s="304"/>
      <c r="L875" s="304"/>
      <c r="M875" s="304"/>
      <c r="N875" s="304"/>
      <c r="O875" s="304"/>
      <c r="P875" s="304"/>
      <c r="Q875" s="304"/>
      <c r="R875" s="304"/>
      <c r="S875" s="304"/>
      <c r="T875" s="304"/>
      <c r="U875" s="304"/>
      <c r="V875" s="304"/>
      <c r="W875" s="304"/>
      <c r="X875" s="304"/>
      <c r="Y875" s="304"/>
    </row>
    <row r="876" spans="1:25" ht="16.5" customHeight="1">
      <c r="A876" s="304"/>
      <c r="B876" s="304"/>
      <c r="C876" s="733"/>
      <c r="D876" s="304"/>
      <c r="E876" s="304"/>
      <c r="F876" s="304"/>
      <c r="G876" s="304"/>
      <c r="H876" s="304"/>
      <c r="I876" s="304"/>
      <c r="J876" s="304"/>
      <c r="K876" s="304"/>
      <c r="L876" s="304"/>
      <c r="M876" s="304"/>
      <c r="N876" s="304"/>
      <c r="O876" s="304"/>
      <c r="P876" s="304"/>
      <c r="Q876" s="304"/>
      <c r="R876" s="304"/>
      <c r="S876" s="304"/>
      <c r="T876" s="304"/>
      <c r="U876" s="304"/>
      <c r="V876" s="304"/>
      <c r="W876" s="304"/>
      <c r="X876" s="304"/>
      <c r="Y876" s="304"/>
    </row>
    <row r="877" spans="1:25" ht="16.5" customHeight="1">
      <c r="A877" s="304"/>
      <c r="B877" s="304"/>
      <c r="C877" s="733"/>
      <c r="D877" s="304"/>
      <c r="E877" s="304"/>
      <c r="F877" s="304"/>
      <c r="G877" s="304"/>
      <c r="H877" s="304"/>
      <c r="I877" s="304"/>
      <c r="J877" s="304"/>
      <c r="K877" s="304"/>
      <c r="L877" s="304"/>
      <c r="M877" s="304"/>
      <c r="N877" s="304"/>
      <c r="O877" s="304"/>
      <c r="P877" s="304"/>
      <c r="Q877" s="304"/>
      <c r="R877" s="304"/>
      <c r="S877" s="304"/>
      <c r="T877" s="304"/>
      <c r="U877" s="304"/>
      <c r="V877" s="304"/>
      <c r="W877" s="304"/>
      <c r="X877" s="304"/>
      <c r="Y877" s="304"/>
    </row>
    <row r="878" spans="1:25" ht="16.5" customHeight="1">
      <c r="A878" s="304"/>
      <c r="B878" s="304"/>
      <c r="C878" s="733"/>
      <c r="D878" s="304"/>
      <c r="E878" s="304"/>
      <c r="F878" s="304"/>
      <c r="G878" s="304"/>
      <c r="H878" s="304"/>
      <c r="I878" s="304"/>
      <c r="J878" s="304"/>
      <c r="K878" s="304"/>
      <c r="L878" s="304"/>
      <c r="M878" s="304"/>
      <c r="N878" s="304"/>
      <c r="O878" s="304"/>
      <c r="P878" s="304"/>
      <c r="Q878" s="304"/>
      <c r="R878" s="304"/>
      <c r="S878" s="304"/>
      <c r="T878" s="304"/>
      <c r="U878" s="304"/>
      <c r="V878" s="304"/>
      <c r="W878" s="304"/>
      <c r="X878" s="304"/>
      <c r="Y878" s="304"/>
    </row>
    <row r="879" spans="1:25" ht="16.5" customHeight="1">
      <c r="A879" s="304"/>
      <c r="B879" s="304"/>
      <c r="C879" s="733"/>
      <c r="D879" s="304"/>
      <c r="E879" s="304"/>
      <c r="F879" s="304"/>
      <c r="G879" s="304"/>
      <c r="H879" s="304"/>
      <c r="I879" s="304"/>
      <c r="J879" s="304"/>
      <c r="K879" s="304"/>
      <c r="L879" s="304"/>
      <c r="M879" s="304"/>
      <c r="N879" s="304"/>
      <c r="O879" s="304"/>
      <c r="P879" s="304"/>
      <c r="Q879" s="304"/>
      <c r="R879" s="304"/>
      <c r="S879" s="304"/>
      <c r="T879" s="304"/>
      <c r="U879" s="304"/>
      <c r="V879" s="304"/>
      <c r="W879" s="304"/>
      <c r="X879" s="304"/>
      <c r="Y879" s="304"/>
    </row>
    <row r="880" spans="1:25" ht="16.5" customHeight="1">
      <c r="A880" s="304"/>
      <c r="B880" s="304"/>
      <c r="C880" s="733"/>
      <c r="D880" s="304"/>
      <c r="E880" s="304"/>
      <c r="F880" s="304"/>
      <c r="G880" s="304"/>
      <c r="H880" s="304"/>
      <c r="I880" s="304"/>
      <c r="J880" s="304"/>
      <c r="K880" s="304"/>
      <c r="L880" s="304"/>
      <c r="M880" s="304"/>
      <c r="N880" s="304"/>
      <c r="O880" s="304"/>
      <c r="P880" s="304"/>
      <c r="Q880" s="304"/>
      <c r="R880" s="304"/>
      <c r="S880" s="304"/>
      <c r="T880" s="304"/>
      <c r="U880" s="304"/>
      <c r="V880" s="304"/>
      <c r="W880" s="304"/>
      <c r="X880" s="304"/>
      <c r="Y880" s="304"/>
    </row>
    <row r="881" spans="1:25" ht="16.5" customHeight="1">
      <c r="A881" s="304"/>
      <c r="B881" s="304"/>
      <c r="C881" s="733"/>
      <c r="D881" s="304"/>
      <c r="E881" s="304"/>
      <c r="F881" s="304"/>
      <c r="G881" s="304"/>
      <c r="H881" s="304"/>
      <c r="I881" s="304"/>
      <c r="J881" s="304"/>
      <c r="K881" s="304"/>
      <c r="L881" s="304"/>
      <c r="M881" s="304"/>
      <c r="N881" s="304"/>
      <c r="O881" s="304"/>
      <c r="P881" s="304"/>
      <c r="Q881" s="304"/>
      <c r="R881" s="304"/>
      <c r="S881" s="304"/>
      <c r="T881" s="304"/>
      <c r="U881" s="304"/>
      <c r="V881" s="304"/>
      <c r="W881" s="304"/>
      <c r="X881" s="304"/>
      <c r="Y881" s="304"/>
    </row>
    <row r="882" spans="1:25" ht="16.5" customHeight="1">
      <c r="A882" s="304"/>
      <c r="B882" s="304"/>
      <c r="C882" s="733"/>
      <c r="D882" s="304"/>
      <c r="E882" s="304"/>
      <c r="F882" s="304"/>
      <c r="G882" s="304"/>
      <c r="H882" s="304"/>
      <c r="I882" s="304"/>
      <c r="J882" s="304"/>
      <c r="K882" s="304"/>
      <c r="L882" s="304"/>
      <c r="M882" s="304"/>
      <c r="N882" s="304"/>
      <c r="O882" s="304"/>
      <c r="P882" s="304"/>
      <c r="Q882" s="304"/>
      <c r="R882" s="304"/>
      <c r="S882" s="304"/>
      <c r="T882" s="304"/>
      <c r="U882" s="304"/>
      <c r="V882" s="304"/>
      <c r="W882" s="304"/>
      <c r="X882" s="304"/>
      <c r="Y882" s="304"/>
    </row>
    <row r="883" spans="1:25" ht="16.5" customHeight="1">
      <c r="A883" s="304"/>
      <c r="B883" s="304"/>
      <c r="C883" s="733"/>
      <c r="D883" s="304"/>
      <c r="E883" s="304"/>
      <c r="F883" s="304"/>
      <c r="G883" s="304"/>
      <c r="H883" s="304"/>
      <c r="I883" s="304"/>
      <c r="J883" s="304"/>
      <c r="K883" s="304"/>
      <c r="L883" s="304"/>
      <c r="M883" s="304"/>
      <c r="N883" s="304"/>
      <c r="O883" s="304"/>
      <c r="P883" s="304"/>
      <c r="Q883" s="304"/>
      <c r="R883" s="304"/>
      <c r="S883" s="304"/>
      <c r="T883" s="304"/>
      <c r="U883" s="304"/>
      <c r="V883" s="304"/>
      <c r="W883" s="304"/>
      <c r="X883" s="304"/>
      <c r="Y883" s="304"/>
    </row>
    <row r="884" spans="1:25" ht="16.5" customHeight="1">
      <c r="A884" s="304"/>
      <c r="B884" s="304"/>
      <c r="C884" s="733"/>
      <c r="D884" s="304"/>
      <c r="E884" s="304"/>
      <c r="F884" s="304"/>
      <c r="G884" s="304"/>
      <c r="H884" s="304"/>
      <c r="I884" s="304"/>
      <c r="J884" s="304"/>
      <c r="K884" s="304"/>
      <c r="L884" s="304"/>
      <c r="M884" s="304"/>
      <c r="N884" s="304"/>
      <c r="O884" s="304"/>
      <c r="P884" s="304"/>
      <c r="Q884" s="304"/>
      <c r="R884" s="304"/>
      <c r="S884" s="304"/>
      <c r="T884" s="304"/>
      <c r="U884" s="304"/>
      <c r="V884" s="304"/>
      <c r="W884" s="304"/>
      <c r="X884" s="304"/>
      <c r="Y884" s="304"/>
    </row>
    <row r="885" spans="1:25" ht="16.5" customHeight="1">
      <c r="A885" s="304"/>
      <c r="B885" s="304"/>
      <c r="C885" s="733"/>
      <c r="D885" s="304"/>
      <c r="E885" s="304"/>
      <c r="F885" s="304"/>
      <c r="G885" s="304"/>
      <c r="H885" s="304"/>
      <c r="I885" s="304"/>
      <c r="J885" s="304"/>
      <c r="K885" s="304"/>
      <c r="L885" s="304"/>
      <c r="M885" s="304"/>
      <c r="N885" s="304"/>
      <c r="O885" s="304"/>
      <c r="P885" s="304"/>
      <c r="Q885" s="304"/>
      <c r="R885" s="304"/>
      <c r="S885" s="304"/>
      <c r="T885" s="304"/>
      <c r="U885" s="304"/>
      <c r="V885" s="304"/>
      <c r="W885" s="304"/>
      <c r="X885" s="304"/>
      <c r="Y885" s="304"/>
    </row>
    <row r="886" spans="1:25" ht="16.5" customHeight="1">
      <c r="A886" s="304"/>
      <c r="B886" s="304"/>
      <c r="C886" s="733"/>
      <c r="D886" s="304"/>
      <c r="E886" s="304"/>
      <c r="F886" s="304"/>
      <c r="G886" s="304"/>
      <c r="H886" s="304"/>
      <c r="I886" s="304"/>
      <c r="J886" s="304"/>
      <c r="K886" s="304"/>
      <c r="L886" s="304"/>
      <c r="M886" s="304"/>
      <c r="N886" s="304"/>
      <c r="O886" s="304"/>
      <c r="P886" s="304"/>
      <c r="Q886" s="304"/>
      <c r="R886" s="304"/>
      <c r="S886" s="304"/>
      <c r="T886" s="304"/>
      <c r="U886" s="304"/>
      <c r="V886" s="304"/>
      <c r="W886" s="304"/>
      <c r="X886" s="304"/>
      <c r="Y886" s="304"/>
    </row>
    <row r="887" spans="1:25" ht="16.5" customHeight="1">
      <c r="A887" s="304"/>
      <c r="B887" s="304"/>
      <c r="C887" s="733"/>
      <c r="D887" s="304"/>
      <c r="E887" s="304"/>
      <c r="F887" s="304"/>
      <c r="G887" s="304"/>
      <c r="H887" s="304"/>
      <c r="I887" s="304"/>
      <c r="J887" s="304"/>
      <c r="K887" s="304"/>
      <c r="L887" s="304"/>
      <c r="M887" s="304"/>
      <c r="N887" s="304"/>
      <c r="O887" s="304"/>
      <c r="P887" s="304"/>
      <c r="Q887" s="304"/>
      <c r="R887" s="304"/>
      <c r="S887" s="304"/>
      <c r="T887" s="304"/>
      <c r="U887" s="304"/>
      <c r="V887" s="304"/>
      <c r="W887" s="304"/>
      <c r="X887" s="304"/>
      <c r="Y887" s="304"/>
    </row>
    <row r="888" spans="1:25" ht="16.5" customHeight="1">
      <c r="A888" s="304"/>
      <c r="B888" s="304"/>
      <c r="C888" s="733"/>
      <c r="D888" s="304"/>
      <c r="E888" s="304"/>
      <c r="F888" s="304"/>
      <c r="G888" s="304"/>
      <c r="H888" s="304"/>
      <c r="I888" s="304"/>
      <c r="J888" s="304"/>
      <c r="K888" s="304"/>
      <c r="L888" s="304"/>
      <c r="M888" s="304"/>
      <c r="N888" s="304"/>
      <c r="O888" s="304"/>
      <c r="P888" s="304"/>
      <c r="Q888" s="304"/>
      <c r="R888" s="304"/>
      <c r="S888" s="304"/>
      <c r="T888" s="304"/>
      <c r="U888" s="304"/>
      <c r="V888" s="304"/>
      <c r="W888" s="304"/>
      <c r="X888" s="304"/>
      <c r="Y888" s="304"/>
    </row>
    <row r="889" spans="1:25" ht="16.5" customHeight="1">
      <c r="A889" s="304"/>
      <c r="B889" s="304"/>
      <c r="C889" s="733"/>
      <c r="D889" s="304"/>
      <c r="E889" s="304"/>
      <c r="F889" s="304"/>
      <c r="G889" s="304"/>
      <c r="H889" s="304"/>
      <c r="I889" s="304"/>
      <c r="J889" s="304"/>
      <c r="K889" s="304"/>
      <c r="L889" s="304"/>
      <c r="M889" s="304"/>
      <c r="N889" s="304"/>
      <c r="O889" s="304"/>
      <c r="P889" s="304"/>
      <c r="Q889" s="304"/>
      <c r="R889" s="304"/>
      <c r="S889" s="304"/>
      <c r="T889" s="304"/>
      <c r="U889" s="304"/>
      <c r="V889" s="304"/>
      <c r="W889" s="304"/>
      <c r="X889" s="304"/>
      <c r="Y889" s="304"/>
    </row>
    <row r="890" spans="1:25" ht="16.5" customHeight="1">
      <c r="A890" s="304"/>
      <c r="B890" s="304"/>
      <c r="C890" s="733"/>
      <c r="D890" s="304"/>
      <c r="E890" s="304"/>
      <c r="F890" s="304"/>
      <c r="G890" s="304"/>
      <c r="H890" s="304"/>
      <c r="I890" s="304"/>
      <c r="J890" s="304"/>
      <c r="K890" s="304"/>
      <c r="L890" s="304"/>
      <c r="M890" s="304"/>
      <c r="N890" s="304"/>
      <c r="O890" s="304"/>
      <c r="P890" s="304"/>
      <c r="Q890" s="304"/>
      <c r="R890" s="304"/>
      <c r="S890" s="304"/>
      <c r="T890" s="304"/>
      <c r="U890" s="304"/>
      <c r="V890" s="304"/>
      <c r="W890" s="304"/>
      <c r="X890" s="304"/>
      <c r="Y890" s="304"/>
    </row>
    <row r="891" spans="1:25" ht="16.5" customHeight="1">
      <c r="A891" s="304"/>
      <c r="B891" s="304"/>
      <c r="C891" s="733"/>
      <c r="D891" s="304"/>
      <c r="E891" s="304"/>
      <c r="F891" s="304"/>
      <c r="G891" s="304"/>
      <c r="H891" s="304"/>
      <c r="I891" s="304"/>
      <c r="J891" s="304"/>
      <c r="K891" s="304"/>
      <c r="L891" s="304"/>
      <c r="M891" s="304"/>
      <c r="N891" s="304"/>
      <c r="O891" s="304"/>
      <c r="P891" s="304"/>
      <c r="Q891" s="304"/>
      <c r="R891" s="304"/>
      <c r="S891" s="304"/>
      <c r="T891" s="304"/>
      <c r="U891" s="304"/>
      <c r="V891" s="304"/>
      <c r="W891" s="304"/>
      <c r="X891" s="304"/>
      <c r="Y891" s="304"/>
    </row>
    <row r="892" spans="1:25" ht="16.5" customHeight="1">
      <c r="A892" s="304"/>
      <c r="B892" s="304"/>
      <c r="C892" s="733"/>
      <c r="D892" s="304"/>
      <c r="E892" s="304"/>
      <c r="F892" s="304"/>
      <c r="G892" s="304"/>
      <c r="H892" s="304"/>
      <c r="I892" s="304"/>
      <c r="J892" s="304"/>
      <c r="K892" s="304"/>
      <c r="L892" s="304"/>
      <c r="M892" s="304"/>
      <c r="N892" s="304"/>
      <c r="O892" s="304"/>
      <c r="P892" s="304"/>
      <c r="Q892" s="304"/>
      <c r="R892" s="304"/>
      <c r="S892" s="304"/>
      <c r="T892" s="304"/>
      <c r="U892" s="304"/>
      <c r="V892" s="304"/>
      <c r="W892" s="304"/>
      <c r="X892" s="304"/>
      <c r="Y892" s="304"/>
    </row>
    <row r="893" spans="1:25" ht="16.5" customHeight="1">
      <c r="A893" s="304"/>
      <c r="B893" s="304"/>
      <c r="C893" s="733"/>
      <c r="D893" s="304"/>
      <c r="E893" s="304"/>
      <c r="F893" s="304"/>
      <c r="G893" s="304"/>
      <c r="H893" s="304"/>
      <c r="I893" s="304"/>
      <c r="J893" s="304"/>
      <c r="K893" s="304"/>
      <c r="L893" s="304"/>
      <c r="M893" s="304"/>
      <c r="N893" s="304"/>
      <c r="O893" s="304"/>
      <c r="P893" s="304"/>
      <c r="Q893" s="304"/>
      <c r="R893" s="304"/>
      <c r="S893" s="304"/>
      <c r="T893" s="304"/>
      <c r="U893" s="304"/>
      <c r="V893" s="304"/>
      <c r="W893" s="304"/>
      <c r="X893" s="304"/>
      <c r="Y893" s="304"/>
    </row>
    <row r="894" spans="1:25" ht="16.5" customHeight="1">
      <c r="A894" s="304"/>
      <c r="B894" s="304"/>
      <c r="C894" s="733"/>
      <c r="D894" s="304"/>
      <c r="E894" s="304"/>
      <c r="F894" s="304"/>
      <c r="G894" s="304"/>
      <c r="H894" s="304"/>
      <c r="I894" s="304"/>
      <c r="J894" s="304"/>
      <c r="K894" s="304"/>
      <c r="L894" s="304"/>
      <c r="M894" s="304"/>
      <c r="N894" s="304"/>
      <c r="O894" s="304"/>
      <c r="P894" s="304"/>
      <c r="Q894" s="304"/>
      <c r="R894" s="304"/>
      <c r="S894" s="304"/>
      <c r="T894" s="304"/>
      <c r="U894" s="304"/>
      <c r="V894" s="304"/>
      <c r="W894" s="304"/>
      <c r="X894" s="304"/>
      <c r="Y894" s="304"/>
    </row>
    <row r="895" spans="1:25" ht="16.5" customHeight="1">
      <c r="A895" s="304"/>
      <c r="B895" s="304"/>
      <c r="C895" s="733"/>
      <c r="D895" s="304"/>
      <c r="E895" s="304"/>
      <c r="F895" s="304"/>
      <c r="G895" s="304"/>
      <c r="H895" s="304"/>
      <c r="I895" s="304"/>
      <c r="J895" s="304"/>
      <c r="K895" s="304"/>
      <c r="L895" s="304"/>
      <c r="M895" s="304"/>
      <c r="N895" s="304"/>
      <c r="O895" s="304"/>
      <c r="P895" s="304"/>
      <c r="Q895" s="304"/>
      <c r="R895" s="304"/>
      <c r="S895" s="304"/>
      <c r="T895" s="304"/>
      <c r="U895" s="304"/>
      <c r="V895" s="304"/>
      <c r="W895" s="304"/>
      <c r="X895" s="304"/>
      <c r="Y895" s="304"/>
    </row>
    <row r="896" spans="1:25" ht="16.5" customHeight="1">
      <c r="A896" s="304"/>
      <c r="B896" s="304"/>
      <c r="C896" s="733"/>
      <c r="D896" s="304"/>
      <c r="E896" s="304"/>
      <c r="F896" s="304"/>
      <c r="G896" s="304"/>
      <c r="H896" s="304"/>
      <c r="I896" s="304"/>
      <c r="J896" s="304"/>
      <c r="K896" s="304"/>
      <c r="L896" s="304"/>
      <c r="M896" s="304"/>
      <c r="N896" s="304"/>
      <c r="O896" s="304"/>
      <c r="P896" s="304"/>
      <c r="Q896" s="304"/>
      <c r="R896" s="304"/>
      <c r="S896" s="304"/>
      <c r="T896" s="304"/>
      <c r="U896" s="304"/>
      <c r="V896" s="304"/>
      <c r="W896" s="304"/>
      <c r="X896" s="304"/>
      <c r="Y896" s="304"/>
    </row>
    <row r="897" spans="1:25" ht="16.5" customHeight="1">
      <c r="A897" s="304"/>
      <c r="B897" s="304"/>
      <c r="C897" s="733"/>
      <c r="D897" s="304"/>
      <c r="E897" s="304"/>
      <c r="F897" s="304"/>
      <c r="G897" s="304"/>
      <c r="H897" s="304"/>
      <c r="I897" s="304"/>
      <c r="J897" s="304"/>
      <c r="K897" s="304"/>
      <c r="L897" s="304"/>
      <c r="M897" s="304"/>
      <c r="N897" s="304"/>
      <c r="O897" s="304"/>
      <c r="P897" s="304"/>
      <c r="Q897" s="304"/>
      <c r="R897" s="304"/>
      <c r="S897" s="304"/>
      <c r="T897" s="304"/>
      <c r="U897" s="304"/>
      <c r="V897" s="304"/>
      <c r="W897" s="304"/>
      <c r="X897" s="304"/>
      <c r="Y897" s="304"/>
    </row>
    <row r="898" spans="1:25" ht="16.5" customHeight="1">
      <c r="A898" s="304"/>
      <c r="B898" s="304"/>
      <c r="C898" s="733"/>
      <c r="D898" s="304"/>
      <c r="E898" s="304"/>
      <c r="F898" s="304"/>
      <c r="G898" s="304"/>
      <c r="H898" s="304"/>
      <c r="I898" s="304"/>
      <c r="J898" s="304"/>
      <c r="K898" s="304"/>
      <c r="L898" s="304"/>
      <c r="M898" s="304"/>
      <c r="N898" s="304"/>
      <c r="O898" s="304"/>
      <c r="P898" s="304"/>
      <c r="Q898" s="304"/>
      <c r="R898" s="304"/>
      <c r="S898" s="304"/>
      <c r="T898" s="304"/>
      <c r="U898" s="304"/>
      <c r="V898" s="304"/>
      <c r="W898" s="304"/>
      <c r="X898" s="304"/>
      <c r="Y898" s="304"/>
    </row>
    <row r="899" spans="1:25" ht="16.5" customHeight="1">
      <c r="A899" s="304"/>
      <c r="B899" s="304"/>
      <c r="C899" s="733"/>
      <c r="D899" s="304"/>
      <c r="E899" s="304"/>
      <c r="F899" s="304"/>
      <c r="G899" s="304"/>
      <c r="H899" s="304"/>
      <c r="I899" s="304"/>
      <c r="J899" s="304"/>
      <c r="K899" s="304"/>
      <c r="L899" s="304"/>
      <c r="M899" s="304"/>
      <c r="N899" s="304"/>
      <c r="O899" s="304"/>
      <c r="P899" s="304"/>
      <c r="Q899" s="304"/>
      <c r="R899" s="304"/>
      <c r="S899" s="304"/>
      <c r="T899" s="304"/>
      <c r="U899" s="304"/>
      <c r="V899" s="304"/>
      <c r="W899" s="304"/>
      <c r="X899" s="304"/>
      <c r="Y899" s="304"/>
    </row>
    <row r="900" spans="1:25" ht="16.5" customHeight="1">
      <c r="A900" s="304"/>
      <c r="B900" s="304"/>
      <c r="C900" s="733"/>
      <c r="D900" s="304"/>
      <c r="E900" s="304"/>
      <c r="F900" s="304"/>
      <c r="G900" s="304"/>
      <c r="H900" s="304"/>
      <c r="I900" s="304"/>
      <c r="J900" s="304"/>
      <c r="K900" s="304"/>
      <c r="L900" s="304"/>
      <c r="M900" s="304"/>
      <c r="N900" s="304"/>
      <c r="O900" s="304"/>
      <c r="P900" s="304"/>
      <c r="Q900" s="304"/>
      <c r="R900" s="304"/>
      <c r="S900" s="304"/>
      <c r="T900" s="304"/>
      <c r="U900" s="304"/>
      <c r="V900" s="304"/>
      <c r="W900" s="304"/>
      <c r="X900" s="304"/>
      <c r="Y900" s="304"/>
    </row>
    <row r="901" spans="1:25" ht="16.5" customHeight="1">
      <c r="A901" s="304"/>
      <c r="B901" s="304"/>
      <c r="C901" s="733"/>
      <c r="D901" s="304"/>
      <c r="E901" s="304"/>
      <c r="F901" s="304"/>
      <c r="G901" s="304"/>
      <c r="H901" s="304"/>
      <c r="I901" s="304"/>
      <c r="J901" s="304"/>
      <c r="K901" s="304"/>
      <c r="L901" s="304"/>
      <c r="M901" s="304"/>
      <c r="N901" s="304"/>
      <c r="O901" s="304"/>
      <c r="P901" s="304"/>
      <c r="Q901" s="304"/>
      <c r="R901" s="304"/>
      <c r="S901" s="304"/>
      <c r="T901" s="304"/>
      <c r="U901" s="304"/>
      <c r="V901" s="304"/>
      <c r="W901" s="304"/>
      <c r="X901" s="304"/>
      <c r="Y901" s="304"/>
    </row>
    <row r="902" spans="1:25" ht="16.5" customHeight="1">
      <c r="A902" s="304"/>
      <c r="B902" s="304"/>
      <c r="C902" s="733"/>
      <c r="D902" s="304"/>
      <c r="E902" s="304"/>
      <c r="F902" s="304"/>
      <c r="G902" s="304"/>
      <c r="H902" s="304"/>
      <c r="I902" s="304"/>
      <c r="J902" s="304"/>
      <c r="K902" s="304"/>
      <c r="L902" s="304"/>
      <c r="M902" s="304"/>
      <c r="N902" s="304"/>
      <c r="O902" s="304"/>
      <c r="P902" s="304"/>
      <c r="Q902" s="304"/>
      <c r="R902" s="304"/>
      <c r="S902" s="304"/>
      <c r="T902" s="304"/>
      <c r="U902" s="304"/>
      <c r="V902" s="304"/>
      <c r="W902" s="304"/>
      <c r="X902" s="304"/>
      <c r="Y902" s="304"/>
    </row>
    <row r="903" spans="1:25" ht="16.5" customHeight="1">
      <c r="A903" s="304"/>
      <c r="B903" s="304"/>
      <c r="C903" s="733"/>
      <c r="D903" s="304"/>
      <c r="E903" s="304"/>
      <c r="F903" s="304"/>
      <c r="G903" s="304"/>
      <c r="H903" s="304"/>
      <c r="I903" s="304"/>
      <c r="J903" s="304"/>
      <c r="K903" s="304"/>
      <c r="L903" s="304"/>
      <c r="M903" s="304"/>
      <c r="N903" s="304"/>
      <c r="O903" s="304"/>
      <c r="P903" s="304"/>
      <c r="Q903" s="304"/>
      <c r="R903" s="304"/>
      <c r="S903" s="304"/>
      <c r="T903" s="304"/>
      <c r="U903" s="304"/>
      <c r="V903" s="304"/>
      <c r="W903" s="304"/>
      <c r="X903" s="304"/>
      <c r="Y903" s="304"/>
    </row>
    <row r="904" spans="1:25" ht="16.5" customHeight="1">
      <c r="A904" s="304"/>
      <c r="B904" s="304"/>
      <c r="C904" s="733"/>
      <c r="D904" s="304"/>
      <c r="E904" s="304"/>
      <c r="F904" s="304"/>
      <c r="G904" s="304"/>
      <c r="H904" s="304"/>
      <c r="I904" s="304"/>
      <c r="J904" s="304"/>
      <c r="K904" s="304"/>
      <c r="L904" s="304"/>
      <c r="M904" s="304"/>
      <c r="N904" s="304"/>
      <c r="O904" s="304"/>
      <c r="P904" s="304"/>
      <c r="Q904" s="304"/>
      <c r="R904" s="304"/>
      <c r="S904" s="304"/>
      <c r="T904" s="304"/>
      <c r="U904" s="304"/>
      <c r="V904" s="304"/>
      <c r="W904" s="304"/>
      <c r="X904" s="304"/>
      <c r="Y904" s="304"/>
    </row>
    <row r="905" spans="1:25" ht="16.5" customHeight="1">
      <c r="A905" s="304"/>
      <c r="B905" s="304"/>
      <c r="C905" s="733"/>
      <c r="D905" s="304"/>
      <c r="E905" s="304"/>
      <c r="F905" s="304"/>
      <c r="G905" s="304"/>
      <c r="H905" s="304"/>
      <c r="I905" s="304"/>
      <c r="J905" s="304"/>
      <c r="K905" s="304"/>
      <c r="L905" s="304"/>
      <c r="M905" s="304"/>
      <c r="N905" s="304"/>
      <c r="O905" s="304"/>
      <c r="P905" s="304"/>
      <c r="Q905" s="304"/>
      <c r="R905" s="304"/>
      <c r="S905" s="304"/>
      <c r="T905" s="304"/>
      <c r="U905" s="304"/>
      <c r="V905" s="304"/>
      <c r="W905" s="304"/>
      <c r="X905" s="304"/>
      <c r="Y905" s="304"/>
    </row>
    <row r="906" spans="1:25" ht="16.5" customHeight="1">
      <c r="A906" s="304"/>
      <c r="B906" s="304"/>
      <c r="C906" s="733"/>
      <c r="D906" s="304"/>
      <c r="E906" s="304"/>
      <c r="F906" s="304"/>
      <c r="G906" s="304"/>
      <c r="H906" s="304"/>
      <c r="I906" s="304"/>
      <c r="J906" s="304"/>
      <c r="K906" s="304"/>
      <c r="L906" s="304"/>
      <c r="M906" s="304"/>
      <c r="N906" s="304"/>
      <c r="O906" s="304"/>
      <c r="P906" s="304"/>
      <c r="Q906" s="304"/>
      <c r="R906" s="304"/>
      <c r="S906" s="304"/>
      <c r="T906" s="304"/>
      <c r="U906" s="304"/>
      <c r="V906" s="304"/>
      <c r="W906" s="304"/>
      <c r="X906" s="304"/>
      <c r="Y906" s="304"/>
    </row>
    <row r="907" spans="1:25" ht="16.5" customHeight="1">
      <c r="A907" s="304"/>
      <c r="B907" s="304"/>
      <c r="C907" s="733"/>
      <c r="D907" s="304"/>
      <c r="E907" s="304"/>
      <c r="F907" s="304"/>
      <c r="G907" s="304"/>
      <c r="H907" s="304"/>
      <c r="I907" s="304"/>
      <c r="J907" s="304"/>
      <c r="K907" s="304"/>
      <c r="L907" s="304"/>
      <c r="M907" s="304"/>
      <c r="N907" s="304"/>
      <c r="O907" s="304"/>
      <c r="P907" s="304"/>
      <c r="Q907" s="304"/>
      <c r="R907" s="304"/>
      <c r="S907" s="304"/>
      <c r="T907" s="304"/>
      <c r="U907" s="304"/>
      <c r="V907" s="304"/>
      <c r="W907" s="304"/>
      <c r="X907" s="304"/>
      <c r="Y907" s="304"/>
    </row>
    <row r="908" spans="1:25" ht="16.5" customHeight="1">
      <c r="A908" s="304"/>
      <c r="B908" s="304"/>
      <c r="C908" s="733"/>
      <c r="D908" s="304"/>
      <c r="E908" s="304"/>
      <c r="F908" s="304"/>
      <c r="G908" s="304"/>
      <c r="H908" s="304"/>
      <c r="I908" s="304"/>
      <c r="J908" s="304"/>
      <c r="K908" s="304"/>
      <c r="L908" s="304"/>
      <c r="M908" s="304"/>
      <c r="N908" s="304"/>
      <c r="O908" s="304"/>
      <c r="P908" s="304"/>
      <c r="Q908" s="304"/>
      <c r="R908" s="304"/>
      <c r="S908" s="304"/>
      <c r="T908" s="304"/>
      <c r="U908" s="304"/>
      <c r="V908" s="304"/>
      <c r="W908" s="304"/>
      <c r="X908" s="304"/>
      <c r="Y908" s="304"/>
    </row>
    <row r="909" spans="1:25" ht="16.5" customHeight="1">
      <c r="A909" s="304"/>
      <c r="B909" s="304"/>
      <c r="C909" s="733"/>
      <c r="D909" s="304"/>
      <c r="E909" s="304"/>
      <c r="F909" s="304"/>
      <c r="G909" s="304"/>
      <c r="H909" s="304"/>
      <c r="I909" s="304"/>
      <c r="J909" s="304"/>
      <c r="K909" s="304"/>
      <c r="L909" s="304"/>
      <c r="M909" s="304"/>
      <c r="N909" s="304"/>
      <c r="O909" s="304"/>
      <c r="P909" s="304"/>
      <c r="Q909" s="304"/>
      <c r="R909" s="304"/>
      <c r="S909" s="304"/>
      <c r="T909" s="304"/>
      <c r="U909" s="304"/>
      <c r="V909" s="304"/>
      <c r="W909" s="304"/>
      <c r="X909" s="304"/>
      <c r="Y909" s="304"/>
    </row>
    <row r="910" spans="1:25" ht="16.5" customHeight="1">
      <c r="A910" s="304"/>
      <c r="B910" s="304"/>
      <c r="C910" s="733"/>
      <c r="D910" s="304"/>
      <c r="E910" s="304"/>
      <c r="F910" s="304"/>
      <c r="G910" s="304"/>
      <c r="H910" s="304"/>
      <c r="I910" s="304"/>
      <c r="J910" s="304"/>
      <c r="K910" s="304"/>
      <c r="L910" s="304"/>
      <c r="M910" s="304"/>
      <c r="N910" s="304"/>
      <c r="O910" s="304"/>
      <c r="P910" s="304"/>
      <c r="Q910" s="304"/>
      <c r="R910" s="304"/>
      <c r="S910" s="304"/>
      <c r="T910" s="304"/>
      <c r="U910" s="304"/>
      <c r="V910" s="304"/>
      <c r="W910" s="304"/>
      <c r="X910" s="304"/>
      <c r="Y910" s="304"/>
    </row>
    <row r="911" spans="1:25" ht="16.5" customHeight="1">
      <c r="A911" s="304"/>
      <c r="B911" s="304"/>
      <c r="C911" s="733"/>
      <c r="D911" s="304"/>
      <c r="E911" s="304"/>
      <c r="F911" s="304"/>
      <c r="G911" s="304"/>
      <c r="H911" s="304"/>
      <c r="I911" s="304"/>
      <c r="J911" s="304"/>
      <c r="K911" s="304"/>
      <c r="L911" s="304"/>
      <c r="M911" s="304"/>
      <c r="N911" s="304"/>
      <c r="O911" s="304"/>
      <c r="P911" s="304"/>
      <c r="Q911" s="304"/>
      <c r="R911" s="304"/>
      <c r="S911" s="304"/>
      <c r="T911" s="304"/>
      <c r="U911" s="304"/>
      <c r="V911" s="304"/>
      <c r="W911" s="304"/>
      <c r="X911" s="304"/>
      <c r="Y911" s="304"/>
    </row>
    <row r="912" spans="1:25" ht="16.5" customHeight="1">
      <c r="A912" s="304"/>
      <c r="B912" s="304"/>
      <c r="C912" s="733"/>
      <c r="D912" s="304"/>
      <c r="E912" s="304"/>
      <c r="F912" s="304"/>
      <c r="G912" s="304"/>
      <c r="H912" s="304"/>
      <c r="I912" s="304"/>
      <c r="J912" s="304"/>
      <c r="K912" s="304"/>
      <c r="L912" s="304"/>
      <c r="M912" s="304"/>
      <c r="N912" s="304"/>
      <c r="O912" s="304"/>
      <c r="P912" s="304"/>
      <c r="Q912" s="304"/>
      <c r="R912" s="304"/>
      <c r="S912" s="304"/>
      <c r="T912" s="304"/>
      <c r="U912" s="304"/>
      <c r="V912" s="304"/>
      <c r="W912" s="304"/>
      <c r="X912" s="304"/>
      <c r="Y912" s="304"/>
    </row>
    <row r="913" spans="1:25" ht="16.5" customHeight="1">
      <c r="A913" s="304"/>
      <c r="B913" s="304"/>
      <c r="C913" s="733"/>
      <c r="D913" s="304"/>
      <c r="E913" s="304"/>
      <c r="F913" s="304"/>
      <c r="G913" s="304"/>
      <c r="H913" s="304"/>
      <c r="I913" s="304"/>
      <c r="J913" s="304"/>
      <c r="K913" s="304"/>
      <c r="L913" s="304"/>
      <c r="M913" s="304"/>
      <c r="N913" s="304"/>
      <c r="O913" s="304"/>
      <c r="P913" s="304"/>
      <c r="Q913" s="304"/>
      <c r="R913" s="304"/>
      <c r="S913" s="304"/>
      <c r="T913" s="304"/>
      <c r="U913" s="304"/>
      <c r="V913" s="304"/>
      <c r="W913" s="304"/>
      <c r="X913" s="304"/>
      <c r="Y913" s="304"/>
    </row>
    <row r="914" spans="1:25" ht="16.5" customHeight="1">
      <c r="A914" s="304"/>
      <c r="B914" s="304"/>
      <c r="C914" s="733"/>
      <c r="D914" s="304"/>
      <c r="E914" s="304"/>
      <c r="F914" s="304"/>
      <c r="G914" s="304"/>
      <c r="H914" s="304"/>
      <c r="I914" s="304"/>
      <c r="J914" s="304"/>
      <c r="K914" s="304"/>
      <c r="L914" s="304"/>
      <c r="M914" s="304"/>
      <c r="N914" s="304"/>
      <c r="O914" s="304"/>
      <c r="P914" s="304"/>
      <c r="Q914" s="304"/>
      <c r="R914" s="304"/>
      <c r="S914" s="304"/>
      <c r="T914" s="304"/>
      <c r="U914" s="304"/>
      <c r="V914" s="304"/>
      <c r="W914" s="304"/>
      <c r="X914" s="304"/>
      <c r="Y914" s="304"/>
    </row>
    <row r="915" spans="1:25" ht="16.5" customHeight="1">
      <c r="A915" s="304"/>
      <c r="B915" s="304"/>
      <c r="C915" s="733"/>
      <c r="D915" s="304"/>
      <c r="E915" s="304"/>
      <c r="F915" s="304"/>
      <c r="G915" s="304"/>
      <c r="H915" s="304"/>
      <c r="I915" s="304"/>
      <c r="J915" s="304"/>
      <c r="K915" s="304"/>
      <c r="L915" s="304"/>
      <c r="M915" s="304"/>
      <c r="N915" s="304"/>
      <c r="O915" s="304"/>
      <c r="P915" s="304"/>
      <c r="Q915" s="304"/>
      <c r="R915" s="304"/>
      <c r="S915" s="304"/>
      <c r="T915" s="304"/>
      <c r="U915" s="304"/>
      <c r="V915" s="304"/>
      <c r="W915" s="304"/>
      <c r="X915" s="304"/>
      <c r="Y915" s="304"/>
    </row>
    <row r="916" spans="1:25" ht="16.5" customHeight="1">
      <c r="A916" s="304"/>
      <c r="B916" s="304"/>
      <c r="C916" s="733"/>
      <c r="D916" s="304"/>
      <c r="E916" s="304"/>
      <c r="F916" s="304"/>
      <c r="G916" s="304"/>
      <c r="H916" s="304"/>
      <c r="I916" s="304"/>
      <c r="J916" s="304"/>
      <c r="K916" s="304"/>
      <c r="L916" s="304"/>
      <c r="M916" s="304"/>
      <c r="N916" s="304"/>
      <c r="O916" s="304"/>
      <c r="P916" s="304"/>
      <c r="Q916" s="304"/>
      <c r="R916" s="304"/>
      <c r="S916" s="304"/>
      <c r="T916" s="304"/>
      <c r="U916" s="304"/>
      <c r="V916" s="304"/>
      <c r="W916" s="304"/>
      <c r="X916" s="304"/>
      <c r="Y916" s="304"/>
    </row>
    <row r="917" spans="1:25" ht="16.5" customHeight="1">
      <c r="A917" s="304"/>
      <c r="B917" s="304"/>
      <c r="C917" s="733"/>
      <c r="D917" s="304"/>
      <c r="E917" s="304"/>
      <c r="F917" s="304"/>
      <c r="G917" s="304"/>
      <c r="H917" s="304"/>
      <c r="I917" s="304"/>
      <c r="J917" s="304"/>
      <c r="K917" s="304"/>
      <c r="L917" s="304"/>
      <c r="M917" s="304"/>
      <c r="N917" s="304"/>
      <c r="O917" s="304"/>
      <c r="P917" s="304"/>
      <c r="Q917" s="304"/>
      <c r="R917" s="304"/>
      <c r="S917" s="304"/>
      <c r="T917" s="304"/>
      <c r="U917" s="304"/>
      <c r="V917" s="304"/>
      <c r="W917" s="304"/>
      <c r="X917" s="304"/>
      <c r="Y917" s="304"/>
    </row>
    <row r="918" spans="1:25" ht="16.5" customHeight="1">
      <c r="A918" s="304"/>
      <c r="B918" s="304"/>
      <c r="C918" s="733"/>
      <c r="D918" s="304"/>
      <c r="E918" s="304"/>
      <c r="F918" s="304"/>
      <c r="G918" s="304"/>
      <c r="H918" s="304"/>
      <c r="I918" s="304"/>
      <c r="J918" s="304"/>
      <c r="K918" s="304"/>
      <c r="L918" s="304"/>
      <c r="M918" s="304"/>
      <c r="N918" s="304"/>
      <c r="O918" s="304"/>
      <c r="P918" s="304"/>
      <c r="Q918" s="304"/>
      <c r="R918" s="304"/>
      <c r="S918" s="304"/>
      <c r="T918" s="304"/>
      <c r="U918" s="304"/>
      <c r="V918" s="304"/>
      <c r="W918" s="304"/>
      <c r="X918" s="304"/>
      <c r="Y918" s="304"/>
    </row>
    <row r="919" spans="1:25" ht="16.5" customHeight="1">
      <c r="A919" s="304"/>
      <c r="B919" s="304"/>
      <c r="C919" s="733"/>
      <c r="D919" s="304"/>
      <c r="E919" s="304"/>
      <c r="F919" s="304"/>
      <c r="G919" s="304"/>
      <c r="H919" s="304"/>
      <c r="I919" s="304"/>
      <c r="J919" s="304"/>
      <c r="K919" s="304"/>
      <c r="L919" s="304"/>
      <c r="M919" s="304"/>
      <c r="N919" s="304"/>
      <c r="O919" s="304"/>
      <c r="P919" s="304"/>
      <c r="Q919" s="304"/>
      <c r="R919" s="304"/>
      <c r="S919" s="304"/>
      <c r="T919" s="304"/>
      <c r="U919" s="304"/>
      <c r="V919" s="304"/>
      <c r="W919" s="304"/>
      <c r="X919" s="304"/>
      <c r="Y919" s="304"/>
    </row>
    <row r="920" spans="1:25" ht="16.5" customHeight="1">
      <c r="A920" s="304"/>
      <c r="B920" s="304"/>
      <c r="C920" s="733"/>
      <c r="D920" s="304"/>
      <c r="E920" s="304"/>
      <c r="F920" s="304"/>
      <c r="G920" s="304"/>
      <c r="H920" s="304"/>
      <c r="I920" s="304"/>
      <c r="J920" s="304"/>
      <c r="K920" s="304"/>
      <c r="L920" s="304"/>
      <c r="M920" s="304"/>
      <c r="N920" s="304"/>
      <c r="O920" s="304"/>
      <c r="P920" s="304"/>
      <c r="Q920" s="304"/>
      <c r="R920" s="304"/>
      <c r="S920" s="304"/>
      <c r="T920" s="304"/>
      <c r="U920" s="304"/>
      <c r="V920" s="304"/>
      <c r="W920" s="304"/>
      <c r="X920" s="304"/>
      <c r="Y920" s="304"/>
    </row>
    <row r="921" spans="1:25" ht="16.5" customHeight="1">
      <c r="A921" s="304"/>
      <c r="B921" s="304"/>
      <c r="C921" s="733"/>
      <c r="D921" s="304"/>
      <c r="E921" s="304"/>
      <c r="F921" s="304"/>
      <c r="G921" s="304"/>
      <c r="H921" s="304"/>
      <c r="I921" s="304"/>
      <c r="J921" s="304"/>
      <c r="K921" s="304"/>
      <c r="L921" s="304"/>
      <c r="M921" s="304"/>
      <c r="N921" s="304"/>
      <c r="O921" s="304"/>
      <c r="P921" s="304"/>
      <c r="Q921" s="304"/>
      <c r="R921" s="304"/>
      <c r="S921" s="304"/>
      <c r="T921" s="304"/>
      <c r="U921" s="304"/>
      <c r="V921" s="304"/>
      <c r="W921" s="304"/>
      <c r="X921" s="304"/>
      <c r="Y921" s="304"/>
    </row>
    <row r="922" spans="1:25" ht="16.5" customHeight="1">
      <c r="A922" s="304"/>
      <c r="B922" s="304"/>
      <c r="C922" s="733"/>
      <c r="D922" s="304"/>
      <c r="E922" s="304"/>
      <c r="F922" s="304"/>
      <c r="G922" s="304"/>
      <c r="H922" s="304"/>
      <c r="I922" s="304"/>
      <c r="J922" s="304"/>
      <c r="K922" s="304"/>
      <c r="L922" s="304"/>
      <c r="M922" s="304"/>
      <c r="N922" s="304"/>
      <c r="O922" s="304"/>
      <c r="P922" s="304"/>
      <c r="Q922" s="304"/>
      <c r="R922" s="304"/>
      <c r="S922" s="304"/>
      <c r="T922" s="304"/>
      <c r="U922" s="304"/>
      <c r="V922" s="304"/>
      <c r="W922" s="304"/>
      <c r="X922" s="304"/>
      <c r="Y922" s="304"/>
    </row>
    <row r="923" spans="1:25" ht="16.5" customHeight="1">
      <c r="A923" s="304"/>
      <c r="B923" s="304"/>
      <c r="C923" s="733"/>
      <c r="D923" s="304"/>
      <c r="E923" s="304"/>
      <c r="F923" s="304"/>
      <c r="G923" s="304"/>
      <c r="H923" s="304"/>
      <c r="I923" s="304"/>
      <c r="J923" s="304"/>
      <c r="K923" s="304"/>
      <c r="L923" s="304"/>
      <c r="M923" s="304"/>
      <c r="N923" s="304"/>
      <c r="O923" s="304"/>
      <c r="P923" s="304"/>
      <c r="Q923" s="304"/>
      <c r="R923" s="304"/>
      <c r="S923" s="304"/>
      <c r="T923" s="304"/>
      <c r="U923" s="304"/>
      <c r="V923" s="304"/>
      <c r="W923" s="304"/>
      <c r="X923" s="304"/>
      <c r="Y923" s="304"/>
    </row>
    <row r="924" spans="1:25" ht="16.5" customHeight="1">
      <c r="A924" s="304"/>
      <c r="B924" s="304"/>
      <c r="C924" s="733"/>
      <c r="D924" s="304"/>
      <c r="E924" s="304"/>
      <c r="F924" s="304"/>
      <c r="G924" s="304"/>
      <c r="H924" s="304"/>
      <c r="I924" s="304"/>
      <c r="J924" s="304"/>
      <c r="K924" s="304"/>
      <c r="L924" s="304"/>
      <c r="M924" s="304"/>
      <c r="N924" s="304"/>
      <c r="O924" s="304"/>
      <c r="P924" s="304"/>
      <c r="Q924" s="304"/>
      <c r="R924" s="304"/>
      <c r="S924" s="304"/>
      <c r="T924" s="304"/>
      <c r="U924" s="304"/>
      <c r="V924" s="304"/>
      <c r="W924" s="304"/>
      <c r="X924" s="304"/>
      <c r="Y924" s="304"/>
    </row>
    <row r="925" spans="1:25" ht="16.5" customHeight="1">
      <c r="A925" s="304"/>
      <c r="B925" s="304"/>
      <c r="C925" s="733"/>
      <c r="D925" s="304"/>
      <c r="E925" s="304"/>
      <c r="F925" s="304"/>
      <c r="G925" s="304"/>
      <c r="H925" s="304"/>
      <c r="I925" s="304"/>
      <c r="J925" s="304"/>
      <c r="K925" s="304"/>
      <c r="L925" s="304"/>
      <c r="M925" s="304"/>
      <c r="N925" s="304"/>
      <c r="O925" s="304"/>
      <c r="P925" s="304"/>
      <c r="Q925" s="304"/>
      <c r="R925" s="304"/>
      <c r="S925" s="304"/>
      <c r="T925" s="304"/>
      <c r="U925" s="304"/>
      <c r="V925" s="304"/>
      <c r="W925" s="304"/>
      <c r="X925" s="304"/>
      <c r="Y925" s="304"/>
    </row>
    <row r="926" spans="1:25" ht="16.5" customHeight="1">
      <c r="A926" s="304"/>
      <c r="B926" s="304"/>
      <c r="C926" s="733"/>
      <c r="D926" s="304"/>
      <c r="E926" s="304"/>
      <c r="F926" s="304"/>
      <c r="G926" s="304"/>
      <c r="H926" s="304"/>
      <c r="I926" s="304"/>
      <c r="J926" s="304"/>
      <c r="K926" s="304"/>
      <c r="L926" s="304"/>
      <c r="M926" s="304"/>
      <c r="N926" s="304"/>
      <c r="O926" s="304"/>
      <c r="P926" s="304"/>
      <c r="Q926" s="304"/>
      <c r="R926" s="304"/>
      <c r="S926" s="304"/>
      <c r="T926" s="304"/>
      <c r="U926" s="304"/>
      <c r="V926" s="304"/>
      <c r="W926" s="304"/>
      <c r="X926" s="304"/>
      <c r="Y926" s="304"/>
    </row>
    <row r="927" spans="1:25" ht="16.5" customHeight="1">
      <c r="A927" s="304"/>
      <c r="B927" s="304"/>
      <c r="C927" s="733"/>
      <c r="D927" s="304"/>
      <c r="E927" s="304"/>
      <c r="F927" s="304"/>
      <c r="G927" s="304"/>
      <c r="H927" s="304"/>
      <c r="I927" s="304"/>
      <c r="J927" s="304"/>
      <c r="K927" s="304"/>
      <c r="L927" s="304"/>
      <c r="M927" s="304"/>
      <c r="N927" s="304"/>
      <c r="O927" s="304"/>
      <c r="P927" s="304"/>
      <c r="Q927" s="304"/>
      <c r="R927" s="304"/>
      <c r="S927" s="304"/>
      <c r="T927" s="304"/>
      <c r="U927" s="304"/>
      <c r="V927" s="304"/>
      <c r="W927" s="304"/>
      <c r="X927" s="304"/>
      <c r="Y927" s="304"/>
    </row>
    <row r="928" spans="1:25" ht="16.5" customHeight="1">
      <c r="A928" s="304"/>
      <c r="B928" s="304"/>
      <c r="C928" s="733"/>
      <c r="D928" s="304"/>
      <c r="E928" s="304"/>
      <c r="F928" s="304"/>
      <c r="G928" s="304"/>
      <c r="H928" s="304"/>
      <c r="I928" s="304"/>
      <c r="J928" s="304"/>
      <c r="K928" s="304"/>
      <c r="L928" s="304"/>
      <c r="M928" s="304"/>
      <c r="N928" s="304"/>
      <c r="O928" s="304"/>
      <c r="P928" s="304"/>
      <c r="Q928" s="304"/>
      <c r="R928" s="304"/>
      <c r="S928" s="304"/>
      <c r="T928" s="304"/>
      <c r="U928" s="304"/>
      <c r="V928" s="304"/>
      <c r="W928" s="304"/>
      <c r="X928" s="304"/>
      <c r="Y928" s="304"/>
    </row>
    <row r="929" spans="1:25" ht="16.5" customHeight="1">
      <c r="A929" s="304"/>
      <c r="B929" s="304"/>
      <c r="C929" s="733"/>
      <c r="D929" s="304"/>
      <c r="E929" s="304"/>
      <c r="F929" s="304"/>
      <c r="G929" s="304"/>
      <c r="H929" s="304"/>
      <c r="I929" s="304"/>
      <c r="J929" s="304"/>
      <c r="K929" s="304"/>
      <c r="L929" s="304"/>
      <c r="M929" s="304"/>
      <c r="N929" s="304"/>
      <c r="O929" s="304"/>
      <c r="P929" s="304"/>
      <c r="Q929" s="304"/>
      <c r="R929" s="304"/>
      <c r="S929" s="304"/>
      <c r="T929" s="304"/>
      <c r="U929" s="304"/>
      <c r="V929" s="304"/>
      <c r="W929" s="304"/>
      <c r="X929" s="304"/>
      <c r="Y929" s="304"/>
    </row>
    <row r="930" spans="1:25" ht="16.5" customHeight="1">
      <c r="A930" s="304"/>
      <c r="B930" s="304"/>
      <c r="C930" s="733"/>
      <c r="D930" s="304"/>
      <c r="E930" s="304"/>
      <c r="F930" s="304"/>
      <c r="G930" s="304"/>
      <c r="H930" s="304"/>
      <c r="I930" s="304"/>
      <c r="J930" s="304"/>
      <c r="K930" s="304"/>
      <c r="L930" s="304"/>
      <c r="M930" s="304"/>
      <c r="N930" s="304"/>
      <c r="O930" s="304"/>
      <c r="P930" s="304"/>
      <c r="Q930" s="304"/>
      <c r="R930" s="304"/>
      <c r="S930" s="304"/>
      <c r="T930" s="304"/>
      <c r="U930" s="304"/>
      <c r="V930" s="304"/>
      <c r="W930" s="304"/>
      <c r="X930" s="304"/>
      <c r="Y930" s="304"/>
    </row>
    <row r="931" spans="1:25" ht="16.5" customHeight="1">
      <c r="A931" s="304"/>
      <c r="B931" s="304"/>
      <c r="C931" s="733"/>
      <c r="D931" s="304"/>
      <c r="E931" s="304"/>
      <c r="F931" s="304"/>
      <c r="G931" s="304"/>
      <c r="H931" s="304"/>
      <c r="I931" s="304"/>
      <c r="J931" s="304"/>
      <c r="K931" s="304"/>
      <c r="L931" s="304"/>
      <c r="M931" s="304"/>
      <c r="N931" s="304"/>
      <c r="O931" s="304"/>
      <c r="P931" s="304"/>
      <c r="Q931" s="304"/>
      <c r="R931" s="304"/>
      <c r="S931" s="304"/>
      <c r="T931" s="304"/>
      <c r="U931" s="304"/>
      <c r="V931" s="304"/>
      <c r="W931" s="304"/>
      <c r="X931" s="304"/>
      <c r="Y931" s="304"/>
    </row>
    <row r="932" spans="1:25" ht="16.5" customHeight="1">
      <c r="A932" s="304"/>
      <c r="B932" s="304"/>
      <c r="C932" s="733"/>
      <c r="D932" s="304"/>
      <c r="E932" s="304"/>
      <c r="F932" s="304"/>
      <c r="G932" s="304"/>
      <c r="H932" s="304"/>
      <c r="I932" s="304"/>
      <c r="J932" s="304"/>
      <c r="K932" s="304"/>
      <c r="L932" s="304"/>
      <c r="M932" s="304"/>
      <c r="N932" s="304"/>
      <c r="O932" s="304"/>
      <c r="P932" s="304"/>
      <c r="Q932" s="304"/>
      <c r="R932" s="304"/>
      <c r="S932" s="304"/>
      <c r="T932" s="304"/>
      <c r="U932" s="304"/>
      <c r="V932" s="304"/>
      <c r="W932" s="304"/>
      <c r="X932" s="304"/>
      <c r="Y932" s="304"/>
    </row>
    <row r="933" spans="1:25" ht="16.5" customHeight="1">
      <c r="A933" s="304"/>
      <c r="B933" s="304"/>
      <c r="C933" s="733"/>
      <c r="D933" s="304"/>
      <c r="E933" s="304"/>
      <c r="F933" s="304"/>
      <c r="G933" s="304"/>
      <c r="H933" s="304"/>
      <c r="I933" s="304"/>
      <c r="J933" s="304"/>
      <c r="K933" s="304"/>
      <c r="L933" s="304"/>
      <c r="M933" s="304"/>
      <c r="N933" s="304"/>
      <c r="O933" s="304"/>
      <c r="P933" s="304"/>
      <c r="Q933" s="304"/>
      <c r="R933" s="304"/>
      <c r="S933" s="304"/>
      <c r="T933" s="304"/>
      <c r="U933" s="304"/>
      <c r="V933" s="304"/>
      <c r="W933" s="304"/>
      <c r="X933" s="304"/>
      <c r="Y933" s="304"/>
    </row>
    <row r="934" spans="1:25" ht="16.5" customHeight="1">
      <c r="A934" s="304"/>
      <c r="B934" s="304"/>
      <c r="C934" s="733"/>
      <c r="D934" s="304"/>
      <c r="E934" s="304"/>
      <c r="F934" s="304"/>
      <c r="G934" s="304"/>
      <c r="H934" s="304"/>
      <c r="I934" s="304"/>
      <c r="J934" s="304"/>
      <c r="K934" s="304"/>
      <c r="L934" s="304"/>
      <c r="M934" s="304"/>
      <c r="N934" s="304"/>
      <c r="O934" s="304"/>
      <c r="P934" s="304"/>
      <c r="Q934" s="304"/>
      <c r="R934" s="304"/>
      <c r="S934" s="304"/>
      <c r="T934" s="304"/>
      <c r="U934" s="304"/>
      <c r="V934" s="304"/>
      <c r="W934" s="304"/>
      <c r="X934" s="304"/>
      <c r="Y934" s="304"/>
    </row>
    <row r="935" spans="1:25" ht="16.5" customHeight="1">
      <c r="A935" s="304"/>
      <c r="B935" s="304"/>
      <c r="C935" s="733"/>
      <c r="D935" s="304"/>
      <c r="E935" s="304"/>
      <c r="F935" s="304"/>
      <c r="G935" s="304"/>
      <c r="H935" s="304"/>
      <c r="I935" s="304"/>
      <c r="J935" s="304"/>
      <c r="K935" s="304"/>
      <c r="L935" s="304"/>
      <c r="M935" s="304"/>
      <c r="N935" s="304"/>
      <c r="O935" s="304"/>
      <c r="P935" s="304"/>
      <c r="Q935" s="304"/>
      <c r="R935" s="304"/>
      <c r="S935" s="304"/>
      <c r="T935" s="304"/>
      <c r="U935" s="304"/>
      <c r="V935" s="304"/>
      <c r="W935" s="304"/>
      <c r="X935" s="304"/>
      <c r="Y935" s="304"/>
    </row>
    <row r="936" spans="1:25" ht="16.5" customHeight="1">
      <c r="A936" s="304"/>
      <c r="B936" s="304"/>
      <c r="C936" s="733"/>
      <c r="D936" s="304"/>
      <c r="E936" s="304"/>
      <c r="F936" s="304"/>
      <c r="G936" s="304"/>
      <c r="H936" s="304"/>
      <c r="I936" s="304"/>
      <c r="J936" s="304"/>
      <c r="K936" s="304"/>
      <c r="L936" s="304"/>
      <c r="M936" s="304"/>
      <c r="N936" s="304"/>
      <c r="O936" s="304"/>
      <c r="P936" s="304"/>
      <c r="Q936" s="304"/>
      <c r="R936" s="304"/>
      <c r="S936" s="304"/>
      <c r="T936" s="304"/>
      <c r="U936" s="304"/>
      <c r="V936" s="304"/>
      <c r="W936" s="304"/>
      <c r="X936" s="304"/>
      <c r="Y936" s="304"/>
    </row>
    <row r="937" spans="1:25" ht="16.5" customHeight="1">
      <c r="A937" s="304"/>
      <c r="B937" s="304"/>
      <c r="C937" s="733"/>
      <c r="D937" s="304"/>
      <c r="E937" s="304"/>
      <c r="F937" s="304"/>
      <c r="G937" s="304"/>
      <c r="H937" s="304"/>
      <c r="I937" s="304"/>
      <c r="J937" s="304"/>
      <c r="K937" s="304"/>
      <c r="L937" s="304"/>
      <c r="M937" s="304"/>
      <c r="N937" s="304"/>
      <c r="O937" s="304"/>
      <c r="P937" s="304"/>
      <c r="Q937" s="304"/>
      <c r="R937" s="304"/>
      <c r="S937" s="304"/>
      <c r="T937" s="304"/>
      <c r="U937" s="304"/>
      <c r="V937" s="304"/>
      <c r="W937" s="304"/>
      <c r="X937" s="304"/>
      <c r="Y937" s="304"/>
    </row>
    <row r="938" spans="1:25" ht="16.5" customHeight="1">
      <c r="A938" s="304"/>
      <c r="B938" s="304"/>
      <c r="C938" s="733"/>
      <c r="D938" s="304"/>
      <c r="E938" s="304"/>
      <c r="F938" s="304"/>
      <c r="G938" s="304"/>
      <c r="H938" s="304"/>
      <c r="I938" s="304"/>
      <c r="J938" s="304"/>
      <c r="K938" s="304"/>
      <c r="L938" s="304"/>
      <c r="M938" s="304"/>
      <c r="N938" s="304"/>
      <c r="O938" s="304"/>
      <c r="P938" s="304"/>
      <c r="Q938" s="304"/>
      <c r="R938" s="304"/>
      <c r="S938" s="304"/>
      <c r="T938" s="304"/>
      <c r="U938" s="304"/>
      <c r="V938" s="304"/>
      <c r="W938" s="304"/>
      <c r="X938" s="304"/>
      <c r="Y938" s="304"/>
    </row>
    <row r="939" spans="1:25" ht="16.5" customHeight="1">
      <c r="A939" s="304"/>
      <c r="B939" s="304"/>
      <c r="C939" s="733"/>
      <c r="D939" s="304"/>
      <c r="E939" s="304"/>
      <c r="F939" s="304"/>
      <c r="G939" s="304"/>
      <c r="H939" s="304"/>
      <c r="I939" s="304"/>
      <c r="J939" s="304"/>
      <c r="K939" s="304"/>
      <c r="L939" s="304"/>
      <c r="M939" s="304"/>
      <c r="N939" s="304"/>
      <c r="O939" s="304"/>
      <c r="P939" s="304"/>
      <c r="Q939" s="304"/>
      <c r="R939" s="304"/>
      <c r="S939" s="304"/>
      <c r="T939" s="304"/>
      <c r="U939" s="304"/>
      <c r="V939" s="304"/>
      <c r="W939" s="304"/>
      <c r="X939" s="304"/>
      <c r="Y939" s="304"/>
    </row>
    <row r="940" spans="1:25" ht="16.5" customHeight="1">
      <c r="A940" s="304"/>
      <c r="B940" s="304"/>
      <c r="C940" s="733"/>
      <c r="D940" s="304"/>
      <c r="E940" s="304"/>
      <c r="F940" s="304"/>
      <c r="G940" s="304"/>
      <c r="H940" s="304"/>
      <c r="I940" s="304"/>
      <c r="J940" s="304"/>
      <c r="K940" s="304"/>
      <c r="L940" s="304"/>
      <c r="M940" s="304"/>
      <c r="N940" s="304"/>
      <c r="O940" s="304"/>
      <c r="P940" s="304"/>
      <c r="Q940" s="304"/>
      <c r="R940" s="304"/>
      <c r="S940" s="304"/>
      <c r="T940" s="304"/>
      <c r="U940" s="304"/>
      <c r="V940" s="304"/>
      <c r="W940" s="304"/>
      <c r="X940" s="304"/>
      <c r="Y940" s="304"/>
    </row>
    <row r="941" spans="1:25" ht="16.5" customHeight="1">
      <c r="A941" s="304"/>
      <c r="B941" s="304"/>
      <c r="C941" s="733"/>
      <c r="D941" s="304"/>
      <c r="E941" s="304"/>
      <c r="F941" s="304"/>
      <c r="G941" s="304"/>
      <c r="H941" s="304"/>
      <c r="I941" s="304"/>
      <c r="J941" s="304"/>
      <c r="K941" s="304"/>
      <c r="L941" s="304"/>
      <c r="M941" s="304"/>
      <c r="N941" s="304"/>
      <c r="O941" s="304"/>
      <c r="P941" s="304"/>
      <c r="Q941" s="304"/>
      <c r="R941" s="304"/>
      <c r="S941" s="304"/>
      <c r="T941" s="304"/>
      <c r="U941" s="304"/>
      <c r="V941" s="304"/>
      <c r="W941" s="304"/>
      <c r="X941" s="304"/>
      <c r="Y941" s="304"/>
    </row>
    <row r="942" spans="1:25" ht="16.5" customHeight="1">
      <c r="A942" s="304"/>
      <c r="B942" s="304"/>
      <c r="C942" s="733"/>
      <c r="D942" s="304"/>
      <c r="E942" s="304"/>
      <c r="F942" s="304"/>
      <c r="G942" s="304"/>
      <c r="H942" s="304"/>
      <c r="I942" s="304"/>
      <c r="J942" s="304"/>
      <c r="K942" s="304"/>
      <c r="L942" s="304"/>
      <c r="M942" s="304"/>
      <c r="N942" s="304"/>
      <c r="O942" s="304"/>
      <c r="P942" s="304"/>
      <c r="Q942" s="304"/>
      <c r="R942" s="304"/>
      <c r="S942" s="304"/>
      <c r="T942" s="304"/>
      <c r="U942" s="304"/>
      <c r="V942" s="304"/>
      <c r="W942" s="304"/>
      <c r="X942" s="304"/>
      <c r="Y942" s="304"/>
    </row>
    <row r="943" spans="1:25" ht="16.5" customHeight="1">
      <c r="A943" s="304"/>
      <c r="B943" s="304"/>
      <c r="C943" s="733"/>
      <c r="D943" s="304"/>
      <c r="E943" s="304"/>
      <c r="F943" s="304"/>
      <c r="G943" s="304"/>
      <c r="H943" s="304"/>
      <c r="I943" s="304"/>
      <c r="J943" s="304"/>
      <c r="K943" s="304"/>
      <c r="L943" s="304"/>
      <c r="M943" s="304"/>
      <c r="N943" s="304"/>
      <c r="O943" s="304"/>
      <c r="P943" s="304"/>
      <c r="Q943" s="304"/>
      <c r="R943" s="304"/>
      <c r="S943" s="304"/>
      <c r="T943" s="304"/>
      <c r="U943" s="304"/>
      <c r="V943" s="304"/>
      <c r="W943" s="304"/>
      <c r="X943" s="304"/>
      <c r="Y943" s="304"/>
    </row>
    <row r="944" spans="1:25" ht="16.5" customHeight="1">
      <c r="A944" s="304"/>
      <c r="B944" s="304"/>
      <c r="C944" s="733"/>
      <c r="D944" s="304"/>
      <c r="E944" s="304"/>
      <c r="F944" s="304"/>
      <c r="G944" s="304"/>
      <c r="H944" s="304"/>
      <c r="I944" s="304"/>
      <c r="J944" s="304"/>
      <c r="K944" s="304"/>
      <c r="L944" s="304"/>
      <c r="M944" s="304"/>
      <c r="N944" s="304"/>
      <c r="O944" s="304"/>
      <c r="P944" s="304"/>
      <c r="Q944" s="304"/>
      <c r="R944" s="304"/>
      <c r="S944" s="304"/>
      <c r="T944" s="304"/>
      <c r="U944" s="304"/>
      <c r="V944" s="304"/>
      <c r="W944" s="304"/>
      <c r="X944" s="304"/>
      <c r="Y944" s="304"/>
    </row>
    <row r="945" spans="1:25" ht="16.5" customHeight="1">
      <c r="A945" s="304"/>
      <c r="B945" s="304"/>
      <c r="C945" s="733"/>
      <c r="D945" s="304"/>
      <c r="E945" s="304"/>
      <c r="F945" s="304"/>
      <c r="G945" s="304"/>
      <c r="H945" s="304"/>
      <c r="I945" s="304"/>
      <c r="J945" s="304"/>
      <c r="K945" s="304"/>
      <c r="L945" s="304"/>
      <c r="M945" s="304"/>
      <c r="N945" s="304"/>
      <c r="O945" s="304"/>
      <c r="P945" s="304"/>
      <c r="Q945" s="304"/>
      <c r="R945" s="304"/>
      <c r="S945" s="304"/>
      <c r="T945" s="304"/>
      <c r="U945" s="304"/>
      <c r="V945" s="304"/>
      <c r="W945" s="304"/>
      <c r="X945" s="304"/>
      <c r="Y945" s="304"/>
    </row>
    <row r="946" spans="1:25" ht="16.5" customHeight="1">
      <c r="A946" s="304"/>
      <c r="B946" s="304"/>
      <c r="C946" s="733"/>
      <c r="D946" s="304"/>
      <c r="E946" s="304"/>
      <c r="F946" s="304"/>
      <c r="G946" s="304"/>
      <c r="H946" s="304"/>
      <c r="I946" s="304"/>
      <c r="J946" s="304"/>
      <c r="K946" s="304"/>
      <c r="L946" s="304"/>
      <c r="M946" s="304"/>
      <c r="N946" s="304"/>
      <c r="O946" s="304"/>
      <c r="P946" s="304"/>
      <c r="Q946" s="304"/>
      <c r="R946" s="304"/>
      <c r="S946" s="304"/>
      <c r="T946" s="304"/>
      <c r="U946" s="304"/>
      <c r="V946" s="304"/>
      <c r="W946" s="304"/>
      <c r="X946" s="304"/>
      <c r="Y946" s="304"/>
    </row>
    <row r="947" spans="1:25" ht="16.5" customHeight="1">
      <c r="A947" s="304"/>
      <c r="B947" s="304"/>
      <c r="C947" s="733"/>
      <c r="D947" s="304"/>
      <c r="E947" s="304"/>
      <c r="F947" s="304"/>
      <c r="G947" s="304"/>
      <c r="H947" s="304"/>
      <c r="I947" s="304"/>
      <c r="J947" s="304"/>
      <c r="K947" s="304"/>
      <c r="L947" s="304"/>
      <c r="M947" s="304"/>
      <c r="N947" s="304"/>
      <c r="O947" s="304"/>
      <c r="P947" s="304"/>
      <c r="Q947" s="304"/>
      <c r="R947" s="304"/>
      <c r="S947" s="304"/>
      <c r="T947" s="304"/>
      <c r="U947" s="304"/>
      <c r="V947" s="304"/>
      <c r="W947" s="304"/>
      <c r="X947" s="304"/>
      <c r="Y947" s="304"/>
    </row>
    <row r="948" spans="1:25" ht="16.5" customHeight="1">
      <c r="A948" s="304"/>
      <c r="B948" s="304"/>
      <c r="C948" s="733"/>
      <c r="D948" s="304"/>
      <c r="E948" s="304"/>
      <c r="F948" s="304"/>
      <c r="G948" s="304"/>
      <c r="H948" s="304"/>
      <c r="I948" s="304"/>
      <c r="J948" s="304"/>
      <c r="K948" s="304"/>
      <c r="L948" s="304"/>
      <c r="M948" s="304"/>
      <c r="N948" s="304"/>
      <c r="O948" s="304"/>
      <c r="P948" s="304"/>
      <c r="Q948" s="304"/>
      <c r="R948" s="304"/>
      <c r="S948" s="304"/>
      <c r="T948" s="304"/>
      <c r="U948" s="304"/>
      <c r="V948" s="304"/>
      <c r="W948" s="304"/>
      <c r="X948" s="304"/>
      <c r="Y948" s="304"/>
    </row>
    <row r="949" spans="1:25" ht="16.5" customHeight="1">
      <c r="A949" s="304"/>
      <c r="B949" s="304"/>
      <c r="C949" s="733"/>
      <c r="D949" s="304"/>
      <c r="E949" s="304"/>
      <c r="F949" s="304"/>
      <c r="G949" s="304"/>
      <c r="H949" s="304"/>
      <c r="I949" s="304"/>
      <c r="J949" s="304"/>
      <c r="K949" s="304"/>
      <c r="L949" s="304"/>
      <c r="M949" s="304"/>
      <c r="N949" s="304"/>
      <c r="O949" s="304"/>
      <c r="P949" s="304"/>
      <c r="Q949" s="304"/>
      <c r="R949" s="304"/>
      <c r="S949" s="304"/>
      <c r="T949" s="304"/>
      <c r="U949" s="304"/>
      <c r="V949" s="304"/>
      <c r="W949" s="304"/>
      <c r="X949" s="304"/>
      <c r="Y949" s="304"/>
    </row>
    <row r="950" spans="1:25" ht="16.5" customHeight="1">
      <c r="A950" s="304"/>
      <c r="B950" s="304"/>
      <c r="C950" s="733"/>
      <c r="D950" s="304"/>
      <c r="E950" s="304"/>
      <c r="F950" s="304"/>
      <c r="G950" s="304"/>
      <c r="H950" s="304"/>
      <c r="I950" s="304"/>
      <c r="J950" s="304"/>
      <c r="K950" s="304"/>
      <c r="L950" s="304"/>
      <c r="M950" s="304"/>
      <c r="N950" s="304"/>
      <c r="O950" s="304"/>
      <c r="P950" s="304"/>
      <c r="Q950" s="304"/>
      <c r="R950" s="304"/>
      <c r="S950" s="304"/>
      <c r="T950" s="304"/>
      <c r="U950" s="304"/>
      <c r="V950" s="304"/>
      <c r="W950" s="304"/>
      <c r="X950" s="304"/>
      <c r="Y950" s="304"/>
    </row>
    <row r="951" spans="1:25" ht="16.5" customHeight="1">
      <c r="A951" s="304"/>
      <c r="B951" s="304"/>
      <c r="C951" s="733"/>
      <c r="D951" s="304"/>
      <c r="E951" s="304"/>
      <c r="F951" s="304"/>
      <c r="G951" s="304"/>
      <c r="H951" s="304"/>
      <c r="I951" s="304"/>
      <c r="J951" s="304"/>
      <c r="K951" s="304"/>
      <c r="L951" s="304"/>
      <c r="M951" s="304"/>
      <c r="N951" s="304"/>
      <c r="O951" s="304"/>
      <c r="P951" s="304"/>
      <c r="Q951" s="304"/>
      <c r="R951" s="304"/>
      <c r="S951" s="304"/>
      <c r="T951" s="304"/>
      <c r="U951" s="304"/>
      <c r="V951" s="304"/>
      <c r="W951" s="304"/>
      <c r="X951" s="304"/>
      <c r="Y951" s="304"/>
    </row>
    <row r="952" spans="1:25" ht="16.5" customHeight="1">
      <c r="A952" s="304"/>
      <c r="B952" s="304"/>
      <c r="C952" s="733"/>
      <c r="D952" s="304"/>
      <c r="E952" s="304"/>
      <c r="F952" s="304"/>
      <c r="G952" s="304"/>
      <c r="H952" s="304"/>
      <c r="I952" s="304"/>
      <c r="J952" s="304"/>
      <c r="K952" s="304"/>
      <c r="L952" s="304"/>
      <c r="M952" s="304"/>
      <c r="N952" s="304"/>
      <c r="O952" s="304"/>
      <c r="P952" s="304"/>
      <c r="Q952" s="304"/>
      <c r="R952" s="304"/>
      <c r="S952" s="304"/>
      <c r="T952" s="304"/>
      <c r="U952" s="304"/>
      <c r="V952" s="304"/>
      <c r="W952" s="304"/>
      <c r="X952" s="304"/>
      <c r="Y952" s="304"/>
    </row>
    <row r="953" spans="1:25" ht="16.5" customHeight="1">
      <c r="A953" s="304"/>
      <c r="B953" s="304"/>
      <c r="C953" s="733"/>
      <c r="D953" s="304"/>
      <c r="E953" s="304"/>
      <c r="F953" s="304"/>
      <c r="G953" s="304"/>
      <c r="H953" s="304"/>
      <c r="I953" s="304"/>
      <c r="J953" s="304"/>
      <c r="K953" s="304"/>
      <c r="L953" s="304"/>
      <c r="M953" s="304"/>
      <c r="N953" s="304"/>
      <c r="O953" s="304"/>
      <c r="P953" s="304"/>
      <c r="Q953" s="304"/>
      <c r="R953" s="304"/>
      <c r="S953" s="304"/>
      <c r="T953" s="304"/>
      <c r="U953" s="304"/>
      <c r="V953" s="304"/>
      <c r="W953" s="304"/>
      <c r="X953" s="304"/>
      <c r="Y953" s="304"/>
    </row>
    <row r="954" spans="1:25" ht="16.5" customHeight="1">
      <c r="A954" s="304"/>
      <c r="B954" s="304"/>
      <c r="C954" s="733"/>
      <c r="D954" s="304"/>
      <c r="E954" s="304"/>
      <c r="F954" s="304"/>
      <c r="G954" s="304"/>
      <c r="H954" s="304"/>
      <c r="I954" s="304"/>
      <c r="J954" s="304"/>
      <c r="K954" s="304"/>
      <c r="L954" s="304"/>
      <c r="M954" s="304"/>
      <c r="N954" s="304"/>
      <c r="O954" s="304"/>
      <c r="P954" s="304"/>
      <c r="Q954" s="304"/>
      <c r="R954" s="304"/>
      <c r="S954" s="304"/>
      <c r="T954" s="304"/>
      <c r="U954" s="304"/>
      <c r="V954" s="304"/>
      <c r="W954" s="304"/>
      <c r="X954" s="304"/>
      <c r="Y954" s="304"/>
    </row>
    <row r="955" spans="1:25" ht="16.5" customHeight="1">
      <c r="A955" s="304"/>
      <c r="B955" s="304"/>
      <c r="C955" s="733"/>
      <c r="D955" s="304"/>
      <c r="E955" s="304"/>
      <c r="F955" s="304"/>
      <c r="G955" s="304"/>
      <c r="H955" s="304"/>
      <c r="I955" s="304"/>
      <c r="J955" s="304"/>
      <c r="K955" s="304"/>
      <c r="L955" s="304"/>
      <c r="M955" s="304"/>
      <c r="N955" s="304"/>
      <c r="O955" s="304"/>
      <c r="P955" s="304"/>
      <c r="Q955" s="304"/>
      <c r="R955" s="304"/>
      <c r="S955" s="304"/>
      <c r="T955" s="304"/>
      <c r="U955" s="304"/>
      <c r="V955" s="304"/>
      <c r="W955" s="304"/>
      <c r="X955" s="304"/>
      <c r="Y955" s="304"/>
    </row>
    <row r="956" spans="1:25" ht="16.5" customHeight="1">
      <c r="A956" s="304"/>
      <c r="B956" s="304"/>
      <c r="C956" s="733"/>
      <c r="D956" s="304"/>
      <c r="E956" s="304"/>
      <c r="F956" s="304"/>
      <c r="G956" s="304"/>
      <c r="H956" s="304"/>
      <c r="I956" s="304"/>
      <c r="J956" s="304"/>
      <c r="K956" s="304"/>
      <c r="L956" s="304"/>
      <c r="M956" s="304"/>
      <c r="N956" s="304"/>
      <c r="O956" s="304"/>
      <c r="P956" s="304"/>
      <c r="Q956" s="304"/>
      <c r="R956" s="304"/>
      <c r="S956" s="304"/>
      <c r="T956" s="304"/>
      <c r="U956" s="304"/>
      <c r="V956" s="304"/>
      <c r="W956" s="304"/>
      <c r="X956" s="304"/>
      <c r="Y956" s="304"/>
    </row>
    <row r="957" spans="1:25" ht="16.5" customHeight="1">
      <c r="A957" s="304"/>
      <c r="B957" s="304"/>
      <c r="C957" s="733"/>
      <c r="D957" s="304"/>
      <c r="E957" s="304"/>
      <c r="F957" s="304"/>
      <c r="G957" s="304"/>
      <c r="H957" s="304"/>
      <c r="I957" s="304"/>
      <c r="J957" s="304"/>
      <c r="K957" s="304"/>
      <c r="L957" s="304"/>
      <c r="M957" s="304"/>
      <c r="N957" s="304"/>
      <c r="O957" s="304"/>
      <c r="P957" s="304"/>
      <c r="Q957" s="304"/>
      <c r="R957" s="304"/>
      <c r="S957" s="304"/>
      <c r="T957" s="304"/>
      <c r="U957" s="304"/>
      <c r="V957" s="304"/>
      <c r="W957" s="304"/>
      <c r="X957" s="304"/>
      <c r="Y957" s="304"/>
    </row>
    <row r="958" spans="1:25" ht="16.5" customHeight="1">
      <c r="A958" s="304"/>
      <c r="B958" s="304"/>
      <c r="C958" s="733"/>
      <c r="D958" s="304"/>
      <c r="E958" s="304"/>
      <c r="F958" s="304"/>
      <c r="G958" s="304"/>
      <c r="H958" s="304"/>
      <c r="I958" s="304"/>
      <c r="J958" s="304"/>
      <c r="K958" s="304"/>
      <c r="L958" s="304"/>
      <c r="M958" s="304"/>
      <c r="N958" s="304"/>
      <c r="O958" s="304"/>
      <c r="P958" s="304"/>
      <c r="Q958" s="304"/>
      <c r="R958" s="304"/>
      <c r="S958" s="304"/>
      <c r="T958" s="304"/>
      <c r="U958" s="304"/>
      <c r="V958" s="304"/>
      <c r="W958" s="304"/>
      <c r="X958" s="304"/>
      <c r="Y958" s="304"/>
    </row>
    <row r="959" spans="1:25" ht="16.5" customHeight="1">
      <c r="A959" s="304"/>
      <c r="B959" s="304"/>
      <c r="C959" s="733"/>
      <c r="D959" s="304"/>
      <c r="E959" s="304"/>
      <c r="F959" s="304"/>
      <c r="G959" s="304"/>
      <c r="H959" s="304"/>
      <c r="I959" s="304"/>
      <c r="J959" s="304"/>
      <c r="K959" s="304"/>
      <c r="L959" s="304"/>
      <c r="M959" s="304"/>
      <c r="N959" s="304"/>
      <c r="O959" s="304"/>
      <c r="P959" s="304"/>
      <c r="Q959" s="304"/>
      <c r="R959" s="304"/>
      <c r="S959" s="304"/>
      <c r="T959" s="304"/>
      <c r="U959" s="304"/>
      <c r="V959" s="304"/>
      <c r="W959" s="304"/>
      <c r="X959" s="304"/>
      <c r="Y959" s="304"/>
    </row>
    <row r="960" spans="1:25" ht="16.5" customHeight="1">
      <c r="A960" s="304"/>
      <c r="B960" s="304"/>
      <c r="C960" s="733"/>
      <c r="D960" s="304"/>
      <c r="E960" s="304"/>
      <c r="F960" s="304"/>
      <c r="G960" s="304"/>
      <c r="H960" s="304"/>
      <c r="I960" s="304"/>
      <c r="J960" s="304"/>
      <c r="K960" s="304"/>
      <c r="L960" s="304"/>
      <c r="M960" s="304"/>
      <c r="N960" s="304"/>
      <c r="O960" s="304"/>
      <c r="P960" s="304"/>
      <c r="Q960" s="304"/>
      <c r="R960" s="304"/>
      <c r="S960" s="304"/>
      <c r="T960" s="304"/>
      <c r="U960" s="304"/>
      <c r="V960" s="304"/>
      <c r="W960" s="304"/>
      <c r="X960" s="304"/>
      <c r="Y960" s="304"/>
    </row>
    <row r="961" spans="1:25" ht="16.5" customHeight="1">
      <c r="A961" s="304"/>
      <c r="B961" s="304"/>
      <c r="C961" s="733"/>
      <c r="D961" s="304"/>
      <c r="E961" s="304"/>
      <c r="F961" s="304"/>
      <c r="G961" s="304"/>
      <c r="H961" s="304"/>
      <c r="I961" s="304"/>
      <c r="J961" s="304"/>
      <c r="K961" s="304"/>
      <c r="L961" s="304"/>
      <c r="M961" s="304"/>
      <c r="N961" s="304"/>
      <c r="O961" s="304"/>
      <c r="P961" s="304"/>
      <c r="Q961" s="304"/>
      <c r="R961" s="304"/>
      <c r="S961" s="304"/>
      <c r="T961" s="304"/>
      <c r="U961" s="304"/>
      <c r="V961" s="304"/>
      <c r="W961" s="304"/>
      <c r="X961" s="304"/>
      <c r="Y961" s="304"/>
    </row>
    <row r="962" spans="1:25" ht="16.5" customHeight="1">
      <c r="A962" s="304"/>
      <c r="B962" s="304"/>
      <c r="C962" s="733"/>
      <c r="D962" s="304"/>
      <c r="E962" s="304"/>
      <c r="F962" s="304"/>
      <c r="G962" s="304"/>
      <c r="H962" s="304"/>
      <c r="I962" s="304"/>
      <c r="J962" s="304"/>
      <c r="K962" s="304"/>
      <c r="L962" s="304"/>
      <c r="M962" s="304"/>
      <c r="N962" s="304"/>
      <c r="O962" s="304"/>
      <c r="P962" s="304"/>
      <c r="Q962" s="304"/>
      <c r="R962" s="304"/>
      <c r="S962" s="304"/>
      <c r="T962" s="304"/>
      <c r="U962" s="304"/>
      <c r="V962" s="304"/>
      <c r="W962" s="304"/>
      <c r="X962" s="304"/>
      <c r="Y962" s="304"/>
    </row>
    <row r="963" spans="1:25" ht="16.5" customHeight="1">
      <c r="A963" s="304"/>
      <c r="B963" s="304"/>
      <c r="C963" s="733"/>
      <c r="D963" s="304"/>
      <c r="E963" s="304"/>
      <c r="F963" s="304"/>
      <c r="G963" s="304"/>
      <c r="H963" s="304"/>
      <c r="I963" s="304"/>
      <c r="J963" s="304"/>
      <c r="K963" s="304"/>
      <c r="L963" s="304"/>
      <c r="M963" s="304"/>
      <c r="N963" s="304"/>
      <c r="O963" s="304"/>
      <c r="P963" s="304"/>
      <c r="Q963" s="304"/>
      <c r="R963" s="304"/>
      <c r="S963" s="304"/>
      <c r="T963" s="304"/>
      <c r="U963" s="304"/>
      <c r="V963" s="304"/>
      <c r="W963" s="304"/>
      <c r="X963" s="304"/>
      <c r="Y963" s="304"/>
    </row>
    <row r="964" spans="1:25" ht="16.5" customHeight="1">
      <c r="A964" s="304"/>
      <c r="B964" s="304"/>
      <c r="C964" s="733"/>
      <c r="D964" s="304"/>
      <c r="E964" s="304"/>
      <c r="F964" s="304"/>
      <c r="G964" s="304"/>
      <c r="H964" s="304"/>
      <c r="I964" s="304"/>
      <c r="J964" s="304"/>
      <c r="K964" s="304"/>
      <c r="L964" s="304"/>
      <c r="M964" s="304"/>
      <c r="N964" s="304"/>
      <c r="O964" s="304"/>
      <c r="P964" s="304"/>
      <c r="Q964" s="304"/>
      <c r="R964" s="304"/>
      <c r="S964" s="304"/>
      <c r="T964" s="304"/>
      <c r="U964" s="304"/>
      <c r="V964" s="304"/>
      <c r="W964" s="304"/>
      <c r="X964" s="304"/>
      <c r="Y964" s="304"/>
    </row>
    <row r="965" spans="1:25" ht="16.5" customHeight="1">
      <c r="A965" s="304"/>
      <c r="B965" s="304"/>
      <c r="C965" s="733"/>
      <c r="D965" s="304"/>
      <c r="E965" s="304"/>
      <c r="F965" s="304"/>
      <c r="G965" s="304"/>
      <c r="H965" s="304"/>
      <c r="I965" s="304"/>
      <c r="J965" s="304"/>
      <c r="K965" s="304"/>
      <c r="L965" s="304"/>
      <c r="M965" s="304"/>
      <c r="N965" s="304"/>
      <c r="O965" s="304"/>
      <c r="P965" s="304"/>
      <c r="Q965" s="304"/>
      <c r="R965" s="304"/>
      <c r="S965" s="304"/>
      <c r="T965" s="304"/>
      <c r="U965" s="304"/>
      <c r="V965" s="304"/>
      <c r="W965" s="304"/>
      <c r="X965" s="304"/>
      <c r="Y965" s="304"/>
    </row>
    <row r="966" spans="1:25" ht="16.5" customHeight="1">
      <c r="A966" s="304"/>
      <c r="B966" s="304"/>
      <c r="C966" s="733"/>
      <c r="D966" s="304"/>
      <c r="E966" s="304"/>
      <c r="F966" s="304"/>
      <c r="G966" s="304"/>
      <c r="H966" s="304"/>
      <c r="I966" s="304"/>
      <c r="J966" s="304"/>
      <c r="K966" s="304"/>
      <c r="L966" s="304"/>
      <c r="M966" s="304"/>
      <c r="N966" s="304"/>
      <c r="O966" s="304"/>
      <c r="P966" s="304"/>
      <c r="Q966" s="304"/>
      <c r="R966" s="304"/>
      <c r="S966" s="304"/>
      <c r="T966" s="304"/>
      <c r="U966" s="304"/>
      <c r="V966" s="304"/>
      <c r="W966" s="304"/>
      <c r="X966" s="304"/>
      <c r="Y966" s="304"/>
    </row>
    <row r="967" spans="1:25" ht="16.5" customHeight="1">
      <c r="A967" s="304"/>
      <c r="B967" s="304"/>
      <c r="C967" s="733"/>
      <c r="D967" s="304"/>
      <c r="E967" s="304"/>
      <c r="F967" s="304"/>
      <c r="G967" s="304"/>
      <c r="H967" s="304"/>
      <c r="I967" s="304"/>
      <c r="J967" s="304"/>
      <c r="K967" s="304"/>
      <c r="L967" s="304"/>
      <c r="M967" s="304"/>
      <c r="N967" s="304"/>
      <c r="O967" s="304"/>
      <c r="P967" s="304"/>
      <c r="Q967" s="304"/>
      <c r="R967" s="304"/>
      <c r="S967" s="304"/>
      <c r="T967" s="304"/>
      <c r="U967" s="304"/>
      <c r="V967" s="304"/>
      <c r="W967" s="304"/>
      <c r="X967" s="304"/>
      <c r="Y967" s="304"/>
    </row>
    <row r="968" spans="1:25" ht="16.5" customHeight="1">
      <c r="A968" s="304"/>
      <c r="B968" s="304"/>
      <c r="C968" s="733"/>
      <c r="D968" s="304"/>
      <c r="E968" s="304"/>
      <c r="F968" s="304"/>
      <c r="G968" s="304"/>
      <c r="H968" s="304"/>
      <c r="I968" s="304"/>
      <c r="J968" s="304"/>
      <c r="K968" s="304"/>
      <c r="L968" s="304"/>
      <c r="M968" s="304"/>
      <c r="N968" s="304"/>
      <c r="O968" s="304"/>
      <c r="P968" s="304"/>
      <c r="Q968" s="304"/>
      <c r="R968" s="304"/>
      <c r="S968" s="304"/>
      <c r="T968" s="304"/>
      <c r="U968" s="304"/>
      <c r="V968" s="304"/>
      <c r="W968" s="304"/>
      <c r="X968" s="304"/>
      <c r="Y968" s="304"/>
    </row>
    <row r="969" spans="1:25" ht="16.5" customHeight="1">
      <c r="A969" s="304"/>
      <c r="B969" s="304"/>
      <c r="C969" s="733"/>
      <c r="D969" s="304"/>
      <c r="E969" s="304"/>
      <c r="F969" s="304"/>
      <c r="G969" s="304"/>
      <c r="H969" s="304"/>
      <c r="I969" s="304"/>
      <c r="J969" s="304"/>
      <c r="K969" s="304"/>
      <c r="L969" s="304"/>
      <c r="M969" s="304"/>
      <c r="N969" s="304"/>
      <c r="O969" s="304"/>
      <c r="P969" s="304"/>
      <c r="Q969" s="304"/>
      <c r="R969" s="304"/>
      <c r="S969" s="304"/>
      <c r="T969" s="304"/>
      <c r="U969" s="304"/>
      <c r="V969" s="304"/>
      <c r="W969" s="304"/>
      <c r="X969" s="304"/>
      <c r="Y969" s="304"/>
    </row>
    <row r="970" spans="1:25" ht="16.5" customHeight="1">
      <c r="A970" s="304"/>
      <c r="B970" s="304"/>
      <c r="C970" s="733"/>
      <c r="D970" s="304"/>
      <c r="E970" s="304"/>
      <c r="F970" s="304"/>
      <c r="G970" s="304"/>
      <c r="H970" s="304"/>
      <c r="I970" s="304"/>
      <c r="J970" s="304"/>
      <c r="K970" s="304"/>
      <c r="L970" s="304"/>
      <c r="M970" s="304"/>
      <c r="N970" s="304"/>
      <c r="O970" s="304"/>
      <c r="P970" s="304"/>
      <c r="Q970" s="304"/>
      <c r="R970" s="304"/>
      <c r="S970" s="304"/>
      <c r="T970" s="304"/>
      <c r="U970" s="304"/>
      <c r="V970" s="304"/>
      <c r="W970" s="304"/>
      <c r="X970" s="304"/>
      <c r="Y970" s="304"/>
    </row>
    <row r="971" spans="1:25" ht="16.5" customHeight="1">
      <c r="A971" s="304"/>
      <c r="B971" s="304"/>
      <c r="C971" s="733"/>
      <c r="D971" s="304"/>
      <c r="E971" s="304"/>
      <c r="F971" s="304"/>
      <c r="G971" s="304"/>
      <c r="H971" s="304"/>
      <c r="I971" s="304"/>
      <c r="J971" s="304"/>
      <c r="K971" s="304"/>
      <c r="L971" s="304"/>
      <c r="M971" s="304"/>
      <c r="N971" s="304"/>
      <c r="O971" s="304"/>
      <c r="P971" s="304"/>
      <c r="Q971" s="304"/>
      <c r="R971" s="304"/>
      <c r="S971" s="304"/>
      <c r="T971" s="304"/>
      <c r="U971" s="304"/>
      <c r="V971" s="304"/>
      <c r="W971" s="304"/>
      <c r="X971" s="304"/>
      <c r="Y971" s="304"/>
    </row>
    <row r="972" spans="1:25" ht="16.5" customHeight="1">
      <c r="A972" s="304"/>
      <c r="B972" s="304"/>
      <c r="C972" s="733"/>
      <c r="D972" s="304"/>
      <c r="E972" s="304"/>
      <c r="F972" s="304"/>
      <c r="G972" s="304"/>
      <c r="H972" s="304"/>
      <c r="I972" s="304"/>
      <c r="J972" s="304"/>
      <c r="K972" s="304"/>
      <c r="L972" s="304"/>
      <c r="M972" s="304"/>
      <c r="N972" s="304"/>
      <c r="O972" s="304"/>
      <c r="P972" s="304"/>
      <c r="Q972" s="304"/>
      <c r="R972" s="304"/>
      <c r="S972" s="304"/>
      <c r="T972" s="304"/>
      <c r="U972" s="304"/>
      <c r="V972" s="304"/>
      <c r="W972" s="304"/>
      <c r="X972" s="304"/>
      <c r="Y972" s="304"/>
    </row>
    <row r="973" spans="1:25" ht="16.5" customHeight="1">
      <c r="A973" s="304"/>
      <c r="B973" s="304"/>
      <c r="C973" s="733"/>
      <c r="D973" s="304"/>
      <c r="E973" s="304"/>
      <c r="F973" s="304"/>
      <c r="G973" s="304"/>
      <c r="H973" s="304"/>
      <c r="I973" s="304"/>
      <c r="J973" s="304"/>
      <c r="K973" s="304"/>
      <c r="L973" s="304"/>
      <c r="M973" s="304"/>
      <c r="N973" s="304"/>
      <c r="O973" s="304"/>
      <c r="P973" s="304"/>
      <c r="Q973" s="304"/>
      <c r="R973" s="304"/>
      <c r="S973" s="304"/>
      <c r="T973" s="304"/>
      <c r="U973" s="304"/>
      <c r="V973" s="304"/>
      <c r="W973" s="304"/>
      <c r="X973" s="304"/>
      <c r="Y973" s="304"/>
    </row>
    <row r="974" spans="1:25" ht="16.5" customHeight="1">
      <c r="A974" s="304"/>
      <c r="B974" s="304"/>
      <c r="C974" s="733"/>
      <c r="D974" s="304"/>
      <c r="E974" s="304"/>
      <c r="F974" s="304"/>
      <c r="G974" s="304"/>
      <c r="H974" s="304"/>
      <c r="I974" s="304"/>
      <c r="J974" s="304"/>
      <c r="K974" s="304"/>
      <c r="L974" s="304"/>
      <c r="M974" s="304"/>
      <c r="N974" s="304"/>
      <c r="O974" s="304"/>
      <c r="P974" s="304"/>
      <c r="Q974" s="304"/>
      <c r="R974" s="304"/>
      <c r="S974" s="304"/>
      <c r="T974" s="304"/>
      <c r="U974" s="304"/>
      <c r="V974" s="304"/>
      <c r="W974" s="304"/>
      <c r="X974" s="304"/>
      <c r="Y974" s="304"/>
    </row>
    <row r="975" spans="1:25" ht="16.5" customHeight="1">
      <c r="A975" s="304"/>
      <c r="B975" s="304"/>
      <c r="C975" s="733"/>
      <c r="D975" s="304"/>
      <c r="E975" s="304"/>
      <c r="F975" s="304"/>
      <c r="G975" s="304"/>
      <c r="H975" s="304"/>
      <c r="I975" s="304"/>
      <c r="J975" s="304"/>
      <c r="K975" s="304"/>
      <c r="L975" s="304"/>
      <c r="M975" s="304"/>
      <c r="N975" s="304"/>
      <c r="O975" s="304"/>
      <c r="P975" s="304"/>
      <c r="Q975" s="304"/>
      <c r="R975" s="304"/>
      <c r="S975" s="304"/>
      <c r="T975" s="304"/>
      <c r="U975" s="304"/>
      <c r="V975" s="304"/>
      <c r="W975" s="304"/>
      <c r="X975" s="304"/>
      <c r="Y975" s="304"/>
    </row>
    <row r="976" spans="1:25" ht="16.5" customHeight="1">
      <c r="A976" s="304"/>
      <c r="B976" s="304"/>
      <c r="C976" s="733"/>
      <c r="D976" s="304"/>
      <c r="E976" s="304"/>
      <c r="F976" s="304"/>
      <c r="G976" s="304"/>
      <c r="H976" s="304"/>
      <c r="I976" s="304"/>
      <c r="J976" s="304"/>
      <c r="K976" s="304"/>
      <c r="L976" s="304"/>
      <c r="M976" s="304"/>
      <c r="N976" s="304"/>
      <c r="O976" s="304"/>
      <c r="P976" s="304"/>
      <c r="Q976" s="304"/>
      <c r="R976" s="304"/>
      <c r="S976" s="304"/>
      <c r="T976" s="304"/>
      <c r="U976" s="304"/>
      <c r="V976" s="304"/>
      <c r="W976" s="304"/>
      <c r="X976" s="304"/>
      <c r="Y976" s="304"/>
    </row>
    <row r="977" spans="1:25" ht="16.5" customHeight="1">
      <c r="A977" s="304"/>
      <c r="B977" s="304"/>
      <c r="C977" s="733"/>
      <c r="D977" s="304"/>
      <c r="E977" s="304"/>
      <c r="F977" s="304"/>
      <c r="G977" s="304"/>
      <c r="H977" s="304"/>
      <c r="I977" s="304"/>
      <c r="J977" s="304"/>
      <c r="K977" s="304"/>
      <c r="L977" s="304"/>
      <c r="M977" s="304"/>
      <c r="N977" s="304"/>
      <c r="O977" s="304"/>
      <c r="P977" s="304"/>
      <c r="Q977" s="304"/>
      <c r="R977" s="304"/>
      <c r="S977" s="304"/>
      <c r="T977" s="304"/>
      <c r="U977" s="304"/>
      <c r="V977" s="304"/>
      <c r="W977" s="304"/>
      <c r="X977" s="304"/>
      <c r="Y977" s="304"/>
    </row>
    <row r="978" spans="1:25" ht="16.5" customHeight="1">
      <c r="A978" s="304"/>
      <c r="B978" s="304"/>
      <c r="C978" s="733"/>
      <c r="D978" s="304"/>
      <c r="E978" s="304"/>
      <c r="F978" s="304"/>
      <c r="G978" s="304"/>
      <c r="H978" s="304"/>
      <c r="I978" s="304"/>
      <c r="J978" s="304"/>
      <c r="K978" s="304"/>
      <c r="L978" s="304"/>
      <c r="M978" s="304"/>
      <c r="N978" s="304"/>
      <c r="O978" s="304"/>
      <c r="P978" s="304"/>
      <c r="Q978" s="304"/>
      <c r="R978" s="304"/>
      <c r="S978" s="304"/>
      <c r="T978" s="304"/>
      <c r="U978" s="304"/>
      <c r="V978" s="304"/>
      <c r="W978" s="304"/>
      <c r="X978" s="304"/>
      <c r="Y978" s="304"/>
    </row>
    <row r="979" spans="1:25" ht="16.5" customHeight="1">
      <c r="A979" s="304"/>
      <c r="B979" s="304"/>
      <c r="C979" s="733"/>
      <c r="D979" s="304"/>
      <c r="E979" s="304"/>
      <c r="F979" s="304"/>
      <c r="G979" s="304"/>
      <c r="H979" s="304"/>
      <c r="I979" s="304"/>
      <c r="J979" s="304"/>
      <c r="K979" s="304"/>
      <c r="L979" s="304"/>
      <c r="M979" s="304"/>
      <c r="N979" s="304"/>
      <c r="O979" s="304"/>
      <c r="P979" s="304"/>
      <c r="Q979" s="304"/>
      <c r="R979" s="304"/>
      <c r="S979" s="304"/>
      <c r="T979" s="304"/>
      <c r="U979" s="304"/>
      <c r="V979" s="304"/>
      <c r="W979" s="304"/>
      <c r="X979" s="304"/>
      <c r="Y979" s="304"/>
    </row>
    <row r="980" spans="1:25" ht="16.5" customHeight="1">
      <c r="A980" s="304"/>
      <c r="B980" s="304"/>
      <c r="C980" s="733"/>
      <c r="D980" s="304"/>
      <c r="E980" s="304"/>
      <c r="F980" s="304"/>
      <c r="G980" s="304"/>
      <c r="H980" s="304"/>
      <c r="I980" s="304"/>
      <c r="J980" s="304"/>
      <c r="K980" s="304"/>
      <c r="L980" s="304"/>
      <c r="M980" s="304"/>
      <c r="N980" s="304"/>
      <c r="O980" s="304"/>
      <c r="P980" s="304"/>
      <c r="Q980" s="304"/>
      <c r="R980" s="304"/>
      <c r="S980" s="304"/>
      <c r="T980" s="304"/>
      <c r="U980" s="304"/>
      <c r="V980" s="304"/>
      <c r="W980" s="304"/>
      <c r="X980" s="304"/>
      <c r="Y980" s="304"/>
    </row>
    <row r="981" spans="1:25" ht="16.5" customHeight="1">
      <c r="A981" s="304"/>
      <c r="B981" s="304"/>
      <c r="C981" s="733"/>
      <c r="D981" s="304"/>
      <c r="E981" s="304"/>
      <c r="F981" s="304"/>
      <c r="G981" s="304"/>
      <c r="H981" s="304"/>
      <c r="I981" s="304"/>
      <c r="J981" s="304"/>
      <c r="K981" s="304"/>
      <c r="L981" s="304"/>
      <c r="M981" s="304"/>
      <c r="N981" s="304"/>
      <c r="O981" s="304"/>
      <c r="P981" s="304"/>
      <c r="Q981" s="304"/>
      <c r="R981" s="304"/>
      <c r="S981" s="304"/>
      <c r="T981" s="304"/>
      <c r="U981" s="304"/>
      <c r="V981" s="304"/>
      <c r="W981" s="304"/>
      <c r="X981" s="304"/>
      <c r="Y981" s="304"/>
    </row>
    <row r="982" spans="1:25" ht="16.5" customHeight="1">
      <c r="A982" s="304"/>
      <c r="B982" s="304"/>
      <c r="C982" s="733"/>
      <c r="D982" s="304"/>
      <c r="E982" s="304"/>
      <c r="F982" s="304"/>
      <c r="G982" s="304"/>
      <c r="H982" s="304"/>
      <c r="I982" s="304"/>
      <c r="J982" s="304"/>
      <c r="K982" s="304"/>
      <c r="L982" s="304"/>
      <c r="M982" s="304"/>
      <c r="N982" s="304"/>
      <c r="O982" s="304"/>
      <c r="P982" s="304"/>
      <c r="Q982" s="304"/>
      <c r="R982" s="304"/>
      <c r="S982" s="304"/>
      <c r="T982" s="304"/>
      <c r="U982" s="304"/>
      <c r="V982" s="304"/>
      <c r="W982" s="304"/>
      <c r="X982" s="304"/>
      <c r="Y982" s="304"/>
    </row>
    <row r="983" spans="1:25" ht="16.5" customHeight="1">
      <c r="A983" s="304"/>
      <c r="B983" s="304"/>
      <c r="C983" s="733"/>
      <c r="D983" s="304"/>
      <c r="E983" s="304"/>
      <c r="F983" s="304"/>
      <c r="G983" s="304"/>
      <c r="H983" s="304"/>
      <c r="I983" s="304"/>
      <c r="J983" s="304"/>
      <c r="K983" s="304"/>
      <c r="L983" s="304"/>
      <c r="M983" s="304"/>
      <c r="N983" s="304"/>
      <c r="O983" s="304"/>
      <c r="P983" s="304"/>
      <c r="Q983" s="304"/>
      <c r="R983" s="304"/>
      <c r="S983" s="304"/>
      <c r="T983" s="304"/>
      <c r="U983" s="304"/>
      <c r="V983" s="304"/>
      <c r="W983" s="304"/>
      <c r="X983" s="304"/>
      <c r="Y983" s="304"/>
    </row>
    <row r="984" spans="1:25" ht="16.5" customHeight="1">
      <c r="A984" s="304"/>
      <c r="B984" s="304"/>
      <c r="C984" s="733"/>
      <c r="D984" s="304"/>
      <c r="E984" s="304"/>
      <c r="F984" s="304"/>
      <c r="G984" s="304"/>
      <c r="H984" s="304"/>
      <c r="I984" s="304"/>
      <c r="J984" s="304"/>
      <c r="K984" s="304"/>
      <c r="L984" s="304"/>
      <c r="M984" s="304"/>
      <c r="N984" s="304"/>
      <c r="O984" s="304"/>
      <c r="P984" s="304"/>
      <c r="Q984" s="304"/>
      <c r="R984" s="304"/>
      <c r="S984" s="304"/>
      <c r="T984" s="304"/>
      <c r="U984" s="304"/>
      <c r="V984" s="304"/>
      <c r="W984" s="304"/>
      <c r="X984" s="304"/>
      <c r="Y984" s="304"/>
    </row>
    <row r="985" spans="1:25" ht="16.5" customHeight="1">
      <c r="A985" s="304"/>
      <c r="B985" s="304"/>
      <c r="C985" s="733"/>
      <c r="D985" s="304"/>
      <c r="E985" s="304"/>
      <c r="F985" s="304"/>
      <c r="G985" s="304"/>
      <c r="H985" s="304"/>
      <c r="I985" s="304"/>
      <c r="J985" s="304"/>
      <c r="K985" s="304"/>
      <c r="L985" s="304"/>
      <c r="M985" s="304"/>
      <c r="N985" s="304"/>
      <c r="O985" s="304"/>
      <c r="P985" s="304"/>
      <c r="Q985" s="304"/>
      <c r="R985" s="304"/>
      <c r="S985" s="304"/>
      <c r="T985" s="304"/>
      <c r="U985" s="304"/>
      <c r="V985" s="304"/>
      <c r="W985" s="304"/>
      <c r="X985" s="304"/>
      <c r="Y985" s="304"/>
    </row>
    <row r="986" spans="1:25" ht="16.5" customHeight="1">
      <c r="A986" s="304"/>
      <c r="B986" s="304"/>
      <c r="C986" s="733"/>
      <c r="D986" s="304"/>
      <c r="E986" s="304"/>
      <c r="F986" s="304"/>
      <c r="G986" s="304"/>
      <c r="H986" s="304"/>
      <c r="I986" s="304"/>
      <c r="J986" s="304"/>
      <c r="K986" s="304"/>
      <c r="L986" s="304"/>
      <c r="M986" s="304"/>
      <c r="N986" s="304"/>
      <c r="O986" s="304"/>
      <c r="P986" s="304"/>
      <c r="Q986" s="304"/>
      <c r="R986" s="304"/>
      <c r="S986" s="304"/>
      <c r="T986" s="304"/>
      <c r="U986" s="304"/>
      <c r="V986" s="304"/>
      <c r="W986" s="304"/>
      <c r="X986" s="304"/>
      <c r="Y986" s="304"/>
    </row>
    <row r="987" spans="1:25" ht="16.5" customHeight="1">
      <c r="A987" s="304"/>
      <c r="B987" s="304"/>
      <c r="C987" s="733"/>
      <c r="D987" s="304"/>
      <c r="E987" s="304"/>
      <c r="F987" s="304"/>
      <c r="G987" s="304"/>
      <c r="H987" s="304"/>
      <c r="I987" s="304"/>
      <c r="J987" s="304"/>
      <c r="K987" s="304"/>
      <c r="L987" s="304"/>
      <c r="M987" s="304"/>
      <c r="N987" s="304"/>
      <c r="O987" s="304"/>
      <c r="P987" s="304"/>
      <c r="Q987" s="304"/>
      <c r="R987" s="304"/>
      <c r="S987" s="304"/>
      <c r="T987" s="304"/>
      <c r="U987" s="304"/>
      <c r="V987" s="304"/>
      <c r="W987" s="304"/>
      <c r="X987" s="304"/>
      <c r="Y987" s="304"/>
    </row>
    <row r="988" spans="1:25" ht="16.5" customHeight="1">
      <c r="A988" s="304"/>
      <c r="B988" s="304"/>
      <c r="C988" s="733"/>
      <c r="D988" s="304"/>
      <c r="E988" s="304"/>
      <c r="F988" s="304"/>
      <c r="G988" s="304"/>
      <c r="H988" s="304"/>
      <c r="I988" s="304"/>
      <c r="J988" s="304"/>
      <c r="K988" s="304"/>
      <c r="L988" s="304"/>
      <c r="M988" s="304"/>
      <c r="N988" s="304"/>
      <c r="O988" s="304"/>
      <c r="P988" s="304"/>
      <c r="Q988" s="304"/>
      <c r="R988" s="304"/>
      <c r="S988" s="304"/>
      <c r="T988" s="304"/>
      <c r="U988" s="304"/>
      <c r="V988" s="304"/>
      <c r="W988" s="304"/>
      <c r="X988" s="304"/>
      <c r="Y988" s="304"/>
    </row>
    <row r="989" spans="1:25" ht="16.5" customHeight="1">
      <c r="A989" s="304"/>
      <c r="B989" s="304"/>
      <c r="C989" s="733"/>
      <c r="D989" s="304"/>
      <c r="E989" s="304"/>
      <c r="F989" s="304"/>
      <c r="G989" s="304"/>
      <c r="H989" s="304"/>
      <c r="I989" s="304"/>
      <c r="J989" s="304"/>
      <c r="K989" s="304"/>
      <c r="L989" s="304"/>
      <c r="M989" s="304"/>
      <c r="N989" s="304"/>
      <c r="O989" s="304"/>
      <c r="P989" s="304"/>
      <c r="Q989" s="304"/>
      <c r="R989" s="304"/>
      <c r="S989" s="304"/>
      <c r="T989" s="304"/>
      <c r="U989" s="304"/>
      <c r="V989" s="304"/>
      <c r="W989" s="304"/>
      <c r="X989" s="304"/>
      <c r="Y989" s="304"/>
    </row>
    <row r="990" spans="1:25" ht="16.5" customHeight="1">
      <c r="A990" s="304"/>
      <c r="B990" s="304"/>
      <c r="C990" s="733"/>
      <c r="D990" s="304"/>
      <c r="E990" s="304"/>
      <c r="F990" s="304"/>
      <c r="G990" s="304"/>
      <c r="H990" s="304"/>
      <c r="I990" s="304"/>
      <c r="J990" s="304"/>
      <c r="K990" s="304"/>
      <c r="L990" s="304"/>
      <c r="M990" s="304"/>
      <c r="N990" s="304"/>
      <c r="O990" s="304"/>
      <c r="P990" s="304"/>
      <c r="Q990" s="304"/>
      <c r="R990" s="304"/>
      <c r="S990" s="304"/>
      <c r="T990" s="304"/>
      <c r="U990" s="304"/>
      <c r="V990" s="304"/>
      <c r="W990" s="304"/>
      <c r="X990" s="304"/>
      <c r="Y990" s="304"/>
    </row>
    <row r="991" spans="1:25" ht="16.5" customHeight="1">
      <c r="A991" s="304"/>
      <c r="B991" s="304"/>
      <c r="C991" s="733"/>
      <c r="D991" s="304"/>
      <c r="E991" s="304"/>
      <c r="F991" s="304"/>
      <c r="G991" s="304"/>
      <c r="H991" s="304"/>
      <c r="I991" s="304"/>
      <c r="J991" s="304"/>
      <c r="K991" s="304"/>
      <c r="L991" s="304"/>
      <c r="M991" s="304"/>
      <c r="N991" s="304"/>
      <c r="O991" s="304"/>
      <c r="P991" s="304"/>
      <c r="Q991" s="304"/>
      <c r="R991" s="304"/>
      <c r="S991" s="304"/>
      <c r="T991" s="304"/>
      <c r="U991" s="304"/>
      <c r="V991" s="304"/>
      <c r="W991" s="304"/>
      <c r="X991" s="304"/>
      <c r="Y991" s="304"/>
    </row>
    <row r="992" spans="1:25" ht="16.5" customHeight="1">
      <c r="A992" s="304"/>
      <c r="B992" s="304"/>
      <c r="C992" s="733"/>
      <c r="D992" s="304"/>
      <c r="E992" s="304"/>
      <c r="F992" s="304"/>
      <c r="G992" s="304"/>
      <c r="H992" s="304"/>
      <c r="I992" s="304"/>
      <c r="J992" s="304"/>
      <c r="K992" s="304"/>
      <c r="L992" s="304"/>
      <c r="M992" s="304"/>
      <c r="N992" s="304"/>
      <c r="O992" s="304"/>
      <c r="P992" s="304"/>
      <c r="Q992" s="304"/>
      <c r="R992" s="304"/>
      <c r="S992" s="304"/>
      <c r="T992" s="304"/>
      <c r="U992" s="304"/>
      <c r="V992" s="304"/>
      <c r="W992" s="304"/>
      <c r="X992" s="304"/>
      <c r="Y992" s="304"/>
    </row>
    <row r="993" spans="1:25" ht="16.5" customHeight="1">
      <c r="A993" s="304"/>
      <c r="B993" s="304"/>
      <c r="C993" s="733"/>
      <c r="D993" s="304"/>
      <c r="E993" s="304"/>
      <c r="F993" s="304"/>
      <c r="G993" s="304"/>
      <c r="H993" s="304"/>
      <c r="I993" s="304"/>
      <c r="J993" s="304"/>
      <c r="K993" s="304"/>
      <c r="L993" s="304"/>
      <c r="M993" s="304"/>
      <c r="N993" s="304"/>
      <c r="O993" s="304"/>
      <c r="P993" s="304"/>
      <c r="Q993" s="304"/>
      <c r="R993" s="304"/>
      <c r="S993" s="304"/>
      <c r="T993" s="304"/>
      <c r="U993" s="304"/>
      <c r="V993" s="304"/>
      <c r="W993" s="304"/>
      <c r="X993" s="304"/>
      <c r="Y993" s="304"/>
    </row>
    <row r="994" spans="1:25" ht="16.5" customHeight="1">
      <c r="A994" s="304"/>
      <c r="B994" s="304"/>
      <c r="C994" s="733"/>
      <c r="D994" s="304"/>
      <c r="E994" s="304"/>
      <c r="F994" s="304"/>
      <c r="G994" s="304"/>
      <c r="H994" s="304"/>
      <c r="I994" s="304"/>
      <c r="J994" s="304"/>
      <c r="K994" s="304"/>
      <c r="L994" s="304"/>
      <c r="M994" s="304"/>
      <c r="N994" s="304"/>
      <c r="O994" s="304"/>
      <c r="P994" s="304"/>
      <c r="Q994" s="304"/>
      <c r="R994" s="304"/>
      <c r="S994" s="304"/>
      <c r="T994" s="304"/>
      <c r="U994" s="304"/>
      <c r="V994" s="304"/>
      <c r="W994" s="304"/>
      <c r="X994" s="304"/>
      <c r="Y994" s="304"/>
    </row>
    <row r="995" spans="1:25" ht="16.5" customHeight="1">
      <c r="A995" s="304"/>
      <c r="B995" s="304"/>
      <c r="C995" s="733"/>
      <c r="D995" s="304"/>
      <c r="E995" s="304"/>
      <c r="F995" s="304"/>
      <c r="G995" s="304"/>
      <c r="H995" s="304"/>
      <c r="I995" s="304"/>
      <c r="J995" s="304"/>
      <c r="K995" s="304"/>
      <c r="L995" s="304"/>
      <c r="M995" s="304"/>
      <c r="N995" s="304"/>
      <c r="O995" s="304"/>
      <c r="P995" s="304"/>
      <c r="Q995" s="304"/>
      <c r="R995" s="304"/>
      <c r="S995" s="304"/>
      <c r="T995" s="304"/>
      <c r="U995" s="304"/>
      <c r="V995" s="304"/>
      <c r="W995" s="304"/>
      <c r="X995" s="304"/>
      <c r="Y995" s="304"/>
    </row>
    <row r="996" spans="1:25" ht="16.5" customHeight="1">
      <c r="A996" s="304"/>
      <c r="B996" s="304"/>
      <c r="C996" s="733"/>
      <c r="D996" s="304"/>
      <c r="E996" s="304"/>
      <c r="F996" s="304"/>
      <c r="G996" s="304"/>
      <c r="H996" s="304"/>
      <c r="I996" s="304"/>
      <c r="J996" s="304"/>
      <c r="K996" s="304"/>
      <c r="L996" s="304"/>
      <c r="M996" s="304"/>
      <c r="N996" s="304"/>
      <c r="O996" s="304"/>
      <c r="P996" s="304"/>
      <c r="Q996" s="304"/>
      <c r="R996" s="304"/>
      <c r="S996" s="304"/>
      <c r="T996" s="304"/>
      <c r="U996" s="304"/>
      <c r="V996" s="304"/>
      <c r="W996" s="304"/>
      <c r="X996" s="304"/>
      <c r="Y996" s="304"/>
    </row>
    <row r="997" spans="1:25" ht="16.5" customHeight="1">
      <c r="A997" s="304"/>
      <c r="B997" s="304"/>
      <c r="C997" s="733"/>
      <c r="D997" s="304"/>
      <c r="E997" s="304"/>
      <c r="F997" s="304"/>
      <c r="G997" s="304"/>
      <c r="H997" s="304"/>
      <c r="I997" s="304"/>
      <c r="J997" s="304"/>
      <c r="K997" s="304"/>
      <c r="L997" s="304"/>
      <c r="M997" s="304"/>
      <c r="N997" s="304"/>
      <c r="O997" s="304"/>
      <c r="P997" s="304"/>
      <c r="Q997" s="304"/>
      <c r="R997" s="304"/>
      <c r="S997" s="304"/>
      <c r="T997" s="304"/>
      <c r="U997" s="304"/>
      <c r="V997" s="304"/>
      <c r="W997" s="304"/>
      <c r="X997" s="304"/>
      <c r="Y997" s="304"/>
    </row>
    <row r="998" spans="1:25" ht="16.5" customHeight="1">
      <c r="A998" s="304"/>
      <c r="B998" s="304"/>
      <c r="C998" s="733"/>
      <c r="D998" s="304"/>
      <c r="E998" s="304"/>
      <c r="F998" s="304"/>
      <c r="G998" s="304"/>
      <c r="H998" s="304"/>
      <c r="I998" s="304"/>
      <c r="J998" s="304"/>
      <c r="K998" s="304"/>
      <c r="L998" s="304"/>
      <c r="M998" s="304"/>
      <c r="N998" s="304"/>
      <c r="O998" s="304"/>
      <c r="P998" s="304"/>
      <c r="Q998" s="304"/>
      <c r="R998" s="304"/>
      <c r="S998" s="304"/>
      <c r="T998" s="304"/>
      <c r="U998" s="304"/>
      <c r="V998" s="304"/>
      <c r="W998" s="304"/>
      <c r="X998" s="304"/>
      <c r="Y998" s="304"/>
    </row>
    <row r="999" spans="1:25" ht="16.5" customHeight="1">
      <c r="A999" s="304"/>
      <c r="B999" s="304"/>
      <c r="C999" s="733"/>
      <c r="D999" s="304"/>
      <c r="E999" s="304"/>
      <c r="F999" s="304"/>
      <c r="G999" s="304"/>
      <c r="H999" s="304"/>
      <c r="I999" s="304"/>
      <c r="J999" s="304"/>
      <c r="K999" s="304"/>
      <c r="L999" s="304"/>
      <c r="M999" s="304"/>
      <c r="N999" s="304"/>
      <c r="O999" s="304"/>
      <c r="P999" s="304"/>
      <c r="Q999" s="304"/>
      <c r="R999" s="304"/>
      <c r="S999" s="304"/>
      <c r="T999" s="304"/>
      <c r="U999" s="304"/>
      <c r="V999" s="304"/>
      <c r="W999" s="304"/>
      <c r="X999" s="304"/>
      <c r="Y999" s="304"/>
    </row>
    <row r="1000" spans="1:25" ht="16.5" customHeight="1">
      <c r="A1000" s="304"/>
      <c r="B1000" s="304"/>
      <c r="C1000" s="733"/>
      <c r="D1000" s="304"/>
      <c r="E1000" s="304"/>
      <c r="F1000" s="304"/>
      <c r="G1000" s="304"/>
      <c r="H1000" s="304"/>
      <c r="I1000" s="304"/>
      <c r="J1000" s="304"/>
      <c r="K1000" s="304"/>
      <c r="L1000" s="304"/>
      <c r="M1000" s="304"/>
      <c r="N1000" s="304"/>
      <c r="O1000" s="304"/>
      <c r="P1000" s="304"/>
      <c r="Q1000" s="304"/>
      <c r="R1000" s="304"/>
      <c r="S1000" s="304"/>
      <c r="T1000" s="304"/>
      <c r="U1000" s="304"/>
      <c r="V1000" s="304"/>
      <c r="W1000" s="304"/>
      <c r="X1000" s="304"/>
      <c r="Y1000" s="304"/>
    </row>
    <row r="1001" spans="1:25" ht="16.5" customHeight="1">
      <c r="A1001" s="304"/>
      <c r="B1001" s="304"/>
      <c r="C1001" s="733"/>
      <c r="D1001" s="304"/>
      <c r="E1001" s="304"/>
      <c r="F1001" s="304"/>
      <c r="G1001" s="304"/>
      <c r="H1001" s="304"/>
      <c r="I1001" s="304"/>
      <c r="J1001" s="304"/>
      <c r="K1001" s="304"/>
      <c r="L1001" s="304"/>
      <c r="M1001" s="304"/>
      <c r="N1001" s="304"/>
      <c r="O1001" s="304"/>
      <c r="P1001" s="304"/>
      <c r="Q1001" s="304"/>
      <c r="R1001" s="304"/>
      <c r="S1001" s="304"/>
      <c r="T1001" s="304"/>
      <c r="U1001" s="304"/>
      <c r="V1001" s="304"/>
      <c r="W1001" s="304"/>
      <c r="X1001" s="304"/>
      <c r="Y1001" s="304"/>
    </row>
    <row r="1002" spans="1:25" ht="16.5" customHeight="1">
      <c r="A1002" s="304"/>
      <c r="B1002" s="304"/>
      <c r="C1002" s="733"/>
      <c r="D1002" s="304"/>
      <c r="E1002" s="304"/>
      <c r="F1002" s="304"/>
      <c r="G1002" s="304"/>
      <c r="H1002" s="304"/>
      <c r="I1002" s="304"/>
      <c r="J1002" s="304"/>
      <c r="K1002" s="304"/>
      <c r="L1002" s="304"/>
      <c r="M1002" s="304"/>
      <c r="N1002" s="304"/>
      <c r="O1002" s="304"/>
      <c r="P1002" s="304"/>
      <c r="Q1002" s="304"/>
      <c r="R1002" s="304"/>
      <c r="S1002" s="304"/>
      <c r="T1002" s="304"/>
      <c r="U1002" s="304"/>
      <c r="V1002" s="304"/>
      <c r="W1002" s="304"/>
      <c r="X1002" s="304"/>
      <c r="Y1002" s="30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F03B-832B-4551-A06E-4631AF024E99}">
  <sheetPr codeName="Sheet53"/>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053" t="s">
        <v>78</v>
      </c>
      <c r="B1" s="2053"/>
      <c r="C1" s="2053"/>
    </row>
    <row r="2" spans="1:3" ht="17" thickBot="1">
      <c r="A2" s="1956" t="s">
        <v>208</v>
      </c>
      <c r="B2" s="2089"/>
      <c r="C2" s="1103">
        <v>45462</v>
      </c>
    </row>
    <row r="3" spans="1:3">
      <c r="A3" s="1957" t="s">
        <v>209</v>
      </c>
      <c r="B3" s="228" t="s">
        <v>210</v>
      </c>
      <c r="C3" s="1185" t="s">
        <v>1446</v>
      </c>
    </row>
    <row r="4" spans="1:3">
      <c r="A4" s="1932"/>
      <c r="B4" s="5" t="s">
        <v>211</v>
      </c>
      <c r="C4" s="1186" t="s">
        <v>1179</v>
      </c>
    </row>
    <row r="5" spans="1:3">
      <c r="A5" s="1932"/>
      <c r="B5" s="5" t="s">
        <v>344</v>
      </c>
      <c r="C5" s="193" t="s">
        <v>213</v>
      </c>
    </row>
    <row r="6" spans="1:3">
      <c r="A6" s="1932"/>
      <c r="B6" s="5" t="s">
        <v>84</v>
      </c>
      <c r="C6" s="875" t="s">
        <v>1180</v>
      </c>
    </row>
    <row r="7" spans="1:3">
      <c r="A7" s="1932"/>
      <c r="B7" s="5" t="s">
        <v>346</v>
      </c>
      <c r="C7" s="1181" t="s">
        <v>1447</v>
      </c>
    </row>
    <row r="8" spans="1:3">
      <c r="A8" s="1932"/>
      <c r="B8" s="5" t="s">
        <v>215</v>
      </c>
      <c r="C8" s="1011" t="s">
        <v>3071</v>
      </c>
    </row>
    <row r="9" spans="1:3">
      <c r="A9" s="1932"/>
      <c r="B9" s="5" t="s">
        <v>216</v>
      </c>
      <c r="C9" s="1012" t="s">
        <v>3072</v>
      </c>
    </row>
    <row r="10" spans="1:3">
      <c r="A10" s="1932"/>
      <c r="B10" s="5" t="s">
        <v>217</v>
      </c>
      <c r="C10" s="193" t="s">
        <v>1448</v>
      </c>
    </row>
    <row r="11" spans="1:3">
      <c r="A11" s="1932"/>
      <c r="B11" s="5" t="s">
        <v>219</v>
      </c>
      <c r="C11" s="875" t="s">
        <v>90</v>
      </c>
    </row>
    <row r="12" spans="1:3">
      <c r="A12" s="1932"/>
      <c r="B12" s="5" t="s">
        <v>220</v>
      </c>
      <c r="C12" s="875" t="s">
        <v>92</v>
      </c>
    </row>
    <row r="13" spans="1:3">
      <c r="A13" s="1932"/>
      <c r="B13" s="5" t="s">
        <v>221</v>
      </c>
      <c r="C13" s="875" t="s">
        <v>92</v>
      </c>
    </row>
    <row r="14" spans="1:3">
      <c r="A14" s="1932"/>
      <c r="B14" s="5" t="s">
        <v>222</v>
      </c>
      <c r="C14" s="875" t="s">
        <v>90</v>
      </c>
    </row>
    <row r="15" spans="1:3">
      <c r="A15" s="1932"/>
      <c r="B15" s="5" t="s">
        <v>224</v>
      </c>
      <c r="C15" s="875" t="s">
        <v>213</v>
      </c>
    </row>
    <row r="16" spans="1:3">
      <c r="A16" s="1932"/>
      <c r="B16" s="5" t="s">
        <v>225</v>
      </c>
      <c r="C16" s="875" t="s">
        <v>213</v>
      </c>
    </row>
    <row r="17" spans="1:3">
      <c r="A17" s="1932"/>
      <c r="B17" s="5" t="s">
        <v>226</v>
      </c>
      <c r="C17" s="875" t="s">
        <v>1162</v>
      </c>
    </row>
    <row r="18" spans="1:3" ht="33">
      <c r="A18" s="1932"/>
      <c r="B18" s="5" t="s">
        <v>2592</v>
      </c>
      <c r="C18" s="875" t="s">
        <v>334</v>
      </c>
    </row>
    <row r="19" spans="1:3">
      <c r="A19" s="1932"/>
      <c r="B19" s="5" t="s">
        <v>227</v>
      </c>
      <c r="C19" s="875" t="s">
        <v>213</v>
      </c>
    </row>
    <row r="20" spans="1:3">
      <c r="A20" s="1932"/>
      <c r="B20" s="5" t="s">
        <v>228</v>
      </c>
      <c r="C20" s="875" t="s">
        <v>90</v>
      </c>
    </row>
    <row r="21" spans="1:3">
      <c r="A21" s="1932"/>
      <c r="B21" s="5" t="s">
        <v>229</v>
      </c>
      <c r="C21" s="875" t="s">
        <v>213</v>
      </c>
    </row>
    <row r="22" spans="1:3">
      <c r="A22" s="1932"/>
      <c r="B22" s="5" t="s">
        <v>230</v>
      </c>
      <c r="C22" s="875" t="s">
        <v>213</v>
      </c>
    </row>
    <row r="23" spans="1:3">
      <c r="A23" s="1932"/>
      <c r="B23" s="5" t="s">
        <v>231</v>
      </c>
      <c r="C23" s="875" t="s">
        <v>213</v>
      </c>
    </row>
    <row r="24" spans="1:3">
      <c r="A24" s="1932"/>
      <c r="B24" s="5" t="s">
        <v>232</v>
      </c>
      <c r="C24" s="875" t="s">
        <v>213</v>
      </c>
    </row>
    <row r="25" spans="1:3">
      <c r="A25" s="1932"/>
      <c r="B25" s="5" t="s">
        <v>233</v>
      </c>
      <c r="C25" s="875" t="s">
        <v>1074</v>
      </c>
    </row>
    <row r="26" spans="1:3">
      <c r="A26" s="1932"/>
      <c r="B26" s="5" t="s">
        <v>234</v>
      </c>
      <c r="C26" s="875" t="s">
        <v>213</v>
      </c>
    </row>
    <row r="27" spans="1:3">
      <c r="A27" s="1932"/>
      <c r="B27" s="5" t="s">
        <v>235</v>
      </c>
      <c r="C27" s="875" t="s">
        <v>236</v>
      </c>
    </row>
    <row r="28" spans="1:3">
      <c r="A28" s="1932"/>
      <c r="B28" s="5" t="s">
        <v>237</v>
      </c>
      <c r="C28" s="875" t="s">
        <v>111</v>
      </c>
    </row>
    <row r="29" spans="1:3">
      <c r="A29" s="1932"/>
      <c r="B29" s="5" t="s">
        <v>238</v>
      </c>
      <c r="C29" s="875" t="s">
        <v>113</v>
      </c>
    </row>
    <row r="30" spans="1:3" ht="33">
      <c r="A30" s="1932"/>
      <c r="B30" s="5" t="s">
        <v>239</v>
      </c>
      <c r="C30" s="875" t="s">
        <v>853</v>
      </c>
    </row>
    <row r="31" spans="1:3" ht="132">
      <c r="A31" s="1932"/>
      <c r="B31" s="5" t="s">
        <v>241</v>
      </c>
      <c r="C31" s="875" t="s">
        <v>1923</v>
      </c>
    </row>
    <row r="32" spans="1:3" ht="33.5" thickBot="1">
      <c r="A32" s="1933"/>
      <c r="B32" s="11" t="s">
        <v>116</v>
      </c>
      <c r="C32" s="278" t="s">
        <v>213</v>
      </c>
    </row>
    <row r="33" spans="1:3">
      <c r="A33" s="1958" t="s">
        <v>242</v>
      </c>
      <c r="B33" s="228" t="s">
        <v>243</v>
      </c>
      <c r="C33" s="1183" t="s">
        <v>1180</v>
      </c>
    </row>
    <row r="34" spans="1:3">
      <c r="A34" s="1926"/>
      <c r="B34" s="5" t="s">
        <v>244</v>
      </c>
      <c r="C34" s="875" t="s">
        <v>1181</v>
      </c>
    </row>
    <row r="35" spans="1:3">
      <c r="A35" s="1926"/>
      <c r="B35" s="5" t="s">
        <v>245</v>
      </c>
      <c r="C35" s="875" t="s">
        <v>121</v>
      </c>
    </row>
    <row r="36" spans="1:3">
      <c r="A36" s="1926"/>
      <c r="B36" s="5" t="s">
        <v>246</v>
      </c>
      <c r="C36" s="875" t="s">
        <v>213</v>
      </c>
    </row>
    <row r="37" spans="1:3">
      <c r="A37" s="1926"/>
      <c r="B37" s="5" t="s">
        <v>247</v>
      </c>
      <c r="C37" s="875" t="s">
        <v>213</v>
      </c>
    </row>
    <row r="38" spans="1:3" ht="17" thickBot="1">
      <c r="A38" s="1927"/>
      <c r="B38" s="13" t="s">
        <v>248</v>
      </c>
      <c r="C38" s="790" t="s">
        <v>92</v>
      </c>
    </row>
    <row r="39" spans="1:3">
      <c r="A39" s="1958" t="s">
        <v>249</v>
      </c>
      <c r="B39" s="228" t="s">
        <v>250</v>
      </c>
      <c r="C39" s="1183" t="s">
        <v>90</v>
      </c>
    </row>
    <row r="40" spans="1:3">
      <c r="A40" s="1926"/>
      <c r="B40" s="5" t="s">
        <v>251</v>
      </c>
      <c r="C40" s="875" t="s">
        <v>213</v>
      </c>
    </row>
    <row r="41" spans="1:3">
      <c r="A41" s="1926"/>
      <c r="B41" s="5" t="s">
        <v>252</v>
      </c>
      <c r="C41" s="875" t="s">
        <v>213</v>
      </c>
    </row>
    <row r="42" spans="1:3">
      <c r="A42" s="1926"/>
      <c r="B42" s="5" t="s">
        <v>253</v>
      </c>
      <c r="C42" s="875" t="s">
        <v>213</v>
      </c>
    </row>
    <row r="43" spans="1:3">
      <c r="A43" s="1926"/>
      <c r="B43" s="5" t="s">
        <v>254</v>
      </c>
      <c r="C43" s="875" t="s">
        <v>213</v>
      </c>
    </row>
    <row r="44" spans="1:3" ht="17" thickBot="1">
      <c r="A44" s="1927"/>
      <c r="B44" s="223" t="s">
        <v>255</v>
      </c>
      <c r="C44" s="790" t="s">
        <v>213</v>
      </c>
    </row>
    <row r="45" spans="1:3">
      <c r="A45" s="1958" t="s">
        <v>256</v>
      </c>
      <c r="B45" s="228" t="s">
        <v>257</v>
      </c>
      <c r="C45" s="540" t="s">
        <v>92</v>
      </c>
    </row>
    <row r="46" spans="1:3" ht="115.5">
      <c r="A46" s="1926"/>
      <c r="B46" s="5" t="s">
        <v>258</v>
      </c>
      <c r="C46" s="192" t="s">
        <v>1449</v>
      </c>
    </row>
    <row r="47" spans="1:3" ht="17" thickBot="1">
      <c r="A47" s="1927"/>
      <c r="B47" s="13" t="s">
        <v>259</v>
      </c>
      <c r="C47" s="14" t="s">
        <v>213</v>
      </c>
    </row>
    <row r="48" spans="1:3">
      <c r="A48" s="1926" t="s">
        <v>137</v>
      </c>
      <c r="B48" s="11" t="s">
        <v>260</v>
      </c>
      <c r="C48" s="278" t="s">
        <v>92</v>
      </c>
    </row>
    <row r="49" spans="1:3">
      <c r="A49" s="1926"/>
      <c r="B49" s="5" t="s">
        <v>261</v>
      </c>
      <c r="C49" s="192" t="s">
        <v>1450</v>
      </c>
    </row>
    <row r="50" spans="1:3" ht="33">
      <c r="A50" s="1926"/>
      <c r="B50" s="5" t="s">
        <v>263</v>
      </c>
      <c r="C50" s="192" t="s">
        <v>1182</v>
      </c>
    </row>
    <row r="51" spans="1:3">
      <c r="A51" s="1926"/>
      <c r="B51" s="5" t="s">
        <v>264</v>
      </c>
      <c r="C51" s="192" t="s">
        <v>1451</v>
      </c>
    </row>
    <row r="52" spans="1:3" ht="33">
      <c r="A52" s="1926"/>
      <c r="B52" s="5" t="s">
        <v>265</v>
      </c>
      <c r="C52" s="192" t="s">
        <v>1452</v>
      </c>
    </row>
    <row r="53" spans="1:3" ht="49.5">
      <c r="A53" s="1926"/>
      <c r="B53" s="5" t="s">
        <v>267</v>
      </c>
      <c r="C53" s="192" t="s">
        <v>351</v>
      </c>
    </row>
    <row r="54" spans="1:3" ht="33">
      <c r="A54" s="1926"/>
      <c r="B54" s="5" t="s">
        <v>268</v>
      </c>
      <c r="C54" s="192" t="s">
        <v>352</v>
      </c>
    </row>
    <row r="55" spans="1:3">
      <c r="A55" s="1926"/>
      <c r="B55" s="5" t="s">
        <v>270</v>
      </c>
      <c r="C55" s="192" t="s">
        <v>1183</v>
      </c>
    </row>
    <row r="56" spans="1:3">
      <c r="A56" s="1926"/>
      <c r="B56" s="5" t="s">
        <v>271</v>
      </c>
      <c r="C56" s="192" t="s">
        <v>353</v>
      </c>
    </row>
    <row r="57" spans="1:3">
      <c r="A57" s="1926"/>
      <c r="B57" s="5" t="s">
        <v>273</v>
      </c>
      <c r="C57" s="192" t="s">
        <v>213</v>
      </c>
    </row>
    <row r="58" spans="1:3">
      <c r="A58" s="1926"/>
      <c r="B58" s="5" t="s">
        <v>275</v>
      </c>
      <c r="C58" s="875" t="s">
        <v>213</v>
      </c>
    </row>
    <row r="59" spans="1:3">
      <c r="A59" s="1926"/>
      <c r="B59" s="5" t="s">
        <v>277</v>
      </c>
      <c r="C59" s="1182" t="s">
        <v>3073</v>
      </c>
    </row>
    <row r="60" spans="1:3">
      <c r="A60" s="1926"/>
      <c r="B60" s="5" t="s">
        <v>278</v>
      </c>
      <c r="C60" s="541" t="s">
        <v>213</v>
      </c>
    </row>
    <row r="61" spans="1:3">
      <c r="A61" s="1926"/>
      <c r="B61" s="5" t="s">
        <v>279</v>
      </c>
      <c r="C61" s="192" t="s">
        <v>213</v>
      </c>
    </row>
    <row r="62" spans="1:3">
      <c r="A62" s="1926"/>
      <c r="B62" s="5" t="s">
        <v>280</v>
      </c>
      <c r="C62" s="192" t="s">
        <v>213</v>
      </c>
    </row>
    <row r="63" spans="1:3">
      <c r="A63" s="1926"/>
      <c r="B63" s="5" t="s">
        <v>281</v>
      </c>
      <c r="C63" s="192" t="s">
        <v>213</v>
      </c>
    </row>
    <row r="64" spans="1:3">
      <c r="A64" s="1926"/>
      <c r="B64" s="5" t="s">
        <v>282</v>
      </c>
      <c r="C64" s="192" t="s">
        <v>213</v>
      </c>
    </row>
    <row r="65" spans="1:3">
      <c r="A65" s="1926"/>
      <c r="B65" s="5" t="s">
        <v>283</v>
      </c>
      <c r="C65" s="192" t="s">
        <v>92</v>
      </c>
    </row>
    <row r="66" spans="1:3">
      <c r="A66" s="1926"/>
      <c r="B66" s="5" t="s">
        <v>284</v>
      </c>
      <c r="C66" s="192" t="s">
        <v>1184</v>
      </c>
    </row>
    <row r="67" spans="1:3">
      <c r="A67" s="1926"/>
      <c r="B67" s="5" t="s">
        <v>285</v>
      </c>
      <c r="C67" s="302" t="s">
        <v>1185</v>
      </c>
    </row>
    <row r="68" spans="1:3" ht="17" thickBot="1">
      <c r="A68" s="1927"/>
      <c r="B68" s="13" t="s">
        <v>286</v>
      </c>
      <c r="C68" s="14" t="s">
        <v>1186</v>
      </c>
    </row>
    <row r="69" spans="1:3">
      <c r="A69" s="1958" t="s">
        <v>287</v>
      </c>
      <c r="B69" s="228" t="s">
        <v>288</v>
      </c>
      <c r="C69" s="540" t="s">
        <v>92</v>
      </c>
    </row>
    <row r="70" spans="1:3">
      <c r="A70" s="1926"/>
      <c r="B70" s="5" t="s">
        <v>289</v>
      </c>
      <c r="C70" s="192" t="s">
        <v>163</v>
      </c>
    </row>
    <row r="71" spans="1:3">
      <c r="A71" s="1926"/>
      <c r="B71" s="5" t="s">
        <v>290</v>
      </c>
      <c r="C71" s="192" t="s">
        <v>213</v>
      </c>
    </row>
    <row r="72" spans="1:3">
      <c r="A72" s="1926"/>
      <c r="B72" s="5" t="s">
        <v>291</v>
      </c>
      <c r="C72" s="192" t="s">
        <v>213</v>
      </c>
    </row>
    <row r="73" spans="1:3" ht="66">
      <c r="A73" s="1926"/>
      <c r="B73" s="5" t="s">
        <v>292</v>
      </c>
      <c r="C73" s="192" t="s">
        <v>354</v>
      </c>
    </row>
    <row r="74" spans="1:3">
      <c r="A74" s="1926"/>
      <c r="B74" s="5" t="s">
        <v>293</v>
      </c>
      <c r="C74" s="192" t="s">
        <v>111</v>
      </c>
    </row>
    <row r="75" spans="1:3">
      <c r="A75" s="1926"/>
      <c r="B75" s="5" t="s">
        <v>294</v>
      </c>
      <c r="C75" s="192" t="s">
        <v>92</v>
      </c>
    </row>
    <row r="76" spans="1:3">
      <c r="A76" s="1926"/>
      <c r="B76" s="5" t="s">
        <v>295</v>
      </c>
      <c r="C76" s="192" t="s">
        <v>172</v>
      </c>
    </row>
    <row r="77" spans="1:3" ht="83" thickBot="1">
      <c r="A77" s="1927"/>
      <c r="B77" s="13" t="s">
        <v>296</v>
      </c>
      <c r="C77" s="342" t="s">
        <v>393</v>
      </c>
    </row>
    <row r="78" spans="1:3" ht="33">
      <c r="A78" s="1958" t="s">
        <v>298</v>
      </c>
      <c r="B78" s="228" t="s">
        <v>299</v>
      </c>
      <c r="C78" s="1092" t="s">
        <v>3074</v>
      </c>
    </row>
    <row r="79" spans="1:3" ht="66">
      <c r="A79" s="1926"/>
      <c r="B79" s="5" t="s">
        <v>300</v>
      </c>
      <c r="C79" s="193" t="s">
        <v>1384</v>
      </c>
    </row>
    <row r="80" spans="1:3">
      <c r="A80" s="1926"/>
      <c r="B80" s="5" t="s">
        <v>301</v>
      </c>
      <c r="C80" s="875" t="s">
        <v>394</v>
      </c>
    </row>
    <row r="81" spans="1:3">
      <c r="A81" s="1926"/>
      <c r="B81" s="5" t="s">
        <v>302</v>
      </c>
      <c r="C81" s="875" t="s">
        <v>395</v>
      </c>
    </row>
    <row r="82" spans="1:3" ht="49.5">
      <c r="A82" s="1926"/>
      <c r="B82" s="5" t="s">
        <v>303</v>
      </c>
      <c r="C82" s="875" t="s">
        <v>375</v>
      </c>
    </row>
    <row r="83" spans="1:3">
      <c r="A83" s="1926"/>
      <c r="B83" s="5" t="s">
        <v>304</v>
      </c>
      <c r="C83" s="875" t="s">
        <v>90</v>
      </c>
    </row>
    <row r="84" spans="1:3">
      <c r="A84" s="1926"/>
      <c r="B84" s="5" t="s">
        <v>284</v>
      </c>
      <c r="C84" s="875" t="s">
        <v>165</v>
      </c>
    </row>
    <row r="85" spans="1:3">
      <c r="A85" s="1926"/>
      <c r="B85" s="5" t="s">
        <v>285</v>
      </c>
      <c r="C85" s="875" t="s">
        <v>165</v>
      </c>
    </row>
    <row r="86" spans="1:3">
      <c r="A86" s="1926"/>
      <c r="B86" s="5" t="s">
        <v>305</v>
      </c>
      <c r="C86" s="875" t="s">
        <v>165</v>
      </c>
    </row>
    <row r="87" spans="1:3">
      <c r="A87" s="1926"/>
      <c r="B87" s="5" t="s">
        <v>306</v>
      </c>
      <c r="C87" s="875"/>
    </row>
    <row r="88" spans="1:3">
      <c r="A88" s="1926"/>
      <c r="B88" s="5" t="s">
        <v>307</v>
      </c>
      <c r="C88" s="875" t="s">
        <v>90</v>
      </c>
    </row>
    <row r="89" spans="1:3">
      <c r="A89" s="1926"/>
      <c r="B89" s="5" t="s">
        <v>308</v>
      </c>
      <c r="C89" s="875" t="s">
        <v>165</v>
      </c>
    </row>
    <row r="90" spans="1:3">
      <c r="A90" s="1926"/>
      <c r="B90" s="5" t="s">
        <v>309</v>
      </c>
      <c r="C90" s="875" t="s">
        <v>165</v>
      </c>
    </row>
    <row r="91" spans="1:3">
      <c r="A91" s="1926"/>
      <c r="B91" s="5" t="s">
        <v>310</v>
      </c>
      <c r="C91" s="875" t="s">
        <v>165</v>
      </c>
    </row>
    <row r="92" spans="1:3" ht="17" thickBot="1">
      <c r="A92" s="1927"/>
      <c r="B92" s="13" t="s">
        <v>311</v>
      </c>
      <c r="C92" s="790" t="s">
        <v>165</v>
      </c>
    </row>
    <row r="93" spans="1:3" ht="49.5">
      <c r="A93" s="1958" t="s">
        <v>312</v>
      </c>
      <c r="B93" s="228" t="s">
        <v>313</v>
      </c>
      <c r="C93" s="540" t="s">
        <v>412</v>
      </c>
    </row>
    <row r="94" spans="1:3" ht="33">
      <c r="A94" s="1926"/>
      <c r="B94" s="5" t="s">
        <v>314</v>
      </c>
      <c r="C94" s="192" t="s">
        <v>397</v>
      </c>
    </row>
    <row r="95" spans="1:3">
      <c r="A95" s="1926"/>
      <c r="B95" s="5" t="s">
        <v>315</v>
      </c>
      <c r="C95" s="192" t="s">
        <v>213</v>
      </c>
    </row>
    <row r="96" spans="1:3" ht="33">
      <c r="A96" s="1926"/>
      <c r="B96" s="5" t="s">
        <v>316</v>
      </c>
      <c r="C96" s="192" t="s">
        <v>213</v>
      </c>
    </row>
    <row r="97" spans="1:3" ht="49.5">
      <c r="A97" s="1926"/>
      <c r="B97" s="5" t="s">
        <v>317</v>
      </c>
      <c r="C97" s="192" t="s">
        <v>413</v>
      </c>
    </row>
    <row r="98" spans="1:3" ht="33">
      <c r="A98" s="1926"/>
      <c r="B98" s="5" t="s">
        <v>318</v>
      </c>
      <c r="C98" s="192" t="s">
        <v>1799</v>
      </c>
    </row>
    <row r="99" spans="1:3" ht="132">
      <c r="A99" s="1926"/>
      <c r="B99" s="5" t="s">
        <v>320</v>
      </c>
      <c r="C99" s="192" t="s">
        <v>1385</v>
      </c>
    </row>
    <row r="100" spans="1:3">
      <c r="A100" s="1926"/>
      <c r="B100" s="5" t="s">
        <v>321</v>
      </c>
      <c r="C100" s="192" t="s">
        <v>213</v>
      </c>
    </row>
    <row r="101" spans="1:3">
      <c r="A101" s="1926"/>
      <c r="B101" s="5" t="s">
        <v>323</v>
      </c>
      <c r="C101" s="192" t="s">
        <v>213</v>
      </c>
    </row>
    <row r="102" spans="1:3" ht="17" thickBot="1">
      <c r="A102" s="1927"/>
      <c r="B102" s="223" t="s">
        <v>324</v>
      </c>
      <c r="C102" s="533" t="s">
        <v>213</v>
      </c>
    </row>
    <row r="103" spans="1:3" ht="66">
      <c r="A103" s="1936" t="s">
        <v>200</v>
      </c>
      <c r="B103" s="5" t="s">
        <v>325</v>
      </c>
      <c r="C103" s="1183" t="s">
        <v>1453</v>
      </c>
    </row>
    <row r="104" spans="1:3">
      <c r="A104" s="1936"/>
      <c r="B104" s="5" t="s">
        <v>202</v>
      </c>
      <c r="C104" s="1015" t="s">
        <v>3075</v>
      </c>
    </row>
    <row r="105" spans="1:3">
      <c r="A105" s="1936"/>
      <c r="B105" s="5" t="s">
        <v>327</v>
      </c>
      <c r="C105" s="1016" t="s">
        <v>3076</v>
      </c>
    </row>
    <row r="106" spans="1:3">
      <c r="A106" s="1936"/>
      <c r="B106" s="5" t="s">
        <v>957</v>
      </c>
      <c r="C106" s="1006" t="s">
        <v>3041</v>
      </c>
    </row>
    <row r="107" spans="1:3" ht="17" thickBot="1">
      <c r="A107" s="1937"/>
      <c r="B107" s="39" t="s">
        <v>329</v>
      </c>
      <c r="C107" s="1184" t="s">
        <v>213</v>
      </c>
    </row>
    <row r="108" spans="1:3" s="264" customFormat="1" ht="313.5">
      <c r="A108" s="1891" t="s">
        <v>3702</v>
      </c>
      <c r="B108" s="1779" t="s">
        <v>3703</v>
      </c>
      <c r="C108" s="1780" t="s">
        <v>3728</v>
      </c>
    </row>
    <row r="109" spans="1:3" s="264" customFormat="1" ht="18.5" thickBot="1">
      <c r="A109" s="1892"/>
      <c r="B109" s="1781" t="s">
        <v>3705</v>
      </c>
      <c r="C109" s="1782" t="s">
        <v>223</v>
      </c>
    </row>
    <row r="110" spans="1:3" ht="182" thickBot="1">
      <c r="A110" s="1959" t="s">
        <v>330</v>
      </c>
      <c r="B110" s="2090"/>
      <c r="C110" s="281" t="s">
        <v>1454</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9708-ED3C-45CB-8A32-205A4BCC7649}">
  <sheetPr codeName="Sheet54"/>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8" t="s">
        <v>78</v>
      </c>
      <c r="B1" s="1928"/>
      <c r="C1" s="1928"/>
    </row>
    <row r="2" spans="1:3" ht="17" thickBot="1">
      <c r="A2" s="1929" t="s">
        <v>208</v>
      </c>
      <c r="B2" s="1940"/>
      <c r="C2" s="1187">
        <v>45460</v>
      </c>
    </row>
    <row r="3" spans="1:3">
      <c r="A3" s="1931" t="s">
        <v>209</v>
      </c>
      <c r="B3" s="354" t="s">
        <v>210</v>
      </c>
      <c r="C3" s="1188" t="s">
        <v>2859</v>
      </c>
    </row>
    <row r="4" spans="1:3">
      <c r="A4" s="1932"/>
      <c r="B4" s="5" t="s">
        <v>211</v>
      </c>
      <c r="C4" s="770" t="s">
        <v>2860</v>
      </c>
    </row>
    <row r="5" spans="1:3">
      <c r="A5" s="1932"/>
      <c r="B5" s="5" t="s">
        <v>344</v>
      </c>
      <c r="C5" s="770" t="s">
        <v>213</v>
      </c>
    </row>
    <row r="6" spans="1:3">
      <c r="A6" s="1932"/>
      <c r="B6" s="5" t="s">
        <v>84</v>
      </c>
      <c r="C6" s="770" t="s">
        <v>2857</v>
      </c>
    </row>
    <row r="7" spans="1:3">
      <c r="A7" s="1932"/>
      <c r="B7" s="5" t="s">
        <v>346</v>
      </c>
      <c r="C7" s="1021" t="s">
        <v>2861</v>
      </c>
    </row>
    <row r="8" spans="1:3" ht="18">
      <c r="A8" s="1932"/>
      <c r="B8" s="5" t="s">
        <v>215</v>
      </c>
      <c r="C8" s="1192">
        <v>152979277</v>
      </c>
    </row>
    <row r="9" spans="1:3" ht="18">
      <c r="A9" s="1932"/>
      <c r="B9" s="5" t="s">
        <v>216</v>
      </c>
      <c r="C9" s="988">
        <v>24071289204</v>
      </c>
    </row>
    <row r="10" spans="1:3">
      <c r="A10" s="1932"/>
      <c r="B10" s="5" t="s">
        <v>217</v>
      </c>
      <c r="C10" s="770" t="s">
        <v>2862</v>
      </c>
    </row>
    <row r="11" spans="1:3">
      <c r="A11" s="1932"/>
      <c r="B11" s="5" t="s">
        <v>219</v>
      </c>
      <c r="C11" s="770" t="s">
        <v>90</v>
      </c>
    </row>
    <row r="12" spans="1:3">
      <c r="A12" s="1932"/>
      <c r="B12" s="5" t="s">
        <v>220</v>
      </c>
      <c r="C12" s="770" t="s">
        <v>92</v>
      </c>
    </row>
    <row r="13" spans="1:3">
      <c r="A13" s="1932"/>
      <c r="B13" s="5" t="s">
        <v>221</v>
      </c>
      <c r="C13" s="770" t="s">
        <v>90</v>
      </c>
    </row>
    <row r="14" spans="1:3">
      <c r="A14" s="1932"/>
      <c r="B14" s="5" t="s">
        <v>222</v>
      </c>
      <c r="C14" s="770" t="s">
        <v>90</v>
      </c>
    </row>
    <row r="15" spans="1:3">
      <c r="A15" s="1932"/>
      <c r="B15" s="5" t="s">
        <v>224</v>
      </c>
      <c r="C15" s="770" t="s">
        <v>213</v>
      </c>
    </row>
    <row r="16" spans="1:3">
      <c r="A16" s="1932"/>
      <c r="B16" s="5" t="s">
        <v>225</v>
      </c>
      <c r="C16" s="770" t="s">
        <v>213</v>
      </c>
    </row>
    <row r="17" spans="1:3" ht="33">
      <c r="A17" s="1932"/>
      <c r="B17" s="5" t="s">
        <v>226</v>
      </c>
      <c r="C17" s="770" t="s">
        <v>2863</v>
      </c>
    </row>
    <row r="18" spans="1:3" ht="33">
      <c r="A18" s="1932"/>
      <c r="B18" s="5" t="s">
        <v>2592</v>
      </c>
      <c r="C18" s="770" t="s">
        <v>334</v>
      </c>
    </row>
    <row r="19" spans="1:3">
      <c r="A19" s="1932"/>
      <c r="B19" s="5" t="s">
        <v>227</v>
      </c>
      <c r="C19" s="770" t="s">
        <v>213</v>
      </c>
    </row>
    <row r="20" spans="1:3">
      <c r="A20" s="1932"/>
      <c r="B20" s="5" t="s">
        <v>228</v>
      </c>
      <c r="C20" s="770" t="s">
        <v>90</v>
      </c>
    </row>
    <row r="21" spans="1:3">
      <c r="A21" s="1932"/>
      <c r="B21" s="5" t="s">
        <v>229</v>
      </c>
      <c r="C21" s="770" t="s">
        <v>213</v>
      </c>
    </row>
    <row r="22" spans="1:3">
      <c r="A22" s="1932"/>
      <c r="B22" s="5" t="s">
        <v>230</v>
      </c>
      <c r="C22" s="770" t="s">
        <v>213</v>
      </c>
    </row>
    <row r="23" spans="1:3">
      <c r="A23" s="1932"/>
      <c r="B23" s="5" t="s">
        <v>231</v>
      </c>
      <c r="C23" s="770" t="s">
        <v>213</v>
      </c>
    </row>
    <row r="24" spans="1:3">
      <c r="A24" s="1932"/>
      <c r="B24" s="5" t="s">
        <v>232</v>
      </c>
      <c r="C24" s="770" t="s">
        <v>213</v>
      </c>
    </row>
    <row r="25" spans="1:3">
      <c r="A25" s="1932"/>
      <c r="B25" s="5" t="s">
        <v>233</v>
      </c>
      <c r="C25" s="770" t="s">
        <v>107</v>
      </c>
    </row>
    <row r="26" spans="1:3">
      <c r="A26" s="1932"/>
      <c r="B26" s="5" t="s">
        <v>234</v>
      </c>
      <c r="C26" s="770" t="s">
        <v>213</v>
      </c>
    </row>
    <row r="27" spans="1:3">
      <c r="A27" s="1932"/>
      <c r="B27" s="5" t="s">
        <v>235</v>
      </c>
      <c r="C27" s="770" t="s">
        <v>236</v>
      </c>
    </row>
    <row r="28" spans="1:3">
      <c r="A28" s="1932"/>
      <c r="B28" s="5" t="s">
        <v>237</v>
      </c>
      <c r="C28" s="770" t="s">
        <v>111</v>
      </c>
    </row>
    <row r="29" spans="1:3" ht="49.5">
      <c r="A29" s="1932"/>
      <c r="B29" s="5" t="s">
        <v>238</v>
      </c>
      <c r="C29" s="770" t="s">
        <v>1808</v>
      </c>
    </row>
    <row r="30" spans="1:3" ht="33">
      <c r="A30" s="1932"/>
      <c r="B30" s="5" t="s">
        <v>239</v>
      </c>
      <c r="C30" s="770" t="s">
        <v>403</v>
      </c>
    </row>
    <row r="31" spans="1:3" ht="214.5">
      <c r="A31" s="1932"/>
      <c r="B31" s="5" t="s">
        <v>241</v>
      </c>
      <c r="C31" s="770" t="s">
        <v>2864</v>
      </c>
    </row>
    <row r="32" spans="1:3" ht="33.5" thickBot="1">
      <c r="A32" s="1933"/>
      <c r="B32" s="11" t="s">
        <v>1795</v>
      </c>
      <c r="C32" s="1189" t="s">
        <v>2747</v>
      </c>
    </row>
    <row r="33" spans="1:3">
      <c r="A33" s="1925" t="s">
        <v>242</v>
      </c>
      <c r="B33" s="354" t="s">
        <v>243</v>
      </c>
      <c r="C33" s="771" t="s">
        <v>2857</v>
      </c>
    </row>
    <row r="34" spans="1:3">
      <c r="A34" s="1926"/>
      <c r="B34" s="5" t="s">
        <v>244</v>
      </c>
      <c r="C34" s="770" t="s">
        <v>2865</v>
      </c>
    </row>
    <row r="35" spans="1:3">
      <c r="A35" s="1926"/>
      <c r="B35" s="5" t="s">
        <v>245</v>
      </c>
      <c r="C35" s="770" t="s">
        <v>121</v>
      </c>
    </row>
    <row r="36" spans="1:3">
      <c r="A36" s="1926"/>
      <c r="B36" s="5" t="s">
        <v>246</v>
      </c>
      <c r="C36" s="770" t="s">
        <v>213</v>
      </c>
    </row>
    <row r="37" spans="1:3">
      <c r="A37" s="1926"/>
      <c r="B37" s="5" t="s">
        <v>247</v>
      </c>
      <c r="C37" s="770" t="s">
        <v>213</v>
      </c>
    </row>
    <row r="38" spans="1:3" ht="17" thickBot="1">
      <c r="A38" s="1927"/>
      <c r="B38" s="13" t="s">
        <v>248</v>
      </c>
      <c r="C38" s="532" t="s">
        <v>92</v>
      </c>
    </row>
    <row r="39" spans="1:3">
      <c r="A39" s="1925" t="s">
        <v>249</v>
      </c>
      <c r="B39" s="354" t="s">
        <v>250</v>
      </c>
      <c r="C39" s="771" t="s">
        <v>90</v>
      </c>
    </row>
    <row r="40" spans="1:3">
      <c r="A40" s="1926"/>
      <c r="B40" s="5" t="s">
        <v>251</v>
      </c>
      <c r="C40" s="770" t="s">
        <v>213</v>
      </c>
    </row>
    <row r="41" spans="1:3">
      <c r="A41" s="1926"/>
      <c r="B41" s="5" t="s">
        <v>252</v>
      </c>
      <c r="C41" s="770" t="s">
        <v>213</v>
      </c>
    </row>
    <row r="42" spans="1:3">
      <c r="A42" s="1926"/>
      <c r="B42" s="5" t="s">
        <v>253</v>
      </c>
      <c r="C42" s="770" t="s">
        <v>213</v>
      </c>
    </row>
    <row r="43" spans="1:3">
      <c r="A43" s="1926"/>
      <c r="B43" s="5" t="s">
        <v>254</v>
      </c>
      <c r="C43" s="770" t="s">
        <v>213</v>
      </c>
    </row>
    <row r="44" spans="1:3" ht="17" thickBot="1">
      <c r="A44" s="1927"/>
      <c r="B44" s="476" t="s">
        <v>255</v>
      </c>
      <c r="C44" s="532" t="s">
        <v>213</v>
      </c>
    </row>
    <row r="45" spans="1:3">
      <c r="A45" s="1925" t="s">
        <v>256</v>
      </c>
      <c r="B45" s="354" t="s">
        <v>257</v>
      </c>
      <c r="C45" s="771" t="s">
        <v>92</v>
      </c>
    </row>
    <row r="46" spans="1:3">
      <c r="A46" s="1926"/>
      <c r="B46" s="5" t="s">
        <v>258</v>
      </c>
      <c r="C46" s="770" t="s">
        <v>2866</v>
      </c>
    </row>
    <row r="47" spans="1:3" ht="17" thickBot="1">
      <c r="A47" s="1927"/>
      <c r="B47" s="13" t="s">
        <v>259</v>
      </c>
      <c r="C47" s="532" t="s">
        <v>2867</v>
      </c>
    </row>
    <row r="48" spans="1:3">
      <c r="A48" s="1926" t="s">
        <v>137</v>
      </c>
      <c r="B48" s="11" t="s">
        <v>260</v>
      </c>
      <c r="C48" s="1188" t="s">
        <v>92</v>
      </c>
    </row>
    <row r="49" spans="1:3">
      <c r="A49" s="1926"/>
      <c r="B49" s="5" t="s">
        <v>261</v>
      </c>
      <c r="C49" s="770" t="s">
        <v>2860</v>
      </c>
    </row>
    <row r="50" spans="1:3">
      <c r="A50" s="1926"/>
      <c r="B50" s="5" t="s">
        <v>263</v>
      </c>
      <c r="C50" s="770" t="s">
        <v>2868</v>
      </c>
    </row>
    <row r="51" spans="1:3">
      <c r="A51" s="1926"/>
      <c r="B51" s="5" t="s">
        <v>264</v>
      </c>
      <c r="C51" s="770" t="s">
        <v>954</v>
      </c>
    </row>
    <row r="52" spans="1:3">
      <c r="A52" s="1926"/>
      <c r="B52" s="5" t="s">
        <v>265</v>
      </c>
      <c r="C52" s="770" t="s">
        <v>2869</v>
      </c>
    </row>
    <row r="53" spans="1:3" ht="165">
      <c r="A53" s="1926"/>
      <c r="B53" s="5" t="s">
        <v>267</v>
      </c>
      <c r="C53" s="770" t="s">
        <v>2870</v>
      </c>
    </row>
    <row r="54" spans="1:3">
      <c r="A54" s="1926"/>
      <c r="B54" s="5" t="s">
        <v>268</v>
      </c>
      <c r="C54" s="770" t="s">
        <v>1927</v>
      </c>
    </row>
    <row r="55" spans="1:3">
      <c r="A55" s="1926"/>
      <c r="B55" s="5" t="s">
        <v>270</v>
      </c>
      <c r="C55" s="770" t="s">
        <v>2871</v>
      </c>
    </row>
    <row r="56" spans="1:3">
      <c r="A56" s="1926"/>
      <c r="B56" s="5" t="s">
        <v>271</v>
      </c>
      <c r="C56" s="770" t="s">
        <v>353</v>
      </c>
    </row>
    <row r="57" spans="1:3">
      <c r="A57" s="1926"/>
      <c r="B57" s="5" t="s">
        <v>273</v>
      </c>
      <c r="C57" s="770" t="s">
        <v>213</v>
      </c>
    </row>
    <row r="58" spans="1:3">
      <c r="A58" s="1926"/>
      <c r="B58" s="5" t="s">
        <v>275</v>
      </c>
      <c r="C58" s="1021" t="s">
        <v>213</v>
      </c>
    </row>
    <row r="59" spans="1:3">
      <c r="A59" s="1926"/>
      <c r="B59" s="5" t="s">
        <v>277</v>
      </c>
      <c r="C59" s="772" t="s">
        <v>2871</v>
      </c>
    </row>
    <row r="60" spans="1:3">
      <c r="A60" s="1926"/>
      <c r="B60" s="5" t="s">
        <v>278</v>
      </c>
      <c r="C60" s="770" t="s">
        <v>213</v>
      </c>
    </row>
    <row r="61" spans="1:3">
      <c r="A61" s="1926"/>
      <c r="B61" s="5" t="s">
        <v>279</v>
      </c>
      <c r="C61" s="770" t="s">
        <v>2872</v>
      </c>
    </row>
    <row r="62" spans="1:3">
      <c r="A62" s="1926"/>
      <c r="B62" s="5" t="s">
        <v>280</v>
      </c>
      <c r="C62" s="770" t="s">
        <v>1052</v>
      </c>
    </row>
    <row r="63" spans="1:3">
      <c r="A63" s="1926"/>
      <c r="B63" s="5" t="s">
        <v>281</v>
      </c>
      <c r="C63" s="770" t="s">
        <v>213</v>
      </c>
    </row>
    <row r="64" spans="1:3">
      <c r="A64" s="1926"/>
      <c r="B64" s="5" t="s">
        <v>282</v>
      </c>
      <c r="C64" s="770" t="s">
        <v>213</v>
      </c>
    </row>
    <row r="65" spans="1:3">
      <c r="A65" s="1926"/>
      <c r="B65" s="5" t="s">
        <v>283</v>
      </c>
      <c r="C65" s="770" t="s">
        <v>90</v>
      </c>
    </row>
    <row r="66" spans="1:3">
      <c r="A66" s="1926"/>
      <c r="B66" s="5" t="s">
        <v>284</v>
      </c>
      <c r="C66" s="770" t="s">
        <v>213</v>
      </c>
    </row>
    <row r="67" spans="1:3">
      <c r="A67" s="1926"/>
      <c r="B67" s="5" t="s">
        <v>285</v>
      </c>
      <c r="C67" s="770" t="s">
        <v>213</v>
      </c>
    </row>
    <row r="68" spans="1:3" ht="17" thickBot="1">
      <c r="A68" s="1927"/>
      <c r="B68" s="13" t="s">
        <v>286</v>
      </c>
      <c r="C68" s="1189" t="s">
        <v>213</v>
      </c>
    </row>
    <row r="69" spans="1:3">
      <c r="A69" s="1925" t="s">
        <v>287</v>
      </c>
      <c r="B69" s="354" t="s">
        <v>288</v>
      </c>
      <c r="C69" s="771" t="s">
        <v>92</v>
      </c>
    </row>
    <row r="70" spans="1:3">
      <c r="A70" s="1926"/>
      <c r="B70" s="5" t="s">
        <v>289</v>
      </c>
      <c r="C70" s="770" t="s">
        <v>163</v>
      </c>
    </row>
    <row r="71" spans="1:3">
      <c r="A71" s="1926"/>
      <c r="B71" s="5" t="s">
        <v>290</v>
      </c>
      <c r="C71" s="770" t="s">
        <v>213</v>
      </c>
    </row>
    <row r="72" spans="1:3">
      <c r="A72" s="1926"/>
      <c r="B72" s="5" t="s">
        <v>291</v>
      </c>
      <c r="C72" s="770" t="s">
        <v>213</v>
      </c>
    </row>
    <row r="73" spans="1:3" ht="49.5">
      <c r="A73" s="1926"/>
      <c r="B73" s="5" t="s">
        <v>292</v>
      </c>
      <c r="C73" s="770" t="s">
        <v>168</v>
      </c>
    </row>
    <row r="74" spans="1:3">
      <c r="A74" s="1926"/>
      <c r="B74" s="5" t="s">
        <v>293</v>
      </c>
      <c r="C74" s="770" t="s">
        <v>111</v>
      </c>
    </row>
    <row r="75" spans="1:3">
      <c r="A75" s="1926"/>
      <c r="B75" s="5" t="s">
        <v>294</v>
      </c>
      <c r="C75" s="770" t="s">
        <v>90</v>
      </c>
    </row>
    <row r="76" spans="1:3">
      <c r="A76" s="1926"/>
      <c r="B76" s="5" t="s">
        <v>295</v>
      </c>
      <c r="C76" s="770" t="s">
        <v>172</v>
      </c>
    </row>
    <row r="77" spans="1:3" ht="264.5" thickBot="1">
      <c r="A77" s="1927"/>
      <c r="B77" s="13" t="s">
        <v>296</v>
      </c>
      <c r="C77" s="532" t="s">
        <v>2873</v>
      </c>
    </row>
    <row r="78" spans="1:3" ht="148.5">
      <c r="A78" s="1925" t="s">
        <v>298</v>
      </c>
      <c r="B78" s="354" t="s">
        <v>299</v>
      </c>
      <c r="C78" s="1092" t="s">
        <v>3077</v>
      </c>
    </row>
    <row r="79" spans="1:3" ht="132">
      <c r="A79" s="1926"/>
      <c r="B79" s="5" t="s">
        <v>300</v>
      </c>
      <c r="C79" s="772" t="s">
        <v>3078</v>
      </c>
    </row>
    <row r="80" spans="1:3" ht="214.5">
      <c r="A80" s="1926"/>
      <c r="B80" s="5" t="s">
        <v>301</v>
      </c>
      <c r="C80" s="990" t="s">
        <v>3079</v>
      </c>
    </row>
    <row r="81" spans="1:3">
      <c r="A81" s="1926"/>
      <c r="B81" s="5" t="s">
        <v>302</v>
      </c>
      <c r="C81" s="770" t="s">
        <v>395</v>
      </c>
    </row>
    <row r="82" spans="1:3" ht="49.5">
      <c r="A82" s="1926"/>
      <c r="B82" s="5" t="s">
        <v>303</v>
      </c>
      <c r="C82" s="770" t="s">
        <v>375</v>
      </c>
    </row>
    <row r="83" spans="1:3">
      <c r="A83" s="1926"/>
      <c r="B83" s="5" t="s">
        <v>304</v>
      </c>
      <c r="C83" s="770" t="s">
        <v>90</v>
      </c>
    </row>
    <row r="84" spans="1:3">
      <c r="A84" s="1926"/>
      <c r="B84" s="5" t="s">
        <v>284</v>
      </c>
      <c r="C84" s="770" t="s">
        <v>213</v>
      </c>
    </row>
    <row r="85" spans="1:3">
      <c r="A85" s="1926"/>
      <c r="B85" s="5" t="s">
        <v>285</v>
      </c>
      <c r="C85" s="770" t="s">
        <v>213</v>
      </c>
    </row>
    <row r="86" spans="1:3">
      <c r="A86" s="1926"/>
      <c r="B86" s="5" t="s">
        <v>305</v>
      </c>
      <c r="C86" s="770" t="s">
        <v>213</v>
      </c>
    </row>
    <row r="87" spans="1:3">
      <c r="A87" s="1926"/>
      <c r="B87" s="5" t="s">
        <v>306</v>
      </c>
      <c r="C87" s="770"/>
    </row>
    <row r="88" spans="1:3">
      <c r="A88" s="1926"/>
      <c r="B88" s="5" t="s">
        <v>307</v>
      </c>
      <c r="C88" s="770" t="s">
        <v>90</v>
      </c>
    </row>
    <row r="89" spans="1:3">
      <c r="A89" s="1926"/>
      <c r="B89" s="5" t="s">
        <v>308</v>
      </c>
      <c r="C89" s="770" t="s">
        <v>213</v>
      </c>
    </row>
    <row r="90" spans="1:3">
      <c r="A90" s="1926"/>
      <c r="B90" s="5" t="s">
        <v>309</v>
      </c>
      <c r="C90" s="770" t="s">
        <v>213</v>
      </c>
    </row>
    <row r="91" spans="1:3">
      <c r="A91" s="1926"/>
      <c r="B91" s="5" t="s">
        <v>310</v>
      </c>
      <c r="C91" s="770" t="s">
        <v>213</v>
      </c>
    </row>
    <row r="92" spans="1:3" ht="17" thickBot="1">
      <c r="A92" s="1927"/>
      <c r="B92" s="13" t="s">
        <v>311</v>
      </c>
      <c r="C92" s="1189" t="s">
        <v>213</v>
      </c>
    </row>
    <row r="93" spans="1:3" ht="181.5">
      <c r="A93" s="1925" t="s">
        <v>312</v>
      </c>
      <c r="B93" s="354" t="s">
        <v>313</v>
      </c>
      <c r="C93" s="771" t="s">
        <v>2874</v>
      </c>
    </row>
    <row r="94" spans="1:3" ht="33">
      <c r="A94" s="1926"/>
      <c r="B94" s="5" t="s">
        <v>314</v>
      </c>
      <c r="C94" s="770" t="s">
        <v>397</v>
      </c>
    </row>
    <row r="95" spans="1:3">
      <c r="A95" s="1926"/>
      <c r="B95" s="5" t="s">
        <v>315</v>
      </c>
      <c r="C95" s="770" t="s">
        <v>213</v>
      </c>
    </row>
    <row r="96" spans="1:3" ht="297">
      <c r="A96" s="1926"/>
      <c r="B96" s="5" t="s">
        <v>316</v>
      </c>
      <c r="C96" s="770" t="s">
        <v>2875</v>
      </c>
    </row>
    <row r="97" spans="1:3" ht="49.5">
      <c r="A97" s="1926"/>
      <c r="B97" s="5" t="s">
        <v>317</v>
      </c>
      <c r="C97" s="770" t="s">
        <v>2768</v>
      </c>
    </row>
    <row r="98" spans="1:3" ht="33">
      <c r="A98" s="1926"/>
      <c r="B98" s="5" t="s">
        <v>318</v>
      </c>
      <c r="C98" s="770" t="s">
        <v>398</v>
      </c>
    </row>
    <row r="99" spans="1:3" ht="33">
      <c r="A99" s="1926"/>
      <c r="B99" s="5" t="s">
        <v>320</v>
      </c>
      <c r="C99" s="770" t="s">
        <v>213</v>
      </c>
    </row>
    <row r="100" spans="1:3">
      <c r="A100" s="1926"/>
      <c r="B100" s="5" t="s">
        <v>524</v>
      </c>
      <c r="C100" s="770" t="s">
        <v>213</v>
      </c>
    </row>
    <row r="101" spans="1:3">
      <c r="A101" s="1926"/>
      <c r="B101" s="5" t="s">
        <v>323</v>
      </c>
      <c r="C101" s="770" t="s">
        <v>213</v>
      </c>
    </row>
    <row r="102" spans="1:3" ht="17" thickBot="1">
      <c r="A102" s="1927"/>
      <c r="B102" s="476" t="s">
        <v>324</v>
      </c>
      <c r="C102" s="532" t="s">
        <v>213</v>
      </c>
    </row>
    <row r="103" spans="1:3" ht="33">
      <c r="A103" s="1936" t="s">
        <v>200</v>
      </c>
      <c r="B103" s="5" t="s">
        <v>325</v>
      </c>
      <c r="C103" s="1092" t="s">
        <v>3080</v>
      </c>
    </row>
    <row r="104" spans="1:3" ht="18">
      <c r="A104" s="1936"/>
      <c r="B104" s="5" t="s">
        <v>202</v>
      </c>
      <c r="C104" s="1191">
        <v>6.88</v>
      </c>
    </row>
    <row r="105" spans="1:3" ht="18">
      <c r="A105" s="1936"/>
      <c r="B105" s="5" t="s">
        <v>327</v>
      </c>
      <c r="C105" s="1190">
        <v>1082.57</v>
      </c>
    </row>
    <row r="106" spans="1:3">
      <c r="A106" s="1936"/>
      <c r="B106" s="5" t="s">
        <v>957</v>
      </c>
      <c r="C106" s="1007" t="s">
        <v>2987</v>
      </c>
    </row>
    <row r="107" spans="1:3" ht="17" thickBot="1">
      <c r="A107" s="1937"/>
      <c r="B107" s="39" t="s">
        <v>329</v>
      </c>
      <c r="C107" s="1189" t="s">
        <v>213</v>
      </c>
    </row>
    <row r="108" spans="1:3" s="264" customFormat="1" ht="18">
      <c r="A108" s="1891" t="s">
        <v>3702</v>
      </c>
      <c r="B108" s="1779" t="s">
        <v>3703</v>
      </c>
      <c r="C108" s="1780" t="s">
        <v>223</v>
      </c>
    </row>
    <row r="109" spans="1:3" s="264" customFormat="1" ht="264.5" thickBot="1">
      <c r="A109" s="1892"/>
      <c r="B109" s="1781" t="s">
        <v>3705</v>
      </c>
      <c r="C109" s="1782" t="s">
        <v>3729</v>
      </c>
    </row>
    <row r="110" spans="1:3" ht="17" thickBot="1">
      <c r="A110" s="1938" t="s">
        <v>330</v>
      </c>
      <c r="B110" s="1941"/>
      <c r="C110" s="773" t="s">
        <v>213</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7FF4-4EEE-404E-8DB8-55BB9D451737}">
  <sheetPr codeName="Sheet55"/>
  <dimension ref="A1:C1002"/>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789" customWidth="1"/>
    <col min="4" max="16384" width="12.58203125" style="286"/>
  </cols>
  <sheetData>
    <row r="1" spans="1:3" ht="20.5" thickBot="1">
      <c r="A1" s="2099" t="s">
        <v>341</v>
      </c>
      <c r="B1" s="2100"/>
      <c r="C1" s="2101"/>
    </row>
    <row r="2" spans="1:3" ht="18.5" thickBot="1">
      <c r="A2" s="2102" t="s">
        <v>79</v>
      </c>
      <c r="B2" s="2103"/>
      <c r="C2" s="1103">
        <v>45456</v>
      </c>
    </row>
    <row r="3" spans="1:3" ht="18">
      <c r="A3" s="2104" t="s">
        <v>80</v>
      </c>
      <c r="B3" s="287" t="s">
        <v>331</v>
      </c>
      <c r="C3" s="1201" t="s">
        <v>1158</v>
      </c>
    </row>
    <row r="4" spans="1:3" ht="18">
      <c r="A4" s="2094"/>
      <c r="B4" s="288" t="s">
        <v>82</v>
      </c>
      <c r="C4" s="1202" t="s">
        <v>1159</v>
      </c>
    </row>
    <row r="5" spans="1:3" ht="18">
      <c r="A5" s="2094"/>
      <c r="B5" s="288" t="s">
        <v>344</v>
      </c>
      <c r="C5" s="1203" t="s">
        <v>213</v>
      </c>
    </row>
    <row r="6" spans="1:3" ht="18">
      <c r="A6" s="2094"/>
      <c r="B6" s="288" t="s">
        <v>84</v>
      </c>
      <c r="C6" s="1199" t="s">
        <v>1160</v>
      </c>
    </row>
    <row r="7" spans="1:3" ht="18">
      <c r="A7" s="2094"/>
      <c r="B7" s="288" t="s">
        <v>346</v>
      </c>
      <c r="C7" s="1204">
        <v>43094</v>
      </c>
    </row>
    <row r="8" spans="1:3" ht="18">
      <c r="A8" s="2094"/>
      <c r="B8" s="288" t="s">
        <v>215</v>
      </c>
      <c r="C8" s="1011">
        <v>5348092427</v>
      </c>
    </row>
    <row r="9" spans="1:3" ht="18">
      <c r="A9" s="2094"/>
      <c r="B9" s="288" t="s">
        <v>216</v>
      </c>
      <c r="C9" s="1012">
        <v>839786208002</v>
      </c>
    </row>
    <row r="10" spans="1:3" ht="18">
      <c r="A10" s="2094"/>
      <c r="B10" s="288" t="s">
        <v>88</v>
      </c>
      <c r="C10" s="1203" t="s">
        <v>1161</v>
      </c>
    </row>
    <row r="11" spans="1:3" ht="18">
      <c r="A11" s="2094"/>
      <c r="B11" s="288" t="s">
        <v>89</v>
      </c>
      <c r="C11" s="1199" t="s">
        <v>90</v>
      </c>
    </row>
    <row r="12" spans="1:3" ht="18">
      <c r="A12" s="2094"/>
      <c r="B12" s="288" t="s">
        <v>91</v>
      </c>
      <c r="C12" s="1199" t="s">
        <v>92</v>
      </c>
    </row>
    <row r="13" spans="1:3" ht="18">
      <c r="A13" s="2094"/>
      <c r="B13" s="288" t="s">
        <v>93</v>
      </c>
      <c r="C13" s="1199" t="s">
        <v>92</v>
      </c>
    </row>
    <row r="14" spans="1:3" ht="18">
      <c r="A14" s="2094"/>
      <c r="B14" s="288" t="s">
        <v>94</v>
      </c>
      <c r="C14" s="1199" t="s">
        <v>90</v>
      </c>
    </row>
    <row r="15" spans="1:3" ht="18">
      <c r="A15" s="2094"/>
      <c r="B15" s="288" t="s">
        <v>95</v>
      </c>
      <c r="C15" s="1199" t="s">
        <v>213</v>
      </c>
    </row>
    <row r="16" spans="1:3" ht="18">
      <c r="A16" s="2094"/>
      <c r="B16" s="288" t="s">
        <v>96</v>
      </c>
      <c r="C16" s="1199" t="s">
        <v>213</v>
      </c>
    </row>
    <row r="17" spans="1:3" ht="18">
      <c r="A17" s="2094"/>
      <c r="B17" s="288" t="s">
        <v>98</v>
      </c>
      <c r="C17" s="1199" t="s">
        <v>1162</v>
      </c>
    </row>
    <row r="18" spans="1:3" ht="33">
      <c r="A18" s="2094"/>
      <c r="B18" s="288" t="s">
        <v>2592</v>
      </c>
      <c r="C18" s="1199" t="s">
        <v>1109</v>
      </c>
    </row>
    <row r="19" spans="1:3" ht="18">
      <c r="A19" s="2094"/>
      <c r="B19" s="288" t="s">
        <v>100</v>
      </c>
      <c r="C19" s="1199" t="s">
        <v>213</v>
      </c>
    </row>
    <row r="20" spans="1:3" ht="18">
      <c r="A20" s="2094"/>
      <c r="B20" s="288" t="s">
        <v>1073</v>
      </c>
      <c r="C20" s="1199" t="s">
        <v>90</v>
      </c>
    </row>
    <row r="21" spans="1:3" ht="18">
      <c r="A21" s="2094"/>
      <c r="B21" s="288" t="s">
        <v>102</v>
      </c>
      <c r="C21" s="1199" t="s">
        <v>213</v>
      </c>
    </row>
    <row r="22" spans="1:3" ht="18">
      <c r="A22" s="2094"/>
      <c r="B22" s="288" t="s">
        <v>103</v>
      </c>
      <c r="C22" s="1199" t="s">
        <v>213</v>
      </c>
    </row>
    <row r="23" spans="1:3" ht="18">
      <c r="A23" s="2094"/>
      <c r="B23" s="288" t="s">
        <v>104</v>
      </c>
      <c r="C23" s="1199" t="s">
        <v>213</v>
      </c>
    </row>
    <row r="24" spans="1:3" ht="18">
      <c r="A24" s="2094"/>
      <c r="B24" s="288" t="s">
        <v>105</v>
      </c>
      <c r="C24" s="1199" t="s">
        <v>213</v>
      </c>
    </row>
    <row r="25" spans="1:3" ht="49.5">
      <c r="A25" s="2094"/>
      <c r="B25" s="288" t="s">
        <v>106</v>
      </c>
      <c r="C25" s="1199" t="s">
        <v>1163</v>
      </c>
    </row>
    <row r="26" spans="1:3" ht="18">
      <c r="A26" s="2094"/>
      <c r="B26" s="288" t="s">
        <v>108</v>
      </c>
      <c r="C26" s="1199" t="s">
        <v>213</v>
      </c>
    </row>
    <row r="27" spans="1:3" ht="18">
      <c r="A27" s="2094"/>
      <c r="B27" s="288" t="s">
        <v>109</v>
      </c>
      <c r="C27" s="1199" t="s">
        <v>236</v>
      </c>
    </row>
    <row r="28" spans="1:3" ht="18">
      <c r="A28" s="2094"/>
      <c r="B28" s="288" t="s">
        <v>110</v>
      </c>
      <c r="C28" s="1199" t="s">
        <v>111</v>
      </c>
    </row>
    <row r="29" spans="1:3" ht="18">
      <c r="A29" s="2094"/>
      <c r="B29" s="288" t="s">
        <v>112</v>
      </c>
      <c r="C29" s="1199" t="s">
        <v>113</v>
      </c>
    </row>
    <row r="30" spans="1:3" ht="33">
      <c r="A30" s="2094"/>
      <c r="B30" s="288" t="s">
        <v>114</v>
      </c>
      <c r="C30" s="1199" t="s">
        <v>853</v>
      </c>
    </row>
    <row r="31" spans="1:3" ht="49.5">
      <c r="A31" s="2094"/>
      <c r="B31" s="288" t="s">
        <v>115</v>
      </c>
      <c r="C31" s="1199" t="s">
        <v>2263</v>
      </c>
    </row>
    <row r="32" spans="1:3" ht="33.5" thickBot="1">
      <c r="A32" s="2095"/>
      <c r="B32" s="289" t="s">
        <v>116</v>
      </c>
      <c r="C32" s="1205" t="s">
        <v>213</v>
      </c>
    </row>
    <row r="33" spans="1:3" ht="18">
      <c r="A33" s="2096" t="s">
        <v>117</v>
      </c>
      <c r="B33" s="287" t="s">
        <v>118</v>
      </c>
      <c r="C33" s="776" t="s">
        <v>1160</v>
      </c>
    </row>
    <row r="34" spans="1:3" ht="18">
      <c r="A34" s="2094"/>
      <c r="B34" s="288" t="s">
        <v>119</v>
      </c>
      <c r="C34" s="777" t="s">
        <v>1455</v>
      </c>
    </row>
    <row r="35" spans="1:3" ht="18">
      <c r="A35" s="2094"/>
      <c r="B35" s="288" t="s">
        <v>120</v>
      </c>
      <c r="C35" s="777" t="s">
        <v>121</v>
      </c>
    </row>
    <row r="36" spans="1:3" ht="18">
      <c r="A36" s="2094"/>
      <c r="B36" s="288" t="s">
        <v>122</v>
      </c>
      <c r="C36" s="777" t="s">
        <v>213</v>
      </c>
    </row>
    <row r="37" spans="1:3" ht="18">
      <c r="A37" s="2094"/>
      <c r="B37" s="288" t="s">
        <v>123</v>
      </c>
      <c r="C37" s="777" t="s">
        <v>213</v>
      </c>
    </row>
    <row r="38" spans="1:3" ht="18.5" thickBot="1">
      <c r="A38" s="2095"/>
      <c r="B38" s="290" t="s">
        <v>124</v>
      </c>
      <c r="C38" s="780" t="s">
        <v>92</v>
      </c>
    </row>
    <row r="39" spans="1:3" ht="18">
      <c r="A39" s="2096" t="s">
        <v>125</v>
      </c>
      <c r="B39" s="287" t="s">
        <v>126</v>
      </c>
      <c r="C39" s="779" t="s">
        <v>90</v>
      </c>
    </row>
    <row r="40" spans="1:3" ht="18">
      <c r="A40" s="2094"/>
      <c r="B40" s="288" t="s">
        <v>127</v>
      </c>
      <c r="C40" s="777" t="s">
        <v>213</v>
      </c>
    </row>
    <row r="41" spans="1:3" ht="18">
      <c r="A41" s="2094"/>
      <c r="B41" s="288" t="s">
        <v>128</v>
      </c>
      <c r="C41" s="777" t="s">
        <v>213</v>
      </c>
    </row>
    <row r="42" spans="1:3" ht="18">
      <c r="A42" s="2094"/>
      <c r="B42" s="288" t="s">
        <v>129</v>
      </c>
      <c r="C42" s="777" t="s">
        <v>213</v>
      </c>
    </row>
    <row r="43" spans="1:3" ht="18">
      <c r="A43" s="2094"/>
      <c r="B43" s="288" t="s">
        <v>130</v>
      </c>
      <c r="C43" s="777" t="s">
        <v>213</v>
      </c>
    </row>
    <row r="44" spans="1:3" ht="18.5" thickBot="1">
      <c r="A44" s="2095"/>
      <c r="B44" s="291" t="s">
        <v>131</v>
      </c>
      <c r="C44" s="780" t="s">
        <v>213</v>
      </c>
    </row>
    <row r="45" spans="1:3" ht="18">
      <c r="A45" s="2096" t="s">
        <v>132</v>
      </c>
      <c r="B45" s="287" t="s">
        <v>133</v>
      </c>
      <c r="C45" s="779" t="s">
        <v>90</v>
      </c>
    </row>
    <row r="46" spans="1:3" ht="18">
      <c r="A46" s="2094"/>
      <c r="B46" s="288" t="s">
        <v>135</v>
      </c>
      <c r="C46" s="777" t="s">
        <v>213</v>
      </c>
    </row>
    <row r="47" spans="1:3" ht="18.5" thickBot="1">
      <c r="A47" s="2095"/>
      <c r="B47" s="290" t="s">
        <v>136</v>
      </c>
      <c r="C47" s="780" t="s">
        <v>213</v>
      </c>
    </row>
    <row r="48" spans="1:3" ht="18">
      <c r="A48" s="2093" t="s">
        <v>349</v>
      </c>
      <c r="B48" s="289" t="s">
        <v>138</v>
      </c>
      <c r="C48" s="774" t="s">
        <v>1456</v>
      </c>
    </row>
    <row r="49" spans="1:3" ht="18">
      <c r="A49" s="2094"/>
      <c r="B49" s="288" t="s">
        <v>139</v>
      </c>
      <c r="C49" s="777" t="s">
        <v>213</v>
      </c>
    </row>
    <row r="50" spans="1:3" ht="18">
      <c r="A50" s="2094"/>
      <c r="B50" s="288" t="s">
        <v>140</v>
      </c>
      <c r="C50" s="777" t="s">
        <v>213</v>
      </c>
    </row>
    <row r="51" spans="1:3" ht="18">
      <c r="A51" s="2094"/>
      <c r="B51" s="288" t="s">
        <v>141</v>
      </c>
      <c r="C51" s="777" t="s">
        <v>213</v>
      </c>
    </row>
    <row r="52" spans="1:3" ht="18">
      <c r="A52" s="2094"/>
      <c r="B52" s="288" t="s">
        <v>142</v>
      </c>
      <c r="C52" s="777" t="s">
        <v>213</v>
      </c>
    </row>
    <row r="53" spans="1:3" ht="66">
      <c r="A53" s="2094"/>
      <c r="B53" s="288" t="s">
        <v>1077</v>
      </c>
      <c r="C53" s="777" t="s">
        <v>1457</v>
      </c>
    </row>
    <row r="54" spans="1:3" ht="33">
      <c r="A54" s="2094"/>
      <c r="B54" s="288" t="s">
        <v>144</v>
      </c>
      <c r="C54" s="777" t="s">
        <v>1458</v>
      </c>
    </row>
    <row r="55" spans="1:3" ht="18">
      <c r="A55" s="2094"/>
      <c r="B55" s="288" t="s">
        <v>145</v>
      </c>
      <c r="C55" s="777" t="s">
        <v>213</v>
      </c>
    </row>
    <row r="56" spans="1:3" ht="18">
      <c r="A56" s="2094"/>
      <c r="B56" s="288" t="s">
        <v>146</v>
      </c>
      <c r="C56" s="777" t="s">
        <v>213</v>
      </c>
    </row>
    <row r="57" spans="1:3" ht="18">
      <c r="A57" s="2094"/>
      <c r="B57" s="288" t="s">
        <v>147</v>
      </c>
      <c r="C57" s="777" t="s">
        <v>213</v>
      </c>
    </row>
    <row r="58" spans="1:3" ht="18">
      <c r="A58" s="2094"/>
      <c r="B58" s="288" t="s">
        <v>149</v>
      </c>
      <c r="C58" s="1193" t="s">
        <v>213</v>
      </c>
    </row>
    <row r="59" spans="1:3" ht="18">
      <c r="A59" s="2094"/>
      <c r="B59" s="288" t="s">
        <v>150</v>
      </c>
      <c r="C59" s="1194" t="s">
        <v>3081</v>
      </c>
    </row>
    <row r="60" spans="1:3" ht="18">
      <c r="A60" s="2094"/>
      <c r="B60" s="288" t="s">
        <v>151</v>
      </c>
      <c r="C60" s="782" t="s">
        <v>1164</v>
      </c>
    </row>
    <row r="61" spans="1:3" ht="18">
      <c r="A61" s="2094"/>
      <c r="B61" s="288" t="s">
        <v>152</v>
      </c>
      <c r="C61" s="777" t="s">
        <v>1459</v>
      </c>
    </row>
    <row r="62" spans="1:3" ht="18">
      <c r="A62" s="2094"/>
      <c r="B62" s="288" t="s">
        <v>153</v>
      </c>
      <c r="C62" s="777" t="s">
        <v>1164</v>
      </c>
    </row>
    <row r="63" spans="1:3" ht="18">
      <c r="A63" s="2094"/>
      <c r="B63" s="288" t="s">
        <v>154</v>
      </c>
      <c r="C63" s="777" t="s">
        <v>1460</v>
      </c>
    </row>
    <row r="64" spans="1:3" ht="18">
      <c r="A64" s="2094"/>
      <c r="B64" s="288" t="s">
        <v>155</v>
      </c>
      <c r="C64" s="777" t="s">
        <v>1164</v>
      </c>
    </row>
    <row r="65" spans="1:3" ht="49.5">
      <c r="A65" s="2094"/>
      <c r="B65" s="288" t="s">
        <v>156</v>
      </c>
      <c r="C65" s="777" t="s">
        <v>1461</v>
      </c>
    </row>
    <row r="66" spans="1:3" ht="18">
      <c r="A66" s="2094"/>
      <c r="B66" s="288" t="s">
        <v>157</v>
      </c>
      <c r="C66" s="777" t="s">
        <v>213</v>
      </c>
    </row>
    <row r="67" spans="1:3" ht="18">
      <c r="A67" s="2094"/>
      <c r="B67" s="288" t="s">
        <v>158</v>
      </c>
      <c r="C67" s="783" t="s">
        <v>213</v>
      </c>
    </row>
    <row r="68" spans="1:3" ht="18.5" thickBot="1">
      <c r="A68" s="2095"/>
      <c r="B68" s="290" t="s">
        <v>159</v>
      </c>
      <c r="C68" s="781" t="s">
        <v>213</v>
      </c>
    </row>
    <row r="69" spans="1:3" ht="18">
      <c r="A69" s="2096" t="s">
        <v>160</v>
      </c>
      <c r="B69" s="287" t="s">
        <v>161</v>
      </c>
      <c r="C69" s="1198" t="s">
        <v>92</v>
      </c>
    </row>
    <row r="70" spans="1:3" ht="18">
      <c r="A70" s="2094"/>
      <c r="B70" s="288" t="s">
        <v>162</v>
      </c>
      <c r="C70" s="1199" t="s">
        <v>236</v>
      </c>
    </row>
    <row r="71" spans="1:3" ht="18">
      <c r="A71" s="2094"/>
      <c r="B71" s="288" t="s">
        <v>164</v>
      </c>
      <c r="C71" s="1199" t="s">
        <v>213</v>
      </c>
    </row>
    <row r="72" spans="1:3" ht="18">
      <c r="A72" s="2094"/>
      <c r="B72" s="288" t="s">
        <v>166</v>
      </c>
      <c r="C72" s="1199" t="s">
        <v>213</v>
      </c>
    </row>
    <row r="73" spans="1:3" ht="66">
      <c r="A73" s="2094"/>
      <c r="B73" s="288" t="s">
        <v>167</v>
      </c>
      <c r="C73" s="1199" t="s">
        <v>2264</v>
      </c>
    </row>
    <row r="74" spans="1:3" ht="18">
      <c r="A74" s="2094"/>
      <c r="B74" s="288" t="s">
        <v>338</v>
      </c>
      <c r="C74" s="1199" t="s">
        <v>111</v>
      </c>
    </row>
    <row r="75" spans="1:3" ht="18">
      <c r="A75" s="2094"/>
      <c r="B75" s="288" t="s">
        <v>170</v>
      </c>
      <c r="C75" s="1199" t="s">
        <v>92</v>
      </c>
    </row>
    <row r="76" spans="1:3" ht="18">
      <c r="A76" s="2094"/>
      <c r="B76" s="288" t="s">
        <v>171</v>
      </c>
      <c r="C76" s="1199" t="s">
        <v>172</v>
      </c>
    </row>
    <row r="77" spans="1:3" ht="83" thickBot="1">
      <c r="A77" s="2095"/>
      <c r="B77" s="290" t="s">
        <v>173</v>
      </c>
      <c r="C77" s="1200" t="s">
        <v>1165</v>
      </c>
    </row>
    <row r="78" spans="1:3" ht="82.5">
      <c r="A78" s="2096" t="s">
        <v>174</v>
      </c>
      <c r="B78" s="287" t="s">
        <v>175</v>
      </c>
      <c r="C78" s="1197" t="s">
        <v>3082</v>
      </c>
    </row>
    <row r="79" spans="1:3" ht="66">
      <c r="A79" s="2094"/>
      <c r="B79" s="288" t="s">
        <v>176</v>
      </c>
      <c r="C79" s="776" t="s">
        <v>3083</v>
      </c>
    </row>
    <row r="80" spans="1:3" ht="49.5">
      <c r="A80" s="2094"/>
      <c r="B80" s="288" t="s">
        <v>177</v>
      </c>
      <c r="C80" s="777" t="s">
        <v>1166</v>
      </c>
    </row>
    <row r="81" spans="1:3" ht="18">
      <c r="A81" s="2094"/>
      <c r="B81" s="288" t="s">
        <v>178</v>
      </c>
      <c r="C81" s="777" t="s">
        <v>395</v>
      </c>
    </row>
    <row r="82" spans="1:3" ht="49.5">
      <c r="A82" s="2094"/>
      <c r="B82" s="288" t="s">
        <v>179</v>
      </c>
      <c r="C82" s="777" t="s">
        <v>685</v>
      </c>
    </row>
    <row r="83" spans="1:3" ht="18">
      <c r="A83" s="2094"/>
      <c r="B83" s="288" t="s">
        <v>180</v>
      </c>
      <c r="C83" s="777" t="s">
        <v>90</v>
      </c>
    </row>
    <row r="84" spans="1:3" ht="18">
      <c r="A84" s="2094"/>
      <c r="B84" s="288" t="s">
        <v>157</v>
      </c>
      <c r="C84" s="777" t="s">
        <v>213</v>
      </c>
    </row>
    <row r="85" spans="1:3" ht="18">
      <c r="A85" s="2094"/>
      <c r="B85" s="288" t="s">
        <v>158</v>
      </c>
      <c r="C85" s="777" t="s">
        <v>213</v>
      </c>
    </row>
    <row r="86" spans="1:3" ht="18">
      <c r="A86" s="2094"/>
      <c r="B86" s="288" t="s">
        <v>181</v>
      </c>
      <c r="C86" s="777" t="s">
        <v>213</v>
      </c>
    </row>
    <row r="87" spans="1:3" ht="18">
      <c r="A87" s="2094"/>
      <c r="B87" s="288" t="s">
        <v>182</v>
      </c>
      <c r="C87" s="777" t="s">
        <v>213</v>
      </c>
    </row>
    <row r="88" spans="1:3" ht="18">
      <c r="A88" s="2094"/>
      <c r="B88" s="288" t="s">
        <v>183</v>
      </c>
      <c r="C88" s="777" t="s">
        <v>90</v>
      </c>
    </row>
    <row r="89" spans="1:3" ht="18">
      <c r="A89" s="2094"/>
      <c r="B89" s="288" t="s">
        <v>184</v>
      </c>
      <c r="C89" s="777" t="s">
        <v>213</v>
      </c>
    </row>
    <row r="90" spans="1:3" ht="18">
      <c r="A90" s="2094"/>
      <c r="B90" s="288" t="s">
        <v>185</v>
      </c>
      <c r="C90" s="777" t="s">
        <v>213</v>
      </c>
    </row>
    <row r="91" spans="1:3" ht="18">
      <c r="A91" s="2094"/>
      <c r="B91" s="288" t="s">
        <v>186</v>
      </c>
      <c r="C91" s="777" t="s">
        <v>213</v>
      </c>
    </row>
    <row r="92" spans="1:3" ht="18.5" thickBot="1">
      <c r="A92" s="2095"/>
      <c r="B92" s="290" t="s">
        <v>187</v>
      </c>
      <c r="C92" s="780" t="s">
        <v>213</v>
      </c>
    </row>
    <row r="93" spans="1:3" ht="49.5">
      <c r="A93" s="2096" t="s">
        <v>188</v>
      </c>
      <c r="B93" s="287" t="s">
        <v>189</v>
      </c>
      <c r="C93" s="779" t="s">
        <v>2265</v>
      </c>
    </row>
    <row r="94" spans="1:3" ht="33">
      <c r="A94" s="2094"/>
      <c r="B94" s="288" t="s">
        <v>190</v>
      </c>
      <c r="C94" s="777" t="s">
        <v>1168</v>
      </c>
    </row>
    <row r="95" spans="1:3" ht="49.5">
      <c r="A95" s="2094"/>
      <c r="B95" s="288" t="s">
        <v>191</v>
      </c>
      <c r="C95" s="777" t="s">
        <v>1462</v>
      </c>
    </row>
    <row r="96" spans="1:3" ht="115.5">
      <c r="A96" s="2094"/>
      <c r="B96" s="288" t="s">
        <v>192</v>
      </c>
      <c r="C96" s="777" t="s">
        <v>1169</v>
      </c>
    </row>
    <row r="97" spans="1:3" ht="66">
      <c r="A97" s="2094"/>
      <c r="B97" s="288" t="s">
        <v>193</v>
      </c>
      <c r="C97" s="777" t="s">
        <v>1170</v>
      </c>
    </row>
    <row r="98" spans="1:3" ht="49.5">
      <c r="A98" s="2094"/>
      <c r="B98" s="288" t="s">
        <v>194</v>
      </c>
      <c r="C98" s="777" t="s">
        <v>1171</v>
      </c>
    </row>
    <row r="99" spans="1:3" ht="132">
      <c r="A99" s="2094"/>
      <c r="B99" s="288" t="s">
        <v>196</v>
      </c>
      <c r="C99" s="777" t="s">
        <v>1385</v>
      </c>
    </row>
    <row r="100" spans="1:3" ht="33">
      <c r="A100" s="2094"/>
      <c r="B100" s="288" t="s">
        <v>355</v>
      </c>
      <c r="C100" s="777" t="s">
        <v>2266</v>
      </c>
    </row>
    <row r="101" spans="1:3" ht="18">
      <c r="A101" s="2094"/>
      <c r="B101" s="288" t="s">
        <v>198</v>
      </c>
      <c r="C101" s="777" t="s">
        <v>213</v>
      </c>
    </row>
    <row r="102" spans="1:3" ht="18.5" thickBot="1">
      <c r="A102" s="2095"/>
      <c r="B102" s="291" t="s">
        <v>199</v>
      </c>
      <c r="C102" s="784" t="s">
        <v>1172</v>
      </c>
    </row>
    <row r="103" spans="1:3" ht="33">
      <c r="A103" s="2093" t="s">
        <v>356</v>
      </c>
      <c r="B103" s="288" t="s">
        <v>201</v>
      </c>
      <c r="C103" s="960" t="s">
        <v>1366</v>
      </c>
    </row>
    <row r="104" spans="1:3" ht="18">
      <c r="A104" s="2094"/>
      <c r="B104" s="288" t="s">
        <v>357</v>
      </c>
      <c r="C104" s="1195">
        <v>1</v>
      </c>
    </row>
    <row r="105" spans="1:3" ht="18">
      <c r="A105" s="2094"/>
      <c r="B105" s="288" t="s">
        <v>1173</v>
      </c>
      <c r="C105" s="785">
        <v>157.04</v>
      </c>
    </row>
    <row r="106" spans="1:3" ht="18">
      <c r="A106" s="2094"/>
      <c r="B106" s="288" t="s">
        <v>542</v>
      </c>
      <c r="C106" s="1196" t="s">
        <v>3084</v>
      </c>
    </row>
    <row r="107" spans="1:3" ht="18.5" thickBot="1">
      <c r="A107" s="2095"/>
      <c r="B107" s="292" t="s">
        <v>1080</v>
      </c>
      <c r="C107" s="786" t="s">
        <v>1463</v>
      </c>
    </row>
    <row r="108" spans="1:3" s="264" customFormat="1" ht="65" customHeight="1">
      <c r="A108" s="1891" t="s">
        <v>3702</v>
      </c>
      <c r="B108" s="1779" t="s">
        <v>3703</v>
      </c>
      <c r="C108" s="1780" t="s">
        <v>223</v>
      </c>
    </row>
    <row r="109" spans="1:3" s="264" customFormat="1" ht="65" customHeight="1" thickBot="1">
      <c r="A109" s="1892"/>
      <c r="B109" s="1781" t="s">
        <v>3705</v>
      </c>
      <c r="C109" s="1782" t="s">
        <v>223</v>
      </c>
    </row>
    <row r="110" spans="1:3" ht="18.5" thickBot="1">
      <c r="A110" s="2097" t="s">
        <v>207</v>
      </c>
      <c r="B110" s="2098"/>
      <c r="C110" s="787" t="s">
        <v>213</v>
      </c>
    </row>
    <row r="111" spans="1:3" ht="235.5" customHeight="1">
      <c r="A111" s="2091" t="s">
        <v>3627</v>
      </c>
      <c r="B111" s="2092"/>
      <c r="C111" s="2092"/>
    </row>
    <row r="112" spans="1:3" ht="16.5" customHeight="1">
      <c r="A112" s="285"/>
      <c r="B112" s="285"/>
      <c r="C112" s="788"/>
    </row>
    <row r="113" spans="1:3" ht="16.5" customHeight="1">
      <c r="A113" s="285"/>
      <c r="B113" s="285"/>
      <c r="C113" s="788"/>
    </row>
    <row r="114" spans="1:3" ht="16.5" customHeight="1">
      <c r="A114" s="285"/>
      <c r="B114" s="285"/>
      <c r="C114" s="788"/>
    </row>
    <row r="115" spans="1:3" ht="16.5" customHeight="1">
      <c r="A115" s="285"/>
      <c r="B115" s="285"/>
      <c r="C115" s="788"/>
    </row>
    <row r="116" spans="1:3" ht="16.5" customHeight="1">
      <c r="A116" s="285"/>
      <c r="B116" s="285"/>
      <c r="C116" s="788"/>
    </row>
    <row r="117" spans="1:3" ht="16.5" customHeight="1">
      <c r="A117" s="285"/>
      <c r="B117" s="285"/>
      <c r="C117" s="788"/>
    </row>
    <row r="118" spans="1:3" ht="16.5" customHeight="1">
      <c r="A118" s="285"/>
      <c r="B118" s="285"/>
      <c r="C118" s="788"/>
    </row>
    <row r="119" spans="1:3" ht="16.5" customHeight="1">
      <c r="A119" s="285"/>
      <c r="B119" s="285"/>
      <c r="C119" s="788"/>
    </row>
    <row r="120" spans="1:3" ht="16.5" customHeight="1">
      <c r="A120" s="285"/>
      <c r="B120" s="285"/>
      <c r="C120" s="788"/>
    </row>
    <row r="121" spans="1:3" ht="16.5" customHeight="1">
      <c r="A121" s="285"/>
      <c r="B121" s="285"/>
      <c r="C121" s="788"/>
    </row>
    <row r="122" spans="1:3" ht="16.5" customHeight="1">
      <c r="A122" s="285"/>
      <c r="B122" s="285"/>
      <c r="C122" s="788"/>
    </row>
    <row r="123" spans="1:3" ht="16.5" customHeight="1">
      <c r="A123" s="285"/>
      <c r="B123" s="285"/>
      <c r="C123" s="788"/>
    </row>
    <row r="124" spans="1:3" ht="16.5" customHeight="1">
      <c r="A124" s="285"/>
      <c r="B124" s="285"/>
      <c r="C124" s="788"/>
    </row>
    <row r="125" spans="1:3" ht="16.5" customHeight="1">
      <c r="A125" s="285"/>
      <c r="B125" s="285"/>
      <c r="C125" s="788"/>
    </row>
    <row r="126" spans="1:3" ht="16.5" customHeight="1">
      <c r="A126" s="285"/>
      <c r="B126" s="285"/>
      <c r="C126" s="788"/>
    </row>
    <row r="127" spans="1:3" ht="16.5" customHeight="1">
      <c r="A127" s="285"/>
      <c r="B127" s="285"/>
      <c r="C127" s="788"/>
    </row>
    <row r="128" spans="1:3" ht="16.5" customHeight="1">
      <c r="A128" s="285"/>
      <c r="B128" s="285"/>
      <c r="C128" s="788"/>
    </row>
    <row r="129" spans="1:3" ht="16.5" customHeight="1">
      <c r="A129" s="285"/>
      <c r="B129" s="285"/>
      <c r="C129" s="788"/>
    </row>
    <row r="130" spans="1:3" ht="16.5" customHeight="1">
      <c r="A130" s="285"/>
      <c r="B130" s="285"/>
      <c r="C130" s="788"/>
    </row>
    <row r="131" spans="1:3" ht="16.5" customHeight="1">
      <c r="A131" s="285"/>
      <c r="B131" s="285"/>
      <c r="C131" s="788"/>
    </row>
    <row r="132" spans="1:3" ht="16.5" customHeight="1">
      <c r="A132" s="285"/>
      <c r="B132" s="285"/>
      <c r="C132" s="788"/>
    </row>
    <row r="133" spans="1:3" ht="16.5" customHeight="1">
      <c r="A133" s="285"/>
      <c r="B133" s="285"/>
      <c r="C133" s="788"/>
    </row>
    <row r="134" spans="1:3" ht="16.5" customHeight="1">
      <c r="A134" s="285"/>
      <c r="B134" s="285"/>
      <c r="C134" s="788"/>
    </row>
    <row r="135" spans="1:3" ht="16.5" customHeight="1">
      <c r="A135" s="285"/>
      <c r="B135" s="285"/>
      <c r="C135" s="788"/>
    </row>
    <row r="136" spans="1:3" ht="16.5" customHeight="1">
      <c r="A136" s="285"/>
      <c r="B136" s="285"/>
      <c r="C136" s="788"/>
    </row>
    <row r="137" spans="1:3" ht="16.5" customHeight="1">
      <c r="A137" s="285"/>
      <c r="B137" s="285"/>
      <c r="C137" s="788"/>
    </row>
    <row r="138" spans="1:3" ht="16.5" customHeight="1">
      <c r="A138" s="285"/>
      <c r="B138" s="285"/>
      <c r="C138" s="788"/>
    </row>
    <row r="139" spans="1:3" ht="16.5" customHeight="1">
      <c r="A139" s="285"/>
      <c r="B139" s="285"/>
      <c r="C139" s="788"/>
    </row>
    <row r="140" spans="1:3" ht="16.5" customHeight="1">
      <c r="A140" s="285"/>
      <c r="B140" s="285"/>
      <c r="C140" s="788"/>
    </row>
    <row r="141" spans="1:3" ht="16.5" customHeight="1">
      <c r="A141" s="285"/>
      <c r="B141" s="285"/>
      <c r="C141" s="788"/>
    </row>
    <row r="142" spans="1:3" ht="16.5" customHeight="1">
      <c r="A142" s="285"/>
      <c r="B142" s="285"/>
      <c r="C142" s="788"/>
    </row>
    <row r="143" spans="1:3" ht="16.5" customHeight="1">
      <c r="A143" s="285"/>
      <c r="B143" s="285"/>
      <c r="C143" s="788"/>
    </row>
    <row r="144" spans="1:3" ht="16.5" customHeight="1">
      <c r="A144" s="285"/>
      <c r="B144" s="285"/>
      <c r="C144" s="788"/>
    </row>
    <row r="145" spans="1:3" ht="16.5" customHeight="1">
      <c r="A145" s="285"/>
      <c r="B145" s="285"/>
      <c r="C145" s="788"/>
    </row>
    <row r="146" spans="1:3" ht="16.5" customHeight="1">
      <c r="A146" s="285"/>
      <c r="B146" s="285"/>
      <c r="C146" s="788"/>
    </row>
    <row r="147" spans="1:3" ht="16.5" customHeight="1">
      <c r="A147" s="285"/>
      <c r="B147" s="285"/>
      <c r="C147" s="788"/>
    </row>
    <row r="148" spans="1:3" ht="16.5" customHeight="1">
      <c r="A148" s="285"/>
      <c r="B148" s="285"/>
      <c r="C148" s="788"/>
    </row>
    <row r="149" spans="1:3" ht="16.5" customHeight="1">
      <c r="A149" s="285"/>
      <c r="B149" s="285"/>
      <c r="C149" s="788"/>
    </row>
    <row r="150" spans="1:3" ht="16.5" customHeight="1">
      <c r="A150" s="285"/>
      <c r="B150" s="285"/>
      <c r="C150" s="788"/>
    </row>
    <row r="151" spans="1:3" ht="16.5" customHeight="1">
      <c r="A151" s="285"/>
      <c r="B151" s="285"/>
      <c r="C151" s="788"/>
    </row>
    <row r="152" spans="1:3" ht="16.5" customHeight="1">
      <c r="A152" s="285"/>
      <c r="B152" s="285"/>
      <c r="C152" s="788"/>
    </row>
    <row r="153" spans="1:3" ht="16.5" customHeight="1">
      <c r="A153" s="285"/>
      <c r="B153" s="285"/>
      <c r="C153" s="788"/>
    </row>
    <row r="154" spans="1:3" ht="16.5" customHeight="1">
      <c r="A154" s="285"/>
      <c r="B154" s="285"/>
      <c r="C154" s="788"/>
    </row>
    <row r="155" spans="1:3" ht="16.5" customHeight="1">
      <c r="A155" s="285"/>
      <c r="B155" s="285"/>
      <c r="C155" s="788"/>
    </row>
    <row r="156" spans="1:3" ht="16.5" customHeight="1">
      <c r="A156" s="285"/>
      <c r="B156" s="285"/>
      <c r="C156" s="788"/>
    </row>
    <row r="157" spans="1:3" ht="16.5" customHeight="1">
      <c r="A157" s="285"/>
      <c r="B157" s="285"/>
      <c r="C157" s="788"/>
    </row>
    <row r="158" spans="1:3" ht="16.5" customHeight="1">
      <c r="A158" s="285"/>
      <c r="B158" s="285"/>
      <c r="C158" s="788"/>
    </row>
    <row r="159" spans="1:3" ht="16.5" customHeight="1">
      <c r="A159" s="285"/>
      <c r="B159" s="285"/>
      <c r="C159" s="788"/>
    </row>
    <row r="160" spans="1:3" ht="16.5" customHeight="1">
      <c r="A160" s="285"/>
      <c r="B160" s="285"/>
      <c r="C160" s="788"/>
    </row>
    <row r="161" spans="1:3" ht="16.5" customHeight="1">
      <c r="A161" s="285"/>
      <c r="B161" s="285"/>
      <c r="C161" s="788"/>
    </row>
    <row r="162" spans="1:3" ht="16.5" customHeight="1">
      <c r="A162" s="285"/>
      <c r="B162" s="285"/>
      <c r="C162" s="788"/>
    </row>
    <row r="163" spans="1:3" ht="16.5" customHeight="1">
      <c r="A163" s="285"/>
      <c r="B163" s="285"/>
      <c r="C163" s="788"/>
    </row>
    <row r="164" spans="1:3" ht="16.5" customHeight="1">
      <c r="A164" s="285"/>
      <c r="B164" s="285"/>
      <c r="C164" s="788"/>
    </row>
    <row r="165" spans="1:3" ht="16.5" customHeight="1">
      <c r="A165" s="285"/>
      <c r="B165" s="285"/>
      <c r="C165" s="788"/>
    </row>
    <row r="166" spans="1:3" ht="16.5" customHeight="1">
      <c r="A166" s="285"/>
      <c r="B166" s="285"/>
      <c r="C166" s="788"/>
    </row>
    <row r="167" spans="1:3" ht="16.5" customHeight="1">
      <c r="A167" s="285"/>
      <c r="B167" s="285"/>
      <c r="C167" s="788"/>
    </row>
    <row r="168" spans="1:3" ht="16.5" customHeight="1">
      <c r="A168" s="285"/>
      <c r="B168" s="285"/>
      <c r="C168" s="788"/>
    </row>
    <row r="169" spans="1:3" ht="16.5" customHeight="1">
      <c r="A169" s="285"/>
      <c r="B169" s="285"/>
      <c r="C169" s="788"/>
    </row>
    <row r="170" spans="1:3" ht="16.5" customHeight="1">
      <c r="A170" s="285"/>
      <c r="B170" s="285"/>
      <c r="C170" s="788"/>
    </row>
    <row r="171" spans="1:3" ht="16.5" customHeight="1">
      <c r="A171" s="285"/>
      <c r="B171" s="285"/>
      <c r="C171" s="788"/>
    </row>
    <row r="172" spans="1:3" ht="16.5" customHeight="1">
      <c r="A172" s="285"/>
      <c r="B172" s="285"/>
      <c r="C172" s="788"/>
    </row>
    <row r="173" spans="1:3" ht="16.5" customHeight="1">
      <c r="A173" s="285"/>
      <c r="B173" s="285"/>
      <c r="C173" s="788"/>
    </row>
    <row r="174" spans="1:3" ht="16.5" customHeight="1">
      <c r="A174" s="285"/>
      <c r="B174" s="285"/>
      <c r="C174" s="788"/>
    </row>
    <row r="175" spans="1:3" ht="16.5" customHeight="1">
      <c r="A175" s="285"/>
      <c r="B175" s="285"/>
      <c r="C175" s="788"/>
    </row>
    <row r="176" spans="1:3" ht="16.5" customHeight="1">
      <c r="A176" s="285"/>
      <c r="B176" s="285"/>
      <c r="C176" s="788"/>
    </row>
    <row r="177" spans="1:3" ht="16.5" customHeight="1">
      <c r="A177" s="285"/>
      <c r="B177" s="285"/>
      <c r="C177" s="788"/>
    </row>
    <row r="178" spans="1:3" ht="16.5" customHeight="1">
      <c r="A178" s="285"/>
      <c r="B178" s="285"/>
      <c r="C178" s="788"/>
    </row>
    <row r="179" spans="1:3" ht="16.5" customHeight="1">
      <c r="A179" s="285"/>
      <c r="B179" s="285"/>
      <c r="C179" s="788"/>
    </row>
    <row r="180" spans="1:3" ht="16.5" customHeight="1">
      <c r="A180" s="285"/>
      <c r="B180" s="285"/>
      <c r="C180" s="788"/>
    </row>
    <row r="181" spans="1:3" ht="16.5" customHeight="1">
      <c r="A181" s="285"/>
      <c r="B181" s="285"/>
      <c r="C181" s="788"/>
    </row>
    <row r="182" spans="1:3" ht="16.5" customHeight="1">
      <c r="A182" s="285"/>
      <c r="B182" s="285"/>
      <c r="C182" s="788"/>
    </row>
    <row r="183" spans="1:3" ht="16.5" customHeight="1">
      <c r="A183" s="285"/>
      <c r="B183" s="285"/>
      <c r="C183" s="788"/>
    </row>
    <row r="184" spans="1:3" ht="16.5" customHeight="1">
      <c r="A184" s="285"/>
      <c r="B184" s="285"/>
      <c r="C184" s="788"/>
    </row>
    <row r="185" spans="1:3" ht="16.5" customHeight="1">
      <c r="A185" s="285"/>
      <c r="B185" s="285"/>
      <c r="C185" s="788"/>
    </row>
    <row r="186" spans="1:3" ht="16.5" customHeight="1">
      <c r="A186" s="285"/>
      <c r="B186" s="285"/>
      <c r="C186" s="788"/>
    </row>
    <row r="187" spans="1:3" ht="16.5" customHeight="1">
      <c r="A187" s="285"/>
      <c r="B187" s="285"/>
      <c r="C187" s="788"/>
    </row>
    <row r="188" spans="1:3" ht="16.5" customHeight="1">
      <c r="A188" s="285"/>
      <c r="B188" s="285"/>
      <c r="C188" s="788"/>
    </row>
    <row r="189" spans="1:3" ht="16.5" customHeight="1">
      <c r="A189" s="285"/>
      <c r="B189" s="285"/>
      <c r="C189" s="788"/>
    </row>
    <row r="190" spans="1:3" ht="16.5" customHeight="1">
      <c r="A190" s="285"/>
      <c r="B190" s="285"/>
      <c r="C190" s="788"/>
    </row>
    <row r="191" spans="1:3" ht="16.5" customHeight="1">
      <c r="A191" s="285"/>
      <c r="B191" s="285"/>
      <c r="C191" s="788"/>
    </row>
    <row r="192" spans="1:3" ht="16.5" customHeight="1">
      <c r="A192" s="285"/>
      <c r="B192" s="285"/>
      <c r="C192" s="788"/>
    </row>
    <row r="193" spans="1:3" ht="16.5" customHeight="1">
      <c r="A193" s="285"/>
      <c r="B193" s="285"/>
      <c r="C193" s="788"/>
    </row>
    <row r="194" spans="1:3" ht="16.5" customHeight="1">
      <c r="A194" s="285"/>
      <c r="B194" s="285"/>
      <c r="C194" s="788"/>
    </row>
    <row r="195" spans="1:3" ht="16.5" customHeight="1">
      <c r="A195" s="285"/>
      <c r="B195" s="285"/>
      <c r="C195" s="788"/>
    </row>
    <row r="196" spans="1:3" ht="16.5" customHeight="1">
      <c r="A196" s="285"/>
      <c r="B196" s="285"/>
      <c r="C196" s="788"/>
    </row>
    <row r="197" spans="1:3" ht="16.5" customHeight="1">
      <c r="A197" s="285"/>
      <c r="B197" s="285"/>
      <c r="C197" s="788"/>
    </row>
    <row r="198" spans="1:3" ht="16.5" customHeight="1">
      <c r="A198" s="285"/>
      <c r="B198" s="285"/>
      <c r="C198" s="788"/>
    </row>
    <row r="199" spans="1:3" ht="16.5" customHeight="1">
      <c r="A199" s="285"/>
      <c r="B199" s="285"/>
      <c r="C199" s="788"/>
    </row>
    <row r="200" spans="1:3" ht="16.5" customHeight="1">
      <c r="A200" s="285"/>
      <c r="B200" s="285"/>
      <c r="C200" s="788"/>
    </row>
    <row r="201" spans="1:3" ht="16.5" customHeight="1">
      <c r="A201" s="285"/>
      <c r="B201" s="285"/>
      <c r="C201" s="788"/>
    </row>
    <row r="202" spans="1:3" ht="16.5" customHeight="1">
      <c r="A202" s="285"/>
      <c r="B202" s="285"/>
      <c r="C202" s="788"/>
    </row>
    <row r="203" spans="1:3" ht="16.5" customHeight="1">
      <c r="A203" s="285"/>
      <c r="B203" s="285"/>
      <c r="C203" s="788"/>
    </row>
    <row r="204" spans="1:3" ht="16.5" customHeight="1">
      <c r="A204" s="285"/>
      <c r="B204" s="285"/>
      <c r="C204" s="788"/>
    </row>
    <row r="205" spans="1:3" ht="16.5" customHeight="1">
      <c r="A205" s="285"/>
      <c r="B205" s="285"/>
      <c r="C205" s="788"/>
    </row>
    <row r="206" spans="1:3" ht="16.5" customHeight="1">
      <c r="A206" s="285"/>
      <c r="B206" s="285"/>
      <c r="C206" s="788"/>
    </row>
    <row r="207" spans="1:3" ht="16.5" customHeight="1">
      <c r="A207" s="285"/>
      <c r="B207" s="285"/>
      <c r="C207" s="788"/>
    </row>
    <row r="208" spans="1:3" ht="16.5" customHeight="1">
      <c r="A208" s="285"/>
      <c r="B208" s="285"/>
      <c r="C208" s="788"/>
    </row>
    <row r="209" spans="1:3" ht="16.5" customHeight="1">
      <c r="A209" s="285"/>
      <c r="B209" s="285"/>
      <c r="C209" s="788"/>
    </row>
    <row r="210" spans="1:3" ht="16.5" customHeight="1">
      <c r="A210" s="285"/>
      <c r="B210" s="285"/>
      <c r="C210" s="788"/>
    </row>
    <row r="211" spans="1:3" ht="16.5" customHeight="1">
      <c r="A211" s="285"/>
      <c r="B211" s="285"/>
      <c r="C211" s="788"/>
    </row>
    <row r="212" spans="1:3" ht="16.5" customHeight="1">
      <c r="A212" s="285"/>
      <c r="B212" s="285"/>
      <c r="C212" s="788"/>
    </row>
    <row r="213" spans="1:3" ht="16.5" customHeight="1">
      <c r="A213" s="285"/>
      <c r="B213" s="285"/>
      <c r="C213" s="788"/>
    </row>
    <row r="214" spans="1:3" ht="16.5" customHeight="1">
      <c r="A214" s="285"/>
      <c r="B214" s="285"/>
      <c r="C214" s="788"/>
    </row>
    <row r="215" spans="1:3" ht="16.5" customHeight="1">
      <c r="A215" s="285"/>
      <c r="B215" s="285"/>
      <c r="C215" s="788"/>
    </row>
    <row r="216" spans="1:3" ht="16.5" customHeight="1">
      <c r="A216" s="285"/>
      <c r="B216" s="285"/>
      <c r="C216" s="788"/>
    </row>
    <row r="217" spans="1:3" ht="16.5" customHeight="1">
      <c r="A217" s="285"/>
      <c r="B217" s="285"/>
      <c r="C217" s="788"/>
    </row>
    <row r="218" spans="1:3" ht="16.5" customHeight="1">
      <c r="A218" s="285"/>
      <c r="B218" s="285"/>
      <c r="C218" s="788"/>
    </row>
    <row r="219" spans="1:3" ht="16.5" customHeight="1">
      <c r="A219" s="285"/>
      <c r="B219" s="285"/>
      <c r="C219" s="788"/>
    </row>
    <row r="220" spans="1:3" ht="16.5" customHeight="1">
      <c r="A220" s="285"/>
      <c r="B220" s="285"/>
      <c r="C220" s="788"/>
    </row>
    <row r="221" spans="1:3" ht="16.5" customHeight="1">
      <c r="A221" s="285"/>
      <c r="B221" s="285"/>
      <c r="C221" s="788"/>
    </row>
    <row r="222" spans="1:3" ht="16.5" customHeight="1">
      <c r="A222" s="285"/>
      <c r="B222" s="285"/>
      <c r="C222" s="788"/>
    </row>
    <row r="223" spans="1:3" ht="16.5" customHeight="1">
      <c r="A223" s="285"/>
      <c r="B223" s="285"/>
      <c r="C223" s="788"/>
    </row>
    <row r="224" spans="1:3" ht="16.5" customHeight="1">
      <c r="A224" s="285"/>
      <c r="B224" s="285"/>
      <c r="C224" s="788"/>
    </row>
    <row r="225" spans="1:3" ht="16.5" customHeight="1">
      <c r="A225" s="285"/>
      <c r="B225" s="285"/>
      <c r="C225" s="788"/>
    </row>
    <row r="226" spans="1:3" ht="16.5" customHeight="1">
      <c r="A226" s="285"/>
      <c r="B226" s="285"/>
      <c r="C226" s="788"/>
    </row>
    <row r="227" spans="1:3" ht="16.5" customHeight="1">
      <c r="A227" s="285"/>
      <c r="B227" s="285"/>
      <c r="C227" s="788"/>
    </row>
    <row r="228" spans="1:3" ht="16.5" customHeight="1">
      <c r="A228" s="285"/>
      <c r="B228" s="285"/>
      <c r="C228" s="788"/>
    </row>
    <row r="229" spans="1:3" ht="16.5" customHeight="1">
      <c r="A229" s="285"/>
      <c r="B229" s="285"/>
      <c r="C229" s="788"/>
    </row>
    <row r="230" spans="1:3" ht="16.5" customHeight="1">
      <c r="A230" s="285"/>
      <c r="B230" s="285"/>
      <c r="C230" s="788"/>
    </row>
    <row r="231" spans="1:3" ht="16.5" customHeight="1">
      <c r="A231" s="285"/>
      <c r="B231" s="285"/>
      <c r="C231" s="788"/>
    </row>
    <row r="232" spans="1:3" ht="16.5" customHeight="1">
      <c r="A232" s="285"/>
      <c r="B232" s="285"/>
      <c r="C232" s="788"/>
    </row>
    <row r="233" spans="1:3" ht="16.5" customHeight="1">
      <c r="A233" s="285"/>
      <c r="B233" s="285"/>
      <c r="C233" s="788"/>
    </row>
    <row r="234" spans="1:3" ht="16.5" customHeight="1">
      <c r="A234" s="285"/>
      <c r="B234" s="285"/>
      <c r="C234" s="788"/>
    </row>
    <row r="235" spans="1:3" ht="16.5" customHeight="1">
      <c r="A235" s="285"/>
      <c r="B235" s="285"/>
      <c r="C235" s="788"/>
    </row>
    <row r="236" spans="1:3" ht="16.5" customHeight="1">
      <c r="A236" s="285"/>
      <c r="B236" s="285"/>
      <c r="C236" s="788"/>
    </row>
    <row r="237" spans="1:3" ht="16.5" customHeight="1">
      <c r="A237" s="285"/>
      <c r="B237" s="285"/>
      <c r="C237" s="788"/>
    </row>
    <row r="238" spans="1:3" ht="16.5" customHeight="1">
      <c r="A238" s="285"/>
      <c r="B238" s="285"/>
      <c r="C238" s="788"/>
    </row>
    <row r="239" spans="1:3" ht="16.5" customHeight="1">
      <c r="A239" s="285"/>
      <c r="B239" s="285"/>
      <c r="C239" s="788"/>
    </row>
    <row r="240" spans="1:3" ht="16.5" customHeight="1">
      <c r="A240" s="285"/>
      <c r="B240" s="285"/>
      <c r="C240" s="788"/>
    </row>
    <row r="241" spans="1:3" ht="16.5" customHeight="1">
      <c r="A241" s="285"/>
      <c r="B241" s="285"/>
      <c r="C241" s="788"/>
    </row>
    <row r="242" spans="1:3" ht="16.5" customHeight="1">
      <c r="A242" s="285"/>
      <c r="B242" s="285"/>
      <c r="C242" s="788"/>
    </row>
    <row r="243" spans="1:3" ht="16.5" customHeight="1">
      <c r="A243" s="285"/>
      <c r="B243" s="285"/>
      <c r="C243" s="788"/>
    </row>
    <row r="244" spans="1:3" ht="16.5" customHeight="1">
      <c r="A244" s="285"/>
      <c r="B244" s="285"/>
      <c r="C244" s="788"/>
    </row>
    <row r="245" spans="1:3" ht="16.5" customHeight="1">
      <c r="A245" s="285"/>
      <c r="B245" s="285"/>
      <c r="C245" s="788"/>
    </row>
    <row r="246" spans="1:3" ht="16.5" customHeight="1">
      <c r="A246" s="285"/>
      <c r="B246" s="285"/>
      <c r="C246" s="788"/>
    </row>
    <row r="247" spans="1:3" ht="16.5" customHeight="1">
      <c r="A247" s="285"/>
      <c r="B247" s="285"/>
      <c r="C247" s="788"/>
    </row>
    <row r="248" spans="1:3" ht="16.5" customHeight="1">
      <c r="A248" s="285"/>
      <c r="B248" s="285"/>
      <c r="C248" s="788"/>
    </row>
    <row r="249" spans="1:3" ht="16.5" customHeight="1">
      <c r="A249" s="285"/>
      <c r="B249" s="285"/>
      <c r="C249" s="788"/>
    </row>
    <row r="250" spans="1:3" ht="16.5" customHeight="1">
      <c r="A250" s="285"/>
      <c r="B250" s="285"/>
      <c r="C250" s="788"/>
    </row>
    <row r="251" spans="1:3" ht="16.5" customHeight="1">
      <c r="A251" s="285"/>
      <c r="B251" s="285"/>
      <c r="C251" s="788"/>
    </row>
    <row r="252" spans="1:3" ht="16.5" customHeight="1">
      <c r="A252" s="285"/>
      <c r="B252" s="285"/>
      <c r="C252" s="788"/>
    </row>
    <row r="253" spans="1:3" ht="16.5" customHeight="1">
      <c r="A253" s="285"/>
      <c r="B253" s="285"/>
      <c r="C253" s="788"/>
    </row>
    <row r="254" spans="1:3" ht="16.5" customHeight="1">
      <c r="A254" s="285"/>
      <c r="B254" s="285"/>
      <c r="C254" s="788"/>
    </row>
    <row r="255" spans="1:3" ht="16.5" customHeight="1">
      <c r="A255" s="285"/>
      <c r="B255" s="285"/>
      <c r="C255" s="788"/>
    </row>
    <row r="256" spans="1:3" ht="16.5" customHeight="1">
      <c r="A256" s="285"/>
      <c r="B256" s="285"/>
      <c r="C256" s="788"/>
    </row>
    <row r="257" spans="1:3" ht="16.5" customHeight="1">
      <c r="A257" s="285"/>
      <c r="B257" s="285"/>
      <c r="C257" s="788"/>
    </row>
    <row r="258" spans="1:3" ht="16.5" customHeight="1">
      <c r="A258" s="285"/>
      <c r="B258" s="285"/>
      <c r="C258" s="788"/>
    </row>
    <row r="259" spans="1:3" ht="16.5" customHeight="1">
      <c r="A259" s="285"/>
      <c r="B259" s="285"/>
      <c r="C259" s="788"/>
    </row>
    <row r="260" spans="1:3" ht="16.5" customHeight="1">
      <c r="A260" s="285"/>
      <c r="B260" s="285"/>
      <c r="C260" s="788"/>
    </row>
    <row r="261" spans="1:3" ht="16.5" customHeight="1">
      <c r="A261" s="285"/>
      <c r="B261" s="285"/>
      <c r="C261" s="788"/>
    </row>
    <row r="262" spans="1:3" ht="16.5" customHeight="1">
      <c r="A262" s="285"/>
      <c r="B262" s="285"/>
      <c r="C262" s="788"/>
    </row>
    <row r="263" spans="1:3" ht="16.5" customHeight="1">
      <c r="A263" s="285"/>
      <c r="B263" s="285"/>
      <c r="C263" s="788"/>
    </row>
    <row r="264" spans="1:3" ht="16.5" customHeight="1">
      <c r="A264" s="285"/>
      <c r="B264" s="285"/>
      <c r="C264" s="788"/>
    </row>
    <row r="265" spans="1:3" ht="16.5" customHeight="1">
      <c r="A265" s="285"/>
      <c r="B265" s="285"/>
      <c r="C265" s="788"/>
    </row>
    <row r="266" spans="1:3" ht="16.5" customHeight="1">
      <c r="A266" s="285"/>
      <c r="B266" s="285"/>
      <c r="C266" s="788"/>
    </row>
    <row r="267" spans="1:3" ht="16.5" customHeight="1">
      <c r="A267" s="285"/>
      <c r="B267" s="285"/>
      <c r="C267" s="788"/>
    </row>
    <row r="268" spans="1:3" ht="16.5" customHeight="1">
      <c r="A268" s="285"/>
      <c r="B268" s="285"/>
      <c r="C268" s="788"/>
    </row>
    <row r="269" spans="1:3" ht="16.5" customHeight="1">
      <c r="A269" s="285"/>
      <c r="B269" s="285"/>
      <c r="C269" s="788"/>
    </row>
    <row r="270" spans="1:3" ht="16.5" customHeight="1">
      <c r="A270" s="285"/>
      <c r="B270" s="285"/>
      <c r="C270" s="788"/>
    </row>
    <row r="271" spans="1:3" ht="16.5" customHeight="1">
      <c r="A271" s="285"/>
      <c r="B271" s="285"/>
      <c r="C271" s="788"/>
    </row>
    <row r="272" spans="1:3" ht="16.5" customHeight="1">
      <c r="A272" s="285"/>
      <c r="B272" s="285"/>
      <c r="C272" s="788"/>
    </row>
    <row r="273" spans="1:3" ht="16.5" customHeight="1">
      <c r="A273" s="285"/>
      <c r="B273" s="285"/>
      <c r="C273" s="788"/>
    </row>
    <row r="274" spans="1:3" ht="16.5" customHeight="1">
      <c r="A274" s="285"/>
      <c r="B274" s="285"/>
      <c r="C274" s="788"/>
    </row>
    <row r="275" spans="1:3" ht="16.5" customHeight="1">
      <c r="A275" s="285"/>
      <c r="B275" s="285"/>
      <c r="C275" s="788"/>
    </row>
    <row r="276" spans="1:3" ht="16.5" customHeight="1">
      <c r="A276" s="285"/>
      <c r="B276" s="285"/>
      <c r="C276" s="788"/>
    </row>
    <row r="277" spans="1:3" ht="16.5" customHeight="1">
      <c r="A277" s="285"/>
      <c r="B277" s="285"/>
      <c r="C277" s="788"/>
    </row>
    <row r="278" spans="1:3" ht="16.5" customHeight="1">
      <c r="A278" s="285"/>
      <c r="B278" s="285"/>
      <c r="C278" s="788"/>
    </row>
    <row r="279" spans="1:3" ht="16.5" customHeight="1">
      <c r="A279" s="285"/>
      <c r="B279" s="285"/>
      <c r="C279" s="788"/>
    </row>
    <row r="280" spans="1:3" ht="16.5" customHeight="1">
      <c r="A280" s="285"/>
      <c r="B280" s="285"/>
      <c r="C280" s="788"/>
    </row>
    <row r="281" spans="1:3" ht="16.5" customHeight="1">
      <c r="A281" s="285"/>
      <c r="B281" s="285"/>
      <c r="C281" s="788"/>
    </row>
    <row r="282" spans="1:3" ht="16.5" customHeight="1">
      <c r="A282" s="285"/>
      <c r="B282" s="285"/>
      <c r="C282" s="788"/>
    </row>
    <row r="283" spans="1:3" ht="16.5" customHeight="1">
      <c r="A283" s="285"/>
      <c r="B283" s="285"/>
      <c r="C283" s="788"/>
    </row>
    <row r="284" spans="1:3" ht="16.5" customHeight="1">
      <c r="A284" s="285"/>
      <c r="B284" s="285"/>
      <c r="C284" s="788"/>
    </row>
    <row r="285" spans="1:3" ht="16.5" customHeight="1">
      <c r="A285" s="285"/>
      <c r="B285" s="285"/>
      <c r="C285" s="788"/>
    </row>
    <row r="286" spans="1:3" ht="16.5" customHeight="1">
      <c r="A286" s="285"/>
      <c r="B286" s="285"/>
      <c r="C286" s="788"/>
    </row>
    <row r="287" spans="1:3" ht="16.5" customHeight="1">
      <c r="A287" s="285"/>
      <c r="B287" s="285"/>
      <c r="C287" s="788"/>
    </row>
    <row r="288" spans="1:3" ht="16.5" customHeight="1">
      <c r="A288" s="285"/>
      <c r="B288" s="285"/>
      <c r="C288" s="788"/>
    </row>
    <row r="289" spans="1:3" ht="16.5" customHeight="1">
      <c r="A289" s="285"/>
      <c r="B289" s="285"/>
      <c r="C289" s="788"/>
    </row>
    <row r="290" spans="1:3" ht="16.5" customHeight="1">
      <c r="A290" s="285"/>
      <c r="B290" s="285"/>
      <c r="C290" s="788"/>
    </row>
    <row r="291" spans="1:3" ht="16.5" customHeight="1">
      <c r="A291" s="285"/>
      <c r="B291" s="285"/>
      <c r="C291" s="788"/>
    </row>
    <row r="292" spans="1:3" ht="16.5" customHeight="1">
      <c r="A292" s="285"/>
      <c r="B292" s="285"/>
      <c r="C292" s="788"/>
    </row>
    <row r="293" spans="1:3" ht="16.5" customHeight="1">
      <c r="A293" s="285"/>
      <c r="B293" s="285"/>
      <c r="C293" s="788"/>
    </row>
    <row r="294" spans="1:3" ht="16.5" customHeight="1">
      <c r="A294" s="285"/>
      <c r="B294" s="285"/>
      <c r="C294" s="788"/>
    </row>
    <row r="295" spans="1:3" ht="16.5" customHeight="1">
      <c r="A295" s="285"/>
      <c r="B295" s="285"/>
      <c r="C295" s="788"/>
    </row>
    <row r="296" spans="1:3" ht="16.5" customHeight="1">
      <c r="A296" s="285"/>
      <c r="B296" s="285"/>
      <c r="C296" s="788"/>
    </row>
    <row r="297" spans="1:3" ht="16.5" customHeight="1">
      <c r="A297" s="285"/>
      <c r="B297" s="285"/>
      <c r="C297" s="788"/>
    </row>
    <row r="298" spans="1:3" ht="16.5" customHeight="1">
      <c r="A298" s="285"/>
      <c r="B298" s="285"/>
      <c r="C298" s="788"/>
    </row>
    <row r="299" spans="1:3" ht="16.5" customHeight="1">
      <c r="A299" s="285"/>
      <c r="B299" s="285"/>
      <c r="C299" s="788"/>
    </row>
    <row r="300" spans="1:3" ht="16.5" customHeight="1">
      <c r="A300" s="285"/>
      <c r="B300" s="285"/>
      <c r="C300" s="788"/>
    </row>
    <row r="301" spans="1:3" ht="16.5" customHeight="1">
      <c r="A301" s="285"/>
      <c r="B301" s="285"/>
      <c r="C301" s="788"/>
    </row>
    <row r="302" spans="1:3" ht="16.5" customHeight="1">
      <c r="A302" s="285"/>
      <c r="B302" s="285"/>
      <c r="C302" s="788"/>
    </row>
    <row r="303" spans="1:3" ht="16.5" customHeight="1">
      <c r="A303" s="285"/>
      <c r="B303" s="285"/>
      <c r="C303" s="788"/>
    </row>
    <row r="304" spans="1:3" ht="16.5" customHeight="1">
      <c r="A304" s="285"/>
      <c r="B304" s="285"/>
      <c r="C304" s="788"/>
    </row>
    <row r="305" spans="1:3" ht="16.5" customHeight="1">
      <c r="A305" s="285"/>
      <c r="B305" s="285"/>
      <c r="C305" s="788"/>
    </row>
    <row r="306" spans="1:3" ht="16.5" customHeight="1">
      <c r="A306" s="285"/>
      <c r="B306" s="285"/>
      <c r="C306" s="788"/>
    </row>
    <row r="307" spans="1:3" ht="16.5" customHeight="1">
      <c r="A307" s="285"/>
      <c r="B307" s="285"/>
      <c r="C307" s="788"/>
    </row>
    <row r="308" spans="1:3" ht="16.5" customHeight="1">
      <c r="A308" s="285"/>
      <c r="B308" s="285"/>
      <c r="C308" s="788"/>
    </row>
    <row r="309" spans="1:3" ht="16.5" customHeight="1">
      <c r="A309" s="285"/>
      <c r="B309" s="285"/>
      <c r="C309" s="788"/>
    </row>
    <row r="310" spans="1:3" ht="16.5" customHeight="1">
      <c r="A310" s="285"/>
      <c r="B310" s="285"/>
      <c r="C310" s="788"/>
    </row>
    <row r="311" spans="1:3" ht="16.5" customHeight="1">
      <c r="A311" s="285"/>
      <c r="B311" s="285"/>
      <c r="C311" s="788"/>
    </row>
    <row r="312" spans="1:3" ht="16.5" customHeight="1">
      <c r="A312" s="285"/>
      <c r="B312" s="285"/>
      <c r="C312" s="788"/>
    </row>
    <row r="313" spans="1:3" ht="16.5" customHeight="1">
      <c r="A313" s="285"/>
      <c r="B313" s="285"/>
      <c r="C313" s="788"/>
    </row>
    <row r="314" spans="1:3" ht="16.5" customHeight="1">
      <c r="A314" s="285"/>
      <c r="B314" s="285"/>
      <c r="C314" s="788"/>
    </row>
    <row r="315" spans="1:3" ht="16.5" customHeight="1">
      <c r="A315" s="285"/>
      <c r="B315" s="285"/>
      <c r="C315" s="788"/>
    </row>
    <row r="316" spans="1:3" ht="16.5" customHeight="1">
      <c r="A316" s="285"/>
      <c r="B316" s="285"/>
      <c r="C316" s="788"/>
    </row>
    <row r="317" spans="1:3" ht="16.5" customHeight="1">
      <c r="A317" s="285"/>
      <c r="B317" s="285"/>
      <c r="C317" s="788"/>
    </row>
    <row r="318" spans="1:3" ht="16.5" customHeight="1">
      <c r="A318" s="285"/>
      <c r="B318" s="285"/>
      <c r="C318" s="788"/>
    </row>
    <row r="319" spans="1:3" ht="16.5" customHeight="1">
      <c r="A319" s="285"/>
      <c r="B319" s="285"/>
      <c r="C319" s="788"/>
    </row>
    <row r="320" spans="1:3" ht="16.5" customHeight="1">
      <c r="A320" s="285"/>
      <c r="B320" s="285"/>
      <c r="C320" s="788"/>
    </row>
    <row r="321" spans="1:3" ht="16.5" customHeight="1">
      <c r="A321" s="285"/>
      <c r="B321" s="285"/>
      <c r="C321" s="788"/>
    </row>
    <row r="322" spans="1:3" ht="16.5" customHeight="1">
      <c r="A322" s="285"/>
      <c r="B322" s="285"/>
      <c r="C322" s="788"/>
    </row>
    <row r="323" spans="1:3" ht="16.5" customHeight="1">
      <c r="A323" s="285"/>
      <c r="B323" s="285"/>
      <c r="C323" s="788"/>
    </row>
    <row r="324" spans="1:3" ht="16.5" customHeight="1">
      <c r="A324" s="285"/>
      <c r="B324" s="285"/>
      <c r="C324" s="788"/>
    </row>
    <row r="325" spans="1:3" ht="16.5" customHeight="1">
      <c r="A325" s="285"/>
      <c r="B325" s="285"/>
      <c r="C325" s="788"/>
    </row>
    <row r="326" spans="1:3" ht="16.5" customHeight="1">
      <c r="A326" s="285"/>
      <c r="B326" s="285"/>
      <c r="C326" s="788"/>
    </row>
    <row r="327" spans="1:3" ht="16.5" customHeight="1">
      <c r="A327" s="285"/>
      <c r="B327" s="285"/>
      <c r="C327" s="788"/>
    </row>
    <row r="328" spans="1:3" ht="16.5" customHeight="1">
      <c r="A328" s="285"/>
      <c r="B328" s="285"/>
      <c r="C328" s="788"/>
    </row>
    <row r="329" spans="1:3" ht="16.5" customHeight="1">
      <c r="A329" s="285"/>
      <c r="B329" s="285"/>
      <c r="C329" s="788"/>
    </row>
    <row r="330" spans="1:3" ht="16.5" customHeight="1">
      <c r="A330" s="285"/>
      <c r="B330" s="285"/>
      <c r="C330" s="788"/>
    </row>
    <row r="331" spans="1:3" ht="16.5" customHeight="1">
      <c r="A331" s="285"/>
      <c r="B331" s="285"/>
      <c r="C331" s="788"/>
    </row>
    <row r="332" spans="1:3" ht="16.5" customHeight="1">
      <c r="A332" s="285"/>
      <c r="B332" s="285"/>
      <c r="C332" s="788"/>
    </row>
    <row r="333" spans="1:3" ht="16.5" customHeight="1">
      <c r="A333" s="285"/>
      <c r="B333" s="285"/>
      <c r="C333" s="788"/>
    </row>
    <row r="334" spans="1:3" ht="16.5" customHeight="1">
      <c r="A334" s="285"/>
      <c r="B334" s="285"/>
      <c r="C334" s="788"/>
    </row>
    <row r="335" spans="1:3" ht="16.5" customHeight="1">
      <c r="A335" s="285"/>
      <c r="B335" s="285"/>
      <c r="C335" s="788"/>
    </row>
    <row r="336" spans="1:3" ht="16.5" customHeight="1">
      <c r="A336" s="285"/>
      <c r="B336" s="285"/>
      <c r="C336" s="788"/>
    </row>
    <row r="337" spans="1:3" ht="16.5" customHeight="1">
      <c r="A337" s="285"/>
      <c r="B337" s="285"/>
      <c r="C337" s="788"/>
    </row>
    <row r="338" spans="1:3" ht="16.5" customHeight="1">
      <c r="A338" s="285"/>
      <c r="B338" s="285"/>
      <c r="C338" s="788"/>
    </row>
    <row r="339" spans="1:3" ht="16.5" customHeight="1">
      <c r="A339" s="285"/>
      <c r="B339" s="285"/>
      <c r="C339" s="788"/>
    </row>
    <row r="340" spans="1:3" ht="16.5" customHeight="1">
      <c r="A340" s="285"/>
      <c r="B340" s="285"/>
      <c r="C340" s="788"/>
    </row>
    <row r="341" spans="1:3" ht="16.5" customHeight="1">
      <c r="A341" s="285"/>
      <c r="B341" s="285"/>
      <c r="C341" s="788"/>
    </row>
    <row r="342" spans="1:3" ht="16.5" customHeight="1">
      <c r="A342" s="285"/>
      <c r="B342" s="285"/>
      <c r="C342" s="788"/>
    </row>
    <row r="343" spans="1:3" ht="16.5" customHeight="1">
      <c r="A343" s="285"/>
      <c r="B343" s="285"/>
      <c r="C343" s="788"/>
    </row>
    <row r="344" spans="1:3" ht="16.5" customHeight="1">
      <c r="A344" s="285"/>
      <c r="B344" s="285"/>
      <c r="C344" s="788"/>
    </row>
    <row r="345" spans="1:3" ht="16.5" customHeight="1">
      <c r="A345" s="285"/>
      <c r="B345" s="285"/>
      <c r="C345" s="788"/>
    </row>
    <row r="346" spans="1:3" ht="16.5" customHeight="1">
      <c r="A346" s="285"/>
      <c r="B346" s="285"/>
      <c r="C346" s="788"/>
    </row>
    <row r="347" spans="1:3" ht="16.5" customHeight="1">
      <c r="A347" s="285"/>
      <c r="B347" s="285"/>
      <c r="C347" s="788"/>
    </row>
    <row r="348" spans="1:3" ht="16.5" customHeight="1">
      <c r="A348" s="285"/>
      <c r="B348" s="285"/>
      <c r="C348" s="788"/>
    </row>
    <row r="349" spans="1:3" ht="16.5" customHeight="1">
      <c r="A349" s="285"/>
      <c r="B349" s="285"/>
      <c r="C349" s="788"/>
    </row>
    <row r="350" spans="1:3" ht="16.5" customHeight="1">
      <c r="A350" s="285"/>
      <c r="B350" s="285"/>
      <c r="C350" s="788"/>
    </row>
    <row r="351" spans="1:3" ht="16.5" customHeight="1">
      <c r="A351" s="285"/>
      <c r="B351" s="285"/>
      <c r="C351" s="788"/>
    </row>
    <row r="352" spans="1:3" ht="16.5" customHeight="1">
      <c r="A352" s="285"/>
      <c r="B352" s="285"/>
      <c r="C352" s="788"/>
    </row>
    <row r="353" spans="1:3" ht="16.5" customHeight="1">
      <c r="A353" s="285"/>
      <c r="B353" s="285"/>
      <c r="C353" s="788"/>
    </row>
    <row r="354" spans="1:3" ht="16.5" customHeight="1">
      <c r="A354" s="285"/>
      <c r="B354" s="285"/>
      <c r="C354" s="788"/>
    </row>
    <row r="355" spans="1:3" ht="16.5" customHeight="1">
      <c r="A355" s="285"/>
      <c r="B355" s="285"/>
      <c r="C355" s="788"/>
    </row>
    <row r="356" spans="1:3" ht="16.5" customHeight="1">
      <c r="A356" s="285"/>
      <c r="B356" s="285"/>
      <c r="C356" s="788"/>
    </row>
    <row r="357" spans="1:3" ht="16.5" customHeight="1">
      <c r="A357" s="285"/>
      <c r="B357" s="285"/>
      <c r="C357" s="788"/>
    </row>
    <row r="358" spans="1:3" ht="16.5" customHeight="1">
      <c r="A358" s="285"/>
      <c r="B358" s="285"/>
      <c r="C358" s="788"/>
    </row>
    <row r="359" spans="1:3" ht="16.5" customHeight="1">
      <c r="A359" s="285"/>
      <c r="B359" s="285"/>
      <c r="C359" s="788"/>
    </row>
    <row r="360" spans="1:3" ht="16.5" customHeight="1">
      <c r="A360" s="285"/>
      <c r="B360" s="285"/>
      <c r="C360" s="788"/>
    </row>
    <row r="361" spans="1:3" ht="16.5" customHeight="1">
      <c r="A361" s="285"/>
      <c r="B361" s="285"/>
      <c r="C361" s="788"/>
    </row>
    <row r="362" spans="1:3" ht="16.5" customHeight="1">
      <c r="A362" s="285"/>
      <c r="B362" s="285"/>
      <c r="C362" s="788"/>
    </row>
    <row r="363" spans="1:3" ht="16.5" customHeight="1">
      <c r="A363" s="285"/>
      <c r="B363" s="285"/>
      <c r="C363" s="788"/>
    </row>
    <row r="364" spans="1:3" ht="16.5" customHeight="1">
      <c r="A364" s="285"/>
      <c r="B364" s="285"/>
      <c r="C364" s="788"/>
    </row>
    <row r="365" spans="1:3" ht="16.5" customHeight="1">
      <c r="A365" s="285"/>
      <c r="B365" s="285"/>
      <c r="C365" s="788"/>
    </row>
    <row r="366" spans="1:3" ht="16.5" customHeight="1">
      <c r="A366" s="285"/>
      <c r="B366" s="285"/>
      <c r="C366" s="788"/>
    </row>
    <row r="367" spans="1:3" ht="16.5" customHeight="1">
      <c r="A367" s="285"/>
      <c r="B367" s="285"/>
      <c r="C367" s="788"/>
    </row>
    <row r="368" spans="1:3" ht="16.5" customHeight="1">
      <c r="A368" s="285"/>
      <c r="B368" s="285"/>
      <c r="C368" s="788"/>
    </row>
    <row r="369" spans="1:3" ht="16.5" customHeight="1">
      <c r="A369" s="285"/>
      <c r="B369" s="285"/>
      <c r="C369" s="788"/>
    </row>
    <row r="370" spans="1:3" ht="16.5" customHeight="1">
      <c r="A370" s="285"/>
      <c r="B370" s="285"/>
      <c r="C370" s="788"/>
    </row>
    <row r="371" spans="1:3" ht="16.5" customHeight="1">
      <c r="A371" s="285"/>
      <c r="B371" s="285"/>
      <c r="C371" s="788"/>
    </row>
    <row r="372" spans="1:3" ht="16.5" customHeight="1">
      <c r="A372" s="285"/>
      <c r="B372" s="285"/>
      <c r="C372" s="788"/>
    </row>
    <row r="373" spans="1:3" ht="16.5" customHeight="1">
      <c r="A373" s="285"/>
      <c r="B373" s="285"/>
      <c r="C373" s="788"/>
    </row>
    <row r="374" spans="1:3" ht="16.5" customHeight="1">
      <c r="A374" s="285"/>
      <c r="B374" s="285"/>
      <c r="C374" s="788"/>
    </row>
    <row r="375" spans="1:3" ht="16.5" customHeight="1">
      <c r="A375" s="285"/>
      <c r="B375" s="285"/>
      <c r="C375" s="788"/>
    </row>
    <row r="376" spans="1:3" ht="16.5" customHeight="1">
      <c r="A376" s="285"/>
      <c r="B376" s="285"/>
      <c r="C376" s="788"/>
    </row>
    <row r="377" spans="1:3" ht="16.5" customHeight="1">
      <c r="A377" s="285"/>
      <c r="B377" s="285"/>
      <c r="C377" s="788"/>
    </row>
    <row r="378" spans="1:3" ht="16.5" customHeight="1">
      <c r="A378" s="285"/>
      <c r="B378" s="285"/>
      <c r="C378" s="788"/>
    </row>
    <row r="379" spans="1:3" ht="16.5" customHeight="1">
      <c r="A379" s="285"/>
      <c r="B379" s="285"/>
      <c r="C379" s="788"/>
    </row>
    <row r="380" spans="1:3" ht="16.5" customHeight="1">
      <c r="A380" s="285"/>
      <c r="B380" s="285"/>
      <c r="C380" s="788"/>
    </row>
    <row r="381" spans="1:3" ht="16.5" customHeight="1">
      <c r="A381" s="285"/>
      <c r="B381" s="285"/>
      <c r="C381" s="788"/>
    </row>
    <row r="382" spans="1:3" ht="16.5" customHeight="1">
      <c r="A382" s="285"/>
      <c r="B382" s="285"/>
      <c r="C382" s="788"/>
    </row>
    <row r="383" spans="1:3" ht="16.5" customHeight="1">
      <c r="A383" s="285"/>
      <c r="B383" s="285"/>
      <c r="C383" s="788"/>
    </row>
    <row r="384" spans="1:3" ht="16.5" customHeight="1">
      <c r="A384" s="285"/>
      <c r="B384" s="285"/>
      <c r="C384" s="788"/>
    </row>
    <row r="385" spans="1:3" ht="16.5" customHeight="1">
      <c r="A385" s="285"/>
      <c r="B385" s="285"/>
      <c r="C385" s="788"/>
    </row>
    <row r="386" spans="1:3" ht="16.5" customHeight="1">
      <c r="A386" s="285"/>
      <c r="B386" s="285"/>
      <c r="C386" s="788"/>
    </row>
    <row r="387" spans="1:3" ht="16.5" customHeight="1">
      <c r="A387" s="285"/>
      <c r="B387" s="285"/>
      <c r="C387" s="788"/>
    </row>
    <row r="388" spans="1:3" ht="16.5" customHeight="1">
      <c r="A388" s="285"/>
      <c r="B388" s="285"/>
      <c r="C388" s="788"/>
    </row>
    <row r="389" spans="1:3" ht="16.5" customHeight="1">
      <c r="A389" s="285"/>
      <c r="B389" s="285"/>
      <c r="C389" s="788"/>
    </row>
    <row r="390" spans="1:3" ht="16.5" customHeight="1">
      <c r="A390" s="285"/>
      <c r="B390" s="285"/>
      <c r="C390" s="788"/>
    </row>
    <row r="391" spans="1:3" ht="16.5" customHeight="1">
      <c r="A391" s="285"/>
      <c r="B391" s="285"/>
      <c r="C391" s="788"/>
    </row>
    <row r="392" spans="1:3" ht="16.5" customHeight="1">
      <c r="A392" s="285"/>
      <c r="B392" s="285"/>
      <c r="C392" s="788"/>
    </row>
    <row r="393" spans="1:3" ht="16.5" customHeight="1">
      <c r="A393" s="285"/>
      <c r="B393" s="285"/>
      <c r="C393" s="788"/>
    </row>
    <row r="394" spans="1:3" ht="16.5" customHeight="1">
      <c r="A394" s="285"/>
      <c r="B394" s="285"/>
      <c r="C394" s="788"/>
    </row>
    <row r="395" spans="1:3" ht="16.5" customHeight="1">
      <c r="A395" s="285"/>
      <c r="B395" s="285"/>
      <c r="C395" s="788"/>
    </row>
    <row r="396" spans="1:3" ht="16.5" customHeight="1">
      <c r="A396" s="285"/>
      <c r="B396" s="285"/>
      <c r="C396" s="788"/>
    </row>
    <row r="397" spans="1:3" ht="16.5" customHeight="1">
      <c r="A397" s="285"/>
      <c r="B397" s="285"/>
      <c r="C397" s="788"/>
    </row>
    <row r="398" spans="1:3" ht="16.5" customHeight="1">
      <c r="A398" s="285"/>
      <c r="B398" s="285"/>
      <c r="C398" s="788"/>
    </row>
    <row r="399" spans="1:3" ht="16.5" customHeight="1">
      <c r="A399" s="285"/>
      <c r="B399" s="285"/>
      <c r="C399" s="788"/>
    </row>
    <row r="400" spans="1:3" ht="16.5" customHeight="1">
      <c r="A400" s="285"/>
      <c r="B400" s="285"/>
      <c r="C400" s="788"/>
    </row>
    <row r="401" spans="1:3" ht="16.5" customHeight="1">
      <c r="A401" s="285"/>
      <c r="B401" s="285"/>
      <c r="C401" s="788"/>
    </row>
    <row r="402" spans="1:3" ht="16.5" customHeight="1">
      <c r="A402" s="285"/>
      <c r="B402" s="285"/>
      <c r="C402" s="788"/>
    </row>
    <row r="403" spans="1:3" ht="16.5" customHeight="1">
      <c r="A403" s="285"/>
      <c r="B403" s="285"/>
      <c r="C403" s="788"/>
    </row>
    <row r="404" spans="1:3" ht="16.5" customHeight="1">
      <c r="A404" s="285"/>
      <c r="B404" s="285"/>
      <c r="C404" s="788"/>
    </row>
    <row r="405" spans="1:3" ht="16.5" customHeight="1">
      <c r="A405" s="285"/>
      <c r="B405" s="285"/>
      <c r="C405" s="788"/>
    </row>
    <row r="406" spans="1:3" ht="16.5" customHeight="1">
      <c r="A406" s="285"/>
      <c r="B406" s="285"/>
      <c r="C406" s="788"/>
    </row>
    <row r="407" spans="1:3" ht="16.5" customHeight="1">
      <c r="A407" s="285"/>
      <c r="B407" s="285"/>
      <c r="C407" s="788"/>
    </row>
    <row r="408" spans="1:3" ht="16.5" customHeight="1">
      <c r="A408" s="285"/>
      <c r="B408" s="285"/>
      <c r="C408" s="788"/>
    </row>
    <row r="409" spans="1:3" ht="16.5" customHeight="1">
      <c r="A409" s="285"/>
      <c r="B409" s="285"/>
      <c r="C409" s="788"/>
    </row>
    <row r="410" spans="1:3" ht="16.5" customHeight="1">
      <c r="A410" s="285"/>
      <c r="B410" s="285"/>
      <c r="C410" s="788"/>
    </row>
    <row r="411" spans="1:3" ht="16.5" customHeight="1">
      <c r="A411" s="285"/>
      <c r="B411" s="285"/>
      <c r="C411" s="788"/>
    </row>
    <row r="412" spans="1:3" ht="16.5" customHeight="1">
      <c r="A412" s="285"/>
      <c r="B412" s="285"/>
      <c r="C412" s="788"/>
    </row>
    <row r="413" spans="1:3" ht="16.5" customHeight="1">
      <c r="A413" s="285"/>
      <c r="B413" s="285"/>
      <c r="C413" s="788"/>
    </row>
    <row r="414" spans="1:3" ht="16.5" customHeight="1">
      <c r="A414" s="285"/>
      <c r="B414" s="285"/>
      <c r="C414" s="788"/>
    </row>
    <row r="415" spans="1:3" ht="16.5" customHeight="1">
      <c r="A415" s="285"/>
      <c r="B415" s="285"/>
      <c r="C415" s="788"/>
    </row>
    <row r="416" spans="1:3" ht="16.5" customHeight="1">
      <c r="A416" s="285"/>
      <c r="B416" s="285"/>
      <c r="C416" s="788"/>
    </row>
    <row r="417" spans="1:3" ht="16.5" customHeight="1">
      <c r="A417" s="285"/>
      <c r="B417" s="285"/>
      <c r="C417" s="788"/>
    </row>
    <row r="418" spans="1:3" ht="16.5" customHeight="1">
      <c r="A418" s="285"/>
      <c r="B418" s="285"/>
      <c r="C418" s="788"/>
    </row>
    <row r="419" spans="1:3" ht="16.5" customHeight="1">
      <c r="A419" s="285"/>
      <c r="B419" s="285"/>
      <c r="C419" s="788"/>
    </row>
    <row r="420" spans="1:3" ht="16.5" customHeight="1">
      <c r="A420" s="285"/>
      <c r="B420" s="285"/>
      <c r="C420" s="788"/>
    </row>
    <row r="421" spans="1:3" ht="16.5" customHeight="1">
      <c r="A421" s="285"/>
      <c r="B421" s="285"/>
      <c r="C421" s="788"/>
    </row>
    <row r="422" spans="1:3" ht="16.5" customHeight="1">
      <c r="A422" s="285"/>
      <c r="B422" s="285"/>
      <c r="C422" s="788"/>
    </row>
    <row r="423" spans="1:3" ht="16.5" customHeight="1">
      <c r="A423" s="285"/>
      <c r="B423" s="285"/>
      <c r="C423" s="788"/>
    </row>
    <row r="424" spans="1:3" ht="16.5" customHeight="1">
      <c r="A424" s="285"/>
      <c r="B424" s="285"/>
      <c r="C424" s="788"/>
    </row>
    <row r="425" spans="1:3" ht="16.5" customHeight="1">
      <c r="A425" s="285"/>
      <c r="B425" s="285"/>
      <c r="C425" s="788"/>
    </row>
    <row r="426" spans="1:3" ht="16.5" customHeight="1">
      <c r="A426" s="285"/>
      <c r="B426" s="285"/>
      <c r="C426" s="788"/>
    </row>
    <row r="427" spans="1:3" ht="16.5" customHeight="1">
      <c r="A427" s="285"/>
      <c r="B427" s="285"/>
      <c r="C427" s="788"/>
    </row>
    <row r="428" spans="1:3" ht="16.5" customHeight="1">
      <c r="A428" s="285"/>
      <c r="B428" s="285"/>
      <c r="C428" s="788"/>
    </row>
    <row r="429" spans="1:3" ht="16.5" customHeight="1">
      <c r="A429" s="285"/>
      <c r="B429" s="285"/>
      <c r="C429" s="788"/>
    </row>
    <row r="430" spans="1:3" ht="16.5" customHeight="1">
      <c r="A430" s="285"/>
      <c r="B430" s="285"/>
      <c r="C430" s="788"/>
    </row>
    <row r="431" spans="1:3" ht="16.5" customHeight="1">
      <c r="A431" s="285"/>
      <c r="B431" s="285"/>
      <c r="C431" s="788"/>
    </row>
    <row r="432" spans="1:3" ht="16.5" customHeight="1">
      <c r="A432" s="285"/>
      <c r="B432" s="285"/>
      <c r="C432" s="788"/>
    </row>
    <row r="433" spans="1:3" ht="16.5" customHeight="1">
      <c r="A433" s="285"/>
      <c r="B433" s="285"/>
      <c r="C433" s="788"/>
    </row>
    <row r="434" spans="1:3" ht="16.5" customHeight="1">
      <c r="A434" s="285"/>
      <c r="B434" s="285"/>
      <c r="C434" s="788"/>
    </row>
    <row r="435" spans="1:3" ht="16.5" customHeight="1">
      <c r="A435" s="285"/>
      <c r="B435" s="285"/>
      <c r="C435" s="788"/>
    </row>
    <row r="436" spans="1:3" ht="16.5" customHeight="1">
      <c r="A436" s="285"/>
      <c r="B436" s="285"/>
      <c r="C436" s="788"/>
    </row>
    <row r="437" spans="1:3" ht="16.5" customHeight="1">
      <c r="A437" s="285"/>
      <c r="B437" s="285"/>
      <c r="C437" s="788"/>
    </row>
    <row r="438" spans="1:3" ht="16.5" customHeight="1">
      <c r="A438" s="285"/>
      <c r="B438" s="285"/>
      <c r="C438" s="788"/>
    </row>
    <row r="439" spans="1:3" ht="16.5" customHeight="1">
      <c r="A439" s="285"/>
      <c r="B439" s="285"/>
      <c r="C439" s="788"/>
    </row>
    <row r="440" spans="1:3" ht="16.5" customHeight="1">
      <c r="A440" s="285"/>
      <c r="B440" s="285"/>
      <c r="C440" s="788"/>
    </row>
    <row r="441" spans="1:3" ht="16.5" customHeight="1">
      <c r="A441" s="285"/>
      <c r="B441" s="285"/>
      <c r="C441" s="788"/>
    </row>
    <row r="442" spans="1:3" ht="16.5" customHeight="1">
      <c r="A442" s="285"/>
      <c r="B442" s="285"/>
      <c r="C442" s="788"/>
    </row>
    <row r="443" spans="1:3" ht="16.5" customHeight="1">
      <c r="A443" s="285"/>
      <c r="B443" s="285"/>
      <c r="C443" s="788"/>
    </row>
    <row r="444" spans="1:3" ht="16.5" customHeight="1">
      <c r="A444" s="285"/>
      <c r="B444" s="285"/>
      <c r="C444" s="788"/>
    </row>
    <row r="445" spans="1:3" ht="16.5" customHeight="1">
      <c r="A445" s="285"/>
      <c r="B445" s="285"/>
      <c r="C445" s="788"/>
    </row>
    <row r="446" spans="1:3" ht="16.5" customHeight="1">
      <c r="A446" s="285"/>
      <c r="B446" s="285"/>
      <c r="C446" s="788"/>
    </row>
    <row r="447" spans="1:3" ht="16.5" customHeight="1">
      <c r="A447" s="285"/>
      <c r="B447" s="285"/>
      <c r="C447" s="788"/>
    </row>
    <row r="448" spans="1:3" ht="16.5" customHeight="1">
      <c r="A448" s="285"/>
      <c r="B448" s="285"/>
      <c r="C448" s="788"/>
    </row>
    <row r="449" spans="1:3" ht="16.5" customHeight="1">
      <c r="A449" s="285"/>
      <c r="B449" s="285"/>
      <c r="C449" s="788"/>
    </row>
    <row r="450" spans="1:3" ht="16.5" customHeight="1">
      <c r="A450" s="285"/>
      <c r="B450" s="285"/>
      <c r="C450" s="788"/>
    </row>
    <row r="451" spans="1:3" ht="16.5" customHeight="1">
      <c r="A451" s="285"/>
      <c r="B451" s="285"/>
      <c r="C451" s="788"/>
    </row>
    <row r="452" spans="1:3" ht="16.5" customHeight="1">
      <c r="A452" s="285"/>
      <c r="B452" s="285"/>
      <c r="C452" s="788"/>
    </row>
    <row r="453" spans="1:3" ht="16.5" customHeight="1">
      <c r="A453" s="285"/>
      <c r="B453" s="285"/>
      <c r="C453" s="788"/>
    </row>
    <row r="454" spans="1:3" ht="16.5" customHeight="1">
      <c r="A454" s="285"/>
      <c r="B454" s="285"/>
      <c r="C454" s="788"/>
    </row>
    <row r="455" spans="1:3" ht="16.5" customHeight="1">
      <c r="A455" s="285"/>
      <c r="B455" s="285"/>
      <c r="C455" s="788"/>
    </row>
    <row r="456" spans="1:3" ht="16.5" customHeight="1">
      <c r="A456" s="285"/>
      <c r="B456" s="285"/>
      <c r="C456" s="788"/>
    </row>
    <row r="457" spans="1:3" ht="16.5" customHeight="1">
      <c r="A457" s="285"/>
      <c r="B457" s="285"/>
      <c r="C457" s="788"/>
    </row>
    <row r="458" spans="1:3" ht="16.5" customHeight="1">
      <c r="A458" s="285"/>
      <c r="B458" s="285"/>
      <c r="C458" s="788"/>
    </row>
    <row r="459" spans="1:3" ht="16.5" customHeight="1">
      <c r="A459" s="285"/>
      <c r="B459" s="285"/>
      <c r="C459" s="788"/>
    </row>
    <row r="460" spans="1:3" ht="16.5" customHeight="1">
      <c r="A460" s="285"/>
      <c r="B460" s="285"/>
      <c r="C460" s="788"/>
    </row>
    <row r="461" spans="1:3" ht="16.5" customHeight="1">
      <c r="A461" s="285"/>
      <c r="B461" s="285"/>
      <c r="C461" s="788"/>
    </row>
    <row r="462" spans="1:3" ht="16.5" customHeight="1">
      <c r="A462" s="285"/>
      <c r="B462" s="285"/>
      <c r="C462" s="788"/>
    </row>
    <row r="463" spans="1:3" ht="16.5" customHeight="1">
      <c r="A463" s="285"/>
      <c r="B463" s="285"/>
      <c r="C463" s="788"/>
    </row>
    <row r="464" spans="1:3" ht="16.5" customHeight="1">
      <c r="A464" s="285"/>
      <c r="B464" s="285"/>
      <c r="C464" s="788"/>
    </row>
    <row r="465" spans="1:3" ht="16.5" customHeight="1">
      <c r="A465" s="285"/>
      <c r="B465" s="285"/>
      <c r="C465" s="788"/>
    </row>
    <row r="466" spans="1:3" ht="16.5" customHeight="1">
      <c r="A466" s="285"/>
      <c r="B466" s="285"/>
      <c r="C466" s="788"/>
    </row>
    <row r="467" spans="1:3" ht="16.5" customHeight="1">
      <c r="A467" s="285"/>
      <c r="B467" s="285"/>
      <c r="C467" s="788"/>
    </row>
    <row r="468" spans="1:3" ht="16.5" customHeight="1">
      <c r="A468" s="285"/>
      <c r="B468" s="285"/>
      <c r="C468" s="788"/>
    </row>
    <row r="469" spans="1:3" ht="16.5" customHeight="1">
      <c r="A469" s="285"/>
      <c r="B469" s="285"/>
      <c r="C469" s="788"/>
    </row>
    <row r="470" spans="1:3" ht="16.5" customHeight="1">
      <c r="A470" s="285"/>
      <c r="B470" s="285"/>
      <c r="C470" s="788"/>
    </row>
    <row r="471" spans="1:3" ht="16.5" customHeight="1">
      <c r="A471" s="285"/>
      <c r="B471" s="285"/>
      <c r="C471" s="788"/>
    </row>
    <row r="472" spans="1:3" ht="16.5" customHeight="1">
      <c r="A472" s="285"/>
      <c r="B472" s="285"/>
      <c r="C472" s="788"/>
    </row>
    <row r="473" spans="1:3" ht="16.5" customHeight="1">
      <c r="A473" s="285"/>
      <c r="B473" s="285"/>
      <c r="C473" s="788"/>
    </row>
    <row r="474" spans="1:3" ht="16.5" customHeight="1">
      <c r="A474" s="285"/>
      <c r="B474" s="285"/>
      <c r="C474" s="788"/>
    </row>
    <row r="475" spans="1:3" ht="16.5" customHeight="1">
      <c r="A475" s="285"/>
      <c r="B475" s="285"/>
      <c r="C475" s="788"/>
    </row>
    <row r="476" spans="1:3" ht="16.5" customHeight="1">
      <c r="A476" s="285"/>
      <c r="B476" s="285"/>
      <c r="C476" s="788"/>
    </row>
    <row r="477" spans="1:3" ht="16.5" customHeight="1">
      <c r="A477" s="285"/>
      <c r="B477" s="285"/>
      <c r="C477" s="788"/>
    </row>
    <row r="478" spans="1:3" ht="16.5" customHeight="1">
      <c r="A478" s="285"/>
      <c r="B478" s="285"/>
      <c r="C478" s="788"/>
    </row>
    <row r="479" spans="1:3" ht="16.5" customHeight="1">
      <c r="A479" s="285"/>
      <c r="B479" s="285"/>
      <c r="C479" s="788"/>
    </row>
    <row r="480" spans="1:3" ht="16.5" customHeight="1">
      <c r="A480" s="285"/>
      <c r="B480" s="285"/>
      <c r="C480" s="788"/>
    </row>
    <row r="481" spans="1:3" ht="16.5" customHeight="1">
      <c r="A481" s="285"/>
      <c r="B481" s="285"/>
      <c r="C481" s="788"/>
    </row>
    <row r="482" spans="1:3" ht="16.5" customHeight="1">
      <c r="A482" s="285"/>
      <c r="B482" s="285"/>
      <c r="C482" s="788"/>
    </row>
    <row r="483" spans="1:3" ht="16.5" customHeight="1">
      <c r="A483" s="285"/>
      <c r="B483" s="285"/>
      <c r="C483" s="788"/>
    </row>
    <row r="484" spans="1:3" ht="16.5" customHeight="1">
      <c r="A484" s="285"/>
      <c r="B484" s="285"/>
      <c r="C484" s="788"/>
    </row>
    <row r="485" spans="1:3" ht="16.5" customHeight="1">
      <c r="A485" s="285"/>
      <c r="B485" s="285"/>
      <c r="C485" s="788"/>
    </row>
    <row r="486" spans="1:3" ht="16.5" customHeight="1">
      <c r="A486" s="285"/>
      <c r="B486" s="285"/>
      <c r="C486" s="788"/>
    </row>
    <row r="487" spans="1:3" ht="16.5" customHeight="1">
      <c r="A487" s="285"/>
      <c r="B487" s="285"/>
      <c r="C487" s="788"/>
    </row>
    <row r="488" spans="1:3" ht="16.5" customHeight="1">
      <c r="A488" s="285"/>
      <c r="B488" s="285"/>
      <c r="C488" s="788"/>
    </row>
    <row r="489" spans="1:3" ht="16.5" customHeight="1">
      <c r="A489" s="285"/>
      <c r="B489" s="285"/>
      <c r="C489" s="788"/>
    </row>
    <row r="490" spans="1:3" ht="16.5" customHeight="1">
      <c r="A490" s="285"/>
      <c r="B490" s="285"/>
      <c r="C490" s="788"/>
    </row>
    <row r="491" spans="1:3" ht="16.5" customHeight="1">
      <c r="A491" s="285"/>
      <c r="B491" s="285"/>
      <c r="C491" s="788"/>
    </row>
    <row r="492" spans="1:3" ht="16.5" customHeight="1">
      <c r="A492" s="285"/>
      <c r="B492" s="285"/>
      <c r="C492" s="788"/>
    </row>
    <row r="493" spans="1:3" ht="16.5" customHeight="1">
      <c r="A493" s="285"/>
      <c r="B493" s="285"/>
      <c r="C493" s="788"/>
    </row>
    <row r="494" spans="1:3" ht="16.5" customHeight="1">
      <c r="A494" s="285"/>
      <c r="B494" s="285"/>
      <c r="C494" s="788"/>
    </row>
    <row r="495" spans="1:3" ht="16.5" customHeight="1">
      <c r="A495" s="285"/>
      <c r="B495" s="285"/>
      <c r="C495" s="788"/>
    </row>
    <row r="496" spans="1:3" ht="16.5" customHeight="1">
      <c r="A496" s="285"/>
      <c r="B496" s="285"/>
      <c r="C496" s="788"/>
    </row>
    <row r="497" spans="1:3" ht="16.5" customHeight="1">
      <c r="A497" s="285"/>
      <c r="B497" s="285"/>
      <c r="C497" s="788"/>
    </row>
    <row r="498" spans="1:3" ht="16.5" customHeight="1">
      <c r="A498" s="285"/>
      <c r="B498" s="285"/>
      <c r="C498" s="788"/>
    </row>
    <row r="499" spans="1:3" ht="16.5" customHeight="1">
      <c r="A499" s="285"/>
      <c r="B499" s="285"/>
      <c r="C499" s="788"/>
    </row>
    <row r="500" spans="1:3" ht="16.5" customHeight="1">
      <c r="A500" s="285"/>
      <c r="B500" s="285"/>
      <c r="C500" s="788"/>
    </row>
    <row r="501" spans="1:3" ht="16.5" customHeight="1">
      <c r="A501" s="285"/>
      <c r="B501" s="285"/>
      <c r="C501" s="788"/>
    </row>
    <row r="502" spans="1:3" ht="16.5" customHeight="1">
      <c r="A502" s="285"/>
      <c r="B502" s="285"/>
      <c r="C502" s="788"/>
    </row>
    <row r="503" spans="1:3" ht="16.5" customHeight="1">
      <c r="A503" s="285"/>
      <c r="B503" s="285"/>
      <c r="C503" s="788"/>
    </row>
    <row r="504" spans="1:3" ht="16.5" customHeight="1">
      <c r="A504" s="285"/>
      <c r="B504" s="285"/>
      <c r="C504" s="788"/>
    </row>
    <row r="505" spans="1:3" ht="16.5" customHeight="1">
      <c r="A505" s="285"/>
      <c r="B505" s="285"/>
      <c r="C505" s="788"/>
    </row>
    <row r="506" spans="1:3" ht="16.5" customHeight="1">
      <c r="A506" s="285"/>
      <c r="B506" s="285"/>
      <c r="C506" s="788"/>
    </row>
    <row r="507" spans="1:3" ht="16.5" customHeight="1">
      <c r="A507" s="285"/>
      <c r="B507" s="285"/>
      <c r="C507" s="788"/>
    </row>
    <row r="508" spans="1:3" ht="16.5" customHeight="1">
      <c r="A508" s="285"/>
      <c r="B508" s="285"/>
      <c r="C508" s="788"/>
    </row>
    <row r="509" spans="1:3" ht="16.5" customHeight="1">
      <c r="A509" s="285"/>
      <c r="B509" s="285"/>
      <c r="C509" s="788"/>
    </row>
    <row r="510" spans="1:3" ht="16.5" customHeight="1">
      <c r="A510" s="285"/>
      <c r="B510" s="285"/>
      <c r="C510" s="788"/>
    </row>
    <row r="511" spans="1:3" ht="16.5" customHeight="1">
      <c r="A511" s="285"/>
      <c r="B511" s="285"/>
      <c r="C511" s="788"/>
    </row>
    <row r="512" spans="1:3" ht="16.5" customHeight="1">
      <c r="A512" s="285"/>
      <c r="B512" s="285"/>
      <c r="C512" s="788"/>
    </row>
    <row r="513" spans="1:3" ht="16.5" customHeight="1">
      <c r="A513" s="285"/>
      <c r="B513" s="285"/>
      <c r="C513" s="788"/>
    </row>
    <row r="514" spans="1:3" ht="16.5" customHeight="1">
      <c r="A514" s="285"/>
      <c r="B514" s="285"/>
      <c r="C514" s="788"/>
    </row>
    <row r="515" spans="1:3" ht="16.5" customHeight="1">
      <c r="A515" s="285"/>
      <c r="B515" s="285"/>
      <c r="C515" s="788"/>
    </row>
    <row r="516" spans="1:3" ht="16.5" customHeight="1">
      <c r="A516" s="285"/>
      <c r="B516" s="285"/>
      <c r="C516" s="788"/>
    </row>
    <row r="517" spans="1:3" ht="16.5" customHeight="1">
      <c r="A517" s="285"/>
      <c r="B517" s="285"/>
      <c r="C517" s="788"/>
    </row>
    <row r="518" spans="1:3" ht="16.5" customHeight="1">
      <c r="A518" s="285"/>
      <c r="B518" s="285"/>
      <c r="C518" s="788"/>
    </row>
    <row r="519" spans="1:3" ht="16.5" customHeight="1">
      <c r="A519" s="285"/>
      <c r="B519" s="285"/>
      <c r="C519" s="788"/>
    </row>
    <row r="520" spans="1:3" ht="16.5" customHeight="1">
      <c r="A520" s="285"/>
      <c r="B520" s="285"/>
      <c r="C520" s="788"/>
    </row>
    <row r="521" spans="1:3" ht="16.5" customHeight="1">
      <c r="A521" s="285"/>
      <c r="B521" s="285"/>
      <c r="C521" s="788"/>
    </row>
    <row r="522" spans="1:3" ht="16.5" customHeight="1">
      <c r="A522" s="285"/>
      <c r="B522" s="285"/>
      <c r="C522" s="788"/>
    </row>
    <row r="523" spans="1:3" ht="16.5" customHeight="1">
      <c r="A523" s="285"/>
      <c r="B523" s="285"/>
      <c r="C523" s="788"/>
    </row>
    <row r="524" spans="1:3" ht="16.5" customHeight="1">
      <c r="A524" s="285"/>
      <c r="B524" s="285"/>
      <c r="C524" s="788"/>
    </row>
    <row r="525" spans="1:3" ht="16.5" customHeight="1">
      <c r="A525" s="285"/>
      <c r="B525" s="285"/>
      <c r="C525" s="788"/>
    </row>
    <row r="526" spans="1:3" ht="16.5" customHeight="1">
      <c r="A526" s="285"/>
      <c r="B526" s="285"/>
      <c r="C526" s="788"/>
    </row>
    <row r="527" spans="1:3" ht="16.5" customHeight="1">
      <c r="A527" s="285"/>
      <c r="B527" s="285"/>
      <c r="C527" s="788"/>
    </row>
    <row r="528" spans="1:3" ht="16.5" customHeight="1">
      <c r="A528" s="285"/>
      <c r="B528" s="285"/>
      <c r="C528" s="788"/>
    </row>
    <row r="529" spans="1:3" ht="16.5" customHeight="1">
      <c r="A529" s="285"/>
      <c r="B529" s="285"/>
      <c r="C529" s="788"/>
    </row>
    <row r="530" spans="1:3" ht="16.5" customHeight="1">
      <c r="A530" s="285"/>
      <c r="B530" s="285"/>
      <c r="C530" s="788"/>
    </row>
    <row r="531" spans="1:3" ht="16.5" customHeight="1">
      <c r="A531" s="285"/>
      <c r="B531" s="285"/>
      <c r="C531" s="788"/>
    </row>
    <row r="532" spans="1:3" ht="16.5" customHeight="1">
      <c r="A532" s="285"/>
      <c r="B532" s="285"/>
      <c r="C532" s="788"/>
    </row>
    <row r="533" spans="1:3" ht="16.5" customHeight="1">
      <c r="A533" s="285"/>
      <c r="B533" s="285"/>
      <c r="C533" s="788"/>
    </row>
    <row r="534" spans="1:3" ht="16.5" customHeight="1">
      <c r="A534" s="285"/>
      <c r="B534" s="285"/>
      <c r="C534" s="788"/>
    </row>
    <row r="535" spans="1:3" ht="16.5" customHeight="1">
      <c r="A535" s="285"/>
      <c r="B535" s="285"/>
      <c r="C535" s="788"/>
    </row>
    <row r="536" spans="1:3" ht="16.5" customHeight="1">
      <c r="A536" s="285"/>
      <c r="B536" s="285"/>
      <c r="C536" s="788"/>
    </row>
    <row r="537" spans="1:3" ht="16.5" customHeight="1">
      <c r="A537" s="285"/>
      <c r="B537" s="285"/>
      <c r="C537" s="788"/>
    </row>
    <row r="538" spans="1:3" ht="16.5" customHeight="1">
      <c r="A538" s="285"/>
      <c r="B538" s="285"/>
      <c r="C538" s="788"/>
    </row>
    <row r="539" spans="1:3" ht="16.5" customHeight="1">
      <c r="A539" s="285"/>
      <c r="B539" s="285"/>
      <c r="C539" s="788"/>
    </row>
    <row r="540" spans="1:3" ht="16.5" customHeight="1">
      <c r="A540" s="285"/>
      <c r="B540" s="285"/>
      <c r="C540" s="788"/>
    </row>
    <row r="541" spans="1:3" ht="16.5" customHeight="1">
      <c r="A541" s="285"/>
      <c r="B541" s="285"/>
      <c r="C541" s="788"/>
    </row>
    <row r="542" spans="1:3" ht="16.5" customHeight="1">
      <c r="A542" s="285"/>
      <c r="B542" s="285"/>
      <c r="C542" s="788"/>
    </row>
    <row r="543" spans="1:3" ht="16.5" customHeight="1">
      <c r="A543" s="285"/>
      <c r="B543" s="285"/>
      <c r="C543" s="788"/>
    </row>
    <row r="544" spans="1:3" ht="16.5" customHeight="1">
      <c r="A544" s="285"/>
      <c r="B544" s="285"/>
      <c r="C544" s="788"/>
    </row>
    <row r="545" spans="1:3" ht="16.5" customHeight="1">
      <c r="A545" s="285"/>
      <c r="B545" s="285"/>
      <c r="C545" s="788"/>
    </row>
    <row r="546" spans="1:3" ht="16.5" customHeight="1">
      <c r="A546" s="285"/>
      <c r="B546" s="285"/>
      <c r="C546" s="788"/>
    </row>
    <row r="547" spans="1:3" ht="16.5" customHeight="1">
      <c r="A547" s="285"/>
      <c r="B547" s="285"/>
      <c r="C547" s="788"/>
    </row>
    <row r="548" spans="1:3" ht="16.5" customHeight="1">
      <c r="A548" s="285"/>
      <c r="B548" s="285"/>
      <c r="C548" s="788"/>
    </row>
    <row r="549" spans="1:3" ht="16.5" customHeight="1">
      <c r="A549" s="285"/>
      <c r="B549" s="285"/>
      <c r="C549" s="788"/>
    </row>
    <row r="550" spans="1:3" ht="16.5" customHeight="1">
      <c r="A550" s="285"/>
      <c r="B550" s="285"/>
      <c r="C550" s="788"/>
    </row>
    <row r="551" spans="1:3" ht="16.5" customHeight="1">
      <c r="A551" s="285"/>
      <c r="B551" s="285"/>
      <c r="C551" s="788"/>
    </row>
    <row r="552" spans="1:3" ht="16.5" customHeight="1">
      <c r="A552" s="285"/>
      <c r="B552" s="285"/>
      <c r="C552" s="788"/>
    </row>
    <row r="553" spans="1:3" ht="16.5" customHeight="1">
      <c r="A553" s="285"/>
      <c r="B553" s="285"/>
      <c r="C553" s="788"/>
    </row>
    <row r="554" spans="1:3" ht="16.5" customHeight="1">
      <c r="A554" s="285"/>
      <c r="B554" s="285"/>
      <c r="C554" s="788"/>
    </row>
    <row r="555" spans="1:3" ht="16.5" customHeight="1">
      <c r="A555" s="285"/>
      <c r="B555" s="285"/>
      <c r="C555" s="788"/>
    </row>
    <row r="556" spans="1:3" ht="16.5" customHeight="1">
      <c r="A556" s="285"/>
      <c r="B556" s="285"/>
      <c r="C556" s="788"/>
    </row>
    <row r="557" spans="1:3" ht="16.5" customHeight="1">
      <c r="A557" s="285"/>
      <c r="B557" s="285"/>
      <c r="C557" s="788"/>
    </row>
    <row r="558" spans="1:3" ht="16.5" customHeight="1">
      <c r="A558" s="285"/>
      <c r="B558" s="285"/>
      <c r="C558" s="788"/>
    </row>
    <row r="559" spans="1:3" ht="16.5" customHeight="1">
      <c r="A559" s="285"/>
      <c r="B559" s="285"/>
      <c r="C559" s="788"/>
    </row>
    <row r="560" spans="1:3" ht="16.5" customHeight="1">
      <c r="A560" s="285"/>
      <c r="B560" s="285"/>
      <c r="C560" s="788"/>
    </row>
    <row r="561" spans="1:3" ht="16.5" customHeight="1">
      <c r="A561" s="285"/>
      <c r="B561" s="285"/>
      <c r="C561" s="788"/>
    </row>
    <row r="562" spans="1:3" ht="16.5" customHeight="1">
      <c r="A562" s="285"/>
      <c r="B562" s="285"/>
      <c r="C562" s="788"/>
    </row>
    <row r="563" spans="1:3" ht="16.5" customHeight="1">
      <c r="A563" s="285"/>
      <c r="B563" s="285"/>
      <c r="C563" s="788"/>
    </row>
    <row r="564" spans="1:3" ht="16.5" customHeight="1">
      <c r="A564" s="285"/>
      <c r="B564" s="285"/>
      <c r="C564" s="788"/>
    </row>
    <row r="565" spans="1:3" ht="16.5" customHeight="1">
      <c r="A565" s="285"/>
      <c r="B565" s="285"/>
      <c r="C565" s="788"/>
    </row>
    <row r="566" spans="1:3" ht="16.5" customHeight="1">
      <c r="A566" s="285"/>
      <c r="B566" s="285"/>
      <c r="C566" s="788"/>
    </row>
    <row r="567" spans="1:3" ht="16.5" customHeight="1">
      <c r="A567" s="285"/>
      <c r="B567" s="285"/>
      <c r="C567" s="788"/>
    </row>
    <row r="568" spans="1:3" ht="16.5" customHeight="1">
      <c r="A568" s="285"/>
      <c r="B568" s="285"/>
      <c r="C568" s="788"/>
    </row>
    <row r="569" spans="1:3" ht="16.5" customHeight="1">
      <c r="A569" s="285"/>
      <c r="B569" s="285"/>
      <c r="C569" s="788"/>
    </row>
    <row r="570" spans="1:3" ht="16.5" customHeight="1">
      <c r="A570" s="285"/>
      <c r="B570" s="285"/>
      <c r="C570" s="788"/>
    </row>
    <row r="571" spans="1:3" ht="16.5" customHeight="1">
      <c r="A571" s="285"/>
      <c r="B571" s="285"/>
      <c r="C571" s="788"/>
    </row>
    <row r="572" spans="1:3" ht="16.5" customHeight="1">
      <c r="A572" s="285"/>
      <c r="B572" s="285"/>
      <c r="C572" s="788"/>
    </row>
    <row r="573" spans="1:3" ht="16.5" customHeight="1">
      <c r="A573" s="285"/>
      <c r="B573" s="285"/>
      <c r="C573" s="788"/>
    </row>
    <row r="574" spans="1:3" ht="16.5" customHeight="1">
      <c r="A574" s="285"/>
      <c r="B574" s="285"/>
      <c r="C574" s="788"/>
    </row>
    <row r="575" spans="1:3" ht="16.5" customHeight="1">
      <c r="A575" s="285"/>
      <c r="B575" s="285"/>
      <c r="C575" s="788"/>
    </row>
    <row r="576" spans="1:3" ht="16.5" customHeight="1">
      <c r="A576" s="285"/>
      <c r="B576" s="285"/>
      <c r="C576" s="788"/>
    </row>
    <row r="577" spans="1:3" ht="16.5" customHeight="1">
      <c r="A577" s="285"/>
      <c r="B577" s="285"/>
      <c r="C577" s="788"/>
    </row>
    <row r="578" spans="1:3" ht="16.5" customHeight="1">
      <c r="A578" s="285"/>
      <c r="B578" s="285"/>
      <c r="C578" s="788"/>
    </row>
    <row r="579" spans="1:3" ht="16.5" customHeight="1">
      <c r="A579" s="285"/>
      <c r="B579" s="285"/>
      <c r="C579" s="788"/>
    </row>
    <row r="580" spans="1:3" ht="16.5" customHeight="1">
      <c r="A580" s="285"/>
      <c r="B580" s="285"/>
      <c r="C580" s="788"/>
    </row>
    <row r="581" spans="1:3" ht="16.5" customHeight="1">
      <c r="A581" s="285"/>
      <c r="B581" s="285"/>
      <c r="C581" s="788"/>
    </row>
    <row r="582" spans="1:3" ht="16.5" customHeight="1">
      <c r="A582" s="285"/>
      <c r="B582" s="285"/>
      <c r="C582" s="788"/>
    </row>
    <row r="583" spans="1:3" ht="16.5" customHeight="1">
      <c r="A583" s="285"/>
      <c r="B583" s="285"/>
      <c r="C583" s="788"/>
    </row>
    <row r="584" spans="1:3" ht="16.5" customHeight="1">
      <c r="A584" s="285"/>
      <c r="B584" s="285"/>
      <c r="C584" s="788"/>
    </row>
    <row r="585" spans="1:3" ht="16.5" customHeight="1">
      <c r="A585" s="285"/>
      <c r="B585" s="285"/>
      <c r="C585" s="788"/>
    </row>
    <row r="586" spans="1:3" ht="16.5" customHeight="1">
      <c r="A586" s="285"/>
      <c r="B586" s="285"/>
      <c r="C586" s="788"/>
    </row>
    <row r="587" spans="1:3" ht="16.5" customHeight="1">
      <c r="A587" s="285"/>
      <c r="B587" s="285"/>
      <c r="C587" s="788"/>
    </row>
    <row r="588" spans="1:3" ht="16.5" customHeight="1">
      <c r="A588" s="285"/>
      <c r="B588" s="285"/>
      <c r="C588" s="788"/>
    </row>
    <row r="589" spans="1:3" ht="16.5" customHeight="1">
      <c r="A589" s="285"/>
      <c r="B589" s="285"/>
      <c r="C589" s="788"/>
    </row>
    <row r="590" spans="1:3" ht="16.5" customHeight="1">
      <c r="A590" s="285"/>
      <c r="B590" s="285"/>
      <c r="C590" s="788"/>
    </row>
    <row r="591" spans="1:3" ht="16.5" customHeight="1">
      <c r="A591" s="285"/>
      <c r="B591" s="285"/>
      <c r="C591" s="788"/>
    </row>
    <row r="592" spans="1:3" ht="16.5" customHeight="1">
      <c r="A592" s="285"/>
      <c r="B592" s="285"/>
      <c r="C592" s="788"/>
    </row>
    <row r="593" spans="1:3" ht="16.5" customHeight="1">
      <c r="A593" s="285"/>
      <c r="B593" s="285"/>
      <c r="C593" s="788"/>
    </row>
    <row r="594" spans="1:3" ht="16.5" customHeight="1">
      <c r="A594" s="285"/>
      <c r="B594" s="285"/>
      <c r="C594" s="788"/>
    </row>
    <row r="595" spans="1:3" ht="16.5" customHeight="1">
      <c r="A595" s="285"/>
      <c r="B595" s="285"/>
      <c r="C595" s="788"/>
    </row>
    <row r="596" spans="1:3" ht="16.5" customHeight="1">
      <c r="A596" s="285"/>
      <c r="B596" s="285"/>
      <c r="C596" s="788"/>
    </row>
    <row r="597" spans="1:3" ht="16.5" customHeight="1">
      <c r="A597" s="285"/>
      <c r="B597" s="285"/>
      <c r="C597" s="788"/>
    </row>
    <row r="598" spans="1:3" ht="16.5" customHeight="1">
      <c r="A598" s="285"/>
      <c r="B598" s="285"/>
      <c r="C598" s="788"/>
    </row>
    <row r="599" spans="1:3" ht="16.5" customHeight="1">
      <c r="A599" s="285"/>
      <c r="B599" s="285"/>
      <c r="C599" s="788"/>
    </row>
    <row r="600" spans="1:3" ht="16.5" customHeight="1">
      <c r="A600" s="285"/>
      <c r="B600" s="285"/>
      <c r="C600" s="788"/>
    </row>
    <row r="601" spans="1:3" ht="16.5" customHeight="1">
      <c r="A601" s="285"/>
      <c r="B601" s="285"/>
      <c r="C601" s="788"/>
    </row>
    <row r="602" spans="1:3" ht="16.5" customHeight="1">
      <c r="A602" s="285"/>
      <c r="B602" s="285"/>
      <c r="C602" s="788"/>
    </row>
    <row r="603" spans="1:3" ht="16.5" customHeight="1">
      <c r="A603" s="285"/>
      <c r="B603" s="285"/>
      <c r="C603" s="788"/>
    </row>
    <row r="604" spans="1:3" ht="16.5" customHeight="1">
      <c r="A604" s="285"/>
      <c r="B604" s="285"/>
      <c r="C604" s="788"/>
    </row>
    <row r="605" spans="1:3" ht="16.5" customHeight="1">
      <c r="A605" s="285"/>
      <c r="B605" s="285"/>
      <c r="C605" s="788"/>
    </row>
    <row r="606" spans="1:3" ht="16.5" customHeight="1">
      <c r="A606" s="285"/>
      <c r="B606" s="285"/>
      <c r="C606" s="788"/>
    </row>
    <row r="607" spans="1:3" ht="16.5" customHeight="1">
      <c r="A607" s="285"/>
      <c r="B607" s="285"/>
      <c r="C607" s="788"/>
    </row>
    <row r="608" spans="1:3" ht="16.5" customHeight="1">
      <c r="A608" s="285"/>
      <c r="B608" s="285"/>
      <c r="C608" s="788"/>
    </row>
    <row r="609" spans="1:3" ht="16.5" customHeight="1">
      <c r="A609" s="285"/>
      <c r="B609" s="285"/>
      <c r="C609" s="788"/>
    </row>
    <row r="610" spans="1:3" ht="16.5" customHeight="1">
      <c r="A610" s="285"/>
      <c r="B610" s="285"/>
      <c r="C610" s="788"/>
    </row>
    <row r="611" spans="1:3" ht="16.5" customHeight="1">
      <c r="A611" s="285"/>
      <c r="B611" s="285"/>
      <c r="C611" s="788"/>
    </row>
    <row r="612" spans="1:3" ht="16.5" customHeight="1">
      <c r="A612" s="285"/>
      <c r="B612" s="285"/>
      <c r="C612" s="788"/>
    </row>
    <row r="613" spans="1:3" ht="16.5" customHeight="1">
      <c r="A613" s="285"/>
      <c r="B613" s="285"/>
      <c r="C613" s="788"/>
    </row>
    <row r="614" spans="1:3" ht="16.5" customHeight="1">
      <c r="A614" s="285"/>
      <c r="B614" s="285"/>
      <c r="C614" s="788"/>
    </row>
    <row r="615" spans="1:3" ht="16.5" customHeight="1">
      <c r="A615" s="285"/>
      <c r="B615" s="285"/>
      <c r="C615" s="788"/>
    </row>
    <row r="616" spans="1:3" ht="16.5" customHeight="1">
      <c r="A616" s="285"/>
      <c r="B616" s="285"/>
      <c r="C616" s="788"/>
    </row>
    <row r="617" spans="1:3" ht="16.5" customHeight="1">
      <c r="A617" s="285"/>
      <c r="B617" s="285"/>
      <c r="C617" s="788"/>
    </row>
    <row r="618" spans="1:3" ht="16.5" customHeight="1">
      <c r="A618" s="285"/>
      <c r="B618" s="285"/>
      <c r="C618" s="788"/>
    </row>
    <row r="619" spans="1:3" ht="16.5" customHeight="1">
      <c r="A619" s="285"/>
      <c r="B619" s="285"/>
      <c r="C619" s="788"/>
    </row>
    <row r="620" spans="1:3" ht="16.5" customHeight="1">
      <c r="A620" s="285"/>
      <c r="B620" s="285"/>
      <c r="C620" s="788"/>
    </row>
    <row r="621" spans="1:3" ht="16.5" customHeight="1">
      <c r="A621" s="285"/>
      <c r="B621" s="285"/>
      <c r="C621" s="788"/>
    </row>
    <row r="622" spans="1:3" ht="16.5" customHeight="1">
      <c r="A622" s="285"/>
      <c r="B622" s="285"/>
      <c r="C622" s="788"/>
    </row>
    <row r="623" spans="1:3" ht="16.5" customHeight="1">
      <c r="A623" s="285"/>
      <c r="B623" s="285"/>
      <c r="C623" s="788"/>
    </row>
    <row r="624" spans="1:3" ht="16.5" customHeight="1">
      <c r="A624" s="285"/>
      <c r="B624" s="285"/>
      <c r="C624" s="788"/>
    </row>
    <row r="625" spans="1:3" ht="16.5" customHeight="1">
      <c r="A625" s="285"/>
      <c r="B625" s="285"/>
      <c r="C625" s="788"/>
    </row>
    <row r="626" spans="1:3" ht="16.5" customHeight="1">
      <c r="A626" s="285"/>
      <c r="B626" s="285"/>
      <c r="C626" s="788"/>
    </row>
    <row r="627" spans="1:3" ht="16.5" customHeight="1">
      <c r="A627" s="285"/>
      <c r="B627" s="285"/>
      <c r="C627" s="788"/>
    </row>
    <row r="628" spans="1:3" ht="16.5" customHeight="1">
      <c r="A628" s="285"/>
      <c r="B628" s="285"/>
      <c r="C628" s="788"/>
    </row>
    <row r="629" spans="1:3" ht="16.5" customHeight="1">
      <c r="A629" s="285"/>
      <c r="B629" s="285"/>
      <c r="C629" s="788"/>
    </row>
    <row r="630" spans="1:3" ht="16.5" customHeight="1">
      <c r="A630" s="285"/>
      <c r="B630" s="285"/>
      <c r="C630" s="788"/>
    </row>
    <row r="631" spans="1:3" ht="16.5" customHeight="1">
      <c r="A631" s="285"/>
      <c r="B631" s="285"/>
      <c r="C631" s="788"/>
    </row>
    <row r="632" spans="1:3" ht="16.5" customHeight="1">
      <c r="A632" s="285"/>
      <c r="B632" s="285"/>
      <c r="C632" s="788"/>
    </row>
    <row r="633" spans="1:3" ht="16.5" customHeight="1">
      <c r="A633" s="285"/>
      <c r="B633" s="285"/>
      <c r="C633" s="788"/>
    </row>
    <row r="634" spans="1:3" ht="16.5" customHeight="1">
      <c r="A634" s="285"/>
      <c r="B634" s="285"/>
      <c r="C634" s="788"/>
    </row>
    <row r="635" spans="1:3" ht="16.5" customHeight="1">
      <c r="A635" s="285"/>
      <c r="B635" s="285"/>
      <c r="C635" s="788"/>
    </row>
    <row r="636" spans="1:3" ht="16.5" customHeight="1">
      <c r="A636" s="285"/>
      <c r="B636" s="285"/>
      <c r="C636" s="788"/>
    </row>
    <row r="637" spans="1:3" ht="16.5" customHeight="1">
      <c r="A637" s="285"/>
      <c r="B637" s="285"/>
      <c r="C637" s="788"/>
    </row>
    <row r="638" spans="1:3" ht="16.5" customHeight="1">
      <c r="A638" s="285"/>
      <c r="B638" s="285"/>
      <c r="C638" s="788"/>
    </row>
    <row r="639" spans="1:3" ht="16.5" customHeight="1">
      <c r="A639" s="285"/>
      <c r="B639" s="285"/>
      <c r="C639" s="788"/>
    </row>
    <row r="640" spans="1:3" ht="16.5" customHeight="1">
      <c r="A640" s="285"/>
      <c r="B640" s="285"/>
      <c r="C640" s="788"/>
    </row>
    <row r="641" spans="1:3" ht="16.5" customHeight="1">
      <c r="A641" s="285"/>
      <c r="B641" s="285"/>
      <c r="C641" s="788"/>
    </row>
    <row r="642" spans="1:3" ht="16.5" customHeight="1">
      <c r="A642" s="285"/>
      <c r="B642" s="285"/>
      <c r="C642" s="788"/>
    </row>
    <row r="643" spans="1:3" ht="16.5" customHeight="1">
      <c r="A643" s="285"/>
      <c r="B643" s="285"/>
      <c r="C643" s="788"/>
    </row>
    <row r="644" spans="1:3" ht="16.5" customHeight="1">
      <c r="A644" s="285"/>
      <c r="B644" s="285"/>
      <c r="C644" s="788"/>
    </row>
    <row r="645" spans="1:3" ht="16.5" customHeight="1">
      <c r="A645" s="285"/>
      <c r="B645" s="285"/>
      <c r="C645" s="788"/>
    </row>
    <row r="646" spans="1:3" ht="16.5" customHeight="1">
      <c r="A646" s="285"/>
      <c r="B646" s="285"/>
      <c r="C646" s="788"/>
    </row>
    <row r="647" spans="1:3" ht="16.5" customHeight="1">
      <c r="A647" s="285"/>
      <c r="B647" s="285"/>
      <c r="C647" s="788"/>
    </row>
    <row r="648" spans="1:3" ht="16.5" customHeight="1">
      <c r="A648" s="285"/>
      <c r="B648" s="285"/>
      <c r="C648" s="788"/>
    </row>
    <row r="649" spans="1:3" ht="16.5" customHeight="1">
      <c r="A649" s="285"/>
      <c r="B649" s="285"/>
      <c r="C649" s="788"/>
    </row>
    <row r="650" spans="1:3" ht="16.5" customHeight="1">
      <c r="A650" s="285"/>
      <c r="B650" s="285"/>
      <c r="C650" s="788"/>
    </row>
    <row r="651" spans="1:3" ht="16.5" customHeight="1">
      <c r="A651" s="285"/>
      <c r="B651" s="285"/>
      <c r="C651" s="788"/>
    </row>
    <row r="652" spans="1:3" ht="16.5" customHeight="1">
      <c r="A652" s="285"/>
      <c r="B652" s="285"/>
      <c r="C652" s="788"/>
    </row>
    <row r="653" spans="1:3" ht="16.5" customHeight="1">
      <c r="A653" s="285"/>
      <c r="B653" s="285"/>
      <c r="C653" s="788"/>
    </row>
    <row r="654" spans="1:3" ht="16.5" customHeight="1">
      <c r="A654" s="285"/>
      <c r="B654" s="285"/>
      <c r="C654" s="788"/>
    </row>
    <row r="655" spans="1:3" ht="16.5" customHeight="1">
      <c r="A655" s="285"/>
      <c r="B655" s="285"/>
      <c r="C655" s="788"/>
    </row>
    <row r="656" spans="1:3" ht="16.5" customHeight="1">
      <c r="A656" s="285"/>
      <c r="B656" s="285"/>
      <c r="C656" s="788"/>
    </row>
    <row r="657" spans="1:3" ht="16.5" customHeight="1">
      <c r="A657" s="285"/>
      <c r="B657" s="285"/>
      <c r="C657" s="788"/>
    </row>
    <row r="658" spans="1:3" ht="16.5" customHeight="1">
      <c r="A658" s="285"/>
      <c r="B658" s="285"/>
      <c r="C658" s="788"/>
    </row>
    <row r="659" spans="1:3" ht="16.5" customHeight="1">
      <c r="A659" s="285"/>
      <c r="B659" s="285"/>
      <c r="C659" s="788"/>
    </row>
    <row r="660" spans="1:3" ht="16.5" customHeight="1">
      <c r="A660" s="285"/>
      <c r="B660" s="285"/>
      <c r="C660" s="788"/>
    </row>
    <row r="661" spans="1:3" ht="16.5" customHeight="1">
      <c r="A661" s="285"/>
      <c r="B661" s="285"/>
      <c r="C661" s="788"/>
    </row>
    <row r="662" spans="1:3" ht="16.5" customHeight="1">
      <c r="A662" s="285"/>
      <c r="B662" s="285"/>
      <c r="C662" s="788"/>
    </row>
    <row r="663" spans="1:3" ht="16.5" customHeight="1">
      <c r="A663" s="285"/>
      <c r="B663" s="285"/>
      <c r="C663" s="788"/>
    </row>
    <row r="664" spans="1:3" ht="16.5" customHeight="1">
      <c r="A664" s="285"/>
      <c r="B664" s="285"/>
      <c r="C664" s="788"/>
    </row>
    <row r="665" spans="1:3" ht="16.5" customHeight="1">
      <c r="A665" s="285"/>
      <c r="B665" s="285"/>
      <c r="C665" s="788"/>
    </row>
    <row r="666" spans="1:3" ht="16.5" customHeight="1">
      <c r="A666" s="285"/>
      <c r="B666" s="285"/>
      <c r="C666" s="788"/>
    </row>
    <row r="667" spans="1:3" ht="16.5" customHeight="1">
      <c r="A667" s="285"/>
      <c r="B667" s="285"/>
      <c r="C667" s="788"/>
    </row>
    <row r="668" spans="1:3" ht="16.5" customHeight="1">
      <c r="A668" s="285"/>
      <c r="B668" s="285"/>
      <c r="C668" s="788"/>
    </row>
    <row r="669" spans="1:3" ht="16.5" customHeight="1">
      <c r="A669" s="285"/>
      <c r="B669" s="285"/>
      <c r="C669" s="788"/>
    </row>
    <row r="670" spans="1:3" ht="16.5" customHeight="1">
      <c r="A670" s="285"/>
      <c r="B670" s="285"/>
      <c r="C670" s="788"/>
    </row>
    <row r="671" spans="1:3" ht="16.5" customHeight="1">
      <c r="A671" s="285"/>
      <c r="B671" s="285"/>
      <c r="C671" s="788"/>
    </row>
    <row r="672" spans="1:3" ht="16.5" customHeight="1">
      <c r="A672" s="285"/>
      <c r="B672" s="285"/>
      <c r="C672" s="788"/>
    </row>
    <row r="673" spans="1:3" ht="16.5" customHeight="1">
      <c r="A673" s="285"/>
      <c r="B673" s="285"/>
      <c r="C673" s="788"/>
    </row>
    <row r="674" spans="1:3" ht="16.5" customHeight="1">
      <c r="A674" s="285"/>
      <c r="B674" s="285"/>
      <c r="C674" s="788"/>
    </row>
    <row r="675" spans="1:3" ht="16.5" customHeight="1">
      <c r="A675" s="285"/>
      <c r="B675" s="285"/>
      <c r="C675" s="788"/>
    </row>
    <row r="676" spans="1:3" ht="16.5" customHeight="1">
      <c r="A676" s="285"/>
      <c r="B676" s="285"/>
      <c r="C676" s="788"/>
    </row>
    <row r="677" spans="1:3" ht="16.5" customHeight="1">
      <c r="A677" s="285"/>
      <c r="B677" s="285"/>
      <c r="C677" s="788"/>
    </row>
    <row r="678" spans="1:3" ht="16.5" customHeight="1">
      <c r="A678" s="285"/>
      <c r="B678" s="285"/>
      <c r="C678" s="788"/>
    </row>
    <row r="679" spans="1:3" ht="16.5" customHeight="1">
      <c r="A679" s="285"/>
      <c r="B679" s="285"/>
      <c r="C679" s="788"/>
    </row>
    <row r="680" spans="1:3" ht="16.5" customHeight="1">
      <c r="A680" s="285"/>
      <c r="B680" s="285"/>
      <c r="C680" s="788"/>
    </row>
    <row r="681" spans="1:3" ht="16.5" customHeight="1">
      <c r="A681" s="285"/>
      <c r="B681" s="285"/>
      <c r="C681" s="788"/>
    </row>
    <row r="682" spans="1:3" ht="16.5" customHeight="1">
      <c r="A682" s="285"/>
      <c r="B682" s="285"/>
      <c r="C682" s="788"/>
    </row>
    <row r="683" spans="1:3" ht="16.5" customHeight="1">
      <c r="A683" s="285"/>
      <c r="B683" s="285"/>
      <c r="C683" s="788"/>
    </row>
    <row r="684" spans="1:3" ht="16.5" customHeight="1">
      <c r="A684" s="285"/>
      <c r="B684" s="285"/>
      <c r="C684" s="788"/>
    </row>
    <row r="685" spans="1:3" ht="16.5" customHeight="1">
      <c r="A685" s="285"/>
      <c r="B685" s="285"/>
      <c r="C685" s="788"/>
    </row>
    <row r="686" spans="1:3" ht="16.5" customHeight="1">
      <c r="A686" s="285"/>
      <c r="B686" s="285"/>
      <c r="C686" s="788"/>
    </row>
    <row r="687" spans="1:3" ht="16.5" customHeight="1">
      <c r="A687" s="285"/>
      <c r="B687" s="285"/>
      <c r="C687" s="788"/>
    </row>
    <row r="688" spans="1:3" ht="16.5" customHeight="1">
      <c r="A688" s="285"/>
      <c r="B688" s="285"/>
      <c r="C688" s="788"/>
    </row>
    <row r="689" spans="1:3" ht="16.5" customHeight="1">
      <c r="A689" s="285"/>
      <c r="B689" s="285"/>
      <c r="C689" s="788"/>
    </row>
    <row r="690" spans="1:3" ht="16.5" customHeight="1">
      <c r="A690" s="285"/>
      <c r="B690" s="285"/>
      <c r="C690" s="788"/>
    </row>
    <row r="691" spans="1:3" ht="16.5" customHeight="1">
      <c r="A691" s="285"/>
      <c r="B691" s="285"/>
      <c r="C691" s="788"/>
    </row>
    <row r="692" spans="1:3" ht="16.5" customHeight="1">
      <c r="A692" s="285"/>
      <c r="B692" s="285"/>
      <c r="C692" s="788"/>
    </row>
    <row r="693" spans="1:3" ht="16.5" customHeight="1">
      <c r="A693" s="285"/>
      <c r="B693" s="285"/>
      <c r="C693" s="788"/>
    </row>
    <row r="694" spans="1:3" ht="16.5" customHeight="1">
      <c r="A694" s="285"/>
      <c r="B694" s="285"/>
      <c r="C694" s="788"/>
    </row>
    <row r="695" spans="1:3" ht="16.5" customHeight="1">
      <c r="A695" s="285"/>
      <c r="B695" s="285"/>
      <c r="C695" s="788"/>
    </row>
    <row r="696" spans="1:3" ht="16.5" customHeight="1">
      <c r="A696" s="285"/>
      <c r="B696" s="285"/>
      <c r="C696" s="788"/>
    </row>
    <row r="697" spans="1:3" ht="16.5" customHeight="1">
      <c r="A697" s="285"/>
      <c r="B697" s="285"/>
      <c r="C697" s="788"/>
    </row>
    <row r="698" spans="1:3" ht="16.5" customHeight="1">
      <c r="A698" s="285"/>
      <c r="B698" s="285"/>
      <c r="C698" s="788"/>
    </row>
    <row r="699" spans="1:3" ht="16.5" customHeight="1">
      <c r="A699" s="285"/>
      <c r="B699" s="285"/>
      <c r="C699" s="788"/>
    </row>
    <row r="700" spans="1:3" ht="16.5" customHeight="1">
      <c r="A700" s="285"/>
      <c r="B700" s="285"/>
      <c r="C700" s="788"/>
    </row>
    <row r="701" spans="1:3" ht="16.5" customHeight="1">
      <c r="A701" s="285"/>
      <c r="B701" s="285"/>
      <c r="C701" s="788"/>
    </row>
    <row r="702" spans="1:3" ht="16.5" customHeight="1">
      <c r="A702" s="285"/>
      <c r="B702" s="285"/>
      <c r="C702" s="788"/>
    </row>
    <row r="703" spans="1:3" ht="16.5" customHeight="1">
      <c r="A703" s="285"/>
      <c r="B703" s="285"/>
      <c r="C703" s="788"/>
    </row>
    <row r="704" spans="1:3" ht="16.5" customHeight="1">
      <c r="A704" s="285"/>
      <c r="B704" s="285"/>
      <c r="C704" s="788"/>
    </row>
    <row r="705" spans="1:3" ht="16.5" customHeight="1">
      <c r="A705" s="285"/>
      <c r="B705" s="285"/>
      <c r="C705" s="788"/>
    </row>
    <row r="706" spans="1:3" ht="16.5" customHeight="1">
      <c r="A706" s="285"/>
      <c r="B706" s="285"/>
      <c r="C706" s="788"/>
    </row>
    <row r="707" spans="1:3" ht="16.5" customHeight="1">
      <c r="A707" s="285"/>
      <c r="B707" s="285"/>
      <c r="C707" s="788"/>
    </row>
    <row r="708" spans="1:3" ht="16.5" customHeight="1">
      <c r="A708" s="285"/>
      <c r="B708" s="285"/>
      <c r="C708" s="788"/>
    </row>
    <row r="709" spans="1:3" ht="16.5" customHeight="1">
      <c r="A709" s="285"/>
      <c r="B709" s="285"/>
      <c r="C709" s="788"/>
    </row>
    <row r="710" spans="1:3" ht="16.5" customHeight="1">
      <c r="A710" s="285"/>
      <c r="B710" s="285"/>
      <c r="C710" s="788"/>
    </row>
    <row r="711" spans="1:3" ht="16.5" customHeight="1">
      <c r="A711" s="285"/>
      <c r="B711" s="285"/>
      <c r="C711" s="788"/>
    </row>
    <row r="712" spans="1:3" ht="16.5" customHeight="1">
      <c r="A712" s="285"/>
      <c r="B712" s="285"/>
      <c r="C712" s="788"/>
    </row>
    <row r="713" spans="1:3" ht="16.5" customHeight="1">
      <c r="A713" s="285"/>
      <c r="B713" s="285"/>
      <c r="C713" s="788"/>
    </row>
    <row r="714" spans="1:3" ht="16.5" customHeight="1">
      <c r="A714" s="285"/>
      <c r="B714" s="285"/>
      <c r="C714" s="788"/>
    </row>
    <row r="715" spans="1:3" ht="16.5" customHeight="1">
      <c r="A715" s="285"/>
      <c r="B715" s="285"/>
      <c r="C715" s="788"/>
    </row>
    <row r="716" spans="1:3" ht="16.5" customHeight="1">
      <c r="A716" s="285"/>
      <c r="B716" s="285"/>
      <c r="C716" s="788"/>
    </row>
    <row r="717" spans="1:3" ht="16.5" customHeight="1">
      <c r="A717" s="285"/>
      <c r="B717" s="285"/>
      <c r="C717" s="788"/>
    </row>
    <row r="718" spans="1:3" ht="16.5" customHeight="1">
      <c r="A718" s="285"/>
      <c r="B718" s="285"/>
      <c r="C718" s="788"/>
    </row>
    <row r="719" spans="1:3" ht="16.5" customHeight="1">
      <c r="A719" s="285"/>
      <c r="B719" s="285"/>
      <c r="C719" s="788"/>
    </row>
    <row r="720" spans="1:3" ht="16.5" customHeight="1">
      <c r="A720" s="285"/>
      <c r="B720" s="285"/>
      <c r="C720" s="788"/>
    </row>
    <row r="721" spans="1:3" ht="16.5" customHeight="1">
      <c r="A721" s="285"/>
      <c r="B721" s="285"/>
      <c r="C721" s="788"/>
    </row>
    <row r="722" spans="1:3" ht="16.5" customHeight="1">
      <c r="A722" s="285"/>
      <c r="B722" s="285"/>
      <c r="C722" s="788"/>
    </row>
    <row r="723" spans="1:3" ht="16.5" customHeight="1">
      <c r="A723" s="285"/>
      <c r="B723" s="285"/>
      <c r="C723" s="788"/>
    </row>
    <row r="724" spans="1:3" ht="16.5" customHeight="1">
      <c r="A724" s="285"/>
      <c r="B724" s="285"/>
      <c r="C724" s="788"/>
    </row>
    <row r="725" spans="1:3" ht="16.5" customHeight="1">
      <c r="A725" s="285"/>
      <c r="B725" s="285"/>
      <c r="C725" s="788"/>
    </row>
    <row r="726" spans="1:3" ht="16.5" customHeight="1">
      <c r="A726" s="285"/>
      <c r="B726" s="285"/>
      <c r="C726" s="788"/>
    </row>
    <row r="727" spans="1:3" ht="16.5" customHeight="1">
      <c r="A727" s="285"/>
      <c r="B727" s="285"/>
      <c r="C727" s="788"/>
    </row>
    <row r="728" spans="1:3" ht="16.5" customHeight="1">
      <c r="A728" s="285"/>
      <c r="B728" s="285"/>
      <c r="C728" s="788"/>
    </row>
    <row r="729" spans="1:3" ht="16.5" customHeight="1">
      <c r="A729" s="285"/>
      <c r="B729" s="285"/>
      <c r="C729" s="788"/>
    </row>
    <row r="730" spans="1:3" ht="16.5" customHeight="1">
      <c r="A730" s="285"/>
      <c r="B730" s="285"/>
      <c r="C730" s="788"/>
    </row>
    <row r="731" spans="1:3" ht="16.5" customHeight="1">
      <c r="A731" s="285"/>
      <c r="B731" s="285"/>
      <c r="C731" s="788"/>
    </row>
    <row r="732" spans="1:3" ht="16.5" customHeight="1">
      <c r="A732" s="285"/>
      <c r="B732" s="285"/>
      <c r="C732" s="788"/>
    </row>
    <row r="733" spans="1:3" ht="16.5" customHeight="1">
      <c r="A733" s="285"/>
      <c r="B733" s="285"/>
      <c r="C733" s="788"/>
    </row>
    <row r="734" spans="1:3" ht="16.5" customHeight="1">
      <c r="A734" s="285"/>
      <c r="B734" s="285"/>
      <c r="C734" s="788"/>
    </row>
    <row r="735" spans="1:3" ht="16.5" customHeight="1">
      <c r="A735" s="285"/>
      <c r="B735" s="285"/>
      <c r="C735" s="788"/>
    </row>
    <row r="736" spans="1:3" ht="16.5" customHeight="1">
      <c r="A736" s="285"/>
      <c r="B736" s="285"/>
      <c r="C736" s="788"/>
    </row>
    <row r="737" spans="1:3" ht="16.5" customHeight="1">
      <c r="A737" s="285"/>
      <c r="B737" s="285"/>
      <c r="C737" s="788"/>
    </row>
    <row r="738" spans="1:3" ht="16.5" customHeight="1">
      <c r="A738" s="285"/>
      <c r="B738" s="285"/>
      <c r="C738" s="788"/>
    </row>
    <row r="739" spans="1:3" ht="16.5" customHeight="1">
      <c r="A739" s="285"/>
      <c r="B739" s="285"/>
      <c r="C739" s="788"/>
    </row>
    <row r="740" spans="1:3" ht="16.5" customHeight="1">
      <c r="A740" s="285"/>
      <c r="B740" s="285"/>
      <c r="C740" s="788"/>
    </row>
    <row r="741" spans="1:3" ht="16.5" customHeight="1">
      <c r="A741" s="285"/>
      <c r="B741" s="285"/>
      <c r="C741" s="788"/>
    </row>
    <row r="742" spans="1:3" ht="16.5" customHeight="1">
      <c r="A742" s="285"/>
      <c r="B742" s="285"/>
      <c r="C742" s="788"/>
    </row>
    <row r="743" spans="1:3" ht="16.5" customHeight="1">
      <c r="A743" s="285"/>
      <c r="B743" s="285"/>
      <c r="C743" s="788"/>
    </row>
    <row r="744" spans="1:3" ht="16.5" customHeight="1">
      <c r="A744" s="285"/>
      <c r="B744" s="285"/>
      <c r="C744" s="788"/>
    </row>
    <row r="745" spans="1:3" ht="16.5" customHeight="1">
      <c r="A745" s="285"/>
      <c r="B745" s="285"/>
      <c r="C745" s="788"/>
    </row>
    <row r="746" spans="1:3" ht="16.5" customHeight="1">
      <c r="A746" s="285"/>
      <c r="B746" s="285"/>
      <c r="C746" s="788"/>
    </row>
    <row r="747" spans="1:3" ht="16.5" customHeight="1">
      <c r="A747" s="285"/>
      <c r="B747" s="285"/>
      <c r="C747" s="788"/>
    </row>
    <row r="748" spans="1:3" ht="16.5" customHeight="1">
      <c r="A748" s="285"/>
      <c r="B748" s="285"/>
      <c r="C748" s="788"/>
    </row>
    <row r="749" spans="1:3" ht="16.5" customHeight="1">
      <c r="A749" s="285"/>
      <c r="B749" s="285"/>
      <c r="C749" s="788"/>
    </row>
    <row r="750" spans="1:3" ht="16.5" customHeight="1">
      <c r="A750" s="285"/>
      <c r="B750" s="285"/>
      <c r="C750" s="788"/>
    </row>
    <row r="751" spans="1:3" ht="16.5" customHeight="1">
      <c r="A751" s="285"/>
      <c r="B751" s="285"/>
      <c r="C751" s="788"/>
    </row>
    <row r="752" spans="1:3" ht="16.5" customHeight="1">
      <c r="A752" s="285"/>
      <c r="B752" s="285"/>
      <c r="C752" s="788"/>
    </row>
    <row r="753" spans="1:3" ht="16.5" customHeight="1">
      <c r="A753" s="285"/>
      <c r="B753" s="285"/>
      <c r="C753" s="788"/>
    </row>
    <row r="754" spans="1:3" ht="16.5" customHeight="1">
      <c r="A754" s="285"/>
      <c r="B754" s="285"/>
      <c r="C754" s="788"/>
    </row>
    <row r="755" spans="1:3" ht="16.5" customHeight="1">
      <c r="A755" s="285"/>
      <c r="B755" s="285"/>
      <c r="C755" s="788"/>
    </row>
    <row r="756" spans="1:3" ht="16.5" customHeight="1">
      <c r="A756" s="285"/>
      <c r="B756" s="285"/>
      <c r="C756" s="788"/>
    </row>
    <row r="757" spans="1:3" ht="16.5" customHeight="1">
      <c r="A757" s="285"/>
      <c r="B757" s="285"/>
      <c r="C757" s="788"/>
    </row>
    <row r="758" spans="1:3" ht="16.5" customHeight="1">
      <c r="A758" s="285"/>
      <c r="B758" s="285"/>
      <c r="C758" s="788"/>
    </row>
    <row r="759" spans="1:3" ht="16.5" customHeight="1">
      <c r="A759" s="285"/>
      <c r="B759" s="285"/>
      <c r="C759" s="788"/>
    </row>
    <row r="760" spans="1:3" ht="16.5" customHeight="1">
      <c r="A760" s="285"/>
      <c r="B760" s="285"/>
      <c r="C760" s="788"/>
    </row>
    <row r="761" spans="1:3" ht="16.5" customHeight="1">
      <c r="A761" s="285"/>
      <c r="B761" s="285"/>
      <c r="C761" s="788"/>
    </row>
    <row r="762" spans="1:3" ht="16.5" customHeight="1">
      <c r="A762" s="285"/>
      <c r="B762" s="285"/>
      <c r="C762" s="788"/>
    </row>
    <row r="763" spans="1:3" ht="16.5" customHeight="1">
      <c r="A763" s="285"/>
      <c r="B763" s="285"/>
      <c r="C763" s="788"/>
    </row>
    <row r="764" spans="1:3" ht="16.5" customHeight="1">
      <c r="A764" s="285"/>
      <c r="B764" s="285"/>
      <c r="C764" s="788"/>
    </row>
    <row r="765" spans="1:3" ht="16.5" customHeight="1">
      <c r="A765" s="285"/>
      <c r="B765" s="285"/>
      <c r="C765" s="788"/>
    </row>
    <row r="766" spans="1:3" ht="16.5" customHeight="1">
      <c r="A766" s="285"/>
      <c r="B766" s="285"/>
      <c r="C766" s="788"/>
    </row>
    <row r="767" spans="1:3" ht="16.5" customHeight="1">
      <c r="A767" s="285"/>
      <c r="B767" s="285"/>
      <c r="C767" s="788"/>
    </row>
    <row r="768" spans="1:3" ht="16.5" customHeight="1">
      <c r="A768" s="285"/>
      <c r="B768" s="285"/>
      <c r="C768" s="788"/>
    </row>
    <row r="769" spans="1:3" ht="16.5" customHeight="1">
      <c r="A769" s="285"/>
      <c r="B769" s="285"/>
      <c r="C769" s="788"/>
    </row>
    <row r="770" spans="1:3" ht="16.5" customHeight="1">
      <c r="A770" s="285"/>
      <c r="B770" s="285"/>
      <c r="C770" s="788"/>
    </row>
    <row r="771" spans="1:3" ht="16.5" customHeight="1">
      <c r="A771" s="285"/>
      <c r="B771" s="285"/>
      <c r="C771" s="788"/>
    </row>
    <row r="772" spans="1:3" ht="16.5" customHeight="1">
      <c r="A772" s="285"/>
      <c r="B772" s="285"/>
      <c r="C772" s="788"/>
    </row>
    <row r="773" spans="1:3" ht="16.5" customHeight="1">
      <c r="A773" s="285"/>
      <c r="B773" s="285"/>
      <c r="C773" s="788"/>
    </row>
    <row r="774" spans="1:3" ht="16.5" customHeight="1">
      <c r="A774" s="285"/>
      <c r="B774" s="285"/>
      <c r="C774" s="788"/>
    </row>
    <row r="775" spans="1:3" ht="16.5" customHeight="1">
      <c r="A775" s="285"/>
      <c r="B775" s="285"/>
      <c r="C775" s="788"/>
    </row>
    <row r="776" spans="1:3" ht="16.5" customHeight="1">
      <c r="A776" s="285"/>
      <c r="B776" s="285"/>
      <c r="C776" s="788"/>
    </row>
    <row r="777" spans="1:3" ht="16.5" customHeight="1">
      <c r="A777" s="285"/>
      <c r="B777" s="285"/>
      <c r="C777" s="788"/>
    </row>
    <row r="778" spans="1:3" ht="16.5" customHeight="1">
      <c r="A778" s="285"/>
      <c r="B778" s="285"/>
      <c r="C778" s="788"/>
    </row>
    <row r="779" spans="1:3" ht="16.5" customHeight="1">
      <c r="A779" s="285"/>
      <c r="B779" s="285"/>
      <c r="C779" s="788"/>
    </row>
    <row r="780" spans="1:3" ht="16.5" customHeight="1">
      <c r="A780" s="285"/>
      <c r="B780" s="285"/>
      <c r="C780" s="788"/>
    </row>
    <row r="781" spans="1:3" ht="16.5" customHeight="1">
      <c r="A781" s="285"/>
      <c r="B781" s="285"/>
      <c r="C781" s="788"/>
    </row>
    <row r="782" spans="1:3" ht="16.5" customHeight="1">
      <c r="A782" s="285"/>
      <c r="B782" s="285"/>
      <c r="C782" s="788"/>
    </row>
    <row r="783" spans="1:3" ht="16.5" customHeight="1">
      <c r="A783" s="285"/>
      <c r="B783" s="285"/>
      <c r="C783" s="788"/>
    </row>
    <row r="784" spans="1:3" ht="16.5" customHeight="1">
      <c r="A784" s="285"/>
      <c r="B784" s="285"/>
      <c r="C784" s="788"/>
    </row>
    <row r="785" spans="1:3" ht="16.5" customHeight="1">
      <c r="A785" s="285"/>
      <c r="B785" s="285"/>
      <c r="C785" s="788"/>
    </row>
    <row r="786" spans="1:3" ht="16.5" customHeight="1">
      <c r="A786" s="285"/>
      <c r="B786" s="285"/>
      <c r="C786" s="788"/>
    </row>
    <row r="787" spans="1:3" ht="16.5" customHeight="1">
      <c r="A787" s="285"/>
      <c r="B787" s="285"/>
      <c r="C787" s="788"/>
    </row>
    <row r="788" spans="1:3" ht="16.5" customHeight="1">
      <c r="A788" s="285"/>
      <c r="B788" s="285"/>
      <c r="C788" s="788"/>
    </row>
    <row r="789" spans="1:3" ht="16.5" customHeight="1">
      <c r="A789" s="285"/>
      <c r="B789" s="285"/>
      <c r="C789" s="788"/>
    </row>
    <row r="790" spans="1:3" ht="16.5" customHeight="1">
      <c r="A790" s="285"/>
      <c r="B790" s="285"/>
      <c r="C790" s="788"/>
    </row>
    <row r="791" spans="1:3" ht="16.5" customHeight="1">
      <c r="A791" s="285"/>
      <c r="B791" s="285"/>
      <c r="C791" s="788"/>
    </row>
    <row r="792" spans="1:3" ht="16.5" customHeight="1">
      <c r="A792" s="285"/>
      <c r="B792" s="285"/>
      <c r="C792" s="788"/>
    </row>
    <row r="793" spans="1:3" ht="16.5" customHeight="1">
      <c r="A793" s="285"/>
      <c r="B793" s="285"/>
      <c r="C793" s="788"/>
    </row>
    <row r="794" spans="1:3" ht="16.5" customHeight="1">
      <c r="A794" s="285"/>
      <c r="B794" s="285"/>
      <c r="C794" s="788"/>
    </row>
    <row r="795" spans="1:3" ht="16.5" customHeight="1">
      <c r="A795" s="285"/>
      <c r="B795" s="285"/>
      <c r="C795" s="788"/>
    </row>
    <row r="796" spans="1:3" ht="16.5" customHeight="1">
      <c r="A796" s="285"/>
      <c r="B796" s="285"/>
      <c r="C796" s="788"/>
    </row>
    <row r="797" spans="1:3" ht="16.5" customHeight="1">
      <c r="A797" s="285"/>
      <c r="B797" s="285"/>
      <c r="C797" s="788"/>
    </row>
    <row r="798" spans="1:3" ht="16.5" customHeight="1">
      <c r="A798" s="285"/>
      <c r="B798" s="285"/>
      <c r="C798" s="788"/>
    </row>
    <row r="799" spans="1:3" ht="16.5" customHeight="1">
      <c r="A799" s="285"/>
      <c r="B799" s="285"/>
      <c r="C799" s="788"/>
    </row>
    <row r="800" spans="1:3" ht="16.5" customHeight="1">
      <c r="A800" s="285"/>
      <c r="B800" s="285"/>
      <c r="C800" s="788"/>
    </row>
    <row r="801" spans="1:3" ht="16.5" customHeight="1">
      <c r="A801" s="285"/>
      <c r="B801" s="285"/>
      <c r="C801" s="788"/>
    </row>
    <row r="802" spans="1:3" ht="16.5" customHeight="1">
      <c r="A802" s="285"/>
      <c r="B802" s="285"/>
      <c r="C802" s="788"/>
    </row>
    <row r="803" spans="1:3" ht="16.5" customHeight="1">
      <c r="A803" s="285"/>
      <c r="B803" s="285"/>
      <c r="C803" s="788"/>
    </row>
    <row r="804" spans="1:3" ht="16.5" customHeight="1">
      <c r="A804" s="285"/>
      <c r="B804" s="285"/>
      <c r="C804" s="788"/>
    </row>
    <row r="805" spans="1:3" ht="16.5" customHeight="1">
      <c r="A805" s="285"/>
      <c r="B805" s="285"/>
      <c r="C805" s="788"/>
    </row>
    <row r="806" spans="1:3" ht="16.5" customHeight="1">
      <c r="A806" s="285"/>
      <c r="B806" s="285"/>
      <c r="C806" s="788"/>
    </row>
    <row r="807" spans="1:3" ht="16.5" customHeight="1">
      <c r="A807" s="285"/>
      <c r="B807" s="285"/>
      <c r="C807" s="788"/>
    </row>
    <row r="808" spans="1:3" ht="16.5" customHeight="1">
      <c r="A808" s="285"/>
      <c r="B808" s="285"/>
      <c r="C808" s="788"/>
    </row>
    <row r="809" spans="1:3" ht="16.5" customHeight="1">
      <c r="A809" s="285"/>
      <c r="B809" s="285"/>
      <c r="C809" s="788"/>
    </row>
    <row r="810" spans="1:3" ht="16.5" customHeight="1">
      <c r="A810" s="285"/>
      <c r="B810" s="285"/>
      <c r="C810" s="788"/>
    </row>
    <row r="811" spans="1:3" ht="16.5" customHeight="1">
      <c r="A811" s="285"/>
      <c r="B811" s="285"/>
      <c r="C811" s="788"/>
    </row>
    <row r="812" spans="1:3" ht="16.5" customHeight="1">
      <c r="A812" s="285"/>
      <c r="B812" s="285"/>
      <c r="C812" s="788"/>
    </row>
    <row r="813" spans="1:3" ht="16.5" customHeight="1">
      <c r="A813" s="285"/>
      <c r="B813" s="285"/>
      <c r="C813" s="788"/>
    </row>
    <row r="814" spans="1:3" ht="16.5" customHeight="1">
      <c r="A814" s="285"/>
      <c r="B814" s="285"/>
      <c r="C814" s="788"/>
    </row>
    <row r="815" spans="1:3" ht="16.5" customHeight="1">
      <c r="A815" s="285"/>
      <c r="B815" s="285"/>
      <c r="C815" s="788"/>
    </row>
    <row r="816" spans="1:3" ht="16.5" customHeight="1">
      <c r="A816" s="285"/>
      <c r="B816" s="285"/>
      <c r="C816" s="788"/>
    </row>
    <row r="817" spans="1:3" ht="16.5" customHeight="1">
      <c r="A817" s="285"/>
      <c r="B817" s="285"/>
      <c r="C817" s="788"/>
    </row>
    <row r="818" spans="1:3" ht="16.5" customHeight="1">
      <c r="A818" s="285"/>
      <c r="B818" s="285"/>
      <c r="C818" s="788"/>
    </row>
    <row r="819" spans="1:3" ht="16.5" customHeight="1">
      <c r="A819" s="285"/>
      <c r="B819" s="285"/>
      <c r="C819" s="788"/>
    </row>
    <row r="820" spans="1:3" ht="16.5" customHeight="1">
      <c r="A820" s="285"/>
      <c r="B820" s="285"/>
      <c r="C820" s="788"/>
    </row>
    <row r="821" spans="1:3" ht="16.5" customHeight="1">
      <c r="A821" s="285"/>
      <c r="B821" s="285"/>
      <c r="C821" s="788"/>
    </row>
    <row r="822" spans="1:3" ht="16.5" customHeight="1">
      <c r="A822" s="285"/>
      <c r="B822" s="285"/>
      <c r="C822" s="788"/>
    </row>
    <row r="823" spans="1:3" ht="16.5" customHeight="1">
      <c r="A823" s="285"/>
      <c r="B823" s="285"/>
      <c r="C823" s="788"/>
    </row>
    <row r="824" spans="1:3" ht="16.5" customHeight="1">
      <c r="A824" s="285"/>
      <c r="B824" s="285"/>
      <c r="C824" s="788"/>
    </row>
    <row r="825" spans="1:3" ht="16.5" customHeight="1">
      <c r="A825" s="285"/>
      <c r="B825" s="285"/>
      <c r="C825" s="788"/>
    </row>
    <row r="826" spans="1:3" ht="16.5" customHeight="1">
      <c r="A826" s="285"/>
      <c r="B826" s="285"/>
      <c r="C826" s="788"/>
    </row>
    <row r="827" spans="1:3" ht="16.5" customHeight="1">
      <c r="A827" s="285"/>
      <c r="B827" s="285"/>
      <c r="C827" s="788"/>
    </row>
    <row r="828" spans="1:3" ht="16.5" customHeight="1">
      <c r="A828" s="285"/>
      <c r="B828" s="285"/>
      <c r="C828" s="788"/>
    </row>
    <row r="829" spans="1:3" ht="16.5" customHeight="1">
      <c r="A829" s="285"/>
      <c r="B829" s="285"/>
      <c r="C829" s="788"/>
    </row>
    <row r="830" spans="1:3" ht="16.5" customHeight="1">
      <c r="A830" s="285"/>
      <c r="B830" s="285"/>
      <c r="C830" s="788"/>
    </row>
    <row r="831" spans="1:3" ht="16.5" customHeight="1">
      <c r="A831" s="285"/>
      <c r="B831" s="285"/>
      <c r="C831" s="788"/>
    </row>
    <row r="832" spans="1:3" ht="16.5" customHeight="1">
      <c r="A832" s="285"/>
      <c r="B832" s="285"/>
      <c r="C832" s="788"/>
    </row>
    <row r="833" spans="1:3" ht="16.5" customHeight="1">
      <c r="A833" s="285"/>
      <c r="B833" s="285"/>
      <c r="C833" s="788"/>
    </row>
    <row r="834" spans="1:3" ht="16.5" customHeight="1">
      <c r="A834" s="285"/>
      <c r="B834" s="285"/>
      <c r="C834" s="788"/>
    </row>
    <row r="835" spans="1:3" ht="16.5" customHeight="1">
      <c r="A835" s="285"/>
      <c r="B835" s="285"/>
      <c r="C835" s="788"/>
    </row>
    <row r="836" spans="1:3" ht="16.5" customHeight="1">
      <c r="A836" s="285"/>
      <c r="B836" s="285"/>
      <c r="C836" s="788"/>
    </row>
    <row r="837" spans="1:3" ht="16.5" customHeight="1">
      <c r="A837" s="285"/>
      <c r="B837" s="285"/>
      <c r="C837" s="788"/>
    </row>
    <row r="838" spans="1:3" ht="16.5" customHeight="1">
      <c r="A838" s="285"/>
      <c r="B838" s="285"/>
      <c r="C838" s="788"/>
    </row>
    <row r="839" spans="1:3" ht="16.5" customHeight="1">
      <c r="A839" s="285"/>
      <c r="B839" s="285"/>
      <c r="C839" s="788"/>
    </row>
    <row r="840" spans="1:3" ht="16.5" customHeight="1">
      <c r="A840" s="285"/>
      <c r="B840" s="285"/>
      <c r="C840" s="788"/>
    </row>
    <row r="841" spans="1:3" ht="16.5" customHeight="1">
      <c r="A841" s="285"/>
      <c r="B841" s="285"/>
      <c r="C841" s="788"/>
    </row>
    <row r="842" spans="1:3" ht="16.5" customHeight="1">
      <c r="A842" s="285"/>
      <c r="B842" s="285"/>
      <c r="C842" s="788"/>
    </row>
    <row r="843" spans="1:3" ht="16.5" customHeight="1">
      <c r="A843" s="285"/>
      <c r="B843" s="285"/>
      <c r="C843" s="788"/>
    </row>
    <row r="844" spans="1:3" ht="16.5" customHeight="1">
      <c r="A844" s="285"/>
      <c r="B844" s="285"/>
      <c r="C844" s="788"/>
    </row>
    <row r="845" spans="1:3" ht="16.5" customHeight="1">
      <c r="A845" s="285"/>
      <c r="B845" s="285"/>
      <c r="C845" s="788"/>
    </row>
    <row r="846" spans="1:3" ht="16.5" customHeight="1">
      <c r="A846" s="285"/>
      <c r="B846" s="285"/>
      <c r="C846" s="788"/>
    </row>
    <row r="847" spans="1:3" ht="16.5" customHeight="1">
      <c r="A847" s="285"/>
      <c r="B847" s="285"/>
      <c r="C847" s="788"/>
    </row>
    <row r="848" spans="1:3" ht="16.5" customHeight="1">
      <c r="A848" s="285"/>
      <c r="B848" s="285"/>
      <c r="C848" s="788"/>
    </row>
    <row r="849" spans="1:3" ht="16.5" customHeight="1">
      <c r="A849" s="285"/>
      <c r="B849" s="285"/>
      <c r="C849" s="788"/>
    </row>
    <row r="850" spans="1:3" ht="16.5" customHeight="1">
      <c r="A850" s="285"/>
      <c r="B850" s="285"/>
      <c r="C850" s="788"/>
    </row>
    <row r="851" spans="1:3" ht="16.5" customHeight="1">
      <c r="A851" s="285"/>
      <c r="B851" s="285"/>
      <c r="C851" s="788"/>
    </row>
    <row r="852" spans="1:3" ht="16.5" customHeight="1">
      <c r="A852" s="285"/>
      <c r="B852" s="285"/>
      <c r="C852" s="788"/>
    </row>
    <row r="853" spans="1:3" ht="16.5" customHeight="1">
      <c r="A853" s="285"/>
      <c r="B853" s="285"/>
      <c r="C853" s="788"/>
    </row>
    <row r="854" spans="1:3" ht="16.5" customHeight="1">
      <c r="A854" s="285"/>
      <c r="B854" s="285"/>
      <c r="C854" s="788"/>
    </row>
    <row r="855" spans="1:3" ht="16.5" customHeight="1">
      <c r="A855" s="285"/>
      <c r="B855" s="285"/>
      <c r="C855" s="788"/>
    </row>
    <row r="856" spans="1:3" ht="16.5" customHeight="1">
      <c r="A856" s="285"/>
      <c r="B856" s="285"/>
      <c r="C856" s="788"/>
    </row>
    <row r="857" spans="1:3" ht="16.5" customHeight="1">
      <c r="A857" s="285"/>
      <c r="B857" s="285"/>
      <c r="C857" s="788"/>
    </row>
    <row r="858" spans="1:3" ht="16.5" customHeight="1">
      <c r="A858" s="285"/>
      <c r="B858" s="285"/>
      <c r="C858" s="788"/>
    </row>
    <row r="859" spans="1:3" ht="16.5" customHeight="1">
      <c r="A859" s="285"/>
      <c r="B859" s="285"/>
      <c r="C859" s="788"/>
    </row>
    <row r="860" spans="1:3" ht="16.5" customHeight="1">
      <c r="A860" s="285"/>
      <c r="B860" s="285"/>
      <c r="C860" s="788"/>
    </row>
    <row r="861" spans="1:3" ht="16.5" customHeight="1">
      <c r="A861" s="285"/>
      <c r="B861" s="285"/>
      <c r="C861" s="788"/>
    </row>
    <row r="862" spans="1:3" ht="16.5" customHeight="1">
      <c r="A862" s="285"/>
      <c r="B862" s="285"/>
      <c r="C862" s="788"/>
    </row>
    <row r="863" spans="1:3" ht="16.5" customHeight="1">
      <c r="A863" s="285"/>
      <c r="B863" s="285"/>
      <c r="C863" s="788"/>
    </row>
    <row r="864" spans="1:3" ht="16.5" customHeight="1">
      <c r="A864" s="285"/>
      <c r="B864" s="285"/>
      <c r="C864" s="788"/>
    </row>
    <row r="865" spans="1:3" ht="16.5" customHeight="1">
      <c r="A865" s="285"/>
      <c r="B865" s="285"/>
      <c r="C865" s="788"/>
    </row>
    <row r="866" spans="1:3" ht="16.5" customHeight="1">
      <c r="A866" s="285"/>
      <c r="B866" s="285"/>
      <c r="C866" s="788"/>
    </row>
    <row r="867" spans="1:3" ht="16.5" customHeight="1">
      <c r="A867" s="285"/>
      <c r="B867" s="285"/>
      <c r="C867" s="788"/>
    </row>
    <row r="868" spans="1:3" ht="16.5" customHeight="1">
      <c r="A868" s="285"/>
      <c r="B868" s="285"/>
      <c r="C868" s="788"/>
    </row>
    <row r="869" spans="1:3" ht="16.5" customHeight="1">
      <c r="A869" s="285"/>
      <c r="B869" s="285"/>
      <c r="C869" s="788"/>
    </row>
    <row r="870" spans="1:3" ht="16.5" customHeight="1">
      <c r="A870" s="285"/>
      <c r="B870" s="285"/>
      <c r="C870" s="788"/>
    </row>
    <row r="871" spans="1:3" ht="16.5" customHeight="1">
      <c r="A871" s="285"/>
      <c r="B871" s="285"/>
      <c r="C871" s="788"/>
    </row>
    <row r="872" spans="1:3" ht="16.5" customHeight="1">
      <c r="A872" s="285"/>
      <c r="B872" s="285"/>
      <c r="C872" s="788"/>
    </row>
    <row r="873" spans="1:3" ht="16.5" customHeight="1">
      <c r="A873" s="285"/>
      <c r="B873" s="285"/>
      <c r="C873" s="788"/>
    </row>
    <row r="874" spans="1:3" ht="16.5" customHeight="1">
      <c r="A874" s="285"/>
      <c r="B874" s="285"/>
      <c r="C874" s="788"/>
    </row>
    <row r="875" spans="1:3" ht="16.5" customHeight="1">
      <c r="A875" s="285"/>
      <c r="B875" s="285"/>
      <c r="C875" s="788"/>
    </row>
    <row r="876" spans="1:3" ht="16.5" customHeight="1">
      <c r="A876" s="285"/>
      <c r="B876" s="285"/>
      <c r="C876" s="788"/>
    </row>
    <row r="877" spans="1:3" ht="16.5" customHeight="1">
      <c r="A877" s="285"/>
      <c r="B877" s="285"/>
      <c r="C877" s="788"/>
    </row>
    <row r="878" spans="1:3" ht="16.5" customHeight="1">
      <c r="A878" s="285"/>
      <c r="B878" s="285"/>
      <c r="C878" s="788"/>
    </row>
    <row r="879" spans="1:3" ht="16.5" customHeight="1">
      <c r="A879" s="285"/>
      <c r="B879" s="285"/>
      <c r="C879" s="788"/>
    </row>
    <row r="880" spans="1:3" ht="16.5" customHeight="1">
      <c r="A880" s="285"/>
      <c r="B880" s="285"/>
      <c r="C880" s="788"/>
    </row>
    <row r="881" spans="1:3" ht="16.5" customHeight="1">
      <c r="A881" s="285"/>
      <c r="B881" s="285"/>
      <c r="C881" s="788"/>
    </row>
    <row r="882" spans="1:3" ht="16.5" customHeight="1">
      <c r="A882" s="285"/>
      <c r="B882" s="285"/>
      <c r="C882" s="788"/>
    </row>
    <row r="883" spans="1:3" ht="16.5" customHeight="1">
      <c r="A883" s="285"/>
      <c r="B883" s="285"/>
      <c r="C883" s="788"/>
    </row>
    <row r="884" spans="1:3" ht="16.5" customHeight="1">
      <c r="A884" s="285"/>
      <c r="B884" s="285"/>
      <c r="C884" s="788"/>
    </row>
    <row r="885" spans="1:3" ht="16.5" customHeight="1">
      <c r="A885" s="285"/>
      <c r="B885" s="285"/>
      <c r="C885" s="788"/>
    </row>
    <row r="886" spans="1:3" ht="16.5" customHeight="1">
      <c r="A886" s="285"/>
      <c r="B886" s="285"/>
      <c r="C886" s="788"/>
    </row>
    <row r="887" spans="1:3" ht="16.5" customHeight="1">
      <c r="A887" s="285"/>
      <c r="B887" s="285"/>
      <c r="C887" s="788"/>
    </row>
    <row r="888" spans="1:3" ht="16.5" customHeight="1">
      <c r="A888" s="285"/>
      <c r="B888" s="285"/>
      <c r="C888" s="788"/>
    </row>
    <row r="889" spans="1:3" ht="16.5" customHeight="1">
      <c r="A889" s="285"/>
      <c r="B889" s="285"/>
      <c r="C889" s="788"/>
    </row>
    <row r="890" spans="1:3" ht="16.5" customHeight="1">
      <c r="A890" s="285"/>
      <c r="B890" s="285"/>
      <c r="C890" s="788"/>
    </row>
    <row r="891" spans="1:3" ht="16.5" customHeight="1">
      <c r="A891" s="285"/>
      <c r="B891" s="285"/>
      <c r="C891" s="788"/>
    </row>
    <row r="892" spans="1:3" ht="16.5" customHeight="1">
      <c r="A892" s="285"/>
      <c r="B892" s="285"/>
      <c r="C892" s="788"/>
    </row>
    <row r="893" spans="1:3" ht="16.5" customHeight="1">
      <c r="A893" s="285"/>
      <c r="B893" s="285"/>
      <c r="C893" s="788"/>
    </row>
    <row r="894" spans="1:3" ht="16.5" customHeight="1">
      <c r="A894" s="285"/>
      <c r="B894" s="285"/>
      <c r="C894" s="788"/>
    </row>
    <row r="895" spans="1:3" ht="16.5" customHeight="1">
      <c r="A895" s="285"/>
      <c r="B895" s="285"/>
      <c r="C895" s="788"/>
    </row>
    <row r="896" spans="1:3" ht="16.5" customHeight="1">
      <c r="A896" s="285"/>
      <c r="B896" s="285"/>
      <c r="C896" s="788"/>
    </row>
    <row r="897" spans="1:3" ht="16.5" customHeight="1">
      <c r="A897" s="285"/>
      <c r="B897" s="285"/>
      <c r="C897" s="788"/>
    </row>
    <row r="898" spans="1:3" ht="16.5" customHeight="1">
      <c r="A898" s="285"/>
      <c r="B898" s="285"/>
      <c r="C898" s="788"/>
    </row>
    <row r="899" spans="1:3" ht="16.5" customHeight="1">
      <c r="A899" s="285"/>
      <c r="B899" s="285"/>
      <c r="C899" s="788"/>
    </row>
    <row r="900" spans="1:3" ht="16.5" customHeight="1">
      <c r="A900" s="285"/>
      <c r="B900" s="285"/>
      <c r="C900" s="788"/>
    </row>
    <row r="901" spans="1:3" ht="16.5" customHeight="1">
      <c r="A901" s="285"/>
      <c r="B901" s="285"/>
      <c r="C901" s="788"/>
    </row>
    <row r="902" spans="1:3" ht="16.5" customHeight="1">
      <c r="A902" s="285"/>
      <c r="B902" s="285"/>
      <c r="C902" s="788"/>
    </row>
    <row r="903" spans="1:3" ht="16.5" customHeight="1">
      <c r="A903" s="285"/>
      <c r="B903" s="285"/>
      <c r="C903" s="788"/>
    </row>
    <row r="904" spans="1:3" ht="16.5" customHeight="1">
      <c r="A904" s="285"/>
      <c r="B904" s="285"/>
      <c r="C904" s="788"/>
    </row>
    <row r="905" spans="1:3" ht="16.5" customHeight="1">
      <c r="A905" s="285"/>
      <c r="B905" s="285"/>
      <c r="C905" s="788"/>
    </row>
    <row r="906" spans="1:3" ht="16.5" customHeight="1">
      <c r="A906" s="285"/>
      <c r="B906" s="285"/>
      <c r="C906" s="788"/>
    </row>
    <row r="907" spans="1:3" ht="16.5" customHeight="1">
      <c r="A907" s="285"/>
      <c r="B907" s="285"/>
      <c r="C907" s="788"/>
    </row>
    <row r="908" spans="1:3" ht="16.5" customHeight="1">
      <c r="A908" s="285"/>
      <c r="B908" s="285"/>
      <c r="C908" s="788"/>
    </row>
    <row r="909" spans="1:3" ht="16.5" customHeight="1">
      <c r="A909" s="285"/>
      <c r="B909" s="285"/>
      <c r="C909" s="788"/>
    </row>
    <row r="910" spans="1:3" ht="16.5" customHeight="1">
      <c r="A910" s="285"/>
      <c r="B910" s="285"/>
      <c r="C910" s="788"/>
    </row>
    <row r="911" spans="1:3" ht="16.5" customHeight="1">
      <c r="A911" s="285"/>
      <c r="B911" s="285"/>
      <c r="C911" s="788"/>
    </row>
    <row r="912" spans="1:3" ht="16.5" customHeight="1">
      <c r="A912" s="285"/>
      <c r="B912" s="285"/>
      <c r="C912" s="788"/>
    </row>
    <row r="913" spans="1:3" ht="16.5" customHeight="1">
      <c r="A913" s="285"/>
      <c r="B913" s="285"/>
      <c r="C913" s="788"/>
    </row>
    <row r="914" spans="1:3" ht="16.5" customHeight="1">
      <c r="A914" s="285"/>
      <c r="B914" s="285"/>
      <c r="C914" s="788"/>
    </row>
    <row r="915" spans="1:3" ht="16.5" customHeight="1">
      <c r="A915" s="285"/>
      <c r="B915" s="285"/>
      <c r="C915" s="788"/>
    </row>
    <row r="916" spans="1:3" ht="16.5" customHeight="1">
      <c r="A916" s="285"/>
      <c r="B916" s="285"/>
      <c r="C916" s="788"/>
    </row>
    <row r="917" spans="1:3" ht="16.5" customHeight="1">
      <c r="A917" s="285"/>
      <c r="B917" s="285"/>
      <c r="C917" s="788"/>
    </row>
    <row r="918" spans="1:3" ht="16.5" customHeight="1">
      <c r="A918" s="285"/>
      <c r="B918" s="285"/>
      <c r="C918" s="788"/>
    </row>
    <row r="919" spans="1:3" ht="16.5" customHeight="1">
      <c r="A919" s="285"/>
      <c r="B919" s="285"/>
      <c r="C919" s="788"/>
    </row>
    <row r="920" spans="1:3" ht="16.5" customHeight="1">
      <c r="A920" s="285"/>
      <c r="B920" s="285"/>
      <c r="C920" s="788"/>
    </row>
    <row r="921" spans="1:3" ht="16.5" customHeight="1">
      <c r="A921" s="285"/>
      <c r="B921" s="285"/>
      <c r="C921" s="788"/>
    </row>
    <row r="922" spans="1:3" ht="16.5" customHeight="1">
      <c r="A922" s="285"/>
      <c r="B922" s="285"/>
      <c r="C922" s="788"/>
    </row>
    <row r="923" spans="1:3" ht="16.5" customHeight="1">
      <c r="A923" s="285"/>
      <c r="B923" s="285"/>
      <c r="C923" s="788"/>
    </row>
    <row r="924" spans="1:3" ht="16.5" customHeight="1">
      <c r="A924" s="285"/>
      <c r="B924" s="285"/>
      <c r="C924" s="788"/>
    </row>
    <row r="925" spans="1:3" ht="16.5" customHeight="1">
      <c r="A925" s="285"/>
      <c r="B925" s="285"/>
      <c r="C925" s="788"/>
    </row>
    <row r="926" spans="1:3" ht="16.5" customHeight="1">
      <c r="A926" s="285"/>
      <c r="B926" s="285"/>
      <c r="C926" s="788"/>
    </row>
    <row r="927" spans="1:3" ht="16.5" customHeight="1">
      <c r="A927" s="285"/>
      <c r="B927" s="285"/>
      <c r="C927" s="788"/>
    </row>
    <row r="928" spans="1:3" ht="16.5" customHeight="1">
      <c r="A928" s="285"/>
      <c r="B928" s="285"/>
      <c r="C928" s="788"/>
    </row>
    <row r="929" spans="1:3" ht="16.5" customHeight="1">
      <c r="A929" s="285"/>
      <c r="B929" s="285"/>
      <c r="C929" s="788"/>
    </row>
    <row r="930" spans="1:3" ht="16.5" customHeight="1">
      <c r="A930" s="285"/>
      <c r="B930" s="285"/>
      <c r="C930" s="788"/>
    </row>
    <row r="931" spans="1:3" ht="16.5" customHeight="1">
      <c r="A931" s="285"/>
      <c r="B931" s="285"/>
      <c r="C931" s="788"/>
    </row>
    <row r="932" spans="1:3" ht="16.5" customHeight="1">
      <c r="A932" s="285"/>
      <c r="B932" s="285"/>
      <c r="C932" s="788"/>
    </row>
    <row r="933" spans="1:3" ht="16.5" customHeight="1">
      <c r="A933" s="285"/>
      <c r="B933" s="285"/>
      <c r="C933" s="788"/>
    </row>
    <row r="934" spans="1:3" ht="16.5" customHeight="1">
      <c r="A934" s="285"/>
      <c r="B934" s="285"/>
      <c r="C934" s="788"/>
    </row>
    <row r="935" spans="1:3" ht="16.5" customHeight="1">
      <c r="A935" s="285"/>
      <c r="B935" s="285"/>
      <c r="C935" s="788"/>
    </row>
    <row r="936" spans="1:3" ht="16.5" customHeight="1">
      <c r="A936" s="285"/>
      <c r="B936" s="285"/>
      <c r="C936" s="788"/>
    </row>
    <row r="937" spans="1:3" ht="16.5" customHeight="1">
      <c r="A937" s="285"/>
      <c r="B937" s="285"/>
      <c r="C937" s="788"/>
    </row>
    <row r="938" spans="1:3" ht="16.5" customHeight="1">
      <c r="A938" s="285"/>
      <c r="B938" s="285"/>
      <c r="C938" s="788"/>
    </row>
    <row r="939" spans="1:3" ht="16.5" customHeight="1">
      <c r="A939" s="285"/>
      <c r="B939" s="285"/>
      <c r="C939" s="788"/>
    </row>
    <row r="940" spans="1:3" ht="16.5" customHeight="1">
      <c r="A940" s="285"/>
      <c r="B940" s="285"/>
      <c r="C940" s="788"/>
    </row>
    <row r="941" spans="1:3" ht="16.5" customHeight="1">
      <c r="A941" s="285"/>
      <c r="B941" s="285"/>
      <c r="C941" s="788"/>
    </row>
    <row r="942" spans="1:3" ht="16.5" customHeight="1">
      <c r="A942" s="285"/>
      <c r="B942" s="285"/>
      <c r="C942" s="788"/>
    </row>
    <row r="943" spans="1:3" ht="16.5" customHeight="1">
      <c r="A943" s="285"/>
      <c r="B943" s="285"/>
      <c r="C943" s="788"/>
    </row>
    <row r="944" spans="1:3" ht="16.5" customHeight="1">
      <c r="A944" s="285"/>
      <c r="B944" s="285"/>
      <c r="C944" s="788"/>
    </row>
    <row r="945" spans="1:3" ht="16.5" customHeight="1">
      <c r="A945" s="285"/>
      <c r="B945" s="285"/>
      <c r="C945" s="788"/>
    </row>
    <row r="946" spans="1:3" ht="16.5" customHeight="1">
      <c r="A946" s="285"/>
      <c r="B946" s="285"/>
      <c r="C946" s="788"/>
    </row>
    <row r="947" spans="1:3" ht="16.5" customHeight="1">
      <c r="A947" s="285"/>
      <c r="B947" s="285"/>
      <c r="C947" s="788"/>
    </row>
    <row r="948" spans="1:3" ht="16.5" customHeight="1">
      <c r="A948" s="285"/>
      <c r="B948" s="285"/>
      <c r="C948" s="788"/>
    </row>
    <row r="949" spans="1:3" ht="16.5" customHeight="1">
      <c r="A949" s="285"/>
      <c r="B949" s="285"/>
      <c r="C949" s="788"/>
    </row>
    <row r="950" spans="1:3" ht="16.5" customHeight="1">
      <c r="A950" s="285"/>
      <c r="B950" s="285"/>
      <c r="C950" s="788"/>
    </row>
    <row r="951" spans="1:3" ht="16.5" customHeight="1">
      <c r="A951" s="285"/>
      <c r="B951" s="285"/>
      <c r="C951" s="788"/>
    </row>
    <row r="952" spans="1:3" ht="16.5" customHeight="1">
      <c r="A952" s="285"/>
      <c r="B952" s="285"/>
      <c r="C952" s="788"/>
    </row>
    <row r="953" spans="1:3" ht="16.5" customHeight="1">
      <c r="A953" s="285"/>
      <c r="B953" s="285"/>
      <c r="C953" s="788"/>
    </row>
    <row r="954" spans="1:3" ht="16.5" customHeight="1">
      <c r="A954" s="285"/>
      <c r="B954" s="285"/>
      <c r="C954" s="788"/>
    </row>
    <row r="955" spans="1:3" ht="16.5" customHeight="1">
      <c r="A955" s="285"/>
      <c r="B955" s="285"/>
      <c r="C955" s="788"/>
    </row>
    <row r="956" spans="1:3" ht="16.5" customHeight="1">
      <c r="A956" s="285"/>
      <c r="B956" s="285"/>
      <c r="C956" s="788"/>
    </row>
    <row r="957" spans="1:3" ht="16.5" customHeight="1">
      <c r="A957" s="285"/>
      <c r="B957" s="285"/>
      <c r="C957" s="788"/>
    </row>
    <row r="958" spans="1:3" ht="16.5" customHeight="1">
      <c r="A958" s="285"/>
      <c r="B958" s="285"/>
      <c r="C958" s="788"/>
    </row>
    <row r="959" spans="1:3" ht="16.5" customHeight="1">
      <c r="A959" s="285"/>
      <c r="B959" s="285"/>
      <c r="C959" s="788"/>
    </row>
    <row r="960" spans="1:3" ht="16.5" customHeight="1">
      <c r="A960" s="285"/>
      <c r="B960" s="285"/>
      <c r="C960" s="788"/>
    </row>
    <row r="961" spans="1:3" ht="16.5" customHeight="1">
      <c r="A961" s="285"/>
      <c r="B961" s="285"/>
      <c r="C961" s="788"/>
    </row>
    <row r="962" spans="1:3" ht="16.5" customHeight="1">
      <c r="A962" s="285"/>
      <c r="B962" s="285"/>
      <c r="C962" s="788"/>
    </row>
    <row r="963" spans="1:3" ht="16.5" customHeight="1">
      <c r="A963" s="285"/>
      <c r="B963" s="285"/>
      <c r="C963" s="788"/>
    </row>
    <row r="964" spans="1:3" ht="16.5" customHeight="1">
      <c r="A964" s="285"/>
      <c r="B964" s="285"/>
      <c r="C964" s="788"/>
    </row>
    <row r="965" spans="1:3" ht="16.5" customHeight="1">
      <c r="A965" s="285"/>
      <c r="B965" s="285"/>
      <c r="C965" s="788"/>
    </row>
    <row r="966" spans="1:3" ht="16.5" customHeight="1">
      <c r="A966" s="285"/>
      <c r="B966" s="285"/>
      <c r="C966" s="788"/>
    </row>
    <row r="967" spans="1:3" ht="16.5" customHeight="1">
      <c r="A967" s="285"/>
      <c r="B967" s="285"/>
      <c r="C967" s="788"/>
    </row>
    <row r="968" spans="1:3" ht="16.5" customHeight="1">
      <c r="A968" s="285"/>
      <c r="B968" s="285"/>
      <c r="C968" s="788"/>
    </row>
    <row r="969" spans="1:3" ht="16.5" customHeight="1">
      <c r="A969" s="285"/>
      <c r="B969" s="285"/>
      <c r="C969" s="788"/>
    </row>
    <row r="970" spans="1:3" ht="16.5" customHeight="1">
      <c r="A970" s="285"/>
      <c r="B970" s="285"/>
      <c r="C970" s="788"/>
    </row>
    <row r="971" spans="1:3" ht="16.5" customHeight="1">
      <c r="A971" s="285"/>
      <c r="B971" s="285"/>
      <c r="C971" s="788"/>
    </row>
    <row r="972" spans="1:3" ht="16.5" customHeight="1">
      <c r="A972" s="285"/>
      <c r="B972" s="285"/>
      <c r="C972" s="788"/>
    </row>
    <row r="973" spans="1:3" ht="16.5" customHeight="1">
      <c r="A973" s="285"/>
      <c r="B973" s="285"/>
      <c r="C973" s="788"/>
    </row>
    <row r="974" spans="1:3" ht="16.5" customHeight="1">
      <c r="A974" s="285"/>
      <c r="B974" s="285"/>
      <c r="C974" s="788"/>
    </row>
    <row r="975" spans="1:3" ht="16.5" customHeight="1">
      <c r="A975" s="285"/>
      <c r="B975" s="285"/>
      <c r="C975" s="788"/>
    </row>
    <row r="976" spans="1:3" ht="16.5" customHeight="1">
      <c r="A976" s="285"/>
      <c r="B976" s="285"/>
      <c r="C976" s="788"/>
    </row>
    <row r="977" spans="1:3" ht="16.5" customHeight="1">
      <c r="A977" s="285"/>
      <c r="B977" s="285"/>
      <c r="C977" s="788"/>
    </row>
    <row r="978" spans="1:3" ht="16.5" customHeight="1">
      <c r="A978" s="285"/>
      <c r="B978" s="285"/>
      <c r="C978" s="788"/>
    </row>
    <row r="979" spans="1:3" ht="16.5" customHeight="1">
      <c r="A979" s="285"/>
      <c r="B979" s="285"/>
      <c r="C979" s="788"/>
    </row>
    <row r="980" spans="1:3" ht="16.5" customHeight="1">
      <c r="A980" s="285"/>
      <c r="B980" s="285"/>
      <c r="C980" s="788"/>
    </row>
    <row r="981" spans="1:3" ht="16.5" customHeight="1">
      <c r="A981" s="285"/>
      <c r="B981" s="285"/>
      <c r="C981" s="788"/>
    </row>
    <row r="982" spans="1:3" ht="16.5" customHeight="1">
      <c r="A982" s="285"/>
      <c r="B982" s="285"/>
      <c r="C982" s="788"/>
    </row>
    <row r="983" spans="1:3" ht="16.5" customHeight="1">
      <c r="A983" s="285"/>
      <c r="B983" s="285"/>
      <c r="C983" s="788"/>
    </row>
    <row r="984" spans="1:3" ht="16.5" customHeight="1">
      <c r="A984" s="285"/>
      <c r="B984" s="285"/>
      <c r="C984" s="788"/>
    </row>
    <row r="985" spans="1:3" ht="16.5" customHeight="1">
      <c r="A985" s="285"/>
      <c r="B985" s="285"/>
      <c r="C985" s="788"/>
    </row>
    <row r="986" spans="1:3" ht="16.5" customHeight="1">
      <c r="A986" s="285"/>
      <c r="B986" s="285"/>
      <c r="C986" s="788"/>
    </row>
    <row r="987" spans="1:3" ht="16.5" customHeight="1">
      <c r="A987" s="285"/>
      <c r="B987" s="285"/>
      <c r="C987" s="788"/>
    </row>
    <row r="988" spans="1:3" ht="16.5" customHeight="1">
      <c r="A988" s="285"/>
      <c r="B988" s="285"/>
      <c r="C988" s="788"/>
    </row>
    <row r="989" spans="1:3" ht="16.5" customHeight="1">
      <c r="A989" s="285"/>
      <c r="B989" s="285"/>
      <c r="C989" s="788"/>
    </row>
    <row r="990" spans="1:3" ht="16.5" customHeight="1">
      <c r="A990" s="285"/>
      <c r="B990" s="285"/>
      <c r="C990" s="788"/>
    </row>
    <row r="991" spans="1:3" ht="16.5" customHeight="1">
      <c r="A991" s="285"/>
      <c r="B991" s="285"/>
      <c r="C991" s="788"/>
    </row>
    <row r="992" spans="1:3" ht="16.5" customHeight="1">
      <c r="A992" s="285"/>
      <c r="B992" s="285"/>
      <c r="C992" s="788"/>
    </row>
    <row r="993" spans="1:3" ht="16.5" customHeight="1">
      <c r="A993" s="285"/>
      <c r="B993" s="285"/>
      <c r="C993" s="788"/>
    </row>
    <row r="994" spans="1:3" ht="16.5" customHeight="1">
      <c r="A994" s="285"/>
      <c r="B994" s="285"/>
      <c r="C994" s="788"/>
    </row>
    <row r="995" spans="1:3" ht="16.5" customHeight="1">
      <c r="A995" s="285"/>
      <c r="B995" s="285"/>
      <c r="C995" s="788"/>
    </row>
    <row r="996" spans="1:3" ht="16.5" customHeight="1">
      <c r="A996" s="285"/>
      <c r="B996" s="285"/>
      <c r="C996" s="788"/>
    </row>
    <row r="997" spans="1:3" ht="16.5" customHeight="1">
      <c r="A997" s="285"/>
      <c r="B997" s="285"/>
      <c r="C997" s="788"/>
    </row>
    <row r="998" spans="1:3" ht="16.5" customHeight="1">
      <c r="A998" s="285"/>
      <c r="B998" s="285"/>
      <c r="C998" s="788"/>
    </row>
    <row r="999" spans="1:3" ht="16.5" customHeight="1">
      <c r="A999" s="285"/>
      <c r="B999" s="285"/>
      <c r="C999" s="788"/>
    </row>
    <row r="1000" spans="1:3" ht="16.5" customHeight="1">
      <c r="A1000" s="285"/>
      <c r="B1000" s="285"/>
      <c r="C1000" s="788"/>
    </row>
    <row r="1001" spans="1:3" ht="16.5" customHeight="1">
      <c r="A1001" s="285"/>
      <c r="B1001" s="285"/>
      <c r="C1001" s="788"/>
    </row>
    <row r="1002" spans="1:3" ht="16.5" customHeight="1">
      <c r="A1002" s="285"/>
      <c r="B1002" s="285"/>
      <c r="C1002" s="78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73FC-0C58-403B-8E2F-164473ADC128}">
  <sheetPr codeName="Sheet56"/>
  <dimension ref="A1:S1002"/>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789" customWidth="1"/>
    <col min="4" max="18" width="6.33203125" customWidth="1"/>
    <col min="20" max="16384" width="12.58203125" style="286"/>
  </cols>
  <sheetData>
    <row r="1" spans="1:3" ht="20.5" thickBot="1">
      <c r="A1" s="2099" t="s">
        <v>341</v>
      </c>
      <c r="B1" s="2100"/>
      <c r="C1" s="2101"/>
    </row>
    <row r="2" spans="1:3" ht="18.5" thickBot="1">
      <c r="A2" s="2102" t="s">
        <v>79</v>
      </c>
      <c r="B2" s="2103"/>
      <c r="C2" s="1103">
        <v>45460</v>
      </c>
    </row>
    <row r="3" spans="1:3" ht="18">
      <c r="A3" s="2104" t="s">
        <v>80</v>
      </c>
      <c r="B3" s="287" t="s">
        <v>331</v>
      </c>
      <c r="C3" s="1201" t="s">
        <v>1083</v>
      </c>
    </row>
    <row r="4" spans="1:3" ht="18">
      <c r="A4" s="2094"/>
      <c r="B4" s="288" t="s">
        <v>82</v>
      </c>
      <c r="C4" s="1202" t="s">
        <v>1084</v>
      </c>
    </row>
    <row r="5" spans="1:3" ht="18">
      <c r="A5" s="2094"/>
      <c r="B5" s="288" t="s">
        <v>344</v>
      </c>
      <c r="C5" s="1203" t="s">
        <v>1085</v>
      </c>
    </row>
    <row r="6" spans="1:3" ht="18">
      <c r="A6" s="2094"/>
      <c r="B6" s="288" t="s">
        <v>84</v>
      </c>
      <c r="C6" s="1199" t="s">
        <v>1081</v>
      </c>
    </row>
    <row r="7" spans="1:3" ht="18">
      <c r="A7" s="2094"/>
      <c r="B7" s="288" t="s">
        <v>346</v>
      </c>
      <c r="C7" s="1211" t="s">
        <v>1086</v>
      </c>
    </row>
    <row r="8" spans="1:3" ht="18">
      <c r="A8" s="2094"/>
      <c r="B8" s="288" t="s">
        <v>215</v>
      </c>
      <c r="C8" s="1011">
        <v>46942717</v>
      </c>
    </row>
    <row r="9" spans="1:3" ht="18">
      <c r="A9" s="2094"/>
      <c r="B9" s="288" t="s">
        <v>216</v>
      </c>
      <c r="C9" s="1012">
        <v>7328273412</v>
      </c>
    </row>
    <row r="10" spans="1:3" ht="18">
      <c r="A10" s="2094"/>
      <c r="B10" s="288" t="s">
        <v>88</v>
      </c>
      <c r="C10" s="1203" t="s">
        <v>402</v>
      </c>
    </row>
    <row r="11" spans="1:3" ht="18">
      <c r="A11" s="2094"/>
      <c r="B11" s="288" t="s">
        <v>89</v>
      </c>
      <c r="C11" s="1199" t="s">
        <v>90</v>
      </c>
    </row>
    <row r="12" spans="1:3" ht="18">
      <c r="A12" s="2094"/>
      <c r="B12" s="288" t="s">
        <v>91</v>
      </c>
      <c r="C12" s="1199" t="s">
        <v>92</v>
      </c>
    </row>
    <row r="13" spans="1:3" ht="18">
      <c r="A13" s="2094"/>
      <c r="B13" s="288" t="s">
        <v>93</v>
      </c>
      <c r="C13" s="1199" t="s">
        <v>92</v>
      </c>
    </row>
    <row r="14" spans="1:3" ht="18">
      <c r="A14" s="2094"/>
      <c r="B14" s="288" t="s">
        <v>94</v>
      </c>
      <c r="C14" s="1199" t="s">
        <v>90</v>
      </c>
    </row>
    <row r="15" spans="1:3" ht="18">
      <c r="A15" s="2094"/>
      <c r="B15" s="288" t="s">
        <v>95</v>
      </c>
      <c r="C15" s="1199" t="s">
        <v>165</v>
      </c>
    </row>
    <row r="16" spans="1:3" ht="18">
      <c r="A16" s="2094"/>
      <c r="B16" s="288" t="s">
        <v>96</v>
      </c>
      <c r="C16" s="1199" t="s">
        <v>165</v>
      </c>
    </row>
    <row r="17" spans="1:3" ht="82.5">
      <c r="A17" s="2094"/>
      <c r="B17" s="288" t="s">
        <v>98</v>
      </c>
      <c r="C17" s="1199" t="s">
        <v>1464</v>
      </c>
    </row>
    <row r="18" spans="1:3" ht="33">
      <c r="A18" s="2094"/>
      <c r="B18" s="288" t="s">
        <v>2592</v>
      </c>
      <c r="C18" s="1199" t="s">
        <v>334</v>
      </c>
    </row>
    <row r="19" spans="1:3" ht="18">
      <c r="A19" s="2094"/>
      <c r="B19" s="288" t="s">
        <v>100</v>
      </c>
      <c r="C19" s="1199" t="s">
        <v>165</v>
      </c>
    </row>
    <row r="20" spans="1:3" ht="18">
      <c r="A20" s="2094"/>
      <c r="B20" s="288" t="s">
        <v>1073</v>
      </c>
      <c r="C20" s="1199" t="s">
        <v>90</v>
      </c>
    </row>
    <row r="21" spans="1:3" ht="18">
      <c r="A21" s="2094"/>
      <c r="B21" s="288" t="s">
        <v>102</v>
      </c>
      <c r="C21" s="1199" t="s">
        <v>165</v>
      </c>
    </row>
    <row r="22" spans="1:3" ht="18">
      <c r="A22" s="2094"/>
      <c r="B22" s="288" t="s">
        <v>103</v>
      </c>
      <c r="C22" s="1199" t="s">
        <v>165</v>
      </c>
    </row>
    <row r="23" spans="1:3" ht="18">
      <c r="A23" s="2094"/>
      <c r="B23" s="288" t="s">
        <v>104</v>
      </c>
      <c r="C23" s="1199" t="s">
        <v>165</v>
      </c>
    </row>
    <row r="24" spans="1:3" ht="18">
      <c r="A24" s="2094"/>
      <c r="B24" s="288" t="s">
        <v>105</v>
      </c>
      <c r="C24" s="1199" t="s">
        <v>165</v>
      </c>
    </row>
    <row r="25" spans="1:3" ht="18">
      <c r="A25" s="2094"/>
      <c r="B25" s="288" t="s">
        <v>106</v>
      </c>
      <c r="C25" s="1199" t="s">
        <v>107</v>
      </c>
    </row>
    <row r="26" spans="1:3" ht="18">
      <c r="A26" s="2094"/>
      <c r="B26" s="288" t="s">
        <v>108</v>
      </c>
      <c r="C26" s="1199" t="s">
        <v>165</v>
      </c>
    </row>
    <row r="27" spans="1:3" ht="18">
      <c r="A27" s="2094"/>
      <c r="B27" s="288" t="s">
        <v>109</v>
      </c>
      <c r="C27" s="1199" t="s">
        <v>236</v>
      </c>
    </row>
    <row r="28" spans="1:3" ht="18">
      <c r="A28" s="2094"/>
      <c r="B28" s="288" t="s">
        <v>110</v>
      </c>
      <c r="C28" s="1199" t="s">
        <v>111</v>
      </c>
    </row>
    <row r="29" spans="1:3" ht="18">
      <c r="A29" s="2094"/>
      <c r="B29" s="288" t="s">
        <v>112</v>
      </c>
      <c r="C29" s="1199" t="s">
        <v>113</v>
      </c>
    </row>
    <row r="30" spans="1:3" ht="33">
      <c r="A30" s="2094"/>
      <c r="B30" s="288" t="s">
        <v>114</v>
      </c>
      <c r="C30" s="1199" t="s">
        <v>403</v>
      </c>
    </row>
    <row r="31" spans="1:3" ht="82.5">
      <c r="A31" s="2094"/>
      <c r="B31" s="288" t="s">
        <v>115</v>
      </c>
      <c r="C31" s="1199" t="s">
        <v>2101</v>
      </c>
    </row>
    <row r="32" spans="1:3" ht="33.5" thickBot="1">
      <c r="A32" s="2095"/>
      <c r="B32" s="289" t="s">
        <v>116</v>
      </c>
      <c r="C32" s="1205" t="s">
        <v>165</v>
      </c>
    </row>
    <row r="33" spans="1:3" ht="18">
      <c r="A33" s="2096" t="s">
        <v>117</v>
      </c>
      <c r="B33" s="287" t="s">
        <v>118</v>
      </c>
      <c r="C33" s="776" t="s">
        <v>1081</v>
      </c>
    </row>
    <row r="34" spans="1:3" ht="18">
      <c r="A34" s="2094"/>
      <c r="B34" s="288" t="s">
        <v>119</v>
      </c>
      <c r="C34" s="777" t="s">
        <v>1088</v>
      </c>
    </row>
    <row r="35" spans="1:3" ht="18">
      <c r="A35" s="2094"/>
      <c r="B35" s="288" t="s">
        <v>120</v>
      </c>
      <c r="C35" s="777" t="s">
        <v>121</v>
      </c>
    </row>
    <row r="36" spans="1:3" ht="18">
      <c r="A36" s="2094"/>
      <c r="B36" s="288" t="s">
        <v>122</v>
      </c>
      <c r="C36" s="777" t="s">
        <v>90</v>
      </c>
    </row>
    <row r="37" spans="1:3" ht="18">
      <c r="A37" s="2094"/>
      <c r="B37" s="288" t="s">
        <v>123</v>
      </c>
      <c r="C37" s="777" t="s">
        <v>165</v>
      </c>
    </row>
    <row r="38" spans="1:3" ht="18.5" thickBot="1">
      <c r="A38" s="2095"/>
      <c r="B38" s="290" t="s">
        <v>124</v>
      </c>
      <c r="C38" s="780" t="s">
        <v>92</v>
      </c>
    </row>
    <row r="39" spans="1:3" ht="18">
      <c r="A39" s="2096" t="s">
        <v>125</v>
      </c>
      <c r="B39" s="287" t="s">
        <v>126</v>
      </c>
      <c r="C39" s="779" t="s">
        <v>90</v>
      </c>
    </row>
    <row r="40" spans="1:3" ht="18">
      <c r="A40" s="2094"/>
      <c r="B40" s="288" t="s">
        <v>127</v>
      </c>
      <c r="C40" s="777" t="s">
        <v>165</v>
      </c>
    </row>
    <row r="41" spans="1:3" ht="18">
      <c r="A41" s="2094"/>
      <c r="B41" s="288" t="s">
        <v>128</v>
      </c>
      <c r="C41" s="777" t="s">
        <v>165</v>
      </c>
    </row>
    <row r="42" spans="1:3" ht="18">
      <c r="A42" s="2094"/>
      <c r="B42" s="288" t="s">
        <v>129</v>
      </c>
      <c r="C42" s="777" t="s">
        <v>165</v>
      </c>
    </row>
    <row r="43" spans="1:3" ht="18">
      <c r="A43" s="2094"/>
      <c r="B43" s="288" t="s">
        <v>130</v>
      </c>
      <c r="C43" s="777" t="s">
        <v>165</v>
      </c>
    </row>
    <row r="44" spans="1:3" ht="18.5" thickBot="1">
      <c r="A44" s="2095"/>
      <c r="B44" s="291" t="s">
        <v>131</v>
      </c>
      <c r="C44" s="780" t="s">
        <v>165</v>
      </c>
    </row>
    <row r="45" spans="1:3" ht="18">
      <c r="A45" s="2096" t="s">
        <v>132</v>
      </c>
      <c r="B45" s="287" t="s">
        <v>133</v>
      </c>
      <c r="C45" s="779" t="s">
        <v>92</v>
      </c>
    </row>
    <row r="46" spans="1:3" ht="49.5">
      <c r="A46" s="2094"/>
      <c r="B46" s="288" t="s">
        <v>135</v>
      </c>
      <c r="C46" s="777" t="s">
        <v>1089</v>
      </c>
    </row>
    <row r="47" spans="1:3" ht="50" thickBot="1">
      <c r="A47" s="2095"/>
      <c r="B47" s="290" t="s">
        <v>136</v>
      </c>
      <c r="C47" s="781" t="s">
        <v>1465</v>
      </c>
    </row>
    <row r="48" spans="1:3" ht="18">
      <c r="A48" s="2093" t="s">
        <v>349</v>
      </c>
      <c r="B48" s="289" t="s">
        <v>138</v>
      </c>
      <c r="C48" s="1201" t="s">
        <v>92</v>
      </c>
    </row>
    <row r="49" spans="1:3" ht="18">
      <c r="A49" s="2094"/>
      <c r="B49" s="288" t="s">
        <v>139</v>
      </c>
      <c r="C49" s="1199" t="s">
        <v>1090</v>
      </c>
    </row>
    <row r="50" spans="1:3" ht="33">
      <c r="A50" s="2094"/>
      <c r="B50" s="288" t="s">
        <v>140</v>
      </c>
      <c r="C50" s="1199" t="s">
        <v>1091</v>
      </c>
    </row>
    <row r="51" spans="1:3" ht="18">
      <c r="A51" s="2094"/>
      <c r="B51" s="288" t="s">
        <v>141</v>
      </c>
      <c r="C51" s="1199" t="s">
        <v>954</v>
      </c>
    </row>
    <row r="52" spans="1:3" ht="18">
      <c r="A52" s="2094"/>
      <c r="B52" s="288" t="s">
        <v>142</v>
      </c>
      <c r="C52" s="1199" t="s">
        <v>1466</v>
      </c>
    </row>
    <row r="53" spans="1:3" ht="99">
      <c r="A53" s="2094"/>
      <c r="B53" s="288" t="s">
        <v>1077</v>
      </c>
      <c r="C53" s="1199" t="s">
        <v>370</v>
      </c>
    </row>
    <row r="54" spans="1:3" ht="18">
      <c r="A54" s="2094"/>
      <c r="B54" s="288" t="s">
        <v>144</v>
      </c>
      <c r="C54" s="1199" t="s">
        <v>612</v>
      </c>
    </row>
    <row r="55" spans="1:3" ht="18">
      <c r="A55" s="2094"/>
      <c r="B55" s="288" t="s">
        <v>145</v>
      </c>
      <c r="C55" s="1199" t="s">
        <v>1092</v>
      </c>
    </row>
    <row r="56" spans="1:3" ht="18">
      <c r="A56" s="2094"/>
      <c r="B56" s="288" t="s">
        <v>146</v>
      </c>
      <c r="C56" s="1199" t="s">
        <v>353</v>
      </c>
    </row>
    <row r="57" spans="1:3" ht="18">
      <c r="A57" s="2094"/>
      <c r="B57" s="288" t="s">
        <v>147</v>
      </c>
      <c r="C57" s="1199" t="s">
        <v>165</v>
      </c>
    </row>
    <row r="58" spans="1:3" ht="18">
      <c r="A58" s="2094"/>
      <c r="B58" s="288" t="s">
        <v>149</v>
      </c>
      <c r="C58" s="1210" t="s">
        <v>165</v>
      </c>
    </row>
    <row r="59" spans="1:3" ht="18">
      <c r="A59" s="2094"/>
      <c r="B59" s="288" t="s">
        <v>150</v>
      </c>
      <c r="C59" s="772" t="s">
        <v>1092</v>
      </c>
    </row>
    <row r="60" spans="1:3" ht="18">
      <c r="A60" s="2094"/>
      <c r="B60" s="288" t="s">
        <v>151</v>
      </c>
      <c r="C60" s="1206" t="s">
        <v>165</v>
      </c>
    </row>
    <row r="61" spans="1:3" ht="18">
      <c r="A61" s="2094"/>
      <c r="B61" s="288" t="s">
        <v>152</v>
      </c>
      <c r="C61" s="1199" t="s">
        <v>1093</v>
      </c>
    </row>
    <row r="62" spans="1:3" ht="18">
      <c r="A62" s="2094"/>
      <c r="B62" s="288" t="s">
        <v>153</v>
      </c>
      <c r="C62" s="1199" t="s">
        <v>1311</v>
      </c>
    </row>
    <row r="63" spans="1:3" ht="18">
      <c r="A63" s="2094"/>
      <c r="B63" s="288" t="s">
        <v>154</v>
      </c>
      <c r="C63" s="1199" t="s">
        <v>165</v>
      </c>
    </row>
    <row r="64" spans="1:3" ht="18">
      <c r="A64" s="2094"/>
      <c r="B64" s="288" t="s">
        <v>155</v>
      </c>
      <c r="C64" s="1199" t="s">
        <v>165</v>
      </c>
    </row>
    <row r="65" spans="1:3" ht="18">
      <c r="A65" s="2094"/>
      <c r="B65" s="288" t="s">
        <v>156</v>
      </c>
      <c r="C65" s="1199" t="s">
        <v>90</v>
      </c>
    </row>
    <row r="66" spans="1:3" ht="18">
      <c r="A66" s="2094"/>
      <c r="B66" s="288" t="s">
        <v>157</v>
      </c>
      <c r="C66" s="1199" t="s">
        <v>165</v>
      </c>
    </row>
    <row r="67" spans="1:3" ht="18">
      <c r="A67" s="2094"/>
      <c r="B67" s="288" t="s">
        <v>158</v>
      </c>
      <c r="C67" s="1207" t="s">
        <v>165</v>
      </c>
    </row>
    <row r="68" spans="1:3" ht="18.5" thickBot="1">
      <c r="A68" s="2095"/>
      <c r="B68" s="290" t="s">
        <v>159</v>
      </c>
      <c r="C68" s="1200" t="s">
        <v>165</v>
      </c>
    </row>
    <row r="69" spans="1:3" ht="18">
      <c r="A69" s="2096" t="s">
        <v>160</v>
      </c>
      <c r="B69" s="287" t="s">
        <v>161</v>
      </c>
      <c r="C69" s="776" t="s">
        <v>92</v>
      </c>
    </row>
    <row r="70" spans="1:3" ht="18">
      <c r="A70" s="2094"/>
      <c r="B70" s="288" t="s">
        <v>162</v>
      </c>
      <c r="C70" s="777" t="s">
        <v>163</v>
      </c>
    </row>
    <row r="71" spans="1:3" ht="18">
      <c r="A71" s="2094"/>
      <c r="B71" s="288" t="s">
        <v>164</v>
      </c>
      <c r="C71" s="777" t="s">
        <v>165</v>
      </c>
    </row>
    <row r="72" spans="1:3" ht="18">
      <c r="A72" s="2094"/>
      <c r="B72" s="288" t="s">
        <v>166</v>
      </c>
      <c r="C72" s="777" t="s">
        <v>165</v>
      </c>
    </row>
    <row r="73" spans="1:3" ht="49.5">
      <c r="A73" s="2094"/>
      <c r="B73" s="288" t="s">
        <v>167</v>
      </c>
      <c r="C73" s="777" t="s">
        <v>168</v>
      </c>
    </row>
    <row r="74" spans="1:3" ht="18">
      <c r="A74" s="2094"/>
      <c r="B74" s="288" t="s">
        <v>338</v>
      </c>
      <c r="C74" s="777" t="s">
        <v>111</v>
      </c>
    </row>
    <row r="75" spans="1:3" ht="18">
      <c r="A75" s="2094"/>
      <c r="B75" s="288" t="s">
        <v>170</v>
      </c>
      <c r="C75" s="777" t="s">
        <v>92</v>
      </c>
    </row>
    <row r="76" spans="1:3" ht="18">
      <c r="A76" s="2094"/>
      <c r="B76" s="288" t="s">
        <v>171</v>
      </c>
      <c r="C76" s="777" t="s">
        <v>172</v>
      </c>
    </row>
    <row r="77" spans="1:3" ht="83" thickBot="1">
      <c r="A77" s="2095"/>
      <c r="B77" s="290" t="s">
        <v>173</v>
      </c>
      <c r="C77" s="781" t="s">
        <v>393</v>
      </c>
    </row>
    <row r="78" spans="1:3" ht="18">
      <c r="A78" s="2096" t="s">
        <v>174</v>
      </c>
      <c r="B78" s="287" t="s">
        <v>175</v>
      </c>
      <c r="C78" s="1092" t="s">
        <v>2112</v>
      </c>
    </row>
    <row r="79" spans="1:3" ht="66">
      <c r="A79" s="2094"/>
      <c r="B79" s="288" t="s">
        <v>176</v>
      </c>
      <c r="C79" s="1203" t="s">
        <v>1384</v>
      </c>
    </row>
    <row r="80" spans="1:3" ht="18">
      <c r="A80" s="2094"/>
      <c r="B80" s="288" t="s">
        <v>177</v>
      </c>
      <c r="C80" s="1199" t="s">
        <v>394</v>
      </c>
    </row>
    <row r="81" spans="1:3" ht="18">
      <c r="A81" s="2094"/>
      <c r="B81" s="288" t="s">
        <v>178</v>
      </c>
      <c r="C81" s="1199" t="s">
        <v>395</v>
      </c>
    </row>
    <row r="82" spans="1:3" ht="49.5">
      <c r="A82" s="2094"/>
      <c r="B82" s="288" t="s">
        <v>179</v>
      </c>
      <c r="C82" s="1199" t="s">
        <v>375</v>
      </c>
    </row>
    <row r="83" spans="1:3" ht="18">
      <c r="A83" s="2094"/>
      <c r="B83" s="288" t="s">
        <v>180</v>
      </c>
      <c r="C83" s="1199" t="s">
        <v>90</v>
      </c>
    </row>
    <row r="84" spans="1:3" ht="18">
      <c r="A84" s="2094"/>
      <c r="B84" s="288" t="s">
        <v>157</v>
      </c>
      <c r="C84" s="1199" t="s">
        <v>165</v>
      </c>
    </row>
    <row r="85" spans="1:3" ht="18">
      <c r="A85" s="2094"/>
      <c r="B85" s="288" t="s">
        <v>158</v>
      </c>
      <c r="C85" s="1199" t="s">
        <v>165</v>
      </c>
    </row>
    <row r="86" spans="1:3" ht="18">
      <c r="A86" s="2094"/>
      <c r="B86" s="288" t="s">
        <v>181</v>
      </c>
      <c r="C86" s="1199" t="s">
        <v>165</v>
      </c>
    </row>
    <row r="87" spans="1:3" ht="18">
      <c r="A87" s="2094"/>
      <c r="B87" s="288" t="s">
        <v>182</v>
      </c>
      <c r="C87" s="1199"/>
    </row>
    <row r="88" spans="1:3" ht="18">
      <c r="A88" s="2094"/>
      <c r="B88" s="288" t="s">
        <v>183</v>
      </c>
      <c r="C88" s="1199" t="s">
        <v>90</v>
      </c>
    </row>
    <row r="89" spans="1:3" ht="18">
      <c r="A89" s="2094"/>
      <c r="B89" s="288" t="s">
        <v>184</v>
      </c>
      <c r="C89" s="1199" t="s">
        <v>165</v>
      </c>
    </row>
    <row r="90" spans="1:3" ht="18">
      <c r="A90" s="2094"/>
      <c r="B90" s="288" t="s">
        <v>185</v>
      </c>
      <c r="C90" s="1199" t="s">
        <v>165</v>
      </c>
    </row>
    <row r="91" spans="1:3" ht="18">
      <c r="A91" s="2094"/>
      <c r="B91" s="288" t="s">
        <v>186</v>
      </c>
      <c r="C91" s="1199" t="s">
        <v>165</v>
      </c>
    </row>
    <row r="92" spans="1:3" ht="18.5" thickBot="1">
      <c r="A92" s="2095"/>
      <c r="B92" s="290" t="s">
        <v>187</v>
      </c>
      <c r="C92" s="1200" t="s">
        <v>165</v>
      </c>
    </row>
    <row r="93" spans="1:3" ht="49.5">
      <c r="A93" s="2096" t="s">
        <v>188</v>
      </c>
      <c r="B93" s="287" t="s">
        <v>189</v>
      </c>
      <c r="C93" s="776" t="s">
        <v>412</v>
      </c>
    </row>
    <row r="94" spans="1:3" ht="33">
      <c r="A94" s="2094"/>
      <c r="B94" s="288" t="s">
        <v>190</v>
      </c>
      <c r="C94" s="777" t="s">
        <v>397</v>
      </c>
    </row>
    <row r="95" spans="1:3" ht="18">
      <c r="A95" s="2094"/>
      <c r="B95" s="288" t="s">
        <v>191</v>
      </c>
      <c r="C95" s="777" t="s">
        <v>165</v>
      </c>
    </row>
    <row r="96" spans="1:3" ht="33">
      <c r="A96" s="2094"/>
      <c r="B96" s="288" t="s">
        <v>192</v>
      </c>
      <c r="C96" s="777" t="s">
        <v>165</v>
      </c>
    </row>
    <row r="97" spans="1:3" ht="49.5">
      <c r="A97" s="2094"/>
      <c r="B97" s="288" t="s">
        <v>193</v>
      </c>
      <c r="C97" s="777" t="s">
        <v>413</v>
      </c>
    </row>
    <row r="98" spans="1:3" ht="33">
      <c r="A98" s="2094"/>
      <c r="B98" s="288" t="s">
        <v>194</v>
      </c>
      <c r="C98" s="777" t="s">
        <v>398</v>
      </c>
    </row>
    <row r="99" spans="1:3" ht="132">
      <c r="A99" s="2094"/>
      <c r="B99" s="288" t="s">
        <v>196</v>
      </c>
      <c r="C99" s="777" t="s">
        <v>2395</v>
      </c>
    </row>
    <row r="100" spans="1:3" ht="18">
      <c r="A100" s="2094"/>
      <c r="B100" s="288" t="s">
        <v>355</v>
      </c>
      <c r="C100" s="777" t="s">
        <v>165</v>
      </c>
    </row>
    <row r="101" spans="1:3" ht="18">
      <c r="A101" s="2094"/>
      <c r="B101" s="288" t="s">
        <v>198</v>
      </c>
      <c r="C101" s="777" t="s">
        <v>165</v>
      </c>
    </row>
    <row r="102" spans="1:3" ht="18.5" thickBot="1">
      <c r="A102" s="2095"/>
      <c r="B102" s="291" t="s">
        <v>199</v>
      </c>
      <c r="C102" s="958" t="s">
        <v>165</v>
      </c>
    </row>
    <row r="103" spans="1:3" ht="66">
      <c r="A103" s="2093" t="s">
        <v>356</v>
      </c>
      <c r="B103" s="288" t="s">
        <v>201</v>
      </c>
      <c r="C103" s="1209" t="s">
        <v>3085</v>
      </c>
    </row>
    <row r="104" spans="1:3" ht="18">
      <c r="A104" s="2094"/>
      <c r="B104" s="288" t="s">
        <v>357</v>
      </c>
      <c r="C104" s="1015">
        <v>1.5629999999999999E-3</v>
      </c>
    </row>
    <row r="105" spans="1:3" ht="18">
      <c r="A105" s="2094"/>
      <c r="B105" s="288" t="s">
        <v>327</v>
      </c>
      <c r="C105" s="1016">
        <v>0.2452</v>
      </c>
    </row>
    <row r="106" spans="1:3" ht="18">
      <c r="A106" s="2094"/>
      <c r="B106" s="288" t="s">
        <v>542</v>
      </c>
      <c r="C106" s="1006" t="s">
        <v>3086</v>
      </c>
    </row>
    <row r="107" spans="1:3" ht="18.5" thickBot="1">
      <c r="A107" s="2095"/>
      <c r="B107" s="292" t="s">
        <v>1080</v>
      </c>
      <c r="C107" s="1208" t="s">
        <v>165</v>
      </c>
    </row>
    <row r="108" spans="1:3" s="264" customFormat="1" ht="41.5" customHeight="1">
      <c r="A108" s="1891" t="s">
        <v>3702</v>
      </c>
      <c r="B108" s="1779" t="s">
        <v>3703</v>
      </c>
      <c r="C108" s="1780" t="s">
        <v>3730</v>
      </c>
    </row>
    <row r="109" spans="1:3" s="264" customFormat="1" ht="66.5" thickBot="1">
      <c r="A109" s="1892"/>
      <c r="B109" s="1781" t="s">
        <v>3705</v>
      </c>
      <c r="C109" s="1782" t="s">
        <v>3731</v>
      </c>
    </row>
    <row r="110" spans="1:3" ht="18.5" thickBot="1">
      <c r="A110" s="2097" t="s">
        <v>207</v>
      </c>
      <c r="B110" s="2098"/>
      <c r="C110" s="784" t="s">
        <v>213</v>
      </c>
    </row>
    <row r="111" spans="1:3" ht="235.5" customHeight="1">
      <c r="A111" s="2091" t="s">
        <v>3627</v>
      </c>
      <c r="B111" s="2092"/>
      <c r="C111" s="2092"/>
    </row>
    <row r="112" spans="1:3" ht="16.5" customHeight="1">
      <c r="A112" s="285"/>
      <c r="B112" s="285"/>
      <c r="C112" s="788"/>
    </row>
    <row r="113" spans="1:3" ht="16.5" customHeight="1">
      <c r="A113" s="285"/>
      <c r="B113" s="285"/>
      <c r="C113" s="788"/>
    </row>
    <row r="114" spans="1:3" ht="16.5" customHeight="1">
      <c r="A114" s="285"/>
      <c r="B114" s="285"/>
      <c r="C114" s="788"/>
    </row>
    <row r="115" spans="1:3" ht="16.5" customHeight="1">
      <c r="A115" s="285"/>
      <c r="B115" s="285"/>
      <c r="C115" s="788"/>
    </row>
    <row r="116" spans="1:3" ht="16.5" customHeight="1">
      <c r="A116" s="285"/>
      <c r="B116" s="285"/>
      <c r="C116" s="788"/>
    </row>
    <row r="117" spans="1:3" ht="16.5" customHeight="1">
      <c r="A117" s="285"/>
      <c r="B117" s="285"/>
      <c r="C117" s="788"/>
    </row>
    <row r="118" spans="1:3" ht="16.5" customHeight="1">
      <c r="A118" s="285"/>
      <c r="B118" s="285"/>
      <c r="C118" s="788"/>
    </row>
    <row r="119" spans="1:3" ht="16.5" customHeight="1">
      <c r="A119" s="285"/>
      <c r="B119" s="285"/>
      <c r="C119" s="788"/>
    </row>
    <row r="120" spans="1:3" ht="16.5" customHeight="1">
      <c r="A120" s="285"/>
      <c r="B120" s="285"/>
      <c r="C120" s="788"/>
    </row>
    <row r="121" spans="1:3" ht="16.5" customHeight="1">
      <c r="A121" s="285"/>
      <c r="B121" s="285"/>
      <c r="C121" s="788"/>
    </row>
    <row r="122" spans="1:3" ht="16.5" customHeight="1">
      <c r="A122" s="285"/>
      <c r="B122" s="285"/>
      <c r="C122" s="788"/>
    </row>
    <row r="123" spans="1:3" ht="16.5" customHeight="1">
      <c r="A123" s="285"/>
      <c r="B123" s="285"/>
      <c r="C123" s="788"/>
    </row>
    <row r="124" spans="1:3" ht="16.5" customHeight="1">
      <c r="A124" s="285"/>
      <c r="B124" s="285"/>
      <c r="C124" s="788"/>
    </row>
    <row r="125" spans="1:3" ht="16.5" customHeight="1">
      <c r="A125" s="285"/>
      <c r="B125" s="285"/>
      <c r="C125" s="788"/>
    </row>
    <row r="126" spans="1:3" ht="16.5" customHeight="1">
      <c r="A126" s="285"/>
      <c r="B126" s="285"/>
      <c r="C126" s="788"/>
    </row>
    <row r="127" spans="1:3" ht="16.5" customHeight="1">
      <c r="A127" s="285"/>
      <c r="B127" s="285"/>
      <c r="C127" s="788"/>
    </row>
    <row r="128" spans="1:3" ht="16.5" customHeight="1">
      <c r="A128" s="285"/>
      <c r="B128" s="285"/>
      <c r="C128" s="788"/>
    </row>
    <row r="129" spans="1:3" ht="16.5" customHeight="1">
      <c r="A129" s="285"/>
      <c r="B129" s="285"/>
      <c r="C129" s="788"/>
    </row>
    <row r="130" spans="1:3" ht="16.5" customHeight="1">
      <c r="A130" s="285"/>
      <c r="B130" s="285"/>
      <c r="C130" s="788"/>
    </row>
    <row r="131" spans="1:3" ht="16.5" customHeight="1">
      <c r="A131" s="285"/>
      <c r="B131" s="285"/>
      <c r="C131" s="788"/>
    </row>
    <row r="132" spans="1:3" ht="16.5" customHeight="1">
      <c r="A132" s="285"/>
      <c r="B132" s="285"/>
      <c r="C132" s="788"/>
    </row>
    <row r="133" spans="1:3" ht="16.5" customHeight="1">
      <c r="A133" s="285"/>
      <c r="B133" s="285"/>
      <c r="C133" s="788"/>
    </row>
    <row r="134" spans="1:3" ht="16.5" customHeight="1">
      <c r="A134" s="285"/>
      <c r="B134" s="285"/>
      <c r="C134" s="788"/>
    </row>
    <row r="135" spans="1:3" ht="16.5" customHeight="1">
      <c r="A135" s="285"/>
      <c r="B135" s="285"/>
      <c r="C135" s="788"/>
    </row>
    <row r="136" spans="1:3" ht="16.5" customHeight="1">
      <c r="A136" s="285"/>
      <c r="B136" s="285"/>
      <c r="C136" s="788"/>
    </row>
    <row r="137" spans="1:3" ht="16.5" customHeight="1">
      <c r="A137" s="285"/>
      <c r="B137" s="285"/>
      <c r="C137" s="788"/>
    </row>
    <row r="138" spans="1:3" ht="16.5" customHeight="1">
      <c r="A138" s="285"/>
      <c r="B138" s="285"/>
      <c r="C138" s="788"/>
    </row>
    <row r="139" spans="1:3" ht="16.5" customHeight="1">
      <c r="A139" s="285"/>
      <c r="B139" s="285"/>
      <c r="C139" s="788"/>
    </row>
    <row r="140" spans="1:3" ht="16.5" customHeight="1">
      <c r="A140" s="285"/>
      <c r="B140" s="285"/>
      <c r="C140" s="788"/>
    </row>
    <row r="141" spans="1:3" ht="16.5" customHeight="1">
      <c r="A141" s="285"/>
      <c r="B141" s="285"/>
      <c r="C141" s="788"/>
    </row>
    <row r="142" spans="1:3" ht="16.5" customHeight="1">
      <c r="A142" s="285"/>
      <c r="B142" s="285"/>
      <c r="C142" s="788"/>
    </row>
    <row r="143" spans="1:3" ht="16.5" customHeight="1">
      <c r="A143" s="285"/>
      <c r="B143" s="285"/>
      <c r="C143" s="788"/>
    </row>
    <row r="144" spans="1:3" ht="16.5" customHeight="1">
      <c r="A144" s="285"/>
      <c r="B144" s="285"/>
      <c r="C144" s="788"/>
    </row>
    <row r="145" spans="1:3" ht="16.5" customHeight="1">
      <c r="A145" s="285"/>
      <c r="B145" s="285"/>
      <c r="C145" s="788"/>
    </row>
    <row r="146" spans="1:3" ht="16.5" customHeight="1">
      <c r="A146" s="285"/>
      <c r="B146" s="285"/>
      <c r="C146" s="788"/>
    </row>
    <row r="147" spans="1:3" ht="16.5" customHeight="1">
      <c r="A147" s="285"/>
      <c r="B147" s="285"/>
      <c r="C147" s="788"/>
    </row>
    <row r="148" spans="1:3" ht="16.5" customHeight="1">
      <c r="A148" s="285"/>
      <c r="B148" s="285"/>
      <c r="C148" s="788"/>
    </row>
    <row r="149" spans="1:3" ht="16.5" customHeight="1">
      <c r="A149" s="285"/>
      <c r="B149" s="285"/>
      <c r="C149" s="788"/>
    </row>
    <row r="150" spans="1:3" ht="16.5" customHeight="1">
      <c r="A150" s="285"/>
      <c r="B150" s="285"/>
      <c r="C150" s="788"/>
    </row>
    <row r="151" spans="1:3" ht="16.5" customHeight="1">
      <c r="A151" s="285"/>
      <c r="B151" s="285"/>
      <c r="C151" s="788"/>
    </row>
    <row r="152" spans="1:3" ht="16.5" customHeight="1">
      <c r="A152" s="285"/>
      <c r="B152" s="285"/>
      <c r="C152" s="788"/>
    </row>
    <row r="153" spans="1:3" ht="16.5" customHeight="1">
      <c r="A153" s="285"/>
      <c r="B153" s="285"/>
      <c r="C153" s="788"/>
    </row>
    <row r="154" spans="1:3" ht="16.5" customHeight="1">
      <c r="A154" s="285"/>
      <c r="B154" s="285"/>
      <c r="C154" s="788"/>
    </row>
    <row r="155" spans="1:3" ht="16.5" customHeight="1">
      <c r="A155" s="285"/>
      <c r="B155" s="285"/>
      <c r="C155" s="788"/>
    </row>
    <row r="156" spans="1:3" ht="16.5" customHeight="1">
      <c r="A156" s="285"/>
      <c r="B156" s="285"/>
      <c r="C156" s="788"/>
    </row>
    <row r="157" spans="1:3" ht="16.5" customHeight="1">
      <c r="A157" s="285"/>
      <c r="B157" s="285"/>
      <c r="C157" s="788"/>
    </row>
    <row r="158" spans="1:3" ht="16.5" customHeight="1">
      <c r="A158" s="285"/>
      <c r="B158" s="285"/>
      <c r="C158" s="788"/>
    </row>
    <row r="159" spans="1:3" ht="16.5" customHeight="1">
      <c r="A159" s="285"/>
      <c r="B159" s="285"/>
      <c r="C159" s="788"/>
    </row>
    <row r="160" spans="1:3" ht="16.5" customHeight="1">
      <c r="A160" s="285"/>
      <c r="B160" s="285"/>
      <c r="C160" s="788"/>
    </row>
    <row r="161" spans="1:3" ht="16.5" customHeight="1">
      <c r="A161" s="285"/>
      <c r="B161" s="285"/>
      <c r="C161" s="788"/>
    </row>
    <row r="162" spans="1:3" ht="16.5" customHeight="1">
      <c r="A162" s="285"/>
      <c r="B162" s="285"/>
      <c r="C162" s="788"/>
    </row>
    <row r="163" spans="1:3" ht="16.5" customHeight="1">
      <c r="A163" s="285"/>
      <c r="B163" s="285"/>
      <c r="C163" s="788"/>
    </row>
    <row r="164" spans="1:3" ht="16.5" customHeight="1">
      <c r="A164" s="285"/>
      <c r="B164" s="285"/>
      <c r="C164" s="788"/>
    </row>
    <row r="165" spans="1:3" ht="16.5" customHeight="1">
      <c r="A165" s="285"/>
      <c r="B165" s="285"/>
      <c r="C165" s="788"/>
    </row>
    <row r="166" spans="1:3" ht="16.5" customHeight="1">
      <c r="A166" s="285"/>
      <c r="B166" s="285"/>
      <c r="C166" s="788"/>
    </row>
    <row r="167" spans="1:3" ht="16.5" customHeight="1">
      <c r="A167" s="285"/>
      <c r="B167" s="285"/>
      <c r="C167" s="788"/>
    </row>
    <row r="168" spans="1:3" ht="16.5" customHeight="1">
      <c r="A168" s="285"/>
      <c r="B168" s="285"/>
      <c r="C168" s="788"/>
    </row>
    <row r="169" spans="1:3" ht="16.5" customHeight="1">
      <c r="A169" s="285"/>
      <c r="B169" s="285"/>
      <c r="C169" s="788"/>
    </row>
    <row r="170" spans="1:3" ht="16.5" customHeight="1">
      <c r="A170" s="285"/>
      <c r="B170" s="285"/>
      <c r="C170" s="788"/>
    </row>
    <row r="171" spans="1:3" ht="16.5" customHeight="1">
      <c r="A171" s="285"/>
      <c r="B171" s="285"/>
      <c r="C171" s="788"/>
    </row>
    <row r="172" spans="1:3" ht="16.5" customHeight="1">
      <c r="A172" s="285"/>
      <c r="B172" s="285"/>
      <c r="C172" s="788"/>
    </row>
    <row r="173" spans="1:3" ht="16.5" customHeight="1">
      <c r="A173" s="285"/>
      <c r="B173" s="285"/>
      <c r="C173" s="788"/>
    </row>
    <row r="174" spans="1:3" ht="16.5" customHeight="1">
      <c r="A174" s="285"/>
      <c r="B174" s="285"/>
      <c r="C174" s="788"/>
    </row>
    <row r="175" spans="1:3" ht="16.5" customHeight="1">
      <c r="A175" s="285"/>
      <c r="B175" s="285"/>
      <c r="C175" s="788"/>
    </row>
    <row r="176" spans="1:3" ht="16.5" customHeight="1">
      <c r="A176" s="285"/>
      <c r="B176" s="285"/>
      <c r="C176" s="788"/>
    </row>
    <row r="177" spans="1:3" ht="16.5" customHeight="1">
      <c r="A177" s="285"/>
      <c r="B177" s="285"/>
      <c r="C177" s="788"/>
    </row>
    <row r="178" spans="1:3" ht="16.5" customHeight="1">
      <c r="A178" s="285"/>
      <c r="B178" s="285"/>
      <c r="C178" s="788"/>
    </row>
    <row r="179" spans="1:3" ht="16.5" customHeight="1">
      <c r="A179" s="285"/>
      <c r="B179" s="285"/>
      <c r="C179" s="788"/>
    </row>
    <row r="180" spans="1:3" ht="16.5" customHeight="1">
      <c r="A180" s="285"/>
      <c r="B180" s="285"/>
      <c r="C180" s="788"/>
    </row>
    <row r="181" spans="1:3" ht="16.5" customHeight="1">
      <c r="A181" s="285"/>
      <c r="B181" s="285"/>
      <c r="C181" s="788"/>
    </row>
    <row r="182" spans="1:3" ht="16.5" customHeight="1">
      <c r="A182" s="285"/>
      <c r="B182" s="285"/>
      <c r="C182" s="788"/>
    </row>
    <row r="183" spans="1:3" ht="16.5" customHeight="1">
      <c r="A183" s="285"/>
      <c r="B183" s="285"/>
      <c r="C183" s="788"/>
    </row>
    <row r="184" spans="1:3" ht="16.5" customHeight="1">
      <c r="A184" s="285"/>
      <c r="B184" s="285"/>
      <c r="C184" s="788"/>
    </row>
    <row r="185" spans="1:3" ht="16.5" customHeight="1">
      <c r="A185" s="285"/>
      <c r="B185" s="285"/>
      <c r="C185" s="788"/>
    </row>
    <row r="186" spans="1:3" ht="16.5" customHeight="1">
      <c r="A186" s="285"/>
      <c r="B186" s="285"/>
      <c r="C186" s="788"/>
    </row>
    <row r="187" spans="1:3" ht="16.5" customHeight="1">
      <c r="A187" s="285"/>
      <c r="B187" s="285"/>
      <c r="C187" s="788"/>
    </row>
    <row r="188" spans="1:3" ht="16.5" customHeight="1">
      <c r="A188" s="285"/>
      <c r="B188" s="285"/>
      <c r="C188" s="788"/>
    </row>
    <row r="189" spans="1:3" ht="16.5" customHeight="1">
      <c r="A189" s="285"/>
      <c r="B189" s="285"/>
      <c r="C189" s="788"/>
    </row>
    <row r="190" spans="1:3" ht="16.5" customHeight="1">
      <c r="A190" s="285"/>
      <c r="B190" s="285"/>
      <c r="C190" s="788"/>
    </row>
    <row r="191" spans="1:3" ht="16.5" customHeight="1">
      <c r="A191" s="285"/>
      <c r="B191" s="285"/>
      <c r="C191" s="788"/>
    </row>
    <row r="192" spans="1:3" ht="16.5" customHeight="1">
      <c r="A192" s="285"/>
      <c r="B192" s="285"/>
      <c r="C192" s="788"/>
    </row>
    <row r="193" spans="1:3" ht="16.5" customHeight="1">
      <c r="A193" s="285"/>
      <c r="B193" s="285"/>
      <c r="C193" s="788"/>
    </row>
    <row r="194" spans="1:3" ht="16.5" customHeight="1">
      <c r="A194" s="285"/>
      <c r="B194" s="285"/>
      <c r="C194" s="788"/>
    </row>
    <row r="195" spans="1:3" ht="16.5" customHeight="1">
      <c r="A195" s="285"/>
      <c r="B195" s="285"/>
      <c r="C195" s="788"/>
    </row>
    <row r="196" spans="1:3" ht="16.5" customHeight="1">
      <c r="A196" s="285"/>
      <c r="B196" s="285"/>
      <c r="C196" s="788"/>
    </row>
    <row r="197" spans="1:3" ht="16.5" customHeight="1">
      <c r="A197" s="285"/>
      <c r="B197" s="285"/>
      <c r="C197" s="788"/>
    </row>
    <row r="198" spans="1:3" ht="16.5" customHeight="1">
      <c r="A198" s="285"/>
      <c r="B198" s="285"/>
      <c r="C198" s="788"/>
    </row>
    <row r="199" spans="1:3" ht="16.5" customHeight="1">
      <c r="A199" s="285"/>
      <c r="B199" s="285"/>
      <c r="C199" s="788"/>
    </row>
    <row r="200" spans="1:3" ht="16.5" customHeight="1">
      <c r="A200" s="285"/>
      <c r="B200" s="285"/>
      <c r="C200" s="788"/>
    </row>
    <row r="201" spans="1:3" ht="16.5" customHeight="1">
      <c r="A201" s="285"/>
      <c r="B201" s="285"/>
      <c r="C201" s="788"/>
    </row>
    <row r="202" spans="1:3" ht="16.5" customHeight="1">
      <c r="A202" s="285"/>
      <c r="B202" s="285"/>
      <c r="C202" s="788"/>
    </row>
    <row r="203" spans="1:3" ht="16.5" customHeight="1">
      <c r="A203" s="285"/>
      <c r="B203" s="285"/>
      <c r="C203" s="788"/>
    </row>
    <row r="204" spans="1:3" ht="16.5" customHeight="1">
      <c r="A204" s="285"/>
      <c r="B204" s="285"/>
      <c r="C204" s="788"/>
    </row>
    <row r="205" spans="1:3" ht="16.5" customHeight="1">
      <c r="A205" s="285"/>
      <c r="B205" s="285"/>
      <c r="C205" s="788"/>
    </row>
    <row r="206" spans="1:3" ht="16.5" customHeight="1">
      <c r="A206" s="285"/>
      <c r="B206" s="285"/>
      <c r="C206" s="788"/>
    </row>
    <row r="207" spans="1:3" ht="16.5" customHeight="1">
      <c r="A207" s="285"/>
      <c r="B207" s="285"/>
      <c r="C207" s="788"/>
    </row>
    <row r="208" spans="1:3" ht="16.5" customHeight="1">
      <c r="A208" s="285"/>
      <c r="B208" s="285"/>
      <c r="C208" s="788"/>
    </row>
    <row r="209" spans="1:3" ht="16.5" customHeight="1">
      <c r="A209" s="285"/>
      <c r="B209" s="285"/>
      <c r="C209" s="788"/>
    </row>
    <row r="210" spans="1:3" ht="16.5" customHeight="1">
      <c r="A210" s="285"/>
      <c r="B210" s="285"/>
      <c r="C210" s="788"/>
    </row>
    <row r="211" spans="1:3" ht="16.5" customHeight="1">
      <c r="A211" s="285"/>
      <c r="B211" s="285"/>
      <c r="C211" s="788"/>
    </row>
    <row r="212" spans="1:3" ht="16.5" customHeight="1">
      <c r="A212" s="285"/>
      <c r="B212" s="285"/>
      <c r="C212" s="788"/>
    </row>
    <row r="213" spans="1:3" ht="16.5" customHeight="1">
      <c r="A213" s="285"/>
      <c r="B213" s="285"/>
      <c r="C213" s="788"/>
    </row>
    <row r="214" spans="1:3" ht="16.5" customHeight="1">
      <c r="A214" s="285"/>
      <c r="B214" s="285"/>
      <c r="C214" s="788"/>
    </row>
    <row r="215" spans="1:3" ht="16.5" customHeight="1">
      <c r="A215" s="285"/>
      <c r="B215" s="285"/>
      <c r="C215" s="788"/>
    </row>
    <row r="216" spans="1:3" ht="16.5" customHeight="1">
      <c r="A216" s="285"/>
      <c r="B216" s="285"/>
      <c r="C216" s="788"/>
    </row>
    <row r="217" spans="1:3" ht="16.5" customHeight="1">
      <c r="A217" s="285"/>
      <c r="B217" s="285"/>
      <c r="C217" s="788"/>
    </row>
    <row r="218" spans="1:3" ht="16.5" customHeight="1">
      <c r="A218" s="285"/>
      <c r="B218" s="285"/>
      <c r="C218" s="788"/>
    </row>
    <row r="219" spans="1:3" ht="16.5" customHeight="1">
      <c r="A219" s="285"/>
      <c r="B219" s="285"/>
      <c r="C219" s="788"/>
    </row>
    <row r="220" spans="1:3" ht="16.5" customHeight="1">
      <c r="A220" s="285"/>
      <c r="B220" s="285"/>
      <c r="C220" s="788"/>
    </row>
    <row r="221" spans="1:3" ht="16.5" customHeight="1">
      <c r="A221" s="285"/>
      <c r="B221" s="285"/>
      <c r="C221" s="788"/>
    </row>
    <row r="222" spans="1:3" ht="16.5" customHeight="1">
      <c r="A222" s="285"/>
      <c r="B222" s="285"/>
      <c r="C222" s="788"/>
    </row>
    <row r="223" spans="1:3" ht="16.5" customHeight="1">
      <c r="A223" s="285"/>
      <c r="B223" s="285"/>
      <c r="C223" s="788"/>
    </row>
    <row r="224" spans="1:3" ht="16.5" customHeight="1">
      <c r="A224" s="285"/>
      <c r="B224" s="285"/>
      <c r="C224" s="788"/>
    </row>
    <row r="225" spans="1:3" ht="16.5" customHeight="1">
      <c r="A225" s="285"/>
      <c r="B225" s="285"/>
      <c r="C225" s="788"/>
    </row>
    <row r="226" spans="1:3" ht="16.5" customHeight="1">
      <c r="A226" s="285"/>
      <c r="B226" s="285"/>
      <c r="C226" s="788"/>
    </row>
    <row r="227" spans="1:3" ht="16.5" customHeight="1">
      <c r="A227" s="285"/>
      <c r="B227" s="285"/>
      <c r="C227" s="788"/>
    </row>
    <row r="228" spans="1:3" ht="16.5" customHeight="1">
      <c r="A228" s="285"/>
      <c r="B228" s="285"/>
      <c r="C228" s="788"/>
    </row>
    <row r="229" spans="1:3" ht="16.5" customHeight="1">
      <c r="A229" s="285"/>
      <c r="B229" s="285"/>
      <c r="C229" s="788"/>
    </row>
    <row r="230" spans="1:3" ht="16.5" customHeight="1">
      <c r="A230" s="285"/>
      <c r="B230" s="285"/>
      <c r="C230" s="788"/>
    </row>
    <row r="231" spans="1:3" ht="16.5" customHeight="1">
      <c r="A231" s="285"/>
      <c r="B231" s="285"/>
      <c r="C231" s="788"/>
    </row>
    <row r="232" spans="1:3" ht="16.5" customHeight="1">
      <c r="A232" s="285"/>
      <c r="B232" s="285"/>
      <c r="C232" s="788"/>
    </row>
    <row r="233" spans="1:3" ht="16.5" customHeight="1">
      <c r="A233" s="285"/>
      <c r="B233" s="285"/>
      <c r="C233" s="788"/>
    </row>
    <row r="234" spans="1:3" ht="16.5" customHeight="1">
      <c r="A234" s="285"/>
      <c r="B234" s="285"/>
      <c r="C234" s="788"/>
    </row>
    <row r="235" spans="1:3" ht="16.5" customHeight="1">
      <c r="A235" s="285"/>
      <c r="B235" s="285"/>
      <c r="C235" s="788"/>
    </row>
    <row r="236" spans="1:3" ht="16.5" customHeight="1">
      <c r="A236" s="285"/>
      <c r="B236" s="285"/>
      <c r="C236" s="788"/>
    </row>
    <row r="237" spans="1:3" ht="16.5" customHeight="1">
      <c r="A237" s="285"/>
      <c r="B237" s="285"/>
      <c r="C237" s="788"/>
    </row>
    <row r="238" spans="1:3" ht="16.5" customHeight="1">
      <c r="A238" s="285"/>
      <c r="B238" s="285"/>
      <c r="C238" s="788"/>
    </row>
    <row r="239" spans="1:3" ht="16.5" customHeight="1">
      <c r="A239" s="285"/>
      <c r="B239" s="285"/>
      <c r="C239" s="788"/>
    </row>
    <row r="240" spans="1:3" ht="16.5" customHeight="1">
      <c r="A240" s="285"/>
      <c r="B240" s="285"/>
      <c r="C240" s="788"/>
    </row>
    <row r="241" spans="1:3" ht="16.5" customHeight="1">
      <c r="A241" s="285"/>
      <c r="B241" s="285"/>
      <c r="C241" s="788"/>
    </row>
    <row r="242" spans="1:3" ht="16.5" customHeight="1">
      <c r="A242" s="285"/>
      <c r="B242" s="285"/>
      <c r="C242" s="788"/>
    </row>
    <row r="243" spans="1:3" ht="16.5" customHeight="1">
      <c r="A243" s="285"/>
      <c r="B243" s="285"/>
      <c r="C243" s="788"/>
    </row>
    <row r="244" spans="1:3" ht="16.5" customHeight="1">
      <c r="A244" s="285"/>
      <c r="B244" s="285"/>
      <c r="C244" s="788"/>
    </row>
    <row r="245" spans="1:3" ht="16.5" customHeight="1">
      <c r="A245" s="285"/>
      <c r="B245" s="285"/>
      <c r="C245" s="788"/>
    </row>
    <row r="246" spans="1:3" ht="16.5" customHeight="1">
      <c r="A246" s="285"/>
      <c r="B246" s="285"/>
      <c r="C246" s="788"/>
    </row>
    <row r="247" spans="1:3" ht="16.5" customHeight="1">
      <c r="A247" s="285"/>
      <c r="B247" s="285"/>
      <c r="C247" s="788"/>
    </row>
    <row r="248" spans="1:3" ht="16.5" customHeight="1">
      <c r="A248" s="285"/>
      <c r="B248" s="285"/>
      <c r="C248" s="788"/>
    </row>
    <row r="249" spans="1:3" ht="16.5" customHeight="1">
      <c r="A249" s="285"/>
      <c r="B249" s="285"/>
      <c r="C249" s="788"/>
    </row>
    <row r="250" spans="1:3" ht="16.5" customHeight="1">
      <c r="A250" s="285"/>
      <c r="B250" s="285"/>
      <c r="C250" s="788"/>
    </row>
    <row r="251" spans="1:3" ht="16.5" customHeight="1">
      <c r="A251" s="285"/>
      <c r="B251" s="285"/>
      <c r="C251" s="788"/>
    </row>
    <row r="252" spans="1:3" ht="16.5" customHeight="1">
      <c r="A252" s="285"/>
      <c r="B252" s="285"/>
      <c r="C252" s="788"/>
    </row>
    <row r="253" spans="1:3" ht="16.5" customHeight="1">
      <c r="A253" s="285"/>
      <c r="B253" s="285"/>
      <c r="C253" s="788"/>
    </row>
    <row r="254" spans="1:3" ht="16.5" customHeight="1">
      <c r="A254" s="285"/>
      <c r="B254" s="285"/>
      <c r="C254" s="788"/>
    </row>
    <row r="255" spans="1:3" ht="16.5" customHeight="1">
      <c r="A255" s="285"/>
      <c r="B255" s="285"/>
      <c r="C255" s="788"/>
    </row>
    <row r="256" spans="1:3" ht="16.5" customHeight="1">
      <c r="A256" s="285"/>
      <c r="B256" s="285"/>
      <c r="C256" s="788"/>
    </row>
    <row r="257" spans="1:3" ht="16.5" customHeight="1">
      <c r="A257" s="285"/>
      <c r="B257" s="285"/>
      <c r="C257" s="788"/>
    </row>
    <row r="258" spans="1:3" ht="16.5" customHeight="1">
      <c r="A258" s="285"/>
      <c r="B258" s="285"/>
      <c r="C258" s="788"/>
    </row>
    <row r="259" spans="1:3" ht="16.5" customHeight="1">
      <c r="A259" s="285"/>
      <c r="B259" s="285"/>
      <c r="C259" s="788"/>
    </row>
    <row r="260" spans="1:3" ht="16.5" customHeight="1">
      <c r="A260" s="285"/>
      <c r="B260" s="285"/>
      <c r="C260" s="788"/>
    </row>
    <row r="261" spans="1:3" ht="16.5" customHeight="1">
      <c r="A261" s="285"/>
      <c r="B261" s="285"/>
      <c r="C261" s="788"/>
    </row>
    <row r="262" spans="1:3" ht="16.5" customHeight="1">
      <c r="A262" s="285"/>
      <c r="B262" s="285"/>
      <c r="C262" s="788"/>
    </row>
    <row r="263" spans="1:3" ht="16.5" customHeight="1">
      <c r="A263" s="285"/>
      <c r="B263" s="285"/>
      <c r="C263" s="788"/>
    </row>
    <row r="264" spans="1:3" ht="16.5" customHeight="1">
      <c r="A264" s="285"/>
      <c r="B264" s="285"/>
      <c r="C264" s="788"/>
    </row>
    <row r="265" spans="1:3" ht="16.5" customHeight="1">
      <c r="A265" s="285"/>
      <c r="B265" s="285"/>
      <c r="C265" s="788"/>
    </row>
    <row r="266" spans="1:3" ht="16.5" customHeight="1">
      <c r="A266" s="285"/>
      <c r="B266" s="285"/>
      <c r="C266" s="788"/>
    </row>
    <row r="267" spans="1:3" ht="16.5" customHeight="1">
      <c r="A267" s="285"/>
      <c r="B267" s="285"/>
      <c r="C267" s="788"/>
    </row>
    <row r="268" spans="1:3" ht="16.5" customHeight="1">
      <c r="A268" s="285"/>
      <c r="B268" s="285"/>
      <c r="C268" s="788"/>
    </row>
    <row r="269" spans="1:3" ht="16.5" customHeight="1">
      <c r="A269" s="285"/>
      <c r="B269" s="285"/>
      <c r="C269" s="788"/>
    </row>
    <row r="270" spans="1:3" ht="16.5" customHeight="1">
      <c r="A270" s="285"/>
      <c r="B270" s="285"/>
      <c r="C270" s="788"/>
    </row>
    <row r="271" spans="1:3" ht="16.5" customHeight="1">
      <c r="A271" s="285"/>
      <c r="B271" s="285"/>
      <c r="C271" s="788"/>
    </row>
    <row r="272" spans="1:3" ht="16.5" customHeight="1">
      <c r="A272" s="285"/>
      <c r="B272" s="285"/>
      <c r="C272" s="788"/>
    </row>
    <row r="273" spans="1:3" ht="16.5" customHeight="1">
      <c r="A273" s="285"/>
      <c r="B273" s="285"/>
      <c r="C273" s="788"/>
    </row>
    <row r="274" spans="1:3" ht="16.5" customHeight="1">
      <c r="A274" s="285"/>
      <c r="B274" s="285"/>
      <c r="C274" s="788"/>
    </row>
    <row r="275" spans="1:3" ht="16.5" customHeight="1">
      <c r="A275" s="285"/>
      <c r="B275" s="285"/>
      <c r="C275" s="788"/>
    </row>
    <row r="276" spans="1:3" ht="16.5" customHeight="1">
      <c r="A276" s="285"/>
      <c r="B276" s="285"/>
      <c r="C276" s="788"/>
    </row>
    <row r="277" spans="1:3" ht="16.5" customHeight="1">
      <c r="A277" s="285"/>
      <c r="B277" s="285"/>
      <c r="C277" s="788"/>
    </row>
    <row r="278" spans="1:3" ht="16.5" customHeight="1">
      <c r="A278" s="285"/>
      <c r="B278" s="285"/>
      <c r="C278" s="788"/>
    </row>
    <row r="279" spans="1:3" ht="16.5" customHeight="1">
      <c r="A279" s="285"/>
      <c r="B279" s="285"/>
      <c r="C279" s="788"/>
    </row>
    <row r="280" spans="1:3" ht="16.5" customHeight="1">
      <c r="A280" s="285"/>
      <c r="B280" s="285"/>
      <c r="C280" s="788"/>
    </row>
    <row r="281" spans="1:3" ht="16.5" customHeight="1">
      <c r="A281" s="285"/>
      <c r="B281" s="285"/>
      <c r="C281" s="788"/>
    </row>
    <row r="282" spans="1:3" ht="16.5" customHeight="1">
      <c r="A282" s="285"/>
      <c r="B282" s="285"/>
      <c r="C282" s="788"/>
    </row>
    <row r="283" spans="1:3" ht="16.5" customHeight="1">
      <c r="A283" s="285"/>
      <c r="B283" s="285"/>
      <c r="C283" s="788"/>
    </row>
    <row r="284" spans="1:3" ht="16.5" customHeight="1">
      <c r="A284" s="285"/>
      <c r="B284" s="285"/>
      <c r="C284" s="788"/>
    </row>
    <row r="285" spans="1:3" ht="16.5" customHeight="1">
      <c r="A285" s="285"/>
      <c r="B285" s="285"/>
      <c r="C285" s="788"/>
    </row>
    <row r="286" spans="1:3" ht="16.5" customHeight="1">
      <c r="A286" s="285"/>
      <c r="B286" s="285"/>
      <c r="C286" s="788"/>
    </row>
    <row r="287" spans="1:3" ht="16.5" customHeight="1">
      <c r="A287" s="285"/>
      <c r="B287" s="285"/>
      <c r="C287" s="788"/>
    </row>
    <row r="288" spans="1:3" ht="16.5" customHeight="1">
      <c r="A288" s="285"/>
      <c r="B288" s="285"/>
      <c r="C288" s="788"/>
    </row>
    <row r="289" spans="1:3" ht="16.5" customHeight="1">
      <c r="A289" s="285"/>
      <c r="B289" s="285"/>
      <c r="C289" s="788"/>
    </row>
    <row r="290" spans="1:3" ht="16.5" customHeight="1">
      <c r="A290" s="285"/>
      <c r="B290" s="285"/>
      <c r="C290" s="788"/>
    </row>
    <row r="291" spans="1:3" ht="16.5" customHeight="1">
      <c r="A291" s="285"/>
      <c r="B291" s="285"/>
      <c r="C291" s="788"/>
    </row>
    <row r="292" spans="1:3" ht="16.5" customHeight="1">
      <c r="A292" s="285"/>
      <c r="B292" s="285"/>
      <c r="C292" s="788"/>
    </row>
    <row r="293" spans="1:3" ht="16.5" customHeight="1">
      <c r="A293" s="285"/>
      <c r="B293" s="285"/>
      <c r="C293" s="788"/>
    </row>
    <row r="294" spans="1:3" ht="16.5" customHeight="1">
      <c r="A294" s="285"/>
      <c r="B294" s="285"/>
      <c r="C294" s="788"/>
    </row>
    <row r="295" spans="1:3" ht="16.5" customHeight="1">
      <c r="A295" s="285"/>
      <c r="B295" s="285"/>
      <c r="C295" s="788"/>
    </row>
    <row r="296" spans="1:3" ht="16.5" customHeight="1">
      <c r="A296" s="285"/>
      <c r="B296" s="285"/>
      <c r="C296" s="788"/>
    </row>
    <row r="297" spans="1:3" ht="16.5" customHeight="1">
      <c r="A297" s="285"/>
      <c r="B297" s="285"/>
      <c r="C297" s="788"/>
    </row>
    <row r="298" spans="1:3" ht="16.5" customHeight="1">
      <c r="A298" s="285"/>
      <c r="B298" s="285"/>
      <c r="C298" s="788"/>
    </row>
    <row r="299" spans="1:3" ht="16.5" customHeight="1">
      <c r="A299" s="285"/>
      <c r="B299" s="285"/>
      <c r="C299" s="788"/>
    </row>
    <row r="300" spans="1:3" ht="16.5" customHeight="1">
      <c r="A300" s="285"/>
      <c r="B300" s="285"/>
      <c r="C300" s="788"/>
    </row>
    <row r="301" spans="1:3" ht="16.5" customHeight="1">
      <c r="A301" s="285"/>
      <c r="B301" s="285"/>
      <c r="C301" s="788"/>
    </row>
    <row r="302" spans="1:3" ht="16.5" customHeight="1">
      <c r="A302" s="285"/>
      <c r="B302" s="285"/>
      <c r="C302" s="788"/>
    </row>
    <row r="303" spans="1:3" ht="16.5" customHeight="1">
      <c r="A303" s="285"/>
      <c r="B303" s="285"/>
      <c r="C303" s="788"/>
    </row>
    <row r="304" spans="1:3" ht="16.5" customHeight="1">
      <c r="A304" s="285"/>
      <c r="B304" s="285"/>
      <c r="C304" s="788"/>
    </row>
    <row r="305" spans="1:3" ht="16.5" customHeight="1">
      <c r="A305" s="285"/>
      <c r="B305" s="285"/>
      <c r="C305" s="788"/>
    </row>
    <row r="306" spans="1:3" ht="16.5" customHeight="1">
      <c r="A306" s="285"/>
      <c r="B306" s="285"/>
      <c r="C306" s="788"/>
    </row>
    <row r="307" spans="1:3" ht="16.5" customHeight="1">
      <c r="A307" s="285"/>
      <c r="B307" s="285"/>
      <c r="C307" s="788"/>
    </row>
    <row r="308" spans="1:3" ht="16.5" customHeight="1">
      <c r="A308" s="285"/>
      <c r="B308" s="285"/>
      <c r="C308" s="788"/>
    </row>
    <row r="309" spans="1:3" ht="16.5" customHeight="1">
      <c r="A309" s="285"/>
      <c r="B309" s="285"/>
      <c r="C309" s="788"/>
    </row>
    <row r="310" spans="1:3" ht="16.5" customHeight="1">
      <c r="A310" s="285"/>
      <c r="B310" s="285"/>
      <c r="C310" s="788"/>
    </row>
    <row r="311" spans="1:3" ht="16.5" customHeight="1">
      <c r="A311" s="285"/>
      <c r="B311" s="285"/>
      <c r="C311" s="788"/>
    </row>
    <row r="312" spans="1:3" ht="16.5" customHeight="1">
      <c r="A312" s="285"/>
      <c r="B312" s="285"/>
      <c r="C312" s="788"/>
    </row>
    <row r="313" spans="1:3" ht="16.5" customHeight="1">
      <c r="A313" s="285"/>
      <c r="B313" s="285"/>
      <c r="C313" s="788"/>
    </row>
    <row r="314" spans="1:3" ht="16.5" customHeight="1">
      <c r="A314" s="285"/>
      <c r="B314" s="285"/>
      <c r="C314" s="788"/>
    </row>
    <row r="315" spans="1:3" ht="16.5" customHeight="1">
      <c r="A315" s="285"/>
      <c r="B315" s="285"/>
      <c r="C315" s="788"/>
    </row>
    <row r="316" spans="1:3" ht="16.5" customHeight="1">
      <c r="A316" s="285"/>
      <c r="B316" s="285"/>
      <c r="C316" s="788"/>
    </row>
    <row r="317" spans="1:3" ht="16.5" customHeight="1">
      <c r="A317" s="285"/>
      <c r="B317" s="285"/>
      <c r="C317" s="788"/>
    </row>
    <row r="318" spans="1:3" ht="16.5" customHeight="1">
      <c r="A318" s="285"/>
      <c r="B318" s="285"/>
      <c r="C318" s="788"/>
    </row>
    <row r="319" spans="1:3" ht="16.5" customHeight="1">
      <c r="A319" s="285"/>
      <c r="B319" s="285"/>
      <c r="C319" s="788"/>
    </row>
    <row r="320" spans="1:3" ht="16.5" customHeight="1">
      <c r="A320" s="285"/>
      <c r="B320" s="285"/>
      <c r="C320" s="788"/>
    </row>
    <row r="321" spans="1:3" ht="16.5" customHeight="1">
      <c r="A321" s="285"/>
      <c r="B321" s="285"/>
      <c r="C321" s="788"/>
    </row>
    <row r="322" spans="1:3" ht="16.5" customHeight="1">
      <c r="A322" s="285"/>
      <c r="B322" s="285"/>
      <c r="C322" s="788"/>
    </row>
    <row r="323" spans="1:3" ht="16.5" customHeight="1">
      <c r="A323" s="285"/>
      <c r="B323" s="285"/>
      <c r="C323" s="788"/>
    </row>
    <row r="324" spans="1:3" ht="16.5" customHeight="1">
      <c r="A324" s="285"/>
      <c r="B324" s="285"/>
      <c r="C324" s="788"/>
    </row>
    <row r="325" spans="1:3" ht="16.5" customHeight="1">
      <c r="A325" s="285"/>
      <c r="B325" s="285"/>
      <c r="C325" s="788"/>
    </row>
    <row r="326" spans="1:3" ht="16.5" customHeight="1">
      <c r="A326" s="285"/>
      <c r="B326" s="285"/>
      <c r="C326" s="788"/>
    </row>
    <row r="327" spans="1:3" ht="16.5" customHeight="1">
      <c r="A327" s="285"/>
      <c r="B327" s="285"/>
      <c r="C327" s="788"/>
    </row>
    <row r="328" spans="1:3" ht="16.5" customHeight="1">
      <c r="A328" s="285"/>
      <c r="B328" s="285"/>
      <c r="C328" s="788"/>
    </row>
    <row r="329" spans="1:3" ht="16.5" customHeight="1">
      <c r="A329" s="285"/>
      <c r="B329" s="285"/>
      <c r="C329" s="788"/>
    </row>
    <row r="330" spans="1:3" ht="16.5" customHeight="1">
      <c r="A330" s="285"/>
      <c r="B330" s="285"/>
      <c r="C330" s="788"/>
    </row>
    <row r="331" spans="1:3" ht="16.5" customHeight="1">
      <c r="A331" s="285"/>
      <c r="B331" s="285"/>
      <c r="C331" s="788"/>
    </row>
    <row r="332" spans="1:3" ht="16.5" customHeight="1">
      <c r="A332" s="285"/>
      <c r="B332" s="285"/>
      <c r="C332" s="788"/>
    </row>
    <row r="333" spans="1:3" ht="16.5" customHeight="1">
      <c r="A333" s="285"/>
      <c r="B333" s="285"/>
      <c r="C333" s="788"/>
    </row>
    <row r="334" spans="1:3" ht="16.5" customHeight="1">
      <c r="A334" s="285"/>
      <c r="B334" s="285"/>
      <c r="C334" s="788"/>
    </row>
    <row r="335" spans="1:3" ht="16.5" customHeight="1">
      <c r="A335" s="285"/>
      <c r="B335" s="285"/>
      <c r="C335" s="788"/>
    </row>
    <row r="336" spans="1:3" ht="16.5" customHeight="1">
      <c r="A336" s="285"/>
      <c r="B336" s="285"/>
      <c r="C336" s="788"/>
    </row>
    <row r="337" spans="1:3" ht="16.5" customHeight="1">
      <c r="A337" s="285"/>
      <c r="B337" s="285"/>
      <c r="C337" s="788"/>
    </row>
    <row r="338" spans="1:3" ht="16.5" customHeight="1">
      <c r="A338" s="285"/>
      <c r="B338" s="285"/>
      <c r="C338" s="788"/>
    </row>
    <row r="339" spans="1:3" ht="16.5" customHeight="1">
      <c r="A339" s="285"/>
      <c r="B339" s="285"/>
      <c r="C339" s="788"/>
    </row>
    <row r="340" spans="1:3" ht="16.5" customHeight="1">
      <c r="A340" s="285"/>
      <c r="B340" s="285"/>
      <c r="C340" s="788"/>
    </row>
    <row r="341" spans="1:3" ht="16.5" customHeight="1">
      <c r="A341" s="285"/>
      <c r="B341" s="285"/>
      <c r="C341" s="788"/>
    </row>
    <row r="342" spans="1:3" ht="16.5" customHeight="1">
      <c r="A342" s="285"/>
      <c r="B342" s="285"/>
      <c r="C342" s="788"/>
    </row>
    <row r="343" spans="1:3" ht="16.5" customHeight="1">
      <c r="A343" s="285"/>
      <c r="B343" s="285"/>
      <c r="C343" s="788"/>
    </row>
    <row r="344" spans="1:3" ht="16.5" customHeight="1">
      <c r="A344" s="285"/>
      <c r="B344" s="285"/>
      <c r="C344" s="788"/>
    </row>
    <row r="345" spans="1:3" ht="16.5" customHeight="1">
      <c r="A345" s="285"/>
      <c r="B345" s="285"/>
      <c r="C345" s="788"/>
    </row>
    <row r="346" spans="1:3" ht="16.5" customHeight="1">
      <c r="A346" s="285"/>
      <c r="B346" s="285"/>
      <c r="C346" s="788"/>
    </row>
    <row r="347" spans="1:3" ht="16.5" customHeight="1">
      <c r="A347" s="285"/>
      <c r="B347" s="285"/>
      <c r="C347" s="788"/>
    </row>
    <row r="348" spans="1:3" ht="16.5" customHeight="1">
      <c r="A348" s="285"/>
      <c r="B348" s="285"/>
      <c r="C348" s="788"/>
    </row>
    <row r="349" spans="1:3" ht="16.5" customHeight="1">
      <c r="A349" s="285"/>
      <c r="B349" s="285"/>
      <c r="C349" s="788"/>
    </row>
    <row r="350" spans="1:3" ht="16.5" customHeight="1">
      <c r="A350" s="285"/>
      <c r="B350" s="285"/>
      <c r="C350" s="788"/>
    </row>
    <row r="351" spans="1:3" ht="16.5" customHeight="1">
      <c r="A351" s="285"/>
      <c r="B351" s="285"/>
      <c r="C351" s="788"/>
    </row>
    <row r="352" spans="1:3" ht="16.5" customHeight="1">
      <c r="A352" s="285"/>
      <c r="B352" s="285"/>
      <c r="C352" s="788"/>
    </row>
    <row r="353" spans="1:3" ht="16.5" customHeight="1">
      <c r="A353" s="285"/>
      <c r="B353" s="285"/>
      <c r="C353" s="788"/>
    </row>
    <row r="354" spans="1:3" ht="16.5" customHeight="1">
      <c r="A354" s="285"/>
      <c r="B354" s="285"/>
      <c r="C354" s="788"/>
    </row>
    <row r="355" spans="1:3" ht="16.5" customHeight="1">
      <c r="A355" s="285"/>
      <c r="B355" s="285"/>
      <c r="C355" s="788"/>
    </row>
    <row r="356" spans="1:3" ht="16.5" customHeight="1">
      <c r="A356" s="285"/>
      <c r="B356" s="285"/>
      <c r="C356" s="788"/>
    </row>
    <row r="357" spans="1:3" ht="16.5" customHeight="1">
      <c r="A357" s="285"/>
      <c r="B357" s="285"/>
      <c r="C357" s="788"/>
    </row>
    <row r="358" spans="1:3" ht="16.5" customHeight="1">
      <c r="A358" s="285"/>
      <c r="B358" s="285"/>
      <c r="C358" s="788"/>
    </row>
    <row r="359" spans="1:3" ht="16.5" customHeight="1">
      <c r="A359" s="285"/>
      <c r="B359" s="285"/>
      <c r="C359" s="788"/>
    </row>
    <row r="360" spans="1:3" ht="16.5" customHeight="1">
      <c r="A360" s="285"/>
      <c r="B360" s="285"/>
      <c r="C360" s="788"/>
    </row>
    <row r="361" spans="1:3" ht="16.5" customHeight="1">
      <c r="A361" s="285"/>
      <c r="B361" s="285"/>
      <c r="C361" s="788"/>
    </row>
    <row r="362" spans="1:3" ht="16.5" customHeight="1">
      <c r="A362" s="285"/>
      <c r="B362" s="285"/>
      <c r="C362" s="788"/>
    </row>
    <row r="363" spans="1:3" ht="16.5" customHeight="1">
      <c r="A363" s="285"/>
      <c r="B363" s="285"/>
      <c r="C363" s="788"/>
    </row>
    <row r="364" spans="1:3" ht="16.5" customHeight="1">
      <c r="A364" s="285"/>
      <c r="B364" s="285"/>
      <c r="C364" s="788"/>
    </row>
    <row r="365" spans="1:3" ht="16.5" customHeight="1">
      <c r="A365" s="285"/>
      <c r="B365" s="285"/>
      <c r="C365" s="788"/>
    </row>
    <row r="366" spans="1:3" ht="16.5" customHeight="1">
      <c r="A366" s="285"/>
      <c r="B366" s="285"/>
      <c r="C366" s="788"/>
    </row>
    <row r="367" spans="1:3" ht="16.5" customHeight="1">
      <c r="A367" s="285"/>
      <c r="B367" s="285"/>
      <c r="C367" s="788"/>
    </row>
    <row r="368" spans="1:3" ht="16.5" customHeight="1">
      <c r="A368" s="285"/>
      <c r="B368" s="285"/>
      <c r="C368" s="788"/>
    </row>
    <row r="369" spans="1:3" ht="16.5" customHeight="1">
      <c r="A369" s="285"/>
      <c r="B369" s="285"/>
      <c r="C369" s="788"/>
    </row>
    <row r="370" spans="1:3" ht="16.5" customHeight="1">
      <c r="A370" s="285"/>
      <c r="B370" s="285"/>
      <c r="C370" s="788"/>
    </row>
    <row r="371" spans="1:3" ht="16.5" customHeight="1">
      <c r="A371" s="285"/>
      <c r="B371" s="285"/>
      <c r="C371" s="788"/>
    </row>
    <row r="372" spans="1:3" ht="16.5" customHeight="1">
      <c r="A372" s="285"/>
      <c r="B372" s="285"/>
      <c r="C372" s="788"/>
    </row>
    <row r="373" spans="1:3" ht="16.5" customHeight="1">
      <c r="A373" s="285"/>
      <c r="B373" s="285"/>
      <c r="C373" s="788"/>
    </row>
    <row r="374" spans="1:3" ht="16.5" customHeight="1">
      <c r="A374" s="285"/>
      <c r="B374" s="285"/>
      <c r="C374" s="788"/>
    </row>
    <row r="375" spans="1:3" ht="16.5" customHeight="1">
      <c r="A375" s="285"/>
      <c r="B375" s="285"/>
      <c r="C375" s="788"/>
    </row>
    <row r="376" spans="1:3" ht="16.5" customHeight="1">
      <c r="A376" s="285"/>
      <c r="B376" s="285"/>
      <c r="C376" s="788"/>
    </row>
    <row r="377" spans="1:3" ht="16.5" customHeight="1">
      <c r="A377" s="285"/>
      <c r="B377" s="285"/>
      <c r="C377" s="788"/>
    </row>
    <row r="378" spans="1:3" ht="16.5" customHeight="1">
      <c r="A378" s="285"/>
      <c r="B378" s="285"/>
      <c r="C378" s="788"/>
    </row>
    <row r="379" spans="1:3" ht="16.5" customHeight="1">
      <c r="A379" s="285"/>
      <c r="B379" s="285"/>
      <c r="C379" s="788"/>
    </row>
    <row r="380" spans="1:3" ht="16.5" customHeight="1">
      <c r="A380" s="285"/>
      <c r="B380" s="285"/>
      <c r="C380" s="788"/>
    </row>
    <row r="381" spans="1:3" ht="16.5" customHeight="1">
      <c r="A381" s="285"/>
      <c r="B381" s="285"/>
      <c r="C381" s="788"/>
    </row>
    <row r="382" spans="1:3" ht="16.5" customHeight="1">
      <c r="A382" s="285"/>
      <c r="B382" s="285"/>
      <c r="C382" s="788"/>
    </row>
    <row r="383" spans="1:3" ht="16.5" customHeight="1">
      <c r="A383" s="285"/>
      <c r="B383" s="285"/>
      <c r="C383" s="788"/>
    </row>
    <row r="384" spans="1:3" ht="16.5" customHeight="1">
      <c r="A384" s="285"/>
      <c r="B384" s="285"/>
      <c r="C384" s="788"/>
    </row>
    <row r="385" spans="1:3" ht="16.5" customHeight="1">
      <c r="A385" s="285"/>
      <c r="B385" s="285"/>
      <c r="C385" s="788"/>
    </row>
    <row r="386" spans="1:3" ht="16.5" customHeight="1">
      <c r="A386" s="285"/>
      <c r="B386" s="285"/>
      <c r="C386" s="788"/>
    </row>
    <row r="387" spans="1:3" ht="16.5" customHeight="1">
      <c r="A387" s="285"/>
      <c r="B387" s="285"/>
      <c r="C387" s="788"/>
    </row>
    <row r="388" spans="1:3" ht="16.5" customHeight="1">
      <c r="A388" s="285"/>
      <c r="B388" s="285"/>
      <c r="C388" s="788"/>
    </row>
    <row r="389" spans="1:3" ht="16.5" customHeight="1">
      <c r="A389" s="285"/>
      <c r="B389" s="285"/>
      <c r="C389" s="788"/>
    </row>
    <row r="390" spans="1:3" ht="16.5" customHeight="1">
      <c r="A390" s="285"/>
      <c r="B390" s="285"/>
      <c r="C390" s="788"/>
    </row>
    <row r="391" spans="1:3" ht="16.5" customHeight="1">
      <c r="A391" s="285"/>
      <c r="B391" s="285"/>
      <c r="C391" s="788"/>
    </row>
    <row r="392" spans="1:3" ht="16.5" customHeight="1">
      <c r="A392" s="285"/>
      <c r="B392" s="285"/>
      <c r="C392" s="788"/>
    </row>
    <row r="393" spans="1:3" ht="16.5" customHeight="1">
      <c r="A393" s="285"/>
      <c r="B393" s="285"/>
      <c r="C393" s="788"/>
    </row>
    <row r="394" spans="1:3" ht="16.5" customHeight="1">
      <c r="A394" s="285"/>
      <c r="B394" s="285"/>
      <c r="C394" s="788"/>
    </row>
    <row r="395" spans="1:3" ht="16.5" customHeight="1">
      <c r="A395" s="285"/>
      <c r="B395" s="285"/>
      <c r="C395" s="788"/>
    </row>
    <row r="396" spans="1:3" ht="16.5" customHeight="1">
      <c r="A396" s="285"/>
      <c r="B396" s="285"/>
      <c r="C396" s="788"/>
    </row>
    <row r="397" spans="1:3" ht="16.5" customHeight="1">
      <c r="A397" s="285"/>
      <c r="B397" s="285"/>
      <c r="C397" s="788"/>
    </row>
    <row r="398" spans="1:3" ht="16.5" customHeight="1">
      <c r="A398" s="285"/>
      <c r="B398" s="285"/>
      <c r="C398" s="788"/>
    </row>
    <row r="399" spans="1:3" ht="16.5" customHeight="1">
      <c r="A399" s="285"/>
      <c r="B399" s="285"/>
      <c r="C399" s="788"/>
    </row>
    <row r="400" spans="1:3" ht="16.5" customHeight="1">
      <c r="A400" s="285"/>
      <c r="B400" s="285"/>
      <c r="C400" s="788"/>
    </row>
    <row r="401" spans="1:3" ht="16.5" customHeight="1">
      <c r="A401" s="285"/>
      <c r="B401" s="285"/>
      <c r="C401" s="788"/>
    </row>
    <row r="402" spans="1:3" ht="16.5" customHeight="1">
      <c r="A402" s="285"/>
      <c r="B402" s="285"/>
      <c r="C402" s="788"/>
    </row>
    <row r="403" spans="1:3" ht="16.5" customHeight="1">
      <c r="A403" s="285"/>
      <c r="B403" s="285"/>
      <c r="C403" s="788"/>
    </row>
    <row r="404" spans="1:3" ht="16.5" customHeight="1">
      <c r="A404" s="285"/>
      <c r="B404" s="285"/>
      <c r="C404" s="788"/>
    </row>
    <row r="405" spans="1:3" ht="16.5" customHeight="1">
      <c r="A405" s="285"/>
      <c r="B405" s="285"/>
      <c r="C405" s="788"/>
    </row>
    <row r="406" spans="1:3" ht="16.5" customHeight="1">
      <c r="A406" s="285"/>
      <c r="B406" s="285"/>
      <c r="C406" s="788"/>
    </row>
    <row r="407" spans="1:3" ht="16.5" customHeight="1">
      <c r="A407" s="285"/>
      <c r="B407" s="285"/>
      <c r="C407" s="788"/>
    </row>
    <row r="408" spans="1:3" ht="16.5" customHeight="1">
      <c r="A408" s="285"/>
      <c r="B408" s="285"/>
      <c r="C408" s="788"/>
    </row>
    <row r="409" spans="1:3" ht="16.5" customHeight="1">
      <c r="A409" s="285"/>
      <c r="B409" s="285"/>
      <c r="C409" s="788"/>
    </row>
    <row r="410" spans="1:3" ht="16.5" customHeight="1">
      <c r="A410" s="285"/>
      <c r="B410" s="285"/>
      <c r="C410" s="788"/>
    </row>
    <row r="411" spans="1:3" ht="16.5" customHeight="1">
      <c r="A411" s="285"/>
      <c r="B411" s="285"/>
      <c r="C411" s="788"/>
    </row>
    <row r="412" spans="1:3" ht="16.5" customHeight="1">
      <c r="A412" s="285"/>
      <c r="B412" s="285"/>
      <c r="C412" s="788"/>
    </row>
    <row r="413" spans="1:3" ht="16.5" customHeight="1">
      <c r="A413" s="285"/>
      <c r="B413" s="285"/>
      <c r="C413" s="788"/>
    </row>
    <row r="414" spans="1:3" ht="16.5" customHeight="1">
      <c r="A414" s="285"/>
      <c r="B414" s="285"/>
      <c r="C414" s="788"/>
    </row>
    <row r="415" spans="1:3" ht="16.5" customHeight="1">
      <c r="A415" s="285"/>
      <c r="B415" s="285"/>
      <c r="C415" s="788"/>
    </row>
    <row r="416" spans="1:3" ht="16.5" customHeight="1">
      <c r="A416" s="285"/>
      <c r="B416" s="285"/>
      <c r="C416" s="788"/>
    </row>
    <row r="417" spans="1:3" ht="16.5" customHeight="1">
      <c r="A417" s="285"/>
      <c r="B417" s="285"/>
      <c r="C417" s="788"/>
    </row>
    <row r="418" spans="1:3" ht="16.5" customHeight="1">
      <c r="A418" s="285"/>
      <c r="B418" s="285"/>
      <c r="C418" s="788"/>
    </row>
    <row r="419" spans="1:3" ht="16.5" customHeight="1">
      <c r="A419" s="285"/>
      <c r="B419" s="285"/>
      <c r="C419" s="788"/>
    </row>
    <row r="420" spans="1:3" ht="16.5" customHeight="1">
      <c r="A420" s="285"/>
      <c r="B420" s="285"/>
      <c r="C420" s="788"/>
    </row>
    <row r="421" spans="1:3" ht="16.5" customHeight="1">
      <c r="A421" s="285"/>
      <c r="B421" s="285"/>
      <c r="C421" s="788"/>
    </row>
    <row r="422" spans="1:3" ht="16.5" customHeight="1">
      <c r="A422" s="285"/>
      <c r="B422" s="285"/>
      <c r="C422" s="788"/>
    </row>
    <row r="423" spans="1:3" ht="16.5" customHeight="1">
      <c r="A423" s="285"/>
      <c r="B423" s="285"/>
      <c r="C423" s="788"/>
    </row>
    <row r="424" spans="1:3" ht="16.5" customHeight="1">
      <c r="A424" s="285"/>
      <c r="B424" s="285"/>
      <c r="C424" s="788"/>
    </row>
    <row r="425" spans="1:3" ht="16.5" customHeight="1">
      <c r="A425" s="285"/>
      <c r="B425" s="285"/>
      <c r="C425" s="788"/>
    </row>
    <row r="426" spans="1:3" ht="16.5" customHeight="1">
      <c r="A426" s="285"/>
      <c r="B426" s="285"/>
      <c r="C426" s="788"/>
    </row>
    <row r="427" spans="1:3" ht="16.5" customHeight="1">
      <c r="A427" s="285"/>
      <c r="B427" s="285"/>
      <c r="C427" s="788"/>
    </row>
    <row r="428" spans="1:3" ht="16.5" customHeight="1">
      <c r="A428" s="285"/>
      <c r="B428" s="285"/>
      <c r="C428" s="788"/>
    </row>
    <row r="429" spans="1:3" ht="16.5" customHeight="1">
      <c r="A429" s="285"/>
      <c r="B429" s="285"/>
      <c r="C429" s="788"/>
    </row>
    <row r="430" spans="1:3" ht="16.5" customHeight="1">
      <c r="A430" s="285"/>
      <c r="B430" s="285"/>
      <c r="C430" s="788"/>
    </row>
    <row r="431" spans="1:3" ht="16.5" customHeight="1">
      <c r="A431" s="285"/>
      <c r="B431" s="285"/>
      <c r="C431" s="788"/>
    </row>
    <row r="432" spans="1:3" ht="16.5" customHeight="1">
      <c r="A432" s="285"/>
      <c r="B432" s="285"/>
      <c r="C432" s="788"/>
    </row>
    <row r="433" spans="1:3" ht="16.5" customHeight="1">
      <c r="A433" s="285"/>
      <c r="B433" s="285"/>
      <c r="C433" s="788"/>
    </row>
    <row r="434" spans="1:3" ht="16.5" customHeight="1">
      <c r="A434" s="285"/>
      <c r="B434" s="285"/>
      <c r="C434" s="788"/>
    </row>
    <row r="435" spans="1:3" ht="16.5" customHeight="1">
      <c r="A435" s="285"/>
      <c r="B435" s="285"/>
      <c r="C435" s="788"/>
    </row>
    <row r="436" spans="1:3" ht="16.5" customHeight="1">
      <c r="A436" s="285"/>
      <c r="B436" s="285"/>
      <c r="C436" s="788"/>
    </row>
    <row r="437" spans="1:3" ht="16.5" customHeight="1">
      <c r="A437" s="285"/>
      <c r="B437" s="285"/>
      <c r="C437" s="788"/>
    </row>
    <row r="438" spans="1:3" ht="16.5" customHeight="1">
      <c r="A438" s="285"/>
      <c r="B438" s="285"/>
      <c r="C438" s="788"/>
    </row>
    <row r="439" spans="1:3" ht="16.5" customHeight="1">
      <c r="A439" s="285"/>
      <c r="B439" s="285"/>
      <c r="C439" s="788"/>
    </row>
    <row r="440" spans="1:3" ht="16.5" customHeight="1">
      <c r="A440" s="285"/>
      <c r="B440" s="285"/>
      <c r="C440" s="788"/>
    </row>
    <row r="441" spans="1:3" ht="16.5" customHeight="1">
      <c r="A441" s="285"/>
      <c r="B441" s="285"/>
      <c r="C441" s="788"/>
    </row>
    <row r="442" spans="1:3" ht="16.5" customHeight="1">
      <c r="A442" s="285"/>
      <c r="B442" s="285"/>
      <c r="C442" s="788"/>
    </row>
    <row r="443" spans="1:3" ht="16.5" customHeight="1">
      <c r="A443" s="285"/>
      <c r="B443" s="285"/>
      <c r="C443" s="788"/>
    </row>
    <row r="444" spans="1:3" ht="16.5" customHeight="1">
      <c r="A444" s="285"/>
      <c r="B444" s="285"/>
      <c r="C444" s="788"/>
    </row>
    <row r="445" spans="1:3" ht="16.5" customHeight="1">
      <c r="A445" s="285"/>
      <c r="B445" s="285"/>
      <c r="C445" s="788"/>
    </row>
    <row r="446" spans="1:3" ht="16.5" customHeight="1">
      <c r="A446" s="285"/>
      <c r="B446" s="285"/>
      <c r="C446" s="788"/>
    </row>
    <row r="447" spans="1:3" ht="16.5" customHeight="1">
      <c r="A447" s="285"/>
      <c r="B447" s="285"/>
      <c r="C447" s="788"/>
    </row>
    <row r="448" spans="1:3" ht="16.5" customHeight="1">
      <c r="A448" s="285"/>
      <c r="B448" s="285"/>
      <c r="C448" s="788"/>
    </row>
    <row r="449" spans="1:3" ht="16.5" customHeight="1">
      <c r="A449" s="285"/>
      <c r="B449" s="285"/>
      <c r="C449" s="788"/>
    </row>
    <row r="450" spans="1:3" ht="16.5" customHeight="1">
      <c r="A450" s="285"/>
      <c r="B450" s="285"/>
      <c r="C450" s="788"/>
    </row>
    <row r="451" spans="1:3" ht="16.5" customHeight="1">
      <c r="A451" s="285"/>
      <c r="B451" s="285"/>
      <c r="C451" s="788"/>
    </row>
    <row r="452" spans="1:3" ht="16.5" customHeight="1">
      <c r="A452" s="285"/>
      <c r="B452" s="285"/>
      <c r="C452" s="788"/>
    </row>
    <row r="453" spans="1:3" ht="16.5" customHeight="1">
      <c r="A453" s="285"/>
      <c r="B453" s="285"/>
      <c r="C453" s="788"/>
    </row>
    <row r="454" spans="1:3" ht="16.5" customHeight="1">
      <c r="A454" s="285"/>
      <c r="B454" s="285"/>
      <c r="C454" s="788"/>
    </row>
    <row r="455" spans="1:3" ht="16.5" customHeight="1">
      <c r="A455" s="285"/>
      <c r="B455" s="285"/>
      <c r="C455" s="788"/>
    </row>
    <row r="456" spans="1:3" ht="16.5" customHeight="1">
      <c r="A456" s="285"/>
      <c r="B456" s="285"/>
      <c r="C456" s="788"/>
    </row>
    <row r="457" spans="1:3" ht="16.5" customHeight="1">
      <c r="A457" s="285"/>
      <c r="B457" s="285"/>
      <c r="C457" s="788"/>
    </row>
    <row r="458" spans="1:3" ht="16.5" customHeight="1">
      <c r="A458" s="285"/>
      <c r="B458" s="285"/>
      <c r="C458" s="788"/>
    </row>
    <row r="459" spans="1:3" ht="16.5" customHeight="1">
      <c r="A459" s="285"/>
      <c r="B459" s="285"/>
      <c r="C459" s="788"/>
    </row>
    <row r="460" spans="1:3" ht="16.5" customHeight="1">
      <c r="A460" s="285"/>
      <c r="B460" s="285"/>
      <c r="C460" s="788"/>
    </row>
    <row r="461" spans="1:3" ht="16.5" customHeight="1">
      <c r="A461" s="285"/>
      <c r="B461" s="285"/>
      <c r="C461" s="788"/>
    </row>
    <row r="462" spans="1:3" ht="16.5" customHeight="1">
      <c r="A462" s="285"/>
      <c r="B462" s="285"/>
      <c r="C462" s="788"/>
    </row>
    <row r="463" spans="1:3" ht="16.5" customHeight="1">
      <c r="A463" s="285"/>
      <c r="B463" s="285"/>
      <c r="C463" s="788"/>
    </row>
    <row r="464" spans="1:3" ht="16.5" customHeight="1">
      <c r="A464" s="285"/>
      <c r="B464" s="285"/>
      <c r="C464" s="788"/>
    </row>
    <row r="465" spans="1:3" ht="16.5" customHeight="1">
      <c r="A465" s="285"/>
      <c r="B465" s="285"/>
      <c r="C465" s="788"/>
    </row>
    <row r="466" spans="1:3" ht="16.5" customHeight="1">
      <c r="A466" s="285"/>
      <c r="B466" s="285"/>
      <c r="C466" s="788"/>
    </row>
    <row r="467" spans="1:3" ht="16.5" customHeight="1">
      <c r="A467" s="285"/>
      <c r="B467" s="285"/>
      <c r="C467" s="788"/>
    </row>
    <row r="468" spans="1:3" ht="16.5" customHeight="1">
      <c r="A468" s="285"/>
      <c r="B468" s="285"/>
      <c r="C468" s="788"/>
    </row>
    <row r="469" spans="1:3" ht="16.5" customHeight="1">
      <c r="A469" s="285"/>
      <c r="B469" s="285"/>
      <c r="C469" s="788"/>
    </row>
    <row r="470" spans="1:3" ht="16.5" customHeight="1">
      <c r="A470" s="285"/>
      <c r="B470" s="285"/>
      <c r="C470" s="788"/>
    </row>
    <row r="471" spans="1:3" ht="16.5" customHeight="1">
      <c r="A471" s="285"/>
      <c r="B471" s="285"/>
      <c r="C471" s="788"/>
    </row>
    <row r="472" spans="1:3" ht="16.5" customHeight="1">
      <c r="A472" s="285"/>
      <c r="B472" s="285"/>
      <c r="C472" s="788"/>
    </row>
    <row r="473" spans="1:3" ht="16.5" customHeight="1">
      <c r="A473" s="285"/>
      <c r="B473" s="285"/>
      <c r="C473" s="788"/>
    </row>
    <row r="474" spans="1:3" ht="16.5" customHeight="1">
      <c r="A474" s="285"/>
      <c r="B474" s="285"/>
      <c r="C474" s="788"/>
    </row>
    <row r="475" spans="1:3" ht="16.5" customHeight="1">
      <c r="A475" s="285"/>
      <c r="B475" s="285"/>
      <c r="C475" s="788"/>
    </row>
    <row r="476" spans="1:3" ht="16.5" customHeight="1">
      <c r="A476" s="285"/>
      <c r="B476" s="285"/>
      <c r="C476" s="788"/>
    </row>
    <row r="477" spans="1:3" ht="16.5" customHeight="1">
      <c r="A477" s="285"/>
      <c r="B477" s="285"/>
      <c r="C477" s="788"/>
    </row>
    <row r="478" spans="1:3" ht="16.5" customHeight="1">
      <c r="A478" s="285"/>
      <c r="B478" s="285"/>
      <c r="C478" s="788"/>
    </row>
    <row r="479" spans="1:3" ht="16.5" customHeight="1">
      <c r="A479" s="285"/>
      <c r="B479" s="285"/>
      <c r="C479" s="788"/>
    </row>
    <row r="480" spans="1:3" ht="16.5" customHeight="1">
      <c r="A480" s="285"/>
      <c r="B480" s="285"/>
      <c r="C480" s="788"/>
    </row>
    <row r="481" spans="1:3" ht="16.5" customHeight="1">
      <c r="A481" s="285"/>
      <c r="B481" s="285"/>
      <c r="C481" s="788"/>
    </row>
    <row r="482" spans="1:3" ht="16.5" customHeight="1">
      <c r="A482" s="285"/>
      <c r="B482" s="285"/>
      <c r="C482" s="788"/>
    </row>
    <row r="483" spans="1:3" ht="16.5" customHeight="1">
      <c r="A483" s="285"/>
      <c r="B483" s="285"/>
      <c r="C483" s="788"/>
    </row>
    <row r="484" spans="1:3" ht="16.5" customHeight="1">
      <c r="A484" s="285"/>
      <c r="B484" s="285"/>
      <c r="C484" s="788"/>
    </row>
    <row r="485" spans="1:3" ht="16.5" customHeight="1">
      <c r="A485" s="285"/>
      <c r="B485" s="285"/>
      <c r="C485" s="788"/>
    </row>
    <row r="486" spans="1:3" ht="16.5" customHeight="1">
      <c r="A486" s="285"/>
      <c r="B486" s="285"/>
      <c r="C486" s="788"/>
    </row>
    <row r="487" spans="1:3" ht="16.5" customHeight="1">
      <c r="A487" s="285"/>
      <c r="B487" s="285"/>
      <c r="C487" s="788"/>
    </row>
    <row r="488" spans="1:3" ht="16.5" customHeight="1">
      <c r="A488" s="285"/>
      <c r="B488" s="285"/>
      <c r="C488" s="788"/>
    </row>
    <row r="489" spans="1:3" ht="16.5" customHeight="1">
      <c r="A489" s="285"/>
      <c r="B489" s="285"/>
      <c r="C489" s="788"/>
    </row>
    <row r="490" spans="1:3" ht="16.5" customHeight="1">
      <c r="A490" s="285"/>
      <c r="B490" s="285"/>
      <c r="C490" s="788"/>
    </row>
    <row r="491" spans="1:3" ht="16.5" customHeight="1">
      <c r="A491" s="285"/>
      <c r="B491" s="285"/>
      <c r="C491" s="788"/>
    </row>
    <row r="492" spans="1:3" ht="16.5" customHeight="1">
      <c r="A492" s="285"/>
      <c r="B492" s="285"/>
      <c r="C492" s="788"/>
    </row>
    <row r="493" spans="1:3" ht="16.5" customHeight="1">
      <c r="A493" s="285"/>
      <c r="B493" s="285"/>
      <c r="C493" s="788"/>
    </row>
    <row r="494" spans="1:3" ht="16.5" customHeight="1">
      <c r="A494" s="285"/>
      <c r="B494" s="285"/>
      <c r="C494" s="788"/>
    </row>
    <row r="495" spans="1:3" ht="16.5" customHeight="1">
      <c r="A495" s="285"/>
      <c r="B495" s="285"/>
      <c r="C495" s="788"/>
    </row>
    <row r="496" spans="1:3" ht="16.5" customHeight="1">
      <c r="A496" s="285"/>
      <c r="B496" s="285"/>
      <c r="C496" s="788"/>
    </row>
    <row r="497" spans="1:3" ht="16.5" customHeight="1">
      <c r="A497" s="285"/>
      <c r="B497" s="285"/>
      <c r="C497" s="788"/>
    </row>
    <row r="498" spans="1:3" ht="16.5" customHeight="1">
      <c r="A498" s="285"/>
      <c r="B498" s="285"/>
      <c r="C498" s="788"/>
    </row>
    <row r="499" spans="1:3" ht="16.5" customHeight="1">
      <c r="A499" s="285"/>
      <c r="B499" s="285"/>
      <c r="C499" s="788"/>
    </row>
    <row r="500" spans="1:3" ht="16.5" customHeight="1">
      <c r="A500" s="285"/>
      <c r="B500" s="285"/>
      <c r="C500" s="788"/>
    </row>
    <row r="501" spans="1:3" ht="16.5" customHeight="1">
      <c r="A501" s="285"/>
      <c r="B501" s="285"/>
      <c r="C501" s="788"/>
    </row>
    <row r="502" spans="1:3" ht="16.5" customHeight="1">
      <c r="A502" s="285"/>
      <c r="B502" s="285"/>
      <c r="C502" s="788"/>
    </row>
    <row r="503" spans="1:3" ht="16.5" customHeight="1">
      <c r="A503" s="285"/>
      <c r="B503" s="285"/>
      <c r="C503" s="788"/>
    </row>
    <row r="504" spans="1:3" ht="16.5" customHeight="1">
      <c r="A504" s="285"/>
      <c r="B504" s="285"/>
      <c r="C504" s="788"/>
    </row>
    <row r="505" spans="1:3" ht="16.5" customHeight="1">
      <c r="A505" s="285"/>
      <c r="B505" s="285"/>
      <c r="C505" s="788"/>
    </row>
    <row r="506" spans="1:3" ht="16.5" customHeight="1">
      <c r="A506" s="285"/>
      <c r="B506" s="285"/>
      <c r="C506" s="788"/>
    </row>
    <row r="507" spans="1:3" ht="16.5" customHeight="1">
      <c r="A507" s="285"/>
      <c r="B507" s="285"/>
      <c r="C507" s="788"/>
    </row>
    <row r="508" spans="1:3" ht="16.5" customHeight="1">
      <c r="A508" s="285"/>
      <c r="B508" s="285"/>
      <c r="C508" s="788"/>
    </row>
    <row r="509" spans="1:3" ht="16.5" customHeight="1">
      <c r="A509" s="285"/>
      <c r="B509" s="285"/>
      <c r="C509" s="788"/>
    </row>
    <row r="510" spans="1:3" ht="16.5" customHeight="1">
      <c r="A510" s="285"/>
      <c r="B510" s="285"/>
      <c r="C510" s="788"/>
    </row>
    <row r="511" spans="1:3" ht="16.5" customHeight="1">
      <c r="A511" s="285"/>
      <c r="B511" s="285"/>
      <c r="C511" s="788"/>
    </row>
    <row r="512" spans="1:3" ht="16.5" customHeight="1">
      <c r="A512" s="285"/>
      <c r="B512" s="285"/>
      <c r="C512" s="788"/>
    </row>
    <row r="513" spans="1:3" ht="16.5" customHeight="1">
      <c r="A513" s="285"/>
      <c r="B513" s="285"/>
      <c r="C513" s="788"/>
    </row>
    <row r="514" spans="1:3" ht="16.5" customHeight="1">
      <c r="A514" s="285"/>
      <c r="B514" s="285"/>
      <c r="C514" s="788"/>
    </row>
    <row r="515" spans="1:3" ht="16.5" customHeight="1">
      <c r="A515" s="285"/>
      <c r="B515" s="285"/>
      <c r="C515" s="788"/>
    </row>
    <row r="516" spans="1:3" ht="16.5" customHeight="1">
      <c r="A516" s="285"/>
      <c r="B516" s="285"/>
      <c r="C516" s="788"/>
    </row>
    <row r="517" spans="1:3" ht="16.5" customHeight="1">
      <c r="A517" s="285"/>
      <c r="B517" s="285"/>
      <c r="C517" s="788"/>
    </row>
    <row r="518" spans="1:3" ht="16.5" customHeight="1">
      <c r="A518" s="285"/>
      <c r="B518" s="285"/>
      <c r="C518" s="788"/>
    </row>
    <row r="519" spans="1:3" ht="16.5" customHeight="1">
      <c r="A519" s="285"/>
      <c r="B519" s="285"/>
      <c r="C519" s="788"/>
    </row>
    <row r="520" spans="1:3" ht="16.5" customHeight="1">
      <c r="A520" s="285"/>
      <c r="B520" s="285"/>
      <c r="C520" s="788"/>
    </row>
    <row r="521" spans="1:3" ht="16.5" customHeight="1">
      <c r="A521" s="285"/>
      <c r="B521" s="285"/>
      <c r="C521" s="788"/>
    </row>
    <row r="522" spans="1:3" ht="16.5" customHeight="1">
      <c r="A522" s="285"/>
      <c r="B522" s="285"/>
      <c r="C522" s="788"/>
    </row>
    <row r="523" spans="1:3" ht="16.5" customHeight="1">
      <c r="A523" s="285"/>
      <c r="B523" s="285"/>
      <c r="C523" s="788"/>
    </row>
    <row r="524" spans="1:3" ht="16.5" customHeight="1">
      <c r="A524" s="285"/>
      <c r="B524" s="285"/>
      <c r="C524" s="788"/>
    </row>
    <row r="525" spans="1:3" ht="16.5" customHeight="1">
      <c r="A525" s="285"/>
      <c r="B525" s="285"/>
      <c r="C525" s="788"/>
    </row>
    <row r="526" spans="1:3" ht="16.5" customHeight="1">
      <c r="A526" s="285"/>
      <c r="B526" s="285"/>
      <c r="C526" s="788"/>
    </row>
    <row r="527" spans="1:3" ht="16.5" customHeight="1">
      <c r="A527" s="285"/>
      <c r="B527" s="285"/>
      <c r="C527" s="788"/>
    </row>
    <row r="528" spans="1:3" ht="16.5" customHeight="1">
      <c r="A528" s="285"/>
      <c r="B528" s="285"/>
      <c r="C528" s="788"/>
    </row>
    <row r="529" spans="1:3" ht="16.5" customHeight="1">
      <c r="A529" s="285"/>
      <c r="B529" s="285"/>
      <c r="C529" s="788"/>
    </row>
    <row r="530" spans="1:3" ht="16.5" customHeight="1">
      <c r="A530" s="285"/>
      <c r="B530" s="285"/>
      <c r="C530" s="788"/>
    </row>
    <row r="531" spans="1:3" ht="16.5" customHeight="1">
      <c r="A531" s="285"/>
      <c r="B531" s="285"/>
      <c r="C531" s="788"/>
    </row>
    <row r="532" spans="1:3" ht="16.5" customHeight="1">
      <c r="A532" s="285"/>
      <c r="B532" s="285"/>
      <c r="C532" s="788"/>
    </row>
    <row r="533" spans="1:3" ht="16.5" customHeight="1">
      <c r="A533" s="285"/>
      <c r="B533" s="285"/>
      <c r="C533" s="788"/>
    </row>
    <row r="534" spans="1:3" ht="16.5" customHeight="1">
      <c r="A534" s="285"/>
      <c r="B534" s="285"/>
      <c r="C534" s="788"/>
    </row>
    <row r="535" spans="1:3" ht="16.5" customHeight="1">
      <c r="A535" s="285"/>
      <c r="B535" s="285"/>
      <c r="C535" s="788"/>
    </row>
    <row r="536" spans="1:3" ht="16.5" customHeight="1">
      <c r="A536" s="285"/>
      <c r="B536" s="285"/>
      <c r="C536" s="788"/>
    </row>
    <row r="537" spans="1:3" ht="16.5" customHeight="1">
      <c r="A537" s="285"/>
      <c r="B537" s="285"/>
      <c r="C537" s="788"/>
    </row>
    <row r="538" spans="1:3" ht="16.5" customHeight="1">
      <c r="A538" s="285"/>
      <c r="B538" s="285"/>
      <c r="C538" s="788"/>
    </row>
    <row r="539" spans="1:3" ht="16.5" customHeight="1">
      <c r="A539" s="285"/>
      <c r="B539" s="285"/>
      <c r="C539" s="788"/>
    </row>
    <row r="540" spans="1:3" ht="16.5" customHeight="1">
      <c r="A540" s="285"/>
      <c r="B540" s="285"/>
      <c r="C540" s="788"/>
    </row>
    <row r="541" spans="1:3" ht="16.5" customHeight="1">
      <c r="A541" s="285"/>
      <c r="B541" s="285"/>
      <c r="C541" s="788"/>
    </row>
    <row r="542" spans="1:3" ht="16.5" customHeight="1">
      <c r="A542" s="285"/>
      <c r="B542" s="285"/>
      <c r="C542" s="788"/>
    </row>
    <row r="543" spans="1:3" ht="16.5" customHeight="1">
      <c r="A543" s="285"/>
      <c r="B543" s="285"/>
      <c r="C543" s="788"/>
    </row>
    <row r="544" spans="1:3" ht="16.5" customHeight="1">
      <c r="A544" s="285"/>
      <c r="B544" s="285"/>
      <c r="C544" s="788"/>
    </row>
    <row r="545" spans="1:3" ht="16.5" customHeight="1">
      <c r="A545" s="285"/>
      <c r="B545" s="285"/>
      <c r="C545" s="788"/>
    </row>
    <row r="546" spans="1:3" ht="16.5" customHeight="1">
      <c r="A546" s="285"/>
      <c r="B546" s="285"/>
      <c r="C546" s="788"/>
    </row>
    <row r="547" spans="1:3" ht="16.5" customHeight="1">
      <c r="A547" s="285"/>
      <c r="B547" s="285"/>
      <c r="C547" s="788"/>
    </row>
    <row r="548" spans="1:3" ht="16.5" customHeight="1">
      <c r="A548" s="285"/>
      <c r="B548" s="285"/>
      <c r="C548" s="788"/>
    </row>
    <row r="549" spans="1:3" ht="16.5" customHeight="1">
      <c r="A549" s="285"/>
      <c r="B549" s="285"/>
      <c r="C549" s="788"/>
    </row>
    <row r="550" spans="1:3" ht="16.5" customHeight="1">
      <c r="A550" s="285"/>
      <c r="B550" s="285"/>
      <c r="C550" s="788"/>
    </row>
    <row r="551" spans="1:3" ht="16.5" customHeight="1">
      <c r="A551" s="285"/>
      <c r="B551" s="285"/>
      <c r="C551" s="788"/>
    </row>
    <row r="552" spans="1:3" ht="16.5" customHeight="1">
      <c r="A552" s="285"/>
      <c r="B552" s="285"/>
      <c r="C552" s="788"/>
    </row>
    <row r="553" spans="1:3" ht="16.5" customHeight="1">
      <c r="A553" s="285"/>
      <c r="B553" s="285"/>
      <c r="C553" s="788"/>
    </row>
    <row r="554" spans="1:3" ht="16.5" customHeight="1">
      <c r="A554" s="285"/>
      <c r="B554" s="285"/>
      <c r="C554" s="788"/>
    </row>
    <row r="555" spans="1:3" ht="16.5" customHeight="1">
      <c r="A555" s="285"/>
      <c r="B555" s="285"/>
      <c r="C555" s="788"/>
    </row>
    <row r="556" spans="1:3" ht="16.5" customHeight="1">
      <c r="A556" s="285"/>
      <c r="B556" s="285"/>
      <c r="C556" s="788"/>
    </row>
    <row r="557" spans="1:3" ht="16.5" customHeight="1">
      <c r="A557" s="285"/>
      <c r="B557" s="285"/>
      <c r="C557" s="788"/>
    </row>
    <row r="558" spans="1:3" ht="16.5" customHeight="1">
      <c r="A558" s="285"/>
      <c r="B558" s="285"/>
      <c r="C558" s="788"/>
    </row>
    <row r="559" spans="1:3" ht="16.5" customHeight="1">
      <c r="A559" s="285"/>
      <c r="B559" s="285"/>
      <c r="C559" s="788"/>
    </row>
    <row r="560" spans="1:3" ht="16.5" customHeight="1">
      <c r="A560" s="285"/>
      <c r="B560" s="285"/>
      <c r="C560" s="788"/>
    </row>
    <row r="561" spans="1:3" ht="16.5" customHeight="1">
      <c r="A561" s="285"/>
      <c r="B561" s="285"/>
      <c r="C561" s="788"/>
    </row>
    <row r="562" spans="1:3" ht="16.5" customHeight="1">
      <c r="A562" s="285"/>
      <c r="B562" s="285"/>
      <c r="C562" s="788"/>
    </row>
    <row r="563" spans="1:3" ht="16.5" customHeight="1">
      <c r="A563" s="285"/>
      <c r="B563" s="285"/>
      <c r="C563" s="788"/>
    </row>
    <row r="564" spans="1:3" ht="16.5" customHeight="1">
      <c r="A564" s="285"/>
      <c r="B564" s="285"/>
      <c r="C564" s="788"/>
    </row>
    <row r="565" spans="1:3" ht="16.5" customHeight="1">
      <c r="A565" s="285"/>
      <c r="B565" s="285"/>
      <c r="C565" s="788"/>
    </row>
    <row r="566" spans="1:3" ht="16.5" customHeight="1">
      <c r="A566" s="285"/>
      <c r="B566" s="285"/>
      <c r="C566" s="788"/>
    </row>
    <row r="567" spans="1:3" ht="16.5" customHeight="1">
      <c r="A567" s="285"/>
      <c r="B567" s="285"/>
      <c r="C567" s="788"/>
    </row>
    <row r="568" spans="1:3" ht="16.5" customHeight="1">
      <c r="A568" s="285"/>
      <c r="B568" s="285"/>
      <c r="C568" s="788"/>
    </row>
    <row r="569" spans="1:3" ht="16.5" customHeight="1">
      <c r="A569" s="285"/>
      <c r="B569" s="285"/>
      <c r="C569" s="788"/>
    </row>
    <row r="570" spans="1:3" ht="16.5" customHeight="1">
      <c r="A570" s="285"/>
      <c r="B570" s="285"/>
      <c r="C570" s="788"/>
    </row>
    <row r="571" spans="1:3" ht="16.5" customHeight="1">
      <c r="A571" s="285"/>
      <c r="B571" s="285"/>
      <c r="C571" s="788"/>
    </row>
    <row r="572" spans="1:3" ht="16.5" customHeight="1">
      <c r="A572" s="285"/>
      <c r="B572" s="285"/>
      <c r="C572" s="788"/>
    </row>
    <row r="573" spans="1:3" ht="16.5" customHeight="1">
      <c r="A573" s="285"/>
      <c r="B573" s="285"/>
      <c r="C573" s="788"/>
    </row>
    <row r="574" spans="1:3" ht="16.5" customHeight="1">
      <c r="A574" s="285"/>
      <c r="B574" s="285"/>
      <c r="C574" s="788"/>
    </row>
    <row r="575" spans="1:3" ht="16.5" customHeight="1">
      <c r="A575" s="285"/>
      <c r="B575" s="285"/>
      <c r="C575" s="788"/>
    </row>
    <row r="576" spans="1:3" ht="16.5" customHeight="1">
      <c r="A576" s="285"/>
      <c r="B576" s="285"/>
      <c r="C576" s="788"/>
    </row>
    <row r="577" spans="1:3" ht="16.5" customHeight="1">
      <c r="A577" s="285"/>
      <c r="B577" s="285"/>
      <c r="C577" s="788"/>
    </row>
    <row r="578" spans="1:3" ht="16.5" customHeight="1">
      <c r="A578" s="285"/>
      <c r="B578" s="285"/>
      <c r="C578" s="788"/>
    </row>
    <row r="579" spans="1:3" ht="16.5" customHeight="1">
      <c r="A579" s="285"/>
      <c r="B579" s="285"/>
      <c r="C579" s="788"/>
    </row>
    <row r="580" spans="1:3" ht="16.5" customHeight="1">
      <c r="A580" s="285"/>
      <c r="B580" s="285"/>
      <c r="C580" s="788"/>
    </row>
    <row r="581" spans="1:3" ht="16.5" customHeight="1">
      <c r="A581" s="285"/>
      <c r="B581" s="285"/>
      <c r="C581" s="788"/>
    </row>
    <row r="582" spans="1:3" ht="16.5" customHeight="1">
      <c r="A582" s="285"/>
      <c r="B582" s="285"/>
      <c r="C582" s="788"/>
    </row>
    <row r="583" spans="1:3" ht="16.5" customHeight="1">
      <c r="A583" s="285"/>
      <c r="B583" s="285"/>
      <c r="C583" s="788"/>
    </row>
    <row r="584" spans="1:3" ht="16.5" customHeight="1">
      <c r="A584" s="285"/>
      <c r="B584" s="285"/>
      <c r="C584" s="788"/>
    </row>
    <row r="585" spans="1:3" ht="16.5" customHeight="1">
      <c r="A585" s="285"/>
      <c r="B585" s="285"/>
      <c r="C585" s="788"/>
    </row>
    <row r="586" spans="1:3" ht="16.5" customHeight="1">
      <c r="A586" s="285"/>
      <c r="B586" s="285"/>
      <c r="C586" s="788"/>
    </row>
    <row r="587" spans="1:3" ht="16.5" customHeight="1">
      <c r="A587" s="285"/>
      <c r="B587" s="285"/>
      <c r="C587" s="788"/>
    </row>
    <row r="588" spans="1:3" ht="16.5" customHeight="1">
      <c r="A588" s="285"/>
      <c r="B588" s="285"/>
      <c r="C588" s="788"/>
    </row>
    <row r="589" spans="1:3" ht="16.5" customHeight="1">
      <c r="A589" s="285"/>
      <c r="B589" s="285"/>
      <c r="C589" s="788"/>
    </row>
    <row r="590" spans="1:3" ht="16.5" customHeight="1">
      <c r="A590" s="285"/>
      <c r="B590" s="285"/>
      <c r="C590" s="788"/>
    </row>
    <row r="591" spans="1:3" ht="16.5" customHeight="1">
      <c r="A591" s="285"/>
      <c r="B591" s="285"/>
      <c r="C591" s="788"/>
    </row>
    <row r="592" spans="1:3" ht="16.5" customHeight="1">
      <c r="A592" s="285"/>
      <c r="B592" s="285"/>
      <c r="C592" s="788"/>
    </row>
    <row r="593" spans="1:3" ht="16.5" customHeight="1">
      <c r="A593" s="285"/>
      <c r="B593" s="285"/>
      <c r="C593" s="788"/>
    </row>
    <row r="594" spans="1:3" ht="16.5" customHeight="1">
      <c r="A594" s="285"/>
      <c r="B594" s="285"/>
      <c r="C594" s="788"/>
    </row>
    <row r="595" spans="1:3" ht="16.5" customHeight="1">
      <c r="A595" s="285"/>
      <c r="B595" s="285"/>
      <c r="C595" s="788"/>
    </row>
    <row r="596" spans="1:3" ht="16.5" customHeight="1">
      <c r="A596" s="285"/>
      <c r="B596" s="285"/>
      <c r="C596" s="788"/>
    </row>
    <row r="597" spans="1:3" ht="16.5" customHeight="1">
      <c r="A597" s="285"/>
      <c r="B597" s="285"/>
      <c r="C597" s="788"/>
    </row>
    <row r="598" spans="1:3" ht="16.5" customHeight="1">
      <c r="A598" s="285"/>
      <c r="B598" s="285"/>
      <c r="C598" s="788"/>
    </row>
    <row r="599" spans="1:3" ht="16.5" customHeight="1">
      <c r="A599" s="285"/>
      <c r="B599" s="285"/>
      <c r="C599" s="788"/>
    </row>
    <row r="600" spans="1:3" ht="16.5" customHeight="1">
      <c r="A600" s="285"/>
      <c r="B600" s="285"/>
      <c r="C600" s="788"/>
    </row>
    <row r="601" spans="1:3" ht="16.5" customHeight="1">
      <c r="A601" s="285"/>
      <c r="B601" s="285"/>
      <c r="C601" s="788"/>
    </row>
    <row r="602" spans="1:3" ht="16.5" customHeight="1">
      <c r="A602" s="285"/>
      <c r="B602" s="285"/>
      <c r="C602" s="788"/>
    </row>
    <row r="603" spans="1:3" ht="16.5" customHeight="1">
      <c r="A603" s="285"/>
      <c r="B603" s="285"/>
      <c r="C603" s="788"/>
    </row>
    <row r="604" spans="1:3" ht="16.5" customHeight="1">
      <c r="A604" s="285"/>
      <c r="B604" s="285"/>
      <c r="C604" s="788"/>
    </row>
    <row r="605" spans="1:3" ht="16.5" customHeight="1">
      <c r="A605" s="285"/>
      <c r="B605" s="285"/>
      <c r="C605" s="788"/>
    </row>
    <row r="606" spans="1:3" ht="16.5" customHeight="1">
      <c r="A606" s="285"/>
      <c r="B606" s="285"/>
      <c r="C606" s="788"/>
    </row>
    <row r="607" spans="1:3" ht="16.5" customHeight="1">
      <c r="A607" s="285"/>
      <c r="B607" s="285"/>
      <c r="C607" s="788"/>
    </row>
    <row r="608" spans="1:3" ht="16.5" customHeight="1">
      <c r="A608" s="285"/>
      <c r="B608" s="285"/>
      <c r="C608" s="788"/>
    </row>
    <row r="609" spans="1:3" ht="16.5" customHeight="1">
      <c r="A609" s="285"/>
      <c r="B609" s="285"/>
      <c r="C609" s="788"/>
    </row>
    <row r="610" spans="1:3" ht="16.5" customHeight="1">
      <c r="A610" s="285"/>
      <c r="B610" s="285"/>
      <c r="C610" s="788"/>
    </row>
    <row r="611" spans="1:3" ht="16.5" customHeight="1">
      <c r="A611" s="285"/>
      <c r="B611" s="285"/>
      <c r="C611" s="788"/>
    </row>
    <row r="612" spans="1:3" ht="16.5" customHeight="1">
      <c r="A612" s="285"/>
      <c r="B612" s="285"/>
      <c r="C612" s="788"/>
    </row>
    <row r="613" spans="1:3" ht="16.5" customHeight="1">
      <c r="A613" s="285"/>
      <c r="B613" s="285"/>
      <c r="C613" s="788"/>
    </row>
    <row r="614" spans="1:3" ht="16.5" customHeight="1">
      <c r="A614" s="285"/>
      <c r="B614" s="285"/>
      <c r="C614" s="788"/>
    </row>
    <row r="615" spans="1:3" ht="16.5" customHeight="1">
      <c r="A615" s="285"/>
      <c r="B615" s="285"/>
      <c r="C615" s="788"/>
    </row>
    <row r="616" spans="1:3" ht="16.5" customHeight="1">
      <c r="A616" s="285"/>
      <c r="B616" s="285"/>
      <c r="C616" s="788"/>
    </row>
    <row r="617" spans="1:3" ht="16.5" customHeight="1">
      <c r="A617" s="285"/>
      <c r="B617" s="285"/>
      <c r="C617" s="788"/>
    </row>
    <row r="618" spans="1:3" ht="16.5" customHeight="1">
      <c r="A618" s="285"/>
      <c r="B618" s="285"/>
      <c r="C618" s="788"/>
    </row>
    <row r="619" spans="1:3" ht="16.5" customHeight="1">
      <c r="A619" s="285"/>
      <c r="B619" s="285"/>
      <c r="C619" s="788"/>
    </row>
    <row r="620" spans="1:3" ht="16.5" customHeight="1">
      <c r="A620" s="285"/>
      <c r="B620" s="285"/>
      <c r="C620" s="788"/>
    </row>
    <row r="621" spans="1:3" ht="16.5" customHeight="1">
      <c r="A621" s="285"/>
      <c r="B621" s="285"/>
      <c r="C621" s="788"/>
    </row>
    <row r="622" spans="1:3" ht="16.5" customHeight="1">
      <c r="A622" s="285"/>
      <c r="B622" s="285"/>
      <c r="C622" s="788"/>
    </row>
    <row r="623" spans="1:3" ht="16.5" customHeight="1">
      <c r="A623" s="285"/>
      <c r="B623" s="285"/>
      <c r="C623" s="788"/>
    </row>
    <row r="624" spans="1:3" ht="16.5" customHeight="1">
      <c r="A624" s="285"/>
      <c r="B624" s="285"/>
      <c r="C624" s="788"/>
    </row>
    <row r="625" spans="1:3" ht="16.5" customHeight="1">
      <c r="A625" s="285"/>
      <c r="B625" s="285"/>
      <c r="C625" s="788"/>
    </row>
    <row r="626" spans="1:3" ht="16.5" customHeight="1">
      <c r="A626" s="285"/>
      <c r="B626" s="285"/>
      <c r="C626" s="788"/>
    </row>
    <row r="627" spans="1:3" ht="16.5" customHeight="1">
      <c r="A627" s="285"/>
      <c r="B627" s="285"/>
      <c r="C627" s="788"/>
    </row>
    <row r="628" spans="1:3" ht="16.5" customHeight="1">
      <c r="A628" s="285"/>
      <c r="B628" s="285"/>
      <c r="C628" s="788"/>
    </row>
    <row r="629" spans="1:3" ht="16.5" customHeight="1">
      <c r="A629" s="285"/>
      <c r="B629" s="285"/>
      <c r="C629" s="788"/>
    </row>
    <row r="630" spans="1:3" ht="16.5" customHeight="1">
      <c r="A630" s="285"/>
      <c r="B630" s="285"/>
      <c r="C630" s="788"/>
    </row>
    <row r="631" spans="1:3" ht="16.5" customHeight="1">
      <c r="A631" s="285"/>
      <c r="B631" s="285"/>
      <c r="C631" s="788"/>
    </row>
    <row r="632" spans="1:3" ht="16.5" customHeight="1">
      <c r="A632" s="285"/>
      <c r="B632" s="285"/>
      <c r="C632" s="788"/>
    </row>
    <row r="633" spans="1:3" ht="16.5" customHeight="1">
      <c r="A633" s="285"/>
      <c r="B633" s="285"/>
      <c r="C633" s="788"/>
    </row>
    <row r="634" spans="1:3" ht="16.5" customHeight="1">
      <c r="A634" s="285"/>
      <c r="B634" s="285"/>
      <c r="C634" s="788"/>
    </row>
    <row r="635" spans="1:3" ht="16.5" customHeight="1">
      <c r="A635" s="285"/>
      <c r="B635" s="285"/>
      <c r="C635" s="788"/>
    </row>
    <row r="636" spans="1:3" ht="16.5" customHeight="1">
      <c r="A636" s="285"/>
      <c r="B636" s="285"/>
      <c r="C636" s="788"/>
    </row>
    <row r="637" spans="1:3" ht="16.5" customHeight="1">
      <c r="A637" s="285"/>
      <c r="B637" s="285"/>
      <c r="C637" s="788"/>
    </row>
    <row r="638" spans="1:3" ht="16.5" customHeight="1">
      <c r="A638" s="285"/>
      <c r="B638" s="285"/>
      <c r="C638" s="788"/>
    </row>
    <row r="639" spans="1:3" ht="16.5" customHeight="1">
      <c r="A639" s="285"/>
      <c r="B639" s="285"/>
      <c r="C639" s="788"/>
    </row>
    <row r="640" spans="1:3" ht="16.5" customHeight="1">
      <c r="A640" s="285"/>
      <c r="B640" s="285"/>
      <c r="C640" s="788"/>
    </row>
    <row r="641" spans="1:3" ht="16.5" customHeight="1">
      <c r="A641" s="285"/>
      <c r="B641" s="285"/>
      <c r="C641" s="788"/>
    </row>
    <row r="642" spans="1:3" ht="16.5" customHeight="1">
      <c r="A642" s="285"/>
      <c r="B642" s="285"/>
      <c r="C642" s="788"/>
    </row>
    <row r="643" spans="1:3" ht="16.5" customHeight="1">
      <c r="A643" s="285"/>
      <c r="B643" s="285"/>
      <c r="C643" s="788"/>
    </row>
    <row r="644" spans="1:3" ht="16.5" customHeight="1">
      <c r="A644" s="285"/>
      <c r="B644" s="285"/>
      <c r="C644" s="788"/>
    </row>
    <row r="645" spans="1:3" ht="16.5" customHeight="1">
      <c r="A645" s="285"/>
      <c r="B645" s="285"/>
      <c r="C645" s="788"/>
    </row>
    <row r="646" spans="1:3" ht="16.5" customHeight="1">
      <c r="A646" s="285"/>
      <c r="B646" s="285"/>
      <c r="C646" s="788"/>
    </row>
    <row r="647" spans="1:3" ht="16.5" customHeight="1">
      <c r="A647" s="285"/>
      <c r="B647" s="285"/>
      <c r="C647" s="788"/>
    </row>
    <row r="648" spans="1:3" ht="16.5" customHeight="1">
      <c r="A648" s="285"/>
      <c r="B648" s="285"/>
      <c r="C648" s="788"/>
    </row>
    <row r="649" spans="1:3" ht="16.5" customHeight="1">
      <c r="A649" s="285"/>
      <c r="B649" s="285"/>
      <c r="C649" s="788"/>
    </row>
    <row r="650" spans="1:3" ht="16.5" customHeight="1">
      <c r="A650" s="285"/>
      <c r="B650" s="285"/>
      <c r="C650" s="788"/>
    </row>
    <row r="651" spans="1:3" ht="16.5" customHeight="1">
      <c r="A651" s="285"/>
      <c r="B651" s="285"/>
      <c r="C651" s="788"/>
    </row>
    <row r="652" spans="1:3" ht="16.5" customHeight="1">
      <c r="A652" s="285"/>
      <c r="B652" s="285"/>
      <c r="C652" s="788"/>
    </row>
    <row r="653" spans="1:3" ht="16.5" customHeight="1">
      <c r="A653" s="285"/>
      <c r="B653" s="285"/>
      <c r="C653" s="788"/>
    </row>
    <row r="654" spans="1:3" ht="16.5" customHeight="1">
      <c r="A654" s="285"/>
      <c r="B654" s="285"/>
      <c r="C654" s="788"/>
    </row>
    <row r="655" spans="1:3" ht="16.5" customHeight="1">
      <c r="A655" s="285"/>
      <c r="B655" s="285"/>
      <c r="C655" s="788"/>
    </row>
    <row r="656" spans="1:3" ht="16.5" customHeight="1">
      <c r="A656" s="285"/>
      <c r="B656" s="285"/>
      <c r="C656" s="788"/>
    </row>
    <row r="657" spans="1:3" ht="16.5" customHeight="1">
      <c r="A657" s="285"/>
      <c r="B657" s="285"/>
      <c r="C657" s="788"/>
    </row>
    <row r="658" spans="1:3" ht="16.5" customHeight="1">
      <c r="A658" s="285"/>
      <c r="B658" s="285"/>
      <c r="C658" s="788"/>
    </row>
    <row r="659" spans="1:3" ht="16.5" customHeight="1">
      <c r="A659" s="285"/>
      <c r="B659" s="285"/>
      <c r="C659" s="788"/>
    </row>
    <row r="660" spans="1:3" ht="16.5" customHeight="1">
      <c r="A660" s="285"/>
      <c r="B660" s="285"/>
      <c r="C660" s="788"/>
    </row>
    <row r="661" spans="1:3" ht="16.5" customHeight="1">
      <c r="A661" s="285"/>
      <c r="B661" s="285"/>
      <c r="C661" s="788"/>
    </row>
    <row r="662" spans="1:3" ht="16.5" customHeight="1">
      <c r="A662" s="285"/>
      <c r="B662" s="285"/>
      <c r="C662" s="788"/>
    </row>
    <row r="663" spans="1:3" ht="16.5" customHeight="1">
      <c r="A663" s="285"/>
      <c r="B663" s="285"/>
      <c r="C663" s="788"/>
    </row>
    <row r="664" spans="1:3" ht="16.5" customHeight="1">
      <c r="A664" s="285"/>
      <c r="B664" s="285"/>
      <c r="C664" s="788"/>
    </row>
    <row r="665" spans="1:3" ht="16.5" customHeight="1">
      <c r="A665" s="285"/>
      <c r="B665" s="285"/>
      <c r="C665" s="788"/>
    </row>
    <row r="666" spans="1:3" ht="16.5" customHeight="1">
      <c r="A666" s="285"/>
      <c r="B666" s="285"/>
      <c r="C666" s="788"/>
    </row>
    <row r="667" spans="1:3" ht="16.5" customHeight="1">
      <c r="A667" s="285"/>
      <c r="B667" s="285"/>
      <c r="C667" s="788"/>
    </row>
    <row r="668" spans="1:3" ht="16.5" customHeight="1">
      <c r="A668" s="285"/>
      <c r="B668" s="285"/>
      <c r="C668" s="788"/>
    </row>
    <row r="669" spans="1:3" ht="16.5" customHeight="1">
      <c r="A669" s="285"/>
      <c r="B669" s="285"/>
      <c r="C669" s="788"/>
    </row>
    <row r="670" spans="1:3" ht="16.5" customHeight="1">
      <c r="A670" s="285"/>
      <c r="B670" s="285"/>
      <c r="C670" s="788"/>
    </row>
    <row r="671" spans="1:3" ht="16.5" customHeight="1">
      <c r="A671" s="285"/>
      <c r="B671" s="285"/>
      <c r="C671" s="788"/>
    </row>
    <row r="672" spans="1:3" ht="16.5" customHeight="1">
      <c r="A672" s="285"/>
      <c r="B672" s="285"/>
      <c r="C672" s="788"/>
    </row>
    <row r="673" spans="1:3" ht="16.5" customHeight="1">
      <c r="A673" s="285"/>
      <c r="B673" s="285"/>
      <c r="C673" s="788"/>
    </row>
    <row r="674" spans="1:3" ht="16.5" customHeight="1">
      <c r="A674" s="285"/>
      <c r="B674" s="285"/>
      <c r="C674" s="788"/>
    </row>
    <row r="675" spans="1:3" ht="16.5" customHeight="1">
      <c r="A675" s="285"/>
      <c r="B675" s="285"/>
      <c r="C675" s="788"/>
    </row>
    <row r="676" spans="1:3" ht="16.5" customHeight="1">
      <c r="A676" s="285"/>
      <c r="B676" s="285"/>
      <c r="C676" s="788"/>
    </row>
    <row r="677" spans="1:3" ht="16.5" customHeight="1">
      <c r="A677" s="285"/>
      <c r="B677" s="285"/>
      <c r="C677" s="788"/>
    </row>
    <row r="678" spans="1:3" ht="16.5" customHeight="1">
      <c r="A678" s="285"/>
      <c r="B678" s="285"/>
      <c r="C678" s="788"/>
    </row>
    <row r="679" spans="1:3" ht="16.5" customHeight="1">
      <c r="A679" s="285"/>
      <c r="B679" s="285"/>
      <c r="C679" s="788"/>
    </row>
    <row r="680" spans="1:3" ht="16.5" customHeight="1">
      <c r="A680" s="285"/>
      <c r="B680" s="285"/>
      <c r="C680" s="788"/>
    </row>
    <row r="681" spans="1:3" ht="16.5" customHeight="1">
      <c r="A681" s="285"/>
      <c r="B681" s="285"/>
      <c r="C681" s="788"/>
    </row>
    <row r="682" spans="1:3" ht="16.5" customHeight="1">
      <c r="A682" s="285"/>
      <c r="B682" s="285"/>
      <c r="C682" s="788"/>
    </row>
    <row r="683" spans="1:3" ht="16.5" customHeight="1">
      <c r="A683" s="285"/>
      <c r="B683" s="285"/>
      <c r="C683" s="788"/>
    </row>
    <row r="684" spans="1:3" ht="16.5" customHeight="1">
      <c r="A684" s="285"/>
      <c r="B684" s="285"/>
      <c r="C684" s="788"/>
    </row>
    <row r="685" spans="1:3" ht="16.5" customHeight="1">
      <c r="A685" s="285"/>
      <c r="B685" s="285"/>
      <c r="C685" s="788"/>
    </row>
    <row r="686" spans="1:3" ht="16.5" customHeight="1">
      <c r="A686" s="285"/>
      <c r="B686" s="285"/>
      <c r="C686" s="788"/>
    </row>
    <row r="687" spans="1:3" ht="16.5" customHeight="1">
      <c r="A687" s="285"/>
      <c r="B687" s="285"/>
      <c r="C687" s="788"/>
    </row>
    <row r="688" spans="1:3" ht="16.5" customHeight="1">
      <c r="A688" s="285"/>
      <c r="B688" s="285"/>
      <c r="C688" s="788"/>
    </row>
    <row r="689" spans="1:3" ht="16.5" customHeight="1">
      <c r="A689" s="285"/>
      <c r="B689" s="285"/>
      <c r="C689" s="788"/>
    </row>
    <row r="690" spans="1:3" ht="16.5" customHeight="1">
      <c r="A690" s="285"/>
      <c r="B690" s="285"/>
      <c r="C690" s="788"/>
    </row>
    <row r="691" spans="1:3" ht="16.5" customHeight="1">
      <c r="A691" s="285"/>
      <c r="B691" s="285"/>
      <c r="C691" s="788"/>
    </row>
    <row r="692" spans="1:3" ht="16.5" customHeight="1">
      <c r="A692" s="285"/>
      <c r="B692" s="285"/>
      <c r="C692" s="788"/>
    </row>
    <row r="693" spans="1:3" ht="16.5" customHeight="1">
      <c r="A693" s="285"/>
      <c r="B693" s="285"/>
      <c r="C693" s="788"/>
    </row>
    <row r="694" spans="1:3" ht="16.5" customHeight="1">
      <c r="A694" s="285"/>
      <c r="B694" s="285"/>
      <c r="C694" s="788"/>
    </row>
    <row r="695" spans="1:3" ht="16.5" customHeight="1">
      <c r="A695" s="285"/>
      <c r="B695" s="285"/>
      <c r="C695" s="788"/>
    </row>
    <row r="696" spans="1:3" ht="16.5" customHeight="1">
      <c r="A696" s="285"/>
      <c r="B696" s="285"/>
      <c r="C696" s="788"/>
    </row>
    <row r="697" spans="1:3" ht="16.5" customHeight="1">
      <c r="A697" s="285"/>
      <c r="B697" s="285"/>
      <c r="C697" s="788"/>
    </row>
    <row r="698" spans="1:3" ht="16.5" customHeight="1">
      <c r="A698" s="285"/>
      <c r="B698" s="285"/>
      <c r="C698" s="788"/>
    </row>
    <row r="699" spans="1:3" ht="16.5" customHeight="1">
      <c r="A699" s="285"/>
      <c r="B699" s="285"/>
      <c r="C699" s="788"/>
    </row>
    <row r="700" spans="1:3" ht="16.5" customHeight="1">
      <c r="A700" s="285"/>
      <c r="B700" s="285"/>
      <c r="C700" s="788"/>
    </row>
    <row r="701" spans="1:3" ht="16.5" customHeight="1">
      <c r="A701" s="285"/>
      <c r="B701" s="285"/>
      <c r="C701" s="788"/>
    </row>
    <row r="702" spans="1:3" ht="16.5" customHeight="1">
      <c r="A702" s="285"/>
      <c r="B702" s="285"/>
      <c r="C702" s="788"/>
    </row>
    <row r="703" spans="1:3" ht="16.5" customHeight="1">
      <c r="A703" s="285"/>
      <c r="B703" s="285"/>
      <c r="C703" s="788"/>
    </row>
    <row r="704" spans="1:3" ht="16.5" customHeight="1">
      <c r="A704" s="285"/>
      <c r="B704" s="285"/>
      <c r="C704" s="788"/>
    </row>
    <row r="705" spans="1:3" ht="16.5" customHeight="1">
      <c r="A705" s="285"/>
      <c r="B705" s="285"/>
      <c r="C705" s="788"/>
    </row>
    <row r="706" spans="1:3" ht="16.5" customHeight="1">
      <c r="A706" s="285"/>
      <c r="B706" s="285"/>
      <c r="C706" s="788"/>
    </row>
    <row r="707" spans="1:3" ht="16.5" customHeight="1">
      <c r="A707" s="285"/>
      <c r="B707" s="285"/>
      <c r="C707" s="788"/>
    </row>
    <row r="708" spans="1:3" ht="16.5" customHeight="1">
      <c r="A708" s="285"/>
      <c r="B708" s="285"/>
      <c r="C708" s="788"/>
    </row>
    <row r="709" spans="1:3" ht="16.5" customHeight="1">
      <c r="A709" s="285"/>
      <c r="B709" s="285"/>
      <c r="C709" s="788"/>
    </row>
    <row r="710" spans="1:3" ht="16.5" customHeight="1">
      <c r="A710" s="285"/>
      <c r="B710" s="285"/>
      <c r="C710" s="788"/>
    </row>
    <row r="711" spans="1:3" ht="16.5" customHeight="1">
      <c r="A711" s="285"/>
      <c r="B711" s="285"/>
      <c r="C711" s="788"/>
    </row>
    <row r="712" spans="1:3" ht="16.5" customHeight="1">
      <c r="A712" s="285"/>
      <c r="B712" s="285"/>
      <c r="C712" s="788"/>
    </row>
    <row r="713" spans="1:3" ht="16.5" customHeight="1">
      <c r="A713" s="285"/>
      <c r="B713" s="285"/>
      <c r="C713" s="788"/>
    </row>
    <row r="714" spans="1:3" ht="16.5" customHeight="1">
      <c r="A714" s="285"/>
      <c r="B714" s="285"/>
      <c r="C714" s="788"/>
    </row>
    <row r="715" spans="1:3" ht="16.5" customHeight="1">
      <c r="A715" s="285"/>
      <c r="B715" s="285"/>
      <c r="C715" s="788"/>
    </row>
    <row r="716" spans="1:3" ht="16.5" customHeight="1">
      <c r="A716" s="285"/>
      <c r="B716" s="285"/>
      <c r="C716" s="788"/>
    </row>
    <row r="717" spans="1:3" ht="16.5" customHeight="1">
      <c r="A717" s="285"/>
      <c r="B717" s="285"/>
      <c r="C717" s="788"/>
    </row>
    <row r="718" spans="1:3" ht="16.5" customHeight="1">
      <c r="A718" s="285"/>
      <c r="B718" s="285"/>
      <c r="C718" s="788"/>
    </row>
    <row r="719" spans="1:3" ht="16.5" customHeight="1">
      <c r="A719" s="285"/>
      <c r="B719" s="285"/>
      <c r="C719" s="788"/>
    </row>
    <row r="720" spans="1:3" ht="16.5" customHeight="1">
      <c r="A720" s="285"/>
      <c r="B720" s="285"/>
      <c r="C720" s="788"/>
    </row>
    <row r="721" spans="1:3" ht="16.5" customHeight="1">
      <c r="A721" s="285"/>
      <c r="B721" s="285"/>
      <c r="C721" s="788"/>
    </row>
    <row r="722" spans="1:3" ht="16.5" customHeight="1">
      <c r="A722" s="285"/>
      <c r="B722" s="285"/>
      <c r="C722" s="788"/>
    </row>
    <row r="723" spans="1:3" ht="16.5" customHeight="1">
      <c r="A723" s="285"/>
      <c r="B723" s="285"/>
      <c r="C723" s="788"/>
    </row>
    <row r="724" spans="1:3" ht="16.5" customHeight="1">
      <c r="A724" s="285"/>
      <c r="B724" s="285"/>
      <c r="C724" s="788"/>
    </row>
    <row r="725" spans="1:3" ht="16.5" customHeight="1">
      <c r="A725" s="285"/>
      <c r="B725" s="285"/>
      <c r="C725" s="788"/>
    </row>
    <row r="726" spans="1:3" ht="16.5" customHeight="1">
      <c r="A726" s="285"/>
      <c r="B726" s="285"/>
      <c r="C726" s="788"/>
    </row>
    <row r="727" spans="1:3" ht="16.5" customHeight="1">
      <c r="A727" s="285"/>
      <c r="B727" s="285"/>
      <c r="C727" s="788"/>
    </row>
    <row r="728" spans="1:3" ht="16.5" customHeight="1">
      <c r="A728" s="285"/>
      <c r="B728" s="285"/>
      <c r="C728" s="788"/>
    </row>
    <row r="729" spans="1:3" ht="16.5" customHeight="1">
      <c r="A729" s="285"/>
      <c r="B729" s="285"/>
      <c r="C729" s="788"/>
    </row>
    <row r="730" spans="1:3" ht="16.5" customHeight="1">
      <c r="A730" s="285"/>
      <c r="B730" s="285"/>
      <c r="C730" s="788"/>
    </row>
    <row r="731" spans="1:3" ht="16.5" customHeight="1">
      <c r="A731" s="285"/>
      <c r="B731" s="285"/>
      <c r="C731" s="788"/>
    </row>
    <row r="732" spans="1:3" ht="16.5" customHeight="1">
      <c r="A732" s="285"/>
      <c r="B732" s="285"/>
      <c r="C732" s="788"/>
    </row>
    <row r="733" spans="1:3" ht="16.5" customHeight="1">
      <c r="A733" s="285"/>
      <c r="B733" s="285"/>
      <c r="C733" s="788"/>
    </row>
    <row r="734" spans="1:3" ht="16.5" customHeight="1">
      <c r="A734" s="285"/>
      <c r="B734" s="285"/>
      <c r="C734" s="788"/>
    </row>
    <row r="735" spans="1:3" ht="16.5" customHeight="1">
      <c r="A735" s="285"/>
      <c r="B735" s="285"/>
      <c r="C735" s="788"/>
    </row>
    <row r="736" spans="1:3" ht="16.5" customHeight="1">
      <c r="A736" s="285"/>
      <c r="B736" s="285"/>
      <c r="C736" s="788"/>
    </row>
    <row r="737" spans="1:3" ht="16.5" customHeight="1">
      <c r="A737" s="285"/>
      <c r="B737" s="285"/>
      <c r="C737" s="788"/>
    </row>
    <row r="738" spans="1:3" ht="16.5" customHeight="1">
      <c r="A738" s="285"/>
      <c r="B738" s="285"/>
      <c r="C738" s="788"/>
    </row>
    <row r="739" spans="1:3" ht="16.5" customHeight="1">
      <c r="A739" s="285"/>
      <c r="B739" s="285"/>
      <c r="C739" s="788"/>
    </row>
    <row r="740" spans="1:3" ht="16.5" customHeight="1">
      <c r="A740" s="285"/>
      <c r="B740" s="285"/>
      <c r="C740" s="788"/>
    </row>
    <row r="741" spans="1:3" ht="16.5" customHeight="1">
      <c r="A741" s="285"/>
      <c r="B741" s="285"/>
      <c r="C741" s="788"/>
    </row>
    <row r="742" spans="1:3" ht="16.5" customHeight="1">
      <c r="A742" s="285"/>
      <c r="B742" s="285"/>
      <c r="C742" s="788"/>
    </row>
    <row r="743" spans="1:3" ht="16.5" customHeight="1">
      <c r="A743" s="285"/>
      <c r="B743" s="285"/>
      <c r="C743" s="788"/>
    </row>
    <row r="744" spans="1:3" ht="16.5" customHeight="1">
      <c r="A744" s="285"/>
      <c r="B744" s="285"/>
      <c r="C744" s="788"/>
    </row>
    <row r="745" spans="1:3" ht="16.5" customHeight="1">
      <c r="A745" s="285"/>
      <c r="B745" s="285"/>
      <c r="C745" s="788"/>
    </row>
    <row r="746" spans="1:3" ht="16.5" customHeight="1">
      <c r="A746" s="285"/>
      <c r="B746" s="285"/>
      <c r="C746" s="788"/>
    </row>
    <row r="747" spans="1:3" ht="16.5" customHeight="1">
      <c r="A747" s="285"/>
      <c r="B747" s="285"/>
      <c r="C747" s="788"/>
    </row>
    <row r="748" spans="1:3" ht="16.5" customHeight="1">
      <c r="A748" s="285"/>
      <c r="B748" s="285"/>
      <c r="C748" s="788"/>
    </row>
    <row r="749" spans="1:3" ht="16.5" customHeight="1">
      <c r="A749" s="285"/>
      <c r="B749" s="285"/>
      <c r="C749" s="788"/>
    </row>
    <row r="750" spans="1:3" ht="16.5" customHeight="1">
      <c r="A750" s="285"/>
      <c r="B750" s="285"/>
      <c r="C750" s="788"/>
    </row>
    <row r="751" spans="1:3" ht="16.5" customHeight="1">
      <c r="A751" s="285"/>
      <c r="B751" s="285"/>
      <c r="C751" s="788"/>
    </row>
    <row r="752" spans="1:3" ht="16.5" customHeight="1">
      <c r="A752" s="285"/>
      <c r="B752" s="285"/>
      <c r="C752" s="788"/>
    </row>
    <row r="753" spans="1:3" ht="16.5" customHeight="1">
      <c r="A753" s="285"/>
      <c r="B753" s="285"/>
      <c r="C753" s="788"/>
    </row>
    <row r="754" spans="1:3" ht="16.5" customHeight="1">
      <c r="A754" s="285"/>
      <c r="B754" s="285"/>
      <c r="C754" s="788"/>
    </row>
    <row r="755" spans="1:3" ht="16.5" customHeight="1">
      <c r="A755" s="285"/>
      <c r="B755" s="285"/>
      <c r="C755" s="788"/>
    </row>
    <row r="756" spans="1:3" ht="16.5" customHeight="1">
      <c r="A756" s="285"/>
      <c r="B756" s="285"/>
      <c r="C756" s="788"/>
    </row>
    <row r="757" spans="1:3" ht="16.5" customHeight="1">
      <c r="A757" s="285"/>
      <c r="B757" s="285"/>
      <c r="C757" s="788"/>
    </row>
    <row r="758" spans="1:3" ht="16.5" customHeight="1">
      <c r="A758" s="285"/>
      <c r="B758" s="285"/>
      <c r="C758" s="788"/>
    </row>
    <row r="759" spans="1:3" ht="16.5" customHeight="1">
      <c r="A759" s="285"/>
      <c r="B759" s="285"/>
      <c r="C759" s="788"/>
    </row>
    <row r="760" spans="1:3" ht="16.5" customHeight="1">
      <c r="A760" s="285"/>
      <c r="B760" s="285"/>
      <c r="C760" s="788"/>
    </row>
    <row r="761" spans="1:3" ht="16.5" customHeight="1">
      <c r="A761" s="285"/>
      <c r="B761" s="285"/>
      <c r="C761" s="788"/>
    </row>
    <row r="762" spans="1:3" ht="16.5" customHeight="1">
      <c r="A762" s="285"/>
      <c r="B762" s="285"/>
      <c r="C762" s="788"/>
    </row>
    <row r="763" spans="1:3" ht="16.5" customHeight="1">
      <c r="A763" s="285"/>
      <c r="B763" s="285"/>
      <c r="C763" s="788"/>
    </row>
    <row r="764" spans="1:3" ht="16.5" customHeight="1">
      <c r="A764" s="285"/>
      <c r="B764" s="285"/>
      <c r="C764" s="788"/>
    </row>
    <row r="765" spans="1:3" ht="16.5" customHeight="1">
      <c r="A765" s="285"/>
      <c r="B765" s="285"/>
      <c r="C765" s="788"/>
    </row>
    <row r="766" spans="1:3" ht="16.5" customHeight="1">
      <c r="A766" s="285"/>
      <c r="B766" s="285"/>
      <c r="C766" s="788"/>
    </row>
    <row r="767" spans="1:3" ht="16.5" customHeight="1">
      <c r="A767" s="285"/>
      <c r="B767" s="285"/>
      <c r="C767" s="788"/>
    </row>
    <row r="768" spans="1:3" ht="16.5" customHeight="1">
      <c r="A768" s="285"/>
      <c r="B768" s="285"/>
      <c r="C768" s="788"/>
    </row>
    <row r="769" spans="1:3" ht="16.5" customHeight="1">
      <c r="A769" s="285"/>
      <c r="B769" s="285"/>
      <c r="C769" s="788"/>
    </row>
    <row r="770" spans="1:3" ht="16.5" customHeight="1">
      <c r="A770" s="285"/>
      <c r="B770" s="285"/>
      <c r="C770" s="788"/>
    </row>
    <row r="771" spans="1:3" ht="16.5" customHeight="1">
      <c r="A771" s="285"/>
      <c r="B771" s="285"/>
      <c r="C771" s="788"/>
    </row>
    <row r="772" spans="1:3" ht="16.5" customHeight="1">
      <c r="A772" s="285"/>
      <c r="B772" s="285"/>
      <c r="C772" s="788"/>
    </row>
    <row r="773" spans="1:3" ht="16.5" customHeight="1">
      <c r="A773" s="285"/>
      <c r="B773" s="285"/>
      <c r="C773" s="788"/>
    </row>
    <row r="774" spans="1:3" ht="16.5" customHeight="1">
      <c r="A774" s="285"/>
      <c r="B774" s="285"/>
      <c r="C774" s="788"/>
    </row>
    <row r="775" spans="1:3" ht="16.5" customHeight="1">
      <c r="A775" s="285"/>
      <c r="B775" s="285"/>
      <c r="C775" s="788"/>
    </row>
    <row r="776" spans="1:3" ht="16.5" customHeight="1">
      <c r="A776" s="285"/>
      <c r="B776" s="285"/>
      <c r="C776" s="788"/>
    </row>
    <row r="777" spans="1:3" ht="16.5" customHeight="1">
      <c r="A777" s="285"/>
      <c r="B777" s="285"/>
      <c r="C777" s="788"/>
    </row>
    <row r="778" spans="1:3" ht="16.5" customHeight="1">
      <c r="A778" s="285"/>
      <c r="B778" s="285"/>
      <c r="C778" s="788"/>
    </row>
    <row r="779" spans="1:3" ht="16.5" customHeight="1">
      <c r="A779" s="285"/>
      <c r="B779" s="285"/>
      <c r="C779" s="788"/>
    </row>
    <row r="780" spans="1:3" ht="16.5" customHeight="1">
      <c r="A780" s="285"/>
      <c r="B780" s="285"/>
      <c r="C780" s="788"/>
    </row>
    <row r="781" spans="1:3" ht="16.5" customHeight="1">
      <c r="A781" s="285"/>
      <c r="B781" s="285"/>
      <c r="C781" s="788"/>
    </row>
    <row r="782" spans="1:3" ht="16.5" customHeight="1">
      <c r="A782" s="285"/>
      <c r="B782" s="285"/>
      <c r="C782" s="788"/>
    </row>
    <row r="783" spans="1:3" ht="16.5" customHeight="1">
      <c r="A783" s="285"/>
      <c r="B783" s="285"/>
      <c r="C783" s="788"/>
    </row>
    <row r="784" spans="1:3" ht="16.5" customHeight="1">
      <c r="A784" s="285"/>
      <c r="B784" s="285"/>
      <c r="C784" s="788"/>
    </row>
    <row r="785" spans="1:3" ht="16.5" customHeight="1">
      <c r="A785" s="285"/>
      <c r="B785" s="285"/>
      <c r="C785" s="788"/>
    </row>
    <row r="786" spans="1:3" ht="16.5" customHeight="1">
      <c r="A786" s="285"/>
      <c r="B786" s="285"/>
      <c r="C786" s="788"/>
    </row>
    <row r="787" spans="1:3" ht="16.5" customHeight="1">
      <c r="A787" s="285"/>
      <c r="B787" s="285"/>
      <c r="C787" s="788"/>
    </row>
    <row r="788" spans="1:3" ht="16.5" customHeight="1">
      <c r="A788" s="285"/>
      <c r="B788" s="285"/>
      <c r="C788" s="788"/>
    </row>
    <row r="789" spans="1:3" ht="16.5" customHeight="1">
      <c r="A789" s="285"/>
      <c r="B789" s="285"/>
      <c r="C789" s="788"/>
    </row>
    <row r="790" spans="1:3" ht="16.5" customHeight="1">
      <c r="A790" s="285"/>
      <c r="B790" s="285"/>
      <c r="C790" s="788"/>
    </row>
    <row r="791" spans="1:3" ht="16.5" customHeight="1">
      <c r="A791" s="285"/>
      <c r="B791" s="285"/>
      <c r="C791" s="788"/>
    </row>
    <row r="792" spans="1:3" ht="16.5" customHeight="1">
      <c r="A792" s="285"/>
      <c r="B792" s="285"/>
      <c r="C792" s="788"/>
    </row>
    <row r="793" spans="1:3" ht="16.5" customHeight="1">
      <c r="A793" s="285"/>
      <c r="B793" s="285"/>
      <c r="C793" s="788"/>
    </row>
    <row r="794" spans="1:3" ht="16.5" customHeight="1">
      <c r="A794" s="285"/>
      <c r="B794" s="285"/>
      <c r="C794" s="788"/>
    </row>
    <row r="795" spans="1:3" ht="16.5" customHeight="1">
      <c r="A795" s="285"/>
      <c r="B795" s="285"/>
      <c r="C795" s="788"/>
    </row>
    <row r="796" spans="1:3" ht="16.5" customHeight="1">
      <c r="A796" s="285"/>
      <c r="B796" s="285"/>
      <c r="C796" s="788"/>
    </row>
    <row r="797" spans="1:3" ht="16.5" customHeight="1">
      <c r="A797" s="285"/>
      <c r="B797" s="285"/>
      <c r="C797" s="788"/>
    </row>
    <row r="798" spans="1:3" ht="16.5" customHeight="1">
      <c r="A798" s="285"/>
      <c r="B798" s="285"/>
      <c r="C798" s="788"/>
    </row>
    <row r="799" spans="1:3" ht="16.5" customHeight="1">
      <c r="A799" s="285"/>
      <c r="B799" s="285"/>
      <c r="C799" s="788"/>
    </row>
    <row r="800" spans="1:3" ht="16.5" customHeight="1">
      <c r="A800" s="285"/>
      <c r="B800" s="285"/>
      <c r="C800" s="788"/>
    </row>
    <row r="801" spans="1:3" ht="16.5" customHeight="1">
      <c r="A801" s="285"/>
      <c r="B801" s="285"/>
      <c r="C801" s="788"/>
    </row>
    <row r="802" spans="1:3" ht="16.5" customHeight="1">
      <c r="A802" s="285"/>
      <c r="B802" s="285"/>
      <c r="C802" s="788"/>
    </row>
    <row r="803" spans="1:3" ht="16.5" customHeight="1">
      <c r="A803" s="285"/>
      <c r="B803" s="285"/>
      <c r="C803" s="788"/>
    </row>
    <row r="804" spans="1:3" ht="16.5" customHeight="1">
      <c r="A804" s="285"/>
      <c r="B804" s="285"/>
      <c r="C804" s="788"/>
    </row>
    <row r="805" spans="1:3" ht="16.5" customHeight="1">
      <c r="A805" s="285"/>
      <c r="B805" s="285"/>
      <c r="C805" s="788"/>
    </row>
    <row r="806" spans="1:3" ht="16.5" customHeight="1">
      <c r="A806" s="285"/>
      <c r="B806" s="285"/>
      <c r="C806" s="788"/>
    </row>
    <row r="807" spans="1:3" ht="16.5" customHeight="1">
      <c r="A807" s="285"/>
      <c r="B807" s="285"/>
      <c r="C807" s="788"/>
    </row>
    <row r="808" spans="1:3" ht="16.5" customHeight="1">
      <c r="A808" s="285"/>
      <c r="B808" s="285"/>
      <c r="C808" s="788"/>
    </row>
    <row r="809" spans="1:3" ht="16.5" customHeight="1">
      <c r="A809" s="285"/>
      <c r="B809" s="285"/>
      <c r="C809" s="788"/>
    </row>
    <row r="810" spans="1:3" ht="16.5" customHeight="1">
      <c r="A810" s="285"/>
      <c r="B810" s="285"/>
      <c r="C810" s="788"/>
    </row>
    <row r="811" spans="1:3" ht="16.5" customHeight="1">
      <c r="A811" s="285"/>
      <c r="B811" s="285"/>
      <c r="C811" s="788"/>
    </row>
    <row r="812" spans="1:3" ht="16.5" customHeight="1">
      <c r="A812" s="285"/>
      <c r="B812" s="285"/>
      <c r="C812" s="788"/>
    </row>
    <row r="813" spans="1:3" ht="16.5" customHeight="1">
      <c r="A813" s="285"/>
      <c r="B813" s="285"/>
      <c r="C813" s="788"/>
    </row>
    <row r="814" spans="1:3" ht="16.5" customHeight="1">
      <c r="A814" s="285"/>
      <c r="B814" s="285"/>
      <c r="C814" s="788"/>
    </row>
    <row r="815" spans="1:3" ht="16.5" customHeight="1">
      <c r="A815" s="285"/>
      <c r="B815" s="285"/>
      <c r="C815" s="788"/>
    </row>
    <row r="816" spans="1:3" ht="16.5" customHeight="1">
      <c r="A816" s="285"/>
      <c r="B816" s="285"/>
      <c r="C816" s="788"/>
    </row>
    <row r="817" spans="1:3" ht="16.5" customHeight="1">
      <c r="A817" s="285"/>
      <c r="B817" s="285"/>
      <c r="C817" s="788"/>
    </row>
    <row r="818" spans="1:3" ht="16.5" customHeight="1">
      <c r="A818" s="285"/>
      <c r="B818" s="285"/>
      <c r="C818" s="788"/>
    </row>
    <row r="819" spans="1:3" ht="16.5" customHeight="1">
      <c r="A819" s="285"/>
      <c r="B819" s="285"/>
      <c r="C819" s="788"/>
    </row>
    <row r="820" spans="1:3" ht="16.5" customHeight="1">
      <c r="A820" s="285"/>
      <c r="B820" s="285"/>
      <c r="C820" s="788"/>
    </row>
    <row r="821" spans="1:3" ht="16.5" customHeight="1">
      <c r="A821" s="285"/>
      <c r="B821" s="285"/>
      <c r="C821" s="788"/>
    </row>
    <row r="822" spans="1:3" ht="16.5" customHeight="1">
      <c r="A822" s="285"/>
      <c r="B822" s="285"/>
      <c r="C822" s="788"/>
    </row>
    <row r="823" spans="1:3" ht="16.5" customHeight="1">
      <c r="A823" s="285"/>
      <c r="B823" s="285"/>
      <c r="C823" s="788"/>
    </row>
    <row r="824" spans="1:3" ht="16.5" customHeight="1">
      <c r="A824" s="285"/>
      <c r="B824" s="285"/>
      <c r="C824" s="788"/>
    </row>
    <row r="825" spans="1:3" ht="16.5" customHeight="1">
      <c r="A825" s="285"/>
      <c r="B825" s="285"/>
      <c r="C825" s="788"/>
    </row>
    <row r="826" spans="1:3" ht="16.5" customHeight="1">
      <c r="A826" s="285"/>
      <c r="B826" s="285"/>
      <c r="C826" s="788"/>
    </row>
    <row r="827" spans="1:3" ht="16.5" customHeight="1">
      <c r="A827" s="285"/>
      <c r="B827" s="285"/>
      <c r="C827" s="788"/>
    </row>
    <row r="828" spans="1:3" ht="16.5" customHeight="1">
      <c r="A828" s="285"/>
      <c r="B828" s="285"/>
      <c r="C828" s="788"/>
    </row>
    <row r="829" spans="1:3" ht="16.5" customHeight="1">
      <c r="A829" s="285"/>
      <c r="B829" s="285"/>
      <c r="C829" s="788"/>
    </row>
    <row r="830" spans="1:3" ht="16.5" customHeight="1">
      <c r="A830" s="285"/>
      <c r="B830" s="285"/>
      <c r="C830" s="788"/>
    </row>
    <row r="831" spans="1:3" ht="16.5" customHeight="1">
      <c r="A831" s="285"/>
      <c r="B831" s="285"/>
      <c r="C831" s="788"/>
    </row>
    <row r="832" spans="1:3" ht="16.5" customHeight="1">
      <c r="A832" s="285"/>
      <c r="B832" s="285"/>
      <c r="C832" s="788"/>
    </row>
    <row r="833" spans="1:3" ht="16.5" customHeight="1">
      <c r="A833" s="285"/>
      <c r="B833" s="285"/>
      <c r="C833" s="788"/>
    </row>
    <row r="834" spans="1:3" ht="16.5" customHeight="1">
      <c r="A834" s="285"/>
      <c r="B834" s="285"/>
      <c r="C834" s="788"/>
    </row>
    <row r="835" spans="1:3" ht="16.5" customHeight="1">
      <c r="A835" s="285"/>
      <c r="B835" s="285"/>
      <c r="C835" s="788"/>
    </row>
    <row r="836" spans="1:3" ht="16.5" customHeight="1">
      <c r="A836" s="285"/>
      <c r="B836" s="285"/>
      <c r="C836" s="788"/>
    </row>
    <row r="837" spans="1:3" ht="16.5" customHeight="1">
      <c r="A837" s="285"/>
      <c r="B837" s="285"/>
      <c r="C837" s="788"/>
    </row>
    <row r="838" spans="1:3" ht="16.5" customHeight="1">
      <c r="A838" s="285"/>
      <c r="B838" s="285"/>
      <c r="C838" s="788"/>
    </row>
    <row r="839" spans="1:3" ht="16.5" customHeight="1">
      <c r="A839" s="285"/>
      <c r="B839" s="285"/>
      <c r="C839" s="788"/>
    </row>
    <row r="840" spans="1:3" ht="16.5" customHeight="1">
      <c r="A840" s="285"/>
      <c r="B840" s="285"/>
      <c r="C840" s="788"/>
    </row>
    <row r="841" spans="1:3" ht="16.5" customHeight="1">
      <c r="A841" s="285"/>
      <c r="B841" s="285"/>
      <c r="C841" s="788"/>
    </row>
    <row r="842" spans="1:3" ht="16.5" customHeight="1">
      <c r="A842" s="285"/>
      <c r="B842" s="285"/>
      <c r="C842" s="788"/>
    </row>
    <row r="843" spans="1:3" ht="16.5" customHeight="1">
      <c r="A843" s="285"/>
      <c r="B843" s="285"/>
      <c r="C843" s="788"/>
    </row>
    <row r="844" spans="1:3" ht="16.5" customHeight="1">
      <c r="A844" s="285"/>
      <c r="B844" s="285"/>
      <c r="C844" s="788"/>
    </row>
    <row r="845" spans="1:3" ht="16.5" customHeight="1">
      <c r="A845" s="285"/>
      <c r="B845" s="285"/>
      <c r="C845" s="788"/>
    </row>
    <row r="846" spans="1:3" ht="16.5" customHeight="1">
      <c r="A846" s="285"/>
      <c r="B846" s="285"/>
      <c r="C846" s="788"/>
    </row>
    <row r="847" spans="1:3" ht="16.5" customHeight="1">
      <c r="A847" s="285"/>
      <c r="B847" s="285"/>
      <c r="C847" s="788"/>
    </row>
    <row r="848" spans="1:3" ht="16.5" customHeight="1">
      <c r="A848" s="285"/>
      <c r="B848" s="285"/>
      <c r="C848" s="788"/>
    </row>
    <row r="849" spans="1:3" ht="16.5" customHeight="1">
      <c r="A849" s="285"/>
      <c r="B849" s="285"/>
      <c r="C849" s="788"/>
    </row>
    <row r="850" spans="1:3" ht="16.5" customHeight="1">
      <c r="A850" s="285"/>
      <c r="B850" s="285"/>
      <c r="C850" s="788"/>
    </row>
    <row r="851" spans="1:3" ht="16.5" customHeight="1">
      <c r="A851" s="285"/>
      <c r="B851" s="285"/>
      <c r="C851" s="788"/>
    </row>
    <row r="852" spans="1:3" ht="16.5" customHeight="1">
      <c r="A852" s="285"/>
      <c r="B852" s="285"/>
      <c r="C852" s="788"/>
    </row>
    <row r="853" spans="1:3" ht="16.5" customHeight="1">
      <c r="A853" s="285"/>
      <c r="B853" s="285"/>
      <c r="C853" s="788"/>
    </row>
    <row r="854" spans="1:3" ht="16.5" customHeight="1">
      <c r="A854" s="285"/>
      <c r="B854" s="285"/>
      <c r="C854" s="788"/>
    </row>
    <row r="855" spans="1:3" ht="16.5" customHeight="1">
      <c r="A855" s="285"/>
      <c r="B855" s="285"/>
      <c r="C855" s="788"/>
    </row>
    <row r="856" spans="1:3" ht="16.5" customHeight="1">
      <c r="A856" s="285"/>
      <c r="B856" s="285"/>
      <c r="C856" s="788"/>
    </row>
    <row r="857" spans="1:3" ht="16.5" customHeight="1">
      <c r="A857" s="285"/>
      <c r="B857" s="285"/>
      <c r="C857" s="788"/>
    </row>
    <row r="858" spans="1:3" ht="16.5" customHeight="1">
      <c r="A858" s="285"/>
      <c r="B858" s="285"/>
      <c r="C858" s="788"/>
    </row>
    <row r="859" spans="1:3" ht="16.5" customHeight="1">
      <c r="A859" s="285"/>
      <c r="B859" s="285"/>
      <c r="C859" s="788"/>
    </row>
    <row r="860" spans="1:3" ht="16.5" customHeight="1">
      <c r="A860" s="285"/>
      <c r="B860" s="285"/>
      <c r="C860" s="788"/>
    </row>
    <row r="861" spans="1:3" ht="16.5" customHeight="1">
      <c r="A861" s="285"/>
      <c r="B861" s="285"/>
      <c r="C861" s="788"/>
    </row>
    <row r="862" spans="1:3" ht="16.5" customHeight="1">
      <c r="A862" s="285"/>
      <c r="B862" s="285"/>
      <c r="C862" s="788"/>
    </row>
    <row r="863" spans="1:3" ht="16.5" customHeight="1">
      <c r="A863" s="285"/>
      <c r="B863" s="285"/>
      <c r="C863" s="788"/>
    </row>
    <row r="864" spans="1:3" ht="16.5" customHeight="1">
      <c r="A864" s="285"/>
      <c r="B864" s="285"/>
      <c r="C864" s="788"/>
    </row>
    <row r="865" spans="1:3" ht="16.5" customHeight="1">
      <c r="A865" s="285"/>
      <c r="B865" s="285"/>
      <c r="C865" s="788"/>
    </row>
    <row r="866" spans="1:3" ht="16.5" customHeight="1">
      <c r="A866" s="285"/>
      <c r="B866" s="285"/>
      <c r="C866" s="788"/>
    </row>
    <row r="867" spans="1:3" ht="16.5" customHeight="1">
      <c r="A867" s="285"/>
      <c r="B867" s="285"/>
      <c r="C867" s="788"/>
    </row>
    <row r="868" spans="1:3" ht="16.5" customHeight="1">
      <c r="A868" s="285"/>
      <c r="B868" s="285"/>
      <c r="C868" s="788"/>
    </row>
    <row r="869" spans="1:3" ht="16.5" customHeight="1">
      <c r="A869" s="285"/>
      <c r="B869" s="285"/>
      <c r="C869" s="788"/>
    </row>
    <row r="870" spans="1:3" ht="16.5" customHeight="1">
      <c r="A870" s="285"/>
      <c r="B870" s="285"/>
      <c r="C870" s="788"/>
    </row>
    <row r="871" spans="1:3" ht="16.5" customHeight="1">
      <c r="A871" s="285"/>
      <c r="B871" s="285"/>
      <c r="C871" s="788"/>
    </row>
    <row r="872" spans="1:3" ht="16.5" customHeight="1">
      <c r="A872" s="285"/>
      <c r="B872" s="285"/>
      <c r="C872" s="788"/>
    </row>
    <row r="873" spans="1:3" ht="16.5" customHeight="1">
      <c r="A873" s="285"/>
      <c r="B873" s="285"/>
      <c r="C873" s="788"/>
    </row>
    <row r="874" spans="1:3" ht="16.5" customHeight="1">
      <c r="A874" s="285"/>
      <c r="B874" s="285"/>
      <c r="C874" s="788"/>
    </row>
    <row r="875" spans="1:3" ht="16.5" customHeight="1">
      <c r="A875" s="285"/>
      <c r="B875" s="285"/>
      <c r="C875" s="788"/>
    </row>
    <row r="876" spans="1:3" ht="16.5" customHeight="1">
      <c r="A876" s="285"/>
      <c r="B876" s="285"/>
      <c r="C876" s="788"/>
    </row>
    <row r="877" spans="1:3" ht="16.5" customHeight="1">
      <c r="A877" s="285"/>
      <c r="B877" s="285"/>
      <c r="C877" s="788"/>
    </row>
    <row r="878" spans="1:3" ht="16.5" customHeight="1">
      <c r="A878" s="285"/>
      <c r="B878" s="285"/>
      <c r="C878" s="788"/>
    </row>
    <row r="879" spans="1:3" ht="16.5" customHeight="1">
      <c r="A879" s="285"/>
      <c r="B879" s="285"/>
      <c r="C879" s="788"/>
    </row>
    <row r="880" spans="1:3" ht="16.5" customHeight="1">
      <c r="A880" s="285"/>
      <c r="B880" s="285"/>
      <c r="C880" s="788"/>
    </row>
    <row r="881" spans="1:3" ht="16.5" customHeight="1">
      <c r="A881" s="285"/>
      <c r="B881" s="285"/>
      <c r="C881" s="788"/>
    </row>
    <row r="882" spans="1:3" ht="16.5" customHeight="1">
      <c r="A882" s="285"/>
      <c r="B882" s="285"/>
      <c r="C882" s="788"/>
    </row>
    <row r="883" spans="1:3" ht="16.5" customHeight="1">
      <c r="A883" s="285"/>
      <c r="B883" s="285"/>
      <c r="C883" s="788"/>
    </row>
    <row r="884" spans="1:3" ht="16.5" customHeight="1">
      <c r="A884" s="285"/>
      <c r="B884" s="285"/>
      <c r="C884" s="788"/>
    </row>
    <row r="885" spans="1:3" ht="16.5" customHeight="1">
      <c r="A885" s="285"/>
      <c r="B885" s="285"/>
      <c r="C885" s="788"/>
    </row>
    <row r="886" spans="1:3" ht="16.5" customHeight="1">
      <c r="A886" s="285"/>
      <c r="B886" s="285"/>
      <c r="C886" s="788"/>
    </row>
    <row r="887" spans="1:3" ht="16.5" customHeight="1">
      <c r="A887" s="285"/>
      <c r="B887" s="285"/>
      <c r="C887" s="788"/>
    </row>
    <row r="888" spans="1:3" ht="16.5" customHeight="1">
      <c r="A888" s="285"/>
      <c r="B888" s="285"/>
      <c r="C888" s="788"/>
    </row>
    <row r="889" spans="1:3" ht="16.5" customHeight="1">
      <c r="A889" s="285"/>
      <c r="B889" s="285"/>
      <c r="C889" s="788"/>
    </row>
    <row r="890" spans="1:3" ht="16.5" customHeight="1">
      <c r="A890" s="285"/>
      <c r="B890" s="285"/>
      <c r="C890" s="788"/>
    </row>
    <row r="891" spans="1:3" ht="16.5" customHeight="1">
      <c r="A891" s="285"/>
      <c r="B891" s="285"/>
      <c r="C891" s="788"/>
    </row>
    <row r="892" spans="1:3" ht="16.5" customHeight="1">
      <c r="A892" s="285"/>
      <c r="B892" s="285"/>
      <c r="C892" s="788"/>
    </row>
    <row r="893" spans="1:3" ht="16.5" customHeight="1">
      <c r="A893" s="285"/>
      <c r="B893" s="285"/>
      <c r="C893" s="788"/>
    </row>
    <row r="894" spans="1:3" ht="16.5" customHeight="1">
      <c r="A894" s="285"/>
      <c r="B894" s="285"/>
      <c r="C894" s="788"/>
    </row>
    <row r="895" spans="1:3" ht="16.5" customHeight="1">
      <c r="A895" s="285"/>
      <c r="B895" s="285"/>
      <c r="C895" s="788"/>
    </row>
    <row r="896" spans="1:3" ht="16.5" customHeight="1">
      <c r="A896" s="285"/>
      <c r="B896" s="285"/>
      <c r="C896" s="788"/>
    </row>
    <row r="897" spans="1:3" ht="16.5" customHeight="1">
      <c r="A897" s="285"/>
      <c r="B897" s="285"/>
      <c r="C897" s="788"/>
    </row>
    <row r="898" spans="1:3" ht="16.5" customHeight="1">
      <c r="A898" s="285"/>
      <c r="B898" s="285"/>
      <c r="C898" s="788"/>
    </row>
    <row r="899" spans="1:3" ht="16.5" customHeight="1">
      <c r="A899" s="285"/>
      <c r="B899" s="285"/>
      <c r="C899" s="788"/>
    </row>
    <row r="900" spans="1:3" ht="16.5" customHeight="1">
      <c r="A900" s="285"/>
      <c r="B900" s="285"/>
      <c r="C900" s="788"/>
    </row>
    <row r="901" spans="1:3" ht="16.5" customHeight="1">
      <c r="A901" s="285"/>
      <c r="B901" s="285"/>
      <c r="C901" s="788"/>
    </row>
    <row r="902" spans="1:3" ht="16.5" customHeight="1">
      <c r="A902" s="285"/>
      <c r="B902" s="285"/>
      <c r="C902" s="788"/>
    </row>
    <row r="903" spans="1:3" ht="16.5" customHeight="1">
      <c r="A903" s="285"/>
      <c r="B903" s="285"/>
      <c r="C903" s="788"/>
    </row>
    <row r="904" spans="1:3" ht="16.5" customHeight="1">
      <c r="A904" s="285"/>
      <c r="B904" s="285"/>
      <c r="C904" s="788"/>
    </row>
    <row r="905" spans="1:3" ht="16.5" customHeight="1">
      <c r="A905" s="285"/>
      <c r="B905" s="285"/>
      <c r="C905" s="788"/>
    </row>
    <row r="906" spans="1:3" ht="16.5" customHeight="1">
      <c r="A906" s="285"/>
      <c r="B906" s="285"/>
      <c r="C906" s="788"/>
    </row>
    <row r="907" spans="1:3" ht="16.5" customHeight="1">
      <c r="A907" s="285"/>
      <c r="B907" s="285"/>
      <c r="C907" s="788"/>
    </row>
    <row r="908" spans="1:3" ht="16.5" customHeight="1">
      <c r="A908" s="285"/>
      <c r="B908" s="285"/>
      <c r="C908" s="788"/>
    </row>
    <row r="909" spans="1:3" ht="16.5" customHeight="1">
      <c r="A909" s="285"/>
      <c r="B909" s="285"/>
      <c r="C909" s="788"/>
    </row>
    <row r="910" spans="1:3" ht="16.5" customHeight="1">
      <c r="A910" s="285"/>
      <c r="B910" s="285"/>
      <c r="C910" s="788"/>
    </row>
    <row r="911" spans="1:3" ht="16.5" customHeight="1">
      <c r="A911" s="285"/>
      <c r="B911" s="285"/>
      <c r="C911" s="788"/>
    </row>
    <row r="912" spans="1:3" ht="16.5" customHeight="1">
      <c r="A912" s="285"/>
      <c r="B912" s="285"/>
      <c r="C912" s="788"/>
    </row>
    <row r="913" spans="1:3" ht="16.5" customHeight="1">
      <c r="A913" s="285"/>
      <c r="B913" s="285"/>
      <c r="C913" s="788"/>
    </row>
    <row r="914" spans="1:3" ht="16.5" customHeight="1">
      <c r="A914" s="285"/>
      <c r="B914" s="285"/>
      <c r="C914" s="788"/>
    </row>
    <row r="915" spans="1:3" ht="16.5" customHeight="1">
      <c r="A915" s="285"/>
      <c r="B915" s="285"/>
      <c r="C915" s="788"/>
    </row>
    <row r="916" spans="1:3" ht="16.5" customHeight="1">
      <c r="A916" s="285"/>
      <c r="B916" s="285"/>
      <c r="C916" s="788"/>
    </row>
    <row r="917" spans="1:3" ht="16.5" customHeight="1">
      <c r="A917" s="285"/>
      <c r="B917" s="285"/>
      <c r="C917" s="788"/>
    </row>
    <row r="918" spans="1:3" ht="16.5" customHeight="1">
      <c r="A918" s="285"/>
      <c r="B918" s="285"/>
      <c r="C918" s="788"/>
    </row>
    <row r="919" spans="1:3" ht="16.5" customHeight="1">
      <c r="A919" s="285"/>
      <c r="B919" s="285"/>
      <c r="C919" s="788"/>
    </row>
    <row r="920" spans="1:3" ht="16.5" customHeight="1">
      <c r="A920" s="285"/>
      <c r="B920" s="285"/>
      <c r="C920" s="788"/>
    </row>
    <row r="921" spans="1:3" ht="16.5" customHeight="1">
      <c r="A921" s="285"/>
      <c r="B921" s="285"/>
      <c r="C921" s="788"/>
    </row>
    <row r="922" spans="1:3" ht="16.5" customHeight="1">
      <c r="A922" s="285"/>
      <c r="B922" s="285"/>
      <c r="C922" s="788"/>
    </row>
    <row r="923" spans="1:3" ht="16.5" customHeight="1">
      <c r="A923" s="285"/>
      <c r="B923" s="285"/>
      <c r="C923" s="788"/>
    </row>
    <row r="924" spans="1:3" ht="16.5" customHeight="1">
      <c r="A924" s="285"/>
      <c r="B924" s="285"/>
      <c r="C924" s="788"/>
    </row>
    <row r="925" spans="1:3" ht="16.5" customHeight="1">
      <c r="A925" s="285"/>
      <c r="B925" s="285"/>
      <c r="C925" s="788"/>
    </row>
    <row r="926" spans="1:3" ht="16.5" customHeight="1">
      <c r="A926" s="285"/>
      <c r="B926" s="285"/>
      <c r="C926" s="788"/>
    </row>
    <row r="927" spans="1:3" ht="16.5" customHeight="1">
      <c r="A927" s="285"/>
      <c r="B927" s="285"/>
      <c r="C927" s="788"/>
    </row>
    <row r="928" spans="1:3" ht="16.5" customHeight="1">
      <c r="A928" s="285"/>
      <c r="B928" s="285"/>
      <c r="C928" s="788"/>
    </row>
    <row r="929" spans="1:3" ht="16.5" customHeight="1">
      <c r="A929" s="285"/>
      <c r="B929" s="285"/>
      <c r="C929" s="788"/>
    </row>
    <row r="930" spans="1:3" ht="16.5" customHeight="1">
      <c r="A930" s="285"/>
      <c r="B930" s="285"/>
      <c r="C930" s="788"/>
    </row>
    <row r="931" spans="1:3" ht="16.5" customHeight="1">
      <c r="A931" s="285"/>
      <c r="B931" s="285"/>
      <c r="C931" s="788"/>
    </row>
    <row r="932" spans="1:3" ht="16.5" customHeight="1">
      <c r="A932" s="285"/>
      <c r="B932" s="285"/>
      <c r="C932" s="788"/>
    </row>
    <row r="933" spans="1:3" ht="16.5" customHeight="1">
      <c r="A933" s="285"/>
      <c r="B933" s="285"/>
      <c r="C933" s="788"/>
    </row>
    <row r="934" spans="1:3" ht="16.5" customHeight="1">
      <c r="A934" s="285"/>
      <c r="B934" s="285"/>
      <c r="C934" s="788"/>
    </row>
    <row r="935" spans="1:3" ht="16.5" customHeight="1">
      <c r="A935" s="285"/>
      <c r="B935" s="285"/>
      <c r="C935" s="788"/>
    </row>
    <row r="936" spans="1:3" ht="16.5" customHeight="1">
      <c r="A936" s="285"/>
      <c r="B936" s="285"/>
      <c r="C936" s="788"/>
    </row>
    <row r="937" spans="1:3" ht="16.5" customHeight="1">
      <c r="A937" s="285"/>
      <c r="B937" s="285"/>
      <c r="C937" s="788"/>
    </row>
    <row r="938" spans="1:3" ht="16.5" customHeight="1">
      <c r="A938" s="285"/>
      <c r="B938" s="285"/>
      <c r="C938" s="788"/>
    </row>
    <row r="939" spans="1:3" ht="16.5" customHeight="1">
      <c r="A939" s="285"/>
      <c r="B939" s="285"/>
      <c r="C939" s="788"/>
    </row>
    <row r="940" spans="1:3" ht="16.5" customHeight="1">
      <c r="A940" s="285"/>
      <c r="B940" s="285"/>
      <c r="C940" s="788"/>
    </row>
    <row r="941" spans="1:3" ht="16.5" customHeight="1">
      <c r="A941" s="285"/>
      <c r="B941" s="285"/>
      <c r="C941" s="788"/>
    </row>
    <row r="942" spans="1:3" ht="16.5" customHeight="1">
      <c r="A942" s="285"/>
      <c r="B942" s="285"/>
      <c r="C942" s="788"/>
    </row>
    <row r="943" spans="1:3" ht="16.5" customHeight="1">
      <c r="A943" s="285"/>
      <c r="B943" s="285"/>
      <c r="C943" s="788"/>
    </row>
    <row r="944" spans="1:3" ht="16.5" customHeight="1">
      <c r="A944" s="285"/>
      <c r="B944" s="285"/>
      <c r="C944" s="788"/>
    </row>
    <row r="945" spans="1:3" ht="16.5" customHeight="1">
      <c r="A945" s="285"/>
      <c r="B945" s="285"/>
      <c r="C945" s="788"/>
    </row>
    <row r="946" spans="1:3" ht="16.5" customHeight="1">
      <c r="A946" s="285"/>
      <c r="B946" s="285"/>
      <c r="C946" s="788"/>
    </row>
    <row r="947" spans="1:3" ht="16.5" customHeight="1">
      <c r="A947" s="285"/>
      <c r="B947" s="285"/>
      <c r="C947" s="788"/>
    </row>
    <row r="948" spans="1:3" ht="16.5" customHeight="1">
      <c r="A948" s="285"/>
      <c r="B948" s="285"/>
      <c r="C948" s="788"/>
    </row>
    <row r="949" spans="1:3" ht="16.5" customHeight="1">
      <c r="A949" s="285"/>
      <c r="B949" s="285"/>
      <c r="C949" s="788"/>
    </row>
    <row r="950" spans="1:3" ht="16.5" customHeight="1">
      <c r="A950" s="285"/>
      <c r="B950" s="285"/>
      <c r="C950" s="788"/>
    </row>
    <row r="951" spans="1:3" ht="16.5" customHeight="1">
      <c r="A951" s="285"/>
      <c r="B951" s="285"/>
      <c r="C951" s="788"/>
    </row>
    <row r="952" spans="1:3" ht="16.5" customHeight="1">
      <c r="A952" s="285"/>
      <c r="B952" s="285"/>
      <c r="C952" s="788"/>
    </row>
    <row r="953" spans="1:3" ht="16.5" customHeight="1">
      <c r="A953" s="285"/>
      <c r="B953" s="285"/>
      <c r="C953" s="788"/>
    </row>
    <row r="954" spans="1:3" ht="16.5" customHeight="1">
      <c r="A954" s="285"/>
      <c r="B954" s="285"/>
      <c r="C954" s="788"/>
    </row>
    <row r="955" spans="1:3" ht="16.5" customHeight="1">
      <c r="A955" s="285"/>
      <c r="B955" s="285"/>
      <c r="C955" s="788"/>
    </row>
    <row r="956" spans="1:3" ht="16.5" customHeight="1">
      <c r="A956" s="285"/>
      <c r="B956" s="285"/>
      <c r="C956" s="788"/>
    </row>
    <row r="957" spans="1:3" ht="16.5" customHeight="1">
      <c r="A957" s="285"/>
      <c r="B957" s="285"/>
      <c r="C957" s="788"/>
    </row>
    <row r="958" spans="1:3" ht="16.5" customHeight="1">
      <c r="A958" s="285"/>
      <c r="B958" s="285"/>
      <c r="C958" s="788"/>
    </row>
    <row r="959" spans="1:3" ht="16.5" customHeight="1">
      <c r="A959" s="285"/>
      <c r="B959" s="285"/>
      <c r="C959" s="788"/>
    </row>
    <row r="960" spans="1:3" ht="16.5" customHeight="1">
      <c r="A960" s="285"/>
      <c r="B960" s="285"/>
      <c r="C960" s="788"/>
    </row>
    <row r="961" spans="1:3" ht="16.5" customHeight="1">
      <c r="A961" s="285"/>
      <c r="B961" s="285"/>
      <c r="C961" s="788"/>
    </row>
    <row r="962" spans="1:3" ht="16.5" customHeight="1">
      <c r="A962" s="285"/>
      <c r="B962" s="285"/>
      <c r="C962" s="788"/>
    </row>
    <row r="963" spans="1:3" ht="16.5" customHeight="1">
      <c r="A963" s="285"/>
      <c r="B963" s="285"/>
      <c r="C963" s="788"/>
    </row>
    <row r="964" spans="1:3" ht="16.5" customHeight="1">
      <c r="A964" s="285"/>
      <c r="B964" s="285"/>
      <c r="C964" s="788"/>
    </row>
    <row r="965" spans="1:3" ht="16.5" customHeight="1">
      <c r="A965" s="285"/>
      <c r="B965" s="285"/>
      <c r="C965" s="788"/>
    </row>
    <row r="966" spans="1:3" ht="16.5" customHeight="1">
      <c r="A966" s="285"/>
      <c r="B966" s="285"/>
      <c r="C966" s="788"/>
    </row>
    <row r="967" spans="1:3" ht="16.5" customHeight="1">
      <c r="A967" s="285"/>
      <c r="B967" s="285"/>
      <c r="C967" s="788"/>
    </row>
    <row r="968" spans="1:3" ht="16.5" customHeight="1">
      <c r="A968" s="285"/>
      <c r="B968" s="285"/>
      <c r="C968" s="788"/>
    </row>
    <row r="969" spans="1:3" ht="16.5" customHeight="1">
      <c r="A969" s="285"/>
      <c r="B969" s="285"/>
      <c r="C969" s="788"/>
    </row>
    <row r="970" spans="1:3" ht="16.5" customHeight="1">
      <c r="A970" s="285"/>
      <c r="B970" s="285"/>
      <c r="C970" s="788"/>
    </row>
    <row r="971" spans="1:3" ht="16.5" customHeight="1">
      <c r="A971" s="285"/>
      <c r="B971" s="285"/>
      <c r="C971" s="788"/>
    </row>
    <row r="972" spans="1:3" ht="16.5" customHeight="1">
      <c r="A972" s="285"/>
      <c r="B972" s="285"/>
      <c r="C972" s="788"/>
    </row>
    <row r="973" spans="1:3" ht="16.5" customHeight="1">
      <c r="A973" s="285"/>
      <c r="B973" s="285"/>
      <c r="C973" s="788"/>
    </row>
    <row r="974" spans="1:3" ht="16.5" customHeight="1">
      <c r="A974" s="285"/>
      <c r="B974" s="285"/>
      <c r="C974" s="788"/>
    </row>
    <row r="975" spans="1:3" ht="16.5" customHeight="1">
      <c r="A975" s="285"/>
      <c r="B975" s="285"/>
      <c r="C975" s="788"/>
    </row>
    <row r="976" spans="1:3" ht="16.5" customHeight="1">
      <c r="A976" s="285"/>
      <c r="B976" s="285"/>
      <c r="C976" s="788"/>
    </row>
    <row r="977" spans="1:3" ht="16.5" customHeight="1">
      <c r="A977" s="285"/>
      <c r="B977" s="285"/>
      <c r="C977" s="788"/>
    </row>
    <row r="978" spans="1:3" ht="16.5" customHeight="1">
      <c r="A978" s="285"/>
      <c r="B978" s="285"/>
      <c r="C978" s="788"/>
    </row>
    <row r="979" spans="1:3" ht="16.5" customHeight="1">
      <c r="A979" s="285"/>
      <c r="B979" s="285"/>
      <c r="C979" s="788"/>
    </row>
    <row r="980" spans="1:3" ht="16.5" customHeight="1">
      <c r="A980" s="285"/>
      <c r="B980" s="285"/>
      <c r="C980" s="788"/>
    </row>
    <row r="981" spans="1:3" ht="16.5" customHeight="1">
      <c r="A981" s="285"/>
      <c r="B981" s="285"/>
      <c r="C981" s="788"/>
    </row>
    <row r="982" spans="1:3" ht="16.5" customHeight="1">
      <c r="A982" s="285"/>
      <c r="B982" s="285"/>
      <c r="C982" s="788"/>
    </row>
    <row r="983" spans="1:3" ht="16.5" customHeight="1">
      <c r="A983" s="285"/>
      <c r="B983" s="285"/>
      <c r="C983" s="788"/>
    </row>
    <row r="984" spans="1:3" ht="16.5" customHeight="1">
      <c r="A984" s="285"/>
      <c r="B984" s="285"/>
      <c r="C984" s="788"/>
    </row>
    <row r="985" spans="1:3" ht="16.5" customHeight="1">
      <c r="A985" s="285"/>
      <c r="B985" s="285"/>
      <c r="C985" s="788"/>
    </row>
    <row r="986" spans="1:3" ht="16.5" customHeight="1">
      <c r="A986" s="285"/>
      <c r="B986" s="285"/>
      <c r="C986" s="788"/>
    </row>
    <row r="987" spans="1:3" ht="16.5" customHeight="1">
      <c r="A987" s="285"/>
      <c r="B987" s="285"/>
      <c r="C987" s="788"/>
    </row>
    <row r="988" spans="1:3" ht="16.5" customHeight="1">
      <c r="A988" s="285"/>
      <c r="B988" s="285"/>
      <c r="C988" s="788"/>
    </row>
    <row r="989" spans="1:3" ht="16.5" customHeight="1">
      <c r="A989" s="285"/>
      <c r="B989" s="285"/>
      <c r="C989" s="788"/>
    </row>
    <row r="990" spans="1:3" ht="16.5" customHeight="1">
      <c r="A990" s="285"/>
      <c r="B990" s="285"/>
      <c r="C990" s="788"/>
    </row>
    <row r="991" spans="1:3" ht="16.5" customHeight="1">
      <c r="A991" s="285"/>
      <c r="B991" s="285"/>
      <c r="C991" s="788"/>
    </row>
    <row r="992" spans="1:3" ht="16.5" customHeight="1">
      <c r="A992" s="285"/>
      <c r="B992" s="285"/>
      <c r="C992" s="788"/>
    </row>
    <row r="993" spans="1:3" ht="16.5" customHeight="1">
      <c r="A993" s="285"/>
      <c r="B993" s="285"/>
      <c r="C993" s="788"/>
    </row>
    <row r="994" spans="1:3" ht="16.5" customHeight="1">
      <c r="A994" s="285"/>
      <c r="B994" s="285"/>
      <c r="C994" s="788"/>
    </row>
    <row r="995" spans="1:3" ht="16.5" customHeight="1">
      <c r="A995" s="285"/>
      <c r="B995" s="285"/>
      <c r="C995" s="788"/>
    </row>
    <row r="996" spans="1:3" ht="16.5" customHeight="1">
      <c r="A996" s="285"/>
      <c r="B996" s="285"/>
      <c r="C996" s="788"/>
    </row>
    <row r="997" spans="1:3" ht="16.5" customHeight="1">
      <c r="A997" s="285"/>
      <c r="B997" s="285"/>
      <c r="C997" s="788"/>
    </row>
    <row r="998" spans="1:3" ht="16.5" customHeight="1">
      <c r="A998" s="285"/>
      <c r="B998" s="285"/>
      <c r="C998" s="788"/>
    </row>
    <row r="999" spans="1:3" ht="16.5" customHeight="1">
      <c r="A999" s="285"/>
      <c r="B999" s="285"/>
      <c r="C999" s="788"/>
    </row>
    <row r="1000" spans="1:3" ht="16.5" customHeight="1">
      <c r="A1000" s="285"/>
      <c r="B1000" s="285"/>
      <c r="C1000" s="788"/>
    </row>
    <row r="1001" spans="1:3" ht="16.5" customHeight="1">
      <c r="A1001" s="285"/>
      <c r="B1001" s="285"/>
      <c r="C1001" s="788"/>
    </row>
    <row r="1002" spans="1:3" ht="16.5" customHeight="1">
      <c r="A1002" s="285"/>
      <c r="B1002" s="285"/>
      <c r="C1002" s="78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866-EC19-42EE-9989-A0D223067268}">
  <sheetPr codeName="Sheet57"/>
  <dimension ref="A1:Q1002"/>
  <sheetViews>
    <sheetView zoomScale="75" zoomScaleNormal="75" workbookViewId="0">
      <selection sqref="A1:C1"/>
    </sheetView>
  </sheetViews>
  <sheetFormatPr defaultColWidth="12.58203125" defaultRowHeight="18"/>
  <cols>
    <col min="1" max="1" width="3.58203125" style="286" customWidth="1"/>
    <col min="2" max="2" width="47.58203125" style="286" customWidth="1"/>
    <col min="3" max="3" width="47.58203125" style="789" customWidth="1"/>
    <col min="4" max="17" width="12.58203125" style="23"/>
    <col min="18" max="16384" width="12.58203125" style="286"/>
  </cols>
  <sheetData>
    <row r="1" spans="1:3" ht="20.5" thickBot="1">
      <c r="A1" s="2099" t="s">
        <v>1227</v>
      </c>
      <c r="B1" s="2100"/>
      <c r="C1" s="2101"/>
    </row>
    <row r="2" spans="1:3" ht="18.5" thickBot="1">
      <c r="A2" s="2102" t="s">
        <v>79</v>
      </c>
      <c r="B2" s="2103"/>
      <c r="C2" s="1103">
        <v>45463</v>
      </c>
    </row>
    <row r="3" spans="1:3">
      <c r="A3" s="2104" t="s">
        <v>80</v>
      </c>
      <c r="B3" s="287" t="s">
        <v>331</v>
      </c>
      <c r="C3" s="1201" t="s">
        <v>1228</v>
      </c>
    </row>
    <row r="4" spans="1:3">
      <c r="A4" s="2094"/>
      <c r="B4" s="288" t="s">
        <v>82</v>
      </c>
      <c r="C4" s="1202" t="s">
        <v>1229</v>
      </c>
    </row>
    <row r="5" spans="1:3">
      <c r="A5" s="2094"/>
      <c r="B5" s="288" t="s">
        <v>83</v>
      </c>
      <c r="C5" s="1203" t="s">
        <v>1229</v>
      </c>
    </row>
    <row r="6" spans="1:3">
      <c r="A6" s="2094"/>
      <c r="B6" s="288" t="s">
        <v>84</v>
      </c>
      <c r="C6" s="1199" t="s">
        <v>1467</v>
      </c>
    </row>
    <row r="7" spans="1:3">
      <c r="A7" s="2094"/>
      <c r="B7" s="288" t="s">
        <v>85</v>
      </c>
      <c r="C7" s="1215">
        <v>41614</v>
      </c>
    </row>
    <row r="8" spans="1:3">
      <c r="A8" s="2094"/>
      <c r="B8" s="288" t="s">
        <v>86</v>
      </c>
      <c r="C8" s="1011">
        <v>22984502649.525749</v>
      </c>
    </row>
    <row r="9" spans="1:3">
      <c r="A9" s="2094"/>
      <c r="B9" s="288" t="s">
        <v>87</v>
      </c>
      <c r="C9" s="1012">
        <v>3610635521214</v>
      </c>
    </row>
    <row r="10" spans="1:3">
      <c r="A10" s="2094"/>
      <c r="B10" s="288" t="s">
        <v>88</v>
      </c>
      <c r="C10" s="1203" t="s">
        <v>218</v>
      </c>
    </row>
    <row r="11" spans="1:3">
      <c r="A11" s="2094"/>
      <c r="B11" s="288" t="s">
        <v>89</v>
      </c>
      <c r="C11" s="1199" t="s">
        <v>90</v>
      </c>
    </row>
    <row r="12" spans="1:3">
      <c r="A12" s="2094"/>
      <c r="B12" s="288" t="s">
        <v>91</v>
      </c>
      <c r="C12" s="1199" t="s">
        <v>92</v>
      </c>
    </row>
    <row r="13" spans="1:3">
      <c r="A13" s="2094"/>
      <c r="B13" s="288" t="s">
        <v>93</v>
      </c>
      <c r="C13" s="1199" t="s">
        <v>92</v>
      </c>
    </row>
    <row r="14" spans="1:3">
      <c r="A14" s="2094"/>
      <c r="B14" s="288" t="s">
        <v>94</v>
      </c>
      <c r="C14" s="1199" t="s">
        <v>90</v>
      </c>
    </row>
    <row r="15" spans="1:3">
      <c r="A15" s="2094"/>
      <c r="B15" s="288" t="s">
        <v>95</v>
      </c>
      <c r="C15" s="1199" t="s">
        <v>213</v>
      </c>
    </row>
    <row r="16" spans="1:3">
      <c r="A16" s="2094"/>
      <c r="B16" s="288" t="s">
        <v>96</v>
      </c>
      <c r="C16" s="1199" t="s">
        <v>213</v>
      </c>
    </row>
    <row r="17" spans="1:3" ht="49.5">
      <c r="A17" s="2094"/>
      <c r="B17" s="288" t="s">
        <v>98</v>
      </c>
      <c r="C17" s="1199" t="s">
        <v>269</v>
      </c>
    </row>
    <row r="18" spans="1:3" ht="33">
      <c r="A18" s="2094"/>
      <c r="B18" s="288" t="s">
        <v>2592</v>
      </c>
      <c r="C18" s="1199" t="s">
        <v>1109</v>
      </c>
    </row>
    <row r="19" spans="1:3">
      <c r="A19" s="2094"/>
      <c r="B19" s="288" t="s">
        <v>100</v>
      </c>
      <c r="C19" s="1199" t="s">
        <v>213</v>
      </c>
    </row>
    <row r="20" spans="1:3">
      <c r="A20" s="2094"/>
      <c r="B20" s="288" t="s">
        <v>335</v>
      </c>
      <c r="C20" s="1199" t="s">
        <v>90</v>
      </c>
    </row>
    <row r="21" spans="1:3">
      <c r="A21" s="2094"/>
      <c r="B21" s="288" t="s">
        <v>102</v>
      </c>
      <c r="C21" s="1199" t="s">
        <v>213</v>
      </c>
    </row>
    <row r="22" spans="1:3">
      <c r="A22" s="2094"/>
      <c r="B22" s="288" t="s">
        <v>103</v>
      </c>
      <c r="C22" s="1199" t="s">
        <v>213</v>
      </c>
    </row>
    <row r="23" spans="1:3">
      <c r="A23" s="2094"/>
      <c r="B23" s="288" t="s">
        <v>104</v>
      </c>
      <c r="C23" s="1199" t="s">
        <v>213</v>
      </c>
    </row>
    <row r="24" spans="1:3">
      <c r="A24" s="2094"/>
      <c r="B24" s="288" t="s">
        <v>105</v>
      </c>
      <c r="C24" s="1199" t="s">
        <v>213</v>
      </c>
    </row>
    <row r="25" spans="1:3">
      <c r="A25" s="2094"/>
      <c r="B25" s="288" t="s">
        <v>106</v>
      </c>
      <c r="C25" s="1199" t="s">
        <v>107</v>
      </c>
    </row>
    <row r="26" spans="1:3">
      <c r="A26" s="2094"/>
      <c r="B26" s="288" t="s">
        <v>108</v>
      </c>
      <c r="C26" s="1199" t="s">
        <v>213</v>
      </c>
    </row>
    <row r="27" spans="1:3">
      <c r="A27" s="2094"/>
      <c r="B27" s="288" t="s">
        <v>109</v>
      </c>
      <c r="C27" s="1199" t="s">
        <v>1110</v>
      </c>
    </row>
    <row r="28" spans="1:3">
      <c r="A28" s="2094"/>
      <c r="B28" s="288" t="s">
        <v>110</v>
      </c>
      <c r="C28" s="1199" t="s">
        <v>111</v>
      </c>
    </row>
    <row r="29" spans="1:3">
      <c r="A29" s="2094"/>
      <c r="B29" s="288" t="s">
        <v>112</v>
      </c>
      <c r="C29" s="1199" t="s">
        <v>531</v>
      </c>
    </row>
    <row r="30" spans="1:3" ht="33">
      <c r="A30" s="2094"/>
      <c r="B30" s="288" t="s">
        <v>114</v>
      </c>
      <c r="C30" s="1199" t="s">
        <v>853</v>
      </c>
    </row>
    <row r="31" spans="1:3" ht="99">
      <c r="A31" s="2094"/>
      <c r="B31" s="288" t="s">
        <v>115</v>
      </c>
      <c r="C31" s="1199" t="s">
        <v>1230</v>
      </c>
    </row>
    <row r="32" spans="1:3" ht="33.5" thickBot="1">
      <c r="A32" s="2095"/>
      <c r="B32" s="289" t="s">
        <v>116</v>
      </c>
      <c r="C32" s="1205" t="s">
        <v>529</v>
      </c>
    </row>
    <row r="33" spans="1:3">
      <c r="A33" s="2096" t="s">
        <v>117</v>
      </c>
      <c r="B33" s="287" t="s">
        <v>118</v>
      </c>
      <c r="C33" s="776" t="s">
        <v>1231</v>
      </c>
    </row>
    <row r="34" spans="1:3">
      <c r="A34" s="2094"/>
      <c r="B34" s="288" t="s">
        <v>119</v>
      </c>
      <c r="C34" s="777" t="s">
        <v>1468</v>
      </c>
    </row>
    <row r="35" spans="1:3">
      <c r="A35" s="2094"/>
      <c r="B35" s="288" t="s">
        <v>120</v>
      </c>
      <c r="C35" s="777" t="s">
        <v>1469</v>
      </c>
    </row>
    <row r="36" spans="1:3">
      <c r="A36" s="2094"/>
      <c r="B36" s="288" t="s">
        <v>122</v>
      </c>
      <c r="C36" s="777" t="s">
        <v>213</v>
      </c>
    </row>
    <row r="37" spans="1:3">
      <c r="A37" s="2094"/>
      <c r="B37" s="288" t="s">
        <v>123</v>
      </c>
      <c r="C37" s="777" t="s">
        <v>213</v>
      </c>
    </row>
    <row r="38" spans="1:3" ht="18.5" thickBot="1">
      <c r="A38" s="2095"/>
      <c r="B38" s="290" t="s">
        <v>124</v>
      </c>
      <c r="C38" s="780" t="s">
        <v>92</v>
      </c>
    </row>
    <row r="39" spans="1:3">
      <c r="A39" s="2096" t="s">
        <v>125</v>
      </c>
      <c r="B39" s="287" t="s">
        <v>126</v>
      </c>
      <c r="C39" s="779" t="s">
        <v>90</v>
      </c>
    </row>
    <row r="40" spans="1:3">
      <c r="A40" s="2094"/>
      <c r="B40" s="288" t="s">
        <v>127</v>
      </c>
      <c r="C40" s="777" t="s">
        <v>213</v>
      </c>
    </row>
    <row r="41" spans="1:3">
      <c r="A41" s="2094"/>
      <c r="B41" s="288" t="s">
        <v>128</v>
      </c>
      <c r="C41" s="777" t="s">
        <v>213</v>
      </c>
    </row>
    <row r="42" spans="1:3">
      <c r="A42" s="2094"/>
      <c r="B42" s="288" t="s">
        <v>129</v>
      </c>
      <c r="C42" s="777" t="s">
        <v>213</v>
      </c>
    </row>
    <row r="43" spans="1:3">
      <c r="A43" s="2094"/>
      <c r="B43" s="288" t="s">
        <v>130</v>
      </c>
      <c r="C43" s="777" t="s">
        <v>213</v>
      </c>
    </row>
    <row r="44" spans="1:3" ht="18.5" thickBot="1">
      <c r="A44" s="2095"/>
      <c r="B44" s="291" t="s">
        <v>131</v>
      </c>
      <c r="C44" s="777" t="s">
        <v>213</v>
      </c>
    </row>
    <row r="45" spans="1:3">
      <c r="A45" s="2096" t="s">
        <v>132</v>
      </c>
      <c r="B45" s="287" t="s">
        <v>133</v>
      </c>
      <c r="C45" s="779" t="s">
        <v>90</v>
      </c>
    </row>
    <row r="46" spans="1:3">
      <c r="A46" s="2094"/>
      <c r="B46" s="288" t="s">
        <v>135</v>
      </c>
      <c r="C46" s="777" t="s">
        <v>213</v>
      </c>
    </row>
    <row r="47" spans="1:3" ht="18.5" thickBot="1">
      <c r="A47" s="2095"/>
      <c r="B47" s="290" t="s">
        <v>136</v>
      </c>
      <c r="C47" s="780" t="s">
        <v>213</v>
      </c>
    </row>
    <row r="48" spans="1:3">
      <c r="A48" s="2093" t="s">
        <v>137</v>
      </c>
      <c r="B48" s="289" t="s">
        <v>138</v>
      </c>
      <c r="C48" s="774" t="s">
        <v>213</v>
      </c>
    </row>
    <row r="49" spans="1:3">
      <c r="A49" s="2094"/>
      <c r="B49" s="288" t="s">
        <v>139</v>
      </c>
      <c r="C49" s="777" t="s">
        <v>262</v>
      </c>
    </row>
    <row r="50" spans="1:3">
      <c r="A50" s="2094"/>
      <c r="B50" s="288" t="s">
        <v>140</v>
      </c>
      <c r="C50" s="777" t="s">
        <v>213</v>
      </c>
    </row>
    <row r="51" spans="1:3">
      <c r="A51" s="2094"/>
      <c r="B51" s="288" t="s">
        <v>141</v>
      </c>
      <c r="C51" s="777" t="s">
        <v>213</v>
      </c>
    </row>
    <row r="52" spans="1:3" ht="33">
      <c r="A52" s="2094"/>
      <c r="B52" s="288" t="s">
        <v>142</v>
      </c>
      <c r="C52" s="777" t="s">
        <v>266</v>
      </c>
    </row>
    <row r="53" spans="1:3" ht="99">
      <c r="A53" s="2094"/>
      <c r="B53" s="288" t="s">
        <v>336</v>
      </c>
      <c r="C53" s="777" t="s">
        <v>855</v>
      </c>
    </row>
    <row r="54" spans="1:3" ht="49.5">
      <c r="A54" s="2094"/>
      <c r="B54" s="288" t="s">
        <v>144</v>
      </c>
      <c r="C54" s="777" t="s">
        <v>269</v>
      </c>
    </row>
    <row r="55" spans="1:3">
      <c r="A55" s="2094"/>
      <c r="B55" s="288" t="s">
        <v>145</v>
      </c>
      <c r="C55" s="777" t="s">
        <v>1470</v>
      </c>
    </row>
    <row r="56" spans="1:3">
      <c r="A56" s="2094"/>
      <c r="B56" s="288" t="s">
        <v>146</v>
      </c>
      <c r="C56" s="777" t="s">
        <v>213</v>
      </c>
    </row>
    <row r="57" spans="1:3">
      <c r="A57" s="2094"/>
      <c r="B57" s="288" t="s">
        <v>147</v>
      </c>
      <c r="C57" s="777" t="s">
        <v>213</v>
      </c>
    </row>
    <row r="58" spans="1:3">
      <c r="A58" s="2094"/>
      <c r="B58" s="288" t="s">
        <v>149</v>
      </c>
      <c r="C58" s="1193" t="s">
        <v>213</v>
      </c>
    </row>
    <row r="59" spans="1:3">
      <c r="A59" s="2094"/>
      <c r="B59" s="288" t="s">
        <v>150</v>
      </c>
      <c r="C59" s="1212" t="s">
        <v>3087</v>
      </c>
    </row>
    <row r="60" spans="1:3">
      <c r="A60" s="2094"/>
      <c r="B60" s="288" t="s">
        <v>151</v>
      </c>
      <c r="C60" s="782" t="s">
        <v>1471</v>
      </c>
    </row>
    <row r="61" spans="1:3">
      <c r="A61" s="2094"/>
      <c r="B61" s="288" t="s">
        <v>152</v>
      </c>
      <c r="C61" s="777" t="s">
        <v>213</v>
      </c>
    </row>
    <row r="62" spans="1:3">
      <c r="A62" s="2094"/>
      <c r="B62" s="288" t="s">
        <v>153</v>
      </c>
      <c r="C62" s="777" t="s">
        <v>213</v>
      </c>
    </row>
    <row r="63" spans="1:3">
      <c r="A63" s="2094"/>
      <c r="B63" s="288" t="s">
        <v>154</v>
      </c>
      <c r="C63" s="777" t="s">
        <v>213</v>
      </c>
    </row>
    <row r="64" spans="1:3">
      <c r="A64" s="2094"/>
      <c r="B64" s="288" t="s">
        <v>155</v>
      </c>
      <c r="C64" s="777" t="s">
        <v>213</v>
      </c>
    </row>
    <row r="65" spans="1:3">
      <c r="A65" s="2094"/>
      <c r="B65" s="288" t="s">
        <v>156</v>
      </c>
      <c r="C65" s="777" t="s">
        <v>90</v>
      </c>
    </row>
    <row r="66" spans="1:3">
      <c r="A66" s="2094"/>
      <c r="B66" s="288" t="s">
        <v>157</v>
      </c>
      <c r="C66" s="777" t="s">
        <v>213</v>
      </c>
    </row>
    <row r="67" spans="1:3">
      <c r="A67" s="2094"/>
      <c r="B67" s="288" t="s">
        <v>158</v>
      </c>
      <c r="C67" s="783" t="s">
        <v>213</v>
      </c>
    </row>
    <row r="68" spans="1:3" ht="18.5" thickBot="1">
      <c r="A68" s="2095"/>
      <c r="B68" s="290" t="s">
        <v>159</v>
      </c>
      <c r="C68" s="783" t="s">
        <v>213</v>
      </c>
    </row>
    <row r="69" spans="1:3">
      <c r="A69" s="2096" t="s">
        <v>160</v>
      </c>
      <c r="B69" s="287" t="s">
        <v>161</v>
      </c>
      <c r="C69" s="779" t="s">
        <v>92</v>
      </c>
    </row>
    <row r="70" spans="1:3">
      <c r="A70" s="2094"/>
      <c r="B70" s="288" t="s">
        <v>162</v>
      </c>
      <c r="C70" s="777" t="s">
        <v>1110</v>
      </c>
    </row>
    <row r="71" spans="1:3">
      <c r="A71" s="2094"/>
      <c r="B71" s="288" t="s">
        <v>164</v>
      </c>
      <c r="C71" s="777" t="s">
        <v>213</v>
      </c>
    </row>
    <row r="72" spans="1:3">
      <c r="A72" s="2094"/>
      <c r="B72" s="288" t="s">
        <v>166</v>
      </c>
      <c r="C72" s="777" t="s">
        <v>213</v>
      </c>
    </row>
    <row r="73" spans="1:3" ht="66">
      <c r="A73" s="2094"/>
      <c r="B73" s="288" t="s">
        <v>167</v>
      </c>
      <c r="C73" s="777" t="s">
        <v>1232</v>
      </c>
    </row>
    <row r="74" spans="1:3">
      <c r="A74" s="2094"/>
      <c r="B74" s="288" t="s">
        <v>338</v>
      </c>
      <c r="C74" s="777" t="s">
        <v>111</v>
      </c>
    </row>
    <row r="75" spans="1:3">
      <c r="A75" s="2094"/>
      <c r="B75" s="288" t="s">
        <v>170</v>
      </c>
      <c r="C75" s="777" t="s">
        <v>92</v>
      </c>
    </row>
    <row r="76" spans="1:3">
      <c r="A76" s="2094"/>
      <c r="B76" s="288" t="s">
        <v>171</v>
      </c>
      <c r="C76" s="777" t="s">
        <v>172</v>
      </c>
    </row>
    <row r="77" spans="1:3" ht="83" thickBot="1">
      <c r="A77" s="2095"/>
      <c r="B77" s="290" t="s">
        <v>173</v>
      </c>
      <c r="C77" s="781" t="s">
        <v>1165</v>
      </c>
    </row>
    <row r="78" spans="1:3" ht="49.5">
      <c r="A78" s="2096" t="s">
        <v>174</v>
      </c>
      <c r="B78" s="287" t="s">
        <v>175</v>
      </c>
      <c r="C78" s="1092" t="s">
        <v>3088</v>
      </c>
    </row>
    <row r="79" spans="1:3">
      <c r="A79" s="2094"/>
      <c r="B79" s="288" t="s">
        <v>176</v>
      </c>
      <c r="C79" s="1203" t="s">
        <v>990</v>
      </c>
    </row>
    <row r="80" spans="1:3">
      <c r="A80" s="2094"/>
      <c r="B80" s="288" t="s">
        <v>177</v>
      </c>
      <c r="C80" s="1199" t="s">
        <v>1233</v>
      </c>
    </row>
    <row r="81" spans="1:3">
      <c r="A81" s="2094"/>
      <c r="B81" s="288" t="s">
        <v>178</v>
      </c>
      <c r="C81" s="1199" t="s">
        <v>213</v>
      </c>
    </row>
    <row r="82" spans="1:3" ht="49.5">
      <c r="A82" s="2094"/>
      <c r="B82" s="288" t="s">
        <v>179</v>
      </c>
      <c r="C82" s="1199" t="s">
        <v>685</v>
      </c>
    </row>
    <row r="83" spans="1:3">
      <c r="A83" s="2094"/>
      <c r="B83" s="288" t="s">
        <v>180</v>
      </c>
      <c r="C83" s="1199" t="s">
        <v>90</v>
      </c>
    </row>
    <row r="84" spans="1:3">
      <c r="A84" s="2094"/>
      <c r="B84" s="288" t="s">
        <v>157</v>
      </c>
      <c r="C84" s="1199" t="s">
        <v>213</v>
      </c>
    </row>
    <row r="85" spans="1:3">
      <c r="A85" s="2094"/>
      <c r="B85" s="288" t="s">
        <v>158</v>
      </c>
      <c r="C85" s="1199" t="s">
        <v>213</v>
      </c>
    </row>
    <row r="86" spans="1:3">
      <c r="A86" s="2094"/>
      <c r="B86" s="288" t="s">
        <v>181</v>
      </c>
      <c r="C86" s="1199" t="s">
        <v>213</v>
      </c>
    </row>
    <row r="87" spans="1:3">
      <c r="A87" s="2094"/>
      <c r="B87" s="288" t="s">
        <v>182</v>
      </c>
      <c r="C87" s="1199"/>
    </row>
    <row r="88" spans="1:3">
      <c r="A88" s="2094"/>
      <c r="B88" s="288" t="s">
        <v>183</v>
      </c>
      <c r="C88" s="1199" t="s">
        <v>90</v>
      </c>
    </row>
    <row r="89" spans="1:3">
      <c r="A89" s="2094"/>
      <c r="B89" s="288" t="s">
        <v>184</v>
      </c>
      <c r="C89" s="1199" t="s">
        <v>213</v>
      </c>
    </row>
    <row r="90" spans="1:3">
      <c r="A90" s="2094"/>
      <c r="B90" s="288" t="s">
        <v>185</v>
      </c>
      <c r="C90" s="1199" t="s">
        <v>213</v>
      </c>
    </row>
    <row r="91" spans="1:3">
      <c r="A91" s="2094"/>
      <c r="B91" s="288" t="s">
        <v>186</v>
      </c>
      <c r="C91" s="1199" t="s">
        <v>213</v>
      </c>
    </row>
    <row r="92" spans="1:3" ht="18.5" thickBot="1">
      <c r="A92" s="2095"/>
      <c r="B92" s="290" t="s">
        <v>187</v>
      </c>
      <c r="C92" s="1200" t="s">
        <v>213</v>
      </c>
    </row>
    <row r="93" spans="1:3" ht="49.5">
      <c r="A93" s="2096" t="s">
        <v>188</v>
      </c>
      <c r="B93" s="287" t="s">
        <v>189</v>
      </c>
      <c r="C93" s="776" t="s">
        <v>1472</v>
      </c>
    </row>
    <row r="94" spans="1:3" ht="33">
      <c r="A94" s="2094"/>
      <c r="B94" s="288" t="s">
        <v>190</v>
      </c>
      <c r="C94" s="777" t="s">
        <v>687</v>
      </c>
    </row>
    <row r="95" spans="1:3">
      <c r="A95" s="2094"/>
      <c r="B95" s="288" t="s">
        <v>191</v>
      </c>
      <c r="C95" s="777" t="s">
        <v>213</v>
      </c>
    </row>
    <row r="96" spans="1:3" ht="33">
      <c r="A96" s="2094"/>
      <c r="B96" s="288" t="s">
        <v>192</v>
      </c>
      <c r="C96" s="777" t="s">
        <v>213</v>
      </c>
    </row>
    <row r="97" spans="1:3" ht="33">
      <c r="A97" s="2094"/>
      <c r="B97" s="288" t="s">
        <v>193</v>
      </c>
      <c r="C97" s="777" t="s">
        <v>1473</v>
      </c>
    </row>
    <row r="98" spans="1:3" ht="99">
      <c r="A98" s="2094"/>
      <c r="B98" s="288" t="s">
        <v>194</v>
      </c>
      <c r="C98" s="777" t="s">
        <v>1474</v>
      </c>
    </row>
    <row r="99" spans="1:3" ht="49.5">
      <c r="A99" s="2094"/>
      <c r="B99" s="288" t="s">
        <v>196</v>
      </c>
      <c r="C99" s="777" t="s">
        <v>1475</v>
      </c>
    </row>
    <row r="100" spans="1:3">
      <c r="A100" s="2094"/>
      <c r="B100" s="288" t="s">
        <v>197</v>
      </c>
      <c r="C100" s="777" t="s">
        <v>213</v>
      </c>
    </row>
    <row r="101" spans="1:3">
      <c r="A101" s="2094"/>
      <c r="B101" s="288" t="s">
        <v>198</v>
      </c>
      <c r="C101" s="777" t="s">
        <v>213</v>
      </c>
    </row>
    <row r="102" spans="1:3" ht="18.5" thickBot="1">
      <c r="A102" s="2095"/>
      <c r="B102" s="291" t="s">
        <v>199</v>
      </c>
      <c r="C102" s="781" t="s">
        <v>213</v>
      </c>
    </row>
    <row r="103" spans="1:3" ht="33">
      <c r="A103" s="2093" t="s">
        <v>200</v>
      </c>
      <c r="B103" s="288" t="s">
        <v>201</v>
      </c>
      <c r="C103" s="1213" t="s">
        <v>1408</v>
      </c>
    </row>
    <row r="104" spans="1:3">
      <c r="A104" s="2094"/>
      <c r="B104" s="288" t="s">
        <v>1234</v>
      </c>
      <c r="C104" s="1214">
        <v>0.16</v>
      </c>
    </row>
    <row r="105" spans="1:3">
      <c r="A105" s="2094"/>
      <c r="B105" s="288" t="s">
        <v>203</v>
      </c>
      <c r="C105" s="1016">
        <v>25.02</v>
      </c>
    </row>
    <row r="106" spans="1:3">
      <c r="A106" s="2094"/>
      <c r="B106" s="288" t="s">
        <v>1235</v>
      </c>
      <c r="C106" s="1006" t="s">
        <v>3089</v>
      </c>
    </row>
    <row r="107" spans="1:3" ht="18.5" thickBot="1">
      <c r="A107" s="2095"/>
      <c r="B107" s="292" t="s">
        <v>1236</v>
      </c>
      <c r="C107" s="1208">
        <v>25</v>
      </c>
    </row>
    <row r="108" spans="1:3" s="264" customFormat="1" ht="132">
      <c r="A108" s="1891" t="s">
        <v>3702</v>
      </c>
      <c r="B108" s="1779" t="s">
        <v>3703</v>
      </c>
      <c r="C108" s="1780" t="s">
        <v>3732</v>
      </c>
    </row>
    <row r="109" spans="1:3" s="264" customFormat="1" ht="18.5" thickBot="1">
      <c r="A109" s="1892"/>
      <c r="B109" s="1781" t="s">
        <v>3705</v>
      </c>
      <c r="C109" s="1782" t="s">
        <v>223</v>
      </c>
    </row>
    <row r="110" spans="1:3" ht="18.5" thickBot="1">
      <c r="A110" s="2097" t="s">
        <v>207</v>
      </c>
      <c r="B110" s="2098"/>
      <c r="C110" s="784" t="s">
        <v>213</v>
      </c>
    </row>
    <row r="111" spans="1:3" ht="235.5" customHeight="1">
      <c r="A111" s="2091" t="s">
        <v>3627</v>
      </c>
      <c r="B111" s="2092"/>
      <c r="C111" s="2092"/>
    </row>
    <row r="112" spans="1:3" ht="16.5" customHeight="1">
      <c r="A112" s="285"/>
      <c r="B112" s="285"/>
      <c r="C112" s="788"/>
    </row>
    <row r="113" spans="1:3" ht="16.5" customHeight="1">
      <c r="A113" s="285"/>
      <c r="B113" s="285"/>
      <c r="C113" s="788"/>
    </row>
    <row r="114" spans="1:3" ht="16.5" customHeight="1">
      <c r="A114" s="285"/>
      <c r="B114" s="285"/>
      <c r="C114" s="788"/>
    </row>
    <row r="115" spans="1:3" ht="16.5" customHeight="1">
      <c r="A115" s="285"/>
      <c r="B115" s="285"/>
      <c r="C115" s="788"/>
    </row>
    <row r="116" spans="1:3" ht="16.5" customHeight="1">
      <c r="A116" s="285"/>
      <c r="B116" s="285"/>
      <c r="C116" s="788"/>
    </row>
    <row r="117" spans="1:3" ht="16.5" customHeight="1">
      <c r="A117" s="285"/>
      <c r="B117" s="285"/>
      <c r="C117" s="788"/>
    </row>
    <row r="118" spans="1:3" ht="16.5" customHeight="1">
      <c r="A118" s="285"/>
      <c r="B118" s="285"/>
      <c r="C118" s="788"/>
    </row>
    <row r="119" spans="1:3" ht="16.5" customHeight="1">
      <c r="A119" s="285"/>
      <c r="B119" s="285"/>
      <c r="C119" s="788"/>
    </row>
    <row r="120" spans="1:3" ht="16.5" customHeight="1">
      <c r="A120" s="285"/>
      <c r="B120" s="285"/>
      <c r="C120" s="788"/>
    </row>
    <row r="121" spans="1:3" ht="16.5" customHeight="1">
      <c r="A121" s="285"/>
      <c r="B121" s="285"/>
      <c r="C121" s="788"/>
    </row>
    <row r="122" spans="1:3" ht="16.5" customHeight="1">
      <c r="A122" s="285"/>
      <c r="B122" s="285"/>
      <c r="C122" s="788"/>
    </row>
    <row r="123" spans="1:3" ht="16.5" customHeight="1">
      <c r="A123" s="285"/>
      <c r="B123" s="285"/>
      <c r="C123" s="788"/>
    </row>
    <row r="124" spans="1:3" ht="16.5" customHeight="1">
      <c r="A124" s="285"/>
      <c r="B124" s="285"/>
      <c r="C124" s="788"/>
    </row>
    <row r="125" spans="1:3" ht="16.5" customHeight="1">
      <c r="A125" s="285"/>
      <c r="B125" s="285"/>
      <c r="C125" s="788"/>
    </row>
    <row r="126" spans="1:3" ht="16.5" customHeight="1">
      <c r="A126" s="285"/>
      <c r="B126" s="285"/>
      <c r="C126" s="788"/>
    </row>
    <row r="127" spans="1:3" ht="16.5" customHeight="1">
      <c r="A127" s="285"/>
      <c r="B127" s="285"/>
      <c r="C127" s="788"/>
    </row>
    <row r="128" spans="1:3" ht="16.5" customHeight="1">
      <c r="A128" s="285"/>
      <c r="B128" s="285"/>
      <c r="C128" s="788"/>
    </row>
    <row r="129" spans="1:3" ht="16.5" customHeight="1">
      <c r="A129" s="285"/>
      <c r="B129" s="285"/>
      <c r="C129" s="788"/>
    </row>
    <row r="130" spans="1:3" ht="16.5" customHeight="1">
      <c r="A130" s="285"/>
      <c r="B130" s="285"/>
      <c r="C130" s="788"/>
    </row>
    <row r="131" spans="1:3" ht="16.5" customHeight="1">
      <c r="A131" s="285"/>
      <c r="B131" s="285"/>
      <c r="C131" s="788"/>
    </row>
    <row r="132" spans="1:3" ht="16.5" customHeight="1">
      <c r="A132" s="285"/>
      <c r="B132" s="285"/>
      <c r="C132" s="788"/>
    </row>
    <row r="133" spans="1:3" ht="16.5" customHeight="1">
      <c r="A133" s="285"/>
      <c r="B133" s="285"/>
      <c r="C133" s="788"/>
    </row>
    <row r="134" spans="1:3" ht="16.5" customHeight="1">
      <c r="A134" s="285"/>
      <c r="B134" s="285"/>
      <c r="C134" s="788"/>
    </row>
    <row r="135" spans="1:3" ht="16.5" customHeight="1">
      <c r="A135" s="285"/>
      <c r="B135" s="285"/>
      <c r="C135" s="788"/>
    </row>
    <row r="136" spans="1:3" ht="16.5" customHeight="1">
      <c r="A136" s="285"/>
      <c r="B136" s="285"/>
      <c r="C136" s="788"/>
    </row>
    <row r="137" spans="1:3" ht="16.5" customHeight="1">
      <c r="A137" s="285"/>
      <c r="B137" s="285"/>
      <c r="C137" s="788"/>
    </row>
    <row r="138" spans="1:3" ht="16.5" customHeight="1">
      <c r="A138" s="285"/>
      <c r="B138" s="285"/>
      <c r="C138" s="788"/>
    </row>
    <row r="139" spans="1:3" ht="16.5" customHeight="1">
      <c r="A139" s="285"/>
      <c r="B139" s="285"/>
      <c r="C139" s="788"/>
    </row>
    <row r="140" spans="1:3" ht="16.5" customHeight="1">
      <c r="A140" s="285"/>
      <c r="B140" s="285"/>
      <c r="C140" s="788"/>
    </row>
    <row r="141" spans="1:3" ht="16.5" customHeight="1">
      <c r="A141" s="285"/>
      <c r="B141" s="285"/>
      <c r="C141" s="788"/>
    </row>
    <row r="142" spans="1:3" ht="16.5" customHeight="1">
      <c r="A142" s="285"/>
      <c r="B142" s="285"/>
      <c r="C142" s="788"/>
    </row>
    <row r="143" spans="1:3" ht="16.5" customHeight="1">
      <c r="A143" s="285"/>
      <c r="B143" s="285"/>
      <c r="C143" s="788"/>
    </row>
    <row r="144" spans="1:3" ht="16.5" customHeight="1">
      <c r="A144" s="285"/>
      <c r="B144" s="285"/>
      <c r="C144" s="788"/>
    </row>
    <row r="145" spans="1:3" ht="16.5" customHeight="1">
      <c r="A145" s="285"/>
      <c r="B145" s="285"/>
      <c r="C145" s="788"/>
    </row>
    <row r="146" spans="1:3" ht="16.5" customHeight="1">
      <c r="A146" s="285"/>
      <c r="B146" s="285"/>
      <c r="C146" s="788"/>
    </row>
    <row r="147" spans="1:3" ht="16.5" customHeight="1">
      <c r="A147" s="285"/>
      <c r="B147" s="285"/>
      <c r="C147" s="788"/>
    </row>
    <row r="148" spans="1:3" ht="16.5" customHeight="1">
      <c r="A148" s="285"/>
      <c r="B148" s="285"/>
      <c r="C148" s="788"/>
    </row>
    <row r="149" spans="1:3" ht="16.5" customHeight="1">
      <c r="A149" s="285"/>
      <c r="B149" s="285"/>
      <c r="C149" s="788"/>
    </row>
    <row r="150" spans="1:3" ht="16.5" customHeight="1">
      <c r="A150" s="285"/>
      <c r="B150" s="285"/>
      <c r="C150" s="788"/>
    </row>
    <row r="151" spans="1:3" ht="16.5" customHeight="1">
      <c r="A151" s="285"/>
      <c r="B151" s="285"/>
      <c r="C151" s="788"/>
    </row>
    <row r="152" spans="1:3" ht="16.5" customHeight="1">
      <c r="A152" s="285"/>
      <c r="B152" s="285"/>
      <c r="C152" s="788"/>
    </row>
    <row r="153" spans="1:3" ht="16.5" customHeight="1">
      <c r="A153" s="285"/>
      <c r="B153" s="285"/>
      <c r="C153" s="788"/>
    </row>
    <row r="154" spans="1:3" ht="16.5" customHeight="1">
      <c r="A154" s="285"/>
      <c r="B154" s="285"/>
      <c r="C154" s="788"/>
    </row>
    <row r="155" spans="1:3" ht="16.5" customHeight="1">
      <c r="A155" s="285"/>
      <c r="B155" s="285"/>
      <c r="C155" s="788"/>
    </row>
    <row r="156" spans="1:3" ht="16.5" customHeight="1">
      <c r="A156" s="285"/>
      <c r="B156" s="285"/>
      <c r="C156" s="788"/>
    </row>
    <row r="157" spans="1:3" ht="16.5" customHeight="1">
      <c r="A157" s="285"/>
      <c r="B157" s="285"/>
      <c r="C157" s="788"/>
    </row>
    <row r="158" spans="1:3" ht="16.5" customHeight="1">
      <c r="A158" s="285"/>
      <c r="B158" s="285"/>
      <c r="C158" s="788"/>
    </row>
    <row r="159" spans="1:3" ht="16.5" customHeight="1">
      <c r="A159" s="285"/>
      <c r="B159" s="285"/>
      <c r="C159" s="788"/>
    </row>
    <row r="160" spans="1:3" ht="16.5" customHeight="1">
      <c r="A160" s="285"/>
      <c r="B160" s="285"/>
      <c r="C160" s="788"/>
    </row>
    <row r="161" spans="1:3" ht="16.5" customHeight="1">
      <c r="A161" s="285"/>
      <c r="B161" s="285"/>
      <c r="C161" s="788"/>
    </row>
    <row r="162" spans="1:3" ht="16.5" customHeight="1">
      <c r="A162" s="285"/>
      <c r="B162" s="285"/>
      <c r="C162" s="788"/>
    </row>
    <row r="163" spans="1:3" ht="16.5" customHeight="1">
      <c r="A163" s="285"/>
      <c r="B163" s="285"/>
      <c r="C163" s="788"/>
    </row>
    <row r="164" spans="1:3" ht="16.5" customHeight="1">
      <c r="A164" s="285"/>
      <c r="B164" s="285"/>
      <c r="C164" s="788"/>
    </row>
    <row r="165" spans="1:3" ht="16.5" customHeight="1">
      <c r="A165" s="285"/>
      <c r="B165" s="285"/>
      <c r="C165" s="788"/>
    </row>
    <row r="166" spans="1:3" ht="16.5" customHeight="1">
      <c r="A166" s="285"/>
      <c r="B166" s="285"/>
      <c r="C166" s="788"/>
    </row>
    <row r="167" spans="1:3" ht="16.5" customHeight="1">
      <c r="A167" s="285"/>
      <c r="B167" s="285"/>
      <c r="C167" s="788"/>
    </row>
    <row r="168" spans="1:3" ht="16.5" customHeight="1">
      <c r="A168" s="285"/>
      <c r="B168" s="285"/>
      <c r="C168" s="788"/>
    </row>
    <row r="169" spans="1:3" ht="16.5" customHeight="1">
      <c r="A169" s="285"/>
      <c r="B169" s="285"/>
      <c r="C169" s="788"/>
    </row>
    <row r="170" spans="1:3" ht="16.5" customHeight="1">
      <c r="A170" s="285"/>
      <c r="B170" s="285"/>
      <c r="C170" s="788"/>
    </row>
    <row r="171" spans="1:3" ht="16.5" customHeight="1">
      <c r="A171" s="285"/>
      <c r="B171" s="285"/>
      <c r="C171" s="788"/>
    </row>
    <row r="172" spans="1:3" ht="16.5" customHeight="1">
      <c r="A172" s="285"/>
      <c r="B172" s="285"/>
      <c r="C172" s="788"/>
    </row>
    <row r="173" spans="1:3" ht="16.5" customHeight="1">
      <c r="A173" s="285"/>
      <c r="B173" s="285"/>
      <c r="C173" s="788"/>
    </row>
    <row r="174" spans="1:3" ht="16.5" customHeight="1">
      <c r="A174" s="285"/>
      <c r="B174" s="285"/>
      <c r="C174" s="788"/>
    </row>
    <row r="175" spans="1:3" ht="16.5" customHeight="1">
      <c r="A175" s="285"/>
      <c r="B175" s="285"/>
      <c r="C175" s="788"/>
    </row>
    <row r="176" spans="1:3" ht="16.5" customHeight="1">
      <c r="A176" s="285"/>
      <c r="B176" s="285"/>
      <c r="C176" s="788"/>
    </row>
    <row r="177" spans="1:3" ht="16.5" customHeight="1">
      <c r="A177" s="285"/>
      <c r="B177" s="285"/>
      <c r="C177" s="788"/>
    </row>
    <row r="178" spans="1:3" ht="16.5" customHeight="1">
      <c r="A178" s="285"/>
      <c r="B178" s="285"/>
      <c r="C178" s="788"/>
    </row>
    <row r="179" spans="1:3" ht="16.5" customHeight="1">
      <c r="A179" s="285"/>
      <c r="B179" s="285"/>
      <c r="C179" s="788"/>
    </row>
    <row r="180" spans="1:3" ht="16.5" customHeight="1">
      <c r="A180" s="285"/>
      <c r="B180" s="285"/>
      <c r="C180" s="788"/>
    </row>
    <row r="181" spans="1:3" ht="16.5" customHeight="1">
      <c r="A181" s="285"/>
      <c r="B181" s="285"/>
      <c r="C181" s="788"/>
    </row>
    <row r="182" spans="1:3" ht="16.5" customHeight="1">
      <c r="A182" s="285"/>
      <c r="B182" s="285"/>
      <c r="C182" s="788"/>
    </row>
    <row r="183" spans="1:3" ht="16.5" customHeight="1">
      <c r="A183" s="285"/>
      <c r="B183" s="285"/>
      <c r="C183" s="788"/>
    </row>
    <row r="184" spans="1:3" ht="16.5" customHeight="1">
      <c r="A184" s="285"/>
      <c r="B184" s="285"/>
      <c r="C184" s="788"/>
    </row>
    <row r="185" spans="1:3" ht="16.5" customHeight="1">
      <c r="A185" s="285"/>
      <c r="B185" s="285"/>
      <c r="C185" s="788"/>
    </row>
    <row r="186" spans="1:3" ht="16.5" customHeight="1">
      <c r="A186" s="285"/>
      <c r="B186" s="285"/>
      <c r="C186" s="788"/>
    </row>
    <row r="187" spans="1:3" ht="16.5" customHeight="1">
      <c r="A187" s="285"/>
      <c r="B187" s="285"/>
      <c r="C187" s="788"/>
    </row>
    <row r="188" spans="1:3" ht="16.5" customHeight="1">
      <c r="A188" s="285"/>
      <c r="B188" s="285"/>
      <c r="C188" s="788"/>
    </row>
    <row r="189" spans="1:3" ht="16.5" customHeight="1">
      <c r="A189" s="285"/>
      <c r="B189" s="285"/>
      <c r="C189" s="788"/>
    </row>
    <row r="190" spans="1:3" ht="16.5" customHeight="1">
      <c r="A190" s="285"/>
      <c r="B190" s="285"/>
      <c r="C190" s="788"/>
    </row>
    <row r="191" spans="1:3" ht="16.5" customHeight="1">
      <c r="A191" s="285"/>
      <c r="B191" s="285"/>
      <c r="C191" s="788"/>
    </row>
    <row r="192" spans="1:3" ht="16.5" customHeight="1">
      <c r="A192" s="285"/>
      <c r="B192" s="285"/>
      <c r="C192" s="788"/>
    </row>
    <row r="193" spans="1:3" ht="16.5" customHeight="1">
      <c r="A193" s="285"/>
      <c r="B193" s="285"/>
      <c r="C193" s="788"/>
    </row>
    <row r="194" spans="1:3" ht="16.5" customHeight="1">
      <c r="A194" s="285"/>
      <c r="B194" s="285"/>
      <c r="C194" s="788"/>
    </row>
    <row r="195" spans="1:3" ht="16.5" customHeight="1">
      <c r="A195" s="285"/>
      <c r="B195" s="285"/>
      <c r="C195" s="788"/>
    </row>
    <row r="196" spans="1:3" ht="16.5" customHeight="1">
      <c r="A196" s="285"/>
      <c r="B196" s="285"/>
      <c r="C196" s="788"/>
    </row>
    <row r="197" spans="1:3" ht="16.5" customHeight="1">
      <c r="A197" s="285"/>
      <c r="B197" s="285"/>
      <c r="C197" s="788"/>
    </row>
    <row r="198" spans="1:3" ht="16.5" customHeight="1">
      <c r="A198" s="285"/>
      <c r="B198" s="285"/>
      <c r="C198" s="788"/>
    </row>
    <row r="199" spans="1:3" ht="16.5" customHeight="1">
      <c r="A199" s="285"/>
      <c r="B199" s="285"/>
      <c r="C199" s="788"/>
    </row>
    <row r="200" spans="1:3" ht="16.5" customHeight="1">
      <c r="A200" s="285"/>
      <c r="B200" s="285"/>
      <c r="C200" s="788"/>
    </row>
    <row r="201" spans="1:3" ht="16.5" customHeight="1">
      <c r="A201" s="285"/>
      <c r="B201" s="285"/>
      <c r="C201" s="788"/>
    </row>
    <row r="202" spans="1:3" ht="16.5" customHeight="1">
      <c r="A202" s="285"/>
      <c r="B202" s="285"/>
      <c r="C202" s="788"/>
    </row>
    <row r="203" spans="1:3" ht="16.5" customHeight="1">
      <c r="A203" s="285"/>
      <c r="B203" s="285"/>
      <c r="C203" s="788"/>
    </row>
    <row r="204" spans="1:3" ht="16.5" customHeight="1">
      <c r="A204" s="285"/>
      <c r="B204" s="285"/>
      <c r="C204" s="788"/>
    </row>
    <row r="205" spans="1:3" ht="16.5" customHeight="1">
      <c r="A205" s="285"/>
      <c r="B205" s="285"/>
      <c r="C205" s="788"/>
    </row>
    <row r="206" spans="1:3" ht="16.5" customHeight="1">
      <c r="A206" s="285"/>
      <c r="B206" s="285"/>
      <c r="C206" s="788"/>
    </row>
    <row r="207" spans="1:3" ht="16.5" customHeight="1">
      <c r="A207" s="285"/>
      <c r="B207" s="285"/>
      <c r="C207" s="788"/>
    </row>
    <row r="208" spans="1:3" ht="16.5" customHeight="1">
      <c r="A208" s="285"/>
      <c r="B208" s="285"/>
      <c r="C208" s="788"/>
    </row>
    <row r="209" spans="1:3" ht="16.5" customHeight="1">
      <c r="A209" s="285"/>
      <c r="B209" s="285"/>
      <c r="C209" s="788"/>
    </row>
    <row r="210" spans="1:3" ht="16.5" customHeight="1">
      <c r="A210" s="285"/>
      <c r="B210" s="285"/>
      <c r="C210" s="788"/>
    </row>
    <row r="211" spans="1:3" ht="16.5" customHeight="1">
      <c r="A211" s="285"/>
      <c r="B211" s="285"/>
      <c r="C211" s="788"/>
    </row>
    <row r="212" spans="1:3" ht="16.5" customHeight="1">
      <c r="A212" s="285"/>
      <c r="B212" s="285"/>
      <c r="C212" s="788"/>
    </row>
    <row r="213" spans="1:3" ht="16.5" customHeight="1">
      <c r="A213" s="285"/>
      <c r="B213" s="285"/>
      <c r="C213" s="788"/>
    </row>
    <row r="214" spans="1:3" ht="16.5" customHeight="1">
      <c r="A214" s="285"/>
      <c r="B214" s="285"/>
      <c r="C214" s="788"/>
    </row>
    <row r="215" spans="1:3" ht="16.5" customHeight="1">
      <c r="A215" s="285"/>
      <c r="B215" s="285"/>
      <c r="C215" s="788"/>
    </row>
    <row r="216" spans="1:3" ht="16.5" customHeight="1">
      <c r="A216" s="285"/>
      <c r="B216" s="285"/>
      <c r="C216" s="788"/>
    </row>
    <row r="217" spans="1:3" ht="16.5" customHeight="1">
      <c r="A217" s="285"/>
      <c r="B217" s="285"/>
      <c r="C217" s="788"/>
    </row>
    <row r="218" spans="1:3" ht="16.5" customHeight="1">
      <c r="A218" s="285"/>
      <c r="B218" s="285"/>
      <c r="C218" s="788"/>
    </row>
    <row r="219" spans="1:3" ht="16.5" customHeight="1">
      <c r="A219" s="285"/>
      <c r="B219" s="285"/>
      <c r="C219" s="788"/>
    </row>
    <row r="220" spans="1:3" ht="16.5" customHeight="1">
      <c r="A220" s="285"/>
      <c r="B220" s="285"/>
      <c r="C220" s="788"/>
    </row>
    <row r="221" spans="1:3" ht="16.5" customHeight="1">
      <c r="A221" s="285"/>
      <c r="B221" s="285"/>
      <c r="C221" s="788"/>
    </row>
    <row r="222" spans="1:3" ht="16.5" customHeight="1">
      <c r="A222" s="285"/>
      <c r="B222" s="285"/>
      <c r="C222" s="788"/>
    </row>
    <row r="223" spans="1:3" ht="16.5" customHeight="1">
      <c r="A223" s="285"/>
      <c r="B223" s="285"/>
      <c r="C223" s="788"/>
    </row>
    <row r="224" spans="1:3" ht="16.5" customHeight="1">
      <c r="A224" s="285"/>
      <c r="B224" s="285"/>
      <c r="C224" s="788"/>
    </row>
    <row r="225" spans="1:3" ht="16.5" customHeight="1">
      <c r="A225" s="285"/>
      <c r="B225" s="285"/>
      <c r="C225" s="788"/>
    </row>
    <row r="226" spans="1:3" ht="16.5" customHeight="1">
      <c r="A226" s="285"/>
      <c r="B226" s="285"/>
      <c r="C226" s="788"/>
    </row>
    <row r="227" spans="1:3" ht="16.5" customHeight="1">
      <c r="A227" s="285"/>
      <c r="B227" s="285"/>
      <c r="C227" s="788"/>
    </row>
    <row r="228" spans="1:3" ht="16.5" customHeight="1">
      <c r="A228" s="285"/>
      <c r="B228" s="285"/>
      <c r="C228" s="788"/>
    </row>
    <row r="229" spans="1:3" ht="16.5" customHeight="1">
      <c r="A229" s="285"/>
      <c r="B229" s="285"/>
      <c r="C229" s="788"/>
    </row>
    <row r="230" spans="1:3" ht="16.5" customHeight="1">
      <c r="A230" s="285"/>
      <c r="B230" s="285"/>
      <c r="C230" s="788"/>
    </row>
    <row r="231" spans="1:3" ht="16.5" customHeight="1">
      <c r="A231" s="285"/>
      <c r="B231" s="285"/>
      <c r="C231" s="788"/>
    </row>
    <row r="232" spans="1:3" ht="16.5" customHeight="1">
      <c r="A232" s="285"/>
      <c r="B232" s="285"/>
      <c r="C232" s="788"/>
    </row>
    <row r="233" spans="1:3" ht="16.5" customHeight="1">
      <c r="A233" s="285"/>
      <c r="B233" s="285"/>
      <c r="C233" s="788"/>
    </row>
    <row r="234" spans="1:3" ht="16.5" customHeight="1">
      <c r="A234" s="285"/>
      <c r="B234" s="285"/>
      <c r="C234" s="788"/>
    </row>
    <row r="235" spans="1:3" ht="16.5" customHeight="1">
      <c r="A235" s="285"/>
      <c r="B235" s="285"/>
      <c r="C235" s="788"/>
    </row>
    <row r="236" spans="1:3" ht="16.5" customHeight="1">
      <c r="A236" s="285"/>
      <c r="B236" s="285"/>
      <c r="C236" s="788"/>
    </row>
    <row r="237" spans="1:3" ht="16.5" customHeight="1">
      <c r="A237" s="285"/>
      <c r="B237" s="285"/>
      <c r="C237" s="788"/>
    </row>
    <row r="238" spans="1:3" ht="16.5" customHeight="1">
      <c r="A238" s="285"/>
      <c r="B238" s="285"/>
      <c r="C238" s="788"/>
    </row>
    <row r="239" spans="1:3" ht="16.5" customHeight="1">
      <c r="A239" s="285"/>
      <c r="B239" s="285"/>
      <c r="C239" s="788"/>
    </row>
    <row r="240" spans="1:3" ht="16.5" customHeight="1">
      <c r="A240" s="285"/>
      <c r="B240" s="285"/>
      <c r="C240" s="788"/>
    </row>
    <row r="241" spans="1:3" ht="16.5" customHeight="1">
      <c r="A241" s="285"/>
      <c r="B241" s="285"/>
      <c r="C241" s="788"/>
    </row>
    <row r="242" spans="1:3" ht="16.5" customHeight="1">
      <c r="A242" s="285"/>
      <c r="B242" s="285"/>
      <c r="C242" s="788"/>
    </row>
    <row r="243" spans="1:3" ht="16.5" customHeight="1">
      <c r="A243" s="285"/>
      <c r="B243" s="285"/>
      <c r="C243" s="788"/>
    </row>
    <row r="244" spans="1:3" ht="16.5" customHeight="1">
      <c r="A244" s="285"/>
      <c r="B244" s="285"/>
      <c r="C244" s="788"/>
    </row>
    <row r="245" spans="1:3" ht="16.5" customHeight="1">
      <c r="A245" s="285"/>
      <c r="B245" s="285"/>
      <c r="C245" s="788"/>
    </row>
    <row r="246" spans="1:3" ht="16.5" customHeight="1">
      <c r="A246" s="285"/>
      <c r="B246" s="285"/>
      <c r="C246" s="788"/>
    </row>
    <row r="247" spans="1:3" ht="16.5" customHeight="1">
      <c r="A247" s="285"/>
      <c r="B247" s="285"/>
      <c r="C247" s="788"/>
    </row>
    <row r="248" spans="1:3" ht="16.5" customHeight="1">
      <c r="A248" s="285"/>
      <c r="B248" s="285"/>
      <c r="C248" s="788"/>
    </row>
    <row r="249" spans="1:3" ht="16.5" customHeight="1">
      <c r="A249" s="285"/>
      <c r="B249" s="285"/>
      <c r="C249" s="788"/>
    </row>
    <row r="250" spans="1:3" ht="16.5" customHeight="1">
      <c r="A250" s="285"/>
      <c r="B250" s="285"/>
      <c r="C250" s="788"/>
    </row>
    <row r="251" spans="1:3" ht="16.5" customHeight="1">
      <c r="A251" s="285"/>
      <c r="B251" s="285"/>
      <c r="C251" s="788"/>
    </row>
    <row r="252" spans="1:3" ht="16.5" customHeight="1">
      <c r="A252" s="285"/>
      <c r="B252" s="285"/>
      <c r="C252" s="788"/>
    </row>
    <row r="253" spans="1:3" ht="16.5" customHeight="1">
      <c r="A253" s="285"/>
      <c r="B253" s="285"/>
      <c r="C253" s="788"/>
    </row>
    <row r="254" spans="1:3" ht="16.5" customHeight="1">
      <c r="A254" s="285"/>
      <c r="B254" s="285"/>
      <c r="C254" s="788"/>
    </row>
    <row r="255" spans="1:3" ht="16.5" customHeight="1">
      <c r="A255" s="285"/>
      <c r="B255" s="285"/>
      <c r="C255" s="788"/>
    </row>
    <row r="256" spans="1:3" ht="16.5" customHeight="1">
      <c r="A256" s="285"/>
      <c r="B256" s="285"/>
      <c r="C256" s="788"/>
    </row>
    <row r="257" spans="1:3" ht="16.5" customHeight="1">
      <c r="A257" s="285"/>
      <c r="B257" s="285"/>
      <c r="C257" s="788"/>
    </row>
    <row r="258" spans="1:3" ht="16.5" customHeight="1">
      <c r="A258" s="285"/>
      <c r="B258" s="285"/>
      <c r="C258" s="788"/>
    </row>
    <row r="259" spans="1:3" ht="16.5" customHeight="1">
      <c r="A259" s="285"/>
      <c r="B259" s="285"/>
      <c r="C259" s="788"/>
    </row>
    <row r="260" spans="1:3" ht="16.5" customHeight="1">
      <c r="A260" s="285"/>
      <c r="B260" s="285"/>
      <c r="C260" s="788"/>
    </row>
    <row r="261" spans="1:3" ht="16.5" customHeight="1">
      <c r="A261" s="285"/>
      <c r="B261" s="285"/>
      <c r="C261" s="788"/>
    </row>
    <row r="262" spans="1:3" ht="16.5" customHeight="1">
      <c r="A262" s="285"/>
      <c r="B262" s="285"/>
      <c r="C262" s="788"/>
    </row>
    <row r="263" spans="1:3" ht="16.5" customHeight="1">
      <c r="A263" s="285"/>
      <c r="B263" s="285"/>
      <c r="C263" s="788"/>
    </row>
    <row r="264" spans="1:3" ht="16.5" customHeight="1">
      <c r="A264" s="285"/>
      <c r="B264" s="285"/>
      <c r="C264" s="788"/>
    </row>
    <row r="265" spans="1:3" ht="16.5" customHeight="1">
      <c r="A265" s="285"/>
      <c r="B265" s="285"/>
      <c r="C265" s="788"/>
    </row>
    <row r="266" spans="1:3" ht="16.5" customHeight="1">
      <c r="A266" s="285"/>
      <c r="B266" s="285"/>
      <c r="C266" s="788"/>
    </row>
    <row r="267" spans="1:3" ht="16.5" customHeight="1">
      <c r="A267" s="285"/>
      <c r="B267" s="285"/>
      <c r="C267" s="788"/>
    </row>
    <row r="268" spans="1:3" ht="16.5" customHeight="1">
      <c r="A268" s="285"/>
      <c r="B268" s="285"/>
      <c r="C268" s="788"/>
    </row>
    <row r="269" spans="1:3" ht="16.5" customHeight="1">
      <c r="A269" s="285"/>
      <c r="B269" s="285"/>
      <c r="C269" s="788"/>
    </row>
    <row r="270" spans="1:3" ht="16.5" customHeight="1">
      <c r="A270" s="285"/>
      <c r="B270" s="285"/>
      <c r="C270" s="788"/>
    </row>
    <row r="271" spans="1:3" ht="16.5" customHeight="1">
      <c r="A271" s="285"/>
      <c r="B271" s="285"/>
      <c r="C271" s="788"/>
    </row>
    <row r="272" spans="1:3" ht="16.5" customHeight="1">
      <c r="A272" s="285"/>
      <c r="B272" s="285"/>
      <c r="C272" s="788"/>
    </row>
    <row r="273" spans="1:3" ht="16.5" customHeight="1">
      <c r="A273" s="285"/>
      <c r="B273" s="285"/>
      <c r="C273" s="788"/>
    </row>
    <row r="274" spans="1:3" ht="16.5" customHeight="1">
      <c r="A274" s="285"/>
      <c r="B274" s="285"/>
      <c r="C274" s="788"/>
    </row>
    <row r="275" spans="1:3" ht="16.5" customHeight="1">
      <c r="A275" s="285"/>
      <c r="B275" s="285"/>
      <c r="C275" s="788"/>
    </row>
    <row r="276" spans="1:3" ht="16.5" customHeight="1">
      <c r="A276" s="285"/>
      <c r="B276" s="285"/>
      <c r="C276" s="788"/>
    </row>
    <row r="277" spans="1:3" ht="16.5" customHeight="1">
      <c r="A277" s="285"/>
      <c r="B277" s="285"/>
      <c r="C277" s="788"/>
    </row>
    <row r="278" spans="1:3" ht="16.5" customHeight="1">
      <c r="A278" s="285"/>
      <c r="B278" s="285"/>
      <c r="C278" s="788"/>
    </row>
    <row r="279" spans="1:3" ht="16.5" customHeight="1">
      <c r="A279" s="285"/>
      <c r="B279" s="285"/>
      <c r="C279" s="788"/>
    </row>
    <row r="280" spans="1:3" ht="16.5" customHeight="1">
      <c r="A280" s="285"/>
      <c r="B280" s="285"/>
      <c r="C280" s="788"/>
    </row>
    <row r="281" spans="1:3" ht="16.5" customHeight="1">
      <c r="A281" s="285"/>
      <c r="B281" s="285"/>
      <c r="C281" s="788"/>
    </row>
    <row r="282" spans="1:3" ht="16.5" customHeight="1">
      <c r="A282" s="285"/>
      <c r="B282" s="285"/>
      <c r="C282" s="788"/>
    </row>
    <row r="283" spans="1:3" ht="16.5" customHeight="1">
      <c r="A283" s="285"/>
      <c r="B283" s="285"/>
      <c r="C283" s="788"/>
    </row>
    <row r="284" spans="1:3" ht="16.5" customHeight="1">
      <c r="A284" s="285"/>
      <c r="B284" s="285"/>
      <c r="C284" s="788"/>
    </row>
    <row r="285" spans="1:3" ht="16.5" customHeight="1">
      <c r="A285" s="285"/>
      <c r="B285" s="285"/>
      <c r="C285" s="788"/>
    </row>
    <row r="286" spans="1:3" ht="16.5" customHeight="1">
      <c r="A286" s="285"/>
      <c r="B286" s="285"/>
      <c r="C286" s="788"/>
    </row>
    <row r="287" spans="1:3" ht="16.5" customHeight="1">
      <c r="A287" s="285"/>
      <c r="B287" s="285"/>
      <c r="C287" s="788"/>
    </row>
    <row r="288" spans="1:3" ht="16.5" customHeight="1">
      <c r="A288" s="285"/>
      <c r="B288" s="285"/>
      <c r="C288" s="788"/>
    </row>
    <row r="289" spans="1:3" ht="16.5" customHeight="1">
      <c r="A289" s="285"/>
      <c r="B289" s="285"/>
      <c r="C289" s="788"/>
    </row>
    <row r="290" spans="1:3" ht="16.5" customHeight="1">
      <c r="A290" s="285"/>
      <c r="B290" s="285"/>
      <c r="C290" s="788"/>
    </row>
    <row r="291" spans="1:3" ht="16.5" customHeight="1">
      <c r="A291" s="285"/>
      <c r="B291" s="285"/>
      <c r="C291" s="788"/>
    </row>
    <row r="292" spans="1:3" ht="16.5" customHeight="1">
      <c r="A292" s="285"/>
      <c r="B292" s="285"/>
      <c r="C292" s="788"/>
    </row>
    <row r="293" spans="1:3" ht="16.5" customHeight="1">
      <c r="A293" s="285"/>
      <c r="B293" s="285"/>
      <c r="C293" s="788"/>
    </row>
    <row r="294" spans="1:3" ht="16.5" customHeight="1">
      <c r="A294" s="285"/>
      <c r="B294" s="285"/>
      <c r="C294" s="788"/>
    </row>
    <row r="295" spans="1:3" ht="16.5" customHeight="1">
      <c r="A295" s="285"/>
      <c r="B295" s="285"/>
      <c r="C295" s="788"/>
    </row>
    <row r="296" spans="1:3" ht="16.5" customHeight="1">
      <c r="A296" s="285"/>
      <c r="B296" s="285"/>
      <c r="C296" s="788"/>
    </row>
    <row r="297" spans="1:3" ht="16.5" customHeight="1">
      <c r="A297" s="285"/>
      <c r="B297" s="285"/>
      <c r="C297" s="788"/>
    </row>
    <row r="298" spans="1:3" ht="16.5" customHeight="1">
      <c r="A298" s="285"/>
      <c r="B298" s="285"/>
      <c r="C298" s="788"/>
    </row>
    <row r="299" spans="1:3" ht="16.5" customHeight="1">
      <c r="A299" s="285"/>
      <c r="B299" s="285"/>
      <c r="C299" s="788"/>
    </row>
    <row r="300" spans="1:3" ht="16.5" customHeight="1">
      <c r="A300" s="285"/>
      <c r="B300" s="285"/>
      <c r="C300" s="788"/>
    </row>
    <row r="301" spans="1:3" ht="16.5" customHeight="1">
      <c r="A301" s="285"/>
      <c r="B301" s="285"/>
      <c r="C301" s="788"/>
    </row>
    <row r="302" spans="1:3" ht="16.5" customHeight="1">
      <c r="A302" s="285"/>
      <c r="B302" s="285"/>
      <c r="C302" s="788"/>
    </row>
    <row r="303" spans="1:3" ht="16.5" customHeight="1">
      <c r="A303" s="285"/>
      <c r="B303" s="285"/>
      <c r="C303" s="788"/>
    </row>
    <row r="304" spans="1:3" ht="16.5" customHeight="1">
      <c r="A304" s="285"/>
      <c r="B304" s="285"/>
      <c r="C304" s="788"/>
    </row>
    <row r="305" spans="1:3" ht="16.5" customHeight="1">
      <c r="A305" s="285"/>
      <c r="B305" s="285"/>
      <c r="C305" s="788"/>
    </row>
    <row r="306" spans="1:3" ht="16.5" customHeight="1">
      <c r="A306" s="285"/>
      <c r="B306" s="285"/>
      <c r="C306" s="788"/>
    </row>
    <row r="307" spans="1:3" ht="16.5" customHeight="1">
      <c r="A307" s="285"/>
      <c r="B307" s="285"/>
      <c r="C307" s="788"/>
    </row>
    <row r="308" spans="1:3" ht="16.5" customHeight="1">
      <c r="A308" s="285"/>
      <c r="B308" s="285"/>
      <c r="C308" s="788"/>
    </row>
    <row r="309" spans="1:3" ht="16.5" customHeight="1">
      <c r="A309" s="285"/>
      <c r="B309" s="285"/>
      <c r="C309" s="788"/>
    </row>
    <row r="310" spans="1:3" ht="16.5" customHeight="1">
      <c r="A310" s="285"/>
      <c r="B310" s="285"/>
      <c r="C310" s="788"/>
    </row>
    <row r="311" spans="1:3" ht="16.5" customHeight="1">
      <c r="A311" s="285"/>
      <c r="B311" s="285"/>
      <c r="C311" s="788"/>
    </row>
    <row r="312" spans="1:3" ht="16.5" customHeight="1">
      <c r="A312" s="285"/>
      <c r="B312" s="285"/>
      <c r="C312" s="788"/>
    </row>
    <row r="313" spans="1:3" ht="16.5" customHeight="1">
      <c r="A313" s="285"/>
      <c r="B313" s="285"/>
      <c r="C313" s="788"/>
    </row>
    <row r="314" spans="1:3" ht="16.5" customHeight="1">
      <c r="A314" s="285"/>
      <c r="B314" s="285"/>
      <c r="C314" s="788"/>
    </row>
    <row r="315" spans="1:3" ht="16.5" customHeight="1">
      <c r="A315" s="285"/>
      <c r="B315" s="285"/>
      <c r="C315" s="788"/>
    </row>
    <row r="316" spans="1:3" ht="16.5" customHeight="1">
      <c r="A316" s="285"/>
      <c r="B316" s="285"/>
      <c r="C316" s="788"/>
    </row>
    <row r="317" spans="1:3" ht="16.5" customHeight="1">
      <c r="A317" s="285"/>
      <c r="B317" s="285"/>
      <c r="C317" s="788"/>
    </row>
    <row r="318" spans="1:3" ht="16.5" customHeight="1">
      <c r="A318" s="285"/>
      <c r="B318" s="285"/>
      <c r="C318" s="788"/>
    </row>
    <row r="319" spans="1:3" ht="16.5" customHeight="1">
      <c r="A319" s="285"/>
      <c r="B319" s="285"/>
      <c r="C319" s="788"/>
    </row>
    <row r="320" spans="1:3" ht="16.5" customHeight="1">
      <c r="A320" s="285"/>
      <c r="B320" s="285"/>
      <c r="C320" s="788"/>
    </row>
    <row r="321" spans="1:3" ht="16.5" customHeight="1">
      <c r="A321" s="285"/>
      <c r="B321" s="285"/>
      <c r="C321" s="788"/>
    </row>
    <row r="322" spans="1:3" ht="16.5" customHeight="1">
      <c r="A322" s="285"/>
      <c r="B322" s="285"/>
      <c r="C322" s="788"/>
    </row>
    <row r="323" spans="1:3" ht="16.5" customHeight="1">
      <c r="A323" s="285"/>
      <c r="B323" s="285"/>
      <c r="C323" s="788"/>
    </row>
    <row r="324" spans="1:3" ht="16.5" customHeight="1">
      <c r="A324" s="285"/>
      <c r="B324" s="285"/>
      <c r="C324" s="788"/>
    </row>
    <row r="325" spans="1:3" ht="16.5" customHeight="1">
      <c r="A325" s="285"/>
      <c r="B325" s="285"/>
      <c r="C325" s="788"/>
    </row>
    <row r="326" spans="1:3" ht="16.5" customHeight="1">
      <c r="A326" s="285"/>
      <c r="B326" s="285"/>
      <c r="C326" s="788"/>
    </row>
    <row r="327" spans="1:3" ht="16.5" customHeight="1">
      <c r="A327" s="285"/>
      <c r="B327" s="285"/>
      <c r="C327" s="788"/>
    </row>
    <row r="328" spans="1:3" ht="16.5" customHeight="1">
      <c r="A328" s="285"/>
      <c r="B328" s="285"/>
      <c r="C328" s="788"/>
    </row>
    <row r="329" spans="1:3" ht="16.5" customHeight="1">
      <c r="A329" s="285"/>
      <c r="B329" s="285"/>
      <c r="C329" s="788"/>
    </row>
    <row r="330" spans="1:3" ht="16.5" customHeight="1">
      <c r="A330" s="285"/>
      <c r="B330" s="285"/>
      <c r="C330" s="788"/>
    </row>
    <row r="331" spans="1:3" ht="16.5" customHeight="1">
      <c r="A331" s="285"/>
      <c r="B331" s="285"/>
      <c r="C331" s="788"/>
    </row>
    <row r="332" spans="1:3" ht="16.5" customHeight="1">
      <c r="A332" s="285"/>
      <c r="B332" s="285"/>
      <c r="C332" s="788"/>
    </row>
    <row r="333" spans="1:3" ht="16.5" customHeight="1">
      <c r="A333" s="285"/>
      <c r="B333" s="285"/>
      <c r="C333" s="788"/>
    </row>
    <row r="334" spans="1:3" ht="16.5" customHeight="1">
      <c r="A334" s="285"/>
      <c r="B334" s="285"/>
      <c r="C334" s="788"/>
    </row>
    <row r="335" spans="1:3" ht="16.5" customHeight="1">
      <c r="A335" s="285"/>
      <c r="B335" s="285"/>
      <c r="C335" s="788"/>
    </row>
    <row r="336" spans="1:3" ht="16.5" customHeight="1">
      <c r="A336" s="285"/>
      <c r="B336" s="285"/>
      <c r="C336" s="788"/>
    </row>
    <row r="337" spans="1:3" ht="16.5" customHeight="1">
      <c r="A337" s="285"/>
      <c r="B337" s="285"/>
      <c r="C337" s="788"/>
    </row>
    <row r="338" spans="1:3" ht="16.5" customHeight="1">
      <c r="A338" s="285"/>
      <c r="B338" s="285"/>
      <c r="C338" s="788"/>
    </row>
    <row r="339" spans="1:3" ht="16.5" customHeight="1">
      <c r="A339" s="285"/>
      <c r="B339" s="285"/>
      <c r="C339" s="788"/>
    </row>
    <row r="340" spans="1:3" ht="16.5" customHeight="1">
      <c r="A340" s="285"/>
      <c r="B340" s="285"/>
      <c r="C340" s="788"/>
    </row>
    <row r="341" spans="1:3" ht="16.5" customHeight="1">
      <c r="A341" s="285"/>
      <c r="B341" s="285"/>
      <c r="C341" s="788"/>
    </row>
    <row r="342" spans="1:3" ht="16.5" customHeight="1">
      <c r="A342" s="285"/>
      <c r="B342" s="285"/>
      <c r="C342" s="788"/>
    </row>
    <row r="343" spans="1:3" ht="16.5" customHeight="1">
      <c r="A343" s="285"/>
      <c r="B343" s="285"/>
      <c r="C343" s="788"/>
    </row>
    <row r="344" spans="1:3" ht="16.5" customHeight="1">
      <c r="A344" s="285"/>
      <c r="B344" s="285"/>
      <c r="C344" s="788"/>
    </row>
    <row r="345" spans="1:3" ht="16.5" customHeight="1">
      <c r="A345" s="285"/>
      <c r="B345" s="285"/>
      <c r="C345" s="788"/>
    </row>
    <row r="346" spans="1:3" ht="16.5" customHeight="1">
      <c r="A346" s="285"/>
      <c r="B346" s="285"/>
      <c r="C346" s="788"/>
    </row>
    <row r="347" spans="1:3" ht="16.5" customHeight="1">
      <c r="A347" s="285"/>
      <c r="B347" s="285"/>
      <c r="C347" s="788"/>
    </row>
    <row r="348" spans="1:3" ht="16.5" customHeight="1">
      <c r="A348" s="285"/>
      <c r="B348" s="285"/>
      <c r="C348" s="788"/>
    </row>
    <row r="349" spans="1:3" ht="16.5" customHeight="1">
      <c r="A349" s="285"/>
      <c r="B349" s="285"/>
      <c r="C349" s="788"/>
    </row>
    <row r="350" spans="1:3" ht="16.5" customHeight="1">
      <c r="A350" s="285"/>
      <c r="B350" s="285"/>
      <c r="C350" s="788"/>
    </row>
    <row r="351" spans="1:3" ht="16.5" customHeight="1">
      <c r="A351" s="285"/>
      <c r="B351" s="285"/>
      <c r="C351" s="788"/>
    </row>
    <row r="352" spans="1:3" ht="16.5" customHeight="1">
      <c r="A352" s="285"/>
      <c r="B352" s="285"/>
      <c r="C352" s="788"/>
    </row>
    <row r="353" spans="1:3" ht="16.5" customHeight="1">
      <c r="A353" s="285"/>
      <c r="B353" s="285"/>
      <c r="C353" s="788"/>
    </row>
    <row r="354" spans="1:3" ht="16.5" customHeight="1">
      <c r="A354" s="285"/>
      <c r="B354" s="285"/>
      <c r="C354" s="788"/>
    </row>
    <row r="355" spans="1:3" ht="16.5" customHeight="1">
      <c r="A355" s="285"/>
      <c r="B355" s="285"/>
      <c r="C355" s="788"/>
    </row>
    <row r="356" spans="1:3" ht="16.5" customHeight="1">
      <c r="A356" s="285"/>
      <c r="B356" s="285"/>
      <c r="C356" s="788"/>
    </row>
    <row r="357" spans="1:3" ht="16.5" customHeight="1">
      <c r="A357" s="285"/>
      <c r="B357" s="285"/>
      <c r="C357" s="788"/>
    </row>
    <row r="358" spans="1:3" ht="16.5" customHeight="1">
      <c r="A358" s="285"/>
      <c r="B358" s="285"/>
      <c r="C358" s="788"/>
    </row>
    <row r="359" spans="1:3" ht="16.5" customHeight="1">
      <c r="A359" s="285"/>
      <c r="B359" s="285"/>
      <c r="C359" s="788"/>
    </row>
    <row r="360" spans="1:3" ht="16.5" customHeight="1">
      <c r="A360" s="285"/>
      <c r="B360" s="285"/>
      <c r="C360" s="788"/>
    </row>
    <row r="361" spans="1:3" ht="16.5" customHeight="1">
      <c r="A361" s="285"/>
      <c r="B361" s="285"/>
      <c r="C361" s="788"/>
    </row>
    <row r="362" spans="1:3" ht="16.5" customHeight="1">
      <c r="A362" s="285"/>
      <c r="B362" s="285"/>
      <c r="C362" s="788"/>
    </row>
    <row r="363" spans="1:3" ht="16.5" customHeight="1">
      <c r="A363" s="285"/>
      <c r="B363" s="285"/>
      <c r="C363" s="788"/>
    </row>
    <row r="364" spans="1:3" ht="16.5" customHeight="1">
      <c r="A364" s="285"/>
      <c r="B364" s="285"/>
      <c r="C364" s="788"/>
    </row>
    <row r="365" spans="1:3" ht="16.5" customHeight="1">
      <c r="A365" s="285"/>
      <c r="B365" s="285"/>
      <c r="C365" s="788"/>
    </row>
    <row r="366" spans="1:3" ht="16.5" customHeight="1">
      <c r="A366" s="285"/>
      <c r="B366" s="285"/>
      <c r="C366" s="788"/>
    </row>
    <row r="367" spans="1:3" ht="16.5" customHeight="1">
      <c r="A367" s="285"/>
      <c r="B367" s="285"/>
      <c r="C367" s="788"/>
    </row>
    <row r="368" spans="1:3" ht="16.5" customHeight="1">
      <c r="A368" s="285"/>
      <c r="B368" s="285"/>
      <c r="C368" s="788"/>
    </row>
    <row r="369" spans="1:3" ht="16.5" customHeight="1">
      <c r="A369" s="285"/>
      <c r="B369" s="285"/>
      <c r="C369" s="788"/>
    </row>
    <row r="370" spans="1:3" ht="16.5" customHeight="1">
      <c r="A370" s="285"/>
      <c r="B370" s="285"/>
      <c r="C370" s="788"/>
    </row>
    <row r="371" spans="1:3" ht="16.5" customHeight="1">
      <c r="A371" s="285"/>
      <c r="B371" s="285"/>
      <c r="C371" s="788"/>
    </row>
    <row r="372" spans="1:3" ht="16.5" customHeight="1">
      <c r="A372" s="285"/>
      <c r="B372" s="285"/>
      <c r="C372" s="788"/>
    </row>
    <row r="373" spans="1:3" ht="16.5" customHeight="1">
      <c r="A373" s="285"/>
      <c r="B373" s="285"/>
      <c r="C373" s="788"/>
    </row>
    <row r="374" spans="1:3" ht="16.5" customHeight="1">
      <c r="A374" s="285"/>
      <c r="B374" s="285"/>
      <c r="C374" s="788"/>
    </row>
    <row r="375" spans="1:3" ht="16.5" customHeight="1">
      <c r="A375" s="285"/>
      <c r="B375" s="285"/>
      <c r="C375" s="788"/>
    </row>
    <row r="376" spans="1:3" ht="16.5" customHeight="1">
      <c r="A376" s="285"/>
      <c r="B376" s="285"/>
      <c r="C376" s="788"/>
    </row>
    <row r="377" spans="1:3" ht="16.5" customHeight="1">
      <c r="A377" s="285"/>
      <c r="B377" s="285"/>
      <c r="C377" s="788"/>
    </row>
    <row r="378" spans="1:3" ht="16.5" customHeight="1">
      <c r="A378" s="285"/>
      <c r="B378" s="285"/>
      <c r="C378" s="788"/>
    </row>
    <row r="379" spans="1:3" ht="16.5" customHeight="1">
      <c r="A379" s="285"/>
      <c r="B379" s="285"/>
      <c r="C379" s="788"/>
    </row>
    <row r="380" spans="1:3" ht="16.5" customHeight="1">
      <c r="A380" s="285"/>
      <c r="B380" s="285"/>
      <c r="C380" s="788"/>
    </row>
    <row r="381" spans="1:3" ht="16.5" customHeight="1">
      <c r="A381" s="285"/>
      <c r="B381" s="285"/>
      <c r="C381" s="788"/>
    </row>
    <row r="382" spans="1:3" ht="16.5" customHeight="1">
      <c r="A382" s="285"/>
      <c r="B382" s="285"/>
      <c r="C382" s="788"/>
    </row>
    <row r="383" spans="1:3" ht="16.5" customHeight="1">
      <c r="A383" s="285"/>
      <c r="B383" s="285"/>
      <c r="C383" s="788"/>
    </row>
    <row r="384" spans="1:3" ht="16.5" customHeight="1">
      <c r="A384" s="285"/>
      <c r="B384" s="285"/>
      <c r="C384" s="788"/>
    </row>
    <row r="385" spans="1:3" ht="16.5" customHeight="1">
      <c r="A385" s="285"/>
      <c r="B385" s="285"/>
      <c r="C385" s="788"/>
    </row>
    <row r="386" spans="1:3" ht="16.5" customHeight="1">
      <c r="A386" s="285"/>
      <c r="B386" s="285"/>
      <c r="C386" s="788"/>
    </row>
    <row r="387" spans="1:3" ht="16.5" customHeight="1">
      <c r="A387" s="285"/>
      <c r="B387" s="285"/>
      <c r="C387" s="788"/>
    </row>
    <row r="388" spans="1:3" ht="16.5" customHeight="1">
      <c r="A388" s="285"/>
      <c r="B388" s="285"/>
      <c r="C388" s="788"/>
    </row>
    <row r="389" spans="1:3" ht="16.5" customHeight="1">
      <c r="A389" s="285"/>
      <c r="B389" s="285"/>
      <c r="C389" s="788"/>
    </row>
    <row r="390" spans="1:3" ht="16.5" customHeight="1">
      <c r="A390" s="285"/>
      <c r="B390" s="285"/>
      <c r="C390" s="788"/>
    </row>
    <row r="391" spans="1:3" ht="16.5" customHeight="1">
      <c r="A391" s="285"/>
      <c r="B391" s="285"/>
      <c r="C391" s="788"/>
    </row>
    <row r="392" spans="1:3" ht="16.5" customHeight="1">
      <c r="A392" s="285"/>
      <c r="B392" s="285"/>
      <c r="C392" s="788"/>
    </row>
    <row r="393" spans="1:3" ht="16.5" customHeight="1">
      <c r="A393" s="285"/>
      <c r="B393" s="285"/>
      <c r="C393" s="788"/>
    </row>
    <row r="394" spans="1:3" ht="16.5" customHeight="1">
      <c r="A394" s="285"/>
      <c r="B394" s="285"/>
      <c r="C394" s="788"/>
    </row>
    <row r="395" spans="1:3" ht="16.5" customHeight="1">
      <c r="A395" s="285"/>
      <c r="B395" s="285"/>
      <c r="C395" s="788"/>
    </row>
    <row r="396" spans="1:3" ht="16.5" customHeight="1">
      <c r="A396" s="285"/>
      <c r="B396" s="285"/>
      <c r="C396" s="788"/>
    </row>
    <row r="397" spans="1:3" ht="16.5" customHeight="1">
      <c r="A397" s="285"/>
      <c r="B397" s="285"/>
      <c r="C397" s="788"/>
    </row>
    <row r="398" spans="1:3" ht="16.5" customHeight="1">
      <c r="A398" s="285"/>
      <c r="B398" s="285"/>
      <c r="C398" s="788"/>
    </row>
    <row r="399" spans="1:3" ht="16.5" customHeight="1">
      <c r="A399" s="285"/>
      <c r="B399" s="285"/>
      <c r="C399" s="788"/>
    </row>
    <row r="400" spans="1:3" ht="16.5" customHeight="1">
      <c r="A400" s="285"/>
      <c r="B400" s="285"/>
      <c r="C400" s="788"/>
    </row>
    <row r="401" spans="1:3" ht="16.5" customHeight="1">
      <c r="A401" s="285"/>
      <c r="B401" s="285"/>
      <c r="C401" s="788"/>
    </row>
    <row r="402" spans="1:3" ht="16.5" customHeight="1">
      <c r="A402" s="285"/>
      <c r="B402" s="285"/>
      <c r="C402" s="788"/>
    </row>
    <row r="403" spans="1:3" ht="16.5" customHeight="1">
      <c r="A403" s="285"/>
      <c r="B403" s="285"/>
      <c r="C403" s="788"/>
    </row>
    <row r="404" spans="1:3" ht="16.5" customHeight="1">
      <c r="A404" s="285"/>
      <c r="B404" s="285"/>
      <c r="C404" s="788"/>
    </row>
    <row r="405" spans="1:3" ht="16.5" customHeight="1">
      <c r="A405" s="285"/>
      <c r="B405" s="285"/>
      <c r="C405" s="788"/>
    </row>
    <row r="406" spans="1:3" ht="16.5" customHeight="1">
      <c r="A406" s="285"/>
      <c r="B406" s="285"/>
      <c r="C406" s="788"/>
    </row>
    <row r="407" spans="1:3" ht="16.5" customHeight="1">
      <c r="A407" s="285"/>
      <c r="B407" s="285"/>
      <c r="C407" s="788"/>
    </row>
    <row r="408" spans="1:3" ht="16.5" customHeight="1">
      <c r="A408" s="285"/>
      <c r="B408" s="285"/>
      <c r="C408" s="788"/>
    </row>
    <row r="409" spans="1:3" ht="16.5" customHeight="1">
      <c r="A409" s="285"/>
      <c r="B409" s="285"/>
      <c r="C409" s="788"/>
    </row>
    <row r="410" spans="1:3" ht="16.5" customHeight="1">
      <c r="A410" s="285"/>
      <c r="B410" s="285"/>
      <c r="C410" s="788"/>
    </row>
    <row r="411" spans="1:3" ht="16.5" customHeight="1">
      <c r="A411" s="285"/>
      <c r="B411" s="285"/>
      <c r="C411" s="788"/>
    </row>
    <row r="412" spans="1:3" ht="16.5" customHeight="1">
      <c r="A412" s="285"/>
      <c r="B412" s="285"/>
      <c r="C412" s="788"/>
    </row>
    <row r="413" spans="1:3" ht="16.5" customHeight="1">
      <c r="A413" s="285"/>
      <c r="B413" s="285"/>
      <c r="C413" s="788"/>
    </row>
    <row r="414" spans="1:3" ht="16.5" customHeight="1">
      <c r="A414" s="285"/>
      <c r="B414" s="285"/>
      <c r="C414" s="788"/>
    </row>
    <row r="415" spans="1:3" ht="16.5" customHeight="1">
      <c r="A415" s="285"/>
      <c r="B415" s="285"/>
      <c r="C415" s="788"/>
    </row>
    <row r="416" spans="1:3" ht="16.5" customHeight="1">
      <c r="A416" s="285"/>
      <c r="B416" s="285"/>
      <c r="C416" s="788"/>
    </row>
    <row r="417" spans="1:3" ht="16.5" customHeight="1">
      <c r="A417" s="285"/>
      <c r="B417" s="285"/>
      <c r="C417" s="788"/>
    </row>
    <row r="418" spans="1:3" ht="16.5" customHeight="1">
      <c r="A418" s="285"/>
      <c r="B418" s="285"/>
      <c r="C418" s="788"/>
    </row>
    <row r="419" spans="1:3" ht="16.5" customHeight="1">
      <c r="A419" s="285"/>
      <c r="B419" s="285"/>
      <c r="C419" s="788"/>
    </row>
    <row r="420" spans="1:3" ht="16.5" customHeight="1">
      <c r="A420" s="285"/>
      <c r="B420" s="285"/>
      <c r="C420" s="788"/>
    </row>
    <row r="421" spans="1:3" ht="16.5" customHeight="1">
      <c r="A421" s="285"/>
      <c r="B421" s="285"/>
      <c r="C421" s="788"/>
    </row>
    <row r="422" spans="1:3" ht="16.5" customHeight="1">
      <c r="A422" s="285"/>
      <c r="B422" s="285"/>
      <c r="C422" s="788"/>
    </row>
    <row r="423" spans="1:3" ht="16.5" customHeight="1">
      <c r="A423" s="285"/>
      <c r="B423" s="285"/>
      <c r="C423" s="788"/>
    </row>
    <row r="424" spans="1:3" ht="16.5" customHeight="1">
      <c r="A424" s="285"/>
      <c r="B424" s="285"/>
      <c r="C424" s="788"/>
    </row>
    <row r="425" spans="1:3" ht="16.5" customHeight="1">
      <c r="A425" s="285"/>
      <c r="B425" s="285"/>
      <c r="C425" s="788"/>
    </row>
    <row r="426" spans="1:3" ht="16.5" customHeight="1">
      <c r="A426" s="285"/>
      <c r="B426" s="285"/>
      <c r="C426" s="788"/>
    </row>
    <row r="427" spans="1:3" ht="16.5" customHeight="1">
      <c r="A427" s="285"/>
      <c r="B427" s="285"/>
      <c r="C427" s="788"/>
    </row>
    <row r="428" spans="1:3" ht="16.5" customHeight="1">
      <c r="A428" s="285"/>
      <c r="B428" s="285"/>
      <c r="C428" s="788"/>
    </row>
    <row r="429" spans="1:3" ht="16.5" customHeight="1">
      <c r="A429" s="285"/>
      <c r="B429" s="285"/>
      <c r="C429" s="788"/>
    </row>
    <row r="430" spans="1:3" ht="16.5" customHeight="1">
      <c r="A430" s="285"/>
      <c r="B430" s="285"/>
      <c r="C430" s="788"/>
    </row>
    <row r="431" spans="1:3" ht="16.5" customHeight="1">
      <c r="A431" s="285"/>
      <c r="B431" s="285"/>
      <c r="C431" s="788"/>
    </row>
    <row r="432" spans="1:3" ht="16.5" customHeight="1">
      <c r="A432" s="285"/>
      <c r="B432" s="285"/>
      <c r="C432" s="788"/>
    </row>
    <row r="433" spans="1:3" ht="16.5" customHeight="1">
      <c r="A433" s="285"/>
      <c r="B433" s="285"/>
      <c r="C433" s="788"/>
    </row>
    <row r="434" spans="1:3" ht="16.5" customHeight="1">
      <c r="A434" s="285"/>
      <c r="B434" s="285"/>
      <c r="C434" s="788"/>
    </row>
    <row r="435" spans="1:3" ht="16.5" customHeight="1">
      <c r="A435" s="285"/>
      <c r="B435" s="285"/>
      <c r="C435" s="788"/>
    </row>
    <row r="436" spans="1:3" ht="16.5" customHeight="1">
      <c r="A436" s="285"/>
      <c r="B436" s="285"/>
      <c r="C436" s="788"/>
    </row>
    <row r="437" spans="1:3" ht="16.5" customHeight="1">
      <c r="A437" s="285"/>
      <c r="B437" s="285"/>
      <c r="C437" s="788"/>
    </row>
    <row r="438" spans="1:3" ht="16.5" customHeight="1">
      <c r="A438" s="285"/>
      <c r="B438" s="285"/>
      <c r="C438" s="788"/>
    </row>
    <row r="439" spans="1:3" ht="16.5" customHeight="1">
      <c r="A439" s="285"/>
      <c r="B439" s="285"/>
      <c r="C439" s="788"/>
    </row>
    <row r="440" spans="1:3" ht="16.5" customHeight="1">
      <c r="A440" s="285"/>
      <c r="B440" s="285"/>
      <c r="C440" s="788"/>
    </row>
    <row r="441" spans="1:3" ht="16.5" customHeight="1">
      <c r="A441" s="285"/>
      <c r="B441" s="285"/>
      <c r="C441" s="788"/>
    </row>
    <row r="442" spans="1:3" ht="16.5" customHeight="1">
      <c r="A442" s="285"/>
      <c r="B442" s="285"/>
      <c r="C442" s="788"/>
    </row>
    <row r="443" spans="1:3" ht="16.5" customHeight="1">
      <c r="A443" s="285"/>
      <c r="B443" s="285"/>
      <c r="C443" s="788"/>
    </row>
    <row r="444" spans="1:3" ht="16.5" customHeight="1">
      <c r="A444" s="285"/>
      <c r="B444" s="285"/>
      <c r="C444" s="788"/>
    </row>
    <row r="445" spans="1:3" ht="16.5" customHeight="1">
      <c r="A445" s="285"/>
      <c r="B445" s="285"/>
      <c r="C445" s="788"/>
    </row>
    <row r="446" spans="1:3" ht="16.5" customHeight="1">
      <c r="A446" s="285"/>
      <c r="B446" s="285"/>
      <c r="C446" s="788"/>
    </row>
    <row r="447" spans="1:3" ht="16.5" customHeight="1">
      <c r="A447" s="285"/>
      <c r="B447" s="285"/>
      <c r="C447" s="788"/>
    </row>
    <row r="448" spans="1:3" ht="16.5" customHeight="1">
      <c r="A448" s="285"/>
      <c r="B448" s="285"/>
      <c r="C448" s="788"/>
    </row>
    <row r="449" spans="1:3" ht="16.5" customHeight="1">
      <c r="A449" s="285"/>
      <c r="B449" s="285"/>
      <c r="C449" s="788"/>
    </row>
    <row r="450" spans="1:3" ht="16.5" customHeight="1">
      <c r="A450" s="285"/>
      <c r="B450" s="285"/>
      <c r="C450" s="788"/>
    </row>
    <row r="451" spans="1:3" ht="16.5" customHeight="1">
      <c r="A451" s="285"/>
      <c r="B451" s="285"/>
      <c r="C451" s="788"/>
    </row>
    <row r="452" spans="1:3" ht="16.5" customHeight="1">
      <c r="A452" s="285"/>
      <c r="B452" s="285"/>
      <c r="C452" s="788"/>
    </row>
    <row r="453" spans="1:3" ht="16.5" customHeight="1">
      <c r="A453" s="285"/>
      <c r="B453" s="285"/>
      <c r="C453" s="788"/>
    </row>
    <row r="454" spans="1:3" ht="16.5" customHeight="1">
      <c r="A454" s="285"/>
      <c r="B454" s="285"/>
      <c r="C454" s="788"/>
    </row>
    <row r="455" spans="1:3" ht="16.5" customHeight="1">
      <c r="A455" s="285"/>
      <c r="B455" s="285"/>
      <c r="C455" s="788"/>
    </row>
    <row r="456" spans="1:3" ht="16.5" customHeight="1">
      <c r="A456" s="285"/>
      <c r="B456" s="285"/>
      <c r="C456" s="788"/>
    </row>
    <row r="457" spans="1:3" ht="16.5" customHeight="1">
      <c r="A457" s="285"/>
      <c r="B457" s="285"/>
      <c r="C457" s="788"/>
    </row>
    <row r="458" spans="1:3" ht="16.5" customHeight="1">
      <c r="A458" s="285"/>
      <c r="B458" s="285"/>
      <c r="C458" s="788"/>
    </row>
    <row r="459" spans="1:3" ht="16.5" customHeight="1">
      <c r="A459" s="285"/>
      <c r="B459" s="285"/>
      <c r="C459" s="788"/>
    </row>
    <row r="460" spans="1:3" ht="16.5" customHeight="1">
      <c r="A460" s="285"/>
      <c r="B460" s="285"/>
      <c r="C460" s="788"/>
    </row>
    <row r="461" spans="1:3" ht="16.5" customHeight="1">
      <c r="A461" s="285"/>
      <c r="B461" s="285"/>
      <c r="C461" s="788"/>
    </row>
    <row r="462" spans="1:3" ht="16.5" customHeight="1">
      <c r="A462" s="285"/>
      <c r="B462" s="285"/>
      <c r="C462" s="788"/>
    </row>
    <row r="463" spans="1:3" ht="16.5" customHeight="1">
      <c r="A463" s="285"/>
      <c r="B463" s="285"/>
      <c r="C463" s="788"/>
    </row>
    <row r="464" spans="1:3" ht="16.5" customHeight="1">
      <c r="A464" s="285"/>
      <c r="B464" s="285"/>
      <c r="C464" s="788"/>
    </row>
    <row r="465" spans="1:3" ht="16.5" customHeight="1">
      <c r="A465" s="285"/>
      <c r="B465" s="285"/>
      <c r="C465" s="788"/>
    </row>
    <row r="466" spans="1:3" ht="16.5" customHeight="1">
      <c r="A466" s="285"/>
      <c r="B466" s="285"/>
      <c r="C466" s="788"/>
    </row>
    <row r="467" spans="1:3" ht="16.5" customHeight="1">
      <c r="A467" s="285"/>
      <c r="B467" s="285"/>
      <c r="C467" s="788"/>
    </row>
    <row r="468" spans="1:3" ht="16.5" customHeight="1">
      <c r="A468" s="285"/>
      <c r="B468" s="285"/>
      <c r="C468" s="788"/>
    </row>
    <row r="469" spans="1:3" ht="16.5" customHeight="1">
      <c r="A469" s="285"/>
      <c r="B469" s="285"/>
      <c r="C469" s="788"/>
    </row>
    <row r="470" spans="1:3" ht="16.5" customHeight="1">
      <c r="A470" s="285"/>
      <c r="B470" s="285"/>
      <c r="C470" s="788"/>
    </row>
    <row r="471" spans="1:3" ht="16.5" customHeight="1">
      <c r="A471" s="285"/>
      <c r="B471" s="285"/>
      <c r="C471" s="788"/>
    </row>
    <row r="472" spans="1:3" ht="16.5" customHeight="1">
      <c r="A472" s="285"/>
      <c r="B472" s="285"/>
      <c r="C472" s="788"/>
    </row>
    <row r="473" spans="1:3" ht="16.5" customHeight="1">
      <c r="A473" s="285"/>
      <c r="B473" s="285"/>
      <c r="C473" s="788"/>
    </row>
    <row r="474" spans="1:3" ht="16.5" customHeight="1">
      <c r="A474" s="285"/>
      <c r="B474" s="285"/>
      <c r="C474" s="788"/>
    </row>
    <row r="475" spans="1:3" ht="16.5" customHeight="1">
      <c r="A475" s="285"/>
      <c r="B475" s="285"/>
      <c r="C475" s="788"/>
    </row>
    <row r="476" spans="1:3" ht="16.5" customHeight="1">
      <c r="A476" s="285"/>
      <c r="B476" s="285"/>
      <c r="C476" s="788"/>
    </row>
    <row r="477" spans="1:3" ht="16.5" customHeight="1">
      <c r="A477" s="285"/>
      <c r="B477" s="285"/>
      <c r="C477" s="788"/>
    </row>
    <row r="478" spans="1:3" ht="16.5" customHeight="1">
      <c r="A478" s="285"/>
      <c r="B478" s="285"/>
      <c r="C478" s="788"/>
    </row>
    <row r="479" spans="1:3" ht="16.5" customHeight="1">
      <c r="A479" s="285"/>
      <c r="B479" s="285"/>
      <c r="C479" s="788"/>
    </row>
    <row r="480" spans="1:3" ht="16.5" customHeight="1">
      <c r="A480" s="285"/>
      <c r="B480" s="285"/>
      <c r="C480" s="788"/>
    </row>
    <row r="481" spans="1:3" ht="16.5" customHeight="1">
      <c r="A481" s="285"/>
      <c r="B481" s="285"/>
      <c r="C481" s="788"/>
    </row>
    <row r="482" spans="1:3" ht="16.5" customHeight="1">
      <c r="A482" s="285"/>
      <c r="B482" s="285"/>
      <c r="C482" s="788"/>
    </row>
    <row r="483" spans="1:3" ht="16.5" customHeight="1">
      <c r="A483" s="285"/>
      <c r="B483" s="285"/>
      <c r="C483" s="788"/>
    </row>
    <row r="484" spans="1:3" ht="16.5" customHeight="1">
      <c r="A484" s="285"/>
      <c r="B484" s="285"/>
      <c r="C484" s="788"/>
    </row>
    <row r="485" spans="1:3" ht="16.5" customHeight="1">
      <c r="A485" s="285"/>
      <c r="B485" s="285"/>
      <c r="C485" s="788"/>
    </row>
    <row r="486" spans="1:3" ht="16.5" customHeight="1">
      <c r="A486" s="285"/>
      <c r="B486" s="285"/>
      <c r="C486" s="788"/>
    </row>
    <row r="487" spans="1:3" ht="16.5" customHeight="1">
      <c r="A487" s="285"/>
      <c r="B487" s="285"/>
      <c r="C487" s="788"/>
    </row>
    <row r="488" spans="1:3" ht="16.5" customHeight="1">
      <c r="A488" s="285"/>
      <c r="B488" s="285"/>
      <c r="C488" s="788"/>
    </row>
    <row r="489" spans="1:3" ht="16.5" customHeight="1">
      <c r="A489" s="285"/>
      <c r="B489" s="285"/>
      <c r="C489" s="788"/>
    </row>
    <row r="490" spans="1:3" ht="16.5" customHeight="1">
      <c r="A490" s="285"/>
      <c r="B490" s="285"/>
      <c r="C490" s="788"/>
    </row>
    <row r="491" spans="1:3" ht="16.5" customHeight="1">
      <c r="A491" s="285"/>
      <c r="B491" s="285"/>
      <c r="C491" s="788"/>
    </row>
    <row r="492" spans="1:3" ht="16.5" customHeight="1">
      <c r="A492" s="285"/>
      <c r="B492" s="285"/>
      <c r="C492" s="788"/>
    </row>
    <row r="493" spans="1:3" ht="16.5" customHeight="1">
      <c r="A493" s="285"/>
      <c r="B493" s="285"/>
      <c r="C493" s="788"/>
    </row>
    <row r="494" spans="1:3" ht="16.5" customHeight="1">
      <c r="A494" s="285"/>
      <c r="B494" s="285"/>
      <c r="C494" s="788"/>
    </row>
    <row r="495" spans="1:3" ht="16.5" customHeight="1">
      <c r="A495" s="285"/>
      <c r="B495" s="285"/>
      <c r="C495" s="788"/>
    </row>
    <row r="496" spans="1:3" ht="16.5" customHeight="1">
      <c r="A496" s="285"/>
      <c r="B496" s="285"/>
      <c r="C496" s="788"/>
    </row>
    <row r="497" spans="1:3" ht="16.5" customHeight="1">
      <c r="A497" s="285"/>
      <c r="B497" s="285"/>
      <c r="C497" s="788"/>
    </row>
    <row r="498" spans="1:3" ht="16.5" customHeight="1">
      <c r="A498" s="285"/>
      <c r="B498" s="285"/>
      <c r="C498" s="788"/>
    </row>
    <row r="499" spans="1:3" ht="16.5" customHeight="1">
      <c r="A499" s="285"/>
      <c r="B499" s="285"/>
      <c r="C499" s="788"/>
    </row>
    <row r="500" spans="1:3" ht="16.5" customHeight="1">
      <c r="A500" s="285"/>
      <c r="B500" s="285"/>
      <c r="C500" s="788"/>
    </row>
    <row r="501" spans="1:3" ht="16.5" customHeight="1">
      <c r="A501" s="285"/>
      <c r="B501" s="285"/>
      <c r="C501" s="788"/>
    </row>
    <row r="502" spans="1:3" ht="16.5" customHeight="1">
      <c r="A502" s="285"/>
      <c r="B502" s="285"/>
      <c r="C502" s="788"/>
    </row>
    <row r="503" spans="1:3" ht="16.5" customHeight="1">
      <c r="A503" s="285"/>
      <c r="B503" s="285"/>
      <c r="C503" s="788"/>
    </row>
    <row r="504" spans="1:3" ht="16.5" customHeight="1">
      <c r="A504" s="285"/>
      <c r="B504" s="285"/>
      <c r="C504" s="788"/>
    </row>
    <row r="505" spans="1:3" ht="16.5" customHeight="1">
      <c r="A505" s="285"/>
      <c r="B505" s="285"/>
      <c r="C505" s="788"/>
    </row>
    <row r="506" spans="1:3" ht="16.5" customHeight="1">
      <c r="A506" s="285"/>
      <c r="B506" s="285"/>
      <c r="C506" s="788"/>
    </row>
    <row r="507" spans="1:3" ht="16.5" customHeight="1">
      <c r="A507" s="285"/>
      <c r="B507" s="285"/>
      <c r="C507" s="788"/>
    </row>
    <row r="508" spans="1:3" ht="16.5" customHeight="1">
      <c r="A508" s="285"/>
      <c r="B508" s="285"/>
      <c r="C508" s="788"/>
    </row>
    <row r="509" spans="1:3" ht="16.5" customHeight="1">
      <c r="A509" s="285"/>
      <c r="B509" s="285"/>
      <c r="C509" s="788"/>
    </row>
    <row r="510" spans="1:3" ht="16.5" customHeight="1">
      <c r="A510" s="285"/>
      <c r="B510" s="285"/>
      <c r="C510" s="788"/>
    </row>
    <row r="511" spans="1:3" ht="16.5" customHeight="1">
      <c r="A511" s="285"/>
      <c r="B511" s="285"/>
      <c r="C511" s="788"/>
    </row>
    <row r="512" spans="1:3" ht="16.5" customHeight="1">
      <c r="A512" s="285"/>
      <c r="B512" s="285"/>
      <c r="C512" s="788"/>
    </row>
    <row r="513" spans="1:3" ht="16.5" customHeight="1">
      <c r="A513" s="285"/>
      <c r="B513" s="285"/>
      <c r="C513" s="788"/>
    </row>
    <row r="514" spans="1:3" ht="16.5" customHeight="1">
      <c r="A514" s="285"/>
      <c r="B514" s="285"/>
      <c r="C514" s="788"/>
    </row>
    <row r="515" spans="1:3" ht="16.5" customHeight="1">
      <c r="A515" s="285"/>
      <c r="B515" s="285"/>
      <c r="C515" s="788"/>
    </row>
    <row r="516" spans="1:3" ht="16.5" customHeight="1">
      <c r="A516" s="285"/>
      <c r="B516" s="285"/>
      <c r="C516" s="788"/>
    </row>
    <row r="517" spans="1:3" ht="16.5" customHeight="1">
      <c r="A517" s="285"/>
      <c r="B517" s="285"/>
      <c r="C517" s="788"/>
    </row>
    <row r="518" spans="1:3" ht="16.5" customHeight="1">
      <c r="A518" s="285"/>
      <c r="B518" s="285"/>
      <c r="C518" s="788"/>
    </row>
    <row r="519" spans="1:3" ht="16.5" customHeight="1">
      <c r="A519" s="285"/>
      <c r="B519" s="285"/>
      <c r="C519" s="788"/>
    </row>
    <row r="520" spans="1:3" ht="16.5" customHeight="1">
      <c r="A520" s="285"/>
      <c r="B520" s="285"/>
      <c r="C520" s="788"/>
    </row>
    <row r="521" spans="1:3" ht="16.5" customHeight="1">
      <c r="A521" s="285"/>
      <c r="B521" s="285"/>
      <c r="C521" s="788"/>
    </row>
    <row r="522" spans="1:3" ht="16.5" customHeight="1">
      <c r="A522" s="285"/>
      <c r="B522" s="285"/>
      <c r="C522" s="788"/>
    </row>
    <row r="523" spans="1:3" ht="16.5" customHeight="1">
      <c r="A523" s="285"/>
      <c r="B523" s="285"/>
      <c r="C523" s="788"/>
    </row>
    <row r="524" spans="1:3" ht="16.5" customHeight="1">
      <c r="A524" s="285"/>
      <c r="B524" s="285"/>
      <c r="C524" s="788"/>
    </row>
    <row r="525" spans="1:3" ht="16.5" customHeight="1">
      <c r="A525" s="285"/>
      <c r="B525" s="285"/>
      <c r="C525" s="788"/>
    </row>
    <row r="526" spans="1:3" ht="16.5" customHeight="1">
      <c r="A526" s="285"/>
      <c r="B526" s="285"/>
      <c r="C526" s="788"/>
    </row>
    <row r="527" spans="1:3" ht="16.5" customHeight="1">
      <c r="A527" s="285"/>
      <c r="B527" s="285"/>
      <c r="C527" s="788"/>
    </row>
    <row r="528" spans="1:3" ht="16.5" customHeight="1">
      <c r="A528" s="285"/>
      <c r="B528" s="285"/>
      <c r="C528" s="788"/>
    </row>
    <row r="529" spans="1:3" ht="16.5" customHeight="1">
      <c r="A529" s="285"/>
      <c r="B529" s="285"/>
      <c r="C529" s="788"/>
    </row>
    <row r="530" spans="1:3" ht="16.5" customHeight="1">
      <c r="A530" s="285"/>
      <c r="B530" s="285"/>
      <c r="C530" s="788"/>
    </row>
    <row r="531" spans="1:3" ht="16.5" customHeight="1">
      <c r="A531" s="285"/>
      <c r="B531" s="285"/>
      <c r="C531" s="788"/>
    </row>
    <row r="532" spans="1:3" ht="16.5" customHeight="1">
      <c r="A532" s="285"/>
      <c r="B532" s="285"/>
      <c r="C532" s="788"/>
    </row>
    <row r="533" spans="1:3" ht="16.5" customHeight="1">
      <c r="A533" s="285"/>
      <c r="B533" s="285"/>
      <c r="C533" s="788"/>
    </row>
    <row r="534" spans="1:3" ht="16.5" customHeight="1">
      <c r="A534" s="285"/>
      <c r="B534" s="285"/>
      <c r="C534" s="788"/>
    </row>
    <row r="535" spans="1:3" ht="16.5" customHeight="1">
      <c r="A535" s="285"/>
      <c r="B535" s="285"/>
      <c r="C535" s="788"/>
    </row>
    <row r="536" spans="1:3" ht="16.5" customHeight="1">
      <c r="A536" s="285"/>
      <c r="B536" s="285"/>
      <c r="C536" s="788"/>
    </row>
    <row r="537" spans="1:3" ht="16.5" customHeight="1">
      <c r="A537" s="285"/>
      <c r="B537" s="285"/>
      <c r="C537" s="788"/>
    </row>
    <row r="538" spans="1:3" ht="16.5" customHeight="1">
      <c r="A538" s="285"/>
      <c r="B538" s="285"/>
      <c r="C538" s="788"/>
    </row>
    <row r="539" spans="1:3" ht="16.5" customHeight="1">
      <c r="A539" s="285"/>
      <c r="B539" s="285"/>
      <c r="C539" s="788"/>
    </row>
    <row r="540" spans="1:3" ht="16.5" customHeight="1">
      <c r="A540" s="285"/>
      <c r="B540" s="285"/>
      <c r="C540" s="788"/>
    </row>
    <row r="541" spans="1:3" ht="16.5" customHeight="1">
      <c r="A541" s="285"/>
      <c r="B541" s="285"/>
      <c r="C541" s="788"/>
    </row>
    <row r="542" spans="1:3" ht="16.5" customHeight="1">
      <c r="A542" s="285"/>
      <c r="B542" s="285"/>
      <c r="C542" s="788"/>
    </row>
    <row r="543" spans="1:3" ht="16.5" customHeight="1">
      <c r="A543" s="285"/>
      <c r="B543" s="285"/>
      <c r="C543" s="788"/>
    </row>
    <row r="544" spans="1:3" ht="16.5" customHeight="1">
      <c r="A544" s="285"/>
      <c r="B544" s="285"/>
      <c r="C544" s="788"/>
    </row>
    <row r="545" spans="1:3" ht="16.5" customHeight="1">
      <c r="A545" s="285"/>
      <c r="B545" s="285"/>
      <c r="C545" s="788"/>
    </row>
    <row r="546" spans="1:3" ht="16.5" customHeight="1">
      <c r="A546" s="285"/>
      <c r="B546" s="285"/>
      <c r="C546" s="788"/>
    </row>
    <row r="547" spans="1:3" ht="16.5" customHeight="1">
      <c r="A547" s="285"/>
      <c r="B547" s="285"/>
      <c r="C547" s="788"/>
    </row>
    <row r="548" spans="1:3" ht="16.5" customHeight="1">
      <c r="A548" s="285"/>
      <c r="B548" s="285"/>
      <c r="C548" s="788"/>
    </row>
    <row r="549" spans="1:3" ht="16.5" customHeight="1">
      <c r="A549" s="285"/>
      <c r="B549" s="285"/>
      <c r="C549" s="788"/>
    </row>
    <row r="550" spans="1:3" ht="16.5" customHeight="1">
      <c r="A550" s="285"/>
      <c r="B550" s="285"/>
      <c r="C550" s="788"/>
    </row>
    <row r="551" spans="1:3" ht="16.5" customHeight="1">
      <c r="A551" s="285"/>
      <c r="B551" s="285"/>
      <c r="C551" s="788"/>
    </row>
    <row r="552" spans="1:3" ht="16.5" customHeight="1">
      <c r="A552" s="285"/>
      <c r="B552" s="285"/>
      <c r="C552" s="788"/>
    </row>
    <row r="553" spans="1:3" ht="16.5" customHeight="1">
      <c r="A553" s="285"/>
      <c r="B553" s="285"/>
      <c r="C553" s="788"/>
    </row>
    <row r="554" spans="1:3" ht="16.5" customHeight="1">
      <c r="A554" s="285"/>
      <c r="B554" s="285"/>
      <c r="C554" s="788"/>
    </row>
    <row r="555" spans="1:3" ht="16.5" customHeight="1">
      <c r="A555" s="285"/>
      <c r="B555" s="285"/>
      <c r="C555" s="788"/>
    </row>
    <row r="556" spans="1:3" ht="16.5" customHeight="1">
      <c r="A556" s="285"/>
      <c r="B556" s="285"/>
      <c r="C556" s="788"/>
    </row>
    <row r="557" spans="1:3" ht="16.5" customHeight="1">
      <c r="A557" s="285"/>
      <c r="B557" s="285"/>
      <c r="C557" s="788"/>
    </row>
    <row r="558" spans="1:3" ht="16.5" customHeight="1">
      <c r="A558" s="285"/>
      <c r="B558" s="285"/>
      <c r="C558" s="788"/>
    </row>
    <row r="559" spans="1:3" ht="16.5" customHeight="1">
      <c r="A559" s="285"/>
      <c r="B559" s="285"/>
      <c r="C559" s="788"/>
    </row>
    <row r="560" spans="1:3" ht="16.5" customHeight="1">
      <c r="A560" s="285"/>
      <c r="B560" s="285"/>
      <c r="C560" s="788"/>
    </row>
    <row r="561" spans="1:3" ht="16.5" customHeight="1">
      <c r="A561" s="285"/>
      <c r="B561" s="285"/>
      <c r="C561" s="788"/>
    </row>
    <row r="562" spans="1:3" ht="16.5" customHeight="1">
      <c r="A562" s="285"/>
      <c r="B562" s="285"/>
      <c r="C562" s="788"/>
    </row>
    <row r="563" spans="1:3" ht="16.5" customHeight="1">
      <c r="A563" s="285"/>
      <c r="B563" s="285"/>
      <c r="C563" s="788"/>
    </row>
    <row r="564" spans="1:3" ht="16.5" customHeight="1">
      <c r="A564" s="285"/>
      <c r="B564" s="285"/>
      <c r="C564" s="788"/>
    </row>
    <row r="565" spans="1:3" ht="16.5" customHeight="1">
      <c r="A565" s="285"/>
      <c r="B565" s="285"/>
      <c r="C565" s="788"/>
    </row>
    <row r="566" spans="1:3" ht="16.5" customHeight="1">
      <c r="A566" s="285"/>
      <c r="B566" s="285"/>
      <c r="C566" s="788"/>
    </row>
    <row r="567" spans="1:3" ht="16.5" customHeight="1">
      <c r="A567" s="285"/>
      <c r="B567" s="285"/>
      <c r="C567" s="788"/>
    </row>
    <row r="568" spans="1:3" ht="16.5" customHeight="1">
      <c r="A568" s="285"/>
      <c r="B568" s="285"/>
      <c r="C568" s="788"/>
    </row>
    <row r="569" spans="1:3" ht="16.5" customHeight="1">
      <c r="A569" s="285"/>
      <c r="B569" s="285"/>
      <c r="C569" s="788"/>
    </row>
    <row r="570" spans="1:3" ht="16.5" customHeight="1">
      <c r="A570" s="285"/>
      <c r="B570" s="285"/>
      <c r="C570" s="788"/>
    </row>
    <row r="571" spans="1:3" ht="16.5" customHeight="1">
      <c r="A571" s="285"/>
      <c r="B571" s="285"/>
      <c r="C571" s="788"/>
    </row>
    <row r="572" spans="1:3" ht="16.5" customHeight="1">
      <c r="A572" s="285"/>
      <c r="B572" s="285"/>
      <c r="C572" s="788"/>
    </row>
    <row r="573" spans="1:3" ht="16.5" customHeight="1">
      <c r="A573" s="285"/>
      <c r="B573" s="285"/>
      <c r="C573" s="788"/>
    </row>
    <row r="574" spans="1:3" ht="16.5" customHeight="1">
      <c r="A574" s="285"/>
      <c r="B574" s="285"/>
      <c r="C574" s="788"/>
    </row>
    <row r="575" spans="1:3" ht="16.5" customHeight="1">
      <c r="A575" s="285"/>
      <c r="B575" s="285"/>
      <c r="C575" s="788"/>
    </row>
    <row r="576" spans="1:3" ht="16.5" customHeight="1">
      <c r="A576" s="285"/>
      <c r="B576" s="285"/>
      <c r="C576" s="788"/>
    </row>
    <row r="577" spans="1:3" ht="16.5" customHeight="1">
      <c r="A577" s="285"/>
      <c r="B577" s="285"/>
      <c r="C577" s="788"/>
    </row>
    <row r="578" spans="1:3" ht="16.5" customHeight="1">
      <c r="A578" s="285"/>
      <c r="B578" s="285"/>
      <c r="C578" s="788"/>
    </row>
    <row r="579" spans="1:3" ht="16.5" customHeight="1">
      <c r="A579" s="285"/>
      <c r="B579" s="285"/>
      <c r="C579" s="788"/>
    </row>
    <row r="580" spans="1:3" ht="16.5" customHeight="1">
      <c r="A580" s="285"/>
      <c r="B580" s="285"/>
      <c r="C580" s="788"/>
    </row>
    <row r="581" spans="1:3" ht="16.5" customHeight="1">
      <c r="A581" s="285"/>
      <c r="B581" s="285"/>
      <c r="C581" s="788"/>
    </row>
    <row r="582" spans="1:3" ht="16.5" customHeight="1">
      <c r="A582" s="285"/>
      <c r="B582" s="285"/>
      <c r="C582" s="788"/>
    </row>
    <row r="583" spans="1:3" ht="16.5" customHeight="1">
      <c r="A583" s="285"/>
      <c r="B583" s="285"/>
      <c r="C583" s="788"/>
    </row>
    <row r="584" spans="1:3" ht="16.5" customHeight="1">
      <c r="A584" s="285"/>
      <c r="B584" s="285"/>
      <c r="C584" s="788"/>
    </row>
    <row r="585" spans="1:3" ht="16.5" customHeight="1">
      <c r="A585" s="285"/>
      <c r="B585" s="285"/>
      <c r="C585" s="788"/>
    </row>
    <row r="586" spans="1:3" ht="16.5" customHeight="1">
      <c r="A586" s="285"/>
      <c r="B586" s="285"/>
      <c r="C586" s="788"/>
    </row>
    <row r="587" spans="1:3" ht="16.5" customHeight="1">
      <c r="A587" s="285"/>
      <c r="B587" s="285"/>
      <c r="C587" s="788"/>
    </row>
    <row r="588" spans="1:3" ht="16.5" customHeight="1">
      <c r="A588" s="285"/>
      <c r="B588" s="285"/>
      <c r="C588" s="788"/>
    </row>
    <row r="589" spans="1:3" ht="16.5" customHeight="1">
      <c r="A589" s="285"/>
      <c r="B589" s="285"/>
      <c r="C589" s="788"/>
    </row>
    <row r="590" spans="1:3" ht="16.5" customHeight="1">
      <c r="A590" s="285"/>
      <c r="B590" s="285"/>
      <c r="C590" s="788"/>
    </row>
    <row r="591" spans="1:3" ht="16.5" customHeight="1">
      <c r="A591" s="285"/>
      <c r="B591" s="285"/>
      <c r="C591" s="788"/>
    </row>
    <row r="592" spans="1:3" ht="16.5" customHeight="1">
      <c r="A592" s="285"/>
      <c r="B592" s="285"/>
      <c r="C592" s="788"/>
    </row>
    <row r="593" spans="1:3" ht="16.5" customHeight="1">
      <c r="A593" s="285"/>
      <c r="B593" s="285"/>
      <c r="C593" s="788"/>
    </row>
    <row r="594" spans="1:3" ht="16.5" customHeight="1">
      <c r="A594" s="285"/>
      <c r="B594" s="285"/>
      <c r="C594" s="788"/>
    </row>
    <row r="595" spans="1:3" ht="16.5" customHeight="1">
      <c r="A595" s="285"/>
      <c r="B595" s="285"/>
      <c r="C595" s="788"/>
    </row>
    <row r="596" spans="1:3" ht="16.5" customHeight="1">
      <c r="A596" s="285"/>
      <c r="B596" s="285"/>
      <c r="C596" s="788"/>
    </row>
    <row r="597" spans="1:3" ht="16.5" customHeight="1">
      <c r="A597" s="285"/>
      <c r="B597" s="285"/>
      <c r="C597" s="788"/>
    </row>
    <row r="598" spans="1:3" ht="16.5" customHeight="1">
      <c r="A598" s="285"/>
      <c r="B598" s="285"/>
      <c r="C598" s="788"/>
    </row>
    <row r="599" spans="1:3" ht="16.5" customHeight="1">
      <c r="A599" s="285"/>
      <c r="B599" s="285"/>
      <c r="C599" s="788"/>
    </row>
    <row r="600" spans="1:3" ht="16.5" customHeight="1">
      <c r="A600" s="285"/>
      <c r="B600" s="285"/>
      <c r="C600" s="788"/>
    </row>
    <row r="601" spans="1:3" ht="16.5" customHeight="1">
      <c r="A601" s="285"/>
      <c r="B601" s="285"/>
      <c r="C601" s="788"/>
    </row>
    <row r="602" spans="1:3" ht="16.5" customHeight="1">
      <c r="A602" s="285"/>
      <c r="B602" s="285"/>
      <c r="C602" s="788"/>
    </row>
    <row r="603" spans="1:3" ht="16.5" customHeight="1">
      <c r="A603" s="285"/>
      <c r="B603" s="285"/>
      <c r="C603" s="788"/>
    </row>
    <row r="604" spans="1:3" ht="16.5" customHeight="1">
      <c r="A604" s="285"/>
      <c r="B604" s="285"/>
      <c r="C604" s="788"/>
    </row>
    <row r="605" spans="1:3" ht="16.5" customHeight="1">
      <c r="A605" s="285"/>
      <c r="B605" s="285"/>
      <c r="C605" s="788"/>
    </row>
    <row r="606" spans="1:3" ht="16.5" customHeight="1">
      <c r="A606" s="285"/>
      <c r="B606" s="285"/>
      <c r="C606" s="788"/>
    </row>
    <row r="607" spans="1:3" ht="16.5" customHeight="1">
      <c r="A607" s="285"/>
      <c r="B607" s="285"/>
      <c r="C607" s="788"/>
    </row>
    <row r="608" spans="1:3" ht="16.5" customHeight="1">
      <c r="A608" s="285"/>
      <c r="B608" s="285"/>
      <c r="C608" s="788"/>
    </row>
    <row r="609" spans="1:3" ht="16.5" customHeight="1">
      <c r="A609" s="285"/>
      <c r="B609" s="285"/>
      <c r="C609" s="788"/>
    </row>
    <row r="610" spans="1:3" ht="16.5" customHeight="1">
      <c r="A610" s="285"/>
      <c r="B610" s="285"/>
      <c r="C610" s="788"/>
    </row>
    <row r="611" spans="1:3" ht="16.5" customHeight="1">
      <c r="A611" s="285"/>
      <c r="B611" s="285"/>
      <c r="C611" s="788"/>
    </row>
    <row r="612" spans="1:3" ht="16.5" customHeight="1">
      <c r="A612" s="285"/>
      <c r="B612" s="285"/>
      <c r="C612" s="788"/>
    </row>
    <row r="613" spans="1:3" ht="16.5" customHeight="1">
      <c r="A613" s="285"/>
      <c r="B613" s="285"/>
      <c r="C613" s="788"/>
    </row>
    <row r="614" spans="1:3" ht="16.5" customHeight="1">
      <c r="A614" s="285"/>
      <c r="B614" s="285"/>
      <c r="C614" s="788"/>
    </row>
    <row r="615" spans="1:3" ht="16.5" customHeight="1">
      <c r="A615" s="285"/>
      <c r="B615" s="285"/>
      <c r="C615" s="788"/>
    </row>
    <row r="616" spans="1:3" ht="16.5" customHeight="1">
      <c r="A616" s="285"/>
      <c r="B616" s="285"/>
      <c r="C616" s="788"/>
    </row>
    <row r="617" spans="1:3" ht="16.5" customHeight="1">
      <c r="A617" s="285"/>
      <c r="B617" s="285"/>
      <c r="C617" s="788"/>
    </row>
    <row r="618" spans="1:3" ht="16.5" customHeight="1">
      <c r="A618" s="285"/>
      <c r="B618" s="285"/>
      <c r="C618" s="788"/>
    </row>
    <row r="619" spans="1:3" ht="16.5" customHeight="1">
      <c r="A619" s="285"/>
      <c r="B619" s="285"/>
      <c r="C619" s="788"/>
    </row>
    <row r="620" spans="1:3" ht="16.5" customHeight="1">
      <c r="A620" s="285"/>
      <c r="B620" s="285"/>
      <c r="C620" s="788"/>
    </row>
    <row r="621" spans="1:3" ht="16.5" customHeight="1">
      <c r="A621" s="285"/>
      <c r="B621" s="285"/>
      <c r="C621" s="788"/>
    </row>
    <row r="622" spans="1:3" ht="16.5" customHeight="1">
      <c r="A622" s="285"/>
      <c r="B622" s="285"/>
      <c r="C622" s="788"/>
    </row>
    <row r="623" spans="1:3" ht="16.5" customHeight="1">
      <c r="A623" s="285"/>
      <c r="B623" s="285"/>
      <c r="C623" s="788"/>
    </row>
    <row r="624" spans="1:3" ht="16.5" customHeight="1">
      <c r="A624" s="285"/>
      <c r="B624" s="285"/>
      <c r="C624" s="788"/>
    </row>
    <row r="625" spans="1:3" ht="16.5" customHeight="1">
      <c r="A625" s="285"/>
      <c r="B625" s="285"/>
      <c r="C625" s="788"/>
    </row>
    <row r="626" spans="1:3" ht="16.5" customHeight="1">
      <c r="A626" s="285"/>
      <c r="B626" s="285"/>
      <c r="C626" s="788"/>
    </row>
    <row r="627" spans="1:3" ht="16.5" customHeight="1">
      <c r="A627" s="285"/>
      <c r="B627" s="285"/>
      <c r="C627" s="788"/>
    </row>
    <row r="628" spans="1:3" ht="16.5" customHeight="1">
      <c r="A628" s="285"/>
      <c r="B628" s="285"/>
      <c r="C628" s="788"/>
    </row>
    <row r="629" spans="1:3" ht="16.5" customHeight="1">
      <c r="A629" s="285"/>
      <c r="B629" s="285"/>
      <c r="C629" s="788"/>
    </row>
    <row r="630" spans="1:3" ht="16.5" customHeight="1">
      <c r="A630" s="285"/>
      <c r="B630" s="285"/>
      <c r="C630" s="788"/>
    </row>
    <row r="631" spans="1:3" ht="16.5" customHeight="1">
      <c r="A631" s="285"/>
      <c r="B631" s="285"/>
      <c r="C631" s="788"/>
    </row>
    <row r="632" spans="1:3" ht="16.5" customHeight="1">
      <c r="A632" s="285"/>
      <c r="B632" s="285"/>
      <c r="C632" s="788"/>
    </row>
    <row r="633" spans="1:3" ht="16.5" customHeight="1">
      <c r="A633" s="285"/>
      <c r="B633" s="285"/>
      <c r="C633" s="788"/>
    </row>
    <row r="634" spans="1:3" ht="16.5" customHeight="1">
      <c r="A634" s="285"/>
      <c r="B634" s="285"/>
      <c r="C634" s="788"/>
    </row>
    <row r="635" spans="1:3" ht="16.5" customHeight="1">
      <c r="A635" s="285"/>
      <c r="B635" s="285"/>
      <c r="C635" s="788"/>
    </row>
    <row r="636" spans="1:3" ht="16.5" customHeight="1">
      <c r="A636" s="285"/>
      <c r="B636" s="285"/>
      <c r="C636" s="788"/>
    </row>
    <row r="637" spans="1:3" ht="16.5" customHeight="1">
      <c r="A637" s="285"/>
      <c r="B637" s="285"/>
      <c r="C637" s="788"/>
    </row>
    <row r="638" spans="1:3" ht="16.5" customHeight="1">
      <c r="A638" s="285"/>
      <c r="B638" s="285"/>
      <c r="C638" s="788"/>
    </row>
    <row r="639" spans="1:3" ht="16.5" customHeight="1">
      <c r="A639" s="285"/>
      <c r="B639" s="285"/>
      <c r="C639" s="788"/>
    </row>
    <row r="640" spans="1:3" ht="16.5" customHeight="1">
      <c r="A640" s="285"/>
      <c r="B640" s="285"/>
      <c r="C640" s="788"/>
    </row>
    <row r="641" spans="1:3" ht="16.5" customHeight="1">
      <c r="A641" s="285"/>
      <c r="B641" s="285"/>
      <c r="C641" s="788"/>
    </row>
    <row r="642" spans="1:3" ht="16.5" customHeight="1">
      <c r="A642" s="285"/>
      <c r="B642" s="285"/>
      <c r="C642" s="788"/>
    </row>
    <row r="643" spans="1:3" ht="16.5" customHeight="1">
      <c r="A643" s="285"/>
      <c r="B643" s="285"/>
      <c r="C643" s="788"/>
    </row>
    <row r="644" spans="1:3" ht="16.5" customHeight="1">
      <c r="A644" s="285"/>
      <c r="B644" s="285"/>
      <c r="C644" s="788"/>
    </row>
    <row r="645" spans="1:3" ht="16.5" customHeight="1">
      <c r="A645" s="285"/>
      <c r="B645" s="285"/>
      <c r="C645" s="788"/>
    </row>
    <row r="646" spans="1:3" ht="16.5" customHeight="1">
      <c r="A646" s="285"/>
      <c r="B646" s="285"/>
      <c r="C646" s="788"/>
    </row>
    <row r="647" spans="1:3" ht="16.5" customHeight="1">
      <c r="A647" s="285"/>
      <c r="B647" s="285"/>
      <c r="C647" s="788"/>
    </row>
    <row r="648" spans="1:3" ht="16.5" customHeight="1">
      <c r="A648" s="285"/>
      <c r="B648" s="285"/>
      <c r="C648" s="788"/>
    </row>
    <row r="649" spans="1:3" ht="16.5" customHeight="1">
      <c r="A649" s="285"/>
      <c r="B649" s="285"/>
      <c r="C649" s="788"/>
    </row>
    <row r="650" spans="1:3" ht="16.5" customHeight="1">
      <c r="A650" s="285"/>
      <c r="B650" s="285"/>
      <c r="C650" s="788"/>
    </row>
    <row r="651" spans="1:3" ht="16.5" customHeight="1">
      <c r="A651" s="285"/>
      <c r="B651" s="285"/>
      <c r="C651" s="788"/>
    </row>
    <row r="652" spans="1:3" ht="16.5" customHeight="1">
      <c r="A652" s="285"/>
      <c r="B652" s="285"/>
      <c r="C652" s="788"/>
    </row>
    <row r="653" spans="1:3" ht="16.5" customHeight="1">
      <c r="A653" s="285"/>
      <c r="B653" s="285"/>
      <c r="C653" s="788"/>
    </row>
    <row r="654" spans="1:3" ht="16.5" customHeight="1">
      <c r="A654" s="285"/>
      <c r="B654" s="285"/>
      <c r="C654" s="788"/>
    </row>
    <row r="655" spans="1:3" ht="16.5" customHeight="1">
      <c r="A655" s="285"/>
      <c r="B655" s="285"/>
      <c r="C655" s="788"/>
    </row>
    <row r="656" spans="1:3" ht="16.5" customHeight="1">
      <c r="A656" s="285"/>
      <c r="B656" s="285"/>
      <c r="C656" s="788"/>
    </row>
    <row r="657" spans="1:3" ht="16.5" customHeight="1">
      <c r="A657" s="285"/>
      <c r="B657" s="285"/>
      <c r="C657" s="788"/>
    </row>
    <row r="658" spans="1:3" ht="16.5" customHeight="1">
      <c r="A658" s="285"/>
      <c r="B658" s="285"/>
      <c r="C658" s="788"/>
    </row>
    <row r="659" spans="1:3" ht="16.5" customHeight="1">
      <c r="A659" s="285"/>
      <c r="B659" s="285"/>
      <c r="C659" s="788"/>
    </row>
    <row r="660" spans="1:3" ht="16.5" customHeight="1">
      <c r="A660" s="285"/>
      <c r="B660" s="285"/>
      <c r="C660" s="788"/>
    </row>
    <row r="661" spans="1:3" ht="16.5" customHeight="1">
      <c r="A661" s="285"/>
      <c r="B661" s="285"/>
      <c r="C661" s="788"/>
    </row>
    <row r="662" spans="1:3" ht="16.5" customHeight="1">
      <c r="A662" s="285"/>
      <c r="B662" s="285"/>
      <c r="C662" s="788"/>
    </row>
    <row r="663" spans="1:3" ht="16.5" customHeight="1">
      <c r="A663" s="285"/>
      <c r="B663" s="285"/>
      <c r="C663" s="788"/>
    </row>
    <row r="664" spans="1:3" ht="16.5" customHeight="1">
      <c r="A664" s="285"/>
      <c r="B664" s="285"/>
      <c r="C664" s="788"/>
    </row>
    <row r="665" spans="1:3" ht="16.5" customHeight="1">
      <c r="A665" s="285"/>
      <c r="B665" s="285"/>
      <c r="C665" s="788"/>
    </row>
    <row r="666" spans="1:3" ht="16.5" customHeight="1">
      <c r="A666" s="285"/>
      <c r="B666" s="285"/>
      <c r="C666" s="788"/>
    </row>
    <row r="667" spans="1:3" ht="16.5" customHeight="1">
      <c r="A667" s="285"/>
      <c r="B667" s="285"/>
      <c r="C667" s="788"/>
    </row>
    <row r="668" spans="1:3" ht="16.5" customHeight="1">
      <c r="A668" s="285"/>
      <c r="B668" s="285"/>
      <c r="C668" s="788"/>
    </row>
    <row r="669" spans="1:3" ht="16.5" customHeight="1">
      <c r="A669" s="285"/>
      <c r="B669" s="285"/>
      <c r="C669" s="788"/>
    </row>
    <row r="670" spans="1:3" ht="16.5" customHeight="1">
      <c r="A670" s="285"/>
      <c r="B670" s="285"/>
      <c r="C670" s="788"/>
    </row>
    <row r="671" spans="1:3" ht="16.5" customHeight="1">
      <c r="A671" s="285"/>
      <c r="B671" s="285"/>
      <c r="C671" s="788"/>
    </row>
    <row r="672" spans="1:3" ht="16.5" customHeight="1">
      <c r="A672" s="285"/>
      <c r="B672" s="285"/>
      <c r="C672" s="788"/>
    </row>
    <row r="673" spans="1:3" ht="16.5" customHeight="1">
      <c r="A673" s="285"/>
      <c r="B673" s="285"/>
      <c r="C673" s="788"/>
    </row>
    <row r="674" spans="1:3" ht="16.5" customHeight="1">
      <c r="A674" s="285"/>
      <c r="B674" s="285"/>
      <c r="C674" s="788"/>
    </row>
    <row r="675" spans="1:3" ht="16.5" customHeight="1">
      <c r="A675" s="285"/>
      <c r="B675" s="285"/>
      <c r="C675" s="788"/>
    </row>
    <row r="676" spans="1:3" ht="16.5" customHeight="1">
      <c r="A676" s="285"/>
      <c r="B676" s="285"/>
      <c r="C676" s="788"/>
    </row>
    <row r="677" spans="1:3" ht="16.5" customHeight="1">
      <c r="A677" s="285"/>
      <c r="B677" s="285"/>
      <c r="C677" s="788"/>
    </row>
    <row r="678" spans="1:3" ht="16.5" customHeight="1">
      <c r="A678" s="285"/>
      <c r="B678" s="285"/>
      <c r="C678" s="788"/>
    </row>
    <row r="679" spans="1:3" ht="16.5" customHeight="1">
      <c r="A679" s="285"/>
      <c r="B679" s="285"/>
      <c r="C679" s="788"/>
    </row>
    <row r="680" spans="1:3" ht="16.5" customHeight="1">
      <c r="A680" s="285"/>
      <c r="B680" s="285"/>
      <c r="C680" s="788"/>
    </row>
    <row r="681" spans="1:3" ht="16.5" customHeight="1">
      <c r="A681" s="285"/>
      <c r="B681" s="285"/>
      <c r="C681" s="788"/>
    </row>
    <row r="682" spans="1:3" ht="16.5" customHeight="1">
      <c r="A682" s="285"/>
      <c r="B682" s="285"/>
      <c r="C682" s="788"/>
    </row>
    <row r="683" spans="1:3" ht="16.5" customHeight="1">
      <c r="A683" s="285"/>
      <c r="B683" s="285"/>
      <c r="C683" s="788"/>
    </row>
    <row r="684" spans="1:3" ht="16.5" customHeight="1">
      <c r="A684" s="285"/>
      <c r="B684" s="285"/>
      <c r="C684" s="788"/>
    </row>
    <row r="685" spans="1:3" ht="16.5" customHeight="1">
      <c r="A685" s="285"/>
      <c r="B685" s="285"/>
      <c r="C685" s="788"/>
    </row>
    <row r="686" spans="1:3" ht="16.5" customHeight="1">
      <c r="A686" s="285"/>
      <c r="B686" s="285"/>
      <c r="C686" s="788"/>
    </row>
    <row r="687" spans="1:3" ht="16.5" customHeight="1">
      <c r="A687" s="285"/>
      <c r="B687" s="285"/>
      <c r="C687" s="788"/>
    </row>
    <row r="688" spans="1:3" ht="16.5" customHeight="1">
      <c r="A688" s="285"/>
      <c r="B688" s="285"/>
      <c r="C688" s="788"/>
    </row>
    <row r="689" spans="1:3" ht="16.5" customHeight="1">
      <c r="A689" s="285"/>
      <c r="B689" s="285"/>
      <c r="C689" s="788"/>
    </row>
    <row r="690" spans="1:3" ht="16.5" customHeight="1">
      <c r="A690" s="285"/>
      <c r="B690" s="285"/>
      <c r="C690" s="788"/>
    </row>
    <row r="691" spans="1:3" ht="16.5" customHeight="1">
      <c r="A691" s="285"/>
      <c r="B691" s="285"/>
      <c r="C691" s="788"/>
    </row>
    <row r="692" spans="1:3" ht="16.5" customHeight="1">
      <c r="A692" s="285"/>
      <c r="B692" s="285"/>
      <c r="C692" s="788"/>
    </row>
    <row r="693" spans="1:3" ht="16.5" customHeight="1">
      <c r="A693" s="285"/>
      <c r="B693" s="285"/>
      <c r="C693" s="788"/>
    </row>
    <row r="694" spans="1:3" ht="16.5" customHeight="1">
      <c r="A694" s="285"/>
      <c r="B694" s="285"/>
      <c r="C694" s="788"/>
    </row>
    <row r="695" spans="1:3" ht="16.5" customHeight="1">
      <c r="A695" s="285"/>
      <c r="B695" s="285"/>
      <c r="C695" s="788"/>
    </row>
    <row r="696" spans="1:3" ht="16.5" customHeight="1">
      <c r="A696" s="285"/>
      <c r="B696" s="285"/>
      <c r="C696" s="788"/>
    </row>
    <row r="697" spans="1:3" ht="16.5" customHeight="1">
      <c r="A697" s="285"/>
      <c r="B697" s="285"/>
      <c r="C697" s="788"/>
    </row>
    <row r="698" spans="1:3" ht="16.5" customHeight="1">
      <c r="A698" s="285"/>
      <c r="B698" s="285"/>
      <c r="C698" s="788"/>
    </row>
    <row r="699" spans="1:3" ht="16.5" customHeight="1">
      <c r="A699" s="285"/>
      <c r="B699" s="285"/>
      <c r="C699" s="788"/>
    </row>
    <row r="700" spans="1:3" ht="16.5" customHeight="1">
      <c r="A700" s="285"/>
      <c r="B700" s="285"/>
      <c r="C700" s="788"/>
    </row>
    <row r="701" spans="1:3" ht="16.5" customHeight="1">
      <c r="A701" s="285"/>
      <c r="B701" s="285"/>
      <c r="C701" s="788"/>
    </row>
    <row r="702" spans="1:3" ht="16.5" customHeight="1">
      <c r="A702" s="285"/>
      <c r="B702" s="285"/>
      <c r="C702" s="788"/>
    </row>
    <row r="703" spans="1:3" ht="16.5" customHeight="1">
      <c r="A703" s="285"/>
      <c r="B703" s="285"/>
      <c r="C703" s="788"/>
    </row>
    <row r="704" spans="1:3" ht="16.5" customHeight="1">
      <c r="A704" s="285"/>
      <c r="B704" s="285"/>
      <c r="C704" s="788"/>
    </row>
    <row r="705" spans="1:3" ht="16.5" customHeight="1">
      <c r="A705" s="285"/>
      <c r="B705" s="285"/>
      <c r="C705" s="788"/>
    </row>
    <row r="706" spans="1:3" ht="16.5" customHeight="1">
      <c r="A706" s="285"/>
      <c r="B706" s="285"/>
      <c r="C706" s="788"/>
    </row>
    <row r="707" spans="1:3" ht="16.5" customHeight="1">
      <c r="A707" s="285"/>
      <c r="B707" s="285"/>
      <c r="C707" s="788"/>
    </row>
    <row r="708" spans="1:3" ht="16.5" customHeight="1">
      <c r="A708" s="285"/>
      <c r="B708" s="285"/>
      <c r="C708" s="788"/>
    </row>
    <row r="709" spans="1:3" ht="16.5" customHeight="1">
      <c r="A709" s="285"/>
      <c r="B709" s="285"/>
      <c r="C709" s="788"/>
    </row>
    <row r="710" spans="1:3" ht="16.5" customHeight="1">
      <c r="A710" s="285"/>
      <c r="B710" s="285"/>
      <c r="C710" s="788"/>
    </row>
    <row r="711" spans="1:3" ht="16.5" customHeight="1">
      <c r="A711" s="285"/>
      <c r="B711" s="285"/>
      <c r="C711" s="788"/>
    </row>
    <row r="712" spans="1:3" ht="16.5" customHeight="1">
      <c r="A712" s="285"/>
      <c r="B712" s="285"/>
      <c r="C712" s="788"/>
    </row>
    <row r="713" spans="1:3" ht="16.5" customHeight="1">
      <c r="A713" s="285"/>
      <c r="B713" s="285"/>
      <c r="C713" s="788"/>
    </row>
    <row r="714" spans="1:3" ht="16.5" customHeight="1">
      <c r="A714" s="285"/>
      <c r="B714" s="285"/>
      <c r="C714" s="788"/>
    </row>
    <row r="715" spans="1:3" ht="16.5" customHeight="1">
      <c r="A715" s="285"/>
      <c r="B715" s="285"/>
      <c r="C715" s="788"/>
    </row>
    <row r="716" spans="1:3" ht="16.5" customHeight="1">
      <c r="A716" s="285"/>
      <c r="B716" s="285"/>
      <c r="C716" s="788"/>
    </row>
    <row r="717" spans="1:3" ht="16.5" customHeight="1">
      <c r="A717" s="285"/>
      <c r="B717" s="285"/>
      <c r="C717" s="788"/>
    </row>
    <row r="718" spans="1:3" ht="16.5" customHeight="1">
      <c r="A718" s="285"/>
      <c r="B718" s="285"/>
      <c r="C718" s="788"/>
    </row>
    <row r="719" spans="1:3" ht="16.5" customHeight="1">
      <c r="A719" s="285"/>
      <c r="B719" s="285"/>
      <c r="C719" s="788"/>
    </row>
    <row r="720" spans="1:3" ht="16.5" customHeight="1">
      <c r="A720" s="285"/>
      <c r="B720" s="285"/>
      <c r="C720" s="788"/>
    </row>
    <row r="721" spans="1:3" ht="16.5" customHeight="1">
      <c r="A721" s="285"/>
      <c r="B721" s="285"/>
      <c r="C721" s="788"/>
    </row>
    <row r="722" spans="1:3" ht="16.5" customHeight="1">
      <c r="A722" s="285"/>
      <c r="B722" s="285"/>
      <c r="C722" s="788"/>
    </row>
    <row r="723" spans="1:3" ht="16.5" customHeight="1">
      <c r="A723" s="285"/>
      <c r="B723" s="285"/>
      <c r="C723" s="788"/>
    </row>
    <row r="724" spans="1:3" ht="16.5" customHeight="1">
      <c r="A724" s="285"/>
      <c r="B724" s="285"/>
      <c r="C724" s="788"/>
    </row>
    <row r="725" spans="1:3" ht="16.5" customHeight="1">
      <c r="A725" s="285"/>
      <c r="B725" s="285"/>
      <c r="C725" s="788"/>
    </row>
    <row r="726" spans="1:3" ht="16.5" customHeight="1">
      <c r="A726" s="285"/>
      <c r="B726" s="285"/>
      <c r="C726" s="788"/>
    </row>
    <row r="727" spans="1:3" ht="16.5" customHeight="1">
      <c r="A727" s="285"/>
      <c r="B727" s="285"/>
      <c r="C727" s="788"/>
    </row>
    <row r="728" spans="1:3" ht="16.5" customHeight="1">
      <c r="A728" s="285"/>
      <c r="B728" s="285"/>
      <c r="C728" s="788"/>
    </row>
    <row r="729" spans="1:3" ht="16.5" customHeight="1">
      <c r="A729" s="285"/>
      <c r="B729" s="285"/>
      <c r="C729" s="788"/>
    </row>
    <row r="730" spans="1:3" ht="16.5" customHeight="1">
      <c r="A730" s="285"/>
      <c r="B730" s="285"/>
      <c r="C730" s="788"/>
    </row>
    <row r="731" spans="1:3" ht="16.5" customHeight="1">
      <c r="A731" s="285"/>
      <c r="B731" s="285"/>
      <c r="C731" s="788"/>
    </row>
    <row r="732" spans="1:3" ht="16.5" customHeight="1">
      <c r="A732" s="285"/>
      <c r="B732" s="285"/>
      <c r="C732" s="788"/>
    </row>
    <row r="733" spans="1:3" ht="16.5" customHeight="1">
      <c r="A733" s="285"/>
      <c r="B733" s="285"/>
      <c r="C733" s="788"/>
    </row>
    <row r="734" spans="1:3" ht="16.5" customHeight="1">
      <c r="A734" s="285"/>
      <c r="B734" s="285"/>
      <c r="C734" s="788"/>
    </row>
    <row r="735" spans="1:3" ht="16.5" customHeight="1">
      <c r="A735" s="285"/>
      <c r="B735" s="285"/>
      <c r="C735" s="788"/>
    </row>
    <row r="736" spans="1:3" ht="16.5" customHeight="1">
      <c r="A736" s="285"/>
      <c r="B736" s="285"/>
      <c r="C736" s="788"/>
    </row>
    <row r="737" spans="1:3" ht="16.5" customHeight="1">
      <c r="A737" s="285"/>
      <c r="B737" s="285"/>
      <c r="C737" s="788"/>
    </row>
    <row r="738" spans="1:3" ht="16.5" customHeight="1">
      <c r="A738" s="285"/>
      <c r="B738" s="285"/>
      <c r="C738" s="788"/>
    </row>
    <row r="739" spans="1:3" ht="16.5" customHeight="1">
      <c r="A739" s="285"/>
      <c r="B739" s="285"/>
      <c r="C739" s="788"/>
    </row>
    <row r="740" spans="1:3" ht="16.5" customHeight="1">
      <c r="A740" s="285"/>
      <c r="B740" s="285"/>
      <c r="C740" s="788"/>
    </row>
    <row r="741" spans="1:3" ht="16.5" customHeight="1">
      <c r="A741" s="285"/>
      <c r="B741" s="285"/>
      <c r="C741" s="788"/>
    </row>
    <row r="742" spans="1:3" ht="16.5" customHeight="1">
      <c r="A742" s="285"/>
      <c r="B742" s="285"/>
      <c r="C742" s="788"/>
    </row>
    <row r="743" spans="1:3" ht="16.5" customHeight="1">
      <c r="A743" s="285"/>
      <c r="B743" s="285"/>
      <c r="C743" s="788"/>
    </row>
    <row r="744" spans="1:3" ht="16.5" customHeight="1">
      <c r="A744" s="285"/>
      <c r="B744" s="285"/>
      <c r="C744" s="788"/>
    </row>
    <row r="745" spans="1:3" ht="16.5" customHeight="1">
      <c r="A745" s="285"/>
      <c r="B745" s="285"/>
      <c r="C745" s="788"/>
    </row>
    <row r="746" spans="1:3" ht="16.5" customHeight="1">
      <c r="A746" s="285"/>
      <c r="B746" s="285"/>
      <c r="C746" s="788"/>
    </row>
    <row r="747" spans="1:3" ht="16.5" customHeight="1">
      <c r="A747" s="285"/>
      <c r="B747" s="285"/>
      <c r="C747" s="788"/>
    </row>
    <row r="748" spans="1:3" ht="16.5" customHeight="1">
      <c r="A748" s="285"/>
      <c r="B748" s="285"/>
      <c r="C748" s="788"/>
    </row>
    <row r="749" spans="1:3" ht="16.5" customHeight="1">
      <c r="A749" s="285"/>
      <c r="B749" s="285"/>
      <c r="C749" s="788"/>
    </row>
    <row r="750" spans="1:3" ht="16.5" customHeight="1">
      <c r="A750" s="285"/>
      <c r="B750" s="285"/>
      <c r="C750" s="788"/>
    </row>
    <row r="751" spans="1:3" ht="16.5" customHeight="1">
      <c r="A751" s="285"/>
      <c r="B751" s="285"/>
      <c r="C751" s="788"/>
    </row>
    <row r="752" spans="1:3" ht="16.5" customHeight="1">
      <c r="A752" s="285"/>
      <c r="B752" s="285"/>
      <c r="C752" s="788"/>
    </row>
    <row r="753" spans="1:3" ht="16.5" customHeight="1">
      <c r="A753" s="285"/>
      <c r="B753" s="285"/>
      <c r="C753" s="788"/>
    </row>
    <row r="754" spans="1:3" ht="16.5" customHeight="1">
      <c r="A754" s="285"/>
      <c r="B754" s="285"/>
      <c r="C754" s="788"/>
    </row>
    <row r="755" spans="1:3" ht="16.5" customHeight="1">
      <c r="A755" s="285"/>
      <c r="B755" s="285"/>
      <c r="C755" s="788"/>
    </row>
    <row r="756" spans="1:3" ht="16.5" customHeight="1">
      <c r="A756" s="285"/>
      <c r="B756" s="285"/>
      <c r="C756" s="788"/>
    </row>
    <row r="757" spans="1:3" ht="16.5" customHeight="1">
      <c r="A757" s="285"/>
      <c r="B757" s="285"/>
      <c r="C757" s="788"/>
    </row>
    <row r="758" spans="1:3" ht="16.5" customHeight="1">
      <c r="A758" s="285"/>
      <c r="B758" s="285"/>
      <c r="C758" s="788"/>
    </row>
    <row r="759" spans="1:3" ht="16.5" customHeight="1">
      <c r="A759" s="285"/>
      <c r="B759" s="285"/>
      <c r="C759" s="788"/>
    </row>
    <row r="760" spans="1:3" ht="16.5" customHeight="1">
      <c r="A760" s="285"/>
      <c r="B760" s="285"/>
      <c r="C760" s="788"/>
    </row>
    <row r="761" spans="1:3" ht="16.5" customHeight="1">
      <c r="A761" s="285"/>
      <c r="B761" s="285"/>
      <c r="C761" s="788"/>
    </row>
    <row r="762" spans="1:3" ht="16.5" customHeight="1">
      <c r="A762" s="285"/>
      <c r="B762" s="285"/>
      <c r="C762" s="788"/>
    </row>
    <row r="763" spans="1:3" ht="16.5" customHeight="1">
      <c r="A763" s="285"/>
      <c r="B763" s="285"/>
      <c r="C763" s="788"/>
    </row>
    <row r="764" spans="1:3" ht="16.5" customHeight="1">
      <c r="A764" s="285"/>
      <c r="B764" s="285"/>
      <c r="C764" s="788"/>
    </row>
    <row r="765" spans="1:3" ht="16.5" customHeight="1">
      <c r="A765" s="285"/>
      <c r="B765" s="285"/>
      <c r="C765" s="788"/>
    </row>
    <row r="766" spans="1:3" ht="16.5" customHeight="1">
      <c r="A766" s="285"/>
      <c r="B766" s="285"/>
      <c r="C766" s="788"/>
    </row>
    <row r="767" spans="1:3" ht="16.5" customHeight="1">
      <c r="A767" s="285"/>
      <c r="B767" s="285"/>
      <c r="C767" s="788"/>
    </row>
    <row r="768" spans="1:3" ht="16.5" customHeight="1">
      <c r="A768" s="285"/>
      <c r="B768" s="285"/>
      <c r="C768" s="788"/>
    </row>
    <row r="769" spans="1:3" ht="16.5" customHeight="1">
      <c r="A769" s="285"/>
      <c r="B769" s="285"/>
      <c r="C769" s="788"/>
    </row>
    <row r="770" spans="1:3" ht="16.5" customHeight="1">
      <c r="A770" s="285"/>
      <c r="B770" s="285"/>
      <c r="C770" s="788"/>
    </row>
    <row r="771" spans="1:3" ht="16.5" customHeight="1">
      <c r="A771" s="285"/>
      <c r="B771" s="285"/>
      <c r="C771" s="788"/>
    </row>
    <row r="772" spans="1:3" ht="16.5" customHeight="1">
      <c r="A772" s="285"/>
      <c r="B772" s="285"/>
      <c r="C772" s="788"/>
    </row>
    <row r="773" spans="1:3" ht="16.5" customHeight="1">
      <c r="A773" s="285"/>
      <c r="B773" s="285"/>
      <c r="C773" s="788"/>
    </row>
    <row r="774" spans="1:3" ht="16.5" customHeight="1">
      <c r="A774" s="285"/>
      <c r="B774" s="285"/>
      <c r="C774" s="788"/>
    </row>
    <row r="775" spans="1:3" ht="16.5" customHeight="1">
      <c r="A775" s="285"/>
      <c r="B775" s="285"/>
      <c r="C775" s="788"/>
    </row>
    <row r="776" spans="1:3" ht="16.5" customHeight="1">
      <c r="A776" s="285"/>
      <c r="B776" s="285"/>
      <c r="C776" s="788"/>
    </row>
    <row r="777" spans="1:3" ht="16.5" customHeight="1">
      <c r="A777" s="285"/>
      <c r="B777" s="285"/>
      <c r="C777" s="788"/>
    </row>
    <row r="778" spans="1:3" ht="16.5" customHeight="1">
      <c r="A778" s="285"/>
      <c r="B778" s="285"/>
      <c r="C778" s="788"/>
    </row>
    <row r="779" spans="1:3" ht="16.5" customHeight="1">
      <c r="A779" s="285"/>
      <c r="B779" s="285"/>
      <c r="C779" s="788"/>
    </row>
    <row r="780" spans="1:3" ht="16.5" customHeight="1">
      <c r="A780" s="285"/>
      <c r="B780" s="285"/>
      <c r="C780" s="788"/>
    </row>
    <row r="781" spans="1:3" ht="16.5" customHeight="1">
      <c r="A781" s="285"/>
      <c r="B781" s="285"/>
      <c r="C781" s="788"/>
    </row>
    <row r="782" spans="1:3" ht="16.5" customHeight="1">
      <c r="A782" s="285"/>
      <c r="B782" s="285"/>
      <c r="C782" s="788"/>
    </row>
    <row r="783" spans="1:3" ht="16.5" customHeight="1">
      <c r="A783" s="285"/>
      <c r="B783" s="285"/>
      <c r="C783" s="788"/>
    </row>
    <row r="784" spans="1:3" ht="16.5" customHeight="1">
      <c r="A784" s="285"/>
      <c r="B784" s="285"/>
      <c r="C784" s="788"/>
    </row>
    <row r="785" spans="1:3" ht="16.5" customHeight="1">
      <c r="A785" s="285"/>
      <c r="B785" s="285"/>
      <c r="C785" s="788"/>
    </row>
    <row r="786" spans="1:3" ht="16.5" customHeight="1">
      <c r="A786" s="285"/>
      <c r="B786" s="285"/>
      <c r="C786" s="788"/>
    </row>
    <row r="787" spans="1:3" ht="16.5" customHeight="1">
      <c r="A787" s="285"/>
      <c r="B787" s="285"/>
      <c r="C787" s="788"/>
    </row>
    <row r="788" spans="1:3" ht="16.5" customHeight="1">
      <c r="A788" s="285"/>
      <c r="B788" s="285"/>
      <c r="C788" s="788"/>
    </row>
    <row r="789" spans="1:3" ht="16.5" customHeight="1">
      <c r="A789" s="285"/>
      <c r="B789" s="285"/>
      <c r="C789" s="788"/>
    </row>
    <row r="790" spans="1:3" ht="16.5" customHeight="1">
      <c r="A790" s="285"/>
      <c r="B790" s="285"/>
      <c r="C790" s="788"/>
    </row>
    <row r="791" spans="1:3" ht="16.5" customHeight="1">
      <c r="A791" s="285"/>
      <c r="B791" s="285"/>
      <c r="C791" s="788"/>
    </row>
    <row r="792" spans="1:3" ht="16.5" customHeight="1">
      <c r="A792" s="285"/>
      <c r="B792" s="285"/>
      <c r="C792" s="788"/>
    </row>
    <row r="793" spans="1:3" ht="16.5" customHeight="1">
      <c r="A793" s="285"/>
      <c r="B793" s="285"/>
      <c r="C793" s="788"/>
    </row>
    <row r="794" spans="1:3" ht="16.5" customHeight="1">
      <c r="A794" s="285"/>
      <c r="B794" s="285"/>
      <c r="C794" s="788"/>
    </row>
    <row r="795" spans="1:3" ht="16.5" customHeight="1">
      <c r="A795" s="285"/>
      <c r="B795" s="285"/>
      <c r="C795" s="788"/>
    </row>
    <row r="796" spans="1:3" ht="16.5" customHeight="1">
      <c r="A796" s="285"/>
      <c r="B796" s="285"/>
      <c r="C796" s="788"/>
    </row>
    <row r="797" spans="1:3" ht="16.5" customHeight="1">
      <c r="A797" s="285"/>
      <c r="B797" s="285"/>
      <c r="C797" s="788"/>
    </row>
    <row r="798" spans="1:3" ht="16.5" customHeight="1">
      <c r="A798" s="285"/>
      <c r="B798" s="285"/>
      <c r="C798" s="788"/>
    </row>
    <row r="799" spans="1:3" ht="16.5" customHeight="1">
      <c r="A799" s="285"/>
      <c r="B799" s="285"/>
      <c r="C799" s="788"/>
    </row>
    <row r="800" spans="1:3" ht="16.5" customHeight="1">
      <c r="A800" s="285"/>
      <c r="B800" s="285"/>
      <c r="C800" s="788"/>
    </row>
    <row r="801" spans="1:3" ht="16.5" customHeight="1">
      <c r="A801" s="285"/>
      <c r="B801" s="285"/>
      <c r="C801" s="788"/>
    </row>
    <row r="802" spans="1:3" ht="16.5" customHeight="1">
      <c r="A802" s="285"/>
      <c r="B802" s="285"/>
      <c r="C802" s="788"/>
    </row>
    <row r="803" spans="1:3" ht="16.5" customHeight="1">
      <c r="A803" s="285"/>
      <c r="B803" s="285"/>
      <c r="C803" s="788"/>
    </row>
    <row r="804" spans="1:3" ht="16.5" customHeight="1">
      <c r="A804" s="285"/>
      <c r="B804" s="285"/>
      <c r="C804" s="788"/>
    </row>
    <row r="805" spans="1:3" ht="16.5" customHeight="1">
      <c r="A805" s="285"/>
      <c r="B805" s="285"/>
      <c r="C805" s="788"/>
    </row>
    <row r="806" spans="1:3" ht="16.5" customHeight="1">
      <c r="A806" s="285"/>
      <c r="B806" s="285"/>
      <c r="C806" s="788"/>
    </row>
    <row r="807" spans="1:3" ht="16.5" customHeight="1">
      <c r="A807" s="285"/>
      <c r="B807" s="285"/>
      <c r="C807" s="788"/>
    </row>
    <row r="808" spans="1:3" ht="16.5" customHeight="1">
      <c r="A808" s="285"/>
      <c r="B808" s="285"/>
      <c r="C808" s="788"/>
    </row>
    <row r="809" spans="1:3" ht="16.5" customHeight="1">
      <c r="A809" s="285"/>
      <c r="B809" s="285"/>
      <c r="C809" s="788"/>
    </row>
    <row r="810" spans="1:3" ht="16.5" customHeight="1">
      <c r="A810" s="285"/>
      <c r="B810" s="285"/>
      <c r="C810" s="788"/>
    </row>
    <row r="811" spans="1:3" ht="16.5" customHeight="1">
      <c r="A811" s="285"/>
      <c r="B811" s="285"/>
      <c r="C811" s="788"/>
    </row>
    <row r="812" spans="1:3" ht="16.5" customHeight="1">
      <c r="A812" s="285"/>
      <c r="B812" s="285"/>
      <c r="C812" s="788"/>
    </row>
    <row r="813" spans="1:3" ht="16.5" customHeight="1">
      <c r="A813" s="285"/>
      <c r="B813" s="285"/>
      <c r="C813" s="788"/>
    </row>
    <row r="814" spans="1:3" ht="16.5" customHeight="1">
      <c r="A814" s="285"/>
      <c r="B814" s="285"/>
      <c r="C814" s="788"/>
    </row>
    <row r="815" spans="1:3" ht="16.5" customHeight="1">
      <c r="A815" s="285"/>
      <c r="B815" s="285"/>
      <c r="C815" s="788"/>
    </row>
    <row r="816" spans="1:3" ht="16.5" customHeight="1">
      <c r="A816" s="285"/>
      <c r="B816" s="285"/>
      <c r="C816" s="788"/>
    </row>
    <row r="817" spans="1:3" ht="16.5" customHeight="1">
      <c r="A817" s="285"/>
      <c r="B817" s="285"/>
      <c r="C817" s="788"/>
    </row>
    <row r="818" spans="1:3" ht="16.5" customHeight="1">
      <c r="A818" s="285"/>
      <c r="B818" s="285"/>
      <c r="C818" s="788"/>
    </row>
    <row r="819" spans="1:3" ht="16.5" customHeight="1">
      <c r="A819" s="285"/>
      <c r="B819" s="285"/>
      <c r="C819" s="788"/>
    </row>
    <row r="820" spans="1:3" ht="16.5" customHeight="1">
      <c r="A820" s="285"/>
      <c r="B820" s="285"/>
      <c r="C820" s="788"/>
    </row>
    <row r="821" spans="1:3" ht="16.5" customHeight="1">
      <c r="A821" s="285"/>
      <c r="B821" s="285"/>
      <c r="C821" s="788"/>
    </row>
    <row r="822" spans="1:3" ht="16.5" customHeight="1">
      <c r="A822" s="285"/>
      <c r="B822" s="285"/>
      <c r="C822" s="788"/>
    </row>
    <row r="823" spans="1:3" ht="16.5" customHeight="1">
      <c r="A823" s="285"/>
      <c r="B823" s="285"/>
      <c r="C823" s="788"/>
    </row>
    <row r="824" spans="1:3" ht="16.5" customHeight="1">
      <c r="A824" s="285"/>
      <c r="B824" s="285"/>
      <c r="C824" s="788"/>
    </row>
    <row r="825" spans="1:3" ht="16.5" customHeight="1">
      <c r="A825" s="285"/>
      <c r="B825" s="285"/>
      <c r="C825" s="788"/>
    </row>
    <row r="826" spans="1:3" ht="16.5" customHeight="1">
      <c r="A826" s="285"/>
      <c r="B826" s="285"/>
      <c r="C826" s="788"/>
    </row>
    <row r="827" spans="1:3" ht="16.5" customHeight="1">
      <c r="A827" s="285"/>
      <c r="B827" s="285"/>
      <c r="C827" s="788"/>
    </row>
    <row r="828" spans="1:3" ht="16.5" customHeight="1">
      <c r="A828" s="285"/>
      <c r="B828" s="285"/>
      <c r="C828" s="788"/>
    </row>
    <row r="829" spans="1:3" ht="16.5" customHeight="1">
      <c r="A829" s="285"/>
      <c r="B829" s="285"/>
      <c r="C829" s="788"/>
    </row>
    <row r="830" spans="1:3" ht="16.5" customHeight="1">
      <c r="A830" s="285"/>
      <c r="B830" s="285"/>
      <c r="C830" s="788"/>
    </row>
    <row r="831" spans="1:3" ht="16.5" customHeight="1">
      <c r="A831" s="285"/>
      <c r="B831" s="285"/>
      <c r="C831" s="788"/>
    </row>
    <row r="832" spans="1:3" ht="16.5" customHeight="1">
      <c r="A832" s="285"/>
      <c r="B832" s="285"/>
      <c r="C832" s="788"/>
    </row>
    <row r="833" spans="1:3" ht="16.5" customHeight="1">
      <c r="A833" s="285"/>
      <c r="B833" s="285"/>
      <c r="C833" s="788"/>
    </row>
    <row r="834" spans="1:3" ht="16.5" customHeight="1">
      <c r="A834" s="285"/>
      <c r="B834" s="285"/>
      <c r="C834" s="788"/>
    </row>
    <row r="835" spans="1:3" ht="16.5" customHeight="1">
      <c r="A835" s="285"/>
      <c r="B835" s="285"/>
      <c r="C835" s="788"/>
    </row>
    <row r="836" spans="1:3" ht="16.5" customHeight="1">
      <c r="A836" s="285"/>
      <c r="B836" s="285"/>
      <c r="C836" s="788"/>
    </row>
    <row r="837" spans="1:3" ht="16.5" customHeight="1">
      <c r="A837" s="285"/>
      <c r="B837" s="285"/>
      <c r="C837" s="788"/>
    </row>
    <row r="838" spans="1:3" ht="16.5" customHeight="1">
      <c r="A838" s="285"/>
      <c r="B838" s="285"/>
      <c r="C838" s="788"/>
    </row>
    <row r="839" spans="1:3" ht="16.5" customHeight="1">
      <c r="A839" s="285"/>
      <c r="B839" s="285"/>
      <c r="C839" s="788"/>
    </row>
    <row r="840" spans="1:3" ht="16.5" customHeight="1">
      <c r="A840" s="285"/>
      <c r="B840" s="285"/>
      <c r="C840" s="788"/>
    </row>
    <row r="841" spans="1:3" ht="16.5" customHeight="1">
      <c r="A841" s="285"/>
      <c r="B841" s="285"/>
      <c r="C841" s="788"/>
    </row>
    <row r="842" spans="1:3" ht="16.5" customHeight="1">
      <c r="A842" s="285"/>
      <c r="B842" s="285"/>
      <c r="C842" s="788"/>
    </row>
    <row r="843" spans="1:3" ht="16.5" customHeight="1">
      <c r="A843" s="285"/>
      <c r="B843" s="285"/>
      <c r="C843" s="788"/>
    </row>
    <row r="844" spans="1:3" ht="16.5" customHeight="1">
      <c r="A844" s="285"/>
      <c r="B844" s="285"/>
      <c r="C844" s="788"/>
    </row>
    <row r="845" spans="1:3" ht="16.5" customHeight="1">
      <c r="A845" s="285"/>
      <c r="B845" s="285"/>
      <c r="C845" s="788"/>
    </row>
    <row r="846" spans="1:3" ht="16.5" customHeight="1">
      <c r="A846" s="285"/>
      <c r="B846" s="285"/>
      <c r="C846" s="788"/>
    </row>
    <row r="847" spans="1:3" ht="16.5" customHeight="1">
      <c r="A847" s="285"/>
      <c r="B847" s="285"/>
      <c r="C847" s="788"/>
    </row>
    <row r="848" spans="1:3" ht="16.5" customHeight="1">
      <c r="A848" s="285"/>
      <c r="B848" s="285"/>
      <c r="C848" s="788"/>
    </row>
    <row r="849" spans="1:3" ht="16.5" customHeight="1">
      <c r="A849" s="285"/>
      <c r="B849" s="285"/>
      <c r="C849" s="788"/>
    </row>
    <row r="850" spans="1:3" ht="16.5" customHeight="1">
      <c r="A850" s="285"/>
      <c r="B850" s="285"/>
      <c r="C850" s="788"/>
    </row>
    <row r="851" spans="1:3" ht="16.5" customHeight="1">
      <c r="A851" s="285"/>
      <c r="B851" s="285"/>
      <c r="C851" s="788"/>
    </row>
    <row r="852" spans="1:3" ht="16.5" customHeight="1">
      <c r="A852" s="285"/>
      <c r="B852" s="285"/>
      <c r="C852" s="788"/>
    </row>
    <row r="853" spans="1:3" ht="16.5" customHeight="1">
      <c r="A853" s="285"/>
      <c r="B853" s="285"/>
      <c r="C853" s="788"/>
    </row>
    <row r="854" spans="1:3" ht="16.5" customHeight="1">
      <c r="A854" s="285"/>
      <c r="B854" s="285"/>
      <c r="C854" s="788"/>
    </row>
    <row r="855" spans="1:3" ht="16.5" customHeight="1">
      <c r="A855" s="285"/>
      <c r="B855" s="285"/>
      <c r="C855" s="788"/>
    </row>
    <row r="856" spans="1:3" ht="16.5" customHeight="1">
      <c r="A856" s="285"/>
      <c r="B856" s="285"/>
      <c r="C856" s="788"/>
    </row>
    <row r="857" spans="1:3" ht="16.5" customHeight="1">
      <c r="A857" s="285"/>
      <c r="B857" s="285"/>
      <c r="C857" s="788"/>
    </row>
    <row r="858" spans="1:3" ht="16.5" customHeight="1">
      <c r="A858" s="285"/>
      <c r="B858" s="285"/>
      <c r="C858" s="788"/>
    </row>
    <row r="859" spans="1:3" ht="16.5" customHeight="1">
      <c r="A859" s="285"/>
      <c r="B859" s="285"/>
      <c r="C859" s="788"/>
    </row>
    <row r="860" spans="1:3" ht="16.5" customHeight="1">
      <c r="A860" s="285"/>
      <c r="B860" s="285"/>
      <c r="C860" s="788"/>
    </row>
    <row r="861" spans="1:3" ht="16.5" customHeight="1">
      <c r="A861" s="285"/>
      <c r="B861" s="285"/>
      <c r="C861" s="788"/>
    </row>
    <row r="862" spans="1:3" ht="16.5" customHeight="1">
      <c r="A862" s="285"/>
      <c r="B862" s="285"/>
      <c r="C862" s="788"/>
    </row>
    <row r="863" spans="1:3" ht="16.5" customHeight="1">
      <c r="A863" s="285"/>
      <c r="B863" s="285"/>
      <c r="C863" s="788"/>
    </row>
    <row r="864" spans="1:3" ht="16.5" customHeight="1">
      <c r="A864" s="285"/>
      <c r="B864" s="285"/>
      <c r="C864" s="788"/>
    </row>
    <row r="865" spans="1:3" ht="16.5" customHeight="1">
      <c r="A865" s="285"/>
      <c r="B865" s="285"/>
      <c r="C865" s="788"/>
    </row>
    <row r="866" spans="1:3" ht="16.5" customHeight="1">
      <c r="A866" s="285"/>
      <c r="B866" s="285"/>
      <c r="C866" s="788"/>
    </row>
    <row r="867" spans="1:3" ht="16.5" customHeight="1">
      <c r="A867" s="285"/>
      <c r="B867" s="285"/>
      <c r="C867" s="788"/>
    </row>
    <row r="868" spans="1:3" ht="16.5" customHeight="1">
      <c r="A868" s="285"/>
      <c r="B868" s="285"/>
      <c r="C868" s="788"/>
    </row>
    <row r="869" spans="1:3" ht="16.5" customHeight="1">
      <c r="A869" s="285"/>
      <c r="B869" s="285"/>
      <c r="C869" s="788"/>
    </row>
    <row r="870" spans="1:3" ht="16.5" customHeight="1">
      <c r="A870" s="285"/>
      <c r="B870" s="285"/>
      <c r="C870" s="788"/>
    </row>
    <row r="871" spans="1:3" ht="16.5" customHeight="1">
      <c r="A871" s="285"/>
      <c r="B871" s="285"/>
      <c r="C871" s="788"/>
    </row>
    <row r="872" spans="1:3" ht="16.5" customHeight="1">
      <c r="A872" s="285"/>
      <c r="B872" s="285"/>
      <c r="C872" s="788"/>
    </row>
    <row r="873" spans="1:3" ht="16.5" customHeight="1">
      <c r="A873" s="285"/>
      <c r="B873" s="285"/>
      <c r="C873" s="788"/>
    </row>
    <row r="874" spans="1:3" ht="16.5" customHeight="1">
      <c r="A874" s="285"/>
      <c r="B874" s="285"/>
      <c r="C874" s="788"/>
    </row>
    <row r="875" spans="1:3" ht="16.5" customHeight="1">
      <c r="A875" s="285"/>
      <c r="B875" s="285"/>
      <c r="C875" s="788"/>
    </row>
    <row r="876" spans="1:3" ht="16.5" customHeight="1">
      <c r="A876" s="285"/>
      <c r="B876" s="285"/>
      <c r="C876" s="788"/>
    </row>
    <row r="877" spans="1:3" ht="16.5" customHeight="1">
      <c r="A877" s="285"/>
      <c r="B877" s="285"/>
      <c r="C877" s="788"/>
    </row>
    <row r="878" spans="1:3" ht="16.5" customHeight="1">
      <c r="A878" s="285"/>
      <c r="B878" s="285"/>
      <c r="C878" s="788"/>
    </row>
    <row r="879" spans="1:3" ht="16.5" customHeight="1">
      <c r="A879" s="285"/>
      <c r="B879" s="285"/>
      <c r="C879" s="788"/>
    </row>
    <row r="880" spans="1:3" ht="16.5" customHeight="1">
      <c r="A880" s="285"/>
      <c r="B880" s="285"/>
      <c r="C880" s="788"/>
    </row>
    <row r="881" spans="1:3" ht="16.5" customHeight="1">
      <c r="A881" s="285"/>
      <c r="B881" s="285"/>
      <c r="C881" s="788"/>
    </row>
    <row r="882" spans="1:3" ht="16.5" customHeight="1">
      <c r="A882" s="285"/>
      <c r="B882" s="285"/>
      <c r="C882" s="788"/>
    </row>
    <row r="883" spans="1:3" ht="16.5" customHeight="1">
      <c r="A883" s="285"/>
      <c r="B883" s="285"/>
      <c r="C883" s="788"/>
    </row>
    <row r="884" spans="1:3" ht="16.5" customHeight="1">
      <c r="A884" s="285"/>
      <c r="B884" s="285"/>
      <c r="C884" s="788"/>
    </row>
    <row r="885" spans="1:3" ht="16.5" customHeight="1">
      <c r="A885" s="285"/>
      <c r="B885" s="285"/>
      <c r="C885" s="788"/>
    </row>
    <row r="886" spans="1:3" ht="16.5" customHeight="1">
      <c r="A886" s="285"/>
      <c r="B886" s="285"/>
      <c r="C886" s="788"/>
    </row>
    <row r="887" spans="1:3" ht="16.5" customHeight="1">
      <c r="A887" s="285"/>
      <c r="B887" s="285"/>
      <c r="C887" s="788"/>
    </row>
    <row r="888" spans="1:3" ht="16.5" customHeight="1">
      <c r="A888" s="285"/>
      <c r="B888" s="285"/>
      <c r="C888" s="788"/>
    </row>
    <row r="889" spans="1:3" ht="16.5" customHeight="1">
      <c r="A889" s="285"/>
      <c r="B889" s="285"/>
      <c r="C889" s="788"/>
    </row>
    <row r="890" spans="1:3" ht="16.5" customHeight="1">
      <c r="A890" s="285"/>
      <c r="B890" s="285"/>
      <c r="C890" s="788"/>
    </row>
    <row r="891" spans="1:3" ht="16.5" customHeight="1">
      <c r="A891" s="285"/>
      <c r="B891" s="285"/>
      <c r="C891" s="788"/>
    </row>
    <row r="892" spans="1:3" ht="16.5" customHeight="1">
      <c r="A892" s="285"/>
      <c r="B892" s="285"/>
      <c r="C892" s="788"/>
    </row>
    <row r="893" spans="1:3" ht="16.5" customHeight="1">
      <c r="A893" s="285"/>
      <c r="B893" s="285"/>
      <c r="C893" s="788"/>
    </row>
    <row r="894" spans="1:3" ht="16.5" customHeight="1">
      <c r="A894" s="285"/>
      <c r="B894" s="285"/>
      <c r="C894" s="788"/>
    </row>
    <row r="895" spans="1:3" ht="16.5" customHeight="1">
      <c r="A895" s="285"/>
      <c r="B895" s="285"/>
      <c r="C895" s="788"/>
    </row>
    <row r="896" spans="1:3" ht="16.5" customHeight="1">
      <c r="A896" s="285"/>
      <c r="B896" s="285"/>
      <c r="C896" s="788"/>
    </row>
    <row r="897" spans="1:3" ht="16.5" customHeight="1">
      <c r="A897" s="285"/>
      <c r="B897" s="285"/>
      <c r="C897" s="788"/>
    </row>
    <row r="898" spans="1:3" ht="16.5" customHeight="1">
      <c r="A898" s="285"/>
      <c r="B898" s="285"/>
      <c r="C898" s="788"/>
    </row>
    <row r="899" spans="1:3" ht="16.5" customHeight="1">
      <c r="A899" s="285"/>
      <c r="B899" s="285"/>
      <c r="C899" s="788"/>
    </row>
    <row r="900" spans="1:3" ht="16.5" customHeight="1">
      <c r="A900" s="285"/>
      <c r="B900" s="285"/>
      <c r="C900" s="788"/>
    </row>
    <row r="901" spans="1:3" ht="16.5" customHeight="1">
      <c r="A901" s="285"/>
      <c r="B901" s="285"/>
      <c r="C901" s="788"/>
    </row>
    <row r="902" spans="1:3" ht="16.5" customHeight="1">
      <c r="A902" s="285"/>
      <c r="B902" s="285"/>
      <c r="C902" s="788"/>
    </row>
    <row r="903" spans="1:3" ht="16.5" customHeight="1">
      <c r="A903" s="285"/>
      <c r="B903" s="285"/>
      <c r="C903" s="788"/>
    </row>
    <row r="904" spans="1:3" ht="16.5" customHeight="1">
      <c r="A904" s="285"/>
      <c r="B904" s="285"/>
      <c r="C904" s="788"/>
    </row>
    <row r="905" spans="1:3" ht="16.5" customHeight="1">
      <c r="A905" s="285"/>
      <c r="B905" s="285"/>
      <c r="C905" s="788"/>
    </row>
    <row r="906" spans="1:3" ht="16.5" customHeight="1">
      <c r="A906" s="285"/>
      <c r="B906" s="285"/>
      <c r="C906" s="788"/>
    </row>
    <row r="907" spans="1:3" ht="16.5" customHeight="1">
      <c r="A907" s="285"/>
      <c r="B907" s="285"/>
      <c r="C907" s="788"/>
    </row>
    <row r="908" spans="1:3" ht="16.5" customHeight="1">
      <c r="A908" s="285"/>
      <c r="B908" s="285"/>
      <c r="C908" s="788"/>
    </row>
    <row r="909" spans="1:3" ht="16.5" customHeight="1">
      <c r="A909" s="285"/>
      <c r="B909" s="285"/>
      <c r="C909" s="788"/>
    </row>
    <row r="910" spans="1:3" ht="16.5" customHeight="1">
      <c r="A910" s="285"/>
      <c r="B910" s="285"/>
      <c r="C910" s="788"/>
    </row>
    <row r="911" spans="1:3" ht="16.5" customHeight="1">
      <c r="A911" s="285"/>
      <c r="B911" s="285"/>
      <c r="C911" s="788"/>
    </row>
    <row r="912" spans="1:3" ht="16.5" customHeight="1">
      <c r="A912" s="285"/>
      <c r="B912" s="285"/>
      <c r="C912" s="788"/>
    </row>
    <row r="913" spans="1:3" ht="16.5" customHeight="1">
      <c r="A913" s="285"/>
      <c r="B913" s="285"/>
      <c r="C913" s="788"/>
    </row>
    <row r="914" spans="1:3" ht="16.5" customHeight="1">
      <c r="A914" s="285"/>
      <c r="B914" s="285"/>
      <c r="C914" s="788"/>
    </row>
    <row r="915" spans="1:3" ht="16.5" customHeight="1">
      <c r="A915" s="285"/>
      <c r="B915" s="285"/>
      <c r="C915" s="788"/>
    </row>
    <row r="916" spans="1:3" ht="16.5" customHeight="1">
      <c r="A916" s="285"/>
      <c r="B916" s="285"/>
      <c r="C916" s="788"/>
    </row>
    <row r="917" spans="1:3" ht="16.5" customHeight="1">
      <c r="A917" s="285"/>
      <c r="B917" s="285"/>
      <c r="C917" s="788"/>
    </row>
    <row r="918" spans="1:3" ht="16.5" customHeight="1">
      <c r="A918" s="285"/>
      <c r="B918" s="285"/>
      <c r="C918" s="788"/>
    </row>
    <row r="919" spans="1:3" ht="16.5" customHeight="1">
      <c r="A919" s="285"/>
      <c r="B919" s="285"/>
      <c r="C919" s="788"/>
    </row>
    <row r="920" spans="1:3" ht="16.5" customHeight="1">
      <c r="A920" s="285"/>
      <c r="B920" s="285"/>
      <c r="C920" s="788"/>
    </row>
    <row r="921" spans="1:3" ht="16.5" customHeight="1">
      <c r="A921" s="285"/>
      <c r="B921" s="285"/>
      <c r="C921" s="788"/>
    </row>
    <row r="922" spans="1:3" ht="16.5" customHeight="1">
      <c r="A922" s="285"/>
      <c r="B922" s="285"/>
      <c r="C922" s="788"/>
    </row>
    <row r="923" spans="1:3" ht="16.5" customHeight="1">
      <c r="A923" s="285"/>
      <c r="B923" s="285"/>
      <c r="C923" s="788"/>
    </row>
    <row r="924" spans="1:3" ht="16.5" customHeight="1">
      <c r="A924" s="285"/>
      <c r="B924" s="285"/>
      <c r="C924" s="788"/>
    </row>
    <row r="925" spans="1:3" ht="16.5" customHeight="1">
      <c r="A925" s="285"/>
      <c r="B925" s="285"/>
      <c r="C925" s="788"/>
    </row>
    <row r="926" spans="1:3" ht="16.5" customHeight="1">
      <c r="A926" s="285"/>
      <c r="B926" s="285"/>
      <c r="C926" s="788"/>
    </row>
    <row r="927" spans="1:3" ht="16.5" customHeight="1">
      <c r="A927" s="285"/>
      <c r="B927" s="285"/>
      <c r="C927" s="788"/>
    </row>
    <row r="928" spans="1:3" ht="16.5" customHeight="1">
      <c r="A928" s="285"/>
      <c r="B928" s="285"/>
      <c r="C928" s="788"/>
    </row>
    <row r="929" spans="1:3" ht="16.5" customHeight="1">
      <c r="A929" s="285"/>
      <c r="B929" s="285"/>
      <c r="C929" s="788"/>
    </row>
    <row r="930" spans="1:3" ht="16.5" customHeight="1">
      <c r="A930" s="285"/>
      <c r="B930" s="285"/>
      <c r="C930" s="788"/>
    </row>
    <row r="931" spans="1:3" ht="16.5" customHeight="1">
      <c r="A931" s="285"/>
      <c r="B931" s="285"/>
      <c r="C931" s="788"/>
    </row>
    <row r="932" spans="1:3" ht="16.5" customHeight="1">
      <c r="A932" s="285"/>
      <c r="B932" s="285"/>
      <c r="C932" s="788"/>
    </row>
    <row r="933" spans="1:3" ht="16.5" customHeight="1">
      <c r="A933" s="285"/>
      <c r="B933" s="285"/>
      <c r="C933" s="788"/>
    </row>
    <row r="934" spans="1:3" ht="16.5" customHeight="1">
      <c r="A934" s="285"/>
      <c r="B934" s="285"/>
      <c r="C934" s="788"/>
    </row>
    <row r="935" spans="1:3" ht="16.5" customHeight="1">
      <c r="A935" s="285"/>
      <c r="B935" s="285"/>
      <c r="C935" s="788"/>
    </row>
    <row r="936" spans="1:3" ht="16.5" customHeight="1">
      <c r="A936" s="285"/>
      <c r="B936" s="285"/>
      <c r="C936" s="788"/>
    </row>
    <row r="937" spans="1:3" ht="16.5" customHeight="1">
      <c r="A937" s="285"/>
      <c r="B937" s="285"/>
      <c r="C937" s="788"/>
    </row>
    <row r="938" spans="1:3" ht="16.5" customHeight="1">
      <c r="A938" s="285"/>
      <c r="B938" s="285"/>
      <c r="C938" s="788"/>
    </row>
    <row r="939" spans="1:3" ht="16.5" customHeight="1">
      <c r="A939" s="285"/>
      <c r="B939" s="285"/>
      <c r="C939" s="788"/>
    </row>
    <row r="940" spans="1:3" ht="16.5" customHeight="1">
      <c r="A940" s="285"/>
      <c r="B940" s="285"/>
      <c r="C940" s="788"/>
    </row>
    <row r="941" spans="1:3" ht="16.5" customHeight="1">
      <c r="A941" s="285"/>
      <c r="B941" s="285"/>
      <c r="C941" s="788"/>
    </row>
    <row r="942" spans="1:3" ht="16.5" customHeight="1">
      <c r="A942" s="285"/>
      <c r="B942" s="285"/>
      <c r="C942" s="788"/>
    </row>
    <row r="943" spans="1:3" ht="16.5" customHeight="1">
      <c r="A943" s="285"/>
      <c r="B943" s="285"/>
      <c r="C943" s="788"/>
    </row>
    <row r="944" spans="1:3" ht="16.5" customHeight="1">
      <c r="A944" s="285"/>
      <c r="B944" s="285"/>
      <c r="C944" s="788"/>
    </row>
    <row r="945" spans="1:3" ht="16.5" customHeight="1">
      <c r="A945" s="285"/>
      <c r="B945" s="285"/>
      <c r="C945" s="788"/>
    </row>
    <row r="946" spans="1:3" ht="16.5" customHeight="1">
      <c r="A946" s="285"/>
      <c r="B946" s="285"/>
      <c r="C946" s="788"/>
    </row>
    <row r="947" spans="1:3" ht="16.5" customHeight="1">
      <c r="A947" s="285"/>
      <c r="B947" s="285"/>
      <c r="C947" s="788"/>
    </row>
    <row r="948" spans="1:3" ht="16.5" customHeight="1">
      <c r="A948" s="285"/>
      <c r="B948" s="285"/>
      <c r="C948" s="788"/>
    </row>
    <row r="949" spans="1:3" ht="16.5" customHeight="1">
      <c r="A949" s="285"/>
      <c r="B949" s="285"/>
      <c r="C949" s="788"/>
    </row>
    <row r="950" spans="1:3" ht="16.5" customHeight="1">
      <c r="A950" s="285"/>
      <c r="B950" s="285"/>
      <c r="C950" s="788"/>
    </row>
    <row r="951" spans="1:3" ht="16.5" customHeight="1">
      <c r="A951" s="285"/>
      <c r="B951" s="285"/>
      <c r="C951" s="788"/>
    </row>
    <row r="952" spans="1:3" ht="16.5" customHeight="1">
      <c r="A952" s="285"/>
      <c r="B952" s="285"/>
      <c r="C952" s="788"/>
    </row>
    <row r="953" spans="1:3" ht="16.5" customHeight="1">
      <c r="A953" s="285"/>
      <c r="B953" s="285"/>
      <c r="C953" s="788"/>
    </row>
    <row r="954" spans="1:3" ht="16.5" customHeight="1">
      <c r="A954" s="285"/>
      <c r="B954" s="285"/>
      <c r="C954" s="788"/>
    </row>
    <row r="955" spans="1:3" ht="16.5" customHeight="1">
      <c r="A955" s="285"/>
      <c r="B955" s="285"/>
      <c r="C955" s="788"/>
    </row>
    <row r="956" spans="1:3" ht="16.5" customHeight="1">
      <c r="A956" s="285"/>
      <c r="B956" s="285"/>
      <c r="C956" s="788"/>
    </row>
    <row r="957" spans="1:3" ht="16.5" customHeight="1">
      <c r="A957" s="285"/>
      <c r="B957" s="285"/>
      <c r="C957" s="788"/>
    </row>
    <row r="958" spans="1:3" ht="16.5" customHeight="1">
      <c r="A958" s="285"/>
      <c r="B958" s="285"/>
      <c r="C958" s="788"/>
    </row>
    <row r="959" spans="1:3" ht="16.5" customHeight="1">
      <c r="A959" s="285"/>
      <c r="B959" s="285"/>
      <c r="C959" s="788"/>
    </row>
    <row r="960" spans="1:3" ht="16.5" customHeight="1">
      <c r="A960" s="285"/>
      <c r="B960" s="285"/>
      <c r="C960" s="788"/>
    </row>
    <row r="961" spans="1:3" ht="16.5" customHeight="1">
      <c r="A961" s="285"/>
      <c r="B961" s="285"/>
      <c r="C961" s="788"/>
    </row>
    <row r="962" spans="1:3" ht="16.5" customHeight="1">
      <c r="A962" s="285"/>
      <c r="B962" s="285"/>
      <c r="C962" s="788"/>
    </row>
    <row r="963" spans="1:3" ht="16.5" customHeight="1">
      <c r="A963" s="285"/>
      <c r="B963" s="285"/>
      <c r="C963" s="788"/>
    </row>
    <row r="964" spans="1:3" ht="16.5" customHeight="1">
      <c r="A964" s="285"/>
      <c r="B964" s="285"/>
      <c r="C964" s="788"/>
    </row>
    <row r="965" spans="1:3" ht="16.5" customHeight="1">
      <c r="A965" s="285"/>
      <c r="B965" s="285"/>
      <c r="C965" s="788"/>
    </row>
    <row r="966" spans="1:3" ht="16.5" customHeight="1">
      <c r="A966" s="285"/>
      <c r="B966" s="285"/>
      <c r="C966" s="788"/>
    </row>
    <row r="967" spans="1:3" ht="16.5" customHeight="1">
      <c r="A967" s="285"/>
      <c r="B967" s="285"/>
      <c r="C967" s="788"/>
    </row>
    <row r="968" spans="1:3" ht="16.5" customHeight="1">
      <c r="A968" s="285"/>
      <c r="B968" s="285"/>
      <c r="C968" s="788"/>
    </row>
    <row r="969" spans="1:3" ht="16.5" customHeight="1">
      <c r="A969" s="285"/>
      <c r="B969" s="285"/>
      <c r="C969" s="788"/>
    </row>
    <row r="970" spans="1:3" ht="16.5" customHeight="1">
      <c r="A970" s="285"/>
      <c r="B970" s="285"/>
      <c r="C970" s="788"/>
    </row>
    <row r="971" spans="1:3" ht="16.5" customHeight="1">
      <c r="A971" s="285"/>
      <c r="B971" s="285"/>
      <c r="C971" s="788"/>
    </row>
    <row r="972" spans="1:3" ht="16.5" customHeight="1">
      <c r="A972" s="285"/>
      <c r="B972" s="285"/>
      <c r="C972" s="788"/>
    </row>
    <row r="973" spans="1:3" ht="16.5" customHeight="1">
      <c r="A973" s="285"/>
      <c r="B973" s="285"/>
      <c r="C973" s="788"/>
    </row>
    <row r="974" spans="1:3" ht="16.5" customHeight="1">
      <c r="A974" s="285"/>
      <c r="B974" s="285"/>
      <c r="C974" s="788"/>
    </row>
    <row r="975" spans="1:3" ht="16.5" customHeight="1">
      <c r="A975" s="285"/>
      <c r="B975" s="285"/>
      <c r="C975" s="788"/>
    </row>
    <row r="976" spans="1:3" ht="16.5" customHeight="1">
      <c r="A976" s="285"/>
      <c r="B976" s="285"/>
      <c r="C976" s="788"/>
    </row>
    <row r="977" spans="1:3" ht="16.5" customHeight="1">
      <c r="A977" s="285"/>
      <c r="B977" s="285"/>
      <c r="C977" s="788"/>
    </row>
    <row r="978" spans="1:3" ht="16.5" customHeight="1">
      <c r="A978" s="285"/>
      <c r="B978" s="285"/>
      <c r="C978" s="788"/>
    </row>
    <row r="979" spans="1:3" ht="16.5" customHeight="1">
      <c r="A979" s="285"/>
      <c r="B979" s="285"/>
      <c r="C979" s="788"/>
    </row>
    <row r="980" spans="1:3" ht="16.5" customHeight="1">
      <c r="A980" s="285"/>
      <c r="B980" s="285"/>
      <c r="C980" s="788"/>
    </row>
    <row r="981" spans="1:3" ht="16.5" customHeight="1">
      <c r="A981" s="285"/>
      <c r="B981" s="285"/>
      <c r="C981" s="788"/>
    </row>
    <row r="982" spans="1:3" ht="16.5" customHeight="1">
      <c r="A982" s="285"/>
      <c r="B982" s="285"/>
      <c r="C982" s="788"/>
    </row>
    <row r="983" spans="1:3" ht="16.5" customHeight="1">
      <c r="A983" s="285"/>
      <c r="B983" s="285"/>
      <c r="C983" s="788"/>
    </row>
    <row r="984" spans="1:3" ht="16.5" customHeight="1">
      <c r="A984" s="285"/>
      <c r="B984" s="285"/>
      <c r="C984" s="788"/>
    </row>
    <row r="985" spans="1:3" ht="16.5" customHeight="1">
      <c r="A985" s="285"/>
      <c r="B985" s="285"/>
      <c r="C985" s="788"/>
    </row>
    <row r="986" spans="1:3" ht="16.5" customHeight="1">
      <c r="A986" s="285"/>
      <c r="B986" s="285"/>
      <c r="C986" s="788"/>
    </row>
    <row r="987" spans="1:3" ht="16.5" customHeight="1">
      <c r="A987" s="285"/>
      <c r="B987" s="285"/>
      <c r="C987" s="788"/>
    </row>
    <row r="988" spans="1:3" ht="16.5" customHeight="1">
      <c r="A988" s="285"/>
      <c r="B988" s="285"/>
      <c r="C988" s="788"/>
    </row>
    <row r="989" spans="1:3" ht="16.5" customHeight="1">
      <c r="A989" s="285"/>
      <c r="B989" s="285"/>
      <c r="C989" s="788"/>
    </row>
    <row r="990" spans="1:3" ht="16.5" customHeight="1">
      <c r="A990" s="285"/>
      <c r="B990" s="285"/>
      <c r="C990" s="788"/>
    </row>
    <row r="991" spans="1:3" ht="16.5" customHeight="1">
      <c r="A991" s="285"/>
      <c r="B991" s="285"/>
      <c r="C991" s="788"/>
    </row>
    <row r="992" spans="1:3" ht="16.5" customHeight="1">
      <c r="A992" s="285"/>
      <c r="B992" s="285"/>
      <c r="C992" s="788"/>
    </row>
    <row r="993" spans="1:3" ht="16.5" customHeight="1">
      <c r="A993" s="285"/>
      <c r="B993" s="285"/>
      <c r="C993" s="788"/>
    </row>
    <row r="994" spans="1:3" ht="16.5" customHeight="1">
      <c r="A994" s="285"/>
      <c r="B994" s="285"/>
      <c r="C994" s="788"/>
    </row>
    <row r="995" spans="1:3" ht="16.5" customHeight="1">
      <c r="A995" s="285"/>
      <c r="B995" s="285"/>
      <c r="C995" s="788"/>
    </row>
    <row r="996" spans="1:3" ht="16.5" customHeight="1">
      <c r="A996" s="285"/>
      <c r="B996" s="285"/>
      <c r="C996" s="788"/>
    </row>
    <row r="997" spans="1:3" ht="16.5" customHeight="1">
      <c r="A997" s="285"/>
      <c r="B997" s="285"/>
      <c r="C997" s="788"/>
    </row>
    <row r="998" spans="1:3" ht="16.5" customHeight="1">
      <c r="A998" s="285"/>
      <c r="B998" s="285"/>
      <c r="C998" s="788"/>
    </row>
    <row r="999" spans="1:3" ht="16.5" customHeight="1">
      <c r="A999" s="285"/>
      <c r="B999" s="285"/>
      <c r="C999" s="788"/>
    </row>
    <row r="1000" spans="1:3" ht="16.5" customHeight="1">
      <c r="A1000" s="285"/>
      <c r="B1000" s="285"/>
      <c r="C1000" s="788"/>
    </row>
    <row r="1001" spans="1:3" ht="16.5" customHeight="1">
      <c r="A1001" s="285"/>
      <c r="B1001" s="285"/>
      <c r="C1001" s="788"/>
    </row>
    <row r="1002" spans="1:3" ht="16.5" customHeight="1">
      <c r="A1002" s="285"/>
      <c r="B1002" s="285"/>
      <c r="C1002" s="78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45D6-34C6-4399-A3C3-0EEED9A19FAB}">
  <sheetPr codeName="Sheet7">
    <pageSetUpPr fitToPage="1"/>
  </sheetPr>
  <dimension ref="A1:C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52" customWidth="1"/>
    <col min="4" max="16384" width="12.58203125" style="23"/>
  </cols>
  <sheetData>
    <row r="1" spans="1:3" ht="20.5" thickBot="1">
      <c r="A1" s="1976" t="s">
        <v>78</v>
      </c>
      <c r="B1" s="1976"/>
      <c r="C1" s="1976"/>
    </row>
    <row r="2" spans="1:3" ht="18.5" thickBot="1">
      <c r="A2" s="1977" t="s">
        <v>79</v>
      </c>
      <c r="B2" s="1978"/>
      <c r="C2" s="1103">
        <v>45463</v>
      </c>
    </row>
    <row r="3" spans="1:3">
      <c r="A3" s="1979" t="s">
        <v>80</v>
      </c>
      <c r="B3" s="24" t="s">
        <v>81</v>
      </c>
      <c r="C3" s="1216" t="s">
        <v>1476</v>
      </c>
    </row>
    <row r="4" spans="1:3">
      <c r="A4" s="1974"/>
      <c r="B4" s="24" t="s">
        <v>82</v>
      </c>
      <c r="C4" s="1060" t="s">
        <v>1477</v>
      </c>
    </row>
    <row r="5" spans="1:3">
      <c r="A5" s="1974"/>
      <c r="B5" s="24" t="s">
        <v>83</v>
      </c>
      <c r="C5" s="1061" t="s">
        <v>1478</v>
      </c>
    </row>
    <row r="6" spans="1:3">
      <c r="A6" s="1974"/>
      <c r="B6" s="24" t="s">
        <v>84</v>
      </c>
      <c r="C6" s="1054" t="s">
        <v>1479</v>
      </c>
    </row>
    <row r="7" spans="1:3">
      <c r="A7" s="1974"/>
      <c r="B7" s="24" t="s">
        <v>85</v>
      </c>
      <c r="C7" s="1066" t="s">
        <v>1480</v>
      </c>
    </row>
    <row r="8" spans="1:3">
      <c r="A8" s="1974"/>
      <c r="B8" s="24" t="s">
        <v>86</v>
      </c>
      <c r="C8" s="1011">
        <v>10041020718.836336</v>
      </c>
    </row>
    <row r="9" spans="1:3">
      <c r="A9" s="1974"/>
      <c r="B9" s="24" t="s">
        <v>87</v>
      </c>
      <c r="C9" s="1012">
        <v>1577343944722</v>
      </c>
    </row>
    <row r="10" spans="1:3" ht="49.5">
      <c r="A10" s="1974"/>
      <c r="B10" s="24" t="s">
        <v>88</v>
      </c>
      <c r="C10" s="1061" t="s">
        <v>1481</v>
      </c>
    </row>
    <row r="11" spans="1:3">
      <c r="A11" s="1974"/>
      <c r="B11" s="24" t="s">
        <v>89</v>
      </c>
      <c r="C11" s="1054" t="s">
        <v>90</v>
      </c>
    </row>
    <row r="12" spans="1:3">
      <c r="A12" s="1974"/>
      <c r="B12" s="24" t="s">
        <v>91</v>
      </c>
      <c r="C12" s="1054" t="s">
        <v>92</v>
      </c>
    </row>
    <row r="13" spans="1:3">
      <c r="A13" s="1974"/>
      <c r="B13" s="24" t="s">
        <v>93</v>
      </c>
      <c r="C13" s="1054" t="s">
        <v>134</v>
      </c>
    </row>
    <row r="14" spans="1:3">
      <c r="A14" s="1974"/>
      <c r="B14" s="24" t="s">
        <v>94</v>
      </c>
      <c r="C14" s="1054" t="s">
        <v>90</v>
      </c>
    </row>
    <row r="15" spans="1:3">
      <c r="A15" s="1974"/>
      <c r="B15" s="24" t="s">
        <v>95</v>
      </c>
      <c r="C15" s="1054" t="s">
        <v>165</v>
      </c>
    </row>
    <row r="16" spans="1:3">
      <c r="A16" s="1974"/>
      <c r="B16" s="24" t="s">
        <v>96</v>
      </c>
      <c r="C16" s="1054" t="s">
        <v>165</v>
      </c>
    </row>
    <row r="17" spans="1:3">
      <c r="A17" s="1974"/>
      <c r="B17" s="24" t="s">
        <v>98</v>
      </c>
      <c r="C17" s="1054" t="s">
        <v>1482</v>
      </c>
    </row>
    <row r="18" spans="1:3" ht="33">
      <c r="A18" s="1974"/>
      <c r="B18" s="5" t="s">
        <v>2592</v>
      </c>
      <c r="C18" s="1054" t="s">
        <v>1109</v>
      </c>
    </row>
    <row r="19" spans="1:3">
      <c r="A19" s="1974"/>
      <c r="B19" s="24" t="s">
        <v>100</v>
      </c>
      <c r="C19" s="1054" t="s">
        <v>165</v>
      </c>
    </row>
    <row r="20" spans="1:3">
      <c r="A20" s="1974"/>
      <c r="B20" s="24" t="s">
        <v>945</v>
      </c>
      <c r="C20" s="1054" t="s">
        <v>90</v>
      </c>
    </row>
    <row r="21" spans="1:3">
      <c r="A21" s="1974"/>
      <c r="B21" s="24" t="s">
        <v>102</v>
      </c>
      <c r="C21" s="1054" t="s">
        <v>165</v>
      </c>
    </row>
    <row r="22" spans="1:3">
      <c r="A22" s="1974"/>
      <c r="B22" s="24" t="s">
        <v>103</v>
      </c>
      <c r="C22" s="1054" t="s">
        <v>165</v>
      </c>
    </row>
    <row r="23" spans="1:3">
      <c r="A23" s="1974"/>
      <c r="B23" s="24" t="s">
        <v>104</v>
      </c>
      <c r="C23" s="1054" t="s">
        <v>1347</v>
      </c>
    </row>
    <row r="24" spans="1:3">
      <c r="A24" s="1974"/>
      <c r="B24" s="24" t="s">
        <v>105</v>
      </c>
      <c r="C24" s="1054" t="s">
        <v>165</v>
      </c>
    </row>
    <row r="25" spans="1:3">
      <c r="A25" s="1974"/>
      <c r="B25" s="24" t="s">
        <v>106</v>
      </c>
      <c r="C25" s="1054" t="s">
        <v>107</v>
      </c>
    </row>
    <row r="26" spans="1:3">
      <c r="A26" s="1974"/>
      <c r="B26" s="24" t="s">
        <v>108</v>
      </c>
      <c r="C26" s="1054" t="s">
        <v>165</v>
      </c>
    </row>
    <row r="27" spans="1:3">
      <c r="A27" s="1974"/>
      <c r="B27" s="24" t="s">
        <v>109</v>
      </c>
      <c r="C27" s="1054" t="s">
        <v>236</v>
      </c>
    </row>
    <row r="28" spans="1:3">
      <c r="A28" s="1974"/>
      <c r="B28" s="24" t="s">
        <v>110</v>
      </c>
      <c r="C28" s="1054" t="s">
        <v>111</v>
      </c>
    </row>
    <row r="29" spans="1:3">
      <c r="A29" s="1974"/>
      <c r="B29" s="24" t="s">
        <v>112</v>
      </c>
      <c r="C29" s="1054" t="s">
        <v>113</v>
      </c>
    </row>
    <row r="30" spans="1:3" ht="33">
      <c r="A30" s="1974"/>
      <c r="B30" s="24" t="s">
        <v>114</v>
      </c>
      <c r="C30" s="1054" t="s">
        <v>403</v>
      </c>
    </row>
    <row r="31" spans="1:3" ht="33">
      <c r="A31" s="1974"/>
      <c r="B31" s="24" t="s">
        <v>115</v>
      </c>
      <c r="C31" s="1054" t="s">
        <v>1483</v>
      </c>
    </row>
    <row r="32" spans="1:3" ht="33.5" thickBot="1">
      <c r="A32" s="1975"/>
      <c r="B32" s="29" t="s">
        <v>116</v>
      </c>
      <c r="C32" s="1159" t="s">
        <v>165</v>
      </c>
    </row>
    <row r="33" spans="1:3">
      <c r="A33" s="1973" t="s">
        <v>117</v>
      </c>
      <c r="B33" s="31" t="s">
        <v>118</v>
      </c>
      <c r="C33" s="32" t="s">
        <v>1479</v>
      </c>
    </row>
    <row r="34" spans="1:3">
      <c r="A34" s="1974"/>
      <c r="B34" s="24" t="s">
        <v>119</v>
      </c>
      <c r="C34" s="27" t="s">
        <v>1484</v>
      </c>
    </row>
    <row r="35" spans="1:3">
      <c r="A35" s="1974"/>
      <c r="B35" s="24" t="s">
        <v>120</v>
      </c>
      <c r="C35" s="27" t="s">
        <v>121</v>
      </c>
    </row>
    <row r="36" spans="1:3">
      <c r="A36" s="1974"/>
      <c r="B36" s="24" t="s">
        <v>122</v>
      </c>
      <c r="C36" s="27" t="s">
        <v>165</v>
      </c>
    </row>
    <row r="37" spans="1:3">
      <c r="A37" s="1974"/>
      <c r="B37" s="24" t="s">
        <v>123</v>
      </c>
      <c r="C37" s="27" t="s">
        <v>165</v>
      </c>
    </row>
    <row r="38" spans="1:3" ht="18.5" thickBot="1">
      <c r="A38" s="1975"/>
      <c r="B38" s="33" t="s">
        <v>124</v>
      </c>
      <c r="C38" s="34" t="s">
        <v>92</v>
      </c>
    </row>
    <row r="39" spans="1:3">
      <c r="A39" s="1973" t="s">
        <v>125</v>
      </c>
      <c r="B39" s="31" t="s">
        <v>126</v>
      </c>
      <c r="C39" s="32" t="s">
        <v>90</v>
      </c>
    </row>
    <row r="40" spans="1:3">
      <c r="A40" s="1974"/>
      <c r="B40" s="24" t="s">
        <v>127</v>
      </c>
      <c r="C40" s="27" t="s">
        <v>165</v>
      </c>
    </row>
    <row r="41" spans="1:3">
      <c r="A41" s="1974"/>
      <c r="B41" s="24" t="s">
        <v>128</v>
      </c>
      <c r="C41" s="27" t="s">
        <v>165</v>
      </c>
    </row>
    <row r="42" spans="1:3">
      <c r="A42" s="1974"/>
      <c r="B42" s="24" t="s">
        <v>129</v>
      </c>
      <c r="C42" s="27" t="s">
        <v>165</v>
      </c>
    </row>
    <row r="43" spans="1:3">
      <c r="A43" s="1974"/>
      <c r="B43" s="24" t="s">
        <v>130</v>
      </c>
      <c r="C43" s="27" t="s">
        <v>165</v>
      </c>
    </row>
    <row r="44" spans="1:3" ht="18.5" thickBot="1">
      <c r="A44" s="1975"/>
      <c r="B44" s="33" t="s">
        <v>131</v>
      </c>
      <c r="C44" s="34" t="s">
        <v>165</v>
      </c>
    </row>
    <row r="45" spans="1:3">
      <c r="A45" s="1973" t="s">
        <v>132</v>
      </c>
      <c r="B45" s="31" t="s">
        <v>133</v>
      </c>
      <c r="C45" s="27" t="s">
        <v>92</v>
      </c>
    </row>
    <row r="46" spans="1:3" ht="49.5">
      <c r="A46" s="1974"/>
      <c r="B46" s="24" t="s">
        <v>135</v>
      </c>
      <c r="C46" s="27" t="s">
        <v>1485</v>
      </c>
    </row>
    <row r="47" spans="1:3" ht="33.5" thickBot="1">
      <c r="A47" s="1975"/>
      <c r="B47" s="33" t="s">
        <v>136</v>
      </c>
      <c r="C47" s="524" t="s">
        <v>1486</v>
      </c>
    </row>
    <row r="48" spans="1:3">
      <c r="A48" s="1980" t="s">
        <v>137</v>
      </c>
      <c r="B48" s="35" t="s">
        <v>138</v>
      </c>
      <c r="C48" s="1217" t="s">
        <v>262</v>
      </c>
    </row>
    <row r="49" spans="1:3">
      <c r="A49" s="1980"/>
      <c r="B49" s="24" t="s">
        <v>139</v>
      </c>
      <c r="C49" s="1054" t="s">
        <v>165</v>
      </c>
    </row>
    <row r="50" spans="1:3">
      <c r="A50" s="1980"/>
      <c r="B50" s="24" t="s">
        <v>140</v>
      </c>
      <c r="C50" s="1218" t="s">
        <v>165</v>
      </c>
    </row>
    <row r="51" spans="1:3">
      <c r="A51" s="1980"/>
      <c r="B51" s="24" t="s">
        <v>141</v>
      </c>
      <c r="C51" s="1218" t="s">
        <v>165</v>
      </c>
    </row>
    <row r="52" spans="1:3">
      <c r="A52" s="1980"/>
      <c r="B52" s="24" t="s">
        <v>142</v>
      </c>
      <c r="C52" s="1218" t="s">
        <v>165</v>
      </c>
    </row>
    <row r="53" spans="1:3" ht="49.5">
      <c r="A53" s="1980"/>
      <c r="B53" s="24" t="s">
        <v>946</v>
      </c>
      <c r="C53" s="1218" t="s">
        <v>968</v>
      </c>
    </row>
    <row r="54" spans="1:3" ht="49.5">
      <c r="A54" s="1980"/>
      <c r="B54" s="24" t="s">
        <v>144</v>
      </c>
      <c r="C54" s="1218" t="s">
        <v>1487</v>
      </c>
    </row>
    <row r="55" spans="1:3">
      <c r="A55" s="1980"/>
      <c r="B55" s="24" t="s">
        <v>145</v>
      </c>
      <c r="C55" s="1054" t="s">
        <v>745</v>
      </c>
    </row>
    <row r="56" spans="1:3">
      <c r="A56" s="1980"/>
      <c r="B56" s="24" t="s">
        <v>146</v>
      </c>
      <c r="C56" s="1054" t="s">
        <v>272</v>
      </c>
    </row>
    <row r="57" spans="1:3" ht="33">
      <c r="A57" s="1980"/>
      <c r="B57" s="24" t="s">
        <v>147</v>
      </c>
      <c r="C57" s="1054" t="s">
        <v>1488</v>
      </c>
    </row>
    <row r="58" spans="1:3">
      <c r="A58" s="1980"/>
      <c r="B58" s="24" t="s">
        <v>149</v>
      </c>
      <c r="C58" s="1066" t="s">
        <v>165</v>
      </c>
    </row>
    <row r="59" spans="1:3">
      <c r="A59" s="1980"/>
      <c r="B59" s="24" t="s">
        <v>150</v>
      </c>
      <c r="C59" s="772" t="s">
        <v>3090</v>
      </c>
    </row>
    <row r="60" spans="1:3" ht="82.5">
      <c r="A60" s="1980"/>
      <c r="B60" s="24" t="s">
        <v>151</v>
      </c>
      <c r="C60" s="1067" t="s">
        <v>1489</v>
      </c>
    </row>
    <row r="61" spans="1:3">
      <c r="A61" s="1980"/>
      <c r="B61" s="24" t="s">
        <v>152</v>
      </c>
      <c r="C61" s="1054" t="s">
        <v>1490</v>
      </c>
    </row>
    <row r="62" spans="1:3">
      <c r="A62" s="1980"/>
      <c r="B62" s="24" t="s">
        <v>153</v>
      </c>
      <c r="C62" s="1054" t="s">
        <v>1356</v>
      </c>
    </row>
    <row r="63" spans="1:3">
      <c r="A63" s="1980"/>
      <c r="B63" s="24" t="s">
        <v>154</v>
      </c>
      <c r="C63" s="1054" t="s">
        <v>165</v>
      </c>
    </row>
    <row r="64" spans="1:3">
      <c r="A64" s="1980"/>
      <c r="B64" s="24" t="s">
        <v>155</v>
      </c>
      <c r="C64" s="1054" t="s">
        <v>165</v>
      </c>
    </row>
    <row r="65" spans="1:3">
      <c r="A65" s="1980"/>
      <c r="B65" s="24" t="s">
        <v>156</v>
      </c>
      <c r="C65" s="1054" t="s">
        <v>165</v>
      </c>
    </row>
    <row r="66" spans="1:3">
      <c r="A66" s="1980"/>
      <c r="B66" s="24" t="s">
        <v>157</v>
      </c>
      <c r="C66" s="1054" t="s">
        <v>165</v>
      </c>
    </row>
    <row r="67" spans="1:3">
      <c r="A67" s="1980"/>
      <c r="B67" s="24" t="s">
        <v>158</v>
      </c>
      <c r="C67" s="1068" t="s">
        <v>165</v>
      </c>
    </row>
    <row r="68" spans="1:3" ht="18.5" thickBot="1">
      <c r="A68" s="1981"/>
      <c r="B68" s="33" t="s">
        <v>159</v>
      </c>
      <c r="C68" s="1069" t="s">
        <v>165</v>
      </c>
    </row>
    <row r="69" spans="1:3">
      <c r="A69" s="1973" t="s">
        <v>160</v>
      </c>
      <c r="B69" s="31" t="s">
        <v>161</v>
      </c>
      <c r="C69" s="32" t="s">
        <v>92</v>
      </c>
    </row>
    <row r="70" spans="1:3">
      <c r="A70" s="1974"/>
      <c r="B70" s="24" t="s">
        <v>162</v>
      </c>
      <c r="C70" s="27" t="s">
        <v>236</v>
      </c>
    </row>
    <row r="71" spans="1:3">
      <c r="A71" s="1974"/>
      <c r="B71" s="24" t="s">
        <v>164</v>
      </c>
      <c r="C71" s="27" t="s">
        <v>165</v>
      </c>
    </row>
    <row r="72" spans="1:3">
      <c r="A72" s="1974"/>
      <c r="B72" s="24" t="s">
        <v>166</v>
      </c>
      <c r="C72" s="27" t="s">
        <v>165</v>
      </c>
    </row>
    <row r="73" spans="1:3" ht="49.5">
      <c r="A73" s="1974"/>
      <c r="B73" s="24" t="s">
        <v>167</v>
      </c>
      <c r="C73" s="27" t="s">
        <v>168</v>
      </c>
    </row>
    <row r="74" spans="1:3">
      <c r="A74" s="1974"/>
      <c r="B74" s="24" t="s">
        <v>169</v>
      </c>
      <c r="C74" s="27" t="s">
        <v>111</v>
      </c>
    </row>
    <row r="75" spans="1:3">
      <c r="A75" s="1974"/>
      <c r="B75" s="24" t="s">
        <v>170</v>
      </c>
      <c r="C75" s="27" t="s">
        <v>92</v>
      </c>
    </row>
    <row r="76" spans="1:3">
      <c r="A76" s="1974"/>
      <c r="B76" s="24" t="s">
        <v>171</v>
      </c>
      <c r="C76" s="27" t="s">
        <v>172</v>
      </c>
    </row>
    <row r="77" spans="1:3" ht="83" thickBot="1">
      <c r="A77" s="1975"/>
      <c r="B77" s="33" t="s">
        <v>173</v>
      </c>
      <c r="C77" s="524" t="s">
        <v>969</v>
      </c>
    </row>
    <row r="78" spans="1:3" ht="33">
      <c r="A78" s="1973" t="s">
        <v>174</v>
      </c>
      <c r="B78" s="31" t="s">
        <v>175</v>
      </c>
      <c r="C78" s="1092" t="s">
        <v>3091</v>
      </c>
    </row>
    <row r="79" spans="1:3">
      <c r="A79" s="1974"/>
      <c r="B79" s="24" t="s">
        <v>176</v>
      </c>
      <c r="C79" s="1061" t="s">
        <v>1491</v>
      </c>
    </row>
    <row r="80" spans="1:3" ht="33">
      <c r="A80" s="1974"/>
      <c r="B80" s="24" t="s">
        <v>177</v>
      </c>
      <c r="C80" s="1054" t="s">
        <v>1492</v>
      </c>
    </row>
    <row r="81" spans="1:3">
      <c r="A81" s="1974"/>
      <c r="B81" s="24" t="s">
        <v>178</v>
      </c>
      <c r="C81" s="1054" t="s">
        <v>1167</v>
      </c>
    </row>
    <row r="82" spans="1:3" ht="49.5">
      <c r="A82" s="1974"/>
      <c r="B82" s="24" t="s">
        <v>179</v>
      </c>
      <c r="C82" s="1054" t="s">
        <v>375</v>
      </c>
    </row>
    <row r="83" spans="1:3">
      <c r="A83" s="1974"/>
      <c r="B83" s="24" t="s">
        <v>180</v>
      </c>
      <c r="C83" s="1054" t="s">
        <v>90</v>
      </c>
    </row>
    <row r="84" spans="1:3">
      <c r="A84" s="1974"/>
      <c r="B84" s="24" t="s">
        <v>157</v>
      </c>
      <c r="C84" s="1054" t="s">
        <v>165</v>
      </c>
    </row>
    <row r="85" spans="1:3">
      <c r="A85" s="1974"/>
      <c r="B85" s="24" t="s">
        <v>158</v>
      </c>
      <c r="C85" s="1054" t="s">
        <v>165</v>
      </c>
    </row>
    <row r="86" spans="1:3">
      <c r="A86" s="1974"/>
      <c r="B86" s="24" t="s">
        <v>181</v>
      </c>
      <c r="C86" s="1054" t="s">
        <v>165</v>
      </c>
    </row>
    <row r="87" spans="1:3">
      <c r="A87" s="1974"/>
      <c r="B87" s="24" t="s">
        <v>182</v>
      </c>
      <c r="C87" s="1054"/>
    </row>
    <row r="88" spans="1:3">
      <c r="A88" s="1974"/>
      <c r="B88" s="24" t="s">
        <v>183</v>
      </c>
      <c r="C88" s="1054" t="s">
        <v>90</v>
      </c>
    </row>
    <row r="89" spans="1:3">
      <c r="A89" s="1974"/>
      <c r="B89" s="24" t="s">
        <v>184</v>
      </c>
      <c r="C89" s="1054" t="s">
        <v>165</v>
      </c>
    </row>
    <row r="90" spans="1:3">
      <c r="A90" s="1974"/>
      <c r="B90" s="24" t="s">
        <v>185</v>
      </c>
      <c r="C90" s="1054" t="s">
        <v>165</v>
      </c>
    </row>
    <row r="91" spans="1:3">
      <c r="A91" s="1974"/>
      <c r="B91" s="24" t="s">
        <v>186</v>
      </c>
      <c r="C91" s="1054" t="s">
        <v>165</v>
      </c>
    </row>
    <row r="92" spans="1:3" ht="18.5" thickBot="1">
      <c r="A92" s="1975"/>
      <c r="B92" s="33" t="s">
        <v>187</v>
      </c>
      <c r="C92" s="1069" t="s">
        <v>165</v>
      </c>
    </row>
    <row r="93" spans="1:3" ht="66">
      <c r="A93" s="1973" t="s">
        <v>188</v>
      </c>
      <c r="B93" s="31" t="s">
        <v>189</v>
      </c>
      <c r="C93" s="32" t="s">
        <v>1493</v>
      </c>
    </row>
    <row r="94" spans="1:3" ht="33">
      <c r="A94" s="1974"/>
      <c r="B94" s="24" t="s">
        <v>190</v>
      </c>
      <c r="C94" s="27" t="s">
        <v>397</v>
      </c>
    </row>
    <row r="95" spans="1:3">
      <c r="A95" s="1974"/>
      <c r="B95" s="24" t="s">
        <v>191</v>
      </c>
      <c r="C95" s="27" t="s">
        <v>165</v>
      </c>
    </row>
    <row r="96" spans="1:3" ht="66">
      <c r="A96" s="1974"/>
      <c r="B96" s="24" t="s">
        <v>192</v>
      </c>
      <c r="C96" s="27" t="s">
        <v>1494</v>
      </c>
    </row>
    <row r="97" spans="1:3">
      <c r="A97" s="1974"/>
      <c r="B97" s="24" t="s">
        <v>193</v>
      </c>
      <c r="C97" s="27" t="s">
        <v>165</v>
      </c>
    </row>
    <row r="98" spans="1:3" ht="49.5">
      <c r="A98" s="1974"/>
      <c r="B98" s="24" t="s">
        <v>194</v>
      </c>
      <c r="C98" s="27" t="s">
        <v>1495</v>
      </c>
    </row>
    <row r="99" spans="1:3" ht="33">
      <c r="A99" s="1974"/>
      <c r="B99" s="24" t="s">
        <v>196</v>
      </c>
      <c r="C99" s="27" t="s">
        <v>165</v>
      </c>
    </row>
    <row r="100" spans="1:3">
      <c r="A100" s="1974"/>
      <c r="B100" s="24" t="s">
        <v>197</v>
      </c>
      <c r="C100" s="27" t="s">
        <v>165</v>
      </c>
    </row>
    <row r="101" spans="1:3">
      <c r="A101" s="1974"/>
      <c r="B101" s="24" t="s">
        <v>198</v>
      </c>
      <c r="C101" s="27" t="s">
        <v>165</v>
      </c>
    </row>
    <row r="102" spans="1:3" ht="18.5" thickBot="1">
      <c r="A102" s="1975"/>
      <c r="B102" s="33" t="s">
        <v>199</v>
      </c>
      <c r="C102" s="524" t="s">
        <v>165</v>
      </c>
    </row>
    <row r="103" spans="1:3" ht="33">
      <c r="A103" s="1980" t="s">
        <v>200</v>
      </c>
      <c r="B103" s="24" t="s">
        <v>201</v>
      </c>
      <c r="C103" s="1092" t="s">
        <v>1496</v>
      </c>
    </row>
    <row r="104" spans="1:3">
      <c r="A104" s="1980"/>
      <c r="B104" s="5" t="s">
        <v>202</v>
      </c>
      <c r="C104" s="1084">
        <v>6.99</v>
      </c>
    </row>
    <row r="105" spans="1:3">
      <c r="A105" s="1980"/>
      <c r="B105" s="5" t="s">
        <v>203</v>
      </c>
      <c r="C105" s="1016">
        <v>1098.73</v>
      </c>
    </row>
    <row r="106" spans="1:3">
      <c r="A106" s="1980"/>
      <c r="B106" s="5" t="s">
        <v>947</v>
      </c>
      <c r="C106" s="1006" t="s">
        <v>3089</v>
      </c>
    </row>
    <row r="107" spans="1:3" ht="18.5" thickBot="1">
      <c r="A107" s="1981"/>
      <c r="B107" s="39" t="s">
        <v>205</v>
      </c>
      <c r="C107" s="1159" t="s">
        <v>213</v>
      </c>
    </row>
    <row r="108" spans="1:3" s="264" customFormat="1" ht="22.5" customHeight="1">
      <c r="A108" s="1891" t="s">
        <v>3702</v>
      </c>
      <c r="B108" s="1779" t="s">
        <v>3703</v>
      </c>
      <c r="C108" s="1780" t="s">
        <v>223</v>
      </c>
    </row>
    <row r="109" spans="1:3" s="264" customFormat="1" ht="83" thickBot="1">
      <c r="A109" s="1892"/>
      <c r="B109" s="1781" t="s">
        <v>3705</v>
      </c>
      <c r="C109" s="1782" t="s">
        <v>3733</v>
      </c>
    </row>
    <row r="110" spans="1:3" ht="18.5" thickBot="1">
      <c r="A110" s="1982" t="s">
        <v>207</v>
      </c>
      <c r="B110" s="2105"/>
      <c r="C110" s="30" t="s">
        <v>213</v>
      </c>
    </row>
    <row r="111" spans="1:3" ht="234"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0866141732283472" right="0.70866141732283472" top="0.74803149606299213" bottom="0.74803149606299213" header="0" footer="0"/>
  <pageSetup paperSize="9" scale="77"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878D-2BE9-417A-BF1A-6D0E3E4F18FB}">
  <sheetPr codeName="Sheet5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8" t="s">
        <v>78</v>
      </c>
      <c r="B1" s="1928"/>
      <c r="C1" s="1928"/>
    </row>
    <row r="2" spans="1:3" ht="17" thickBot="1">
      <c r="A2" s="1929" t="s">
        <v>208</v>
      </c>
      <c r="B2" s="1940"/>
      <c r="C2" s="1166">
        <v>45463</v>
      </c>
    </row>
    <row r="3" spans="1:3">
      <c r="A3" s="1931" t="s">
        <v>209</v>
      </c>
      <c r="B3" s="354" t="s">
        <v>210</v>
      </c>
      <c r="C3" s="1183" t="s">
        <v>2830</v>
      </c>
    </row>
    <row r="4" spans="1:3">
      <c r="A4" s="1932"/>
      <c r="B4" s="5" t="s">
        <v>211</v>
      </c>
      <c r="C4" s="875" t="s">
        <v>2831</v>
      </c>
    </row>
    <row r="5" spans="1:3">
      <c r="A5" s="1932"/>
      <c r="B5" s="5" t="s">
        <v>344</v>
      </c>
      <c r="C5" s="875" t="s">
        <v>213</v>
      </c>
    </row>
    <row r="6" spans="1:3">
      <c r="A6" s="1932"/>
      <c r="B6" s="5" t="s">
        <v>84</v>
      </c>
      <c r="C6" s="875" t="s">
        <v>2832</v>
      </c>
    </row>
    <row r="7" spans="1:3">
      <c r="A7" s="1932"/>
      <c r="B7" s="5" t="s">
        <v>346</v>
      </c>
      <c r="C7" s="888">
        <v>45331</v>
      </c>
    </row>
    <row r="8" spans="1:3">
      <c r="A8" s="1932"/>
      <c r="B8" s="5" t="s">
        <v>215</v>
      </c>
      <c r="C8" s="1011">
        <v>6940079</v>
      </c>
    </row>
    <row r="9" spans="1:3">
      <c r="A9" s="1932"/>
      <c r="B9" s="5" t="s">
        <v>216</v>
      </c>
      <c r="C9" s="1012">
        <v>1097630139</v>
      </c>
    </row>
    <row r="10" spans="1:3" ht="132">
      <c r="A10" s="1932"/>
      <c r="B10" s="5" t="s">
        <v>217</v>
      </c>
      <c r="C10" s="193" t="s">
        <v>3411</v>
      </c>
    </row>
    <row r="11" spans="1:3">
      <c r="A11" s="1932"/>
      <c r="B11" s="5" t="s">
        <v>219</v>
      </c>
      <c r="C11" s="875" t="s">
        <v>90</v>
      </c>
    </row>
    <row r="12" spans="1:3">
      <c r="A12" s="1932"/>
      <c r="B12" s="5" t="s">
        <v>220</v>
      </c>
      <c r="C12" s="1054" t="s">
        <v>134</v>
      </c>
    </row>
    <row r="13" spans="1:3">
      <c r="A13" s="1932"/>
      <c r="B13" s="5" t="s">
        <v>221</v>
      </c>
      <c r="C13" s="1054" t="s">
        <v>134</v>
      </c>
    </row>
    <row r="14" spans="1:3">
      <c r="A14" s="1932"/>
      <c r="B14" s="5" t="s">
        <v>222</v>
      </c>
      <c r="C14" s="875" t="s">
        <v>90</v>
      </c>
    </row>
    <row r="15" spans="1:3">
      <c r="A15" s="1932"/>
      <c r="B15" s="5" t="s">
        <v>224</v>
      </c>
      <c r="C15" s="875" t="s">
        <v>213</v>
      </c>
    </row>
    <row r="16" spans="1:3">
      <c r="A16" s="1932"/>
      <c r="B16" s="5" t="s">
        <v>225</v>
      </c>
      <c r="C16" s="875" t="s">
        <v>213</v>
      </c>
    </row>
    <row r="17" spans="1:3" ht="305.5" customHeight="1">
      <c r="A17" s="1932"/>
      <c r="B17" s="5" t="s">
        <v>226</v>
      </c>
      <c r="C17" s="875" t="s">
        <v>3412</v>
      </c>
    </row>
    <row r="18" spans="1:3" ht="33">
      <c r="A18" s="1932"/>
      <c r="B18" s="5" t="s">
        <v>2592</v>
      </c>
      <c r="C18" s="875" t="s">
        <v>334</v>
      </c>
    </row>
    <row r="19" spans="1:3">
      <c r="A19" s="1932"/>
      <c r="B19" s="5" t="s">
        <v>227</v>
      </c>
      <c r="C19" s="875" t="s">
        <v>165</v>
      </c>
    </row>
    <row r="20" spans="1:3">
      <c r="A20" s="1932"/>
      <c r="B20" s="5" t="s">
        <v>228</v>
      </c>
      <c r="C20" s="875" t="s">
        <v>90</v>
      </c>
    </row>
    <row r="21" spans="1:3">
      <c r="A21" s="1932"/>
      <c r="B21" s="5" t="s">
        <v>229</v>
      </c>
      <c r="C21" s="875" t="s">
        <v>213</v>
      </c>
    </row>
    <row r="22" spans="1:3">
      <c r="A22" s="1932"/>
      <c r="B22" s="5" t="s">
        <v>230</v>
      </c>
      <c r="C22" s="875" t="s">
        <v>213</v>
      </c>
    </row>
    <row r="23" spans="1:3">
      <c r="A23" s="1932"/>
      <c r="B23" s="5" t="s">
        <v>231</v>
      </c>
      <c r="C23" s="875" t="s">
        <v>213</v>
      </c>
    </row>
    <row r="24" spans="1:3">
      <c r="A24" s="1932"/>
      <c r="B24" s="5" t="s">
        <v>232</v>
      </c>
      <c r="C24" s="875" t="s">
        <v>213</v>
      </c>
    </row>
    <row r="25" spans="1:3">
      <c r="A25" s="1932"/>
      <c r="B25" s="5" t="s">
        <v>233</v>
      </c>
      <c r="C25" s="875" t="s">
        <v>998</v>
      </c>
    </row>
    <row r="26" spans="1:3">
      <c r="A26" s="1932"/>
      <c r="B26" s="5" t="s">
        <v>234</v>
      </c>
      <c r="C26" s="875" t="s">
        <v>213</v>
      </c>
    </row>
    <row r="27" spans="1:3">
      <c r="A27" s="1932"/>
      <c r="B27" s="5" t="s">
        <v>235</v>
      </c>
      <c r="C27" s="875" t="s">
        <v>2833</v>
      </c>
    </row>
    <row r="28" spans="1:3">
      <c r="A28" s="1932"/>
      <c r="B28" s="5" t="s">
        <v>237</v>
      </c>
      <c r="C28" s="875" t="s">
        <v>111</v>
      </c>
    </row>
    <row r="29" spans="1:3" ht="82.5">
      <c r="A29" s="1932"/>
      <c r="B29" s="5" t="s">
        <v>238</v>
      </c>
      <c r="C29" s="875" t="s">
        <v>2834</v>
      </c>
    </row>
    <row r="30" spans="1:3" ht="49.5">
      <c r="A30" s="1932"/>
      <c r="B30" s="5" t="s">
        <v>239</v>
      </c>
      <c r="C30" s="875" t="s">
        <v>2835</v>
      </c>
    </row>
    <row r="31" spans="1:3">
      <c r="A31" s="1932"/>
      <c r="B31" s="5" t="s">
        <v>241</v>
      </c>
      <c r="C31" s="875" t="s">
        <v>2836</v>
      </c>
    </row>
    <row r="32" spans="1:3" ht="33.5" thickBot="1">
      <c r="A32" s="1933"/>
      <c r="B32" s="11" t="s">
        <v>1795</v>
      </c>
      <c r="C32" s="890" t="s">
        <v>348</v>
      </c>
    </row>
    <row r="33" spans="1:3">
      <c r="A33" s="1925" t="s">
        <v>242</v>
      </c>
      <c r="B33" s="354" t="s">
        <v>243</v>
      </c>
      <c r="C33" s="193" t="s">
        <v>2837</v>
      </c>
    </row>
    <row r="34" spans="1:3">
      <c r="A34" s="1926"/>
      <c r="B34" s="5" t="s">
        <v>244</v>
      </c>
      <c r="C34" s="192" t="s">
        <v>2838</v>
      </c>
    </row>
    <row r="35" spans="1:3">
      <c r="A35" s="1926"/>
      <c r="B35" s="5" t="s">
        <v>245</v>
      </c>
      <c r="C35" s="192" t="s">
        <v>121</v>
      </c>
    </row>
    <row r="36" spans="1:3">
      <c r="A36" s="1926"/>
      <c r="B36" s="5" t="s">
        <v>246</v>
      </c>
      <c r="C36" s="192" t="s">
        <v>213</v>
      </c>
    </row>
    <row r="37" spans="1:3">
      <c r="A37" s="1926"/>
      <c r="B37" s="5" t="s">
        <v>247</v>
      </c>
      <c r="C37" s="192" t="s">
        <v>213</v>
      </c>
    </row>
    <row r="38" spans="1:3" ht="17" thickBot="1">
      <c r="A38" s="1927"/>
      <c r="B38" s="13" t="s">
        <v>248</v>
      </c>
      <c r="C38" s="14" t="s">
        <v>134</v>
      </c>
    </row>
    <row r="39" spans="1:3">
      <c r="A39" s="1925" t="s">
        <v>249</v>
      </c>
      <c r="B39" s="354" t="s">
        <v>250</v>
      </c>
      <c r="C39" s="193" t="s">
        <v>90</v>
      </c>
    </row>
    <row r="40" spans="1:3">
      <c r="A40" s="1926"/>
      <c r="B40" s="5" t="s">
        <v>251</v>
      </c>
      <c r="C40" s="192" t="s">
        <v>213</v>
      </c>
    </row>
    <row r="41" spans="1:3">
      <c r="A41" s="1926"/>
      <c r="B41" s="5" t="s">
        <v>252</v>
      </c>
      <c r="C41" s="192" t="s">
        <v>213</v>
      </c>
    </row>
    <row r="42" spans="1:3">
      <c r="A42" s="1926"/>
      <c r="B42" s="5" t="s">
        <v>253</v>
      </c>
      <c r="C42" s="192" t="s">
        <v>213</v>
      </c>
    </row>
    <row r="43" spans="1:3">
      <c r="A43" s="1926"/>
      <c r="B43" s="5" t="s">
        <v>254</v>
      </c>
      <c r="C43" s="192" t="s">
        <v>213</v>
      </c>
    </row>
    <row r="44" spans="1:3" ht="17" thickBot="1">
      <c r="A44" s="1927"/>
      <c r="B44" s="476" t="s">
        <v>255</v>
      </c>
      <c r="C44" s="14" t="s">
        <v>213</v>
      </c>
    </row>
    <row r="45" spans="1:3">
      <c r="A45" s="1925" t="s">
        <v>256</v>
      </c>
      <c r="B45" s="354" t="s">
        <v>257</v>
      </c>
      <c r="C45" s="193" t="s">
        <v>92</v>
      </c>
    </row>
    <row r="46" spans="1:3" ht="49.5">
      <c r="A46" s="1926"/>
      <c r="B46" s="5" t="s">
        <v>258</v>
      </c>
      <c r="C46" s="192" t="s">
        <v>2839</v>
      </c>
    </row>
    <row r="47" spans="1:3" ht="17" thickBot="1">
      <c r="A47" s="1927"/>
      <c r="B47" s="13" t="s">
        <v>259</v>
      </c>
      <c r="C47" s="14" t="s">
        <v>213</v>
      </c>
    </row>
    <row r="48" spans="1:3">
      <c r="A48" s="1926" t="s">
        <v>137</v>
      </c>
      <c r="B48" s="11" t="s">
        <v>260</v>
      </c>
      <c r="C48" s="1220" t="s">
        <v>92</v>
      </c>
    </row>
    <row r="49" spans="1:3">
      <c r="A49" s="1926"/>
      <c r="B49" s="5" t="s">
        <v>261</v>
      </c>
      <c r="C49" s="875" t="s">
        <v>2342</v>
      </c>
    </row>
    <row r="50" spans="1:3">
      <c r="A50" s="1926"/>
      <c r="B50" s="5" t="s">
        <v>263</v>
      </c>
      <c r="C50" s="875" t="s">
        <v>2840</v>
      </c>
    </row>
    <row r="51" spans="1:3">
      <c r="A51" s="1926"/>
      <c r="B51" s="5" t="s">
        <v>264</v>
      </c>
      <c r="C51" s="875" t="s">
        <v>408</v>
      </c>
    </row>
    <row r="52" spans="1:3" ht="198">
      <c r="A52" s="1926"/>
      <c r="B52" s="5" t="s">
        <v>265</v>
      </c>
      <c r="C52" s="875" t="s">
        <v>2841</v>
      </c>
    </row>
    <row r="53" spans="1:3" ht="82.5">
      <c r="A53" s="1926"/>
      <c r="B53" s="5" t="s">
        <v>267</v>
      </c>
      <c r="C53" s="875" t="s">
        <v>2842</v>
      </c>
    </row>
    <row r="54" spans="1:3" ht="33">
      <c r="A54" s="1926"/>
      <c r="B54" s="5" t="s">
        <v>268</v>
      </c>
      <c r="C54" s="875" t="s">
        <v>2843</v>
      </c>
    </row>
    <row r="55" spans="1:3">
      <c r="A55" s="1926"/>
      <c r="B55" s="5" t="s">
        <v>270</v>
      </c>
      <c r="C55" s="875" t="s">
        <v>2844</v>
      </c>
    </row>
    <row r="56" spans="1:3">
      <c r="A56" s="1926"/>
      <c r="B56" s="5" t="s">
        <v>271</v>
      </c>
      <c r="C56" s="875" t="s">
        <v>353</v>
      </c>
    </row>
    <row r="57" spans="1:3">
      <c r="A57" s="1926"/>
      <c r="B57" s="5" t="s">
        <v>273</v>
      </c>
      <c r="C57" s="875" t="s">
        <v>213</v>
      </c>
    </row>
    <row r="58" spans="1:3">
      <c r="A58" s="1926"/>
      <c r="B58" s="5" t="s">
        <v>275</v>
      </c>
      <c r="C58" s="875" t="s">
        <v>213</v>
      </c>
    </row>
    <row r="59" spans="1:3">
      <c r="A59" s="1926"/>
      <c r="B59" s="5" t="s">
        <v>277</v>
      </c>
      <c r="C59" s="990" t="s">
        <v>3092</v>
      </c>
    </row>
    <row r="60" spans="1:3">
      <c r="A60" s="1926"/>
      <c r="B60" s="5" t="s">
        <v>278</v>
      </c>
      <c r="C60" s="193" t="s">
        <v>213</v>
      </c>
    </row>
    <row r="61" spans="1:3">
      <c r="A61" s="1926"/>
      <c r="B61" s="5" t="s">
        <v>279</v>
      </c>
      <c r="C61" s="875" t="s">
        <v>213</v>
      </c>
    </row>
    <row r="62" spans="1:3">
      <c r="A62" s="1926"/>
      <c r="B62" s="5" t="s">
        <v>280</v>
      </c>
      <c r="C62" s="875" t="s">
        <v>213</v>
      </c>
    </row>
    <row r="63" spans="1:3">
      <c r="A63" s="1926"/>
      <c r="B63" s="5" t="s">
        <v>281</v>
      </c>
      <c r="C63" s="875" t="s">
        <v>213</v>
      </c>
    </row>
    <row r="64" spans="1:3">
      <c r="A64" s="1926"/>
      <c r="B64" s="5" t="s">
        <v>282</v>
      </c>
      <c r="C64" s="875" t="s">
        <v>213</v>
      </c>
    </row>
    <row r="65" spans="1:3">
      <c r="A65" s="1926"/>
      <c r="B65" s="5" t="s">
        <v>283</v>
      </c>
      <c r="C65" s="875" t="s">
        <v>90</v>
      </c>
    </row>
    <row r="66" spans="1:3">
      <c r="A66" s="1926"/>
      <c r="B66" s="5" t="s">
        <v>284</v>
      </c>
      <c r="C66" s="875" t="s">
        <v>213</v>
      </c>
    </row>
    <row r="67" spans="1:3">
      <c r="A67" s="1926"/>
      <c r="B67" s="5" t="s">
        <v>285</v>
      </c>
      <c r="C67" s="875" t="s">
        <v>213</v>
      </c>
    </row>
    <row r="68" spans="1:3" ht="17" thickBot="1">
      <c r="A68" s="1927"/>
      <c r="B68" s="13" t="s">
        <v>286</v>
      </c>
      <c r="C68" s="890" t="s">
        <v>213</v>
      </c>
    </row>
    <row r="69" spans="1:3">
      <c r="A69" s="1925" t="s">
        <v>287</v>
      </c>
      <c r="B69" s="354" t="s">
        <v>288</v>
      </c>
      <c r="C69" s="193" t="s">
        <v>92</v>
      </c>
    </row>
    <row r="70" spans="1:3">
      <c r="A70" s="1926"/>
      <c r="B70" s="5" t="s">
        <v>289</v>
      </c>
      <c r="C70" s="192" t="s">
        <v>2845</v>
      </c>
    </row>
    <row r="71" spans="1:3">
      <c r="A71" s="1926"/>
      <c r="B71" s="5" t="s">
        <v>290</v>
      </c>
      <c r="C71" s="192" t="s">
        <v>213</v>
      </c>
    </row>
    <row r="72" spans="1:3">
      <c r="A72" s="1926"/>
      <c r="B72" s="5" t="s">
        <v>291</v>
      </c>
      <c r="C72" s="192" t="s">
        <v>213</v>
      </c>
    </row>
    <row r="73" spans="1:3" ht="148.5">
      <c r="A73" s="1926"/>
      <c r="B73" s="5" t="s">
        <v>292</v>
      </c>
      <c r="C73" s="192" t="s">
        <v>2846</v>
      </c>
    </row>
    <row r="74" spans="1:3">
      <c r="A74" s="1926"/>
      <c r="B74" s="5" t="s">
        <v>293</v>
      </c>
      <c r="C74" s="192" t="s">
        <v>111</v>
      </c>
    </row>
    <row r="75" spans="1:3">
      <c r="A75" s="1926"/>
      <c r="B75" s="5" t="s">
        <v>294</v>
      </c>
      <c r="C75" s="192" t="s">
        <v>92</v>
      </c>
    </row>
    <row r="76" spans="1:3">
      <c r="A76" s="1926"/>
      <c r="B76" s="5" t="s">
        <v>295</v>
      </c>
      <c r="C76" s="192" t="s">
        <v>172</v>
      </c>
    </row>
    <row r="77" spans="1:3" ht="165.5" thickBot="1">
      <c r="A77" s="1927"/>
      <c r="B77" s="13" t="s">
        <v>296</v>
      </c>
      <c r="C77" s="342" t="s">
        <v>2847</v>
      </c>
    </row>
    <row r="78" spans="1:3" ht="99">
      <c r="A78" s="1925" t="s">
        <v>298</v>
      </c>
      <c r="B78" s="354" t="s">
        <v>299</v>
      </c>
      <c r="C78" s="1092" t="s">
        <v>3093</v>
      </c>
    </row>
    <row r="79" spans="1:3">
      <c r="A79" s="1926"/>
      <c r="B79" s="5" t="s">
        <v>300</v>
      </c>
      <c r="C79" s="193" t="s">
        <v>2848</v>
      </c>
    </row>
    <row r="80" spans="1:3" ht="49.5">
      <c r="A80" s="1926"/>
      <c r="B80" s="5" t="s">
        <v>301</v>
      </c>
      <c r="C80" s="875" t="s">
        <v>2849</v>
      </c>
    </row>
    <row r="81" spans="1:3">
      <c r="A81" s="1926"/>
      <c r="B81" s="5" t="s">
        <v>302</v>
      </c>
      <c r="C81" s="875" t="s">
        <v>395</v>
      </c>
    </row>
    <row r="82" spans="1:3" ht="49.5">
      <c r="A82" s="1926"/>
      <c r="B82" s="5" t="s">
        <v>303</v>
      </c>
      <c r="C82" s="875" t="s">
        <v>375</v>
      </c>
    </row>
    <row r="83" spans="1:3">
      <c r="A83" s="1926"/>
      <c r="B83" s="5" t="s">
        <v>304</v>
      </c>
      <c r="C83" s="875" t="s">
        <v>92</v>
      </c>
    </row>
    <row r="84" spans="1:3">
      <c r="A84" s="1926"/>
      <c r="B84" s="5" t="s">
        <v>284</v>
      </c>
      <c r="C84" s="875" t="s">
        <v>962</v>
      </c>
    </row>
    <row r="85" spans="1:3">
      <c r="A85" s="1926"/>
      <c r="B85" s="5" t="s">
        <v>285</v>
      </c>
      <c r="C85" s="1053">
        <v>44833</v>
      </c>
    </row>
    <row r="86" spans="1:3">
      <c r="A86" s="1926"/>
      <c r="B86" s="5" t="s">
        <v>305</v>
      </c>
      <c r="C86" s="875" t="s">
        <v>2850</v>
      </c>
    </row>
    <row r="87" spans="1:3">
      <c r="A87" s="1926"/>
      <c r="B87" s="5" t="s">
        <v>306</v>
      </c>
      <c r="C87" s="875"/>
    </row>
    <row r="88" spans="1:3">
      <c r="A88" s="1926"/>
      <c r="B88" s="5" t="s">
        <v>307</v>
      </c>
      <c r="C88" s="875" t="s">
        <v>90</v>
      </c>
    </row>
    <row r="89" spans="1:3">
      <c r="A89" s="1926"/>
      <c r="B89" s="5" t="s">
        <v>308</v>
      </c>
      <c r="C89" s="875" t="s">
        <v>213</v>
      </c>
    </row>
    <row r="90" spans="1:3">
      <c r="A90" s="1926"/>
      <c r="B90" s="5" t="s">
        <v>309</v>
      </c>
      <c r="C90" s="875" t="s">
        <v>213</v>
      </c>
    </row>
    <row r="91" spans="1:3">
      <c r="A91" s="1926"/>
      <c r="B91" s="5" t="s">
        <v>310</v>
      </c>
      <c r="C91" s="875" t="s">
        <v>213</v>
      </c>
    </row>
    <row r="92" spans="1:3" ht="17" thickBot="1">
      <c r="A92" s="1927"/>
      <c r="B92" s="13" t="s">
        <v>311</v>
      </c>
      <c r="C92" s="890" t="s">
        <v>213</v>
      </c>
    </row>
    <row r="93" spans="1:3" ht="49.5">
      <c r="A93" s="1925" t="s">
        <v>312</v>
      </c>
      <c r="B93" s="354" t="s">
        <v>313</v>
      </c>
      <c r="C93" s="193" t="s">
        <v>2851</v>
      </c>
    </row>
    <row r="94" spans="1:3" ht="33">
      <c r="A94" s="1926"/>
      <c r="B94" s="5" t="s">
        <v>314</v>
      </c>
      <c r="C94" s="192" t="s">
        <v>397</v>
      </c>
    </row>
    <row r="95" spans="1:3" ht="99">
      <c r="A95" s="1926"/>
      <c r="B95" s="5" t="s">
        <v>315</v>
      </c>
      <c r="C95" s="192" t="s">
        <v>2852</v>
      </c>
    </row>
    <row r="96" spans="1:3" ht="99">
      <c r="A96" s="1926"/>
      <c r="B96" s="5" t="s">
        <v>316</v>
      </c>
      <c r="C96" s="192" t="s">
        <v>2853</v>
      </c>
    </row>
    <row r="97" spans="1:3" ht="99">
      <c r="A97" s="1926"/>
      <c r="B97" s="5" t="s">
        <v>317</v>
      </c>
      <c r="C97" s="192" t="s">
        <v>2854</v>
      </c>
    </row>
    <row r="98" spans="1:3" ht="33">
      <c r="A98" s="1926"/>
      <c r="B98" s="5" t="s">
        <v>318</v>
      </c>
      <c r="C98" s="192" t="s">
        <v>398</v>
      </c>
    </row>
    <row r="99" spans="1:3" ht="33">
      <c r="A99" s="1926"/>
      <c r="B99" s="5" t="s">
        <v>320</v>
      </c>
      <c r="C99" s="192" t="s">
        <v>213</v>
      </c>
    </row>
    <row r="100" spans="1:3">
      <c r="A100" s="1926"/>
      <c r="B100" s="5" t="s">
        <v>524</v>
      </c>
      <c r="C100" s="192" t="s">
        <v>213</v>
      </c>
    </row>
    <row r="101" spans="1:3">
      <c r="A101" s="1926"/>
      <c r="B101" s="5" t="s">
        <v>323</v>
      </c>
      <c r="C101" s="192" t="s">
        <v>213</v>
      </c>
    </row>
    <row r="102" spans="1:3" ht="17" thickBot="1">
      <c r="A102" s="1927"/>
      <c r="B102" s="476" t="s">
        <v>324</v>
      </c>
      <c r="C102" s="790" t="s">
        <v>213</v>
      </c>
    </row>
    <row r="103" spans="1:3" ht="36">
      <c r="A103" s="1936" t="s">
        <v>200</v>
      </c>
      <c r="B103" s="5" t="s">
        <v>325</v>
      </c>
      <c r="C103" s="1219" t="s">
        <v>3094</v>
      </c>
    </row>
    <row r="104" spans="1:3">
      <c r="A104" s="1936"/>
      <c r="B104" s="5" t="s">
        <v>202</v>
      </c>
      <c r="C104" s="1015">
        <v>1.9980000000000001E-2</v>
      </c>
    </row>
    <row r="105" spans="1:3">
      <c r="A105" s="1936"/>
      <c r="B105" s="5" t="s">
        <v>327</v>
      </c>
      <c r="C105" s="1016">
        <v>3.16</v>
      </c>
    </row>
    <row r="106" spans="1:3">
      <c r="A106" s="1936"/>
      <c r="B106" s="5" t="s">
        <v>957</v>
      </c>
      <c r="C106" s="1006" t="s">
        <v>3095</v>
      </c>
    </row>
    <row r="107" spans="1:3" ht="17" thickBot="1">
      <c r="A107" s="1937"/>
      <c r="B107" s="39" t="s">
        <v>329</v>
      </c>
      <c r="C107" s="615" t="s">
        <v>213</v>
      </c>
    </row>
    <row r="108" spans="1:3" s="264" customFormat="1" ht="165">
      <c r="A108" s="1891" t="s">
        <v>3702</v>
      </c>
      <c r="B108" s="1779" t="s">
        <v>3703</v>
      </c>
      <c r="C108" s="1780" t="s">
        <v>3734</v>
      </c>
    </row>
    <row r="109" spans="1:3" s="264" customFormat="1" ht="165.5" thickBot="1">
      <c r="A109" s="1892"/>
      <c r="B109" s="1781" t="s">
        <v>3705</v>
      </c>
      <c r="C109" s="1782" t="s">
        <v>3735</v>
      </c>
    </row>
    <row r="110" spans="1:3" ht="17" thickBot="1">
      <c r="A110" s="1938" t="s">
        <v>330</v>
      </c>
      <c r="B110" s="1941"/>
      <c r="C110" s="281" t="s">
        <v>213</v>
      </c>
    </row>
    <row r="111" spans="1:3" ht="235.5"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C780123C-FBAC-4405-93DC-39938816D1CC}"/>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8B23-6DA2-4F3C-BB09-CCE57F313C34}">
  <sheetPr codeName="Sheet10"/>
  <dimension ref="A1:C111"/>
  <sheetViews>
    <sheetView zoomScale="75" zoomScaleNormal="75" workbookViewId="0">
      <selection sqref="A1:C1"/>
    </sheetView>
  </sheetViews>
  <sheetFormatPr defaultRowHeight="18"/>
  <cols>
    <col min="1" max="1" width="3.58203125" style="72" customWidth="1"/>
    <col min="2" max="2" width="47.58203125" style="73" customWidth="1"/>
    <col min="3" max="3" width="47.58203125" style="450" customWidth="1"/>
  </cols>
  <sheetData>
    <row r="1" spans="1:3" ht="20.5" thickBot="1">
      <c r="A1" s="2108" t="s">
        <v>78</v>
      </c>
      <c r="B1" s="2108"/>
      <c r="C1" s="2108"/>
    </row>
    <row r="2" spans="1:3" ht="18.5" thickBot="1">
      <c r="A2" s="2109" t="s">
        <v>208</v>
      </c>
      <c r="B2" s="2110"/>
      <c r="C2" s="1097">
        <v>45467</v>
      </c>
    </row>
    <row r="3" spans="1:3">
      <c r="A3" s="2111" t="s">
        <v>209</v>
      </c>
      <c r="B3" s="225" t="s">
        <v>210</v>
      </c>
      <c r="C3" s="1165" t="s">
        <v>400</v>
      </c>
    </row>
    <row r="4" spans="1:3">
      <c r="A4" s="2112"/>
      <c r="B4" s="76" t="s">
        <v>211</v>
      </c>
      <c r="C4" s="1073" t="s">
        <v>1514</v>
      </c>
    </row>
    <row r="5" spans="1:3">
      <c r="A5" s="2112"/>
      <c r="B5" s="76" t="s">
        <v>344</v>
      </c>
      <c r="C5" s="997" t="s">
        <v>400</v>
      </c>
    </row>
    <row r="6" spans="1:3">
      <c r="A6" s="2112"/>
      <c r="B6" s="76" t="s">
        <v>84</v>
      </c>
      <c r="C6" s="1000" t="s">
        <v>401</v>
      </c>
    </row>
    <row r="7" spans="1:3">
      <c r="A7" s="2112"/>
      <c r="B7" s="76" t="s">
        <v>346</v>
      </c>
      <c r="C7" s="1102" t="s">
        <v>359</v>
      </c>
    </row>
    <row r="8" spans="1:3">
      <c r="A8" s="2112"/>
      <c r="B8" s="76" t="s">
        <v>215</v>
      </c>
      <c r="C8" s="1003">
        <v>277426604</v>
      </c>
    </row>
    <row r="9" spans="1:3">
      <c r="A9" s="2112"/>
      <c r="B9" s="76" t="s">
        <v>216</v>
      </c>
      <c r="C9" s="1005">
        <v>44325835574</v>
      </c>
    </row>
    <row r="10" spans="1:3">
      <c r="A10" s="2112"/>
      <c r="B10" s="76" t="s">
        <v>217</v>
      </c>
      <c r="C10" s="997" t="s">
        <v>402</v>
      </c>
    </row>
    <row r="11" spans="1:3">
      <c r="A11" s="2112"/>
      <c r="B11" s="76" t="s">
        <v>219</v>
      </c>
      <c r="C11" s="997" t="s">
        <v>90</v>
      </c>
    </row>
    <row r="12" spans="1:3">
      <c r="A12" s="2112"/>
      <c r="B12" s="76" t="s">
        <v>220</v>
      </c>
      <c r="C12" s="1000" t="s">
        <v>92</v>
      </c>
    </row>
    <row r="13" spans="1:3">
      <c r="A13" s="2112"/>
      <c r="B13" s="76" t="s">
        <v>221</v>
      </c>
      <c r="C13" s="997" t="s">
        <v>92</v>
      </c>
    </row>
    <row r="14" spans="1:3">
      <c r="A14" s="2112"/>
      <c r="B14" s="76" t="s">
        <v>222</v>
      </c>
      <c r="C14" s="997" t="s">
        <v>90</v>
      </c>
    </row>
    <row r="15" spans="1:3">
      <c r="A15" s="2112"/>
      <c r="B15" s="76" t="s">
        <v>224</v>
      </c>
      <c r="C15" s="997" t="s">
        <v>213</v>
      </c>
    </row>
    <row r="16" spans="1:3">
      <c r="A16" s="2112"/>
      <c r="B16" s="76" t="s">
        <v>225</v>
      </c>
      <c r="C16" s="997" t="s">
        <v>213</v>
      </c>
    </row>
    <row r="17" spans="1:3" ht="247.5">
      <c r="A17" s="2112"/>
      <c r="B17" s="76" t="s">
        <v>226</v>
      </c>
      <c r="C17" s="1000" t="s">
        <v>1515</v>
      </c>
    </row>
    <row r="18" spans="1:3" ht="33">
      <c r="A18" s="2112"/>
      <c r="B18" s="76" t="s">
        <v>2592</v>
      </c>
      <c r="C18" s="1000" t="s">
        <v>334</v>
      </c>
    </row>
    <row r="19" spans="1:3">
      <c r="A19" s="2112"/>
      <c r="B19" s="76" t="s">
        <v>227</v>
      </c>
      <c r="C19" s="997" t="s">
        <v>213</v>
      </c>
    </row>
    <row r="20" spans="1:3">
      <c r="A20" s="2112"/>
      <c r="B20" s="76" t="s">
        <v>228</v>
      </c>
      <c r="C20" s="997" t="s">
        <v>90</v>
      </c>
    </row>
    <row r="21" spans="1:3">
      <c r="A21" s="2112"/>
      <c r="B21" s="76" t="s">
        <v>229</v>
      </c>
      <c r="C21" s="997" t="s">
        <v>213</v>
      </c>
    </row>
    <row r="22" spans="1:3">
      <c r="A22" s="2112"/>
      <c r="B22" s="76" t="s">
        <v>230</v>
      </c>
      <c r="C22" s="997" t="s">
        <v>213</v>
      </c>
    </row>
    <row r="23" spans="1:3">
      <c r="A23" s="2112"/>
      <c r="B23" s="76" t="s">
        <v>231</v>
      </c>
      <c r="C23" s="997" t="s">
        <v>213</v>
      </c>
    </row>
    <row r="24" spans="1:3">
      <c r="A24" s="2112"/>
      <c r="B24" s="76" t="s">
        <v>232</v>
      </c>
      <c r="C24" s="997" t="s">
        <v>213</v>
      </c>
    </row>
    <row r="25" spans="1:3">
      <c r="A25" s="2112"/>
      <c r="B25" s="76" t="s">
        <v>233</v>
      </c>
      <c r="C25" s="1000" t="s">
        <v>107</v>
      </c>
    </row>
    <row r="26" spans="1:3">
      <c r="A26" s="2112"/>
      <c r="B26" s="76" t="s">
        <v>234</v>
      </c>
      <c r="C26" s="997" t="s">
        <v>213</v>
      </c>
    </row>
    <row r="27" spans="1:3">
      <c r="A27" s="2112"/>
      <c r="B27" s="76" t="s">
        <v>235</v>
      </c>
      <c r="C27" s="1000" t="s">
        <v>236</v>
      </c>
    </row>
    <row r="28" spans="1:3">
      <c r="A28" s="2112"/>
      <c r="B28" s="76" t="s">
        <v>237</v>
      </c>
      <c r="C28" s="1000" t="s">
        <v>111</v>
      </c>
    </row>
    <row r="29" spans="1:3">
      <c r="A29" s="2112"/>
      <c r="B29" s="76" t="s">
        <v>238</v>
      </c>
      <c r="C29" s="1000" t="s">
        <v>113</v>
      </c>
    </row>
    <row r="30" spans="1:3" ht="33">
      <c r="A30" s="2112"/>
      <c r="B30" s="76" t="s">
        <v>239</v>
      </c>
      <c r="C30" s="1000" t="s">
        <v>403</v>
      </c>
    </row>
    <row r="31" spans="1:3" ht="148.5">
      <c r="A31" s="2112"/>
      <c r="B31" s="76" t="s">
        <v>241</v>
      </c>
      <c r="C31" s="1000" t="s">
        <v>3444</v>
      </c>
    </row>
    <row r="32" spans="1:3" ht="33.5" thickBot="1">
      <c r="A32" s="2113"/>
      <c r="B32" s="83" t="s">
        <v>116</v>
      </c>
      <c r="C32" s="1221" t="s">
        <v>213</v>
      </c>
    </row>
    <row r="33" spans="1:3">
      <c r="A33" s="2106" t="s">
        <v>242</v>
      </c>
      <c r="B33" s="225" t="s">
        <v>243</v>
      </c>
      <c r="C33" s="724" t="s">
        <v>401</v>
      </c>
    </row>
    <row r="34" spans="1:3">
      <c r="A34" s="2107"/>
      <c r="B34" s="76" t="s">
        <v>244</v>
      </c>
      <c r="C34" s="728" t="s">
        <v>404</v>
      </c>
    </row>
    <row r="35" spans="1:3">
      <c r="A35" s="2107"/>
      <c r="B35" s="76" t="s">
        <v>245</v>
      </c>
      <c r="C35" s="728" t="s">
        <v>121</v>
      </c>
    </row>
    <row r="36" spans="1:3">
      <c r="A36" s="2107"/>
      <c r="B36" s="76" t="s">
        <v>246</v>
      </c>
      <c r="C36" s="724" t="s">
        <v>213</v>
      </c>
    </row>
    <row r="37" spans="1:3">
      <c r="A37" s="2107"/>
      <c r="B37" s="76" t="s">
        <v>247</v>
      </c>
      <c r="C37" s="724" t="s">
        <v>213</v>
      </c>
    </row>
    <row r="38" spans="1:3" ht="18.5" thickBot="1">
      <c r="A38" s="1937"/>
      <c r="B38" s="74" t="s">
        <v>248</v>
      </c>
      <c r="C38" s="725" t="s">
        <v>92</v>
      </c>
    </row>
    <row r="39" spans="1:3">
      <c r="A39" s="2106" t="s">
        <v>249</v>
      </c>
      <c r="B39" s="225" t="s">
        <v>250</v>
      </c>
      <c r="C39" s="724" t="s">
        <v>90</v>
      </c>
    </row>
    <row r="40" spans="1:3">
      <c r="A40" s="2107"/>
      <c r="B40" s="76" t="s">
        <v>251</v>
      </c>
      <c r="C40" s="724" t="s">
        <v>213</v>
      </c>
    </row>
    <row r="41" spans="1:3">
      <c r="A41" s="2107"/>
      <c r="B41" s="76" t="s">
        <v>252</v>
      </c>
      <c r="C41" s="724" t="s">
        <v>213</v>
      </c>
    </row>
    <row r="42" spans="1:3">
      <c r="A42" s="2107"/>
      <c r="B42" s="76" t="s">
        <v>253</v>
      </c>
      <c r="C42" s="724" t="s">
        <v>213</v>
      </c>
    </row>
    <row r="43" spans="1:3">
      <c r="A43" s="2107"/>
      <c r="B43" s="76" t="s">
        <v>254</v>
      </c>
      <c r="C43" s="724" t="s">
        <v>213</v>
      </c>
    </row>
    <row r="44" spans="1:3" ht="18.5" thickBot="1">
      <c r="A44" s="1937"/>
      <c r="B44" s="219" t="s">
        <v>255</v>
      </c>
      <c r="C44" s="724" t="s">
        <v>213</v>
      </c>
    </row>
    <row r="45" spans="1:3">
      <c r="A45" s="2106" t="s">
        <v>256</v>
      </c>
      <c r="B45" s="225" t="s">
        <v>257</v>
      </c>
      <c r="C45" s="744" t="s">
        <v>92</v>
      </c>
    </row>
    <row r="46" spans="1:3">
      <c r="A46" s="2107"/>
      <c r="B46" s="76" t="s">
        <v>258</v>
      </c>
      <c r="C46" s="728" t="s">
        <v>405</v>
      </c>
    </row>
    <row r="47" spans="1:3" ht="50" thickBot="1">
      <c r="A47" s="1937"/>
      <c r="B47" s="74" t="s">
        <v>259</v>
      </c>
      <c r="C47" s="725" t="s">
        <v>3096</v>
      </c>
    </row>
    <row r="48" spans="1:3">
      <c r="A48" s="2107" t="s">
        <v>137</v>
      </c>
      <c r="B48" s="83" t="s">
        <v>260</v>
      </c>
      <c r="C48" s="726" t="s">
        <v>92</v>
      </c>
    </row>
    <row r="49" spans="1:3">
      <c r="A49" s="2107"/>
      <c r="B49" s="76" t="s">
        <v>261</v>
      </c>
      <c r="C49" s="728" t="s">
        <v>406</v>
      </c>
    </row>
    <row r="50" spans="1:3" ht="33">
      <c r="A50" s="2107"/>
      <c r="B50" s="76" t="s">
        <v>263</v>
      </c>
      <c r="C50" s="728" t="s">
        <v>407</v>
      </c>
    </row>
    <row r="51" spans="1:3">
      <c r="A51" s="2107"/>
      <c r="B51" s="76" t="s">
        <v>264</v>
      </c>
      <c r="C51" s="728" t="s">
        <v>408</v>
      </c>
    </row>
    <row r="52" spans="1:3" ht="99">
      <c r="A52" s="2107"/>
      <c r="B52" s="76" t="s">
        <v>265</v>
      </c>
      <c r="C52" s="728" t="s">
        <v>409</v>
      </c>
    </row>
    <row r="53" spans="1:3" ht="214.5">
      <c r="A53" s="2107"/>
      <c r="B53" s="76" t="s">
        <v>267</v>
      </c>
      <c r="C53" s="728" t="s">
        <v>3445</v>
      </c>
    </row>
    <row r="54" spans="1:3" ht="33">
      <c r="A54" s="2107"/>
      <c r="B54" s="76" t="s">
        <v>268</v>
      </c>
      <c r="C54" s="641" t="s">
        <v>3446</v>
      </c>
    </row>
    <row r="55" spans="1:3">
      <c r="A55" s="2107"/>
      <c r="B55" s="76" t="s">
        <v>270</v>
      </c>
      <c r="C55" s="658" t="s">
        <v>1807</v>
      </c>
    </row>
    <row r="56" spans="1:3">
      <c r="A56" s="2107"/>
      <c r="B56" s="76" t="s">
        <v>271</v>
      </c>
      <c r="C56" s="658" t="s">
        <v>353</v>
      </c>
    </row>
    <row r="57" spans="1:3">
      <c r="A57" s="2107"/>
      <c r="B57" s="76" t="s">
        <v>273</v>
      </c>
      <c r="C57" s="658" t="s">
        <v>165</v>
      </c>
    </row>
    <row r="58" spans="1:3">
      <c r="A58" s="2107"/>
      <c r="B58" s="76" t="s">
        <v>275</v>
      </c>
      <c r="C58" s="1141" t="s">
        <v>165</v>
      </c>
    </row>
    <row r="59" spans="1:3">
      <c r="A59" s="2107"/>
      <c r="B59" s="123" t="s">
        <v>277</v>
      </c>
      <c r="C59" s="1224" t="s">
        <v>3097</v>
      </c>
    </row>
    <row r="60" spans="1:3">
      <c r="A60" s="2107"/>
      <c r="B60" s="76" t="s">
        <v>278</v>
      </c>
      <c r="C60" s="660" t="s">
        <v>3098</v>
      </c>
    </row>
    <row r="61" spans="1:3">
      <c r="A61" s="2107"/>
      <c r="B61" s="76" t="s">
        <v>279</v>
      </c>
      <c r="C61" s="658" t="s">
        <v>213</v>
      </c>
    </row>
    <row r="62" spans="1:3">
      <c r="A62" s="2107"/>
      <c r="B62" s="76" t="s">
        <v>280</v>
      </c>
      <c r="C62" s="658" t="s">
        <v>213</v>
      </c>
    </row>
    <row r="63" spans="1:3">
      <c r="A63" s="2107"/>
      <c r="B63" s="76" t="s">
        <v>281</v>
      </c>
      <c r="C63" s="728" t="s">
        <v>213</v>
      </c>
    </row>
    <row r="64" spans="1:3">
      <c r="A64" s="2107"/>
      <c r="B64" s="76" t="s">
        <v>282</v>
      </c>
      <c r="C64" s="728" t="s">
        <v>165</v>
      </c>
    </row>
    <row r="65" spans="1:3">
      <c r="A65" s="2107"/>
      <c r="B65" s="76" t="s">
        <v>283</v>
      </c>
      <c r="C65" s="728" t="s">
        <v>92</v>
      </c>
    </row>
    <row r="66" spans="1:3">
      <c r="A66" s="2107"/>
      <c r="B66" s="76" t="s">
        <v>284</v>
      </c>
      <c r="C66" s="728" t="s">
        <v>410</v>
      </c>
    </row>
    <row r="67" spans="1:3">
      <c r="A67" s="2107"/>
      <c r="B67" s="76" t="s">
        <v>285</v>
      </c>
      <c r="C67" s="728" t="s">
        <v>411</v>
      </c>
    </row>
    <row r="68" spans="1:3" ht="182" thickBot="1">
      <c r="A68" s="1937"/>
      <c r="B68" s="74" t="s">
        <v>286</v>
      </c>
      <c r="C68" s="725" t="s">
        <v>3447</v>
      </c>
    </row>
    <row r="69" spans="1:3">
      <c r="A69" s="2106" t="s">
        <v>287</v>
      </c>
      <c r="B69" s="225" t="s">
        <v>288</v>
      </c>
      <c r="C69" s="744" t="s">
        <v>92</v>
      </c>
    </row>
    <row r="70" spans="1:3">
      <c r="A70" s="2107"/>
      <c r="B70" s="76" t="s">
        <v>289</v>
      </c>
      <c r="C70" s="728" t="s">
        <v>163</v>
      </c>
    </row>
    <row r="71" spans="1:3">
      <c r="A71" s="2107"/>
      <c r="B71" s="76" t="s">
        <v>290</v>
      </c>
      <c r="C71" s="728" t="s">
        <v>165</v>
      </c>
    </row>
    <row r="72" spans="1:3">
      <c r="A72" s="2107"/>
      <c r="B72" s="76" t="s">
        <v>291</v>
      </c>
      <c r="C72" s="728" t="s">
        <v>213</v>
      </c>
    </row>
    <row r="73" spans="1:3" ht="49.5">
      <c r="A73" s="2107"/>
      <c r="B73" s="76" t="s">
        <v>292</v>
      </c>
      <c r="C73" s="728" t="s">
        <v>168</v>
      </c>
    </row>
    <row r="74" spans="1:3">
      <c r="A74" s="2107"/>
      <c r="B74" s="76" t="s">
        <v>293</v>
      </c>
      <c r="C74" s="728" t="s">
        <v>111</v>
      </c>
    </row>
    <row r="75" spans="1:3">
      <c r="A75" s="2107"/>
      <c r="B75" s="76" t="s">
        <v>294</v>
      </c>
      <c r="C75" s="728" t="s">
        <v>92</v>
      </c>
    </row>
    <row r="76" spans="1:3">
      <c r="A76" s="2107"/>
      <c r="B76" s="76" t="s">
        <v>295</v>
      </c>
      <c r="C76" s="728" t="s">
        <v>172</v>
      </c>
    </row>
    <row r="77" spans="1:3" ht="83" thickBot="1">
      <c r="A77" s="1937"/>
      <c r="B77" s="74" t="s">
        <v>296</v>
      </c>
      <c r="C77" s="727" t="s">
        <v>393</v>
      </c>
    </row>
    <row r="78" spans="1:3" ht="66">
      <c r="A78" s="2106" t="s">
        <v>298</v>
      </c>
      <c r="B78" s="227" t="s">
        <v>299</v>
      </c>
      <c r="C78" s="1223" t="s">
        <v>3448</v>
      </c>
    </row>
    <row r="79" spans="1:3" ht="33">
      <c r="A79" s="2107"/>
      <c r="B79" s="99" t="s">
        <v>300</v>
      </c>
      <c r="C79" s="997" t="s">
        <v>2204</v>
      </c>
    </row>
    <row r="80" spans="1:3" ht="115.5">
      <c r="A80" s="2107"/>
      <c r="B80" s="76" t="s">
        <v>301</v>
      </c>
      <c r="C80" s="1000" t="s">
        <v>3449</v>
      </c>
    </row>
    <row r="81" spans="1:3" ht="66">
      <c r="A81" s="2107"/>
      <c r="B81" s="76" t="s">
        <v>302</v>
      </c>
      <c r="C81" s="1000" t="s">
        <v>3450</v>
      </c>
    </row>
    <row r="82" spans="1:3" ht="49.5">
      <c r="A82" s="2107"/>
      <c r="B82" s="76" t="s">
        <v>303</v>
      </c>
      <c r="C82" s="1000" t="s">
        <v>375</v>
      </c>
    </row>
    <row r="83" spans="1:3">
      <c r="A83" s="2107"/>
      <c r="B83" s="76" t="s">
        <v>304</v>
      </c>
      <c r="C83" s="1000" t="s">
        <v>90</v>
      </c>
    </row>
    <row r="84" spans="1:3">
      <c r="A84" s="2107"/>
      <c r="B84" s="76" t="s">
        <v>284</v>
      </c>
      <c r="C84" s="1000" t="s">
        <v>165</v>
      </c>
    </row>
    <row r="85" spans="1:3">
      <c r="A85" s="2107"/>
      <c r="B85" s="76" t="s">
        <v>285</v>
      </c>
      <c r="C85" s="1000" t="s">
        <v>165</v>
      </c>
    </row>
    <row r="86" spans="1:3">
      <c r="A86" s="2107"/>
      <c r="B86" s="76" t="s">
        <v>305</v>
      </c>
      <c r="C86" s="1000" t="s">
        <v>165</v>
      </c>
    </row>
    <row r="87" spans="1:3">
      <c r="A87" s="2107"/>
      <c r="B87" s="76" t="s">
        <v>306</v>
      </c>
      <c r="C87" s="1000"/>
    </row>
    <row r="88" spans="1:3">
      <c r="A88" s="2107"/>
      <c r="B88" s="76" t="s">
        <v>307</v>
      </c>
      <c r="C88" s="1000" t="s">
        <v>90</v>
      </c>
    </row>
    <row r="89" spans="1:3">
      <c r="A89" s="2107"/>
      <c r="B89" s="76" t="s">
        <v>308</v>
      </c>
      <c r="C89" s="1000" t="s">
        <v>165</v>
      </c>
    </row>
    <row r="90" spans="1:3">
      <c r="A90" s="2107"/>
      <c r="B90" s="76" t="s">
        <v>309</v>
      </c>
      <c r="C90" s="1000" t="s">
        <v>165</v>
      </c>
    </row>
    <row r="91" spans="1:3">
      <c r="A91" s="2107"/>
      <c r="B91" s="76" t="s">
        <v>310</v>
      </c>
      <c r="C91" s="1000" t="s">
        <v>165</v>
      </c>
    </row>
    <row r="92" spans="1:3" ht="18.5" thickBot="1">
      <c r="A92" s="1937"/>
      <c r="B92" s="74" t="s">
        <v>311</v>
      </c>
      <c r="C92" s="999" t="s">
        <v>165</v>
      </c>
    </row>
    <row r="93" spans="1:3" ht="132">
      <c r="A93" s="2106" t="s">
        <v>312</v>
      </c>
      <c r="B93" s="225" t="s">
        <v>313</v>
      </c>
      <c r="C93" s="724" t="s">
        <v>3451</v>
      </c>
    </row>
    <row r="94" spans="1:3" ht="33">
      <c r="A94" s="2107"/>
      <c r="B94" s="76" t="s">
        <v>314</v>
      </c>
      <c r="C94" s="728" t="s">
        <v>397</v>
      </c>
    </row>
    <row r="95" spans="1:3">
      <c r="A95" s="2107"/>
      <c r="B95" s="76" t="s">
        <v>315</v>
      </c>
      <c r="C95" s="728" t="s">
        <v>165</v>
      </c>
    </row>
    <row r="96" spans="1:3" ht="33">
      <c r="A96" s="2107"/>
      <c r="B96" s="76" t="s">
        <v>316</v>
      </c>
      <c r="C96" s="728" t="s">
        <v>165</v>
      </c>
    </row>
    <row r="97" spans="1:3" ht="49.5">
      <c r="A97" s="2107"/>
      <c r="B97" s="76" t="s">
        <v>317</v>
      </c>
      <c r="C97" s="728" t="s">
        <v>413</v>
      </c>
    </row>
    <row r="98" spans="1:3" ht="66">
      <c r="A98" s="2107"/>
      <c r="B98" s="76" t="s">
        <v>318</v>
      </c>
      <c r="C98" s="728" t="s">
        <v>195</v>
      </c>
    </row>
    <row r="99" spans="1:3" ht="148.5">
      <c r="A99" s="2107"/>
      <c r="B99" s="76" t="s">
        <v>320</v>
      </c>
      <c r="C99" s="728" t="s">
        <v>3452</v>
      </c>
    </row>
    <row r="100" spans="1:3">
      <c r="A100" s="2107"/>
      <c r="B100" s="76" t="s">
        <v>321</v>
      </c>
      <c r="C100" s="728" t="s">
        <v>165</v>
      </c>
    </row>
    <row r="101" spans="1:3">
      <c r="A101" s="2107"/>
      <c r="B101" s="76" t="s">
        <v>323</v>
      </c>
      <c r="C101" s="728" t="s">
        <v>165</v>
      </c>
    </row>
    <row r="102" spans="1:3" ht="18.5" thickBot="1">
      <c r="A102" s="1937"/>
      <c r="B102" s="219" t="s">
        <v>324</v>
      </c>
      <c r="C102" s="726" t="s">
        <v>165</v>
      </c>
    </row>
    <row r="103" spans="1:3">
      <c r="A103" s="2107" t="s">
        <v>200</v>
      </c>
      <c r="B103" s="76" t="s">
        <v>325</v>
      </c>
      <c r="C103" s="1223" t="s">
        <v>3016</v>
      </c>
    </row>
    <row r="104" spans="1:3">
      <c r="A104" s="2107"/>
      <c r="B104" s="76" t="s">
        <v>202</v>
      </c>
      <c r="C104" s="1222">
        <v>0.18840000000000001</v>
      </c>
    </row>
    <row r="105" spans="1:3">
      <c r="A105" s="2107"/>
      <c r="B105" s="76" t="s">
        <v>327</v>
      </c>
      <c r="C105" s="1001">
        <v>30.13</v>
      </c>
    </row>
    <row r="106" spans="1:3">
      <c r="A106" s="2107"/>
      <c r="B106" s="76" t="s">
        <v>204</v>
      </c>
      <c r="C106" s="1052" t="s">
        <v>3099</v>
      </c>
    </row>
    <row r="107" spans="1:3" ht="18.5" thickBot="1">
      <c r="A107" s="1937"/>
      <c r="B107" s="39" t="s">
        <v>329</v>
      </c>
      <c r="C107" s="1164" t="s">
        <v>213</v>
      </c>
    </row>
    <row r="108" spans="1:3" s="264" customFormat="1" ht="82.5">
      <c r="A108" s="1891" t="s">
        <v>3702</v>
      </c>
      <c r="B108" s="1779" t="s">
        <v>3703</v>
      </c>
      <c r="C108" s="1780" t="s">
        <v>3736</v>
      </c>
    </row>
    <row r="109" spans="1:3" s="264" customFormat="1" ht="389" customHeight="1" thickBot="1">
      <c r="A109" s="1892"/>
      <c r="B109" s="1781" t="s">
        <v>3705</v>
      </c>
      <c r="C109" s="1782" t="s">
        <v>3737</v>
      </c>
    </row>
    <row r="110" spans="1:3" ht="18.5" thickBot="1">
      <c r="A110" s="2114" t="s">
        <v>330</v>
      </c>
      <c r="B110" s="2115"/>
      <c r="C110" s="735" t="s">
        <v>213</v>
      </c>
    </row>
    <row r="111" spans="1:3" ht="237.7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78" r:id="rId1" xr:uid="{52017F2C-20AA-4718-8DFA-FB98BA391BB5}"/>
    <hyperlink ref="C103" r:id="rId2" xr:uid="{EA082498-BE89-4177-91FF-31B7AC8B0A02}"/>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2C2F-AAD0-4E5A-AA6B-D848C6B271B1}">
  <sheetPr codeName="Sheet59"/>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8" t="s">
        <v>78</v>
      </c>
      <c r="B1" s="1928"/>
      <c r="C1" s="1928"/>
    </row>
    <row r="2" spans="1:3" ht="17" thickBot="1">
      <c r="A2" s="1929" t="s">
        <v>208</v>
      </c>
      <c r="B2" s="1940"/>
      <c r="C2" s="1103">
        <v>45462</v>
      </c>
    </row>
    <row r="3" spans="1:3">
      <c r="A3" s="1931" t="s">
        <v>209</v>
      </c>
      <c r="B3" s="354" t="s">
        <v>210</v>
      </c>
      <c r="C3" s="1225" t="s">
        <v>2569</v>
      </c>
    </row>
    <row r="4" spans="1:3">
      <c r="A4" s="1932"/>
      <c r="B4" s="5" t="s">
        <v>211</v>
      </c>
      <c r="C4" s="592" t="s">
        <v>2570</v>
      </c>
    </row>
    <row r="5" spans="1:3">
      <c r="A5" s="1932"/>
      <c r="B5" s="5" t="s">
        <v>344</v>
      </c>
      <c r="C5" s="592" t="s">
        <v>223</v>
      </c>
    </row>
    <row r="6" spans="1:3">
      <c r="A6" s="1932"/>
      <c r="B6" s="5" t="s">
        <v>84</v>
      </c>
      <c r="C6" s="592" t="s">
        <v>2570</v>
      </c>
    </row>
    <row r="7" spans="1:3">
      <c r="A7" s="1932"/>
      <c r="B7" s="5" t="s">
        <v>346</v>
      </c>
      <c r="C7" s="875" t="s">
        <v>2571</v>
      </c>
    </row>
    <row r="8" spans="1:3">
      <c r="A8" s="1932"/>
      <c r="B8" s="5" t="s">
        <v>215</v>
      </c>
      <c r="C8" s="1226" t="s">
        <v>3100</v>
      </c>
    </row>
    <row r="9" spans="1:3">
      <c r="A9" s="1932"/>
      <c r="B9" s="5" t="s">
        <v>216</v>
      </c>
      <c r="C9" s="1227" t="s">
        <v>3101</v>
      </c>
    </row>
    <row r="10" spans="1:3">
      <c r="A10" s="1932"/>
      <c r="B10" s="5" t="s">
        <v>217</v>
      </c>
      <c r="C10" s="592" t="s">
        <v>2572</v>
      </c>
    </row>
    <row r="11" spans="1:3">
      <c r="A11" s="1932"/>
      <c r="B11" s="5" t="s">
        <v>219</v>
      </c>
      <c r="C11" s="592" t="s">
        <v>90</v>
      </c>
    </row>
    <row r="12" spans="1:3">
      <c r="A12" s="1932"/>
      <c r="B12" s="5" t="s">
        <v>220</v>
      </c>
      <c r="C12" s="592" t="s">
        <v>92</v>
      </c>
    </row>
    <row r="13" spans="1:3">
      <c r="A13" s="1932"/>
      <c r="B13" s="5" t="s">
        <v>221</v>
      </c>
      <c r="C13" s="592" t="s">
        <v>90</v>
      </c>
    </row>
    <row r="14" spans="1:3">
      <c r="A14" s="1932"/>
      <c r="B14" s="5" t="s">
        <v>222</v>
      </c>
      <c r="C14" s="592" t="s">
        <v>90</v>
      </c>
    </row>
    <row r="15" spans="1:3">
      <c r="A15" s="1932"/>
      <c r="B15" s="5" t="s">
        <v>224</v>
      </c>
      <c r="C15" s="592" t="s">
        <v>223</v>
      </c>
    </row>
    <row r="16" spans="1:3">
      <c r="A16" s="1932"/>
      <c r="B16" s="5" t="s">
        <v>225</v>
      </c>
      <c r="C16" s="592" t="s">
        <v>223</v>
      </c>
    </row>
    <row r="17" spans="1:3" ht="66">
      <c r="A17" s="1932"/>
      <c r="B17" s="5" t="s">
        <v>226</v>
      </c>
      <c r="C17" s="592" t="s">
        <v>2573</v>
      </c>
    </row>
    <row r="18" spans="1:3" ht="33">
      <c r="A18" s="1932"/>
      <c r="B18" s="5" t="s">
        <v>2592</v>
      </c>
      <c r="C18" s="592" t="s">
        <v>334</v>
      </c>
    </row>
    <row r="19" spans="1:3">
      <c r="A19" s="1932"/>
      <c r="B19" s="5" t="s">
        <v>227</v>
      </c>
      <c r="C19" s="592" t="s">
        <v>223</v>
      </c>
    </row>
    <row r="20" spans="1:3">
      <c r="A20" s="1932"/>
      <c r="B20" s="5" t="s">
        <v>228</v>
      </c>
      <c r="C20" s="592" t="s">
        <v>90</v>
      </c>
    </row>
    <row r="21" spans="1:3">
      <c r="A21" s="1932"/>
      <c r="B21" s="5" t="s">
        <v>229</v>
      </c>
      <c r="C21" s="592" t="s">
        <v>223</v>
      </c>
    </row>
    <row r="22" spans="1:3">
      <c r="A22" s="1932"/>
      <c r="B22" s="5" t="s">
        <v>230</v>
      </c>
      <c r="C22" s="592" t="s">
        <v>223</v>
      </c>
    </row>
    <row r="23" spans="1:3">
      <c r="A23" s="1932"/>
      <c r="B23" s="5" t="s">
        <v>231</v>
      </c>
      <c r="C23" s="592" t="s">
        <v>223</v>
      </c>
    </row>
    <row r="24" spans="1:3">
      <c r="A24" s="1932"/>
      <c r="B24" s="5" t="s">
        <v>232</v>
      </c>
      <c r="C24" s="592" t="s">
        <v>223</v>
      </c>
    </row>
    <row r="25" spans="1:3">
      <c r="A25" s="1932"/>
      <c r="B25" s="5" t="s">
        <v>233</v>
      </c>
      <c r="C25" s="592" t="s">
        <v>2574</v>
      </c>
    </row>
    <row r="26" spans="1:3">
      <c r="A26" s="1932"/>
      <c r="B26" s="5" t="s">
        <v>234</v>
      </c>
      <c r="C26" s="592" t="s">
        <v>223</v>
      </c>
    </row>
    <row r="27" spans="1:3">
      <c r="A27" s="1932"/>
      <c r="B27" s="5" t="s">
        <v>235</v>
      </c>
      <c r="C27" s="592" t="s">
        <v>236</v>
      </c>
    </row>
    <row r="28" spans="1:3">
      <c r="A28" s="1932"/>
      <c r="B28" s="5" t="s">
        <v>237</v>
      </c>
      <c r="C28" s="592" t="s">
        <v>111</v>
      </c>
    </row>
    <row r="29" spans="1:3">
      <c r="A29" s="1932"/>
      <c r="B29" s="5" t="s">
        <v>238</v>
      </c>
      <c r="C29" s="592" t="s">
        <v>223</v>
      </c>
    </row>
    <row r="30" spans="1:3" ht="33">
      <c r="A30" s="1932"/>
      <c r="B30" s="5" t="s">
        <v>239</v>
      </c>
      <c r="C30" s="592" t="s">
        <v>853</v>
      </c>
    </row>
    <row r="31" spans="1:3" ht="49.5">
      <c r="A31" s="1932"/>
      <c r="B31" s="5" t="s">
        <v>241</v>
      </c>
      <c r="C31" s="592" t="s">
        <v>1349</v>
      </c>
    </row>
    <row r="32" spans="1:3" ht="33.5" thickBot="1">
      <c r="A32" s="1933"/>
      <c r="B32" s="11" t="s">
        <v>1795</v>
      </c>
      <c r="C32" s="615" t="s">
        <v>223</v>
      </c>
    </row>
    <row r="33" spans="1:3">
      <c r="A33" s="1925" t="s">
        <v>242</v>
      </c>
      <c r="B33" s="354" t="s">
        <v>243</v>
      </c>
      <c r="C33" s="540" t="s">
        <v>2570</v>
      </c>
    </row>
    <row r="34" spans="1:3">
      <c r="A34" s="1926"/>
      <c r="B34" s="5" t="s">
        <v>244</v>
      </c>
      <c r="C34" s="592" t="s">
        <v>2575</v>
      </c>
    </row>
    <row r="35" spans="1:3">
      <c r="A35" s="1926"/>
      <c r="B35" s="5" t="s">
        <v>245</v>
      </c>
      <c r="C35" s="592" t="s">
        <v>121</v>
      </c>
    </row>
    <row r="36" spans="1:3">
      <c r="A36" s="1926"/>
      <c r="B36" s="5" t="s">
        <v>246</v>
      </c>
      <c r="C36" s="592" t="s">
        <v>223</v>
      </c>
    </row>
    <row r="37" spans="1:3">
      <c r="A37" s="1926"/>
      <c r="B37" s="5" t="s">
        <v>247</v>
      </c>
      <c r="C37" s="592" t="s">
        <v>223</v>
      </c>
    </row>
    <row r="38" spans="1:3" ht="17" thickBot="1">
      <c r="A38" s="1927"/>
      <c r="B38" s="13" t="s">
        <v>248</v>
      </c>
      <c r="C38" s="278" t="s">
        <v>92</v>
      </c>
    </row>
    <row r="39" spans="1:3">
      <c r="A39" s="1925" t="s">
        <v>249</v>
      </c>
      <c r="B39" s="354" t="s">
        <v>250</v>
      </c>
      <c r="C39" s="540" t="s">
        <v>90</v>
      </c>
    </row>
    <row r="40" spans="1:3">
      <c r="A40" s="1926"/>
      <c r="B40" s="5" t="s">
        <v>251</v>
      </c>
      <c r="C40" s="592" t="s">
        <v>223</v>
      </c>
    </row>
    <row r="41" spans="1:3">
      <c r="A41" s="1926"/>
      <c r="B41" s="5" t="s">
        <v>252</v>
      </c>
      <c r="C41" s="592" t="s">
        <v>223</v>
      </c>
    </row>
    <row r="42" spans="1:3">
      <c r="A42" s="1926"/>
      <c r="B42" s="5" t="s">
        <v>253</v>
      </c>
      <c r="C42" s="592" t="s">
        <v>223</v>
      </c>
    </row>
    <row r="43" spans="1:3">
      <c r="A43" s="1926"/>
      <c r="B43" s="5" t="s">
        <v>254</v>
      </c>
      <c r="C43" s="592" t="s">
        <v>223</v>
      </c>
    </row>
    <row r="44" spans="1:3" ht="17" thickBot="1">
      <c r="A44" s="1927"/>
      <c r="B44" s="476" t="s">
        <v>255</v>
      </c>
      <c r="C44" s="278" t="s">
        <v>223</v>
      </c>
    </row>
    <row r="45" spans="1:3">
      <c r="A45" s="1925" t="s">
        <v>256</v>
      </c>
      <c r="B45" s="354" t="s">
        <v>257</v>
      </c>
      <c r="C45" s="540" t="s">
        <v>134</v>
      </c>
    </row>
    <row r="46" spans="1:3" ht="66">
      <c r="A46" s="1926"/>
      <c r="B46" s="5" t="s">
        <v>258</v>
      </c>
      <c r="C46" s="592" t="s">
        <v>2576</v>
      </c>
    </row>
    <row r="47" spans="1:3" ht="17" thickBot="1">
      <c r="A47" s="1927"/>
      <c r="B47" s="13" t="s">
        <v>259</v>
      </c>
      <c r="C47" s="278" t="s">
        <v>2577</v>
      </c>
    </row>
    <row r="48" spans="1:3">
      <c r="A48" s="1926" t="s">
        <v>137</v>
      </c>
      <c r="B48" s="11" t="s">
        <v>260</v>
      </c>
      <c r="C48" s="1183" t="s">
        <v>134</v>
      </c>
    </row>
    <row r="49" spans="1:3" ht="49.5">
      <c r="A49" s="1926"/>
      <c r="B49" s="5" t="s">
        <v>261</v>
      </c>
      <c r="C49" s="592" t="s">
        <v>2578</v>
      </c>
    </row>
    <row r="50" spans="1:3">
      <c r="A50" s="1926"/>
      <c r="B50" s="5" t="s">
        <v>263</v>
      </c>
      <c r="C50" s="592" t="s">
        <v>2579</v>
      </c>
    </row>
    <row r="51" spans="1:3">
      <c r="A51" s="1926"/>
      <c r="B51" s="5" t="s">
        <v>264</v>
      </c>
      <c r="C51" s="592" t="s">
        <v>408</v>
      </c>
    </row>
    <row r="52" spans="1:3" ht="66">
      <c r="A52" s="1926"/>
      <c r="B52" s="5" t="s">
        <v>265</v>
      </c>
      <c r="C52" s="592" t="s">
        <v>2580</v>
      </c>
    </row>
    <row r="53" spans="1:3" ht="49.5">
      <c r="A53" s="1926"/>
      <c r="B53" s="5" t="s">
        <v>267</v>
      </c>
      <c r="C53" s="592" t="s">
        <v>968</v>
      </c>
    </row>
    <row r="54" spans="1:3">
      <c r="A54" s="1926"/>
      <c r="B54" s="5" t="s">
        <v>268</v>
      </c>
      <c r="C54" s="592" t="s">
        <v>2581</v>
      </c>
    </row>
    <row r="55" spans="1:3">
      <c r="A55" s="1926"/>
      <c r="B55" s="5" t="s">
        <v>270</v>
      </c>
      <c r="C55" s="592" t="s">
        <v>1352</v>
      </c>
    </row>
    <row r="56" spans="1:3">
      <c r="A56" s="1926"/>
      <c r="B56" s="5" t="s">
        <v>271</v>
      </c>
      <c r="C56" s="592" t="s">
        <v>1353</v>
      </c>
    </row>
    <row r="57" spans="1:3">
      <c r="A57" s="1926"/>
      <c r="B57" s="5" t="s">
        <v>273</v>
      </c>
      <c r="C57" s="592" t="s">
        <v>223</v>
      </c>
    </row>
    <row r="58" spans="1:3">
      <c r="A58" s="1926"/>
      <c r="B58" s="5" t="s">
        <v>275</v>
      </c>
      <c r="C58" s="875" t="s">
        <v>223</v>
      </c>
    </row>
    <row r="59" spans="1:3">
      <c r="A59" s="1926"/>
      <c r="B59" s="5" t="s">
        <v>277</v>
      </c>
      <c r="C59" s="990" t="s">
        <v>3453</v>
      </c>
    </row>
    <row r="60" spans="1:3">
      <c r="A60" s="1926"/>
      <c r="B60" s="5" t="s">
        <v>278</v>
      </c>
      <c r="C60" s="592" t="s">
        <v>2583</v>
      </c>
    </row>
    <row r="61" spans="1:3">
      <c r="A61" s="1926"/>
      <c r="B61" s="5" t="s">
        <v>279</v>
      </c>
      <c r="C61" s="477" t="s">
        <v>2582</v>
      </c>
    </row>
    <row r="62" spans="1:3" ht="115.5">
      <c r="A62" s="1926"/>
      <c r="B62" s="5" t="s">
        <v>280</v>
      </c>
      <c r="C62" s="592" t="s">
        <v>2584</v>
      </c>
    </row>
    <row r="63" spans="1:3" ht="115.5">
      <c r="A63" s="1926"/>
      <c r="B63" s="5" t="s">
        <v>281</v>
      </c>
      <c r="C63" s="592" t="s">
        <v>2585</v>
      </c>
    </row>
    <row r="64" spans="1:3" ht="49.5">
      <c r="A64" s="1926"/>
      <c r="B64" s="5" t="s">
        <v>282</v>
      </c>
      <c r="C64" s="592" t="s">
        <v>2586</v>
      </c>
    </row>
    <row r="65" spans="1:3">
      <c r="A65" s="1926"/>
      <c r="B65" s="5" t="s">
        <v>283</v>
      </c>
      <c r="C65" s="592" t="s">
        <v>90</v>
      </c>
    </row>
    <row r="66" spans="1:3">
      <c r="A66" s="1926"/>
      <c r="B66" s="5" t="s">
        <v>284</v>
      </c>
      <c r="C66" s="592" t="s">
        <v>223</v>
      </c>
    </row>
    <row r="67" spans="1:3">
      <c r="A67" s="1926"/>
      <c r="B67" s="5" t="s">
        <v>285</v>
      </c>
      <c r="C67" s="592" t="s">
        <v>223</v>
      </c>
    </row>
    <row r="68" spans="1:3" ht="17" thickBot="1">
      <c r="A68" s="1927"/>
      <c r="B68" s="13" t="s">
        <v>286</v>
      </c>
      <c r="C68" s="615" t="s">
        <v>223</v>
      </c>
    </row>
    <row r="69" spans="1:3">
      <c r="A69" s="1925" t="s">
        <v>287</v>
      </c>
      <c r="B69" s="354" t="s">
        <v>288</v>
      </c>
      <c r="C69" s="540" t="s">
        <v>92</v>
      </c>
    </row>
    <row r="70" spans="1:3">
      <c r="A70" s="1926"/>
      <c r="B70" s="5" t="s">
        <v>289</v>
      </c>
      <c r="C70" s="592" t="s">
        <v>1797</v>
      </c>
    </row>
    <row r="71" spans="1:3">
      <c r="A71" s="1926"/>
      <c r="B71" s="5" t="s">
        <v>290</v>
      </c>
      <c r="C71" s="592" t="s">
        <v>223</v>
      </c>
    </row>
    <row r="72" spans="1:3">
      <c r="A72" s="1926"/>
      <c r="B72" s="5" t="s">
        <v>291</v>
      </c>
      <c r="C72" s="592" t="s">
        <v>223</v>
      </c>
    </row>
    <row r="73" spans="1:3" ht="49.5">
      <c r="A73" s="1926"/>
      <c r="B73" s="5" t="s">
        <v>292</v>
      </c>
      <c r="C73" s="592" t="s">
        <v>168</v>
      </c>
    </row>
    <row r="74" spans="1:3">
      <c r="A74" s="1926"/>
      <c r="B74" s="5" t="s">
        <v>293</v>
      </c>
      <c r="C74" s="592" t="s">
        <v>111</v>
      </c>
    </row>
    <row r="75" spans="1:3">
      <c r="A75" s="1926"/>
      <c r="B75" s="5" t="s">
        <v>294</v>
      </c>
      <c r="C75" s="592" t="s">
        <v>92</v>
      </c>
    </row>
    <row r="76" spans="1:3">
      <c r="A76" s="1926"/>
      <c r="B76" s="5" t="s">
        <v>295</v>
      </c>
      <c r="C76" s="592" t="s">
        <v>172</v>
      </c>
    </row>
    <row r="77" spans="1:3" ht="83" thickBot="1">
      <c r="A77" s="1927"/>
      <c r="B77" s="13" t="s">
        <v>296</v>
      </c>
      <c r="C77" s="278" t="s">
        <v>969</v>
      </c>
    </row>
    <row r="78" spans="1:3">
      <c r="A78" s="1925" t="s">
        <v>298</v>
      </c>
      <c r="B78" s="354" t="s">
        <v>299</v>
      </c>
      <c r="C78" s="1092" t="s">
        <v>3102</v>
      </c>
    </row>
    <row r="79" spans="1:3">
      <c r="A79" s="1926"/>
      <c r="B79" s="5" t="s">
        <v>300</v>
      </c>
      <c r="C79" s="592" t="s">
        <v>374</v>
      </c>
    </row>
    <row r="80" spans="1:3" ht="49.5">
      <c r="A80" s="1926"/>
      <c r="B80" s="5" t="s">
        <v>301</v>
      </c>
      <c r="C80" s="592" t="s">
        <v>2587</v>
      </c>
    </row>
    <row r="81" spans="1:3">
      <c r="A81" s="1926"/>
      <c r="B81" s="5" t="s">
        <v>302</v>
      </c>
      <c r="C81" s="592" t="s">
        <v>2588</v>
      </c>
    </row>
    <row r="82" spans="1:3" ht="49.5">
      <c r="A82" s="1926"/>
      <c r="B82" s="5" t="s">
        <v>303</v>
      </c>
      <c r="C82" s="592" t="s">
        <v>2589</v>
      </c>
    </row>
    <row r="83" spans="1:3">
      <c r="A83" s="1926"/>
      <c r="B83" s="5" t="s">
        <v>304</v>
      </c>
      <c r="C83" s="592" t="s">
        <v>90</v>
      </c>
    </row>
    <row r="84" spans="1:3">
      <c r="A84" s="1926"/>
      <c r="B84" s="5" t="s">
        <v>284</v>
      </c>
      <c r="C84" s="592" t="s">
        <v>223</v>
      </c>
    </row>
    <row r="85" spans="1:3">
      <c r="A85" s="1926"/>
      <c r="B85" s="5" t="s">
        <v>285</v>
      </c>
      <c r="C85" s="592" t="s">
        <v>223</v>
      </c>
    </row>
    <row r="86" spans="1:3">
      <c r="A86" s="1926"/>
      <c r="B86" s="5" t="s">
        <v>305</v>
      </c>
      <c r="C86" s="592" t="s">
        <v>223</v>
      </c>
    </row>
    <row r="87" spans="1:3">
      <c r="A87" s="1926"/>
      <c r="B87" s="5" t="s">
        <v>306</v>
      </c>
      <c r="C87" s="592"/>
    </row>
    <row r="88" spans="1:3">
      <c r="A88" s="1926"/>
      <c r="B88" s="5" t="s">
        <v>307</v>
      </c>
      <c r="C88" s="592" t="s">
        <v>90</v>
      </c>
    </row>
    <row r="89" spans="1:3">
      <c r="A89" s="1926"/>
      <c r="B89" s="5" t="s">
        <v>308</v>
      </c>
      <c r="C89" s="592" t="s">
        <v>223</v>
      </c>
    </row>
    <row r="90" spans="1:3">
      <c r="A90" s="1926"/>
      <c r="B90" s="5" t="s">
        <v>309</v>
      </c>
      <c r="C90" s="592" t="s">
        <v>223</v>
      </c>
    </row>
    <row r="91" spans="1:3">
      <c r="A91" s="1926"/>
      <c r="B91" s="5" t="s">
        <v>310</v>
      </c>
      <c r="C91" s="592" t="s">
        <v>223</v>
      </c>
    </row>
    <row r="92" spans="1:3" ht="17" thickBot="1">
      <c r="A92" s="1927"/>
      <c r="B92" s="13" t="s">
        <v>311</v>
      </c>
      <c r="C92" s="615" t="s">
        <v>223</v>
      </c>
    </row>
    <row r="93" spans="1:3" ht="66">
      <c r="A93" s="1925" t="s">
        <v>312</v>
      </c>
      <c r="B93" s="354" t="s">
        <v>313</v>
      </c>
      <c r="C93" s="540" t="s">
        <v>1361</v>
      </c>
    </row>
    <row r="94" spans="1:3" ht="33">
      <c r="A94" s="1926"/>
      <c r="B94" s="5" t="s">
        <v>314</v>
      </c>
      <c r="C94" s="592" t="s">
        <v>397</v>
      </c>
    </row>
    <row r="95" spans="1:3">
      <c r="A95" s="1926"/>
      <c r="B95" s="5" t="s">
        <v>315</v>
      </c>
      <c r="C95" s="592" t="s">
        <v>223</v>
      </c>
    </row>
    <row r="96" spans="1:3" ht="66">
      <c r="A96" s="1926"/>
      <c r="B96" s="5" t="s">
        <v>316</v>
      </c>
      <c r="C96" s="592" t="s">
        <v>1362</v>
      </c>
    </row>
    <row r="97" spans="1:3" ht="33">
      <c r="A97" s="1926"/>
      <c r="B97" s="5" t="s">
        <v>317</v>
      </c>
      <c r="C97" s="592" t="s">
        <v>1363</v>
      </c>
    </row>
    <row r="98" spans="1:3" ht="49.5">
      <c r="A98" s="1926"/>
      <c r="B98" s="5" t="s">
        <v>318</v>
      </c>
      <c r="C98" s="592" t="s">
        <v>1364</v>
      </c>
    </row>
    <row r="99" spans="1:3" ht="33">
      <c r="A99" s="1926"/>
      <c r="B99" s="5" t="s">
        <v>320</v>
      </c>
      <c r="C99" s="592" t="s">
        <v>2456</v>
      </c>
    </row>
    <row r="100" spans="1:3">
      <c r="A100" s="1926"/>
      <c r="B100" s="5" t="s">
        <v>524</v>
      </c>
      <c r="C100" s="592" t="s">
        <v>223</v>
      </c>
    </row>
    <row r="101" spans="1:3">
      <c r="A101" s="1926"/>
      <c r="B101" s="5" t="s">
        <v>323</v>
      </c>
      <c r="C101" s="592" t="s">
        <v>223</v>
      </c>
    </row>
    <row r="102" spans="1:3" ht="17" thickBot="1">
      <c r="A102" s="1927"/>
      <c r="B102" s="476" t="s">
        <v>324</v>
      </c>
      <c r="C102" s="278" t="s">
        <v>223</v>
      </c>
    </row>
    <row r="103" spans="1:3" ht="33">
      <c r="A103" s="1936" t="s">
        <v>200</v>
      </c>
      <c r="B103" s="5" t="s">
        <v>325</v>
      </c>
      <c r="C103" s="1183" t="s">
        <v>3103</v>
      </c>
    </row>
    <row r="104" spans="1:3">
      <c r="A104" s="1936"/>
      <c r="B104" s="5" t="s">
        <v>202</v>
      </c>
      <c r="C104" s="1015">
        <v>0.56810000000000005</v>
      </c>
    </row>
    <row r="105" spans="1:3">
      <c r="A105" s="1936"/>
      <c r="B105" s="5" t="s">
        <v>327</v>
      </c>
      <c r="C105" s="1016">
        <v>89.69</v>
      </c>
    </row>
    <row r="106" spans="1:3">
      <c r="A106" s="1936"/>
      <c r="B106" s="5" t="s">
        <v>957</v>
      </c>
      <c r="C106" s="1006" t="s">
        <v>3041</v>
      </c>
    </row>
    <row r="107" spans="1:3" ht="17" thickBot="1">
      <c r="A107" s="1937"/>
      <c r="B107" s="39" t="s">
        <v>329</v>
      </c>
      <c r="C107" s="615" t="s">
        <v>223</v>
      </c>
    </row>
    <row r="108" spans="1:3" s="264" customFormat="1" ht="231">
      <c r="A108" s="2116" t="s">
        <v>3702</v>
      </c>
      <c r="B108" s="1779" t="s">
        <v>3703</v>
      </c>
      <c r="C108" s="1780" t="s">
        <v>3738</v>
      </c>
    </row>
    <row r="109" spans="1:3" s="264" customFormat="1" ht="18.5" thickBot="1">
      <c r="A109" s="2117"/>
      <c r="B109" s="1781" t="s">
        <v>3705</v>
      </c>
      <c r="C109" s="1782" t="s">
        <v>223</v>
      </c>
    </row>
    <row r="110" spans="1:3" ht="264.5" thickBot="1">
      <c r="A110" s="1938" t="s">
        <v>330</v>
      </c>
      <c r="B110" s="1941"/>
      <c r="C110" s="356" t="s">
        <v>2590</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B40-0048-425C-A1E7-8409C7265622}">
  <sheetPr codeName="Sheet8"/>
  <dimension ref="A1:E111"/>
  <sheetViews>
    <sheetView zoomScale="75" zoomScaleNormal="75" workbookViewId="0">
      <selection sqref="A1:C1"/>
    </sheetView>
  </sheetViews>
  <sheetFormatPr defaultColWidth="6.83203125" defaultRowHeight="16.5"/>
  <cols>
    <col min="1" max="1" width="3.58203125" style="72" customWidth="1"/>
    <col min="2" max="3" width="47.58203125" style="73" customWidth="1"/>
    <col min="4" max="6" width="7.08203125" style="72" customWidth="1"/>
    <col min="7" max="16384" width="6.83203125" style="72"/>
  </cols>
  <sheetData>
    <row r="1" spans="1:5" ht="20.5" thickBot="1">
      <c r="A1" s="1893" t="s">
        <v>78</v>
      </c>
      <c r="B1" s="1893"/>
      <c r="C1" s="1893"/>
    </row>
    <row r="2" spans="1:5" ht="17" thickBot="1">
      <c r="A2" s="2118" t="s">
        <v>208</v>
      </c>
      <c r="B2" s="2119"/>
      <c r="C2" s="1103">
        <v>45454</v>
      </c>
    </row>
    <row r="3" spans="1:5">
      <c r="A3" s="2111" t="s">
        <v>209</v>
      </c>
      <c r="B3" s="225" t="s">
        <v>210</v>
      </c>
      <c r="C3" s="1228" t="s">
        <v>1497</v>
      </c>
    </row>
    <row r="4" spans="1:5">
      <c r="A4" s="2112"/>
      <c r="B4" s="76" t="s">
        <v>211</v>
      </c>
      <c r="C4" s="85" t="s">
        <v>1498</v>
      </c>
    </row>
    <row r="5" spans="1:5">
      <c r="A5" s="2112"/>
      <c r="B5" s="76" t="s">
        <v>344</v>
      </c>
      <c r="C5" s="84" t="s">
        <v>165</v>
      </c>
    </row>
    <row r="6" spans="1:5">
      <c r="A6" s="2112"/>
      <c r="B6" s="76" t="s">
        <v>367</v>
      </c>
      <c r="C6" s="80" t="s">
        <v>368</v>
      </c>
    </row>
    <row r="7" spans="1:5">
      <c r="A7" s="2112"/>
      <c r="B7" s="76" t="s">
        <v>346</v>
      </c>
      <c r="C7" s="1233" t="s">
        <v>1499</v>
      </c>
    </row>
    <row r="8" spans="1:5">
      <c r="A8" s="2112"/>
      <c r="B8" s="76" t="s">
        <v>215</v>
      </c>
      <c r="C8" s="1011">
        <v>3966990867</v>
      </c>
    </row>
    <row r="9" spans="1:5">
      <c r="A9" s="2112"/>
      <c r="B9" s="76" t="s">
        <v>216</v>
      </c>
      <c r="C9" s="1012">
        <f>C8*156.95</f>
        <v>622619216575.6499</v>
      </c>
      <c r="D9" s="78"/>
      <c r="E9" s="77"/>
    </row>
    <row r="10" spans="1:5">
      <c r="A10" s="2112"/>
      <c r="B10" s="76" t="s">
        <v>217</v>
      </c>
      <c r="C10" s="84" t="s">
        <v>384</v>
      </c>
    </row>
    <row r="11" spans="1:5">
      <c r="A11" s="2112"/>
      <c r="B11" s="76" t="s">
        <v>219</v>
      </c>
      <c r="C11" s="80" t="s">
        <v>165</v>
      </c>
    </row>
    <row r="12" spans="1:5">
      <c r="A12" s="2112"/>
      <c r="B12" s="76" t="s">
        <v>220</v>
      </c>
      <c r="C12" s="80" t="s">
        <v>92</v>
      </c>
    </row>
    <row r="13" spans="1:5">
      <c r="A13" s="2112"/>
      <c r="B13" s="76" t="s">
        <v>221</v>
      </c>
      <c r="C13" s="80" t="s">
        <v>92</v>
      </c>
    </row>
    <row r="14" spans="1:5">
      <c r="A14" s="2112"/>
      <c r="B14" s="76" t="s">
        <v>222</v>
      </c>
      <c r="C14" s="80" t="s">
        <v>90</v>
      </c>
    </row>
    <row r="15" spans="1:5">
      <c r="A15" s="2112"/>
      <c r="B15" s="76" t="s">
        <v>224</v>
      </c>
      <c r="C15" s="80" t="s">
        <v>165</v>
      </c>
    </row>
    <row r="16" spans="1:5">
      <c r="A16" s="2112"/>
      <c r="B16" s="76" t="s">
        <v>225</v>
      </c>
      <c r="C16" s="80" t="s">
        <v>165</v>
      </c>
    </row>
    <row r="17" spans="1:3" ht="82.5">
      <c r="A17" s="2112"/>
      <c r="B17" s="76" t="s">
        <v>226</v>
      </c>
      <c r="C17" s="80" t="s">
        <v>1464</v>
      </c>
    </row>
    <row r="18" spans="1:3" ht="33">
      <c r="A18" s="2112"/>
      <c r="B18" s="76" t="s">
        <v>2592</v>
      </c>
      <c r="C18" s="80" t="s">
        <v>334</v>
      </c>
    </row>
    <row r="19" spans="1:3">
      <c r="A19" s="2112"/>
      <c r="B19" s="76" t="s">
        <v>227</v>
      </c>
      <c r="C19" s="80" t="s">
        <v>165</v>
      </c>
    </row>
    <row r="20" spans="1:3">
      <c r="A20" s="2112"/>
      <c r="B20" s="76" t="s">
        <v>228</v>
      </c>
      <c r="C20" s="80" t="s">
        <v>90</v>
      </c>
    </row>
    <row r="21" spans="1:3">
      <c r="A21" s="2112"/>
      <c r="B21" s="76" t="s">
        <v>229</v>
      </c>
      <c r="C21" s="80" t="s">
        <v>165</v>
      </c>
    </row>
    <row r="22" spans="1:3">
      <c r="A22" s="2112"/>
      <c r="B22" s="76" t="s">
        <v>230</v>
      </c>
      <c r="C22" s="80" t="s">
        <v>165</v>
      </c>
    </row>
    <row r="23" spans="1:3">
      <c r="A23" s="2112"/>
      <c r="B23" s="76" t="s">
        <v>231</v>
      </c>
      <c r="C23" s="80" t="s">
        <v>165</v>
      </c>
    </row>
    <row r="24" spans="1:3">
      <c r="A24" s="2112"/>
      <c r="B24" s="76" t="s">
        <v>232</v>
      </c>
      <c r="C24" s="80" t="s">
        <v>165</v>
      </c>
    </row>
    <row r="25" spans="1:3">
      <c r="A25" s="2112"/>
      <c r="B25" s="76" t="s">
        <v>233</v>
      </c>
      <c r="C25" s="80" t="s">
        <v>107</v>
      </c>
    </row>
    <row r="26" spans="1:3">
      <c r="A26" s="2112"/>
      <c r="B26" s="76" t="s">
        <v>234</v>
      </c>
      <c r="C26" s="80" t="s">
        <v>165</v>
      </c>
    </row>
    <row r="27" spans="1:3">
      <c r="A27" s="2112"/>
      <c r="B27" s="76" t="s">
        <v>235</v>
      </c>
      <c r="C27" s="80" t="s">
        <v>236</v>
      </c>
    </row>
    <row r="28" spans="1:3">
      <c r="A28" s="2112"/>
      <c r="B28" s="76" t="s">
        <v>237</v>
      </c>
      <c r="C28" s="80" t="s">
        <v>111</v>
      </c>
    </row>
    <row r="29" spans="1:3">
      <c r="A29" s="2112"/>
      <c r="B29" s="76" t="s">
        <v>238</v>
      </c>
      <c r="C29" s="80" t="s">
        <v>113</v>
      </c>
    </row>
    <row r="30" spans="1:3" ht="33">
      <c r="A30" s="2112"/>
      <c r="B30" s="76" t="s">
        <v>239</v>
      </c>
      <c r="C30" s="80" t="s">
        <v>853</v>
      </c>
    </row>
    <row r="31" spans="1:3" ht="99">
      <c r="A31" s="2112"/>
      <c r="B31" s="76" t="s">
        <v>241</v>
      </c>
      <c r="C31" s="1229" t="s">
        <v>952</v>
      </c>
    </row>
    <row r="32" spans="1:3" ht="33.5" thickBot="1">
      <c r="A32" s="2113"/>
      <c r="B32" s="83" t="s">
        <v>116</v>
      </c>
      <c r="C32" s="1230" t="s">
        <v>348</v>
      </c>
    </row>
    <row r="33" spans="1:3">
      <c r="A33" s="2106" t="s">
        <v>242</v>
      </c>
      <c r="B33" s="225" t="s">
        <v>243</v>
      </c>
      <c r="C33" s="81" t="s">
        <v>1500</v>
      </c>
    </row>
    <row r="34" spans="1:3">
      <c r="A34" s="2107"/>
      <c r="B34" s="76" t="s">
        <v>244</v>
      </c>
      <c r="C34" s="80" t="s">
        <v>1501</v>
      </c>
    </row>
    <row r="35" spans="1:3">
      <c r="A35" s="2107"/>
      <c r="B35" s="76" t="s">
        <v>245</v>
      </c>
      <c r="C35" s="80" t="s">
        <v>121</v>
      </c>
    </row>
    <row r="36" spans="1:3">
      <c r="A36" s="2107"/>
      <c r="B36" s="76" t="s">
        <v>246</v>
      </c>
      <c r="C36" s="80" t="s">
        <v>165</v>
      </c>
    </row>
    <row r="37" spans="1:3">
      <c r="A37" s="2107"/>
      <c r="B37" s="76" t="s">
        <v>247</v>
      </c>
      <c r="C37" s="80" t="s">
        <v>165</v>
      </c>
    </row>
    <row r="38" spans="1:3" ht="17" thickBot="1">
      <c r="A38" s="1937"/>
      <c r="B38" s="74" t="s">
        <v>248</v>
      </c>
      <c r="C38" s="82" t="s">
        <v>92</v>
      </c>
    </row>
    <row r="39" spans="1:3">
      <c r="A39" s="2106" t="s">
        <v>249</v>
      </c>
      <c r="B39" s="225" t="s">
        <v>250</v>
      </c>
      <c r="C39" s="81" t="s">
        <v>90</v>
      </c>
    </row>
    <row r="40" spans="1:3">
      <c r="A40" s="2107"/>
      <c r="B40" s="76" t="s">
        <v>251</v>
      </c>
      <c r="C40" s="80" t="s">
        <v>165</v>
      </c>
    </row>
    <row r="41" spans="1:3">
      <c r="A41" s="2107"/>
      <c r="B41" s="76" t="s">
        <v>252</v>
      </c>
      <c r="C41" s="80" t="s">
        <v>165</v>
      </c>
    </row>
    <row r="42" spans="1:3">
      <c r="A42" s="2107"/>
      <c r="B42" s="76" t="s">
        <v>253</v>
      </c>
      <c r="C42" s="80" t="s">
        <v>165</v>
      </c>
    </row>
    <row r="43" spans="1:3">
      <c r="A43" s="2107"/>
      <c r="B43" s="76" t="s">
        <v>254</v>
      </c>
      <c r="C43" s="80" t="s">
        <v>165</v>
      </c>
    </row>
    <row r="44" spans="1:3" ht="17" thickBot="1">
      <c r="A44" s="1937"/>
      <c r="B44" s="226" t="s">
        <v>255</v>
      </c>
      <c r="C44" s="82" t="s">
        <v>165</v>
      </c>
    </row>
    <row r="45" spans="1:3">
      <c r="A45" s="2106" t="s">
        <v>256</v>
      </c>
      <c r="B45" s="225" t="s">
        <v>257</v>
      </c>
      <c r="C45" s="81" t="s">
        <v>92</v>
      </c>
    </row>
    <row r="46" spans="1:3" ht="33">
      <c r="A46" s="2107"/>
      <c r="B46" s="76" t="s">
        <v>258</v>
      </c>
      <c r="C46" s="80" t="s">
        <v>369</v>
      </c>
    </row>
    <row r="47" spans="1:3" ht="33.5" thickBot="1">
      <c r="A47" s="1937"/>
      <c r="B47" s="74" t="s">
        <v>259</v>
      </c>
      <c r="C47" s="82" t="s">
        <v>1502</v>
      </c>
    </row>
    <row r="48" spans="1:3">
      <c r="A48" s="2107" t="s">
        <v>137</v>
      </c>
      <c r="B48" s="83" t="s">
        <v>260</v>
      </c>
      <c r="C48" s="1228" t="s">
        <v>165</v>
      </c>
    </row>
    <row r="49" spans="1:4">
      <c r="A49" s="2107"/>
      <c r="B49" s="76" t="s">
        <v>261</v>
      </c>
      <c r="C49" s="80" t="s">
        <v>262</v>
      </c>
    </row>
    <row r="50" spans="1:4">
      <c r="A50" s="2107"/>
      <c r="B50" s="76" t="s">
        <v>263</v>
      </c>
      <c r="C50" s="80" t="s">
        <v>165</v>
      </c>
    </row>
    <row r="51" spans="1:4">
      <c r="A51" s="2107"/>
      <c r="B51" s="76" t="s">
        <v>264</v>
      </c>
      <c r="C51" s="80" t="s">
        <v>165</v>
      </c>
    </row>
    <row r="52" spans="1:4" ht="33">
      <c r="A52" s="2107"/>
      <c r="B52" s="76" t="s">
        <v>265</v>
      </c>
      <c r="C52" s="80" t="s">
        <v>266</v>
      </c>
    </row>
    <row r="53" spans="1:4" ht="99">
      <c r="A53" s="2107"/>
      <c r="B53" s="76" t="s">
        <v>267</v>
      </c>
      <c r="C53" s="80" t="s">
        <v>370</v>
      </c>
    </row>
    <row r="54" spans="1:4" ht="49.5">
      <c r="A54" s="2107"/>
      <c r="B54" s="76" t="s">
        <v>268</v>
      </c>
      <c r="C54" s="80" t="s">
        <v>371</v>
      </c>
    </row>
    <row r="55" spans="1:4">
      <c r="A55" s="2107"/>
      <c r="B55" s="76" t="s">
        <v>270</v>
      </c>
      <c r="C55" s="79" t="s">
        <v>1503</v>
      </c>
    </row>
    <row r="56" spans="1:4">
      <c r="A56" s="2107"/>
      <c r="B56" s="76" t="s">
        <v>271</v>
      </c>
      <c r="C56" s="79" t="s">
        <v>353</v>
      </c>
    </row>
    <row r="57" spans="1:4">
      <c r="A57" s="2107"/>
      <c r="B57" s="76" t="s">
        <v>273</v>
      </c>
      <c r="C57" s="79" t="s">
        <v>165</v>
      </c>
    </row>
    <row r="58" spans="1:4">
      <c r="A58" s="2107"/>
      <c r="B58" s="76" t="s">
        <v>275</v>
      </c>
      <c r="C58" s="1229" t="s">
        <v>165</v>
      </c>
    </row>
    <row r="59" spans="1:4">
      <c r="A59" s="2107"/>
      <c r="B59" s="76" t="s">
        <v>277</v>
      </c>
      <c r="C59" s="772" t="s">
        <v>3104</v>
      </c>
      <c r="D59" s="78"/>
    </row>
    <row r="60" spans="1:4" ht="99">
      <c r="A60" s="2107"/>
      <c r="B60" s="76" t="s">
        <v>278</v>
      </c>
      <c r="C60" s="543" t="s">
        <v>1504</v>
      </c>
    </row>
    <row r="61" spans="1:4">
      <c r="A61" s="2107"/>
      <c r="B61" s="76" t="s">
        <v>279</v>
      </c>
      <c r="C61" s="79" t="s">
        <v>2274</v>
      </c>
    </row>
    <row r="62" spans="1:4">
      <c r="A62" s="2107"/>
      <c r="B62" s="76" t="s">
        <v>280</v>
      </c>
      <c r="C62" s="79" t="s">
        <v>372</v>
      </c>
    </row>
    <row r="63" spans="1:4">
      <c r="A63" s="2107"/>
      <c r="B63" s="76" t="s">
        <v>281</v>
      </c>
      <c r="C63" s="79" t="s">
        <v>165</v>
      </c>
    </row>
    <row r="64" spans="1:4">
      <c r="A64" s="2107"/>
      <c r="B64" s="76" t="s">
        <v>282</v>
      </c>
      <c r="C64" s="80" t="s">
        <v>165</v>
      </c>
    </row>
    <row r="65" spans="1:3">
      <c r="A65" s="2107"/>
      <c r="B65" s="76" t="s">
        <v>283</v>
      </c>
      <c r="C65" s="80" t="s">
        <v>165</v>
      </c>
    </row>
    <row r="66" spans="1:3">
      <c r="A66" s="2107"/>
      <c r="B66" s="76" t="s">
        <v>284</v>
      </c>
      <c r="C66" s="80" t="s">
        <v>165</v>
      </c>
    </row>
    <row r="67" spans="1:3">
      <c r="A67" s="2107"/>
      <c r="B67" s="76" t="s">
        <v>285</v>
      </c>
      <c r="C67" s="80" t="s">
        <v>165</v>
      </c>
    </row>
    <row r="68" spans="1:3" ht="17" thickBot="1">
      <c r="A68" s="1937"/>
      <c r="B68" s="74" t="s">
        <v>286</v>
      </c>
      <c r="C68" s="82" t="s">
        <v>165</v>
      </c>
    </row>
    <row r="69" spans="1:3">
      <c r="A69" s="2106" t="s">
        <v>287</v>
      </c>
      <c r="B69" s="225" t="s">
        <v>288</v>
      </c>
      <c r="C69" s="81" t="s">
        <v>92</v>
      </c>
    </row>
    <row r="70" spans="1:3">
      <c r="A70" s="2107"/>
      <c r="B70" s="76" t="s">
        <v>289</v>
      </c>
      <c r="C70" s="80" t="s">
        <v>163</v>
      </c>
    </row>
    <row r="71" spans="1:3">
      <c r="A71" s="2107"/>
      <c r="B71" s="76" t="s">
        <v>290</v>
      </c>
      <c r="C71" s="80" t="s">
        <v>165</v>
      </c>
    </row>
    <row r="72" spans="1:3">
      <c r="A72" s="2107"/>
      <c r="B72" s="76" t="s">
        <v>291</v>
      </c>
      <c r="C72" s="80" t="s">
        <v>165</v>
      </c>
    </row>
    <row r="73" spans="1:3" ht="66">
      <c r="A73" s="2107"/>
      <c r="B73" s="76" t="s">
        <v>292</v>
      </c>
      <c r="C73" s="80" t="s">
        <v>1232</v>
      </c>
    </row>
    <row r="74" spans="1:3">
      <c r="A74" s="2107"/>
      <c r="B74" s="76" t="s">
        <v>293</v>
      </c>
      <c r="C74" s="80" t="s">
        <v>111</v>
      </c>
    </row>
    <row r="75" spans="1:3">
      <c r="A75" s="2107"/>
      <c r="B75" s="76" t="s">
        <v>294</v>
      </c>
      <c r="C75" s="80" t="s">
        <v>92</v>
      </c>
    </row>
    <row r="76" spans="1:3">
      <c r="A76" s="2107"/>
      <c r="B76" s="76" t="s">
        <v>295</v>
      </c>
      <c r="C76" s="80" t="s">
        <v>172</v>
      </c>
    </row>
    <row r="77" spans="1:3" ht="83" thickBot="1">
      <c r="A77" s="1937"/>
      <c r="B77" s="74" t="s">
        <v>296</v>
      </c>
      <c r="C77" s="544" t="s">
        <v>373</v>
      </c>
    </row>
    <row r="78" spans="1:3" ht="49.5">
      <c r="A78" s="2106" t="s">
        <v>298</v>
      </c>
      <c r="B78" s="225" t="s">
        <v>299</v>
      </c>
      <c r="C78" s="1092" t="s">
        <v>3105</v>
      </c>
    </row>
    <row r="79" spans="1:3">
      <c r="A79" s="2107"/>
      <c r="B79" s="76" t="s">
        <v>300</v>
      </c>
      <c r="C79" s="84" t="s">
        <v>990</v>
      </c>
    </row>
    <row r="80" spans="1:3">
      <c r="A80" s="2107"/>
      <c r="B80" s="76" t="s">
        <v>301</v>
      </c>
      <c r="C80" s="80" t="s">
        <v>374</v>
      </c>
    </row>
    <row r="81" spans="1:3">
      <c r="A81" s="2107"/>
      <c r="B81" s="76" t="s">
        <v>302</v>
      </c>
      <c r="C81" s="80" t="s">
        <v>684</v>
      </c>
    </row>
    <row r="82" spans="1:3" ht="49.5">
      <c r="A82" s="2107"/>
      <c r="B82" s="76" t="s">
        <v>303</v>
      </c>
      <c r="C82" s="80" t="s">
        <v>375</v>
      </c>
    </row>
    <row r="83" spans="1:3">
      <c r="A83" s="2107"/>
      <c r="B83" s="76" t="s">
        <v>304</v>
      </c>
      <c r="C83" s="80" t="s">
        <v>90</v>
      </c>
    </row>
    <row r="84" spans="1:3">
      <c r="A84" s="2107"/>
      <c r="B84" s="76" t="s">
        <v>284</v>
      </c>
      <c r="C84" s="80" t="s">
        <v>165</v>
      </c>
    </row>
    <row r="85" spans="1:3">
      <c r="A85" s="2107"/>
      <c r="B85" s="76" t="s">
        <v>285</v>
      </c>
      <c r="C85" s="80" t="s">
        <v>165</v>
      </c>
    </row>
    <row r="86" spans="1:3">
      <c r="A86" s="2107"/>
      <c r="B86" s="76" t="s">
        <v>305</v>
      </c>
      <c r="C86" s="80" t="s">
        <v>165</v>
      </c>
    </row>
    <row r="87" spans="1:3">
      <c r="A87" s="2107"/>
      <c r="B87" s="76" t="s">
        <v>306</v>
      </c>
      <c r="C87" s="80"/>
    </row>
    <row r="88" spans="1:3">
      <c r="A88" s="2107"/>
      <c r="B88" s="76" t="s">
        <v>307</v>
      </c>
      <c r="C88" s="80" t="s">
        <v>90</v>
      </c>
    </row>
    <row r="89" spans="1:3">
      <c r="A89" s="2107"/>
      <c r="B89" s="76" t="s">
        <v>308</v>
      </c>
      <c r="C89" s="80" t="s">
        <v>165</v>
      </c>
    </row>
    <row r="90" spans="1:3">
      <c r="A90" s="2107"/>
      <c r="B90" s="76" t="s">
        <v>309</v>
      </c>
      <c r="C90" s="80" t="s">
        <v>165</v>
      </c>
    </row>
    <row r="91" spans="1:3">
      <c r="A91" s="2107"/>
      <c r="B91" s="76" t="s">
        <v>310</v>
      </c>
      <c r="C91" s="80" t="s">
        <v>165</v>
      </c>
    </row>
    <row r="92" spans="1:3" ht="17" thickBot="1">
      <c r="A92" s="1937"/>
      <c r="B92" s="74" t="s">
        <v>311</v>
      </c>
      <c r="C92" s="82" t="s">
        <v>165</v>
      </c>
    </row>
    <row r="93" spans="1:3" ht="49.5">
      <c r="A93" s="2106" t="s">
        <v>312</v>
      </c>
      <c r="B93" s="225" t="s">
        <v>313</v>
      </c>
      <c r="C93" s="81" t="s">
        <v>1094</v>
      </c>
    </row>
    <row r="94" spans="1:3" ht="33">
      <c r="A94" s="2107"/>
      <c r="B94" s="76" t="s">
        <v>314</v>
      </c>
      <c r="C94" s="80" t="s">
        <v>397</v>
      </c>
    </row>
    <row r="95" spans="1:3">
      <c r="A95" s="2107"/>
      <c r="B95" s="76" t="s">
        <v>315</v>
      </c>
      <c r="C95" s="80" t="s">
        <v>165</v>
      </c>
    </row>
    <row r="96" spans="1:3" ht="33">
      <c r="A96" s="2107"/>
      <c r="B96" s="76" t="s">
        <v>316</v>
      </c>
      <c r="C96" s="80" t="s">
        <v>165</v>
      </c>
    </row>
    <row r="97" spans="1:5" ht="49.5">
      <c r="A97" s="2107"/>
      <c r="B97" s="76" t="s">
        <v>317</v>
      </c>
      <c r="C97" s="80" t="s">
        <v>377</v>
      </c>
    </row>
    <row r="98" spans="1:5" ht="33">
      <c r="A98" s="2107"/>
      <c r="B98" s="76" t="s">
        <v>318</v>
      </c>
      <c r="C98" s="80" t="s">
        <v>398</v>
      </c>
    </row>
    <row r="99" spans="1:5" ht="49.5">
      <c r="A99" s="2107"/>
      <c r="B99" s="76" t="s">
        <v>320</v>
      </c>
      <c r="C99" s="80" t="s">
        <v>399</v>
      </c>
    </row>
    <row r="100" spans="1:5" ht="99">
      <c r="A100" s="2107"/>
      <c r="B100" s="76" t="s">
        <v>321</v>
      </c>
      <c r="C100" s="79" t="s">
        <v>1507</v>
      </c>
    </row>
    <row r="101" spans="1:5">
      <c r="A101" s="2107"/>
      <c r="B101" s="76" t="s">
        <v>323</v>
      </c>
      <c r="C101" s="79" t="s">
        <v>165</v>
      </c>
    </row>
    <row r="102" spans="1:5" ht="66.5" thickBot="1">
      <c r="A102" s="1937"/>
      <c r="B102" s="226" t="s">
        <v>324</v>
      </c>
      <c r="C102" s="545" t="s">
        <v>378</v>
      </c>
    </row>
    <row r="103" spans="1:5" ht="33">
      <c r="A103" s="2107" t="s">
        <v>200</v>
      </c>
      <c r="B103" s="76" t="s">
        <v>325</v>
      </c>
      <c r="C103" s="1232" t="s">
        <v>1508</v>
      </c>
    </row>
    <row r="104" spans="1:5">
      <c r="A104" s="2107"/>
      <c r="B104" s="76" t="s">
        <v>202</v>
      </c>
      <c r="C104" s="1231">
        <f>C105/156.95</f>
        <v>26.783051927365406</v>
      </c>
      <c r="D104" s="146"/>
    </row>
    <row r="105" spans="1:5">
      <c r="A105" s="2107"/>
      <c r="B105" s="76" t="s">
        <v>327</v>
      </c>
      <c r="C105" s="1016">
        <v>4203.6000000000004</v>
      </c>
      <c r="D105" s="78"/>
      <c r="E105" s="77"/>
    </row>
    <row r="106" spans="1:5">
      <c r="A106" s="2107"/>
      <c r="B106" s="76" t="s">
        <v>204</v>
      </c>
      <c r="C106" s="1006" t="s">
        <v>3106</v>
      </c>
      <c r="D106" s="75"/>
    </row>
    <row r="107" spans="1:5" ht="17" thickBot="1">
      <c r="A107" s="1937"/>
      <c r="B107" s="74" t="s">
        <v>380</v>
      </c>
      <c r="C107" s="1230" t="s">
        <v>165</v>
      </c>
    </row>
    <row r="108" spans="1:5" s="264" customFormat="1" ht="65" customHeight="1">
      <c r="A108" s="1891" t="s">
        <v>3702</v>
      </c>
      <c r="B108" s="1779" t="s">
        <v>3703</v>
      </c>
      <c r="C108" s="1780" t="s">
        <v>213</v>
      </c>
    </row>
    <row r="109" spans="1:5" s="264" customFormat="1" ht="50" thickBot="1">
      <c r="A109" s="1892"/>
      <c r="B109" s="1781" t="s">
        <v>3705</v>
      </c>
      <c r="C109" s="1782" t="s">
        <v>3739</v>
      </c>
    </row>
    <row r="110" spans="1:5" ht="116" thickBot="1">
      <c r="A110" s="2114" t="s">
        <v>330</v>
      </c>
      <c r="B110" s="2120"/>
      <c r="C110" s="546" t="s">
        <v>1509</v>
      </c>
    </row>
    <row r="111" spans="1:5" ht="234"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8B3D-C46A-4EC7-BBE1-0508A0656493}">
  <sheetPr codeName="Sheet9"/>
  <dimension ref="A1:E111"/>
  <sheetViews>
    <sheetView zoomScale="75" zoomScaleNormal="75" workbookViewId="0">
      <selection sqref="A1:C1"/>
    </sheetView>
  </sheetViews>
  <sheetFormatPr defaultColWidth="6.83203125" defaultRowHeight="16.5"/>
  <cols>
    <col min="1" max="1" width="3.58203125" style="72" customWidth="1"/>
    <col min="2" max="2" width="47.58203125" style="73" customWidth="1"/>
    <col min="3" max="3" width="47.58203125" style="450" customWidth="1"/>
    <col min="4" max="9" width="8.08203125" style="72" customWidth="1"/>
    <col min="10" max="16384" width="6.83203125" style="72"/>
  </cols>
  <sheetData>
    <row r="1" spans="1:5" ht="20.5" thickBot="1">
      <c r="A1" s="1893" t="s">
        <v>78</v>
      </c>
      <c r="B1" s="1893"/>
      <c r="C1" s="1893"/>
    </row>
    <row r="2" spans="1:5" ht="17" thickBot="1">
      <c r="A2" s="2109" t="s">
        <v>208</v>
      </c>
      <c r="B2" s="2110"/>
      <c r="C2" s="1103">
        <v>45447</v>
      </c>
    </row>
    <row r="3" spans="1:5">
      <c r="A3" s="2111" t="s">
        <v>209</v>
      </c>
      <c r="B3" s="225" t="s">
        <v>210</v>
      </c>
      <c r="C3" s="1240" t="s">
        <v>381</v>
      </c>
    </row>
    <row r="4" spans="1:5">
      <c r="A4" s="2112"/>
      <c r="B4" s="76" t="s">
        <v>211</v>
      </c>
      <c r="C4" s="1073" t="s">
        <v>382</v>
      </c>
    </row>
    <row r="5" spans="1:5">
      <c r="A5" s="2112"/>
      <c r="B5" s="76" t="s">
        <v>344</v>
      </c>
      <c r="C5" s="997" t="s">
        <v>165</v>
      </c>
    </row>
    <row r="6" spans="1:5">
      <c r="A6" s="2112"/>
      <c r="B6" s="76" t="s">
        <v>84</v>
      </c>
      <c r="C6" s="1000" t="s">
        <v>348</v>
      </c>
    </row>
    <row r="7" spans="1:5">
      <c r="A7" s="2112"/>
      <c r="B7" s="76" t="s">
        <v>346</v>
      </c>
      <c r="C7" s="1102" t="s">
        <v>383</v>
      </c>
      <c r="D7" s="121"/>
      <c r="E7" s="122"/>
    </row>
    <row r="8" spans="1:5">
      <c r="A8" s="2112"/>
      <c r="B8" s="76" t="s">
        <v>215</v>
      </c>
      <c r="C8" s="1011">
        <v>452750415120</v>
      </c>
    </row>
    <row r="9" spans="1:5">
      <c r="A9" s="2112"/>
      <c r="B9" s="76" t="s">
        <v>216</v>
      </c>
      <c r="C9" s="1012">
        <v>70493239634184</v>
      </c>
    </row>
    <row r="10" spans="1:5">
      <c r="A10" s="2112"/>
      <c r="B10" s="76" t="s">
        <v>217</v>
      </c>
      <c r="C10" s="997" t="s">
        <v>384</v>
      </c>
    </row>
    <row r="11" spans="1:5">
      <c r="A11" s="2112"/>
      <c r="B11" s="76" t="s">
        <v>219</v>
      </c>
      <c r="C11" s="1000" t="s">
        <v>90</v>
      </c>
    </row>
    <row r="12" spans="1:5">
      <c r="A12" s="2112"/>
      <c r="B12" s="76" t="s">
        <v>220</v>
      </c>
      <c r="C12" s="1000" t="s">
        <v>92</v>
      </c>
    </row>
    <row r="13" spans="1:5">
      <c r="A13" s="2112"/>
      <c r="B13" s="76" t="s">
        <v>221</v>
      </c>
      <c r="C13" s="1000" t="s">
        <v>92</v>
      </c>
    </row>
    <row r="14" spans="1:5">
      <c r="A14" s="2112"/>
      <c r="B14" s="76" t="s">
        <v>222</v>
      </c>
      <c r="C14" s="1000" t="s">
        <v>90</v>
      </c>
    </row>
    <row r="15" spans="1:5">
      <c r="A15" s="2112"/>
      <c r="B15" s="76" t="s">
        <v>224</v>
      </c>
      <c r="C15" s="1000" t="s">
        <v>1245</v>
      </c>
    </row>
    <row r="16" spans="1:5">
      <c r="A16" s="2112"/>
      <c r="B16" s="76" t="s">
        <v>225</v>
      </c>
      <c r="C16" s="1000" t="s">
        <v>1245</v>
      </c>
    </row>
    <row r="17" spans="1:3" ht="82.5">
      <c r="A17" s="2112"/>
      <c r="B17" s="76" t="s">
        <v>226</v>
      </c>
      <c r="C17" s="1000" t="s">
        <v>1464</v>
      </c>
    </row>
    <row r="18" spans="1:3" ht="33">
      <c r="A18" s="2112"/>
      <c r="B18" s="76" t="s">
        <v>2592</v>
      </c>
      <c r="C18" s="1000" t="s">
        <v>334</v>
      </c>
    </row>
    <row r="19" spans="1:3">
      <c r="A19" s="2112"/>
      <c r="B19" s="76" t="s">
        <v>227</v>
      </c>
      <c r="C19" s="1000" t="s">
        <v>165</v>
      </c>
    </row>
    <row r="20" spans="1:3">
      <c r="A20" s="2112"/>
      <c r="B20" s="76" t="s">
        <v>228</v>
      </c>
      <c r="C20" s="1000" t="s">
        <v>90</v>
      </c>
    </row>
    <row r="21" spans="1:3">
      <c r="A21" s="2112"/>
      <c r="B21" s="76" t="s">
        <v>229</v>
      </c>
      <c r="C21" s="1000" t="s">
        <v>1245</v>
      </c>
    </row>
    <row r="22" spans="1:3">
      <c r="A22" s="2112"/>
      <c r="B22" s="76" t="s">
        <v>230</v>
      </c>
      <c r="C22" s="1000" t="s">
        <v>165</v>
      </c>
    </row>
    <row r="23" spans="1:3">
      <c r="A23" s="2112"/>
      <c r="B23" s="76" t="s">
        <v>231</v>
      </c>
      <c r="C23" s="1000" t="s">
        <v>1245</v>
      </c>
    </row>
    <row r="24" spans="1:3">
      <c r="A24" s="2112"/>
      <c r="B24" s="76" t="s">
        <v>232</v>
      </c>
      <c r="C24" s="1000" t="s">
        <v>1245</v>
      </c>
    </row>
    <row r="25" spans="1:3">
      <c r="A25" s="2112"/>
      <c r="B25" s="76" t="s">
        <v>233</v>
      </c>
      <c r="C25" s="1000" t="s">
        <v>107</v>
      </c>
    </row>
    <row r="26" spans="1:3">
      <c r="A26" s="2112"/>
      <c r="B26" s="76" t="s">
        <v>234</v>
      </c>
      <c r="C26" s="1000" t="s">
        <v>1245</v>
      </c>
    </row>
    <row r="27" spans="1:3">
      <c r="A27" s="2112"/>
      <c r="B27" s="76" t="s">
        <v>235</v>
      </c>
      <c r="C27" s="1000" t="s">
        <v>236</v>
      </c>
    </row>
    <row r="28" spans="1:3">
      <c r="A28" s="2112"/>
      <c r="B28" s="76" t="s">
        <v>237</v>
      </c>
      <c r="C28" s="1000" t="s">
        <v>111</v>
      </c>
    </row>
    <row r="29" spans="1:3">
      <c r="A29" s="2112"/>
      <c r="B29" s="76" t="s">
        <v>238</v>
      </c>
      <c r="C29" s="1000" t="s">
        <v>113</v>
      </c>
    </row>
    <row r="30" spans="1:3" ht="33">
      <c r="A30" s="2112"/>
      <c r="B30" s="76" t="s">
        <v>239</v>
      </c>
      <c r="C30" s="1000" t="s">
        <v>403</v>
      </c>
    </row>
    <row r="31" spans="1:3" ht="82.5">
      <c r="A31" s="2112"/>
      <c r="B31" s="76" t="s">
        <v>241</v>
      </c>
      <c r="C31" s="1006" t="s">
        <v>1010</v>
      </c>
    </row>
    <row r="32" spans="1:3" ht="33.5" thickBot="1">
      <c r="A32" s="2113"/>
      <c r="B32" s="83" t="s">
        <v>116</v>
      </c>
      <c r="C32" s="1241" t="s">
        <v>1245</v>
      </c>
    </row>
    <row r="33" spans="1:3" ht="49.5">
      <c r="A33" s="2106" t="s">
        <v>242</v>
      </c>
      <c r="B33" s="225" t="s">
        <v>243</v>
      </c>
      <c r="C33" s="185" t="s">
        <v>385</v>
      </c>
    </row>
    <row r="34" spans="1:3">
      <c r="A34" s="2107"/>
      <c r="B34" s="76" t="s">
        <v>244</v>
      </c>
      <c r="C34" s="184" t="s">
        <v>386</v>
      </c>
    </row>
    <row r="35" spans="1:3">
      <c r="A35" s="2107"/>
      <c r="B35" s="76" t="s">
        <v>245</v>
      </c>
      <c r="C35" s="184" t="s">
        <v>121</v>
      </c>
    </row>
    <row r="36" spans="1:3">
      <c r="A36" s="2107"/>
      <c r="B36" s="76" t="s">
        <v>246</v>
      </c>
      <c r="C36" s="184" t="s">
        <v>1245</v>
      </c>
    </row>
    <row r="37" spans="1:3">
      <c r="A37" s="2107"/>
      <c r="B37" s="76" t="s">
        <v>247</v>
      </c>
      <c r="C37" s="184" t="s">
        <v>165</v>
      </c>
    </row>
    <row r="38" spans="1:3" ht="17" thickBot="1">
      <c r="A38" s="1937"/>
      <c r="B38" s="74" t="s">
        <v>248</v>
      </c>
      <c r="C38" s="186" t="s">
        <v>92</v>
      </c>
    </row>
    <row r="39" spans="1:3">
      <c r="A39" s="2106" t="s">
        <v>249</v>
      </c>
      <c r="B39" s="225" t="s">
        <v>250</v>
      </c>
      <c r="C39" s="185" t="s">
        <v>90</v>
      </c>
    </row>
    <row r="40" spans="1:3">
      <c r="A40" s="2107"/>
      <c r="B40" s="76" t="s">
        <v>251</v>
      </c>
      <c r="C40" s="184" t="s">
        <v>165</v>
      </c>
    </row>
    <row r="41" spans="1:3">
      <c r="A41" s="2107"/>
      <c r="B41" s="76" t="s">
        <v>252</v>
      </c>
      <c r="C41" s="184" t="s">
        <v>165</v>
      </c>
    </row>
    <row r="42" spans="1:3">
      <c r="A42" s="2107"/>
      <c r="B42" s="76" t="s">
        <v>253</v>
      </c>
      <c r="C42" s="184" t="s">
        <v>165</v>
      </c>
    </row>
    <row r="43" spans="1:3">
      <c r="A43" s="2107"/>
      <c r="B43" s="76" t="s">
        <v>254</v>
      </c>
      <c r="C43" s="184" t="s">
        <v>165</v>
      </c>
    </row>
    <row r="44" spans="1:3" ht="17" thickBot="1">
      <c r="A44" s="1937"/>
      <c r="B44" s="219" t="s">
        <v>255</v>
      </c>
      <c r="C44" s="186" t="s">
        <v>165</v>
      </c>
    </row>
    <row r="45" spans="1:3">
      <c r="A45" s="2106" t="s">
        <v>256</v>
      </c>
      <c r="B45" s="225" t="s">
        <v>257</v>
      </c>
      <c r="C45" s="185" t="s">
        <v>92</v>
      </c>
    </row>
    <row r="46" spans="1:3" ht="33">
      <c r="A46" s="2107"/>
      <c r="B46" s="76" t="s">
        <v>258</v>
      </c>
      <c r="C46" s="184" t="s">
        <v>387</v>
      </c>
    </row>
    <row r="47" spans="1:3" ht="17" thickBot="1">
      <c r="A47" s="1937"/>
      <c r="B47" s="74" t="s">
        <v>259</v>
      </c>
      <c r="C47" s="186" t="s">
        <v>388</v>
      </c>
    </row>
    <row r="48" spans="1:3">
      <c r="A48" s="2107" t="s">
        <v>137</v>
      </c>
      <c r="B48" s="83" t="s">
        <v>260</v>
      </c>
      <c r="C48" s="738" t="s">
        <v>92</v>
      </c>
    </row>
    <row r="49" spans="1:3">
      <c r="A49" s="2107"/>
      <c r="B49" s="76" t="s">
        <v>261</v>
      </c>
      <c r="C49" s="184" t="s">
        <v>389</v>
      </c>
    </row>
    <row r="50" spans="1:3">
      <c r="A50" s="2107"/>
      <c r="B50" s="76" t="s">
        <v>263</v>
      </c>
      <c r="C50" s="184" t="s">
        <v>390</v>
      </c>
    </row>
    <row r="51" spans="1:3">
      <c r="A51" s="2107"/>
      <c r="B51" s="76" t="s">
        <v>264</v>
      </c>
      <c r="C51" s="184" t="s">
        <v>391</v>
      </c>
    </row>
    <row r="52" spans="1:3" ht="33">
      <c r="A52" s="2107"/>
      <c r="B52" s="76" t="s">
        <v>265</v>
      </c>
      <c r="C52" s="184" t="s">
        <v>266</v>
      </c>
    </row>
    <row r="53" spans="1:3" ht="99">
      <c r="A53" s="2107"/>
      <c r="B53" s="76" t="s">
        <v>267</v>
      </c>
      <c r="C53" s="184" t="s">
        <v>370</v>
      </c>
    </row>
    <row r="54" spans="1:3" ht="49.5">
      <c r="A54" s="2107"/>
      <c r="B54" s="76" t="s">
        <v>268</v>
      </c>
      <c r="C54" s="184" t="s">
        <v>371</v>
      </c>
    </row>
    <row r="55" spans="1:3">
      <c r="A55" s="2107"/>
      <c r="B55" s="76" t="s">
        <v>270</v>
      </c>
      <c r="C55" s="187" t="s">
        <v>392</v>
      </c>
    </row>
    <row r="56" spans="1:3">
      <c r="A56" s="2107"/>
      <c r="B56" s="76" t="s">
        <v>271</v>
      </c>
      <c r="C56" s="187" t="s">
        <v>353</v>
      </c>
    </row>
    <row r="57" spans="1:3">
      <c r="A57" s="2107"/>
      <c r="B57" s="76" t="s">
        <v>273</v>
      </c>
      <c r="C57" s="187" t="s">
        <v>165</v>
      </c>
    </row>
    <row r="58" spans="1:3">
      <c r="A58" s="2107"/>
      <c r="B58" s="76" t="s">
        <v>275</v>
      </c>
      <c r="C58" s="1234" t="s">
        <v>165</v>
      </c>
    </row>
    <row r="59" spans="1:3">
      <c r="A59" s="2107"/>
      <c r="B59" s="123" t="s">
        <v>277</v>
      </c>
      <c r="C59" s="1235" t="s">
        <v>3107</v>
      </c>
    </row>
    <row r="60" spans="1:3" ht="33">
      <c r="A60" s="2107"/>
      <c r="B60" s="76" t="s">
        <v>278</v>
      </c>
      <c r="C60" s="525" t="s">
        <v>3108</v>
      </c>
    </row>
    <row r="61" spans="1:3" ht="99">
      <c r="A61" s="2107"/>
      <c r="B61" s="76" t="s">
        <v>279</v>
      </c>
      <c r="C61" s="27" t="s">
        <v>3109</v>
      </c>
    </row>
    <row r="62" spans="1:3" ht="66">
      <c r="A62" s="2107"/>
      <c r="B62" s="76" t="s">
        <v>280</v>
      </c>
      <c r="C62" s="27" t="s">
        <v>3110</v>
      </c>
    </row>
    <row r="63" spans="1:3">
      <c r="A63" s="2107"/>
      <c r="B63" s="76" t="s">
        <v>281</v>
      </c>
      <c r="C63" s="27" t="s">
        <v>3111</v>
      </c>
    </row>
    <row r="64" spans="1:3" ht="82.5">
      <c r="A64" s="2107"/>
      <c r="B64" s="76" t="s">
        <v>282</v>
      </c>
      <c r="C64" s="27" t="s">
        <v>3112</v>
      </c>
    </row>
    <row r="65" spans="1:3">
      <c r="A65" s="2107"/>
      <c r="B65" s="76" t="s">
        <v>283</v>
      </c>
      <c r="C65" s="184" t="s">
        <v>90</v>
      </c>
    </row>
    <row r="66" spans="1:3">
      <c r="A66" s="2107"/>
      <c r="B66" s="76" t="s">
        <v>284</v>
      </c>
      <c r="C66" s="184" t="s">
        <v>165</v>
      </c>
    </row>
    <row r="67" spans="1:3">
      <c r="A67" s="2107"/>
      <c r="B67" s="76" t="s">
        <v>285</v>
      </c>
      <c r="C67" s="184" t="s">
        <v>165</v>
      </c>
    </row>
    <row r="68" spans="1:3" ht="17" thickBot="1">
      <c r="A68" s="1937"/>
      <c r="B68" s="74" t="s">
        <v>286</v>
      </c>
      <c r="C68" s="186" t="s">
        <v>165</v>
      </c>
    </row>
    <row r="69" spans="1:3">
      <c r="A69" s="2106" t="s">
        <v>287</v>
      </c>
      <c r="B69" s="225" t="s">
        <v>288</v>
      </c>
      <c r="C69" s="185" t="s">
        <v>92</v>
      </c>
    </row>
    <row r="70" spans="1:3">
      <c r="A70" s="2107"/>
      <c r="B70" s="76" t="s">
        <v>289</v>
      </c>
      <c r="C70" s="184" t="s">
        <v>163</v>
      </c>
    </row>
    <row r="71" spans="1:3">
      <c r="A71" s="2107"/>
      <c r="B71" s="76" t="s">
        <v>290</v>
      </c>
      <c r="C71" s="184" t="s">
        <v>165</v>
      </c>
    </row>
    <row r="72" spans="1:3">
      <c r="A72" s="2107"/>
      <c r="B72" s="76" t="s">
        <v>291</v>
      </c>
      <c r="C72" s="184" t="s">
        <v>165</v>
      </c>
    </row>
    <row r="73" spans="1:3" ht="49.5">
      <c r="A73" s="2107"/>
      <c r="B73" s="76" t="s">
        <v>292</v>
      </c>
      <c r="C73" s="184" t="s">
        <v>168</v>
      </c>
    </row>
    <row r="74" spans="1:3">
      <c r="A74" s="2107"/>
      <c r="B74" s="76" t="s">
        <v>293</v>
      </c>
      <c r="C74" s="184" t="s">
        <v>111</v>
      </c>
    </row>
    <row r="75" spans="1:3">
      <c r="A75" s="2107"/>
      <c r="B75" s="76" t="s">
        <v>294</v>
      </c>
      <c r="C75" s="184" t="s">
        <v>92</v>
      </c>
    </row>
    <row r="76" spans="1:3">
      <c r="A76" s="2107"/>
      <c r="B76" s="76" t="s">
        <v>295</v>
      </c>
      <c r="C76" s="184" t="s">
        <v>172</v>
      </c>
    </row>
    <row r="77" spans="1:3" ht="83" thickBot="1">
      <c r="A77" s="1937"/>
      <c r="B77" s="74" t="s">
        <v>296</v>
      </c>
      <c r="C77" s="547" t="s">
        <v>393</v>
      </c>
    </row>
    <row r="78" spans="1:3" ht="33">
      <c r="A78" s="2106" t="s">
        <v>298</v>
      </c>
      <c r="B78" s="227" t="s">
        <v>299</v>
      </c>
      <c r="C78" s="1239" t="s">
        <v>3113</v>
      </c>
    </row>
    <row r="79" spans="1:3">
      <c r="A79" s="2107"/>
      <c r="B79" s="99" t="s">
        <v>300</v>
      </c>
      <c r="C79" s="997" t="s">
        <v>1510</v>
      </c>
    </row>
    <row r="80" spans="1:3" ht="33">
      <c r="A80" s="2107"/>
      <c r="B80" s="76" t="s">
        <v>301</v>
      </c>
      <c r="C80" s="1000" t="s">
        <v>2275</v>
      </c>
    </row>
    <row r="81" spans="1:3">
      <c r="A81" s="2107"/>
      <c r="B81" s="76" t="s">
        <v>302</v>
      </c>
      <c r="C81" s="1000" t="s">
        <v>395</v>
      </c>
    </row>
    <row r="82" spans="1:3" ht="49.5">
      <c r="A82" s="2107"/>
      <c r="B82" s="76" t="s">
        <v>303</v>
      </c>
      <c r="C82" s="1000" t="s">
        <v>375</v>
      </c>
    </row>
    <row r="83" spans="1:3">
      <c r="A83" s="2107"/>
      <c r="B83" s="76" t="s">
        <v>304</v>
      </c>
      <c r="C83" s="1000" t="s">
        <v>90</v>
      </c>
    </row>
    <row r="84" spans="1:3">
      <c r="A84" s="2107"/>
      <c r="B84" s="76" t="s">
        <v>284</v>
      </c>
      <c r="C84" s="1000" t="s">
        <v>165</v>
      </c>
    </row>
    <row r="85" spans="1:3">
      <c r="A85" s="2107"/>
      <c r="B85" s="76" t="s">
        <v>285</v>
      </c>
      <c r="C85" s="1000" t="s">
        <v>165</v>
      </c>
    </row>
    <row r="86" spans="1:3">
      <c r="A86" s="2107"/>
      <c r="B86" s="76" t="s">
        <v>305</v>
      </c>
      <c r="C86" s="1000" t="s">
        <v>165</v>
      </c>
    </row>
    <row r="87" spans="1:3">
      <c r="A87" s="2107"/>
      <c r="B87" s="76" t="s">
        <v>306</v>
      </c>
      <c r="C87" s="1000"/>
    </row>
    <row r="88" spans="1:3">
      <c r="A88" s="2107"/>
      <c r="B88" s="76" t="s">
        <v>307</v>
      </c>
      <c r="C88" s="1000" t="s">
        <v>90</v>
      </c>
    </row>
    <row r="89" spans="1:3">
      <c r="A89" s="2107"/>
      <c r="B89" s="76" t="s">
        <v>308</v>
      </c>
      <c r="C89" s="1000" t="s">
        <v>165</v>
      </c>
    </row>
    <row r="90" spans="1:3">
      <c r="A90" s="2107"/>
      <c r="B90" s="76" t="s">
        <v>309</v>
      </c>
      <c r="C90" s="1000" t="s">
        <v>165</v>
      </c>
    </row>
    <row r="91" spans="1:3">
      <c r="A91" s="2107"/>
      <c r="B91" s="76" t="s">
        <v>310</v>
      </c>
      <c r="C91" s="1000" t="s">
        <v>165</v>
      </c>
    </row>
    <row r="92" spans="1:3" ht="17" thickBot="1">
      <c r="A92" s="1937"/>
      <c r="B92" s="74" t="s">
        <v>311</v>
      </c>
      <c r="C92" s="999" t="s">
        <v>165</v>
      </c>
    </row>
    <row r="93" spans="1:3" ht="49.5">
      <c r="A93" s="2106" t="s">
        <v>312</v>
      </c>
      <c r="B93" s="225" t="s">
        <v>313</v>
      </c>
      <c r="C93" s="185" t="s">
        <v>396</v>
      </c>
    </row>
    <row r="94" spans="1:3" ht="33">
      <c r="A94" s="2107"/>
      <c r="B94" s="76" t="s">
        <v>314</v>
      </c>
      <c r="C94" s="184" t="s">
        <v>397</v>
      </c>
    </row>
    <row r="95" spans="1:3">
      <c r="A95" s="2107"/>
      <c r="B95" s="76" t="s">
        <v>315</v>
      </c>
      <c r="C95" s="184" t="s">
        <v>1245</v>
      </c>
    </row>
    <row r="96" spans="1:3" ht="33">
      <c r="A96" s="2107"/>
      <c r="B96" s="76" t="s">
        <v>316</v>
      </c>
      <c r="C96" s="184" t="s">
        <v>165</v>
      </c>
    </row>
    <row r="97" spans="1:3" ht="33">
      <c r="A97" s="2107"/>
      <c r="B97" s="76" t="s">
        <v>317</v>
      </c>
      <c r="C97" s="184" t="s">
        <v>1580</v>
      </c>
    </row>
    <row r="98" spans="1:3" ht="33">
      <c r="A98" s="2107"/>
      <c r="B98" s="76" t="s">
        <v>318</v>
      </c>
      <c r="C98" s="184" t="s">
        <v>398</v>
      </c>
    </row>
    <row r="99" spans="1:3" ht="49.5">
      <c r="A99" s="2107"/>
      <c r="B99" s="76" t="s">
        <v>320</v>
      </c>
      <c r="C99" s="184" t="s">
        <v>399</v>
      </c>
    </row>
    <row r="100" spans="1:3" ht="115.5">
      <c r="A100" s="2107"/>
      <c r="B100" s="76" t="s">
        <v>321</v>
      </c>
      <c r="C100" s="184" t="s">
        <v>3114</v>
      </c>
    </row>
    <row r="101" spans="1:3">
      <c r="A101" s="2107"/>
      <c r="B101" s="76" t="s">
        <v>323</v>
      </c>
      <c r="C101" s="184" t="s">
        <v>1245</v>
      </c>
    </row>
    <row r="102" spans="1:3" ht="17" thickBot="1">
      <c r="A102" s="1937"/>
      <c r="B102" s="219" t="s">
        <v>324</v>
      </c>
      <c r="C102" s="189" t="s">
        <v>165</v>
      </c>
    </row>
    <row r="103" spans="1:3" ht="33">
      <c r="A103" s="2107" t="s">
        <v>200</v>
      </c>
      <c r="B103" s="76" t="s">
        <v>325</v>
      </c>
      <c r="C103" s="1236" t="s">
        <v>2276</v>
      </c>
    </row>
    <row r="104" spans="1:3">
      <c r="A104" s="2107"/>
      <c r="B104" s="76" t="s">
        <v>202</v>
      </c>
      <c r="C104" s="1237">
        <v>3776.85</v>
      </c>
    </row>
    <row r="105" spans="1:3">
      <c r="A105" s="2107"/>
      <c r="B105" s="76" t="s">
        <v>327</v>
      </c>
      <c r="C105" s="1238">
        <v>588055</v>
      </c>
    </row>
    <row r="106" spans="1:3">
      <c r="A106" s="2107"/>
      <c r="B106" s="76" t="s">
        <v>204</v>
      </c>
      <c r="C106" s="1006" t="s">
        <v>3115</v>
      </c>
    </row>
    <row r="107" spans="1:3" ht="17" thickBot="1">
      <c r="A107" s="1937"/>
      <c r="B107" s="39" t="s">
        <v>329</v>
      </c>
      <c r="C107" s="1164" t="s">
        <v>1512</v>
      </c>
    </row>
    <row r="108" spans="1:3" s="264" customFormat="1" ht="65" customHeight="1">
      <c r="A108" s="1891" t="s">
        <v>3702</v>
      </c>
      <c r="B108" s="1779" t="s">
        <v>3703</v>
      </c>
      <c r="C108" s="1780" t="s">
        <v>223</v>
      </c>
    </row>
    <row r="109" spans="1:3" s="264" customFormat="1" ht="65" customHeight="1" thickBot="1">
      <c r="A109" s="1892"/>
      <c r="B109" s="1781" t="s">
        <v>3705</v>
      </c>
      <c r="C109" s="1782" t="s">
        <v>223</v>
      </c>
    </row>
    <row r="110" spans="1:3" ht="116" thickBot="1">
      <c r="A110" s="2114" t="s">
        <v>330</v>
      </c>
      <c r="B110" s="2115"/>
      <c r="C110" s="548" t="s">
        <v>1513</v>
      </c>
    </row>
    <row r="111" spans="1:3" ht="231.7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BE9C-0CBE-4A37-BB4D-8138F675A157}">
  <sheetPr codeName="Sheet60">
    <pageSetUpPr fitToPage="1"/>
  </sheetPr>
  <dimension ref="A1:D1002"/>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445" customWidth="1"/>
    <col min="4" max="4" width="25.58203125" style="286" customWidth="1"/>
    <col min="5" max="16384" width="12.58203125" style="286"/>
  </cols>
  <sheetData>
    <row r="1" spans="1:4" ht="20.5" thickBot="1">
      <c r="A1" s="2099" t="s">
        <v>341</v>
      </c>
      <c r="B1" s="2100"/>
      <c r="C1" s="2101"/>
      <c r="D1" s="337"/>
    </row>
    <row r="2" spans="1:4" ht="18.5" thickBot="1">
      <c r="A2" s="2102" t="s">
        <v>79</v>
      </c>
      <c r="B2" s="2103"/>
      <c r="C2" s="1097">
        <v>45467</v>
      </c>
    </row>
    <row r="3" spans="1:4" ht="18">
      <c r="A3" s="2104" t="s">
        <v>80</v>
      </c>
      <c r="B3" s="287" t="s">
        <v>331</v>
      </c>
      <c r="C3" s="1242" t="s">
        <v>1517</v>
      </c>
    </row>
    <row r="4" spans="1:4" ht="18">
      <c r="A4" s="2094"/>
      <c r="B4" s="288" t="s">
        <v>82</v>
      </c>
      <c r="C4" s="1128" t="s">
        <v>1518</v>
      </c>
    </row>
    <row r="5" spans="1:4" ht="18">
      <c r="A5" s="2094"/>
      <c r="B5" s="288" t="s">
        <v>344</v>
      </c>
      <c r="C5" s="1074" t="s">
        <v>1243</v>
      </c>
    </row>
    <row r="6" spans="1:4" ht="18">
      <c r="A6" s="2094"/>
      <c r="B6" s="288" t="s">
        <v>84</v>
      </c>
      <c r="C6" s="1075" t="s">
        <v>1243</v>
      </c>
    </row>
    <row r="7" spans="1:4" ht="18">
      <c r="A7" s="2094"/>
      <c r="B7" s="288" t="s">
        <v>346</v>
      </c>
      <c r="C7" s="1249">
        <v>44414</v>
      </c>
    </row>
    <row r="8" spans="1:4" ht="18">
      <c r="A8" s="2094"/>
      <c r="B8" s="288" t="s">
        <v>215</v>
      </c>
      <c r="C8" s="1045">
        <v>2364568.9978731386</v>
      </c>
    </row>
    <row r="9" spans="1:4" ht="18">
      <c r="A9" s="2094"/>
      <c r="B9" s="288" t="s">
        <v>216</v>
      </c>
      <c r="C9" s="1047">
        <v>378000000</v>
      </c>
    </row>
    <row r="10" spans="1:4" ht="33">
      <c r="A10" s="2094"/>
      <c r="B10" s="288" t="s">
        <v>88</v>
      </c>
      <c r="C10" s="1074" t="s">
        <v>1519</v>
      </c>
    </row>
    <row r="11" spans="1:4" ht="18">
      <c r="A11" s="2094"/>
      <c r="B11" s="288" t="s">
        <v>89</v>
      </c>
      <c r="C11" s="1075" t="s">
        <v>90</v>
      </c>
    </row>
    <row r="12" spans="1:4" ht="18">
      <c r="A12" s="2094"/>
      <c r="B12" s="288" t="s">
        <v>91</v>
      </c>
      <c r="C12" s="1075" t="s">
        <v>90</v>
      </c>
    </row>
    <row r="13" spans="1:4" ht="18">
      <c r="A13" s="2094"/>
      <c r="B13" s="288" t="s">
        <v>93</v>
      </c>
      <c r="C13" s="1075" t="s">
        <v>92</v>
      </c>
    </row>
    <row r="14" spans="1:4" ht="18">
      <c r="A14" s="2094"/>
      <c r="B14" s="288" t="s">
        <v>94</v>
      </c>
      <c r="C14" s="1075" t="s">
        <v>90</v>
      </c>
    </row>
    <row r="15" spans="1:4" ht="18">
      <c r="A15" s="2094"/>
      <c r="B15" s="288" t="s">
        <v>95</v>
      </c>
      <c r="C15" s="1075" t="s">
        <v>1245</v>
      </c>
    </row>
    <row r="16" spans="1:4" ht="18">
      <c r="A16" s="2094"/>
      <c r="B16" s="288" t="s">
        <v>96</v>
      </c>
      <c r="C16" s="1075" t="s">
        <v>1245</v>
      </c>
    </row>
    <row r="17" spans="1:3" ht="33">
      <c r="A17" s="2094"/>
      <c r="B17" s="288" t="s">
        <v>98</v>
      </c>
      <c r="C17" s="1075" t="s">
        <v>1520</v>
      </c>
    </row>
    <row r="18" spans="1:3" ht="33">
      <c r="A18" s="2094"/>
      <c r="B18" s="288" t="s">
        <v>2592</v>
      </c>
      <c r="C18" s="1075" t="s">
        <v>1109</v>
      </c>
    </row>
    <row r="19" spans="1:3" ht="18">
      <c r="A19" s="2094"/>
      <c r="B19" s="288" t="s">
        <v>100</v>
      </c>
      <c r="C19" s="1075" t="s">
        <v>1245</v>
      </c>
    </row>
    <row r="20" spans="1:3" ht="18">
      <c r="A20" s="2094"/>
      <c r="B20" s="288" t="s">
        <v>1073</v>
      </c>
      <c r="C20" s="1075" t="s">
        <v>90</v>
      </c>
    </row>
    <row r="21" spans="1:3" ht="18">
      <c r="A21" s="2094"/>
      <c r="B21" s="288" t="s">
        <v>102</v>
      </c>
      <c r="C21" s="1075" t="s">
        <v>1245</v>
      </c>
    </row>
    <row r="22" spans="1:3" ht="18">
      <c r="A22" s="2094"/>
      <c r="B22" s="288" t="s">
        <v>103</v>
      </c>
      <c r="C22" s="1075" t="s">
        <v>1245</v>
      </c>
    </row>
    <row r="23" spans="1:3" ht="18">
      <c r="A23" s="2094"/>
      <c r="B23" s="288" t="s">
        <v>104</v>
      </c>
      <c r="C23" s="1075" t="s">
        <v>1245</v>
      </c>
    </row>
    <row r="24" spans="1:3" ht="18">
      <c r="A24" s="2094"/>
      <c r="B24" s="288" t="s">
        <v>105</v>
      </c>
      <c r="C24" s="1075" t="s">
        <v>1245</v>
      </c>
    </row>
    <row r="25" spans="1:3" ht="18">
      <c r="A25" s="2094"/>
      <c r="B25" s="288" t="s">
        <v>106</v>
      </c>
      <c r="C25" s="1075" t="s">
        <v>1246</v>
      </c>
    </row>
    <row r="26" spans="1:3" ht="18">
      <c r="A26" s="2094"/>
      <c r="B26" s="288" t="s">
        <v>108</v>
      </c>
      <c r="C26" s="1075" t="s">
        <v>1245</v>
      </c>
    </row>
    <row r="27" spans="1:3" ht="18">
      <c r="A27" s="2094"/>
      <c r="B27" s="288" t="s">
        <v>109</v>
      </c>
      <c r="C27" s="1075" t="s">
        <v>236</v>
      </c>
    </row>
    <row r="28" spans="1:3" ht="18">
      <c r="A28" s="2094"/>
      <c r="B28" s="288" t="s">
        <v>110</v>
      </c>
      <c r="C28" s="1075" t="s">
        <v>111</v>
      </c>
    </row>
    <row r="29" spans="1:3" ht="18">
      <c r="A29" s="2094"/>
      <c r="B29" s="288" t="s">
        <v>112</v>
      </c>
      <c r="C29" s="1075" t="s">
        <v>1245</v>
      </c>
    </row>
    <row r="30" spans="1:3" ht="33">
      <c r="A30" s="2094"/>
      <c r="B30" s="288" t="s">
        <v>114</v>
      </c>
      <c r="C30" s="1075" t="s">
        <v>853</v>
      </c>
    </row>
    <row r="31" spans="1:3" ht="49.5">
      <c r="A31" s="2094"/>
      <c r="B31" s="288" t="s">
        <v>115</v>
      </c>
      <c r="C31" s="1075" t="s">
        <v>2277</v>
      </c>
    </row>
    <row r="32" spans="1:3" ht="33.5" thickBot="1">
      <c r="A32" s="2095"/>
      <c r="B32" s="289" t="s">
        <v>116</v>
      </c>
      <c r="C32" s="1241" t="s">
        <v>1245</v>
      </c>
    </row>
    <row r="33" spans="1:3" ht="18">
      <c r="A33" s="2096" t="s">
        <v>117</v>
      </c>
      <c r="B33" s="287" t="s">
        <v>118</v>
      </c>
      <c r="C33" s="644" t="s">
        <v>1243</v>
      </c>
    </row>
    <row r="34" spans="1:3" ht="18">
      <c r="A34" s="2094"/>
      <c r="B34" s="288" t="s">
        <v>119</v>
      </c>
      <c r="C34" s="641" t="s">
        <v>1521</v>
      </c>
    </row>
    <row r="35" spans="1:3" ht="18">
      <c r="A35" s="2094"/>
      <c r="B35" s="288" t="s">
        <v>120</v>
      </c>
      <c r="C35" s="641" t="s">
        <v>121</v>
      </c>
    </row>
    <row r="36" spans="1:3" ht="18">
      <c r="A36" s="2094"/>
      <c r="B36" s="288" t="s">
        <v>122</v>
      </c>
      <c r="C36" s="641" t="s">
        <v>1245</v>
      </c>
    </row>
    <row r="37" spans="1:3" ht="18">
      <c r="A37" s="2094"/>
      <c r="B37" s="288" t="s">
        <v>123</v>
      </c>
      <c r="C37" s="641" t="s">
        <v>1245</v>
      </c>
    </row>
    <row r="38" spans="1:3" ht="18.5" thickBot="1">
      <c r="A38" s="2095"/>
      <c r="B38" s="290" t="s">
        <v>124</v>
      </c>
      <c r="C38" s="662" t="s">
        <v>92</v>
      </c>
    </row>
    <row r="39" spans="1:3" ht="18">
      <c r="A39" s="2096" t="s">
        <v>125</v>
      </c>
      <c r="B39" s="287" t="s">
        <v>126</v>
      </c>
      <c r="C39" s="791" t="s">
        <v>90</v>
      </c>
    </row>
    <row r="40" spans="1:3" ht="18">
      <c r="A40" s="2094"/>
      <c r="B40" s="288" t="s">
        <v>127</v>
      </c>
      <c r="C40" s="641" t="s">
        <v>1245</v>
      </c>
    </row>
    <row r="41" spans="1:3" ht="18">
      <c r="A41" s="2094"/>
      <c r="B41" s="288" t="s">
        <v>128</v>
      </c>
      <c r="C41" s="641" t="s">
        <v>1245</v>
      </c>
    </row>
    <row r="42" spans="1:3" ht="18">
      <c r="A42" s="2094"/>
      <c r="B42" s="288" t="s">
        <v>129</v>
      </c>
      <c r="C42" s="641" t="s">
        <v>1245</v>
      </c>
    </row>
    <row r="43" spans="1:3" ht="18">
      <c r="A43" s="2094"/>
      <c r="B43" s="288" t="s">
        <v>130</v>
      </c>
      <c r="C43" s="641" t="s">
        <v>1245</v>
      </c>
    </row>
    <row r="44" spans="1:3" ht="18.5" thickBot="1">
      <c r="A44" s="2095"/>
      <c r="B44" s="291" t="s">
        <v>131</v>
      </c>
      <c r="C44" s="662" t="s">
        <v>1245</v>
      </c>
    </row>
    <row r="45" spans="1:3" ht="18">
      <c r="A45" s="2096" t="s">
        <v>132</v>
      </c>
      <c r="B45" s="287" t="s">
        <v>133</v>
      </c>
      <c r="C45" s="791" t="s">
        <v>90</v>
      </c>
    </row>
    <row r="46" spans="1:3" ht="18">
      <c r="A46" s="2094"/>
      <c r="B46" s="288" t="s">
        <v>135</v>
      </c>
      <c r="C46" s="641" t="s">
        <v>1245</v>
      </c>
    </row>
    <row r="47" spans="1:3" ht="18.5" thickBot="1">
      <c r="A47" s="2095"/>
      <c r="B47" s="290" t="s">
        <v>136</v>
      </c>
      <c r="C47" s="662" t="s">
        <v>1245</v>
      </c>
    </row>
    <row r="48" spans="1:3" ht="18">
      <c r="A48" s="2093" t="s">
        <v>349</v>
      </c>
      <c r="B48" s="289" t="s">
        <v>138</v>
      </c>
      <c r="C48" s="749" t="s">
        <v>92</v>
      </c>
    </row>
    <row r="49" spans="1:3" ht="18">
      <c r="A49" s="2094"/>
      <c r="B49" s="288" t="s">
        <v>139</v>
      </c>
      <c r="C49" s="641" t="s">
        <v>1522</v>
      </c>
    </row>
    <row r="50" spans="1:3" ht="18">
      <c r="A50" s="2094"/>
      <c r="B50" s="288" t="s">
        <v>140</v>
      </c>
      <c r="C50" s="641" t="s">
        <v>1523</v>
      </c>
    </row>
    <row r="51" spans="1:3" ht="18">
      <c r="A51" s="2094"/>
      <c r="B51" s="288" t="s">
        <v>141</v>
      </c>
      <c r="C51" s="641" t="s">
        <v>1524</v>
      </c>
    </row>
    <row r="52" spans="1:3" ht="49.5">
      <c r="A52" s="2094"/>
      <c r="B52" s="288" t="s">
        <v>142</v>
      </c>
      <c r="C52" s="641" t="s">
        <v>1525</v>
      </c>
    </row>
    <row r="53" spans="1:3" ht="82.5">
      <c r="A53" s="2094"/>
      <c r="B53" s="288" t="s">
        <v>1077</v>
      </c>
      <c r="C53" s="641" t="s">
        <v>1247</v>
      </c>
    </row>
    <row r="54" spans="1:3" ht="18">
      <c r="A54" s="2094"/>
      <c r="B54" s="288" t="s">
        <v>144</v>
      </c>
      <c r="C54" s="641" t="s">
        <v>1526</v>
      </c>
    </row>
    <row r="55" spans="1:3" ht="18">
      <c r="A55" s="2094"/>
      <c r="B55" s="288" t="s">
        <v>145</v>
      </c>
      <c r="C55" s="641" t="s">
        <v>1527</v>
      </c>
    </row>
    <row r="56" spans="1:3" ht="18">
      <c r="A56" s="2094"/>
      <c r="B56" s="288" t="s">
        <v>146</v>
      </c>
      <c r="C56" s="641" t="s">
        <v>353</v>
      </c>
    </row>
    <row r="57" spans="1:3" ht="18">
      <c r="A57" s="2094"/>
      <c r="B57" s="288" t="s">
        <v>147</v>
      </c>
      <c r="C57" s="641" t="s">
        <v>1245</v>
      </c>
    </row>
    <row r="58" spans="1:3" ht="18">
      <c r="A58" s="2094"/>
      <c r="B58" s="288" t="s">
        <v>149</v>
      </c>
      <c r="C58" s="1248" t="s">
        <v>1245</v>
      </c>
    </row>
    <row r="59" spans="1:3" ht="18">
      <c r="A59" s="2094"/>
      <c r="B59" s="288" t="s">
        <v>150</v>
      </c>
      <c r="C59" s="1247" t="s">
        <v>1527</v>
      </c>
    </row>
    <row r="60" spans="1:3" ht="18">
      <c r="A60" s="2094"/>
      <c r="B60" s="288" t="s">
        <v>151</v>
      </c>
      <c r="C60" s="660" t="s">
        <v>1528</v>
      </c>
    </row>
    <row r="61" spans="1:3" ht="18">
      <c r="A61" s="2094"/>
      <c r="B61" s="288" t="s">
        <v>152</v>
      </c>
      <c r="C61" s="641" t="s">
        <v>1527</v>
      </c>
    </row>
    <row r="62" spans="1:3" ht="18">
      <c r="A62" s="2094"/>
      <c r="B62" s="288" t="s">
        <v>153</v>
      </c>
      <c r="C62" s="641" t="s">
        <v>1529</v>
      </c>
    </row>
    <row r="63" spans="1:3" ht="18">
      <c r="A63" s="2094"/>
      <c r="B63" s="288" t="s">
        <v>154</v>
      </c>
      <c r="C63" s="641" t="s">
        <v>1245</v>
      </c>
    </row>
    <row r="64" spans="1:3" ht="18">
      <c r="A64" s="2094"/>
      <c r="B64" s="288" t="s">
        <v>155</v>
      </c>
      <c r="C64" s="641" t="s">
        <v>1245</v>
      </c>
    </row>
    <row r="65" spans="1:3" ht="18">
      <c r="A65" s="2094"/>
      <c r="B65" s="288" t="s">
        <v>156</v>
      </c>
      <c r="C65" s="641" t="s">
        <v>90</v>
      </c>
    </row>
    <row r="66" spans="1:3" ht="18">
      <c r="A66" s="2094"/>
      <c r="B66" s="288" t="s">
        <v>157</v>
      </c>
      <c r="C66" s="641" t="s">
        <v>1245</v>
      </c>
    </row>
    <row r="67" spans="1:3" ht="18">
      <c r="A67" s="2094"/>
      <c r="B67" s="288" t="s">
        <v>158</v>
      </c>
      <c r="C67" s="792" t="s">
        <v>1245</v>
      </c>
    </row>
    <row r="68" spans="1:3" ht="18.5" thickBot="1">
      <c r="A68" s="2095"/>
      <c r="B68" s="290" t="s">
        <v>159</v>
      </c>
      <c r="C68" s="662" t="s">
        <v>1245</v>
      </c>
    </row>
    <row r="69" spans="1:3" ht="18">
      <c r="A69" s="2096" t="s">
        <v>160</v>
      </c>
      <c r="B69" s="287" t="s">
        <v>161</v>
      </c>
      <c r="C69" s="791" t="s">
        <v>92</v>
      </c>
    </row>
    <row r="70" spans="1:3" ht="18">
      <c r="A70" s="2094"/>
      <c r="B70" s="288" t="s">
        <v>162</v>
      </c>
      <c r="C70" s="641" t="s">
        <v>236</v>
      </c>
    </row>
    <row r="71" spans="1:3" ht="18">
      <c r="A71" s="2094"/>
      <c r="B71" s="288" t="s">
        <v>164</v>
      </c>
      <c r="C71" s="641" t="s">
        <v>1245</v>
      </c>
    </row>
    <row r="72" spans="1:3" ht="18">
      <c r="A72" s="2094"/>
      <c r="B72" s="288" t="s">
        <v>166</v>
      </c>
      <c r="C72" s="641" t="s">
        <v>1245</v>
      </c>
    </row>
    <row r="73" spans="1:3" ht="66">
      <c r="A73" s="2094"/>
      <c r="B73" s="288" t="s">
        <v>167</v>
      </c>
      <c r="C73" s="641" t="s">
        <v>2278</v>
      </c>
    </row>
    <row r="74" spans="1:3" ht="18">
      <c r="A74" s="2094"/>
      <c r="B74" s="288" t="s">
        <v>338</v>
      </c>
      <c r="C74" s="641" t="s">
        <v>111</v>
      </c>
    </row>
    <row r="75" spans="1:3" ht="18">
      <c r="A75" s="2094"/>
      <c r="B75" s="288" t="s">
        <v>170</v>
      </c>
      <c r="C75" s="641" t="s">
        <v>92</v>
      </c>
    </row>
    <row r="76" spans="1:3" ht="18">
      <c r="A76" s="2094"/>
      <c r="B76" s="288" t="s">
        <v>171</v>
      </c>
      <c r="C76" s="641" t="s">
        <v>172</v>
      </c>
    </row>
    <row r="77" spans="1:3" ht="83" thickBot="1">
      <c r="A77" s="2095"/>
      <c r="B77" s="290" t="s">
        <v>173</v>
      </c>
      <c r="C77" s="642" t="s">
        <v>1165</v>
      </c>
    </row>
    <row r="78" spans="1:3" ht="33">
      <c r="A78" s="2096" t="s">
        <v>174</v>
      </c>
      <c r="B78" s="287" t="s">
        <v>175</v>
      </c>
      <c r="C78" s="188" t="s">
        <v>3050</v>
      </c>
    </row>
    <row r="79" spans="1:3" ht="18">
      <c r="A79" s="2094"/>
      <c r="B79" s="288" t="s">
        <v>176</v>
      </c>
      <c r="C79" s="644" t="s">
        <v>374</v>
      </c>
    </row>
    <row r="80" spans="1:3" ht="49.5">
      <c r="A80" s="2094"/>
      <c r="B80" s="288" t="s">
        <v>177</v>
      </c>
      <c r="C80" s="641" t="s">
        <v>1530</v>
      </c>
    </row>
    <row r="81" spans="1:3" ht="18">
      <c r="A81" s="2094"/>
      <c r="B81" s="288" t="s">
        <v>178</v>
      </c>
      <c r="C81" s="641" t="s">
        <v>1167</v>
      </c>
    </row>
    <row r="82" spans="1:3" ht="49.5">
      <c r="A82" s="2094"/>
      <c r="B82" s="288" t="s">
        <v>179</v>
      </c>
      <c r="C82" s="641" t="s">
        <v>685</v>
      </c>
    </row>
    <row r="83" spans="1:3" ht="18">
      <c r="A83" s="2094"/>
      <c r="B83" s="288" t="s">
        <v>180</v>
      </c>
      <c r="C83" s="641" t="s">
        <v>90</v>
      </c>
    </row>
    <row r="84" spans="1:3" ht="18">
      <c r="A84" s="2094"/>
      <c r="B84" s="288" t="s">
        <v>157</v>
      </c>
      <c r="C84" s="641" t="s">
        <v>1245</v>
      </c>
    </row>
    <row r="85" spans="1:3" ht="18">
      <c r="A85" s="2094"/>
      <c r="B85" s="288" t="s">
        <v>158</v>
      </c>
      <c r="C85" s="641" t="s">
        <v>1245</v>
      </c>
    </row>
    <row r="86" spans="1:3" ht="18">
      <c r="A86" s="2094"/>
      <c r="B86" s="288" t="s">
        <v>181</v>
      </c>
      <c r="C86" s="641" t="s">
        <v>1245</v>
      </c>
    </row>
    <row r="87" spans="1:3" ht="18">
      <c r="A87" s="2094"/>
      <c r="B87" s="288" t="s">
        <v>182</v>
      </c>
      <c r="C87" s="641"/>
    </row>
    <row r="88" spans="1:3" ht="18">
      <c r="A88" s="2094"/>
      <c r="B88" s="288" t="s">
        <v>183</v>
      </c>
      <c r="C88" s="641" t="s">
        <v>90</v>
      </c>
    </row>
    <row r="89" spans="1:3" ht="18">
      <c r="A89" s="2094"/>
      <c r="B89" s="288" t="s">
        <v>184</v>
      </c>
      <c r="C89" s="641" t="s">
        <v>1245</v>
      </c>
    </row>
    <row r="90" spans="1:3" ht="18">
      <c r="A90" s="2094"/>
      <c r="B90" s="288" t="s">
        <v>185</v>
      </c>
      <c r="C90" s="641" t="s">
        <v>1245</v>
      </c>
    </row>
    <row r="91" spans="1:3" ht="18">
      <c r="A91" s="2094"/>
      <c r="B91" s="288" t="s">
        <v>186</v>
      </c>
      <c r="C91" s="641" t="s">
        <v>1245</v>
      </c>
    </row>
    <row r="92" spans="1:3" ht="18.5" thickBot="1">
      <c r="A92" s="2095"/>
      <c r="B92" s="290" t="s">
        <v>187</v>
      </c>
      <c r="C92" s="662" t="s">
        <v>1245</v>
      </c>
    </row>
    <row r="93" spans="1:3" ht="49.5">
      <c r="A93" s="2096" t="s">
        <v>188</v>
      </c>
      <c r="B93" s="287" t="s">
        <v>189</v>
      </c>
      <c r="C93" s="791" t="s">
        <v>2265</v>
      </c>
    </row>
    <row r="94" spans="1:3" ht="33">
      <c r="A94" s="2094"/>
      <c r="B94" s="288" t="s">
        <v>190</v>
      </c>
      <c r="C94" s="641" t="s">
        <v>1168</v>
      </c>
    </row>
    <row r="95" spans="1:3" ht="49.5">
      <c r="A95" s="2094"/>
      <c r="B95" s="288" t="s">
        <v>191</v>
      </c>
      <c r="C95" s="641" t="s">
        <v>1531</v>
      </c>
    </row>
    <row r="96" spans="1:3" ht="115.5">
      <c r="A96" s="2094"/>
      <c r="B96" s="288" t="s">
        <v>192</v>
      </c>
      <c r="C96" s="641" t="s">
        <v>1532</v>
      </c>
    </row>
    <row r="97" spans="1:3" ht="66">
      <c r="A97" s="2094"/>
      <c r="B97" s="288" t="s">
        <v>193</v>
      </c>
      <c r="C97" s="641" t="s">
        <v>1533</v>
      </c>
    </row>
    <row r="98" spans="1:3" ht="49.5">
      <c r="A98" s="2094"/>
      <c r="B98" s="288" t="s">
        <v>194</v>
      </c>
      <c r="C98" s="641" t="s">
        <v>1534</v>
      </c>
    </row>
    <row r="99" spans="1:3" ht="33">
      <c r="A99" s="2094"/>
      <c r="B99" s="288" t="s">
        <v>196</v>
      </c>
      <c r="C99" s="641" t="s">
        <v>1245</v>
      </c>
    </row>
    <row r="100" spans="1:3" ht="33">
      <c r="A100" s="2094"/>
      <c r="B100" s="288" t="s">
        <v>355</v>
      </c>
      <c r="C100" s="641" t="s">
        <v>2266</v>
      </c>
    </row>
    <row r="101" spans="1:3" ht="18">
      <c r="A101" s="2094"/>
      <c r="B101" s="288" t="s">
        <v>198</v>
      </c>
      <c r="C101" s="641" t="s">
        <v>1245</v>
      </c>
    </row>
    <row r="102" spans="1:3" ht="18.5" thickBot="1">
      <c r="A102" s="2095"/>
      <c r="B102" s="291" t="s">
        <v>199</v>
      </c>
      <c r="C102" s="749" t="s">
        <v>1172</v>
      </c>
    </row>
    <row r="103" spans="1:3" ht="18">
      <c r="A103" s="2093" t="s">
        <v>356</v>
      </c>
      <c r="B103" s="288" t="s">
        <v>201</v>
      </c>
      <c r="C103" s="1246" t="s">
        <v>1535</v>
      </c>
    </row>
    <row r="104" spans="1:3" ht="18">
      <c r="A104" s="2094"/>
      <c r="B104" s="288" t="s">
        <v>357</v>
      </c>
      <c r="C104" s="1050">
        <v>2.3600000000000001E-3</v>
      </c>
    </row>
    <row r="105" spans="1:3" ht="18">
      <c r="A105" s="2094"/>
      <c r="B105" s="288" t="s">
        <v>1173</v>
      </c>
      <c r="C105" s="1243">
        <v>0.378</v>
      </c>
    </row>
    <row r="106" spans="1:3" ht="18">
      <c r="A106" s="2094"/>
      <c r="B106" s="288" t="s">
        <v>542</v>
      </c>
      <c r="C106" s="1245" t="s">
        <v>3017</v>
      </c>
    </row>
    <row r="107" spans="1:3" ht="18.5" thickBot="1">
      <c r="A107" s="2095"/>
      <c r="B107" s="292" t="s">
        <v>1080</v>
      </c>
      <c r="C107" s="1244" t="s">
        <v>1245</v>
      </c>
    </row>
    <row r="108" spans="1:3" s="264" customFormat="1" ht="247.5">
      <c r="A108" s="1891" t="s">
        <v>3702</v>
      </c>
      <c r="B108" s="1779" t="s">
        <v>3703</v>
      </c>
      <c r="C108" s="1780" t="s">
        <v>3740</v>
      </c>
    </row>
    <row r="109" spans="1:3" s="264" customFormat="1" ht="18.5" thickBot="1">
      <c r="A109" s="1892"/>
      <c r="B109" s="1781" t="s">
        <v>3705</v>
      </c>
      <c r="C109" s="1782" t="s">
        <v>223</v>
      </c>
    </row>
    <row r="110" spans="1:3" ht="18.5" thickBot="1">
      <c r="A110" s="2097" t="s">
        <v>207</v>
      </c>
      <c r="B110" s="2098"/>
      <c r="C110" s="755" t="s">
        <v>1245</v>
      </c>
    </row>
    <row r="111" spans="1:3" ht="235.5" customHeight="1">
      <c r="A111" s="2091" t="s">
        <v>3627</v>
      </c>
      <c r="B111" s="2092"/>
      <c r="C111" s="2092"/>
    </row>
    <row r="112" spans="1:3" ht="16.5" customHeight="1">
      <c r="A112" s="285"/>
      <c r="B112" s="285"/>
      <c r="C112" s="285"/>
    </row>
    <row r="113" spans="1:3" ht="16.5" customHeight="1">
      <c r="A113" s="285"/>
      <c r="B113" s="285"/>
      <c r="C113" s="285"/>
    </row>
    <row r="114" spans="1:3" ht="16.5" customHeight="1">
      <c r="A114" s="285"/>
      <c r="B114" s="285"/>
      <c r="C114" s="285"/>
    </row>
    <row r="115" spans="1:3" ht="16.5" customHeight="1">
      <c r="A115" s="285"/>
      <c r="B115" s="285"/>
      <c r="C115" s="285"/>
    </row>
    <row r="116" spans="1:3" ht="16.5" customHeight="1">
      <c r="A116" s="285"/>
      <c r="B116" s="285"/>
      <c r="C116" s="285"/>
    </row>
    <row r="117" spans="1:3" ht="16.5" customHeight="1">
      <c r="A117" s="285"/>
      <c r="B117" s="285"/>
      <c r="C117" s="285"/>
    </row>
    <row r="118" spans="1:3" ht="16.5" customHeight="1">
      <c r="A118" s="285"/>
      <c r="B118" s="285"/>
      <c r="C118" s="285"/>
    </row>
    <row r="119" spans="1:3" ht="16.5" customHeight="1">
      <c r="A119" s="285"/>
      <c r="B119" s="285"/>
      <c r="C119" s="285"/>
    </row>
    <row r="120" spans="1:3" ht="16.5" customHeight="1">
      <c r="A120" s="285"/>
      <c r="B120" s="285"/>
      <c r="C120" s="285"/>
    </row>
    <row r="121" spans="1:3" ht="16.5" customHeight="1">
      <c r="A121" s="285"/>
      <c r="B121" s="285"/>
      <c r="C121" s="285"/>
    </row>
    <row r="122" spans="1:3" ht="16.5" customHeight="1">
      <c r="A122" s="285"/>
      <c r="B122" s="285"/>
      <c r="C122" s="285"/>
    </row>
    <row r="123" spans="1:3" ht="16.5" customHeight="1">
      <c r="A123" s="285"/>
      <c r="B123" s="285"/>
      <c r="C123" s="285"/>
    </row>
    <row r="124" spans="1:3" ht="16.5" customHeight="1">
      <c r="A124" s="285"/>
      <c r="B124" s="285"/>
      <c r="C124" s="285"/>
    </row>
    <row r="125" spans="1:3" ht="16.5" customHeight="1">
      <c r="A125" s="285"/>
      <c r="B125" s="285"/>
      <c r="C125" s="285"/>
    </row>
    <row r="126" spans="1:3" ht="16.5" customHeight="1">
      <c r="A126" s="285"/>
      <c r="B126" s="285"/>
      <c r="C126" s="285"/>
    </row>
    <row r="127" spans="1:3" ht="16.5" customHeight="1">
      <c r="A127" s="285"/>
      <c r="B127" s="285"/>
      <c r="C127" s="285"/>
    </row>
    <row r="128" spans="1:3" ht="16.5" customHeight="1">
      <c r="A128" s="285"/>
      <c r="B128" s="285"/>
      <c r="C128" s="285"/>
    </row>
    <row r="129" spans="1:3" ht="16.5" customHeight="1">
      <c r="A129" s="285"/>
      <c r="B129" s="285"/>
      <c r="C129" s="285"/>
    </row>
    <row r="130" spans="1:3" ht="16.5" customHeight="1">
      <c r="A130" s="285"/>
      <c r="B130" s="285"/>
      <c r="C130" s="285"/>
    </row>
    <row r="131" spans="1:3" ht="16.5" customHeight="1">
      <c r="A131" s="285"/>
      <c r="B131" s="285"/>
      <c r="C131" s="285"/>
    </row>
    <row r="132" spans="1:3" ht="16.5" customHeight="1">
      <c r="A132" s="285"/>
      <c r="B132" s="285"/>
      <c r="C132" s="285"/>
    </row>
    <row r="133" spans="1:3" ht="16.5" customHeight="1">
      <c r="A133" s="285"/>
      <c r="B133" s="285"/>
      <c r="C133" s="285"/>
    </row>
    <row r="134" spans="1:3" ht="16.5" customHeight="1">
      <c r="A134" s="285"/>
      <c r="B134" s="285"/>
      <c r="C134" s="285"/>
    </row>
    <row r="135" spans="1:3" ht="16.5" customHeight="1">
      <c r="A135" s="285"/>
      <c r="B135" s="285"/>
      <c r="C135" s="285"/>
    </row>
    <row r="136" spans="1:3" ht="16.5" customHeight="1">
      <c r="A136" s="285"/>
      <c r="B136" s="285"/>
      <c r="C136" s="285"/>
    </row>
    <row r="137" spans="1:3" ht="16.5" customHeight="1">
      <c r="A137" s="285"/>
      <c r="B137" s="285"/>
      <c r="C137" s="285"/>
    </row>
    <row r="138" spans="1:3" ht="16.5" customHeight="1">
      <c r="A138" s="285"/>
      <c r="B138" s="285"/>
      <c r="C138" s="285"/>
    </row>
    <row r="139" spans="1:3" ht="16.5" customHeight="1">
      <c r="A139" s="285"/>
      <c r="B139" s="285"/>
      <c r="C139" s="285"/>
    </row>
    <row r="140" spans="1:3" ht="16.5" customHeight="1">
      <c r="A140" s="285"/>
      <c r="B140" s="285"/>
      <c r="C140" s="285"/>
    </row>
    <row r="141" spans="1:3" ht="16.5" customHeight="1">
      <c r="A141" s="285"/>
      <c r="B141" s="285"/>
      <c r="C141" s="285"/>
    </row>
    <row r="142" spans="1:3" ht="16.5" customHeight="1">
      <c r="A142" s="285"/>
      <c r="B142" s="285"/>
      <c r="C142" s="285"/>
    </row>
    <row r="143" spans="1:3" ht="16.5" customHeight="1">
      <c r="A143" s="285"/>
      <c r="B143" s="285"/>
      <c r="C143" s="285"/>
    </row>
    <row r="144" spans="1:3" ht="16.5" customHeight="1">
      <c r="A144" s="285"/>
      <c r="B144" s="285"/>
      <c r="C144" s="285"/>
    </row>
    <row r="145" spans="1:3" ht="16.5" customHeight="1">
      <c r="A145" s="285"/>
      <c r="B145" s="285"/>
      <c r="C145" s="285"/>
    </row>
    <row r="146" spans="1:3" ht="16.5" customHeight="1">
      <c r="A146" s="285"/>
      <c r="B146" s="285"/>
      <c r="C146" s="285"/>
    </row>
    <row r="147" spans="1:3" ht="16.5" customHeight="1">
      <c r="A147" s="285"/>
      <c r="B147" s="285"/>
      <c r="C147" s="285"/>
    </row>
    <row r="148" spans="1:3" ht="16.5" customHeight="1">
      <c r="A148" s="285"/>
      <c r="B148" s="285"/>
      <c r="C148" s="285"/>
    </row>
    <row r="149" spans="1:3" ht="16.5" customHeight="1">
      <c r="A149" s="285"/>
      <c r="B149" s="285"/>
      <c r="C149" s="285"/>
    </row>
    <row r="150" spans="1:3" ht="16.5" customHeight="1">
      <c r="A150" s="285"/>
      <c r="B150" s="285"/>
      <c r="C150" s="285"/>
    </row>
    <row r="151" spans="1:3" ht="16.5" customHeight="1">
      <c r="A151" s="285"/>
      <c r="B151" s="285"/>
      <c r="C151" s="285"/>
    </row>
    <row r="152" spans="1:3" ht="16.5" customHeight="1">
      <c r="A152" s="285"/>
      <c r="B152" s="285"/>
      <c r="C152" s="285"/>
    </row>
    <row r="153" spans="1:3" ht="16.5" customHeight="1">
      <c r="A153" s="285"/>
      <c r="B153" s="285"/>
      <c r="C153" s="285"/>
    </row>
    <row r="154" spans="1:3" ht="16.5" customHeight="1">
      <c r="A154" s="285"/>
      <c r="B154" s="285"/>
      <c r="C154" s="285"/>
    </row>
    <row r="155" spans="1:3" ht="16.5" customHeight="1">
      <c r="A155" s="285"/>
      <c r="B155" s="285"/>
      <c r="C155" s="285"/>
    </row>
    <row r="156" spans="1:3" ht="16.5" customHeight="1">
      <c r="A156" s="285"/>
      <c r="B156" s="285"/>
      <c r="C156" s="285"/>
    </row>
    <row r="157" spans="1:3" ht="16.5" customHeight="1">
      <c r="A157" s="285"/>
      <c r="B157" s="285"/>
      <c r="C157" s="285"/>
    </row>
    <row r="158" spans="1:3" ht="16.5" customHeight="1">
      <c r="A158" s="285"/>
      <c r="B158" s="285"/>
      <c r="C158" s="285"/>
    </row>
    <row r="159" spans="1:3" ht="16.5" customHeight="1">
      <c r="A159" s="285"/>
      <c r="B159" s="285"/>
      <c r="C159" s="285"/>
    </row>
    <row r="160" spans="1:3" ht="16.5" customHeight="1">
      <c r="A160" s="285"/>
      <c r="B160" s="285"/>
      <c r="C160" s="285"/>
    </row>
    <row r="161" spans="1:3" ht="16.5" customHeight="1">
      <c r="A161" s="285"/>
      <c r="B161" s="285"/>
      <c r="C161" s="285"/>
    </row>
    <row r="162" spans="1:3" ht="16.5" customHeight="1">
      <c r="A162" s="285"/>
      <c r="B162" s="285"/>
      <c r="C162" s="285"/>
    </row>
    <row r="163" spans="1:3" ht="16.5" customHeight="1">
      <c r="A163" s="285"/>
      <c r="B163" s="285"/>
      <c r="C163" s="285"/>
    </row>
    <row r="164" spans="1:3" ht="16.5" customHeight="1">
      <c r="A164" s="285"/>
      <c r="B164" s="285"/>
      <c r="C164" s="285"/>
    </row>
    <row r="165" spans="1:3" ht="16.5" customHeight="1">
      <c r="A165" s="285"/>
      <c r="B165" s="285"/>
      <c r="C165" s="285"/>
    </row>
    <row r="166" spans="1:3" ht="16.5" customHeight="1">
      <c r="A166" s="285"/>
      <c r="B166" s="285"/>
      <c r="C166" s="285"/>
    </row>
    <row r="167" spans="1:3" ht="16.5" customHeight="1">
      <c r="A167" s="285"/>
      <c r="B167" s="285"/>
      <c r="C167" s="285"/>
    </row>
    <row r="168" spans="1:3" ht="16.5" customHeight="1">
      <c r="A168" s="285"/>
      <c r="B168" s="285"/>
      <c r="C168" s="285"/>
    </row>
    <row r="169" spans="1:3" ht="16.5" customHeight="1">
      <c r="A169" s="285"/>
      <c r="B169" s="285"/>
      <c r="C169" s="285"/>
    </row>
    <row r="170" spans="1:3" ht="16.5" customHeight="1">
      <c r="A170" s="285"/>
      <c r="B170" s="285"/>
      <c r="C170" s="285"/>
    </row>
    <row r="171" spans="1:3" ht="16.5" customHeight="1">
      <c r="A171" s="285"/>
      <c r="B171" s="285"/>
      <c r="C171" s="285"/>
    </row>
    <row r="172" spans="1:3" ht="16.5" customHeight="1">
      <c r="A172" s="285"/>
      <c r="B172" s="285"/>
      <c r="C172" s="285"/>
    </row>
    <row r="173" spans="1:3" ht="16.5" customHeight="1">
      <c r="A173" s="285"/>
      <c r="B173" s="285"/>
      <c r="C173" s="285"/>
    </row>
    <row r="174" spans="1:3" ht="16.5" customHeight="1">
      <c r="A174" s="285"/>
      <c r="B174" s="285"/>
      <c r="C174" s="285"/>
    </row>
    <row r="175" spans="1:3" ht="16.5" customHeight="1">
      <c r="A175" s="285"/>
      <c r="B175" s="285"/>
      <c r="C175" s="285"/>
    </row>
    <row r="176" spans="1:3" ht="16.5" customHeight="1">
      <c r="A176" s="285"/>
      <c r="B176" s="285"/>
      <c r="C176" s="285"/>
    </row>
    <row r="177" spans="1:3" ht="16.5" customHeight="1">
      <c r="A177" s="285"/>
      <c r="B177" s="285"/>
      <c r="C177" s="285"/>
    </row>
    <row r="178" spans="1:3" ht="16.5" customHeight="1">
      <c r="A178" s="285"/>
      <c r="B178" s="285"/>
      <c r="C178" s="285"/>
    </row>
    <row r="179" spans="1:3" ht="16.5" customHeight="1">
      <c r="A179" s="285"/>
      <c r="B179" s="285"/>
      <c r="C179" s="285"/>
    </row>
    <row r="180" spans="1:3" ht="16.5" customHeight="1">
      <c r="A180" s="285"/>
      <c r="B180" s="285"/>
      <c r="C180" s="285"/>
    </row>
    <row r="181" spans="1:3" ht="16.5" customHeight="1">
      <c r="A181" s="285"/>
      <c r="B181" s="285"/>
      <c r="C181" s="285"/>
    </row>
    <row r="182" spans="1:3" ht="16.5" customHeight="1">
      <c r="A182" s="285"/>
      <c r="B182" s="285"/>
      <c r="C182" s="285"/>
    </row>
    <row r="183" spans="1:3" ht="16.5" customHeight="1">
      <c r="A183" s="285"/>
      <c r="B183" s="285"/>
      <c r="C183" s="285"/>
    </row>
    <row r="184" spans="1:3" ht="16.5" customHeight="1">
      <c r="A184" s="285"/>
      <c r="B184" s="285"/>
      <c r="C184" s="285"/>
    </row>
    <row r="185" spans="1:3" ht="16.5" customHeight="1">
      <c r="A185" s="285"/>
      <c r="B185" s="285"/>
      <c r="C185" s="285"/>
    </row>
    <row r="186" spans="1:3" ht="16.5" customHeight="1">
      <c r="A186" s="285"/>
      <c r="B186" s="285"/>
      <c r="C186" s="285"/>
    </row>
    <row r="187" spans="1:3" ht="16.5" customHeight="1">
      <c r="A187" s="285"/>
      <c r="B187" s="285"/>
      <c r="C187" s="285"/>
    </row>
    <row r="188" spans="1:3" ht="16.5" customHeight="1">
      <c r="A188" s="285"/>
      <c r="B188" s="285"/>
      <c r="C188" s="285"/>
    </row>
    <row r="189" spans="1:3" ht="16.5" customHeight="1">
      <c r="A189" s="285"/>
      <c r="B189" s="285"/>
      <c r="C189" s="285"/>
    </row>
    <row r="190" spans="1:3" ht="16.5" customHeight="1">
      <c r="A190" s="285"/>
      <c r="B190" s="285"/>
      <c r="C190" s="285"/>
    </row>
    <row r="191" spans="1:3" ht="16.5" customHeight="1">
      <c r="A191" s="285"/>
      <c r="B191" s="285"/>
      <c r="C191" s="285"/>
    </row>
    <row r="192" spans="1:3" ht="16.5" customHeight="1">
      <c r="A192" s="285"/>
      <c r="B192" s="285"/>
      <c r="C192" s="285"/>
    </row>
    <row r="193" spans="1:3" ht="16.5" customHeight="1">
      <c r="A193" s="285"/>
      <c r="B193" s="285"/>
      <c r="C193" s="285"/>
    </row>
    <row r="194" spans="1:3" ht="16.5" customHeight="1">
      <c r="A194" s="285"/>
      <c r="B194" s="285"/>
      <c r="C194" s="285"/>
    </row>
    <row r="195" spans="1:3" ht="16.5" customHeight="1">
      <c r="A195" s="285"/>
      <c r="B195" s="285"/>
      <c r="C195" s="285"/>
    </row>
    <row r="196" spans="1:3" ht="16.5" customHeight="1">
      <c r="A196" s="285"/>
      <c r="B196" s="285"/>
      <c r="C196" s="285"/>
    </row>
    <row r="197" spans="1:3" ht="16.5" customHeight="1">
      <c r="A197" s="285"/>
      <c r="B197" s="285"/>
      <c r="C197" s="285"/>
    </row>
    <row r="198" spans="1:3" ht="16.5" customHeight="1">
      <c r="A198" s="285"/>
      <c r="B198" s="285"/>
      <c r="C198" s="285"/>
    </row>
    <row r="199" spans="1:3" ht="16.5" customHeight="1">
      <c r="A199" s="285"/>
      <c r="B199" s="285"/>
      <c r="C199" s="285"/>
    </row>
    <row r="200" spans="1:3" ht="16.5" customHeight="1">
      <c r="A200" s="285"/>
      <c r="B200" s="285"/>
      <c r="C200" s="285"/>
    </row>
    <row r="201" spans="1:3" ht="16.5" customHeight="1">
      <c r="A201" s="285"/>
      <c r="B201" s="285"/>
      <c r="C201" s="285"/>
    </row>
    <row r="202" spans="1:3" ht="16.5" customHeight="1">
      <c r="A202" s="285"/>
      <c r="B202" s="285"/>
      <c r="C202" s="285"/>
    </row>
    <row r="203" spans="1:3" ht="16.5" customHeight="1">
      <c r="A203" s="285"/>
      <c r="B203" s="285"/>
      <c r="C203" s="285"/>
    </row>
    <row r="204" spans="1:3" ht="16.5" customHeight="1">
      <c r="A204" s="285"/>
      <c r="B204" s="285"/>
      <c r="C204" s="285"/>
    </row>
    <row r="205" spans="1:3" ht="16.5" customHeight="1">
      <c r="A205" s="285"/>
      <c r="B205" s="285"/>
      <c r="C205" s="285"/>
    </row>
    <row r="206" spans="1:3" ht="16.5" customHeight="1">
      <c r="A206" s="285"/>
      <c r="B206" s="285"/>
      <c r="C206" s="285"/>
    </row>
    <row r="207" spans="1:3" ht="16.5" customHeight="1">
      <c r="A207" s="285"/>
      <c r="B207" s="285"/>
      <c r="C207" s="285"/>
    </row>
    <row r="208" spans="1:3" ht="16.5" customHeight="1">
      <c r="A208" s="285"/>
      <c r="B208" s="285"/>
      <c r="C208" s="285"/>
    </row>
    <row r="209" spans="1:3" ht="16.5" customHeight="1">
      <c r="A209" s="285"/>
      <c r="B209" s="285"/>
      <c r="C209" s="285"/>
    </row>
    <row r="210" spans="1:3" ht="16.5" customHeight="1">
      <c r="A210" s="285"/>
      <c r="B210" s="285"/>
      <c r="C210" s="285"/>
    </row>
    <row r="211" spans="1:3" ht="16.5" customHeight="1">
      <c r="A211" s="285"/>
      <c r="B211" s="285"/>
      <c r="C211" s="285"/>
    </row>
    <row r="212" spans="1:3" ht="16.5" customHeight="1">
      <c r="A212" s="285"/>
      <c r="B212" s="285"/>
      <c r="C212" s="285"/>
    </row>
    <row r="213" spans="1:3" ht="16.5" customHeight="1">
      <c r="A213" s="285"/>
      <c r="B213" s="285"/>
      <c r="C213" s="285"/>
    </row>
    <row r="214" spans="1:3" ht="16.5" customHeight="1">
      <c r="A214" s="285"/>
      <c r="B214" s="285"/>
      <c r="C214" s="285"/>
    </row>
    <row r="215" spans="1:3" ht="16.5" customHeight="1">
      <c r="A215" s="285"/>
      <c r="B215" s="285"/>
      <c r="C215" s="285"/>
    </row>
    <row r="216" spans="1:3" ht="16.5" customHeight="1">
      <c r="A216" s="285"/>
      <c r="B216" s="285"/>
      <c r="C216" s="285"/>
    </row>
    <row r="217" spans="1:3" ht="16.5" customHeight="1">
      <c r="A217" s="285"/>
      <c r="B217" s="285"/>
      <c r="C217" s="285"/>
    </row>
    <row r="218" spans="1:3" ht="16.5" customHeight="1">
      <c r="A218" s="285"/>
      <c r="B218" s="285"/>
      <c r="C218" s="285"/>
    </row>
    <row r="219" spans="1:3" ht="16.5" customHeight="1">
      <c r="A219" s="285"/>
      <c r="B219" s="285"/>
      <c r="C219" s="285"/>
    </row>
    <row r="220" spans="1:3" ht="16.5" customHeight="1">
      <c r="A220" s="285"/>
      <c r="B220" s="285"/>
      <c r="C220" s="285"/>
    </row>
    <row r="221" spans="1:3" ht="16.5" customHeight="1">
      <c r="A221" s="285"/>
      <c r="B221" s="285"/>
      <c r="C221" s="285"/>
    </row>
    <row r="222" spans="1:3" ht="16.5" customHeight="1">
      <c r="A222" s="285"/>
      <c r="B222" s="285"/>
      <c r="C222" s="285"/>
    </row>
    <row r="223" spans="1:3" ht="16.5" customHeight="1">
      <c r="A223" s="285"/>
      <c r="B223" s="285"/>
      <c r="C223" s="285"/>
    </row>
    <row r="224" spans="1:3" ht="16.5" customHeight="1">
      <c r="A224" s="285"/>
      <c r="B224" s="285"/>
      <c r="C224" s="285"/>
    </row>
    <row r="225" spans="1:3" ht="16.5" customHeight="1">
      <c r="A225" s="285"/>
      <c r="B225" s="285"/>
      <c r="C225" s="285"/>
    </row>
    <row r="226" spans="1:3" ht="16.5" customHeight="1">
      <c r="A226" s="285"/>
      <c r="B226" s="285"/>
      <c r="C226" s="285"/>
    </row>
    <row r="227" spans="1:3" ht="16.5" customHeight="1">
      <c r="A227" s="285"/>
      <c r="B227" s="285"/>
      <c r="C227" s="285"/>
    </row>
    <row r="228" spans="1:3" ht="16.5" customHeight="1">
      <c r="A228" s="285"/>
      <c r="B228" s="285"/>
      <c r="C228" s="285"/>
    </row>
    <row r="229" spans="1:3" ht="16.5" customHeight="1">
      <c r="A229" s="285"/>
      <c r="B229" s="285"/>
      <c r="C229" s="285"/>
    </row>
    <row r="230" spans="1:3" ht="16.5" customHeight="1">
      <c r="A230" s="285"/>
      <c r="B230" s="285"/>
      <c r="C230" s="285"/>
    </row>
    <row r="231" spans="1:3" ht="16.5" customHeight="1">
      <c r="A231" s="285"/>
      <c r="B231" s="285"/>
      <c r="C231" s="285"/>
    </row>
    <row r="232" spans="1:3" ht="16.5" customHeight="1">
      <c r="A232" s="285"/>
      <c r="B232" s="285"/>
      <c r="C232" s="285"/>
    </row>
    <row r="233" spans="1:3" ht="16.5" customHeight="1">
      <c r="A233" s="285"/>
      <c r="B233" s="285"/>
      <c r="C233" s="285"/>
    </row>
    <row r="234" spans="1:3" ht="16.5" customHeight="1">
      <c r="A234" s="285"/>
      <c r="B234" s="285"/>
      <c r="C234" s="285"/>
    </row>
    <row r="235" spans="1:3" ht="16.5" customHeight="1">
      <c r="A235" s="285"/>
      <c r="B235" s="285"/>
      <c r="C235" s="285"/>
    </row>
    <row r="236" spans="1:3" ht="16.5" customHeight="1">
      <c r="A236" s="285"/>
      <c r="B236" s="285"/>
      <c r="C236" s="285"/>
    </row>
    <row r="237" spans="1:3" ht="16.5" customHeight="1">
      <c r="A237" s="285"/>
      <c r="B237" s="285"/>
      <c r="C237" s="285"/>
    </row>
    <row r="238" spans="1:3" ht="16.5" customHeight="1">
      <c r="A238" s="285"/>
      <c r="B238" s="285"/>
      <c r="C238" s="285"/>
    </row>
    <row r="239" spans="1:3" ht="16.5" customHeight="1">
      <c r="A239" s="285"/>
      <c r="B239" s="285"/>
      <c r="C239" s="285"/>
    </row>
    <row r="240" spans="1:3" ht="16.5" customHeight="1">
      <c r="A240" s="285"/>
      <c r="B240" s="285"/>
      <c r="C240" s="285"/>
    </row>
    <row r="241" spans="1:3" ht="16.5" customHeight="1">
      <c r="A241" s="285"/>
      <c r="B241" s="285"/>
      <c r="C241" s="285"/>
    </row>
    <row r="242" spans="1:3" ht="16.5" customHeight="1">
      <c r="A242" s="285"/>
      <c r="B242" s="285"/>
      <c r="C242" s="285"/>
    </row>
    <row r="243" spans="1:3" ht="16.5" customHeight="1">
      <c r="A243" s="285"/>
      <c r="B243" s="285"/>
      <c r="C243" s="285"/>
    </row>
    <row r="244" spans="1:3" ht="16.5" customHeight="1">
      <c r="A244" s="285"/>
      <c r="B244" s="285"/>
      <c r="C244" s="285"/>
    </row>
    <row r="245" spans="1:3" ht="16.5" customHeight="1">
      <c r="A245" s="285"/>
      <c r="B245" s="285"/>
      <c r="C245" s="285"/>
    </row>
    <row r="246" spans="1:3" ht="16.5" customHeight="1">
      <c r="A246" s="285"/>
      <c r="B246" s="285"/>
      <c r="C246" s="285"/>
    </row>
    <row r="247" spans="1:3" ht="16.5" customHeight="1">
      <c r="A247" s="285"/>
      <c r="B247" s="285"/>
      <c r="C247" s="285"/>
    </row>
    <row r="248" spans="1:3" ht="16.5" customHeight="1">
      <c r="A248" s="285"/>
      <c r="B248" s="285"/>
      <c r="C248" s="285"/>
    </row>
    <row r="249" spans="1:3" ht="16.5" customHeight="1">
      <c r="A249" s="285"/>
      <c r="B249" s="285"/>
      <c r="C249" s="285"/>
    </row>
    <row r="250" spans="1:3" ht="16.5" customHeight="1">
      <c r="A250" s="285"/>
      <c r="B250" s="285"/>
      <c r="C250" s="285"/>
    </row>
    <row r="251" spans="1:3" ht="16.5" customHeight="1">
      <c r="A251" s="285"/>
      <c r="B251" s="285"/>
      <c r="C251" s="285"/>
    </row>
    <row r="252" spans="1:3" ht="16.5" customHeight="1">
      <c r="A252" s="285"/>
      <c r="B252" s="285"/>
      <c r="C252" s="285"/>
    </row>
    <row r="253" spans="1:3" ht="16.5" customHeight="1">
      <c r="A253" s="285"/>
      <c r="B253" s="285"/>
      <c r="C253" s="285"/>
    </row>
    <row r="254" spans="1:3" ht="16.5" customHeight="1">
      <c r="A254" s="285"/>
      <c r="B254" s="285"/>
      <c r="C254" s="285"/>
    </row>
    <row r="255" spans="1:3" ht="16.5" customHeight="1">
      <c r="A255" s="285"/>
      <c r="B255" s="285"/>
      <c r="C255" s="285"/>
    </row>
    <row r="256" spans="1:3" ht="16.5" customHeight="1">
      <c r="A256" s="285"/>
      <c r="B256" s="285"/>
      <c r="C256" s="285"/>
    </row>
    <row r="257" spans="1:3" ht="16.5" customHeight="1">
      <c r="A257" s="285"/>
      <c r="B257" s="285"/>
      <c r="C257" s="285"/>
    </row>
    <row r="258" spans="1:3" ht="16.5" customHeight="1">
      <c r="A258" s="285"/>
      <c r="B258" s="285"/>
      <c r="C258" s="285"/>
    </row>
    <row r="259" spans="1:3" ht="16.5" customHeight="1">
      <c r="A259" s="285"/>
      <c r="B259" s="285"/>
      <c r="C259" s="285"/>
    </row>
    <row r="260" spans="1:3" ht="16.5" customHeight="1">
      <c r="A260" s="285"/>
      <c r="B260" s="285"/>
      <c r="C260" s="285"/>
    </row>
    <row r="261" spans="1:3" ht="16.5" customHeight="1">
      <c r="A261" s="285"/>
      <c r="B261" s="285"/>
      <c r="C261" s="285"/>
    </row>
    <row r="262" spans="1:3" ht="16.5" customHeight="1">
      <c r="A262" s="285"/>
      <c r="B262" s="285"/>
      <c r="C262" s="285"/>
    </row>
    <row r="263" spans="1:3" ht="16.5" customHeight="1">
      <c r="A263" s="285"/>
      <c r="B263" s="285"/>
      <c r="C263" s="285"/>
    </row>
    <row r="264" spans="1:3" ht="16.5" customHeight="1">
      <c r="A264" s="285"/>
      <c r="B264" s="285"/>
      <c r="C264" s="285"/>
    </row>
    <row r="265" spans="1:3" ht="16.5" customHeight="1">
      <c r="A265" s="285"/>
      <c r="B265" s="285"/>
      <c r="C265" s="285"/>
    </row>
    <row r="266" spans="1:3" ht="16.5" customHeight="1">
      <c r="A266" s="285"/>
      <c r="B266" s="285"/>
      <c r="C266" s="285"/>
    </row>
    <row r="267" spans="1:3" ht="16.5" customHeight="1">
      <c r="A267" s="285"/>
      <c r="B267" s="285"/>
      <c r="C267" s="285"/>
    </row>
    <row r="268" spans="1:3" ht="16.5" customHeight="1">
      <c r="A268" s="285"/>
      <c r="B268" s="285"/>
      <c r="C268" s="285"/>
    </row>
    <row r="269" spans="1:3" ht="16.5" customHeight="1">
      <c r="A269" s="285"/>
      <c r="B269" s="285"/>
      <c r="C269" s="285"/>
    </row>
    <row r="270" spans="1:3" ht="16.5" customHeight="1">
      <c r="A270" s="285"/>
      <c r="B270" s="285"/>
      <c r="C270" s="285"/>
    </row>
    <row r="271" spans="1:3" ht="16.5" customHeight="1">
      <c r="A271" s="285"/>
      <c r="B271" s="285"/>
      <c r="C271" s="285"/>
    </row>
    <row r="272" spans="1:3" ht="16.5" customHeight="1">
      <c r="A272" s="285"/>
      <c r="B272" s="285"/>
      <c r="C272" s="285"/>
    </row>
    <row r="273" spans="1:3" ht="16.5" customHeight="1">
      <c r="A273" s="285"/>
      <c r="B273" s="285"/>
      <c r="C273" s="285"/>
    </row>
    <row r="274" spans="1:3" ht="16.5" customHeight="1">
      <c r="A274" s="285"/>
      <c r="B274" s="285"/>
      <c r="C274" s="285"/>
    </row>
    <row r="275" spans="1:3" ht="16.5" customHeight="1">
      <c r="A275" s="285"/>
      <c r="B275" s="285"/>
      <c r="C275" s="285"/>
    </row>
    <row r="276" spans="1:3" ht="16.5" customHeight="1">
      <c r="A276" s="285"/>
      <c r="B276" s="285"/>
      <c r="C276" s="285"/>
    </row>
    <row r="277" spans="1:3" ht="16.5" customHeight="1">
      <c r="A277" s="285"/>
      <c r="B277" s="285"/>
      <c r="C277" s="285"/>
    </row>
    <row r="278" spans="1:3" ht="16.5" customHeight="1">
      <c r="A278" s="285"/>
      <c r="B278" s="285"/>
      <c r="C278" s="285"/>
    </row>
    <row r="279" spans="1:3" ht="16.5" customHeight="1">
      <c r="A279" s="285"/>
      <c r="B279" s="285"/>
      <c r="C279" s="285"/>
    </row>
    <row r="280" spans="1:3" ht="16.5" customHeight="1">
      <c r="A280" s="285"/>
      <c r="B280" s="285"/>
      <c r="C280" s="285"/>
    </row>
    <row r="281" spans="1:3" ht="16.5" customHeight="1">
      <c r="A281" s="285"/>
      <c r="B281" s="285"/>
      <c r="C281" s="285"/>
    </row>
    <row r="282" spans="1:3" ht="16.5" customHeight="1">
      <c r="A282" s="285"/>
      <c r="B282" s="285"/>
      <c r="C282" s="285"/>
    </row>
    <row r="283" spans="1:3" ht="16.5" customHeight="1">
      <c r="A283" s="285"/>
      <c r="B283" s="285"/>
      <c r="C283" s="285"/>
    </row>
    <row r="284" spans="1:3" ht="16.5" customHeight="1">
      <c r="A284" s="285"/>
      <c r="B284" s="285"/>
      <c r="C284" s="285"/>
    </row>
    <row r="285" spans="1:3" ht="16.5" customHeight="1">
      <c r="A285" s="285"/>
      <c r="B285" s="285"/>
      <c r="C285" s="285"/>
    </row>
    <row r="286" spans="1:3" ht="16.5" customHeight="1">
      <c r="A286" s="285"/>
      <c r="B286" s="285"/>
      <c r="C286" s="285"/>
    </row>
    <row r="287" spans="1:3" ht="16.5" customHeight="1">
      <c r="A287" s="285"/>
      <c r="B287" s="285"/>
      <c r="C287" s="285"/>
    </row>
    <row r="288" spans="1:3" ht="16.5" customHeight="1">
      <c r="A288" s="285"/>
      <c r="B288" s="285"/>
      <c r="C288" s="285"/>
    </row>
    <row r="289" spans="1:3" ht="16.5" customHeight="1">
      <c r="A289" s="285"/>
      <c r="B289" s="285"/>
      <c r="C289" s="285"/>
    </row>
    <row r="290" spans="1:3" ht="16.5" customHeight="1">
      <c r="A290" s="285"/>
      <c r="B290" s="285"/>
      <c r="C290" s="285"/>
    </row>
    <row r="291" spans="1:3" ht="16.5" customHeight="1">
      <c r="A291" s="285"/>
      <c r="B291" s="285"/>
      <c r="C291" s="285"/>
    </row>
    <row r="292" spans="1:3" ht="16.5" customHeight="1">
      <c r="A292" s="285"/>
      <c r="B292" s="285"/>
      <c r="C292" s="285"/>
    </row>
    <row r="293" spans="1:3" ht="16.5" customHeight="1">
      <c r="A293" s="285"/>
      <c r="B293" s="285"/>
      <c r="C293" s="285"/>
    </row>
    <row r="294" spans="1:3" ht="16.5" customHeight="1">
      <c r="A294" s="285"/>
      <c r="B294" s="285"/>
      <c r="C294" s="285"/>
    </row>
    <row r="295" spans="1:3" ht="16.5" customHeight="1">
      <c r="A295" s="285"/>
      <c r="B295" s="285"/>
      <c r="C295" s="285"/>
    </row>
    <row r="296" spans="1:3" ht="16.5" customHeight="1">
      <c r="A296" s="285"/>
      <c r="B296" s="285"/>
      <c r="C296" s="285"/>
    </row>
    <row r="297" spans="1:3" ht="16.5" customHeight="1">
      <c r="A297" s="285"/>
      <c r="B297" s="285"/>
      <c r="C297" s="285"/>
    </row>
    <row r="298" spans="1:3" ht="16.5" customHeight="1">
      <c r="A298" s="285"/>
      <c r="B298" s="285"/>
      <c r="C298" s="285"/>
    </row>
    <row r="299" spans="1:3" ht="16.5" customHeight="1">
      <c r="A299" s="285"/>
      <c r="B299" s="285"/>
      <c r="C299" s="285"/>
    </row>
    <row r="300" spans="1:3" ht="16.5" customHeight="1">
      <c r="A300" s="285"/>
      <c r="B300" s="285"/>
      <c r="C300" s="285"/>
    </row>
    <row r="301" spans="1:3" ht="16.5" customHeight="1">
      <c r="A301" s="285"/>
      <c r="B301" s="285"/>
      <c r="C301" s="285"/>
    </row>
    <row r="302" spans="1:3" ht="16.5" customHeight="1">
      <c r="A302" s="285"/>
      <c r="B302" s="285"/>
      <c r="C302" s="285"/>
    </row>
    <row r="303" spans="1:3" ht="16.5" customHeight="1">
      <c r="A303" s="285"/>
      <c r="B303" s="285"/>
      <c r="C303" s="285"/>
    </row>
    <row r="304" spans="1:3" ht="16.5" customHeight="1">
      <c r="A304" s="285"/>
      <c r="B304" s="285"/>
      <c r="C304" s="285"/>
    </row>
    <row r="305" spans="1:3" ht="16.5" customHeight="1">
      <c r="A305" s="285"/>
      <c r="B305" s="285"/>
      <c r="C305" s="285"/>
    </row>
    <row r="306" spans="1:3" ht="16.5" customHeight="1">
      <c r="A306" s="285"/>
      <c r="B306" s="285"/>
      <c r="C306" s="285"/>
    </row>
    <row r="307" spans="1:3" ht="16.5" customHeight="1">
      <c r="A307" s="285"/>
      <c r="B307" s="285"/>
      <c r="C307" s="285"/>
    </row>
    <row r="308" spans="1:3" ht="16.5" customHeight="1">
      <c r="A308" s="285"/>
      <c r="B308" s="285"/>
      <c r="C308" s="285"/>
    </row>
    <row r="309" spans="1:3" ht="16.5" customHeight="1">
      <c r="A309" s="285"/>
      <c r="B309" s="285"/>
      <c r="C309" s="285"/>
    </row>
    <row r="310" spans="1:3" ht="16.5" customHeight="1">
      <c r="A310" s="285"/>
      <c r="B310" s="285"/>
      <c r="C310" s="285"/>
    </row>
    <row r="311" spans="1:3" ht="16.5" customHeight="1">
      <c r="A311" s="285"/>
      <c r="B311" s="285"/>
      <c r="C311" s="285"/>
    </row>
    <row r="312" spans="1:3" ht="16.5" customHeight="1">
      <c r="A312" s="285"/>
      <c r="B312" s="285"/>
      <c r="C312" s="285"/>
    </row>
    <row r="313" spans="1:3" ht="16.5" customHeight="1">
      <c r="A313" s="285"/>
      <c r="B313" s="285"/>
      <c r="C313" s="285"/>
    </row>
    <row r="314" spans="1:3" ht="16.5" customHeight="1">
      <c r="A314" s="285"/>
      <c r="B314" s="285"/>
      <c r="C314" s="285"/>
    </row>
    <row r="315" spans="1:3" ht="16.5" customHeight="1">
      <c r="A315" s="285"/>
      <c r="B315" s="285"/>
      <c r="C315" s="285"/>
    </row>
    <row r="316" spans="1:3" ht="16.5" customHeight="1">
      <c r="A316" s="285"/>
      <c r="B316" s="285"/>
      <c r="C316" s="285"/>
    </row>
    <row r="317" spans="1:3" ht="16.5" customHeight="1">
      <c r="A317" s="285"/>
      <c r="B317" s="285"/>
      <c r="C317" s="285"/>
    </row>
    <row r="318" spans="1:3" ht="16.5" customHeight="1">
      <c r="A318" s="285"/>
      <c r="B318" s="285"/>
      <c r="C318" s="285"/>
    </row>
    <row r="319" spans="1:3" ht="16.5" customHeight="1">
      <c r="A319" s="285"/>
      <c r="B319" s="285"/>
      <c r="C319" s="285"/>
    </row>
    <row r="320" spans="1:3" ht="16.5" customHeight="1">
      <c r="A320" s="285"/>
      <c r="B320" s="285"/>
      <c r="C320" s="285"/>
    </row>
    <row r="321" spans="1:3" ht="16.5" customHeight="1">
      <c r="A321" s="285"/>
      <c r="B321" s="285"/>
      <c r="C321" s="285"/>
    </row>
    <row r="322" spans="1:3" ht="16.5" customHeight="1">
      <c r="A322" s="285"/>
      <c r="B322" s="285"/>
      <c r="C322" s="285"/>
    </row>
    <row r="323" spans="1:3" ht="16.5" customHeight="1">
      <c r="A323" s="285"/>
      <c r="B323" s="285"/>
      <c r="C323" s="285"/>
    </row>
    <row r="324" spans="1:3" ht="16.5" customHeight="1">
      <c r="A324" s="285"/>
      <c r="B324" s="285"/>
      <c r="C324" s="285"/>
    </row>
    <row r="325" spans="1:3" ht="16.5" customHeight="1">
      <c r="A325" s="285"/>
      <c r="B325" s="285"/>
      <c r="C325" s="285"/>
    </row>
    <row r="326" spans="1:3" ht="16.5" customHeight="1">
      <c r="A326" s="285"/>
      <c r="B326" s="285"/>
      <c r="C326" s="285"/>
    </row>
    <row r="327" spans="1:3" ht="16.5" customHeight="1">
      <c r="A327" s="285"/>
      <c r="B327" s="285"/>
      <c r="C327" s="285"/>
    </row>
    <row r="328" spans="1:3" ht="16.5" customHeight="1">
      <c r="A328" s="285"/>
      <c r="B328" s="285"/>
      <c r="C328" s="285"/>
    </row>
    <row r="329" spans="1:3" ht="16.5" customHeight="1">
      <c r="A329" s="285"/>
      <c r="B329" s="285"/>
      <c r="C329" s="285"/>
    </row>
    <row r="330" spans="1:3" ht="16.5" customHeight="1">
      <c r="A330" s="285"/>
      <c r="B330" s="285"/>
      <c r="C330" s="285"/>
    </row>
    <row r="331" spans="1:3" ht="16.5" customHeight="1">
      <c r="A331" s="285"/>
      <c r="B331" s="285"/>
      <c r="C331" s="285"/>
    </row>
    <row r="332" spans="1:3" ht="16.5" customHeight="1">
      <c r="A332" s="285"/>
      <c r="B332" s="285"/>
      <c r="C332" s="285"/>
    </row>
    <row r="333" spans="1:3" ht="16.5" customHeight="1">
      <c r="A333" s="285"/>
      <c r="B333" s="285"/>
      <c r="C333" s="285"/>
    </row>
    <row r="334" spans="1:3" ht="16.5" customHeight="1">
      <c r="A334" s="285"/>
      <c r="B334" s="285"/>
      <c r="C334" s="285"/>
    </row>
    <row r="335" spans="1:3" ht="16.5" customHeight="1">
      <c r="A335" s="285"/>
      <c r="B335" s="285"/>
      <c r="C335" s="285"/>
    </row>
    <row r="336" spans="1:3" ht="16.5" customHeight="1">
      <c r="A336" s="285"/>
      <c r="B336" s="285"/>
      <c r="C336" s="285"/>
    </row>
    <row r="337" spans="1:3" ht="16.5" customHeight="1">
      <c r="A337" s="285"/>
      <c r="B337" s="285"/>
      <c r="C337" s="285"/>
    </row>
    <row r="338" spans="1:3" ht="16.5" customHeight="1">
      <c r="A338" s="285"/>
      <c r="B338" s="285"/>
      <c r="C338" s="285"/>
    </row>
    <row r="339" spans="1:3" ht="16.5" customHeight="1">
      <c r="A339" s="285"/>
      <c r="B339" s="285"/>
      <c r="C339" s="285"/>
    </row>
    <row r="340" spans="1:3" ht="16.5" customHeight="1">
      <c r="A340" s="285"/>
      <c r="B340" s="285"/>
      <c r="C340" s="285"/>
    </row>
    <row r="341" spans="1:3" ht="16.5" customHeight="1">
      <c r="A341" s="285"/>
      <c r="B341" s="285"/>
      <c r="C341" s="285"/>
    </row>
    <row r="342" spans="1:3" ht="16.5" customHeight="1">
      <c r="A342" s="285"/>
      <c r="B342" s="285"/>
      <c r="C342" s="285"/>
    </row>
    <row r="343" spans="1:3" ht="16.5" customHeight="1">
      <c r="A343" s="285"/>
      <c r="B343" s="285"/>
      <c r="C343" s="285"/>
    </row>
    <row r="344" spans="1:3" ht="16.5" customHeight="1">
      <c r="A344" s="285"/>
      <c r="B344" s="285"/>
      <c r="C344" s="285"/>
    </row>
    <row r="345" spans="1:3" ht="16.5" customHeight="1">
      <c r="A345" s="285"/>
      <c r="B345" s="285"/>
      <c r="C345" s="285"/>
    </row>
    <row r="346" spans="1:3" ht="16.5" customHeight="1">
      <c r="A346" s="285"/>
      <c r="B346" s="285"/>
      <c r="C346" s="285"/>
    </row>
    <row r="347" spans="1:3" ht="16.5" customHeight="1">
      <c r="A347" s="285"/>
      <c r="B347" s="285"/>
      <c r="C347" s="285"/>
    </row>
    <row r="348" spans="1:3" ht="16.5" customHeight="1">
      <c r="A348" s="285"/>
      <c r="B348" s="285"/>
      <c r="C348" s="285"/>
    </row>
    <row r="349" spans="1:3" ht="16.5" customHeight="1">
      <c r="A349" s="285"/>
      <c r="B349" s="285"/>
      <c r="C349" s="285"/>
    </row>
    <row r="350" spans="1:3" ht="16.5" customHeight="1">
      <c r="A350" s="285"/>
      <c r="B350" s="285"/>
      <c r="C350" s="285"/>
    </row>
    <row r="351" spans="1:3" ht="16.5" customHeight="1">
      <c r="A351" s="285"/>
      <c r="B351" s="285"/>
      <c r="C351" s="285"/>
    </row>
    <row r="352" spans="1:3" ht="16.5" customHeight="1">
      <c r="A352" s="285"/>
      <c r="B352" s="285"/>
      <c r="C352" s="285"/>
    </row>
    <row r="353" spans="1:3" ht="16.5" customHeight="1">
      <c r="A353" s="285"/>
      <c r="B353" s="285"/>
      <c r="C353" s="285"/>
    </row>
    <row r="354" spans="1:3" ht="16.5" customHeight="1">
      <c r="A354" s="285"/>
      <c r="B354" s="285"/>
      <c r="C354" s="285"/>
    </row>
    <row r="355" spans="1:3" ht="16.5" customHeight="1">
      <c r="A355" s="285"/>
      <c r="B355" s="285"/>
      <c r="C355" s="285"/>
    </row>
    <row r="356" spans="1:3" ht="16.5" customHeight="1">
      <c r="A356" s="285"/>
      <c r="B356" s="285"/>
      <c r="C356" s="285"/>
    </row>
    <row r="357" spans="1:3" ht="16.5" customHeight="1">
      <c r="A357" s="285"/>
      <c r="B357" s="285"/>
      <c r="C357" s="285"/>
    </row>
    <row r="358" spans="1:3" ht="16.5" customHeight="1">
      <c r="A358" s="285"/>
      <c r="B358" s="285"/>
      <c r="C358" s="285"/>
    </row>
    <row r="359" spans="1:3" ht="16.5" customHeight="1">
      <c r="A359" s="285"/>
      <c r="B359" s="285"/>
      <c r="C359" s="285"/>
    </row>
    <row r="360" spans="1:3" ht="16.5" customHeight="1">
      <c r="A360" s="285"/>
      <c r="B360" s="285"/>
      <c r="C360" s="285"/>
    </row>
    <row r="361" spans="1:3" ht="16.5" customHeight="1">
      <c r="A361" s="285"/>
      <c r="B361" s="285"/>
      <c r="C361" s="285"/>
    </row>
    <row r="362" spans="1:3" ht="16.5" customHeight="1">
      <c r="A362" s="285"/>
      <c r="B362" s="285"/>
      <c r="C362" s="285"/>
    </row>
    <row r="363" spans="1:3" ht="16.5" customHeight="1">
      <c r="A363" s="285"/>
      <c r="B363" s="285"/>
      <c r="C363" s="285"/>
    </row>
    <row r="364" spans="1:3" ht="16.5" customHeight="1">
      <c r="A364" s="285"/>
      <c r="B364" s="285"/>
      <c r="C364" s="285"/>
    </row>
    <row r="365" spans="1:3" ht="16.5" customHeight="1">
      <c r="A365" s="285"/>
      <c r="B365" s="285"/>
      <c r="C365" s="285"/>
    </row>
    <row r="366" spans="1:3" ht="16.5" customHeight="1">
      <c r="A366" s="285"/>
      <c r="B366" s="285"/>
      <c r="C366" s="285"/>
    </row>
    <row r="367" spans="1:3" ht="16.5" customHeight="1">
      <c r="A367" s="285"/>
      <c r="B367" s="285"/>
      <c r="C367" s="285"/>
    </row>
    <row r="368" spans="1:3" ht="16.5" customHeight="1">
      <c r="A368" s="285"/>
      <c r="B368" s="285"/>
      <c r="C368" s="285"/>
    </row>
    <row r="369" spans="1:3" ht="16.5" customHeight="1">
      <c r="A369" s="285"/>
      <c r="B369" s="285"/>
      <c r="C369" s="285"/>
    </row>
    <row r="370" spans="1:3" ht="16.5" customHeight="1">
      <c r="A370" s="285"/>
      <c r="B370" s="285"/>
      <c r="C370" s="285"/>
    </row>
    <row r="371" spans="1:3" ht="16.5" customHeight="1">
      <c r="A371" s="285"/>
      <c r="B371" s="285"/>
      <c r="C371" s="285"/>
    </row>
    <row r="372" spans="1:3" ht="16.5" customHeight="1">
      <c r="A372" s="285"/>
      <c r="B372" s="285"/>
      <c r="C372" s="285"/>
    </row>
    <row r="373" spans="1:3" ht="16.5" customHeight="1">
      <c r="A373" s="285"/>
      <c r="B373" s="285"/>
      <c r="C373" s="285"/>
    </row>
    <row r="374" spans="1:3" ht="16.5" customHeight="1">
      <c r="A374" s="285"/>
      <c r="B374" s="285"/>
      <c r="C374" s="285"/>
    </row>
    <row r="375" spans="1:3" ht="16.5" customHeight="1">
      <c r="A375" s="285"/>
      <c r="B375" s="285"/>
      <c r="C375" s="285"/>
    </row>
    <row r="376" spans="1:3" ht="16.5" customHeight="1">
      <c r="A376" s="285"/>
      <c r="B376" s="285"/>
      <c r="C376" s="285"/>
    </row>
    <row r="377" spans="1:3" ht="16.5" customHeight="1">
      <c r="A377" s="285"/>
      <c r="B377" s="285"/>
      <c r="C377" s="285"/>
    </row>
    <row r="378" spans="1:3" ht="16.5" customHeight="1">
      <c r="A378" s="285"/>
      <c r="B378" s="285"/>
      <c r="C378" s="285"/>
    </row>
    <row r="379" spans="1:3" ht="16.5" customHeight="1">
      <c r="A379" s="285"/>
      <c r="B379" s="285"/>
      <c r="C379" s="285"/>
    </row>
    <row r="380" spans="1:3" ht="16.5" customHeight="1">
      <c r="A380" s="285"/>
      <c r="B380" s="285"/>
      <c r="C380" s="285"/>
    </row>
    <row r="381" spans="1:3" ht="16.5" customHeight="1">
      <c r="A381" s="285"/>
      <c r="B381" s="285"/>
      <c r="C381" s="285"/>
    </row>
    <row r="382" spans="1:3" ht="16.5" customHeight="1">
      <c r="A382" s="285"/>
      <c r="B382" s="285"/>
      <c r="C382" s="285"/>
    </row>
    <row r="383" spans="1:3" ht="16.5" customHeight="1">
      <c r="A383" s="285"/>
      <c r="B383" s="285"/>
      <c r="C383" s="285"/>
    </row>
    <row r="384" spans="1:3" ht="16.5" customHeight="1">
      <c r="A384" s="285"/>
      <c r="B384" s="285"/>
      <c r="C384" s="285"/>
    </row>
    <row r="385" spans="1:3" ht="16.5" customHeight="1">
      <c r="A385" s="285"/>
      <c r="B385" s="285"/>
      <c r="C385" s="285"/>
    </row>
    <row r="386" spans="1:3" ht="16.5" customHeight="1">
      <c r="A386" s="285"/>
      <c r="B386" s="285"/>
      <c r="C386" s="285"/>
    </row>
    <row r="387" spans="1:3" ht="16.5" customHeight="1">
      <c r="A387" s="285"/>
      <c r="B387" s="285"/>
      <c r="C387" s="285"/>
    </row>
    <row r="388" spans="1:3" ht="16.5" customHeight="1">
      <c r="A388" s="285"/>
      <c r="B388" s="285"/>
      <c r="C388" s="285"/>
    </row>
    <row r="389" spans="1:3" ht="16.5" customHeight="1">
      <c r="A389" s="285"/>
      <c r="B389" s="285"/>
      <c r="C389" s="285"/>
    </row>
    <row r="390" spans="1:3" ht="16.5" customHeight="1">
      <c r="A390" s="285"/>
      <c r="B390" s="285"/>
      <c r="C390" s="285"/>
    </row>
    <row r="391" spans="1:3" ht="16.5" customHeight="1">
      <c r="A391" s="285"/>
      <c r="B391" s="285"/>
      <c r="C391" s="285"/>
    </row>
    <row r="392" spans="1:3" ht="16.5" customHeight="1">
      <c r="A392" s="285"/>
      <c r="B392" s="285"/>
      <c r="C392" s="285"/>
    </row>
    <row r="393" spans="1:3" ht="16.5" customHeight="1">
      <c r="A393" s="285"/>
      <c r="B393" s="285"/>
      <c r="C393" s="285"/>
    </row>
    <row r="394" spans="1:3" ht="16.5" customHeight="1">
      <c r="A394" s="285"/>
      <c r="B394" s="285"/>
      <c r="C394" s="285"/>
    </row>
    <row r="395" spans="1:3" ht="16.5" customHeight="1">
      <c r="A395" s="285"/>
      <c r="B395" s="285"/>
      <c r="C395" s="285"/>
    </row>
    <row r="396" spans="1:3" ht="16.5" customHeight="1">
      <c r="A396" s="285"/>
      <c r="B396" s="285"/>
      <c r="C396" s="285"/>
    </row>
    <row r="397" spans="1:3" ht="16.5" customHeight="1">
      <c r="A397" s="285"/>
      <c r="B397" s="285"/>
      <c r="C397" s="285"/>
    </row>
    <row r="398" spans="1:3" ht="16.5" customHeight="1">
      <c r="A398" s="285"/>
      <c r="B398" s="285"/>
      <c r="C398" s="285"/>
    </row>
    <row r="399" spans="1:3" ht="16.5" customHeight="1">
      <c r="A399" s="285"/>
      <c r="B399" s="285"/>
      <c r="C399" s="285"/>
    </row>
    <row r="400" spans="1:3" ht="16.5" customHeight="1">
      <c r="A400" s="285"/>
      <c r="B400" s="285"/>
      <c r="C400" s="285"/>
    </row>
    <row r="401" spans="1:3" ht="16.5" customHeight="1">
      <c r="A401" s="285"/>
      <c r="B401" s="285"/>
      <c r="C401" s="285"/>
    </row>
    <row r="402" spans="1:3" ht="16.5" customHeight="1">
      <c r="A402" s="285"/>
      <c r="B402" s="285"/>
      <c r="C402" s="285"/>
    </row>
    <row r="403" spans="1:3" ht="16.5" customHeight="1">
      <c r="A403" s="285"/>
      <c r="B403" s="285"/>
      <c r="C403" s="285"/>
    </row>
    <row r="404" spans="1:3" ht="16.5" customHeight="1">
      <c r="A404" s="285"/>
      <c r="B404" s="285"/>
      <c r="C404" s="285"/>
    </row>
    <row r="405" spans="1:3" ht="16.5" customHeight="1">
      <c r="A405" s="285"/>
      <c r="B405" s="285"/>
      <c r="C405" s="285"/>
    </row>
    <row r="406" spans="1:3" ht="16.5" customHeight="1">
      <c r="A406" s="285"/>
      <c r="B406" s="285"/>
      <c r="C406" s="285"/>
    </row>
    <row r="407" spans="1:3" ht="16.5" customHeight="1">
      <c r="A407" s="285"/>
      <c r="B407" s="285"/>
      <c r="C407" s="285"/>
    </row>
    <row r="408" spans="1:3" ht="16.5" customHeight="1">
      <c r="A408" s="285"/>
      <c r="B408" s="285"/>
      <c r="C408" s="285"/>
    </row>
    <row r="409" spans="1:3" ht="16.5" customHeight="1">
      <c r="A409" s="285"/>
      <c r="B409" s="285"/>
      <c r="C409" s="285"/>
    </row>
    <row r="410" spans="1:3" ht="16.5" customHeight="1">
      <c r="A410" s="285"/>
      <c r="B410" s="285"/>
      <c r="C410" s="285"/>
    </row>
    <row r="411" spans="1:3" ht="16.5" customHeight="1">
      <c r="A411" s="285"/>
      <c r="B411" s="285"/>
      <c r="C411" s="285"/>
    </row>
    <row r="412" spans="1:3" ht="16.5" customHeight="1">
      <c r="A412" s="285"/>
      <c r="B412" s="285"/>
      <c r="C412" s="285"/>
    </row>
    <row r="413" spans="1:3" ht="16.5" customHeight="1">
      <c r="A413" s="285"/>
      <c r="B413" s="285"/>
      <c r="C413" s="285"/>
    </row>
    <row r="414" spans="1:3" ht="16.5" customHeight="1">
      <c r="A414" s="285"/>
      <c r="B414" s="285"/>
      <c r="C414" s="285"/>
    </row>
    <row r="415" spans="1:3" ht="16.5" customHeight="1">
      <c r="A415" s="285"/>
      <c r="B415" s="285"/>
      <c r="C415" s="285"/>
    </row>
    <row r="416" spans="1:3" ht="16.5" customHeight="1">
      <c r="A416" s="285"/>
      <c r="B416" s="285"/>
      <c r="C416" s="285"/>
    </row>
    <row r="417" spans="1:3" ht="16.5" customHeight="1">
      <c r="A417" s="285"/>
      <c r="B417" s="285"/>
      <c r="C417" s="285"/>
    </row>
    <row r="418" spans="1:3" ht="16.5" customHeight="1">
      <c r="A418" s="285"/>
      <c r="B418" s="285"/>
      <c r="C418" s="285"/>
    </row>
    <row r="419" spans="1:3" ht="16.5" customHeight="1">
      <c r="A419" s="285"/>
      <c r="B419" s="285"/>
      <c r="C419" s="285"/>
    </row>
    <row r="420" spans="1:3" ht="16.5" customHeight="1">
      <c r="A420" s="285"/>
      <c r="B420" s="285"/>
      <c r="C420" s="285"/>
    </row>
    <row r="421" spans="1:3" ht="16.5" customHeight="1">
      <c r="A421" s="285"/>
      <c r="B421" s="285"/>
      <c r="C421" s="285"/>
    </row>
    <row r="422" spans="1:3" ht="16.5" customHeight="1">
      <c r="A422" s="285"/>
      <c r="B422" s="285"/>
      <c r="C422" s="285"/>
    </row>
    <row r="423" spans="1:3" ht="16.5" customHeight="1">
      <c r="A423" s="285"/>
      <c r="B423" s="285"/>
      <c r="C423" s="285"/>
    </row>
    <row r="424" spans="1:3" ht="16.5" customHeight="1">
      <c r="A424" s="285"/>
      <c r="B424" s="285"/>
      <c r="C424" s="285"/>
    </row>
    <row r="425" spans="1:3" ht="16.5" customHeight="1">
      <c r="A425" s="285"/>
      <c r="B425" s="285"/>
      <c r="C425" s="285"/>
    </row>
    <row r="426" spans="1:3" ht="16.5" customHeight="1">
      <c r="A426" s="285"/>
      <c r="B426" s="285"/>
      <c r="C426" s="285"/>
    </row>
    <row r="427" spans="1:3" ht="16.5" customHeight="1">
      <c r="A427" s="285"/>
      <c r="B427" s="285"/>
      <c r="C427" s="285"/>
    </row>
    <row r="428" spans="1:3" ht="16.5" customHeight="1">
      <c r="A428" s="285"/>
      <c r="B428" s="285"/>
      <c r="C428" s="285"/>
    </row>
    <row r="429" spans="1:3" ht="16.5" customHeight="1">
      <c r="A429" s="285"/>
      <c r="B429" s="285"/>
      <c r="C429" s="285"/>
    </row>
    <row r="430" spans="1:3" ht="16.5" customHeight="1">
      <c r="A430" s="285"/>
      <c r="B430" s="285"/>
      <c r="C430" s="285"/>
    </row>
    <row r="431" spans="1:3" ht="16.5" customHeight="1">
      <c r="A431" s="285"/>
      <c r="B431" s="285"/>
      <c r="C431" s="285"/>
    </row>
    <row r="432" spans="1:3" ht="16.5" customHeight="1">
      <c r="A432" s="285"/>
      <c r="B432" s="285"/>
      <c r="C432" s="285"/>
    </row>
    <row r="433" spans="1:3" ht="16.5" customHeight="1">
      <c r="A433" s="285"/>
      <c r="B433" s="285"/>
      <c r="C433" s="285"/>
    </row>
    <row r="434" spans="1:3" ht="16.5" customHeight="1">
      <c r="A434" s="285"/>
      <c r="B434" s="285"/>
      <c r="C434" s="285"/>
    </row>
    <row r="435" spans="1:3" ht="16.5" customHeight="1">
      <c r="A435" s="285"/>
      <c r="B435" s="285"/>
      <c r="C435" s="285"/>
    </row>
    <row r="436" spans="1:3" ht="16.5" customHeight="1">
      <c r="A436" s="285"/>
      <c r="B436" s="285"/>
      <c r="C436" s="285"/>
    </row>
    <row r="437" spans="1:3" ht="16.5" customHeight="1">
      <c r="A437" s="285"/>
      <c r="B437" s="285"/>
      <c r="C437" s="285"/>
    </row>
    <row r="438" spans="1:3" ht="16.5" customHeight="1">
      <c r="A438" s="285"/>
      <c r="B438" s="285"/>
      <c r="C438" s="285"/>
    </row>
    <row r="439" spans="1:3" ht="16.5" customHeight="1">
      <c r="A439" s="285"/>
      <c r="B439" s="285"/>
      <c r="C439" s="285"/>
    </row>
    <row r="440" spans="1:3" ht="16.5" customHeight="1">
      <c r="A440" s="285"/>
      <c r="B440" s="285"/>
      <c r="C440" s="285"/>
    </row>
    <row r="441" spans="1:3" ht="16.5" customHeight="1">
      <c r="A441" s="285"/>
      <c r="B441" s="285"/>
      <c r="C441" s="285"/>
    </row>
    <row r="442" spans="1:3" ht="16.5" customHeight="1">
      <c r="A442" s="285"/>
      <c r="B442" s="285"/>
      <c r="C442" s="285"/>
    </row>
    <row r="443" spans="1:3" ht="16.5" customHeight="1">
      <c r="A443" s="285"/>
      <c r="B443" s="285"/>
      <c r="C443" s="285"/>
    </row>
    <row r="444" spans="1:3" ht="16.5" customHeight="1">
      <c r="A444" s="285"/>
      <c r="B444" s="285"/>
      <c r="C444" s="285"/>
    </row>
    <row r="445" spans="1:3" ht="16.5" customHeight="1">
      <c r="A445" s="285"/>
      <c r="B445" s="285"/>
      <c r="C445" s="285"/>
    </row>
    <row r="446" spans="1:3" ht="16.5" customHeight="1">
      <c r="A446" s="285"/>
      <c r="B446" s="285"/>
      <c r="C446" s="285"/>
    </row>
    <row r="447" spans="1:3" ht="16.5" customHeight="1">
      <c r="A447" s="285"/>
      <c r="B447" s="285"/>
      <c r="C447" s="285"/>
    </row>
    <row r="448" spans="1:3" ht="16.5" customHeight="1">
      <c r="A448" s="285"/>
      <c r="B448" s="285"/>
      <c r="C448" s="285"/>
    </row>
    <row r="449" spans="1:3" ht="16.5" customHeight="1">
      <c r="A449" s="285"/>
      <c r="B449" s="285"/>
      <c r="C449" s="285"/>
    </row>
    <row r="450" spans="1:3" ht="16.5" customHeight="1">
      <c r="A450" s="285"/>
      <c r="B450" s="285"/>
      <c r="C450" s="285"/>
    </row>
    <row r="451" spans="1:3" ht="16.5" customHeight="1">
      <c r="A451" s="285"/>
      <c r="B451" s="285"/>
      <c r="C451" s="285"/>
    </row>
    <row r="452" spans="1:3" ht="16.5" customHeight="1">
      <c r="A452" s="285"/>
      <c r="B452" s="285"/>
      <c r="C452" s="285"/>
    </row>
    <row r="453" spans="1:3" ht="16.5" customHeight="1">
      <c r="A453" s="285"/>
      <c r="B453" s="285"/>
      <c r="C453" s="285"/>
    </row>
    <row r="454" spans="1:3" ht="16.5" customHeight="1">
      <c r="A454" s="285"/>
      <c r="B454" s="285"/>
      <c r="C454" s="285"/>
    </row>
    <row r="455" spans="1:3" ht="16.5" customHeight="1">
      <c r="A455" s="285"/>
      <c r="B455" s="285"/>
      <c r="C455" s="285"/>
    </row>
    <row r="456" spans="1:3" ht="16.5" customHeight="1">
      <c r="A456" s="285"/>
      <c r="B456" s="285"/>
      <c r="C456" s="285"/>
    </row>
    <row r="457" spans="1:3" ht="16.5" customHeight="1">
      <c r="A457" s="285"/>
      <c r="B457" s="285"/>
      <c r="C457" s="285"/>
    </row>
    <row r="458" spans="1:3" ht="16.5" customHeight="1">
      <c r="A458" s="285"/>
      <c r="B458" s="285"/>
      <c r="C458" s="285"/>
    </row>
    <row r="459" spans="1:3" ht="16.5" customHeight="1">
      <c r="A459" s="285"/>
      <c r="B459" s="285"/>
      <c r="C459" s="285"/>
    </row>
    <row r="460" spans="1:3" ht="16.5" customHeight="1">
      <c r="A460" s="285"/>
      <c r="B460" s="285"/>
      <c r="C460" s="285"/>
    </row>
    <row r="461" spans="1:3" ht="16.5" customHeight="1">
      <c r="A461" s="285"/>
      <c r="B461" s="285"/>
      <c r="C461" s="285"/>
    </row>
    <row r="462" spans="1:3" ht="16.5" customHeight="1">
      <c r="A462" s="285"/>
      <c r="B462" s="285"/>
      <c r="C462" s="285"/>
    </row>
    <row r="463" spans="1:3" ht="16.5" customHeight="1">
      <c r="A463" s="285"/>
      <c r="B463" s="285"/>
      <c r="C463" s="285"/>
    </row>
    <row r="464" spans="1:3" ht="16.5" customHeight="1">
      <c r="A464" s="285"/>
      <c r="B464" s="285"/>
      <c r="C464" s="285"/>
    </row>
    <row r="465" spans="1:3" ht="16.5" customHeight="1">
      <c r="A465" s="285"/>
      <c r="B465" s="285"/>
      <c r="C465" s="285"/>
    </row>
    <row r="466" spans="1:3" ht="16.5" customHeight="1">
      <c r="A466" s="285"/>
      <c r="B466" s="285"/>
      <c r="C466" s="285"/>
    </row>
    <row r="467" spans="1:3" ht="16.5" customHeight="1">
      <c r="A467" s="285"/>
      <c r="B467" s="285"/>
      <c r="C467" s="285"/>
    </row>
    <row r="468" spans="1:3" ht="16.5" customHeight="1">
      <c r="A468" s="285"/>
      <c r="B468" s="285"/>
      <c r="C468" s="285"/>
    </row>
    <row r="469" spans="1:3" ht="16.5" customHeight="1">
      <c r="A469" s="285"/>
      <c r="B469" s="285"/>
      <c r="C469" s="285"/>
    </row>
    <row r="470" spans="1:3" ht="16.5" customHeight="1">
      <c r="A470" s="285"/>
      <c r="B470" s="285"/>
      <c r="C470" s="285"/>
    </row>
    <row r="471" spans="1:3" ht="16.5" customHeight="1">
      <c r="A471" s="285"/>
      <c r="B471" s="285"/>
      <c r="C471" s="285"/>
    </row>
    <row r="472" spans="1:3" ht="16.5" customHeight="1">
      <c r="A472" s="285"/>
      <c r="B472" s="285"/>
      <c r="C472" s="285"/>
    </row>
    <row r="473" spans="1:3" ht="16.5" customHeight="1">
      <c r="A473" s="285"/>
      <c r="B473" s="285"/>
      <c r="C473" s="285"/>
    </row>
    <row r="474" spans="1:3" ht="16.5" customHeight="1">
      <c r="A474" s="285"/>
      <c r="B474" s="285"/>
      <c r="C474" s="285"/>
    </row>
    <row r="475" spans="1:3" ht="16.5" customHeight="1">
      <c r="A475" s="285"/>
      <c r="B475" s="285"/>
      <c r="C475" s="285"/>
    </row>
    <row r="476" spans="1:3" ht="16.5" customHeight="1">
      <c r="A476" s="285"/>
      <c r="B476" s="285"/>
      <c r="C476" s="285"/>
    </row>
    <row r="477" spans="1:3" ht="16.5" customHeight="1">
      <c r="A477" s="285"/>
      <c r="B477" s="285"/>
      <c r="C477" s="285"/>
    </row>
    <row r="478" spans="1:3" ht="16.5" customHeight="1">
      <c r="A478" s="285"/>
      <c r="B478" s="285"/>
      <c r="C478" s="285"/>
    </row>
    <row r="479" spans="1:3" ht="16.5" customHeight="1">
      <c r="A479" s="285"/>
      <c r="B479" s="285"/>
      <c r="C479" s="285"/>
    </row>
    <row r="480" spans="1:3" ht="16.5" customHeight="1">
      <c r="A480" s="285"/>
      <c r="B480" s="285"/>
      <c r="C480" s="285"/>
    </row>
    <row r="481" spans="1:3" ht="16.5" customHeight="1">
      <c r="A481" s="285"/>
      <c r="B481" s="285"/>
      <c r="C481" s="285"/>
    </row>
    <row r="482" spans="1:3" ht="16.5" customHeight="1">
      <c r="A482" s="285"/>
      <c r="B482" s="285"/>
      <c r="C482" s="285"/>
    </row>
    <row r="483" spans="1:3" ht="16.5" customHeight="1">
      <c r="A483" s="285"/>
      <c r="B483" s="285"/>
      <c r="C483" s="285"/>
    </row>
    <row r="484" spans="1:3" ht="16.5" customHeight="1">
      <c r="A484" s="285"/>
      <c r="B484" s="285"/>
      <c r="C484" s="285"/>
    </row>
    <row r="485" spans="1:3" ht="16.5" customHeight="1">
      <c r="A485" s="285"/>
      <c r="B485" s="285"/>
      <c r="C485" s="285"/>
    </row>
    <row r="486" spans="1:3" ht="16.5" customHeight="1">
      <c r="A486" s="285"/>
      <c r="B486" s="285"/>
      <c r="C486" s="285"/>
    </row>
    <row r="487" spans="1:3" ht="16.5" customHeight="1">
      <c r="A487" s="285"/>
      <c r="B487" s="285"/>
      <c r="C487" s="285"/>
    </row>
    <row r="488" spans="1:3" ht="16.5" customHeight="1">
      <c r="A488" s="285"/>
      <c r="B488" s="285"/>
      <c r="C488" s="285"/>
    </row>
    <row r="489" spans="1:3" ht="16.5" customHeight="1">
      <c r="A489" s="285"/>
      <c r="B489" s="285"/>
      <c r="C489" s="285"/>
    </row>
    <row r="490" spans="1:3" ht="16.5" customHeight="1">
      <c r="A490" s="285"/>
      <c r="B490" s="285"/>
      <c r="C490" s="285"/>
    </row>
    <row r="491" spans="1:3" ht="16.5" customHeight="1">
      <c r="A491" s="285"/>
      <c r="B491" s="285"/>
      <c r="C491" s="285"/>
    </row>
    <row r="492" spans="1:3" ht="16.5" customHeight="1">
      <c r="A492" s="285"/>
      <c r="B492" s="285"/>
      <c r="C492" s="285"/>
    </row>
    <row r="493" spans="1:3" ht="16.5" customHeight="1">
      <c r="A493" s="285"/>
      <c r="B493" s="285"/>
      <c r="C493" s="285"/>
    </row>
    <row r="494" spans="1:3" ht="16.5" customHeight="1">
      <c r="A494" s="285"/>
      <c r="B494" s="285"/>
      <c r="C494" s="285"/>
    </row>
    <row r="495" spans="1:3" ht="16.5" customHeight="1">
      <c r="A495" s="285"/>
      <c r="B495" s="285"/>
      <c r="C495" s="285"/>
    </row>
    <row r="496" spans="1:3" ht="16.5" customHeight="1">
      <c r="A496" s="285"/>
      <c r="B496" s="285"/>
      <c r="C496" s="285"/>
    </row>
    <row r="497" spans="1:3" ht="16.5" customHeight="1">
      <c r="A497" s="285"/>
      <c r="B497" s="285"/>
      <c r="C497" s="285"/>
    </row>
    <row r="498" spans="1:3" ht="16.5" customHeight="1">
      <c r="A498" s="285"/>
      <c r="B498" s="285"/>
      <c r="C498" s="285"/>
    </row>
    <row r="499" spans="1:3" ht="16.5" customHeight="1">
      <c r="A499" s="285"/>
      <c r="B499" s="285"/>
      <c r="C499" s="285"/>
    </row>
    <row r="500" spans="1:3" ht="16.5" customHeight="1">
      <c r="A500" s="285"/>
      <c r="B500" s="285"/>
      <c r="C500" s="285"/>
    </row>
    <row r="501" spans="1:3" ht="16.5" customHeight="1">
      <c r="A501" s="285"/>
      <c r="B501" s="285"/>
      <c r="C501" s="285"/>
    </row>
    <row r="502" spans="1:3" ht="16.5" customHeight="1">
      <c r="A502" s="285"/>
      <c r="B502" s="285"/>
      <c r="C502" s="285"/>
    </row>
    <row r="503" spans="1:3" ht="16.5" customHeight="1">
      <c r="A503" s="285"/>
      <c r="B503" s="285"/>
      <c r="C503" s="285"/>
    </row>
    <row r="504" spans="1:3" ht="16.5" customHeight="1">
      <c r="A504" s="285"/>
      <c r="B504" s="285"/>
      <c r="C504" s="285"/>
    </row>
    <row r="505" spans="1:3" ht="16.5" customHeight="1">
      <c r="A505" s="285"/>
      <c r="B505" s="285"/>
      <c r="C505" s="285"/>
    </row>
    <row r="506" spans="1:3" ht="16.5" customHeight="1">
      <c r="A506" s="285"/>
      <c r="B506" s="285"/>
      <c r="C506" s="285"/>
    </row>
    <row r="507" spans="1:3" ht="16.5" customHeight="1">
      <c r="A507" s="285"/>
      <c r="B507" s="285"/>
      <c r="C507" s="285"/>
    </row>
    <row r="508" spans="1:3" ht="16.5" customHeight="1">
      <c r="A508" s="285"/>
      <c r="B508" s="285"/>
      <c r="C508" s="285"/>
    </row>
    <row r="509" spans="1:3" ht="16.5" customHeight="1">
      <c r="A509" s="285"/>
      <c r="B509" s="285"/>
      <c r="C509" s="285"/>
    </row>
    <row r="510" spans="1:3" ht="16.5" customHeight="1">
      <c r="A510" s="285"/>
      <c r="B510" s="285"/>
      <c r="C510" s="285"/>
    </row>
    <row r="511" spans="1:3" ht="16.5" customHeight="1">
      <c r="A511" s="285"/>
      <c r="B511" s="285"/>
      <c r="C511" s="285"/>
    </row>
    <row r="512" spans="1:3" ht="16.5" customHeight="1">
      <c r="A512" s="285"/>
      <c r="B512" s="285"/>
      <c r="C512" s="285"/>
    </row>
    <row r="513" spans="1:3" ht="16.5" customHeight="1">
      <c r="A513" s="285"/>
      <c r="B513" s="285"/>
      <c r="C513" s="285"/>
    </row>
    <row r="514" spans="1:3" ht="16.5" customHeight="1">
      <c r="A514" s="285"/>
      <c r="B514" s="285"/>
      <c r="C514" s="285"/>
    </row>
    <row r="515" spans="1:3" ht="16.5" customHeight="1">
      <c r="A515" s="285"/>
      <c r="B515" s="285"/>
      <c r="C515" s="285"/>
    </row>
    <row r="516" spans="1:3" ht="16.5" customHeight="1">
      <c r="A516" s="285"/>
      <c r="B516" s="285"/>
      <c r="C516" s="285"/>
    </row>
    <row r="517" spans="1:3" ht="16.5" customHeight="1">
      <c r="A517" s="285"/>
      <c r="B517" s="285"/>
      <c r="C517" s="285"/>
    </row>
    <row r="518" spans="1:3" ht="16.5" customHeight="1">
      <c r="A518" s="285"/>
      <c r="B518" s="285"/>
      <c r="C518" s="285"/>
    </row>
    <row r="519" spans="1:3" ht="16.5" customHeight="1">
      <c r="A519" s="285"/>
      <c r="B519" s="285"/>
      <c r="C519" s="285"/>
    </row>
    <row r="520" spans="1:3" ht="16.5" customHeight="1">
      <c r="A520" s="285"/>
      <c r="B520" s="285"/>
      <c r="C520" s="285"/>
    </row>
    <row r="521" spans="1:3" ht="16.5" customHeight="1">
      <c r="A521" s="285"/>
      <c r="B521" s="285"/>
      <c r="C521" s="285"/>
    </row>
    <row r="522" spans="1:3" ht="16.5" customHeight="1">
      <c r="A522" s="285"/>
      <c r="B522" s="285"/>
      <c r="C522" s="285"/>
    </row>
    <row r="523" spans="1:3" ht="16.5" customHeight="1">
      <c r="A523" s="285"/>
      <c r="B523" s="285"/>
      <c r="C523" s="285"/>
    </row>
    <row r="524" spans="1:3" ht="16.5" customHeight="1">
      <c r="A524" s="285"/>
      <c r="B524" s="285"/>
      <c r="C524" s="285"/>
    </row>
    <row r="525" spans="1:3" ht="16.5" customHeight="1">
      <c r="A525" s="285"/>
      <c r="B525" s="285"/>
      <c r="C525" s="285"/>
    </row>
    <row r="526" spans="1:3" ht="16.5" customHeight="1">
      <c r="A526" s="285"/>
      <c r="B526" s="285"/>
      <c r="C526" s="285"/>
    </row>
    <row r="527" spans="1:3" ht="16.5" customHeight="1">
      <c r="A527" s="285"/>
      <c r="B527" s="285"/>
      <c r="C527" s="285"/>
    </row>
    <row r="528" spans="1:3" ht="16.5" customHeight="1">
      <c r="A528" s="285"/>
      <c r="B528" s="285"/>
      <c r="C528" s="285"/>
    </row>
    <row r="529" spans="1:3" ht="16.5" customHeight="1">
      <c r="A529" s="285"/>
      <c r="B529" s="285"/>
      <c r="C529" s="285"/>
    </row>
    <row r="530" spans="1:3" ht="16.5" customHeight="1">
      <c r="A530" s="285"/>
      <c r="B530" s="285"/>
      <c r="C530" s="285"/>
    </row>
    <row r="531" spans="1:3" ht="16.5" customHeight="1">
      <c r="A531" s="285"/>
      <c r="B531" s="285"/>
      <c r="C531" s="285"/>
    </row>
    <row r="532" spans="1:3" ht="16.5" customHeight="1">
      <c r="A532" s="285"/>
      <c r="B532" s="285"/>
      <c r="C532" s="285"/>
    </row>
    <row r="533" spans="1:3" ht="16.5" customHeight="1">
      <c r="A533" s="285"/>
      <c r="B533" s="285"/>
      <c r="C533" s="285"/>
    </row>
    <row r="534" spans="1:3" ht="16.5" customHeight="1">
      <c r="A534" s="285"/>
      <c r="B534" s="285"/>
      <c r="C534" s="285"/>
    </row>
    <row r="535" spans="1:3" ht="16.5" customHeight="1">
      <c r="A535" s="285"/>
      <c r="B535" s="285"/>
      <c r="C535" s="285"/>
    </row>
    <row r="536" spans="1:3" ht="16.5" customHeight="1">
      <c r="A536" s="285"/>
      <c r="B536" s="285"/>
      <c r="C536" s="285"/>
    </row>
    <row r="537" spans="1:3" ht="16.5" customHeight="1">
      <c r="A537" s="285"/>
      <c r="B537" s="285"/>
      <c r="C537" s="285"/>
    </row>
    <row r="538" spans="1:3" ht="16.5" customHeight="1">
      <c r="A538" s="285"/>
      <c r="B538" s="285"/>
      <c r="C538" s="285"/>
    </row>
    <row r="539" spans="1:3" ht="16.5" customHeight="1">
      <c r="A539" s="285"/>
      <c r="B539" s="285"/>
      <c r="C539" s="285"/>
    </row>
    <row r="540" spans="1:3" ht="16.5" customHeight="1">
      <c r="A540" s="285"/>
      <c r="B540" s="285"/>
      <c r="C540" s="285"/>
    </row>
    <row r="541" spans="1:3" ht="16.5" customHeight="1">
      <c r="A541" s="285"/>
      <c r="B541" s="285"/>
      <c r="C541" s="285"/>
    </row>
    <row r="542" spans="1:3" ht="16.5" customHeight="1">
      <c r="A542" s="285"/>
      <c r="B542" s="285"/>
      <c r="C542" s="285"/>
    </row>
    <row r="543" spans="1:3" ht="16.5" customHeight="1">
      <c r="A543" s="285"/>
      <c r="B543" s="285"/>
      <c r="C543" s="285"/>
    </row>
    <row r="544" spans="1:3" ht="16.5" customHeight="1">
      <c r="A544" s="285"/>
      <c r="B544" s="285"/>
      <c r="C544" s="285"/>
    </row>
    <row r="545" spans="1:3" ht="16.5" customHeight="1">
      <c r="A545" s="285"/>
      <c r="B545" s="285"/>
      <c r="C545" s="285"/>
    </row>
    <row r="546" spans="1:3" ht="16.5" customHeight="1">
      <c r="A546" s="285"/>
      <c r="B546" s="285"/>
      <c r="C546" s="285"/>
    </row>
    <row r="547" spans="1:3" ht="16.5" customHeight="1">
      <c r="A547" s="285"/>
      <c r="B547" s="285"/>
      <c r="C547" s="285"/>
    </row>
    <row r="548" spans="1:3" ht="16.5" customHeight="1">
      <c r="A548" s="285"/>
      <c r="B548" s="285"/>
      <c r="C548" s="285"/>
    </row>
    <row r="549" spans="1:3" ht="16.5" customHeight="1">
      <c r="A549" s="285"/>
      <c r="B549" s="285"/>
      <c r="C549" s="285"/>
    </row>
    <row r="550" spans="1:3" ht="16.5" customHeight="1">
      <c r="A550" s="285"/>
      <c r="B550" s="285"/>
      <c r="C550" s="285"/>
    </row>
    <row r="551" spans="1:3" ht="16.5" customHeight="1">
      <c r="A551" s="285"/>
      <c r="B551" s="285"/>
      <c r="C551" s="285"/>
    </row>
    <row r="552" spans="1:3" ht="16.5" customHeight="1">
      <c r="A552" s="285"/>
      <c r="B552" s="285"/>
      <c r="C552" s="285"/>
    </row>
    <row r="553" spans="1:3" ht="16.5" customHeight="1">
      <c r="A553" s="285"/>
      <c r="B553" s="285"/>
      <c r="C553" s="285"/>
    </row>
    <row r="554" spans="1:3" ht="16.5" customHeight="1">
      <c r="A554" s="285"/>
      <c r="B554" s="285"/>
      <c r="C554" s="285"/>
    </row>
    <row r="555" spans="1:3" ht="16.5" customHeight="1">
      <c r="A555" s="285"/>
      <c r="B555" s="285"/>
      <c r="C555" s="285"/>
    </row>
    <row r="556" spans="1:3" ht="16.5" customHeight="1">
      <c r="A556" s="285"/>
      <c r="B556" s="285"/>
      <c r="C556" s="285"/>
    </row>
    <row r="557" spans="1:3" ht="16.5" customHeight="1">
      <c r="A557" s="285"/>
      <c r="B557" s="285"/>
      <c r="C557" s="285"/>
    </row>
    <row r="558" spans="1:3" ht="16.5" customHeight="1">
      <c r="A558" s="285"/>
      <c r="B558" s="285"/>
      <c r="C558" s="285"/>
    </row>
    <row r="559" spans="1:3" ht="16.5" customHeight="1">
      <c r="A559" s="285"/>
      <c r="B559" s="285"/>
      <c r="C559" s="285"/>
    </row>
    <row r="560" spans="1:3" ht="16.5" customHeight="1">
      <c r="A560" s="285"/>
      <c r="B560" s="285"/>
      <c r="C560" s="285"/>
    </row>
    <row r="561" spans="1:3" ht="16.5" customHeight="1">
      <c r="A561" s="285"/>
      <c r="B561" s="285"/>
      <c r="C561" s="285"/>
    </row>
    <row r="562" spans="1:3" ht="16.5" customHeight="1">
      <c r="A562" s="285"/>
      <c r="B562" s="285"/>
      <c r="C562" s="285"/>
    </row>
    <row r="563" spans="1:3" ht="16.5" customHeight="1">
      <c r="A563" s="285"/>
      <c r="B563" s="285"/>
      <c r="C563" s="285"/>
    </row>
    <row r="564" spans="1:3" ht="16.5" customHeight="1">
      <c r="A564" s="285"/>
      <c r="B564" s="285"/>
      <c r="C564" s="285"/>
    </row>
    <row r="565" spans="1:3" ht="16.5" customHeight="1">
      <c r="A565" s="285"/>
      <c r="B565" s="285"/>
      <c r="C565" s="285"/>
    </row>
    <row r="566" spans="1:3" ht="16.5" customHeight="1">
      <c r="A566" s="285"/>
      <c r="B566" s="285"/>
      <c r="C566" s="285"/>
    </row>
    <row r="567" spans="1:3" ht="16.5" customHeight="1">
      <c r="A567" s="285"/>
      <c r="B567" s="285"/>
      <c r="C567" s="285"/>
    </row>
    <row r="568" spans="1:3" ht="16.5" customHeight="1">
      <c r="A568" s="285"/>
      <c r="B568" s="285"/>
      <c r="C568" s="285"/>
    </row>
    <row r="569" spans="1:3" ht="16.5" customHeight="1">
      <c r="A569" s="285"/>
      <c r="B569" s="285"/>
      <c r="C569" s="285"/>
    </row>
    <row r="570" spans="1:3" ht="16.5" customHeight="1">
      <c r="A570" s="285"/>
      <c r="B570" s="285"/>
      <c r="C570" s="285"/>
    </row>
    <row r="571" spans="1:3" ht="16.5" customHeight="1">
      <c r="A571" s="285"/>
      <c r="B571" s="285"/>
      <c r="C571" s="285"/>
    </row>
    <row r="572" spans="1:3" ht="16.5" customHeight="1">
      <c r="A572" s="285"/>
      <c r="B572" s="285"/>
      <c r="C572" s="285"/>
    </row>
    <row r="573" spans="1:3" ht="16.5" customHeight="1">
      <c r="A573" s="285"/>
      <c r="B573" s="285"/>
      <c r="C573" s="285"/>
    </row>
    <row r="574" spans="1:3" ht="16.5" customHeight="1">
      <c r="A574" s="285"/>
      <c r="B574" s="285"/>
      <c r="C574" s="285"/>
    </row>
    <row r="575" spans="1:3" ht="16.5" customHeight="1">
      <c r="A575" s="285"/>
      <c r="B575" s="285"/>
      <c r="C575" s="285"/>
    </row>
    <row r="576" spans="1:3" ht="16.5" customHeight="1">
      <c r="A576" s="285"/>
      <c r="B576" s="285"/>
      <c r="C576" s="285"/>
    </row>
    <row r="577" spans="1:3" ht="16.5" customHeight="1">
      <c r="A577" s="285"/>
      <c r="B577" s="285"/>
      <c r="C577" s="285"/>
    </row>
    <row r="578" spans="1:3" ht="16.5" customHeight="1">
      <c r="A578" s="285"/>
      <c r="B578" s="285"/>
      <c r="C578" s="285"/>
    </row>
    <row r="579" spans="1:3" ht="16.5" customHeight="1">
      <c r="A579" s="285"/>
      <c r="B579" s="285"/>
      <c r="C579" s="285"/>
    </row>
    <row r="580" spans="1:3" ht="16.5" customHeight="1">
      <c r="A580" s="285"/>
      <c r="B580" s="285"/>
      <c r="C580" s="285"/>
    </row>
    <row r="581" spans="1:3" ht="16.5" customHeight="1">
      <c r="A581" s="285"/>
      <c r="B581" s="285"/>
      <c r="C581" s="285"/>
    </row>
    <row r="582" spans="1:3" ht="16.5" customHeight="1">
      <c r="A582" s="285"/>
      <c r="B582" s="285"/>
      <c r="C582" s="285"/>
    </row>
    <row r="583" spans="1:3" ht="16.5" customHeight="1">
      <c r="A583" s="285"/>
      <c r="B583" s="285"/>
      <c r="C583" s="285"/>
    </row>
    <row r="584" spans="1:3" ht="16.5" customHeight="1">
      <c r="A584" s="285"/>
      <c r="B584" s="285"/>
      <c r="C584" s="285"/>
    </row>
    <row r="585" spans="1:3" ht="16.5" customHeight="1">
      <c r="A585" s="285"/>
      <c r="B585" s="285"/>
      <c r="C585" s="285"/>
    </row>
    <row r="586" spans="1:3" ht="16.5" customHeight="1">
      <c r="A586" s="285"/>
      <c r="B586" s="285"/>
      <c r="C586" s="285"/>
    </row>
    <row r="587" spans="1:3" ht="16.5" customHeight="1">
      <c r="A587" s="285"/>
      <c r="B587" s="285"/>
      <c r="C587" s="285"/>
    </row>
    <row r="588" spans="1:3" ht="16.5" customHeight="1">
      <c r="A588" s="285"/>
      <c r="B588" s="285"/>
      <c r="C588" s="285"/>
    </row>
    <row r="589" spans="1:3" ht="16.5" customHeight="1">
      <c r="A589" s="285"/>
      <c r="B589" s="285"/>
      <c r="C589" s="285"/>
    </row>
    <row r="590" spans="1:3" ht="16.5" customHeight="1">
      <c r="A590" s="285"/>
      <c r="B590" s="285"/>
      <c r="C590" s="285"/>
    </row>
    <row r="591" spans="1:3" ht="16.5" customHeight="1">
      <c r="A591" s="285"/>
      <c r="B591" s="285"/>
      <c r="C591" s="285"/>
    </row>
    <row r="592" spans="1:3" ht="16.5" customHeight="1">
      <c r="A592" s="285"/>
      <c r="B592" s="285"/>
      <c r="C592" s="285"/>
    </row>
    <row r="593" spans="1:3" ht="16.5" customHeight="1">
      <c r="A593" s="285"/>
      <c r="B593" s="285"/>
      <c r="C593" s="285"/>
    </row>
    <row r="594" spans="1:3" ht="16.5" customHeight="1">
      <c r="A594" s="285"/>
      <c r="B594" s="285"/>
      <c r="C594" s="285"/>
    </row>
    <row r="595" spans="1:3" ht="16.5" customHeight="1">
      <c r="A595" s="285"/>
      <c r="B595" s="285"/>
      <c r="C595" s="285"/>
    </row>
    <row r="596" spans="1:3" ht="16.5" customHeight="1">
      <c r="A596" s="285"/>
      <c r="B596" s="285"/>
      <c r="C596" s="285"/>
    </row>
    <row r="597" spans="1:3" ht="16.5" customHeight="1">
      <c r="A597" s="285"/>
      <c r="B597" s="285"/>
      <c r="C597" s="285"/>
    </row>
    <row r="598" spans="1:3" ht="16.5" customHeight="1">
      <c r="A598" s="285"/>
      <c r="B598" s="285"/>
      <c r="C598" s="285"/>
    </row>
    <row r="599" spans="1:3" ht="16.5" customHeight="1">
      <c r="A599" s="285"/>
      <c r="B599" s="285"/>
      <c r="C599" s="285"/>
    </row>
    <row r="600" spans="1:3" ht="16.5" customHeight="1">
      <c r="A600" s="285"/>
      <c r="B600" s="285"/>
      <c r="C600" s="285"/>
    </row>
    <row r="601" spans="1:3" ht="16.5" customHeight="1">
      <c r="A601" s="285"/>
      <c r="B601" s="285"/>
      <c r="C601" s="285"/>
    </row>
    <row r="602" spans="1:3" ht="16.5" customHeight="1">
      <c r="A602" s="285"/>
      <c r="B602" s="285"/>
      <c r="C602" s="285"/>
    </row>
    <row r="603" spans="1:3" ht="16.5" customHeight="1">
      <c r="A603" s="285"/>
      <c r="B603" s="285"/>
      <c r="C603" s="285"/>
    </row>
    <row r="604" spans="1:3" ht="16.5" customHeight="1">
      <c r="A604" s="285"/>
      <c r="B604" s="285"/>
      <c r="C604" s="285"/>
    </row>
    <row r="605" spans="1:3" ht="16.5" customHeight="1">
      <c r="A605" s="285"/>
      <c r="B605" s="285"/>
      <c r="C605" s="285"/>
    </row>
    <row r="606" spans="1:3" ht="16.5" customHeight="1">
      <c r="A606" s="285"/>
      <c r="B606" s="285"/>
      <c r="C606" s="285"/>
    </row>
    <row r="607" spans="1:3" ht="16.5" customHeight="1">
      <c r="A607" s="285"/>
      <c r="B607" s="285"/>
      <c r="C607" s="285"/>
    </row>
    <row r="608" spans="1:3" ht="16.5" customHeight="1">
      <c r="A608" s="285"/>
      <c r="B608" s="285"/>
      <c r="C608" s="285"/>
    </row>
    <row r="609" spans="1:3" ht="16.5" customHeight="1">
      <c r="A609" s="285"/>
      <c r="B609" s="285"/>
      <c r="C609" s="285"/>
    </row>
    <row r="610" spans="1:3" ht="16.5" customHeight="1">
      <c r="A610" s="285"/>
      <c r="B610" s="285"/>
      <c r="C610" s="285"/>
    </row>
    <row r="611" spans="1:3" ht="16.5" customHeight="1">
      <c r="A611" s="285"/>
      <c r="B611" s="285"/>
      <c r="C611" s="285"/>
    </row>
    <row r="612" spans="1:3" ht="16.5" customHeight="1">
      <c r="A612" s="285"/>
      <c r="B612" s="285"/>
      <c r="C612" s="285"/>
    </row>
    <row r="613" spans="1:3" ht="16.5" customHeight="1">
      <c r="A613" s="285"/>
      <c r="B613" s="285"/>
      <c r="C613" s="285"/>
    </row>
    <row r="614" spans="1:3" ht="16.5" customHeight="1">
      <c r="A614" s="285"/>
      <c r="B614" s="285"/>
      <c r="C614" s="285"/>
    </row>
    <row r="615" spans="1:3" ht="16.5" customHeight="1">
      <c r="A615" s="285"/>
      <c r="B615" s="285"/>
      <c r="C615" s="285"/>
    </row>
    <row r="616" spans="1:3" ht="16.5" customHeight="1">
      <c r="A616" s="285"/>
      <c r="B616" s="285"/>
      <c r="C616" s="285"/>
    </row>
    <row r="617" spans="1:3" ht="16.5" customHeight="1">
      <c r="A617" s="285"/>
      <c r="B617" s="285"/>
      <c r="C617" s="285"/>
    </row>
    <row r="618" spans="1:3" ht="16.5" customHeight="1">
      <c r="A618" s="285"/>
      <c r="B618" s="285"/>
      <c r="C618" s="285"/>
    </row>
    <row r="619" spans="1:3" ht="16.5" customHeight="1">
      <c r="A619" s="285"/>
      <c r="B619" s="285"/>
      <c r="C619" s="285"/>
    </row>
    <row r="620" spans="1:3" ht="16.5" customHeight="1">
      <c r="A620" s="285"/>
      <c r="B620" s="285"/>
      <c r="C620" s="285"/>
    </row>
    <row r="621" spans="1:3" ht="16.5" customHeight="1">
      <c r="A621" s="285"/>
      <c r="B621" s="285"/>
      <c r="C621" s="285"/>
    </row>
    <row r="622" spans="1:3" ht="16.5" customHeight="1">
      <c r="A622" s="285"/>
      <c r="B622" s="285"/>
      <c r="C622" s="285"/>
    </row>
    <row r="623" spans="1:3" ht="16.5" customHeight="1">
      <c r="A623" s="285"/>
      <c r="B623" s="285"/>
      <c r="C623" s="285"/>
    </row>
    <row r="624" spans="1:3" ht="16.5" customHeight="1">
      <c r="A624" s="285"/>
      <c r="B624" s="285"/>
      <c r="C624" s="285"/>
    </row>
    <row r="625" spans="1:3" ht="16.5" customHeight="1">
      <c r="A625" s="285"/>
      <c r="B625" s="285"/>
      <c r="C625" s="285"/>
    </row>
    <row r="626" spans="1:3" ht="16.5" customHeight="1">
      <c r="A626" s="285"/>
      <c r="B626" s="285"/>
      <c r="C626" s="285"/>
    </row>
    <row r="627" spans="1:3" ht="16.5" customHeight="1">
      <c r="A627" s="285"/>
      <c r="B627" s="285"/>
      <c r="C627" s="285"/>
    </row>
    <row r="628" spans="1:3" ht="16.5" customHeight="1">
      <c r="A628" s="285"/>
      <c r="B628" s="285"/>
      <c r="C628" s="285"/>
    </row>
    <row r="629" spans="1:3" ht="16.5" customHeight="1">
      <c r="A629" s="285"/>
      <c r="B629" s="285"/>
      <c r="C629" s="285"/>
    </row>
    <row r="630" spans="1:3" ht="16.5" customHeight="1">
      <c r="A630" s="285"/>
      <c r="B630" s="285"/>
      <c r="C630" s="285"/>
    </row>
    <row r="631" spans="1:3" ht="16.5" customHeight="1">
      <c r="A631" s="285"/>
      <c r="B631" s="285"/>
      <c r="C631" s="285"/>
    </row>
    <row r="632" spans="1:3" ht="16.5" customHeight="1">
      <c r="A632" s="285"/>
      <c r="B632" s="285"/>
      <c r="C632" s="285"/>
    </row>
    <row r="633" spans="1:3" ht="16.5" customHeight="1">
      <c r="A633" s="285"/>
      <c r="B633" s="285"/>
      <c r="C633" s="285"/>
    </row>
    <row r="634" spans="1:3" ht="16.5" customHeight="1">
      <c r="A634" s="285"/>
      <c r="B634" s="285"/>
      <c r="C634" s="285"/>
    </row>
    <row r="635" spans="1:3" ht="16.5" customHeight="1">
      <c r="A635" s="285"/>
      <c r="B635" s="285"/>
      <c r="C635" s="285"/>
    </row>
    <row r="636" spans="1:3" ht="16.5" customHeight="1">
      <c r="A636" s="285"/>
      <c r="B636" s="285"/>
      <c r="C636" s="285"/>
    </row>
    <row r="637" spans="1:3" ht="16.5" customHeight="1">
      <c r="A637" s="285"/>
      <c r="B637" s="285"/>
      <c r="C637" s="285"/>
    </row>
    <row r="638" spans="1:3" ht="16.5" customHeight="1">
      <c r="A638" s="285"/>
      <c r="B638" s="285"/>
      <c r="C638" s="285"/>
    </row>
    <row r="639" spans="1:3" ht="16.5" customHeight="1">
      <c r="A639" s="285"/>
      <c r="B639" s="285"/>
      <c r="C639" s="285"/>
    </row>
    <row r="640" spans="1:3" ht="16.5" customHeight="1">
      <c r="A640" s="285"/>
      <c r="B640" s="285"/>
      <c r="C640" s="285"/>
    </row>
    <row r="641" spans="1:3" ht="16.5" customHeight="1">
      <c r="A641" s="285"/>
      <c r="B641" s="285"/>
      <c r="C641" s="285"/>
    </row>
    <row r="642" spans="1:3" ht="16.5" customHeight="1">
      <c r="A642" s="285"/>
      <c r="B642" s="285"/>
      <c r="C642" s="285"/>
    </row>
    <row r="643" spans="1:3" ht="16.5" customHeight="1">
      <c r="A643" s="285"/>
      <c r="B643" s="285"/>
      <c r="C643" s="285"/>
    </row>
    <row r="644" spans="1:3" ht="16.5" customHeight="1">
      <c r="A644" s="285"/>
      <c r="B644" s="285"/>
      <c r="C644" s="285"/>
    </row>
    <row r="645" spans="1:3" ht="16.5" customHeight="1">
      <c r="A645" s="285"/>
      <c r="B645" s="285"/>
      <c r="C645" s="285"/>
    </row>
    <row r="646" spans="1:3" ht="16.5" customHeight="1">
      <c r="A646" s="285"/>
      <c r="B646" s="285"/>
      <c r="C646" s="285"/>
    </row>
    <row r="647" spans="1:3" ht="16.5" customHeight="1">
      <c r="A647" s="285"/>
      <c r="B647" s="285"/>
      <c r="C647" s="285"/>
    </row>
    <row r="648" spans="1:3" ht="16.5" customHeight="1">
      <c r="A648" s="285"/>
      <c r="B648" s="285"/>
      <c r="C648" s="285"/>
    </row>
    <row r="649" spans="1:3" ht="16.5" customHeight="1">
      <c r="A649" s="285"/>
      <c r="B649" s="285"/>
      <c r="C649" s="285"/>
    </row>
    <row r="650" spans="1:3" ht="16.5" customHeight="1">
      <c r="A650" s="285"/>
      <c r="B650" s="285"/>
      <c r="C650" s="285"/>
    </row>
    <row r="651" spans="1:3" ht="16.5" customHeight="1">
      <c r="A651" s="285"/>
      <c r="B651" s="285"/>
      <c r="C651" s="285"/>
    </row>
    <row r="652" spans="1:3" ht="16.5" customHeight="1">
      <c r="A652" s="285"/>
      <c r="B652" s="285"/>
      <c r="C652" s="285"/>
    </row>
    <row r="653" spans="1:3" ht="16.5" customHeight="1">
      <c r="A653" s="285"/>
      <c r="B653" s="285"/>
      <c r="C653" s="285"/>
    </row>
    <row r="654" spans="1:3" ht="16.5" customHeight="1">
      <c r="A654" s="285"/>
      <c r="B654" s="285"/>
      <c r="C654" s="285"/>
    </row>
    <row r="655" spans="1:3" ht="16.5" customHeight="1">
      <c r="A655" s="285"/>
      <c r="B655" s="285"/>
      <c r="C655" s="285"/>
    </row>
    <row r="656" spans="1:3" ht="16.5" customHeight="1">
      <c r="A656" s="285"/>
      <c r="B656" s="285"/>
      <c r="C656" s="285"/>
    </row>
    <row r="657" spans="1:3" ht="16.5" customHeight="1">
      <c r="A657" s="285"/>
      <c r="B657" s="285"/>
      <c r="C657" s="285"/>
    </row>
    <row r="658" spans="1:3" ht="16.5" customHeight="1">
      <c r="A658" s="285"/>
      <c r="B658" s="285"/>
      <c r="C658" s="285"/>
    </row>
    <row r="659" spans="1:3" ht="16.5" customHeight="1">
      <c r="A659" s="285"/>
      <c r="B659" s="285"/>
      <c r="C659" s="285"/>
    </row>
    <row r="660" spans="1:3" ht="16.5" customHeight="1">
      <c r="A660" s="285"/>
      <c r="B660" s="285"/>
      <c r="C660" s="285"/>
    </row>
    <row r="661" spans="1:3" ht="16.5" customHeight="1">
      <c r="A661" s="285"/>
      <c r="B661" s="285"/>
      <c r="C661" s="285"/>
    </row>
    <row r="662" spans="1:3" ht="16.5" customHeight="1">
      <c r="A662" s="285"/>
      <c r="B662" s="285"/>
      <c r="C662" s="285"/>
    </row>
    <row r="663" spans="1:3" ht="16.5" customHeight="1">
      <c r="A663" s="285"/>
      <c r="B663" s="285"/>
      <c r="C663" s="285"/>
    </row>
    <row r="664" spans="1:3" ht="16.5" customHeight="1">
      <c r="A664" s="285"/>
      <c r="B664" s="285"/>
      <c r="C664" s="285"/>
    </row>
    <row r="665" spans="1:3" ht="16.5" customHeight="1">
      <c r="A665" s="285"/>
      <c r="B665" s="285"/>
      <c r="C665" s="285"/>
    </row>
    <row r="666" spans="1:3" ht="16.5" customHeight="1">
      <c r="A666" s="285"/>
      <c r="B666" s="285"/>
      <c r="C666" s="285"/>
    </row>
    <row r="667" spans="1:3" ht="16.5" customHeight="1">
      <c r="A667" s="285"/>
      <c r="B667" s="285"/>
      <c r="C667" s="285"/>
    </row>
    <row r="668" spans="1:3" ht="16.5" customHeight="1">
      <c r="A668" s="285"/>
      <c r="B668" s="285"/>
      <c r="C668" s="285"/>
    </row>
    <row r="669" spans="1:3" ht="16.5" customHeight="1">
      <c r="A669" s="285"/>
      <c r="B669" s="285"/>
      <c r="C669" s="285"/>
    </row>
    <row r="670" spans="1:3" ht="16.5" customHeight="1">
      <c r="A670" s="285"/>
      <c r="B670" s="285"/>
      <c r="C670" s="285"/>
    </row>
    <row r="671" spans="1:3" ht="16.5" customHeight="1">
      <c r="A671" s="285"/>
      <c r="B671" s="285"/>
      <c r="C671" s="285"/>
    </row>
    <row r="672" spans="1:3" ht="16.5" customHeight="1">
      <c r="A672" s="285"/>
      <c r="B672" s="285"/>
      <c r="C672" s="285"/>
    </row>
    <row r="673" spans="1:3" ht="16.5" customHeight="1">
      <c r="A673" s="285"/>
      <c r="B673" s="285"/>
      <c r="C673" s="285"/>
    </row>
    <row r="674" spans="1:3" ht="16.5" customHeight="1">
      <c r="A674" s="285"/>
      <c r="B674" s="285"/>
      <c r="C674" s="285"/>
    </row>
    <row r="675" spans="1:3" ht="16.5" customHeight="1">
      <c r="A675" s="285"/>
      <c r="B675" s="285"/>
      <c r="C675" s="285"/>
    </row>
    <row r="676" spans="1:3" ht="16.5" customHeight="1">
      <c r="A676" s="285"/>
      <c r="B676" s="285"/>
      <c r="C676" s="285"/>
    </row>
    <row r="677" spans="1:3" ht="16.5" customHeight="1">
      <c r="A677" s="285"/>
      <c r="B677" s="285"/>
      <c r="C677" s="285"/>
    </row>
    <row r="678" spans="1:3" ht="16.5" customHeight="1">
      <c r="A678" s="285"/>
      <c r="B678" s="285"/>
      <c r="C678" s="285"/>
    </row>
    <row r="679" spans="1:3" ht="16.5" customHeight="1">
      <c r="A679" s="285"/>
      <c r="B679" s="285"/>
      <c r="C679" s="285"/>
    </row>
    <row r="680" spans="1:3" ht="16.5" customHeight="1">
      <c r="A680" s="285"/>
      <c r="B680" s="285"/>
      <c r="C680" s="285"/>
    </row>
    <row r="681" spans="1:3" ht="16.5" customHeight="1">
      <c r="A681" s="285"/>
      <c r="B681" s="285"/>
      <c r="C681" s="285"/>
    </row>
    <row r="682" spans="1:3" ht="16.5" customHeight="1">
      <c r="A682" s="285"/>
      <c r="B682" s="285"/>
      <c r="C682" s="285"/>
    </row>
    <row r="683" spans="1:3" ht="16.5" customHeight="1">
      <c r="A683" s="285"/>
      <c r="B683" s="285"/>
      <c r="C683" s="285"/>
    </row>
    <row r="684" spans="1:3" ht="16.5" customHeight="1">
      <c r="A684" s="285"/>
      <c r="B684" s="285"/>
      <c r="C684" s="285"/>
    </row>
    <row r="685" spans="1:3" ht="16.5" customHeight="1">
      <c r="A685" s="285"/>
      <c r="B685" s="285"/>
      <c r="C685" s="285"/>
    </row>
    <row r="686" spans="1:3" ht="16.5" customHeight="1">
      <c r="A686" s="285"/>
      <c r="B686" s="285"/>
      <c r="C686" s="285"/>
    </row>
    <row r="687" spans="1:3" ht="16.5" customHeight="1">
      <c r="A687" s="285"/>
      <c r="B687" s="285"/>
      <c r="C687" s="285"/>
    </row>
    <row r="688" spans="1:3" ht="16.5" customHeight="1">
      <c r="A688" s="285"/>
      <c r="B688" s="285"/>
      <c r="C688" s="285"/>
    </row>
    <row r="689" spans="1:3" ht="16.5" customHeight="1">
      <c r="A689" s="285"/>
      <c r="B689" s="285"/>
      <c r="C689" s="285"/>
    </row>
    <row r="690" spans="1:3" ht="16.5" customHeight="1">
      <c r="A690" s="285"/>
      <c r="B690" s="285"/>
      <c r="C690" s="285"/>
    </row>
    <row r="691" spans="1:3" ht="16.5" customHeight="1">
      <c r="A691" s="285"/>
      <c r="B691" s="285"/>
      <c r="C691" s="285"/>
    </row>
    <row r="692" spans="1:3" ht="16.5" customHeight="1">
      <c r="A692" s="285"/>
      <c r="B692" s="285"/>
      <c r="C692" s="285"/>
    </row>
    <row r="693" spans="1:3" ht="16.5" customHeight="1">
      <c r="A693" s="285"/>
      <c r="B693" s="285"/>
      <c r="C693" s="285"/>
    </row>
    <row r="694" spans="1:3" ht="16.5" customHeight="1">
      <c r="A694" s="285"/>
      <c r="B694" s="285"/>
      <c r="C694" s="285"/>
    </row>
    <row r="695" spans="1:3" ht="16.5" customHeight="1">
      <c r="A695" s="285"/>
      <c r="B695" s="285"/>
      <c r="C695" s="285"/>
    </row>
    <row r="696" spans="1:3" ht="16.5" customHeight="1">
      <c r="A696" s="285"/>
      <c r="B696" s="285"/>
      <c r="C696" s="285"/>
    </row>
    <row r="697" spans="1:3" ht="16.5" customHeight="1">
      <c r="A697" s="285"/>
      <c r="B697" s="285"/>
      <c r="C697" s="285"/>
    </row>
    <row r="698" spans="1:3" ht="16.5" customHeight="1">
      <c r="A698" s="285"/>
      <c r="B698" s="285"/>
      <c r="C698" s="285"/>
    </row>
    <row r="699" spans="1:3" ht="16.5" customHeight="1">
      <c r="A699" s="285"/>
      <c r="B699" s="285"/>
      <c r="C699" s="285"/>
    </row>
    <row r="700" spans="1:3" ht="16.5" customHeight="1">
      <c r="A700" s="285"/>
      <c r="B700" s="285"/>
      <c r="C700" s="285"/>
    </row>
    <row r="701" spans="1:3" ht="16.5" customHeight="1">
      <c r="A701" s="285"/>
      <c r="B701" s="285"/>
      <c r="C701" s="285"/>
    </row>
    <row r="702" spans="1:3" ht="16.5" customHeight="1">
      <c r="A702" s="285"/>
      <c r="B702" s="285"/>
      <c r="C702" s="285"/>
    </row>
    <row r="703" spans="1:3" ht="16.5" customHeight="1">
      <c r="A703" s="285"/>
      <c r="B703" s="285"/>
      <c r="C703" s="285"/>
    </row>
    <row r="704" spans="1:3" ht="16.5" customHeight="1">
      <c r="A704" s="285"/>
      <c r="B704" s="285"/>
      <c r="C704" s="285"/>
    </row>
    <row r="705" spans="1:3" ht="16.5" customHeight="1">
      <c r="A705" s="285"/>
      <c r="B705" s="285"/>
      <c r="C705" s="285"/>
    </row>
    <row r="706" spans="1:3" ht="16.5" customHeight="1">
      <c r="A706" s="285"/>
      <c r="B706" s="285"/>
      <c r="C706" s="285"/>
    </row>
    <row r="707" spans="1:3" ht="16.5" customHeight="1">
      <c r="A707" s="285"/>
      <c r="B707" s="285"/>
      <c r="C707" s="285"/>
    </row>
    <row r="708" spans="1:3" ht="16.5" customHeight="1">
      <c r="A708" s="285"/>
      <c r="B708" s="285"/>
      <c r="C708" s="285"/>
    </row>
    <row r="709" spans="1:3" ht="16.5" customHeight="1">
      <c r="A709" s="285"/>
      <c r="B709" s="285"/>
      <c r="C709" s="285"/>
    </row>
    <row r="710" spans="1:3" ht="16.5" customHeight="1">
      <c r="A710" s="285"/>
      <c r="B710" s="285"/>
      <c r="C710" s="285"/>
    </row>
    <row r="711" spans="1:3" ht="16.5" customHeight="1">
      <c r="A711" s="285"/>
      <c r="B711" s="285"/>
      <c r="C711" s="285"/>
    </row>
    <row r="712" spans="1:3" ht="16.5" customHeight="1">
      <c r="A712" s="285"/>
      <c r="B712" s="285"/>
      <c r="C712" s="285"/>
    </row>
    <row r="713" spans="1:3" ht="16.5" customHeight="1">
      <c r="A713" s="285"/>
      <c r="B713" s="285"/>
      <c r="C713" s="285"/>
    </row>
    <row r="714" spans="1:3" ht="16.5" customHeight="1">
      <c r="A714" s="285"/>
      <c r="B714" s="285"/>
      <c r="C714" s="285"/>
    </row>
    <row r="715" spans="1:3" ht="16.5" customHeight="1">
      <c r="A715" s="285"/>
      <c r="B715" s="285"/>
      <c r="C715" s="285"/>
    </row>
    <row r="716" spans="1:3" ht="16.5" customHeight="1">
      <c r="A716" s="285"/>
      <c r="B716" s="285"/>
      <c r="C716" s="285"/>
    </row>
    <row r="717" spans="1:3" ht="16.5" customHeight="1">
      <c r="A717" s="285"/>
      <c r="B717" s="285"/>
      <c r="C717" s="285"/>
    </row>
    <row r="718" spans="1:3" ht="16.5" customHeight="1">
      <c r="A718" s="285"/>
      <c r="B718" s="285"/>
      <c r="C718" s="285"/>
    </row>
    <row r="719" spans="1:3" ht="16.5" customHeight="1">
      <c r="A719" s="285"/>
      <c r="B719" s="285"/>
      <c r="C719" s="285"/>
    </row>
    <row r="720" spans="1:3" ht="16.5" customHeight="1">
      <c r="A720" s="285"/>
      <c r="B720" s="285"/>
      <c r="C720" s="285"/>
    </row>
    <row r="721" spans="1:3" ht="16.5" customHeight="1">
      <c r="A721" s="285"/>
      <c r="B721" s="285"/>
      <c r="C721" s="285"/>
    </row>
    <row r="722" spans="1:3" ht="16.5" customHeight="1">
      <c r="A722" s="285"/>
      <c r="B722" s="285"/>
      <c r="C722" s="285"/>
    </row>
    <row r="723" spans="1:3" ht="16.5" customHeight="1">
      <c r="A723" s="285"/>
      <c r="B723" s="285"/>
      <c r="C723" s="285"/>
    </row>
    <row r="724" spans="1:3" ht="16.5" customHeight="1">
      <c r="A724" s="285"/>
      <c r="B724" s="285"/>
      <c r="C724" s="285"/>
    </row>
    <row r="725" spans="1:3" ht="16.5" customHeight="1">
      <c r="A725" s="285"/>
      <c r="B725" s="285"/>
      <c r="C725" s="285"/>
    </row>
    <row r="726" spans="1:3" ht="16.5" customHeight="1">
      <c r="A726" s="285"/>
      <c r="B726" s="285"/>
      <c r="C726" s="285"/>
    </row>
    <row r="727" spans="1:3" ht="16.5" customHeight="1">
      <c r="A727" s="285"/>
      <c r="B727" s="285"/>
      <c r="C727" s="285"/>
    </row>
    <row r="728" spans="1:3" ht="16.5" customHeight="1">
      <c r="A728" s="285"/>
      <c r="B728" s="285"/>
      <c r="C728" s="285"/>
    </row>
    <row r="729" spans="1:3" ht="16.5" customHeight="1">
      <c r="A729" s="285"/>
      <c r="B729" s="285"/>
      <c r="C729" s="285"/>
    </row>
    <row r="730" spans="1:3" ht="16.5" customHeight="1">
      <c r="A730" s="285"/>
      <c r="B730" s="285"/>
      <c r="C730" s="285"/>
    </row>
    <row r="731" spans="1:3" ht="16.5" customHeight="1">
      <c r="A731" s="285"/>
      <c r="B731" s="285"/>
      <c r="C731" s="285"/>
    </row>
    <row r="732" spans="1:3" ht="16.5" customHeight="1">
      <c r="A732" s="285"/>
      <c r="B732" s="285"/>
      <c r="C732" s="285"/>
    </row>
    <row r="733" spans="1:3" ht="16.5" customHeight="1">
      <c r="A733" s="285"/>
      <c r="B733" s="285"/>
      <c r="C733" s="285"/>
    </row>
    <row r="734" spans="1:3" ht="16.5" customHeight="1">
      <c r="A734" s="285"/>
      <c r="B734" s="285"/>
      <c r="C734" s="285"/>
    </row>
    <row r="735" spans="1:3" ht="16.5" customHeight="1">
      <c r="A735" s="285"/>
      <c r="B735" s="285"/>
      <c r="C735" s="285"/>
    </row>
    <row r="736" spans="1:3" ht="16.5" customHeight="1">
      <c r="A736" s="285"/>
      <c r="B736" s="285"/>
      <c r="C736" s="285"/>
    </row>
    <row r="737" spans="1:3" ht="16.5" customHeight="1">
      <c r="A737" s="285"/>
      <c r="B737" s="285"/>
      <c r="C737" s="285"/>
    </row>
    <row r="738" spans="1:3" ht="16.5" customHeight="1">
      <c r="A738" s="285"/>
      <c r="B738" s="285"/>
      <c r="C738" s="285"/>
    </row>
    <row r="739" spans="1:3" ht="16.5" customHeight="1">
      <c r="A739" s="285"/>
      <c r="B739" s="285"/>
      <c r="C739" s="285"/>
    </row>
    <row r="740" spans="1:3" ht="16.5" customHeight="1">
      <c r="A740" s="285"/>
      <c r="B740" s="285"/>
      <c r="C740" s="285"/>
    </row>
    <row r="741" spans="1:3" ht="16.5" customHeight="1">
      <c r="A741" s="285"/>
      <c r="B741" s="285"/>
      <c r="C741" s="285"/>
    </row>
    <row r="742" spans="1:3" ht="16.5" customHeight="1">
      <c r="A742" s="285"/>
      <c r="B742" s="285"/>
      <c r="C742" s="285"/>
    </row>
    <row r="743" spans="1:3" ht="16.5" customHeight="1">
      <c r="A743" s="285"/>
      <c r="B743" s="285"/>
      <c r="C743" s="285"/>
    </row>
    <row r="744" spans="1:3" ht="16.5" customHeight="1">
      <c r="A744" s="285"/>
      <c r="B744" s="285"/>
      <c r="C744" s="285"/>
    </row>
    <row r="745" spans="1:3" ht="16.5" customHeight="1">
      <c r="A745" s="285"/>
      <c r="B745" s="285"/>
      <c r="C745" s="285"/>
    </row>
    <row r="746" spans="1:3" ht="16.5" customHeight="1">
      <c r="A746" s="285"/>
      <c r="B746" s="285"/>
      <c r="C746" s="285"/>
    </row>
    <row r="747" spans="1:3" ht="16.5" customHeight="1">
      <c r="A747" s="285"/>
      <c r="B747" s="285"/>
      <c r="C747" s="285"/>
    </row>
    <row r="748" spans="1:3" ht="16.5" customHeight="1">
      <c r="A748" s="285"/>
      <c r="B748" s="285"/>
      <c r="C748" s="285"/>
    </row>
    <row r="749" spans="1:3" ht="16.5" customHeight="1">
      <c r="A749" s="285"/>
      <c r="B749" s="285"/>
      <c r="C749" s="285"/>
    </row>
    <row r="750" spans="1:3" ht="16.5" customHeight="1">
      <c r="A750" s="285"/>
      <c r="B750" s="285"/>
      <c r="C750" s="285"/>
    </row>
    <row r="751" spans="1:3" ht="16.5" customHeight="1">
      <c r="A751" s="285"/>
      <c r="B751" s="285"/>
      <c r="C751" s="285"/>
    </row>
    <row r="752" spans="1:3" ht="16.5" customHeight="1">
      <c r="A752" s="285"/>
      <c r="B752" s="285"/>
      <c r="C752" s="285"/>
    </row>
    <row r="753" spans="1:3" ht="16.5" customHeight="1">
      <c r="A753" s="285"/>
      <c r="B753" s="285"/>
      <c r="C753" s="285"/>
    </row>
    <row r="754" spans="1:3" ht="16.5" customHeight="1">
      <c r="A754" s="285"/>
      <c r="B754" s="285"/>
      <c r="C754" s="285"/>
    </row>
    <row r="755" spans="1:3" ht="16.5" customHeight="1">
      <c r="A755" s="285"/>
      <c r="B755" s="285"/>
      <c r="C755" s="285"/>
    </row>
    <row r="756" spans="1:3" ht="16.5" customHeight="1">
      <c r="A756" s="285"/>
      <c r="B756" s="285"/>
      <c r="C756" s="285"/>
    </row>
    <row r="757" spans="1:3" ht="16.5" customHeight="1">
      <c r="A757" s="285"/>
      <c r="B757" s="285"/>
      <c r="C757" s="285"/>
    </row>
    <row r="758" spans="1:3" ht="16.5" customHeight="1">
      <c r="A758" s="285"/>
      <c r="B758" s="285"/>
      <c r="C758" s="285"/>
    </row>
    <row r="759" spans="1:3" ht="16.5" customHeight="1">
      <c r="A759" s="285"/>
      <c r="B759" s="285"/>
      <c r="C759" s="285"/>
    </row>
    <row r="760" spans="1:3" ht="16.5" customHeight="1">
      <c r="A760" s="285"/>
      <c r="B760" s="285"/>
      <c r="C760" s="285"/>
    </row>
    <row r="761" spans="1:3" ht="16.5" customHeight="1">
      <c r="A761" s="285"/>
      <c r="B761" s="285"/>
      <c r="C761" s="285"/>
    </row>
    <row r="762" spans="1:3" ht="16.5" customHeight="1">
      <c r="A762" s="285"/>
      <c r="B762" s="285"/>
      <c r="C762" s="285"/>
    </row>
    <row r="763" spans="1:3" ht="16.5" customHeight="1">
      <c r="A763" s="285"/>
      <c r="B763" s="285"/>
      <c r="C763" s="285"/>
    </row>
    <row r="764" spans="1:3" ht="16.5" customHeight="1">
      <c r="A764" s="285"/>
      <c r="B764" s="285"/>
      <c r="C764" s="285"/>
    </row>
    <row r="765" spans="1:3" ht="16.5" customHeight="1">
      <c r="A765" s="285"/>
      <c r="B765" s="285"/>
      <c r="C765" s="285"/>
    </row>
    <row r="766" spans="1:3" ht="16.5" customHeight="1">
      <c r="A766" s="285"/>
      <c r="B766" s="285"/>
      <c r="C766" s="285"/>
    </row>
    <row r="767" spans="1:3" ht="16.5" customHeight="1">
      <c r="A767" s="285"/>
      <c r="B767" s="285"/>
      <c r="C767" s="285"/>
    </row>
    <row r="768" spans="1:3" ht="16.5" customHeight="1">
      <c r="A768" s="285"/>
      <c r="B768" s="285"/>
      <c r="C768" s="285"/>
    </row>
    <row r="769" spans="1:3" ht="16.5" customHeight="1">
      <c r="A769" s="285"/>
      <c r="B769" s="285"/>
      <c r="C769" s="285"/>
    </row>
    <row r="770" spans="1:3" ht="16.5" customHeight="1">
      <c r="A770" s="285"/>
      <c r="B770" s="285"/>
      <c r="C770" s="285"/>
    </row>
    <row r="771" spans="1:3" ht="16.5" customHeight="1">
      <c r="A771" s="285"/>
      <c r="B771" s="285"/>
      <c r="C771" s="285"/>
    </row>
    <row r="772" spans="1:3" ht="16.5" customHeight="1">
      <c r="A772" s="285"/>
      <c r="B772" s="285"/>
      <c r="C772" s="285"/>
    </row>
    <row r="773" spans="1:3" ht="16.5" customHeight="1">
      <c r="A773" s="285"/>
      <c r="B773" s="285"/>
      <c r="C773" s="285"/>
    </row>
    <row r="774" spans="1:3" ht="16.5" customHeight="1">
      <c r="A774" s="285"/>
      <c r="B774" s="285"/>
      <c r="C774" s="285"/>
    </row>
    <row r="775" spans="1:3" ht="16.5" customHeight="1">
      <c r="A775" s="285"/>
      <c r="B775" s="285"/>
      <c r="C775" s="285"/>
    </row>
    <row r="776" spans="1:3" ht="16.5" customHeight="1">
      <c r="A776" s="285"/>
      <c r="B776" s="285"/>
      <c r="C776" s="285"/>
    </row>
    <row r="777" spans="1:3" ht="16.5" customHeight="1">
      <c r="A777" s="285"/>
      <c r="B777" s="285"/>
      <c r="C777" s="285"/>
    </row>
    <row r="778" spans="1:3" ht="16.5" customHeight="1">
      <c r="A778" s="285"/>
      <c r="B778" s="285"/>
      <c r="C778" s="285"/>
    </row>
    <row r="779" spans="1:3" ht="16.5" customHeight="1">
      <c r="A779" s="285"/>
      <c r="B779" s="285"/>
      <c r="C779" s="285"/>
    </row>
    <row r="780" spans="1:3" ht="16.5" customHeight="1">
      <c r="A780" s="285"/>
      <c r="B780" s="285"/>
      <c r="C780" s="285"/>
    </row>
    <row r="781" spans="1:3" ht="16.5" customHeight="1">
      <c r="A781" s="285"/>
      <c r="B781" s="285"/>
      <c r="C781" s="285"/>
    </row>
    <row r="782" spans="1:3" ht="16.5" customHeight="1">
      <c r="A782" s="285"/>
      <c r="B782" s="285"/>
      <c r="C782" s="285"/>
    </row>
    <row r="783" spans="1:3" ht="16.5" customHeight="1">
      <c r="A783" s="285"/>
      <c r="B783" s="285"/>
      <c r="C783" s="285"/>
    </row>
    <row r="784" spans="1:3" ht="16.5" customHeight="1">
      <c r="A784" s="285"/>
      <c r="B784" s="285"/>
      <c r="C784" s="285"/>
    </row>
    <row r="785" spans="1:3" ht="16.5" customHeight="1">
      <c r="A785" s="285"/>
      <c r="B785" s="285"/>
      <c r="C785" s="285"/>
    </row>
    <row r="786" spans="1:3" ht="16.5" customHeight="1">
      <c r="A786" s="285"/>
      <c r="B786" s="285"/>
      <c r="C786" s="285"/>
    </row>
    <row r="787" spans="1:3" ht="16.5" customHeight="1">
      <c r="A787" s="285"/>
      <c r="B787" s="285"/>
      <c r="C787" s="285"/>
    </row>
    <row r="788" spans="1:3" ht="16.5" customHeight="1">
      <c r="A788" s="285"/>
      <c r="B788" s="285"/>
      <c r="C788" s="285"/>
    </row>
    <row r="789" spans="1:3" ht="16.5" customHeight="1">
      <c r="A789" s="285"/>
      <c r="B789" s="285"/>
      <c r="C789" s="285"/>
    </row>
    <row r="790" spans="1:3" ht="16.5" customHeight="1">
      <c r="A790" s="285"/>
      <c r="B790" s="285"/>
      <c r="C790" s="285"/>
    </row>
    <row r="791" spans="1:3" ht="16.5" customHeight="1">
      <c r="A791" s="285"/>
      <c r="B791" s="285"/>
      <c r="C791" s="285"/>
    </row>
    <row r="792" spans="1:3" ht="16.5" customHeight="1">
      <c r="A792" s="285"/>
      <c r="B792" s="285"/>
      <c r="C792" s="285"/>
    </row>
    <row r="793" spans="1:3" ht="16.5" customHeight="1">
      <c r="A793" s="285"/>
      <c r="B793" s="285"/>
      <c r="C793" s="285"/>
    </row>
    <row r="794" spans="1:3" ht="16.5" customHeight="1">
      <c r="A794" s="285"/>
      <c r="B794" s="285"/>
      <c r="C794" s="285"/>
    </row>
    <row r="795" spans="1:3" ht="16.5" customHeight="1">
      <c r="A795" s="285"/>
      <c r="B795" s="285"/>
      <c r="C795" s="285"/>
    </row>
    <row r="796" spans="1:3" ht="16.5" customHeight="1">
      <c r="A796" s="285"/>
      <c r="B796" s="285"/>
      <c r="C796" s="285"/>
    </row>
    <row r="797" spans="1:3" ht="16.5" customHeight="1">
      <c r="A797" s="285"/>
      <c r="B797" s="285"/>
      <c r="C797" s="285"/>
    </row>
    <row r="798" spans="1:3" ht="16.5" customHeight="1">
      <c r="A798" s="285"/>
      <c r="B798" s="285"/>
      <c r="C798" s="285"/>
    </row>
    <row r="799" spans="1:3" ht="16.5" customHeight="1">
      <c r="A799" s="285"/>
      <c r="B799" s="285"/>
      <c r="C799" s="285"/>
    </row>
    <row r="800" spans="1:3" ht="16.5" customHeight="1">
      <c r="A800" s="285"/>
      <c r="B800" s="285"/>
      <c r="C800" s="285"/>
    </row>
    <row r="801" spans="1:3" ht="16.5" customHeight="1">
      <c r="A801" s="285"/>
      <c r="B801" s="285"/>
      <c r="C801" s="285"/>
    </row>
    <row r="802" spans="1:3" ht="16.5" customHeight="1">
      <c r="A802" s="285"/>
      <c r="B802" s="285"/>
      <c r="C802" s="285"/>
    </row>
    <row r="803" spans="1:3" ht="16.5" customHeight="1">
      <c r="A803" s="285"/>
      <c r="B803" s="285"/>
      <c r="C803" s="285"/>
    </row>
    <row r="804" spans="1:3" ht="16.5" customHeight="1">
      <c r="A804" s="285"/>
      <c r="B804" s="285"/>
      <c r="C804" s="285"/>
    </row>
    <row r="805" spans="1:3" ht="16.5" customHeight="1">
      <c r="A805" s="285"/>
      <c r="B805" s="285"/>
      <c r="C805" s="285"/>
    </row>
    <row r="806" spans="1:3" ht="16.5" customHeight="1">
      <c r="A806" s="285"/>
      <c r="B806" s="285"/>
      <c r="C806" s="285"/>
    </row>
    <row r="807" spans="1:3" ht="16.5" customHeight="1">
      <c r="A807" s="285"/>
      <c r="B807" s="285"/>
      <c r="C807" s="285"/>
    </row>
    <row r="808" spans="1:3" ht="16.5" customHeight="1">
      <c r="A808" s="285"/>
      <c r="B808" s="285"/>
      <c r="C808" s="285"/>
    </row>
    <row r="809" spans="1:3" ht="16.5" customHeight="1">
      <c r="A809" s="285"/>
      <c r="B809" s="285"/>
      <c r="C809" s="285"/>
    </row>
    <row r="810" spans="1:3" ht="16.5" customHeight="1">
      <c r="A810" s="285"/>
      <c r="B810" s="285"/>
      <c r="C810" s="285"/>
    </row>
    <row r="811" spans="1:3" ht="16.5" customHeight="1">
      <c r="A811" s="285"/>
      <c r="B811" s="285"/>
      <c r="C811" s="285"/>
    </row>
    <row r="812" spans="1:3" ht="16.5" customHeight="1">
      <c r="A812" s="285"/>
      <c r="B812" s="285"/>
      <c r="C812" s="285"/>
    </row>
    <row r="813" spans="1:3" ht="16.5" customHeight="1">
      <c r="A813" s="285"/>
      <c r="B813" s="285"/>
      <c r="C813" s="285"/>
    </row>
    <row r="814" spans="1:3" ht="16.5" customHeight="1">
      <c r="A814" s="285"/>
      <c r="B814" s="285"/>
      <c r="C814" s="285"/>
    </row>
    <row r="815" spans="1:3" ht="16.5" customHeight="1">
      <c r="A815" s="285"/>
      <c r="B815" s="285"/>
      <c r="C815" s="285"/>
    </row>
    <row r="816" spans="1:3" ht="16.5" customHeight="1">
      <c r="A816" s="285"/>
      <c r="B816" s="285"/>
      <c r="C816" s="285"/>
    </row>
    <row r="817" spans="1:3" ht="16.5" customHeight="1">
      <c r="A817" s="285"/>
      <c r="B817" s="285"/>
      <c r="C817" s="285"/>
    </row>
    <row r="818" spans="1:3" ht="16.5" customHeight="1">
      <c r="A818" s="285"/>
      <c r="B818" s="285"/>
      <c r="C818" s="285"/>
    </row>
    <row r="819" spans="1:3" ht="16.5" customHeight="1">
      <c r="A819" s="285"/>
      <c r="B819" s="285"/>
      <c r="C819" s="285"/>
    </row>
    <row r="820" spans="1:3" ht="16.5" customHeight="1">
      <c r="A820" s="285"/>
      <c r="B820" s="285"/>
      <c r="C820" s="285"/>
    </row>
    <row r="821" spans="1:3" ht="16.5" customHeight="1">
      <c r="A821" s="285"/>
      <c r="B821" s="285"/>
      <c r="C821" s="285"/>
    </row>
    <row r="822" spans="1:3" ht="16.5" customHeight="1">
      <c r="A822" s="285"/>
      <c r="B822" s="285"/>
      <c r="C822" s="285"/>
    </row>
    <row r="823" spans="1:3" ht="16.5" customHeight="1">
      <c r="A823" s="285"/>
      <c r="B823" s="285"/>
      <c r="C823" s="285"/>
    </row>
    <row r="824" spans="1:3" ht="16.5" customHeight="1">
      <c r="A824" s="285"/>
      <c r="B824" s="285"/>
      <c r="C824" s="285"/>
    </row>
    <row r="825" spans="1:3" ht="16.5" customHeight="1">
      <c r="A825" s="285"/>
      <c r="B825" s="285"/>
      <c r="C825" s="285"/>
    </row>
    <row r="826" spans="1:3" ht="16.5" customHeight="1">
      <c r="A826" s="285"/>
      <c r="B826" s="285"/>
      <c r="C826" s="285"/>
    </row>
    <row r="827" spans="1:3" ht="16.5" customHeight="1">
      <c r="A827" s="285"/>
      <c r="B827" s="285"/>
      <c r="C827" s="285"/>
    </row>
    <row r="828" spans="1:3" ht="16.5" customHeight="1">
      <c r="A828" s="285"/>
      <c r="B828" s="285"/>
      <c r="C828" s="285"/>
    </row>
    <row r="829" spans="1:3" ht="16.5" customHeight="1">
      <c r="A829" s="285"/>
      <c r="B829" s="285"/>
      <c r="C829" s="285"/>
    </row>
    <row r="830" spans="1:3" ht="16.5" customHeight="1">
      <c r="A830" s="285"/>
      <c r="B830" s="285"/>
      <c r="C830" s="285"/>
    </row>
    <row r="831" spans="1:3" ht="16.5" customHeight="1">
      <c r="A831" s="285"/>
      <c r="B831" s="285"/>
      <c r="C831" s="285"/>
    </row>
    <row r="832" spans="1:3" ht="16.5" customHeight="1">
      <c r="A832" s="285"/>
      <c r="B832" s="285"/>
      <c r="C832" s="285"/>
    </row>
    <row r="833" spans="1:3" ht="16.5" customHeight="1">
      <c r="A833" s="285"/>
      <c r="B833" s="285"/>
      <c r="C833" s="285"/>
    </row>
    <row r="834" spans="1:3" ht="16.5" customHeight="1">
      <c r="A834" s="285"/>
      <c r="B834" s="285"/>
      <c r="C834" s="285"/>
    </row>
    <row r="835" spans="1:3" ht="16.5" customHeight="1">
      <c r="A835" s="285"/>
      <c r="B835" s="285"/>
      <c r="C835" s="285"/>
    </row>
    <row r="836" spans="1:3" ht="16.5" customHeight="1">
      <c r="A836" s="285"/>
      <c r="B836" s="285"/>
      <c r="C836" s="285"/>
    </row>
    <row r="837" spans="1:3" ht="16.5" customHeight="1">
      <c r="A837" s="285"/>
      <c r="B837" s="285"/>
      <c r="C837" s="285"/>
    </row>
    <row r="838" spans="1:3" ht="16.5" customHeight="1">
      <c r="A838" s="285"/>
      <c r="B838" s="285"/>
      <c r="C838" s="285"/>
    </row>
    <row r="839" spans="1:3" ht="16.5" customHeight="1">
      <c r="A839" s="285"/>
      <c r="B839" s="285"/>
      <c r="C839" s="285"/>
    </row>
    <row r="840" spans="1:3" ht="16.5" customHeight="1">
      <c r="A840" s="285"/>
      <c r="B840" s="285"/>
      <c r="C840" s="285"/>
    </row>
    <row r="841" spans="1:3" ht="16.5" customHeight="1">
      <c r="A841" s="285"/>
      <c r="B841" s="285"/>
      <c r="C841" s="285"/>
    </row>
    <row r="842" spans="1:3" ht="16.5" customHeight="1">
      <c r="A842" s="285"/>
      <c r="B842" s="285"/>
      <c r="C842" s="285"/>
    </row>
    <row r="843" spans="1:3" ht="16.5" customHeight="1">
      <c r="A843" s="285"/>
      <c r="B843" s="285"/>
      <c r="C843" s="285"/>
    </row>
    <row r="844" spans="1:3" ht="16.5" customHeight="1">
      <c r="A844" s="285"/>
      <c r="B844" s="285"/>
      <c r="C844" s="285"/>
    </row>
    <row r="845" spans="1:3" ht="16.5" customHeight="1">
      <c r="A845" s="285"/>
      <c r="B845" s="285"/>
      <c r="C845" s="285"/>
    </row>
    <row r="846" spans="1:3" ht="16.5" customHeight="1">
      <c r="A846" s="285"/>
      <c r="B846" s="285"/>
      <c r="C846" s="285"/>
    </row>
    <row r="847" spans="1:3" ht="16.5" customHeight="1">
      <c r="A847" s="285"/>
      <c r="B847" s="285"/>
      <c r="C847" s="285"/>
    </row>
    <row r="848" spans="1:3" ht="16.5" customHeight="1">
      <c r="A848" s="285"/>
      <c r="B848" s="285"/>
      <c r="C848" s="285"/>
    </row>
    <row r="849" spans="1:3" ht="16.5" customHeight="1">
      <c r="A849" s="285"/>
      <c r="B849" s="285"/>
      <c r="C849" s="285"/>
    </row>
    <row r="850" spans="1:3" ht="16.5" customHeight="1">
      <c r="A850" s="285"/>
      <c r="B850" s="285"/>
      <c r="C850" s="285"/>
    </row>
    <row r="851" spans="1:3" ht="16.5" customHeight="1">
      <c r="A851" s="285"/>
      <c r="B851" s="285"/>
      <c r="C851" s="285"/>
    </row>
    <row r="852" spans="1:3" ht="16.5" customHeight="1">
      <c r="A852" s="285"/>
      <c r="B852" s="285"/>
      <c r="C852" s="285"/>
    </row>
    <row r="853" spans="1:3" ht="16.5" customHeight="1">
      <c r="A853" s="285"/>
      <c r="B853" s="285"/>
      <c r="C853" s="285"/>
    </row>
    <row r="854" spans="1:3" ht="16.5" customHeight="1">
      <c r="A854" s="285"/>
      <c r="B854" s="285"/>
      <c r="C854" s="285"/>
    </row>
    <row r="855" spans="1:3" ht="16.5" customHeight="1">
      <c r="A855" s="285"/>
      <c r="B855" s="285"/>
      <c r="C855" s="285"/>
    </row>
    <row r="856" spans="1:3" ht="16.5" customHeight="1">
      <c r="A856" s="285"/>
      <c r="B856" s="285"/>
      <c r="C856" s="285"/>
    </row>
    <row r="857" spans="1:3" ht="16.5" customHeight="1">
      <c r="A857" s="285"/>
      <c r="B857" s="285"/>
      <c r="C857" s="285"/>
    </row>
    <row r="858" spans="1:3" ht="16.5" customHeight="1">
      <c r="A858" s="285"/>
      <c r="B858" s="285"/>
      <c r="C858" s="285"/>
    </row>
    <row r="859" spans="1:3" ht="16.5" customHeight="1">
      <c r="A859" s="285"/>
      <c r="B859" s="285"/>
      <c r="C859" s="285"/>
    </row>
    <row r="860" spans="1:3" ht="16.5" customHeight="1">
      <c r="A860" s="285"/>
      <c r="B860" s="285"/>
      <c r="C860" s="285"/>
    </row>
    <row r="861" spans="1:3" ht="16.5" customHeight="1">
      <c r="A861" s="285"/>
      <c r="B861" s="285"/>
      <c r="C861" s="285"/>
    </row>
    <row r="862" spans="1:3" ht="16.5" customHeight="1">
      <c r="A862" s="285"/>
      <c r="B862" s="285"/>
      <c r="C862" s="285"/>
    </row>
    <row r="863" spans="1:3" ht="16.5" customHeight="1">
      <c r="A863" s="285"/>
      <c r="B863" s="285"/>
      <c r="C863" s="285"/>
    </row>
    <row r="864" spans="1:3" ht="16.5" customHeight="1">
      <c r="A864" s="285"/>
      <c r="B864" s="285"/>
      <c r="C864" s="285"/>
    </row>
    <row r="865" spans="1:3" ht="16.5" customHeight="1">
      <c r="A865" s="285"/>
      <c r="B865" s="285"/>
      <c r="C865" s="285"/>
    </row>
    <row r="866" spans="1:3" ht="16.5" customHeight="1">
      <c r="A866" s="285"/>
      <c r="B866" s="285"/>
      <c r="C866" s="285"/>
    </row>
    <row r="867" spans="1:3" ht="16.5" customHeight="1">
      <c r="A867" s="285"/>
      <c r="B867" s="285"/>
      <c r="C867" s="285"/>
    </row>
    <row r="868" spans="1:3" ht="16.5" customHeight="1">
      <c r="A868" s="285"/>
      <c r="B868" s="285"/>
      <c r="C868" s="285"/>
    </row>
    <row r="869" spans="1:3" ht="16.5" customHeight="1">
      <c r="A869" s="285"/>
      <c r="B869" s="285"/>
      <c r="C869" s="285"/>
    </row>
    <row r="870" spans="1:3" ht="16.5" customHeight="1">
      <c r="A870" s="285"/>
      <c r="B870" s="285"/>
      <c r="C870" s="285"/>
    </row>
    <row r="871" spans="1:3" ht="16.5" customHeight="1">
      <c r="A871" s="285"/>
      <c r="B871" s="285"/>
      <c r="C871" s="285"/>
    </row>
    <row r="872" spans="1:3" ht="16.5" customHeight="1">
      <c r="A872" s="285"/>
      <c r="B872" s="285"/>
      <c r="C872" s="285"/>
    </row>
    <row r="873" spans="1:3" ht="16.5" customHeight="1">
      <c r="A873" s="285"/>
      <c r="B873" s="285"/>
      <c r="C873" s="285"/>
    </row>
    <row r="874" spans="1:3" ht="16.5" customHeight="1">
      <c r="A874" s="285"/>
      <c r="B874" s="285"/>
      <c r="C874" s="285"/>
    </row>
    <row r="875" spans="1:3" ht="16.5" customHeight="1">
      <c r="A875" s="285"/>
      <c r="B875" s="285"/>
      <c r="C875" s="285"/>
    </row>
    <row r="876" spans="1:3" ht="16.5" customHeight="1">
      <c r="A876" s="285"/>
      <c r="B876" s="285"/>
      <c r="C876" s="285"/>
    </row>
    <row r="877" spans="1:3" ht="16.5" customHeight="1">
      <c r="A877" s="285"/>
      <c r="B877" s="285"/>
      <c r="C877" s="285"/>
    </row>
    <row r="878" spans="1:3" ht="16.5" customHeight="1">
      <c r="A878" s="285"/>
      <c r="B878" s="285"/>
      <c r="C878" s="285"/>
    </row>
    <row r="879" spans="1:3" ht="16.5" customHeight="1">
      <c r="A879" s="285"/>
      <c r="B879" s="285"/>
      <c r="C879" s="285"/>
    </row>
    <row r="880" spans="1:3" ht="16.5" customHeight="1">
      <c r="A880" s="285"/>
      <c r="B880" s="285"/>
      <c r="C880" s="285"/>
    </row>
    <row r="881" spans="1:3" ht="16.5" customHeight="1">
      <c r="A881" s="285"/>
      <c r="B881" s="285"/>
      <c r="C881" s="285"/>
    </row>
    <row r="882" spans="1:3" ht="16.5" customHeight="1">
      <c r="A882" s="285"/>
      <c r="B882" s="285"/>
      <c r="C882" s="285"/>
    </row>
    <row r="883" spans="1:3" ht="16.5" customHeight="1">
      <c r="A883" s="285"/>
      <c r="B883" s="285"/>
      <c r="C883" s="285"/>
    </row>
    <row r="884" spans="1:3" ht="16.5" customHeight="1">
      <c r="A884" s="285"/>
      <c r="B884" s="285"/>
      <c r="C884" s="285"/>
    </row>
    <row r="885" spans="1:3" ht="16.5" customHeight="1">
      <c r="A885" s="285"/>
      <c r="B885" s="285"/>
      <c r="C885" s="285"/>
    </row>
    <row r="886" spans="1:3" ht="16.5" customHeight="1">
      <c r="A886" s="285"/>
      <c r="B886" s="285"/>
      <c r="C886" s="285"/>
    </row>
    <row r="887" spans="1:3" ht="16.5" customHeight="1">
      <c r="A887" s="285"/>
      <c r="B887" s="285"/>
      <c r="C887" s="285"/>
    </row>
    <row r="888" spans="1:3" ht="16.5" customHeight="1">
      <c r="A888" s="285"/>
      <c r="B888" s="285"/>
      <c r="C888" s="285"/>
    </row>
    <row r="889" spans="1:3" ht="16.5" customHeight="1">
      <c r="A889" s="285"/>
      <c r="B889" s="285"/>
      <c r="C889" s="285"/>
    </row>
    <row r="890" spans="1:3" ht="16.5" customHeight="1">
      <c r="A890" s="285"/>
      <c r="B890" s="285"/>
      <c r="C890" s="285"/>
    </row>
    <row r="891" spans="1:3" ht="16.5" customHeight="1">
      <c r="A891" s="285"/>
      <c r="B891" s="285"/>
      <c r="C891" s="285"/>
    </row>
    <row r="892" spans="1:3" ht="16.5" customHeight="1">
      <c r="A892" s="285"/>
      <c r="B892" s="285"/>
      <c r="C892" s="285"/>
    </row>
    <row r="893" spans="1:3" ht="16.5" customHeight="1">
      <c r="A893" s="285"/>
      <c r="B893" s="285"/>
      <c r="C893" s="285"/>
    </row>
    <row r="894" spans="1:3" ht="16.5" customHeight="1">
      <c r="A894" s="285"/>
      <c r="B894" s="285"/>
      <c r="C894" s="285"/>
    </row>
    <row r="895" spans="1:3" ht="16.5" customHeight="1">
      <c r="A895" s="285"/>
      <c r="B895" s="285"/>
      <c r="C895" s="285"/>
    </row>
    <row r="896" spans="1:3" ht="16.5" customHeight="1">
      <c r="A896" s="285"/>
      <c r="B896" s="285"/>
      <c r="C896" s="285"/>
    </row>
    <row r="897" spans="1:3" ht="16.5" customHeight="1">
      <c r="A897" s="285"/>
      <c r="B897" s="285"/>
      <c r="C897" s="285"/>
    </row>
    <row r="898" spans="1:3" ht="16.5" customHeight="1">
      <c r="A898" s="285"/>
      <c r="B898" s="285"/>
      <c r="C898" s="285"/>
    </row>
    <row r="899" spans="1:3" ht="16.5" customHeight="1">
      <c r="A899" s="285"/>
      <c r="B899" s="285"/>
      <c r="C899" s="285"/>
    </row>
    <row r="900" spans="1:3" ht="16.5" customHeight="1">
      <c r="A900" s="285"/>
      <c r="B900" s="285"/>
      <c r="C900" s="285"/>
    </row>
    <row r="901" spans="1:3" ht="16.5" customHeight="1">
      <c r="A901" s="285"/>
      <c r="B901" s="285"/>
      <c r="C901" s="285"/>
    </row>
    <row r="902" spans="1:3" ht="16.5" customHeight="1">
      <c r="A902" s="285"/>
      <c r="B902" s="285"/>
      <c r="C902" s="285"/>
    </row>
    <row r="903" spans="1:3" ht="16.5" customHeight="1">
      <c r="A903" s="285"/>
      <c r="B903" s="285"/>
      <c r="C903" s="285"/>
    </row>
    <row r="904" spans="1:3" ht="16.5" customHeight="1">
      <c r="A904" s="285"/>
      <c r="B904" s="285"/>
      <c r="C904" s="285"/>
    </row>
    <row r="905" spans="1:3" ht="16.5" customHeight="1">
      <c r="A905" s="285"/>
      <c r="B905" s="285"/>
      <c r="C905" s="285"/>
    </row>
    <row r="906" spans="1:3" ht="16.5" customHeight="1">
      <c r="A906" s="285"/>
      <c r="B906" s="285"/>
      <c r="C906" s="285"/>
    </row>
    <row r="907" spans="1:3" ht="16.5" customHeight="1">
      <c r="A907" s="285"/>
      <c r="B907" s="285"/>
      <c r="C907" s="285"/>
    </row>
    <row r="908" spans="1:3" ht="16.5" customHeight="1">
      <c r="A908" s="285"/>
      <c r="B908" s="285"/>
      <c r="C908" s="285"/>
    </row>
    <row r="909" spans="1:3" ht="16.5" customHeight="1">
      <c r="A909" s="285"/>
      <c r="B909" s="285"/>
      <c r="C909" s="285"/>
    </row>
    <row r="910" spans="1:3" ht="16.5" customHeight="1">
      <c r="A910" s="285"/>
      <c r="B910" s="285"/>
      <c r="C910" s="285"/>
    </row>
    <row r="911" spans="1:3" ht="16.5" customHeight="1">
      <c r="A911" s="285"/>
      <c r="B911" s="285"/>
      <c r="C911" s="285"/>
    </row>
    <row r="912" spans="1:3" ht="16.5" customHeight="1">
      <c r="A912" s="285"/>
      <c r="B912" s="285"/>
      <c r="C912" s="285"/>
    </row>
    <row r="913" spans="1:3" ht="16.5" customHeight="1">
      <c r="A913" s="285"/>
      <c r="B913" s="285"/>
      <c r="C913" s="285"/>
    </row>
    <row r="914" spans="1:3" ht="16.5" customHeight="1">
      <c r="A914" s="285"/>
      <c r="B914" s="285"/>
      <c r="C914" s="285"/>
    </row>
    <row r="915" spans="1:3" ht="16.5" customHeight="1">
      <c r="A915" s="285"/>
      <c r="B915" s="285"/>
      <c r="C915" s="285"/>
    </row>
    <row r="916" spans="1:3" ht="16.5" customHeight="1">
      <c r="A916" s="285"/>
      <c r="B916" s="285"/>
      <c r="C916" s="285"/>
    </row>
    <row r="917" spans="1:3" ht="16.5" customHeight="1">
      <c r="A917" s="285"/>
      <c r="B917" s="285"/>
      <c r="C917" s="285"/>
    </row>
    <row r="918" spans="1:3" ht="16.5" customHeight="1">
      <c r="A918" s="285"/>
      <c r="B918" s="285"/>
      <c r="C918" s="285"/>
    </row>
    <row r="919" spans="1:3" ht="16.5" customHeight="1">
      <c r="A919" s="285"/>
      <c r="B919" s="285"/>
      <c r="C919" s="285"/>
    </row>
    <row r="920" spans="1:3" ht="16.5" customHeight="1">
      <c r="A920" s="285"/>
      <c r="B920" s="285"/>
      <c r="C920" s="285"/>
    </row>
    <row r="921" spans="1:3" ht="16.5" customHeight="1">
      <c r="A921" s="285"/>
      <c r="B921" s="285"/>
      <c r="C921" s="285"/>
    </row>
    <row r="922" spans="1:3" ht="16.5" customHeight="1">
      <c r="A922" s="285"/>
      <c r="B922" s="285"/>
      <c r="C922" s="285"/>
    </row>
    <row r="923" spans="1:3" ht="16.5" customHeight="1">
      <c r="A923" s="285"/>
      <c r="B923" s="285"/>
      <c r="C923" s="285"/>
    </row>
    <row r="924" spans="1:3" ht="16.5" customHeight="1">
      <c r="A924" s="285"/>
      <c r="B924" s="285"/>
      <c r="C924" s="285"/>
    </row>
    <row r="925" spans="1:3" ht="16.5" customHeight="1">
      <c r="A925" s="285"/>
      <c r="B925" s="285"/>
      <c r="C925" s="285"/>
    </row>
    <row r="926" spans="1:3" ht="16.5" customHeight="1">
      <c r="A926" s="285"/>
      <c r="B926" s="285"/>
      <c r="C926" s="285"/>
    </row>
    <row r="927" spans="1:3" ht="16.5" customHeight="1">
      <c r="A927" s="285"/>
      <c r="B927" s="285"/>
      <c r="C927" s="285"/>
    </row>
    <row r="928" spans="1:3" ht="16.5" customHeight="1">
      <c r="A928" s="285"/>
      <c r="B928" s="285"/>
      <c r="C928" s="285"/>
    </row>
    <row r="929" spans="1:3" ht="16.5" customHeight="1">
      <c r="A929" s="285"/>
      <c r="B929" s="285"/>
      <c r="C929" s="285"/>
    </row>
    <row r="930" spans="1:3" ht="16.5" customHeight="1">
      <c r="A930" s="285"/>
      <c r="B930" s="285"/>
      <c r="C930" s="285"/>
    </row>
    <row r="931" spans="1:3" ht="16.5" customHeight="1">
      <c r="A931" s="285"/>
      <c r="B931" s="285"/>
      <c r="C931" s="285"/>
    </row>
    <row r="932" spans="1:3" ht="16.5" customHeight="1">
      <c r="A932" s="285"/>
      <c r="B932" s="285"/>
      <c r="C932" s="285"/>
    </row>
    <row r="933" spans="1:3" ht="16.5" customHeight="1">
      <c r="A933" s="285"/>
      <c r="B933" s="285"/>
      <c r="C933" s="285"/>
    </row>
    <row r="934" spans="1:3" ht="16.5" customHeight="1">
      <c r="A934" s="285"/>
      <c r="B934" s="285"/>
      <c r="C934" s="285"/>
    </row>
    <row r="935" spans="1:3" ht="16.5" customHeight="1">
      <c r="A935" s="285"/>
      <c r="B935" s="285"/>
      <c r="C935" s="285"/>
    </row>
    <row r="936" spans="1:3" ht="16.5" customHeight="1">
      <c r="A936" s="285"/>
      <c r="B936" s="285"/>
      <c r="C936" s="285"/>
    </row>
    <row r="937" spans="1:3" ht="16.5" customHeight="1">
      <c r="A937" s="285"/>
      <c r="B937" s="285"/>
      <c r="C937" s="285"/>
    </row>
    <row r="938" spans="1:3" ht="16.5" customHeight="1">
      <c r="A938" s="285"/>
      <c r="B938" s="285"/>
      <c r="C938" s="285"/>
    </row>
    <row r="939" spans="1:3" ht="16.5" customHeight="1">
      <c r="A939" s="285"/>
      <c r="B939" s="285"/>
      <c r="C939" s="285"/>
    </row>
    <row r="940" spans="1:3" ht="16.5" customHeight="1">
      <c r="A940" s="285"/>
      <c r="B940" s="285"/>
      <c r="C940" s="285"/>
    </row>
    <row r="941" spans="1:3" ht="16.5" customHeight="1">
      <c r="A941" s="285"/>
      <c r="B941" s="285"/>
      <c r="C941" s="285"/>
    </row>
    <row r="942" spans="1:3" ht="16.5" customHeight="1">
      <c r="A942" s="285"/>
      <c r="B942" s="285"/>
      <c r="C942" s="285"/>
    </row>
    <row r="943" spans="1:3" ht="16.5" customHeight="1">
      <c r="A943" s="285"/>
      <c r="B943" s="285"/>
      <c r="C943" s="285"/>
    </row>
    <row r="944" spans="1:3" ht="16.5" customHeight="1">
      <c r="A944" s="285"/>
      <c r="B944" s="285"/>
      <c r="C944" s="285"/>
    </row>
    <row r="945" spans="1:3" ht="16.5" customHeight="1">
      <c r="A945" s="285"/>
      <c r="B945" s="285"/>
      <c r="C945" s="285"/>
    </row>
    <row r="946" spans="1:3" ht="16.5" customHeight="1">
      <c r="A946" s="285"/>
      <c r="B946" s="285"/>
      <c r="C946" s="285"/>
    </row>
    <row r="947" spans="1:3" ht="16.5" customHeight="1">
      <c r="A947" s="285"/>
      <c r="B947" s="285"/>
      <c r="C947" s="285"/>
    </row>
    <row r="948" spans="1:3" ht="16.5" customHeight="1">
      <c r="A948" s="285"/>
      <c r="B948" s="285"/>
      <c r="C948" s="285"/>
    </row>
    <row r="949" spans="1:3" ht="16.5" customHeight="1">
      <c r="A949" s="285"/>
      <c r="B949" s="285"/>
      <c r="C949" s="285"/>
    </row>
    <row r="950" spans="1:3" ht="16.5" customHeight="1">
      <c r="A950" s="285"/>
      <c r="B950" s="285"/>
      <c r="C950" s="285"/>
    </row>
    <row r="951" spans="1:3" ht="16.5" customHeight="1">
      <c r="A951" s="285"/>
      <c r="B951" s="285"/>
      <c r="C951" s="285"/>
    </row>
    <row r="952" spans="1:3" ht="16.5" customHeight="1">
      <c r="A952" s="285"/>
      <c r="B952" s="285"/>
      <c r="C952" s="285"/>
    </row>
    <row r="953" spans="1:3" ht="16.5" customHeight="1">
      <c r="A953" s="285"/>
      <c r="B953" s="285"/>
      <c r="C953" s="285"/>
    </row>
    <row r="954" spans="1:3" ht="16.5" customHeight="1">
      <c r="A954" s="285"/>
      <c r="B954" s="285"/>
      <c r="C954" s="285"/>
    </row>
    <row r="955" spans="1:3" ht="16.5" customHeight="1">
      <c r="A955" s="285"/>
      <c r="B955" s="285"/>
      <c r="C955" s="285"/>
    </row>
    <row r="956" spans="1:3" ht="16.5" customHeight="1">
      <c r="A956" s="285"/>
      <c r="B956" s="285"/>
      <c r="C956" s="285"/>
    </row>
    <row r="957" spans="1:3" ht="16.5" customHeight="1">
      <c r="A957" s="285"/>
      <c r="B957" s="285"/>
      <c r="C957" s="285"/>
    </row>
    <row r="958" spans="1:3" ht="16.5" customHeight="1">
      <c r="A958" s="285"/>
      <c r="B958" s="285"/>
      <c r="C958" s="285"/>
    </row>
    <row r="959" spans="1:3" ht="16.5" customHeight="1">
      <c r="A959" s="285"/>
      <c r="B959" s="285"/>
      <c r="C959" s="285"/>
    </row>
    <row r="960" spans="1:3" ht="16.5" customHeight="1">
      <c r="A960" s="285"/>
      <c r="B960" s="285"/>
      <c r="C960" s="285"/>
    </row>
    <row r="961" spans="1:3" ht="16.5" customHeight="1">
      <c r="A961" s="285"/>
      <c r="B961" s="285"/>
      <c r="C961" s="285"/>
    </row>
    <row r="962" spans="1:3" ht="16.5" customHeight="1">
      <c r="A962" s="285"/>
      <c r="B962" s="285"/>
      <c r="C962" s="285"/>
    </row>
    <row r="963" spans="1:3" ht="16.5" customHeight="1">
      <c r="A963" s="285"/>
      <c r="B963" s="285"/>
      <c r="C963" s="285"/>
    </row>
    <row r="964" spans="1:3" ht="16.5" customHeight="1">
      <c r="A964" s="285"/>
      <c r="B964" s="285"/>
      <c r="C964" s="285"/>
    </row>
    <row r="965" spans="1:3" ht="16.5" customHeight="1">
      <c r="A965" s="285"/>
      <c r="B965" s="285"/>
      <c r="C965" s="285"/>
    </row>
    <row r="966" spans="1:3" ht="16.5" customHeight="1">
      <c r="A966" s="285"/>
      <c r="B966" s="285"/>
      <c r="C966" s="285"/>
    </row>
    <row r="967" spans="1:3" ht="16.5" customHeight="1">
      <c r="A967" s="285"/>
      <c r="B967" s="285"/>
      <c r="C967" s="285"/>
    </row>
    <row r="968" spans="1:3" ht="16.5" customHeight="1">
      <c r="A968" s="285"/>
      <c r="B968" s="285"/>
      <c r="C968" s="285"/>
    </row>
    <row r="969" spans="1:3" ht="16.5" customHeight="1">
      <c r="A969" s="285"/>
      <c r="B969" s="285"/>
      <c r="C969" s="285"/>
    </row>
    <row r="970" spans="1:3" ht="16.5" customHeight="1">
      <c r="A970" s="285"/>
      <c r="B970" s="285"/>
      <c r="C970" s="285"/>
    </row>
    <row r="971" spans="1:3" ht="16.5" customHeight="1">
      <c r="A971" s="285"/>
      <c r="B971" s="285"/>
      <c r="C971" s="285"/>
    </row>
    <row r="972" spans="1:3" ht="16.5" customHeight="1">
      <c r="A972" s="285"/>
      <c r="B972" s="285"/>
      <c r="C972" s="285"/>
    </row>
    <row r="973" spans="1:3" ht="16.5" customHeight="1">
      <c r="A973" s="285"/>
      <c r="B973" s="285"/>
      <c r="C973" s="285"/>
    </row>
    <row r="974" spans="1:3" ht="16.5" customHeight="1">
      <c r="A974" s="285"/>
      <c r="B974" s="285"/>
      <c r="C974" s="285"/>
    </row>
    <row r="975" spans="1:3" ht="16.5" customHeight="1">
      <c r="A975" s="285"/>
      <c r="B975" s="285"/>
      <c r="C975" s="285"/>
    </row>
    <row r="976" spans="1:3" ht="16.5" customHeight="1">
      <c r="A976" s="285"/>
      <c r="B976" s="285"/>
      <c r="C976" s="285"/>
    </row>
    <row r="977" spans="1:3" ht="16.5" customHeight="1">
      <c r="A977" s="285"/>
      <c r="B977" s="285"/>
      <c r="C977" s="285"/>
    </row>
    <row r="978" spans="1:3" ht="16.5" customHeight="1">
      <c r="A978" s="285"/>
      <c r="B978" s="285"/>
      <c r="C978" s="285"/>
    </row>
    <row r="979" spans="1:3" ht="16.5" customHeight="1">
      <c r="A979" s="285"/>
      <c r="B979" s="285"/>
      <c r="C979" s="285"/>
    </row>
    <row r="980" spans="1:3" ht="16.5" customHeight="1">
      <c r="A980" s="285"/>
      <c r="B980" s="285"/>
      <c r="C980" s="285"/>
    </row>
    <row r="981" spans="1:3" ht="16.5" customHeight="1">
      <c r="A981" s="285"/>
      <c r="B981" s="285"/>
      <c r="C981" s="285"/>
    </row>
    <row r="982" spans="1:3" ht="16.5" customHeight="1">
      <c r="A982" s="285"/>
      <c r="B982" s="285"/>
      <c r="C982" s="285"/>
    </row>
    <row r="983" spans="1:3" ht="16.5" customHeight="1">
      <c r="A983" s="285"/>
      <c r="B983" s="285"/>
      <c r="C983" s="285"/>
    </row>
    <row r="984" spans="1:3" ht="16.5" customHeight="1">
      <c r="A984" s="285"/>
      <c r="B984" s="285"/>
      <c r="C984" s="285"/>
    </row>
    <row r="985" spans="1:3" ht="16.5" customHeight="1">
      <c r="A985" s="285"/>
      <c r="B985" s="285"/>
      <c r="C985" s="285"/>
    </row>
    <row r="986" spans="1:3" ht="16.5" customHeight="1">
      <c r="A986" s="285"/>
      <c r="B986" s="285"/>
      <c r="C986" s="285"/>
    </row>
    <row r="987" spans="1:3" ht="16.5" customHeight="1">
      <c r="A987" s="285"/>
      <c r="B987" s="285"/>
      <c r="C987" s="285"/>
    </row>
    <row r="988" spans="1:3" ht="16.5" customHeight="1">
      <c r="A988" s="285"/>
      <c r="B988" s="285"/>
      <c r="C988" s="285"/>
    </row>
    <row r="989" spans="1:3" ht="16.5" customHeight="1">
      <c r="A989" s="285"/>
      <c r="B989" s="285"/>
      <c r="C989" s="285"/>
    </row>
    <row r="990" spans="1:3" ht="16.5" customHeight="1">
      <c r="A990" s="285"/>
      <c r="B990" s="285"/>
      <c r="C990" s="285"/>
    </row>
    <row r="991" spans="1:3" ht="16.5" customHeight="1">
      <c r="A991" s="285"/>
      <c r="B991" s="285"/>
      <c r="C991" s="285"/>
    </row>
    <row r="992" spans="1:3" ht="16.5" customHeight="1">
      <c r="A992" s="285"/>
      <c r="B992" s="285"/>
      <c r="C992" s="285"/>
    </row>
    <row r="993" spans="1:3" ht="16.5" customHeight="1">
      <c r="A993" s="285"/>
      <c r="B993" s="285"/>
      <c r="C993" s="285"/>
    </row>
    <row r="994" spans="1:3" ht="16.5" customHeight="1">
      <c r="A994" s="285"/>
      <c r="B994" s="285"/>
      <c r="C994" s="285"/>
    </row>
    <row r="995" spans="1:3" ht="16.5" customHeight="1">
      <c r="A995" s="285"/>
      <c r="B995" s="285"/>
      <c r="C995" s="285"/>
    </row>
    <row r="996" spans="1:3" ht="16.5" customHeight="1">
      <c r="A996" s="285"/>
      <c r="B996" s="285"/>
      <c r="C996" s="285"/>
    </row>
    <row r="997" spans="1:3" ht="16.5" customHeight="1">
      <c r="A997" s="285"/>
      <c r="B997" s="285"/>
      <c r="C997" s="285"/>
    </row>
    <row r="998" spans="1:3" ht="16.5" customHeight="1">
      <c r="A998" s="285"/>
      <c r="B998" s="285"/>
      <c r="C998" s="285"/>
    </row>
    <row r="999" spans="1:3" ht="16.5" customHeight="1">
      <c r="A999" s="285"/>
      <c r="B999" s="285"/>
      <c r="C999" s="285"/>
    </row>
    <row r="1000" spans="1:3" ht="16.5" customHeight="1">
      <c r="A1000" s="285"/>
      <c r="B1000" s="285"/>
      <c r="C1000" s="285"/>
    </row>
    <row r="1001" spans="1:3" ht="16.5" customHeight="1">
      <c r="A1001" s="285"/>
      <c r="B1001" s="285"/>
      <c r="C1001" s="285"/>
    </row>
    <row r="1002" spans="1:3" ht="16.5" customHeight="1">
      <c r="A1002" s="285"/>
      <c r="B1002" s="285"/>
      <c r="C1002" s="28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scale="54" fitToHeight="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B6D9-8FC3-466A-A72B-F7FB25BD4A0C}">
  <sheetPr codeName="Sheet61"/>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053" t="s">
        <v>78</v>
      </c>
      <c r="B1" s="2053"/>
      <c r="C1" s="2053"/>
    </row>
    <row r="2" spans="1:3" ht="17" thickBot="1">
      <c r="A2" s="1929" t="s">
        <v>208</v>
      </c>
      <c r="B2" s="1940"/>
      <c r="C2" s="1097">
        <v>45467</v>
      </c>
    </row>
    <row r="3" spans="1:3">
      <c r="A3" s="1931" t="s">
        <v>209</v>
      </c>
      <c r="B3" s="354" t="s">
        <v>210</v>
      </c>
      <c r="C3" s="1148" t="s">
        <v>2436</v>
      </c>
    </row>
    <row r="4" spans="1:3">
      <c r="A4" s="1932"/>
      <c r="B4" s="5" t="s">
        <v>211</v>
      </c>
      <c r="C4" s="1032" t="s">
        <v>2437</v>
      </c>
    </row>
    <row r="5" spans="1:3">
      <c r="A5" s="1932"/>
      <c r="B5" s="5" t="s">
        <v>344</v>
      </c>
      <c r="C5" s="1032" t="s">
        <v>213</v>
      </c>
    </row>
    <row r="6" spans="1:3">
      <c r="A6" s="1932"/>
      <c r="B6" s="5" t="s">
        <v>84</v>
      </c>
      <c r="C6" s="1032" t="s">
        <v>2438</v>
      </c>
    </row>
    <row r="7" spans="1:3">
      <c r="A7" s="1932"/>
      <c r="B7" s="5" t="s">
        <v>346</v>
      </c>
      <c r="C7" s="1143">
        <v>44119</v>
      </c>
    </row>
    <row r="8" spans="1:3">
      <c r="A8" s="1932"/>
      <c r="B8" s="5" t="s">
        <v>215</v>
      </c>
      <c r="C8" s="1045">
        <v>2420540618</v>
      </c>
    </row>
    <row r="9" spans="1:3">
      <c r="A9" s="1932"/>
      <c r="B9" s="5" t="s">
        <v>216</v>
      </c>
      <c r="C9" s="1047">
        <v>386741877192</v>
      </c>
    </row>
    <row r="10" spans="1:3" ht="148.5">
      <c r="A10" s="1932"/>
      <c r="B10" s="5" t="s">
        <v>217</v>
      </c>
      <c r="C10" s="1031" t="s">
        <v>3116</v>
      </c>
    </row>
    <row r="11" spans="1:3">
      <c r="A11" s="1932"/>
      <c r="B11" s="5" t="s">
        <v>219</v>
      </c>
      <c r="C11" s="1032" t="s">
        <v>90</v>
      </c>
    </row>
    <row r="12" spans="1:3">
      <c r="A12" s="1932"/>
      <c r="B12" s="5" t="s">
        <v>220</v>
      </c>
      <c r="C12" s="1032" t="s">
        <v>92</v>
      </c>
    </row>
    <row r="13" spans="1:3">
      <c r="A13" s="1932"/>
      <c r="B13" s="5" t="s">
        <v>221</v>
      </c>
      <c r="C13" s="1032" t="s">
        <v>90</v>
      </c>
    </row>
    <row r="14" spans="1:3">
      <c r="A14" s="1932"/>
      <c r="B14" s="5" t="s">
        <v>222</v>
      </c>
      <c r="C14" s="1032" t="s">
        <v>90</v>
      </c>
    </row>
    <row r="15" spans="1:3">
      <c r="A15" s="1932"/>
      <c r="B15" s="5" t="s">
        <v>224</v>
      </c>
      <c r="C15" s="1032" t="s">
        <v>213</v>
      </c>
    </row>
    <row r="16" spans="1:3">
      <c r="A16" s="1932"/>
      <c r="B16" s="5" t="s">
        <v>225</v>
      </c>
      <c r="C16" s="1032" t="s">
        <v>213</v>
      </c>
    </row>
    <row r="17" spans="1:3" ht="49.5">
      <c r="A17" s="1932"/>
      <c r="B17" s="5" t="s">
        <v>226</v>
      </c>
      <c r="C17" s="1032" t="s">
        <v>2439</v>
      </c>
    </row>
    <row r="18" spans="1:3" ht="33">
      <c r="A18" s="1932"/>
      <c r="B18" s="5" t="s">
        <v>2592</v>
      </c>
      <c r="C18" s="1032" t="s">
        <v>334</v>
      </c>
    </row>
    <row r="19" spans="1:3">
      <c r="A19" s="1932"/>
      <c r="B19" s="5" t="s">
        <v>227</v>
      </c>
      <c r="C19" s="1032" t="s">
        <v>213</v>
      </c>
    </row>
    <row r="20" spans="1:3">
      <c r="A20" s="1932"/>
      <c r="B20" s="5" t="s">
        <v>228</v>
      </c>
      <c r="C20" s="1032" t="s">
        <v>90</v>
      </c>
    </row>
    <row r="21" spans="1:3">
      <c r="A21" s="1932"/>
      <c r="B21" s="5" t="s">
        <v>229</v>
      </c>
      <c r="C21" s="1032" t="s">
        <v>213</v>
      </c>
    </row>
    <row r="22" spans="1:3">
      <c r="A22" s="1932"/>
      <c r="B22" s="5" t="s">
        <v>230</v>
      </c>
      <c r="C22" s="1032" t="s">
        <v>213</v>
      </c>
    </row>
    <row r="23" spans="1:3">
      <c r="A23" s="1932"/>
      <c r="B23" s="5" t="s">
        <v>231</v>
      </c>
      <c r="C23" s="1032" t="s">
        <v>3117</v>
      </c>
    </row>
    <row r="24" spans="1:3">
      <c r="A24" s="1932"/>
      <c r="B24" s="5" t="s">
        <v>232</v>
      </c>
      <c r="C24" s="1032" t="s">
        <v>213</v>
      </c>
    </row>
    <row r="25" spans="1:3">
      <c r="A25" s="1932"/>
      <c r="B25" s="5" t="s">
        <v>233</v>
      </c>
      <c r="C25" s="1032" t="s">
        <v>2441</v>
      </c>
    </row>
    <row r="26" spans="1:3">
      <c r="A26" s="1932"/>
      <c r="B26" s="5" t="s">
        <v>234</v>
      </c>
      <c r="C26" s="1032" t="s">
        <v>213</v>
      </c>
    </row>
    <row r="27" spans="1:3">
      <c r="A27" s="1932"/>
      <c r="B27" s="5" t="s">
        <v>235</v>
      </c>
      <c r="C27" s="1032" t="s">
        <v>236</v>
      </c>
    </row>
    <row r="28" spans="1:3">
      <c r="A28" s="1932"/>
      <c r="B28" s="5" t="s">
        <v>237</v>
      </c>
      <c r="C28" s="1032" t="s">
        <v>111</v>
      </c>
    </row>
    <row r="29" spans="1:3">
      <c r="A29" s="1932"/>
      <c r="B29" s="5" t="s">
        <v>238</v>
      </c>
      <c r="C29" s="1032" t="s">
        <v>213</v>
      </c>
    </row>
    <row r="30" spans="1:3" ht="33">
      <c r="A30" s="1932"/>
      <c r="B30" s="5" t="s">
        <v>239</v>
      </c>
      <c r="C30" s="1032" t="s">
        <v>403</v>
      </c>
    </row>
    <row r="31" spans="1:3" ht="82.5">
      <c r="A31" s="1932"/>
      <c r="B31" s="5" t="s">
        <v>241</v>
      </c>
      <c r="C31" s="1032" t="s">
        <v>2443</v>
      </c>
    </row>
    <row r="32" spans="1:3" ht="33.5" thickBot="1">
      <c r="A32" s="1933"/>
      <c r="B32" s="11" t="s">
        <v>116</v>
      </c>
      <c r="C32" s="1135" t="s">
        <v>213</v>
      </c>
    </row>
    <row r="33" spans="1:3">
      <c r="A33" s="1925" t="s">
        <v>242</v>
      </c>
      <c r="B33" s="354" t="s">
        <v>243</v>
      </c>
      <c r="C33" s="750" t="s">
        <v>2438</v>
      </c>
    </row>
    <row r="34" spans="1:3">
      <c r="A34" s="1926"/>
      <c r="B34" s="5" t="s">
        <v>244</v>
      </c>
      <c r="C34" s="658" t="s">
        <v>2444</v>
      </c>
    </row>
    <row r="35" spans="1:3">
      <c r="A35" s="1926"/>
      <c r="B35" s="5" t="s">
        <v>245</v>
      </c>
      <c r="C35" s="658" t="s">
        <v>121</v>
      </c>
    </row>
    <row r="36" spans="1:3">
      <c r="A36" s="1926"/>
      <c r="B36" s="5" t="s">
        <v>246</v>
      </c>
      <c r="C36" s="658" t="s">
        <v>213</v>
      </c>
    </row>
    <row r="37" spans="1:3">
      <c r="A37" s="1926"/>
      <c r="B37" s="5" t="s">
        <v>247</v>
      </c>
      <c r="C37" s="658" t="s">
        <v>213</v>
      </c>
    </row>
    <row r="38" spans="1:3" ht="17" thickBot="1">
      <c r="A38" s="1927"/>
      <c r="B38" s="13" t="s">
        <v>248</v>
      </c>
      <c r="C38" s="751" t="s">
        <v>92</v>
      </c>
    </row>
    <row r="39" spans="1:3">
      <c r="A39" s="1925" t="s">
        <v>249</v>
      </c>
      <c r="B39" s="354" t="s">
        <v>250</v>
      </c>
      <c r="C39" s="750" t="s">
        <v>90</v>
      </c>
    </row>
    <row r="40" spans="1:3">
      <c r="A40" s="1926"/>
      <c r="B40" s="5" t="s">
        <v>251</v>
      </c>
      <c r="C40" s="658" t="s">
        <v>165</v>
      </c>
    </row>
    <row r="41" spans="1:3">
      <c r="A41" s="1926"/>
      <c r="B41" s="5" t="s">
        <v>252</v>
      </c>
      <c r="C41" s="658" t="s">
        <v>165</v>
      </c>
    </row>
    <row r="42" spans="1:3">
      <c r="A42" s="1926"/>
      <c r="B42" s="5" t="s">
        <v>253</v>
      </c>
      <c r="C42" s="658" t="s">
        <v>165</v>
      </c>
    </row>
    <row r="43" spans="1:3">
      <c r="A43" s="1926"/>
      <c r="B43" s="5" t="s">
        <v>254</v>
      </c>
      <c r="C43" s="658" t="s">
        <v>165</v>
      </c>
    </row>
    <row r="44" spans="1:3" ht="17" thickBot="1">
      <c r="A44" s="1927"/>
      <c r="B44" s="223" t="s">
        <v>255</v>
      </c>
      <c r="C44" s="751" t="s">
        <v>165</v>
      </c>
    </row>
    <row r="45" spans="1:3">
      <c r="A45" s="1925" t="s">
        <v>256</v>
      </c>
      <c r="B45" s="354" t="s">
        <v>257</v>
      </c>
      <c r="C45" s="750" t="s">
        <v>90</v>
      </c>
    </row>
    <row r="46" spans="1:3">
      <c r="A46" s="1926"/>
      <c r="B46" s="5" t="s">
        <v>258</v>
      </c>
      <c r="C46" s="658" t="s">
        <v>165</v>
      </c>
    </row>
    <row r="47" spans="1:3" ht="17" thickBot="1">
      <c r="A47" s="1927"/>
      <c r="B47" s="13" t="s">
        <v>259</v>
      </c>
      <c r="C47" s="659" t="s">
        <v>165</v>
      </c>
    </row>
    <row r="48" spans="1:3">
      <c r="A48" s="1926" t="s">
        <v>137</v>
      </c>
      <c r="B48" s="11" t="s">
        <v>260</v>
      </c>
      <c r="C48" s="1250" t="s">
        <v>262</v>
      </c>
    </row>
    <row r="49" spans="1:3">
      <c r="A49" s="1926"/>
      <c r="B49" s="5" t="s">
        <v>261</v>
      </c>
      <c r="C49" s="1032" t="s">
        <v>165</v>
      </c>
    </row>
    <row r="50" spans="1:3">
      <c r="A50" s="1926"/>
      <c r="B50" s="5" t="s">
        <v>263</v>
      </c>
      <c r="C50" s="1032" t="s">
        <v>165</v>
      </c>
    </row>
    <row r="51" spans="1:3">
      <c r="A51" s="1926"/>
      <c r="B51" s="5" t="s">
        <v>264</v>
      </c>
      <c r="C51" s="1032" t="s">
        <v>165</v>
      </c>
    </row>
    <row r="52" spans="1:3">
      <c r="A52" s="1926"/>
      <c r="B52" s="5" t="s">
        <v>265</v>
      </c>
      <c r="C52" s="1032" t="s">
        <v>165</v>
      </c>
    </row>
    <row r="53" spans="1:3" ht="33">
      <c r="A53" s="1926"/>
      <c r="B53" s="5" t="s">
        <v>267</v>
      </c>
      <c r="C53" s="1032" t="s">
        <v>2445</v>
      </c>
    </row>
    <row r="54" spans="1:3" ht="33">
      <c r="A54" s="1926"/>
      <c r="B54" s="5" t="s">
        <v>268</v>
      </c>
      <c r="C54" s="1032" t="s">
        <v>2446</v>
      </c>
    </row>
    <row r="55" spans="1:3">
      <c r="A55" s="1926"/>
      <c r="B55" s="5" t="s">
        <v>270</v>
      </c>
      <c r="C55" s="1032" t="s">
        <v>2447</v>
      </c>
    </row>
    <row r="56" spans="1:3">
      <c r="A56" s="1926"/>
      <c r="B56" s="5" t="s">
        <v>271</v>
      </c>
      <c r="C56" s="1032" t="s">
        <v>353</v>
      </c>
    </row>
    <row r="57" spans="1:3">
      <c r="A57" s="1926"/>
      <c r="B57" s="5" t="s">
        <v>273</v>
      </c>
      <c r="C57" s="1032" t="s">
        <v>213</v>
      </c>
    </row>
    <row r="58" spans="1:3">
      <c r="A58" s="1926"/>
      <c r="B58" s="5" t="s">
        <v>275</v>
      </c>
      <c r="C58" s="1052" t="s">
        <v>213</v>
      </c>
    </row>
    <row r="59" spans="1:3">
      <c r="A59" s="1926"/>
      <c r="B59" s="5" t="s">
        <v>277</v>
      </c>
      <c r="C59" s="1049" t="s">
        <v>3118</v>
      </c>
    </row>
    <row r="60" spans="1:3">
      <c r="A60" s="1926"/>
      <c r="B60" s="5" t="s">
        <v>278</v>
      </c>
      <c r="C60" s="1031" t="s">
        <v>2448</v>
      </c>
    </row>
    <row r="61" spans="1:3">
      <c r="A61" s="1926"/>
      <c r="B61" s="5" t="s">
        <v>279</v>
      </c>
      <c r="C61" s="1032" t="s">
        <v>2449</v>
      </c>
    </row>
    <row r="62" spans="1:3" ht="66">
      <c r="A62" s="1926"/>
      <c r="B62" s="5" t="s">
        <v>280</v>
      </c>
      <c r="C62" s="1032" t="s">
        <v>2450</v>
      </c>
    </row>
    <row r="63" spans="1:3">
      <c r="A63" s="1926"/>
      <c r="B63" s="5" t="s">
        <v>281</v>
      </c>
      <c r="C63" s="1032" t="s">
        <v>213</v>
      </c>
    </row>
    <row r="64" spans="1:3">
      <c r="A64" s="1926"/>
      <c r="B64" s="5" t="s">
        <v>282</v>
      </c>
      <c r="C64" s="1032" t="s">
        <v>213</v>
      </c>
    </row>
    <row r="65" spans="1:3">
      <c r="A65" s="1926"/>
      <c r="B65" s="5" t="s">
        <v>283</v>
      </c>
      <c r="C65" s="1032" t="s">
        <v>90</v>
      </c>
    </row>
    <row r="66" spans="1:3">
      <c r="A66" s="1926"/>
      <c r="B66" s="5" t="s">
        <v>284</v>
      </c>
      <c r="C66" s="1032" t="s">
        <v>213</v>
      </c>
    </row>
    <row r="67" spans="1:3">
      <c r="A67" s="1926"/>
      <c r="B67" s="5" t="s">
        <v>285</v>
      </c>
      <c r="C67" s="1032" t="s">
        <v>213</v>
      </c>
    </row>
    <row r="68" spans="1:3" ht="17" thickBot="1">
      <c r="A68" s="1927"/>
      <c r="B68" s="13" t="s">
        <v>286</v>
      </c>
      <c r="C68" s="1025" t="s">
        <v>213</v>
      </c>
    </row>
    <row r="69" spans="1:3">
      <c r="A69" s="1925" t="s">
        <v>287</v>
      </c>
      <c r="B69" s="354" t="s">
        <v>288</v>
      </c>
      <c r="C69" s="1031" t="s">
        <v>92</v>
      </c>
    </row>
    <row r="70" spans="1:3">
      <c r="A70" s="1926"/>
      <c r="B70" s="5" t="s">
        <v>289</v>
      </c>
      <c r="C70" s="1032" t="s">
        <v>163</v>
      </c>
    </row>
    <row r="71" spans="1:3">
      <c r="A71" s="1926"/>
      <c r="B71" s="5" t="s">
        <v>290</v>
      </c>
      <c r="C71" s="1032" t="s">
        <v>165</v>
      </c>
    </row>
    <row r="72" spans="1:3">
      <c r="A72" s="1926"/>
      <c r="B72" s="5" t="s">
        <v>291</v>
      </c>
      <c r="C72" s="1032" t="s">
        <v>165</v>
      </c>
    </row>
    <row r="73" spans="1:3" ht="49.5">
      <c r="A73" s="1926"/>
      <c r="B73" s="5" t="s">
        <v>292</v>
      </c>
      <c r="C73" s="1032" t="s">
        <v>682</v>
      </c>
    </row>
    <row r="74" spans="1:3">
      <c r="A74" s="1926"/>
      <c r="B74" s="5" t="s">
        <v>293</v>
      </c>
      <c r="C74" s="1032" t="s">
        <v>111</v>
      </c>
    </row>
    <row r="75" spans="1:3">
      <c r="A75" s="1926"/>
      <c r="B75" s="5" t="s">
        <v>294</v>
      </c>
      <c r="C75" s="1032" t="s">
        <v>92</v>
      </c>
    </row>
    <row r="76" spans="1:3">
      <c r="A76" s="1926"/>
      <c r="B76" s="5" t="s">
        <v>295</v>
      </c>
      <c r="C76" s="1032" t="s">
        <v>172</v>
      </c>
    </row>
    <row r="77" spans="1:3" ht="83" thickBot="1">
      <c r="A77" s="1927"/>
      <c r="B77" s="13" t="s">
        <v>296</v>
      </c>
      <c r="C77" s="1135" t="s">
        <v>2451</v>
      </c>
    </row>
    <row r="78" spans="1:3" ht="33">
      <c r="A78" s="1925" t="s">
        <v>298</v>
      </c>
      <c r="B78" s="354" t="s">
        <v>299</v>
      </c>
      <c r="C78" s="1246" t="s">
        <v>3119</v>
      </c>
    </row>
    <row r="79" spans="1:3">
      <c r="A79" s="1926"/>
      <c r="B79" s="5" t="s">
        <v>300</v>
      </c>
      <c r="C79" s="1031" t="s">
        <v>374</v>
      </c>
    </row>
    <row r="80" spans="1:3" ht="33">
      <c r="A80" s="1926"/>
      <c r="B80" s="5" t="s">
        <v>301</v>
      </c>
      <c r="C80" s="1032" t="s">
        <v>2452</v>
      </c>
    </row>
    <row r="81" spans="1:3">
      <c r="A81" s="1926"/>
      <c r="B81" s="5" t="s">
        <v>302</v>
      </c>
      <c r="C81" s="1032" t="s">
        <v>1167</v>
      </c>
    </row>
    <row r="82" spans="1:3" ht="115.5">
      <c r="A82" s="1926"/>
      <c r="B82" s="5" t="s">
        <v>303</v>
      </c>
      <c r="C82" s="1032" t="s">
        <v>2453</v>
      </c>
    </row>
    <row r="83" spans="1:3">
      <c r="A83" s="1926"/>
      <c r="B83" s="5" t="s">
        <v>304</v>
      </c>
      <c r="C83" s="1032" t="s">
        <v>90</v>
      </c>
    </row>
    <row r="84" spans="1:3">
      <c r="A84" s="1926"/>
      <c r="B84" s="5" t="s">
        <v>284</v>
      </c>
      <c r="C84" s="1032" t="s">
        <v>165</v>
      </c>
    </row>
    <row r="85" spans="1:3">
      <c r="A85" s="1926"/>
      <c r="B85" s="5" t="s">
        <v>285</v>
      </c>
      <c r="C85" s="1032" t="s">
        <v>165</v>
      </c>
    </row>
    <row r="86" spans="1:3">
      <c r="A86" s="1926"/>
      <c r="B86" s="5" t="s">
        <v>305</v>
      </c>
      <c r="C86" s="1032" t="s">
        <v>165</v>
      </c>
    </row>
    <row r="87" spans="1:3">
      <c r="A87" s="1926"/>
      <c r="B87" s="5" t="s">
        <v>306</v>
      </c>
      <c r="C87" s="1032"/>
    </row>
    <row r="88" spans="1:3">
      <c r="A88" s="1926"/>
      <c r="B88" s="5" t="s">
        <v>307</v>
      </c>
      <c r="C88" s="1032" t="s">
        <v>90</v>
      </c>
    </row>
    <row r="89" spans="1:3">
      <c r="A89" s="1926"/>
      <c r="B89" s="5" t="s">
        <v>308</v>
      </c>
      <c r="C89" s="1032" t="s">
        <v>165</v>
      </c>
    </row>
    <row r="90" spans="1:3">
      <c r="A90" s="1926"/>
      <c r="B90" s="5" t="s">
        <v>309</v>
      </c>
      <c r="C90" s="1032" t="s">
        <v>165</v>
      </c>
    </row>
    <row r="91" spans="1:3">
      <c r="A91" s="1926"/>
      <c r="B91" s="5" t="s">
        <v>310</v>
      </c>
      <c r="C91" s="1032" t="s">
        <v>165</v>
      </c>
    </row>
    <row r="92" spans="1:3" ht="17" thickBot="1">
      <c r="A92" s="1927"/>
      <c r="B92" s="13" t="s">
        <v>311</v>
      </c>
      <c r="C92" s="1135" t="s">
        <v>165</v>
      </c>
    </row>
    <row r="93" spans="1:3" ht="82.5">
      <c r="A93" s="1925" t="s">
        <v>312</v>
      </c>
      <c r="B93" s="354" t="s">
        <v>313</v>
      </c>
      <c r="C93" s="750" t="s">
        <v>2454</v>
      </c>
    </row>
    <row r="94" spans="1:3" ht="33">
      <c r="A94" s="1926"/>
      <c r="B94" s="5" t="s">
        <v>314</v>
      </c>
      <c r="C94" s="658" t="s">
        <v>687</v>
      </c>
    </row>
    <row r="95" spans="1:3">
      <c r="A95" s="1926"/>
      <c r="B95" s="5" t="s">
        <v>315</v>
      </c>
      <c r="C95" s="658" t="s">
        <v>165</v>
      </c>
    </row>
    <row r="96" spans="1:3" ht="66">
      <c r="A96" s="1926"/>
      <c r="B96" s="5" t="s">
        <v>316</v>
      </c>
      <c r="C96" s="658" t="s">
        <v>2455</v>
      </c>
    </row>
    <row r="97" spans="1:3" ht="33">
      <c r="A97" s="1926"/>
      <c r="B97" s="5" t="s">
        <v>317</v>
      </c>
      <c r="C97" s="658" t="s">
        <v>1363</v>
      </c>
    </row>
    <row r="98" spans="1:3" ht="49.5">
      <c r="A98" s="1926"/>
      <c r="B98" s="5" t="s">
        <v>318</v>
      </c>
      <c r="C98" s="658" t="s">
        <v>1534</v>
      </c>
    </row>
    <row r="99" spans="1:3" ht="33">
      <c r="A99" s="1926"/>
      <c r="B99" s="5" t="s">
        <v>320</v>
      </c>
      <c r="C99" s="658" t="s">
        <v>2456</v>
      </c>
    </row>
    <row r="100" spans="1:3">
      <c r="A100" s="1926"/>
      <c r="B100" s="5" t="s">
        <v>321</v>
      </c>
      <c r="C100" s="658" t="s">
        <v>165</v>
      </c>
    </row>
    <row r="101" spans="1:3">
      <c r="A101" s="1926"/>
      <c r="B101" s="5" t="s">
        <v>323</v>
      </c>
      <c r="C101" s="658" t="s">
        <v>165</v>
      </c>
    </row>
    <row r="102" spans="1:3" ht="17" thickBot="1">
      <c r="A102" s="1927"/>
      <c r="B102" s="223" t="s">
        <v>324</v>
      </c>
      <c r="C102" s="659" t="s">
        <v>165</v>
      </c>
    </row>
    <row r="103" spans="1:3">
      <c r="A103" s="1936" t="s">
        <v>200</v>
      </c>
      <c r="B103" s="5" t="s">
        <v>325</v>
      </c>
      <c r="C103" s="1146" t="s">
        <v>3016</v>
      </c>
    </row>
    <row r="104" spans="1:3">
      <c r="A104" s="1936"/>
      <c r="B104" s="5" t="s">
        <v>202</v>
      </c>
      <c r="C104" s="1050">
        <v>4.2858999999999998</v>
      </c>
    </row>
    <row r="105" spans="1:3">
      <c r="A105" s="1936"/>
      <c r="B105" s="5" t="s">
        <v>327</v>
      </c>
      <c r="C105" s="1043">
        <v>685.18</v>
      </c>
    </row>
    <row r="106" spans="1:3">
      <c r="A106" s="1936"/>
      <c r="B106" s="5" t="s">
        <v>957</v>
      </c>
      <c r="C106" s="1052" t="s">
        <v>3017</v>
      </c>
    </row>
    <row r="107" spans="1:3" ht="17" thickBot="1">
      <c r="A107" s="1937"/>
      <c r="B107" s="39" t="s">
        <v>329</v>
      </c>
      <c r="C107" s="1221" t="s">
        <v>165</v>
      </c>
    </row>
    <row r="108" spans="1:3" s="264" customFormat="1" ht="18">
      <c r="A108" s="1891" t="s">
        <v>3702</v>
      </c>
      <c r="B108" s="1779" t="s">
        <v>3703</v>
      </c>
      <c r="C108" s="1780" t="s">
        <v>148</v>
      </c>
    </row>
    <row r="109" spans="1:3" s="264" customFormat="1" ht="133" customHeight="1" thickBot="1">
      <c r="A109" s="1892"/>
      <c r="B109" s="1781" t="s">
        <v>3705</v>
      </c>
      <c r="C109" s="1782" t="s">
        <v>3741</v>
      </c>
    </row>
    <row r="110" spans="1:3" ht="17" thickBot="1">
      <c r="A110" s="1938" t="s">
        <v>330</v>
      </c>
      <c r="B110" s="1941"/>
      <c r="C110" s="752" t="s">
        <v>165</v>
      </c>
    </row>
    <row r="111" spans="1:3" ht="235.5"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811B7B91-29CE-41BF-B5F5-2709AE3A1198}"/>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8BEA-704B-46A0-BCEC-AAA09060A710}">
  <sheetPr codeName="Sheet62"/>
  <dimension ref="A1:W1002"/>
  <sheetViews>
    <sheetView zoomScale="75" zoomScaleNormal="75" workbookViewId="0">
      <selection sqref="A1:C1"/>
    </sheetView>
  </sheetViews>
  <sheetFormatPr defaultColWidth="13.25" defaultRowHeight="15" customHeight="1"/>
  <cols>
    <col min="1" max="1" width="3.58203125" style="367" customWidth="1"/>
    <col min="2" max="2" width="47.58203125" style="367" customWidth="1"/>
    <col min="3" max="3" width="47.58203125" style="799" customWidth="1"/>
    <col min="4" max="23" width="6.58203125" style="367" customWidth="1"/>
    <col min="24" max="16384" width="13.25" style="367"/>
  </cols>
  <sheetData>
    <row r="1" spans="1:23" ht="20.5" thickBot="1">
      <c r="A1" s="2124" t="s">
        <v>414</v>
      </c>
      <c r="B1" s="2125"/>
      <c r="C1" s="2126"/>
      <c r="D1" s="366"/>
      <c r="E1" s="366"/>
      <c r="F1" s="366"/>
      <c r="G1" s="366"/>
      <c r="H1" s="366"/>
      <c r="I1" s="366"/>
      <c r="J1" s="366"/>
      <c r="K1" s="366"/>
      <c r="L1" s="366"/>
      <c r="M1" s="366"/>
      <c r="N1" s="366"/>
      <c r="O1" s="366"/>
      <c r="P1" s="366"/>
      <c r="Q1" s="366"/>
      <c r="R1" s="366"/>
      <c r="S1" s="366"/>
      <c r="T1" s="366"/>
      <c r="U1" s="366"/>
      <c r="V1" s="366"/>
      <c r="W1" s="366"/>
    </row>
    <row r="2" spans="1:23" ht="18.5" thickBot="1">
      <c r="A2" s="2127" t="s">
        <v>79</v>
      </c>
      <c r="B2" s="2128"/>
      <c r="C2" s="1103">
        <v>45461</v>
      </c>
      <c r="D2" s="366"/>
      <c r="E2" s="366"/>
      <c r="F2" s="366"/>
      <c r="G2" s="366"/>
      <c r="H2" s="366"/>
      <c r="I2" s="366"/>
      <c r="J2" s="366"/>
      <c r="K2" s="366"/>
      <c r="L2" s="366"/>
      <c r="M2" s="366"/>
      <c r="N2" s="366"/>
      <c r="O2" s="366"/>
      <c r="P2" s="366"/>
      <c r="Q2" s="366"/>
      <c r="R2" s="366"/>
      <c r="S2" s="366"/>
      <c r="T2" s="366"/>
      <c r="U2" s="366"/>
      <c r="V2" s="366"/>
      <c r="W2" s="366"/>
    </row>
    <row r="3" spans="1:23" ht="18">
      <c r="A3" s="2129" t="s">
        <v>80</v>
      </c>
      <c r="B3" s="368" t="s">
        <v>331</v>
      </c>
      <c r="C3" s="1251" t="s">
        <v>1879</v>
      </c>
      <c r="D3" s="366"/>
      <c r="E3" s="366"/>
      <c r="F3" s="366"/>
      <c r="G3" s="366"/>
      <c r="H3" s="366"/>
      <c r="I3" s="366"/>
      <c r="J3" s="366"/>
      <c r="K3" s="366"/>
      <c r="L3" s="366"/>
      <c r="M3" s="366"/>
      <c r="N3" s="366"/>
      <c r="O3" s="366"/>
      <c r="P3" s="366"/>
      <c r="Q3" s="366"/>
      <c r="R3" s="366"/>
      <c r="S3" s="366"/>
      <c r="T3" s="366"/>
      <c r="U3" s="366"/>
      <c r="V3" s="366"/>
      <c r="W3" s="366"/>
    </row>
    <row r="4" spans="1:23" ht="18">
      <c r="A4" s="2122"/>
      <c r="B4" s="369" t="s">
        <v>82</v>
      </c>
      <c r="C4" s="1252" t="s">
        <v>2279</v>
      </c>
      <c r="D4" s="366"/>
      <c r="E4" s="366"/>
      <c r="F4" s="366"/>
      <c r="G4" s="366"/>
      <c r="H4" s="366"/>
      <c r="I4" s="366"/>
      <c r="J4" s="366"/>
      <c r="K4" s="366"/>
      <c r="L4" s="366"/>
      <c r="M4" s="366"/>
      <c r="N4" s="366"/>
      <c r="O4" s="366"/>
      <c r="P4" s="366"/>
      <c r="Q4" s="366"/>
      <c r="R4" s="366"/>
      <c r="S4" s="366"/>
      <c r="T4" s="366"/>
      <c r="U4" s="366"/>
      <c r="V4" s="366"/>
      <c r="W4" s="366"/>
    </row>
    <row r="5" spans="1:23" ht="18">
      <c r="A5" s="2122"/>
      <c r="B5" s="369" t="s">
        <v>344</v>
      </c>
      <c r="C5" s="1253" t="s">
        <v>213</v>
      </c>
      <c r="D5" s="366"/>
      <c r="E5" s="366"/>
      <c r="F5" s="366"/>
      <c r="G5" s="366"/>
      <c r="H5" s="366"/>
      <c r="I5" s="366"/>
      <c r="J5" s="366"/>
      <c r="K5" s="366"/>
      <c r="L5" s="366"/>
      <c r="M5" s="366"/>
      <c r="N5" s="366"/>
      <c r="O5" s="366"/>
      <c r="P5" s="366"/>
      <c r="Q5" s="366"/>
      <c r="R5" s="366"/>
      <c r="S5" s="366"/>
      <c r="T5" s="366"/>
      <c r="U5" s="366"/>
      <c r="V5" s="366"/>
      <c r="W5" s="366"/>
    </row>
    <row r="6" spans="1:23" ht="18">
      <c r="A6" s="2122"/>
      <c r="B6" s="369" t="s">
        <v>84</v>
      </c>
      <c r="C6" s="1253" t="s">
        <v>1877</v>
      </c>
      <c r="D6" s="366"/>
      <c r="E6" s="366"/>
      <c r="F6" s="366"/>
      <c r="G6" s="366"/>
      <c r="H6" s="366"/>
      <c r="I6" s="366"/>
      <c r="J6" s="366"/>
      <c r="K6" s="366"/>
      <c r="L6" s="366"/>
      <c r="M6" s="366"/>
      <c r="N6" s="366"/>
      <c r="O6" s="366"/>
      <c r="P6" s="366"/>
      <c r="Q6" s="366"/>
      <c r="R6" s="366"/>
      <c r="S6" s="366"/>
      <c r="T6" s="366"/>
      <c r="U6" s="366"/>
      <c r="V6" s="366"/>
      <c r="W6" s="366"/>
    </row>
    <row r="7" spans="1:23" ht="18">
      <c r="A7" s="2122"/>
      <c r="B7" s="369" t="s">
        <v>346</v>
      </c>
      <c r="C7" s="1268" t="s">
        <v>1880</v>
      </c>
      <c r="D7" s="366"/>
      <c r="E7" s="366"/>
      <c r="F7" s="366"/>
      <c r="G7" s="366"/>
      <c r="H7" s="366"/>
      <c r="I7" s="366"/>
      <c r="J7" s="366"/>
      <c r="K7" s="366"/>
      <c r="L7" s="366"/>
      <c r="M7" s="366"/>
      <c r="N7" s="366"/>
      <c r="O7" s="366"/>
      <c r="P7" s="366"/>
      <c r="Q7" s="366"/>
      <c r="R7" s="366"/>
      <c r="S7" s="366"/>
      <c r="T7" s="366"/>
      <c r="U7" s="366"/>
      <c r="V7" s="366"/>
      <c r="W7" s="366"/>
    </row>
    <row r="8" spans="1:23" ht="18">
      <c r="A8" s="2122"/>
      <c r="B8" s="369" t="s">
        <v>215</v>
      </c>
      <c r="C8" s="1270">
        <v>1101609996.3991377</v>
      </c>
      <c r="D8" s="366"/>
      <c r="E8" s="366"/>
      <c r="F8" s="366"/>
      <c r="G8" s="366"/>
      <c r="H8" s="366"/>
      <c r="I8" s="366"/>
      <c r="J8" s="366"/>
      <c r="K8" s="366"/>
      <c r="L8" s="366"/>
      <c r="M8" s="366"/>
      <c r="N8" s="366"/>
      <c r="O8" s="366"/>
      <c r="P8" s="366"/>
      <c r="Q8" s="366"/>
      <c r="R8" s="366"/>
      <c r="S8" s="366"/>
      <c r="T8" s="366"/>
      <c r="U8" s="366"/>
      <c r="V8" s="366"/>
      <c r="W8" s="366"/>
    </row>
    <row r="9" spans="1:23" ht="18">
      <c r="A9" s="2122"/>
      <c r="B9" s="369" t="s">
        <v>216</v>
      </c>
      <c r="C9" s="1269">
        <v>173767960832</v>
      </c>
      <c r="D9" s="366"/>
      <c r="E9" s="366"/>
      <c r="F9" s="366"/>
      <c r="G9" s="366"/>
      <c r="H9" s="366"/>
      <c r="I9" s="366"/>
      <c r="J9" s="366"/>
      <c r="K9" s="366"/>
      <c r="L9" s="366"/>
      <c r="M9" s="366"/>
      <c r="N9" s="366"/>
      <c r="O9" s="366"/>
      <c r="P9" s="366"/>
      <c r="Q9" s="366"/>
      <c r="R9" s="366"/>
      <c r="S9" s="366"/>
      <c r="T9" s="366"/>
      <c r="U9" s="366"/>
      <c r="V9" s="366"/>
      <c r="W9" s="366"/>
    </row>
    <row r="10" spans="1:23" ht="99">
      <c r="A10" s="2122"/>
      <c r="B10" s="369" t="s">
        <v>88</v>
      </c>
      <c r="C10" s="1255" t="s">
        <v>1881</v>
      </c>
      <c r="D10" s="366"/>
      <c r="E10" s="366"/>
      <c r="F10" s="366"/>
      <c r="G10" s="366"/>
      <c r="H10" s="366"/>
      <c r="I10" s="366"/>
      <c r="J10" s="366"/>
      <c r="K10" s="366"/>
      <c r="L10" s="366"/>
      <c r="M10" s="366"/>
      <c r="N10" s="366"/>
      <c r="O10" s="366"/>
      <c r="P10" s="366"/>
      <c r="Q10" s="366"/>
      <c r="R10" s="366"/>
      <c r="S10" s="366"/>
      <c r="T10" s="366"/>
      <c r="U10" s="366"/>
      <c r="V10" s="366"/>
      <c r="W10" s="366"/>
    </row>
    <row r="11" spans="1:23" ht="18">
      <c r="A11" s="2122"/>
      <c r="B11" s="369" t="s">
        <v>89</v>
      </c>
      <c r="C11" s="1253" t="s">
        <v>90</v>
      </c>
      <c r="D11" s="366"/>
      <c r="E11" s="366"/>
      <c r="F11" s="366"/>
      <c r="G11" s="366"/>
      <c r="H11" s="366"/>
      <c r="I11" s="366"/>
      <c r="J11" s="366"/>
      <c r="K11" s="366"/>
      <c r="L11" s="366"/>
      <c r="M11" s="366"/>
      <c r="N11" s="366"/>
      <c r="O11" s="366"/>
      <c r="P11" s="366"/>
      <c r="Q11" s="366"/>
      <c r="R11" s="366"/>
      <c r="S11" s="366"/>
      <c r="T11" s="366"/>
      <c r="U11" s="366"/>
      <c r="V11" s="366"/>
      <c r="W11" s="366"/>
    </row>
    <row r="12" spans="1:23" ht="18">
      <c r="A12" s="2122"/>
      <c r="B12" s="369" t="s">
        <v>91</v>
      </c>
      <c r="C12" s="1253" t="s">
        <v>92</v>
      </c>
      <c r="D12" s="366"/>
      <c r="E12" s="366"/>
      <c r="F12" s="366"/>
      <c r="G12" s="366"/>
      <c r="H12" s="366"/>
      <c r="I12" s="366"/>
      <c r="J12" s="366"/>
      <c r="K12" s="366"/>
      <c r="L12" s="366"/>
      <c r="M12" s="366"/>
      <c r="N12" s="366"/>
      <c r="O12" s="366"/>
      <c r="P12" s="366"/>
      <c r="Q12" s="366"/>
      <c r="R12" s="366"/>
      <c r="S12" s="366"/>
      <c r="T12" s="366"/>
      <c r="U12" s="366"/>
      <c r="V12" s="366"/>
      <c r="W12" s="366"/>
    </row>
    <row r="13" spans="1:23" ht="18">
      <c r="A13" s="2122"/>
      <c r="B13" s="369" t="s">
        <v>93</v>
      </c>
      <c r="C13" s="1253" t="s">
        <v>92</v>
      </c>
      <c r="D13" s="366"/>
      <c r="E13" s="366"/>
      <c r="F13" s="366"/>
      <c r="G13" s="366"/>
      <c r="H13" s="366"/>
      <c r="I13" s="366"/>
      <c r="J13" s="366"/>
      <c r="K13" s="366"/>
      <c r="L13" s="366"/>
      <c r="M13" s="366"/>
      <c r="N13" s="366"/>
      <c r="O13" s="366"/>
      <c r="P13" s="366"/>
      <c r="Q13" s="366"/>
      <c r="R13" s="366"/>
      <c r="S13" s="366"/>
      <c r="T13" s="366"/>
      <c r="U13" s="366"/>
      <c r="V13" s="366"/>
      <c r="W13" s="366"/>
    </row>
    <row r="14" spans="1:23" ht="18">
      <c r="A14" s="2122"/>
      <c r="B14" s="369" t="s">
        <v>94</v>
      </c>
      <c r="C14" s="1253" t="s">
        <v>90</v>
      </c>
      <c r="D14" s="366"/>
      <c r="E14" s="366"/>
      <c r="F14" s="366"/>
      <c r="G14" s="366"/>
      <c r="H14" s="366"/>
      <c r="I14" s="366"/>
      <c r="J14" s="366"/>
      <c r="K14" s="366"/>
      <c r="L14" s="366"/>
      <c r="M14" s="366"/>
      <c r="N14" s="366"/>
      <c r="O14" s="366"/>
      <c r="P14" s="366"/>
      <c r="Q14" s="366"/>
      <c r="R14" s="366"/>
      <c r="S14" s="366"/>
      <c r="T14" s="366"/>
      <c r="U14" s="366"/>
      <c r="V14" s="366"/>
      <c r="W14" s="366"/>
    </row>
    <row r="15" spans="1:23" ht="18">
      <c r="A15" s="2122"/>
      <c r="B15" s="369" t="s">
        <v>95</v>
      </c>
      <c r="C15" s="1253" t="s">
        <v>213</v>
      </c>
      <c r="D15" s="366"/>
      <c r="E15" s="366"/>
      <c r="F15" s="366"/>
      <c r="G15" s="366"/>
      <c r="H15" s="366"/>
      <c r="I15" s="366"/>
      <c r="J15" s="366"/>
      <c r="K15" s="366"/>
      <c r="L15" s="366"/>
      <c r="M15" s="366"/>
      <c r="N15" s="366"/>
      <c r="O15" s="366"/>
      <c r="P15" s="366"/>
      <c r="Q15" s="366"/>
      <c r="R15" s="366"/>
      <c r="S15" s="366"/>
      <c r="T15" s="366"/>
      <c r="U15" s="366"/>
      <c r="V15" s="366"/>
      <c r="W15" s="366"/>
    </row>
    <row r="16" spans="1:23" ht="18">
      <c r="A16" s="2122"/>
      <c r="B16" s="369" t="s">
        <v>96</v>
      </c>
      <c r="C16" s="1253" t="s">
        <v>213</v>
      </c>
      <c r="D16" s="366"/>
      <c r="E16" s="366"/>
      <c r="F16" s="366"/>
      <c r="G16" s="366"/>
      <c r="H16" s="366"/>
      <c r="I16" s="366"/>
      <c r="J16" s="366"/>
      <c r="K16" s="366"/>
      <c r="L16" s="366"/>
      <c r="M16" s="366"/>
      <c r="N16" s="366"/>
      <c r="O16" s="366"/>
      <c r="P16" s="366"/>
      <c r="Q16" s="366"/>
      <c r="R16" s="366"/>
      <c r="S16" s="366"/>
      <c r="T16" s="366"/>
      <c r="U16" s="366"/>
      <c r="V16" s="366"/>
      <c r="W16" s="366"/>
    </row>
    <row r="17" spans="1:23" ht="115.5">
      <c r="A17" s="2122"/>
      <c r="B17" s="369" t="s">
        <v>98</v>
      </c>
      <c r="C17" s="1253" t="s">
        <v>1882</v>
      </c>
      <c r="D17" s="366"/>
      <c r="E17" s="366"/>
      <c r="F17" s="366"/>
      <c r="G17" s="366"/>
      <c r="H17" s="366"/>
      <c r="I17" s="366"/>
      <c r="J17" s="366"/>
      <c r="K17" s="366"/>
      <c r="L17" s="366"/>
      <c r="M17" s="366"/>
      <c r="N17" s="366"/>
      <c r="O17" s="366"/>
      <c r="P17" s="366"/>
      <c r="Q17" s="366"/>
      <c r="R17" s="366"/>
      <c r="S17" s="366"/>
      <c r="T17" s="366"/>
      <c r="U17" s="366"/>
      <c r="V17" s="366"/>
      <c r="W17" s="366"/>
    </row>
    <row r="18" spans="1:23" ht="33">
      <c r="A18" s="2122"/>
      <c r="B18" s="369" t="s">
        <v>2592</v>
      </c>
      <c r="C18" s="1253" t="s">
        <v>334</v>
      </c>
      <c r="D18" s="366"/>
      <c r="E18" s="366"/>
      <c r="F18" s="366"/>
      <c r="G18" s="366"/>
      <c r="H18" s="366"/>
      <c r="I18" s="366"/>
      <c r="J18" s="366"/>
      <c r="K18" s="366"/>
      <c r="L18" s="366"/>
      <c r="M18" s="366"/>
      <c r="N18" s="366"/>
      <c r="O18" s="366"/>
      <c r="P18" s="366"/>
      <c r="Q18" s="366"/>
      <c r="R18" s="366"/>
      <c r="S18" s="366"/>
      <c r="T18" s="366"/>
      <c r="U18" s="366"/>
      <c r="V18" s="366"/>
      <c r="W18" s="366"/>
    </row>
    <row r="19" spans="1:23" ht="18">
      <c r="A19" s="2122"/>
      <c r="B19" s="369" t="s">
        <v>100</v>
      </c>
      <c r="C19" s="1253" t="s">
        <v>213</v>
      </c>
      <c r="D19" s="366"/>
      <c r="E19" s="366"/>
      <c r="F19" s="366"/>
      <c r="G19" s="366"/>
      <c r="H19" s="366"/>
      <c r="I19" s="366"/>
      <c r="J19" s="366"/>
      <c r="K19" s="366"/>
      <c r="L19" s="366"/>
      <c r="M19" s="366"/>
      <c r="N19" s="366"/>
      <c r="O19" s="366"/>
      <c r="P19" s="366"/>
      <c r="Q19" s="366"/>
      <c r="R19" s="366"/>
      <c r="S19" s="366"/>
      <c r="T19" s="366"/>
      <c r="U19" s="366"/>
      <c r="V19" s="366"/>
      <c r="W19" s="366"/>
    </row>
    <row r="20" spans="1:23" ht="18">
      <c r="A20" s="2122"/>
      <c r="B20" s="369" t="s">
        <v>1073</v>
      </c>
      <c r="C20" s="1253" t="s">
        <v>90</v>
      </c>
      <c r="D20" s="366"/>
      <c r="E20" s="366"/>
      <c r="F20" s="366"/>
      <c r="G20" s="366"/>
      <c r="H20" s="366"/>
      <c r="I20" s="366"/>
      <c r="J20" s="366"/>
      <c r="K20" s="366"/>
      <c r="L20" s="366"/>
      <c r="M20" s="366"/>
      <c r="N20" s="366"/>
      <c r="O20" s="366"/>
      <c r="P20" s="366"/>
      <c r="Q20" s="366"/>
      <c r="R20" s="366"/>
      <c r="S20" s="366"/>
      <c r="T20" s="366"/>
      <c r="U20" s="366"/>
      <c r="V20" s="366"/>
      <c r="W20" s="366"/>
    </row>
    <row r="21" spans="1:23" ht="18">
      <c r="A21" s="2122"/>
      <c r="B21" s="369" t="s">
        <v>102</v>
      </c>
      <c r="C21" s="1253" t="s">
        <v>213</v>
      </c>
      <c r="D21" s="366"/>
      <c r="E21" s="366"/>
      <c r="F21" s="366"/>
      <c r="G21" s="366"/>
      <c r="H21" s="366"/>
      <c r="I21" s="366"/>
      <c r="J21" s="366"/>
      <c r="K21" s="366"/>
      <c r="L21" s="366"/>
      <c r="M21" s="366"/>
      <c r="N21" s="366"/>
      <c r="O21" s="366"/>
      <c r="P21" s="366"/>
      <c r="Q21" s="366"/>
      <c r="R21" s="366"/>
      <c r="S21" s="366"/>
      <c r="T21" s="366"/>
      <c r="U21" s="366"/>
      <c r="V21" s="366"/>
      <c r="W21" s="366"/>
    </row>
    <row r="22" spans="1:23" ht="18">
      <c r="A22" s="2122"/>
      <c r="B22" s="369" t="s">
        <v>103</v>
      </c>
      <c r="C22" s="1253" t="s">
        <v>213</v>
      </c>
      <c r="D22" s="366"/>
      <c r="E22" s="366"/>
      <c r="F22" s="366"/>
      <c r="G22" s="366"/>
      <c r="H22" s="366"/>
      <c r="I22" s="366"/>
      <c r="J22" s="366"/>
      <c r="K22" s="366"/>
      <c r="L22" s="366"/>
      <c r="M22" s="366"/>
      <c r="N22" s="366"/>
      <c r="O22" s="366"/>
      <c r="P22" s="366"/>
      <c r="Q22" s="366"/>
      <c r="R22" s="366"/>
      <c r="S22" s="366"/>
      <c r="T22" s="366"/>
      <c r="U22" s="366"/>
      <c r="V22" s="366"/>
      <c r="W22" s="366"/>
    </row>
    <row r="23" spans="1:23" ht="18">
      <c r="A23" s="2122"/>
      <c r="B23" s="369" t="s">
        <v>104</v>
      </c>
      <c r="C23" s="1253" t="s">
        <v>213</v>
      </c>
      <c r="D23" s="366"/>
      <c r="E23" s="366"/>
      <c r="F23" s="366"/>
      <c r="G23" s="366"/>
      <c r="H23" s="366"/>
      <c r="I23" s="366"/>
      <c r="J23" s="366"/>
      <c r="K23" s="366"/>
      <c r="L23" s="366"/>
      <c r="M23" s="366"/>
      <c r="N23" s="366"/>
      <c r="O23" s="366"/>
      <c r="P23" s="366"/>
      <c r="Q23" s="366"/>
      <c r="R23" s="366"/>
      <c r="S23" s="366"/>
      <c r="T23" s="366"/>
      <c r="U23" s="366"/>
      <c r="V23" s="366"/>
      <c r="W23" s="366"/>
    </row>
    <row r="24" spans="1:23" ht="18">
      <c r="A24" s="2122"/>
      <c r="B24" s="369" t="s">
        <v>105</v>
      </c>
      <c r="C24" s="1253" t="s">
        <v>213</v>
      </c>
      <c r="D24" s="366"/>
      <c r="E24" s="366"/>
      <c r="F24" s="366"/>
      <c r="G24" s="366"/>
      <c r="H24" s="366"/>
      <c r="I24" s="366"/>
      <c r="J24" s="366"/>
      <c r="K24" s="366"/>
      <c r="L24" s="366"/>
      <c r="M24" s="366"/>
      <c r="N24" s="366"/>
      <c r="O24" s="366"/>
      <c r="P24" s="366"/>
      <c r="Q24" s="366"/>
      <c r="R24" s="366"/>
      <c r="S24" s="366"/>
      <c r="T24" s="366"/>
      <c r="U24" s="366"/>
      <c r="V24" s="366"/>
      <c r="W24" s="366"/>
    </row>
    <row r="25" spans="1:23" ht="18">
      <c r="A25" s="2122"/>
      <c r="B25" s="369" t="s">
        <v>106</v>
      </c>
      <c r="C25" s="1253" t="s">
        <v>107</v>
      </c>
      <c r="D25" s="366"/>
      <c r="E25" s="366"/>
      <c r="F25" s="366"/>
      <c r="G25" s="366"/>
      <c r="H25" s="366"/>
      <c r="I25" s="366"/>
      <c r="J25" s="366"/>
      <c r="K25" s="366"/>
      <c r="L25" s="366"/>
      <c r="M25" s="366"/>
      <c r="N25" s="366"/>
      <c r="O25" s="366"/>
      <c r="P25" s="366"/>
      <c r="Q25" s="366"/>
      <c r="R25" s="366"/>
      <c r="S25" s="366"/>
      <c r="T25" s="366"/>
      <c r="U25" s="366"/>
      <c r="V25" s="366"/>
      <c r="W25" s="366"/>
    </row>
    <row r="26" spans="1:23" ht="18">
      <c r="A26" s="2122"/>
      <c r="B26" s="369" t="s">
        <v>108</v>
      </c>
      <c r="C26" s="1253" t="s">
        <v>213</v>
      </c>
      <c r="D26" s="366"/>
      <c r="E26" s="366"/>
      <c r="F26" s="366"/>
      <c r="G26" s="366"/>
      <c r="H26" s="366"/>
      <c r="I26" s="366"/>
      <c r="J26" s="366"/>
      <c r="K26" s="366"/>
      <c r="L26" s="366"/>
      <c r="M26" s="366"/>
      <c r="N26" s="366"/>
      <c r="O26" s="366"/>
      <c r="P26" s="366"/>
      <c r="Q26" s="366"/>
      <c r="R26" s="366"/>
      <c r="S26" s="366"/>
      <c r="T26" s="366"/>
      <c r="U26" s="366"/>
      <c r="V26" s="366"/>
      <c r="W26" s="366"/>
    </row>
    <row r="27" spans="1:23" ht="18">
      <c r="A27" s="2122"/>
      <c r="B27" s="369" t="s">
        <v>109</v>
      </c>
      <c r="C27" s="1253" t="s">
        <v>213</v>
      </c>
      <c r="D27" s="366"/>
      <c r="E27" s="366"/>
      <c r="F27" s="366"/>
      <c r="G27" s="366"/>
      <c r="H27" s="366"/>
      <c r="I27" s="366"/>
      <c r="J27" s="366"/>
      <c r="K27" s="366"/>
      <c r="L27" s="366"/>
      <c r="M27" s="366"/>
      <c r="N27" s="366"/>
      <c r="O27" s="366"/>
      <c r="P27" s="366"/>
      <c r="Q27" s="366"/>
      <c r="R27" s="366"/>
      <c r="S27" s="366"/>
      <c r="T27" s="366"/>
      <c r="U27" s="366"/>
      <c r="V27" s="366"/>
      <c r="W27" s="366"/>
    </row>
    <row r="28" spans="1:23" ht="18">
      <c r="A28" s="2122"/>
      <c r="B28" s="369" t="s">
        <v>110</v>
      </c>
      <c r="C28" s="1253" t="s">
        <v>213</v>
      </c>
      <c r="D28" s="366"/>
      <c r="E28" s="366"/>
      <c r="F28" s="366"/>
      <c r="G28" s="366"/>
      <c r="H28" s="366"/>
      <c r="I28" s="366"/>
      <c r="J28" s="366"/>
      <c r="K28" s="366"/>
      <c r="L28" s="366"/>
      <c r="M28" s="366"/>
      <c r="N28" s="366"/>
      <c r="O28" s="366"/>
      <c r="P28" s="366"/>
      <c r="Q28" s="366"/>
      <c r="R28" s="366"/>
      <c r="S28" s="366"/>
      <c r="T28" s="366"/>
      <c r="U28" s="366"/>
      <c r="V28" s="366"/>
      <c r="W28" s="366"/>
    </row>
    <row r="29" spans="1:23" ht="33">
      <c r="A29" s="2122"/>
      <c r="B29" s="369" t="s">
        <v>112</v>
      </c>
      <c r="C29" s="1253" t="s">
        <v>1883</v>
      </c>
      <c r="D29" s="366"/>
      <c r="E29" s="366"/>
      <c r="F29" s="366"/>
      <c r="G29" s="366"/>
      <c r="H29" s="366"/>
      <c r="I29" s="366"/>
      <c r="J29" s="366"/>
      <c r="K29" s="366"/>
      <c r="L29" s="366"/>
      <c r="M29" s="366"/>
      <c r="N29" s="366"/>
      <c r="O29" s="366"/>
      <c r="P29" s="366"/>
      <c r="Q29" s="366"/>
      <c r="R29" s="366"/>
      <c r="S29" s="366"/>
      <c r="T29" s="366"/>
      <c r="U29" s="366"/>
      <c r="V29" s="366"/>
      <c r="W29" s="366"/>
    </row>
    <row r="30" spans="1:23" ht="18">
      <c r="A30" s="2122"/>
      <c r="B30" s="369" t="s">
        <v>114</v>
      </c>
      <c r="C30" s="1253" t="s">
        <v>213</v>
      </c>
      <c r="D30" s="366"/>
      <c r="E30" s="366"/>
      <c r="F30" s="366"/>
      <c r="G30" s="366"/>
      <c r="H30" s="366"/>
      <c r="I30" s="366"/>
      <c r="J30" s="366"/>
      <c r="K30" s="366"/>
      <c r="L30" s="366"/>
      <c r="M30" s="366"/>
      <c r="N30" s="366"/>
      <c r="O30" s="366"/>
      <c r="P30" s="366"/>
      <c r="Q30" s="366"/>
      <c r="R30" s="366"/>
      <c r="S30" s="366"/>
      <c r="T30" s="366"/>
      <c r="U30" s="366"/>
      <c r="V30" s="366"/>
      <c r="W30" s="366"/>
    </row>
    <row r="31" spans="1:23" ht="82.5">
      <c r="A31" s="2122"/>
      <c r="B31" s="369" t="s">
        <v>115</v>
      </c>
      <c r="C31" s="1253" t="s">
        <v>1884</v>
      </c>
      <c r="D31" s="366"/>
      <c r="E31" s="366"/>
      <c r="F31" s="366"/>
      <c r="G31" s="366"/>
      <c r="H31" s="366"/>
      <c r="I31" s="366"/>
      <c r="J31" s="366"/>
      <c r="K31" s="366"/>
      <c r="L31" s="366"/>
      <c r="M31" s="366"/>
      <c r="N31" s="366"/>
      <c r="O31" s="366"/>
      <c r="P31" s="366"/>
      <c r="Q31" s="366"/>
      <c r="R31" s="366"/>
      <c r="S31" s="366"/>
      <c r="T31" s="366"/>
      <c r="U31" s="366"/>
      <c r="V31" s="366"/>
      <c r="W31" s="366"/>
    </row>
    <row r="32" spans="1:23" ht="33.5" thickBot="1">
      <c r="A32" s="2123"/>
      <c r="B32" s="370" t="s">
        <v>116</v>
      </c>
      <c r="C32" s="1256" t="s">
        <v>213</v>
      </c>
      <c r="D32" s="366"/>
      <c r="E32" s="366"/>
      <c r="F32" s="366"/>
      <c r="G32" s="366"/>
      <c r="H32" s="366"/>
      <c r="I32" s="366"/>
      <c r="J32" s="366"/>
      <c r="K32" s="366"/>
      <c r="L32" s="366"/>
      <c r="M32" s="366"/>
      <c r="N32" s="366"/>
      <c r="O32" s="366"/>
      <c r="P32" s="366"/>
      <c r="Q32" s="366"/>
      <c r="R32" s="366"/>
      <c r="S32" s="366"/>
      <c r="T32" s="366"/>
      <c r="U32" s="366"/>
      <c r="V32" s="366"/>
      <c r="W32" s="366"/>
    </row>
    <row r="33" spans="1:23" ht="18">
      <c r="A33" s="2121" t="s">
        <v>117</v>
      </c>
      <c r="B33" s="368" t="s">
        <v>118</v>
      </c>
      <c r="C33" s="795" t="s">
        <v>1877</v>
      </c>
      <c r="D33" s="366"/>
      <c r="E33" s="366"/>
      <c r="F33" s="366"/>
      <c r="G33" s="366"/>
      <c r="H33" s="366"/>
      <c r="I33" s="366"/>
      <c r="J33" s="366"/>
      <c r="K33" s="366"/>
      <c r="L33" s="366"/>
      <c r="M33" s="366"/>
      <c r="N33" s="366"/>
      <c r="O33" s="366"/>
      <c r="P33" s="366"/>
      <c r="Q33" s="366"/>
      <c r="R33" s="366"/>
      <c r="S33" s="366"/>
      <c r="T33" s="366"/>
      <c r="U33" s="366"/>
      <c r="V33" s="366"/>
      <c r="W33" s="366"/>
    </row>
    <row r="34" spans="1:23" ht="66">
      <c r="A34" s="2122"/>
      <c r="B34" s="369" t="s">
        <v>119</v>
      </c>
      <c r="C34" s="793" t="s">
        <v>1885</v>
      </c>
      <c r="D34" s="366"/>
      <c r="E34" s="366"/>
      <c r="F34" s="366"/>
      <c r="G34" s="366"/>
      <c r="H34" s="366"/>
      <c r="I34" s="366"/>
      <c r="J34" s="366"/>
      <c r="K34" s="366"/>
      <c r="L34" s="366"/>
      <c r="M34" s="366"/>
      <c r="N34" s="366"/>
      <c r="O34" s="366"/>
      <c r="P34" s="366"/>
      <c r="Q34" s="366"/>
      <c r="R34" s="366"/>
      <c r="S34" s="366"/>
      <c r="T34" s="366"/>
      <c r="U34" s="366"/>
      <c r="V34" s="366"/>
      <c r="W34" s="366"/>
    </row>
    <row r="35" spans="1:23" ht="18">
      <c r="A35" s="2122"/>
      <c r="B35" s="369" t="s">
        <v>120</v>
      </c>
      <c r="C35" s="793" t="s">
        <v>121</v>
      </c>
      <c r="D35" s="366"/>
      <c r="E35" s="366"/>
      <c r="F35" s="366"/>
      <c r="G35" s="366"/>
      <c r="H35" s="366"/>
      <c r="I35" s="366"/>
      <c r="J35" s="366"/>
      <c r="K35" s="366"/>
      <c r="L35" s="366"/>
      <c r="M35" s="366"/>
      <c r="N35" s="366"/>
      <c r="O35" s="366"/>
      <c r="P35" s="366"/>
      <c r="Q35" s="366"/>
      <c r="R35" s="366"/>
      <c r="S35" s="366"/>
      <c r="T35" s="366"/>
      <c r="U35" s="366"/>
      <c r="V35" s="366"/>
      <c r="W35" s="366"/>
    </row>
    <row r="36" spans="1:23" ht="18">
      <c r="A36" s="2122"/>
      <c r="B36" s="369" t="s">
        <v>122</v>
      </c>
      <c r="C36" s="793" t="s">
        <v>213</v>
      </c>
      <c r="D36" s="366"/>
      <c r="E36" s="366"/>
      <c r="F36" s="366"/>
      <c r="G36" s="366"/>
      <c r="H36" s="366"/>
      <c r="I36" s="366"/>
      <c r="J36" s="366"/>
      <c r="K36" s="366"/>
      <c r="L36" s="366"/>
      <c r="M36" s="366"/>
      <c r="N36" s="366"/>
      <c r="O36" s="366"/>
      <c r="P36" s="366"/>
      <c r="Q36" s="366"/>
      <c r="R36" s="366"/>
      <c r="S36" s="366"/>
      <c r="T36" s="366"/>
      <c r="U36" s="366"/>
      <c r="V36" s="366"/>
      <c r="W36" s="366"/>
    </row>
    <row r="37" spans="1:23" ht="18">
      <c r="A37" s="2122"/>
      <c r="B37" s="369" t="s">
        <v>123</v>
      </c>
      <c r="C37" s="793" t="s">
        <v>213</v>
      </c>
      <c r="D37" s="366"/>
      <c r="E37" s="366"/>
      <c r="F37" s="366"/>
      <c r="G37" s="366"/>
      <c r="H37" s="366"/>
      <c r="I37" s="366"/>
      <c r="J37" s="366"/>
      <c r="K37" s="366"/>
      <c r="L37" s="366"/>
      <c r="M37" s="366"/>
      <c r="N37" s="366"/>
      <c r="O37" s="366"/>
      <c r="P37" s="366"/>
      <c r="Q37" s="366"/>
      <c r="R37" s="366"/>
      <c r="S37" s="366"/>
      <c r="T37" s="366"/>
      <c r="U37" s="366"/>
      <c r="V37" s="366"/>
      <c r="W37" s="366"/>
    </row>
    <row r="38" spans="1:23" ht="18.5" thickBot="1">
      <c r="A38" s="2123"/>
      <c r="B38" s="371" t="s">
        <v>124</v>
      </c>
      <c r="C38" s="796" t="s">
        <v>90</v>
      </c>
      <c r="D38" s="366"/>
      <c r="E38" s="366"/>
      <c r="F38" s="366"/>
      <c r="G38" s="366"/>
      <c r="H38" s="366"/>
      <c r="I38" s="366"/>
      <c r="J38" s="366"/>
      <c r="K38" s="366"/>
      <c r="L38" s="366"/>
      <c r="M38" s="366"/>
      <c r="N38" s="366"/>
      <c r="O38" s="366"/>
      <c r="P38" s="366"/>
      <c r="Q38" s="366"/>
      <c r="R38" s="366"/>
      <c r="S38" s="366"/>
      <c r="T38" s="366"/>
      <c r="U38" s="366"/>
      <c r="V38" s="366"/>
      <c r="W38" s="366"/>
    </row>
    <row r="39" spans="1:23" ht="18">
      <c r="A39" s="2121" t="s">
        <v>125</v>
      </c>
      <c r="B39" s="368" t="s">
        <v>126</v>
      </c>
      <c r="C39" s="793" t="s">
        <v>90</v>
      </c>
      <c r="D39" s="366"/>
      <c r="E39" s="366"/>
      <c r="F39" s="366"/>
      <c r="G39" s="366"/>
      <c r="H39" s="366"/>
      <c r="I39" s="366"/>
      <c r="J39" s="366"/>
      <c r="K39" s="366"/>
      <c r="L39" s="366"/>
      <c r="M39" s="366"/>
      <c r="N39" s="366"/>
      <c r="O39" s="366"/>
      <c r="P39" s="366"/>
      <c r="Q39" s="366"/>
      <c r="R39" s="366"/>
      <c r="S39" s="366"/>
      <c r="T39" s="366"/>
      <c r="U39" s="366"/>
      <c r="V39" s="366"/>
      <c r="W39" s="366"/>
    </row>
    <row r="40" spans="1:23" ht="18">
      <c r="A40" s="2122"/>
      <c r="B40" s="369" t="s">
        <v>127</v>
      </c>
      <c r="C40" s="793" t="s">
        <v>213</v>
      </c>
      <c r="D40" s="366"/>
      <c r="E40" s="366"/>
      <c r="F40" s="366"/>
      <c r="G40" s="366"/>
      <c r="H40" s="366"/>
      <c r="I40" s="366"/>
      <c r="J40" s="366"/>
      <c r="K40" s="366"/>
      <c r="L40" s="366"/>
      <c r="M40" s="366"/>
      <c r="N40" s="366"/>
      <c r="O40" s="366"/>
      <c r="P40" s="366"/>
      <c r="Q40" s="366"/>
      <c r="R40" s="366"/>
      <c r="S40" s="366"/>
      <c r="T40" s="366"/>
      <c r="U40" s="366"/>
      <c r="V40" s="366"/>
      <c r="W40" s="366"/>
    </row>
    <row r="41" spans="1:23" ht="18">
      <c r="A41" s="2122"/>
      <c r="B41" s="369" t="s">
        <v>128</v>
      </c>
      <c r="C41" s="793" t="s">
        <v>213</v>
      </c>
      <c r="D41" s="366"/>
      <c r="E41" s="366"/>
      <c r="F41" s="366"/>
      <c r="G41" s="366"/>
      <c r="H41" s="366"/>
      <c r="I41" s="366"/>
      <c r="J41" s="366"/>
      <c r="K41" s="366"/>
      <c r="L41" s="366"/>
      <c r="M41" s="366"/>
      <c r="N41" s="366"/>
      <c r="O41" s="366"/>
      <c r="P41" s="366"/>
      <c r="Q41" s="366"/>
      <c r="R41" s="366"/>
      <c r="S41" s="366"/>
      <c r="T41" s="366"/>
      <c r="U41" s="366"/>
      <c r="V41" s="366"/>
      <c r="W41" s="366"/>
    </row>
    <row r="42" spans="1:23" ht="18">
      <c r="A42" s="2122"/>
      <c r="B42" s="369" t="s">
        <v>129</v>
      </c>
      <c r="C42" s="793" t="s">
        <v>213</v>
      </c>
      <c r="D42" s="366"/>
      <c r="E42" s="366"/>
      <c r="F42" s="366"/>
      <c r="G42" s="366"/>
      <c r="H42" s="366"/>
      <c r="I42" s="366"/>
      <c r="J42" s="366"/>
      <c r="K42" s="366"/>
      <c r="L42" s="366"/>
      <c r="M42" s="366"/>
      <c r="N42" s="366"/>
      <c r="O42" s="366"/>
      <c r="P42" s="366"/>
      <c r="Q42" s="366"/>
      <c r="R42" s="366"/>
      <c r="S42" s="366"/>
      <c r="T42" s="366"/>
      <c r="U42" s="366"/>
      <c r="V42" s="366"/>
      <c r="W42" s="366"/>
    </row>
    <row r="43" spans="1:23" ht="18">
      <c r="A43" s="2122"/>
      <c r="B43" s="369" t="s">
        <v>130</v>
      </c>
      <c r="C43" s="793" t="s">
        <v>213</v>
      </c>
      <c r="D43" s="366"/>
      <c r="E43" s="366"/>
      <c r="F43" s="366"/>
      <c r="G43" s="366"/>
      <c r="H43" s="366"/>
      <c r="I43" s="366"/>
      <c r="J43" s="366"/>
      <c r="K43" s="366"/>
      <c r="L43" s="366"/>
      <c r="M43" s="366"/>
      <c r="N43" s="366"/>
      <c r="O43" s="366"/>
      <c r="P43" s="366"/>
      <c r="Q43" s="366"/>
      <c r="R43" s="366"/>
      <c r="S43" s="366"/>
      <c r="T43" s="366"/>
      <c r="U43" s="366"/>
      <c r="V43" s="366"/>
      <c r="W43" s="366"/>
    </row>
    <row r="44" spans="1:23" ht="18.5" thickBot="1">
      <c r="A44" s="2123"/>
      <c r="B44" s="372" t="s">
        <v>131</v>
      </c>
      <c r="C44" s="796" t="s">
        <v>213</v>
      </c>
      <c r="D44" s="366"/>
      <c r="E44" s="366"/>
      <c r="F44" s="366"/>
      <c r="G44" s="366"/>
      <c r="H44" s="366"/>
      <c r="I44" s="366"/>
      <c r="J44" s="366"/>
      <c r="K44" s="366"/>
      <c r="L44" s="366"/>
      <c r="M44" s="366"/>
      <c r="N44" s="366"/>
      <c r="O44" s="366"/>
      <c r="P44" s="366"/>
      <c r="Q44" s="366"/>
      <c r="R44" s="366"/>
      <c r="S44" s="366"/>
      <c r="T44" s="366"/>
      <c r="U44" s="366"/>
      <c r="V44" s="366"/>
      <c r="W44" s="366"/>
    </row>
    <row r="45" spans="1:23" ht="18">
      <c r="A45" s="2121" t="s">
        <v>132</v>
      </c>
      <c r="B45" s="368" t="s">
        <v>133</v>
      </c>
      <c r="C45" s="793" t="s">
        <v>92</v>
      </c>
      <c r="D45" s="366"/>
      <c r="E45" s="366"/>
      <c r="F45" s="366"/>
      <c r="G45" s="366"/>
      <c r="H45" s="366"/>
      <c r="I45" s="366"/>
      <c r="J45" s="366"/>
      <c r="K45" s="366"/>
      <c r="L45" s="366"/>
      <c r="M45" s="366"/>
      <c r="N45" s="366"/>
      <c r="O45" s="366"/>
      <c r="P45" s="366"/>
      <c r="Q45" s="366"/>
      <c r="R45" s="366"/>
      <c r="S45" s="366"/>
      <c r="T45" s="366"/>
      <c r="U45" s="366"/>
      <c r="V45" s="366"/>
      <c r="W45" s="366"/>
    </row>
    <row r="46" spans="1:23" ht="18">
      <c r="A46" s="2122"/>
      <c r="B46" s="369" t="s">
        <v>135</v>
      </c>
      <c r="C46" s="793" t="s">
        <v>2280</v>
      </c>
      <c r="D46" s="366"/>
      <c r="E46" s="366"/>
      <c r="F46" s="366"/>
      <c r="G46" s="366"/>
      <c r="H46" s="366"/>
      <c r="I46" s="366"/>
      <c r="J46" s="366"/>
      <c r="K46" s="366"/>
      <c r="L46" s="366"/>
      <c r="M46" s="366"/>
      <c r="N46" s="366"/>
      <c r="O46" s="366"/>
      <c r="P46" s="366"/>
      <c r="Q46" s="366"/>
      <c r="R46" s="366"/>
      <c r="S46" s="366"/>
      <c r="T46" s="366"/>
      <c r="U46" s="366"/>
      <c r="V46" s="366"/>
      <c r="W46" s="366"/>
    </row>
    <row r="47" spans="1:23" ht="50" thickBot="1">
      <c r="A47" s="2123"/>
      <c r="B47" s="371" t="s">
        <v>136</v>
      </c>
      <c r="C47" s="794" t="s">
        <v>2281</v>
      </c>
      <c r="D47" s="366"/>
      <c r="E47" s="366"/>
      <c r="F47" s="366"/>
      <c r="G47" s="366"/>
      <c r="H47" s="366"/>
      <c r="I47" s="366"/>
      <c r="J47" s="366"/>
      <c r="K47" s="366"/>
      <c r="L47" s="366"/>
      <c r="M47" s="366"/>
      <c r="N47" s="366"/>
      <c r="O47" s="366"/>
      <c r="P47" s="366"/>
      <c r="Q47" s="366"/>
      <c r="R47" s="366"/>
      <c r="S47" s="366"/>
      <c r="T47" s="366"/>
      <c r="U47" s="366"/>
      <c r="V47" s="366"/>
      <c r="W47" s="366"/>
    </row>
    <row r="48" spans="1:23" ht="18">
      <c r="A48" s="2132" t="s">
        <v>349</v>
      </c>
      <c r="B48" s="370" t="s">
        <v>138</v>
      </c>
      <c r="C48" s="1257" t="s">
        <v>92</v>
      </c>
      <c r="D48" s="366"/>
      <c r="E48" s="366"/>
      <c r="F48" s="366"/>
      <c r="G48" s="366"/>
      <c r="H48" s="366"/>
      <c r="I48" s="366"/>
      <c r="J48" s="366"/>
      <c r="K48" s="366"/>
      <c r="L48" s="366"/>
      <c r="M48" s="366"/>
      <c r="N48" s="366"/>
      <c r="O48" s="366"/>
      <c r="P48" s="366"/>
      <c r="Q48" s="366"/>
      <c r="R48" s="366"/>
      <c r="S48" s="366"/>
      <c r="T48" s="366"/>
      <c r="U48" s="366"/>
      <c r="V48" s="366"/>
      <c r="W48" s="366"/>
    </row>
    <row r="49" spans="1:23" ht="18">
      <c r="A49" s="2122"/>
      <c r="B49" s="369" t="s">
        <v>139</v>
      </c>
      <c r="C49" s="1253" t="s">
        <v>1886</v>
      </c>
      <c r="D49" s="366"/>
      <c r="E49" s="366"/>
      <c r="F49" s="366"/>
      <c r="G49" s="366"/>
      <c r="H49" s="366"/>
      <c r="I49" s="366"/>
      <c r="J49" s="366"/>
      <c r="K49" s="366"/>
      <c r="L49" s="366"/>
      <c r="M49" s="366"/>
      <c r="N49" s="366"/>
      <c r="O49" s="366"/>
      <c r="P49" s="366"/>
      <c r="Q49" s="366"/>
      <c r="R49" s="366"/>
      <c r="S49" s="366"/>
      <c r="T49" s="366"/>
      <c r="U49" s="366"/>
      <c r="V49" s="366"/>
      <c r="W49" s="366"/>
    </row>
    <row r="50" spans="1:23" ht="18">
      <c r="A50" s="2122"/>
      <c r="B50" s="369" t="s">
        <v>140</v>
      </c>
      <c r="C50" s="1253" t="s">
        <v>1887</v>
      </c>
      <c r="D50" s="366"/>
      <c r="E50" s="366"/>
      <c r="F50" s="366"/>
      <c r="G50" s="366"/>
      <c r="H50" s="366"/>
      <c r="I50" s="366"/>
      <c r="J50" s="366"/>
      <c r="K50" s="366"/>
      <c r="L50" s="366"/>
      <c r="M50" s="366"/>
      <c r="N50" s="366"/>
      <c r="O50" s="366"/>
      <c r="P50" s="366"/>
      <c r="Q50" s="366"/>
      <c r="R50" s="366"/>
      <c r="S50" s="366"/>
      <c r="T50" s="366"/>
      <c r="U50" s="366"/>
      <c r="V50" s="366"/>
      <c r="W50" s="366"/>
    </row>
    <row r="51" spans="1:23" ht="18">
      <c r="A51" s="2122"/>
      <c r="B51" s="369" t="s">
        <v>141</v>
      </c>
      <c r="C51" s="1253" t="s">
        <v>678</v>
      </c>
      <c r="D51" s="366"/>
      <c r="E51" s="366"/>
      <c r="F51" s="366"/>
      <c r="G51" s="366"/>
      <c r="H51" s="366"/>
      <c r="I51" s="366"/>
      <c r="J51" s="366"/>
      <c r="K51" s="366"/>
      <c r="L51" s="366"/>
      <c r="M51" s="366"/>
      <c r="N51" s="366"/>
      <c r="O51" s="366"/>
      <c r="P51" s="366"/>
      <c r="Q51" s="366"/>
      <c r="R51" s="366"/>
      <c r="S51" s="366"/>
      <c r="T51" s="366"/>
      <c r="U51" s="366"/>
      <c r="V51" s="366"/>
      <c r="W51" s="366"/>
    </row>
    <row r="52" spans="1:23" ht="33">
      <c r="A52" s="2122"/>
      <c r="B52" s="369" t="s">
        <v>142</v>
      </c>
      <c r="C52" s="1253" t="s">
        <v>1888</v>
      </c>
      <c r="D52" s="366"/>
      <c r="E52" s="366"/>
      <c r="F52" s="366"/>
      <c r="G52" s="366"/>
      <c r="H52" s="366"/>
      <c r="I52" s="366"/>
      <c r="J52" s="366"/>
      <c r="K52" s="366"/>
      <c r="L52" s="366"/>
      <c r="M52" s="366"/>
      <c r="N52" s="366"/>
      <c r="O52" s="366"/>
      <c r="P52" s="366"/>
      <c r="Q52" s="366"/>
      <c r="R52" s="366"/>
      <c r="S52" s="366"/>
      <c r="T52" s="366"/>
      <c r="U52" s="366"/>
      <c r="V52" s="366"/>
      <c r="W52" s="366"/>
    </row>
    <row r="53" spans="1:23" ht="82.5">
      <c r="A53" s="2122"/>
      <c r="B53" s="369" t="s">
        <v>1077</v>
      </c>
      <c r="C53" s="1253" t="s">
        <v>1889</v>
      </c>
      <c r="D53" s="366"/>
      <c r="E53" s="366"/>
      <c r="F53" s="366"/>
      <c r="G53" s="366"/>
      <c r="H53" s="366"/>
      <c r="I53" s="366"/>
      <c r="J53" s="366"/>
      <c r="K53" s="366"/>
      <c r="L53" s="366"/>
      <c r="M53" s="366"/>
      <c r="N53" s="366"/>
      <c r="O53" s="366"/>
      <c r="P53" s="366"/>
      <c r="Q53" s="366"/>
      <c r="R53" s="366"/>
      <c r="S53" s="366"/>
      <c r="T53" s="366"/>
      <c r="U53" s="366"/>
      <c r="V53" s="366"/>
      <c r="W53" s="366"/>
    </row>
    <row r="54" spans="1:23" ht="33">
      <c r="A54" s="2122"/>
      <c r="B54" s="369" t="s">
        <v>144</v>
      </c>
      <c r="C54" s="1253" t="s">
        <v>1890</v>
      </c>
      <c r="D54" s="366"/>
      <c r="E54" s="366"/>
      <c r="F54" s="366"/>
      <c r="G54" s="366"/>
      <c r="H54" s="366"/>
      <c r="I54" s="366"/>
      <c r="J54" s="366"/>
      <c r="K54" s="366"/>
      <c r="L54" s="366"/>
      <c r="M54" s="366"/>
      <c r="N54" s="366"/>
      <c r="O54" s="366"/>
      <c r="P54" s="366"/>
      <c r="Q54" s="366"/>
      <c r="R54" s="366"/>
      <c r="S54" s="366"/>
      <c r="T54" s="366"/>
      <c r="U54" s="366"/>
      <c r="V54" s="366"/>
      <c r="W54" s="366"/>
    </row>
    <row r="55" spans="1:23" ht="18">
      <c r="A55" s="2122"/>
      <c r="B55" s="369" t="s">
        <v>145</v>
      </c>
      <c r="C55" s="1253" t="s">
        <v>745</v>
      </c>
      <c r="D55" s="366"/>
      <c r="E55" s="366"/>
      <c r="F55" s="366"/>
      <c r="G55" s="366"/>
      <c r="H55" s="366"/>
      <c r="I55" s="366"/>
      <c r="J55" s="366"/>
      <c r="K55" s="366"/>
      <c r="L55" s="366"/>
      <c r="M55" s="366"/>
      <c r="N55" s="366"/>
      <c r="O55" s="366"/>
      <c r="P55" s="366"/>
      <c r="Q55" s="366"/>
      <c r="R55" s="366"/>
      <c r="S55" s="366"/>
      <c r="T55" s="366"/>
      <c r="U55" s="366"/>
      <c r="V55" s="366"/>
      <c r="W55" s="366"/>
    </row>
    <row r="56" spans="1:23" ht="18">
      <c r="A56" s="2122"/>
      <c r="B56" s="369" t="s">
        <v>146</v>
      </c>
      <c r="C56" s="1253" t="s">
        <v>213</v>
      </c>
      <c r="D56" s="366"/>
      <c r="E56" s="366"/>
      <c r="F56" s="366"/>
      <c r="G56" s="366"/>
      <c r="H56" s="366"/>
      <c r="I56" s="366"/>
      <c r="J56" s="366"/>
      <c r="K56" s="366"/>
      <c r="L56" s="366"/>
      <c r="M56" s="366"/>
      <c r="N56" s="366"/>
      <c r="O56" s="366"/>
      <c r="P56" s="366"/>
      <c r="Q56" s="366"/>
      <c r="R56" s="366"/>
      <c r="S56" s="366"/>
      <c r="T56" s="366"/>
      <c r="U56" s="366"/>
      <c r="V56" s="366"/>
      <c r="W56" s="366"/>
    </row>
    <row r="57" spans="1:23" ht="18">
      <c r="A57" s="2122"/>
      <c r="B57" s="369" t="s">
        <v>147</v>
      </c>
      <c r="C57" s="1253" t="s">
        <v>213</v>
      </c>
      <c r="D57" s="366"/>
      <c r="E57" s="366"/>
      <c r="F57" s="366"/>
      <c r="G57" s="366"/>
      <c r="H57" s="366"/>
      <c r="I57" s="366"/>
      <c r="J57" s="366"/>
      <c r="K57" s="366"/>
      <c r="L57" s="366"/>
      <c r="M57" s="366"/>
      <c r="N57" s="366"/>
      <c r="O57" s="366"/>
      <c r="P57" s="366"/>
      <c r="Q57" s="366"/>
      <c r="R57" s="366"/>
      <c r="S57" s="366"/>
      <c r="T57" s="366"/>
      <c r="U57" s="366"/>
      <c r="V57" s="366"/>
      <c r="W57" s="366"/>
    </row>
    <row r="58" spans="1:23" ht="18">
      <c r="A58" s="2122"/>
      <c r="B58" s="369" t="s">
        <v>149</v>
      </c>
      <c r="C58" s="1268" t="s">
        <v>213</v>
      </c>
      <c r="D58" s="366"/>
      <c r="E58" s="366"/>
      <c r="F58" s="366"/>
      <c r="G58" s="366"/>
      <c r="H58" s="366"/>
      <c r="I58" s="366"/>
      <c r="J58" s="366"/>
      <c r="K58" s="366"/>
      <c r="L58" s="366"/>
      <c r="M58" s="366"/>
      <c r="N58" s="366"/>
      <c r="O58" s="366"/>
      <c r="P58" s="366"/>
      <c r="Q58" s="366"/>
      <c r="R58" s="366"/>
      <c r="S58" s="366"/>
      <c r="T58" s="366"/>
      <c r="U58" s="366"/>
      <c r="V58" s="366"/>
      <c r="W58" s="366"/>
    </row>
    <row r="59" spans="1:23" ht="18">
      <c r="A59" s="2122"/>
      <c r="B59" s="369" t="s">
        <v>150</v>
      </c>
      <c r="C59" s="1267" t="s">
        <v>2282</v>
      </c>
      <c r="D59" s="366"/>
      <c r="E59" s="366"/>
      <c r="F59" s="366"/>
      <c r="G59" s="366"/>
      <c r="H59" s="366"/>
      <c r="I59" s="366"/>
      <c r="J59" s="366"/>
      <c r="K59" s="366"/>
      <c r="L59" s="366"/>
      <c r="M59" s="366"/>
      <c r="N59" s="366"/>
      <c r="O59" s="366"/>
      <c r="P59" s="366"/>
      <c r="Q59" s="366"/>
      <c r="R59" s="366"/>
      <c r="S59" s="366"/>
      <c r="T59" s="366"/>
      <c r="U59" s="366"/>
      <c r="V59" s="366"/>
      <c r="W59" s="366"/>
    </row>
    <row r="60" spans="1:23" ht="33">
      <c r="A60" s="2122"/>
      <c r="B60" s="369" t="s">
        <v>151</v>
      </c>
      <c r="C60" s="1258" t="s">
        <v>1891</v>
      </c>
      <c r="D60" s="366"/>
      <c r="E60" s="366"/>
      <c r="F60" s="366"/>
      <c r="G60" s="366"/>
      <c r="H60" s="366"/>
      <c r="I60" s="366"/>
      <c r="J60" s="366"/>
      <c r="K60" s="366"/>
      <c r="L60" s="366"/>
      <c r="M60" s="366"/>
      <c r="N60" s="366"/>
      <c r="O60" s="366"/>
      <c r="P60" s="366"/>
      <c r="Q60" s="366"/>
      <c r="R60" s="366"/>
      <c r="S60" s="366"/>
      <c r="T60" s="366"/>
      <c r="U60" s="366"/>
      <c r="V60" s="366"/>
      <c r="W60" s="366"/>
    </row>
    <row r="61" spans="1:23" ht="18">
      <c r="A61" s="2122"/>
      <c r="B61" s="369" t="s">
        <v>152</v>
      </c>
      <c r="C61" s="1253" t="s">
        <v>1892</v>
      </c>
      <c r="D61" s="366"/>
      <c r="E61" s="366"/>
      <c r="F61" s="366"/>
      <c r="G61" s="366"/>
      <c r="H61" s="366"/>
      <c r="I61" s="366"/>
      <c r="J61" s="366"/>
      <c r="K61" s="366"/>
      <c r="L61" s="366"/>
      <c r="M61" s="366"/>
      <c r="N61" s="366"/>
      <c r="O61" s="366"/>
      <c r="P61" s="366"/>
      <c r="Q61" s="366"/>
      <c r="R61" s="366"/>
      <c r="S61" s="366"/>
      <c r="T61" s="366"/>
      <c r="U61" s="366"/>
      <c r="V61" s="366"/>
      <c r="W61" s="366"/>
    </row>
    <row r="62" spans="1:23" ht="18">
      <c r="A62" s="2122"/>
      <c r="B62" s="369" t="s">
        <v>153</v>
      </c>
      <c r="C62" s="1253" t="s">
        <v>1893</v>
      </c>
      <c r="D62" s="366"/>
      <c r="E62" s="366"/>
      <c r="F62" s="366"/>
      <c r="G62" s="366"/>
      <c r="H62" s="366"/>
      <c r="I62" s="366"/>
      <c r="J62" s="366"/>
      <c r="K62" s="366"/>
      <c r="L62" s="366"/>
      <c r="M62" s="366"/>
      <c r="N62" s="366"/>
      <c r="O62" s="366"/>
      <c r="P62" s="366"/>
      <c r="Q62" s="366"/>
      <c r="R62" s="366"/>
      <c r="S62" s="366"/>
      <c r="T62" s="366"/>
      <c r="U62" s="366"/>
      <c r="V62" s="366"/>
      <c r="W62" s="366"/>
    </row>
    <row r="63" spans="1:23" ht="82.5">
      <c r="A63" s="2122"/>
      <c r="B63" s="369" t="s">
        <v>154</v>
      </c>
      <c r="C63" s="1253" t="s">
        <v>3486</v>
      </c>
      <c r="D63" s="366"/>
      <c r="E63" s="366"/>
      <c r="F63" s="366"/>
      <c r="G63" s="366"/>
      <c r="H63" s="366"/>
      <c r="I63" s="366"/>
      <c r="J63" s="366"/>
      <c r="K63" s="366"/>
      <c r="L63" s="366"/>
      <c r="M63" s="366"/>
      <c r="N63" s="366"/>
      <c r="O63" s="366"/>
      <c r="P63" s="366"/>
      <c r="Q63" s="366"/>
      <c r="R63" s="366"/>
      <c r="S63" s="366"/>
      <c r="T63" s="366"/>
      <c r="U63" s="366"/>
      <c r="V63" s="366"/>
      <c r="W63" s="366"/>
    </row>
    <row r="64" spans="1:23" ht="18">
      <c r="A64" s="2122"/>
      <c r="B64" s="369" t="s">
        <v>155</v>
      </c>
      <c r="C64" s="1253" t="s">
        <v>3487</v>
      </c>
      <c r="D64" s="366"/>
      <c r="E64" s="366"/>
      <c r="F64" s="366"/>
      <c r="G64" s="366"/>
      <c r="H64" s="366"/>
      <c r="I64" s="366"/>
      <c r="J64" s="366"/>
      <c r="K64" s="366"/>
      <c r="L64" s="366"/>
      <c r="M64" s="366"/>
      <c r="N64" s="366"/>
      <c r="O64" s="366"/>
      <c r="P64" s="366"/>
      <c r="Q64" s="366"/>
      <c r="R64" s="366"/>
      <c r="S64" s="366"/>
      <c r="T64" s="366"/>
      <c r="U64" s="366"/>
      <c r="V64" s="366"/>
      <c r="W64" s="366"/>
    </row>
    <row r="65" spans="1:23" ht="49.5">
      <c r="A65" s="2122"/>
      <c r="B65" s="369" t="s">
        <v>156</v>
      </c>
      <c r="C65" s="1253" t="s">
        <v>1894</v>
      </c>
      <c r="D65" s="366"/>
      <c r="E65" s="366"/>
      <c r="F65" s="366"/>
      <c r="G65" s="366"/>
      <c r="H65" s="366"/>
      <c r="I65" s="366"/>
      <c r="J65" s="366"/>
      <c r="K65" s="366"/>
      <c r="L65" s="366"/>
      <c r="M65" s="366"/>
      <c r="N65" s="366"/>
      <c r="O65" s="366"/>
      <c r="P65" s="366"/>
      <c r="Q65" s="366"/>
      <c r="R65" s="366"/>
      <c r="S65" s="366"/>
      <c r="T65" s="366"/>
      <c r="U65" s="366"/>
      <c r="V65" s="366"/>
      <c r="W65" s="366"/>
    </row>
    <row r="66" spans="1:23" ht="18">
      <c r="A66" s="2122"/>
      <c r="B66" s="369" t="s">
        <v>157</v>
      </c>
      <c r="C66" s="1253" t="s">
        <v>1245</v>
      </c>
      <c r="D66" s="366"/>
      <c r="E66" s="366"/>
      <c r="F66" s="366"/>
      <c r="G66" s="366"/>
      <c r="H66" s="366"/>
      <c r="I66" s="366"/>
      <c r="J66" s="366"/>
      <c r="K66" s="366"/>
      <c r="L66" s="366"/>
      <c r="M66" s="366"/>
      <c r="N66" s="366"/>
      <c r="O66" s="366"/>
      <c r="P66" s="366"/>
      <c r="Q66" s="366"/>
      <c r="R66" s="366"/>
      <c r="S66" s="366"/>
      <c r="T66" s="366"/>
      <c r="U66" s="366"/>
      <c r="V66" s="366"/>
      <c r="W66" s="366"/>
    </row>
    <row r="67" spans="1:23" ht="18">
      <c r="A67" s="2122"/>
      <c r="B67" s="369" t="s">
        <v>158</v>
      </c>
      <c r="C67" s="1253" t="s">
        <v>1245</v>
      </c>
      <c r="D67" s="366"/>
      <c r="E67" s="366"/>
      <c r="F67" s="366"/>
      <c r="G67" s="366"/>
      <c r="H67" s="366"/>
      <c r="I67" s="366"/>
      <c r="J67" s="366"/>
      <c r="K67" s="366"/>
      <c r="L67" s="366"/>
      <c r="M67" s="366"/>
      <c r="N67" s="366"/>
      <c r="O67" s="366"/>
      <c r="P67" s="366"/>
      <c r="Q67" s="366"/>
      <c r="R67" s="366"/>
      <c r="S67" s="366"/>
      <c r="T67" s="366"/>
      <c r="U67" s="366"/>
      <c r="V67" s="366"/>
      <c r="W67" s="366"/>
    </row>
    <row r="68" spans="1:23" ht="18.5" thickBot="1">
      <c r="A68" s="2123"/>
      <c r="B68" s="371" t="s">
        <v>159</v>
      </c>
      <c r="C68" s="1259" t="s">
        <v>1245</v>
      </c>
      <c r="D68" s="366"/>
      <c r="E68" s="366"/>
      <c r="F68" s="366"/>
      <c r="G68" s="366"/>
      <c r="H68" s="366"/>
      <c r="I68" s="366"/>
      <c r="J68" s="366"/>
      <c r="K68" s="366"/>
      <c r="L68" s="366"/>
      <c r="M68" s="366"/>
      <c r="N68" s="366"/>
      <c r="O68" s="366"/>
      <c r="P68" s="366"/>
      <c r="Q68" s="366"/>
      <c r="R68" s="366"/>
      <c r="S68" s="366"/>
      <c r="T68" s="366"/>
      <c r="U68" s="366"/>
      <c r="V68" s="366"/>
      <c r="W68" s="366"/>
    </row>
    <row r="69" spans="1:23" ht="18">
      <c r="A69" s="2121" t="s">
        <v>160</v>
      </c>
      <c r="B69" s="368" t="s">
        <v>161</v>
      </c>
      <c r="C69" s="1257" t="s">
        <v>92</v>
      </c>
      <c r="D69" s="366"/>
      <c r="E69" s="366"/>
      <c r="F69" s="366"/>
      <c r="G69" s="366"/>
      <c r="H69" s="366"/>
      <c r="I69" s="366"/>
      <c r="J69" s="366"/>
      <c r="K69" s="366"/>
      <c r="L69" s="366"/>
      <c r="M69" s="366"/>
      <c r="N69" s="366"/>
      <c r="O69" s="366"/>
      <c r="P69" s="366"/>
      <c r="Q69" s="366"/>
      <c r="R69" s="366"/>
      <c r="S69" s="366"/>
      <c r="T69" s="366"/>
      <c r="U69" s="366"/>
      <c r="V69" s="366"/>
      <c r="W69" s="366"/>
    </row>
    <row r="70" spans="1:23" ht="18">
      <c r="A70" s="2122"/>
      <c r="B70" s="369" t="s">
        <v>162</v>
      </c>
      <c r="C70" s="1253" t="s">
        <v>163</v>
      </c>
      <c r="D70" s="366"/>
      <c r="E70" s="366"/>
      <c r="F70" s="366"/>
      <c r="G70" s="366"/>
      <c r="H70" s="366"/>
      <c r="I70" s="366"/>
      <c r="J70" s="366"/>
      <c r="K70" s="366"/>
      <c r="L70" s="366"/>
      <c r="M70" s="366"/>
      <c r="N70" s="366"/>
      <c r="O70" s="366"/>
      <c r="P70" s="366"/>
      <c r="Q70" s="366"/>
      <c r="R70" s="366"/>
      <c r="S70" s="366"/>
      <c r="T70" s="366"/>
      <c r="U70" s="366"/>
      <c r="V70" s="366"/>
      <c r="W70" s="366"/>
    </row>
    <row r="71" spans="1:23" ht="18">
      <c r="A71" s="2122"/>
      <c r="B71" s="369" t="s">
        <v>164</v>
      </c>
      <c r="C71" s="1253" t="s">
        <v>213</v>
      </c>
      <c r="D71" s="366"/>
      <c r="E71" s="366"/>
      <c r="F71" s="366"/>
      <c r="G71" s="366"/>
      <c r="H71" s="366"/>
      <c r="I71" s="366"/>
      <c r="J71" s="366"/>
      <c r="K71" s="366"/>
      <c r="L71" s="366"/>
      <c r="M71" s="366"/>
      <c r="N71" s="366"/>
      <c r="O71" s="366"/>
      <c r="P71" s="366"/>
      <c r="Q71" s="366"/>
      <c r="R71" s="366"/>
      <c r="S71" s="366"/>
      <c r="T71" s="366"/>
      <c r="U71" s="366"/>
      <c r="V71" s="366"/>
      <c r="W71" s="366"/>
    </row>
    <row r="72" spans="1:23" ht="18">
      <c r="A72" s="2122"/>
      <c r="B72" s="369" t="s">
        <v>166</v>
      </c>
      <c r="C72" s="1253" t="s">
        <v>213</v>
      </c>
      <c r="D72" s="366"/>
      <c r="E72" s="366"/>
      <c r="F72" s="366"/>
      <c r="G72" s="366"/>
      <c r="H72" s="366"/>
      <c r="I72" s="366"/>
      <c r="J72" s="366"/>
      <c r="K72" s="366"/>
      <c r="L72" s="366"/>
      <c r="M72" s="366"/>
      <c r="N72" s="366"/>
      <c r="O72" s="366"/>
      <c r="P72" s="366"/>
      <c r="Q72" s="366"/>
      <c r="R72" s="366"/>
      <c r="S72" s="366"/>
      <c r="T72" s="366"/>
      <c r="U72" s="366"/>
      <c r="V72" s="366"/>
      <c r="W72" s="366"/>
    </row>
    <row r="73" spans="1:23" ht="49.5">
      <c r="A73" s="2122"/>
      <c r="B73" s="369" t="s">
        <v>167</v>
      </c>
      <c r="C73" s="1253" t="s">
        <v>168</v>
      </c>
      <c r="D73" s="366"/>
      <c r="E73" s="366"/>
      <c r="F73" s="366"/>
      <c r="G73" s="366"/>
      <c r="H73" s="366"/>
      <c r="I73" s="366"/>
      <c r="J73" s="366"/>
      <c r="K73" s="366"/>
      <c r="L73" s="366"/>
      <c r="M73" s="366"/>
      <c r="N73" s="366"/>
      <c r="O73" s="366"/>
      <c r="P73" s="366"/>
      <c r="Q73" s="366"/>
      <c r="R73" s="366"/>
      <c r="S73" s="366"/>
      <c r="T73" s="366"/>
      <c r="U73" s="366"/>
      <c r="V73" s="366"/>
      <c r="W73" s="366"/>
    </row>
    <row r="74" spans="1:23" ht="18">
      <c r="A74" s="2122"/>
      <c r="B74" s="369" t="s">
        <v>338</v>
      </c>
      <c r="C74" s="1253" t="s">
        <v>213</v>
      </c>
      <c r="D74" s="366"/>
      <c r="E74" s="366"/>
      <c r="F74" s="366"/>
      <c r="G74" s="366"/>
      <c r="H74" s="366"/>
      <c r="I74" s="366"/>
      <c r="J74" s="366"/>
      <c r="K74" s="366"/>
      <c r="L74" s="366"/>
      <c r="M74" s="366"/>
      <c r="N74" s="366"/>
      <c r="O74" s="366"/>
      <c r="P74" s="366"/>
      <c r="Q74" s="366"/>
      <c r="R74" s="366"/>
      <c r="S74" s="366"/>
      <c r="T74" s="366"/>
      <c r="U74" s="366"/>
      <c r="V74" s="366"/>
      <c r="W74" s="366"/>
    </row>
    <row r="75" spans="1:23" ht="18">
      <c r="A75" s="2122"/>
      <c r="B75" s="369" t="s">
        <v>170</v>
      </c>
      <c r="C75" s="1253" t="s">
        <v>92</v>
      </c>
      <c r="D75" s="366"/>
      <c r="E75" s="366"/>
      <c r="F75" s="366"/>
      <c r="G75" s="366"/>
      <c r="H75" s="366"/>
      <c r="I75" s="366"/>
      <c r="J75" s="366"/>
      <c r="K75" s="366"/>
      <c r="L75" s="366"/>
      <c r="M75" s="366"/>
      <c r="N75" s="366"/>
      <c r="O75" s="366"/>
      <c r="P75" s="366"/>
      <c r="Q75" s="366"/>
      <c r="R75" s="366"/>
      <c r="S75" s="366"/>
      <c r="T75" s="366"/>
      <c r="U75" s="366"/>
      <c r="V75" s="366"/>
      <c r="W75" s="366"/>
    </row>
    <row r="76" spans="1:23" ht="18">
      <c r="A76" s="2122"/>
      <c r="B76" s="369" t="s">
        <v>171</v>
      </c>
      <c r="C76" s="1253" t="s">
        <v>213</v>
      </c>
      <c r="D76" s="366"/>
      <c r="E76" s="366"/>
      <c r="F76" s="366"/>
      <c r="G76" s="366"/>
      <c r="H76" s="366"/>
      <c r="I76" s="366"/>
      <c r="J76" s="366"/>
      <c r="K76" s="366"/>
      <c r="L76" s="366"/>
      <c r="M76" s="366"/>
      <c r="N76" s="366"/>
      <c r="O76" s="366"/>
      <c r="P76" s="366"/>
      <c r="Q76" s="366"/>
      <c r="R76" s="366"/>
      <c r="S76" s="366"/>
      <c r="T76" s="366"/>
      <c r="U76" s="366"/>
      <c r="V76" s="366"/>
      <c r="W76" s="366"/>
    </row>
    <row r="77" spans="1:23" ht="50" thickBot="1">
      <c r="A77" s="2123"/>
      <c r="B77" s="371" t="s">
        <v>173</v>
      </c>
      <c r="C77" s="1256" t="s">
        <v>1895</v>
      </c>
      <c r="D77" s="366"/>
      <c r="E77" s="366"/>
      <c r="F77" s="366"/>
      <c r="G77" s="366"/>
      <c r="H77" s="366"/>
      <c r="I77" s="366"/>
      <c r="J77" s="366"/>
      <c r="K77" s="366"/>
      <c r="L77" s="366"/>
      <c r="M77" s="366"/>
      <c r="N77" s="366"/>
      <c r="O77" s="366"/>
      <c r="P77" s="366"/>
      <c r="Q77" s="366"/>
      <c r="R77" s="366"/>
      <c r="S77" s="366"/>
      <c r="T77" s="366"/>
      <c r="U77" s="366"/>
      <c r="V77" s="366"/>
      <c r="W77" s="366"/>
    </row>
    <row r="78" spans="1:23" ht="49.5">
      <c r="A78" s="2121" t="s">
        <v>174</v>
      </c>
      <c r="B78" s="368" t="s">
        <v>175</v>
      </c>
      <c r="C78" s="1266" t="s">
        <v>3120</v>
      </c>
      <c r="D78" s="366"/>
      <c r="E78" s="366"/>
      <c r="F78" s="366"/>
      <c r="G78" s="366"/>
      <c r="H78" s="366"/>
      <c r="I78" s="366"/>
      <c r="J78" s="366"/>
      <c r="K78" s="366"/>
      <c r="L78" s="366"/>
      <c r="M78" s="366"/>
      <c r="N78" s="366"/>
      <c r="O78" s="366"/>
      <c r="P78" s="366"/>
      <c r="Q78" s="366"/>
      <c r="R78" s="366"/>
      <c r="S78" s="366"/>
      <c r="T78" s="366"/>
      <c r="U78" s="366"/>
      <c r="V78" s="366"/>
      <c r="W78" s="366"/>
    </row>
    <row r="79" spans="1:23" ht="66">
      <c r="A79" s="2122"/>
      <c r="B79" s="369" t="s">
        <v>176</v>
      </c>
      <c r="C79" s="1255" t="s">
        <v>2283</v>
      </c>
      <c r="D79" s="366"/>
      <c r="E79" s="366"/>
      <c r="F79" s="366"/>
      <c r="G79" s="366"/>
      <c r="H79" s="366"/>
      <c r="I79" s="366"/>
      <c r="J79" s="366"/>
      <c r="K79" s="366"/>
      <c r="L79" s="366"/>
      <c r="M79" s="366"/>
      <c r="N79" s="366"/>
      <c r="O79" s="366"/>
      <c r="P79" s="366"/>
      <c r="Q79" s="366"/>
      <c r="R79" s="366"/>
      <c r="S79" s="366"/>
      <c r="T79" s="366"/>
      <c r="U79" s="366"/>
      <c r="V79" s="366"/>
      <c r="W79" s="366"/>
    </row>
    <row r="80" spans="1:23" ht="66">
      <c r="A80" s="2122"/>
      <c r="B80" s="369" t="s">
        <v>177</v>
      </c>
      <c r="C80" s="1253" t="s">
        <v>1896</v>
      </c>
      <c r="D80" s="366"/>
      <c r="E80" s="366"/>
      <c r="F80" s="366"/>
      <c r="G80" s="366"/>
      <c r="H80" s="366"/>
      <c r="I80" s="366"/>
      <c r="J80" s="366"/>
      <c r="K80" s="366"/>
      <c r="L80" s="366"/>
      <c r="M80" s="366"/>
      <c r="N80" s="366"/>
      <c r="O80" s="366"/>
      <c r="P80" s="366"/>
      <c r="Q80" s="366"/>
      <c r="R80" s="366"/>
      <c r="S80" s="366"/>
      <c r="T80" s="366"/>
      <c r="U80" s="366"/>
      <c r="V80" s="366"/>
      <c r="W80" s="366"/>
    </row>
    <row r="81" spans="1:23" ht="18">
      <c r="A81" s="2122"/>
      <c r="B81" s="369" t="s">
        <v>178</v>
      </c>
      <c r="C81" s="1253" t="s">
        <v>213</v>
      </c>
      <c r="D81" s="366"/>
      <c r="E81" s="366"/>
      <c r="F81" s="366"/>
      <c r="G81" s="366"/>
      <c r="H81" s="366"/>
      <c r="I81" s="366"/>
      <c r="J81" s="366"/>
      <c r="K81" s="366"/>
      <c r="L81" s="366"/>
      <c r="M81" s="366"/>
      <c r="N81" s="366"/>
      <c r="O81" s="366"/>
      <c r="P81" s="366"/>
      <c r="Q81" s="366"/>
      <c r="R81" s="366"/>
      <c r="S81" s="366"/>
      <c r="T81" s="366"/>
      <c r="U81" s="366"/>
      <c r="V81" s="366"/>
      <c r="W81" s="366"/>
    </row>
    <row r="82" spans="1:23" ht="49.5">
      <c r="A82" s="2122"/>
      <c r="B82" s="369" t="s">
        <v>179</v>
      </c>
      <c r="C82" s="1253" t="s">
        <v>1897</v>
      </c>
      <c r="D82" s="366"/>
      <c r="E82" s="366"/>
      <c r="F82" s="366"/>
      <c r="G82" s="366"/>
      <c r="H82" s="366"/>
      <c r="I82" s="366"/>
      <c r="J82" s="366"/>
      <c r="K82" s="366"/>
      <c r="L82" s="366"/>
      <c r="M82" s="366"/>
      <c r="N82" s="366"/>
      <c r="O82" s="366"/>
      <c r="P82" s="366"/>
      <c r="Q82" s="366"/>
      <c r="R82" s="366"/>
      <c r="S82" s="366"/>
      <c r="T82" s="366"/>
      <c r="U82" s="366"/>
      <c r="V82" s="366"/>
      <c r="W82" s="366"/>
    </row>
    <row r="83" spans="1:23" ht="18">
      <c r="A83" s="2122"/>
      <c r="B83" s="369" t="s">
        <v>180</v>
      </c>
      <c r="C83" s="1253" t="s">
        <v>92</v>
      </c>
      <c r="D83" s="366"/>
      <c r="E83" s="366"/>
      <c r="F83" s="366"/>
      <c r="G83" s="366"/>
      <c r="H83" s="366"/>
      <c r="I83" s="366"/>
      <c r="J83" s="366"/>
      <c r="K83" s="366"/>
      <c r="L83" s="366"/>
      <c r="M83" s="366"/>
      <c r="N83" s="366"/>
      <c r="O83" s="366"/>
      <c r="P83" s="366"/>
      <c r="Q83" s="366"/>
      <c r="R83" s="366"/>
      <c r="S83" s="366"/>
      <c r="T83" s="366"/>
      <c r="U83" s="366"/>
      <c r="V83" s="366"/>
      <c r="W83" s="366"/>
    </row>
    <row r="84" spans="1:23" ht="18">
      <c r="A84" s="2122"/>
      <c r="B84" s="369" t="s">
        <v>157</v>
      </c>
      <c r="C84" s="1253" t="s">
        <v>1749</v>
      </c>
      <c r="D84" s="366"/>
      <c r="E84" s="366"/>
      <c r="F84" s="366"/>
      <c r="G84" s="366"/>
      <c r="H84" s="366"/>
      <c r="I84" s="366"/>
      <c r="J84" s="366"/>
      <c r="K84" s="366"/>
      <c r="L84" s="366"/>
      <c r="M84" s="366"/>
      <c r="N84" s="366"/>
      <c r="O84" s="366"/>
      <c r="P84" s="366"/>
      <c r="Q84" s="366"/>
      <c r="R84" s="366"/>
      <c r="S84" s="366"/>
      <c r="T84" s="366"/>
      <c r="U84" s="366"/>
      <c r="V84" s="366"/>
      <c r="W84" s="366"/>
    </row>
    <row r="85" spans="1:23" ht="18">
      <c r="A85" s="2122"/>
      <c r="B85" s="369" t="s">
        <v>158</v>
      </c>
      <c r="C85" s="1253" t="s">
        <v>1898</v>
      </c>
      <c r="D85" s="366"/>
      <c r="E85" s="366"/>
      <c r="F85" s="366"/>
      <c r="G85" s="366"/>
      <c r="H85" s="366"/>
      <c r="I85" s="366"/>
      <c r="J85" s="366"/>
      <c r="K85" s="366"/>
      <c r="L85" s="366"/>
      <c r="M85" s="366"/>
      <c r="N85" s="366"/>
      <c r="O85" s="366"/>
      <c r="P85" s="366"/>
      <c r="Q85" s="366"/>
      <c r="R85" s="366"/>
      <c r="S85" s="366"/>
      <c r="T85" s="366"/>
      <c r="U85" s="366"/>
      <c r="V85" s="366"/>
      <c r="W85" s="366"/>
    </row>
    <row r="86" spans="1:23" ht="49.5">
      <c r="A86" s="2122"/>
      <c r="B86" s="369" t="s">
        <v>181</v>
      </c>
      <c r="C86" s="1253" t="s">
        <v>1899</v>
      </c>
      <c r="D86" s="366"/>
      <c r="E86" s="366"/>
      <c r="F86" s="366"/>
      <c r="G86" s="366"/>
      <c r="H86" s="366"/>
      <c r="I86" s="366"/>
      <c r="J86" s="366"/>
      <c r="K86" s="366"/>
      <c r="L86" s="366"/>
      <c r="M86" s="366"/>
      <c r="N86" s="366"/>
      <c r="O86" s="366"/>
      <c r="P86" s="366"/>
      <c r="Q86" s="366"/>
      <c r="R86" s="366"/>
      <c r="S86" s="366"/>
      <c r="T86" s="366"/>
      <c r="U86" s="366"/>
      <c r="V86" s="366"/>
      <c r="W86" s="366"/>
    </row>
    <row r="87" spans="1:23" ht="18">
      <c r="A87" s="2122"/>
      <c r="B87" s="369" t="s">
        <v>182</v>
      </c>
      <c r="C87" s="1253"/>
      <c r="D87" s="366"/>
      <c r="E87" s="366"/>
      <c r="F87" s="366"/>
      <c r="G87" s="366"/>
      <c r="H87" s="366"/>
      <c r="I87" s="366"/>
      <c r="J87" s="366"/>
      <c r="K87" s="366"/>
      <c r="L87" s="366"/>
      <c r="M87" s="366"/>
      <c r="N87" s="366"/>
      <c r="O87" s="366"/>
      <c r="P87" s="366"/>
      <c r="Q87" s="366"/>
      <c r="R87" s="366"/>
      <c r="S87" s="366"/>
      <c r="T87" s="366"/>
      <c r="U87" s="366"/>
      <c r="V87" s="366"/>
      <c r="W87" s="366"/>
    </row>
    <row r="88" spans="1:23" ht="18">
      <c r="A88" s="2122"/>
      <c r="B88" s="369" t="s">
        <v>183</v>
      </c>
      <c r="C88" s="1253" t="s">
        <v>90</v>
      </c>
      <c r="D88" s="366"/>
      <c r="E88" s="366"/>
      <c r="F88" s="366"/>
      <c r="G88" s="366"/>
      <c r="H88" s="366"/>
      <c r="I88" s="366"/>
      <c r="J88" s="366"/>
      <c r="K88" s="366"/>
      <c r="L88" s="366"/>
      <c r="M88" s="366"/>
      <c r="N88" s="366"/>
      <c r="O88" s="366"/>
      <c r="P88" s="366"/>
      <c r="Q88" s="366"/>
      <c r="R88" s="366"/>
      <c r="S88" s="366"/>
      <c r="T88" s="366"/>
      <c r="U88" s="366"/>
      <c r="V88" s="366"/>
      <c r="W88" s="366"/>
    </row>
    <row r="89" spans="1:23" ht="18">
      <c r="A89" s="2122"/>
      <c r="B89" s="369" t="s">
        <v>184</v>
      </c>
      <c r="C89" s="1253" t="s">
        <v>213</v>
      </c>
      <c r="D89" s="366"/>
      <c r="E89" s="366"/>
      <c r="F89" s="366"/>
      <c r="G89" s="366"/>
      <c r="H89" s="366"/>
      <c r="I89" s="366"/>
      <c r="J89" s="366"/>
      <c r="K89" s="366"/>
      <c r="L89" s="366"/>
      <c r="M89" s="366"/>
      <c r="N89" s="366"/>
      <c r="O89" s="366"/>
      <c r="P89" s="366"/>
      <c r="Q89" s="366"/>
      <c r="R89" s="366"/>
      <c r="S89" s="366"/>
      <c r="T89" s="366"/>
      <c r="U89" s="366"/>
      <c r="V89" s="366"/>
      <c r="W89" s="366"/>
    </row>
    <row r="90" spans="1:23" ht="18">
      <c r="A90" s="2122"/>
      <c r="B90" s="369" t="s">
        <v>185</v>
      </c>
      <c r="C90" s="1253" t="s">
        <v>213</v>
      </c>
      <c r="D90" s="366"/>
      <c r="E90" s="366"/>
      <c r="F90" s="366"/>
      <c r="G90" s="366"/>
      <c r="H90" s="366"/>
      <c r="I90" s="366"/>
      <c r="J90" s="366"/>
      <c r="K90" s="366"/>
      <c r="L90" s="366"/>
      <c r="M90" s="366"/>
      <c r="N90" s="366"/>
      <c r="O90" s="366"/>
      <c r="P90" s="366"/>
      <c r="Q90" s="366"/>
      <c r="R90" s="366"/>
      <c r="S90" s="366"/>
      <c r="T90" s="366"/>
      <c r="U90" s="366"/>
      <c r="V90" s="366"/>
      <c r="W90" s="366"/>
    </row>
    <row r="91" spans="1:23" ht="18">
      <c r="A91" s="2122"/>
      <c r="B91" s="369" t="s">
        <v>186</v>
      </c>
      <c r="C91" s="1253" t="s">
        <v>213</v>
      </c>
      <c r="D91" s="366"/>
      <c r="E91" s="366"/>
      <c r="F91" s="366"/>
      <c r="G91" s="366"/>
      <c r="H91" s="366"/>
      <c r="I91" s="366"/>
      <c r="J91" s="366"/>
      <c r="K91" s="366"/>
      <c r="L91" s="366"/>
      <c r="M91" s="366"/>
      <c r="N91" s="366"/>
      <c r="O91" s="366"/>
      <c r="P91" s="366"/>
      <c r="Q91" s="366"/>
      <c r="R91" s="366"/>
      <c r="S91" s="366"/>
      <c r="T91" s="366"/>
      <c r="U91" s="366"/>
      <c r="V91" s="366"/>
      <c r="W91" s="366"/>
    </row>
    <row r="92" spans="1:23" ht="18.5" thickBot="1">
      <c r="A92" s="2123"/>
      <c r="B92" s="371" t="s">
        <v>187</v>
      </c>
      <c r="C92" s="1260" t="s">
        <v>213</v>
      </c>
      <c r="D92" s="366"/>
      <c r="E92" s="366"/>
      <c r="F92" s="366"/>
      <c r="G92" s="366"/>
      <c r="H92" s="366"/>
      <c r="I92" s="366"/>
      <c r="J92" s="366"/>
      <c r="K92" s="366"/>
      <c r="L92" s="366"/>
      <c r="M92" s="366"/>
      <c r="N92" s="366"/>
      <c r="O92" s="366"/>
      <c r="P92" s="366"/>
      <c r="Q92" s="366"/>
      <c r="R92" s="366"/>
      <c r="S92" s="366"/>
      <c r="T92" s="366"/>
      <c r="U92" s="366"/>
      <c r="V92" s="366"/>
      <c r="W92" s="366"/>
    </row>
    <row r="93" spans="1:23" ht="99">
      <c r="A93" s="2121" t="s">
        <v>188</v>
      </c>
      <c r="B93" s="368" t="s">
        <v>189</v>
      </c>
      <c r="C93" s="1255" t="s">
        <v>1900</v>
      </c>
      <c r="D93" s="366"/>
      <c r="E93" s="366"/>
      <c r="F93" s="366"/>
      <c r="G93" s="366"/>
      <c r="H93" s="366"/>
      <c r="I93" s="366"/>
      <c r="J93" s="366"/>
      <c r="K93" s="366"/>
      <c r="L93" s="366"/>
      <c r="M93" s="366"/>
      <c r="N93" s="366"/>
      <c r="O93" s="366"/>
      <c r="P93" s="366"/>
      <c r="Q93" s="366"/>
      <c r="R93" s="366"/>
      <c r="S93" s="366"/>
      <c r="T93" s="366"/>
      <c r="U93" s="366"/>
      <c r="V93" s="366"/>
      <c r="W93" s="366"/>
    </row>
    <row r="94" spans="1:23" ht="18">
      <c r="A94" s="2122"/>
      <c r="B94" s="369" t="s">
        <v>190</v>
      </c>
      <c r="C94" s="1253" t="s">
        <v>213</v>
      </c>
      <c r="D94" s="366"/>
      <c r="E94" s="366"/>
      <c r="F94" s="366"/>
      <c r="G94" s="366"/>
      <c r="H94" s="366"/>
      <c r="I94" s="366"/>
      <c r="J94" s="366"/>
      <c r="K94" s="366"/>
      <c r="L94" s="366"/>
      <c r="M94" s="366"/>
      <c r="N94" s="366"/>
      <c r="O94" s="366"/>
      <c r="P94" s="366"/>
      <c r="Q94" s="366"/>
      <c r="R94" s="366"/>
      <c r="S94" s="366"/>
      <c r="T94" s="366"/>
      <c r="U94" s="366"/>
      <c r="V94" s="366"/>
      <c r="W94" s="366"/>
    </row>
    <row r="95" spans="1:23" ht="115.5">
      <c r="A95" s="2122"/>
      <c r="B95" s="369" t="s">
        <v>191</v>
      </c>
      <c r="C95" s="1253" t="s">
        <v>1901</v>
      </c>
      <c r="D95" s="366"/>
      <c r="E95" s="366"/>
      <c r="F95" s="366"/>
      <c r="G95" s="366"/>
      <c r="H95" s="366"/>
      <c r="I95" s="366"/>
      <c r="J95" s="366"/>
      <c r="K95" s="366"/>
      <c r="L95" s="366"/>
      <c r="M95" s="366"/>
      <c r="N95" s="366"/>
      <c r="O95" s="366"/>
      <c r="P95" s="366"/>
      <c r="Q95" s="366"/>
      <c r="R95" s="366"/>
      <c r="S95" s="366"/>
      <c r="T95" s="366"/>
      <c r="U95" s="366"/>
      <c r="V95" s="366"/>
      <c r="W95" s="366"/>
    </row>
    <row r="96" spans="1:23" ht="231">
      <c r="A96" s="2122"/>
      <c r="B96" s="369" t="s">
        <v>192</v>
      </c>
      <c r="C96" s="1253" t="s">
        <v>1902</v>
      </c>
      <c r="D96" s="366"/>
      <c r="E96" s="366"/>
      <c r="F96" s="366"/>
      <c r="G96" s="366"/>
      <c r="H96" s="366"/>
      <c r="I96" s="366"/>
      <c r="J96" s="366"/>
      <c r="K96" s="366"/>
      <c r="L96" s="366"/>
      <c r="M96" s="366"/>
      <c r="N96" s="366"/>
      <c r="O96" s="366"/>
      <c r="P96" s="366"/>
      <c r="Q96" s="366"/>
      <c r="R96" s="366"/>
      <c r="S96" s="366"/>
      <c r="T96" s="366"/>
      <c r="U96" s="366"/>
      <c r="V96" s="366"/>
      <c r="W96" s="366"/>
    </row>
    <row r="97" spans="1:23" ht="82.5">
      <c r="A97" s="2122"/>
      <c r="B97" s="369" t="s">
        <v>193</v>
      </c>
      <c r="C97" s="1253" t="s">
        <v>1903</v>
      </c>
      <c r="D97" s="366"/>
      <c r="E97" s="366"/>
      <c r="F97" s="366"/>
      <c r="G97" s="366"/>
      <c r="H97" s="366"/>
      <c r="I97" s="366"/>
      <c r="J97" s="366"/>
      <c r="K97" s="366"/>
      <c r="L97" s="366"/>
      <c r="M97" s="366"/>
      <c r="N97" s="366"/>
      <c r="O97" s="366"/>
      <c r="P97" s="366"/>
      <c r="Q97" s="366"/>
      <c r="R97" s="366"/>
      <c r="S97" s="366"/>
      <c r="T97" s="366"/>
      <c r="U97" s="366"/>
      <c r="V97" s="366"/>
      <c r="W97" s="366"/>
    </row>
    <row r="98" spans="1:23" ht="99">
      <c r="A98" s="2122"/>
      <c r="B98" s="369" t="s">
        <v>194</v>
      </c>
      <c r="C98" s="1253" t="s">
        <v>1904</v>
      </c>
      <c r="D98" s="366"/>
      <c r="E98" s="366"/>
      <c r="F98" s="366"/>
      <c r="G98" s="366"/>
      <c r="H98" s="366"/>
      <c r="I98" s="366"/>
      <c r="J98" s="366"/>
      <c r="K98" s="366"/>
      <c r="L98" s="366"/>
      <c r="M98" s="366"/>
      <c r="N98" s="366"/>
      <c r="O98" s="366"/>
      <c r="P98" s="366"/>
      <c r="Q98" s="366"/>
      <c r="R98" s="366"/>
      <c r="S98" s="366"/>
      <c r="T98" s="366"/>
      <c r="U98" s="366"/>
      <c r="V98" s="366"/>
      <c r="W98" s="366"/>
    </row>
    <row r="99" spans="1:23" ht="33">
      <c r="A99" s="2122"/>
      <c r="B99" s="369" t="s">
        <v>196</v>
      </c>
      <c r="C99" s="1253" t="s">
        <v>213</v>
      </c>
      <c r="D99" s="366"/>
      <c r="E99" s="366"/>
      <c r="F99" s="366"/>
      <c r="G99" s="366"/>
      <c r="H99" s="366"/>
      <c r="I99" s="366"/>
      <c r="J99" s="366"/>
      <c r="K99" s="366"/>
      <c r="L99" s="366"/>
      <c r="M99" s="366"/>
      <c r="N99" s="366"/>
      <c r="O99" s="366"/>
      <c r="P99" s="366"/>
      <c r="Q99" s="366"/>
      <c r="R99" s="366"/>
      <c r="S99" s="366"/>
      <c r="T99" s="366"/>
      <c r="U99" s="366"/>
      <c r="V99" s="366"/>
      <c r="W99" s="366"/>
    </row>
    <row r="100" spans="1:23" ht="33">
      <c r="A100" s="2122"/>
      <c r="B100" s="369" t="s">
        <v>355</v>
      </c>
      <c r="C100" s="1253" t="s">
        <v>2284</v>
      </c>
      <c r="D100" s="366"/>
      <c r="E100" s="366"/>
      <c r="F100" s="366"/>
      <c r="G100" s="366"/>
      <c r="H100" s="366"/>
      <c r="I100" s="366"/>
      <c r="J100" s="366"/>
      <c r="K100" s="366"/>
      <c r="L100" s="366"/>
      <c r="M100" s="366"/>
      <c r="N100" s="366"/>
      <c r="O100" s="366"/>
      <c r="P100" s="366"/>
      <c r="Q100" s="366"/>
      <c r="R100" s="366"/>
      <c r="S100" s="366"/>
      <c r="T100" s="366"/>
      <c r="U100" s="366"/>
      <c r="V100" s="366"/>
      <c r="W100" s="366"/>
    </row>
    <row r="101" spans="1:23" ht="18">
      <c r="A101" s="2122"/>
      <c r="B101" s="369" t="s">
        <v>198</v>
      </c>
      <c r="C101" s="1253" t="s">
        <v>213</v>
      </c>
      <c r="D101" s="366"/>
      <c r="E101" s="366"/>
      <c r="F101" s="366"/>
      <c r="G101" s="366"/>
      <c r="H101" s="366"/>
      <c r="I101" s="366"/>
      <c r="J101" s="366"/>
      <c r="K101" s="366"/>
      <c r="L101" s="366"/>
      <c r="M101" s="366"/>
      <c r="N101" s="366"/>
      <c r="O101" s="366"/>
      <c r="P101" s="366"/>
      <c r="Q101" s="366"/>
      <c r="R101" s="366"/>
      <c r="S101" s="366"/>
      <c r="T101" s="366"/>
      <c r="U101" s="366"/>
      <c r="V101" s="366"/>
      <c r="W101" s="366"/>
    </row>
    <row r="102" spans="1:23" ht="18.5" thickBot="1">
      <c r="A102" s="2123"/>
      <c r="B102" s="372" t="s">
        <v>199</v>
      </c>
      <c r="C102" s="1254" t="s">
        <v>213</v>
      </c>
      <c r="D102" s="366"/>
      <c r="E102" s="366"/>
      <c r="F102" s="366"/>
      <c r="G102" s="366"/>
      <c r="H102" s="366"/>
      <c r="I102" s="366"/>
      <c r="J102" s="366"/>
      <c r="K102" s="366"/>
      <c r="L102" s="366"/>
      <c r="M102" s="366"/>
      <c r="N102" s="366"/>
      <c r="O102" s="366"/>
      <c r="P102" s="366"/>
      <c r="Q102" s="366"/>
      <c r="R102" s="366"/>
      <c r="S102" s="366"/>
      <c r="T102" s="366"/>
      <c r="U102" s="366"/>
      <c r="V102" s="366"/>
      <c r="W102" s="366"/>
    </row>
    <row r="103" spans="1:23" ht="33">
      <c r="A103" s="2132" t="s">
        <v>356</v>
      </c>
      <c r="B103" s="369" t="s">
        <v>201</v>
      </c>
      <c r="C103" s="1265" t="s">
        <v>2285</v>
      </c>
      <c r="D103" s="366"/>
      <c r="E103" s="366"/>
      <c r="F103" s="366"/>
      <c r="G103" s="366"/>
      <c r="H103" s="366"/>
      <c r="I103" s="366"/>
      <c r="J103" s="366"/>
      <c r="K103" s="366"/>
      <c r="L103" s="366"/>
      <c r="M103" s="366"/>
      <c r="N103" s="366"/>
      <c r="O103" s="366"/>
      <c r="P103" s="366"/>
      <c r="Q103" s="366"/>
      <c r="R103" s="366"/>
      <c r="S103" s="366"/>
      <c r="T103" s="366"/>
      <c r="U103" s="366"/>
      <c r="V103" s="366"/>
      <c r="W103" s="366"/>
    </row>
    <row r="104" spans="1:23" ht="18">
      <c r="A104" s="2122"/>
      <c r="B104" s="369" t="s">
        <v>357</v>
      </c>
      <c r="C104" s="1264">
        <v>2.5738557119310255E-2</v>
      </c>
      <c r="D104" s="366"/>
      <c r="E104" s="366"/>
      <c r="F104" s="366"/>
      <c r="G104" s="366"/>
      <c r="H104" s="366"/>
      <c r="I104" s="366"/>
      <c r="J104" s="366"/>
      <c r="K104" s="366"/>
      <c r="L104" s="366"/>
      <c r="M104" s="366"/>
      <c r="N104" s="366"/>
      <c r="O104" s="366"/>
      <c r="P104" s="366"/>
      <c r="Q104" s="366"/>
      <c r="R104" s="366"/>
      <c r="S104" s="366"/>
      <c r="T104" s="366"/>
      <c r="U104" s="366"/>
      <c r="V104" s="366"/>
      <c r="W104" s="366"/>
    </row>
    <row r="105" spans="1:23" ht="18">
      <c r="A105" s="2122"/>
      <c r="B105" s="369" t="s">
        <v>327</v>
      </c>
      <c r="C105" s="1261">
        <v>4.0599999999999996</v>
      </c>
      <c r="D105" s="366"/>
      <c r="E105" s="366"/>
      <c r="F105" s="366"/>
      <c r="G105" s="366"/>
      <c r="H105" s="366"/>
      <c r="I105" s="366"/>
      <c r="J105" s="366"/>
      <c r="K105" s="366"/>
      <c r="L105" s="366"/>
      <c r="M105" s="366"/>
      <c r="N105" s="366"/>
      <c r="O105" s="366"/>
      <c r="P105" s="366"/>
      <c r="Q105" s="366"/>
      <c r="R105" s="366"/>
      <c r="S105" s="366"/>
      <c r="T105" s="366"/>
      <c r="U105" s="366"/>
      <c r="V105" s="366"/>
      <c r="W105" s="366"/>
    </row>
    <row r="106" spans="1:23" ht="18">
      <c r="A106" s="2122"/>
      <c r="B106" s="369" t="s">
        <v>542</v>
      </c>
      <c r="C106" s="1263" t="s">
        <v>2993</v>
      </c>
      <c r="D106" s="366"/>
      <c r="E106" s="366"/>
      <c r="F106" s="366"/>
      <c r="G106" s="366"/>
      <c r="H106" s="366"/>
      <c r="I106" s="366"/>
      <c r="J106" s="366"/>
      <c r="K106" s="366"/>
      <c r="L106" s="366"/>
      <c r="M106" s="366"/>
      <c r="N106" s="366"/>
      <c r="O106" s="366"/>
      <c r="P106" s="366"/>
      <c r="Q106" s="366"/>
      <c r="R106" s="366"/>
      <c r="S106" s="366"/>
      <c r="T106" s="366"/>
      <c r="U106" s="366"/>
      <c r="V106" s="366"/>
      <c r="W106" s="366"/>
    </row>
    <row r="107" spans="1:23" ht="18.5" thickBot="1">
      <c r="A107" s="2123"/>
      <c r="B107" s="373" t="s">
        <v>1080</v>
      </c>
      <c r="C107" s="1262" t="s">
        <v>213</v>
      </c>
      <c r="D107" s="366"/>
      <c r="E107" s="366"/>
      <c r="F107" s="366"/>
      <c r="G107" s="366"/>
      <c r="H107" s="366"/>
      <c r="I107" s="366"/>
      <c r="J107" s="366"/>
      <c r="K107" s="366"/>
      <c r="L107" s="366"/>
      <c r="M107" s="366"/>
      <c r="N107" s="366"/>
      <c r="O107" s="366"/>
      <c r="P107" s="366"/>
      <c r="Q107" s="366"/>
      <c r="R107" s="366"/>
      <c r="S107" s="366"/>
      <c r="T107" s="366"/>
      <c r="U107" s="366"/>
      <c r="V107" s="366"/>
      <c r="W107" s="366"/>
    </row>
    <row r="108" spans="1:23" s="264" customFormat="1" ht="65" customHeight="1">
      <c r="A108" s="1891" t="s">
        <v>3702</v>
      </c>
      <c r="B108" s="1779" t="s">
        <v>3703</v>
      </c>
      <c r="C108" s="1780" t="s">
        <v>3742</v>
      </c>
    </row>
    <row r="109" spans="1:23" s="264" customFormat="1" ht="65" customHeight="1" thickBot="1">
      <c r="A109" s="1892"/>
      <c r="B109" s="1781" t="s">
        <v>3705</v>
      </c>
      <c r="C109" s="1782" t="s">
        <v>223</v>
      </c>
    </row>
    <row r="110" spans="1:23" ht="18.5" thickBot="1">
      <c r="A110" s="2133" t="s">
        <v>207</v>
      </c>
      <c r="B110" s="2134"/>
      <c r="C110" s="797" t="s">
        <v>213</v>
      </c>
      <c r="D110" s="366"/>
      <c r="E110" s="366"/>
      <c r="F110" s="366"/>
      <c r="G110" s="366"/>
      <c r="H110" s="366"/>
      <c r="I110" s="366"/>
      <c r="J110" s="366"/>
      <c r="K110" s="366"/>
      <c r="L110" s="366"/>
      <c r="M110" s="366"/>
      <c r="N110" s="366"/>
      <c r="O110" s="366"/>
      <c r="P110" s="366"/>
      <c r="Q110" s="366"/>
      <c r="R110" s="366"/>
      <c r="S110" s="366"/>
      <c r="T110" s="366"/>
      <c r="U110" s="366"/>
      <c r="V110" s="366"/>
      <c r="W110" s="366"/>
    </row>
    <row r="111" spans="1:23" ht="235.5" customHeight="1">
      <c r="A111" s="2130" t="s">
        <v>3627</v>
      </c>
      <c r="B111" s="2131"/>
      <c r="C111" s="2131"/>
      <c r="D111" s="366"/>
      <c r="E111" s="366"/>
      <c r="F111" s="366"/>
      <c r="G111" s="366"/>
      <c r="H111" s="366"/>
      <c r="I111" s="366"/>
      <c r="J111" s="366"/>
      <c r="K111" s="366"/>
      <c r="L111" s="366"/>
      <c r="M111" s="366"/>
      <c r="N111" s="366"/>
      <c r="O111" s="366"/>
      <c r="P111" s="366"/>
      <c r="Q111" s="366"/>
      <c r="R111" s="366"/>
      <c r="S111" s="366"/>
      <c r="T111" s="366"/>
      <c r="U111" s="366"/>
      <c r="V111" s="366"/>
      <c r="W111" s="366"/>
    </row>
    <row r="112" spans="1:23" ht="16.5" customHeight="1">
      <c r="A112" s="366"/>
      <c r="B112" s="366"/>
      <c r="C112" s="798"/>
      <c r="D112" s="366"/>
      <c r="E112" s="366"/>
      <c r="F112" s="366"/>
      <c r="G112" s="366"/>
      <c r="H112" s="366"/>
      <c r="I112" s="366"/>
      <c r="J112" s="366"/>
      <c r="K112" s="366"/>
      <c r="L112" s="366"/>
      <c r="M112" s="366"/>
      <c r="N112" s="366"/>
      <c r="O112" s="366"/>
      <c r="P112" s="366"/>
      <c r="Q112" s="366"/>
      <c r="R112" s="366"/>
      <c r="S112" s="366"/>
      <c r="T112" s="366"/>
      <c r="U112" s="366"/>
      <c r="V112" s="366"/>
      <c r="W112" s="366"/>
    </row>
    <row r="113" spans="1:23" ht="16.5" customHeight="1">
      <c r="A113" s="366"/>
      <c r="B113" s="366"/>
      <c r="C113" s="798"/>
      <c r="D113" s="366"/>
      <c r="E113" s="366"/>
      <c r="F113" s="366"/>
      <c r="G113" s="366"/>
      <c r="H113" s="366"/>
      <c r="I113" s="366"/>
      <c r="J113" s="366"/>
      <c r="K113" s="366"/>
      <c r="L113" s="366"/>
      <c r="M113" s="366"/>
      <c r="N113" s="366"/>
      <c r="O113" s="366"/>
      <c r="P113" s="366"/>
      <c r="Q113" s="366"/>
      <c r="R113" s="366"/>
      <c r="S113" s="366"/>
      <c r="T113" s="366"/>
      <c r="U113" s="366"/>
      <c r="V113" s="366"/>
      <c r="W113" s="366"/>
    </row>
    <row r="114" spans="1:23" ht="16.5" customHeight="1">
      <c r="A114" s="366"/>
      <c r="B114" s="366"/>
      <c r="C114" s="798"/>
      <c r="D114" s="366"/>
      <c r="E114" s="366"/>
      <c r="F114" s="366"/>
      <c r="G114" s="366"/>
      <c r="H114" s="366"/>
      <c r="I114" s="366"/>
      <c r="J114" s="366"/>
      <c r="K114" s="366"/>
      <c r="L114" s="366"/>
      <c r="M114" s="366"/>
      <c r="N114" s="366"/>
      <c r="O114" s="366"/>
      <c r="P114" s="366"/>
      <c r="Q114" s="366"/>
      <c r="R114" s="366"/>
      <c r="S114" s="366"/>
      <c r="T114" s="366"/>
      <c r="U114" s="366"/>
      <c r="V114" s="366"/>
      <c r="W114" s="366"/>
    </row>
    <row r="115" spans="1:23" ht="16.5" customHeight="1">
      <c r="A115" s="366"/>
      <c r="B115" s="366"/>
      <c r="C115" s="798"/>
      <c r="D115" s="366"/>
      <c r="E115" s="366"/>
      <c r="F115" s="366"/>
      <c r="G115" s="366"/>
      <c r="H115" s="366"/>
      <c r="I115" s="366"/>
      <c r="J115" s="366"/>
      <c r="K115" s="366"/>
      <c r="L115" s="366"/>
      <c r="M115" s="366"/>
      <c r="N115" s="366"/>
      <c r="O115" s="366"/>
      <c r="P115" s="366"/>
      <c r="Q115" s="366"/>
      <c r="R115" s="366"/>
      <c r="S115" s="366"/>
      <c r="T115" s="366"/>
      <c r="U115" s="366"/>
      <c r="V115" s="366"/>
      <c r="W115" s="366"/>
    </row>
    <row r="116" spans="1:23" ht="16.5" customHeight="1">
      <c r="A116" s="366"/>
      <c r="B116" s="366"/>
      <c r="C116" s="798"/>
      <c r="D116" s="366"/>
      <c r="E116" s="366"/>
      <c r="F116" s="366"/>
      <c r="G116" s="366"/>
      <c r="H116" s="366"/>
      <c r="I116" s="366"/>
      <c r="J116" s="366"/>
      <c r="K116" s="366"/>
      <c r="L116" s="366"/>
      <c r="M116" s="366"/>
      <c r="N116" s="366"/>
      <c r="O116" s="366"/>
      <c r="P116" s="366"/>
      <c r="Q116" s="366"/>
      <c r="R116" s="366"/>
      <c r="S116" s="366"/>
      <c r="T116" s="366"/>
      <c r="U116" s="366"/>
      <c r="V116" s="366"/>
      <c r="W116" s="366"/>
    </row>
    <row r="117" spans="1:23" ht="16.5" customHeight="1">
      <c r="A117" s="366"/>
      <c r="B117" s="366"/>
      <c r="C117" s="798"/>
      <c r="D117" s="366"/>
      <c r="E117" s="366"/>
      <c r="F117" s="366"/>
      <c r="G117" s="366"/>
      <c r="H117" s="366"/>
      <c r="I117" s="366"/>
      <c r="J117" s="366"/>
      <c r="K117" s="366"/>
      <c r="L117" s="366"/>
      <c r="M117" s="366"/>
      <c r="N117" s="366"/>
      <c r="O117" s="366"/>
      <c r="P117" s="366"/>
      <c r="Q117" s="366"/>
      <c r="R117" s="366"/>
      <c r="S117" s="366"/>
      <c r="T117" s="366"/>
      <c r="U117" s="366"/>
      <c r="V117" s="366"/>
      <c r="W117" s="366"/>
    </row>
    <row r="118" spans="1:23" ht="16.5" customHeight="1">
      <c r="A118" s="366"/>
      <c r="B118" s="366"/>
      <c r="C118" s="798"/>
      <c r="D118" s="366"/>
      <c r="E118" s="366"/>
      <c r="F118" s="366"/>
      <c r="G118" s="366"/>
      <c r="H118" s="366"/>
      <c r="I118" s="366"/>
      <c r="J118" s="366"/>
      <c r="K118" s="366"/>
      <c r="L118" s="366"/>
      <c r="M118" s="366"/>
      <c r="N118" s="366"/>
      <c r="O118" s="366"/>
      <c r="P118" s="366"/>
      <c r="Q118" s="366"/>
      <c r="R118" s="366"/>
      <c r="S118" s="366"/>
      <c r="T118" s="366"/>
      <c r="U118" s="366"/>
      <c r="V118" s="366"/>
      <c r="W118" s="366"/>
    </row>
    <row r="119" spans="1:23" ht="16.5" customHeight="1">
      <c r="A119" s="366"/>
      <c r="B119" s="366"/>
      <c r="C119" s="798"/>
      <c r="D119" s="366"/>
      <c r="E119" s="366"/>
      <c r="F119" s="366"/>
      <c r="G119" s="366"/>
      <c r="H119" s="366"/>
      <c r="I119" s="366"/>
      <c r="J119" s="366"/>
      <c r="K119" s="366"/>
      <c r="L119" s="366"/>
      <c r="M119" s="366"/>
      <c r="N119" s="366"/>
      <c r="O119" s="366"/>
      <c r="P119" s="366"/>
      <c r="Q119" s="366"/>
      <c r="R119" s="366"/>
      <c r="S119" s="366"/>
      <c r="T119" s="366"/>
      <c r="U119" s="366"/>
      <c r="V119" s="366"/>
      <c r="W119" s="366"/>
    </row>
    <row r="120" spans="1:23" ht="16.5" customHeight="1">
      <c r="A120" s="366"/>
      <c r="B120" s="366"/>
      <c r="C120" s="798"/>
      <c r="D120" s="366"/>
      <c r="E120" s="366"/>
      <c r="F120" s="366"/>
      <c r="G120" s="366"/>
      <c r="H120" s="366"/>
      <c r="I120" s="366"/>
      <c r="J120" s="366"/>
      <c r="K120" s="366"/>
      <c r="L120" s="366"/>
      <c r="M120" s="366"/>
      <c r="N120" s="366"/>
      <c r="O120" s="366"/>
      <c r="P120" s="366"/>
      <c r="Q120" s="366"/>
      <c r="R120" s="366"/>
      <c r="S120" s="366"/>
      <c r="T120" s="366"/>
      <c r="U120" s="366"/>
      <c r="V120" s="366"/>
      <c r="W120" s="366"/>
    </row>
    <row r="121" spans="1:23" ht="16.5" customHeight="1">
      <c r="A121" s="366"/>
      <c r="B121" s="366"/>
      <c r="C121" s="798"/>
      <c r="D121" s="366"/>
      <c r="E121" s="366"/>
      <c r="F121" s="366"/>
      <c r="G121" s="366"/>
      <c r="H121" s="366"/>
      <c r="I121" s="366"/>
      <c r="J121" s="366"/>
      <c r="K121" s="366"/>
      <c r="L121" s="366"/>
      <c r="M121" s="366"/>
      <c r="N121" s="366"/>
      <c r="O121" s="366"/>
      <c r="P121" s="366"/>
      <c r="Q121" s="366"/>
      <c r="R121" s="366"/>
      <c r="S121" s="366"/>
      <c r="T121" s="366"/>
      <c r="U121" s="366"/>
      <c r="V121" s="366"/>
      <c r="W121" s="366"/>
    </row>
    <row r="122" spans="1:23" ht="16.5" customHeight="1">
      <c r="A122" s="366"/>
      <c r="B122" s="366"/>
      <c r="C122" s="798"/>
      <c r="D122" s="366"/>
      <c r="E122" s="366"/>
      <c r="F122" s="366"/>
      <c r="G122" s="366"/>
      <c r="H122" s="366"/>
      <c r="I122" s="366"/>
      <c r="J122" s="366"/>
      <c r="K122" s="366"/>
      <c r="L122" s="366"/>
      <c r="M122" s="366"/>
      <c r="N122" s="366"/>
      <c r="O122" s="366"/>
      <c r="P122" s="366"/>
      <c r="Q122" s="366"/>
      <c r="R122" s="366"/>
      <c r="S122" s="366"/>
      <c r="T122" s="366"/>
      <c r="U122" s="366"/>
      <c r="V122" s="366"/>
      <c r="W122" s="366"/>
    </row>
    <row r="123" spans="1:23" ht="16.5" customHeight="1">
      <c r="A123" s="366"/>
      <c r="B123" s="366"/>
      <c r="C123" s="798"/>
      <c r="D123" s="366"/>
      <c r="E123" s="366"/>
      <c r="F123" s="366"/>
      <c r="G123" s="366"/>
      <c r="H123" s="366"/>
      <c r="I123" s="366"/>
      <c r="J123" s="366"/>
      <c r="K123" s="366"/>
      <c r="L123" s="366"/>
      <c r="M123" s="366"/>
      <c r="N123" s="366"/>
      <c r="O123" s="366"/>
      <c r="P123" s="366"/>
      <c r="Q123" s="366"/>
      <c r="R123" s="366"/>
      <c r="S123" s="366"/>
      <c r="T123" s="366"/>
      <c r="U123" s="366"/>
      <c r="V123" s="366"/>
      <c r="W123" s="366"/>
    </row>
    <row r="124" spans="1:23" ht="16.5" customHeight="1">
      <c r="A124" s="366"/>
      <c r="B124" s="366"/>
      <c r="C124" s="798"/>
      <c r="D124" s="366"/>
      <c r="E124" s="366"/>
      <c r="F124" s="366"/>
      <c r="G124" s="366"/>
      <c r="H124" s="366"/>
      <c r="I124" s="366"/>
      <c r="J124" s="366"/>
      <c r="K124" s="366"/>
      <c r="L124" s="366"/>
      <c r="M124" s="366"/>
      <c r="N124" s="366"/>
      <c r="O124" s="366"/>
      <c r="P124" s="366"/>
      <c r="Q124" s="366"/>
      <c r="R124" s="366"/>
      <c r="S124" s="366"/>
      <c r="T124" s="366"/>
      <c r="U124" s="366"/>
      <c r="V124" s="366"/>
      <c r="W124" s="366"/>
    </row>
    <row r="125" spans="1:23" ht="16.5" customHeight="1">
      <c r="A125" s="366"/>
      <c r="B125" s="366"/>
      <c r="C125" s="798"/>
      <c r="D125" s="366"/>
      <c r="E125" s="366"/>
      <c r="F125" s="366"/>
      <c r="G125" s="366"/>
      <c r="H125" s="366"/>
      <c r="I125" s="366"/>
      <c r="J125" s="366"/>
      <c r="K125" s="366"/>
      <c r="L125" s="366"/>
      <c r="M125" s="366"/>
      <c r="N125" s="366"/>
      <c r="O125" s="366"/>
      <c r="P125" s="366"/>
      <c r="Q125" s="366"/>
      <c r="R125" s="366"/>
      <c r="S125" s="366"/>
      <c r="T125" s="366"/>
      <c r="U125" s="366"/>
      <c r="V125" s="366"/>
      <c r="W125" s="366"/>
    </row>
    <row r="126" spans="1:23" ht="16.5" customHeight="1">
      <c r="A126" s="366"/>
      <c r="B126" s="366"/>
      <c r="C126" s="798"/>
      <c r="D126" s="366"/>
      <c r="E126" s="366"/>
      <c r="F126" s="366"/>
      <c r="G126" s="366"/>
      <c r="H126" s="366"/>
      <c r="I126" s="366"/>
      <c r="J126" s="366"/>
      <c r="K126" s="366"/>
      <c r="L126" s="366"/>
      <c r="M126" s="366"/>
      <c r="N126" s="366"/>
      <c r="O126" s="366"/>
      <c r="P126" s="366"/>
      <c r="Q126" s="366"/>
      <c r="R126" s="366"/>
      <c r="S126" s="366"/>
      <c r="T126" s="366"/>
      <c r="U126" s="366"/>
      <c r="V126" s="366"/>
      <c r="W126" s="366"/>
    </row>
    <row r="127" spans="1:23" ht="16.5" customHeight="1">
      <c r="A127" s="366"/>
      <c r="B127" s="366"/>
      <c r="C127" s="798"/>
      <c r="D127" s="366"/>
      <c r="E127" s="366"/>
      <c r="F127" s="366"/>
      <c r="G127" s="366"/>
      <c r="H127" s="366"/>
      <c r="I127" s="366"/>
      <c r="J127" s="366"/>
      <c r="K127" s="366"/>
      <c r="L127" s="366"/>
      <c r="M127" s="366"/>
      <c r="N127" s="366"/>
      <c r="O127" s="366"/>
      <c r="P127" s="366"/>
      <c r="Q127" s="366"/>
      <c r="R127" s="366"/>
      <c r="S127" s="366"/>
      <c r="T127" s="366"/>
      <c r="U127" s="366"/>
      <c r="V127" s="366"/>
      <c r="W127" s="366"/>
    </row>
    <row r="128" spans="1:23" ht="16.5" customHeight="1">
      <c r="A128" s="366"/>
      <c r="B128" s="366"/>
      <c r="C128" s="798"/>
      <c r="D128" s="366"/>
      <c r="E128" s="366"/>
      <c r="F128" s="366"/>
      <c r="G128" s="366"/>
      <c r="H128" s="366"/>
      <c r="I128" s="366"/>
      <c r="J128" s="366"/>
      <c r="K128" s="366"/>
      <c r="L128" s="366"/>
      <c r="M128" s="366"/>
      <c r="N128" s="366"/>
      <c r="O128" s="366"/>
      <c r="P128" s="366"/>
      <c r="Q128" s="366"/>
      <c r="R128" s="366"/>
      <c r="S128" s="366"/>
      <c r="T128" s="366"/>
      <c r="U128" s="366"/>
      <c r="V128" s="366"/>
      <c r="W128" s="366"/>
    </row>
    <row r="129" spans="1:23" ht="16.5" customHeight="1">
      <c r="A129" s="366"/>
      <c r="B129" s="366"/>
      <c r="C129" s="798"/>
      <c r="D129" s="366"/>
      <c r="E129" s="366"/>
      <c r="F129" s="366"/>
      <c r="G129" s="366"/>
      <c r="H129" s="366"/>
      <c r="I129" s="366"/>
      <c r="J129" s="366"/>
      <c r="K129" s="366"/>
      <c r="L129" s="366"/>
      <c r="M129" s="366"/>
      <c r="N129" s="366"/>
      <c r="O129" s="366"/>
      <c r="P129" s="366"/>
      <c r="Q129" s="366"/>
      <c r="R129" s="366"/>
      <c r="S129" s="366"/>
      <c r="T129" s="366"/>
      <c r="U129" s="366"/>
      <c r="V129" s="366"/>
      <c r="W129" s="366"/>
    </row>
    <row r="130" spans="1:23" ht="16.5" customHeight="1">
      <c r="A130" s="366"/>
      <c r="B130" s="366"/>
      <c r="C130" s="798"/>
      <c r="D130" s="366"/>
      <c r="E130" s="366"/>
      <c r="F130" s="366"/>
      <c r="G130" s="366"/>
      <c r="H130" s="366"/>
      <c r="I130" s="366"/>
      <c r="J130" s="366"/>
      <c r="K130" s="366"/>
      <c r="L130" s="366"/>
      <c r="M130" s="366"/>
      <c r="N130" s="366"/>
      <c r="O130" s="366"/>
      <c r="P130" s="366"/>
      <c r="Q130" s="366"/>
      <c r="R130" s="366"/>
      <c r="S130" s="366"/>
      <c r="T130" s="366"/>
      <c r="U130" s="366"/>
      <c r="V130" s="366"/>
      <c r="W130" s="366"/>
    </row>
    <row r="131" spans="1:23" ht="16.5" customHeight="1">
      <c r="A131" s="366"/>
      <c r="B131" s="366"/>
      <c r="C131" s="798"/>
      <c r="D131" s="366"/>
      <c r="E131" s="366"/>
      <c r="F131" s="366"/>
      <c r="G131" s="366"/>
      <c r="H131" s="366"/>
      <c r="I131" s="366"/>
      <c r="J131" s="366"/>
      <c r="K131" s="366"/>
      <c r="L131" s="366"/>
      <c r="M131" s="366"/>
      <c r="N131" s="366"/>
      <c r="O131" s="366"/>
      <c r="P131" s="366"/>
      <c r="Q131" s="366"/>
      <c r="R131" s="366"/>
      <c r="S131" s="366"/>
      <c r="T131" s="366"/>
      <c r="U131" s="366"/>
      <c r="V131" s="366"/>
      <c r="W131" s="366"/>
    </row>
    <row r="132" spans="1:23" ht="16.5" customHeight="1">
      <c r="A132" s="366"/>
      <c r="B132" s="366"/>
      <c r="C132" s="798"/>
      <c r="D132" s="366"/>
      <c r="E132" s="366"/>
      <c r="F132" s="366"/>
      <c r="G132" s="366"/>
      <c r="H132" s="366"/>
      <c r="I132" s="366"/>
      <c r="J132" s="366"/>
      <c r="K132" s="366"/>
      <c r="L132" s="366"/>
      <c r="M132" s="366"/>
      <c r="N132" s="366"/>
      <c r="O132" s="366"/>
      <c r="P132" s="366"/>
      <c r="Q132" s="366"/>
      <c r="R132" s="366"/>
      <c r="S132" s="366"/>
      <c r="T132" s="366"/>
      <c r="U132" s="366"/>
      <c r="V132" s="366"/>
      <c r="W132" s="366"/>
    </row>
    <row r="133" spans="1:23" ht="16.5" customHeight="1">
      <c r="A133" s="366"/>
      <c r="B133" s="366"/>
      <c r="C133" s="798"/>
      <c r="D133" s="366"/>
      <c r="E133" s="366"/>
      <c r="F133" s="366"/>
      <c r="G133" s="366"/>
      <c r="H133" s="366"/>
      <c r="I133" s="366"/>
      <c r="J133" s="366"/>
      <c r="K133" s="366"/>
      <c r="L133" s="366"/>
      <c r="M133" s="366"/>
      <c r="N133" s="366"/>
      <c r="O133" s="366"/>
      <c r="P133" s="366"/>
      <c r="Q133" s="366"/>
      <c r="R133" s="366"/>
      <c r="S133" s="366"/>
      <c r="T133" s="366"/>
      <c r="U133" s="366"/>
      <c r="V133" s="366"/>
      <c r="W133" s="366"/>
    </row>
    <row r="134" spans="1:23" ht="16.5" customHeight="1">
      <c r="A134" s="366"/>
      <c r="B134" s="366"/>
      <c r="C134" s="798"/>
      <c r="D134" s="366"/>
      <c r="E134" s="366"/>
      <c r="F134" s="366"/>
      <c r="G134" s="366"/>
      <c r="H134" s="366"/>
      <c r="I134" s="366"/>
      <c r="J134" s="366"/>
      <c r="K134" s="366"/>
      <c r="L134" s="366"/>
      <c r="M134" s="366"/>
      <c r="N134" s="366"/>
      <c r="O134" s="366"/>
      <c r="P134" s="366"/>
      <c r="Q134" s="366"/>
      <c r="R134" s="366"/>
      <c r="S134" s="366"/>
      <c r="T134" s="366"/>
      <c r="U134" s="366"/>
      <c r="V134" s="366"/>
      <c r="W134" s="366"/>
    </row>
    <row r="135" spans="1:23" ht="16.5" customHeight="1">
      <c r="A135" s="366"/>
      <c r="B135" s="366"/>
      <c r="C135" s="798"/>
      <c r="D135" s="366"/>
      <c r="E135" s="366"/>
      <c r="F135" s="366"/>
      <c r="G135" s="366"/>
      <c r="H135" s="366"/>
      <c r="I135" s="366"/>
      <c r="J135" s="366"/>
      <c r="K135" s="366"/>
      <c r="L135" s="366"/>
      <c r="M135" s="366"/>
      <c r="N135" s="366"/>
      <c r="O135" s="366"/>
      <c r="P135" s="366"/>
      <c r="Q135" s="366"/>
      <c r="R135" s="366"/>
      <c r="S135" s="366"/>
      <c r="T135" s="366"/>
      <c r="U135" s="366"/>
      <c r="V135" s="366"/>
      <c r="W135" s="366"/>
    </row>
    <row r="136" spans="1:23" ht="16.5" customHeight="1">
      <c r="A136" s="366"/>
      <c r="B136" s="366"/>
      <c r="C136" s="798"/>
      <c r="D136" s="366"/>
      <c r="E136" s="366"/>
      <c r="F136" s="366"/>
      <c r="G136" s="366"/>
      <c r="H136" s="366"/>
      <c r="I136" s="366"/>
      <c r="J136" s="366"/>
      <c r="K136" s="366"/>
      <c r="L136" s="366"/>
      <c r="M136" s="366"/>
      <c r="N136" s="366"/>
      <c r="O136" s="366"/>
      <c r="P136" s="366"/>
      <c r="Q136" s="366"/>
      <c r="R136" s="366"/>
      <c r="S136" s="366"/>
      <c r="T136" s="366"/>
      <c r="U136" s="366"/>
      <c r="V136" s="366"/>
      <c r="W136" s="366"/>
    </row>
    <row r="137" spans="1:23" ht="16.5" customHeight="1">
      <c r="A137" s="366"/>
      <c r="B137" s="366"/>
      <c r="C137" s="798"/>
      <c r="D137" s="366"/>
      <c r="E137" s="366"/>
      <c r="F137" s="366"/>
      <c r="G137" s="366"/>
      <c r="H137" s="366"/>
      <c r="I137" s="366"/>
      <c r="J137" s="366"/>
      <c r="K137" s="366"/>
      <c r="L137" s="366"/>
      <c r="M137" s="366"/>
      <c r="N137" s="366"/>
      <c r="O137" s="366"/>
      <c r="P137" s="366"/>
      <c r="Q137" s="366"/>
      <c r="R137" s="366"/>
      <c r="S137" s="366"/>
      <c r="T137" s="366"/>
      <c r="U137" s="366"/>
      <c r="V137" s="366"/>
      <c r="W137" s="366"/>
    </row>
    <row r="138" spans="1:23" ht="16.5" customHeight="1">
      <c r="A138" s="366"/>
      <c r="B138" s="366"/>
      <c r="C138" s="798"/>
      <c r="D138" s="366"/>
      <c r="E138" s="366"/>
      <c r="F138" s="366"/>
      <c r="G138" s="366"/>
      <c r="H138" s="366"/>
      <c r="I138" s="366"/>
      <c r="J138" s="366"/>
      <c r="K138" s="366"/>
      <c r="L138" s="366"/>
      <c r="M138" s="366"/>
      <c r="N138" s="366"/>
      <c r="O138" s="366"/>
      <c r="P138" s="366"/>
      <c r="Q138" s="366"/>
      <c r="R138" s="366"/>
      <c r="S138" s="366"/>
      <c r="T138" s="366"/>
      <c r="U138" s="366"/>
      <c r="V138" s="366"/>
      <c r="W138" s="366"/>
    </row>
    <row r="139" spans="1:23" ht="16.5" customHeight="1">
      <c r="A139" s="366"/>
      <c r="B139" s="366"/>
      <c r="C139" s="798"/>
      <c r="D139" s="366"/>
      <c r="E139" s="366"/>
      <c r="F139" s="366"/>
      <c r="G139" s="366"/>
      <c r="H139" s="366"/>
      <c r="I139" s="366"/>
      <c r="J139" s="366"/>
      <c r="K139" s="366"/>
      <c r="L139" s="366"/>
      <c r="M139" s="366"/>
      <c r="N139" s="366"/>
      <c r="O139" s="366"/>
      <c r="P139" s="366"/>
      <c r="Q139" s="366"/>
      <c r="R139" s="366"/>
      <c r="S139" s="366"/>
      <c r="T139" s="366"/>
      <c r="U139" s="366"/>
      <c r="V139" s="366"/>
      <c r="W139" s="366"/>
    </row>
    <row r="140" spans="1:23" ht="16.5" customHeight="1">
      <c r="A140" s="366"/>
      <c r="B140" s="366"/>
      <c r="C140" s="798"/>
      <c r="D140" s="366"/>
      <c r="E140" s="366"/>
      <c r="F140" s="366"/>
      <c r="G140" s="366"/>
      <c r="H140" s="366"/>
      <c r="I140" s="366"/>
      <c r="J140" s="366"/>
      <c r="K140" s="366"/>
      <c r="L140" s="366"/>
      <c r="M140" s="366"/>
      <c r="N140" s="366"/>
      <c r="O140" s="366"/>
      <c r="P140" s="366"/>
      <c r="Q140" s="366"/>
      <c r="R140" s="366"/>
      <c r="S140" s="366"/>
      <c r="T140" s="366"/>
      <c r="U140" s="366"/>
      <c r="V140" s="366"/>
      <c r="W140" s="366"/>
    </row>
    <row r="141" spans="1:23" ht="16.5" customHeight="1">
      <c r="A141" s="366"/>
      <c r="B141" s="366"/>
      <c r="C141" s="798"/>
      <c r="D141" s="366"/>
      <c r="E141" s="366"/>
      <c r="F141" s="366"/>
      <c r="G141" s="366"/>
      <c r="H141" s="366"/>
      <c r="I141" s="366"/>
      <c r="J141" s="366"/>
      <c r="K141" s="366"/>
      <c r="L141" s="366"/>
      <c r="M141" s="366"/>
      <c r="N141" s="366"/>
      <c r="O141" s="366"/>
      <c r="P141" s="366"/>
      <c r="Q141" s="366"/>
      <c r="R141" s="366"/>
      <c r="S141" s="366"/>
      <c r="T141" s="366"/>
      <c r="U141" s="366"/>
      <c r="V141" s="366"/>
      <c r="W141" s="366"/>
    </row>
    <row r="142" spans="1:23" ht="16.5" customHeight="1">
      <c r="A142" s="366"/>
      <c r="B142" s="366"/>
      <c r="C142" s="798"/>
      <c r="D142" s="366"/>
      <c r="E142" s="366"/>
      <c r="F142" s="366"/>
      <c r="G142" s="366"/>
      <c r="H142" s="366"/>
      <c r="I142" s="366"/>
      <c r="J142" s="366"/>
      <c r="K142" s="366"/>
      <c r="L142" s="366"/>
      <c r="M142" s="366"/>
      <c r="N142" s="366"/>
      <c r="O142" s="366"/>
      <c r="P142" s="366"/>
      <c r="Q142" s="366"/>
      <c r="R142" s="366"/>
      <c r="S142" s="366"/>
      <c r="T142" s="366"/>
      <c r="U142" s="366"/>
      <c r="V142" s="366"/>
      <c r="W142" s="366"/>
    </row>
    <row r="143" spans="1:23" ht="16.5" customHeight="1">
      <c r="A143" s="366"/>
      <c r="B143" s="366"/>
      <c r="C143" s="798"/>
      <c r="D143" s="366"/>
      <c r="E143" s="366"/>
      <c r="F143" s="366"/>
      <c r="G143" s="366"/>
      <c r="H143" s="366"/>
      <c r="I143" s="366"/>
      <c r="J143" s="366"/>
      <c r="K143" s="366"/>
      <c r="L143" s="366"/>
      <c r="M143" s="366"/>
      <c r="N143" s="366"/>
      <c r="O143" s="366"/>
      <c r="P143" s="366"/>
      <c r="Q143" s="366"/>
      <c r="R143" s="366"/>
      <c r="S143" s="366"/>
      <c r="T143" s="366"/>
      <c r="U143" s="366"/>
      <c r="V143" s="366"/>
      <c r="W143" s="366"/>
    </row>
    <row r="144" spans="1:23" ht="16.5" customHeight="1">
      <c r="A144" s="366"/>
      <c r="B144" s="366"/>
      <c r="C144" s="798"/>
      <c r="D144" s="366"/>
      <c r="E144" s="366"/>
      <c r="F144" s="366"/>
      <c r="G144" s="366"/>
      <c r="H144" s="366"/>
      <c r="I144" s="366"/>
      <c r="J144" s="366"/>
      <c r="K144" s="366"/>
      <c r="L144" s="366"/>
      <c r="M144" s="366"/>
      <c r="N144" s="366"/>
      <c r="O144" s="366"/>
      <c r="P144" s="366"/>
      <c r="Q144" s="366"/>
      <c r="R144" s="366"/>
      <c r="S144" s="366"/>
      <c r="T144" s="366"/>
      <c r="U144" s="366"/>
      <c r="V144" s="366"/>
      <c r="W144" s="366"/>
    </row>
    <row r="145" spans="1:23" ht="16.5" customHeight="1">
      <c r="A145" s="366"/>
      <c r="B145" s="366"/>
      <c r="C145" s="798"/>
      <c r="D145" s="366"/>
      <c r="E145" s="366"/>
      <c r="F145" s="366"/>
      <c r="G145" s="366"/>
      <c r="H145" s="366"/>
      <c r="I145" s="366"/>
      <c r="J145" s="366"/>
      <c r="K145" s="366"/>
      <c r="L145" s="366"/>
      <c r="M145" s="366"/>
      <c r="N145" s="366"/>
      <c r="O145" s="366"/>
      <c r="P145" s="366"/>
      <c r="Q145" s="366"/>
      <c r="R145" s="366"/>
      <c r="S145" s="366"/>
      <c r="T145" s="366"/>
      <c r="U145" s="366"/>
      <c r="V145" s="366"/>
      <c r="W145" s="366"/>
    </row>
    <row r="146" spans="1:23" ht="16.5" customHeight="1">
      <c r="A146" s="366"/>
      <c r="B146" s="366"/>
      <c r="C146" s="798"/>
      <c r="D146" s="366"/>
      <c r="E146" s="366"/>
      <c r="F146" s="366"/>
      <c r="G146" s="366"/>
      <c r="H146" s="366"/>
      <c r="I146" s="366"/>
      <c r="J146" s="366"/>
      <c r="K146" s="366"/>
      <c r="L146" s="366"/>
      <c r="M146" s="366"/>
      <c r="N146" s="366"/>
      <c r="O146" s="366"/>
      <c r="P146" s="366"/>
      <c r="Q146" s="366"/>
      <c r="R146" s="366"/>
      <c r="S146" s="366"/>
      <c r="T146" s="366"/>
      <c r="U146" s="366"/>
      <c r="V146" s="366"/>
      <c r="W146" s="366"/>
    </row>
    <row r="147" spans="1:23" ht="16.5" customHeight="1">
      <c r="A147" s="366"/>
      <c r="B147" s="366"/>
      <c r="C147" s="798"/>
      <c r="D147" s="366"/>
      <c r="E147" s="366"/>
      <c r="F147" s="366"/>
      <c r="G147" s="366"/>
      <c r="H147" s="366"/>
      <c r="I147" s="366"/>
      <c r="J147" s="366"/>
      <c r="K147" s="366"/>
      <c r="L147" s="366"/>
      <c r="M147" s="366"/>
      <c r="N147" s="366"/>
      <c r="O147" s="366"/>
      <c r="P147" s="366"/>
      <c r="Q147" s="366"/>
      <c r="R147" s="366"/>
      <c r="S147" s="366"/>
      <c r="T147" s="366"/>
      <c r="U147" s="366"/>
      <c r="V147" s="366"/>
      <c r="W147" s="366"/>
    </row>
    <row r="148" spans="1:23" ht="16.5" customHeight="1">
      <c r="A148" s="366"/>
      <c r="B148" s="366"/>
      <c r="C148" s="798"/>
      <c r="D148" s="366"/>
      <c r="E148" s="366"/>
      <c r="F148" s="366"/>
      <c r="G148" s="366"/>
      <c r="H148" s="366"/>
      <c r="I148" s="366"/>
      <c r="J148" s="366"/>
      <c r="K148" s="366"/>
      <c r="L148" s="366"/>
      <c r="M148" s="366"/>
      <c r="N148" s="366"/>
      <c r="O148" s="366"/>
      <c r="P148" s="366"/>
      <c r="Q148" s="366"/>
      <c r="R148" s="366"/>
      <c r="S148" s="366"/>
      <c r="T148" s="366"/>
      <c r="U148" s="366"/>
      <c r="V148" s="366"/>
      <c r="W148" s="366"/>
    </row>
    <row r="149" spans="1:23" ht="16.5" customHeight="1">
      <c r="A149" s="366"/>
      <c r="B149" s="366"/>
      <c r="C149" s="798"/>
      <c r="D149" s="366"/>
      <c r="E149" s="366"/>
      <c r="F149" s="366"/>
      <c r="G149" s="366"/>
      <c r="H149" s="366"/>
      <c r="I149" s="366"/>
      <c r="J149" s="366"/>
      <c r="K149" s="366"/>
      <c r="L149" s="366"/>
      <c r="M149" s="366"/>
      <c r="N149" s="366"/>
      <c r="O149" s="366"/>
      <c r="P149" s="366"/>
      <c r="Q149" s="366"/>
      <c r="R149" s="366"/>
      <c r="S149" s="366"/>
      <c r="T149" s="366"/>
      <c r="U149" s="366"/>
      <c r="V149" s="366"/>
      <c r="W149" s="366"/>
    </row>
    <row r="150" spans="1:23" ht="16.5" customHeight="1">
      <c r="A150" s="366"/>
      <c r="B150" s="366"/>
      <c r="C150" s="798"/>
      <c r="D150" s="366"/>
      <c r="E150" s="366"/>
      <c r="F150" s="366"/>
      <c r="G150" s="366"/>
      <c r="H150" s="366"/>
      <c r="I150" s="366"/>
      <c r="J150" s="366"/>
      <c r="K150" s="366"/>
      <c r="L150" s="366"/>
      <c r="M150" s="366"/>
      <c r="N150" s="366"/>
      <c r="O150" s="366"/>
      <c r="P150" s="366"/>
      <c r="Q150" s="366"/>
      <c r="R150" s="366"/>
      <c r="S150" s="366"/>
      <c r="T150" s="366"/>
      <c r="U150" s="366"/>
      <c r="V150" s="366"/>
      <c r="W150" s="366"/>
    </row>
    <row r="151" spans="1:23" ht="16.5" customHeight="1">
      <c r="A151" s="366"/>
      <c r="B151" s="366"/>
      <c r="C151" s="798"/>
      <c r="D151" s="366"/>
      <c r="E151" s="366"/>
      <c r="F151" s="366"/>
      <c r="G151" s="366"/>
      <c r="H151" s="366"/>
      <c r="I151" s="366"/>
      <c r="J151" s="366"/>
      <c r="K151" s="366"/>
      <c r="L151" s="366"/>
      <c r="M151" s="366"/>
      <c r="N151" s="366"/>
      <c r="O151" s="366"/>
      <c r="P151" s="366"/>
      <c r="Q151" s="366"/>
      <c r="R151" s="366"/>
      <c r="S151" s="366"/>
      <c r="T151" s="366"/>
      <c r="U151" s="366"/>
      <c r="V151" s="366"/>
      <c r="W151" s="366"/>
    </row>
    <row r="152" spans="1:23" ht="16.5" customHeight="1">
      <c r="A152" s="366"/>
      <c r="B152" s="366"/>
      <c r="C152" s="798"/>
      <c r="D152" s="366"/>
      <c r="E152" s="366"/>
      <c r="F152" s="366"/>
      <c r="G152" s="366"/>
      <c r="H152" s="366"/>
      <c r="I152" s="366"/>
      <c r="J152" s="366"/>
      <c r="K152" s="366"/>
      <c r="L152" s="366"/>
      <c r="M152" s="366"/>
      <c r="N152" s="366"/>
      <c r="O152" s="366"/>
      <c r="P152" s="366"/>
      <c r="Q152" s="366"/>
      <c r="R152" s="366"/>
      <c r="S152" s="366"/>
      <c r="T152" s="366"/>
      <c r="U152" s="366"/>
      <c r="V152" s="366"/>
      <c r="W152" s="366"/>
    </row>
    <row r="153" spans="1:23" ht="16.5" customHeight="1">
      <c r="A153" s="366"/>
      <c r="B153" s="366"/>
      <c r="C153" s="798"/>
      <c r="D153" s="366"/>
      <c r="E153" s="366"/>
      <c r="F153" s="366"/>
      <c r="G153" s="366"/>
      <c r="H153" s="366"/>
      <c r="I153" s="366"/>
      <c r="J153" s="366"/>
      <c r="K153" s="366"/>
      <c r="L153" s="366"/>
      <c r="M153" s="366"/>
      <c r="N153" s="366"/>
      <c r="O153" s="366"/>
      <c r="P153" s="366"/>
      <c r="Q153" s="366"/>
      <c r="R153" s="366"/>
      <c r="S153" s="366"/>
      <c r="T153" s="366"/>
      <c r="U153" s="366"/>
      <c r="V153" s="366"/>
      <c r="W153" s="366"/>
    </row>
    <row r="154" spans="1:23" ht="16.5" customHeight="1">
      <c r="A154" s="366"/>
      <c r="B154" s="366"/>
      <c r="C154" s="798"/>
      <c r="D154" s="366"/>
      <c r="E154" s="366"/>
      <c r="F154" s="366"/>
      <c r="G154" s="366"/>
      <c r="H154" s="366"/>
      <c r="I154" s="366"/>
      <c r="J154" s="366"/>
      <c r="K154" s="366"/>
      <c r="L154" s="366"/>
      <c r="M154" s="366"/>
      <c r="N154" s="366"/>
      <c r="O154" s="366"/>
      <c r="P154" s="366"/>
      <c r="Q154" s="366"/>
      <c r="R154" s="366"/>
      <c r="S154" s="366"/>
      <c r="T154" s="366"/>
      <c r="U154" s="366"/>
      <c r="V154" s="366"/>
      <c r="W154" s="366"/>
    </row>
    <row r="155" spans="1:23" ht="16.5" customHeight="1">
      <c r="A155" s="366"/>
      <c r="B155" s="366"/>
      <c r="C155" s="798"/>
      <c r="D155" s="366"/>
      <c r="E155" s="366"/>
      <c r="F155" s="366"/>
      <c r="G155" s="366"/>
      <c r="H155" s="366"/>
      <c r="I155" s="366"/>
      <c r="J155" s="366"/>
      <c r="K155" s="366"/>
      <c r="L155" s="366"/>
      <c r="M155" s="366"/>
      <c r="N155" s="366"/>
      <c r="O155" s="366"/>
      <c r="P155" s="366"/>
      <c r="Q155" s="366"/>
      <c r="R155" s="366"/>
      <c r="S155" s="366"/>
      <c r="T155" s="366"/>
      <c r="U155" s="366"/>
      <c r="V155" s="366"/>
      <c r="W155" s="366"/>
    </row>
    <row r="156" spans="1:23" ht="16.5" customHeight="1">
      <c r="A156" s="366"/>
      <c r="B156" s="366"/>
      <c r="C156" s="798"/>
      <c r="D156" s="366"/>
      <c r="E156" s="366"/>
      <c r="F156" s="366"/>
      <c r="G156" s="366"/>
      <c r="H156" s="366"/>
      <c r="I156" s="366"/>
      <c r="J156" s="366"/>
      <c r="K156" s="366"/>
      <c r="L156" s="366"/>
      <c r="M156" s="366"/>
      <c r="N156" s="366"/>
      <c r="O156" s="366"/>
      <c r="P156" s="366"/>
      <c r="Q156" s="366"/>
      <c r="R156" s="366"/>
      <c r="S156" s="366"/>
      <c r="T156" s="366"/>
      <c r="U156" s="366"/>
      <c r="V156" s="366"/>
      <c r="W156" s="366"/>
    </row>
    <row r="157" spans="1:23" ht="16.5" customHeight="1">
      <c r="A157" s="366"/>
      <c r="B157" s="366"/>
      <c r="C157" s="798"/>
      <c r="D157" s="366"/>
      <c r="E157" s="366"/>
      <c r="F157" s="366"/>
      <c r="G157" s="366"/>
      <c r="H157" s="366"/>
      <c r="I157" s="366"/>
      <c r="J157" s="366"/>
      <c r="K157" s="366"/>
      <c r="L157" s="366"/>
      <c r="M157" s="366"/>
      <c r="N157" s="366"/>
      <c r="O157" s="366"/>
      <c r="P157" s="366"/>
      <c r="Q157" s="366"/>
      <c r="R157" s="366"/>
      <c r="S157" s="366"/>
      <c r="T157" s="366"/>
      <c r="U157" s="366"/>
      <c r="V157" s="366"/>
      <c r="W157" s="366"/>
    </row>
    <row r="158" spans="1:23" ht="16.5" customHeight="1">
      <c r="A158" s="366"/>
      <c r="B158" s="366"/>
      <c r="C158" s="798"/>
      <c r="D158" s="366"/>
      <c r="E158" s="366"/>
      <c r="F158" s="366"/>
      <c r="G158" s="366"/>
      <c r="H158" s="366"/>
      <c r="I158" s="366"/>
      <c r="J158" s="366"/>
      <c r="K158" s="366"/>
      <c r="L158" s="366"/>
      <c r="M158" s="366"/>
      <c r="N158" s="366"/>
      <c r="O158" s="366"/>
      <c r="P158" s="366"/>
      <c r="Q158" s="366"/>
      <c r="R158" s="366"/>
      <c r="S158" s="366"/>
      <c r="T158" s="366"/>
      <c r="U158" s="366"/>
      <c r="V158" s="366"/>
      <c r="W158" s="366"/>
    </row>
    <row r="159" spans="1:23" ht="16.5" customHeight="1">
      <c r="A159" s="366"/>
      <c r="B159" s="366"/>
      <c r="C159" s="798"/>
      <c r="D159" s="366"/>
      <c r="E159" s="366"/>
      <c r="F159" s="366"/>
      <c r="G159" s="366"/>
      <c r="H159" s="366"/>
      <c r="I159" s="366"/>
      <c r="J159" s="366"/>
      <c r="K159" s="366"/>
      <c r="L159" s="366"/>
      <c r="M159" s="366"/>
      <c r="N159" s="366"/>
      <c r="O159" s="366"/>
      <c r="P159" s="366"/>
      <c r="Q159" s="366"/>
      <c r="R159" s="366"/>
      <c r="S159" s="366"/>
      <c r="T159" s="366"/>
      <c r="U159" s="366"/>
      <c r="V159" s="366"/>
      <c r="W159" s="366"/>
    </row>
    <row r="160" spans="1:23" ht="16.5" customHeight="1">
      <c r="A160" s="366"/>
      <c r="B160" s="366"/>
      <c r="C160" s="798"/>
      <c r="D160" s="366"/>
      <c r="E160" s="366"/>
      <c r="F160" s="366"/>
      <c r="G160" s="366"/>
      <c r="H160" s="366"/>
      <c r="I160" s="366"/>
      <c r="J160" s="366"/>
      <c r="K160" s="366"/>
      <c r="L160" s="366"/>
      <c r="M160" s="366"/>
      <c r="N160" s="366"/>
      <c r="O160" s="366"/>
      <c r="P160" s="366"/>
      <c r="Q160" s="366"/>
      <c r="R160" s="366"/>
      <c r="S160" s="366"/>
      <c r="T160" s="366"/>
      <c r="U160" s="366"/>
      <c r="V160" s="366"/>
      <c r="W160" s="366"/>
    </row>
    <row r="161" spans="1:23" ht="16.5" customHeight="1">
      <c r="A161" s="366"/>
      <c r="B161" s="366"/>
      <c r="C161" s="798"/>
      <c r="D161" s="366"/>
      <c r="E161" s="366"/>
      <c r="F161" s="366"/>
      <c r="G161" s="366"/>
      <c r="H161" s="366"/>
      <c r="I161" s="366"/>
      <c r="J161" s="366"/>
      <c r="K161" s="366"/>
      <c r="L161" s="366"/>
      <c r="M161" s="366"/>
      <c r="N161" s="366"/>
      <c r="O161" s="366"/>
      <c r="P161" s="366"/>
      <c r="Q161" s="366"/>
      <c r="R161" s="366"/>
      <c r="S161" s="366"/>
      <c r="T161" s="366"/>
      <c r="U161" s="366"/>
      <c r="V161" s="366"/>
      <c r="W161" s="366"/>
    </row>
    <row r="162" spans="1:23" ht="16.5" customHeight="1">
      <c r="A162" s="366"/>
      <c r="B162" s="366"/>
      <c r="C162" s="798"/>
      <c r="D162" s="366"/>
      <c r="E162" s="366"/>
      <c r="F162" s="366"/>
      <c r="G162" s="366"/>
      <c r="H162" s="366"/>
      <c r="I162" s="366"/>
      <c r="J162" s="366"/>
      <c r="K162" s="366"/>
      <c r="L162" s="366"/>
      <c r="M162" s="366"/>
      <c r="N162" s="366"/>
      <c r="O162" s="366"/>
      <c r="P162" s="366"/>
      <c r="Q162" s="366"/>
      <c r="R162" s="366"/>
      <c r="S162" s="366"/>
      <c r="T162" s="366"/>
      <c r="U162" s="366"/>
      <c r="V162" s="366"/>
      <c r="W162" s="366"/>
    </row>
    <row r="163" spans="1:23" ht="16.5" customHeight="1">
      <c r="A163" s="366"/>
      <c r="B163" s="366"/>
      <c r="C163" s="798"/>
      <c r="D163" s="366"/>
      <c r="E163" s="366"/>
      <c r="F163" s="366"/>
      <c r="G163" s="366"/>
      <c r="H163" s="366"/>
      <c r="I163" s="366"/>
      <c r="J163" s="366"/>
      <c r="K163" s="366"/>
      <c r="L163" s="366"/>
      <c r="M163" s="366"/>
      <c r="N163" s="366"/>
      <c r="O163" s="366"/>
      <c r="P163" s="366"/>
      <c r="Q163" s="366"/>
      <c r="R163" s="366"/>
      <c r="S163" s="366"/>
      <c r="T163" s="366"/>
      <c r="U163" s="366"/>
      <c r="V163" s="366"/>
      <c r="W163" s="366"/>
    </row>
    <row r="164" spans="1:23" ht="16.5" customHeight="1">
      <c r="A164" s="366"/>
      <c r="B164" s="366"/>
      <c r="C164" s="798"/>
      <c r="D164" s="366"/>
      <c r="E164" s="366"/>
      <c r="F164" s="366"/>
      <c r="G164" s="366"/>
      <c r="H164" s="366"/>
      <c r="I164" s="366"/>
      <c r="J164" s="366"/>
      <c r="K164" s="366"/>
      <c r="L164" s="366"/>
      <c r="M164" s="366"/>
      <c r="N164" s="366"/>
      <c r="O164" s="366"/>
      <c r="P164" s="366"/>
      <c r="Q164" s="366"/>
      <c r="R164" s="366"/>
      <c r="S164" s="366"/>
      <c r="T164" s="366"/>
      <c r="U164" s="366"/>
      <c r="V164" s="366"/>
      <c r="W164" s="366"/>
    </row>
    <row r="165" spans="1:23" ht="16.5" customHeight="1">
      <c r="A165" s="366"/>
      <c r="B165" s="366"/>
      <c r="C165" s="798"/>
      <c r="D165" s="366"/>
      <c r="E165" s="366"/>
      <c r="F165" s="366"/>
      <c r="G165" s="366"/>
      <c r="H165" s="366"/>
      <c r="I165" s="366"/>
      <c r="J165" s="366"/>
      <c r="K165" s="366"/>
      <c r="L165" s="366"/>
      <c r="M165" s="366"/>
      <c r="N165" s="366"/>
      <c r="O165" s="366"/>
      <c r="P165" s="366"/>
      <c r="Q165" s="366"/>
      <c r="R165" s="366"/>
      <c r="S165" s="366"/>
      <c r="T165" s="366"/>
      <c r="U165" s="366"/>
      <c r="V165" s="366"/>
      <c r="W165" s="366"/>
    </row>
    <row r="166" spans="1:23" ht="16.5" customHeight="1">
      <c r="A166" s="366"/>
      <c r="B166" s="366"/>
      <c r="C166" s="798"/>
      <c r="D166" s="366"/>
      <c r="E166" s="366"/>
      <c r="F166" s="366"/>
      <c r="G166" s="366"/>
      <c r="H166" s="366"/>
      <c r="I166" s="366"/>
      <c r="J166" s="366"/>
      <c r="K166" s="366"/>
      <c r="L166" s="366"/>
      <c r="M166" s="366"/>
      <c r="N166" s="366"/>
      <c r="O166" s="366"/>
      <c r="P166" s="366"/>
      <c r="Q166" s="366"/>
      <c r="R166" s="366"/>
      <c r="S166" s="366"/>
      <c r="T166" s="366"/>
      <c r="U166" s="366"/>
      <c r="V166" s="366"/>
      <c r="W166" s="366"/>
    </row>
    <row r="167" spans="1:23" ht="16.5" customHeight="1">
      <c r="A167" s="366"/>
      <c r="B167" s="366"/>
      <c r="C167" s="798"/>
      <c r="D167" s="366"/>
      <c r="E167" s="366"/>
      <c r="F167" s="366"/>
      <c r="G167" s="366"/>
      <c r="H167" s="366"/>
      <c r="I167" s="366"/>
      <c r="J167" s="366"/>
      <c r="K167" s="366"/>
      <c r="L167" s="366"/>
      <c r="M167" s="366"/>
      <c r="N167" s="366"/>
      <c r="O167" s="366"/>
      <c r="P167" s="366"/>
      <c r="Q167" s="366"/>
      <c r="R167" s="366"/>
      <c r="S167" s="366"/>
      <c r="T167" s="366"/>
      <c r="U167" s="366"/>
      <c r="V167" s="366"/>
      <c r="W167" s="366"/>
    </row>
    <row r="168" spans="1:23" ht="16.5" customHeight="1">
      <c r="A168" s="366"/>
      <c r="B168" s="366"/>
      <c r="C168" s="798"/>
      <c r="D168" s="366"/>
      <c r="E168" s="366"/>
      <c r="F168" s="366"/>
      <c r="G168" s="366"/>
      <c r="H168" s="366"/>
      <c r="I168" s="366"/>
      <c r="J168" s="366"/>
      <c r="K168" s="366"/>
      <c r="L168" s="366"/>
      <c r="M168" s="366"/>
      <c r="N168" s="366"/>
      <c r="O168" s="366"/>
      <c r="P168" s="366"/>
      <c r="Q168" s="366"/>
      <c r="R168" s="366"/>
      <c r="S168" s="366"/>
      <c r="T168" s="366"/>
      <c r="U168" s="366"/>
      <c r="V168" s="366"/>
      <c r="W168" s="366"/>
    </row>
    <row r="169" spans="1:23" ht="16.5" customHeight="1">
      <c r="A169" s="366"/>
      <c r="B169" s="366"/>
      <c r="C169" s="798"/>
      <c r="D169" s="366"/>
      <c r="E169" s="366"/>
      <c r="F169" s="366"/>
      <c r="G169" s="366"/>
      <c r="H169" s="366"/>
      <c r="I169" s="366"/>
      <c r="J169" s="366"/>
      <c r="K169" s="366"/>
      <c r="L169" s="366"/>
      <c r="M169" s="366"/>
      <c r="N169" s="366"/>
      <c r="O169" s="366"/>
      <c r="P169" s="366"/>
      <c r="Q169" s="366"/>
      <c r="R169" s="366"/>
      <c r="S169" s="366"/>
      <c r="T169" s="366"/>
      <c r="U169" s="366"/>
      <c r="V169" s="366"/>
      <c r="W169" s="366"/>
    </row>
    <row r="170" spans="1:23" ht="16.5" customHeight="1">
      <c r="A170" s="366"/>
      <c r="B170" s="366"/>
      <c r="C170" s="798"/>
      <c r="D170" s="366"/>
      <c r="E170" s="366"/>
      <c r="F170" s="366"/>
      <c r="G170" s="366"/>
      <c r="H170" s="366"/>
      <c r="I170" s="366"/>
      <c r="J170" s="366"/>
      <c r="K170" s="366"/>
      <c r="L170" s="366"/>
      <c r="M170" s="366"/>
      <c r="N170" s="366"/>
      <c r="O170" s="366"/>
      <c r="P170" s="366"/>
      <c r="Q170" s="366"/>
      <c r="R170" s="366"/>
      <c r="S170" s="366"/>
      <c r="T170" s="366"/>
      <c r="U170" s="366"/>
      <c r="V170" s="366"/>
      <c r="W170" s="366"/>
    </row>
    <row r="171" spans="1:23" ht="16.5" customHeight="1">
      <c r="A171" s="366"/>
      <c r="B171" s="366"/>
      <c r="C171" s="798"/>
      <c r="D171" s="366"/>
      <c r="E171" s="366"/>
      <c r="F171" s="366"/>
      <c r="G171" s="366"/>
      <c r="H171" s="366"/>
      <c r="I171" s="366"/>
      <c r="J171" s="366"/>
      <c r="K171" s="366"/>
      <c r="L171" s="366"/>
      <c r="M171" s="366"/>
      <c r="N171" s="366"/>
      <c r="O171" s="366"/>
      <c r="P171" s="366"/>
      <c r="Q171" s="366"/>
      <c r="R171" s="366"/>
      <c r="S171" s="366"/>
      <c r="T171" s="366"/>
      <c r="U171" s="366"/>
      <c r="V171" s="366"/>
      <c r="W171" s="366"/>
    </row>
    <row r="172" spans="1:23" ht="16.5" customHeight="1">
      <c r="A172" s="366"/>
      <c r="B172" s="366"/>
      <c r="C172" s="798"/>
      <c r="D172" s="366"/>
      <c r="E172" s="366"/>
      <c r="F172" s="366"/>
      <c r="G172" s="366"/>
      <c r="H172" s="366"/>
      <c r="I172" s="366"/>
      <c r="J172" s="366"/>
      <c r="K172" s="366"/>
      <c r="L172" s="366"/>
      <c r="M172" s="366"/>
      <c r="N172" s="366"/>
      <c r="O172" s="366"/>
      <c r="P172" s="366"/>
      <c r="Q172" s="366"/>
      <c r="R172" s="366"/>
      <c r="S172" s="366"/>
      <c r="T172" s="366"/>
      <c r="U172" s="366"/>
      <c r="V172" s="366"/>
      <c r="W172" s="366"/>
    </row>
    <row r="173" spans="1:23" ht="16.5" customHeight="1">
      <c r="A173" s="366"/>
      <c r="B173" s="366"/>
      <c r="C173" s="798"/>
      <c r="D173" s="366"/>
      <c r="E173" s="366"/>
      <c r="F173" s="366"/>
      <c r="G173" s="366"/>
      <c r="H173" s="366"/>
      <c r="I173" s="366"/>
      <c r="J173" s="366"/>
      <c r="K173" s="366"/>
      <c r="L173" s="366"/>
      <c r="M173" s="366"/>
      <c r="N173" s="366"/>
      <c r="O173" s="366"/>
      <c r="P173" s="366"/>
      <c r="Q173" s="366"/>
      <c r="R173" s="366"/>
      <c r="S173" s="366"/>
      <c r="T173" s="366"/>
      <c r="U173" s="366"/>
      <c r="V173" s="366"/>
      <c r="W173" s="366"/>
    </row>
    <row r="174" spans="1:23" ht="16.5" customHeight="1">
      <c r="A174" s="366"/>
      <c r="B174" s="366"/>
      <c r="C174" s="798"/>
      <c r="D174" s="366"/>
      <c r="E174" s="366"/>
      <c r="F174" s="366"/>
      <c r="G174" s="366"/>
      <c r="H174" s="366"/>
      <c r="I174" s="366"/>
      <c r="J174" s="366"/>
      <c r="K174" s="366"/>
      <c r="L174" s="366"/>
      <c r="M174" s="366"/>
      <c r="N174" s="366"/>
      <c r="O174" s="366"/>
      <c r="P174" s="366"/>
      <c r="Q174" s="366"/>
      <c r="R174" s="366"/>
      <c r="S174" s="366"/>
      <c r="T174" s="366"/>
      <c r="U174" s="366"/>
      <c r="V174" s="366"/>
      <c r="W174" s="366"/>
    </row>
    <row r="175" spans="1:23" ht="16.5" customHeight="1">
      <c r="A175" s="366"/>
      <c r="B175" s="366"/>
      <c r="C175" s="798"/>
      <c r="D175" s="366"/>
      <c r="E175" s="366"/>
      <c r="F175" s="366"/>
      <c r="G175" s="366"/>
      <c r="H175" s="366"/>
      <c r="I175" s="366"/>
      <c r="J175" s="366"/>
      <c r="K175" s="366"/>
      <c r="L175" s="366"/>
      <c r="M175" s="366"/>
      <c r="N175" s="366"/>
      <c r="O175" s="366"/>
      <c r="P175" s="366"/>
      <c r="Q175" s="366"/>
      <c r="R175" s="366"/>
      <c r="S175" s="366"/>
      <c r="T175" s="366"/>
      <c r="U175" s="366"/>
      <c r="V175" s="366"/>
      <c r="W175" s="366"/>
    </row>
    <row r="176" spans="1:23" ht="16.5" customHeight="1">
      <c r="A176" s="366"/>
      <c r="B176" s="366"/>
      <c r="C176" s="798"/>
      <c r="D176" s="366"/>
      <c r="E176" s="366"/>
      <c r="F176" s="366"/>
      <c r="G176" s="366"/>
      <c r="H176" s="366"/>
      <c r="I176" s="366"/>
      <c r="J176" s="366"/>
      <c r="K176" s="366"/>
      <c r="L176" s="366"/>
      <c r="M176" s="366"/>
      <c r="N176" s="366"/>
      <c r="O176" s="366"/>
      <c r="P176" s="366"/>
      <c r="Q176" s="366"/>
      <c r="R176" s="366"/>
      <c r="S176" s="366"/>
      <c r="T176" s="366"/>
      <c r="U176" s="366"/>
      <c r="V176" s="366"/>
      <c r="W176" s="366"/>
    </row>
    <row r="177" spans="1:23" ht="16.5" customHeight="1">
      <c r="A177" s="366"/>
      <c r="B177" s="366"/>
      <c r="C177" s="798"/>
      <c r="D177" s="366"/>
      <c r="E177" s="366"/>
      <c r="F177" s="366"/>
      <c r="G177" s="366"/>
      <c r="H177" s="366"/>
      <c r="I177" s="366"/>
      <c r="J177" s="366"/>
      <c r="K177" s="366"/>
      <c r="L177" s="366"/>
      <c r="M177" s="366"/>
      <c r="N177" s="366"/>
      <c r="O177" s="366"/>
      <c r="P177" s="366"/>
      <c r="Q177" s="366"/>
      <c r="R177" s="366"/>
      <c r="S177" s="366"/>
      <c r="T177" s="366"/>
      <c r="U177" s="366"/>
      <c r="V177" s="366"/>
      <c r="W177" s="366"/>
    </row>
    <row r="178" spans="1:23" ht="16.5" customHeight="1">
      <c r="A178" s="366"/>
      <c r="B178" s="366"/>
      <c r="C178" s="798"/>
      <c r="D178" s="366"/>
      <c r="E178" s="366"/>
      <c r="F178" s="366"/>
      <c r="G178" s="366"/>
      <c r="H178" s="366"/>
      <c r="I178" s="366"/>
      <c r="J178" s="366"/>
      <c r="K178" s="366"/>
      <c r="L178" s="366"/>
      <c r="M178" s="366"/>
      <c r="N178" s="366"/>
      <c r="O178" s="366"/>
      <c r="P178" s="366"/>
      <c r="Q178" s="366"/>
      <c r="R178" s="366"/>
      <c r="S178" s="366"/>
      <c r="T178" s="366"/>
      <c r="U178" s="366"/>
      <c r="V178" s="366"/>
      <c r="W178" s="366"/>
    </row>
    <row r="179" spans="1:23" ht="16.5" customHeight="1">
      <c r="A179" s="366"/>
      <c r="B179" s="366"/>
      <c r="C179" s="798"/>
      <c r="D179" s="366"/>
      <c r="E179" s="366"/>
      <c r="F179" s="366"/>
      <c r="G179" s="366"/>
      <c r="H179" s="366"/>
      <c r="I179" s="366"/>
      <c r="J179" s="366"/>
      <c r="K179" s="366"/>
      <c r="L179" s="366"/>
      <c r="M179" s="366"/>
      <c r="N179" s="366"/>
      <c r="O179" s="366"/>
      <c r="P179" s="366"/>
      <c r="Q179" s="366"/>
      <c r="R179" s="366"/>
      <c r="S179" s="366"/>
      <c r="T179" s="366"/>
      <c r="U179" s="366"/>
      <c r="V179" s="366"/>
      <c r="W179" s="366"/>
    </row>
    <row r="180" spans="1:23" ht="16.5" customHeight="1">
      <c r="A180" s="366"/>
      <c r="B180" s="366"/>
      <c r="C180" s="798"/>
      <c r="D180" s="366"/>
      <c r="E180" s="366"/>
      <c r="F180" s="366"/>
      <c r="G180" s="366"/>
      <c r="H180" s="366"/>
      <c r="I180" s="366"/>
      <c r="J180" s="366"/>
      <c r="K180" s="366"/>
      <c r="L180" s="366"/>
      <c r="M180" s="366"/>
      <c r="N180" s="366"/>
      <c r="O180" s="366"/>
      <c r="P180" s="366"/>
      <c r="Q180" s="366"/>
      <c r="R180" s="366"/>
      <c r="S180" s="366"/>
      <c r="T180" s="366"/>
      <c r="U180" s="366"/>
      <c r="V180" s="366"/>
      <c r="W180" s="366"/>
    </row>
    <row r="181" spans="1:23" ht="16.5" customHeight="1">
      <c r="A181" s="366"/>
      <c r="B181" s="366"/>
      <c r="C181" s="798"/>
      <c r="D181" s="366"/>
      <c r="E181" s="366"/>
      <c r="F181" s="366"/>
      <c r="G181" s="366"/>
      <c r="H181" s="366"/>
      <c r="I181" s="366"/>
      <c r="J181" s="366"/>
      <c r="K181" s="366"/>
      <c r="L181" s="366"/>
      <c r="M181" s="366"/>
      <c r="N181" s="366"/>
      <c r="O181" s="366"/>
      <c r="P181" s="366"/>
      <c r="Q181" s="366"/>
      <c r="R181" s="366"/>
      <c r="S181" s="366"/>
      <c r="T181" s="366"/>
      <c r="U181" s="366"/>
      <c r="V181" s="366"/>
      <c r="W181" s="366"/>
    </row>
    <row r="182" spans="1:23" ht="16.5" customHeight="1">
      <c r="A182" s="366"/>
      <c r="B182" s="366"/>
      <c r="C182" s="798"/>
      <c r="D182" s="366"/>
      <c r="E182" s="366"/>
      <c r="F182" s="366"/>
      <c r="G182" s="366"/>
      <c r="H182" s="366"/>
      <c r="I182" s="366"/>
      <c r="J182" s="366"/>
      <c r="K182" s="366"/>
      <c r="L182" s="366"/>
      <c r="M182" s="366"/>
      <c r="N182" s="366"/>
      <c r="O182" s="366"/>
      <c r="P182" s="366"/>
      <c r="Q182" s="366"/>
      <c r="R182" s="366"/>
      <c r="S182" s="366"/>
      <c r="T182" s="366"/>
      <c r="U182" s="366"/>
      <c r="V182" s="366"/>
      <c r="W182" s="366"/>
    </row>
    <row r="183" spans="1:23" ht="16.5" customHeight="1">
      <c r="A183" s="366"/>
      <c r="B183" s="366"/>
      <c r="C183" s="798"/>
      <c r="D183" s="366"/>
      <c r="E183" s="366"/>
      <c r="F183" s="366"/>
      <c r="G183" s="366"/>
      <c r="H183" s="366"/>
      <c r="I183" s="366"/>
      <c r="J183" s="366"/>
      <c r="K183" s="366"/>
      <c r="L183" s="366"/>
      <c r="M183" s="366"/>
      <c r="N183" s="366"/>
      <c r="O183" s="366"/>
      <c r="P183" s="366"/>
      <c r="Q183" s="366"/>
      <c r="R183" s="366"/>
      <c r="S183" s="366"/>
      <c r="T183" s="366"/>
      <c r="U183" s="366"/>
      <c r="V183" s="366"/>
      <c r="W183" s="366"/>
    </row>
    <row r="184" spans="1:23" ht="16.5" customHeight="1">
      <c r="A184" s="366"/>
      <c r="B184" s="366"/>
      <c r="C184" s="798"/>
      <c r="D184" s="366"/>
      <c r="E184" s="366"/>
      <c r="F184" s="366"/>
      <c r="G184" s="366"/>
      <c r="H184" s="366"/>
      <c r="I184" s="366"/>
      <c r="J184" s="366"/>
      <c r="K184" s="366"/>
      <c r="L184" s="366"/>
      <c r="M184" s="366"/>
      <c r="N184" s="366"/>
      <c r="O184" s="366"/>
      <c r="P184" s="366"/>
      <c r="Q184" s="366"/>
      <c r="R184" s="366"/>
      <c r="S184" s="366"/>
      <c r="T184" s="366"/>
      <c r="U184" s="366"/>
      <c r="V184" s="366"/>
      <c r="W184" s="366"/>
    </row>
    <row r="185" spans="1:23" ht="16.5" customHeight="1">
      <c r="A185" s="366"/>
      <c r="B185" s="366"/>
      <c r="C185" s="798"/>
      <c r="D185" s="366"/>
      <c r="E185" s="366"/>
      <c r="F185" s="366"/>
      <c r="G185" s="366"/>
      <c r="H185" s="366"/>
      <c r="I185" s="366"/>
      <c r="J185" s="366"/>
      <c r="K185" s="366"/>
      <c r="L185" s="366"/>
      <c r="M185" s="366"/>
      <c r="N185" s="366"/>
      <c r="O185" s="366"/>
      <c r="P185" s="366"/>
      <c r="Q185" s="366"/>
      <c r="R185" s="366"/>
      <c r="S185" s="366"/>
      <c r="T185" s="366"/>
      <c r="U185" s="366"/>
      <c r="V185" s="366"/>
      <c r="W185" s="366"/>
    </row>
    <row r="186" spans="1:23" ht="16.5" customHeight="1">
      <c r="A186" s="366"/>
      <c r="B186" s="366"/>
      <c r="C186" s="798"/>
      <c r="D186" s="366"/>
      <c r="E186" s="366"/>
      <c r="F186" s="366"/>
      <c r="G186" s="366"/>
      <c r="H186" s="366"/>
      <c r="I186" s="366"/>
      <c r="J186" s="366"/>
      <c r="K186" s="366"/>
      <c r="L186" s="366"/>
      <c r="M186" s="366"/>
      <c r="N186" s="366"/>
      <c r="O186" s="366"/>
      <c r="P186" s="366"/>
      <c r="Q186" s="366"/>
      <c r="R186" s="366"/>
      <c r="S186" s="366"/>
      <c r="T186" s="366"/>
      <c r="U186" s="366"/>
      <c r="V186" s="366"/>
      <c r="W186" s="366"/>
    </row>
    <row r="187" spans="1:23" ht="16.5" customHeight="1">
      <c r="A187" s="366"/>
      <c r="B187" s="366"/>
      <c r="C187" s="798"/>
      <c r="D187" s="366"/>
      <c r="E187" s="366"/>
      <c r="F187" s="366"/>
      <c r="G187" s="366"/>
      <c r="H187" s="366"/>
      <c r="I187" s="366"/>
      <c r="J187" s="366"/>
      <c r="K187" s="366"/>
      <c r="L187" s="366"/>
      <c r="M187" s="366"/>
      <c r="N187" s="366"/>
      <c r="O187" s="366"/>
      <c r="P187" s="366"/>
      <c r="Q187" s="366"/>
      <c r="R187" s="366"/>
      <c r="S187" s="366"/>
      <c r="T187" s="366"/>
      <c r="U187" s="366"/>
      <c r="V187" s="366"/>
      <c r="W187" s="366"/>
    </row>
    <row r="188" spans="1:23" ht="16.5" customHeight="1">
      <c r="A188" s="366"/>
      <c r="B188" s="366"/>
      <c r="C188" s="798"/>
      <c r="D188" s="366"/>
      <c r="E188" s="366"/>
      <c r="F188" s="366"/>
      <c r="G188" s="366"/>
      <c r="H188" s="366"/>
      <c r="I188" s="366"/>
      <c r="J188" s="366"/>
      <c r="K188" s="366"/>
      <c r="L188" s="366"/>
      <c r="M188" s="366"/>
      <c r="N188" s="366"/>
      <c r="O188" s="366"/>
      <c r="P188" s="366"/>
      <c r="Q188" s="366"/>
      <c r="R188" s="366"/>
      <c r="S188" s="366"/>
      <c r="T188" s="366"/>
      <c r="U188" s="366"/>
      <c r="V188" s="366"/>
      <c r="W188" s="366"/>
    </row>
    <row r="189" spans="1:23" ht="16.5" customHeight="1">
      <c r="A189" s="366"/>
      <c r="B189" s="366"/>
      <c r="C189" s="798"/>
      <c r="D189" s="366"/>
      <c r="E189" s="366"/>
      <c r="F189" s="366"/>
      <c r="G189" s="366"/>
      <c r="H189" s="366"/>
      <c r="I189" s="366"/>
      <c r="J189" s="366"/>
      <c r="K189" s="366"/>
      <c r="L189" s="366"/>
      <c r="M189" s="366"/>
      <c r="N189" s="366"/>
      <c r="O189" s="366"/>
      <c r="P189" s="366"/>
      <c r="Q189" s="366"/>
      <c r="R189" s="366"/>
      <c r="S189" s="366"/>
      <c r="T189" s="366"/>
      <c r="U189" s="366"/>
      <c r="V189" s="366"/>
      <c r="W189" s="366"/>
    </row>
    <row r="190" spans="1:23" ht="16.5" customHeight="1">
      <c r="A190" s="366"/>
      <c r="B190" s="366"/>
      <c r="C190" s="798"/>
      <c r="D190" s="366"/>
      <c r="E190" s="366"/>
      <c r="F190" s="366"/>
      <c r="G190" s="366"/>
      <c r="H190" s="366"/>
      <c r="I190" s="366"/>
      <c r="J190" s="366"/>
      <c r="K190" s="366"/>
      <c r="L190" s="366"/>
      <c r="M190" s="366"/>
      <c r="N190" s="366"/>
      <c r="O190" s="366"/>
      <c r="P190" s="366"/>
      <c r="Q190" s="366"/>
      <c r="R190" s="366"/>
      <c r="S190" s="366"/>
      <c r="T190" s="366"/>
      <c r="U190" s="366"/>
      <c r="V190" s="366"/>
      <c r="W190" s="366"/>
    </row>
    <row r="191" spans="1:23" ht="16.5" customHeight="1">
      <c r="A191" s="366"/>
      <c r="B191" s="366"/>
      <c r="C191" s="798"/>
      <c r="D191" s="366"/>
      <c r="E191" s="366"/>
      <c r="F191" s="366"/>
      <c r="G191" s="366"/>
      <c r="H191" s="366"/>
      <c r="I191" s="366"/>
      <c r="J191" s="366"/>
      <c r="K191" s="366"/>
      <c r="L191" s="366"/>
      <c r="M191" s="366"/>
      <c r="N191" s="366"/>
      <c r="O191" s="366"/>
      <c r="P191" s="366"/>
      <c r="Q191" s="366"/>
      <c r="R191" s="366"/>
      <c r="S191" s="366"/>
      <c r="T191" s="366"/>
      <c r="U191" s="366"/>
      <c r="V191" s="366"/>
      <c r="W191" s="366"/>
    </row>
    <row r="192" spans="1:23" ht="16.5" customHeight="1">
      <c r="A192" s="366"/>
      <c r="B192" s="366"/>
      <c r="C192" s="798"/>
      <c r="D192" s="366"/>
      <c r="E192" s="366"/>
      <c r="F192" s="366"/>
      <c r="G192" s="366"/>
      <c r="H192" s="366"/>
      <c r="I192" s="366"/>
      <c r="J192" s="366"/>
      <c r="K192" s="366"/>
      <c r="L192" s="366"/>
      <c r="M192" s="366"/>
      <c r="N192" s="366"/>
      <c r="O192" s="366"/>
      <c r="P192" s="366"/>
      <c r="Q192" s="366"/>
      <c r="R192" s="366"/>
      <c r="S192" s="366"/>
      <c r="T192" s="366"/>
      <c r="U192" s="366"/>
      <c r="V192" s="366"/>
      <c r="W192" s="366"/>
    </row>
    <row r="193" spans="1:23" ht="16.5" customHeight="1">
      <c r="A193" s="366"/>
      <c r="B193" s="366"/>
      <c r="C193" s="798"/>
      <c r="D193" s="366"/>
      <c r="E193" s="366"/>
      <c r="F193" s="366"/>
      <c r="G193" s="366"/>
      <c r="H193" s="366"/>
      <c r="I193" s="366"/>
      <c r="J193" s="366"/>
      <c r="K193" s="366"/>
      <c r="L193" s="366"/>
      <c r="M193" s="366"/>
      <c r="N193" s="366"/>
      <c r="O193" s="366"/>
      <c r="P193" s="366"/>
      <c r="Q193" s="366"/>
      <c r="R193" s="366"/>
      <c r="S193" s="366"/>
      <c r="T193" s="366"/>
      <c r="U193" s="366"/>
      <c r="V193" s="366"/>
      <c r="W193" s="366"/>
    </row>
    <row r="194" spans="1:23" ht="16.5" customHeight="1">
      <c r="A194" s="366"/>
      <c r="B194" s="366"/>
      <c r="C194" s="798"/>
      <c r="D194" s="366"/>
      <c r="E194" s="366"/>
      <c r="F194" s="366"/>
      <c r="G194" s="366"/>
      <c r="H194" s="366"/>
      <c r="I194" s="366"/>
      <c r="J194" s="366"/>
      <c r="K194" s="366"/>
      <c r="L194" s="366"/>
      <c r="M194" s="366"/>
      <c r="N194" s="366"/>
      <c r="O194" s="366"/>
      <c r="P194" s="366"/>
      <c r="Q194" s="366"/>
      <c r="R194" s="366"/>
      <c r="S194" s="366"/>
      <c r="T194" s="366"/>
      <c r="U194" s="366"/>
      <c r="V194" s="366"/>
      <c r="W194" s="366"/>
    </row>
    <row r="195" spans="1:23" ht="16.5" customHeight="1">
      <c r="A195" s="366"/>
      <c r="B195" s="366"/>
      <c r="C195" s="798"/>
      <c r="D195" s="366"/>
      <c r="E195" s="366"/>
      <c r="F195" s="366"/>
      <c r="G195" s="366"/>
      <c r="H195" s="366"/>
      <c r="I195" s="366"/>
      <c r="J195" s="366"/>
      <c r="K195" s="366"/>
      <c r="L195" s="366"/>
      <c r="M195" s="366"/>
      <c r="N195" s="366"/>
      <c r="O195" s="366"/>
      <c r="P195" s="366"/>
      <c r="Q195" s="366"/>
      <c r="R195" s="366"/>
      <c r="S195" s="366"/>
      <c r="T195" s="366"/>
      <c r="U195" s="366"/>
      <c r="V195" s="366"/>
      <c r="W195" s="366"/>
    </row>
    <row r="196" spans="1:23" ht="16.5" customHeight="1">
      <c r="A196" s="366"/>
      <c r="B196" s="366"/>
      <c r="C196" s="798"/>
      <c r="D196" s="366"/>
      <c r="E196" s="366"/>
      <c r="F196" s="366"/>
      <c r="G196" s="366"/>
      <c r="H196" s="366"/>
      <c r="I196" s="366"/>
      <c r="J196" s="366"/>
      <c r="K196" s="366"/>
      <c r="L196" s="366"/>
      <c r="M196" s="366"/>
      <c r="N196" s="366"/>
      <c r="O196" s="366"/>
      <c r="P196" s="366"/>
      <c r="Q196" s="366"/>
      <c r="R196" s="366"/>
      <c r="S196" s="366"/>
      <c r="T196" s="366"/>
      <c r="U196" s="366"/>
      <c r="V196" s="366"/>
      <c r="W196" s="366"/>
    </row>
    <row r="197" spans="1:23" ht="16.5" customHeight="1">
      <c r="A197" s="366"/>
      <c r="B197" s="366"/>
      <c r="C197" s="798"/>
      <c r="D197" s="366"/>
      <c r="E197" s="366"/>
      <c r="F197" s="366"/>
      <c r="G197" s="366"/>
      <c r="H197" s="366"/>
      <c r="I197" s="366"/>
      <c r="J197" s="366"/>
      <c r="K197" s="366"/>
      <c r="L197" s="366"/>
      <c r="M197" s="366"/>
      <c r="N197" s="366"/>
      <c r="O197" s="366"/>
      <c r="P197" s="366"/>
      <c r="Q197" s="366"/>
      <c r="R197" s="366"/>
      <c r="S197" s="366"/>
      <c r="T197" s="366"/>
      <c r="U197" s="366"/>
      <c r="V197" s="366"/>
      <c r="W197" s="366"/>
    </row>
    <row r="198" spans="1:23" ht="16.5" customHeight="1">
      <c r="A198" s="366"/>
      <c r="B198" s="366"/>
      <c r="C198" s="798"/>
      <c r="D198" s="366"/>
      <c r="E198" s="366"/>
      <c r="F198" s="366"/>
      <c r="G198" s="366"/>
      <c r="H198" s="366"/>
      <c r="I198" s="366"/>
      <c r="J198" s="366"/>
      <c r="K198" s="366"/>
      <c r="L198" s="366"/>
      <c r="M198" s="366"/>
      <c r="N198" s="366"/>
      <c r="O198" s="366"/>
      <c r="P198" s="366"/>
      <c r="Q198" s="366"/>
      <c r="R198" s="366"/>
      <c r="S198" s="366"/>
      <c r="T198" s="366"/>
      <c r="U198" s="366"/>
      <c r="V198" s="366"/>
      <c r="W198" s="366"/>
    </row>
    <row r="199" spans="1:23" ht="16.5" customHeight="1">
      <c r="A199" s="366"/>
      <c r="B199" s="366"/>
      <c r="C199" s="798"/>
      <c r="D199" s="366"/>
      <c r="E199" s="366"/>
      <c r="F199" s="366"/>
      <c r="G199" s="366"/>
      <c r="H199" s="366"/>
      <c r="I199" s="366"/>
      <c r="J199" s="366"/>
      <c r="K199" s="366"/>
      <c r="L199" s="366"/>
      <c r="M199" s="366"/>
      <c r="N199" s="366"/>
      <c r="O199" s="366"/>
      <c r="P199" s="366"/>
      <c r="Q199" s="366"/>
      <c r="R199" s="366"/>
      <c r="S199" s="366"/>
      <c r="T199" s="366"/>
      <c r="U199" s="366"/>
      <c r="V199" s="366"/>
      <c r="W199" s="366"/>
    </row>
    <row r="200" spans="1:23" ht="16.5" customHeight="1">
      <c r="A200" s="366"/>
      <c r="B200" s="366"/>
      <c r="C200" s="798"/>
      <c r="D200" s="366"/>
      <c r="E200" s="366"/>
      <c r="F200" s="366"/>
      <c r="G200" s="366"/>
      <c r="H200" s="366"/>
      <c r="I200" s="366"/>
      <c r="J200" s="366"/>
      <c r="K200" s="366"/>
      <c r="L200" s="366"/>
      <c r="M200" s="366"/>
      <c r="N200" s="366"/>
      <c r="O200" s="366"/>
      <c r="P200" s="366"/>
      <c r="Q200" s="366"/>
      <c r="R200" s="366"/>
      <c r="S200" s="366"/>
      <c r="T200" s="366"/>
      <c r="U200" s="366"/>
      <c r="V200" s="366"/>
      <c r="W200" s="366"/>
    </row>
    <row r="201" spans="1:23" ht="16.5" customHeight="1">
      <c r="A201" s="366"/>
      <c r="B201" s="366"/>
      <c r="C201" s="798"/>
      <c r="D201" s="366"/>
      <c r="E201" s="366"/>
      <c r="F201" s="366"/>
      <c r="G201" s="366"/>
      <c r="H201" s="366"/>
      <c r="I201" s="366"/>
      <c r="J201" s="366"/>
      <c r="K201" s="366"/>
      <c r="L201" s="366"/>
      <c r="M201" s="366"/>
      <c r="N201" s="366"/>
      <c r="O201" s="366"/>
      <c r="P201" s="366"/>
      <c r="Q201" s="366"/>
      <c r="R201" s="366"/>
      <c r="S201" s="366"/>
      <c r="T201" s="366"/>
      <c r="U201" s="366"/>
      <c r="V201" s="366"/>
      <c r="W201" s="366"/>
    </row>
    <row r="202" spans="1:23" ht="16.5" customHeight="1">
      <c r="A202" s="366"/>
      <c r="B202" s="366"/>
      <c r="C202" s="798"/>
      <c r="D202" s="366"/>
      <c r="E202" s="366"/>
      <c r="F202" s="366"/>
      <c r="G202" s="366"/>
      <c r="H202" s="366"/>
      <c r="I202" s="366"/>
      <c r="J202" s="366"/>
      <c r="K202" s="366"/>
      <c r="L202" s="366"/>
      <c r="M202" s="366"/>
      <c r="N202" s="366"/>
      <c r="O202" s="366"/>
      <c r="P202" s="366"/>
      <c r="Q202" s="366"/>
      <c r="R202" s="366"/>
      <c r="S202" s="366"/>
      <c r="T202" s="366"/>
      <c r="U202" s="366"/>
      <c r="V202" s="366"/>
      <c r="W202" s="366"/>
    </row>
    <row r="203" spans="1:23" ht="16.5" customHeight="1">
      <c r="A203" s="366"/>
      <c r="B203" s="366"/>
      <c r="C203" s="798"/>
      <c r="D203" s="366"/>
      <c r="E203" s="366"/>
      <c r="F203" s="366"/>
      <c r="G203" s="366"/>
      <c r="H203" s="366"/>
      <c r="I203" s="366"/>
      <c r="J203" s="366"/>
      <c r="K203" s="366"/>
      <c r="L203" s="366"/>
      <c r="M203" s="366"/>
      <c r="N203" s="366"/>
      <c r="O203" s="366"/>
      <c r="P203" s="366"/>
      <c r="Q203" s="366"/>
      <c r="R203" s="366"/>
      <c r="S203" s="366"/>
      <c r="T203" s="366"/>
      <c r="U203" s="366"/>
      <c r="V203" s="366"/>
      <c r="W203" s="366"/>
    </row>
    <row r="204" spans="1:23" ht="16.5" customHeight="1">
      <c r="A204" s="366"/>
      <c r="B204" s="366"/>
      <c r="C204" s="798"/>
      <c r="D204" s="366"/>
      <c r="E204" s="366"/>
      <c r="F204" s="366"/>
      <c r="G204" s="366"/>
      <c r="H204" s="366"/>
      <c r="I204" s="366"/>
      <c r="J204" s="366"/>
      <c r="K204" s="366"/>
      <c r="L204" s="366"/>
      <c r="M204" s="366"/>
      <c r="N204" s="366"/>
      <c r="O204" s="366"/>
      <c r="P204" s="366"/>
      <c r="Q204" s="366"/>
      <c r="R204" s="366"/>
      <c r="S204" s="366"/>
      <c r="T204" s="366"/>
      <c r="U204" s="366"/>
      <c r="V204" s="366"/>
      <c r="W204" s="366"/>
    </row>
    <row r="205" spans="1:23" ht="16.5" customHeight="1">
      <c r="A205" s="366"/>
      <c r="B205" s="366"/>
      <c r="C205" s="798"/>
      <c r="D205" s="366"/>
      <c r="E205" s="366"/>
      <c r="F205" s="366"/>
      <c r="G205" s="366"/>
      <c r="H205" s="366"/>
      <c r="I205" s="366"/>
      <c r="J205" s="366"/>
      <c r="K205" s="366"/>
      <c r="L205" s="366"/>
      <c r="M205" s="366"/>
      <c r="N205" s="366"/>
      <c r="O205" s="366"/>
      <c r="P205" s="366"/>
      <c r="Q205" s="366"/>
      <c r="R205" s="366"/>
      <c r="S205" s="366"/>
      <c r="T205" s="366"/>
      <c r="U205" s="366"/>
      <c r="V205" s="366"/>
      <c r="W205" s="366"/>
    </row>
    <row r="206" spans="1:23" ht="16.5" customHeight="1">
      <c r="A206" s="366"/>
      <c r="B206" s="366"/>
      <c r="C206" s="798"/>
      <c r="D206" s="366"/>
      <c r="E206" s="366"/>
      <c r="F206" s="366"/>
      <c r="G206" s="366"/>
      <c r="H206" s="366"/>
      <c r="I206" s="366"/>
      <c r="J206" s="366"/>
      <c r="K206" s="366"/>
      <c r="L206" s="366"/>
      <c r="M206" s="366"/>
      <c r="N206" s="366"/>
      <c r="O206" s="366"/>
      <c r="P206" s="366"/>
      <c r="Q206" s="366"/>
      <c r="R206" s="366"/>
      <c r="S206" s="366"/>
      <c r="T206" s="366"/>
      <c r="U206" s="366"/>
      <c r="V206" s="366"/>
      <c r="W206" s="366"/>
    </row>
    <row r="207" spans="1:23" ht="16.5" customHeight="1">
      <c r="A207" s="366"/>
      <c r="B207" s="366"/>
      <c r="C207" s="798"/>
      <c r="D207" s="366"/>
      <c r="E207" s="366"/>
      <c r="F207" s="366"/>
      <c r="G207" s="366"/>
      <c r="H207" s="366"/>
      <c r="I207" s="366"/>
      <c r="J207" s="366"/>
      <c r="K207" s="366"/>
      <c r="L207" s="366"/>
      <c r="M207" s="366"/>
      <c r="N207" s="366"/>
      <c r="O207" s="366"/>
      <c r="P207" s="366"/>
      <c r="Q207" s="366"/>
      <c r="R207" s="366"/>
      <c r="S207" s="366"/>
      <c r="T207" s="366"/>
      <c r="U207" s="366"/>
      <c r="V207" s="366"/>
      <c r="W207" s="366"/>
    </row>
    <row r="208" spans="1:23" ht="16.5" customHeight="1">
      <c r="A208" s="366"/>
      <c r="B208" s="366"/>
      <c r="C208" s="798"/>
      <c r="D208" s="366"/>
      <c r="E208" s="366"/>
      <c r="F208" s="366"/>
      <c r="G208" s="366"/>
      <c r="H208" s="366"/>
      <c r="I208" s="366"/>
      <c r="J208" s="366"/>
      <c r="K208" s="366"/>
      <c r="L208" s="366"/>
      <c r="M208" s="366"/>
      <c r="N208" s="366"/>
      <c r="O208" s="366"/>
      <c r="P208" s="366"/>
      <c r="Q208" s="366"/>
      <c r="R208" s="366"/>
      <c r="S208" s="366"/>
      <c r="T208" s="366"/>
      <c r="U208" s="366"/>
      <c r="V208" s="366"/>
      <c r="W208" s="366"/>
    </row>
    <row r="209" spans="1:23" ht="16.5" customHeight="1">
      <c r="A209" s="366"/>
      <c r="B209" s="366"/>
      <c r="C209" s="798"/>
      <c r="D209" s="366"/>
      <c r="E209" s="366"/>
      <c r="F209" s="366"/>
      <c r="G209" s="366"/>
      <c r="H209" s="366"/>
      <c r="I209" s="366"/>
      <c r="J209" s="366"/>
      <c r="K209" s="366"/>
      <c r="L209" s="366"/>
      <c r="M209" s="366"/>
      <c r="N209" s="366"/>
      <c r="O209" s="366"/>
      <c r="P209" s="366"/>
      <c r="Q209" s="366"/>
      <c r="R209" s="366"/>
      <c r="S209" s="366"/>
      <c r="T209" s="366"/>
      <c r="U209" s="366"/>
      <c r="V209" s="366"/>
      <c r="W209" s="366"/>
    </row>
    <row r="210" spans="1:23" ht="16.5" customHeight="1">
      <c r="A210" s="366"/>
      <c r="B210" s="366"/>
      <c r="C210" s="798"/>
      <c r="D210" s="366"/>
      <c r="E210" s="366"/>
      <c r="F210" s="366"/>
      <c r="G210" s="366"/>
      <c r="H210" s="366"/>
      <c r="I210" s="366"/>
      <c r="J210" s="366"/>
      <c r="K210" s="366"/>
      <c r="L210" s="366"/>
      <c r="M210" s="366"/>
      <c r="N210" s="366"/>
      <c r="O210" s="366"/>
      <c r="P210" s="366"/>
      <c r="Q210" s="366"/>
      <c r="R210" s="366"/>
      <c r="S210" s="366"/>
      <c r="T210" s="366"/>
      <c r="U210" s="366"/>
      <c r="V210" s="366"/>
      <c r="W210" s="366"/>
    </row>
    <row r="211" spans="1:23" ht="16.5" customHeight="1">
      <c r="A211" s="366"/>
      <c r="B211" s="366"/>
      <c r="C211" s="798"/>
      <c r="D211" s="366"/>
      <c r="E211" s="366"/>
      <c r="F211" s="366"/>
      <c r="G211" s="366"/>
      <c r="H211" s="366"/>
      <c r="I211" s="366"/>
      <c r="J211" s="366"/>
      <c r="K211" s="366"/>
      <c r="L211" s="366"/>
      <c r="M211" s="366"/>
      <c r="N211" s="366"/>
      <c r="O211" s="366"/>
      <c r="P211" s="366"/>
      <c r="Q211" s="366"/>
      <c r="R211" s="366"/>
      <c r="S211" s="366"/>
      <c r="T211" s="366"/>
      <c r="U211" s="366"/>
      <c r="V211" s="366"/>
      <c r="W211" s="366"/>
    </row>
    <row r="212" spans="1:23" ht="16.5" customHeight="1">
      <c r="A212" s="366"/>
      <c r="B212" s="366"/>
      <c r="C212" s="798"/>
      <c r="D212" s="366"/>
      <c r="E212" s="366"/>
      <c r="F212" s="366"/>
      <c r="G212" s="366"/>
      <c r="H212" s="366"/>
      <c r="I212" s="366"/>
      <c r="J212" s="366"/>
      <c r="K212" s="366"/>
      <c r="L212" s="366"/>
      <c r="M212" s="366"/>
      <c r="N212" s="366"/>
      <c r="O212" s="366"/>
      <c r="P212" s="366"/>
      <c r="Q212" s="366"/>
      <c r="R212" s="366"/>
      <c r="S212" s="366"/>
      <c r="T212" s="366"/>
      <c r="U212" s="366"/>
      <c r="V212" s="366"/>
      <c r="W212" s="366"/>
    </row>
    <row r="213" spans="1:23" ht="16.5" customHeight="1">
      <c r="A213" s="366"/>
      <c r="B213" s="366"/>
      <c r="C213" s="798"/>
      <c r="D213" s="366"/>
      <c r="E213" s="366"/>
      <c r="F213" s="366"/>
      <c r="G213" s="366"/>
      <c r="H213" s="366"/>
      <c r="I213" s="366"/>
      <c r="J213" s="366"/>
      <c r="K213" s="366"/>
      <c r="L213" s="366"/>
      <c r="M213" s="366"/>
      <c r="N213" s="366"/>
      <c r="O213" s="366"/>
      <c r="P213" s="366"/>
      <c r="Q213" s="366"/>
      <c r="R213" s="366"/>
      <c r="S213" s="366"/>
      <c r="T213" s="366"/>
      <c r="U213" s="366"/>
      <c r="V213" s="366"/>
      <c r="W213" s="366"/>
    </row>
    <row r="214" spans="1:23" ht="16.5" customHeight="1">
      <c r="A214" s="366"/>
      <c r="B214" s="366"/>
      <c r="C214" s="798"/>
      <c r="D214" s="366"/>
      <c r="E214" s="366"/>
      <c r="F214" s="366"/>
      <c r="G214" s="366"/>
      <c r="H214" s="366"/>
      <c r="I214" s="366"/>
      <c r="J214" s="366"/>
      <c r="K214" s="366"/>
      <c r="L214" s="366"/>
      <c r="M214" s="366"/>
      <c r="N214" s="366"/>
      <c r="O214" s="366"/>
      <c r="P214" s="366"/>
      <c r="Q214" s="366"/>
      <c r="R214" s="366"/>
      <c r="S214" s="366"/>
      <c r="T214" s="366"/>
      <c r="U214" s="366"/>
      <c r="V214" s="366"/>
      <c r="W214" s="366"/>
    </row>
    <row r="215" spans="1:23" ht="16.5" customHeight="1">
      <c r="A215" s="366"/>
      <c r="B215" s="366"/>
      <c r="C215" s="798"/>
      <c r="D215" s="366"/>
      <c r="E215" s="366"/>
      <c r="F215" s="366"/>
      <c r="G215" s="366"/>
      <c r="H215" s="366"/>
      <c r="I215" s="366"/>
      <c r="J215" s="366"/>
      <c r="K215" s="366"/>
      <c r="L215" s="366"/>
      <c r="M215" s="366"/>
      <c r="N215" s="366"/>
      <c r="O215" s="366"/>
      <c r="P215" s="366"/>
      <c r="Q215" s="366"/>
      <c r="R215" s="366"/>
      <c r="S215" s="366"/>
      <c r="T215" s="366"/>
      <c r="U215" s="366"/>
      <c r="V215" s="366"/>
      <c r="W215" s="366"/>
    </row>
    <row r="216" spans="1:23" ht="16.5" customHeight="1">
      <c r="A216" s="366"/>
      <c r="B216" s="366"/>
      <c r="C216" s="798"/>
      <c r="D216" s="366"/>
      <c r="E216" s="366"/>
      <c r="F216" s="366"/>
      <c r="G216" s="366"/>
      <c r="H216" s="366"/>
      <c r="I216" s="366"/>
      <c r="J216" s="366"/>
      <c r="K216" s="366"/>
      <c r="L216" s="366"/>
      <c r="M216" s="366"/>
      <c r="N216" s="366"/>
      <c r="O216" s="366"/>
      <c r="P216" s="366"/>
      <c r="Q216" s="366"/>
      <c r="R216" s="366"/>
      <c r="S216" s="366"/>
      <c r="T216" s="366"/>
      <c r="U216" s="366"/>
      <c r="V216" s="366"/>
      <c r="W216" s="366"/>
    </row>
    <row r="217" spans="1:23" ht="16.5" customHeight="1">
      <c r="A217" s="366"/>
      <c r="B217" s="366"/>
      <c r="C217" s="798"/>
      <c r="D217" s="366"/>
      <c r="E217" s="366"/>
      <c r="F217" s="366"/>
      <c r="G217" s="366"/>
      <c r="H217" s="366"/>
      <c r="I217" s="366"/>
      <c r="J217" s="366"/>
      <c r="K217" s="366"/>
      <c r="L217" s="366"/>
      <c r="M217" s="366"/>
      <c r="N217" s="366"/>
      <c r="O217" s="366"/>
      <c r="P217" s="366"/>
      <c r="Q217" s="366"/>
      <c r="R217" s="366"/>
      <c r="S217" s="366"/>
      <c r="T217" s="366"/>
      <c r="U217" s="366"/>
      <c r="V217" s="366"/>
      <c r="W217" s="366"/>
    </row>
    <row r="218" spans="1:23" ht="16.5" customHeight="1">
      <c r="A218" s="366"/>
      <c r="B218" s="366"/>
      <c r="C218" s="798"/>
      <c r="D218" s="366"/>
      <c r="E218" s="366"/>
      <c r="F218" s="366"/>
      <c r="G218" s="366"/>
      <c r="H218" s="366"/>
      <c r="I218" s="366"/>
      <c r="J218" s="366"/>
      <c r="K218" s="366"/>
      <c r="L218" s="366"/>
      <c r="M218" s="366"/>
      <c r="N218" s="366"/>
      <c r="O218" s="366"/>
      <c r="P218" s="366"/>
      <c r="Q218" s="366"/>
      <c r="R218" s="366"/>
      <c r="S218" s="366"/>
      <c r="T218" s="366"/>
      <c r="U218" s="366"/>
      <c r="V218" s="366"/>
      <c r="W218" s="366"/>
    </row>
    <row r="219" spans="1:23" ht="16.5" customHeight="1">
      <c r="A219" s="366"/>
      <c r="B219" s="366"/>
      <c r="C219" s="798"/>
      <c r="D219" s="366"/>
      <c r="E219" s="366"/>
      <c r="F219" s="366"/>
      <c r="G219" s="366"/>
      <c r="H219" s="366"/>
      <c r="I219" s="366"/>
      <c r="J219" s="366"/>
      <c r="K219" s="366"/>
      <c r="L219" s="366"/>
      <c r="M219" s="366"/>
      <c r="N219" s="366"/>
      <c r="O219" s="366"/>
      <c r="P219" s="366"/>
      <c r="Q219" s="366"/>
      <c r="R219" s="366"/>
      <c r="S219" s="366"/>
      <c r="T219" s="366"/>
      <c r="U219" s="366"/>
      <c r="V219" s="366"/>
      <c r="W219" s="366"/>
    </row>
    <row r="220" spans="1:23" ht="16.5" customHeight="1">
      <c r="A220" s="366"/>
      <c r="B220" s="366"/>
      <c r="C220" s="798"/>
      <c r="D220" s="366"/>
      <c r="E220" s="366"/>
      <c r="F220" s="366"/>
      <c r="G220" s="366"/>
      <c r="H220" s="366"/>
      <c r="I220" s="366"/>
      <c r="J220" s="366"/>
      <c r="K220" s="366"/>
      <c r="L220" s="366"/>
      <c r="M220" s="366"/>
      <c r="N220" s="366"/>
      <c r="O220" s="366"/>
      <c r="P220" s="366"/>
      <c r="Q220" s="366"/>
      <c r="R220" s="366"/>
      <c r="S220" s="366"/>
      <c r="T220" s="366"/>
      <c r="U220" s="366"/>
      <c r="V220" s="366"/>
      <c r="W220" s="366"/>
    </row>
    <row r="221" spans="1:23" ht="16.5" customHeight="1">
      <c r="A221" s="366"/>
      <c r="B221" s="366"/>
      <c r="C221" s="798"/>
      <c r="D221" s="366"/>
      <c r="E221" s="366"/>
      <c r="F221" s="366"/>
      <c r="G221" s="366"/>
      <c r="H221" s="366"/>
      <c r="I221" s="366"/>
      <c r="J221" s="366"/>
      <c r="K221" s="366"/>
      <c r="L221" s="366"/>
      <c r="M221" s="366"/>
      <c r="N221" s="366"/>
      <c r="O221" s="366"/>
      <c r="P221" s="366"/>
      <c r="Q221" s="366"/>
      <c r="R221" s="366"/>
      <c r="S221" s="366"/>
      <c r="T221" s="366"/>
      <c r="U221" s="366"/>
      <c r="V221" s="366"/>
      <c r="W221" s="366"/>
    </row>
    <row r="222" spans="1:23" ht="16.5" customHeight="1">
      <c r="A222" s="366"/>
      <c r="B222" s="366"/>
      <c r="C222" s="798"/>
      <c r="D222" s="366"/>
      <c r="E222" s="366"/>
      <c r="F222" s="366"/>
      <c r="G222" s="366"/>
      <c r="H222" s="366"/>
      <c r="I222" s="366"/>
      <c r="J222" s="366"/>
      <c r="K222" s="366"/>
      <c r="L222" s="366"/>
      <c r="M222" s="366"/>
      <c r="N222" s="366"/>
      <c r="O222" s="366"/>
      <c r="P222" s="366"/>
      <c r="Q222" s="366"/>
      <c r="R222" s="366"/>
      <c r="S222" s="366"/>
      <c r="T222" s="366"/>
      <c r="U222" s="366"/>
      <c r="V222" s="366"/>
      <c r="W222" s="366"/>
    </row>
    <row r="223" spans="1:23" ht="16.5" customHeight="1">
      <c r="A223" s="366"/>
      <c r="B223" s="366"/>
      <c r="C223" s="798"/>
      <c r="D223" s="366"/>
      <c r="E223" s="366"/>
      <c r="F223" s="366"/>
      <c r="G223" s="366"/>
      <c r="H223" s="366"/>
      <c r="I223" s="366"/>
      <c r="J223" s="366"/>
      <c r="K223" s="366"/>
      <c r="L223" s="366"/>
      <c r="M223" s="366"/>
      <c r="N223" s="366"/>
      <c r="O223" s="366"/>
      <c r="P223" s="366"/>
      <c r="Q223" s="366"/>
      <c r="R223" s="366"/>
      <c r="S223" s="366"/>
      <c r="T223" s="366"/>
      <c r="U223" s="366"/>
      <c r="V223" s="366"/>
      <c r="W223" s="366"/>
    </row>
    <row r="224" spans="1:23" ht="16.5" customHeight="1">
      <c r="A224" s="366"/>
      <c r="B224" s="366"/>
      <c r="C224" s="798"/>
      <c r="D224" s="366"/>
      <c r="E224" s="366"/>
      <c r="F224" s="366"/>
      <c r="G224" s="366"/>
      <c r="H224" s="366"/>
      <c r="I224" s="366"/>
      <c r="J224" s="366"/>
      <c r="K224" s="366"/>
      <c r="L224" s="366"/>
      <c r="M224" s="366"/>
      <c r="N224" s="366"/>
      <c r="O224" s="366"/>
      <c r="P224" s="366"/>
      <c r="Q224" s="366"/>
      <c r="R224" s="366"/>
      <c r="S224" s="366"/>
      <c r="T224" s="366"/>
      <c r="U224" s="366"/>
      <c r="V224" s="366"/>
      <c r="W224" s="366"/>
    </row>
    <row r="225" spans="1:23" ht="16.5" customHeight="1">
      <c r="A225" s="366"/>
      <c r="B225" s="366"/>
      <c r="C225" s="798"/>
      <c r="D225" s="366"/>
      <c r="E225" s="366"/>
      <c r="F225" s="366"/>
      <c r="G225" s="366"/>
      <c r="H225" s="366"/>
      <c r="I225" s="366"/>
      <c r="J225" s="366"/>
      <c r="K225" s="366"/>
      <c r="L225" s="366"/>
      <c r="M225" s="366"/>
      <c r="N225" s="366"/>
      <c r="O225" s="366"/>
      <c r="P225" s="366"/>
      <c r="Q225" s="366"/>
      <c r="R225" s="366"/>
      <c r="S225" s="366"/>
      <c r="T225" s="366"/>
      <c r="U225" s="366"/>
      <c r="V225" s="366"/>
      <c r="W225" s="366"/>
    </row>
    <row r="226" spans="1:23" ht="16.5" customHeight="1">
      <c r="A226" s="366"/>
      <c r="B226" s="366"/>
      <c r="C226" s="798"/>
      <c r="D226" s="366"/>
      <c r="E226" s="366"/>
      <c r="F226" s="366"/>
      <c r="G226" s="366"/>
      <c r="H226" s="366"/>
      <c r="I226" s="366"/>
      <c r="J226" s="366"/>
      <c r="K226" s="366"/>
      <c r="L226" s="366"/>
      <c r="M226" s="366"/>
      <c r="N226" s="366"/>
      <c r="O226" s="366"/>
      <c r="P226" s="366"/>
      <c r="Q226" s="366"/>
      <c r="R226" s="366"/>
      <c r="S226" s="366"/>
      <c r="T226" s="366"/>
      <c r="U226" s="366"/>
      <c r="V226" s="366"/>
      <c r="W226" s="366"/>
    </row>
    <row r="227" spans="1:23" ht="16.5" customHeight="1">
      <c r="A227" s="366"/>
      <c r="B227" s="366"/>
      <c r="C227" s="798"/>
      <c r="D227" s="366"/>
      <c r="E227" s="366"/>
      <c r="F227" s="366"/>
      <c r="G227" s="366"/>
      <c r="H227" s="366"/>
      <c r="I227" s="366"/>
      <c r="J227" s="366"/>
      <c r="K227" s="366"/>
      <c r="L227" s="366"/>
      <c r="M227" s="366"/>
      <c r="N227" s="366"/>
      <c r="O227" s="366"/>
      <c r="P227" s="366"/>
      <c r="Q227" s="366"/>
      <c r="R227" s="366"/>
      <c r="S227" s="366"/>
      <c r="T227" s="366"/>
      <c r="U227" s="366"/>
      <c r="V227" s="366"/>
      <c r="W227" s="366"/>
    </row>
    <row r="228" spans="1:23" ht="16.5" customHeight="1">
      <c r="A228" s="366"/>
      <c r="B228" s="366"/>
      <c r="C228" s="798"/>
      <c r="D228" s="366"/>
      <c r="E228" s="366"/>
      <c r="F228" s="366"/>
      <c r="G228" s="366"/>
      <c r="H228" s="366"/>
      <c r="I228" s="366"/>
      <c r="J228" s="366"/>
      <c r="K228" s="366"/>
      <c r="L228" s="366"/>
      <c r="M228" s="366"/>
      <c r="N228" s="366"/>
      <c r="O228" s="366"/>
      <c r="P228" s="366"/>
      <c r="Q228" s="366"/>
      <c r="R228" s="366"/>
      <c r="S228" s="366"/>
      <c r="T228" s="366"/>
      <c r="U228" s="366"/>
      <c r="V228" s="366"/>
      <c r="W228" s="366"/>
    </row>
    <row r="229" spans="1:23" ht="16.5" customHeight="1">
      <c r="A229" s="366"/>
      <c r="B229" s="366"/>
      <c r="C229" s="798"/>
      <c r="D229" s="366"/>
      <c r="E229" s="366"/>
      <c r="F229" s="366"/>
      <c r="G229" s="366"/>
      <c r="H229" s="366"/>
      <c r="I229" s="366"/>
      <c r="J229" s="366"/>
      <c r="K229" s="366"/>
      <c r="L229" s="366"/>
      <c r="M229" s="366"/>
      <c r="N229" s="366"/>
      <c r="O229" s="366"/>
      <c r="P229" s="366"/>
      <c r="Q229" s="366"/>
      <c r="R229" s="366"/>
      <c r="S229" s="366"/>
      <c r="T229" s="366"/>
      <c r="U229" s="366"/>
      <c r="V229" s="366"/>
      <c r="W229" s="366"/>
    </row>
    <row r="230" spans="1:23" ht="16.5" customHeight="1">
      <c r="A230" s="366"/>
      <c r="B230" s="366"/>
      <c r="C230" s="798"/>
      <c r="D230" s="366"/>
      <c r="E230" s="366"/>
      <c r="F230" s="366"/>
      <c r="G230" s="366"/>
      <c r="H230" s="366"/>
      <c r="I230" s="366"/>
      <c r="J230" s="366"/>
      <c r="K230" s="366"/>
      <c r="L230" s="366"/>
      <c r="M230" s="366"/>
      <c r="N230" s="366"/>
      <c r="O230" s="366"/>
      <c r="P230" s="366"/>
      <c r="Q230" s="366"/>
      <c r="R230" s="366"/>
      <c r="S230" s="366"/>
      <c r="T230" s="366"/>
      <c r="U230" s="366"/>
      <c r="V230" s="366"/>
      <c r="W230" s="366"/>
    </row>
    <row r="231" spans="1:23" ht="16.5" customHeight="1">
      <c r="A231" s="366"/>
      <c r="B231" s="366"/>
      <c r="C231" s="798"/>
      <c r="D231" s="366"/>
      <c r="E231" s="366"/>
      <c r="F231" s="366"/>
      <c r="G231" s="366"/>
      <c r="H231" s="366"/>
      <c r="I231" s="366"/>
      <c r="J231" s="366"/>
      <c r="K231" s="366"/>
      <c r="L231" s="366"/>
      <c r="M231" s="366"/>
      <c r="N231" s="366"/>
      <c r="O231" s="366"/>
      <c r="P231" s="366"/>
      <c r="Q231" s="366"/>
      <c r="R231" s="366"/>
      <c r="S231" s="366"/>
      <c r="T231" s="366"/>
      <c r="U231" s="366"/>
      <c r="V231" s="366"/>
      <c r="W231" s="366"/>
    </row>
    <row r="232" spans="1:23" ht="16.5" customHeight="1">
      <c r="A232" s="366"/>
      <c r="B232" s="366"/>
      <c r="C232" s="798"/>
      <c r="D232" s="366"/>
      <c r="E232" s="366"/>
      <c r="F232" s="366"/>
      <c r="G232" s="366"/>
      <c r="H232" s="366"/>
      <c r="I232" s="366"/>
      <c r="J232" s="366"/>
      <c r="K232" s="366"/>
      <c r="L232" s="366"/>
      <c r="M232" s="366"/>
      <c r="N232" s="366"/>
      <c r="O232" s="366"/>
      <c r="P232" s="366"/>
      <c r="Q232" s="366"/>
      <c r="R232" s="366"/>
      <c r="S232" s="366"/>
      <c r="T232" s="366"/>
      <c r="U232" s="366"/>
      <c r="V232" s="366"/>
      <c r="W232" s="366"/>
    </row>
    <row r="233" spans="1:23" ht="16.5" customHeight="1">
      <c r="A233" s="366"/>
      <c r="B233" s="366"/>
      <c r="C233" s="798"/>
      <c r="D233" s="366"/>
      <c r="E233" s="366"/>
      <c r="F233" s="366"/>
      <c r="G233" s="366"/>
      <c r="H233" s="366"/>
      <c r="I233" s="366"/>
      <c r="J233" s="366"/>
      <c r="K233" s="366"/>
      <c r="L233" s="366"/>
      <c r="M233" s="366"/>
      <c r="N233" s="366"/>
      <c r="O233" s="366"/>
      <c r="P233" s="366"/>
      <c r="Q233" s="366"/>
      <c r="R233" s="366"/>
      <c r="S233" s="366"/>
      <c r="T233" s="366"/>
      <c r="U233" s="366"/>
      <c r="V233" s="366"/>
      <c r="W233" s="366"/>
    </row>
    <row r="234" spans="1:23" ht="16.5" customHeight="1">
      <c r="A234" s="366"/>
      <c r="B234" s="366"/>
      <c r="C234" s="798"/>
      <c r="D234" s="366"/>
      <c r="E234" s="366"/>
      <c r="F234" s="366"/>
      <c r="G234" s="366"/>
      <c r="H234" s="366"/>
      <c r="I234" s="366"/>
      <c r="J234" s="366"/>
      <c r="K234" s="366"/>
      <c r="L234" s="366"/>
      <c r="M234" s="366"/>
      <c r="N234" s="366"/>
      <c r="O234" s="366"/>
      <c r="P234" s="366"/>
      <c r="Q234" s="366"/>
      <c r="R234" s="366"/>
      <c r="S234" s="366"/>
      <c r="T234" s="366"/>
      <c r="U234" s="366"/>
      <c r="V234" s="366"/>
      <c r="W234" s="366"/>
    </row>
    <row r="235" spans="1:23" ht="16.5" customHeight="1">
      <c r="A235" s="366"/>
      <c r="B235" s="366"/>
      <c r="C235" s="798"/>
      <c r="D235" s="366"/>
      <c r="E235" s="366"/>
      <c r="F235" s="366"/>
      <c r="G235" s="366"/>
      <c r="H235" s="366"/>
      <c r="I235" s="366"/>
      <c r="J235" s="366"/>
      <c r="K235" s="366"/>
      <c r="L235" s="366"/>
      <c r="M235" s="366"/>
      <c r="N235" s="366"/>
      <c r="O235" s="366"/>
      <c r="P235" s="366"/>
      <c r="Q235" s="366"/>
      <c r="R235" s="366"/>
      <c r="S235" s="366"/>
      <c r="T235" s="366"/>
      <c r="U235" s="366"/>
      <c r="V235" s="366"/>
      <c r="W235" s="366"/>
    </row>
    <row r="236" spans="1:23" ht="16.5" customHeight="1">
      <c r="A236" s="366"/>
      <c r="B236" s="366"/>
      <c r="C236" s="798"/>
      <c r="D236" s="366"/>
      <c r="E236" s="366"/>
      <c r="F236" s="366"/>
      <c r="G236" s="366"/>
      <c r="H236" s="366"/>
      <c r="I236" s="366"/>
      <c r="J236" s="366"/>
      <c r="K236" s="366"/>
      <c r="L236" s="366"/>
      <c r="M236" s="366"/>
      <c r="N236" s="366"/>
      <c r="O236" s="366"/>
      <c r="P236" s="366"/>
      <c r="Q236" s="366"/>
      <c r="R236" s="366"/>
      <c r="S236" s="366"/>
      <c r="T236" s="366"/>
      <c r="U236" s="366"/>
      <c r="V236" s="366"/>
      <c r="W236" s="366"/>
    </row>
    <row r="237" spans="1:23" ht="16.5" customHeight="1">
      <c r="A237" s="366"/>
      <c r="B237" s="366"/>
      <c r="C237" s="798"/>
      <c r="D237" s="366"/>
      <c r="E237" s="366"/>
      <c r="F237" s="366"/>
      <c r="G237" s="366"/>
      <c r="H237" s="366"/>
      <c r="I237" s="366"/>
      <c r="J237" s="366"/>
      <c r="K237" s="366"/>
      <c r="L237" s="366"/>
      <c r="M237" s="366"/>
      <c r="N237" s="366"/>
      <c r="O237" s="366"/>
      <c r="P237" s="366"/>
      <c r="Q237" s="366"/>
      <c r="R237" s="366"/>
      <c r="S237" s="366"/>
      <c r="T237" s="366"/>
      <c r="U237" s="366"/>
      <c r="V237" s="366"/>
      <c r="W237" s="366"/>
    </row>
    <row r="238" spans="1:23" ht="16.5" customHeight="1">
      <c r="A238" s="366"/>
      <c r="B238" s="366"/>
      <c r="C238" s="798"/>
      <c r="D238" s="366"/>
      <c r="E238" s="366"/>
      <c r="F238" s="366"/>
      <c r="G238" s="366"/>
      <c r="H238" s="366"/>
      <c r="I238" s="366"/>
      <c r="J238" s="366"/>
      <c r="K238" s="366"/>
      <c r="L238" s="366"/>
      <c r="M238" s="366"/>
      <c r="N238" s="366"/>
      <c r="O238" s="366"/>
      <c r="P238" s="366"/>
      <c r="Q238" s="366"/>
      <c r="R238" s="366"/>
      <c r="S238" s="366"/>
      <c r="T238" s="366"/>
      <c r="U238" s="366"/>
      <c r="V238" s="366"/>
      <c r="W238" s="366"/>
    </row>
    <row r="239" spans="1:23" ht="16.5" customHeight="1">
      <c r="A239" s="366"/>
      <c r="B239" s="366"/>
      <c r="C239" s="798"/>
      <c r="D239" s="366"/>
      <c r="E239" s="366"/>
      <c r="F239" s="366"/>
      <c r="G239" s="366"/>
      <c r="H239" s="366"/>
      <c r="I239" s="366"/>
      <c r="J239" s="366"/>
      <c r="K239" s="366"/>
      <c r="L239" s="366"/>
      <c r="M239" s="366"/>
      <c r="N239" s="366"/>
      <c r="O239" s="366"/>
      <c r="P239" s="366"/>
      <c r="Q239" s="366"/>
      <c r="R239" s="366"/>
      <c r="S239" s="366"/>
      <c r="T239" s="366"/>
      <c r="U239" s="366"/>
      <c r="V239" s="366"/>
      <c r="W239" s="366"/>
    </row>
    <row r="240" spans="1:23" ht="16.5" customHeight="1">
      <c r="A240" s="366"/>
      <c r="B240" s="366"/>
      <c r="C240" s="798"/>
      <c r="D240" s="366"/>
      <c r="E240" s="366"/>
      <c r="F240" s="366"/>
      <c r="G240" s="366"/>
      <c r="H240" s="366"/>
      <c r="I240" s="366"/>
      <c r="J240" s="366"/>
      <c r="K240" s="366"/>
      <c r="L240" s="366"/>
      <c r="M240" s="366"/>
      <c r="N240" s="366"/>
      <c r="O240" s="366"/>
      <c r="P240" s="366"/>
      <c r="Q240" s="366"/>
      <c r="R240" s="366"/>
      <c r="S240" s="366"/>
      <c r="T240" s="366"/>
      <c r="U240" s="366"/>
      <c r="V240" s="366"/>
      <c r="W240" s="366"/>
    </row>
    <row r="241" spans="1:23" ht="16.5" customHeight="1">
      <c r="A241" s="366"/>
      <c r="B241" s="366"/>
      <c r="C241" s="798"/>
      <c r="D241" s="366"/>
      <c r="E241" s="366"/>
      <c r="F241" s="366"/>
      <c r="G241" s="366"/>
      <c r="H241" s="366"/>
      <c r="I241" s="366"/>
      <c r="J241" s="366"/>
      <c r="K241" s="366"/>
      <c r="L241" s="366"/>
      <c r="M241" s="366"/>
      <c r="N241" s="366"/>
      <c r="O241" s="366"/>
      <c r="P241" s="366"/>
      <c r="Q241" s="366"/>
      <c r="R241" s="366"/>
      <c r="S241" s="366"/>
      <c r="T241" s="366"/>
      <c r="U241" s="366"/>
      <c r="V241" s="366"/>
      <c r="W241" s="366"/>
    </row>
    <row r="242" spans="1:23" ht="16.5" customHeight="1">
      <c r="A242" s="366"/>
      <c r="B242" s="366"/>
      <c r="C242" s="798"/>
      <c r="D242" s="366"/>
      <c r="E242" s="366"/>
      <c r="F242" s="366"/>
      <c r="G242" s="366"/>
      <c r="H242" s="366"/>
      <c r="I242" s="366"/>
      <c r="J242" s="366"/>
      <c r="K242" s="366"/>
      <c r="L242" s="366"/>
      <c r="M242" s="366"/>
      <c r="N242" s="366"/>
      <c r="O242" s="366"/>
      <c r="P242" s="366"/>
      <c r="Q242" s="366"/>
      <c r="R242" s="366"/>
      <c r="S242" s="366"/>
      <c r="T242" s="366"/>
      <c r="U242" s="366"/>
      <c r="V242" s="366"/>
      <c r="W242" s="366"/>
    </row>
    <row r="243" spans="1:23" ht="16.5" customHeight="1">
      <c r="A243" s="366"/>
      <c r="B243" s="366"/>
      <c r="C243" s="798"/>
      <c r="D243" s="366"/>
      <c r="E243" s="366"/>
      <c r="F243" s="366"/>
      <c r="G243" s="366"/>
      <c r="H243" s="366"/>
      <c r="I243" s="366"/>
      <c r="J243" s="366"/>
      <c r="K243" s="366"/>
      <c r="L243" s="366"/>
      <c r="M243" s="366"/>
      <c r="N243" s="366"/>
      <c r="O243" s="366"/>
      <c r="P243" s="366"/>
      <c r="Q243" s="366"/>
      <c r="R243" s="366"/>
      <c r="S243" s="366"/>
      <c r="T243" s="366"/>
      <c r="U243" s="366"/>
      <c r="V243" s="366"/>
      <c r="W243" s="366"/>
    </row>
    <row r="244" spans="1:23" ht="16.5" customHeight="1">
      <c r="A244" s="366"/>
      <c r="B244" s="366"/>
      <c r="C244" s="798"/>
      <c r="D244" s="366"/>
      <c r="E244" s="366"/>
      <c r="F244" s="366"/>
      <c r="G244" s="366"/>
      <c r="H244" s="366"/>
      <c r="I244" s="366"/>
      <c r="J244" s="366"/>
      <c r="K244" s="366"/>
      <c r="L244" s="366"/>
      <c r="M244" s="366"/>
      <c r="N244" s="366"/>
      <c r="O244" s="366"/>
      <c r="P244" s="366"/>
      <c r="Q244" s="366"/>
      <c r="R244" s="366"/>
      <c r="S244" s="366"/>
      <c r="T244" s="366"/>
      <c r="U244" s="366"/>
      <c r="V244" s="366"/>
      <c r="W244" s="366"/>
    </row>
    <row r="245" spans="1:23" ht="16.5" customHeight="1">
      <c r="A245" s="366"/>
      <c r="B245" s="366"/>
      <c r="C245" s="798"/>
      <c r="D245" s="366"/>
      <c r="E245" s="366"/>
      <c r="F245" s="366"/>
      <c r="G245" s="366"/>
      <c r="H245" s="366"/>
      <c r="I245" s="366"/>
      <c r="J245" s="366"/>
      <c r="K245" s="366"/>
      <c r="L245" s="366"/>
      <c r="M245" s="366"/>
      <c r="N245" s="366"/>
      <c r="O245" s="366"/>
      <c r="P245" s="366"/>
      <c r="Q245" s="366"/>
      <c r="R245" s="366"/>
      <c r="S245" s="366"/>
      <c r="T245" s="366"/>
      <c r="U245" s="366"/>
      <c r="V245" s="366"/>
      <c r="W245" s="366"/>
    </row>
    <row r="246" spans="1:23" ht="16.5" customHeight="1">
      <c r="A246" s="366"/>
      <c r="B246" s="366"/>
      <c r="C246" s="798"/>
      <c r="D246" s="366"/>
      <c r="E246" s="366"/>
      <c r="F246" s="366"/>
      <c r="G246" s="366"/>
      <c r="H246" s="366"/>
      <c r="I246" s="366"/>
      <c r="J246" s="366"/>
      <c r="K246" s="366"/>
      <c r="L246" s="366"/>
      <c r="M246" s="366"/>
      <c r="N246" s="366"/>
      <c r="O246" s="366"/>
      <c r="P246" s="366"/>
      <c r="Q246" s="366"/>
      <c r="R246" s="366"/>
      <c r="S246" s="366"/>
      <c r="T246" s="366"/>
      <c r="U246" s="366"/>
      <c r="V246" s="366"/>
      <c r="W246" s="366"/>
    </row>
    <row r="247" spans="1:23" ht="16.5" customHeight="1">
      <c r="A247" s="366"/>
      <c r="B247" s="366"/>
      <c r="C247" s="798"/>
      <c r="D247" s="366"/>
      <c r="E247" s="366"/>
      <c r="F247" s="366"/>
      <c r="G247" s="366"/>
      <c r="H247" s="366"/>
      <c r="I247" s="366"/>
      <c r="J247" s="366"/>
      <c r="K247" s="366"/>
      <c r="L247" s="366"/>
      <c r="M247" s="366"/>
      <c r="N247" s="366"/>
      <c r="O247" s="366"/>
      <c r="P247" s="366"/>
      <c r="Q247" s="366"/>
      <c r="R247" s="366"/>
      <c r="S247" s="366"/>
      <c r="T247" s="366"/>
      <c r="U247" s="366"/>
      <c r="V247" s="366"/>
      <c r="W247" s="366"/>
    </row>
    <row r="248" spans="1:23" ht="16.5" customHeight="1">
      <c r="A248" s="366"/>
      <c r="B248" s="366"/>
      <c r="C248" s="798"/>
      <c r="D248" s="366"/>
      <c r="E248" s="366"/>
      <c r="F248" s="366"/>
      <c r="G248" s="366"/>
      <c r="H248" s="366"/>
      <c r="I248" s="366"/>
      <c r="J248" s="366"/>
      <c r="K248" s="366"/>
      <c r="L248" s="366"/>
      <c r="M248" s="366"/>
      <c r="N248" s="366"/>
      <c r="O248" s="366"/>
      <c r="P248" s="366"/>
      <c r="Q248" s="366"/>
      <c r="R248" s="366"/>
      <c r="S248" s="366"/>
      <c r="T248" s="366"/>
      <c r="U248" s="366"/>
      <c r="V248" s="366"/>
      <c r="W248" s="366"/>
    </row>
    <row r="249" spans="1:23" ht="16.5" customHeight="1">
      <c r="A249" s="366"/>
      <c r="B249" s="366"/>
      <c r="C249" s="798"/>
      <c r="D249" s="366"/>
      <c r="E249" s="366"/>
      <c r="F249" s="366"/>
      <c r="G249" s="366"/>
      <c r="H249" s="366"/>
      <c r="I249" s="366"/>
      <c r="J249" s="366"/>
      <c r="K249" s="366"/>
      <c r="L249" s="366"/>
      <c r="M249" s="366"/>
      <c r="N249" s="366"/>
      <c r="O249" s="366"/>
      <c r="P249" s="366"/>
      <c r="Q249" s="366"/>
      <c r="R249" s="366"/>
      <c r="S249" s="366"/>
      <c r="T249" s="366"/>
      <c r="U249" s="366"/>
      <c r="V249" s="366"/>
      <c r="W249" s="366"/>
    </row>
    <row r="250" spans="1:23" ht="16.5" customHeight="1">
      <c r="A250" s="366"/>
      <c r="B250" s="366"/>
      <c r="C250" s="798"/>
      <c r="D250" s="366"/>
      <c r="E250" s="366"/>
      <c r="F250" s="366"/>
      <c r="G250" s="366"/>
      <c r="H250" s="366"/>
      <c r="I250" s="366"/>
      <c r="J250" s="366"/>
      <c r="K250" s="366"/>
      <c r="L250" s="366"/>
      <c r="M250" s="366"/>
      <c r="N250" s="366"/>
      <c r="O250" s="366"/>
      <c r="P250" s="366"/>
      <c r="Q250" s="366"/>
      <c r="R250" s="366"/>
      <c r="S250" s="366"/>
      <c r="T250" s="366"/>
      <c r="U250" s="366"/>
      <c r="V250" s="366"/>
      <c r="W250" s="366"/>
    </row>
    <row r="251" spans="1:23" ht="16.5" customHeight="1">
      <c r="A251" s="366"/>
      <c r="B251" s="366"/>
      <c r="C251" s="798"/>
      <c r="D251" s="366"/>
      <c r="E251" s="366"/>
      <c r="F251" s="366"/>
      <c r="G251" s="366"/>
      <c r="H251" s="366"/>
      <c r="I251" s="366"/>
      <c r="J251" s="366"/>
      <c r="K251" s="366"/>
      <c r="L251" s="366"/>
      <c r="M251" s="366"/>
      <c r="N251" s="366"/>
      <c r="O251" s="366"/>
      <c r="P251" s="366"/>
      <c r="Q251" s="366"/>
      <c r="R251" s="366"/>
      <c r="S251" s="366"/>
      <c r="T251" s="366"/>
      <c r="U251" s="366"/>
      <c r="V251" s="366"/>
      <c r="W251" s="366"/>
    </row>
    <row r="252" spans="1:23" ht="16.5" customHeight="1">
      <c r="A252" s="366"/>
      <c r="B252" s="366"/>
      <c r="C252" s="798"/>
      <c r="D252" s="366"/>
      <c r="E252" s="366"/>
      <c r="F252" s="366"/>
      <c r="G252" s="366"/>
      <c r="H252" s="366"/>
      <c r="I252" s="366"/>
      <c r="J252" s="366"/>
      <c r="K252" s="366"/>
      <c r="L252" s="366"/>
      <c r="M252" s="366"/>
      <c r="N252" s="366"/>
      <c r="O252" s="366"/>
      <c r="P252" s="366"/>
      <c r="Q252" s="366"/>
      <c r="R252" s="366"/>
      <c r="S252" s="366"/>
      <c r="T252" s="366"/>
      <c r="U252" s="366"/>
      <c r="V252" s="366"/>
      <c r="W252" s="366"/>
    </row>
    <row r="253" spans="1:23" ht="16.5" customHeight="1">
      <c r="A253" s="366"/>
      <c r="B253" s="366"/>
      <c r="C253" s="798"/>
      <c r="D253" s="366"/>
      <c r="E253" s="366"/>
      <c r="F253" s="366"/>
      <c r="G253" s="366"/>
      <c r="H253" s="366"/>
      <c r="I253" s="366"/>
      <c r="J253" s="366"/>
      <c r="K253" s="366"/>
      <c r="L253" s="366"/>
      <c r="M253" s="366"/>
      <c r="N253" s="366"/>
      <c r="O253" s="366"/>
      <c r="P253" s="366"/>
      <c r="Q253" s="366"/>
      <c r="R253" s="366"/>
      <c r="S253" s="366"/>
      <c r="T253" s="366"/>
      <c r="U253" s="366"/>
      <c r="V253" s="366"/>
      <c r="W253" s="366"/>
    </row>
    <row r="254" spans="1:23" ht="16.5" customHeight="1">
      <c r="A254" s="366"/>
      <c r="B254" s="366"/>
      <c r="C254" s="798"/>
      <c r="D254" s="366"/>
      <c r="E254" s="366"/>
      <c r="F254" s="366"/>
      <c r="G254" s="366"/>
      <c r="H254" s="366"/>
      <c r="I254" s="366"/>
      <c r="J254" s="366"/>
      <c r="K254" s="366"/>
      <c r="L254" s="366"/>
      <c r="M254" s="366"/>
      <c r="N254" s="366"/>
      <c r="O254" s="366"/>
      <c r="P254" s="366"/>
      <c r="Q254" s="366"/>
      <c r="R254" s="366"/>
      <c r="S254" s="366"/>
      <c r="T254" s="366"/>
      <c r="U254" s="366"/>
      <c r="V254" s="366"/>
      <c r="W254" s="366"/>
    </row>
    <row r="255" spans="1:23" ht="16.5" customHeight="1">
      <c r="A255" s="366"/>
      <c r="B255" s="366"/>
      <c r="C255" s="798"/>
      <c r="D255" s="366"/>
      <c r="E255" s="366"/>
      <c r="F255" s="366"/>
      <c r="G255" s="366"/>
      <c r="H255" s="366"/>
      <c r="I255" s="366"/>
      <c r="J255" s="366"/>
      <c r="K255" s="366"/>
      <c r="L255" s="366"/>
      <c r="M255" s="366"/>
      <c r="N255" s="366"/>
      <c r="O255" s="366"/>
      <c r="P255" s="366"/>
      <c r="Q255" s="366"/>
      <c r="R255" s="366"/>
      <c r="S255" s="366"/>
      <c r="T255" s="366"/>
      <c r="U255" s="366"/>
      <c r="V255" s="366"/>
      <c r="W255" s="366"/>
    </row>
    <row r="256" spans="1:23" ht="16.5" customHeight="1">
      <c r="A256" s="366"/>
      <c r="B256" s="366"/>
      <c r="C256" s="798"/>
      <c r="D256" s="366"/>
      <c r="E256" s="366"/>
      <c r="F256" s="366"/>
      <c r="G256" s="366"/>
      <c r="H256" s="366"/>
      <c r="I256" s="366"/>
      <c r="J256" s="366"/>
      <c r="K256" s="366"/>
      <c r="L256" s="366"/>
      <c r="M256" s="366"/>
      <c r="N256" s="366"/>
      <c r="O256" s="366"/>
      <c r="P256" s="366"/>
      <c r="Q256" s="366"/>
      <c r="R256" s="366"/>
      <c r="S256" s="366"/>
      <c r="T256" s="366"/>
      <c r="U256" s="366"/>
      <c r="V256" s="366"/>
      <c r="W256" s="366"/>
    </row>
    <row r="257" spans="1:23" ht="16.5" customHeight="1">
      <c r="A257" s="366"/>
      <c r="B257" s="366"/>
      <c r="C257" s="798"/>
      <c r="D257" s="366"/>
      <c r="E257" s="366"/>
      <c r="F257" s="366"/>
      <c r="G257" s="366"/>
      <c r="H257" s="366"/>
      <c r="I257" s="366"/>
      <c r="J257" s="366"/>
      <c r="K257" s="366"/>
      <c r="L257" s="366"/>
      <c r="M257" s="366"/>
      <c r="N257" s="366"/>
      <c r="O257" s="366"/>
      <c r="P257" s="366"/>
      <c r="Q257" s="366"/>
      <c r="R257" s="366"/>
      <c r="S257" s="366"/>
      <c r="T257" s="366"/>
      <c r="U257" s="366"/>
      <c r="V257" s="366"/>
      <c r="W257" s="366"/>
    </row>
    <row r="258" spans="1:23" ht="16.5" customHeight="1">
      <c r="A258" s="366"/>
      <c r="B258" s="366"/>
      <c r="C258" s="798"/>
      <c r="D258" s="366"/>
      <c r="E258" s="366"/>
      <c r="F258" s="366"/>
      <c r="G258" s="366"/>
      <c r="H258" s="366"/>
      <c r="I258" s="366"/>
      <c r="J258" s="366"/>
      <c r="K258" s="366"/>
      <c r="L258" s="366"/>
      <c r="M258" s="366"/>
      <c r="N258" s="366"/>
      <c r="O258" s="366"/>
      <c r="P258" s="366"/>
      <c r="Q258" s="366"/>
      <c r="R258" s="366"/>
      <c r="S258" s="366"/>
      <c r="T258" s="366"/>
      <c r="U258" s="366"/>
      <c r="V258" s="366"/>
      <c r="W258" s="366"/>
    </row>
    <row r="259" spans="1:23" ht="16.5" customHeight="1">
      <c r="A259" s="366"/>
      <c r="B259" s="366"/>
      <c r="C259" s="798"/>
      <c r="D259" s="366"/>
      <c r="E259" s="366"/>
      <c r="F259" s="366"/>
      <c r="G259" s="366"/>
      <c r="H259" s="366"/>
      <c r="I259" s="366"/>
      <c r="J259" s="366"/>
      <c r="K259" s="366"/>
      <c r="L259" s="366"/>
      <c r="M259" s="366"/>
      <c r="N259" s="366"/>
      <c r="O259" s="366"/>
      <c r="P259" s="366"/>
      <c r="Q259" s="366"/>
      <c r="R259" s="366"/>
      <c r="S259" s="366"/>
      <c r="T259" s="366"/>
      <c r="U259" s="366"/>
      <c r="V259" s="366"/>
      <c r="W259" s="366"/>
    </row>
    <row r="260" spans="1:23" ht="16.5" customHeight="1">
      <c r="A260" s="366"/>
      <c r="B260" s="366"/>
      <c r="C260" s="798"/>
      <c r="D260" s="366"/>
      <c r="E260" s="366"/>
      <c r="F260" s="366"/>
      <c r="G260" s="366"/>
      <c r="H260" s="366"/>
      <c r="I260" s="366"/>
      <c r="J260" s="366"/>
      <c r="K260" s="366"/>
      <c r="L260" s="366"/>
      <c r="M260" s="366"/>
      <c r="N260" s="366"/>
      <c r="O260" s="366"/>
      <c r="P260" s="366"/>
      <c r="Q260" s="366"/>
      <c r="R260" s="366"/>
      <c r="S260" s="366"/>
      <c r="T260" s="366"/>
      <c r="U260" s="366"/>
      <c r="V260" s="366"/>
      <c r="W260" s="366"/>
    </row>
    <row r="261" spans="1:23" ht="16.5" customHeight="1">
      <c r="A261" s="366"/>
      <c r="B261" s="366"/>
      <c r="C261" s="798"/>
      <c r="D261" s="366"/>
      <c r="E261" s="366"/>
      <c r="F261" s="366"/>
      <c r="G261" s="366"/>
      <c r="H261" s="366"/>
      <c r="I261" s="366"/>
      <c r="J261" s="366"/>
      <c r="K261" s="366"/>
      <c r="L261" s="366"/>
      <c r="M261" s="366"/>
      <c r="N261" s="366"/>
      <c r="O261" s="366"/>
      <c r="P261" s="366"/>
      <c r="Q261" s="366"/>
      <c r="R261" s="366"/>
      <c r="S261" s="366"/>
      <c r="T261" s="366"/>
      <c r="U261" s="366"/>
      <c r="V261" s="366"/>
      <c r="W261" s="366"/>
    </row>
    <row r="262" spans="1:23" ht="16.5" customHeight="1">
      <c r="A262" s="366"/>
      <c r="B262" s="366"/>
      <c r="C262" s="798"/>
      <c r="D262" s="366"/>
      <c r="E262" s="366"/>
      <c r="F262" s="366"/>
      <c r="G262" s="366"/>
      <c r="H262" s="366"/>
      <c r="I262" s="366"/>
      <c r="J262" s="366"/>
      <c r="K262" s="366"/>
      <c r="L262" s="366"/>
      <c r="M262" s="366"/>
      <c r="N262" s="366"/>
      <c r="O262" s="366"/>
      <c r="P262" s="366"/>
      <c r="Q262" s="366"/>
      <c r="R262" s="366"/>
      <c r="S262" s="366"/>
      <c r="T262" s="366"/>
      <c r="U262" s="366"/>
      <c r="V262" s="366"/>
      <c r="W262" s="366"/>
    </row>
    <row r="263" spans="1:23" ht="16.5" customHeight="1">
      <c r="A263" s="366"/>
      <c r="B263" s="366"/>
      <c r="C263" s="798"/>
      <c r="D263" s="366"/>
      <c r="E263" s="366"/>
      <c r="F263" s="366"/>
      <c r="G263" s="366"/>
      <c r="H263" s="366"/>
      <c r="I263" s="366"/>
      <c r="J263" s="366"/>
      <c r="K263" s="366"/>
      <c r="L263" s="366"/>
      <c r="M263" s="366"/>
      <c r="N263" s="366"/>
      <c r="O263" s="366"/>
      <c r="P263" s="366"/>
      <c r="Q263" s="366"/>
      <c r="R263" s="366"/>
      <c r="S263" s="366"/>
      <c r="T263" s="366"/>
      <c r="U263" s="366"/>
      <c r="V263" s="366"/>
      <c r="W263" s="366"/>
    </row>
    <row r="264" spans="1:23" ht="16.5" customHeight="1">
      <c r="A264" s="366"/>
      <c r="B264" s="366"/>
      <c r="C264" s="798"/>
      <c r="D264" s="366"/>
      <c r="E264" s="366"/>
      <c r="F264" s="366"/>
      <c r="G264" s="366"/>
      <c r="H264" s="366"/>
      <c r="I264" s="366"/>
      <c r="J264" s="366"/>
      <c r="K264" s="366"/>
      <c r="L264" s="366"/>
      <c r="M264" s="366"/>
      <c r="N264" s="366"/>
      <c r="O264" s="366"/>
      <c r="P264" s="366"/>
      <c r="Q264" s="366"/>
      <c r="R264" s="366"/>
      <c r="S264" s="366"/>
      <c r="T264" s="366"/>
      <c r="U264" s="366"/>
      <c r="V264" s="366"/>
      <c r="W264" s="366"/>
    </row>
    <row r="265" spans="1:23" ht="16.5" customHeight="1">
      <c r="A265" s="366"/>
      <c r="B265" s="366"/>
      <c r="C265" s="798"/>
      <c r="D265" s="366"/>
      <c r="E265" s="366"/>
      <c r="F265" s="366"/>
      <c r="G265" s="366"/>
      <c r="H265" s="366"/>
      <c r="I265" s="366"/>
      <c r="J265" s="366"/>
      <c r="K265" s="366"/>
      <c r="L265" s="366"/>
      <c r="M265" s="366"/>
      <c r="N265" s="366"/>
      <c r="O265" s="366"/>
      <c r="P265" s="366"/>
      <c r="Q265" s="366"/>
      <c r="R265" s="366"/>
      <c r="S265" s="366"/>
      <c r="T265" s="366"/>
      <c r="U265" s="366"/>
      <c r="V265" s="366"/>
      <c r="W265" s="366"/>
    </row>
    <row r="266" spans="1:23" ht="16.5" customHeight="1">
      <c r="A266" s="366"/>
      <c r="B266" s="366"/>
      <c r="C266" s="798"/>
      <c r="D266" s="366"/>
      <c r="E266" s="366"/>
      <c r="F266" s="366"/>
      <c r="G266" s="366"/>
      <c r="H266" s="366"/>
      <c r="I266" s="366"/>
      <c r="J266" s="366"/>
      <c r="K266" s="366"/>
      <c r="L266" s="366"/>
      <c r="M266" s="366"/>
      <c r="N266" s="366"/>
      <c r="O266" s="366"/>
      <c r="P266" s="366"/>
      <c r="Q266" s="366"/>
      <c r="R266" s="366"/>
      <c r="S266" s="366"/>
      <c r="T266" s="366"/>
      <c r="U266" s="366"/>
      <c r="V266" s="366"/>
      <c r="W266" s="366"/>
    </row>
    <row r="267" spans="1:23" ht="16.5" customHeight="1">
      <c r="A267" s="366"/>
      <c r="B267" s="366"/>
      <c r="C267" s="798"/>
      <c r="D267" s="366"/>
      <c r="E267" s="366"/>
      <c r="F267" s="366"/>
      <c r="G267" s="366"/>
      <c r="H267" s="366"/>
      <c r="I267" s="366"/>
      <c r="J267" s="366"/>
      <c r="K267" s="366"/>
      <c r="L267" s="366"/>
      <c r="M267" s="366"/>
      <c r="N267" s="366"/>
      <c r="O267" s="366"/>
      <c r="P267" s="366"/>
      <c r="Q267" s="366"/>
      <c r="R267" s="366"/>
      <c r="S267" s="366"/>
      <c r="T267" s="366"/>
      <c r="U267" s="366"/>
      <c r="V267" s="366"/>
      <c r="W267" s="366"/>
    </row>
    <row r="268" spans="1:23" ht="16.5" customHeight="1">
      <c r="A268" s="366"/>
      <c r="B268" s="366"/>
      <c r="C268" s="798"/>
      <c r="D268" s="366"/>
      <c r="E268" s="366"/>
      <c r="F268" s="366"/>
      <c r="G268" s="366"/>
      <c r="H268" s="366"/>
      <c r="I268" s="366"/>
      <c r="J268" s="366"/>
      <c r="K268" s="366"/>
      <c r="L268" s="366"/>
      <c r="M268" s="366"/>
      <c r="N268" s="366"/>
      <c r="O268" s="366"/>
      <c r="P268" s="366"/>
      <c r="Q268" s="366"/>
      <c r="R268" s="366"/>
      <c r="S268" s="366"/>
      <c r="T268" s="366"/>
      <c r="U268" s="366"/>
      <c r="V268" s="366"/>
      <c r="W268" s="366"/>
    </row>
    <row r="269" spans="1:23" ht="16.5" customHeight="1">
      <c r="A269" s="366"/>
      <c r="B269" s="366"/>
      <c r="C269" s="798"/>
      <c r="D269" s="366"/>
      <c r="E269" s="366"/>
      <c r="F269" s="366"/>
      <c r="G269" s="366"/>
      <c r="H269" s="366"/>
      <c r="I269" s="366"/>
      <c r="J269" s="366"/>
      <c r="K269" s="366"/>
      <c r="L269" s="366"/>
      <c r="M269" s="366"/>
      <c r="N269" s="366"/>
      <c r="O269" s="366"/>
      <c r="P269" s="366"/>
      <c r="Q269" s="366"/>
      <c r="R269" s="366"/>
      <c r="S269" s="366"/>
      <c r="T269" s="366"/>
      <c r="U269" s="366"/>
      <c r="V269" s="366"/>
      <c r="W269" s="366"/>
    </row>
    <row r="270" spans="1:23" ht="16.5" customHeight="1">
      <c r="A270" s="366"/>
      <c r="B270" s="366"/>
      <c r="C270" s="798"/>
      <c r="D270" s="366"/>
      <c r="E270" s="366"/>
      <c r="F270" s="366"/>
      <c r="G270" s="366"/>
      <c r="H270" s="366"/>
      <c r="I270" s="366"/>
      <c r="J270" s="366"/>
      <c r="K270" s="366"/>
      <c r="L270" s="366"/>
      <c r="M270" s="366"/>
      <c r="N270" s="366"/>
      <c r="O270" s="366"/>
      <c r="P270" s="366"/>
      <c r="Q270" s="366"/>
      <c r="R270" s="366"/>
      <c r="S270" s="366"/>
      <c r="T270" s="366"/>
      <c r="U270" s="366"/>
      <c r="V270" s="366"/>
      <c r="W270" s="366"/>
    </row>
    <row r="271" spans="1:23" ht="16.5" customHeight="1">
      <c r="A271" s="366"/>
      <c r="B271" s="366"/>
      <c r="C271" s="798"/>
      <c r="D271" s="366"/>
      <c r="E271" s="366"/>
      <c r="F271" s="366"/>
      <c r="G271" s="366"/>
      <c r="H271" s="366"/>
      <c r="I271" s="366"/>
      <c r="J271" s="366"/>
      <c r="K271" s="366"/>
      <c r="L271" s="366"/>
      <c r="M271" s="366"/>
      <c r="N271" s="366"/>
      <c r="O271" s="366"/>
      <c r="P271" s="366"/>
      <c r="Q271" s="366"/>
      <c r="R271" s="366"/>
      <c r="S271" s="366"/>
      <c r="T271" s="366"/>
      <c r="U271" s="366"/>
      <c r="V271" s="366"/>
      <c r="W271" s="366"/>
    </row>
    <row r="272" spans="1:23" ht="16.5" customHeight="1">
      <c r="A272" s="366"/>
      <c r="B272" s="366"/>
      <c r="C272" s="798"/>
      <c r="D272" s="366"/>
      <c r="E272" s="366"/>
      <c r="F272" s="366"/>
      <c r="G272" s="366"/>
      <c r="H272" s="366"/>
      <c r="I272" s="366"/>
      <c r="J272" s="366"/>
      <c r="K272" s="366"/>
      <c r="L272" s="366"/>
      <c r="M272" s="366"/>
      <c r="N272" s="366"/>
      <c r="O272" s="366"/>
      <c r="P272" s="366"/>
      <c r="Q272" s="366"/>
      <c r="R272" s="366"/>
      <c r="S272" s="366"/>
      <c r="T272" s="366"/>
      <c r="U272" s="366"/>
      <c r="V272" s="366"/>
      <c r="W272" s="366"/>
    </row>
    <row r="273" spans="1:23" ht="16.5" customHeight="1">
      <c r="A273" s="366"/>
      <c r="B273" s="366"/>
      <c r="C273" s="798"/>
      <c r="D273" s="366"/>
      <c r="E273" s="366"/>
      <c r="F273" s="366"/>
      <c r="G273" s="366"/>
      <c r="H273" s="366"/>
      <c r="I273" s="366"/>
      <c r="J273" s="366"/>
      <c r="K273" s="366"/>
      <c r="L273" s="366"/>
      <c r="M273" s="366"/>
      <c r="N273" s="366"/>
      <c r="O273" s="366"/>
      <c r="P273" s="366"/>
      <c r="Q273" s="366"/>
      <c r="R273" s="366"/>
      <c r="S273" s="366"/>
      <c r="T273" s="366"/>
      <c r="U273" s="366"/>
      <c r="V273" s="366"/>
      <c r="W273" s="366"/>
    </row>
    <row r="274" spans="1:23" ht="16.5" customHeight="1">
      <c r="A274" s="366"/>
      <c r="B274" s="366"/>
      <c r="C274" s="798"/>
      <c r="D274" s="366"/>
      <c r="E274" s="366"/>
      <c r="F274" s="366"/>
      <c r="G274" s="366"/>
      <c r="H274" s="366"/>
      <c r="I274" s="366"/>
      <c r="J274" s="366"/>
      <c r="K274" s="366"/>
      <c r="L274" s="366"/>
      <c r="M274" s="366"/>
      <c r="N274" s="366"/>
      <c r="O274" s="366"/>
      <c r="P274" s="366"/>
      <c r="Q274" s="366"/>
      <c r="R274" s="366"/>
      <c r="S274" s="366"/>
      <c r="T274" s="366"/>
      <c r="U274" s="366"/>
      <c r="V274" s="366"/>
      <c r="W274" s="366"/>
    </row>
    <row r="275" spans="1:23" ht="16.5" customHeight="1">
      <c r="A275" s="366"/>
      <c r="B275" s="366"/>
      <c r="C275" s="798"/>
      <c r="D275" s="366"/>
      <c r="E275" s="366"/>
      <c r="F275" s="366"/>
      <c r="G275" s="366"/>
      <c r="H275" s="366"/>
      <c r="I275" s="366"/>
      <c r="J275" s="366"/>
      <c r="K275" s="366"/>
      <c r="L275" s="366"/>
      <c r="M275" s="366"/>
      <c r="N275" s="366"/>
      <c r="O275" s="366"/>
      <c r="P275" s="366"/>
      <c r="Q275" s="366"/>
      <c r="R275" s="366"/>
      <c r="S275" s="366"/>
      <c r="T275" s="366"/>
      <c r="U275" s="366"/>
      <c r="V275" s="366"/>
      <c r="W275" s="366"/>
    </row>
    <row r="276" spans="1:23" ht="16.5" customHeight="1">
      <c r="A276" s="366"/>
      <c r="B276" s="366"/>
      <c r="C276" s="798"/>
      <c r="D276" s="366"/>
      <c r="E276" s="366"/>
      <c r="F276" s="366"/>
      <c r="G276" s="366"/>
      <c r="H276" s="366"/>
      <c r="I276" s="366"/>
      <c r="J276" s="366"/>
      <c r="K276" s="366"/>
      <c r="L276" s="366"/>
      <c r="M276" s="366"/>
      <c r="N276" s="366"/>
      <c r="O276" s="366"/>
      <c r="P276" s="366"/>
      <c r="Q276" s="366"/>
      <c r="R276" s="366"/>
      <c r="S276" s="366"/>
      <c r="T276" s="366"/>
      <c r="U276" s="366"/>
      <c r="V276" s="366"/>
      <c r="W276" s="366"/>
    </row>
    <row r="277" spans="1:23" ht="16.5" customHeight="1">
      <c r="A277" s="366"/>
      <c r="B277" s="366"/>
      <c r="C277" s="798"/>
      <c r="D277" s="366"/>
      <c r="E277" s="366"/>
      <c r="F277" s="366"/>
      <c r="G277" s="366"/>
      <c r="H277" s="366"/>
      <c r="I277" s="366"/>
      <c r="J277" s="366"/>
      <c r="K277" s="366"/>
      <c r="L277" s="366"/>
      <c r="M277" s="366"/>
      <c r="N277" s="366"/>
      <c r="O277" s="366"/>
      <c r="P277" s="366"/>
      <c r="Q277" s="366"/>
      <c r="R277" s="366"/>
      <c r="S277" s="366"/>
      <c r="T277" s="366"/>
      <c r="U277" s="366"/>
      <c r="V277" s="366"/>
      <c r="W277" s="366"/>
    </row>
    <row r="278" spans="1:23" ht="16.5" customHeight="1">
      <c r="A278" s="366"/>
      <c r="B278" s="366"/>
      <c r="C278" s="798"/>
      <c r="D278" s="366"/>
      <c r="E278" s="366"/>
      <c r="F278" s="366"/>
      <c r="G278" s="366"/>
      <c r="H278" s="366"/>
      <c r="I278" s="366"/>
      <c r="J278" s="366"/>
      <c r="K278" s="366"/>
      <c r="L278" s="366"/>
      <c r="M278" s="366"/>
      <c r="N278" s="366"/>
      <c r="O278" s="366"/>
      <c r="P278" s="366"/>
      <c r="Q278" s="366"/>
      <c r="R278" s="366"/>
      <c r="S278" s="366"/>
      <c r="T278" s="366"/>
      <c r="U278" s="366"/>
      <c r="V278" s="366"/>
      <c r="W278" s="366"/>
    </row>
    <row r="279" spans="1:23" ht="16.5" customHeight="1">
      <c r="A279" s="366"/>
      <c r="B279" s="366"/>
      <c r="C279" s="798"/>
      <c r="D279" s="366"/>
      <c r="E279" s="366"/>
      <c r="F279" s="366"/>
      <c r="G279" s="366"/>
      <c r="H279" s="366"/>
      <c r="I279" s="366"/>
      <c r="J279" s="366"/>
      <c r="K279" s="366"/>
      <c r="L279" s="366"/>
      <c r="M279" s="366"/>
      <c r="N279" s="366"/>
      <c r="O279" s="366"/>
      <c r="P279" s="366"/>
      <c r="Q279" s="366"/>
      <c r="R279" s="366"/>
      <c r="S279" s="366"/>
      <c r="T279" s="366"/>
      <c r="U279" s="366"/>
      <c r="V279" s="366"/>
      <c r="W279" s="366"/>
    </row>
    <row r="280" spans="1:23" ht="16.5" customHeight="1">
      <c r="A280" s="366"/>
      <c r="B280" s="366"/>
      <c r="C280" s="798"/>
      <c r="D280" s="366"/>
      <c r="E280" s="366"/>
      <c r="F280" s="366"/>
      <c r="G280" s="366"/>
      <c r="H280" s="366"/>
      <c r="I280" s="366"/>
      <c r="J280" s="366"/>
      <c r="K280" s="366"/>
      <c r="L280" s="366"/>
      <c r="M280" s="366"/>
      <c r="N280" s="366"/>
      <c r="O280" s="366"/>
      <c r="P280" s="366"/>
      <c r="Q280" s="366"/>
      <c r="R280" s="366"/>
      <c r="S280" s="366"/>
      <c r="T280" s="366"/>
      <c r="U280" s="366"/>
      <c r="V280" s="366"/>
      <c r="W280" s="366"/>
    </row>
    <row r="281" spans="1:23" ht="16.5" customHeight="1">
      <c r="A281" s="366"/>
      <c r="B281" s="366"/>
      <c r="C281" s="798"/>
      <c r="D281" s="366"/>
      <c r="E281" s="366"/>
      <c r="F281" s="366"/>
      <c r="G281" s="366"/>
      <c r="H281" s="366"/>
      <c r="I281" s="366"/>
      <c r="J281" s="366"/>
      <c r="K281" s="366"/>
      <c r="L281" s="366"/>
      <c r="M281" s="366"/>
      <c r="N281" s="366"/>
      <c r="O281" s="366"/>
      <c r="P281" s="366"/>
      <c r="Q281" s="366"/>
      <c r="R281" s="366"/>
      <c r="S281" s="366"/>
      <c r="T281" s="366"/>
      <c r="U281" s="366"/>
      <c r="V281" s="366"/>
      <c r="W281" s="366"/>
    </row>
    <row r="282" spans="1:23" ht="16.5" customHeight="1">
      <c r="A282" s="366"/>
      <c r="B282" s="366"/>
      <c r="C282" s="798"/>
      <c r="D282" s="366"/>
      <c r="E282" s="366"/>
      <c r="F282" s="366"/>
      <c r="G282" s="366"/>
      <c r="H282" s="366"/>
      <c r="I282" s="366"/>
      <c r="J282" s="366"/>
      <c r="K282" s="366"/>
      <c r="L282" s="366"/>
      <c r="M282" s="366"/>
      <c r="N282" s="366"/>
      <c r="O282" s="366"/>
      <c r="P282" s="366"/>
      <c r="Q282" s="366"/>
      <c r="R282" s="366"/>
      <c r="S282" s="366"/>
      <c r="T282" s="366"/>
      <c r="U282" s="366"/>
      <c r="V282" s="366"/>
      <c r="W282" s="366"/>
    </row>
    <row r="283" spans="1:23" ht="16.5" customHeight="1">
      <c r="A283" s="366"/>
      <c r="B283" s="366"/>
      <c r="C283" s="798"/>
      <c r="D283" s="366"/>
      <c r="E283" s="366"/>
      <c r="F283" s="366"/>
      <c r="G283" s="366"/>
      <c r="H283" s="366"/>
      <c r="I283" s="366"/>
      <c r="J283" s="366"/>
      <c r="K283" s="366"/>
      <c r="L283" s="366"/>
      <c r="M283" s="366"/>
      <c r="N283" s="366"/>
      <c r="O283" s="366"/>
      <c r="P283" s="366"/>
      <c r="Q283" s="366"/>
      <c r="R283" s="366"/>
      <c r="S283" s="366"/>
      <c r="T283" s="366"/>
      <c r="U283" s="366"/>
      <c r="V283" s="366"/>
      <c r="W283" s="366"/>
    </row>
    <row r="284" spans="1:23" ht="16.5" customHeight="1">
      <c r="A284" s="366"/>
      <c r="B284" s="366"/>
      <c r="C284" s="798"/>
      <c r="D284" s="366"/>
      <c r="E284" s="366"/>
      <c r="F284" s="366"/>
      <c r="G284" s="366"/>
      <c r="H284" s="366"/>
      <c r="I284" s="366"/>
      <c r="J284" s="366"/>
      <c r="K284" s="366"/>
      <c r="L284" s="366"/>
      <c r="M284" s="366"/>
      <c r="N284" s="366"/>
      <c r="O284" s="366"/>
      <c r="P284" s="366"/>
      <c r="Q284" s="366"/>
      <c r="R284" s="366"/>
      <c r="S284" s="366"/>
      <c r="T284" s="366"/>
      <c r="U284" s="366"/>
      <c r="V284" s="366"/>
      <c r="W284" s="366"/>
    </row>
    <row r="285" spans="1:23" ht="16.5" customHeight="1">
      <c r="A285" s="366"/>
      <c r="B285" s="366"/>
      <c r="C285" s="798"/>
      <c r="D285" s="366"/>
      <c r="E285" s="366"/>
      <c r="F285" s="366"/>
      <c r="G285" s="366"/>
      <c r="H285" s="366"/>
      <c r="I285" s="366"/>
      <c r="J285" s="366"/>
      <c r="K285" s="366"/>
      <c r="L285" s="366"/>
      <c r="M285" s="366"/>
      <c r="N285" s="366"/>
      <c r="O285" s="366"/>
      <c r="P285" s="366"/>
      <c r="Q285" s="366"/>
      <c r="R285" s="366"/>
      <c r="S285" s="366"/>
      <c r="T285" s="366"/>
      <c r="U285" s="366"/>
      <c r="V285" s="366"/>
      <c r="W285" s="366"/>
    </row>
    <row r="286" spans="1:23" ht="16.5" customHeight="1">
      <c r="A286" s="366"/>
      <c r="B286" s="366"/>
      <c r="C286" s="798"/>
      <c r="D286" s="366"/>
      <c r="E286" s="366"/>
      <c r="F286" s="366"/>
      <c r="G286" s="366"/>
      <c r="H286" s="366"/>
      <c r="I286" s="366"/>
      <c r="J286" s="366"/>
      <c r="K286" s="366"/>
      <c r="L286" s="366"/>
      <c r="M286" s="366"/>
      <c r="N286" s="366"/>
      <c r="O286" s="366"/>
      <c r="P286" s="366"/>
      <c r="Q286" s="366"/>
      <c r="R286" s="366"/>
      <c r="S286" s="366"/>
      <c r="T286" s="366"/>
      <c r="U286" s="366"/>
      <c r="V286" s="366"/>
      <c r="W286" s="366"/>
    </row>
    <row r="287" spans="1:23" ht="16.5" customHeight="1">
      <c r="A287" s="366"/>
      <c r="B287" s="366"/>
      <c r="C287" s="798"/>
      <c r="D287" s="366"/>
      <c r="E287" s="366"/>
      <c r="F287" s="366"/>
      <c r="G287" s="366"/>
      <c r="H287" s="366"/>
      <c r="I287" s="366"/>
      <c r="J287" s="366"/>
      <c r="K287" s="366"/>
      <c r="L287" s="366"/>
      <c r="M287" s="366"/>
      <c r="N287" s="366"/>
      <c r="O287" s="366"/>
      <c r="P287" s="366"/>
      <c r="Q287" s="366"/>
      <c r="R287" s="366"/>
      <c r="S287" s="366"/>
      <c r="T287" s="366"/>
      <c r="U287" s="366"/>
      <c r="V287" s="366"/>
      <c r="W287" s="366"/>
    </row>
    <row r="288" spans="1:23" ht="16.5" customHeight="1">
      <c r="A288" s="366"/>
      <c r="B288" s="366"/>
      <c r="C288" s="798"/>
      <c r="D288" s="366"/>
      <c r="E288" s="366"/>
      <c r="F288" s="366"/>
      <c r="G288" s="366"/>
      <c r="H288" s="366"/>
      <c r="I288" s="366"/>
      <c r="J288" s="366"/>
      <c r="K288" s="366"/>
      <c r="L288" s="366"/>
      <c r="M288" s="366"/>
      <c r="N288" s="366"/>
      <c r="O288" s="366"/>
      <c r="P288" s="366"/>
      <c r="Q288" s="366"/>
      <c r="R288" s="366"/>
      <c r="S288" s="366"/>
      <c r="T288" s="366"/>
      <c r="U288" s="366"/>
      <c r="V288" s="366"/>
      <c r="W288" s="366"/>
    </row>
    <row r="289" spans="1:23" ht="16.5" customHeight="1">
      <c r="A289" s="366"/>
      <c r="B289" s="366"/>
      <c r="C289" s="798"/>
      <c r="D289" s="366"/>
      <c r="E289" s="366"/>
      <c r="F289" s="366"/>
      <c r="G289" s="366"/>
      <c r="H289" s="366"/>
      <c r="I289" s="366"/>
      <c r="J289" s="366"/>
      <c r="K289" s="366"/>
      <c r="L289" s="366"/>
      <c r="M289" s="366"/>
      <c r="N289" s="366"/>
      <c r="O289" s="366"/>
      <c r="P289" s="366"/>
      <c r="Q289" s="366"/>
      <c r="R289" s="366"/>
      <c r="S289" s="366"/>
      <c r="T289" s="366"/>
      <c r="U289" s="366"/>
      <c r="V289" s="366"/>
      <c r="W289" s="366"/>
    </row>
    <row r="290" spans="1:23" ht="16.5" customHeight="1">
      <c r="A290" s="366"/>
      <c r="B290" s="366"/>
      <c r="C290" s="798"/>
      <c r="D290" s="366"/>
      <c r="E290" s="366"/>
      <c r="F290" s="366"/>
      <c r="G290" s="366"/>
      <c r="H290" s="366"/>
      <c r="I290" s="366"/>
      <c r="J290" s="366"/>
      <c r="K290" s="366"/>
      <c r="L290" s="366"/>
      <c r="M290" s="366"/>
      <c r="N290" s="366"/>
      <c r="O290" s="366"/>
      <c r="P290" s="366"/>
      <c r="Q290" s="366"/>
      <c r="R290" s="366"/>
      <c r="S290" s="366"/>
      <c r="T290" s="366"/>
      <c r="U290" s="366"/>
      <c r="V290" s="366"/>
      <c r="W290" s="366"/>
    </row>
    <row r="291" spans="1:23" ht="16.5" customHeight="1">
      <c r="A291" s="366"/>
      <c r="B291" s="366"/>
      <c r="C291" s="798"/>
      <c r="D291" s="366"/>
      <c r="E291" s="366"/>
      <c r="F291" s="366"/>
      <c r="G291" s="366"/>
      <c r="H291" s="366"/>
      <c r="I291" s="366"/>
      <c r="J291" s="366"/>
      <c r="K291" s="366"/>
      <c r="L291" s="366"/>
      <c r="M291" s="366"/>
      <c r="N291" s="366"/>
      <c r="O291" s="366"/>
      <c r="P291" s="366"/>
      <c r="Q291" s="366"/>
      <c r="R291" s="366"/>
      <c r="S291" s="366"/>
      <c r="T291" s="366"/>
      <c r="U291" s="366"/>
      <c r="V291" s="366"/>
      <c r="W291" s="366"/>
    </row>
    <row r="292" spans="1:23" ht="16.5" customHeight="1">
      <c r="A292" s="366"/>
      <c r="B292" s="366"/>
      <c r="C292" s="798"/>
      <c r="D292" s="366"/>
      <c r="E292" s="366"/>
      <c r="F292" s="366"/>
      <c r="G292" s="366"/>
      <c r="H292" s="366"/>
      <c r="I292" s="366"/>
      <c r="J292" s="366"/>
      <c r="K292" s="366"/>
      <c r="L292" s="366"/>
      <c r="M292" s="366"/>
      <c r="N292" s="366"/>
      <c r="O292" s="366"/>
      <c r="P292" s="366"/>
      <c r="Q292" s="366"/>
      <c r="R292" s="366"/>
      <c r="S292" s="366"/>
      <c r="T292" s="366"/>
      <c r="U292" s="366"/>
      <c r="V292" s="366"/>
      <c r="W292" s="366"/>
    </row>
    <row r="293" spans="1:23" ht="16.5" customHeight="1">
      <c r="A293" s="366"/>
      <c r="B293" s="366"/>
      <c r="C293" s="798"/>
      <c r="D293" s="366"/>
      <c r="E293" s="366"/>
      <c r="F293" s="366"/>
      <c r="G293" s="366"/>
      <c r="H293" s="366"/>
      <c r="I293" s="366"/>
      <c r="J293" s="366"/>
      <c r="K293" s="366"/>
      <c r="L293" s="366"/>
      <c r="M293" s="366"/>
      <c r="N293" s="366"/>
      <c r="O293" s="366"/>
      <c r="P293" s="366"/>
      <c r="Q293" s="366"/>
      <c r="R293" s="366"/>
      <c r="S293" s="366"/>
      <c r="T293" s="366"/>
      <c r="U293" s="366"/>
      <c r="V293" s="366"/>
      <c r="W293" s="366"/>
    </row>
    <row r="294" spans="1:23" ht="16.5" customHeight="1">
      <c r="A294" s="366"/>
      <c r="B294" s="366"/>
      <c r="C294" s="798"/>
      <c r="D294" s="366"/>
      <c r="E294" s="366"/>
      <c r="F294" s="366"/>
      <c r="G294" s="366"/>
      <c r="H294" s="366"/>
      <c r="I294" s="366"/>
      <c r="J294" s="366"/>
      <c r="K294" s="366"/>
      <c r="L294" s="366"/>
      <c r="M294" s="366"/>
      <c r="N294" s="366"/>
      <c r="O294" s="366"/>
      <c r="P294" s="366"/>
      <c r="Q294" s="366"/>
      <c r="R294" s="366"/>
      <c r="S294" s="366"/>
      <c r="T294" s="366"/>
      <c r="U294" s="366"/>
      <c r="V294" s="366"/>
      <c r="W294" s="366"/>
    </row>
    <row r="295" spans="1:23" ht="16.5" customHeight="1">
      <c r="A295" s="366"/>
      <c r="B295" s="366"/>
      <c r="C295" s="798"/>
      <c r="D295" s="366"/>
      <c r="E295" s="366"/>
      <c r="F295" s="366"/>
      <c r="G295" s="366"/>
      <c r="H295" s="366"/>
      <c r="I295" s="366"/>
      <c r="J295" s="366"/>
      <c r="K295" s="366"/>
      <c r="L295" s="366"/>
      <c r="M295" s="366"/>
      <c r="N295" s="366"/>
      <c r="O295" s="366"/>
      <c r="P295" s="366"/>
      <c r="Q295" s="366"/>
      <c r="R295" s="366"/>
      <c r="S295" s="366"/>
      <c r="T295" s="366"/>
      <c r="U295" s="366"/>
      <c r="V295" s="366"/>
      <c r="W295" s="366"/>
    </row>
    <row r="296" spans="1:23" ht="16.5" customHeight="1">
      <c r="A296" s="366"/>
      <c r="B296" s="366"/>
      <c r="C296" s="798"/>
      <c r="D296" s="366"/>
      <c r="E296" s="366"/>
      <c r="F296" s="366"/>
      <c r="G296" s="366"/>
      <c r="H296" s="366"/>
      <c r="I296" s="366"/>
      <c r="J296" s="366"/>
      <c r="K296" s="366"/>
      <c r="L296" s="366"/>
      <c r="M296" s="366"/>
      <c r="N296" s="366"/>
      <c r="O296" s="366"/>
      <c r="P296" s="366"/>
      <c r="Q296" s="366"/>
      <c r="R296" s="366"/>
      <c r="S296" s="366"/>
      <c r="T296" s="366"/>
      <c r="U296" s="366"/>
      <c r="V296" s="366"/>
      <c r="W296" s="366"/>
    </row>
    <row r="297" spans="1:23" ht="16.5" customHeight="1">
      <c r="A297" s="366"/>
      <c r="B297" s="366"/>
      <c r="C297" s="798"/>
      <c r="D297" s="366"/>
      <c r="E297" s="366"/>
      <c r="F297" s="366"/>
      <c r="G297" s="366"/>
      <c r="H297" s="366"/>
      <c r="I297" s="366"/>
      <c r="J297" s="366"/>
      <c r="K297" s="366"/>
      <c r="L297" s="366"/>
      <c r="M297" s="366"/>
      <c r="N297" s="366"/>
      <c r="O297" s="366"/>
      <c r="P297" s="366"/>
      <c r="Q297" s="366"/>
      <c r="R297" s="366"/>
      <c r="S297" s="366"/>
      <c r="T297" s="366"/>
      <c r="U297" s="366"/>
      <c r="V297" s="366"/>
      <c r="W297" s="366"/>
    </row>
    <row r="298" spans="1:23" ht="16.5" customHeight="1">
      <c r="A298" s="366"/>
      <c r="B298" s="366"/>
      <c r="C298" s="798"/>
      <c r="D298" s="366"/>
      <c r="E298" s="366"/>
      <c r="F298" s="366"/>
      <c r="G298" s="366"/>
      <c r="H298" s="366"/>
      <c r="I298" s="366"/>
      <c r="J298" s="366"/>
      <c r="K298" s="366"/>
      <c r="L298" s="366"/>
      <c r="M298" s="366"/>
      <c r="N298" s="366"/>
      <c r="O298" s="366"/>
      <c r="P298" s="366"/>
      <c r="Q298" s="366"/>
      <c r="R298" s="366"/>
      <c r="S298" s="366"/>
      <c r="T298" s="366"/>
      <c r="U298" s="366"/>
      <c r="V298" s="366"/>
      <c r="W298" s="366"/>
    </row>
    <row r="299" spans="1:23" ht="16.5" customHeight="1">
      <c r="A299" s="366"/>
      <c r="B299" s="366"/>
      <c r="C299" s="798"/>
      <c r="D299" s="366"/>
      <c r="E299" s="366"/>
      <c r="F299" s="366"/>
      <c r="G299" s="366"/>
      <c r="H299" s="366"/>
      <c r="I299" s="366"/>
      <c r="J299" s="366"/>
      <c r="K299" s="366"/>
      <c r="L299" s="366"/>
      <c r="M299" s="366"/>
      <c r="N299" s="366"/>
      <c r="O299" s="366"/>
      <c r="P299" s="366"/>
      <c r="Q299" s="366"/>
      <c r="R299" s="366"/>
      <c r="S299" s="366"/>
      <c r="T299" s="366"/>
      <c r="U299" s="366"/>
      <c r="V299" s="366"/>
      <c r="W299" s="366"/>
    </row>
    <row r="300" spans="1:23" ht="16.5" customHeight="1">
      <c r="A300" s="366"/>
      <c r="B300" s="366"/>
      <c r="C300" s="798"/>
      <c r="D300" s="366"/>
      <c r="E300" s="366"/>
      <c r="F300" s="366"/>
      <c r="G300" s="366"/>
      <c r="H300" s="366"/>
      <c r="I300" s="366"/>
      <c r="J300" s="366"/>
      <c r="K300" s="366"/>
      <c r="L300" s="366"/>
      <c r="M300" s="366"/>
      <c r="N300" s="366"/>
      <c r="O300" s="366"/>
      <c r="P300" s="366"/>
      <c r="Q300" s="366"/>
      <c r="R300" s="366"/>
      <c r="S300" s="366"/>
      <c r="T300" s="366"/>
      <c r="U300" s="366"/>
      <c r="V300" s="366"/>
      <c r="W300" s="366"/>
    </row>
    <row r="301" spans="1:23" ht="16.5" customHeight="1">
      <c r="A301" s="366"/>
      <c r="B301" s="366"/>
      <c r="C301" s="798"/>
      <c r="D301" s="366"/>
      <c r="E301" s="366"/>
      <c r="F301" s="366"/>
      <c r="G301" s="366"/>
      <c r="H301" s="366"/>
      <c r="I301" s="366"/>
      <c r="J301" s="366"/>
      <c r="K301" s="366"/>
      <c r="L301" s="366"/>
      <c r="M301" s="366"/>
      <c r="N301" s="366"/>
      <c r="O301" s="366"/>
      <c r="P301" s="366"/>
      <c r="Q301" s="366"/>
      <c r="R301" s="366"/>
      <c r="S301" s="366"/>
      <c r="T301" s="366"/>
      <c r="U301" s="366"/>
      <c r="V301" s="366"/>
      <c r="W301" s="366"/>
    </row>
    <row r="302" spans="1:23" ht="16.5" customHeight="1">
      <c r="A302" s="366"/>
      <c r="B302" s="366"/>
      <c r="C302" s="798"/>
      <c r="D302" s="366"/>
      <c r="E302" s="366"/>
      <c r="F302" s="366"/>
      <c r="G302" s="366"/>
      <c r="H302" s="366"/>
      <c r="I302" s="366"/>
      <c r="J302" s="366"/>
      <c r="K302" s="366"/>
      <c r="L302" s="366"/>
      <c r="M302" s="366"/>
      <c r="N302" s="366"/>
      <c r="O302" s="366"/>
      <c r="P302" s="366"/>
      <c r="Q302" s="366"/>
      <c r="R302" s="366"/>
      <c r="S302" s="366"/>
      <c r="T302" s="366"/>
      <c r="U302" s="366"/>
      <c r="V302" s="366"/>
      <c r="W302" s="366"/>
    </row>
    <row r="303" spans="1:23" ht="16.5" customHeight="1">
      <c r="A303" s="366"/>
      <c r="B303" s="366"/>
      <c r="C303" s="798"/>
      <c r="D303" s="366"/>
      <c r="E303" s="366"/>
      <c r="F303" s="366"/>
      <c r="G303" s="366"/>
      <c r="H303" s="366"/>
      <c r="I303" s="366"/>
      <c r="J303" s="366"/>
      <c r="K303" s="366"/>
      <c r="L303" s="366"/>
      <c r="M303" s="366"/>
      <c r="N303" s="366"/>
      <c r="O303" s="366"/>
      <c r="P303" s="366"/>
      <c r="Q303" s="366"/>
      <c r="R303" s="366"/>
      <c r="S303" s="366"/>
      <c r="T303" s="366"/>
      <c r="U303" s="366"/>
      <c r="V303" s="366"/>
      <c r="W303" s="366"/>
    </row>
    <row r="304" spans="1:23" ht="16.5" customHeight="1">
      <c r="A304" s="366"/>
      <c r="B304" s="366"/>
      <c r="C304" s="798"/>
      <c r="D304" s="366"/>
      <c r="E304" s="366"/>
      <c r="F304" s="366"/>
      <c r="G304" s="366"/>
      <c r="H304" s="366"/>
      <c r="I304" s="366"/>
      <c r="J304" s="366"/>
      <c r="K304" s="366"/>
      <c r="L304" s="366"/>
      <c r="M304" s="366"/>
      <c r="N304" s="366"/>
      <c r="O304" s="366"/>
      <c r="P304" s="366"/>
      <c r="Q304" s="366"/>
      <c r="R304" s="366"/>
      <c r="S304" s="366"/>
      <c r="T304" s="366"/>
      <c r="U304" s="366"/>
      <c r="V304" s="366"/>
      <c r="W304" s="366"/>
    </row>
    <row r="305" spans="1:23" ht="16.5" customHeight="1">
      <c r="A305" s="366"/>
      <c r="B305" s="366"/>
      <c r="C305" s="798"/>
      <c r="D305" s="366"/>
      <c r="E305" s="366"/>
      <c r="F305" s="366"/>
      <c r="G305" s="366"/>
      <c r="H305" s="366"/>
      <c r="I305" s="366"/>
      <c r="J305" s="366"/>
      <c r="K305" s="366"/>
      <c r="L305" s="366"/>
      <c r="M305" s="366"/>
      <c r="N305" s="366"/>
      <c r="O305" s="366"/>
      <c r="P305" s="366"/>
      <c r="Q305" s="366"/>
      <c r="R305" s="366"/>
      <c r="S305" s="366"/>
      <c r="T305" s="366"/>
      <c r="U305" s="366"/>
      <c r="V305" s="366"/>
      <c r="W305" s="366"/>
    </row>
    <row r="306" spans="1:23" ht="16.5" customHeight="1">
      <c r="A306" s="366"/>
      <c r="B306" s="366"/>
      <c r="C306" s="798"/>
      <c r="D306" s="366"/>
      <c r="E306" s="366"/>
      <c r="F306" s="366"/>
      <c r="G306" s="366"/>
      <c r="H306" s="366"/>
      <c r="I306" s="366"/>
      <c r="J306" s="366"/>
      <c r="K306" s="366"/>
      <c r="L306" s="366"/>
      <c r="M306" s="366"/>
      <c r="N306" s="366"/>
      <c r="O306" s="366"/>
      <c r="P306" s="366"/>
      <c r="Q306" s="366"/>
      <c r="R306" s="366"/>
      <c r="S306" s="366"/>
      <c r="T306" s="366"/>
      <c r="U306" s="366"/>
      <c r="V306" s="366"/>
      <c r="W306" s="366"/>
    </row>
    <row r="307" spans="1:23" ht="16.5" customHeight="1">
      <c r="A307" s="366"/>
      <c r="B307" s="366"/>
      <c r="C307" s="798"/>
      <c r="D307" s="366"/>
      <c r="E307" s="366"/>
      <c r="F307" s="366"/>
      <c r="G307" s="366"/>
      <c r="H307" s="366"/>
      <c r="I307" s="366"/>
      <c r="J307" s="366"/>
      <c r="K307" s="366"/>
      <c r="L307" s="366"/>
      <c r="M307" s="366"/>
      <c r="N307" s="366"/>
      <c r="O307" s="366"/>
      <c r="P307" s="366"/>
      <c r="Q307" s="366"/>
      <c r="R307" s="366"/>
      <c r="S307" s="366"/>
      <c r="T307" s="366"/>
      <c r="U307" s="366"/>
      <c r="V307" s="366"/>
      <c r="W307" s="366"/>
    </row>
    <row r="308" spans="1:23" ht="16.5" customHeight="1">
      <c r="A308" s="366"/>
      <c r="B308" s="366"/>
      <c r="C308" s="798"/>
      <c r="D308" s="366"/>
      <c r="E308" s="366"/>
      <c r="F308" s="366"/>
      <c r="G308" s="366"/>
      <c r="H308" s="366"/>
      <c r="I308" s="366"/>
      <c r="J308" s="366"/>
      <c r="K308" s="366"/>
      <c r="L308" s="366"/>
      <c r="M308" s="366"/>
      <c r="N308" s="366"/>
      <c r="O308" s="366"/>
      <c r="P308" s="366"/>
      <c r="Q308" s="366"/>
      <c r="R308" s="366"/>
      <c r="S308" s="366"/>
      <c r="T308" s="366"/>
      <c r="U308" s="366"/>
      <c r="V308" s="366"/>
      <c r="W308" s="366"/>
    </row>
    <row r="309" spans="1:23" ht="16.5" customHeight="1">
      <c r="A309" s="366"/>
      <c r="B309" s="366"/>
      <c r="C309" s="798"/>
      <c r="D309" s="366"/>
      <c r="E309" s="366"/>
      <c r="F309" s="366"/>
      <c r="G309" s="366"/>
      <c r="H309" s="366"/>
      <c r="I309" s="366"/>
      <c r="J309" s="366"/>
      <c r="K309" s="366"/>
      <c r="L309" s="366"/>
      <c r="M309" s="366"/>
      <c r="N309" s="366"/>
      <c r="O309" s="366"/>
      <c r="P309" s="366"/>
      <c r="Q309" s="366"/>
      <c r="R309" s="366"/>
      <c r="S309" s="366"/>
      <c r="T309" s="366"/>
      <c r="U309" s="366"/>
      <c r="V309" s="366"/>
      <c r="W309" s="366"/>
    </row>
    <row r="310" spans="1:23" ht="16.5" customHeight="1">
      <c r="A310" s="366"/>
      <c r="B310" s="366"/>
      <c r="C310" s="798"/>
      <c r="D310" s="366"/>
      <c r="E310" s="366"/>
      <c r="F310" s="366"/>
      <c r="G310" s="366"/>
      <c r="H310" s="366"/>
      <c r="I310" s="366"/>
      <c r="J310" s="366"/>
      <c r="K310" s="366"/>
      <c r="L310" s="366"/>
      <c r="M310" s="366"/>
      <c r="N310" s="366"/>
      <c r="O310" s="366"/>
      <c r="P310" s="366"/>
      <c r="Q310" s="366"/>
      <c r="R310" s="366"/>
      <c r="S310" s="366"/>
      <c r="T310" s="366"/>
      <c r="U310" s="366"/>
      <c r="V310" s="366"/>
      <c r="W310" s="366"/>
    </row>
    <row r="311" spans="1:23" ht="16.5" customHeight="1">
      <c r="A311" s="366"/>
      <c r="B311" s="366"/>
      <c r="C311" s="798"/>
      <c r="D311" s="366"/>
      <c r="E311" s="366"/>
      <c r="F311" s="366"/>
      <c r="G311" s="366"/>
      <c r="H311" s="366"/>
      <c r="I311" s="366"/>
      <c r="J311" s="366"/>
      <c r="K311" s="366"/>
      <c r="L311" s="366"/>
      <c r="M311" s="366"/>
      <c r="N311" s="366"/>
      <c r="O311" s="366"/>
      <c r="P311" s="366"/>
      <c r="Q311" s="366"/>
      <c r="R311" s="366"/>
      <c r="S311" s="366"/>
      <c r="T311" s="366"/>
      <c r="U311" s="366"/>
      <c r="V311" s="366"/>
      <c r="W311" s="366"/>
    </row>
    <row r="312" spans="1:23" ht="16.5" customHeight="1">
      <c r="A312" s="366"/>
      <c r="B312" s="366"/>
      <c r="C312" s="798"/>
      <c r="D312" s="366"/>
      <c r="E312" s="366"/>
      <c r="F312" s="366"/>
      <c r="G312" s="366"/>
      <c r="H312" s="366"/>
      <c r="I312" s="366"/>
      <c r="J312" s="366"/>
      <c r="K312" s="366"/>
      <c r="L312" s="366"/>
      <c r="M312" s="366"/>
      <c r="N312" s="366"/>
      <c r="O312" s="366"/>
      <c r="P312" s="366"/>
      <c r="Q312" s="366"/>
      <c r="R312" s="366"/>
      <c r="S312" s="366"/>
      <c r="T312" s="366"/>
      <c r="U312" s="366"/>
      <c r="V312" s="366"/>
      <c r="W312" s="366"/>
    </row>
    <row r="313" spans="1:23" ht="16.5" customHeight="1">
      <c r="A313" s="366"/>
      <c r="B313" s="366"/>
      <c r="C313" s="798"/>
      <c r="D313" s="366"/>
      <c r="E313" s="366"/>
      <c r="F313" s="366"/>
      <c r="G313" s="366"/>
      <c r="H313" s="366"/>
      <c r="I313" s="366"/>
      <c r="J313" s="366"/>
      <c r="K313" s="366"/>
      <c r="L313" s="366"/>
      <c r="M313" s="366"/>
      <c r="N313" s="366"/>
      <c r="O313" s="366"/>
      <c r="P313" s="366"/>
      <c r="Q313" s="366"/>
      <c r="R313" s="366"/>
      <c r="S313" s="366"/>
      <c r="T313" s="366"/>
      <c r="U313" s="366"/>
      <c r="V313" s="366"/>
      <c r="W313" s="366"/>
    </row>
    <row r="314" spans="1:23" ht="16.5" customHeight="1">
      <c r="A314" s="366"/>
      <c r="B314" s="366"/>
      <c r="C314" s="798"/>
      <c r="D314" s="366"/>
      <c r="E314" s="366"/>
      <c r="F314" s="366"/>
      <c r="G314" s="366"/>
      <c r="H314" s="366"/>
      <c r="I314" s="366"/>
      <c r="J314" s="366"/>
      <c r="K314" s="366"/>
      <c r="L314" s="366"/>
      <c r="M314" s="366"/>
      <c r="N314" s="366"/>
      <c r="O314" s="366"/>
      <c r="P314" s="366"/>
      <c r="Q314" s="366"/>
      <c r="R314" s="366"/>
      <c r="S314" s="366"/>
      <c r="T314" s="366"/>
      <c r="U314" s="366"/>
      <c r="V314" s="366"/>
      <c r="W314" s="366"/>
    </row>
    <row r="315" spans="1:23" ht="16.5" customHeight="1">
      <c r="A315" s="366"/>
      <c r="B315" s="366"/>
      <c r="C315" s="798"/>
      <c r="D315" s="366"/>
      <c r="E315" s="366"/>
      <c r="F315" s="366"/>
      <c r="G315" s="366"/>
      <c r="H315" s="366"/>
      <c r="I315" s="366"/>
      <c r="J315" s="366"/>
      <c r="K315" s="366"/>
      <c r="L315" s="366"/>
      <c r="M315" s="366"/>
      <c r="N315" s="366"/>
      <c r="O315" s="366"/>
      <c r="P315" s="366"/>
      <c r="Q315" s="366"/>
      <c r="R315" s="366"/>
      <c r="S315" s="366"/>
      <c r="T315" s="366"/>
      <c r="U315" s="366"/>
      <c r="V315" s="366"/>
      <c r="W315" s="366"/>
    </row>
    <row r="316" spans="1:23" ht="16.5" customHeight="1">
      <c r="A316" s="366"/>
      <c r="B316" s="366"/>
      <c r="C316" s="798"/>
      <c r="D316" s="366"/>
      <c r="E316" s="366"/>
      <c r="F316" s="366"/>
      <c r="G316" s="366"/>
      <c r="H316" s="366"/>
      <c r="I316" s="366"/>
      <c r="J316" s="366"/>
      <c r="K316" s="366"/>
      <c r="L316" s="366"/>
      <c r="M316" s="366"/>
      <c r="N316" s="366"/>
      <c r="O316" s="366"/>
      <c r="P316" s="366"/>
      <c r="Q316" s="366"/>
      <c r="R316" s="366"/>
      <c r="S316" s="366"/>
      <c r="T316" s="366"/>
      <c r="U316" s="366"/>
      <c r="V316" s="366"/>
      <c r="W316" s="366"/>
    </row>
    <row r="317" spans="1:23" ht="16.5" customHeight="1">
      <c r="A317" s="366"/>
      <c r="B317" s="366"/>
      <c r="C317" s="798"/>
      <c r="D317" s="366"/>
      <c r="E317" s="366"/>
      <c r="F317" s="366"/>
      <c r="G317" s="366"/>
      <c r="H317" s="366"/>
      <c r="I317" s="366"/>
      <c r="J317" s="366"/>
      <c r="K317" s="366"/>
      <c r="L317" s="366"/>
      <c r="M317" s="366"/>
      <c r="N317" s="366"/>
      <c r="O317" s="366"/>
      <c r="P317" s="366"/>
      <c r="Q317" s="366"/>
      <c r="R317" s="366"/>
      <c r="S317" s="366"/>
      <c r="T317" s="366"/>
      <c r="U317" s="366"/>
      <c r="V317" s="366"/>
      <c r="W317" s="366"/>
    </row>
    <row r="318" spans="1:23" ht="16.5" customHeight="1">
      <c r="A318" s="366"/>
      <c r="B318" s="366"/>
      <c r="C318" s="798"/>
      <c r="D318" s="366"/>
      <c r="E318" s="366"/>
      <c r="F318" s="366"/>
      <c r="G318" s="366"/>
      <c r="H318" s="366"/>
      <c r="I318" s="366"/>
      <c r="J318" s="366"/>
      <c r="K318" s="366"/>
      <c r="L318" s="366"/>
      <c r="M318" s="366"/>
      <c r="N318" s="366"/>
      <c r="O318" s="366"/>
      <c r="P318" s="366"/>
      <c r="Q318" s="366"/>
      <c r="R318" s="366"/>
      <c r="S318" s="366"/>
      <c r="T318" s="366"/>
      <c r="U318" s="366"/>
      <c r="V318" s="366"/>
      <c r="W318" s="366"/>
    </row>
    <row r="319" spans="1:23" ht="16.5" customHeight="1">
      <c r="A319" s="366"/>
      <c r="B319" s="366"/>
      <c r="C319" s="798"/>
      <c r="D319" s="366"/>
      <c r="E319" s="366"/>
      <c r="F319" s="366"/>
      <c r="G319" s="366"/>
      <c r="H319" s="366"/>
      <c r="I319" s="366"/>
      <c r="J319" s="366"/>
      <c r="K319" s="366"/>
      <c r="L319" s="366"/>
      <c r="M319" s="366"/>
      <c r="N319" s="366"/>
      <c r="O319" s="366"/>
      <c r="P319" s="366"/>
      <c r="Q319" s="366"/>
      <c r="R319" s="366"/>
      <c r="S319" s="366"/>
      <c r="T319" s="366"/>
      <c r="U319" s="366"/>
      <c r="V319" s="366"/>
      <c r="W319" s="366"/>
    </row>
    <row r="320" spans="1:23" ht="16.5" customHeight="1">
      <c r="A320" s="366"/>
      <c r="B320" s="366"/>
      <c r="C320" s="798"/>
      <c r="D320" s="366"/>
      <c r="E320" s="366"/>
      <c r="F320" s="366"/>
      <c r="G320" s="366"/>
      <c r="H320" s="366"/>
      <c r="I320" s="366"/>
      <c r="J320" s="366"/>
      <c r="K320" s="366"/>
      <c r="L320" s="366"/>
      <c r="M320" s="366"/>
      <c r="N320" s="366"/>
      <c r="O320" s="366"/>
      <c r="P320" s="366"/>
      <c r="Q320" s="366"/>
      <c r="R320" s="366"/>
      <c r="S320" s="366"/>
      <c r="T320" s="366"/>
      <c r="U320" s="366"/>
      <c r="V320" s="366"/>
      <c r="W320" s="366"/>
    </row>
    <row r="321" spans="1:23" ht="16.5" customHeight="1">
      <c r="A321" s="366"/>
      <c r="B321" s="366"/>
      <c r="C321" s="798"/>
      <c r="D321" s="366"/>
      <c r="E321" s="366"/>
      <c r="F321" s="366"/>
      <c r="G321" s="366"/>
      <c r="H321" s="366"/>
      <c r="I321" s="366"/>
      <c r="J321" s="366"/>
      <c r="K321" s="366"/>
      <c r="L321" s="366"/>
      <c r="M321" s="366"/>
      <c r="N321" s="366"/>
      <c r="O321" s="366"/>
      <c r="P321" s="366"/>
      <c r="Q321" s="366"/>
      <c r="R321" s="366"/>
      <c r="S321" s="366"/>
      <c r="T321" s="366"/>
      <c r="U321" s="366"/>
      <c r="V321" s="366"/>
      <c r="W321" s="366"/>
    </row>
    <row r="322" spans="1:23" ht="16.5" customHeight="1">
      <c r="A322" s="366"/>
      <c r="B322" s="366"/>
      <c r="C322" s="798"/>
      <c r="D322" s="366"/>
      <c r="E322" s="366"/>
      <c r="F322" s="366"/>
      <c r="G322" s="366"/>
      <c r="H322" s="366"/>
      <c r="I322" s="366"/>
      <c r="J322" s="366"/>
      <c r="K322" s="366"/>
      <c r="L322" s="366"/>
      <c r="M322" s="366"/>
      <c r="N322" s="366"/>
      <c r="O322" s="366"/>
      <c r="P322" s="366"/>
      <c r="Q322" s="366"/>
      <c r="R322" s="366"/>
      <c r="S322" s="366"/>
      <c r="T322" s="366"/>
      <c r="U322" s="366"/>
      <c r="V322" s="366"/>
      <c r="W322" s="366"/>
    </row>
    <row r="323" spans="1:23" ht="16.5" customHeight="1">
      <c r="A323" s="366"/>
      <c r="B323" s="366"/>
      <c r="C323" s="798"/>
      <c r="D323" s="366"/>
      <c r="E323" s="366"/>
      <c r="F323" s="366"/>
      <c r="G323" s="366"/>
      <c r="H323" s="366"/>
      <c r="I323" s="366"/>
      <c r="J323" s="366"/>
      <c r="K323" s="366"/>
      <c r="L323" s="366"/>
      <c r="M323" s="366"/>
      <c r="N323" s="366"/>
      <c r="O323" s="366"/>
      <c r="P323" s="366"/>
      <c r="Q323" s="366"/>
      <c r="R323" s="366"/>
      <c r="S323" s="366"/>
      <c r="T323" s="366"/>
      <c r="U323" s="366"/>
      <c r="V323" s="366"/>
      <c r="W323" s="366"/>
    </row>
    <row r="324" spans="1:23" ht="16.5" customHeight="1">
      <c r="A324" s="366"/>
      <c r="B324" s="366"/>
      <c r="C324" s="798"/>
      <c r="D324" s="366"/>
      <c r="E324" s="366"/>
      <c r="F324" s="366"/>
      <c r="G324" s="366"/>
      <c r="H324" s="366"/>
      <c r="I324" s="366"/>
      <c r="J324" s="366"/>
      <c r="K324" s="366"/>
      <c r="L324" s="366"/>
      <c r="M324" s="366"/>
      <c r="N324" s="366"/>
      <c r="O324" s="366"/>
      <c r="P324" s="366"/>
      <c r="Q324" s="366"/>
      <c r="R324" s="366"/>
      <c r="S324" s="366"/>
      <c r="T324" s="366"/>
      <c r="U324" s="366"/>
      <c r="V324" s="366"/>
      <c r="W324" s="366"/>
    </row>
    <row r="325" spans="1:23" ht="16.5" customHeight="1">
      <c r="A325" s="366"/>
      <c r="B325" s="366"/>
      <c r="C325" s="798"/>
      <c r="D325" s="366"/>
      <c r="E325" s="366"/>
      <c r="F325" s="366"/>
      <c r="G325" s="366"/>
      <c r="H325" s="366"/>
      <c r="I325" s="366"/>
      <c r="J325" s="366"/>
      <c r="K325" s="366"/>
      <c r="L325" s="366"/>
      <c r="M325" s="366"/>
      <c r="N325" s="366"/>
      <c r="O325" s="366"/>
      <c r="P325" s="366"/>
      <c r="Q325" s="366"/>
      <c r="R325" s="366"/>
      <c r="S325" s="366"/>
      <c r="T325" s="366"/>
      <c r="U325" s="366"/>
      <c r="V325" s="366"/>
      <c r="W325" s="366"/>
    </row>
    <row r="326" spans="1:23" ht="16.5" customHeight="1">
      <c r="A326" s="366"/>
      <c r="B326" s="366"/>
      <c r="C326" s="798"/>
      <c r="D326" s="366"/>
      <c r="E326" s="366"/>
      <c r="F326" s="366"/>
      <c r="G326" s="366"/>
      <c r="H326" s="366"/>
      <c r="I326" s="366"/>
      <c r="J326" s="366"/>
      <c r="K326" s="366"/>
      <c r="L326" s="366"/>
      <c r="M326" s="366"/>
      <c r="N326" s="366"/>
      <c r="O326" s="366"/>
      <c r="P326" s="366"/>
      <c r="Q326" s="366"/>
      <c r="R326" s="366"/>
      <c r="S326" s="366"/>
      <c r="T326" s="366"/>
      <c r="U326" s="366"/>
      <c r="V326" s="366"/>
      <c r="W326" s="366"/>
    </row>
    <row r="327" spans="1:23" ht="16.5" customHeight="1">
      <c r="A327" s="366"/>
      <c r="B327" s="366"/>
      <c r="C327" s="798"/>
      <c r="D327" s="366"/>
      <c r="E327" s="366"/>
      <c r="F327" s="366"/>
      <c r="G327" s="366"/>
      <c r="H327" s="366"/>
      <c r="I327" s="366"/>
      <c r="J327" s="366"/>
      <c r="K327" s="366"/>
      <c r="L327" s="366"/>
      <c r="M327" s="366"/>
      <c r="N327" s="366"/>
      <c r="O327" s="366"/>
      <c r="P327" s="366"/>
      <c r="Q327" s="366"/>
      <c r="R327" s="366"/>
      <c r="S327" s="366"/>
      <c r="T327" s="366"/>
      <c r="U327" s="366"/>
      <c r="V327" s="366"/>
      <c r="W327" s="366"/>
    </row>
    <row r="328" spans="1:23" ht="16.5" customHeight="1">
      <c r="A328" s="366"/>
      <c r="B328" s="366"/>
      <c r="C328" s="798"/>
      <c r="D328" s="366"/>
      <c r="E328" s="366"/>
      <c r="F328" s="366"/>
      <c r="G328" s="366"/>
      <c r="H328" s="366"/>
      <c r="I328" s="366"/>
      <c r="J328" s="366"/>
      <c r="K328" s="366"/>
      <c r="L328" s="366"/>
      <c r="M328" s="366"/>
      <c r="N328" s="366"/>
      <c r="O328" s="366"/>
      <c r="P328" s="366"/>
      <c r="Q328" s="366"/>
      <c r="R328" s="366"/>
      <c r="S328" s="366"/>
      <c r="T328" s="366"/>
      <c r="U328" s="366"/>
      <c r="V328" s="366"/>
      <c r="W328" s="366"/>
    </row>
    <row r="329" spans="1:23" ht="16.5" customHeight="1">
      <c r="A329" s="366"/>
      <c r="B329" s="366"/>
      <c r="C329" s="798"/>
      <c r="D329" s="366"/>
      <c r="E329" s="366"/>
      <c r="F329" s="366"/>
      <c r="G329" s="366"/>
      <c r="H329" s="366"/>
      <c r="I329" s="366"/>
      <c r="J329" s="366"/>
      <c r="K329" s="366"/>
      <c r="L329" s="366"/>
      <c r="M329" s="366"/>
      <c r="N329" s="366"/>
      <c r="O329" s="366"/>
      <c r="P329" s="366"/>
      <c r="Q329" s="366"/>
      <c r="R329" s="366"/>
      <c r="S329" s="366"/>
      <c r="T329" s="366"/>
      <c r="U329" s="366"/>
      <c r="V329" s="366"/>
      <c r="W329" s="366"/>
    </row>
    <row r="330" spans="1:23" ht="16.5" customHeight="1">
      <c r="A330" s="366"/>
      <c r="B330" s="366"/>
      <c r="C330" s="798"/>
      <c r="D330" s="366"/>
      <c r="E330" s="366"/>
      <c r="F330" s="366"/>
      <c r="G330" s="366"/>
      <c r="H330" s="366"/>
      <c r="I330" s="366"/>
      <c r="J330" s="366"/>
      <c r="K330" s="366"/>
      <c r="L330" s="366"/>
      <c r="M330" s="366"/>
      <c r="N330" s="366"/>
      <c r="O330" s="366"/>
      <c r="P330" s="366"/>
      <c r="Q330" s="366"/>
      <c r="R330" s="366"/>
      <c r="S330" s="366"/>
      <c r="T330" s="366"/>
      <c r="U330" s="366"/>
      <c r="V330" s="366"/>
      <c r="W330" s="366"/>
    </row>
    <row r="331" spans="1:23" ht="16.5" customHeight="1">
      <c r="A331" s="366"/>
      <c r="B331" s="366"/>
      <c r="C331" s="798"/>
      <c r="D331" s="366"/>
      <c r="E331" s="366"/>
      <c r="F331" s="366"/>
      <c r="G331" s="366"/>
      <c r="H331" s="366"/>
      <c r="I331" s="366"/>
      <c r="J331" s="366"/>
      <c r="K331" s="366"/>
      <c r="L331" s="366"/>
      <c r="M331" s="366"/>
      <c r="N331" s="366"/>
      <c r="O331" s="366"/>
      <c r="P331" s="366"/>
      <c r="Q331" s="366"/>
      <c r="R331" s="366"/>
      <c r="S331" s="366"/>
      <c r="T331" s="366"/>
      <c r="U331" s="366"/>
      <c r="V331" s="366"/>
      <c r="W331" s="366"/>
    </row>
    <row r="332" spans="1:23" ht="16.5" customHeight="1">
      <c r="A332" s="366"/>
      <c r="B332" s="366"/>
      <c r="C332" s="798"/>
      <c r="D332" s="366"/>
      <c r="E332" s="366"/>
      <c r="F332" s="366"/>
      <c r="G332" s="366"/>
      <c r="H332" s="366"/>
      <c r="I332" s="366"/>
      <c r="J332" s="366"/>
      <c r="K332" s="366"/>
      <c r="L332" s="366"/>
      <c r="M332" s="366"/>
      <c r="N332" s="366"/>
      <c r="O332" s="366"/>
      <c r="P332" s="366"/>
      <c r="Q332" s="366"/>
      <c r="R332" s="366"/>
      <c r="S332" s="366"/>
      <c r="T332" s="366"/>
      <c r="U332" s="366"/>
      <c r="V332" s="366"/>
      <c r="W332" s="366"/>
    </row>
    <row r="333" spans="1:23" ht="16.5" customHeight="1">
      <c r="A333" s="366"/>
      <c r="B333" s="366"/>
      <c r="C333" s="798"/>
      <c r="D333" s="366"/>
      <c r="E333" s="366"/>
      <c r="F333" s="366"/>
      <c r="G333" s="366"/>
      <c r="H333" s="366"/>
      <c r="I333" s="366"/>
      <c r="J333" s="366"/>
      <c r="K333" s="366"/>
      <c r="L333" s="366"/>
      <c r="M333" s="366"/>
      <c r="N333" s="366"/>
      <c r="O333" s="366"/>
      <c r="P333" s="366"/>
      <c r="Q333" s="366"/>
      <c r="R333" s="366"/>
      <c r="S333" s="366"/>
      <c r="T333" s="366"/>
      <c r="U333" s="366"/>
      <c r="V333" s="366"/>
      <c r="W333" s="366"/>
    </row>
    <row r="334" spans="1:23" ht="16.5" customHeight="1">
      <c r="A334" s="366"/>
      <c r="B334" s="366"/>
      <c r="C334" s="798"/>
      <c r="D334" s="366"/>
      <c r="E334" s="366"/>
      <c r="F334" s="366"/>
      <c r="G334" s="366"/>
      <c r="H334" s="366"/>
      <c r="I334" s="366"/>
      <c r="J334" s="366"/>
      <c r="K334" s="366"/>
      <c r="L334" s="366"/>
      <c r="M334" s="366"/>
      <c r="N334" s="366"/>
      <c r="O334" s="366"/>
      <c r="P334" s="366"/>
      <c r="Q334" s="366"/>
      <c r="R334" s="366"/>
      <c r="S334" s="366"/>
      <c r="T334" s="366"/>
      <c r="U334" s="366"/>
      <c r="V334" s="366"/>
      <c r="W334" s="366"/>
    </row>
    <row r="335" spans="1:23" ht="16.5" customHeight="1">
      <c r="A335" s="366"/>
      <c r="B335" s="366"/>
      <c r="C335" s="798"/>
      <c r="D335" s="366"/>
      <c r="E335" s="366"/>
      <c r="F335" s="366"/>
      <c r="G335" s="366"/>
      <c r="H335" s="366"/>
      <c r="I335" s="366"/>
      <c r="J335" s="366"/>
      <c r="K335" s="366"/>
      <c r="L335" s="366"/>
      <c r="M335" s="366"/>
      <c r="N335" s="366"/>
      <c r="O335" s="366"/>
      <c r="P335" s="366"/>
      <c r="Q335" s="366"/>
      <c r="R335" s="366"/>
      <c r="S335" s="366"/>
      <c r="T335" s="366"/>
      <c r="U335" s="366"/>
      <c r="V335" s="366"/>
      <c r="W335" s="366"/>
    </row>
    <row r="336" spans="1:23" ht="16.5" customHeight="1">
      <c r="A336" s="366"/>
      <c r="B336" s="366"/>
      <c r="C336" s="798"/>
      <c r="D336" s="366"/>
      <c r="E336" s="366"/>
      <c r="F336" s="366"/>
      <c r="G336" s="366"/>
      <c r="H336" s="366"/>
      <c r="I336" s="366"/>
      <c r="J336" s="366"/>
      <c r="K336" s="366"/>
      <c r="L336" s="366"/>
      <c r="M336" s="366"/>
      <c r="N336" s="366"/>
      <c r="O336" s="366"/>
      <c r="P336" s="366"/>
      <c r="Q336" s="366"/>
      <c r="R336" s="366"/>
      <c r="S336" s="366"/>
      <c r="T336" s="366"/>
      <c r="U336" s="366"/>
      <c r="V336" s="366"/>
      <c r="W336" s="366"/>
    </row>
    <row r="337" spans="1:23" ht="16.5" customHeight="1">
      <c r="A337" s="366"/>
      <c r="B337" s="366"/>
      <c r="C337" s="798"/>
      <c r="D337" s="366"/>
      <c r="E337" s="366"/>
      <c r="F337" s="366"/>
      <c r="G337" s="366"/>
      <c r="H337" s="366"/>
      <c r="I337" s="366"/>
      <c r="J337" s="366"/>
      <c r="K337" s="366"/>
      <c r="L337" s="366"/>
      <c r="M337" s="366"/>
      <c r="N337" s="366"/>
      <c r="O337" s="366"/>
      <c r="P337" s="366"/>
      <c r="Q337" s="366"/>
      <c r="R337" s="366"/>
      <c r="S337" s="366"/>
      <c r="T337" s="366"/>
      <c r="U337" s="366"/>
      <c r="V337" s="366"/>
      <c r="W337" s="366"/>
    </row>
    <row r="338" spans="1:23" ht="16.5" customHeight="1">
      <c r="A338" s="366"/>
      <c r="B338" s="366"/>
      <c r="C338" s="798"/>
      <c r="D338" s="366"/>
      <c r="E338" s="366"/>
      <c r="F338" s="366"/>
      <c r="G338" s="366"/>
      <c r="H338" s="366"/>
      <c r="I338" s="366"/>
      <c r="J338" s="366"/>
      <c r="K338" s="366"/>
      <c r="L338" s="366"/>
      <c r="M338" s="366"/>
      <c r="N338" s="366"/>
      <c r="O338" s="366"/>
      <c r="P338" s="366"/>
      <c r="Q338" s="366"/>
      <c r="R338" s="366"/>
      <c r="S338" s="366"/>
      <c r="T338" s="366"/>
      <c r="U338" s="366"/>
      <c r="V338" s="366"/>
      <c r="W338" s="366"/>
    </row>
    <row r="339" spans="1:23" ht="16.5" customHeight="1">
      <c r="A339" s="366"/>
      <c r="B339" s="366"/>
      <c r="C339" s="798"/>
      <c r="D339" s="366"/>
      <c r="E339" s="366"/>
      <c r="F339" s="366"/>
      <c r="G339" s="366"/>
      <c r="H339" s="366"/>
      <c r="I339" s="366"/>
      <c r="J339" s="366"/>
      <c r="K339" s="366"/>
      <c r="L339" s="366"/>
      <c r="M339" s="366"/>
      <c r="N339" s="366"/>
      <c r="O339" s="366"/>
      <c r="P339" s="366"/>
      <c r="Q339" s="366"/>
      <c r="R339" s="366"/>
      <c r="S339" s="366"/>
      <c r="T339" s="366"/>
      <c r="U339" s="366"/>
      <c r="V339" s="366"/>
      <c r="W339" s="366"/>
    </row>
    <row r="340" spans="1:23" ht="16.5" customHeight="1">
      <c r="A340" s="366"/>
      <c r="B340" s="366"/>
      <c r="C340" s="798"/>
      <c r="D340" s="366"/>
      <c r="E340" s="366"/>
      <c r="F340" s="366"/>
      <c r="G340" s="366"/>
      <c r="H340" s="366"/>
      <c r="I340" s="366"/>
      <c r="J340" s="366"/>
      <c r="K340" s="366"/>
      <c r="L340" s="366"/>
      <c r="M340" s="366"/>
      <c r="N340" s="366"/>
      <c r="O340" s="366"/>
      <c r="P340" s="366"/>
      <c r="Q340" s="366"/>
      <c r="R340" s="366"/>
      <c r="S340" s="366"/>
      <c r="T340" s="366"/>
      <c r="U340" s="366"/>
      <c r="V340" s="366"/>
      <c r="W340" s="366"/>
    </row>
    <row r="341" spans="1:23" ht="16.5" customHeight="1">
      <c r="A341" s="366"/>
      <c r="B341" s="366"/>
      <c r="C341" s="798"/>
      <c r="D341" s="366"/>
      <c r="E341" s="366"/>
      <c r="F341" s="366"/>
      <c r="G341" s="366"/>
      <c r="H341" s="366"/>
      <c r="I341" s="366"/>
      <c r="J341" s="366"/>
      <c r="K341" s="366"/>
      <c r="L341" s="366"/>
      <c r="M341" s="366"/>
      <c r="N341" s="366"/>
      <c r="O341" s="366"/>
      <c r="P341" s="366"/>
      <c r="Q341" s="366"/>
      <c r="R341" s="366"/>
      <c r="S341" s="366"/>
      <c r="T341" s="366"/>
      <c r="U341" s="366"/>
      <c r="V341" s="366"/>
      <c r="W341" s="366"/>
    </row>
    <row r="342" spans="1:23" ht="16.5" customHeight="1">
      <c r="A342" s="366"/>
      <c r="B342" s="366"/>
      <c r="C342" s="798"/>
      <c r="D342" s="366"/>
      <c r="E342" s="366"/>
      <c r="F342" s="366"/>
      <c r="G342" s="366"/>
      <c r="H342" s="366"/>
      <c r="I342" s="366"/>
      <c r="J342" s="366"/>
      <c r="K342" s="366"/>
      <c r="L342" s="366"/>
      <c r="M342" s="366"/>
      <c r="N342" s="366"/>
      <c r="O342" s="366"/>
      <c r="P342" s="366"/>
      <c r="Q342" s="366"/>
      <c r="R342" s="366"/>
      <c r="S342" s="366"/>
      <c r="T342" s="366"/>
      <c r="U342" s="366"/>
      <c r="V342" s="366"/>
      <c r="W342" s="366"/>
    </row>
    <row r="343" spans="1:23" ht="16.5" customHeight="1">
      <c r="A343" s="366"/>
      <c r="B343" s="366"/>
      <c r="C343" s="798"/>
      <c r="D343" s="366"/>
      <c r="E343" s="366"/>
      <c r="F343" s="366"/>
      <c r="G343" s="366"/>
      <c r="H343" s="366"/>
      <c r="I343" s="366"/>
      <c r="J343" s="366"/>
      <c r="K343" s="366"/>
      <c r="L343" s="366"/>
      <c r="M343" s="366"/>
      <c r="N343" s="366"/>
      <c r="O343" s="366"/>
      <c r="P343" s="366"/>
      <c r="Q343" s="366"/>
      <c r="R343" s="366"/>
      <c r="S343" s="366"/>
      <c r="T343" s="366"/>
      <c r="U343" s="366"/>
      <c r="V343" s="366"/>
      <c r="W343" s="366"/>
    </row>
    <row r="344" spans="1:23" ht="16.5" customHeight="1">
      <c r="A344" s="366"/>
      <c r="B344" s="366"/>
      <c r="C344" s="798"/>
      <c r="D344" s="366"/>
      <c r="E344" s="366"/>
      <c r="F344" s="366"/>
      <c r="G344" s="366"/>
      <c r="H344" s="366"/>
      <c r="I344" s="366"/>
      <c r="J344" s="366"/>
      <c r="K344" s="366"/>
      <c r="L344" s="366"/>
      <c r="M344" s="366"/>
      <c r="N344" s="366"/>
      <c r="O344" s="366"/>
      <c r="P344" s="366"/>
      <c r="Q344" s="366"/>
      <c r="R344" s="366"/>
      <c r="S344" s="366"/>
      <c r="T344" s="366"/>
      <c r="U344" s="366"/>
      <c r="V344" s="366"/>
      <c r="W344" s="366"/>
    </row>
    <row r="345" spans="1:23" ht="16.5" customHeight="1">
      <c r="A345" s="366"/>
      <c r="B345" s="366"/>
      <c r="C345" s="798"/>
      <c r="D345" s="366"/>
      <c r="E345" s="366"/>
      <c r="F345" s="366"/>
      <c r="G345" s="366"/>
      <c r="H345" s="366"/>
      <c r="I345" s="366"/>
      <c r="J345" s="366"/>
      <c r="K345" s="366"/>
      <c r="L345" s="366"/>
      <c r="M345" s="366"/>
      <c r="N345" s="366"/>
      <c r="O345" s="366"/>
      <c r="P345" s="366"/>
      <c r="Q345" s="366"/>
      <c r="R345" s="366"/>
      <c r="S345" s="366"/>
      <c r="T345" s="366"/>
      <c r="U345" s="366"/>
      <c r="V345" s="366"/>
      <c r="W345" s="366"/>
    </row>
    <row r="346" spans="1:23" ht="16.5" customHeight="1">
      <c r="A346" s="366"/>
      <c r="B346" s="366"/>
      <c r="C346" s="798"/>
      <c r="D346" s="366"/>
      <c r="E346" s="366"/>
      <c r="F346" s="366"/>
      <c r="G346" s="366"/>
      <c r="H346" s="366"/>
      <c r="I346" s="366"/>
      <c r="J346" s="366"/>
      <c r="K346" s="366"/>
      <c r="L346" s="366"/>
      <c r="M346" s="366"/>
      <c r="N346" s="366"/>
      <c r="O346" s="366"/>
      <c r="P346" s="366"/>
      <c r="Q346" s="366"/>
      <c r="R346" s="366"/>
      <c r="S346" s="366"/>
      <c r="T346" s="366"/>
      <c r="U346" s="366"/>
      <c r="V346" s="366"/>
      <c r="W346" s="366"/>
    </row>
    <row r="347" spans="1:23" ht="16.5" customHeight="1">
      <c r="A347" s="366"/>
      <c r="B347" s="366"/>
      <c r="C347" s="798"/>
      <c r="D347" s="366"/>
      <c r="E347" s="366"/>
      <c r="F347" s="366"/>
      <c r="G347" s="366"/>
      <c r="H347" s="366"/>
      <c r="I347" s="366"/>
      <c r="J347" s="366"/>
      <c r="K347" s="366"/>
      <c r="L347" s="366"/>
      <c r="M347" s="366"/>
      <c r="N347" s="366"/>
      <c r="O347" s="366"/>
      <c r="P347" s="366"/>
      <c r="Q347" s="366"/>
      <c r="R347" s="366"/>
      <c r="S347" s="366"/>
      <c r="T347" s="366"/>
      <c r="U347" s="366"/>
      <c r="V347" s="366"/>
      <c r="W347" s="366"/>
    </row>
    <row r="348" spans="1:23" ht="16.5" customHeight="1">
      <c r="A348" s="366"/>
      <c r="B348" s="366"/>
      <c r="C348" s="798"/>
      <c r="D348" s="366"/>
      <c r="E348" s="366"/>
      <c r="F348" s="366"/>
      <c r="G348" s="366"/>
      <c r="H348" s="366"/>
      <c r="I348" s="366"/>
      <c r="J348" s="366"/>
      <c r="K348" s="366"/>
      <c r="L348" s="366"/>
      <c r="M348" s="366"/>
      <c r="N348" s="366"/>
      <c r="O348" s="366"/>
      <c r="P348" s="366"/>
      <c r="Q348" s="366"/>
      <c r="R348" s="366"/>
      <c r="S348" s="366"/>
      <c r="T348" s="366"/>
      <c r="U348" s="366"/>
      <c r="V348" s="366"/>
      <c r="W348" s="366"/>
    </row>
    <row r="349" spans="1:23" ht="16.5" customHeight="1">
      <c r="A349" s="366"/>
      <c r="B349" s="366"/>
      <c r="C349" s="798"/>
      <c r="D349" s="366"/>
      <c r="E349" s="366"/>
      <c r="F349" s="366"/>
      <c r="G349" s="366"/>
      <c r="H349" s="366"/>
      <c r="I349" s="366"/>
      <c r="J349" s="366"/>
      <c r="K349" s="366"/>
      <c r="L349" s="366"/>
      <c r="M349" s="366"/>
      <c r="N349" s="366"/>
      <c r="O349" s="366"/>
      <c r="P349" s="366"/>
      <c r="Q349" s="366"/>
      <c r="R349" s="366"/>
      <c r="S349" s="366"/>
      <c r="T349" s="366"/>
      <c r="U349" s="366"/>
      <c r="V349" s="366"/>
      <c r="W349" s="366"/>
    </row>
    <row r="350" spans="1:23" ht="16.5" customHeight="1">
      <c r="A350" s="366"/>
      <c r="B350" s="366"/>
      <c r="C350" s="798"/>
      <c r="D350" s="366"/>
      <c r="E350" s="366"/>
      <c r="F350" s="366"/>
      <c r="G350" s="366"/>
      <c r="H350" s="366"/>
      <c r="I350" s="366"/>
      <c r="J350" s="366"/>
      <c r="K350" s="366"/>
      <c r="L350" s="366"/>
      <c r="M350" s="366"/>
      <c r="N350" s="366"/>
      <c r="O350" s="366"/>
      <c r="P350" s="366"/>
      <c r="Q350" s="366"/>
      <c r="R350" s="366"/>
      <c r="S350" s="366"/>
      <c r="T350" s="366"/>
      <c r="U350" s="366"/>
      <c r="V350" s="366"/>
      <c r="W350" s="366"/>
    </row>
    <row r="351" spans="1:23" ht="16.5" customHeight="1">
      <c r="A351" s="366"/>
      <c r="B351" s="366"/>
      <c r="C351" s="798"/>
      <c r="D351" s="366"/>
      <c r="E351" s="366"/>
      <c r="F351" s="366"/>
      <c r="G351" s="366"/>
      <c r="H351" s="366"/>
      <c r="I351" s="366"/>
      <c r="J351" s="366"/>
      <c r="K351" s="366"/>
      <c r="L351" s="366"/>
      <c r="M351" s="366"/>
      <c r="N351" s="366"/>
      <c r="O351" s="366"/>
      <c r="P351" s="366"/>
      <c r="Q351" s="366"/>
      <c r="R351" s="366"/>
      <c r="S351" s="366"/>
      <c r="T351" s="366"/>
      <c r="U351" s="366"/>
      <c r="V351" s="366"/>
      <c r="W351" s="366"/>
    </row>
    <row r="352" spans="1:23" ht="16.5" customHeight="1">
      <c r="A352" s="366"/>
      <c r="B352" s="366"/>
      <c r="C352" s="798"/>
      <c r="D352" s="366"/>
      <c r="E352" s="366"/>
      <c r="F352" s="366"/>
      <c r="G352" s="366"/>
      <c r="H352" s="366"/>
      <c r="I352" s="366"/>
      <c r="J352" s="366"/>
      <c r="K352" s="366"/>
      <c r="L352" s="366"/>
      <c r="M352" s="366"/>
      <c r="N352" s="366"/>
      <c r="O352" s="366"/>
      <c r="P352" s="366"/>
      <c r="Q352" s="366"/>
      <c r="R352" s="366"/>
      <c r="S352" s="366"/>
      <c r="T352" s="366"/>
      <c r="U352" s="366"/>
      <c r="V352" s="366"/>
      <c r="W352" s="366"/>
    </row>
    <row r="353" spans="1:23" ht="16.5" customHeight="1">
      <c r="A353" s="366"/>
      <c r="B353" s="366"/>
      <c r="C353" s="798"/>
      <c r="D353" s="366"/>
      <c r="E353" s="366"/>
      <c r="F353" s="366"/>
      <c r="G353" s="366"/>
      <c r="H353" s="366"/>
      <c r="I353" s="366"/>
      <c r="J353" s="366"/>
      <c r="K353" s="366"/>
      <c r="L353" s="366"/>
      <c r="M353" s="366"/>
      <c r="N353" s="366"/>
      <c r="O353" s="366"/>
      <c r="P353" s="366"/>
      <c r="Q353" s="366"/>
      <c r="R353" s="366"/>
      <c r="S353" s="366"/>
      <c r="T353" s="366"/>
      <c r="U353" s="366"/>
      <c r="V353" s="366"/>
      <c r="W353" s="366"/>
    </row>
    <row r="354" spans="1:23" ht="16.5" customHeight="1">
      <c r="A354" s="366"/>
      <c r="B354" s="366"/>
      <c r="C354" s="798"/>
      <c r="D354" s="366"/>
      <c r="E354" s="366"/>
      <c r="F354" s="366"/>
      <c r="G354" s="366"/>
      <c r="H354" s="366"/>
      <c r="I354" s="366"/>
      <c r="J354" s="366"/>
      <c r="K354" s="366"/>
      <c r="L354" s="366"/>
      <c r="M354" s="366"/>
      <c r="N354" s="366"/>
      <c r="O354" s="366"/>
      <c r="P354" s="366"/>
      <c r="Q354" s="366"/>
      <c r="R354" s="366"/>
      <c r="S354" s="366"/>
      <c r="T354" s="366"/>
      <c r="U354" s="366"/>
      <c r="V354" s="366"/>
      <c r="W354" s="366"/>
    </row>
    <row r="355" spans="1:23" ht="16.5" customHeight="1">
      <c r="A355" s="366"/>
      <c r="B355" s="366"/>
      <c r="C355" s="798"/>
      <c r="D355" s="366"/>
      <c r="E355" s="366"/>
      <c r="F355" s="366"/>
      <c r="G355" s="366"/>
      <c r="H355" s="366"/>
      <c r="I355" s="366"/>
      <c r="J355" s="366"/>
      <c r="K355" s="366"/>
      <c r="L355" s="366"/>
      <c r="M355" s="366"/>
      <c r="N355" s="366"/>
      <c r="O355" s="366"/>
      <c r="P355" s="366"/>
      <c r="Q355" s="366"/>
      <c r="R355" s="366"/>
      <c r="S355" s="366"/>
      <c r="T355" s="366"/>
      <c r="U355" s="366"/>
      <c r="V355" s="366"/>
      <c r="W355" s="366"/>
    </row>
    <row r="356" spans="1:23" ht="16.5" customHeight="1">
      <c r="A356" s="366"/>
      <c r="B356" s="366"/>
      <c r="C356" s="798"/>
      <c r="D356" s="366"/>
      <c r="E356" s="366"/>
      <c r="F356" s="366"/>
      <c r="G356" s="366"/>
      <c r="H356" s="366"/>
      <c r="I356" s="366"/>
      <c r="J356" s="366"/>
      <c r="K356" s="366"/>
      <c r="L356" s="366"/>
      <c r="M356" s="366"/>
      <c r="N356" s="366"/>
      <c r="O356" s="366"/>
      <c r="P356" s="366"/>
      <c r="Q356" s="366"/>
      <c r="R356" s="366"/>
      <c r="S356" s="366"/>
      <c r="T356" s="366"/>
      <c r="U356" s="366"/>
      <c r="V356" s="366"/>
      <c r="W356" s="366"/>
    </row>
    <row r="357" spans="1:23" ht="16.5" customHeight="1">
      <c r="A357" s="366"/>
      <c r="B357" s="366"/>
      <c r="C357" s="798"/>
      <c r="D357" s="366"/>
      <c r="E357" s="366"/>
      <c r="F357" s="366"/>
      <c r="G357" s="366"/>
      <c r="H357" s="366"/>
      <c r="I357" s="366"/>
      <c r="J357" s="366"/>
      <c r="K357" s="366"/>
      <c r="L357" s="366"/>
      <c r="M357" s="366"/>
      <c r="N357" s="366"/>
      <c r="O357" s="366"/>
      <c r="P357" s="366"/>
      <c r="Q357" s="366"/>
      <c r="R357" s="366"/>
      <c r="S357" s="366"/>
      <c r="T357" s="366"/>
      <c r="U357" s="366"/>
      <c r="V357" s="366"/>
      <c r="W357" s="366"/>
    </row>
    <row r="358" spans="1:23" ht="16.5" customHeight="1">
      <c r="A358" s="366"/>
      <c r="B358" s="366"/>
      <c r="C358" s="798"/>
      <c r="D358" s="366"/>
      <c r="E358" s="366"/>
      <c r="F358" s="366"/>
      <c r="G358" s="366"/>
      <c r="H358" s="366"/>
      <c r="I358" s="366"/>
      <c r="J358" s="366"/>
      <c r="K358" s="366"/>
      <c r="L358" s="366"/>
      <c r="M358" s="366"/>
      <c r="N358" s="366"/>
      <c r="O358" s="366"/>
      <c r="P358" s="366"/>
      <c r="Q358" s="366"/>
      <c r="R358" s="366"/>
      <c r="S358" s="366"/>
      <c r="T358" s="366"/>
      <c r="U358" s="366"/>
      <c r="V358" s="366"/>
      <c r="W358" s="366"/>
    </row>
    <row r="359" spans="1:23" ht="16.5" customHeight="1">
      <c r="A359" s="366"/>
      <c r="B359" s="366"/>
      <c r="C359" s="798"/>
      <c r="D359" s="366"/>
      <c r="E359" s="366"/>
      <c r="F359" s="366"/>
      <c r="G359" s="366"/>
      <c r="H359" s="366"/>
      <c r="I359" s="366"/>
      <c r="J359" s="366"/>
      <c r="K359" s="366"/>
      <c r="L359" s="366"/>
      <c r="M359" s="366"/>
      <c r="N359" s="366"/>
      <c r="O359" s="366"/>
      <c r="P359" s="366"/>
      <c r="Q359" s="366"/>
      <c r="R359" s="366"/>
      <c r="S359" s="366"/>
      <c r="T359" s="366"/>
      <c r="U359" s="366"/>
      <c r="V359" s="366"/>
      <c r="W359" s="366"/>
    </row>
    <row r="360" spans="1:23" ht="16.5" customHeight="1">
      <c r="A360" s="366"/>
      <c r="B360" s="366"/>
      <c r="C360" s="798"/>
      <c r="D360" s="366"/>
      <c r="E360" s="366"/>
      <c r="F360" s="366"/>
      <c r="G360" s="366"/>
      <c r="H360" s="366"/>
      <c r="I360" s="366"/>
      <c r="J360" s="366"/>
      <c r="K360" s="366"/>
      <c r="L360" s="366"/>
      <c r="M360" s="366"/>
      <c r="N360" s="366"/>
      <c r="O360" s="366"/>
      <c r="P360" s="366"/>
      <c r="Q360" s="366"/>
      <c r="R360" s="366"/>
      <c r="S360" s="366"/>
      <c r="T360" s="366"/>
      <c r="U360" s="366"/>
      <c r="V360" s="366"/>
      <c r="W360" s="366"/>
    </row>
    <row r="361" spans="1:23" ht="16.5" customHeight="1">
      <c r="A361" s="366"/>
      <c r="B361" s="366"/>
      <c r="C361" s="798"/>
      <c r="D361" s="366"/>
      <c r="E361" s="366"/>
      <c r="F361" s="366"/>
      <c r="G361" s="366"/>
      <c r="H361" s="366"/>
      <c r="I361" s="366"/>
      <c r="J361" s="366"/>
      <c r="K361" s="366"/>
      <c r="L361" s="366"/>
      <c r="M361" s="366"/>
      <c r="N361" s="366"/>
      <c r="O361" s="366"/>
      <c r="P361" s="366"/>
      <c r="Q361" s="366"/>
      <c r="R361" s="366"/>
      <c r="S361" s="366"/>
      <c r="T361" s="366"/>
      <c r="U361" s="366"/>
      <c r="V361" s="366"/>
      <c r="W361" s="366"/>
    </row>
    <row r="362" spans="1:23" ht="16.5" customHeight="1">
      <c r="A362" s="366"/>
      <c r="B362" s="366"/>
      <c r="C362" s="798"/>
      <c r="D362" s="366"/>
      <c r="E362" s="366"/>
      <c r="F362" s="366"/>
      <c r="G362" s="366"/>
      <c r="H362" s="366"/>
      <c r="I362" s="366"/>
      <c r="J362" s="366"/>
      <c r="K362" s="366"/>
      <c r="L362" s="366"/>
      <c r="M362" s="366"/>
      <c r="N362" s="366"/>
      <c r="O362" s="366"/>
      <c r="P362" s="366"/>
      <c r="Q362" s="366"/>
      <c r="R362" s="366"/>
      <c r="S362" s="366"/>
      <c r="T362" s="366"/>
      <c r="U362" s="366"/>
      <c r="V362" s="366"/>
      <c r="W362" s="366"/>
    </row>
    <row r="363" spans="1:23" ht="16.5" customHeight="1">
      <c r="A363" s="366"/>
      <c r="B363" s="366"/>
      <c r="C363" s="798"/>
      <c r="D363" s="366"/>
      <c r="E363" s="366"/>
      <c r="F363" s="366"/>
      <c r="G363" s="366"/>
      <c r="H363" s="366"/>
      <c r="I363" s="366"/>
      <c r="J363" s="366"/>
      <c r="K363" s="366"/>
      <c r="L363" s="366"/>
      <c r="M363" s="366"/>
      <c r="N363" s="366"/>
      <c r="O363" s="366"/>
      <c r="P363" s="366"/>
      <c r="Q363" s="366"/>
      <c r="R363" s="366"/>
      <c r="S363" s="366"/>
      <c r="T363" s="366"/>
      <c r="U363" s="366"/>
      <c r="V363" s="366"/>
      <c r="W363" s="366"/>
    </row>
    <row r="364" spans="1:23" ht="16.5" customHeight="1">
      <c r="A364" s="366"/>
      <c r="B364" s="366"/>
      <c r="C364" s="798"/>
      <c r="D364" s="366"/>
      <c r="E364" s="366"/>
      <c r="F364" s="366"/>
      <c r="G364" s="366"/>
      <c r="H364" s="366"/>
      <c r="I364" s="366"/>
      <c r="J364" s="366"/>
      <c r="K364" s="366"/>
      <c r="L364" s="366"/>
      <c r="M364" s="366"/>
      <c r="N364" s="366"/>
      <c r="O364" s="366"/>
      <c r="P364" s="366"/>
      <c r="Q364" s="366"/>
      <c r="R364" s="366"/>
      <c r="S364" s="366"/>
      <c r="T364" s="366"/>
      <c r="U364" s="366"/>
      <c r="V364" s="366"/>
      <c r="W364" s="366"/>
    </row>
    <row r="365" spans="1:23" ht="16.5" customHeight="1">
      <c r="A365" s="366"/>
      <c r="B365" s="366"/>
      <c r="C365" s="798"/>
      <c r="D365" s="366"/>
      <c r="E365" s="366"/>
      <c r="F365" s="366"/>
      <c r="G365" s="366"/>
      <c r="H365" s="366"/>
      <c r="I365" s="366"/>
      <c r="J365" s="366"/>
      <c r="K365" s="366"/>
      <c r="L365" s="366"/>
      <c r="M365" s="366"/>
      <c r="N365" s="366"/>
      <c r="O365" s="366"/>
      <c r="P365" s="366"/>
      <c r="Q365" s="366"/>
      <c r="R365" s="366"/>
      <c r="S365" s="366"/>
      <c r="T365" s="366"/>
      <c r="U365" s="366"/>
      <c r="V365" s="366"/>
      <c r="W365" s="366"/>
    </row>
    <row r="366" spans="1:23" ht="16.5" customHeight="1">
      <c r="A366" s="366"/>
      <c r="B366" s="366"/>
      <c r="C366" s="798"/>
      <c r="D366" s="366"/>
      <c r="E366" s="366"/>
      <c r="F366" s="366"/>
      <c r="G366" s="366"/>
      <c r="H366" s="366"/>
      <c r="I366" s="366"/>
      <c r="J366" s="366"/>
      <c r="K366" s="366"/>
      <c r="L366" s="366"/>
      <c r="M366" s="366"/>
      <c r="N366" s="366"/>
      <c r="O366" s="366"/>
      <c r="P366" s="366"/>
      <c r="Q366" s="366"/>
      <c r="R366" s="366"/>
      <c r="S366" s="366"/>
      <c r="T366" s="366"/>
      <c r="U366" s="366"/>
      <c r="V366" s="366"/>
      <c r="W366" s="366"/>
    </row>
    <row r="367" spans="1:23" ht="16.5" customHeight="1">
      <c r="A367" s="366"/>
      <c r="B367" s="366"/>
      <c r="C367" s="798"/>
      <c r="D367" s="366"/>
      <c r="E367" s="366"/>
      <c r="F367" s="366"/>
      <c r="G367" s="366"/>
      <c r="H367" s="366"/>
      <c r="I367" s="366"/>
      <c r="J367" s="366"/>
      <c r="K367" s="366"/>
      <c r="L367" s="366"/>
      <c r="M367" s="366"/>
      <c r="N367" s="366"/>
      <c r="O367" s="366"/>
      <c r="P367" s="366"/>
      <c r="Q367" s="366"/>
      <c r="R367" s="366"/>
      <c r="S367" s="366"/>
      <c r="T367" s="366"/>
      <c r="U367" s="366"/>
      <c r="V367" s="366"/>
      <c r="W367" s="366"/>
    </row>
    <row r="368" spans="1:23" ht="16.5" customHeight="1">
      <c r="A368" s="366"/>
      <c r="B368" s="366"/>
      <c r="C368" s="798"/>
      <c r="D368" s="366"/>
      <c r="E368" s="366"/>
      <c r="F368" s="366"/>
      <c r="G368" s="366"/>
      <c r="H368" s="366"/>
      <c r="I368" s="366"/>
      <c r="J368" s="366"/>
      <c r="K368" s="366"/>
      <c r="L368" s="366"/>
      <c r="M368" s="366"/>
      <c r="N368" s="366"/>
      <c r="O368" s="366"/>
      <c r="P368" s="366"/>
      <c r="Q368" s="366"/>
      <c r="R368" s="366"/>
      <c r="S368" s="366"/>
      <c r="T368" s="366"/>
      <c r="U368" s="366"/>
      <c r="V368" s="366"/>
      <c r="W368" s="366"/>
    </row>
    <row r="369" spans="1:23" ht="16.5" customHeight="1">
      <c r="A369" s="366"/>
      <c r="B369" s="366"/>
      <c r="C369" s="798"/>
      <c r="D369" s="366"/>
      <c r="E369" s="366"/>
      <c r="F369" s="366"/>
      <c r="G369" s="366"/>
      <c r="H369" s="366"/>
      <c r="I369" s="366"/>
      <c r="J369" s="366"/>
      <c r="K369" s="366"/>
      <c r="L369" s="366"/>
      <c r="M369" s="366"/>
      <c r="N369" s="366"/>
      <c r="O369" s="366"/>
      <c r="P369" s="366"/>
      <c r="Q369" s="366"/>
      <c r="R369" s="366"/>
      <c r="S369" s="366"/>
      <c r="T369" s="366"/>
      <c r="U369" s="366"/>
      <c r="V369" s="366"/>
      <c r="W369" s="366"/>
    </row>
    <row r="370" spans="1:23" ht="16.5" customHeight="1">
      <c r="A370" s="366"/>
      <c r="B370" s="366"/>
      <c r="C370" s="798"/>
      <c r="D370" s="366"/>
      <c r="E370" s="366"/>
      <c r="F370" s="366"/>
      <c r="G370" s="366"/>
      <c r="H370" s="366"/>
      <c r="I370" s="366"/>
      <c r="J370" s="366"/>
      <c r="K370" s="366"/>
      <c r="L370" s="366"/>
      <c r="M370" s="366"/>
      <c r="N370" s="366"/>
      <c r="O370" s="366"/>
      <c r="P370" s="366"/>
      <c r="Q370" s="366"/>
      <c r="R370" s="366"/>
      <c r="S370" s="366"/>
      <c r="T370" s="366"/>
      <c r="U370" s="366"/>
      <c r="V370" s="366"/>
      <c r="W370" s="366"/>
    </row>
    <row r="371" spans="1:23" ht="16.5" customHeight="1">
      <c r="A371" s="366"/>
      <c r="B371" s="366"/>
      <c r="C371" s="798"/>
      <c r="D371" s="366"/>
      <c r="E371" s="366"/>
      <c r="F371" s="366"/>
      <c r="G371" s="366"/>
      <c r="H371" s="366"/>
      <c r="I371" s="366"/>
      <c r="J371" s="366"/>
      <c r="K371" s="366"/>
      <c r="L371" s="366"/>
      <c r="M371" s="366"/>
      <c r="N371" s="366"/>
      <c r="O371" s="366"/>
      <c r="P371" s="366"/>
      <c r="Q371" s="366"/>
      <c r="R371" s="366"/>
      <c r="S371" s="366"/>
      <c r="T371" s="366"/>
      <c r="U371" s="366"/>
      <c r="V371" s="366"/>
      <c r="W371" s="366"/>
    </row>
    <row r="372" spans="1:23" ht="16.5" customHeight="1">
      <c r="A372" s="366"/>
      <c r="B372" s="366"/>
      <c r="C372" s="798"/>
      <c r="D372" s="366"/>
      <c r="E372" s="366"/>
      <c r="F372" s="366"/>
      <c r="G372" s="366"/>
      <c r="H372" s="366"/>
      <c r="I372" s="366"/>
      <c r="J372" s="366"/>
      <c r="K372" s="366"/>
      <c r="L372" s="366"/>
      <c r="M372" s="366"/>
      <c r="N372" s="366"/>
      <c r="O372" s="366"/>
      <c r="P372" s="366"/>
      <c r="Q372" s="366"/>
      <c r="R372" s="366"/>
      <c r="S372" s="366"/>
      <c r="T372" s="366"/>
      <c r="U372" s="366"/>
      <c r="V372" s="366"/>
      <c r="W372" s="366"/>
    </row>
    <row r="373" spans="1:23" ht="16.5" customHeight="1">
      <c r="A373" s="366"/>
      <c r="B373" s="366"/>
      <c r="C373" s="798"/>
      <c r="D373" s="366"/>
      <c r="E373" s="366"/>
      <c r="F373" s="366"/>
      <c r="G373" s="366"/>
      <c r="H373" s="366"/>
      <c r="I373" s="366"/>
      <c r="J373" s="366"/>
      <c r="K373" s="366"/>
      <c r="L373" s="366"/>
      <c r="M373" s="366"/>
      <c r="N373" s="366"/>
      <c r="O373" s="366"/>
      <c r="P373" s="366"/>
      <c r="Q373" s="366"/>
      <c r="R373" s="366"/>
      <c r="S373" s="366"/>
      <c r="T373" s="366"/>
      <c r="U373" s="366"/>
      <c r="V373" s="366"/>
      <c r="W373" s="366"/>
    </row>
    <row r="374" spans="1:23" ht="16.5" customHeight="1">
      <c r="A374" s="366"/>
      <c r="B374" s="366"/>
      <c r="C374" s="798"/>
      <c r="D374" s="366"/>
      <c r="E374" s="366"/>
      <c r="F374" s="366"/>
      <c r="G374" s="366"/>
      <c r="H374" s="366"/>
      <c r="I374" s="366"/>
      <c r="J374" s="366"/>
      <c r="K374" s="366"/>
      <c r="L374" s="366"/>
      <c r="M374" s="366"/>
      <c r="N374" s="366"/>
      <c r="O374" s="366"/>
      <c r="P374" s="366"/>
      <c r="Q374" s="366"/>
      <c r="R374" s="366"/>
      <c r="S374" s="366"/>
      <c r="T374" s="366"/>
      <c r="U374" s="366"/>
      <c r="V374" s="366"/>
      <c r="W374" s="366"/>
    </row>
    <row r="375" spans="1:23" ht="16.5" customHeight="1">
      <c r="A375" s="366"/>
      <c r="B375" s="366"/>
      <c r="C375" s="798"/>
      <c r="D375" s="366"/>
      <c r="E375" s="366"/>
      <c r="F375" s="366"/>
      <c r="G375" s="366"/>
      <c r="H375" s="366"/>
      <c r="I375" s="366"/>
      <c r="J375" s="366"/>
      <c r="K375" s="366"/>
      <c r="L375" s="366"/>
      <c r="M375" s="366"/>
      <c r="N375" s="366"/>
      <c r="O375" s="366"/>
      <c r="P375" s="366"/>
      <c r="Q375" s="366"/>
      <c r="R375" s="366"/>
      <c r="S375" s="366"/>
      <c r="T375" s="366"/>
      <c r="U375" s="366"/>
      <c r="V375" s="366"/>
      <c r="W375" s="366"/>
    </row>
    <row r="376" spans="1:23" ht="16.5" customHeight="1">
      <c r="A376" s="366"/>
      <c r="B376" s="366"/>
      <c r="C376" s="798"/>
      <c r="D376" s="366"/>
      <c r="E376" s="366"/>
      <c r="F376" s="366"/>
      <c r="G376" s="366"/>
      <c r="H376" s="366"/>
      <c r="I376" s="366"/>
      <c r="J376" s="366"/>
      <c r="K376" s="366"/>
      <c r="L376" s="366"/>
      <c r="M376" s="366"/>
      <c r="N376" s="366"/>
      <c r="O376" s="366"/>
      <c r="P376" s="366"/>
      <c r="Q376" s="366"/>
      <c r="R376" s="366"/>
      <c r="S376" s="366"/>
      <c r="T376" s="366"/>
      <c r="U376" s="366"/>
      <c r="V376" s="366"/>
      <c r="W376" s="366"/>
    </row>
    <row r="377" spans="1:23" ht="16.5" customHeight="1">
      <c r="A377" s="366"/>
      <c r="B377" s="366"/>
      <c r="C377" s="798"/>
      <c r="D377" s="366"/>
      <c r="E377" s="366"/>
      <c r="F377" s="366"/>
      <c r="G377" s="366"/>
      <c r="H377" s="366"/>
      <c r="I377" s="366"/>
      <c r="J377" s="366"/>
      <c r="K377" s="366"/>
      <c r="L377" s="366"/>
      <c r="M377" s="366"/>
      <c r="N377" s="366"/>
      <c r="O377" s="366"/>
      <c r="P377" s="366"/>
      <c r="Q377" s="366"/>
      <c r="R377" s="366"/>
      <c r="S377" s="366"/>
      <c r="T377" s="366"/>
      <c r="U377" s="366"/>
      <c r="V377" s="366"/>
      <c r="W377" s="366"/>
    </row>
    <row r="378" spans="1:23" ht="16.5" customHeight="1">
      <c r="A378" s="366"/>
      <c r="B378" s="366"/>
      <c r="C378" s="798"/>
      <c r="D378" s="366"/>
      <c r="E378" s="366"/>
      <c r="F378" s="366"/>
      <c r="G378" s="366"/>
      <c r="H378" s="366"/>
      <c r="I378" s="366"/>
      <c r="J378" s="366"/>
      <c r="K378" s="366"/>
      <c r="L378" s="366"/>
      <c r="M378" s="366"/>
      <c r="N378" s="366"/>
      <c r="O378" s="366"/>
      <c r="P378" s="366"/>
      <c r="Q378" s="366"/>
      <c r="R378" s="366"/>
      <c r="S378" s="366"/>
      <c r="T378" s="366"/>
      <c r="U378" s="366"/>
      <c r="V378" s="366"/>
      <c r="W378" s="366"/>
    </row>
    <row r="379" spans="1:23" ht="16.5" customHeight="1">
      <c r="A379" s="366"/>
      <c r="B379" s="366"/>
      <c r="C379" s="798"/>
      <c r="D379" s="366"/>
      <c r="E379" s="366"/>
      <c r="F379" s="366"/>
      <c r="G379" s="366"/>
      <c r="H379" s="366"/>
      <c r="I379" s="366"/>
      <c r="J379" s="366"/>
      <c r="K379" s="366"/>
      <c r="L379" s="366"/>
      <c r="M379" s="366"/>
      <c r="N379" s="366"/>
      <c r="O379" s="366"/>
      <c r="P379" s="366"/>
      <c r="Q379" s="366"/>
      <c r="R379" s="366"/>
      <c r="S379" s="366"/>
      <c r="T379" s="366"/>
      <c r="U379" s="366"/>
      <c r="V379" s="366"/>
      <c r="W379" s="366"/>
    </row>
    <row r="380" spans="1:23" ht="16.5" customHeight="1">
      <c r="A380" s="366"/>
      <c r="B380" s="366"/>
      <c r="C380" s="798"/>
      <c r="D380" s="366"/>
      <c r="E380" s="366"/>
      <c r="F380" s="366"/>
      <c r="G380" s="366"/>
      <c r="H380" s="366"/>
      <c r="I380" s="366"/>
      <c r="J380" s="366"/>
      <c r="K380" s="366"/>
      <c r="L380" s="366"/>
      <c r="M380" s="366"/>
      <c r="N380" s="366"/>
      <c r="O380" s="366"/>
      <c r="P380" s="366"/>
      <c r="Q380" s="366"/>
      <c r="R380" s="366"/>
      <c r="S380" s="366"/>
      <c r="T380" s="366"/>
      <c r="U380" s="366"/>
      <c r="V380" s="366"/>
      <c r="W380" s="366"/>
    </row>
    <row r="381" spans="1:23" ht="16.5" customHeight="1">
      <c r="A381" s="366"/>
      <c r="B381" s="366"/>
      <c r="C381" s="798"/>
      <c r="D381" s="366"/>
      <c r="E381" s="366"/>
      <c r="F381" s="366"/>
      <c r="G381" s="366"/>
      <c r="H381" s="366"/>
      <c r="I381" s="366"/>
      <c r="J381" s="366"/>
      <c r="K381" s="366"/>
      <c r="L381" s="366"/>
      <c r="M381" s="366"/>
      <c r="N381" s="366"/>
      <c r="O381" s="366"/>
      <c r="P381" s="366"/>
      <c r="Q381" s="366"/>
      <c r="R381" s="366"/>
      <c r="S381" s="366"/>
      <c r="T381" s="366"/>
      <c r="U381" s="366"/>
      <c r="V381" s="366"/>
      <c r="W381" s="366"/>
    </row>
    <row r="382" spans="1:23" ht="16.5" customHeight="1">
      <c r="A382" s="366"/>
      <c r="B382" s="366"/>
      <c r="C382" s="798"/>
      <c r="D382" s="366"/>
      <c r="E382" s="366"/>
      <c r="F382" s="366"/>
      <c r="G382" s="366"/>
      <c r="H382" s="366"/>
      <c r="I382" s="366"/>
      <c r="J382" s="366"/>
      <c r="K382" s="366"/>
      <c r="L382" s="366"/>
      <c r="M382" s="366"/>
      <c r="N382" s="366"/>
      <c r="O382" s="366"/>
      <c r="P382" s="366"/>
      <c r="Q382" s="366"/>
      <c r="R382" s="366"/>
      <c r="S382" s="366"/>
      <c r="T382" s="366"/>
      <c r="U382" s="366"/>
      <c r="V382" s="366"/>
      <c r="W382" s="366"/>
    </row>
    <row r="383" spans="1:23" ht="16.5" customHeight="1">
      <c r="A383" s="366"/>
      <c r="B383" s="366"/>
      <c r="C383" s="798"/>
      <c r="D383" s="366"/>
      <c r="E383" s="366"/>
      <c r="F383" s="366"/>
      <c r="G383" s="366"/>
      <c r="H383" s="366"/>
      <c r="I383" s="366"/>
      <c r="J383" s="366"/>
      <c r="K383" s="366"/>
      <c r="L383" s="366"/>
      <c r="M383" s="366"/>
      <c r="N383" s="366"/>
      <c r="O383" s="366"/>
      <c r="P383" s="366"/>
      <c r="Q383" s="366"/>
      <c r="R383" s="366"/>
      <c r="S383" s="366"/>
      <c r="T383" s="366"/>
      <c r="U383" s="366"/>
      <c r="V383" s="366"/>
      <c r="W383" s="366"/>
    </row>
    <row r="384" spans="1:23" ht="16.5" customHeight="1">
      <c r="A384" s="366"/>
      <c r="B384" s="366"/>
      <c r="C384" s="798"/>
      <c r="D384" s="366"/>
      <c r="E384" s="366"/>
      <c r="F384" s="366"/>
      <c r="G384" s="366"/>
      <c r="H384" s="366"/>
      <c r="I384" s="366"/>
      <c r="J384" s="366"/>
      <c r="K384" s="366"/>
      <c r="L384" s="366"/>
      <c r="M384" s="366"/>
      <c r="N384" s="366"/>
      <c r="O384" s="366"/>
      <c r="P384" s="366"/>
      <c r="Q384" s="366"/>
      <c r="R384" s="366"/>
      <c r="S384" s="366"/>
      <c r="T384" s="366"/>
      <c r="U384" s="366"/>
      <c r="V384" s="366"/>
      <c r="W384" s="366"/>
    </row>
    <row r="385" spans="1:23" ht="16.5" customHeight="1">
      <c r="A385" s="366"/>
      <c r="B385" s="366"/>
      <c r="C385" s="798"/>
      <c r="D385" s="366"/>
      <c r="E385" s="366"/>
      <c r="F385" s="366"/>
      <c r="G385" s="366"/>
      <c r="H385" s="366"/>
      <c r="I385" s="366"/>
      <c r="J385" s="366"/>
      <c r="K385" s="366"/>
      <c r="L385" s="366"/>
      <c r="M385" s="366"/>
      <c r="N385" s="366"/>
      <c r="O385" s="366"/>
      <c r="P385" s="366"/>
      <c r="Q385" s="366"/>
      <c r="R385" s="366"/>
      <c r="S385" s="366"/>
      <c r="T385" s="366"/>
      <c r="U385" s="366"/>
      <c r="V385" s="366"/>
      <c r="W385" s="366"/>
    </row>
    <row r="386" spans="1:23" ht="16.5" customHeight="1">
      <c r="A386" s="366"/>
      <c r="B386" s="366"/>
      <c r="C386" s="798"/>
      <c r="D386" s="366"/>
      <c r="E386" s="366"/>
      <c r="F386" s="366"/>
      <c r="G386" s="366"/>
      <c r="H386" s="366"/>
      <c r="I386" s="366"/>
      <c r="J386" s="366"/>
      <c r="K386" s="366"/>
      <c r="L386" s="366"/>
      <c r="M386" s="366"/>
      <c r="N386" s="366"/>
      <c r="O386" s="366"/>
      <c r="P386" s="366"/>
      <c r="Q386" s="366"/>
      <c r="R386" s="366"/>
      <c r="S386" s="366"/>
      <c r="T386" s="366"/>
      <c r="U386" s="366"/>
      <c r="V386" s="366"/>
      <c r="W386" s="366"/>
    </row>
    <row r="387" spans="1:23" ht="16.5" customHeight="1">
      <c r="A387" s="366"/>
      <c r="B387" s="366"/>
      <c r="C387" s="798"/>
      <c r="D387" s="366"/>
      <c r="E387" s="366"/>
      <c r="F387" s="366"/>
      <c r="G387" s="366"/>
      <c r="H387" s="366"/>
      <c r="I387" s="366"/>
      <c r="J387" s="366"/>
      <c r="K387" s="366"/>
      <c r="L387" s="366"/>
      <c r="M387" s="366"/>
      <c r="N387" s="366"/>
      <c r="O387" s="366"/>
      <c r="P387" s="366"/>
      <c r="Q387" s="366"/>
      <c r="R387" s="366"/>
      <c r="S387" s="366"/>
      <c r="T387" s="366"/>
      <c r="U387" s="366"/>
      <c r="V387" s="366"/>
      <c r="W387" s="366"/>
    </row>
    <row r="388" spans="1:23" ht="16.5" customHeight="1">
      <c r="A388" s="366"/>
      <c r="B388" s="366"/>
      <c r="C388" s="798"/>
      <c r="D388" s="366"/>
      <c r="E388" s="366"/>
      <c r="F388" s="366"/>
      <c r="G388" s="366"/>
      <c r="H388" s="366"/>
      <c r="I388" s="366"/>
      <c r="J388" s="366"/>
      <c r="K388" s="366"/>
      <c r="L388" s="366"/>
      <c r="M388" s="366"/>
      <c r="N388" s="366"/>
      <c r="O388" s="366"/>
      <c r="P388" s="366"/>
      <c r="Q388" s="366"/>
      <c r="R388" s="366"/>
      <c r="S388" s="366"/>
      <c r="T388" s="366"/>
      <c r="U388" s="366"/>
      <c r="V388" s="366"/>
      <c r="W388" s="366"/>
    </row>
    <row r="389" spans="1:23" ht="16.5" customHeight="1">
      <c r="A389" s="366"/>
      <c r="B389" s="366"/>
      <c r="C389" s="798"/>
      <c r="D389" s="366"/>
      <c r="E389" s="366"/>
      <c r="F389" s="366"/>
      <c r="G389" s="366"/>
      <c r="H389" s="366"/>
      <c r="I389" s="366"/>
      <c r="J389" s="366"/>
      <c r="K389" s="366"/>
      <c r="L389" s="366"/>
      <c r="M389" s="366"/>
      <c r="N389" s="366"/>
      <c r="O389" s="366"/>
      <c r="P389" s="366"/>
      <c r="Q389" s="366"/>
      <c r="R389" s="366"/>
      <c r="S389" s="366"/>
      <c r="T389" s="366"/>
      <c r="U389" s="366"/>
      <c r="V389" s="366"/>
      <c r="W389" s="366"/>
    </row>
    <row r="390" spans="1:23" ht="16.5" customHeight="1">
      <c r="A390" s="366"/>
      <c r="B390" s="366"/>
      <c r="C390" s="798"/>
      <c r="D390" s="366"/>
      <c r="E390" s="366"/>
      <c r="F390" s="366"/>
      <c r="G390" s="366"/>
      <c r="H390" s="366"/>
      <c r="I390" s="366"/>
      <c r="J390" s="366"/>
      <c r="K390" s="366"/>
      <c r="L390" s="366"/>
      <c r="M390" s="366"/>
      <c r="N390" s="366"/>
      <c r="O390" s="366"/>
      <c r="P390" s="366"/>
      <c r="Q390" s="366"/>
      <c r="R390" s="366"/>
      <c r="S390" s="366"/>
      <c r="T390" s="366"/>
      <c r="U390" s="366"/>
      <c r="V390" s="366"/>
      <c r="W390" s="366"/>
    </row>
    <row r="391" spans="1:23" ht="16.5" customHeight="1">
      <c r="A391" s="366"/>
      <c r="B391" s="366"/>
      <c r="C391" s="798"/>
      <c r="D391" s="366"/>
      <c r="E391" s="366"/>
      <c r="F391" s="366"/>
      <c r="G391" s="366"/>
      <c r="H391" s="366"/>
      <c r="I391" s="366"/>
      <c r="J391" s="366"/>
      <c r="K391" s="366"/>
      <c r="L391" s="366"/>
      <c r="M391" s="366"/>
      <c r="N391" s="366"/>
      <c r="O391" s="366"/>
      <c r="P391" s="366"/>
      <c r="Q391" s="366"/>
      <c r="R391" s="366"/>
      <c r="S391" s="366"/>
      <c r="T391" s="366"/>
      <c r="U391" s="366"/>
      <c r="V391" s="366"/>
      <c r="W391" s="366"/>
    </row>
    <row r="392" spans="1:23" ht="16.5" customHeight="1">
      <c r="A392" s="366"/>
      <c r="B392" s="366"/>
      <c r="C392" s="798"/>
      <c r="D392" s="366"/>
      <c r="E392" s="366"/>
      <c r="F392" s="366"/>
      <c r="G392" s="366"/>
      <c r="H392" s="366"/>
      <c r="I392" s="366"/>
      <c r="J392" s="366"/>
      <c r="K392" s="366"/>
      <c r="L392" s="366"/>
      <c r="M392" s="366"/>
      <c r="N392" s="366"/>
      <c r="O392" s="366"/>
      <c r="P392" s="366"/>
      <c r="Q392" s="366"/>
      <c r="R392" s="366"/>
      <c r="S392" s="366"/>
      <c r="T392" s="366"/>
      <c r="U392" s="366"/>
      <c r="V392" s="366"/>
      <c r="W392" s="366"/>
    </row>
    <row r="393" spans="1:23" ht="16.5" customHeight="1">
      <c r="A393" s="366"/>
      <c r="B393" s="366"/>
      <c r="C393" s="798"/>
      <c r="D393" s="366"/>
      <c r="E393" s="366"/>
      <c r="F393" s="366"/>
      <c r="G393" s="366"/>
      <c r="H393" s="366"/>
      <c r="I393" s="366"/>
      <c r="J393" s="366"/>
      <c r="K393" s="366"/>
      <c r="L393" s="366"/>
      <c r="M393" s="366"/>
      <c r="N393" s="366"/>
      <c r="O393" s="366"/>
      <c r="P393" s="366"/>
      <c r="Q393" s="366"/>
      <c r="R393" s="366"/>
      <c r="S393" s="366"/>
      <c r="T393" s="366"/>
      <c r="U393" s="366"/>
      <c r="V393" s="366"/>
      <c r="W393" s="366"/>
    </row>
    <row r="394" spans="1:23" ht="16.5" customHeight="1">
      <c r="A394" s="366"/>
      <c r="B394" s="366"/>
      <c r="C394" s="798"/>
      <c r="D394" s="366"/>
      <c r="E394" s="366"/>
      <c r="F394" s="366"/>
      <c r="G394" s="366"/>
      <c r="H394" s="366"/>
      <c r="I394" s="366"/>
      <c r="J394" s="366"/>
      <c r="K394" s="366"/>
      <c r="L394" s="366"/>
      <c r="M394" s="366"/>
      <c r="N394" s="366"/>
      <c r="O394" s="366"/>
      <c r="P394" s="366"/>
      <c r="Q394" s="366"/>
      <c r="R394" s="366"/>
      <c r="S394" s="366"/>
      <c r="T394" s="366"/>
      <c r="U394" s="366"/>
      <c r="V394" s="366"/>
      <c r="W394" s="366"/>
    </row>
    <row r="395" spans="1:23" ht="16.5" customHeight="1">
      <c r="A395" s="366"/>
      <c r="B395" s="366"/>
      <c r="C395" s="798"/>
      <c r="D395" s="366"/>
      <c r="E395" s="366"/>
      <c r="F395" s="366"/>
      <c r="G395" s="366"/>
      <c r="H395" s="366"/>
      <c r="I395" s="366"/>
      <c r="J395" s="366"/>
      <c r="K395" s="366"/>
      <c r="L395" s="366"/>
      <c r="M395" s="366"/>
      <c r="N395" s="366"/>
      <c r="O395" s="366"/>
      <c r="P395" s="366"/>
      <c r="Q395" s="366"/>
      <c r="R395" s="366"/>
      <c r="S395" s="366"/>
      <c r="T395" s="366"/>
      <c r="U395" s="366"/>
      <c r="V395" s="366"/>
      <c r="W395" s="366"/>
    </row>
    <row r="396" spans="1:23" ht="16.5" customHeight="1">
      <c r="A396" s="366"/>
      <c r="B396" s="366"/>
      <c r="C396" s="798"/>
      <c r="D396" s="366"/>
      <c r="E396" s="366"/>
      <c r="F396" s="366"/>
      <c r="G396" s="366"/>
      <c r="H396" s="366"/>
      <c r="I396" s="366"/>
      <c r="J396" s="366"/>
      <c r="K396" s="366"/>
      <c r="L396" s="366"/>
      <c r="M396" s="366"/>
      <c r="N396" s="366"/>
      <c r="O396" s="366"/>
      <c r="P396" s="366"/>
      <c r="Q396" s="366"/>
      <c r="R396" s="366"/>
      <c r="S396" s="366"/>
      <c r="T396" s="366"/>
      <c r="U396" s="366"/>
      <c r="V396" s="366"/>
      <c r="W396" s="366"/>
    </row>
    <row r="397" spans="1:23" ht="16.5" customHeight="1">
      <c r="A397" s="366"/>
      <c r="B397" s="366"/>
      <c r="C397" s="798"/>
      <c r="D397" s="366"/>
      <c r="E397" s="366"/>
      <c r="F397" s="366"/>
      <c r="G397" s="366"/>
      <c r="H397" s="366"/>
      <c r="I397" s="366"/>
      <c r="J397" s="366"/>
      <c r="K397" s="366"/>
      <c r="L397" s="366"/>
      <c r="M397" s="366"/>
      <c r="N397" s="366"/>
      <c r="O397" s="366"/>
      <c r="P397" s="366"/>
      <c r="Q397" s="366"/>
      <c r="R397" s="366"/>
      <c r="S397" s="366"/>
      <c r="T397" s="366"/>
      <c r="U397" s="366"/>
      <c r="V397" s="366"/>
      <c r="W397" s="366"/>
    </row>
    <row r="398" spans="1:23" ht="16.5" customHeight="1">
      <c r="A398" s="366"/>
      <c r="B398" s="366"/>
      <c r="C398" s="798"/>
      <c r="D398" s="366"/>
      <c r="E398" s="366"/>
      <c r="F398" s="366"/>
      <c r="G398" s="366"/>
      <c r="H398" s="366"/>
      <c r="I398" s="366"/>
      <c r="J398" s="366"/>
      <c r="K398" s="366"/>
      <c r="L398" s="366"/>
      <c r="M398" s="366"/>
      <c r="N398" s="366"/>
      <c r="O398" s="366"/>
      <c r="P398" s="366"/>
      <c r="Q398" s="366"/>
      <c r="R398" s="366"/>
      <c r="S398" s="366"/>
      <c r="T398" s="366"/>
      <c r="U398" s="366"/>
      <c r="V398" s="366"/>
      <c r="W398" s="366"/>
    </row>
    <row r="399" spans="1:23" ht="16.5" customHeight="1">
      <c r="A399" s="366"/>
      <c r="B399" s="366"/>
      <c r="C399" s="798"/>
      <c r="D399" s="366"/>
      <c r="E399" s="366"/>
      <c r="F399" s="366"/>
      <c r="G399" s="366"/>
      <c r="H399" s="366"/>
      <c r="I399" s="366"/>
      <c r="J399" s="366"/>
      <c r="K399" s="366"/>
      <c r="L399" s="366"/>
      <c r="M399" s="366"/>
      <c r="N399" s="366"/>
      <c r="O399" s="366"/>
      <c r="P399" s="366"/>
      <c r="Q399" s="366"/>
      <c r="R399" s="366"/>
      <c r="S399" s="366"/>
      <c r="T399" s="366"/>
      <c r="U399" s="366"/>
      <c r="V399" s="366"/>
      <c r="W399" s="366"/>
    </row>
    <row r="400" spans="1:23" ht="16.5" customHeight="1">
      <c r="A400" s="366"/>
      <c r="B400" s="366"/>
      <c r="C400" s="798"/>
      <c r="D400" s="366"/>
      <c r="E400" s="366"/>
      <c r="F400" s="366"/>
      <c r="G400" s="366"/>
      <c r="H400" s="366"/>
      <c r="I400" s="366"/>
      <c r="J400" s="366"/>
      <c r="K400" s="366"/>
      <c r="L400" s="366"/>
      <c r="M400" s="366"/>
      <c r="N400" s="366"/>
      <c r="O400" s="366"/>
      <c r="P400" s="366"/>
      <c r="Q400" s="366"/>
      <c r="R400" s="366"/>
      <c r="S400" s="366"/>
      <c r="T400" s="366"/>
      <c r="U400" s="366"/>
      <c r="V400" s="366"/>
      <c r="W400" s="366"/>
    </row>
    <row r="401" spans="1:23" ht="16.5" customHeight="1">
      <c r="A401" s="366"/>
      <c r="B401" s="366"/>
      <c r="C401" s="798"/>
      <c r="D401" s="366"/>
      <c r="E401" s="366"/>
      <c r="F401" s="366"/>
      <c r="G401" s="366"/>
      <c r="H401" s="366"/>
      <c r="I401" s="366"/>
      <c r="J401" s="366"/>
      <c r="K401" s="366"/>
      <c r="L401" s="366"/>
      <c r="M401" s="366"/>
      <c r="N401" s="366"/>
      <c r="O401" s="366"/>
      <c r="P401" s="366"/>
      <c r="Q401" s="366"/>
      <c r="R401" s="366"/>
      <c r="S401" s="366"/>
      <c r="T401" s="366"/>
      <c r="U401" s="366"/>
      <c r="V401" s="366"/>
      <c r="W401" s="366"/>
    </row>
    <row r="402" spans="1:23" ht="16.5" customHeight="1">
      <c r="A402" s="366"/>
      <c r="B402" s="366"/>
      <c r="C402" s="798"/>
      <c r="D402" s="366"/>
      <c r="E402" s="366"/>
      <c r="F402" s="366"/>
      <c r="G402" s="366"/>
      <c r="H402" s="366"/>
      <c r="I402" s="366"/>
      <c r="J402" s="366"/>
      <c r="K402" s="366"/>
      <c r="L402" s="366"/>
      <c r="M402" s="366"/>
      <c r="N402" s="366"/>
      <c r="O402" s="366"/>
      <c r="P402" s="366"/>
      <c r="Q402" s="366"/>
      <c r="R402" s="366"/>
      <c r="S402" s="366"/>
      <c r="T402" s="366"/>
      <c r="U402" s="366"/>
      <c r="V402" s="366"/>
      <c r="W402" s="366"/>
    </row>
    <row r="403" spans="1:23" ht="16.5" customHeight="1">
      <c r="A403" s="366"/>
      <c r="B403" s="366"/>
      <c r="C403" s="798"/>
      <c r="D403" s="366"/>
      <c r="E403" s="366"/>
      <c r="F403" s="366"/>
      <c r="G403" s="366"/>
      <c r="H403" s="366"/>
      <c r="I403" s="366"/>
      <c r="J403" s="366"/>
      <c r="K403" s="366"/>
      <c r="L403" s="366"/>
      <c r="M403" s="366"/>
      <c r="N403" s="366"/>
      <c r="O403" s="366"/>
      <c r="P403" s="366"/>
      <c r="Q403" s="366"/>
      <c r="R403" s="366"/>
      <c r="S403" s="366"/>
      <c r="T403" s="366"/>
      <c r="U403" s="366"/>
      <c r="V403" s="366"/>
      <c r="W403" s="366"/>
    </row>
    <row r="404" spans="1:23" ht="16.5" customHeight="1">
      <c r="A404" s="366"/>
      <c r="B404" s="366"/>
      <c r="C404" s="798"/>
      <c r="D404" s="366"/>
      <c r="E404" s="366"/>
      <c r="F404" s="366"/>
      <c r="G404" s="366"/>
      <c r="H404" s="366"/>
      <c r="I404" s="366"/>
      <c r="J404" s="366"/>
      <c r="K404" s="366"/>
      <c r="L404" s="366"/>
      <c r="M404" s="366"/>
      <c r="N404" s="366"/>
      <c r="O404" s="366"/>
      <c r="P404" s="366"/>
      <c r="Q404" s="366"/>
      <c r="R404" s="366"/>
      <c r="S404" s="366"/>
      <c r="T404" s="366"/>
      <c r="U404" s="366"/>
      <c r="V404" s="366"/>
      <c r="W404" s="366"/>
    </row>
    <row r="405" spans="1:23" ht="16.5" customHeight="1">
      <c r="A405" s="366"/>
      <c r="B405" s="366"/>
      <c r="C405" s="798"/>
      <c r="D405" s="366"/>
      <c r="E405" s="366"/>
      <c r="F405" s="366"/>
      <c r="G405" s="366"/>
      <c r="H405" s="366"/>
      <c r="I405" s="366"/>
      <c r="J405" s="366"/>
      <c r="K405" s="366"/>
      <c r="L405" s="366"/>
      <c r="M405" s="366"/>
      <c r="N405" s="366"/>
      <c r="O405" s="366"/>
      <c r="P405" s="366"/>
      <c r="Q405" s="366"/>
      <c r="R405" s="366"/>
      <c r="S405" s="366"/>
      <c r="T405" s="366"/>
      <c r="U405" s="366"/>
      <c r="V405" s="366"/>
      <c r="W405" s="366"/>
    </row>
    <row r="406" spans="1:23" ht="16.5" customHeight="1">
      <c r="A406" s="366"/>
      <c r="B406" s="366"/>
      <c r="C406" s="798"/>
      <c r="D406" s="366"/>
      <c r="E406" s="366"/>
      <c r="F406" s="366"/>
      <c r="G406" s="366"/>
      <c r="H406" s="366"/>
      <c r="I406" s="366"/>
      <c r="J406" s="366"/>
      <c r="K406" s="366"/>
      <c r="L406" s="366"/>
      <c r="M406" s="366"/>
      <c r="N406" s="366"/>
      <c r="O406" s="366"/>
      <c r="P406" s="366"/>
      <c r="Q406" s="366"/>
      <c r="R406" s="366"/>
      <c r="S406" s="366"/>
      <c r="T406" s="366"/>
      <c r="U406" s="366"/>
      <c r="V406" s="366"/>
      <c r="W406" s="366"/>
    </row>
    <row r="407" spans="1:23" ht="16.5" customHeight="1">
      <c r="A407" s="366"/>
      <c r="B407" s="366"/>
      <c r="C407" s="798"/>
      <c r="D407" s="366"/>
      <c r="E407" s="366"/>
      <c r="F407" s="366"/>
      <c r="G407" s="366"/>
      <c r="H407" s="366"/>
      <c r="I407" s="366"/>
      <c r="J407" s="366"/>
      <c r="K407" s="366"/>
      <c r="L407" s="366"/>
      <c r="M407" s="366"/>
      <c r="N407" s="366"/>
      <c r="O407" s="366"/>
      <c r="P407" s="366"/>
      <c r="Q407" s="366"/>
      <c r="R407" s="366"/>
      <c r="S407" s="366"/>
      <c r="T407" s="366"/>
      <c r="U407" s="366"/>
      <c r="V407" s="366"/>
      <c r="W407" s="366"/>
    </row>
    <row r="408" spans="1:23" ht="16.5" customHeight="1">
      <c r="A408" s="366"/>
      <c r="B408" s="366"/>
      <c r="C408" s="798"/>
      <c r="D408" s="366"/>
      <c r="E408" s="366"/>
      <c r="F408" s="366"/>
      <c r="G408" s="366"/>
      <c r="H408" s="366"/>
      <c r="I408" s="366"/>
      <c r="J408" s="366"/>
      <c r="K408" s="366"/>
      <c r="L408" s="366"/>
      <c r="M408" s="366"/>
      <c r="N408" s="366"/>
      <c r="O408" s="366"/>
      <c r="P408" s="366"/>
      <c r="Q408" s="366"/>
      <c r="R408" s="366"/>
      <c r="S408" s="366"/>
      <c r="T408" s="366"/>
      <c r="U408" s="366"/>
      <c r="V408" s="366"/>
      <c r="W408" s="366"/>
    </row>
    <row r="409" spans="1:23" ht="16.5" customHeight="1">
      <c r="A409" s="366"/>
      <c r="B409" s="366"/>
      <c r="C409" s="798"/>
      <c r="D409" s="366"/>
      <c r="E409" s="366"/>
      <c r="F409" s="366"/>
      <c r="G409" s="366"/>
      <c r="H409" s="366"/>
      <c r="I409" s="366"/>
      <c r="J409" s="366"/>
      <c r="K409" s="366"/>
      <c r="L409" s="366"/>
      <c r="M409" s="366"/>
      <c r="N409" s="366"/>
      <c r="O409" s="366"/>
      <c r="P409" s="366"/>
      <c r="Q409" s="366"/>
      <c r="R409" s="366"/>
      <c r="S409" s="366"/>
      <c r="T409" s="366"/>
      <c r="U409" s="366"/>
      <c r="V409" s="366"/>
      <c r="W409" s="366"/>
    </row>
    <row r="410" spans="1:23" ht="16.5" customHeight="1">
      <c r="A410" s="366"/>
      <c r="B410" s="366"/>
      <c r="C410" s="798"/>
      <c r="D410" s="366"/>
      <c r="E410" s="366"/>
      <c r="F410" s="366"/>
      <c r="G410" s="366"/>
      <c r="H410" s="366"/>
      <c r="I410" s="366"/>
      <c r="J410" s="366"/>
      <c r="K410" s="366"/>
      <c r="L410" s="366"/>
      <c r="M410" s="366"/>
      <c r="N410" s="366"/>
      <c r="O410" s="366"/>
      <c r="P410" s="366"/>
      <c r="Q410" s="366"/>
      <c r="R410" s="366"/>
      <c r="S410" s="366"/>
      <c r="T410" s="366"/>
      <c r="U410" s="366"/>
      <c r="V410" s="366"/>
      <c r="W410" s="366"/>
    </row>
    <row r="411" spans="1:23" ht="16.5" customHeight="1">
      <c r="A411" s="366"/>
      <c r="B411" s="366"/>
      <c r="C411" s="798"/>
      <c r="D411" s="366"/>
      <c r="E411" s="366"/>
      <c r="F411" s="366"/>
      <c r="G411" s="366"/>
      <c r="H411" s="366"/>
      <c r="I411" s="366"/>
      <c r="J411" s="366"/>
      <c r="K411" s="366"/>
      <c r="L411" s="366"/>
      <c r="M411" s="366"/>
      <c r="N411" s="366"/>
      <c r="O411" s="366"/>
      <c r="P411" s="366"/>
      <c r="Q411" s="366"/>
      <c r="R411" s="366"/>
      <c r="S411" s="366"/>
      <c r="T411" s="366"/>
      <c r="U411" s="366"/>
      <c r="V411" s="366"/>
      <c r="W411" s="366"/>
    </row>
    <row r="412" spans="1:23" ht="16.5" customHeight="1">
      <c r="A412" s="366"/>
      <c r="B412" s="366"/>
      <c r="C412" s="798"/>
      <c r="D412" s="366"/>
      <c r="E412" s="366"/>
      <c r="F412" s="366"/>
      <c r="G412" s="366"/>
      <c r="H412" s="366"/>
      <c r="I412" s="366"/>
      <c r="J412" s="366"/>
      <c r="K412" s="366"/>
      <c r="L412" s="366"/>
      <c r="M412" s="366"/>
      <c r="N412" s="366"/>
      <c r="O412" s="366"/>
      <c r="P412" s="366"/>
      <c r="Q412" s="366"/>
      <c r="R412" s="366"/>
      <c r="S412" s="366"/>
      <c r="T412" s="366"/>
      <c r="U412" s="366"/>
      <c r="V412" s="366"/>
      <c r="W412" s="366"/>
    </row>
    <row r="413" spans="1:23" ht="16.5" customHeight="1">
      <c r="A413" s="366"/>
      <c r="B413" s="366"/>
      <c r="C413" s="798"/>
      <c r="D413" s="366"/>
      <c r="E413" s="366"/>
      <c r="F413" s="366"/>
      <c r="G413" s="366"/>
      <c r="H413" s="366"/>
      <c r="I413" s="366"/>
      <c r="J413" s="366"/>
      <c r="K413" s="366"/>
      <c r="L413" s="366"/>
      <c r="M413" s="366"/>
      <c r="N413" s="366"/>
      <c r="O413" s="366"/>
      <c r="P413" s="366"/>
      <c r="Q413" s="366"/>
      <c r="R413" s="366"/>
      <c r="S413" s="366"/>
      <c r="T413" s="366"/>
      <c r="U413" s="366"/>
      <c r="V413" s="366"/>
      <c r="W413" s="366"/>
    </row>
    <row r="414" spans="1:23" ht="16.5" customHeight="1">
      <c r="A414" s="366"/>
      <c r="B414" s="366"/>
      <c r="C414" s="798"/>
      <c r="D414" s="366"/>
      <c r="E414" s="366"/>
      <c r="F414" s="366"/>
      <c r="G414" s="366"/>
      <c r="H414" s="366"/>
      <c r="I414" s="366"/>
      <c r="J414" s="366"/>
      <c r="K414" s="366"/>
      <c r="L414" s="366"/>
      <c r="M414" s="366"/>
      <c r="N414" s="366"/>
      <c r="O414" s="366"/>
      <c r="P414" s="366"/>
      <c r="Q414" s="366"/>
      <c r="R414" s="366"/>
      <c r="S414" s="366"/>
      <c r="T414" s="366"/>
      <c r="U414" s="366"/>
      <c r="V414" s="366"/>
      <c r="W414" s="366"/>
    </row>
    <row r="415" spans="1:23" ht="16.5" customHeight="1">
      <c r="A415" s="366"/>
      <c r="B415" s="366"/>
      <c r="C415" s="798"/>
      <c r="D415" s="366"/>
      <c r="E415" s="366"/>
      <c r="F415" s="366"/>
      <c r="G415" s="366"/>
      <c r="H415" s="366"/>
      <c r="I415" s="366"/>
      <c r="J415" s="366"/>
      <c r="K415" s="366"/>
      <c r="L415" s="366"/>
      <c r="M415" s="366"/>
      <c r="N415" s="366"/>
      <c r="O415" s="366"/>
      <c r="P415" s="366"/>
      <c r="Q415" s="366"/>
      <c r="R415" s="366"/>
      <c r="S415" s="366"/>
      <c r="T415" s="366"/>
      <c r="U415" s="366"/>
      <c r="V415" s="366"/>
      <c r="W415" s="366"/>
    </row>
    <row r="416" spans="1:23" ht="16.5" customHeight="1">
      <c r="A416" s="366"/>
      <c r="B416" s="366"/>
      <c r="C416" s="798"/>
      <c r="D416" s="366"/>
      <c r="E416" s="366"/>
      <c r="F416" s="366"/>
      <c r="G416" s="366"/>
      <c r="H416" s="366"/>
      <c r="I416" s="366"/>
      <c r="J416" s="366"/>
      <c r="K416" s="366"/>
      <c r="L416" s="366"/>
      <c r="M416" s="366"/>
      <c r="N416" s="366"/>
      <c r="O416" s="366"/>
      <c r="P416" s="366"/>
      <c r="Q416" s="366"/>
      <c r="R416" s="366"/>
      <c r="S416" s="366"/>
      <c r="T416" s="366"/>
      <c r="U416" s="366"/>
      <c r="V416" s="366"/>
      <c r="W416" s="366"/>
    </row>
    <row r="417" spans="1:23" ht="16.5" customHeight="1">
      <c r="A417" s="366"/>
      <c r="B417" s="366"/>
      <c r="C417" s="798"/>
      <c r="D417" s="366"/>
      <c r="E417" s="366"/>
      <c r="F417" s="366"/>
      <c r="G417" s="366"/>
      <c r="H417" s="366"/>
      <c r="I417" s="366"/>
      <c r="J417" s="366"/>
      <c r="K417" s="366"/>
      <c r="L417" s="366"/>
      <c r="M417" s="366"/>
      <c r="N417" s="366"/>
      <c r="O417" s="366"/>
      <c r="P417" s="366"/>
      <c r="Q417" s="366"/>
      <c r="R417" s="366"/>
      <c r="S417" s="366"/>
      <c r="T417" s="366"/>
      <c r="U417" s="366"/>
      <c r="V417" s="366"/>
      <c r="W417" s="366"/>
    </row>
    <row r="418" spans="1:23" ht="16.5" customHeight="1">
      <c r="A418" s="366"/>
      <c r="B418" s="366"/>
      <c r="C418" s="798"/>
      <c r="D418" s="366"/>
      <c r="E418" s="366"/>
      <c r="F418" s="366"/>
      <c r="G418" s="366"/>
      <c r="H418" s="366"/>
      <c r="I418" s="366"/>
      <c r="J418" s="366"/>
      <c r="K418" s="366"/>
      <c r="L418" s="366"/>
      <c r="M418" s="366"/>
      <c r="N418" s="366"/>
      <c r="O418" s="366"/>
      <c r="P418" s="366"/>
      <c r="Q418" s="366"/>
      <c r="R418" s="366"/>
      <c r="S418" s="366"/>
      <c r="T418" s="366"/>
      <c r="U418" s="366"/>
      <c r="V418" s="366"/>
      <c r="W418" s="366"/>
    </row>
    <row r="419" spans="1:23" ht="16.5" customHeight="1">
      <c r="A419" s="366"/>
      <c r="B419" s="366"/>
      <c r="C419" s="798"/>
      <c r="D419" s="366"/>
      <c r="E419" s="366"/>
      <c r="F419" s="366"/>
      <c r="G419" s="366"/>
      <c r="H419" s="366"/>
      <c r="I419" s="366"/>
      <c r="J419" s="366"/>
      <c r="K419" s="366"/>
      <c r="L419" s="366"/>
      <c r="M419" s="366"/>
      <c r="N419" s="366"/>
      <c r="O419" s="366"/>
      <c r="P419" s="366"/>
      <c r="Q419" s="366"/>
      <c r="R419" s="366"/>
      <c r="S419" s="366"/>
      <c r="T419" s="366"/>
      <c r="U419" s="366"/>
      <c r="V419" s="366"/>
      <c r="W419" s="366"/>
    </row>
    <row r="420" spans="1:23" ht="16.5" customHeight="1">
      <c r="A420" s="366"/>
      <c r="B420" s="366"/>
      <c r="C420" s="798"/>
      <c r="D420" s="366"/>
      <c r="E420" s="366"/>
      <c r="F420" s="366"/>
      <c r="G420" s="366"/>
      <c r="H420" s="366"/>
      <c r="I420" s="366"/>
      <c r="J420" s="366"/>
      <c r="K420" s="366"/>
      <c r="L420" s="366"/>
      <c r="M420" s="366"/>
      <c r="N420" s="366"/>
      <c r="O420" s="366"/>
      <c r="P420" s="366"/>
      <c r="Q420" s="366"/>
      <c r="R420" s="366"/>
      <c r="S420" s="366"/>
      <c r="T420" s="366"/>
      <c r="U420" s="366"/>
      <c r="V420" s="366"/>
      <c r="W420" s="366"/>
    </row>
    <row r="421" spans="1:23" ht="16.5" customHeight="1">
      <c r="A421" s="366"/>
      <c r="B421" s="366"/>
      <c r="C421" s="798"/>
      <c r="D421" s="366"/>
      <c r="E421" s="366"/>
      <c r="F421" s="366"/>
      <c r="G421" s="366"/>
      <c r="H421" s="366"/>
      <c r="I421" s="366"/>
      <c r="J421" s="366"/>
      <c r="K421" s="366"/>
      <c r="L421" s="366"/>
      <c r="M421" s="366"/>
      <c r="N421" s="366"/>
      <c r="O421" s="366"/>
      <c r="P421" s="366"/>
      <c r="Q421" s="366"/>
      <c r="R421" s="366"/>
      <c r="S421" s="366"/>
      <c r="T421" s="366"/>
      <c r="U421" s="366"/>
      <c r="V421" s="366"/>
      <c r="W421" s="366"/>
    </row>
    <row r="422" spans="1:23" ht="16.5" customHeight="1">
      <c r="A422" s="366"/>
      <c r="B422" s="366"/>
      <c r="C422" s="798"/>
      <c r="D422" s="366"/>
      <c r="E422" s="366"/>
      <c r="F422" s="366"/>
      <c r="G422" s="366"/>
      <c r="H422" s="366"/>
      <c r="I422" s="366"/>
      <c r="J422" s="366"/>
      <c r="K422" s="366"/>
      <c r="L422" s="366"/>
      <c r="M422" s="366"/>
      <c r="N422" s="366"/>
      <c r="O422" s="366"/>
      <c r="P422" s="366"/>
      <c r="Q422" s="366"/>
      <c r="R422" s="366"/>
      <c r="S422" s="366"/>
      <c r="T422" s="366"/>
      <c r="U422" s="366"/>
      <c r="V422" s="366"/>
      <c r="W422" s="366"/>
    </row>
    <row r="423" spans="1:23" ht="16.5" customHeight="1">
      <c r="A423" s="366"/>
      <c r="B423" s="366"/>
      <c r="C423" s="798"/>
      <c r="D423" s="366"/>
      <c r="E423" s="366"/>
      <c r="F423" s="366"/>
      <c r="G423" s="366"/>
      <c r="H423" s="366"/>
      <c r="I423" s="366"/>
      <c r="J423" s="366"/>
      <c r="K423" s="366"/>
      <c r="L423" s="366"/>
      <c r="M423" s="366"/>
      <c r="N423" s="366"/>
      <c r="O423" s="366"/>
      <c r="P423" s="366"/>
      <c r="Q423" s="366"/>
      <c r="R423" s="366"/>
      <c r="S423" s="366"/>
      <c r="T423" s="366"/>
      <c r="U423" s="366"/>
      <c r="V423" s="366"/>
      <c r="W423" s="366"/>
    </row>
    <row r="424" spans="1:23" ht="16.5" customHeight="1">
      <c r="A424" s="366"/>
      <c r="B424" s="366"/>
      <c r="C424" s="798"/>
      <c r="D424" s="366"/>
      <c r="E424" s="366"/>
      <c r="F424" s="366"/>
      <c r="G424" s="366"/>
      <c r="H424" s="366"/>
      <c r="I424" s="366"/>
      <c r="J424" s="366"/>
      <c r="K424" s="366"/>
      <c r="L424" s="366"/>
      <c r="M424" s="366"/>
      <c r="N424" s="366"/>
      <c r="O424" s="366"/>
      <c r="P424" s="366"/>
      <c r="Q424" s="366"/>
      <c r="R424" s="366"/>
      <c r="S424" s="366"/>
      <c r="T424" s="366"/>
      <c r="U424" s="366"/>
      <c r="V424" s="366"/>
      <c r="W424" s="366"/>
    </row>
    <row r="425" spans="1:23" ht="16.5" customHeight="1">
      <c r="A425" s="366"/>
      <c r="B425" s="366"/>
      <c r="C425" s="798"/>
      <c r="D425" s="366"/>
      <c r="E425" s="366"/>
      <c r="F425" s="366"/>
      <c r="G425" s="366"/>
      <c r="H425" s="366"/>
      <c r="I425" s="366"/>
      <c r="J425" s="366"/>
      <c r="K425" s="366"/>
      <c r="L425" s="366"/>
      <c r="M425" s="366"/>
      <c r="N425" s="366"/>
      <c r="O425" s="366"/>
      <c r="P425" s="366"/>
      <c r="Q425" s="366"/>
      <c r="R425" s="366"/>
      <c r="S425" s="366"/>
      <c r="T425" s="366"/>
      <c r="U425" s="366"/>
      <c r="V425" s="366"/>
      <c r="W425" s="366"/>
    </row>
    <row r="426" spans="1:23" ht="16.5" customHeight="1">
      <c r="A426" s="366"/>
      <c r="B426" s="366"/>
      <c r="C426" s="798"/>
      <c r="D426" s="366"/>
      <c r="E426" s="366"/>
      <c r="F426" s="366"/>
      <c r="G426" s="366"/>
      <c r="H426" s="366"/>
      <c r="I426" s="366"/>
      <c r="J426" s="366"/>
      <c r="K426" s="366"/>
      <c r="L426" s="366"/>
      <c r="M426" s="366"/>
      <c r="N426" s="366"/>
      <c r="O426" s="366"/>
      <c r="P426" s="366"/>
      <c r="Q426" s="366"/>
      <c r="R426" s="366"/>
      <c r="S426" s="366"/>
      <c r="T426" s="366"/>
      <c r="U426" s="366"/>
      <c r="V426" s="366"/>
      <c r="W426" s="366"/>
    </row>
    <row r="427" spans="1:23" ht="16.5" customHeight="1">
      <c r="A427" s="366"/>
      <c r="B427" s="366"/>
      <c r="C427" s="798"/>
      <c r="D427" s="366"/>
      <c r="E427" s="366"/>
      <c r="F427" s="366"/>
      <c r="G427" s="366"/>
      <c r="H427" s="366"/>
      <c r="I427" s="366"/>
      <c r="J427" s="366"/>
      <c r="K427" s="366"/>
      <c r="L427" s="366"/>
      <c r="M427" s="366"/>
      <c r="N427" s="366"/>
      <c r="O427" s="366"/>
      <c r="P427" s="366"/>
      <c r="Q427" s="366"/>
      <c r="R427" s="366"/>
      <c r="S427" s="366"/>
      <c r="T427" s="366"/>
      <c r="U427" s="366"/>
      <c r="V427" s="366"/>
      <c r="W427" s="366"/>
    </row>
    <row r="428" spans="1:23" ht="16.5" customHeight="1">
      <c r="A428" s="366"/>
      <c r="B428" s="366"/>
      <c r="C428" s="798"/>
      <c r="D428" s="366"/>
      <c r="E428" s="366"/>
      <c r="F428" s="366"/>
      <c r="G428" s="366"/>
      <c r="H428" s="366"/>
      <c r="I428" s="366"/>
      <c r="J428" s="366"/>
      <c r="K428" s="366"/>
      <c r="L428" s="366"/>
      <c r="M428" s="366"/>
      <c r="N428" s="366"/>
      <c r="O428" s="366"/>
      <c r="P428" s="366"/>
      <c r="Q428" s="366"/>
      <c r="R428" s="366"/>
      <c r="S428" s="366"/>
      <c r="T428" s="366"/>
      <c r="U428" s="366"/>
      <c r="V428" s="366"/>
      <c r="W428" s="366"/>
    </row>
    <row r="429" spans="1:23" ht="16.5" customHeight="1">
      <c r="A429" s="366"/>
      <c r="B429" s="366"/>
      <c r="C429" s="798"/>
      <c r="D429" s="366"/>
      <c r="E429" s="366"/>
      <c r="F429" s="366"/>
      <c r="G429" s="366"/>
      <c r="H429" s="366"/>
      <c r="I429" s="366"/>
      <c r="J429" s="366"/>
      <c r="K429" s="366"/>
      <c r="L429" s="366"/>
      <c r="M429" s="366"/>
      <c r="N429" s="366"/>
      <c r="O429" s="366"/>
      <c r="P429" s="366"/>
      <c r="Q429" s="366"/>
      <c r="R429" s="366"/>
      <c r="S429" s="366"/>
      <c r="T429" s="366"/>
      <c r="U429" s="366"/>
      <c r="V429" s="366"/>
      <c r="W429" s="366"/>
    </row>
    <row r="430" spans="1:23" ht="16.5" customHeight="1">
      <c r="A430" s="366"/>
      <c r="B430" s="366"/>
      <c r="C430" s="798"/>
      <c r="D430" s="366"/>
      <c r="E430" s="366"/>
      <c r="F430" s="366"/>
      <c r="G430" s="366"/>
      <c r="H430" s="366"/>
      <c r="I430" s="366"/>
      <c r="J430" s="366"/>
      <c r="K430" s="366"/>
      <c r="L430" s="366"/>
      <c r="M430" s="366"/>
      <c r="N430" s="366"/>
      <c r="O430" s="366"/>
      <c r="P430" s="366"/>
      <c r="Q430" s="366"/>
      <c r="R430" s="366"/>
      <c r="S430" s="366"/>
      <c r="T430" s="366"/>
      <c r="U430" s="366"/>
      <c r="V430" s="366"/>
      <c r="W430" s="366"/>
    </row>
    <row r="431" spans="1:23" ht="16.5" customHeight="1">
      <c r="A431" s="366"/>
      <c r="B431" s="366"/>
      <c r="C431" s="798"/>
      <c r="D431" s="366"/>
      <c r="E431" s="366"/>
      <c r="F431" s="366"/>
      <c r="G431" s="366"/>
      <c r="H431" s="366"/>
      <c r="I431" s="366"/>
      <c r="J431" s="366"/>
      <c r="K431" s="366"/>
      <c r="L431" s="366"/>
      <c r="M431" s="366"/>
      <c r="N431" s="366"/>
      <c r="O431" s="366"/>
      <c r="P431" s="366"/>
      <c r="Q431" s="366"/>
      <c r="R431" s="366"/>
      <c r="S431" s="366"/>
      <c r="T431" s="366"/>
      <c r="U431" s="366"/>
      <c r="V431" s="366"/>
      <c r="W431" s="366"/>
    </row>
    <row r="432" spans="1:23" ht="16.5" customHeight="1">
      <c r="A432" s="366"/>
      <c r="B432" s="366"/>
      <c r="C432" s="798"/>
      <c r="D432" s="366"/>
      <c r="E432" s="366"/>
      <c r="F432" s="366"/>
      <c r="G432" s="366"/>
      <c r="H432" s="366"/>
      <c r="I432" s="366"/>
      <c r="J432" s="366"/>
      <c r="K432" s="366"/>
      <c r="L432" s="366"/>
      <c r="M432" s="366"/>
      <c r="N432" s="366"/>
      <c r="O432" s="366"/>
      <c r="P432" s="366"/>
      <c r="Q432" s="366"/>
      <c r="R432" s="366"/>
      <c r="S432" s="366"/>
      <c r="T432" s="366"/>
      <c r="U432" s="366"/>
      <c r="V432" s="366"/>
      <c r="W432" s="366"/>
    </row>
    <row r="433" spans="1:23" ht="16.5" customHeight="1">
      <c r="A433" s="366"/>
      <c r="B433" s="366"/>
      <c r="C433" s="798"/>
      <c r="D433" s="366"/>
      <c r="E433" s="366"/>
      <c r="F433" s="366"/>
      <c r="G433" s="366"/>
      <c r="H433" s="366"/>
      <c r="I433" s="366"/>
      <c r="J433" s="366"/>
      <c r="K433" s="366"/>
      <c r="L433" s="366"/>
      <c r="M433" s="366"/>
      <c r="N433" s="366"/>
      <c r="O433" s="366"/>
      <c r="P433" s="366"/>
      <c r="Q433" s="366"/>
      <c r="R433" s="366"/>
      <c r="S433" s="366"/>
      <c r="T433" s="366"/>
      <c r="U433" s="366"/>
      <c r="V433" s="366"/>
      <c r="W433" s="366"/>
    </row>
    <row r="434" spans="1:23" ht="16.5" customHeight="1">
      <c r="A434" s="366"/>
      <c r="B434" s="366"/>
      <c r="C434" s="798"/>
      <c r="D434" s="366"/>
      <c r="E434" s="366"/>
      <c r="F434" s="366"/>
      <c r="G434" s="366"/>
      <c r="H434" s="366"/>
      <c r="I434" s="366"/>
      <c r="J434" s="366"/>
      <c r="K434" s="366"/>
      <c r="L434" s="366"/>
      <c r="M434" s="366"/>
      <c r="N434" s="366"/>
      <c r="O434" s="366"/>
      <c r="P434" s="366"/>
      <c r="Q434" s="366"/>
      <c r="R434" s="366"/>
      <c r="S434" s="366"/>
      <c r="T434" s="366"/>
      <c r="U434" s="366"/>
      <c r="V434" s="366"/>
      <c r="W434" s="366"/>
    </row>
    <row r="435" spans="1:23" ht="16.5" customHeight="1">
      <c r="A435" s="366"/>
      <c r="B435" s="366"/>
      <c r="C435" s="798"/>
      <c r="D435" s="366"/>
      <c r="E435" s="366"/>
      <c r="F435" s="366"/>
      <c r="G435" s="366"/>
      <c r="H435" s="366"/>
      <c r="I435" s="366"/>
      <c r="J435" s="366"/>
      <c r="K435" s="366"/>
      <c r="L435" s="366"/>
      <c r="M435" s="366"/>
      <c r="N435" s="366"/>
      <c r="O435" s="366"/>
      <c r="P435" s="366"/>
      <c r="Q435" s="366"/>
      <c r="R435" s="366"/>
      <c r="S435" s="366"/>
      <c r="T435" s="366"/>
      <c r="U435" s="366"/>
      <c r="V435" s="366"/>
      <c r="W435" s="366"/>
    </row>
    <row r="436" spans="1:23" ht="16.5" customHeight="1">
      <c r="A436" s="366"/>
      <c r="B436" s="366"/>
      <c r="C436" s="798"/>
      <c r="D436" s="366"/>
      <c r="E436" s="366"/>
      <c r="F436" s="366"/>
      <c r="G436" s="366"/>
      <c r="H436" s="366"/>
      <c r="I436" s="366"/>
      <c r="J436" s="366"/>
      <c r="K436" s="366"/>
      <c r="L436" s="366"/>
      <c r="M436" s="366"/>
      <c r="N436" s="366"/>
      <c r="O436" s="366"/>
      <c r="P436" s="366"/>
      <c r="Q436" s="366"/>
      <c r="R436" s="366"/>
      <c r="S436" s="366"/>
      <c r="T436" s="366"/>
      <c r="U436" s="366"/>
      <c r="V436" s="366"/>
      <c r="W436" s="366"/>
    </row>
    <row r="437" spans="1:23" ht="16.5" customHeight="1">
      <c r="A437" s="366"/>
      <c r="B437" s="366"/>
      <c r="C437" s="798"/>
      <c r="D437" s="366"/>
      <c r="E437" s="366"/>
      <c r="F437" s="366"/>
      <c r="G437" s="366"/>
      <c r="H437" s="366"/>
      <c r="I437" s="366"/>
      <c r="J437" s="366"/>
      <c r="K437" s="366"/>
      <c r="L437" s="366"/>
      <c r="M437" s="366"/>
      <c r="N437" s="366"/>
      <c r="O437" s="366"/>
      <c r="P437" s="366"/>
      <c r="Q437" s="366"/>
      <c r="R437" s="366"/>
      <c r="S437" s="366"/>
      <c r="T437" s="366"/>
      <c r="U437" s="366"/>
      <c r="V437" s="366"/>
      <c r="W437" s="366"/>
    </row>
    <row r="438" spans="1:23" ht="16.5" customHeight="1">
      <c r="A438" s="366"/>
      <c r="B438" s="366"/>
      <c r="C438" s="798"/>
      <c r="D438" s="366"/>
      <c r="E438" s="366"/>
      <c r="F438" s="366"/>
      <c r="G438" s="366"/>
      <c r="H438" s="366"/>
      <c r="I438" s="366"/>
      <c r="J438" s="366"/>
      <c r="K438" s="366"/>
      <c r="L438" s="366"/>
      <c r="M438" s="366"/>
      <c r="N438" s="366"/>
      <c r="O438" s="366"/>
      <c r="P438" s="366"/>
      <c r="Q438" s="366"/>
      <c r="R438" s="366"/>
      <c r="S438" s="366"/>
      <c r="T438" s="366"/>
      <c r="U438" s="366"/>
      <c r="V438" s="366"/>
      <c r="W438" s="366"/>
    </row>
    <row r="439" spans="1:23" ht="16.5" customHeight="1">
      <c r="A439" s="366"/>
      <c r="B439" s="366"/>
      <c r="C439" s="798"/>
      <c r="D439" s="366"/>
      <c r="E439" s="366"/>
      <c r="F439" s="366"/>
      <c r="G439" s="366"/>
      <c r="H439" s="366"/>
      <c r="I439" s="366"/>
      <c r="J439" s="366"/>
      <c r="K439" s="366"/>
      <c r="L439" s="366"/>
      <c r="M439" s="366"/>
      <c r="N439" s="366"/>
      <c r="O439" s="366"/>
      <c r="P439" s="366"/>
      <c r="Q439" s="366"/>
      <c r="R439" s="366"/>
      <c r="S439" s="366"/>
      <c r="T439" s="366"/>
      <c r="U439" s="366"/>
      <c r="V439" s="366"/>
      <c r="W439" s="366"/>
    </row>
    <row r="440" spans="1:23" ht="16.5" customHeight="1">
      <c r="A440" s="366"/>
      <c r="B440" s="366"/>
      <c r="C440" s="798"/>
      <c r="D440" s="366"/>
      <c r="E440" s="366"/>
      <c r="F440" s="366"/>
      <c r="G440" s="366"/>
      <c r="H440" s="366"/>
      <c r="I440" s="366"/>
      <c r="J440" s="366"/>
      <c r="K440" s="366"/>
      <c r="L440" s="366"/>
      <c r="M440" s="366"/>
      <c r="N440" s="366"/>
      <c r="O440" s="366"/>
      <c r="P440" s="366"/>
      <c r="Q440" s="366"/>
      <c r="R440" s="366"/>
      <c r="S440" s="366"/>
      <c r="T440" s="366"/>
      <c r="U440" s="366"/>
      <c r="V440" s="366"/>
      <c r="W440" s="366"/>
    </row>
    <row r="441" spans="1:23" ht="16.5" customHeight="1">
      <c r="A441" s="366"/>
      <c r="B441" s="366"/>
      <c r="C441" s="798"/>
      <c r="D441" s="366"/>
      <c r="E441" s="366"/>
      <c r="F441" s="366"/>
      <c r="G441" s="366"/>
      <c r="H441" s="366"/>
      <c r="I441" s="366"/>
      <c r="J441" s="366"/>
      <c r="K441" s="366"/>
      <c r="L441" s="366"/>
      <c r="M441" s="366"/>
      <c r="N441" s="366"/>
      <c r="O441" s="366"/>
      <c r="P441" s="366"/>
      <c r="Q441" s="366"/>
      <c r="R441" s="366"/>
      <c r="S441" s="366"/>
      <c r="T441" s="366"/>
      <c r="U441" s="366"/>
      <c r="V441" s="366"/>
      <c r="W441" s="366"/>
    </row>
    <row r="442" spans="1:23" ht="16.5" customHeight="1">
      <c r="A442" s="366"/>
      <c r="B442" s="366"/>
      <c r="C442" s="798"/>
      <c r="D442" s="366"/>
      <c r="E442" s="366"/>
      <c r="F442" s="366"/>
      <c r="G442" s="366"/>
      <c r="H442" s="366"/>
      <c r="I442" s="366"/>
      <c r="J442" s="366"/>
      <c r="K442" s="366"/>
      <c r="L442" s="366"/>
      <c r="M442" s="366"/>
      <c r="N442" s="366"/>
      <c r="O442" s="366"/>
      <c r="P442" s="366"/>
      <c r="Q442" s="366"/>
      <c r="R442" s="366"/>
      <c r="S442" s="366"/>
      <c r="T442" s="366"/>
      <c r="U442" s="366"/>
      <c r="V442" s="366"/>
      <c r="W442" s="366"/>
    </row>
    <row r="443" spans="1:23" ht="16.5" customHeight="1">
      <c r="A443" s="366"/>
      <c r="B443" s="366"/>
      <c r="C443" s="798"/>
      <c r="D443" s="366"/>
      <c r="E443" s="366"/>
      <c r="F443" s="366"/>
      <c r="G443" s="366"/>
      <c r="H443" s="366"/>
      <c r="I443" s="366"/>
      <c r="J443" s="366"/>
      <c r="K443" s="366"/>
      <c r="L443" s="366"/>
      <c r="M443" s="366"/>
      <c r="N443" s="366"/>
      <c r="O443" s="366"/>
      <c r="P443" s="366"/>
      <c r="Q443" s="366"/>
      <c r="R443" s="366"/>
      <c r="S443" s="366"/>
      <c r="T443" s="366"/>
      <c r="U443" s="366"/>
      <c r="V443" s="366"/>
      <c r="W443" s="366"/>
    </row>
    <row r="444" spans="1:23" ht="16.5" customHeight="1">
      <c r="A444" s="366"/>
      <c r="B444" s="366"/>
      <c r="C444" s="798"/>
      <c r="D444" s="366"/>
      <c r="E444" s="366"/>
      <c r="F444" s="366"/>
      <c r="G444" s="366"/>
      <c r="H444" s="366"/>
      <c r="I444" s="366"/>
      <c r="J444" s="366"/>
      <c r="K444" s="366"/>
      <c r="L444" s="366"/>
      <c r="M444" s="366"/>
      <c r="N444" s="366"/>
      <c r="O444" s="366"/>
      <c r="P444" s="366"/>
      <c r="Q444" s="366"/>
      <c r="R444" s="366"/>
      <c r="S444" s="366"/>
      <c r="T444" s="366"/>
      <c r="U444" s="366"/>
      <c r="V444" s="366"/>
      <c r="W444" s="366"/>
    </row>
    <row r="445" spans="1:23" ht="16.5" customHeight="1">
      <c r="A445" s="366"/>
      <c r="B445" s="366"/>
      <c r="C445" s="798"/>
      <c r="D445" s="366"/>
      <c r="E445" s="366"/>
      <c r="F445" s="366"/>
      <c r="G445" s="366"/>
      <c r="H445" s="366"/>
      <c r="I445" s="366"/>
      <c r="J445" s="366"/>
      <c r="K445" s="366"/>
      <c r="L445" s="366"/>
      <c r="M445" s="366"/>
      <c r="N445" s="366"/>
      <c r="O445" s="366"/>
      <c r="P445" s="366"/>
      <c r="Q445" s="366"/>
      <c r="R445" s="366"/>
      <c r="S445" s="366"/>
      <c r="T445" s="366"/>
      <c r="U445" s="366"/>
      <c r="V445" s="366"/>
      <c r="W445" s="366"/>
    </row>
    <row r="446" spans="1:23" ht="16.5" customHeight="1">
      <c r="A446" s="366"/>
      <c r="B446" s="366"/>
      <c r="C446" s="798"/>
      <c r="D446" s="366"/>
      <c r="E446" s="366"/>
      <c r="F446" s="366"/>
      <c r="G446" s="366"/>
      <c r="H446" s="366"/>
      <c r="I446" s="366"/>
      <c r="J446" s="366"/>
      <c r="K446" s="366"/>
      <c r="L446" s="366"/>
      <c r="M446" s="366"/>
      <c r="N446" s="366"/>
      <c r="O446" s="366"/>
      <c r="P446" s="366"/>
      <c r="Q446" s="366"/>
      <c r="R446" s="366"/>
      <c r="S446" s="366"/>
      <c r="T446" s="366"/>
      <c r="U446" s="366"/>
      <c r="V446" s="366"/>
      <c r="W446" s="366"/>
    </row>
    <row r="447" spans="1:23" ht="16.5" customHeight="1">
      <c r="A447" s="366"/>
      <c r="B447" s="366"/>
      <c r="C447" s="798"/>
      <c r="D447" s="366"/>
      <c r="E447" s="366"/>
      <c r="F447" s="366"/>
      <c r="G447" s="366"/>
      <c r="H447" s="366"/>
      <c r="I447" s="366"/>
      <c r="J447" s="366"/>
      <c r="K447" s="366"/>
      <c r="L447" s="366"/>
      <c r="M447" s="366"/>
      <c r="N447" s="366"/>
      <c r="O447" s="366"/>
      <c r="P447" s="366"/>
      <c r="Q447" s="366"/>
      <c r="R447" s="366"/>
      <c r="S447" s="366"/>
      <c r="T447" s="366"/>
      <c r="U447" s="366"/>
      <c r="V447" s="366"/>
      <c r="W447" s="366"/>
    </row>
    <row r="448" spans="1:23" ht="16.5" customHeight="1">
      <c r="A448" s="366"/>
      <c r="B448" s="366"/>
      <c r="C448" s="798"/>
      <c r="D448" s="366"/>
      <c r="E448" s="366"/>
      <c r="F448" s="366"/>
      <c r="G448" s="366"/>
      <c r="H448" s="366"/>
      <c r="I448" s="366"/>
      <c r="J448" s="366"/>
      <c r="K448" s="366"/>
      <c r="L448" s="366"/>
      <c r="M448" s="366"/>
      <c r="N448" s="366"/>
      <c r="O448" s="366"/>
      <c r="P448" s="366"/>
      <c r="Q448" s="366"/>
      <c r="R448" s="366"/>
      <c r="S448" s="366"/>
      <c r="T448" s="366"/>
      <c r="U448" s="366"/>
      <c r="V448" s="366"/>
      <c r="W448" s="366"/>
    </row>
    <row r="449" spans="1:23" ht="16.5" customHeight="1">
      <c r="A449" s="366"/>
      <c r="B449" s="366"/>
      <c r="C449" s="798"/>
      <c r="D449" s="366"/>
      <c r="E449" s="366"/>
      <c r="F449" s="366"/>
      <c r="G449" s="366"/>
      <c r="H449" s="366"/>
      <c r="I449" s="366"/>
      <c r="J449" s="366"/>
      <c r="K449" s="366"/>
      <c r="L449" s="366"/>
      <c r="M449" s="366"/>
      <c r="N449" s="366"/>
      <c r="O449" s="366"/>
      <c r="P449" s="366"/>
      <c r="Q449" s="366"/>
      <c r="R449" s="366"/>
      <c r="S449" s="366"/>
      <c r="T449" s="366"/>
      <c r="U449" s="366"/>
      <c r="V449" s="366"/>
      <c r="W449" s="366"/>
    </row>
    <row r="450" spans="1:23" ht="16.5" customHeight="1">
      <c r="A450" s="366"/>
      <c r="B450" s="366"/>
      <c r="C450" s="798"/>
      <c r="D450" s="366"/>
      <c r="E450" s="366"/>
      <c r="F450" s="366"/>
      <c r="G450" s="366"/>
      <c r="H450" s="366"/>
      <c r="I450" s="366"/>
      <c r="J450" s="366"/>
      <c r="K450" s="366"/>
      <c r="L450" s="366"/>
      <c r="M450" s="366"/>
      <c r="N450" s="366"/>
      <c r="O450" s="366"/>
      <c r="P450" s="366"/>
      <c r="Q450" s="366"/>
      <c r="R450" s="366"/>
      <c r="S450" s="366"/>
      <c r="T450" s="366"/>
      <c r="U450" s="366"/>
      <c r="V450" s="366"/>
      <c r="W450" s="366"/>
    </row>
    <row r="451" spans="1:23" ht="16.5" customHeight="1">
      <c r="A451" s="366"/>
      <c r="B451" s="366"/>
      <c r="C451" s="798"/>
      <c r="D451" s="366"/>
      <c r="E451" s="366"/>
      <c r="F451" s="366"/>
      <c r="G451" s="366"/>
      <c r="H451" s="366"/>
      <c r="I451" s="366"/>
      <c r="J451" s="366"/>
      <c r="K451" s="366"/>
      <c r="L451" s="366"/>
      <c r="M451" s="366"/>
      <c r="N451" s="366"/>
      <c r="O451" s="366"/>
      <c r="P451" s="366"/>
      <c r="Q451" s="366"/>
      <c r="R451" s="366"/>
      <c r="S451" s="366"/>
      <c r="T451" s="366"/>
      <c r="U451" s="366"/>
      <c r="V451" s="366"/>
      <c r="W451" s="366"/>
    </row>
    <row r="452" spans="1:23" ht="16.5" customHeight="1">
      <c r="A452" s="366"/>
      <c r="B452" s="366"/>
      <c r="C452" s="798"/>
      <c r="D452" s="366"/>
      <c r="E452" s="366"/>
      <c r="F452" s="366"/>
      <c r="G452" s="366"/>
      <c r="H452" s="366"/>
      <c r="I452" s="366"/>
      <c r="J452" s="366"/>
      <c r="K452" s="366"/>
      <c r="L452" s="366"/>
      <c r="M452" s="366"/>
      <c r="N452" s="366"/>
      <c r="O452" s="366"/>
      <c r="P452" s="366"/>
      <c r="Q452" s="366"/>
      <c r="R452" s="366"/>
      <c r="S452" s="366"/>
      <c r="T452" s="366"/>
      <c r="U452" s="366"/>
      <c r="V452" s="366"/>
      <c r="W452" s="366"/>
    </row>
    <row r="453" spans="1:23" ht="16.5" customHeight="1">
      <c r="A453" s="366"/>
      <c r="B453" s="366"/>
      <c r="C453" s="798"/>
      <c r="D453" s="366"/>
      <c r="E453" s="366"/>
      <c r="F453" s="366"/>
      <c r="G453" s="366"/>
      <c r="H453" s="366"/>
      <c r="I453" s="366"/>
      <c r="J453" s="366"/>
      <c r="K453" s="366"/>
      <c r="L453" s="366"/>
      <c r="M453" s="366"/>
      <c r="N453" s="366"/>
      <c r="O453" s="366"/>
      <c r="P453" s="366"/>
      <c r="Q453" s="366"/>
      <c r="R453" s="366"/>
      <c r="S453" s="366"/>
      <c r="T453" s="366"/>
      <c r="U453" s="366"/>
      <c r="V453" s="366"/>
      <c r="W453" s="366"/>
    </row>
    <row r="454" spans="1:23" ht="16.5" customHeight="1">
      <c r="A454" s="366"/>
      <c r="B454" s="366"/>
      <c r="C454" s="798"/>
      <c r="D454" s="366"/>
      <c r="E454" s="366"/>
      <c r="F454" s="366"/>
      <c r="G454" s="366"/>
      <c r="H454" s="366"/>
      <c r="I454" s="366"/>
      <c r="J454" s="366"/>
      <c r="K454" s="366"/>
      <c r="L454" s="366"/>
      <c r="M454" s="366"/>
      <c r="N454" s="366"/>
      <c r="O454" s="366"/>
      <c r="P454" s="366"/>
      <c r="Q454" s="366"/>
      <c r="R454" s="366"/>
      <c r="S454" s="366"/>
      <c r="T454" s="366"/>
      <c r="U454" s="366"/>
      <c r="V454" s="366"/>
      <c r="W454" s="366"/>
    </row>
    <row r="455" spans="1:23" ht="16.5" customHeight="1">
      <c r="A455" s="366"/>
      <c r="B455" s="366"/>
      <c r="C455" s="798"/>
      <c r="D455" s="366"/>
      <c r="E455" s="366"/>
      <c r="F455" s="366"/>
      <c r="G455" s="366"/>
      <c r="H455" s="366"/>
      <c r="I455" s="366"/>
      <c r="J455" s="366"/>
      <c r="K455" s="366"/>
      <c r="L455" s="366"/>
      <c r="M455" s="366"/>
      <c r="N455" s="366"/>
      <c r="O455" s="366"/>
      <c r="P455" s="366"/>
      <c r="Q455" s="366"/>
      <c r="R455" s="366"/>
      <c r="S455" s="366"/>
      <c r="T455" s="366"/>
      <c r="U455" s="366"/>
      <c r="V455" s="366"/>
      <c r="W455" s="366"/>
    </row>
    <row r="456" spans="1:23" ht="16.5" customHeight="1">
      <c r="A456" s="366"/>
      <c r="B456" s="366"/>
      <c r="C456" s="798"/>
      <c r="D456" s="366"/>
      <c r="E456" s="366"/>
      <c r="F456" s="366"/>
      <c r="G456" s="366"/>
      <c r="H456" s="366"/>
      <c r="I456" s="366"/>
      <c r="J456" s="366"/>
      <c r="K456" s="366"/>
      <c r="L456" s="366"/>
      <c r="M456" s="366"/>
      <c r="N456" s="366"/>
      <c r="O456" s="366"/>
      <c r="P456" s="366"/>
      <c r="Q456" s="366"/>
      <c r="R456" s="366"/>
      <c r="S456" s="366"/>
      <c r="T456" s="366"/>
      <c r="U456" s="366"/>
      <c r="V456" s="366"/>
      <c r="W456" s="366"/>
    </row>
    <row r="457" spans="1:23" ht="16.5" customHeight="1">
      <c r="A457" s="366"/>
      <c r="B457" s="366"/>
      <c r="C457" s="798"/>
      <c r="D457" s="366"/>
      <c r="E457" s="366"/>
      <c r="F457" s="366"/>
      <c r="G457" s="366"/>
      <c r="H457" s="366"/>
      <c r="I457" s="366"/>
      <c r="J457" s="366"/>
      <c r="K457" s="366"/>
      <c r="L457" s="366"/>
      <c r="M457" s="366"/>
      <c r="N457" s="366"/>
      <c r="O457" s="366"/>
      <c r="P457" s="366"/>
      <c r="Q457" s="366"/>
      <c r="R457" s="366"/>
      <c r="S457" s="366"/>
      <c r="T457" s="366"/>
      <c r="U457" s="366"/>
      <c r="V457" s="366"/>
      <c r="W457" s="366"/>
    </row>
    <row r="458" spans="1:23" ht="16.5" customHeight="1">
      <c r="A458" s="366"/>
      <c r="B458" s="366"/>
      <c r="C458" s="798"/>
      <c r="D458" s="366"/>
      <c r="E458" s="366"/>
      <c r="F458" s="366"/>
      <c r="G458" s="366"/>
      <c r="H458" s="366"/>
      <c r="I458" s="366"/>
      <c r="J458" s="366"/>
      <c r="K458" s="366"/>
      <c r="L458" s="366"/>
      <c r="M458" s="366"/>
      <c r="N458" s="366"/>
      <c r="O458" s="366"/>
      <c r="P458" s="366"/>
      <c r="Q458" s="366"/>
      <c r="R458" s="366"/>
      <c r="S458" s="366"/>
      <c r="T458" s="366"/>
      <c r="U458" s="366"/>
      <c r="V458" s="366"/>
      <c r="W458" s="366"/>
    </row>
    <row r="459" spans="1:23" ht="16.5" customHeight="1">
      <c r="A459" s="366"/>
      <c r="B459" s="366"/>
      <c r="C459" s="798"/>
      <c r="D459" s="366"/>
      <c r="E459" s="366"/>
      <c r="F459" s="366"/>
      <c r="G459" s="366"/>
      <c r="H459" s="366"/>
      <c r="I459" s="366"/>
      <c r="J459" s="366"/>
      <c r="K459" s="366"/>
      <c r="L459" s="366"/>
      <c r="M459" s="366"/>
      <c r="N459" s="366"/>
      <c r="O459" s="366"/>
      <c r="P459" s="366"/>
      <c r="Q459" s="366"/>
      <c r="R459" s="366"/>
      <c r="S459" s="366"/>
      <c r="T459" s="366"/>
      <c r="U459" s="366"/>
      <c r="V459" s="366"/>
      <c r="W459" s="366"/>
    </row>
    <row r="460" spans="1:23" ht="16.5" customHeight="1">
      <c r="A460" s="366"/>
      <c r="B460" s="366"/>
      <c r="C460" s="798"/>
      <c r="D460" s="366"/>
      <c r="E460" s="366"/>
      <c r="F460" s="366"/>
      <c r="G460" s="366"/>
      <c r="H460" s="366"/>
      <c r="I460" s="366"/>
      <c r="J460" s="366"/>
      <c r="K460" s="366"/>
      <c r="L460" s="366"/>
      <c r="M460" s="366"/>
      <c r="N460" s="366"/>
      <c r="O460" s="366"/>
      <c r="P460" s="366"/>
      <c r="Q460" s="366"/>
      <c r="R460" s="366"/>
      <c r="S460" s="366"/>
      <c r="T460" s="366"/>
      <c r="U460" s="366"/>
      <c r="V460" s="366"/>
      <c r="W460" s="366"/>
    </row>
    <row r="461" spans="1:23" ht="16.5" customHeight="1">
      <c r="A461" s="366"/>
      <c r="B461" s="366"/>
      <c r="C461" s="798"/>
      <c r="D461" s="366"/>
      <c r="E461" s="366"/>
      <c r="F461" s="366"/>
      <c r="G461" s="366"/>
      <c r="H461" s="366"/>
      <c r="I461" s="366"/>
      <c r="J461" s="366"/>
      <c r="K461" s="366"/>
      <c r="L461" s="366"/>
      <c r="M461" s="366"/>
      <c r="N461" s="366"/>
      <c r="O461" s="366"/>
      <c r="P461" s="366"/>
      <c r="Q461" s="366"/>
      <c r="R461" s="366"/>
      <c r="S461" s="366"/>
      <c r="T461" s="366"/>
      <c r="U461" s="366"/>
      <c r="V461" s="366"/>
      <c r="W461" s="366"/>
    </row>
    <row r="462" spans="1:23" ht="16.5" customHeight="1">
      <c r="A462" s="366"/>
      <c r="B462" s="366"/>
      <c r="C462" s="798"/>
      <c r="D462" s="366"/>
      <c r="E462" s="366"/>
      <c r="F462" s="366"/>
      <c r="G462" s="366"/>
      <c r="H462" s="366"/>
      <c r="I462" s="366"/>
      <c r="J462" s="366"/>
      <c r="K462" s="366"/>
      <c r="L462" s="366"/>
      <c r="M462" s="366"/>
      <c r="N462" s="366"/>
      <c r="O462" s="366"/>
      <c r="P462" s="366"/>
      <c r="Q462" s="366"/>
      <c r="R462" s="366"/>
      <c r="S462" s="366"/>
      <c r="T462" s="366"/>
      <c r="U462" s="366"/>
      <c r="V462" s="366"/>
      <c r="W462" s="366"/>
    </row>
    <row r="463" spans="1:23" ht="16.5" customHeight="1">
      <c r="A463" s="366"/>
      <c r="B463" s="366"/>
      <c r="C463" s="798"/>
      <c r="D463" s="366"/>
      <c r="E463" s="366"/>
      <c r="F463" s="366"/>
      <c r="G463" s="366"/>
      <c r="H463" s="366"/>
      <c r="I463" s="366"/>
      <c r="J463" s="366"/>
      <c r="K463" s="366"/>
      <c r="L463" s="366"/>
      <c r="M463" s="366"/>
      <c r="N463" s="366"/>
      <c r="O463" s="366"/>
      <c r="P463" s="366"/>
      <c r="Q463" s="366"/>
      <c r="R463" s="366"/>
      <c r="S463" s="366"/>
      <c r="T463" s="366"/>
      <c r="U463" s="366"/>
      <c r="V463" s="366"/>
      <c r="W463" s="366"/>
    </row>
    <row r="464" spans="1:23" ht="16.5" customHeight="1">
      <c r="A464" s="366"/>
      <c r="B464" s="366"/>
      <c r="C464" s="798"/>
      <c r="D464" s="366"/>
      <c r="E464" s="366"/>
      <c r="F464" s="366"/>
      <c r="G464" s="366"/>
      <c r="H464" s="366"/>
      <c r="I464" s="366"/>
      <c r="J464" s="366"/>
      <c r="K464" s="366"/>
      <c r="L464" s="366"/>
      <c r="M464" s="366"/>
      <c r="N464" s="366"/>
      <c r="O464" s="366"/>
      <c r="P464" s="366"/>
      <c r="Q464" s="366"/>
      <c r="R464" s="366"/>
      <c r="S464" s="366"/>
      <c r="T464" s="366"/>
      <c r="U464" s="366"/>
      <c r="V464" s="366"/>
      <c r="W464" s="366"/>
    </row>
    <row r="465" spans="1:23" ht="16.5" customHeight="1">
      <c r="A465" s="366"/>
      <c r="B465" s="366"/>
      <c r="C465" s="798"/>
      <c r="D465" s="366"/>
      <c r="E465" s="366"/>
      <c r="F465" s="366"/>
      <c r="G465" s="366"/>
      <c r="H465" s="366"/>
      <c r="I465" s="366"/>
      <c r="J465" s="366"/>
      <c r="K465" s="366"/>
      <c r="L465" s="366"/>
      <c r="M465" s="366"/>
      <c r="N465" s="366"/>
      <c r="O465" s="366"/>
      <c r="P465" s="366"/>
      <c r="Q465" s="366"/>
      <c r="R465" s="366"/>
      <c r="S465" s="366"/>
      <c r="T465" s="366"/>
      <c r="U465" s="366"/>
      <c r="V465" s="366"/>
      <c r="W465" s="366"/>
    </row>
    <row r="466" spans="1:23" ht="16.5" customHeight="1">
      <c r="A466" s="366"/>
      <c r="B466" s="366"/>
      <c r="C466" s="798"/>
      <c r="D466" s="366"/>
      <c r="E466" s="366"/>
      <c r="F466" s="366"/>
      <c r="G466" s="366"/>
      <c r="H466" s="366"/>
      <c r="I466" s="366"/>
      <c r="J466" s="366"/>
      <c r="K466" s="366"/>
      <c r="L466" s="366"/>
      <c r="M466" s="366"/>
      <c r="N466" s="366"/>
      <c r="O466" s="366"/>
      <c r="P466" s="366"/>
      <c r="Q466" s="366"/>
      <c r="R466" s="366"/>
      <c r="S466" s="366"/>
      <c r="T466" s="366"/>
      <c r="U466" s="366"/>
      <c r="V466" s="366"/>
      <c r="W466" s="366"/>
    </row>
    <row r="467" spans="1:23" ht="16.5" customHeight="1">
      <c r="A467" s="366"/>
      <c r="B467" s="366"/>
      <c r="C467" s="798"/>
      <c r="D467" s="366"/>
      <c r="E467" s="366"/>
      <c r="F467" s="366"/>
      <c r="G467" s="366"/>
      <c r="H467" s="366"/>
      <c r="I467" s="366"/>
      <c r="J467" s="366"/>
      <c r="K467" s="366"/>
      <c r="L467" s="366"/>
      <c r="M467" s="366"/>
      <c r="N467" s="366"/>
      <c r="O467" s="366"/>
      <c r="P467" s="366"/>
      <c r="Q467" s="366"/>
      <c r="R467" s="366"/>
      <c r="S467" s="366"/>
      <c r="T467" s="366"/>
      <c r="U467" s="366"/>
      <c r="V467" s="366"/>
      <c r="W467" s="366"/>
    </row>
    <row r="468" spans="1:23" ht="16.5" customHeight="1">
      <c r="A468" s="366"/>
      <c r="B468" s="366"/>
      <c r="C468" s="798"/>
      <c r="D468" s="366"/>
      <c r="E468" s="366"/>
      <c r="F468" s="366"/>
      <c r="G468" s="366"/>
      <c r="H468" s="366"/>
      <c r="I468" s="366"/>
      <c r="J468" s="366"/>
      <c r="K468" s="366"/>
      <c r="L468" s="366"/>
      <c r="M468" s="366"/>
      <c r="N468" s="366"/>
      <c r="O468" s="366"/>
      <c r="P468" s="366"/>
      <c r="Q468" s="366"/>
      <c r="R468" s="366"/>
      <c r="S468" s="366"/>
      <c r="T468" s="366"/>
      <c r="U468" s="366"/>
      <c r="V468" s="366"/>
      <c r="W468" s="366"/>
    </row>
    <row r="469" spans="1:23" ht="16.5" customHeight="1">
      <c r="A469" s="366"/>
      <c r="B469" s="366"/>
      <c r="C469" s="798"/>
      <c r="D469" s="366"/>
      <c r="E469" s="366"/>
      <c r="F469" s="366"/>
      <c r="G469" s="366"/>
      <c r="H469" s="366"/>
      <c r="I469" s="366"/>
      <c r="J469" s="366"/>
      <c r="K469" s="366"/>
      <c r="L469" s="366"/>
      <c r="M469" s="366"/>
      <c r="N469" s="366"/>
      <c r="O469" s="366"/>
      <c r="P469" s="366"/>
      <c r="Q469" s="366"/>
      <c r="R469" s="366"/>
      <c r="S469" s="366"/>
      <c r="T469" s="366"/>
      <c r="U469" s="366"/>
      <c r="V469" s="366"/>
      <c r="W469" s="366"/>
    </row>
    <row r="470" spans="1:23" ht="16.5" customHeight="1">
      <c r="A470" s="366"/>
      <c r="B470" s="366"/>
      <c r="C470" s="798"/>
      <c r="D470" s="366"/>
      <c r="E470" s="366"/>
      <c r="F470" s="366"/>
      <c r="G470" s="366"/>
      <c r="H470" s="366"/>
      <c r="I470" s="366"/>
      <c r="J470" s="366"/>
      <c r="K470" s="366"/>
      <c r="L470" s="366"/>
      <c r="M470" s="366"/>
      <c r="N470" s="366"/>
      <c r="O470" s="366"/>
      <c r="P470" s="366"/>
      <c r="Q470" s="366"/>
      <c r="R470" s="366"/>
      <c r="S470" s="366"/>
      <c r="T470" s="366"/>
      <c r="U470" s="366"/>
      <c r="V470" s="366"/>
      <c r="W470" s="366"/>
    </row>
    <row r="471" spans="1:23" ht="16.5" customHeight="1">
      <c r="A471" s="366"/>
      <c r="B471" s="366"/>
      <c r="C471" s="798"/>
      <c r="D471" s="366"/>
      <c r="E471" s="366"/>
      <c r="F471" s="366"/>
      <c r="G471" s="366"/>
      <c r="H471" s="366"/>
      <c r="I471" s="366"/>
      <c r="J471" s="366"/>
      <c r="K471" s="366"/>
      <c r="L471" s="366"/>
      <c r="M471" s="366"/>
      <c r="N471" s="366"/>
      <c r="O471" s="366"/>
      <c r="P471" s="366"/>
      <c r="Q471" s="366"/>
      <c r="R471" s="366"/>
      <c r="S471" s="366"/>
      <c r="T471" s="366"/>
      <c r="U471" s="366"/>
      <c r="V471" s="366"/>
      <c r="W471" s="366"/>
    </row>
    <row r="472" spans="1:23" ht="16.5" customHeight="1">
      <c r="A472" s="366"/>
      <c r="B472" s="366"/>
      <c r="C472" s="798"/>
      <c r="D472" s="366"/>
      <c r="E472" s="366"/>
      <c r="F472" s="366"/>
      <c r="G472" s="366"/>
      <c r="H472" s="366"/>
      <c r="I472" s="366"/>
      <c r="J472" s="366"/>
      <c r="K472" s="366"/>
      <c r="L472" s="366"/>
      <c r="M472" s="366"/>
      <c r="N472" s="366"/>
      <c r="O472" s="366"/>
      <c r="P472" s="366"/>
      <c r="Q472" s="366"/>
      <c r="R472" s="366"/>
      <c r="S472" s="366"/>
      <c r="T472" s="366"/>
      <c r="U472" s="366"/>
      <c r="V472" s="366"/>
      <c r="W472" s="366"/>
    </row>
    <row r="473" spans="1:23" ht="16.5" customHeight="1">
      <c r="A473" s="366"/>
      <c r="B473" s="366"/>
      <c r="C473" s="798"/>
      <c r="D473" s="366"/>
      <c r="E473" s="366"/>
      <c r="F473" s="366"/>
      <c r="G473" s="366"/>
      <c r="H473" s="366"/>
      <c r="I473" s="366"/>
      <c r="J473" s="366"/>
      <c r="K473" s="366"/>
      <c r="L473" s="366"/>
      <c r="M473" s="366"/>
      <c r="N473" s="366"/>
      <c r="O473" s="366"/>
      <c r="P473" s="366"/>
      <c r="Q473" s="366"/>
      <c r="R473" s="366"/>
      <c r="S473" s="366"/>
      <c r="T473" s="366"/>
      <c r="U473" s="366"/>
      <c r="V473" s="366"/>
      <c r="W473" s="366"/>
    </row>
    <row r="474" spans="1:23" ht="16.5" customHeight="1">
      <c r="A474" s="366"/>
      <c r="B474" s="366"/>
      <c r="C474" s="798"/>
      <c r="D474" s="366"/>
      <c r="E474" s="366"/>
      <c r="F474" s="366"/>
      <c r="G474" s="366"/>
      <c r="H474" s="366"/>
      <c r="I474" s="366"/>
      <c r="J474" s="366"/>
      <c r="K474" s="366"/>
      <c r="L474" s="366"/>
      <c r="M474" s="366"/>
      <c r="N474" s="366"/>
      <c r="O474" s="366"/>
      <c r="P474" s="366"/>
      <c r="Q474" s="366"/>
      <c r="R474" s="366"/>
      <c r="S474" s="366"/>
      <c r="T474" s="366"/>
      <c r="U474" s="366"/>
      <c r="V474" s="366"/>
      <c r="W474" s="366"/>
    </row>
    <row r="475" spans="1:23" ht="16.5" customHeight="1">
      <c r="A475" s="366"/>
      <c r="B475" s="366"/>
      <c r="C475" s="798"/>
      <c r="D475" s="366"/>
      <c r="E475" s="366"/>
      <c r="F475" s="366"/>
      <c r="G475" s="366"/>
      <c r="H475" s="366"/>
      <c r="I475" s="366"/>
      <c r="J475" s="366"/>
      <c r="K475" s="366"/>
      <c r="L475" s="366"/>
      <c r="M475" s="366"/>
      <c r="N475" s="366"/>
      <c r="O475" s="366"/>
      <c r="P475" s="366"/>
      <c r="Q475" s="366"/>
      <c r="R475" s="366"/>
      <c r="S475" s="366"/>
      <c r="T475" s="366"/>
      <c r="U475" s="366"/>
      <c r="V475" s="366"/>
      <c r="W475" s="366"/>
    </row>
    <row r="476" spans="1:23" ht="16.5" customHeight="1">
      <c r="A476" s="366"/>
      <c r="B476" s="366"/>
      <c r="C476" s="798"/>
      <c r="D476" s="366"/>
      <c r="E476" s="366"/>
      <c r="F476" s="366"/>
      <c r="G476" s="366"/>
      <c r="H476" s="366"/>
      <c r="I476" s="366"/>
      <c r="J476" s="366"/>
      <c r="K476" s="366"/>
      <c r="L476" s="366"/>
      <c r="M476" s="366"/>
      <c r="N476" s="366"/>
      <c r="O476" s="366"/>
      <c r="P476" s="366"/>
      <c r="Q476" s="366"/>
      <c r="R476" s="366"/>
      <c r="S476" s="366"/>
      <c r="T476" s="366"/>
      <c r="U476" s="366"/>
      <c r="V476" s="366"/>
      <c r="W476" s="366"/>
    </row>
    <row r="477" spans="1:23" ht="16.5" customHeight="1">
      <c r="A477" s="366"/>
      <c r="B477" s="366"/>
      <c r="C477" s="798"/>
      <c r="D477" s="366"/>
      <c r="E477" s="366"/>
      <c r="F477" s="366"/>
      <c r="G477" s="366"/>
      <c r="H477" s="366"/>
      <c r="I477" s="366"/>
      <c r="J477" s="366"/>
      <c r="K477" s="366"/>
      <c r="L477" s="366"/>
      <c r="M477" s="366"/>
      <c r="N477" s="366"/>
      <c r="O477" s="366"/>
      <c r="P477" s="366"/>
      <c r="Q477" s="366"/>
      <c r="R477" s="366"/>
      <c r="S477" s="366"/>
      <c r="T477" s="366"/>
      <c r="U477" s="366"/>
      <c r="V477" s="366"/>
      <c r="W477" s="366"/>
    </row>
    <row r="478" spans="1:23" ht="16.5" customHeight="1">
      <c r="A478" s="366"/>
      <c r="B478" s="366"/>
      <c r="C478" s="798"/>
      <c r="D478" s="366"/>
      <c r="E478" s="366"/>
      <c r="F478" s="366"/>
      <c r="G478" s="366"/>
      <c r="H478" s="366"/>
      <c r="I478" s="366"/>
      <c r="J478" s="366"/>
      <c r="K478" s="366"/>
      <c r="L478" s="366"/>
      <c r="M478" s="366"/>
      <c r="N478" s="366"/>
      <c r="O478" s="366"/>
      <c r="P478" s="366"/>
      <c r="Q478" s="366"/>
      <c r="R478" s="366"/>
      <c r="S478" s="366"/>
      <c r="T478" s="366"/>
      <c r="U478" s="366"/>
      <c r="V478" s="366"/>
      <c r="W478" s="366"/>
    </row>
    <row r="479" spans="1:23" ht="16.5" customHeight="1">
      <c r="A479" s="366"/>
      <c r="B479" s="366"/>
      <c r="C479" s="798"/>
      <c r="D479" s="366"/>
      <c r="E479" s="366"/>
      <c r="F479" s="366"/>
      <c r="G479" s="366"/>
      <c r="H479" s="366"/>
      <c r="I479" s="366"/>
      <c r="J479" s="366"/>
      <c r="K479" s="366"/>
      <c r="L479" s="366"/>
      <c r="M479" s="366"/>
      <c r="N479" s="366"/>
      <c r="O479" s="366"/>
      <c r="P479" s="366"/>
      <c r="Q479" s="366"/>
      <c r="R479" s="366"/>
      <c r="S479" s="366"/>
      <c r="T479" s="366"/>
      <c r="U479" s="366"/>
      <c r="V479" s="366"/>
      <c r="W479" s="366"/>
    </row>
    <row r="480" spans="1:23" ht="16.5" customHeight="1">
      <c r="A480" s="366"/>
      <c r="B480" s="366"/>
      <c r="C480" s="798"/>
      <c r="D480" s="366"/>
      <c r="E480" s="366"/>
      <c r="F480" s="366"/>
      <c r="G480" s="366"/>
      <c r="H480" s="366"/>
      <c r="I480" s="366"/>
      <c r="J480" s="366"/>
      <c r="K480" s="366"/>
      <c r="L480" s="366"/>
      <c r="M480" s="366"/>
      <c r="N480" s="366"/>
      <c r="O480" s="366"/>
      <c r="P480" s="366"/>
      <c r="Q480" s="366"/>
      <c r="R480" s="366"/>
      <c r="S480" s="366"/>
      <c r="T480" s="366"/>
      <c r="U480" s="366"/>
      <c r="V480" s="366"/>
      <c r="W480" s="366"/>
    </row>
    <row r="481" spans="1:23" ht="16.5" customHeight="1">
      <c r="A481" s="366"/>
      <c r="B481" s="366"/>
      <c r="C481" s="798"/>
      <c r="D481" s="366"/>
      <c r="E481" s="366"/>
      <c r="F481" s="366"/>
      <c r="G481" s="366"/>
      <c r="H481" s="366"/>
      <c r="I481" s="366"/>
      <c r="J481" s="366"/>
      <c r="K481" s="366"/>
      <c r="L481" s="366"/>
      <c r="M481" s="366"/>
      <c r="N481" s="366"/>
      <c r="O481" s="366"/>
      <c r="P481" s="366"/>
      <c r="Q481" s="366"/>
      <c r="R481" s="366"/>
      <c r="S481" s="366"/>
      <c r="T481" s="366"/>
      <c r="U481" s="366"/>
      <c r="V481" s="366"/>
      <c r="W481" s="366"/>
    </row>
    <row r="482" spans="1:23" ht="16.5" customHeight="1">
      <c r="A482" s="366"/>
      <c r="B482" s="366"/>
      <c r="C482" s="798"/>
      <c r="D482" s="366"/>
      <c r="E482" s="366"/>
      <c r="F482" s="366"/>
      <c r="G482" s="366"/>
      <c r="H482" s="366"/>
      <c r="I482" s="366"/>
      <c r="J482" s="366"/>
      <c r="K482" s="366"/>
      <c r="L482" s="366"/>
      <c r="M482" s="366"/>
      <c r="N482" s="366"/>
      <c r="O482" s="366"/>
      <c r="P482" s="366"/>
      <c r="Q482" s="366"/>
      <c r="R482" s="366"/>
      <c r="S482" s="366"/>
      <c r="T482" s="366"/>
      <c r="U482" s="366"/>
      <c r="V482" s="366"/>
      <c r="W482" s="366"/>
    </row>
    <row r="483" spans="1:23" ht="16.5" customHeight="1">
      <c r="A483" s="366"/>
      <c r="B483" s="366"/>
      <c r="C483" s="798"/>
      <c r="D483" s="366"/>
      <c r="E483" s="366"/>
      <c r="F483" s="366"/>
      <c r="G483" s="366"/>
      <c r="H483" s="366"/>
      <c r="I483" s="366"/>
      <c r="J483" s="366"/>
      <c r="K483" s="366"/>
      <c r="L483" s="366"/>
      <c r="M483" s="366"/>
      <c r="N483" s="366"/>
      <c r="O483" s="366"/>
      <c r="P483" s="366"/>
      <c r="Q483" s="366"/>
      <c r="R483" s="366"/>
      <c r="S483" s="366"/>
      <c r="T483" s="366"/>
      <c r="U483" s="366"/>
      <c r="V483" s="366"/>
      <c r="W483" s="366"/>
    </row>
    <row r="484" spans="1:23" ht="16.5" customHeight="1">
      <c r="A484" s="366"/>
      <c r="B484" s="366"/>
      <c r="C484" s="798"/>
      <c r="D484" s="366"/>
      <c r="E484" s="366"/>
      <c r="F484" s="366"/>
      <c r="G484" s="366"/>
      <c r="H484" s="366"/>
      <c r="I484" s="366"/>
      <c r="J484" s="366"/>
      <c r="K484" s="366"/>
      <c r="L484" s="366"/>
      <c r="M484" s="366"/>
      <c r="N484" s="366"/>
      <c r="O484" s="366"/>
      <c r="P484" s="366"/>
      <c r="Q484" s="366"/>
      <c r="R484" s="366"/>
      <c r="S484" s="366"/>
      <c r="T484" s="366"/>
      <c r="U484" s="366"/>
      <c r="V484" s="366"/>
      <c r="W484" s="366"/>
    </row>
    <row r="485" spans="1:23" ht="16.5" customHeight="1">
      <c r="A485" s="366"/>
      <c r="B485" s="366"/>
      <c r="C485" s="798"/>
      <c r="D485" s="366"/>
      <c r="E485" s="366"/>
      <c r="F485" s="366"/>
      <c r="G485" s="366"/>
      <c r="H485" s="366"/>
      <c r="I485" s="366"/>
      <c r="J485" s="366"/>
      <c r="K485" s="366"/>
      <c r="L485" s="366"/>
      <c r="M485" s="366"/>
      <c r="N485" s="366"/>
      <c r="O485" s="366"/>
      <c r="P485" s="366"/>
      <c r="Q485" s="366"/>
      <c r="R485" s="366"/>
      <c r="S485" s="366"/>
      <c r="T485" s="366"/>
      <c r="U485" s="366"/>
      <c r="V485" s="366"/>
      <c r="W485" s="366"/>
    </row>
    <row r="486" spans="1:23" ht="16.5" customHeight="1">
      <c r="A486" s="366"/>
      <c r="B486" s="366"/>
      <c r="C486" s="798"/>
      <c r="D486" s="366"/>
      <c r="E486" s="366"/>
      <c r="F486" s="366"/>
      <c r="G486" s="366"/>
      <c r="H486" s="366"/>
      <c r="I486" s="366"/>
      <c r="J486" s="366"/>
      <c r="K486" s="366"/>
      <c r="L486" s="366"/>
      <c r="M486" s="366"/>
      <c r="N486" s="366"/>
      <c r="O486" s="366"/>
      <c r="P486" s="366"/>
      <c r="Q486" s="366"/>
      <c r="R486" s="366"/>
      <c r="S486" s="366"/>
      <c r="T486" s="366"/>
      <c r="U486" s="366"/>
      <c r="V486" s="366"/>
      <c r="W486" s="366"/>
    </row>
    <row r="487" spans="1:23" ht="16.5" customHeight="1">
      <c r="A487" s="366"/>
      <c r="B487" s="366"/>
      <c r="C487" s="798"/>
      <c r="D487" s="366"/>
      <c r="E487" s="366"/>
      <c r="F487" s="366"/>
      <c r="G487" s="366"/>
      <c r="H487" s="366"/>
      <c r="I487" s="366"/>
      <c r="J487" s="366"/>
      <c r="K487" s="366"/>
      <c r="L487" s="366"/>
      <c r="M487" s="366"/>
      <c r="N487" s="366"/>
      <c r="O487" s="366"/>
      <c r="P487" s="366"/>
      <c r="Q487" s="366"/>
      <c r="R487" s="366"/>
      <c r="S487" s="366"/>
      <c r="T487" s="366"/>
      <c r="U487" s="366"/>
      <c r="V487" s="366"/>
      <c r="W487" s="366"/>
    </row>
    <row r="488" spans="1:23" ht="16.5" customHeight="1">
      <c r="A488" s="366"/>
      <c r="B488" s="366"/>
      <c r="C488" s="798"/>
      <c r="D488" s="366"/>
      <c r="E488" s="366"/>
      <c r="F488" s="366"/>
      <c r="G488" s="366"/>
      <c r="H488" s="366"/>
      <c r="I488" s="366"/>
      <c r="J488" s="366"/>
      <c r="K488" s="366"/>
      <c r="L488" s="366"/>
      <c r="M488" s="366"/>
      <c r="N488" s="366"/>
      <c r="O488" s="366"/>
      <c r="P488" s="366"/>
      <c r="Q488" s="366"/>
      <c r="R488" s="366"/>
      <c r="S488" s="366"/>
      <c r="T488" s="366"/>
      <c r="U488" s="366"/>
      <c r="V488" s="366"/>
      <c r="W488" s="366"/>
    </row>
    <row r="489" spans="1:23" ht="16.5" customHeight="1">
      <c r="A489" s="366"/>
      <c r="B489" s="366"/>
      <c r="C489" s="798"/>
      <c r="D489" s="366"/>
      <c r="E489" s="366"/>
      <c r="F489" s="366"/>
      <c r="G489" s="366"/>
      <c r="H489" s="366"/>
      <c r="I489" s="366"/>
      <c r="J489" s="366"/>
      <c r="K489" s="366"/>
      <c r="L489" s="366"/>
      <c r="M489" s="366"/>
      <c r="N489" s="366"/>
      <c r="O489" s="366"/>
      <c r="P489" s="366"/>
      <c r="Q489" s="366"/>
      <c r="R489" s="366"/>
      <c r="S489" s="366"/>
      <c r="T489" s="366"/>
      <c r="U489" s="366"/>
      <c r="V489" s="366"/>
      <c r="W489" s="366"/>
    </row>
    <row r="490" spans="1:23" ht="16.5" customHeight="1">
      <c r="A490" s="366"/>
      <c r="B490" s="366"/>
      <c r="C490" s="798"/>
      <c r="D490" s="366"/>
      <c r="E490" s="366"/>
      <c r="F490" s="366"/>
      <c r="G490" s="366"/>
      <c r="H490" s="366"/>
      <c r="I490" s="366"/>
      <c r="J490" s="366"/>
      <c r="K490" s="366"/>
      <c r="L490" s="366"/>
      <c r="M490" s="366"/>
      <c r="N490" s="366"/>
      <c r="O490" s="366"/>
      <c r="P490" s="366"/>
      <c r="Q490" s="366"/>
      <c r="R490" s="366"/>
      <c r="S490" s="366"/>
      <c r="T490" s="366"/>
      <c r="U490" s="366"/>
      <c r="V490" s="366"/>
      <c r="W490" s="366"/>
    </row>
    <row r="491" spans="1:23" ht="16.5" customHeight="1">
      <c r="A491" s="366"/>
      <c r="B491" s="366"/>
      <c r="C491" s="798"/>
      <c r="D491" s="366"/>
      <c r="E491" s="366"/>
      <c r="F491" s="366"/>
      <c r="G491" s="366"/>
      <c r="H491" s="366"/>
      <c r="I491" s="366"/>
      <c r="J491" s="366"/>
      <c r="K491" s="366"/>
      <c r="L491" s="366"/>
      <c r="M491" s="366"/>
      <c r="N491" s="366"/>
      <c r="O491" s="366"/>
      <c r="P491" s="366"/>
      <c r="Q491" s="366"/>
      <c r="R491" s="366"/>
      <c r="S491" s="366"/>
      <c r="T491" s="366"/>
      <c r="U491" s="366"/>
      <c r="V491" s="366"/>
      <c r="W491" s="366"/>
    </row>
    <row r="492" spans="1:23" ht="16.5" customHeight="1">
      <c r="A492" s="366"/>
      <c r="B492" s="366"/>
      <c r="C492" s="798"/>
      <c r="D492" s="366"/>
      <c r="E492" s="366"/>
      <c r="F492" s="366"/>
      <c r="G492" s="366"/>
      <c r="H492" s="366"/>
      <c r="I492" s="366"/>
      <c r="J492" s="366"/>
      <c r="K492" s="366"/>
      <c r="L492" s="366"/>
      <c r="M492" s="366"/>
      <c r="N492" s="366"/>
      <c r="O492" s="366"/>
      <c r="P492" s="366"/>
      <c r="Q492" s="366"/>
      <c r="R492" s="366"/>
      <c r="S492" s="366"/>
      <c r="T492" s="366"/>
      <c r="U492" s="366"/>
      <c r="V492" s="366"/>
      <c r="W492" s="366"/>
    </row>
    <row r="493" spans="1:23" ht="16.5" customHeight="1">
      <c r="A493" s="366"/>
      <c r="B493" s="366"/>
      <c r="C493" s="798"/>
      <c r="D493" s="366"/>
      <c r="E493" s="366"/>
      <c r="F493" s="366"/>
      <c r="G493" s="366"/>
      <c r="H493" s="366"/>
      <c r="I493" s="366"/>
      <c r="J493" s="366"/>
      <c r="K493" s="366"/>
      <c r="L493" s="366"/>
      <c r="M493" s="366"/>
      <c r="N493" s="366"/>
      <c r="O493" s="366"/>
      <c r="P493" s="366"/>
      <c r="Q493" s="366"/>
      <c r="R493" s="366"/>
      <c r="S493" s="366"/>
      <c r="T493" s="366"/>
      <c r="U493" s="366"/>
      <c r="V493" s="366"/>
      <c r="W493" s="366"/>
    </row>
    <row r="494" spans="1:23" ht="16.5" customHeight="1">
      <c r="A494" s="366"/>
      <c r="B494" s="366"/>
      <c r="C494" s="798"/>
      <c r="D494" s="366"/>
      <c r="E494" s="366"/>
      <c r="F494" s="366"/>
      <c r="G494" s="366"/>
      <c r="H494" s="366"/>
      <c r="I494" s="366"/>
      <c r="J494" s="366"/>
      <c r="K494" s="366"/>
      <c r="L494" s="366"/>
      <c r="M494" s="366"/>
      <c r="N494" s="366"/>
      <c r="O494" s="366"/>
      <c r="P494" s="366"/>
      <c r="Q494" s="366"/>
      <c r="R494" s="366"/>
      <c r="S494" s="366"/>
      <c r="T494" s="366"/>
      <c r="U494" s="366"/>
      <c r="V494" s="366"/>
      <c r="W494" s="366"/>
    </row>
    <row r="495" spans="1:23" ht="16.5" customHeight="1">
      <c r="A495" s="366"/>
      <c r="B495" s="366"/>
      <c r="C495" s="798"/>
      <c r="D495" s="366"/>
      <c r="E495" s="366"/>
      <c r="F495" s="366"/>
      <c r="G495" s="366"/>
      <c r="H495" s="366"/>
      <c r="I495" s="366"/>
      <c r="J495" s="366"/>
      <c r="K495" s="366"/>
      <c r="L495" s="366"/>
      <c r="M495" s="366"/>
      <c r="N495" s="366"/>
      <c r="O495" s="366"/>
      <c r="P495" s="366"/>
      <c r="Q495" s="366"/>
      <c r="R495" s="366"/>
      <c r="S495" s="366"/>
      <c r="T495" s="366"/>
      <c r="U495" s="366"/>
      <c r="V495" s="366"/>
      <c r="W495" s="366"/>
    </row>
    <row r="496" spans="1:23" ht="16.5" customHeight="1">
      <c r="A496" s="366"/>
      <c r="B496" s="366"/>
      <c r="C496" s="798"/>
      <c r="D496" s="366"/>
      <c r="E496" s="366"/>
      <c r="F496" s="366"/>
      <c r="G496" s="366"/>
      <c r="H496" s="366"/>
      <c r="I496" s="366"/>
      <c r="J496" s="366"/>
      <c r="K496" s="366"/>
      <c r="L496" s="366"/>
      <c r="M496" s="366"/>
      <c r="N496" s="366"/>
      <c r="O496" s="366"/>
      <c r="P496" s="366"/>
      <c r="Q496" s="366"/>
      <c r="R496" s="366"/>
      <c r="S496" s="366"/>
      <c r="T496" s="366"/>
      <c r="U496" s="366"/>
      <c r="V496" s="366"/>
      <c r="W496" s="366"/>
    </row>
    <row r="497" spans="1:23" ht="16.5" customHeight="1">
      <c r="A497" s="366"/>
      <c r="B497" s="366"/>
      <c r="C497" s="798"/>
      <c r="D497" s="366"/>
      <c r="E497" s="366"/>
      <c r="F497" s="366"/>
      <c r="G497" s="366"/>
      <c r="H497" s="366"/>
      <c r="I497" s="366"/>
      <c r="J497" s="366"/>
      <c r="K497" s="366"/>
      <c r="L497" s="366"/>
      <c r="M497" s="366"/>
      <c r="N497" s="366"/>
      <c r="O497" s="366"/>
      <c r="P497" s="366"/>
      <c r="Q497" s="366"/>
      <c r="R497" s="366"/>
      <c r="S497" s="366"/>
      <c r="T497" s="366"/>
      <c r="U497" s="366"/>
      <c r="V497" s="366"/>
      <c r="W497" s="366"/>
    </row>
    <row r="498" spans="1:23" ht="16.5" customHeight="1">
      <c r="A498" s="366"/>
      <c r="B498" s="366"/>
      <c r="C498" s="798"/>
      <c r="D498" s="366"/>
      <c r="E498" s="366"/>
      <c r="F498" s="366"/>
      <c r="G498" s="366"/>
      <c r="H498" s="366"/>
      <c r="I498" s="366"/>
      <c r="J498" s="366"/>
      <c r="K498" s="366"/>
      <c r="L498" s="366"/>
      <c r="M498" s="366"/>
      <c r="N498" s="366"/>
      <c r="O498" s="366"/>
      <c r="P498" s="366"/>
      <c r="Q498" s="366"/>
      <c r="R498" s="366"/>
      <c r="S498" s="366"/>
      <c r="T498" s="366"/>
      <c r="U498" s="366"/>
      <c r="V498" s="366"/>
      <c r="W498" s="366"/>
    </row>
    <row r="499" spans="1:23" ht="16.5" customHeight="1">
      <c r="A499" s="366"/>
      <c r="B499" s="366"/>
      <c r="C499" s="798"/>
      <c r="D499" s="366"/>
      <c r="E499" s="366"/>
      <c r="F499" s="366"/>
      <c r="G499" s="366"/>
      <c r="H499" s="366"/>
      <c r="I499" s="366"/>
      <c r="J499" s="366"/>
      <c r="K499" s="366"/>
      <c r="L499" s="366"/>
      <c r="M499" s="366"/>
      <c r="N499" s="366"/>
      <c r="O499" s="366"/>
      <c r="P499" s="366"/>
      <c r="Q499" s="366"/>
      <c r="R499" s="366"/>
      <c r="S499" s="366"/>
      <c r="T499" s="366"/>
      <c r="U499" s="366"/>
      <c r="V499" s="366"/>
      <c r="W499" s="366"/>
    </row>
    <row r="500" spans="1:23" ht="16.5" customHeight="1">
      <c r="A500" s="366"/>
      <c r="B500" s="366"/>
      <c r="C500" s="798"/>
      <c r="D500" s="366"/>
      <c r="E500" s="366"/>
      <c r="F500" s="366"/>
      <c r="G500" s="366"/>
      <c r="H500" s="366"/>
      <c r="I500" s="366"/>
      <c r="J500" s="366"/>
      <c r="K500" s="366"/>
      <c r="L500" s="366"/>
      <c r="M500" s="366"/>
      <c r="N500" s="366"/>
      <c r="O500" s="366"/>
      <c r="P500" s="366"/>
      <c r="Q500" s="366"/>
      <c r="R500" s="366"/>
      <c r="S500" s="366"/>
      <c r="T500" s="366"/>
      <c r="U500" s="366"/>
      <c r="V500" s="366"/>
      <c r="W500" s="366"/>
    </row>
    <row r="501" spans="1:23" ht="16.5" customHeight="1">
      <c r="A501" s="366"/>
      <c r="B501" s="366"/>
      <c r="C501" s="798"/>
      <c r="D501" s="366"/>
      <c r="E501" s="366"/>
      <c r="F501" s="366"/>
      <c r="G501" s="366"/>
      <c r="H501" s="366"/>
      <c r="I501" s="366"/>
      <c r="J501" s="366"/>
      <c r="K501" s="366"/>
      <c r="L501" s="366"/>
      <c r="M501" s="366"/>
      <c r="N501" s="366"/>
      <c r="O501" s="366"/>
      <c r="P501" s="366"/>
      <c r="Q501" s="366"/>
      <c r="R501" s="366"/>
      <c r="S501" s="366"/>
      <c r="T501" s="366"/>
      <c r="U501" s="366"/>
      <c r="V501" s="366"/>
      <c r="W501" s="366"/>
    </row>
    <row r="502" spans="1:23" ht="16.5" customHeight="1">
      <c r="A502" s="366"/>
      <c r="B502" s="366"/>
      <c r="C502" s="798"/>
      <c r="D502" s="366"/>
      <c r="E502" s="366"/>
      <c r="F502" s="366"/>
      <c r="G502" s="366"/>
      <c r="H502" s="366"/>
      <c r="I502" s="366"/>
      <c r="J502" s="366"/>
      <c r="K502" s="366"/>
      <c r="L502" s="366"/>
      <c r="M502" s="366"/>
      <c r="N502" s="366"/>
      <c r="O502" s="366"/>
      <c r="P502" s="366"/>
      <c r="Q502" s="366"/>
      <c r="R502" s="366"/>
      <c r="S502" s="366"/>
      <c r="T502" s="366"/>
      <c r="U502" s="366"/>
      <c r="V502" s="366"/>
      <c r="W502" s="366"/>
    </row>
    <row r="503" spans="1:23" ht="16.5" customHeight="1">
      <c r="A503" s="366"/>
      <c r="B503" s="366"/>
      <c r="C503" s="798"/>
      <c r="D503" s="366"/>
      <c r="E503" s="366"/>
      <c r="F503" s="366"/>
      <c r="G503" s="366"/>
      <c r="H503" s="366"/>
      <c r="I503" s="366"/>
      <c r="J503" s="366"/>
      <c r="K503" s="366"/>
      <c r="L503" s="366"/>
      <c r="M503" s="366"/>
      <c r="N503" s="366"/>
      <c r="O503" s="366"/>
      <c r="P503" s="366"/>
      <c r="Q503" s="366"/>
      <c r="R503" s="366"/>
      <c r="S503" s="366"/>
      <c r="T503" s="366"/>
      <c r="U503" s="366"/>
      <c r="V503" s="366"/>
      <c r="W503" s="366"/>
    </row>
    <row r="504" spans="1:23" ht="16.5" customHeight="1">
      <c r="A504" s="366"/>
      <c r="B504" s="366"/>
      <c r="C504" s="798"/>
      <c r="D504" s="366"/>
      <c r="E504" s="366"/>
      <c r="F504" s="366"/>
      <c r="G504" s="366"/>
      <c r="H504" s="366"/>
      <c r="I504" s="366"/>
      <c r="J504" s="366"/>
      <c r="K504" s="366"/>
      <c r="L504" s="366"/>
      <c r="M504" s="366"/>
      <c r="N504" s="366"/>
      <c r="O504" s="366"/>
      <c r="P504" s="366"/>
      <c r="Q504" s="366"/>
      <c r="R504" s="366"/>
      <c r="S504" s="366"/>
      <c r="T504" s="366"/>
      <c r="U504" s="366"/>
      <c r="V504" s="366"/>
      <c r="W504" s="366"/>
    </row>
    <row r="505" spans="1:23" ht="16.5" customHeight="1">
      <c r="A505" s="366"/>
      <c r="B505" s="366"/>
      <c r="C505" s="798"/>
      <c r="D505" s="366"/>
      <c r="E505" s="366"/>
      <c r="F505" s="366"/>
      <c r="G505" s="366"/>
      <c r="H505" s="366"/>
      <c r="I505" s="366"/>
      <c r="J505" s="366"/>
      <c r="K505" s="366"/>
      <c r="L505" s="366"/>
      <c r="M505" s="366"/>
      <c r="N505" s="366"/>
      <c r="O505" s="366"/>
      <c r="P505" s="366"/>
      <c r="Q505" s="366"/>
      <c r="R505" s="366"/>
      <c r="S505" s="366"/>
      <c r="T505" s="366"/>
      <c r="U505" s="366"/>
      <c r="V505" s="366"/>
      <c r="W505" s="366"/>
    </row>
    <row r="506" spans="1:23" ht="16.5" customHeight="1">
      <c r="A506" s="366"/>
      <c r="B506" s="366"/>
      <c r="C506" s="798"/>
      <c r="D506" s="366"/>
      <c r="E506" s="366"/>
      <c r="F506" s="366"/>
      <c r="G506" s="366"/>
      <c r="H506" s="366"/>
      <c r="I506" s="366"/>
      <c r="J506" s="366"/>
      <c r="K506" s="366"/>
      <c r="L506" s="366"/>
      <c r="M506" s="366"/>
      <c r="N506" s="366"/>
      <c r="O506" s="366"/>
      <c r="P506" s="366"/>
      <c r="Q506" s="366"/>
      <c r="R506" s="366"/>
      <c r="S506" s="366"/>
      <c r="T506" s="366"/>
      <c r="U506" s="366"/>
      <c r="V506" s="366"/>
      <c r="W506" s="366"/>
    </row>
    <row r="507" spans="1:23" ht="16.5" customHeight="1">
      <c r="A507" s="366"/>
      <c r="B507" s="366"/>
      <c r="C507" s="798"/>
      <c r="D507" s="366"/>
      <c r="E507" s="366"/>
      <c r="F507" s="366"/>
      <c r="G507" s="366"/>
      <c r="H507" s="366"/>
      <c r="I507" s="366"/>
      <c r="J507" s="366"/>
      <c r="K507" s="366"/>
      <c r="L507" s="366"/>
      <c r="M507" s="366"/>
      <c r="N507" s="366"/>
      <c r="O507" s="366"/>
      <c r="P507" s="366"/>
      <c r="Q507" s="366"/>
      <c r="R507" s="366"/>
      <c r="S507" s="366"/>
      <c r="T507" s="366"/>
      <c r="U507" s="366"/>
      <c r="V507" s="366"/>
      <c r="W507" s="366"/>
    </row>
    <row r="508" spans="1:23" ht="16.5" customHeight="1">
      <c r="A508" s="366"/>
      <c r="B508" s="366"/>
      <c r="C508" s="798"/>
      <c r="D508" s="366"/>
      <c r="E508" s="366"/>
      <c r="F508" s="366"/>
      <c r="G508" s="366"/>
      <c r="H508" s="366"/>
      <c r="I508" s="366"/>
      <c r="J508" s="366"/>
      <c r="K508" s="366"/>
      <c r="L508" s="366"/>
      <c r="M508" s="366"/>
      <c r="N508" s="366"/>
      <c r="O508" s="366"/>
      <c r="P508" s="366"/>
      <c r="Q508" s="366"/>
      <c r="R508" s="366"/>
      <c r="S508" s="366"/>
      <c r="T508" s="366"/>
      <c r="U508" s="366"/>
      <c r="V508" s="366"/>
      <c r="W508" s="366"/>
    </row>
    <row r="509" spans="1:23" ht="16.5" customHeight="1">
      <c r="A509" s="366"/>
      <c r="B509" s="366"/>
      <c r="C509" s="798"/>
      <c r="D509" s="366"/>
      <c r="E509" s="366"/>
      <c r="F509" s="366"/>
      <c r="G509" s="366"/>
      <c r="H509" s="366"/>
      <c r="I509" s="366"/>
      <c r="J509" s="366"/>
      <c r="K509" s="366"/>
      <c r="L509" s="366"/>
      <c r="M509" s="366"/>
      <c r="N509" s="366"/>
      <c r="O509" s="366"/>
      <c r="P509" s="366"/>
      <c r="Q509" s="366"/>
      <c r="R509" s="366"/>
      <c r="S509" s="366"/>
      <c r="T509" s="366"/>
      <c r="U509" s="366"/>
      <c r="V509" s="366"/>
      <c r="W509" s="366"/>
    </row>
    <row r="510" spans="1:23" ht="16.5" customHeight="1">
      <c r="A510" s="366"/>
      <c r="B510" s="366"/>
      <c r="C510" s="798"/>
      <c r="D510" s="366"/>
      <c r="E510" s="366"/>
      <c r="F510" s="366"/>
      <c r="G510" s="366"/>
      <c r="H510" s="366"/>
      <c r="I510" s="366"/>
      <c r="J510" s="366"/>
      <c r="K510" s="366"/>
      <c r="L510" s="366"/>
      <c r="M510" s="366"/>
      <c r="N510" s="366"/>
      <c r="O510" s="366"/>
      <c r="P510" s="366"/>
      <c r="Q510" s="366"/>
      <c r="R510" s="366"/>
      <c r="S510" s="366"/>
      <c r="T510" s="366"/>
      <c r="U510" s="366"/>
      <c r="V510" s="366"/>
      <c r="W510" s="366"/>
    </row>
    <row r="511" spans="1:23" ht="16.5" customHeight="1">
      <c r="A511" s="366"/>
      <c r="B511" s="366"/>
      <c r="C511" s="798"/>
      <c r="D511" s="366"/>
      <c r="E511" s="366"/>
      <c r="F511" s="366"/>
      <c r="G511" s="366"/>
      <c r="H511" s="366"/>
      <c r="I511" s="366"/>
      <c r="J511" s="366"/>
      <c r="K511" s="366"/>
      <c r="L511" s="366"/>
      <c r="M511" s="366"/>
      <c r="N511" s="366"/>
      <c r="O511" s="366"/>
      <c r="P511" s="366"/>
      <c r="Q511" s="366"/>
      <c r="R511" s="366"/>
      <c r="S511" s="366"/>
      <c r="T511" s="366"/>
      <c r="U511" s="366"/>
      <c r="V511" s="366"/>
      <c r="W511" s="366"/>
    </row>
    <row r="512" spans="1:23" ht="16.5" customHeight="1">
      <c r="A512" s="366"/>
      <c r="B512" s="366"/>
      <c r="C512" s="798"/>
      <c r="D512" s="366"/>
      <c r="E512" s="366"/>
      <c r="F512" s="366"/>
      <c r="G512" s="366"/>
      <c r="H512" s="366"/>
      <c r="I512" s="366"/>
      <c r="J512" s="366"/>
      <c r="K512" s="366"/>
      <c r="L512" s="366"/>
      <c r="M512" s="366"/>
      <c r="N512" s="366"/>
      <c r="O512" s="366"/>
      <c r="P512" s="366"/>
      <c r="Q512" s="366"/>
      <c r="R512" s="366"/>
      <c r="S512" s="366"/>
      <c r="T512" s="366"/>
      <c r="U512" s="366"/>
      <c r="V512" s="366"/>
      <c r="W512" s="366"/>
    </row>
    <row r="513" spans="1:23" ht="16.5" customHeight="1">
      <c r="A513" s="366"/>
      <c r="B513" s="366"/>
      <c r="C513" s="798"/>
      <c r="D513" s="366"/>
      <c r="E513" s="366"/>
      <c r="F513" s="366"/>
      <c r="G513" s="366"/>
      <c r="H513" s="366"/>
      <c r="I513" s="366"/>
      <c r="J513" s="366"/>
      <c r="K513" s="366"/>
      <c r="L513" s="366"/>
      <c r="M513" s="366"/>
      <c r="N513" s="366"/>
      <c r="O513" s="366"/>
      <c r="P513" s="366"/>
      <c r="Q513" s="366"/>
      <c r="R513" s="366"/>
      <c r="S513" s="366"/>
      <c r="T513" s="366"/>
      <c r="U513" s="366"/>
      <c r="V513" s="366"/>
      <c r="W513" s="366"/>
    </row>
    <row r="514" spans="1:23" ht="16.5" customHeight="1">
      <c r="A514" s="366"/>
      <c r="B514" s="366"/>
      <c r="C514" s="798"/>
      <c r="D514" s="366"/>
      <c r="E514" s="366"/>
      <c r="F514" s="366"/>
      <c r="G514" s="366"/>
      <c r="H514" s="366"/>
      <c r="I514" s="366"/>
      <c r="J514" s="366"/>
      <c r="K514" s="366"/>
      <c r="L514" s="366"/>
      <c r="M514" s="366"/>
      <c r="N514" s="366"/>
      <c r="O514" s="366"/>
      <c r="P514" s="366"/>
      <c r="Q514" s="366"/>
      <c r="R514" s="366"/>
      <c r="S514" s="366"/>
      <c r="T514" s="366"/>
      <c r="U514" s="366"/>
      <c r="V514" s="366"/>
      <c r="W514" s="366"/>
    </row>
    <row r="515" spans="1:23" ht="16.5" customHeight="1">
      <c r="A515" s="366"/>
      <c r="B515" s="366"/>
      <c r="C515" s="798"/>
      <c r="D515" s="366"/>
      <c r="E515" s="366"/>
      <c r="F515" s="366"/>
      <c r="G515" s="366"/>
      <c r="H515" s="366"/>
      <c r="I515" s="366"/>
      <c r="J515" s="366"/>
      <c r="K515" s="366"/>
      <c r="L515" s="366"/>
      <c r="M515" s="366"/>
      <c r="N515" s="366"/>
      <c r="O515" s="366"/>
      <c r="P515" s="366"/>
      <c r="Q515" s="366"/>
      <c r="R515" s="366"/>
      <c r="S515" s="366"/>
      <c r="T515" s="366"/>
      <c r="U515" s="366"/>
      <c r="V515" s="366"/>
      <c r="W515" s="366"/>
    </row>
    <row r="516" spans="1:23" ht="16.5" customHeight="1">
      <c r="A516" s="366"/>
      <c r="B516" s="366"/>
      <c r="C516" s="798"/>
      <c r="D516" s="366"/>
      <c r="E516" s="366"/>
      <c r="F516" s="366"/>
      <c r="G516" s="366"/>
      <c r="H516" s="366"/>
      <c r="I516" s="366"/>
      <c r="J516" s="366"/>
      <c r="K516" s="366"/>
      <c r="L516" s="366"/>
      <c r="M516" s="366"/>
      <c r="N516" s="366"/>
      <c r="O516" s="366"/>
      <c r="P516" s="366"/>
      <c r="Q516" s="366"/>
      <c r="R516" s="366"/>
      <c r="S516" s="366"/>
      <c r="T516" s="366"/>
      <c r="U516" s="366"/>
      <c r="V516" s="366"/>
      <c r="W516" s="366"/>
    </row>
    <row r="517" spans="1:23" ht="16.5" customHeight="1">
      <c r="A517" s="366"/>
      <c r="B517" s="366"/>
      <c r="C517" s="798"/>
      <c r="D517" s="366"/>
      <c r="E517" s="366"/>
      <c r="F517" s="366"/>
      <c r="G517" s="366"/>
      <c r="H517" s="366"/>
      <c r="I517" s="366"/>
      <c r="J517" s="366"/>
      <c r="K517" s="366"/>
      <c r="L517" s="366"/>
      <c r="M517" s="366"/>
      <c r="N517" s="366"/>
      <c r="O517" s="366"/>
      <c r="P517" s="366"/>
      <c r="Q517" s="366"/>
      <c r="R517" s="366"/>
      <c r="S517" s="366"/>
      <c r="T517" s="366"/>
      <c r="U517" s="366"/>
      <c r="V517" s="366"/>
      <c r="W517" s="366"/>
    </row>
    <row r="518" spans="1:23" ht="16.5" customHeight="1">
      <c r="A518" s="366"/>
      <c r="B518" s="366"/>
      <c r="C518" s="798"/>
      <c r="D518" s="366"/>
      <c r="E518" s="366"/>
      <c r="F518" s="366"/>
      <c r="G518" s="366"/>
      <c r="H518" s="366"/>
      <c r="I518" s="366"/>
      <c r="J518" s="366"/>
      <c r="K518" s="366"/>
      <c r="L518" s="366"/>
      <c r="M518" s="366"/>
      <c r="N518" s="366"/>
      <c r="O518" s="366"/>
      <c r="P518" s="366"/>
      <c r="Q518" s="366"/>
      <c r="R518" s="366"/>
      <c r="S518" s="366"/>
      <c r="T518" s="366"/>
      <c r="U518" s="366"/>
      <c r="V518" s="366"/>
      <c r="W518" s="366"/>
    </row>
    <row r="519" spans="1:23" ht="16.5" customHeight="1">
      <c r="A519" s="366"/>
      <c r="B519" s="366"/>
      <c r="C519" s="798"/>
      <c r="D519" s="366"/>
      <c r="E519" s="366"/>
      <c r="F519" s="366"/>
      <c r="G519" s="366"/>
      <c r="H519" s="366"/>
      <c r="I519" s="366"/>
      <c r="J519" s="366"/>
      <c r="K519" s="366"/>
      <c r="L519" s="366"/>
      <c r="M519" s="366"/>
      <c r="N519" s="366"/>
      <c r="O519" s="366"/>
      <c r="P519" s="366"/>
      <c r="Q519" s="366"/>
      <c r="R519" s="366"/>
      <c r="S519" s="366"/>
      <c r="T519" s="366"/>
      <c r="U519" s="366"/>
      <c r="V519" s="366"/>
      <c r="W519" s="366"/>
    </row>
    <row r="520" spans="1:23" ht="16.5" customHeight="1">
      <c r="A520" s="366"/>
      <c r="B520" s="366"/>
      <c r="C520" s="798"/>
      <c r="D520" s="366"/>
      <c r="E520" s="366"/>
      <c r="F520" s="366"/>
      <c r="G520" s="366"/>
      <c r="H520" s="366"/>
      <c r="I520" s="366"/>
      <c r="J520" s="366"/>
      <c r="K520" s="366"/>
      <c r="L520" s="366"/>
      <c r="M520" s="366"/>
      <c r="N520" s="366"/>
      <c r="O520" s="366"/>
      <c r="P520" s="366"/>
      <c r="Q520" s="366"/>
      <c r="R520" s="366"/>
      <c r="S520" s="366"/>
      <c r="T520" s="366"/>
      <c r="U520" s="366"/>
      <c r="V520" s="366"/>
      <c r="W520" s="366"/>
    </row>
    <row r="521" spans="1:23" ht="16.5" customHeight="1">
      <c r="A521" s="366"/>
      <c r="B521" s="366"/>
      <c r="C521" s="798"/>
      <c r="D521" s="366"/>
      <c r="E521" s="366"/>
      <c r="F521" s="366"/>
      <c r="G521" s="366"/>
      <c r="H521" s="366"/>
      <c r="I521" s="366"/>
      <c r="J521" s="366"/>
      <c r="K521" s="366"/>
      <c r="L521" s="366"/>
      <c r="M521" s="366"/>
      <c r="N521" s="366"/>
      <c r="O521" s="366"/>
      <c r="P521" s="366"/>
      <c r="Q521" s="366"/>
      <c r="R521" s="366"/>
      <c r="S521" s="366"/>
      <c r="T521" s="366"/>
      <c r="U521" s="366"/>
      <c r="V521" s="366"/>
      <c r="W521" s="366"/>
    </row>
    <row r="522" spans="1:23" ht="16.5" customHeight="1">
      <c r="A522" s="366"/>
      <c r="B522" s="366"/>
      <c r="C522" s="798"/>
      <c r="D522" s="366"/>
      <c r="E522" s="366"/>
      <c r="F522" s="366"/>
      <c r="G522" s="366"/>
      <c r="H522" s="366"/>
      <c r="I522" s="366"/>
      <c r="J522" s="366"/>
      <c r="K522" s="366"/>
      <c r="L522" s="366"/>
      <c r="M522" s="366"/>
      <c r="N522" s="366"/>
      <c r="O522" s="366"/>
      <c r="P522" s="366"/>
      <c r="Q522" s="366"/>
      <c r="R522" s="366"/>
      <c r="S522" s="366"/>
      <c r="T522" s="366"/>
      <c r="U522" s="366"/>
      <c r="V522" s="366"/>
      <c r="W522" s="366"/>
    </row>
    <row r="523" spans="1:23" ht="16.5" customHeight="1">
      <c r="A523" s="366"/>
      <c r="B523" s="366"/>
      <c r="C523" s="798"/>
      <c r="D523" s="366"/>
      <c r="E523" s="366"/>
      <c r="F523" s="366"/>
      <c r="G523" s="366"/>
      <c r="H523" s="366"/>
      <c r="I523" s="366"/>
      <c r="J523" s="366"/>
      <c r="K523" s="366"/>
      <c r="L523" s="366"/>
      <c r="M523" s="366"/>
      <c r="N523" s="366"/>
      <c r="O523" s="366"/>
      <c r="P523" s="366"/>
      <c r="Q523" s="366"/>
      <c r="R523" s="366"/>
      <c r="S523" s="366"/>
      <c r="T523" s="366"/>
      <c r="U523" s="366"/>
      <c r="V523" s="366"/>
      <c r="W523" s="366"/>
    </row>
    <row r="524" spans="1:23" ht="16.5" customHeight="1">
      <c r="A524" s="366"/>
      <c r="B524" s="366"/>
      <c r="C524" s="798"/>
      <c r="D524" s="366"/>
      <c r="E524" s="366"/>
      <c r="F524" s="366"/>
      <c r="G524" s="366"/>
      <c r="H524" s="366"/>
      <c r="I524" s="366"/>
      <c r="J524" s="366"/>
      <c r="K524" s="366"/>
      <c r="L524" s="366"/>
      <c r="M524" s="366"/>
      <c r="N524" s="366"/>
      <c r="O524" s="366"/>
      <c r="P524" s="366"/>
      <c r="Q524" s="366"/>
      <c r="R524" s="366"/>
      <c r="S524" s="366"/>
      <c r="T524" s="366"/>
      <c r="U524" s="366"/>
      <c r="V524" s="366"/>
      <c r="W524" s="366"/>
    </row>
    <row r="525" spans="1:23" ht="16.5" customHeight="1">
      <c r="A525" s="366"/>
      <c r="B525" s="366"/>
      <c r="C525" s="798"/>
      <c r="D525" s="366"/>
      <c r="E525" s="366"/>
      <c r="F525" s="366"/>
      <c r="G525" s="366"/>
      <c r="H525" s="366"/>
      <c r="I525" s="366"/>
      <c r="J525" s="366"/>
      <c r="K525" s="366"/>
      <c r="L525" s="366"/>
      <c r="M525" s="366"/>
      <c r="N525" s="366"/>
      <c r="O525" s="366"/>
      <c r="P525" s="366"/>
      <c r="Q525" s="366"/>
      <c r="R525" s="366"/>
      <c r="S525" s="366"/>
      <c r="T525" s="366"/>
      <c r="U525" s="366"/>
      <c r="V525" s="366"/>
      <c r="W525" s="366"/>
    </row>
    <row r="526" spans="1:23" ht="16.5" customHeight="1">
      <c r="A526" s="366"/>
      <c r="B526" s="366"/>
      <c r="C526" s="798"/>
      <c r="D526" s="366"/>
      <c r="E526" s="366"/>
      <c r="F526" s="366"/>
      <c r="G526" s="366"/>
      <c r="H526" s="366"/>
      <c r="I526" s="366"/>
      <c r="J526" s="366"/>
      <c r="K526" s="366"/>
      <c r="L526" s="366"/>
      <c r="M526" s="366"/>
      <c r="N526" s="366"/>
      <c r="O526" s="366"/>
      <c r="P526" s="366"/>
      <c r="Q526" s="366"/>
      <c r="R526" s="366"/>
      <c r="S526" s="366"/>
      <c r="T526" s="366"/>
      <c r="U526" s="366"/>
      <c r="V526" s="366"/>
      <c r="W526" s="366"/>
    </row>
    <row r="527" spans="1:23" ht="16.5" customHeight="1">
      <c r="A527" s="366"/>
      <c r="B527" s="366"/>
      <c r="C527" s="798"/>
      <c r="D527" s="366"/>
      <c r="E527" s="366"/>
      <c r="F527" s="366"/>
      <c r="G527" s="366"/>
      <c r="H527" s="366"/>
      <c r="I527" s="366"/>
      <c r="J527" s="366"/>
      <c r="K527" s="366"/>
      <c r="L527" s="366"/>
      <c r="M527" s="366"/>
      <c r="N527" s="366"/>
      <c r="O527" s="366"/>
      <c r="P527" s="366"/>
      <c r="Q527" s="366"/>
      <c r="R527" s="366"/>
      <c r="S527" s="366"/>
      <c r="T527" s="366"/>
      <c r="U527" s="366"/>
      <c r="V527" s="366"/>
      <c r="W527" s="366"/>
    </row>
    <row r="528" spans="1:23" ht="16.5" customHeight="1">
      <c r="A528" s="366"/>
      <c r="B528" s="366"/>
      <c r="C528" s="798"/>
      <c r="D528" s="366"/>
      <c r="E528" s="366"/>
      <c r="F528" s="366"/>
      <c r="G528" s="366"/>
      <c r="H528" s="366"/>
      <c r="I528" s="366"/>
      <c r="J528" s="366"/>
      <c r="K528" s="366"/>
      <c r="L528" s="366"/>
      <c r="M528" s="366"/>
      <c r="N528" s="366"/>
      <c r="O528" s="366"/>
      <c r="P528" s="366"/>
      <c r="Q528" s="366"/>
      <c r="R528" s="366"/>
      <c r="S528" s="366"/>
      <c r="T528" s="366"/>
      <c r="U528" s="366"/>
      <c r="V528" s="366"/>
      <c r="W528" s="366"/>
    </row>
    <row r="529" spans="1:23" ht="16.5" customHeight="1">
      <c r="A529" s="366"/>
      <c r="B529" s="366"/>
      <c r="C529" s="798"/>
      <c r="D529" s="366"/>
      <c r="E529" s="366"/>
      <c r="F529" s="366"/>
      <c r="G529" s="366"/>
      <c r="H529" s="366"/>
      <c r="I529" s="366"/>
      <c r="J529" s="366"/>
      <c r="K529" s="366"/>
      <c r="L529" s="366"/>
      <c r="M529" s="366"/>
      <c r="N529" s="366"/>
      <c r="O529" s="366"/>
      <c r="P529" s="366"/>
      <c r="Q529" s="366"/>
      <c r="R529" s="366"/>
      <c r="S529" s="366"/>
      <c r="T529" s="366"/>
      <c r="U529" s="366"/>
      <c r="V529" s="366"/>
      <c r="W529" s="366"/>
    </row>
    <row r="530" spans="1:23" ht="16.5" customHeight="1">
      <c r="A530" s="366"/>
      <c r="B530" s="366"/>
      <c r="C530" s="798"/>
      <c r="D530" s="366"/>
      <c r="E530" s="366"/>
      <c r="F530" s="366"/>
      <c r="G530" s="366"/>
      <c r="H530" s="366"/>
      <c r="I530" s="366"/>
      <c r="J530" s="366"/>
      <c r="K530" s="366"/>
      <c r="L530" s="366"/>
      <c r="M530" s="366"/>
      <c r="N530" s="366"/>
      <c r="O530" s="366"/>
      <c r="P530" s="366"/>
      <c r="Q530" s="366"/>
      <c r="R530" s="366"/>
      <c r="S530" s="366"/>
      <c r="T530" s="366"/>
      <c r="U530" s="366"/>
      <c r="V530" s="366"/>
      <c r="W530" s="366"/>
    </row>
    <row r="531" spans="1:23" ht="16.5" customHeight="1">
      <c r="A531" s="366"/>
      <c r="B531" s="366"/>
      <c r="C531" s="798"/>
      <c r="D531" s="366"/>
      <c r="E531" s="366"/>
      <c r="F531" s="366"/>
      <c r="G531" s="366"/>
      <c r="H531" s="366"/>
      <c r="I531" s="366"/>
      <c r="J531" s="366"/>
      <c r="K531" s="366"/>
      <c r="L531" s="366"/>
      <c r="M531" s="366"/>
      <c r="N531" s="366"/>
      <c r="O531" s="366"/>
      <c r="P531" s="366"/>
      <c r="Q531" s="366"/>
      <c r="R531" s="366"/>
      <c r="S531" s="366"/>
      <c r="T531" s="366"/>
      <c r="U531" s="366"/>
      <c r="V531" s="366"/>
      <c r="W531" s="366"/>
    </row>
    <row r="532" spans="1:23" ht="16.5" customHeight="1">
      <c r="A532" s="366"/>
      <c r="B532" s="366"/>
      <c r="C532" s="798"/>
      <c r="D532" s="366"/>
      <c r="E532" s="366"/>
      <c r="F532" s="366"/>
      <c r="G532" s="366"/>
      <c r="H532" s="366"/>
      <c r="I532" s="366"/>
      <c r="J532" s="366"/>
      <c r="K532" s="366"/>
      <c r="L532" s="366"/>
      <c r="M532" s="366"/>
      <c r="N532" s="366"/>
      <c r="O532" s="366"/>
      <c r="P532" s="366"/>
      <c r="Q532" s="366"/>
      <c r="R532" s="366"/>
      <c r="S532" s="366"/>
      <c r="T532" s="366"/>
      <c r="U532" s="366"/>
      <c r="V532" s="366"/>
      <c r="W532" s="366"/>
    </row>
    <row r="533" spans="1:23" ht="16.5" customHeight="1">
      <c r="A533" s="366"/>
      <c r="B533" s="366"/>
      <c r="C533" s="798"/>
      <c r="D533" s="366"/>
      <c r="E533" s="366"/>
      <c r="F533" s="366"/>
      <c r="G533" s="366"/>
      <c r="H533" s="366"/>
      <c r="I533" s="366"/>
      <c r="J533" s="366"/>
      <c r="K533" s="366"/>
      <c r="L533" s="366"/>
      <c r="M533" s="366"/>
      <c r="N533" s="366"/>
      <c r="O533" s="366"/>
      <c r="P533" s="366"/>
      <c r="Q533" s="366"/>
      <c r="R533" s="366"/>
      <c r="S533" s="366"/>
      <c r="T533" s="366"/>
      <c r="U533" s="366"/>
      <c r="V533" s="366"/>
      <c r="W533" s="366"/>
    </row>
    <row r="534" spans="1:23" ht="16.5" customHeight="1">
      <c r="A534" s="366"/>
      <c r="B534" s="366"/>
      <c r="C534" s="798"/>
      <c r="D534" s="366"/>
      <c r="E534" s="366"/>
      <c r="F534" s="366"/>
      <c r="G534" s="366"/>
      <c r="H534" s="366"/>
      <c r="I534" s="366"/>
      <c r="J534" s="366"/>
      <c r="K534" s="366"/>
      <c r="L534" s="366"/>
      <c r="M534" s="366"/>
      <c r="N534" s="366"/>
      <c r="O534" s="366"/>
      <c r="P534" s="366"/>
      <c r="Q534" s="366"/>
      <c r="R534" s="366"/>
      <c r="S534" s="366"/>
      <c r="T534" s="366"/>
      <c r="U534" s="366"/>
      <c r="V534" s="366"/>
      <c r="W534" s="366"/>
    </row>
    <row r="535" spans="1:23" ht="16.5" customHeight="1">
      <c r="A535" s="366"/>
      <c r="B535" s="366"/>
      <c r="C535" s="798"/>
      <c r="D535" s="366"/>
      <c r="E535" s="366"/>
      <c r="F535" s="366"/>
      <c r="G535" s="366"/>
      <c r="H535" s="366"/>
      <c r="I535" s="366"/>
      <c r="J535" s="366"/>
      <c r="K535" s="366"/>
      <c r="L535" s="366"/>
      <c r="M535" s="366"/>
      <c r="N535" s="366"/>
      <c r="O535" s="366"/>
      <c r="P535" s="366"/>
      <c r="Q535" s="366"/>
      <c r="R535" s="366"/>
      <c r="S535" s="366"/>
      <c r="T535" s="366"/>
      <c r="U535" s="366"/>
      <c r="V535" s="366"/>
      <c r="W535" s="366"/>
    </row>
    <row r="536" spans="1:23" ht="16.5" customHeight="1">
      <c r="A536" s="366"/>
      <c r="B536" s="366"/>
      <c r="C536" s="798"/>
      <c r="D536" s="366"/>
      <c r="E536" s="366"/>
      <c r="F536" s="366"/>
      <c r="G536" s="366"/>
      <c r="H536" s="366"/>
      <c r="I536" s="366"/>
      <c r="J536" s="366"/>
      <c r="K536" s="366"/>
      <c r="L536" s="366"/>
      <c r="M536" s="366"/>
      <c r="N536" s="366"/>
      <c r="O536" s="366"/>
      <c r="P536" s="366"/>
      <c r="Q536" s="366"/>
      <c r="R536" s="366"/>
      <c r="S536" s="366"/>
      <c r="T536" s="366"/>
      <c r="U536" s="366"/>
      <c r="V536" s="366"/>
      <c r="W536" s="366"/>
    </row>
    <row r="537" spans="1:23" ht="16.5" customHeight="1">
      <c r="A537" s="366"/>
      <c r="B537" s="366"/>
      <c r="C537" s="798"/>
      <c r="D537" s="366"/>
      <c r="E537" s="366"/>
      <c r="F537" s="366"/>
      <c r="G537" s="366"/>
      <c r="H537" s="366"/>
      <c r="I537" s="366"/>
      <c r="J537" s="366"/>
      <c r="K537" s="366"/>
      <c r="L537" s="366"/>
      <c r="M537" s="366"/>
      <c r="N537" s="366"/>
      <c r="O537" s="366"/>
      <c r="P537" s="366"/>
      <c r="Q537" s="366"/>
      <c r="R537" s="366"/>
      <c r="S537" s="366"/>
      <c r="T537" s="366"/>
      <c r="U537" s="366"/>
      <c r="V537" s="366"/>
      <c r="W537" s="366"/>
    </row>
    <row r="538" spans="1:23" ht="16.5" customHeight="1">
      <c r="A538" s="366"/>
      <c r="B538" s="366"/>
      <c r="C538" s="798"/>
      <c r="D538" s="366"/>
      <c r="E538" s="366"/>
      <c r="F538" s="366"/>
      <c r="G538" s="366"/>
      <c r="H538" s="366"/>
      <c r="I538" s="366"/>
      <c r="J538" s="366"/>
      <c r="K538" s="366"/>
      <c r="L538" s="366"/>
      <c r="M538" s="366"/>
      <c r="N538" s="366"/>
      <c r="O538" s="366"/>
      <c r="P538" s="366"/>
      <c r="Q538" s="366"/>
      <c r="R538" s="366"/>
      <c r="S538" s="366"/>
      <c r="T538" s="366"/>
      <c r="U538" s="366"/>
      <c r="V538" s="366"/>
      <c r="W538" s="366"/>
    </row>
    <row r="539" spans="1:23" ht="16.5" customHeight="1">
      <c r="A539" s="366"/>
      <c r="B539" s="366"/>
      <c r="C539" s="798"/>
      <c r="D539" s="366"/>
      <c r="E539" s="366"/>
      <c r="F539" s="366"/>
      <c r="G539" s="366"/>
      <c r="H539" s="366"/>
      <c r="I539" s="366"/>
      <c r="J539" s="366"/>
      <c r="K539" s="366"/>
      <c r="L539" s="366"/>
      <c r="M539" s="366"/>
      <c r="N539" s="366"/>
      <c r="O539" s="366"/>
      <c r="P539" s="366"/>
      <c r="Q539" s="366"/>
      <c r="R539" s="366"/>
      <c r="S539" s="366"/>
      <c r="T539" s="366"/>
      <c r="U539" s="366"/>
      <c r="V539" s="366"/>
      <c r="W539" s="366"/>
    </row>
    <row r="540" spans="1:23" ht="16.5" customHeight="1">
      <c r="A540" s="366"/>
      <c r="B540" s="366"/>
      <c r="C540" s="798"/>
      <c r="D540" s="366"/>
      <c r="E540" s="366"/>
      <c r="F540" s="366"/>
      <c r="G540" s="366"/>
      <c r="H540" s="366"/>
      <c r="I540" s="366"/>
      <c r="J540" s="366"/>
      <c r="K540" s="366"/>
      <c r="L540" s="366"/>
      <c r="M540" s="366"/>
      <c r="N540" s="366"/>
      <c r="O540" s="366"/>
      <c r="P540" s="366"/>
      <c r="Q540" s="366"/>
      <c r="R540" s="366"/>
      <c r="S540" s="366"/>
      <c r="T540" s="366"/>
      <c r="U540" s="366"/>
      <c r="V540" s="366"/>
      <c r="W540" s="366"/>
    </row>
    <row r="541" spans="1:23" ht="16.5" customHeight="1">
      <c r="A541" s="366"/>
      <c r="B541" s="366"/>
      <c r="C541" s="798"/>
      <c r="D541" s="366"/>
      <c r="E541" s="366"/>
      <c r="F541" s="366"/>
      <c r="G541" s="366"/>
      <c r="H541" s="366"/>
      <c r="I541" s="366"/>
      <c r="J541" s="366"/>
      <c r="K541" s="366"/>
      <c r="L541" s="366"/>
      <c r="M541" s="366"/>
      <c r="N541" s="366"/>
      <c r="O541" s="366"/>
      <c r="P541" s="366"/>
      <c r="Q541" s="366"/>
      <c r="R541" s="366"/>
      <c r="S541" s="366"/>
      <c r="T541" s="366"/>
      <c r="U541" s="366"/>
      <c r="V541" s="366"/>
      <c r="W541" s="366"/>
    </row>
    <row r="542" spans="1:23" ht="16.5" customHeight="1">
      <c r="A542" s="366"/>
      <c r="B542" s="366"/>
      <c r="C542" s="798"/>
      <c r="D542" s="366"/>
      <c r="E542" s="366"/>
      <c r="F542" s="366"/>
      <c r="G542" s="366"/>
      <c r="H542" s="366"/>
      <c r="I542" s="366"/>
      <c r="J542" s="366"/>
      <c r="K542" s="366"/>
      <c r="L542" s="366"/>
      <c r="M542" s="366"/>
      <c r="N542" s="366"/>
      <c r="O542" s="366"/>
      <c r="P542" s="366"/>
      <c r="Q542" s="366"/>
      <c r="R542" s="366"/>
      <c r="S542" s="366"/>
      <c r="T542" s="366"/>
      <c r="U542" s="366"/>
      <c r="V542" s="366"/>
      <c r="W542" s="366"/>
    </row>
    <row r="543" spans="1:23" ht="16.5" customHeight="1">
      <c r="A543" s="366"/>
      <c r="B543" s="366"/>
      <c r="C543" s="798"/>
      <c r="D543" s="366"/>
      <c r="E543" s="366"/>
      <c r="F543" s="366"/>
      <c r="G543" s="366"/>
      <c r="H543" s="366"/>
      <c r="I543" s="366"/>
      <c r="J543" s="366"/>
      <c r="K543" s="366"/>
      <c r="L543" s="366"/>
      <c r="M543" s="366"/>
      <c r="N543" s="366"/>
      <c r="O543" s="366"/>
      <c r="P543" s="366"/>
      <c r="Q543" s="366"/>
      <c r="R543" s="366"/>
      <c r="S543" s="366"/>
      <c r="T543" s="366"/>
      <c r="U543" s="366"/>
      <c r="V543" s="366"/>
      <c r="W543" s="366"/>
    </row>
    <row r="544" spans="1:23" ht="16.5" customHeight="1">
      <c r="A544" s="366"/>
      <c r="B544" s="366"/>
      <c r="C544" s="798"/>
      <c r="D544" s="366"/>
      <c r="E544" s="366"/>
      <c r="F544" s="366"/>
      <c r="G544" s="366"/>
      <c r="H544" s="366"/>
      <c r="I544" s="366"/>
      <c r="J544" s="366"/>
      <c r="K544" s="366"/>
      <c r="L544" s="366"/>
      <c r="M544" s="366"/>
      <c r="N544" s="366"/>
      <c r="O544" s="366"/>
      <c r="P544" s="366"/>
      <c r="Q544" s="366"/>
      <c r="R544" s="366"/>
      <c r="S544" s="366"/>
      <c r="T544" s="366"/>
      <c r="U544" s="366"/>
      <c r="V544" s="366"/>
      <c r="W544" s="366"/>
    </row>
    <row r="545" spans="1:23" ht="16.5" customHeight="1">
      <c r="A545" s="366"/>
      <c r="B545" s="366"/>
      <c r="C545" s="798"/>
      <c r="D545" s="366"/>
      <c r="E545" s="366"/>
      <c r="F545" s="366"/>
      <c r="G545" s="366"/>
      <c r="H545" s="366"/>
      <c r="I545" s="366"/>
      <c r="J545" s="366"/>
      <c r="K545" s="366"/>
      <c r="L545" s="366"/>
      <c r="M545" s="366"/>
      <c r="N545" s="366"/>
      <c r="O545" s="366"/>
      <c r="P545" s="366"/>
      <c r="Q545" s="366"/>
      <c r="R545" s="366"/>
      <c r="S545" s="366"/>
      <c r="T545" s="366"/>
      <c r="U545" s="366"/>
      <c r="V545" s="366"/>
      <c r="W545" s="366"/>
    </row>
    <row r="546" spans="1:23" ht="16.5" customHeight="1">
      <c r="A546" s="366"/>
      <c r="B546" s="366"/>
      <c r="C546" s="798"/>
      <c r="D546" s="366"/>
      <c r="E546" s="366"/>
      <c r="F546" s="366"/>
      <c r="G546" s="366"/>
      <c r="H546" s="366"/>
      <c r="I546" s="366"/>
      <c r="J546" s="366"/>
      <c r="K546" s="366"/>
      <c r="L546" s="366"/>
      <c r="M546" s="366"/>
      <c r="N546" s="366"/>
      <c r="O546" s="366"/>
      <c r="P546" s="366"/>
      <c r="Q546" s="366"/>
      <c r="R546" s="366"/>
      <c r="S546" s="366"/>
      <c r="T546" s="366"/>
      <c r="U546" s="366"/>
      <c r="V546" s="366"/>
      <c r="W546" s="366"/>
    </row>
    <row r="547" spans="1:23" ht="16.5" customHeight="1">
      <c r="A547" s="366"/>
      <c r="B547" s="366"/>
      <c r="C547" s="798"/>
      <c r="D547" s="366"/>
      <c r="E547" s="366"/>
      <c r="F547" s="366"/>
      <c r="G547" s="366"/>
      <c r="H547" s="366"/>
      <c r="I547" s="366"/>
      <c r="J547" s="366"/>
      <c r="K547" s="366"/>
      <c r="L547" s="366"/>
      <c r="M547" s="366"/>
      <c r="N547" s="366"/>
      <c r="O547" s="366"/>
      <c r="P547" s="366"/>
      <c r="Q547" s="366"/>
      <c r="R547" s="366"/>
      <c r="S547" s="366"/>
      <c r="T547" s="366"/>
      <c r="U547" s="366"/>
      <c r="V547" s="366"/>
      <c r="W547" s="366"/>
    </row>
    <row r="548" spans="1:23" ht="16.5" customHeight="1">
      <c r="A548" s="366"/>
      <c r="B548" s="366"/>
      <c r="C548" s="798"/>
      <c r="D548" s="366"/>
      <c r="E548" s="366"/>
      <c r="F548" s="366"/>
      <c r="G548" s="366"/>
      <c r="H548" s="366"/>
      <c r="I548" s="366"/>
      <c r="J548" s="366"/>
      <c r="K548" s="366"/>
      <c r="L548" s="366"/>
      <c r="M548" s="366"/>
      <c r="N548" s="366"/>
      <c r="O548" s="366"/>
      <c r="P548" s="366"/>
      <c r="Q548" s="366"/>
      <c r="R548" s="366"/>
      <c r="S548" s="366"/>
      <c r="T548" s="366"/>
      <c r="U548" s="366"/>
      <c r="V548" s="366"/>
      <c r="W548" s="366"/>
    </row>
    <row r="549" spans="1:23" ht="16.5" customHeight="1">
      <c r="A549" s="366"/>
      <c r="B549" s="366"/>
      <c r="C549" s="798"/>
      <c r="D549" s="366"/>
      <c r="E549" s="366"/>
      <c r="F549" s="366"/>
      <c r="G549" s="366"/>
      <c r="H549" s="366"/>
      <c r="I549" s="366"/>
      <c r="J549" s="366"/>
      <c r="K549" s="366"/>
      <c r="L549" s="366"/>
      <c r="M549" s="366"/>
      <c r="N549" s="366"/>
      <c r="O549" s="366"/>
      <c r="P549" s="366"/>
      <c r="Q549" s="366"/>
      <c r="R549" s="366"/>
      <c r="S549" s="366"/>
      <c r="T549" s="366"/>
      <c r="U549" s="366"/>
      <c r="V549" s="366"/>
      <c r="W549" s="366"/>
    </row>
    <row r="550" spans="1:23" ht="16.5" customHeight="1">
      <c r="A550" s="366"/>
      <c r="B550" s="366"/>
      <c r="C550" s="798"/>
      <c r="D550" s="366"/>
      <c r="E550" s="366"/>
      <c r="F550" s="366"/>
      <c r="G550" s="366"/>
      <c r="H550" s="366"/>
      <c r="I550" s="366"/>
      <c r="J550" s="366"/>
      <c r="K550" s="366"/>
      <c r="L550" s="366"/>
      <c r="M550" s="366"/>
      <c r="N550" s="366"/>
      <c r="O550" s="366"/>
      <c r="P550" s="366"/>
      <c r="Q550" s="366"/>
      <c r="R550" s="366"/>
      <c r="S550" s="366"/>
      <c r="T550" s="366"/>
      <c r="U550" s="366"/>
      <c r="V550" s="366"/>
      <c r="W550" s="366"/>
    </row>
    <row r="551" spans="1:23" ht="16.5" customHeight="1">
      <c r="A551" s="366"/>
      <c r="B551" s="366"/>
      <c r="C551" s="798"/>
      <c r="D551" s="366"/>
      <c r="E551" s="366"/>
      <c r="F551" s="366"/>
      <c r="G551" s="366"/>
      <c r="H551" s="366"/>
      <c r="I551" s="366"/>
      <c r="J551" s="366"/>
      <c r="K551" s="366"/>
      <c r="L551" s="366"/>
      <c r="M551" s="366"/>
      <c r="N551" s="366"/>
      <c r="O551" s="366"/>
      <c r="P551" s="366"/>
      <c r="Q551" s="366"/>
      <c r="R551" s="366"/>
      <c r="S551" s="366"/>
      <c r="T551" s="366"/>
      <c r="U551" s="366"/>
      <c r="V551" s="366"/>
      <c r="W551" s="366"/>
    </row>
    <row r="552" spans="1:23" ht="16.5" customHeight="1">
      <c r="A552" s="366"/>
      <c r="B552" s="366"/>
      <c r="C552" s="798"/>
      <c r="D552" s="366"/>
      <c r="E552" s="366"/>
      <c r="F552" s="366"/>
      <c r="G552" s="366"/>
      <c r="H552" s="366"/>
      <c r="I552" s="366"/>
      <c r="J552" s="366"/>
      <c r="K552" s="366"/>
      <c r="L552" s="366"/>
      <c r="M552" s="366"/>
      <c r="N552" s="366"/>
      <c r="O552" s="366"/>
      <c r="P552" s="366"/>
      <c r="Q552" s="366"/>
      <c r="R552" s="366"/>
      <c r="S552" s="366"/>
      <c r="T552" s="366"/>
      <c r="U552" s="366"/>
      <c r="V552" s="366"/>
      <c r="W552" s="366"/>
    </row>
    <row r="553" spans="1:23" ht="16.5" customHeight="1">
      <c r="A553" s="366"/>
      <c r="B553" s="366"/>
      <c r="C553" s="798"/>
      <c r="D553" s="366"/>
      <c r="E553" s="366"/>
      <c r="F553" s="366"/>
      <c r="G553" s="366"/>
      <c r="H553" s="366"/>
      <c r="I553" s="366"/>
      <c r="J553" s="366"/>
      <c r="K553" s="366"/>
      <c r="L553" s="366"/>
      <c r="M553" s="366"/>
      <c r="N553" s="366"/>
      <c r="O553" s="366"/>
      <c r="P553" s="366"/>
      <c r="Q553" s="366"/>
      <c r="R553" s="366"/>
      <c r="S553" s="366"/>
      <c r="T553" s="366"/>
      <c r="U553" s="366"/>
      <c r="V553" s="366"/>
      <c r="W553" s="366"/>
    </row>
    <row r="554" spans="1:23" ht="16.5" customHeight="1">
      <c r="A554" s="366"/>
      <c r="B554" s="366"/>
      <c r="C554" s="798"/>
      <c r="D554" s="366"/>
      <c r="E554" s="366"/>
      <c r="F554" s="366"/>
      <c r="G554" s="366"/>
      <c r="H554" s="366"/>
      <c r="I554" s="366"/>
      <c r="J554" s="366"/>
      <c r="K554" s="366"/>
      <c r="L554" s="366"/>
      <c r="M554" s="366"/>
      <c r="N554" s="366"/>
      <c r="O554" s="366"/>
      <c r="P554" s="366"/>
      <c r="Q554" s="366"/>
      <c r="R554" s="366"/>
      <c r="S554" s="366"/>
      <c r="T554" s="366"/>
      <c r="U554" s="366"/>
      <c r="V554" s="366"/>
      <c r="W554" s="366"/>
    </row>
    <row r="555" spans="1:23" ht="16.5" customHeight="1">
      <c r="A555" s="366"/>
      <c r="B555" s="366"/>
      <c r="C555" s="798"/>
      <c r="D555" s="366"/>
      <c r="E555" s="366"/>
      <c r="F555" s="366"/>
      <c r="G555" s="366"/>
      <c r="H555" s="366"/>
      <c r="I555" s="366"/>
      <c r="J555" s="366"/>
      <c r="K555" s="366"/>
      <c r="L555" s="366"/>
      <c r="M555" s="366"/>
      <c r="N555" s="366"/>
      <c r="O555" s="366"/>
      <c r="P555" s="366"/>
      <c r="Q555" s="366"/>
      <c r="R555" s="366"/>
      <c r="S555" s="366"/>
      <c r="T555" s="366"/>
      <c r="U555" s="366"/>
      <c r="V555" s="366"/>
      <c r="W555" s="366"/>
    </row>
    <row r="556" spans="1:23" ht="16.5" customHeight="1">
      <c r="A556" s="366"/>
      <c r="B556" s="366"/>
      <c r="C556" s="798"/>
      <c r="D556" s="366"/>
      <c r="E556" s="366"/>
      <c r="F556" s="366"/>
      <c r="G556" s="366"/>
      <c r="H556" s="366"/>
      <c r="I556" s="366"/>
      <c r="J556" s="366"/>
      <c r="K556" s="366"/>
      <c r="L556" s="366"/>
      <c r="M556" s="366"/>
      <c r="N556" s="366"/>
      <c r="O556" s="366"/>
      <c r="P556" s="366"/>
      <c r="Q556" s="366"/>
      <c r="R556" s="366"/>
      <c r="S556" s="366"/>
      <c r="T556" s="366"/>
      <c r="U556" s="366"/>
      <c r="V556" s="366"/>
      <c r="W556" s="366"/>
    </row>
    <row r="557" spans="1:23" ht="16.5" customHeight="1">
      <c r="A557" s="366"/>
      <c r="B557" s="366"/>
      <c r="C557" s="798"/>
      <c r="D557" s="366"/>
      <c r="E557" s="366"/>
      <c r="F557" s="366"/>
      <c r="G557" s="366"/>
      <c r="H557" s="366"/>
      <c r="I557" s="366"/>
      <c r="J557" s="366"/>
      <c r="K557" s="366"/>
      <c r="L557" s="366"/>
      <c r="M557" s="366"/>
      <c r="N557" s="366"/>
      <c r="O557" s="366"/>
      <c r="P557" s="366"/>
      <c r="Q557" s="366"/>
      <c r="R557" s="366"/>
      <c r="S557" s="366"/>
      <c r="T557" s="366"/>
      <c r="U557" s="366"/>
      <c r="V557" s="366"/>
      <c r="W557" s="366"/>
    </row>
    <row r="558" spans="1:23" ht="16.5" customHeight="1">
      <c r="A558" s="366"/>
      <c r="B558" s="366"/>
      <c r="C558" s="798"/>
      <c r="D558" s="366"/>
      <c r="E558" s="366"/>
      <c r="F558" s="366"/>
      <c r="G558" s="366"/>
      <c r="H558" s="366"/>
      <c r="I558" s="366"/>
      <c r="J558" s="366"/>
      <c r="K558" s="366"/>
      <c r="L558" s="366"/>
      <c r="M558" s="366"/>
      <c r="N558" s="366"/>
      <c r="O558" s="366"/>
      <c r="P558" s="366"/>
      <c r="Q558" s="366"/>
      <c r="R558" s="366"/>
      <c r="S558" s="366"/>
      <c r="T558" s="366"/>
      <c r="U558" s="366"/>
      <c r="V558" s="366"/>
      <c r="W558" s="366"/>
    </row>
    <row r="559" spans="1:23" ht="16.5" customHeight="1">
      <c r="A559" s="366"/>
      <c r="B559" s="366"/>
      <c r="C559" s="798"/>
      <c r="D559" s="366"/>
      <c r="E559" s="366"/>
      <c r="F559" s="366"/>
      <c r="G559" s="366"/>
      <c r="H559" s="366"/>
      <c r="I559" s="366"/>
      <c r="J559" s="366"/>
      <c r="K559" s="366"/>
      <c r="L559" s="366"/>
      <c r="M559" s="366"/>
      <c r="N559" s="366"/>
      <c r="O559" s="366"/>
      <c r="P559" s="366"/>
      <c r="Q559" s="366"/>
      <c r="R559" s="366"/>
      <c r="S559" s="366"/>
      <c r="T559" s="366"/>
      <c r="U559" s="366"/>
      <c r="V559" s="366"/>
      <c r="W559" s="366"/>
    </row>
    <row r="560" spans="1:23" ht="16.5" customHeight="1">
      <c r="A560" s="366"/>
      <c r="B560" s="366"/>
      <c r="C560" s="798"/>
      <c r="D560" s="366"/>
      <c r="E560" s="366"/>
      <c r="F560" s="366"/>
      <c r="G560" s="366"/>
      <c r="H560" s="366"/>
      <c r="I560" s="366"/>
      <c r="J560" s="366"/>
      <c r="K560" s="366"/>
      <c r="L560" s="366"/>
      <c r="M560" s="366"/>
      <c r="N560" s="366"/>
      <c r="O560" s="366"/>
      <c r="P560" s="366"/>
      <c r="Q560" s="366"/>
      <c r="R560" s="366"/>
      <c r="S560" s="366"/>
      <c r="T560" s="366"/>
      <c r="U560" s="366"/>
      <c r="V560" s="366"/>
      <c r="W560" s="366"/>
    </row>
    <row r="561" spans="1:23" ht="16.5" customHeight="1">
      <c r="A561" s="366"/>
      <c r="B561" s="366"/>
      <c r="C561" s="798"/>
      <c r="D561" s="366"/>
      <c r="E561" s="366"/>
      <c r="F561" s="366"/>
      <c r="G561" s="366"/>
      <c r="H561" s="366"/>
      <c r="I561" s="366"/>
      <c r="J561" s="366"/>
      <c r="K561" s="366"/>
      <c r="L561" s="366"/>
      <c r="M561" s="366"/>
      <c r="N561" s="366"/>
      <c r="O561" s="366"/>
      <c r="P561" s="366"/>
      <c r="Q561" s="366"/>
      <c r="R561" s="366"/>
      <c r="S561" s="366"/>
      <c r="T561" s="366"/>
      <c r="U561" s="366"/>
      <c r="V561" s="366"/>
      <c r="W561" s="366"/>
    </row>
    <row r="562" spans="1:23" ht="16.5" customHeight="1">
      <c r="A562" s="366"/>
      <c r="B562" s="366"/>
      <c r="C562" s="798"/>
      <c r="D562" s="366"/>
      <c r="E562" s="366"/>
      <c r="F562" s="366"/>
      <c r="G562" s="366"/>
      <c r="H562" s="366"/>
      <c r="I562" s="366"/>
      <c r="J562" s="366"/>
      <c r="K562" s="366"/>
      <c r="L562" s="366"/>
      <c r="M562" s="366"/>
      <c r="N562" s="366"/>
      <c r="O562" s="366"/>
      <c r="P562" s="366"/>
      <c r="Q562" s="366"/>
      <c r="R562" s="366"/>
      <c r="S562" s="366"/>
      <c r="T562" s="366"/>
      <c r="U562" s="366"/>
      <c r="V562" s="366"/>
      <c r="W562" s="366"/>
    </row>
    <row r="563" spans="1:23" ht="16.5" customHeight="1">
      <c r="A563" s="366"/>
      <c r="B563" s="366"/>
      <c r="C563" s="798"/>
      <c r="D563" s="366"/>
      <c r="E563" s="366"/>
      <c r="F563" s="366"/>
      <c r="G563" s="366"/>
      <c r="H563" s="366"/>
      <c r="I563" s="366"/>
      <c r="J563" s="366"/>
      <c r="K563" s="366"/>
      <c r="L563" s="366"/>
      <c r="M563" s="366"/>
      <c r="N563" s="366"/>
      <c r="O563" s="366"/>
      <c r="P563" s="366"/>
      <c r="Q563" s="366"/>
      <c r="R563" s="366"/>
      <c r="S563" s="366"/>
      <c r="T563" s="366"/>
      <c r="U563" s="366"/>
      <c r="V563" s="366"/>
      <c r="W563" s="366"/>
    </row>
    <row r="564" spans="1:23" ht="16.5" customHeight="1">
      <c r="A564" s="366"/>
      <c r="B564" s="366"/>
      <c r="C564" s="798"/>
      <c r="D564" s="366"/>
      <c r="E564" s="366"/>
      <c r="F564" s="366"/>
      <c r="G564" s="366"/>
      <c r="H564" s="366"/>
      <c r="I564" s="366"/>
      <c r="J564" s="366"/>
      <c r="K564" s="366"/>
      <c r="L564" s="366"/>
      <c r="M564" s="366"/>
      <c r="N564" s="366"/>
      <c r="O564" s="366"/>
      <c r="P564" s="366"/>
      <c r="Q564" s="366"/>
      <c r="R564" s="366"/>
      <c r="S564" s="366"/>
      <c r="T564" s="366"/>
      <c r="U564" s="366"/>
      <c r="V564" s="366"/>
      <c r="W564" s="366"/>
    </row>
    <row r="565" spans="1:23" ht="16.5" customHeight="1">
      <c r="A565" s="366"/>
      <c r="B565" s="366"/>
      <c r="C565" s="798"/>
      <c r="D565" s="366"/>
      <c r="E565" s="366"/>
      <c r="F565" s="366"/>
      <c r="G565" s="366"/>
      <c r="H565" s="366"/>
      <c r="I565" s="366"/>
      <c r="J565" s="366"/>
      <c r="K565" s="366"/>
      <c r="L565" s="366"/>
      <c r="M565" s="366"/>
      <c r="N565" s="366"/>
      <c r="O565" s="366"/>
      <c r="P565" s="366"/>
      <c r="Q565" s="366"/>
      <c r="R565" s="366"/>
      <c r="S565" s="366"/>
      <c r="T565" s="366"/>
      <c r="U565" s="366"/>
      <c r="V565" s="366"/>
      <c r="W565" s="366"/>
    </row>
    <row r="566" spans="1:23" ht="16.5" customHeight="1">
      <c r="A566" s="366"/>
      <c r="B566" s="366"/>
      <c r="C566" s="798"/>
      <c r="D566" s="366"/>
      <c r="E566" s="366"/>
      <c r="F566" s="366"/>
      <c r="G566" s="366"/>
      <c r="H566" s="366"/>
      <c r="I566" s="366"/>
      <c r="J566" s="366"/>
      <c r="K566" s="366"/>
      <c r="L566" s="366"/>
      <c r="M566" s="366"/>
      <c r="N566" s="366"/>
      <c r="O566" s="366"/>
      <c r="P566" s="366"/>
      <c r="Q566" s="366"/>
      <c r="R566" s="366"/>
      <c r="S566" s="366"/>
      <c r="T566" s="366"/>
      <c r="U566" s="366"/>
      <c r="V566" s="366"/>
      <c r="W566" s="366"/>
    </row>
    <row r="567" spans="1:23" ht="16.5" customHeight="1">
      <c r="A567" s="366"/>
      <c r="B567" s="366"/>
      <c r="C567" s="798"/>
      <c r="D567" s="366"/>
      <c r="E567" s="366"/>
      <c r="F567" s="366"/>
      <c r="G567" s="366"/>
      <c r="H567" s="366"/>
      <c r="I567" s="366"/>
      <c r="J567" s="366"/>
      <c r="K567" s="366"/>
      <c r="L567" s="366"/>
      <c r="M567" s="366"/>
      <c r="N567" s="366"/>
      <c r="O567" s="366"/>
      <c r="P567" s="366"/>
      <c r="Q567" s="366"/>
      <c r="R567" s="366"/>
      <c r="S567" s="366"/>
      <c r="T567" s="366"/>
      <c r="U567" s="366"/>
      <c r="V567" s="366"/>
      <c r="W567" s="366"/>
    </row>
    <row r="568" spans="1:23" ht="16.5" customHeight="1">
      <c r="A568" s="366"/>
      <c r="B568" s="366"/>
      <c r="C568" s="798"/>
      <c r="D568" s="366"/>
      <c r="E568" s="366"/>
      <c r="F568" s="366"/>
      <c r="G568" s="366"/>
      <c r="H568" s="366"/>
      <c r="I568" s="366"/>
      <c r="J568" s="366"/>
      <c r="K568" s="366"/>
      <c r="L568" s="366"/>
      <c r="M568" s="366"/>
      <c r="N568" s="366"/>
      <c r="O568" s="366"/>
      <c r="P568" s="366"/>
      <c r="Q568" s="366"/>
      <c r="R568" s="366"/>
      <c r="S568" s="366"/>
      <c r="T568" s="366"/>
      <c r="U568" s="366"/>
      <c r="V568" s="366"/>
      <c r="W568" s="366"/>
    </row>
    <row r="569" spans="1:23" ht="16.5" customHeight="1">
      <c r="A569" s="366"/>
      <c r="B569" s="366"/>
      <c r="C569" s="798"/>
      <c r="D569" s="366"/>
      <c r="E569" s="366"/>
      <c r="F569" s="366"/>
      <c r="G569" s="366"/>
      <c r="H569" s="366"/>
      <c r="I569" s="366"/>
      <c r="J569" s="366"/>
      <c r="K569" s="366"/>
      <c r="L569" s="366"/>
      <c r="M569" s="366"/>
      <c r="N569" s="366"/>
      <c r="O569" s="366"/>
      <c r="P569" s="366"/>
      <c r="Q569" s="366"/>
      <c r="R569" s="366"/>
      <c r="S569" s="366"/>
      <c r="T569" s="366"/>
      <c r="U569" s="366"/>
      <c r="V569" s="366"/>
      <c r="W569" s="366"/>
    </row>
    <row r="570" spans="1:23" ht="16.5" customHeight="1">
      <c r="A570" s="366"/>
      <c r="B570" s="366"/>
      <c r="C570" s="798"/>
      <c r="D570" s="366"/>
      <c r="E570" s="366"/>
      <c r="F570" s="366"/>
      <c r="G570" s="366"/>
      <c r="H570" s="366"/>
      <c r="I570" s="366"/>
      <c r="J570" s="366"/>
      <c r="K570" s="366"/>
      <c r="L570" s="366"/>
      <c r="M570" s="366"/>
      <c r="N570" s="366"/>
      <c r="O570" s="366"/>
      <c r="P570" s="366"/>
      <c r="Q570" s="366"/>
      <c r="R570" s="366"/>
      <c r="S570" s="366"/>
      <c r="T570" s="366"/>
      <c r="U570" s="366"/>
      <c r="V570" s="366"/>
      <c r="W570" s="366"/>
    </row>
    <row r="571" spans="1:23" ht="16.5" customHeight="1">
      <c r="A571" s="366"/>
      <c r="B571" s="366"/>
      <c r="C571" s="798"/>
      <c r="D571" s="366"/>
      <c r="E571" s="366"/>
      <c r="F571" s="366"/>
      <c r="G571" s="366"/>
      <c r="H571" s="366"/>
      <c r="I571" s="366"/>
      <c r="J571" s="366"/>
      <c r="K571" s="366"/>
      <c r="L571" s="366"/>
      <c r="M571" s="366"/>
      <c r="N571" s="366"/>
      <c r="O571" s="366"/>
      <c r="P571" s="366"/>
      <c r="Q571" s="366"/>
      <c r="R571" s="366"/>
      <c r="S571" s="366"/>
      <c r="T571" s="366"/>
      <c r="U571" s="366"/>
      <c r="V571" s="366"/>
      <c r="W571" s="366"/>
    </row>
    <row r="572" spans="1:23" ht="16.5" customHeight="1">
      <c r="A572" s="366"/>
      <c r="B572" s="366"/>
      <c r="C572" s="798"/>
      <c r="D572" s="366"/>
      <c r="E572" s="366"/>
      <c r="F572" s="366"/>
      <c r="G572" s="366"/>
      <c r="H572" s="366"/>
      <c r="I572" s="366"/>
      <c r="J572" s="366"/>
      <c r="K572" s="366"/>
      <c r="L572" s="366"/>
      <c r="M572" s="366"/>
      <c r="N572" s="366"/>
      <c r="O572" s="366"/>
      <c r="P572" s="366"/>
      <c r="Q572" s="366"/>
      <c r="R572" s="366"/>
      <c r="S572" s="366"/>
      <c r="T572" s="366"/>
      <c r="U572" s="366"/>
      <c r="V572" s="366"/>
      <c r="W572" s="366"/>
    </row>
    <row r="573" spans="1:23" ht="16.5" customHeight="1">
      <c r="A573" s="366"/>
      <c r="B573" s="366"/>
      <c r="C573" s="798"/>
      <c r="D573" s="366"/>
      <c r="E573" s="366"/>
      <c r="F573" s="366"/>
      <c r="G573" s="366"/>
      <c r="H573" s="366"/>
      <c r="I573" s="366"/>
      <c r="J573" s="366"/>
      <c r="K573" s="366"/>
      <c r="L573" s="366"/>
      <c r="M573" s="366"/>
      <c r="N573" s="366"/>
      <c r="O573" s="366"/>
      <c r="P573" s="366"/>
      <c r="Q573" s="366"/>
      <c r="R573" s="366"/>
      <c r="S573" s="366"/>
      <c r="T573" s="366"/>
      <c r="U573" s="366"/>
      <c r="V573" s="366"/>
      <c r="W573" s="366"/>
    </row>
    <row r="574" spans="1:23" ht="16.5" customHeight="1">
      <c r="A574" s="366"/>
      <c r="B574" s="366"/>
      <c r="C574" s="798"/>
      <c r="D574" s="366"/>
      <c r="E574" s="366"/>
      <c r="F574" s="366"/>
      <c r="G574" s="366"/>
      <c r="H574" s="366"/>
      <c r="I574" s="366"/>
      <c r="J574" s="366"/>
      <c r="K574" s="366"/>
      <c r="L574" s="366"/>
      <c r="M574" s="366"/>
      <c r="N574" s="366"/>
      <c r="O574" s="366"/>
      <c r="P574" s="366"/>
      <c r="Q574" s="366"/>
      <c r="R574" s="366"/>
      <c r="S574" s="366"/>
      <c r="T574" s="366"/>
      <c r="U574" s="366"/>
      <c r="V574" s="366"/>
      <c r="W574" s="366"/>
    </row>
    <row r="575" spans="1:23" ht="16.5" customHeight="1">
      <c r="A575" s="366"/>
      <c r="B575" s="366"/>
      <c r="C575" s="798"/>
      <c r="D575" s="366"/>
      <c r="E575" s="366"/>
      <c r="F575" s="366"/>
      <c r="G575" s="366"/>
      <c r="H575" s="366"/>
      <c r="I575" s="366"/>
      <c r="J575" s="366"/>
      <c r="K575" s="366"/>
      <c r="L575" s="366"/>
      <c r="M575" s="366"/>
      <c r="N575" s="366"/>
      <c r="O575" s="366"/>
      <c r="P575" s="366"/>
      <c r="Q575" s="366"/>
      <c r="R575" s="366"/>
      <c r="S575" s="366"/>
      <c r="T575" s="366"/>
      <c r="U575" s="366"/>
      <c r="V575" s="366"/>
      <c r="W575" s="366"/>
    </row>
    <row r="576" spans="1:23" ht="16.5" customHeight="1">
      <c r="A576" s="366"/>
      <c r="B576" s="366"/>
      <c r="C576" s="798"/>
      <c r="D576" s="366"/>
      <c r="E576" s="366"/>
      <c r="F576" s="366"/>
      <c r="G576" s="366"/>
      <c r="H576" s="366"/>
      <c r="I576" s="366"/>
      <c r="J576" s="366"/>
      <c r="K576" s="366"/>
      <c r="L576" s="366"/>
      <c r="M576" s="366"/>
      <c r="N576" s="366"/>
      <c r="O576" s="366"/>
      <c r="P576" s="366"/>
      <c r="Q576" s="366"/>
      <c r="R576" s="366"/>
      <c r="S576" s="366"/>
      <c r="T576" s="366"/>
      <c r="U576" s="366"/>
      <c r="V576" s="366"/>
      <c r="W576" s="366"/>
    </row>
    <row r="577" spans="1:23" ht="16.5" customHeight="1">
      <c r="A577" s="366"/>
      <c r="B577" s="366"/>
      <c r="C577" s="798"/>
      <c r="D577" s="366"/>
      <c r="E577" s="366"/>
      <c r="F577" s="366"/>
      <c r="G577" s="366"/>
      <c r="H577" s="366"/>
      <c r="I577" s="366"/>
      <c r="J577" s="366"/>
      <c r="K577" s="366"/>
      <c r="L577" s="366"/>
      <c r="M577" s="366"/>
      <c r="N577" s="366"/>
      <c r="O577" s="366"/>
      <c r="P577" s="366"/>
      <c r="Q577" s="366"/>
      <c r="R577" s="366"/>
      <c r="S577" s="366"/>
      <c r="T577" s="366"/>
      <c r="U577" s="366"/>
      <c r="V577" s="366"/>
      <c r="W577" s="366"/>
    </row>
    <row r="578" spans="1:23" ht="16.5" customHeight="1">
      <c r="A578" s="366"/>
      <c r="B578" s="366"/>
      <c r="C578" s="798"/>
      <c r="D578" s="366"/>
      <c r="E578" s="366"/>
      <c r="F578" s="366"/>
      <c r="G578" s="366"/>
      <c r="H578" s="366"/>
      <c r="I578" s="366"/>
      <c r="J578" s="366"/>
      <c r="K578" s="366"/>
      <c r="L578" s="366"/>
      <c r="M578" s="366"/>
      <c r="N578" s="366"/>
      <c r="O578" s="366"/>
      <c r="P578" s="366"/>
      <c r="Q578" s="366"/>
      <c r="R578" s="366"/>
      <c r="S578" s="366"/>
      <c r="T578" s="366"/>
      <c r="U578" s="366"/>
      <c r="V578" s="366"/>
      <c r="W578" s="366"/>
    </row>
    <row r="579" spans="1:23" ht="16.5" customHeight="1">
      <c r="A579" s="366"/>
      <c r="B579" s="366"/>
      <c r="C579" s="798"/>
      <c r="D579" s="366"/>
      <c r="E579" s="366"/>
      <c r="F579" s="366"/>
      <c r="G579" s="366"/>
      <c r="H579" s="366"/>
      <c r="I579" s="366"/>
      <c r="J579" s="366"/>
      <c r="K579" s="366"/>
      <c r="L579" s="366"/>
      <c r="M579" s="366"/>
      <c r="N579" s="366"/>
      <c r="O579" s="366"/>
      <c r="P579" s="366"/>
      <c r="Q579" s="366"/>
      <c r="R579" s="366"/>
      <c r="S579" s="366"/>
      <c r="T579" s="366"/>
      <c r="U579" s="366"/>
      <c r="V579" s="366"/>
      <c r="W579" s="366"/>
    </row>
    <row r="580" spans="1:23" ht="16.5" customHeight="1">
      <c r="A580" s="366"/>
      <c r="B580" s="366"/>
      <c r="C580" s="798"/>
      <c r="D580" s="366"/>
      <c r="E580" s="366"/>
      <c r="F580" s="366"/>
      <c r="G580" s="366"/>
      <c r="H580" s="366"/>
      <c r="I580" s="366"/>
      <c r="J580" s="366"/>
      <c r="K580" s="366"/>
      <c r="L580" s="366"/>
      <c r="M580" s="366"/>
      <c r="N580" s="366"/>
      <c r="O580" s="366"/>
      <c r="P580" s="366"/>
      <c r="Q580" s="366"/>
      <c r="R580" s="366"/>
      <c r="S580" s="366"/>
      <c r="T580" s="366"/>
      <c r="U580" s="366"/>
      <c r="V580" s="366"/>
      <c r="W580" s="366"/>
    </row>
    <row r="581" spans="1:23" ht="16.5" customHeight="1">
      <c r="A581" s="366"/>
      <c r="B581" s="366"/>
      <c r="C581" s="798"/>
      <c r="D581" s="366"/>
      <c r="E581" s="366"/>
      <c r="F581" s="366"/>
      <c r="G581" s="366"/>
      <c r="H581" s="366"/>
      <c r="I581" s="366"/>
      <c r="J581" s="366"/>
      <c r="K581" s="366"/>
      <c r="L581" s="366"/>
      <c r="M581" s="366"/>
      <c r="N581" s="366"/>
      <c r="O581" s="366"/>
      <c r="P581" s="366"/>
      <c r="Q581" s="366"/>
      <c r="R581" s="366"/>
      <c r="S581" s="366"/>
      <c r="T581" s="366"/>
      <c r="U581" s="366"/>
      <c r="V581" s="366"/>
      <c r="W581" s="366"/>
    </row>
    <row r="582" spans="1:23" ht="16.5" customHeight="1">
      <c r="A582" s="366"/>
      <c r="B582" s="366"/>
      <c r="C582" s="798"/>
      <c r="D582" s="366"/>
      <c r="E582" s="366"/>
      <c r="F582" s="366"/>
      <c r="G582" s="366"/>
      <c r="H582" s="366"/>
      <c r="I582" s="366"/>
      <c r="J582" s="366"/>
      <c r="K582" s="366"/>
      <c r="L582" s="366"/>
      <c r="M582" s="366"/>
      <c r="N582" s="366"/>
      <c r="O582" s="366"/>
      <c r="P582" s="366"/>
      <c r="Q582" s="366"/>
      <c r="R582" s="366"/>
      <c r="S582" s="366"/>
      <c r="T582" s="366"/>
      <c r="U582" s="366"/>
      <c r="V582" s="366"/>
      <c r="W582" s="366"/>
    </row>
    <row r="583" spans="1:23" ht="16.5" customHeight="1">
      <c r="A583" s="366"/>
      <c r="B583" s="366"/>
      <c r="C583" s="798"/>
      <c r="D583" s="366"/>
      <c r="E583" s="366"/>
      <c r="F583" s="366"/>
      <c r="G583" s="366"/>
      <c r="H583" s="366"/>
      <c r="I583" s="366"/>
      <c r="J583" s="366"/>
      <c r="K583" s="366"/>
      <c r="L583" s="366"/>
      <c r="M583" s="366"/>
      <c r="N583" s="366"/>
      <c r="O583" s="366"/>
      <c r="P583" s="366"/>
      <c r="Q583" s="366"/>
      <c r="R583" s="366"/>
      <c r="S583" s="366"/>
      <c r="T583" s="366"/>
      <c r="U583" s="366"/>
      <c r="V583" s="366"/>
      <c r="W583" s="366"/>
    </row>
    <row r="584" spans="1:23" ht="16.5" customHeight="1">
      <c r="A584" s="366"/>
      <c r="B584" s="366"/>
      <c r="C584" s="798"/>
      <c r="D584" s="366"/>
      <c r="E584" s="366"/>
      <c r="F584" s="366"/>
      <c r="G584" s="366"/>
      <c r="H584" s="366"/>
      <c r="I584" s="366"/>
      <c r="J584" s="366"/>
      <c r="K584" s="366"/>
      <c r="L584" s="366"/>
      <c r="M584" s="366"/>
      <c r="N584" s="366"/>
      <c r="O584" s="366"/>
      <c r="P584" s="366"/>
      <c r="Q584" s="366"/>
      <c r="R584" s="366"/>
      <c r="S584" s="366"/>
      <c r="T584" s="366"/>
      <c r="U584" s="366"/>
      <c r="V584" s="366"/>
      <c r="W584" s="366"/>
    </row>
    <row r="585" spans="1:23" ht="16.5" customHeight="1">
      <c r="A585" s="366"/>
      <c r="B585" s="366"/>
      <c r="C585" s="798"/>
      <c r="D585" s="366"/>
      <c r="E585" s="366"/>
      <c r="F585" s="366"/>
      <c r="G585" s="366"/>
      <c r="H585" s="366"/>
      <c r="I585" s="366"/>
      <c r="J585" s="366"/>
      <c r="K585" s="366"/>
      <c r="L585" s="366"/>
      <c r="M585" s="366"/>
      <c r="N585" s="366"/>
      <c r="O585" s="366"/>
      <c r="P585" s="366"/>
      <c r="Q585" s="366"/>
      <c r="R585" s="366"/>
      <c r="S585" s="366"/>
      <c r="T585" s="366"/>
      <c r="U585" s="366"/>
      <c r="V585" s="366"/>
      <c r="W585" s="366"/>
    </row>
    <row r="586" spans="1:23" ht="16.5" customHeight="1">
      <c r="A586" s="366"/>
      <c r="B586" s="366"/>
      <c r="C586" s="798"/>
      <c r="D586" s="366"/>
      <c r="E586" s="366"/>
      <c r="F586" s="366"/>
      <c r="G586" s="366"/>
      <c r="H586" s="366"/>
      <c r="I586" s="366"/>
      <c r="J586" s="366"/>
      <c r="K586" s="366"/>
      <c r="L586" s="366"/>
      <c r="M586" s="366"/>
      <c r="N586" s="366"/>
      <c r="O586" s="366"/>
      <c r="P586" s="366"/>
      <c r="Q586" s="366"/>
      <c r="R586" s="366"/>
      <c r="S586" s="366"/>
      <c r="T586" s="366"/>
      <c r="U586" s="366"/>
      <c r="V586" s="366"/>
      <c r="W586" s="366"/>
    </row>
    <row r="587" spans="1:23" ht="16.5" customHeight="1">
      <c r="A587" s="366"/>
      <c r="B587" s="366"/>
      <c r="C587" s="798"/>
      <c r="D587" s="366"/>
      <c r="E587" s="366"/>
      <c r="F587" s="366"/>
      <c r="G587" s="366"/>
      <c r="H587" s="366"/>
      <c r="I587" s="366"/>
      <c r="J587" s="366"/>
      <c r="K587" s="366"/>
      <c r="L587" s="366"/>
      <c r="M587" s="366"/>
      <c r="N587" s="366"/>
      <c r="O587" s="366"/>
      <c r="P587" s="366"/>
      <c r="Q587" s="366"/>
      <c r="R587" s="366"/>
      <c r="S587" s="366"/>
      <c r="T587" s="366"/>
      <c r="U587" s="366"/>
      <c r="V587" s="366"/>
      <c r="W587" s="366"/>
    </row>
    <row r="588" spans="1:23" ht="16.5" customHeight="1">
      <c r="A588" s="366"/>
      <c r="B588" s="366"/>
      <c r="C588" s="798"/>
      <c r="D588" s="366"/>
      <c r="E588" s="366"/>
      <c r="F588" s="366"/>
      <c r="G588" s="366"/>
      <c r="H588" s="366"/>
      <c r="I588" s="366"/>
      <c r="J588" s="366"/>
      <c r="K588" s="366"/>
      <c r="L588" s="366"/>
      <c r="M588" s="366"/>
      <c r="N588" s="366"/>
      <c r="O588" s="366"/>
      <c r="P588" s="366"/>
      <c r="Q588" s="366"/>
      <c r="R588" s="366"/>
      <c r="S588" s="366"/>
      <c r="T588" s="366"/>
      <c r="U588" s="366"/>
      <c r="V588" s="366"/>
      <c r="W588" s="366"/>
    </row>
    <row r="589" spans="1:23" ht="16.5" customHeight="1">
      <c r="A589" s="366"/>
      <c r="B589" s="366"/>
      <c r="C589" s="798"/>
      <c r="D589" s="366"/>
      <c r="E589" s="366"/>
      <c r="F589" s="366"/>
      <c r="G589" s="366"/>
      <c r="H589" s="366"/>
      <c r="I589" s="366"/>
      <c r="J589" s="366"/>
      <c r="K589" s="366"/>
      <c r="L589" s="366"/>
      <c r="M589" s="366"/>
      <c r="N589" s="366"/>
      <c r="O589" s="366"/>
      <c r="P589" s="366"/>
      <c r="Q589" s="366"/>
      <c r="R589" s="366"/>
      <c r="S589" s="366"/>
      <c r="T589" s="366"/>
      <c r="U589" s="366"/>
      <c r="V589" s="366"/>
      <c r="W589" s="366"/>
    </row>
    <row r="590" spans="1:23" ht="16.5" customHeight="1">
      <c r="A590" s="366"/>
      <c r="B590" s="366"/>
      <c r="C590" s="798"/>
      <c r="D590" s="366"/>
      <c r="E590" s="366"/>
      <c r="F590" s="366"/>
      <c r="G590" s="366"/>
      <c r="H590" s="366"/>
      <c r="I590" s="366"/>
      <c r="J590" s="366"/>
      <c r="K590" s="366"/>
      <c r="L590" s="366"/>
      <c r="M590" s="366"/>
      <c r="N590" s="366"/>
      <c r="O590" s="366"/>
      <c r="P590" s="366"/>
      <c r="Q590" s="366"/>
      <c r="R590" s="366"/>
      <c r="S590" s="366"/>
      <c r="T590" s="366"/>
      <c r="U590" s="366"/>
      <c r="V590" s="366"/>
      <c r="W590" s="366"/>
    </row>
    <row r="591" spans="1:23" ht="16.5" customHeight="1">
      <c r="A591" s="366"/>
      <c r="B591" s="366"/>
      <c r="C591" s="798"/>
      <c r="D591" s="366"/>
      <c r="E591" s="366"/>
      <c r="F591" s="366"/>
      <c r="G591" s="366"/>
      <c r="H591" s="366"/>
      <c r="I591" s="366"/>
      <c r="J591" s="366"/>
      <c r="K591" s="366"/>
      <c r="L591" s="366"/>
      <c r="M591" s="366"/>
      <c r="N591" s="366"/>
      <c r="O591" s="366"/>
      <c r="P591" s="366"/>
      <c r="Q591" s="366"/>
      <c r="R591" s="366"/>
      <c r="S591" s="366"/>
      <c r="T591" s="366"/>
      <c r="U591" s="366"/>
      <c r="V591" s="366"/>
      <c r="W591" s="366"/>
    </row>
    <row r="592" spans="1:23" ht="16.5" customHeight="1">
      <c r="A592" s="366"/>
      <c r="B592" s="366"/>
      <c r="C592" s="798"/>
      <c r="D592" s="366"/>
      <c r="E592" s="366"/>
      <c r="F592" s="366"/>
      <c r="G592" s="366"/>
      <c r="H592" s="366"/>
      <c r="I592" s="366"/>
      <c r="J592" s="366"/>
      <c r="K592" s="366"/>
      <c r="L592" s="366"/>
      <c r="M592" s="366"/>
      <c r="N592" s="366"/>
      <c r="O592" s="366"/>
      <c r="P592" s="366"/>
      <c r="Q592" s="366"/>
      <c r="R592" s="366"/>
      <c r="S592" s="366"/>
      <c r="T592" s="366"/>
      <c r="U592" s="366"/>
      <c r="V592" s="366"/>
      <c r="W592" s="366"/>
    </row>
    <row r="593" spans="1:23" ht="16.5" customHeight="1">
      <c r="A593" s="366"/>
      <c r="B593" s="366"/>
      <c r="C593" s="798"/>
      <c r="D593" s="366"/>
      <c r="E593" s="366"/>
      <c r="F593" s="366"/>
      <c r="G593" s="366"/>
      <c r="H593" s="366"/>
      <c r="I593" s="366"/>
      <c r="J593" s="366"/>
      <c r="K593" s="366"/>
      <c r="L593" s="366"/>
      <c r="M593" s="366"/>
      <c r="N593" s="366"/>
      <c r="O593" s="366"/>
      <c r="P593" s="366"/>
      <c r="Q593" s="366"/>
      <c r="R593" s="366"/>
      <c r="S593" s="366"/>
      <c r="T593" s="366"/>
      <c r="U593" s="366"/>
      <c r="V593" s="366"/>
      <c r="W593" s="366"/>
    </row>
    <row r="594" spans="1:23" ht="16.5" customHeight="1">
      <c r="A594" s="366"/>
      <c r="B594" s="366"/>
      <c r="C594" s="798"/>
      <c r="D594" s="366"/>
      <c r="E594" s="366"/>
      <c r="F594" s="366"/>
      <c r="G594" s="366"/>
      <c r="H594" s="366"/>
      <c r="I594" s="366"/>
      <c r="J594" s="366"/>
      <c r="K594" s="366"/>
      <c r="L594" s="366"/>
      <c r="M594" s="366"/>
      <c r="N594" s="366"/>
      <c r="O594" s="366"/>
      <c r="P594" s="366"/>
      <c r="Q594" s="366"/>
      <c r="R594" s="366"/>
      <c r="S594" s="366"/>
      <c r="T594" s="366"/>
      <c r="U594" s="366"/>
      <c r="V594" s="366"/>
      <c r="W594" s="366"/>
    </row>
    <row r="595" spans="1:23" ht="16.5" customHeight="1">
      <c r="A595" s="366"/>
      <c r="B595" s="366"/>
      <c r="C595" s="798"/>
      <c r="D595" s="366"/>
      <c r="E595" s="366"/>
      <c r="F595" s="366"/>
      <c r="G595" s="366"/>
      <c r="H595" s="366"/>
      <c r="I595" s="366"/>
      <c r="J595" s="366"/>
      <c r="K595" s="366"/>
      <c r="L595" s="366"/>
      <c r="M595" s="366"/>
      <c r="N595" s="366"/>
      <c r="O595" s="366"/>
      <c r="P595" s="366"/>
      <c r="Q595" s="366"/>
      <c r="R595" s="366"/>
      <c r="S595" s="366"/>
      <c r="T595" s="366"/>
      <c r="U595" s="366"/>
      <c r="V595" s="366"/>
      <c r="W595" s="366"/>
    </row>
    <row r="596" spans="1:23" ht="16.5" customHeight="1">
      <c r="A596" s="366"/>
      <c r="B596" s="366"/>
      <c r="C596" s="798"/>
      <c r="D596" s="366"/>
      <c r="E596" s="366"/>
      <c r="F596" s="366"/>
      <c r="G596" s="366"/>
      <c r="H596" s="366"/>
      <c r="I596" s="366"/>
      <c r="J596" s="366"/>
      <c r="K596" s="366"/>
      <c r="L596" s="366"/>
      <c r="M596" s="366"/>
      <c r="N596" s="366"/>
      <c r="O596" s="366"/>
      <c r="P596" s="366"/>
      <c r="Q596" s="366"/>
      <c r="R596" s="366"/>
      <c r="S596" s="366"/>
      <c r="T596" s="366"/>
      <c r="U596" s="366"/>
      <c r="V596" s="366"/>
      <c r="W596" s="366"/>
    </row>
    <row r="597" spans="1:23" ht="16.5" customHeight="1">
      <c r="A597" s="366"/>
      <c r="B597" s="366"/>
      <c r="C597" s="798"/>
      <c r="D597" s="366"/>
      <c r="E597" s="366"/>
      <c r="F597" s="366"/>
      <c r="G597" s="366"/>
      <c r="H597" s="366"/>
      <c r="I597" s="366"/>
      <c r="J597" s="366"/>
      <c r="K597" s="366"/>
      <c r="L597" s="366"/>
      <c r="M597" s="366"/>
      <c r="N597" s="366"/>
      <c r="O597" s="366"/>
      <c r="P597" s="366"/>
      <c r="Q597" s="366"/>
      <c r="R597" s="366"/>
      <c r="S597" s="366"/>
      <c r="T597" s="366"/>
      <c r="U597" s="366"/>
      <c r="V597" s="366"/>
      <c r="W597" s="366"/>
    </row>
    <row r="598" spans="1:23" ht="16.5" customHeight="1">
      <c r="A598" s="366"/>
      <c r="B598" s="366"/>
      <c r="C598" s="798"/>
      <c r="D598" s="366"/>
      <c r="E598" s="366"/>
      <c r="F598" s="366"/>
      <c r="G598" s="366"/>
      <c r="H598" s="366"/>
      <c r="I598" s="366"/>
      <c r="J598" s="366"/>
      <c r="K598" s="366"/>
      <c r="L598" s="366"/>
      <c r="M598" s="366"/>
      <c r="N598" s="366"/>
      <c r="O598" s="366"/>
      <c r="P598" s="366"/>
      <c r="Q598" s="366"/>
      <c r="R598" s="366"/>
      <c r="S598" s="366"/>
      <c r="T598" s="366"/>
      <c r="U598" s="366"/>
      <c r="V598" s="366"/>
      <c r="W598" s="366"/>
    </row>
    <row r="599" spans="1:23" ht="16.5" customHeight="1">
      <c r="A599" s="366"/>
      <c r="B599" s="366"/>
      <c r="C599" s="798"/>
      <c r="D599" s="366"/>
      <c r="E599" s="366"/>
      <c r="F599" s="366"/>
      <c r="G599" s="366"/>
      <c r="H599" s="366"/>
      <c r="I599" s="366"/>
      <c r="J599" s="366"/>
      <c r="K599" s="366"/>
      <c r="L599" s="366"/>
      <c r="M599" s="366"/>
      <c r="N599" s="366"/>
      <c r="O599" s="366"/>
      <c r="P599" s="366"/>
      <c r="Q599" s="366"/>
      <c r="R599" s="366"/>
      <c r="S599" s="366"/>
      <c r="T599" s="366"/>
      <c r="U599" s="366"/>
      <c r="V599" s="366"/>
      <c r="W599" s="366"/>
    </row>
    <row r="600" spans="1:23" ht="16.5" customHeight="1">
      <c r="A600" s="366"/>
      <c r="B600" s="366"/>
      <c r="C600" s="798"/>
      <c r="D600" s="366"/>
      <c r="E600" s="366"/>
      <c r="F600" s="366"/>
      <c r="G600" s="366"/>
      <c r="H600" s="366"/>
      <c r="I600" s="366"/>
      <c r="J600" s="366"/>
      <c r="K600" s="366"/>
      <c r="L600" s="366"/>
      <c r="M600" s="366"/>
      <c r="N600" s="366"/>
      <c r="O600" s="366"/>
      <c r="P600" s="366"/>
      <c r="Q600" s="366"/>
      <c r="R600" s="366"/>
      <c r="S600" s="366"/>
      <c r="T600" s="366"/>
      <c r="U600" s="366"/>
      <c r="V600" s="366"/>
      <c r="W600" s="366"/>
    </row>
    <row r="601" spans="1:23" ht="16.5" customHeight="1">
      <c r="A601" s="366"/>
      <c r="B601" s="366"/>
      <c r="C601" s="798"/>
      <c r="D601" s="366"/>
      <c r="E601" s="366"/>
      <c r="F601" s="366"/>
      <c r="G601" s="366"/>
      <c r="H601" s="366"/>
      <c r="I601" s="366"/>
      <c r="J601" s="366"/>
      <c r="K601" s="366"/>
      <c r="L601" s="366"/>
      <c r="M601" s="366"/>
      <c r="N601" s="366"/>
      <c r="O601" s="366"/>
      <c r="P601" s="366"/>
      <c r="Q601" s="366"/>
      <c r="R601" s="366"/>
      <c r="S601" s="366"/>
      <c r="T601" s="366"/>
      <c r="U601" s="366"/>
      <c r="V601" s="366"/>
      <c r="W601" s="366"/>
    </row>
    <row r="602" spans="1:23" ht="16.5" customHeight="1">
      <c r="A602" s="366"/>
      <c r="B602" s="366"/>
      <c r="C602" s="798"/>
      <c r="D602" s="366"/>
      <c r="E602" s="366"/>
      <c r="F602" s="366"/>
      <c r="G602" s="366"/>
      <c r="H602" s="366"/>
      <c r="I602" s="366"/>
      <c r="J602" s="366"/>
      <c r="K602" s="366"/>
      <c r="L602" s="366"/>
      <c r="M602" s="366"/>
      <c r="N602" s="366"/>
      <c r="O602" s="366"/>
      <c r="P602" s="366"/>
      <c r="Q602" s="366"/>
      <c r="R602" s="366"/>
      <c r="S602" s="366"/>
      <c r="T602" s="366"/>
      <c r="U602" s="366"/>
      <c r="V602" s="366"/>
      <c r="W602" s="366"/>
    </row>
    <row r="603" spans="1:23" ht="16.5" customHeight="1">
      <c r="A603" s="366"/>
      <c r="B603" s="366"/>
      <c r="C603" s="798"/>
      <c r="D603" s="366"/>
      <c r="E603" s="366"/>
      <c r="F603" s="366"/>
      <c r="G603" s="366"/>
      <c r="H603" s="366"/>
      <c r="I603" s="366"/>
      <c r="J603" s="366"/>
      <c r="K603" s="366"/>
      <c r="L603" s="366"/>
      <c r="M603" s="366"/>
      <c r="N603" s="366"/>
      <c r="O603" s="366"/>
      <c r="P603" s="366"/>
      <c r="Q603" s="366"/>
      <c r="R603" s="366"/>
      <c r="S603" s="366"/>
      <c r="T603" s="366"/>
      <c r="U603" s="366"/>
      <c r="V603" s="366"/>
      <c r="W603" s="366"/>
    </row>
    <row r="604" spans="1:23" ht="16.5" customHeight="1">
      <c r="A604" s="366"/>
      <c r="B604" s="366"/>
      <c r="C604" s="798"/>
      <c r="D604" s="366"/>
      <c r="E604" s="366"/>
      <c r="F604" s="366"/>
      <c r="G604" s="366"/>
      <c r="H604" s="366"/>
      <c r="I604" s="366"/>
      <c r="J604" s="366"/>
      <c r="K604" s="366"/>
      <c r="L604" s="366"/>
      <c r="M604" s="366"/>
      <c r="N604" s="366"/>
      <c r="O604" s="366"/>
      <c r="P604" s="366"/>
      <c r="Q604" s="366"/>
      <c r="R604" s="366"/>
      <c r="S604" s="366"/>
      <c r="T604" s="366"/>
      <c r="U604" s="366"/>
      <c r="V604" s="366"/>
      <c r="W604" s="366"/>
    </row>
    <row r="605" spans="1:23" ht="16.5" customHeight="1">
      <c r="A605" s="366"/>
      <c r="B605" s="366"/>
      <c r="C605" s="798"/>
      <c r="D605" s="366"/>
      <c r="E605" s="366"/>
      <c r="F605" s="366"/>
      <c r="G605" s="366"/>
      <c r="H605" s="366"/>
      <c r="I605" s="366"/>
      <c r="J605" s="366"/>
      <c r="K605" s="366"/>
      <c r="L605" s="366"/>
      <c r="M605" s="366"/>
      <c r="N605" s="366"/>
      <c r="O605" s="366"/>
      <c r="P605" s="366"/>
      <c r="Q605" s="366"/>
      <c r="R605" s="366"/>
      <c r="S605" s="366"/>
      <c r="T605" s="366"/>
      <c r="U605" s="366"/>
      <c r="V605" s="366"/>
      <c r="W605" s="366"/>
    </row>
    <row r="606" spans="1:23" ht="16.5" customHeight="1">
      <c r="A606" s="366"/>
      <c r="B606" s="366"/>
      <c r="C606" s="798"/>
      <c r="D606" s="366"/>
      <c r="E606" s="366"/>
      <c r="F606" s="366"/>
      <c r="G606" s="366"/>
      <c r="H606" s="366"/>
      <c r="I606" s="366"/>
      <c r="J606" s="366"/>
      <c r="K606" s="366"/>
      <c r="L606" s="366"/>
      <c r="M606" s="366"/>
      <c r="N606" s="366"/>
      <c r="O606" s="366"/>
      <c r="P606" s="366"/>
      <c r="Q606" s="366"/>
      <c r="R606" s="366"/>
      <c r="S606" s="366"/>
      <c r="T606" s="366"/>
      <c r="U606" s="366"/>
      <c r="V606" s="366"/>
      <c r="W606" s="366"/>
    </row>
    <row r="607" spans="1:23" ht="16.5" customHeight="1">
      <c r="A607" s="366"/>
      <c r="B607" s="366"/>
      <c r="C607" s="798"/>
      <c r="D607" s="366"/>
      <c r="E607" s="366"/>
      <c r="F607" s="366"/>
      <c r="G607" s="366"/>
      <c r="H607" s="366"/>
      <c r="I607" s="366"/>
      <c r="J607" s="366"/>
      <c r="K607" s="366"/>
      <c r="L607" s="366"/>
      <c r="M607" s="366"/>
      <c r="N607" s="366"/>
      <c r="O607" s="366"/>
      <c r="P607" s="366"/>
      <c r="Q607" s="366"/>
      <c r="R607" s="366"/>
      <c r="S607" s="366"/>
      <c r="T607" s="366"/>
      <c r="U607" s="366"/>
      <c r="V607" s="366"/>
      <c r="W607" s="366"/>
    </row>
    <row r="608" spans="1:23" ht="16.5" customHeight="1">
      <c r="A608" s="366"/>
      <c r="B608" s="366"/>
      <c r="C608" s="798"/>
      <c r="D608" s="366"/>
      <c r="E608" s="366"/>
      <c r="F608" s="366"/>
      <c r="G608" s="366"/>
      <c r="H608" s="366"/>
      <c r="I608" s="366"/>
      <c r="J608" s="366"/>
      <c r="K608" s="366"/>
      <c r="L608" s="366"/>
      <c r="M608" s="366"/>
      <c r="N608" s="366"/>
      <c r="O608" s="366"/>
      <c r="P608" s="366"/>
      <c r="Q608" s="366"/>
      <c r="R608" s="366"/>
      <c r="S608" s="366"/>
      <c r="T608" s="366"/>
      <c r="U608" s="366"/>
      <c r="V608" s="366"/>
      <c r="W608" s="366"/>
    </row>
    <row r="609" spans="1:23" ht="16.5" customHeight="1">
      <c r="A609" s="366"/>
      <c r="B609" s="366"/>
      <c r="C609" s="798"/>
      <c r="D609" s="366"/>
      <c r="E609" s="366"/>
      <c r="F609" s="366"/>
      <c r="G609" s="366"/>
      <c r="H609" s="366"/>
      <c r="I609" s="366"/>
      <c r="J609" s="366"/>
      <c r="K609" s="366"/>
      <c r="L609" s="366"/>
      <c r="M609" s="366"/>
      <c r="N609" s="366"/>
      <c r="O609" s="366"/>
      <c r="P609" s="366"/>
      <c r="Q609" s="366"/>
      <c r="R609" s="366"/>
      <c r="S609" s="366"/>
      <c r="T609" s="366"/>
      <c r="U609" s="366"/>
      <c r="V609" s="366"/>
      <c r="W609" s="366"/>
    </row>
    <row r="610" spans="1:23" ht="16.5" customHeight="1">
      <c r="A610" s="366"/>
      <c r="B610" s="366"/>
      <c r="C610" s="798"/>
      <c r="D610" s="366"/>
      <c r="E610" s="366"/>
      <c r="F610" s="366"/>
      <c r="G610" s="366"/>
      <c r="H610" s="366"/>
      <c r="I610" s="366"/>
      <c r="J610" s="366"/>
      <c r="K610" s="366"/>
      <c r="L610" s="366"/>
      <c r="M610" s="366"/>
      <c r="N610" s="366"/>
      <c r="O610" s="366"/>
      <c r="P610" s="366"/>
      <c r="Q610" s="366"/>
      <c r="R610" s="366"/>
      <c r="S610" s="366"/>
      <c r="T610" s="366"/>
      <c r="U610" s="366"/>
      <c r="V610" s="366"/>
      <c r="W610" s="366"/>
    </row>
    <row r="611" spans="1:23" ht="16.5" customHeight="1">
      <c r="A611" s="366"/>
      <c r="B611" s="366"/>
      <c r="C611" s="798"/>
      <c r="D611" s="366"/>
      <c r="E611" s="366"/>
      <c r="F611" s="366"/>
      <c r="G611" s="366"/>
      <c r="H611" s="366"/>
      <c r="I611" s="366"/>
      <c r="J611" s="366"/>
      <c r="K611" s="366"/>
      <c r="L611" s="366"/>
      <c r="M611" s="366"/>
      <c r="N611" s="366"/>
      <c r="O611" s="366"/>
      <c r="P611" s="366"/>
      <c r="Q611" s="366"/>
      <c r="R611" s="366"/>
      <c r="S611" s="366"/>
      <c r="T611" s="366"/>
      <c r="U611" s="366"/>
      <c r="V611" s="366"/>
      <c r="W611" s="366"/>
    </row>
    <row r="612" spans="1:23" ht="16.5" customHeight="1">
      <c r="A612" s="366"/>
      <c r="B612" s="366"/>
      <c r="C612" s="798"/>
      <c r="D612" s="366"/>
      <c r="E612" s="366"/>
      <c r="F612" s="366"/>
      <c r="G612" s="366"/>
      <c r="H612" s="366"/>
      <c r="I612" s="366"/>
      <c r="J612" s="366"/>
      <c r="K612" s="366"/>
      <c r="L612" s="366"/>
      <c r="M612" s="366"/>
      <c r="N612" s="366"/>
      <c r="O612" s="366"/>
      <c r="P612" s="366"/>
      <c r="Q612" s="366"/>
      <c r="R612" s="366"/>
      <c r="S612" s="366"/>
      <c r="T612" s="366"/>
      <c r="U612" s="366"/>
      <c r="V612" s="366"/>
      <c r="W612" s="366"/>
    </row>
    <row r="613" spans="1:23" ht="16.5" customHeight="1">
      <c r="A613" s="366"/>
      <c r="B613" s="366"/>
      <c r="C613" s="798"/>
      <c r="D613" s="366"/>
      <c r="E613" s="366"/>
      <c r="F613" s="366"/>
      <c r="G613" s="366"/>
      <c r="H613" s="366"/>
      <c r="I613" s="366"/>
      <c r="J613" s="366"/>
      <c r="K613" s="366"/>
      <c r="L613" s="366"/>
      <c r="M613" s="366"/>
      <c r="N613" s="366"/>
      <c r="O613" s="366"/>
      <c r="P613" s="366"/>
      <c r="Q613" s="366"/>
      <c r="R613" s="366"/>
      <c r="S613" s="366"/>
      <c r="T613" s="366"/>
      <c r="U613" s="366"/>
      <c r="V613" s="366"/>
      <c r="W613" s="366"/>
    </row>
    <row r="614" spans="1:23" ht="16.5" customHeight="1">
      <c r="A614" s="366"/>
      <c r="B614" s="366"/>
      <c r="C614" s="798"/>
      <c r="D614" s="366"/>
      <c r="E614" s="366"/>
      <c r="F614" s="366"/>
      <c r="G614" s="366"/>
      <c r="H614" s="366"/>
      <c r="I614" s="366"/>
      <c r="J614" s="366"/>
      <c r="K614" s="366"/>
      <c r="L614" s="366"/>
      <c r="M614" s="366"/>
      <c r="N614" s="366"/>
      <c r="O614" s="366"/>
      <c r="P614" s="366"/>
      <c r="Q614" s="366"/>
      <c r="R614" s="366"/>
      <c r="S614" s="366"/>
      <c r="T614" s="366"/>
      <c r="U614" s="366"/>
      <c r="V614" s="366"/>
      <c r="W614" s="366"/>
    </row>
    <row r="615" spans="1:23" ht="16.5" customHeight="1">
      <c r="A615" s="366"/>
      <c r="B615" s="366"/>
      <c r="C615" s="798"/>
      <c r="D615" s="366"/>
      <c r="E615" s="366"/>
      <c r="F615" s="366"/>
      <c r="G615" s="366"/>
      <c r="H615" s="366"/>
      <c r="I615" s="366"/>
      <c r="J615" s="366"/>
      <c r="K615" s="366"/>
      <c r="L615" s="366"/>
      <c r="M615" s="366"/>
      <c r="N615" s="366"/>
      <c r="O615" s="366"/>
      <c r="P615" s="366"/>
      <c r="Q615" s="366"/>
      <c r="R615" s="366"/>
      <c r="S615" s="366"/>
      <c r="T615" s="366"/>
      <c r="U615" s="366"/>
      <c r="V615" s="366"/>
      <c r="W615" s="366"/>
    </row>
    <row r="616" spans="1:23" ht="16.5" customHeight="1">
      <c r="A616" s="366"/>
      <c r="B616" s="366"/>
      <c r="C616" s="798"/>
      <c r="D616" s="366"/>
      <c r="E616" s="366"/>
      <c r="F616" s="366"/>
      <c r="G616" s="366"/>
      <c r="H616" s="366"/>
      <c r="I616" s="366"/>
      <c r="J616" s="366"/>
      <c r="K616" s="366"/>
      <c r="L616" s="366"/>
      <c r="M616" s="366"/>
      <c r="N616" s="366"/>
      <c r="O616" s="366"/>
      <c r="P616" s="366"/>
      <c r="Q616" s="366"/>
      <c r="R616" s="366"/>
      <c r="S616" s="366"/>
      <c r="T616" s="366"/>
      <c r="U616" s="366"/>
      <c r="V616" s="366"/>
      <c r="W616" s="366"/>
    </row>
    <row r="617" spans="1:23" ht="16.5" customHeight="1">
      <c r="A617" s="366"/>
      <c r="B617" s="366"/>
      <c r="C617" s="798"/>
      <c r="D617" s="366"/>
      <c r="E617" s="366"/>
      <c r="F617" s="366"/>
      <c r="G617" s="366"/>
      <c r="H617" s="366"/>
      <c r="I617" s="366"/>
      <c r="J617" s="366"/>
      <c r="K617" s="366"/>
      <c r="L617" s="366"/>
      <c r="M617" s="366"/>
      <c r="N617" s="366"/>
      <c r="O617" s="366"/>
      <c r="P617" s="366"/>
      <c r="Q617" s="366"/>
      <c r="R617" s="366"/>
      <c r="S617" s="366"/>
      <c r="T617" s="366"/>
      <c r="U617" s="366"/>
      <c r="V617" s="366"/>
      <c r="W617" s="366"/>
    </row>
    <row r="618" spans="1:23" ht="16.5" customHeight="1">
      <c r="A618" s="366"/>
      <c r="B618" s="366"/>
      <c r="C618" s="798"/>
      <c r="D618" s="366"/>
      <c r="E618" s="366"/>
      <c r="F618" s="366"/>
      <c r="G618" s="366"/>
      <c r="H618" s="366"/>
      <c r="I618" s="366"/>
      <c r="J618" s="366"/>
      <c r="K618" s="366"/>
      <c r="L618" s="366"/>
      <c r="M618" s="366"/>
      <c r="N618" s="366"/>
      <c r="O618" s="366"/>
      <c r="P618" s="366"/>
      <c r="Q618" s="366"/>
      <c r="R618" s="366"/>
      <c r="S618" s="366"/>
      <c r="T618" s="366"/>
      <c r="U618" s="366"/>
      <c r="V618" s="366"/>
      <c r="W618" s="366"/>
    </row>
    <row r="619" spans="1:23" ht="16.5" customHeight="1">
      <c r="A619" s="366"/>
      <c r="B619" s="366"/>
      <c r="C619" s="798"/>
      <c r="D619" s="366"/>
      <c r="E619" s="366"/>
      <c r="F619" s="366"/>
      <c r="G619" s="366"/>
      <c r="H619" s="366"/>
      <c r="I619" s="366"/>
      <c r="J619" s="366"/>
      <c r="K619" s="366"/>
      <c r="L619" s="366"/>
      <c r="M619" s="366"/>
      <c r="N619" s="366"/>
      <c r="O619" s="366"/>
      <c r="P619" s="366"/>
      <c r="Q619" s="366"/>
      <c r="R619" s="366"/>
      <c r="S619" s="366"/>
      <c r="T619" s="366"/>
      <c r="U619" s="366"/>
      <c r="V619" s="366"/>
      <c r="W619" s="366"/>
    </row>
    <row r="620" spans="1:23" ht="16.5" customHeight="1">
      <c r="A620" s="366"/>
      <c r="B620" s="366"/>
      <c r="C620" s="798"/>
      <c r="D620" s="366"/>
      <c r="E620" s="366"/>
      <c r="F620" s="366"/>
      <c r="G620" s="366"/>
      <c r="H620" s="366"/>
      <c r="I620" s="366"/>
      <c r="J620" s="366"/>
      <c r="K620" s="366"/>
      <c r="L620" s="366"/>
      <c r="M620" s="366"/>
      <c r="N620" s="366"/>
      <c r="O620" s="366"/>
      <c r="P620" s="366"/>
      <c r="Q620" s="366"/>
      <c r="R620" s="366"/>
      <c r="S620" s="366"/>
      <c r="T620" s="366"/>
      <c r="U620" s="366"/>
      <c r="V620" s="366"/>
      <c r="W620" s="366"/>
    </row>
    <row r="621" spans="1:23" ht="16.5" customHeight="1">
      <c r="A621" s="366"/>
      <c r="B621" s="366"/>
      <c r="C621" s="798"/>
      <c r="D621" s="366"/>
      <c r="E621" s="366"/>
      <c r="F621" s="366"/>
      <c r="G621" s="366"/>
      <c r="H621" s="366"/>
      <c r="I621" s="366"/>
      <c r="J621" s="366"/>
      <c r="K621" s="366"/>
      <c r="L621" s="366"/>
      <c r="M621" s="366"/>
      <c r="N621" s="366"/>
      <c r="O621" s="366"/>
      <c r="P621" s="366"/>
      <c r="Q621" s="366"/>
      <c r="R621" s="366"/>
      <c r="S621" s="366"/>
      <c r="T621" s="366"/>
      <c r="U621" s="366"/>
      <c r="V621" s="366"/>
      <c r="W621" s="366"/>
    </row>
    <row r="622" spans="1:23" ht="16.5" customHeight="1">
      <c r="A622" s="366"/>
      <c r="B622" s="366"/>
      <c r="C622" s="798"/>
      <c r="D622" s="366"/>
      <c r="E622" s="366"/>
      <c r="F622" s="366"/>
      <c r="G622" s="366"/>
      <c r="H622" s="366"/>
      <c r="I622" s="366"/>
      <c r="J622" s="366"/>
      <c r="K622" s="366"/>
      <c r="L622" s="366"/>
      <c r="M622" s="366"/>
      <c r="N622" s="366"/>
      <c r="O622" s="366"/>
      <c r="P622" s="366"/>
      <c r="Q622" s="366"/>
      <c r="R622" s="366"/>
      <c r="S622" s="366"/>
      <c r="T622" s="366"/>
      <c r="U622" s="366"/>
      <c r="V622" s="366"/>
      <c r="W622" s="366"/>
    </row>
    <row r="623" spans="1:23" ht="16.5" customHeight="1">
      <c r="A623" s="366"/>
      <c r="B623" s="366"/>
      <c r="C623" s="798"/>
      <c r="D623" s="366"/>
      <c r="E623" s="366"/>
      <c r="F623" s="366"/>
      <c r="G623" s="366"/>
      <c r="H623" s="366"/>
      <c r="I623" s="366"/>
      <c r="J623" s="366"/>
      <c r="K623" s="366"/>
      <c r="L623" s="366"/>
      <c r="M623" s="366"/>
      <c r="N623" s="366"/>
      <c r="O623" s="366"/>
      <c r="P623" s="366"/>
      <c r="Q623" s="366"/>
      <c r="R623" s="366"/>
      <c r="S623" s="366"/>
      <c r="T623" s="366"/>
      <c r="U623" s="366"/>
      <c r="V623" s="366"/>
      <c r="W623" s="366"/>
    </row>
    <row r="624" spans="1:23" ht="16.5" customHeight="1">
      <c r="A624" s="366"/>
      <c r="B624" s="366"/>
      <c r="C624" s="798"/>
      <c r="D624" s="366"/>
      <c r="E624" s="366"/>
      <c r="F624" s="366"/>
      <c r="G624" s="366"/>
      <c r="H624" s="366"/>
      <c r="I624" s="366"/>
      <c r="J624" s="366"/>
      <c r="K624" s="366"/>
      <c r="L624" s="366"/>
      <c r="M624" s="366"/>
      <c r="N624" s="366"/>
      <c r="O624" s="366"/>
      <c r="P624" s="366"/>
      <c r="Q624" s="366"/>
      <c r="R624" s="366"/>
      <c r="S624" s="366"/>
      <c r="T624" s="366"/>
      <c r="U624" s="366"/>
      <c r="V624" s="366"/>
      <c r="W624" s="366"/>
    </row>
    <row r="625" spans="1:23" ht="16.5" customHeight="1">
      <c r="A625" s="366"/>
      <c r="B625" s="366"/>
      <c r="C625" s="798"/>
      <c r="D625" s="366"/>
      <c r="E625" s="366"/>
      <c r="F625" s="366"/>
      <c r="G625" s="366"/>
      <c r="H625" s="366"/>
      <c r="I625" s="366"/>
      <c r="J625" s="366"/>
      <c r="K625" s="366"/>
      <c r="L625" s="366"/>
      <c r="M625" s="366"/>
      <c r="N625" s="366"/>
      <c r="O625" s="366"/>
      <c r="P625" s="366"/>
      <c r="Q625" s="366"/>
      <c r="R625" s="366"/>
      <c r="S625" s="366"/>
      <c r="T625" s="366"/>
      <c r="U625" s="366"/>
      <c r="V625" s="366"/>
      <c r="W625" s="366"/>
    </row>
    <row r="626" spans="1:23" ht="16.5" customHeight="1">
      <c r="A626" s="366"/>
      <c r="B626" s="366"/>
      <c r="C626" s="798"/>
      <c r="D626" s="366"/>
      <c r="E626" s="366"/>
      <c r="F626" s="366"/>
      <c r="G626" s="366"/>
      <c r="H626" s="366"/>
      <c r="I626" s="366"/>
      <c r="J626" s="366"/>
      <c r="K626" s="366"/>
      <c r="L626" s="366"/>
      <c r="M626" s="366"/>
      <c r="N626" s="366"/>
      <c r="O626" s="366"/>
      <c r="P626" s="366"/>
      <c r="Q626" s="366"/>
      <c r="R626" s="366"/>
      <c r="S626" s="366"/>
      <c r="T626" s="366"/>
      <c r="U626" s="366"/>
      <c r="V626" s="366"/>
      <c r="W626" s="366"/>
    </row>
    <row r="627" spans="1:23" ht="16.5" customHeight="1">
      <c r="A627" s="366"/>
      <c r="B627" s="366"/>
      <c r="C627" s="798"/>
      <c r="D627" s="366"/>
      <c r="E627" s="366"/>
      <c r="F627" s="366"/>
      <c r="G627" s="366"/>
      <c r="H627" s="366"/>
      <c r="I627" s="366"/>
      <c r="J627" s="366"/>
      <c r="K627" s="366"/>
      <c r="L627" s="366"/>
      <c r="M627" s="366"/>
      <c r="N627" s="366"/>
      <c r="O627" s="366"/>
      <c r="P627" s="366"/>
      <c r="Q627" s="366"/>
      <c r="R627" s="366"/>
      <c r="S627" s="366"/>
      <c r="T627" s="366"/>
      <c r="U627" s="366"/>
      <c r="V627" s="366"/>
      <c r="W627" s="366"/>
    </row>
    <row r="628" spans="1:23" ht="16.5" customHeight="1">
      <c r="A628" s="366"/>
      <c r="B628" s="366"/>
      <c r="C628" s="798"/>
      <c r="D628" s="366"/>
      <c r="E628" s="366"/>
      <c r="F628" s="366"/>
      <c r="G628" s="366"/>
      <c r="H628" s="366"/>
      <c r="I628" s="366"/>
      <c r="J628" s="366"/>
      <c r="K628" s="366"/>
      <c r="L628" s="366"/>
      <c r="M628" s="366"/>
      <c r="N628" s="366"/>
      <c r="O628" s="366"/>
      <c r="P628" s="366"/>
      <c r="Q628" s="366"/>
      <c r="R628" s="366"/>
      <c r="S628" s="366"/>
      <c r="T628" s="366"/>
      <c r="U628" s="366"/>
      <c r="V628" s="366"/>
      <c r="W628" s="366"/>
    </row>
    <row r="629" spans="1:23" ht="16.5" customHeight="1">
      <c r="A629" s="366"/>
      <c r="B629" s="366"/>
      <c r="C629" s="798"/>
      <c r="D629" s="366"/>
      <c r="E629" s="366"/>
      <c r="F629" s="366"/>
      <c r="G629" s="366"/>
      <c r="H629" s="366"/>
      <c r="I629" s="366"/>
      <c r="J629" s="366"/>
      <c r="K629" s="366"/>
      <c r="L629" s="366"/>
      <c r="M629" s="366"/>
      <c r="N629" s="366"/>
      <c r="O629" s="366"/>
      <c r="P629" s="366"/>
      <c r="Q629" s="366"/>
      <c r="R629" s="366"/>
      <c r="S629" s="366"/>
      <c r="T629" s="366"/>
      <c r="U629" s="366"/>
      <c r="V629" s="366"/>
      <c r="W629" s="366"/>
    </row>
    <row r="630" spans="1:23" ht="16.5" customHeight="1">
      <c r="A630" s="366"/>
      <c r="B630" s="366"/>
      <c r="C630" s="798"/>
      <c r="D630" s="366"/>
      <c r="E630" s="366"/>
      <c r="F630" s="366"/>
      <c r="G630" s="366"/>
      <c r="H630" s="366"/>
      <c r="I630" s="366"/>
      <c r="J630" s="366"/>
      <c r="K630" s="366"/>
      <c r="L630" s="366"/>
      <c r="M630" s="366"/>
      <c r="N630" s="366"/>
      <c r="O630" s="366"/>
      <c r="P630" s="366"/>
      <c r="Q630" s="366"/>
      <c r="R630" s="366"/>
      <c r="S630" s="366"/>
      <c r="T630" s="366"/>
      <c r="U630" s="366"/>
      <c r="V630" s="366"/>
      <c r="W630" s="366"/>
    </row>
    <row r="631" spans="1:23" ht="16.5" customHeight="1">
      <c r="A631" s="366"/>
      <c r="B631" s="366"/>
      <c r="C631" s="798"/>
      <c r="D631" s="366"/>
      <c r="E631" s="366"/>
      <c r="F631" s="366"/>
      <c r="G631" s="366"/>
      <c r="H631" s="366"/>
      <c r="I631" s="366"/>
      <c r="J631" s="366"/>
      <c r="K631" s="366"/>
      <c r="L631" s="366"/>
      <c r="M631" s="366"/>
      <c r="N631" s="366"/>
      <c r="O631" s="366"/>
      <c r="P631" s="366"/>
      <c r="Q631" s="366"/>
      <c r="R631" s="366"/>
      <c r="S631" s="366"/>
      <c r="T631" s="366"/>
      <c r="U631" s="366"/>
      <c r="V631" s="366"/>
      <c r="W631" s="366"/>
    </row>
    <row r="632" spans="1:23" ht="16.5" customHeight="1">
      <c r="A632" s="366"/>
      <c r="B632" s="366"/>
      <c r="C632" s="798"/>
      <c r="D632" s="366"/>
      <c r="E632" s="366"/>
      <c r="F632" s="366"/>
      <c r="G632" s="366"/>
      <c r="H632" s="366"/>
      <c r="I632" s="366"/>
      <c r="J632" s="366"/>
      <c r="K632" s="366"/>
      <c r="L632" s="366"/>
      <c r="M632" s="366"/>
      <c r="N632" s="366"/>
      <c r="O632" s="366"/>
      <c r="P632" s="366"/>
      <c r="Q632" s="366"/>
      <c r="R632" s="366"/>
      <c r="S632" s="366"/>
      <c r="T632" s="366"/>
      <c r="U632" s="366"/>
      <c r="V632" s="366"/>
      <c r="W632" s="366"/>
    </row>
    <row r="633" spans="1:23" ht="16.5" customHeight="1">
      <c r="A633" s="366"/>
      <c r="B633" s="366"/>
      <c r="C633" s="798"/>
      <c r="D633" s="366"/>
      <c r="E633" s="366"/>
      <c r="F633" s="366"/>
      <c r="G633" s="366"/>
      <c r="H633" s="366"/>
      <c r="I633" s="366"/>
      <c r="J633" s="366"/>
      <c r="K633" s="366"/>
      <c r="L633" s="366"/>
      <c r="M633" s="366"/>
      <c r="N633" s="366"/>
      <c r="O633" s="366"/>
      <c r="P633" s="366"/>
      <c r="Q633" s="366"/>
      <c r="R633" s="366"/>
      <c r="S633" s="366"/>
      <c r="T633" s="366"/>
      <c r="U633" s="366"/>
      <c r="V633" s="366"/>
      <c r="W633" s="366"/>
    </row>
    <row r="634" spans="1:23" ht="16.5" customHeight="1">
      <c r="A634" s="366"/>
      <c r="B634" s="366"/>
      <c r="C634" s="798"/>
      <c r="D634" s="366"/>
      <c r="E634" s="366"/>
      <c r="F634" s="366"/>
      <c r="G634" s="366"/>
      <c r="H634" s="366"/>
      <c r="I634" s="366"/>
      <c r="J634" s="366"/>
      <c r="K634" s="366"/>
      <c r="L634" s="366"/>
      <c r="M634" s="366"/>
      <c r="N634" s="366"/>
      <c r="O634" s="366"/>
      <c r="P634" s="366"/>
      <c r="Q634" s="366"/>
      <c r="R634" s="366"/>
      <c r="S634" s="366"/>
      <c r="T634" s="366"/>
      <c r="U634" s="366"/>
      <c r="V634" s="366"/>
      <c r="W634" s="366"/>
    </row>
    <row r="635" spans="1:23" ht="16.5" customHeight="1">
      <c r="A635" s="366"/>
      <c r="B635" s="366"/>
      <c r="C635" s="798"/>
      <c r="D635" s="366"/>
      <c r="E635" s="366"/>
      <c r="F635" s="366"/>
      <c r="G635" s="366"/>
      <c r="H635" s="366"/>
      <c r="I635" s="366"/>
      <c r="J635" s="366"/>
      <c r="K635" s="366"/>
      <c r="L635" s="366"/>
      <c r="M635" s="366"/>
      <c r="N635" s="366"/>
      <c r="O635" s="366"/>
      <c r="P635" s="366"/>
      <c r="Q635" s="366"/>
      <c r="R635" s="366"/>
      <c r="S635" s="366"/>
      <c r="T635" s="366"/>
      <c r="U635" s="366"/>
      <c r="V635" s="366"/>
      <c r="W635" s="366"/>
    </row>
    <row r="636" spans="1:23" ht="16.5" customHeight="1">
      <c r="A636" s="366"/>
      <c r="B636" s="366"/>
      <c r="C636" s="798"/>
      <c r="D636" s="366"/>
      <c r="E636" s="366"/>
      <c r="F636" s="366"/>
      <c r="G636" s="366"/>
      <c r="H636" s="366"/>
      <c r="I636" s="366"/>
      <c r="J636" s="366"/>
      <c r="K636" s="366"/>
      <c r="L636" s="366"/>
      <c r="M636" s="366"/>
      <c r="N636" s="366"/>
      <c r="O636" s="366"/>
      <c r="P636" s="366"/>
      <c r="Q636" s="366"/>
      <c r="R636" s="366"/>
      <c r="S636" s="366"/>
      <c r="T636" s="366"/>
      <c r="U636" s="366"/>
      <c r="V636" s="366"/>
      <c r="W636" s="366"/>
    </row>
    <row r="637" spans="1:23" ht="16.5" customHeight="1">
      <c r="A637" s="366"/>
      <c r="B637" s="366"/>
      <c r="C637" s="798"/>
      <c r="D637" s="366"/>
      <c r="E637" s="366"/>
      <c r="F637" s="366"/>
      <c r="G637" s="366"/>
      <c r="H637" s="366"/>
      <c r="I637" s="366"/>
      <c r="J637" s="366"/>
      <c r="K637" s="366"/>
      <c r="L637" s="366"/>
      <c r="M637" s="366"/>
      <c r="N637" s="366"/>
      <c r="O637" s="366"/>
      <c r="P637" s="366"/>
      <c r="Q637" s="366"/>
      <c r="R637" s="366"/>
      <c r="S637" s="366"/>
      <c r="T637" s="366"/>
      <c r="U637" s="366"/>
      <c r="V637" s="366"/>
      <c r="W637" s="366"/>
    </row>
    <row r="638" spans="1:23" ht="16.5" customHeight="1">
      <c r="A638" s="366"/>
      <c r="B638" s="366"/>
      <c r="C638" s="798"/>
      <c r="D638" s="366"/>
      <c r="E638" s="366"/>
      <c r="F638" s="366"/>
      <c r="G638" s="366"/>
      <c r="H638" s="366"/>
      <c r="I638" s="366"/>
      <c r="J638" s="366"/>
      <c r="K638" s="366"/>
      <c r="L638" s="366"/>
      <c r="M638" s="366"/>
      <c r="N638" s="366"/>
      <c r="O638" s="366"/>
      <c r="P638" s="366"/>
      <c r="Q638" s="366"/>
      <c r="R638" s="366"/>
      <c r="S638" s="366"/>
      <c r="T638" s="366"/>
      <c r="U638" s="366"/>
      <c r="V638" s="366"/>
      <c r="W638" s="366"/>
    </row>
    <row r="639" spans="1:23" ht="16.5" customHeight="1">
      <c r="A639" s="366"/>
      <c r="B639" s="366"/>
      <c r="C639" s="798"/>
      <c r="D639" s="366"/>
      <c r="E639" s="366"/>
      <c r="F639" s="366"/>
      <c r="G639" s="366"/>
      <c r="H639" s="366"/>
      <c r="I639" s="366"/>
      <c r="J639" s="366"/>
      <c r="K639" s="366"/>
      <c r="L639" s="366"/>
      <c r="M639" s="366"/>
      <c r="N639" s="366"/>
      <c r="O639" s="366"/>
      <c r="P639" s="366"/>
      <c r="Q639" s="366"/>
      <c r="R639" s="366"/>
      <c r="S639" s="366"/>
      <c r="T639" s="366"/>
      <c r="U639" s="366"/>
      <c r="V639" s="366"/>
      <c r="W639" s="366"/>
    </row>
    <row r="640" spans="1:23" ht="16.5" customHeight="1">
      <c r="A640" s="366"/>
      <c r="B640" s="366"/>
      <c r="C640" s="798"/>
      <c r="D640" s="366"/>
      <c r="E640" s="366"/>
      <c r="F640" s="366"/>
      <c r="G640" s="366"/>
      <c r="H640" s="366"/>
      <c r="I640" s="366"/>
      <c r="J640" s="366"/>
      <c r="K640" s="366"/>
      <c r="L640" s="366"/>
      <c r="M640" s="366"/>
      <c r="N640" s="366"/>
      <c r="O640" s="366"/>
      <c r="P640" s="366"/>
      <c r="Q640" s="366"/>
      <c r="R640" s="366"/>
      <c r="S640" s="366"/>
      <c r="T640" s="366"/>
      <c r="U640" s="366"/>
      <c r="V640" s="366"/>
      <c r="W640" s="366"/>
    </row>
    <row r="641" spans="1:23" ht="16.5" customHeight="1">
      <c r="A641" s="366"/>
      <c r="B641" s="366"/>
      <c r="C641" s="798"/>
      <c r="D641" s="366"/>
      <c r="E641" s="366"/>
      <c r="F641" s="366"/>
      <c r="G641" s="366"/>
      <c r="H641" s="366"/>
      <c r="I641" s="366"/>
      <c r="J641" s="366"/>
      <c r="K641" s="366"/>
      <c r="L641" s="366"/>
      <c r="M641" s="366"/>
      <c r="N641" s="366"/>
      <c r="O641" s="366"/>
      <c r="P641" s="366"/>
      <c r="Q641" s="366"/>
      <c r="R641" s="366"/>
      <c r="S641" s="366"/>
      <c r="T641" s="366"/>
      <c r="U641" s="366"/>
      <c r="V641" s="366"/>
      <c r="W641" s="366"/>
    </row>
    <row r="642" spans="1:23" ht="16.5" customHeight="1">
      <c r="A642" s="366"/>
      <c r="B642" s="366"/>
      <c r="C642" s="798"/>
      <c r="D642" s="366"/>
      <c r="E642" s="366"/>
      <c r="F642" s="366"/>
      <c r="G642" s="366"/>
      <c r="H642" s="366"/>
      <c r="I642" s="366"/>
      <c r="J642" s="366"/>
      <c r="K642" s="366"/>
      <c r="L642" s="366"/>
      <c r="M642" s="366"/>
      <c r="N642" s="366"/>
      <c r="O642" s="366"/>
      <c r="P642" s="366"/>
      <c r="Q642" s="366"/>
      <c r="R642" s="366"/>
      <c r="S642" s="366"/>
      <c r="T642" s="366"/>
      <c r="U642" s="366"/>
      <c r="V642" s="366"/>
      <c r="W642" s="366"/>
    </row>
    <row r="643" spans="1:23" ht="16.5" customHeight="1">
      <c r="A643" s="366"/>
      <c r="B643" s="366"/>
      <c r="C643" s="798"/>
      <c r="D643" s="366"/>
      <c r="E643" s="366"/>
      <c r="F643" s="366"/>
      <c r="G643" s="366"/>
      <c r="H643" s="366"/>
      <c r="I643" s="366"/>
      <c r="J643" s="366"/>
      <c r="K643" s="366"/>
      <c r="L643" s="366"/>
      <c r="M643" s="366"/>
      <c r="N643" s="366"/>
      <c r="O643" s="366"/>
      <c r="P643" s="366"/>
      <c r="Q643" s="366"/>
      <c r="R643" s="366"/>
      <c r="S643" s="366"/>
      <c r="T643" s="366"/>
      <c r="U643" s="366"/>
      <c r="V643" s="366"/>
      <c r="W643" s="366"/>
    </row>
    <row r="644" spans="1:23" ht="16.5" customHeight="1">
      <c r="A644" s="366"/>
      <c r="B644" s="366"/>
      <c r="C644" s="798"/>
      <c r="D644" s="366"/>
      <c r="E644" s="366"/>
      <c r="F644" s="366"/>
      <c r="G644" s="366"/>
      <c r="H644" s="366"/>
      <c r="I644" s="366"/>
      <c r="J644" s="366"/>
      <c r="K644" s="366"/>
      <c r="L644" s="366"/>
      <c r="M644" s="366"/>
      <c r="N644" s="366"/>
      <c r="O644" s="366"/>
      <c r="P644" s="366"/>
      <c r="Q644" s="366"/>
      <c r="R644" s="366"/>
      <c r="S644" s="366"/>
      <c r="T644" s="366"/>
      <c r="U644" s="366"/>
      <c r="V644" s="366"/>
      <c r="W644" s="366"/>
    </row>
    <row r="645" spans="1:23" ht="16.5" customHeight="1">
      <c r="A645" s="366"/>
      <c r="B645" s="366"/>
      <c r="C645" s="798"/>
      <c r="D645" s="366"/>
      <c r="E645" s="366"/>
      <c r="F645" s="366"/>
      <c r="G645" s="366"/>
      <c r="H645" s="366"/>
      <c r="I645" s="366"/>
      <c r="J645" s="366"/>
      <c r="K645" s="366"/>
      <c r="L645" s="366"/>
      <c r="M645" s="366"/>
      <c r="N645" s="366"/>
      <c r="O645" s="366"/>
      <c r="P645" s="366"/>
      <c r="Q645" s="366"/>
      <c r="R645" s="366"/>
      <c r="S645" s="366"/>
      <c r="T645" s="366"/>
      <c r="U645" s="366"/>
      <c r="V645" s="366"/>
      <c r="W645" s="366"/>
    </row>
    <row r="646" spans="1:23" ht="16.5" customHeight="1">
      <c r="A646" s="366"/>
      <c r="B646" s="366"/>
      <c r="C646" s="798"/>
      <c r="D646" s="366"/>
      <c r="E646" s="366"/>
      <c r="F646" s="366"/>
      <c r="G646" s="366"/>
      <c r="H646" s="366"/>
      <c r="I646" s="366"/>
      <c r="J646" s="366"/>
      <c r="K646" s="366"/>
      <c r="L646" s="366"/>
      <c r="M646" s="366"/>
      <c r="N646" s="366"/>
      <c r="O646" s="366"/>
      <c r="P646" s="366"/>
      <c r="Q646" s="366"/>
      <c r="R646" s="366"/>
      <c r="S646" s="366"/>
      <c r="T646" s="366"/>
      <c r="U646" s="366"/>
      <c r="V646" s="366"/>
      <c r="W646" s="366"/>
    </row>
    <row r="647" spans="1:23" ht="16.5" customHeight="1">
      <c r="A647" s="366"/>
      <c r="B647" s="366"/>
      <c r="C647" s="798"/>
      <c r="D647" s="366"/>
      <c r="E647" s="366"/>
      <c r="F647" s="366"/>
      <c r="G647" s="366"/>
      <c r="H647" s="366"/>
      <c r="I647" s="366"/>
      <c r="J647" s="366"/>
      <c r="K647" s="366"/>
      <c r="L647" s="366"/>
      <c r="M647" s="366"/>
      <c r="N647" s="366"/>
      <c r="O647" s="366"/>
      <c r="P647" s="366"/>
      <c r="Q647" s="366"/>
      <c r="R647" s="366"/>
      <c r="S647" s="366"/>
      <c r="T647" s="366"/>
      <c r="U647" s="366"/>
      <c r="V647" s="366"/>
      <c r="W647" s="366"/>
    </row>
    <row r="648" spans="1:23" ht="16.5" customHeight="1">
      <c r="A648" s="366"/>
      <c r="B648" s="366"/>
      <c r="C648" s="798"/>
      <c r="D648" s="366"/>
      <c r="E648" s="366"/>
      <c r="F648" s="366"/>
      <c r="G648" s="366"/>
      <c r="H648" s="366"/>
      <c r="I648" s="366"/>
      <c r="J648" s="366"/>
      <c r="K648" s="366"/>
      <c r="L648" s="366"/>
      <c r="M648" s="366"/>
      <c r="N648" s="366"/>
      <c r="O648" s="366"/>
      <c r="P648" s="366"/>
      <c r="Q648" s="366"/>
      <c r="R648" s="366"/>
      <c r="S648" s="366"/>
      <c r="T648" s="366"/>
      <c r="U648" s="366"/>
      <c r="V648" s="366"/>
      <c r="W648" s="366"/>
    </row>
    <row r="649" spans="1:23" ht="16.5" customHeight="1">
      <c r="A649" s="366"/>
      <c r="B649" s="366"/>
      <c r="C649" s="798"/>
      <c r="D649" s="366"/>
      <c r="E649" s="366"/>
      <c r="F649" s="366"/>
      <c r="G649" s="366"/>
      <c r="H649" s="366"/>
      <c r="I649" s="366"/>
      <c r="J649" s="366"/>
      <c r="K649" s="366"/>
      <c r="L649" s="366"/>
      <c r="M649" s="366"/>
      <c r="N649" s="366"/>
      <c r="O649" s="366"/>
      <c r="P649" s="366"/>
      <c r="Q649" s="366"/>
      <c r="R649" s="366"/>
      <c r="S649" s="366"/>
      <c r="T649" s="366"/>
      <c r="U649" s="366"/>
      <c r="V649" s="366"/>
      <c r="W649" s="366"/>
    </row>
    <row r="650" spans="1:23" ht="16.5" customHeight="1">
      <c r="A650" s="366"/>
      <c r="B650" s="366"/>
      <c r="C650" s="798"/>
      <c r="D650" s="366"/>
      <c r="E650" s="366"/>
      <c r="F650" s="366"/>
      <c r="G650" s="366"/>
      <c r="H650" s="366"/>
      <c r="I650" s="366"/>
      <c r="J650" s="366"/>
      <c r="K650" s="366"/>
      <c r="L650" s="366"/>
      <c r="M650" s="366"/>
      <c r="N650" s="366"/>
      <c r="O650" s="366"/>
      <c r="P650" s="366"/>
      <c r="Q650" s="366"/>
      <c r="R650" s="366"/>
      <c r="S650" s="366"/>
      <c r="T650" s="366"/>
      <c r="U650" s="366"/>
      <c r="V650" s="366"/>
      <c r="W650" s="366"/>
    </row>
    <row r="651" spans="1:23" ht="16.5" customHeight="1">
      <c r="A651" s="366"/>
      <c r="B651" s="366"/>
      <c r="C651" s="798"/>
      <c r="D651" s="366"/>
      <c r="E651" s="366"/>
      <c r="F651" s="366"/>
      <c r="G651" s="366"/>
      <c r="H651" s="366"/>
      <c r="I651" s="366"/>
      <c r="J651" s="366"/>
      <c r="K651" s="366"/>
      <c r="L651" s="366"/>
      <c r="M651" s="366"/>
      <c r="N651" s="366"/>
      <c r="O651" s="366"/>
      <c r="P651" s="366"/>
      <c r="Q651" s="366"/>
      <c r="R651" s="366"/>
      <c r="S651" s="366"/>
      <c r="T651" s="366"/>
      <c r="U651" s="366"/>
      <c r="V651" s="366"/>
      <c r="W651" s="366"/>
    </row>
    <row r="652" spans="1:23" ht="16.5" customHeight="1">
      <c r="A652" s="366"/>
      <c r="B652" s="366"/>
      <c r="C652" s="798"/>
      <c r="D652" s="366"/>
      <c r="E652" s="366"/>
      <c r="F652" s="366"/>
      <c r="G652" s="366"/>
      <c r="H652" s="366"/>
      <c r="I652" s="366"/>
      <c r="J652" s="366"/>
      <c r="K652" s="366"/>
      <c r="L652" s="366"/>
      <c r="M652" s="366"/>
      <c r="N652" s="366"/>
      <c r="O652" s="366"/>
      <c r="P652" s="366"/>
      <c r="Q652" s="366"/>
      <c r="R652" s="366"/>
      <c r="S652" s="366"/>
      <c r="T652" s="366"/>
      <c r="U652" s="366"/>
      <c r="V652" s="366"/>
      <c r="W652" s="366"/>
    </row>
    <row r="653" spans="1:23" ht="16.5" customHeight="1">
      <c r="A653" s="366"/>
      <c r="B653" s="366"/>
      <c r="C653" s="798"/>
      <c r="D653" s="366"/>
      <c r="E653" s="366"/>
      <c r="F653" s="366"/>
      <c r="G653" s="366"/>
      <c r="H653" s="366"/>
      <c r="I653" s="366"/>
      <c r="J653" s="366"/>
      <c r="K653" s="366"/>
      <c r="L653" s="366"/>
      <c r="M653" s="366"/>
      <c r="N653" s="366"/>
      <c r="O653" s="366"/>
      <c r="P653" s="366"/>
      <c r="Q653" s="366"/>
      <c r="R653" s="366"/>
      <c r="S653" s="366"/>
      <c r="T653" s="366"/>
      <c r="U653" s="366"/>
      <c r="V653" s="366"/>
      <c r="W653" s="366"/>
    </row>
    <row r="654" spans="1:23" ht="16.5" customHeight="1">
      <c r="A654" s="366"/>
      <c r="B654" s="366"/>
      <c r="C654" s="798"/>
      <c r="D654" s="366"/>
      <c r="E654" s="366"/>
      <c r="F654" s="366"/>
      <c r="G654" s="366"/>
      <c r="H654" s="366"/>
      <c r="I654" s="366"/>
      <c r="J654" s="366"/>
      <c r="K654" s="366"/>
      <c r="L654" s="366"/>
      <c r="M654" s="366"/>
      <c r="N654" s="366"/>
      <c r="O654" s="366"/>
      <c r="P654" s="366"/>
      <c r="Q654" s="366"/>
      <c r="R654" s="366"/>
      <c r="S654" s="366"/>
      <c r="T654" s="366"/>
      <c r="U654" s="366"/>
      <c r="V654" s="366"/>
      <c r="W654" s="366"/>
    </row>
    <row r="655" spans="1:23" ht="16.5" customHeight="1">
      <c r="A655" s="366"/>
      <c r="B655" s="366"/>
      <c r="C655" s="798"/>
      <c r="D655" s="366"/>
      <c r="E655" s="366"/>
      <c r="F655" s="366"/>
      <c r="G655" s="366"/>
      <c r="H655" s="366"/>
      <c r="I655" s="366"/>
      <c r="J655" s="366"/>
      <c r="K655" s="366"/>
      <c r="L655" s="366"/>
      <c r="M655" s="366"/>
      <c r="N655" s="366"/>
      <c r="O655" s="366"/>
      <c r="P655" s="366"/>
      <c r="Q655" s="366"/>
      <c r="R655" s="366"/>
      <c r="S655" s="366"/>
      <c r="T655" s="366"/>
      <c r="U655" s="366"/>
      <c r="V655" s="366"/>
      <c r="W655" s="366"/>
    </row>
    <row r="656" spans="1:23" ht="16.5" customHeight="1">
      <c r="A656" s="366"/>
      <c r="B656" s="366"/>
      <c r="C656" s="798"/>
      <c r="D656" s="366"/>
      <c r="E656" s="366"/>
      <c r="F656" s="366"/>
      <c r="G656" s="366"/>
      <c r="H656" s="366"/>
      <c r="I656" s="366"/>
      <c r="J656" s="366"/>
      <c r="K656" s="366"/>
      <c r="L656" s="366"/>
      <c r="M656" s="366"/>
      <c r="N656" s="366"/>
      <c r="O656" s="366"/>
      <c r="P656" s="366"/>
      <c r="Q656" s="366"/>
      <c r="R656" s="366"/>
      <c r="S656" s="366"/>
      <c r="T656" s="366"/>
      <c r="U656" s="366"/>
      <c r="V656" s="366"/>
      <c r="W656" s="366"/>
    </row>
    <row r="657" spans="1:23" ht="16.5" customHeight="1">
      <c r="A657" s="366"/>
      <c r="B657" s="366"/>
      <c r="C657" s="798"/>
      <c r="D657" s="366"/>
      <c r="E657" s="366"/>
      <c r="F657" s="366"/>
      <c r="G657" s="366"/>
      <c r="H657" s="366"/>
      <c r="I657" s="366"/>
      <c r="J657" s="366"/>
      <c r="K657" s="366"/>
      <c r="L657" s="366"/>
      <c r="M657" s="366"/>
      <c r="N657" s="366"/>
      <c r="O657" s="366"/>
      <c r="P657" s="366"/>
      <c r="Q657" s="366"/>
      <c r="R657" s="366"/>
      <c r="S657" s="366"/>
      <c r="T657" s="366"/>
      <c r="U657" s="366"/>
      <c r="V657" s="366"/>
      <c r="W657" s="366"/>
    </row>
    <row r="658" spans="1:23" ht="16.5" customHeight="1">
      <c r="A658" s="366"/>
      <c r="B658" s="366"/>
      <c r="C658" s="798"/>
      <c r="D658" s="366"/>
      <c r="E658" s="366"/>
      <c r="F658" s="366"/>
      <c r="G658" s="366"/>
      <c r="H658" s="366"/>
      <c r="I658" s="366"/>
      <c r="J658" s="366"/>
      <c r="K658" s="366"/>
      <c r="L658" s="366"/>
      <c r="M658" s="366"/>
      <c r="N658" s="366"/>
      <c r="O658" s="366"/>
      <c r="P658" s="366"/>
      <c r="Q658" s="366"/>
      <c r="R658" s="366"/>
      <c r="S658" s="366"/>
      <c r="T658" s="366"/>
      <c r="U658" s="366"/>
      <c r="V658" s="366"/>
      <c r="W658" s="366"/>
    </row>
    <row r="659" spans="1:23" ht="16.5" customHeight="1">
      <c r="A659" s="366"/>
      <c r="B659" s="366"/>
      <c r="C659" s="798"/>
      <c r="D659" s="366"/>
      <c r="E659" s="366"/>
      <c r="F659" s="366"/>
      <c r="G659" s="366"/>
      <c r="H659" s="366"/>
      <c r="I659" s="366"/>
      <c r="J659" s="366"/>
      <c r="K659" s="366"/>
      <c r="L659" s="366"/>
      <c r="M659" s="366"/>
      <c r="N659" s="366"/>
      <c r="O659" s="366"/>
      <c r="P659" s="366"/>
      <c r="Q659" s="366"/>
      <c r="R659" s="366"/>
      <c r="S659" s="366"/>
      <c r="T659" s="366"/>
      <c r="U659" s="366"/>
      <c r="V659" s="366"/>
      <c r="W659" s="366"/>
    </row>
    <row r="660" spans="1:23" ht="16.5" customHeight="1">
      <c r="A660" s="366"/>
      <c r="B660" s="366"/>
      <c r="C660" s="798"/>
      <c r="D660" s="366"/>
      <c r="E660" s="366"/>
      <c r="F660" s="366"/>
      <c r="G660" s="366"/>
      <c r="H660" s="366"/>
      <c r="I660" s="366"/>
      <c r="J660" s="366"/>
      <c r="K660" s="366"/>
      <c r="L660" s="366"/>
      <c r="M660" s="366"/>
      <c r="N660" s="366"/>
      <c r="O660" s="366"/>
      <c r="P660" s="366"/>
      <c r="Q660" s="366"/>
      <c r="R660" s="366"/>
      <c r="S660" s="366"/>
      <c r="T660" s="366"/>
      <c r="U660" s="366"/>
      <c r="V660" s="366"/>
      <c r="W660" s="366"/>
    </row>
    <row r="661" spans="1:23" ht="16.5" customHeight="1">
      <c r="A661" s="366"/>
      <c r="B661" s="366"/>
      <c r="C661" s="798"/>
      <c r="D661" s="366"/>
      <c r="E661" s="366"/>
      <c r="F661" s="366"/>
      <c r="G661" s="366"/>
      <c r="H661" s="366"/>
      <c r="I661" s="366"/>
      <c r="J661" s="366"/>
      <c r="K661" s="366"/>
      <c r="L661" s="366"/>
      <c r="M661" s="366"/>
      <c r="N661" s="366"/>
      <c r="O661" s="366"/>
      <c r="P661" s="366"/>
      <c r="Q661" s="366"/>
      <c r="R661" s="366"/>
      <c r="S661" s="366"/>
      <c r="T661" s="366"/>
      <c r="U661" s="366"/>
      <c r="V661" s="366"/>
      <c r="W661" s="366"/>
    </row>
    <row r="662" spans="1:23" ht="16.5" customHeight="1">
      <c r="A662" s="366"/>
      <c r="B662" s="366"/>
      <c r="C662" s="798"/>
      <c r="D662" s="366"/>
      <c r="E662" s="366"/>
      <c r="F662" s="366"/>
      <c r="G662" s="366"/>
      <c r="H662" s="366"/>
      <c r="I662" s="366"/>
      <c r="J662" s="366"/>
      <c r="K662" s="366"/>
      <c r="L662" s="366"/>
      <c r="M662" s="366"/>
      <c r="N662" s="366"/>
      <c r="O662" s="366"/>
      <c r="P662" s="366"/>
      <c r="Q662" s="366"/>
      <c r="R662" s="366"/>
      <c r="S662" s="366"/>
      <c r="T662" s="366"/>
      <c r="U662" s="366"/>
      <c r="V662" s="366"/>
      <c r="W662" s="366"/>
    </row>
    <row r="663" spans="1:23" ht="16.5" customHeight="1">
      <c r="A663" s="366"/>
      <c r="B663" s="366"/>
      <c r="C663" s="798"/>
      <c r="D663" s="366"/>
      <c r="E663" s="366"/>
      <c r="F663" s="366"/>
      <c r="G663" s="366"/>
      <c r="H663" s="366"/>
      <c r="I663" s="366"/>
      <c r="J663" s="366"/>
      <c r="K663" s="366"/>
      <c r="L663" s="366"/>
      <c r="M663" s="366"/>
      <c r="N663" s="366"/>
      <c r="O663" s="366"/>
      <c r="P663" s="366"/>
      <c r="Q663" s="366"/>
      <c r="R663" s="366"/>
      <c r="S663" s="366"/>
      <c r="T663" s="366"/>
      <c r="U663" s="366"/>
      <c r="V663" s="366"/>
      <c r="W663" s="366"/>
    </row>
    <row r="664" spans="1:23" ht="16.5" customHeight="1">
      <c r="A664" s="366"/>
      <c r="B664" s="366"/>
      <c r="C664" s="798"/>
      <c r="D664" s="366"/>
      <c r="E664" s="366"/>
      <c r="F664" s="366"/>
      <c r="G664" s="366"/>
      <c r="H664" s="366"/>
      <c r="I664" s="366"/>
      <c r="J664" s="366"/>
      <c r="K664" s="366"/>
      <c r="L664" s="366"/>
      <c r="M664" s="366"/>
      <c r="N664" s="366"/>
      <c r="O664" s="366"/>
      <c r="P664" s="366"/>
      <c r="Q664" s="366"/>
      <c r="R664" s="366"/>
      <c r="S664" s="366"/>
      <c r="T664" s="366"/>
      <c r="U664" s="366"/>
      <c r="V664" s="366"/>
      <c r="W664" s="366"/>
    </row>
    <row r="665" spans="1:23" ht="16.5" customHeight="1">
      <c r="A665" s="366"/>
      <c r="B665" s="366"/>
      <c r="C665" s="798"/>
      <c r="D665" s="366"/>
      <c r="E665" s="366"/>
      <c r="F665" s="366"/>
      <c r="G665" s="366"/>
      <c r="H665" s="366"/>
      <c r="I665" s="366"/>
      <c r="J665" s="366"/>
      <c r="K665" s="366"/>
      <c r="L665" s="366"/>
      <c r="M665" s="366"/>
      <c r="N665" s="366"/>
      <c r="O665" s="366"/>
      <c r="P665" s="366"/>
      <c r="Q665" s="366"/>
      <c r="R665" s="366"/>
      <c r="S665" s="366"/>
      <c r="T665" s="366"/>
      <c r="U665" s="366"/>
      <c r="V665" s="366"/>
      <c r="W665" s="366"/>
    </row>
    <row r="666" spans="1:23" ht="16.5" customHeight="1">
      <c r="A666" s="366"/>
      <c r="B666" s="366"/>
      <c r="C666" s="798"/>
      <c r="D666" s="366"/>
      <c r="E666" s="366"/>
      <c r="F666" s="366"/>
      <c r="G666" s="366"/>
      <c r="H666" s="366"/>
      <c r="I666" s="366"/>
      <c r="J666" s="366"/>
      <c r="K666" s="366"/>
      <c r="L666" s="366"/>
      <c r="M666" s="366"/>
      <c r="N666" s="366"/>
      <c r="O666" s="366"/>
      <c r="P666" s="366"/>
      <c r="Q666" s="366"/>
      <c r="R666" s="366"/>
      <c r="S666" s="366"/>
      <c r="T666" s="366"/>
      <c r="U666" s="366"/>
      <c r="V666" s="366"/>
      <c r="W666" s="366"/>
    </row>
    <row r="667" spans="1:23" ht="16.5" customHeight="1">
      <c r="A667" s="366"/>
      <c r="B667" s="366"/>
      <c r="C667" s="798"/>
      <c r="D667" s="366"/>
      <c r="E667" s="366"/>
      <c r="F667" s="366"/>
      <c r="G667" s="366"/>
      <c r="H667" s="366"/>
      <c r="I667" s="366"/>
      <c r="J667" s="366"/>
      <c r="K667" s="366"/>
      <c r="L667" s="366"/>
      <c r="M667" s="366"/>
      <c r="N667" s="366"/>
      <c r="O667" s="366"/>
      <c r="P667" s="366"/>
      <c r="Q667" s="366"/>
      <c r="R667" s="366"/>
      <c r="S667" s="366"/>
      <c r="T667" s="366"/>
      <c r="U667" s="366"/>
      <c r="V667" s="366"/>
      <c r="W667" s="366"/>
    </row>
    <row r="668" spans="1:23" ht="16.5" customHeight="1">
      <c r="A668" s="366"/>
      <c r="B668" s="366"/>
      <c r="C668" s="798"/>
      <c r="D668" s="366"/>
      <c r="E668" s="366"/>
      <c r="F668" s="366"/>
      <c r="G668" s="366"/>
      <c r="H668" s="366"/>
      <c r="I668" s="366"/>
      <c r="J668" s="366"/>
      <c r="K668" s="366"/>
      <c r="L668" s="366"/>
      <c r="M668" s="366"/>
      <c r="N668" s="366"/>
      <c r="O668" s="366"/>
      <c r="P668" s="366"/>
      <c r="Q668" s="366"/>
      <c r="R668" s="366"/>
      <c r="S668" s="366"/>
      <c r="T668" s="366"/>
      <c r="U668" s="366"/>
      <c r="V668" s="366"/>
      <c r="W668" s="366"/>
    </row>
    <row r="669" spans="1:23" ht="16.5" customHeight="1">
      <c r="A669" s="366"/>
      <c r="B669" s="366"/>
      <c r="C669" s="798"/>
      <c r="D669" s="366"/>
      <c r="E669" s="366"/>
      <c r="F669" s="366"/>
      <c r="G669" s="366"/>
      <c r="H669" s="366"/>
      <c r="I669" s="366"/>
      <c r="J669" s="366"/>
      <c r="K669" s="366"/>
      <c r="L669" s="366"/>
      <c r="M669" s="366"/>
      <c r="N669" s="366"/>
      <c r="O669" s="366"/>
      <c r="P669" s="366"/>
      <c r="Q669" s="366"/>
      <c r="R669" s="366"/>
      <c r="S669" s="366"/>
      <c r="T669" s="366"/>
      <c r="U669" s="366"/>
      <c r="V669" s="366"/>
      <c r="W669" s="366"/>
    </row>
    <row r="670" spans="1:23" ht="16.5" customHeight="1">
      <c r="A670" s="366"/>
      <c r="B670" s="366"/>
      <c r="C670" s="798"/>
      <c r="D670" s="366"/>
      <c r="E670" s="366"/>
      <c r="F670" s="366"/>
      <c r="G670" s="366"/>
      <c r="H670" s="366"/>
      <c r="I670" s="366"/>
      <c r="J670" s="366"/>
      <c r="K670" s="366"/>
      <c r="L670" s="366"/>
      <c r="M670" s="366"/>
      <c r="N670" s="366"/>
      <c r="O670" s="366"/>
      <c r="P670" s="366"/>
      <c r="Q670" s="366"/>
      <c r="R670" s="366"/>
      <c r="S670" s="366"/>
      <c r="T670" s="366"/>
      <c r="U670" s="366"/>
      <c r="V670" s="366"/>
      <c r="W670" s="366"/>
    </row>
    <row r="671" spans="1:23" ht="16.5" customHeight="1">
      <c r="A671" s="366"/>
      <c r="B671" s="366"/>
      <c r="C671" s="798"/>
      <c r="D671" s="366"/>
      <c r="E671" s="366"/>
      <c r="F671" s="366"/>
      <c r="G671" s="366"/>
      <c r="H671" s="366"/>
      <c r="I671" s="366"/>
      <c r="J671" s="366"/>
      <c r="K671" s="366"/>
      <c r="L671" s="366"/>
      <c r="M671" s="366"/>
      <c r="N671" s="366"/>
      <c r="O671" s="366"/>
      <c r="P671" s="366"/>
      <c r="Q671" s="366"/>
      <c r="R671" s="366"/>
      <c r="S671" s="366"/>
      <c r="T671" s="366"/>
      <c r="U671" s="366"/>
      <c r="V671" s="366"/>
      <c r="W671" s="366"/>
    </row>
    <row r="672" spans="1:23" ht="16.5" customHeight="1">
      <c r="A672" s="366"/>
      <c r="B672" s="366"/>
      <c r="C672" s="798"/>
      <c r="D672" s="366"/>
      <c r="E672" s="366"/>
      <c r="F672" s="366"/>
      <c r="G672" s="366"/>
      <c r="H672" s="366"/>
      <c r="I672" s="366"/>
      <c r="J672" s="366"/>
      <c r="K672" s="366"/>
      <c r="L672" s="366"/>
      <c r="M672" s="366"/>
      <c r="N672" s="366"/>
      <c r="O672" s="366"/>
      <c r="P672" s="366"/>
      <c r="Q672" s="366"/>
      <c r="R672" s="366"/>
      <c r="S672" s="366"/>
      <c r="T672" s="366"/>
      <c r="U672" s="366"/>
      <c r="V672" s="366"/>
      <c r="W672" s="366"/>
    </row>
    <row r="673" spans="1:23" ht="16.5" customHeight="1">
      <c r="A673" s="366"/>
      <c r="B673" s="366"/>
      <c r="C673" s="798"/>
      <c r="D673" s="366"/>
      <c r="E673" s="366"/>
      <c r="F673" s="366"/>
      <c r="G673" s="366"/>
      <c r="H673" s="366"/>
      <c r="I673" s="366"/>
      <c r="J673" s="366"/>
      <c r="K673" s="366"/>
      <c r="L673" s="366"/>
      <c r="M673" s="366"/>
      <c r="N673" s="366"/>
      <c r="O673" s="366"/>
      <c r="P673" s="366"/>
      <c r="Q673" s="366"/>
      <c r="R673" s="366"/>
      <c r="S673" s="366"/>
      <c r="T673" s="366"/>
      <c r="U673" s="366"/>
      <c r="V673" s="366"/>
      <c r="W673" s="366"/>
    </row>
    <row r="674" spans="1:23" ht="16.5" customHeight="1">
      <c r="A674" s="366"/>
      <c r="B674" s="366"/>
      <c r="C674" s="798"/>
      <c r="D674" s="366"/>
      <c r="E674" s="366"/>
      <c r="F674" s="366"/>
      <c r="G674" s="366"/>
      <c r="H674" s="366"/>
      <c r="I674" s="366"/>
      <c r="J674" s="366"/>
      <c r="K674" s="366"/>
      <c r="L674" s="366"/>
      <c r="M674" s="366"/>
      <c r="N674" s="366"/>
      <c r="O674" s="366"/>
      <c r="P674" s="366"/>
      <c r="Q674" s="366"/>
      <c r="R674" s="366"/>
      <c r="S674" s="366"/>
      <c r="T674" s="366"/>
      <c r="U674" s="366"/>
      <c r="V674" s="366"/>
      <c r="W674" s="366"/>
    </row>
    <row r="675" spans="1:23" ht="16.5" customHeight="1">
      <c r="A675" s="366"/>
      <c r="B675" s="366"/>
      <c r="C675" s="798"/>
      <c r="D675" s="366"/>
      <c r="E675" s="366"/>
      <c r="F675" s="366"/>
      <c r="G675" s="366"/>
      <c r="H675" s="366"/>
      <c r="I675" s="366"/>
      <c r="J675" s="366"/>
      <c r="K675" s="366"/>
      <c r="L675" s="366"/>
      <c r="M675" s="366"/>
      <c r="N675" s="366"/>
      <c r="O675" s="366"/>
      <c r="P675" s="366"/>
      <c r="Q675" s="366"/>
      <c r="R675" s="366"/>
      <c r="S675" s="366"/>
      <c r="T675" s="366"/>
      <c r="U675" s="366"/>
      <c r="V675" s="366"/>
      <c r="W675" s="366"/>
    </row>
    <row r="676" spans="1:23" ht="16.5" customHeight="1">
      <c r="A676" s="366"/>
      <c r="B676" s="366"/>
      <c r="C676" s="798"/>
      <c r="D676" s="366"/>
      <c r="E676" s="366"/>
      <c r="F676" s="366"/>
      <c r="G676" s="366"/>
      <c r="H676" s="366"/>
      <c r="I676" s="366"/>
      <c r="J676" s="366"/>
      <c r="K676" s="366"/>
      <c r="L676" s="366"/>
      <c r="M676" s="366"/>
      <c r="N676" s="366"/>
      <c r="O676" s="366"/>
      <c r="P676" s="366"/>
      <c r="Q676" s="366"/>
      <c r="R676" s="366"/>
      <c r="S676" s="366"/>
      <c r="T676" s="366"/>
      <c r="U676" s="366"/>
      <c r="V676" s="366"/>
      <c r="W676" s="366"/>
    </row>
    <row r="677" spans="1:23" ht="16.5" customHeight="1">
      <c r="A677" s="366"/>
      <c r="B677" s="366"/>
      <c r="C677" s="798"/>
      <c r="D677" s="366"/>
      <c r="E677" s="366"/>
      <c r="F677" s="366"/>
      <c r="G677" s="366"/>
      <c r="H677" s="366"/>
      <c r="I677" s="366"/>
      <c r="J677" s="366"/>
      <c r="K677" s="366"/>
      <c r="L677" s="366"/>
      <c r="M677" s="366"/>
      <c r="N677" s="366"/>
      <c r="O677" s="366"/>
      <c r="P677" s="366"/>
      <c r="Q677" s="366"/>
      <c r="R677" s="366"/>
      <c r="S677" s="366"/>
      <c r="T677" s="366"/>
      <c r="U677" s="366"/>
      <c r="V677" s="366"/>
      <c r="W677" s="366"/>
    </row>
    <row r="678" spans="1:23" ht="16.5" customHeight="1">
      <c r="A678" s="366"/>
      <c r="B678" s="366"/>
      <c r="C678" s="798"/>
      <c r="D678" s="366"/>
      <c r="E678" s="366"/>
      <c r="F678" s="366"/>
      <c r="G678" s="366"/>
      <c r="H678" s="366"/>
      <c r="I678" s="366"/>
      <c r="J678" s="366"/>
      <c r="K678" s="366"/>
      <c r="L678" s="366"/>
      <c r="M678" s="366"/>
      <c r="N678" s="366"/>
      <c r="O678" s="366"/>
      <c r="P678" s="366"/>
      <c r="Q678" s="366"/>
      <c r="R678" s="366"/>
      <c r="S678" s="366"/>
      <c r="T678" s="366"/>
      <c r="U678" s="366"/>
      <c r="V678" s="366"/>
      <c r="W678" s="366"/>
    </row>
    <row r="679" spans="1:23" ht="16.5" customHeight="1">
      <c r="A679" s="366"/>
      <c r="B679" s="366"/>
      <c r="C679" s="798"/>
      <c r="D679" s="366"/>
      <c r="E679" s="366"/>
      <c r="F679" s="366"/>
      <c r="G679" s="366"/>
      <c r="H679" s="366"/>
      <c r="I679" s="366"/>
      <c r="J679" s="366"/>
      <c r="K679" s="366"/>
      <c r="L679" s="366"/>
      <c r="M679" s="366"/>
      <c r="N679" s="366"/>
      <c r="O679" s="366"/>
      <c r="P679" s="366"/>
      <c r="Q679" s="366"/>
      <c r="R679" s="366"/>
      <c r="S679" s="366"/>
      <c r="T679" s="366"/>
      <c r="U679" s="366"/>
      <c r="V679" s="366"/>
      <c r="W679" s="366"/>
    </row>
    <row r="680" spans="1:23" ht="16.5" customHeight="1">
      <c r="A680" s="366"/>
      <c r="B680" s="366"/>
      <c r="C680" s="798"/>
      <c r="D680" s="366"/>
      <c r="E680" s="366"/>
      <c r="F680" s="366"/>
      <c r="G680" s="366"/>
      <c r="H680" s="366"/>
      <c r="I680" s="366"/>
      <c r="J680" s="366"/>
      <c r="K680" s="366"/>
      <c r="L680" s="366"/>
      <c r="M680" s="366"/>
      <c r="N680" s="366"/>
      <c r="O680" s="366"/>
      <c r="P680" s="366"/>
      <c r="Q680" s="366"/>
      <c r="R680" s="366"/>
      <c r="S680" s="366"/>
      <c r="T680" s="366"/>
      <c r="U680" s="366"/>
      <c r="V680" s="366"/>
      <c r="W680" s="366"/>
    </row>
    <row r="681" spans="1:23" ht="16.5" customHeight="1">
      <c r="A681" s="366"/>
      <c r="B681" s="366"/>
      <c r="C681" s="798"/>
      <c r="D681" s="366"/>
      <c r="E681" s="366"/>
      <c r="F681" s="366"/>
      <c r="G681" s="366"/>
      <c r="H681" s="366"/>
      <c r="I681" s="366"/>
      <c r="J681" s="366"/>
      <c r="K681" s="366"/>
      <c r="L681" s="366"/>
      <c r="M681" s="366"/>
      <c r="N681" s="366"/>
      <c r="O681" s="366"/>
      <c r="P681" s="366"/>
      <c r="Q681" s="366"/>
      <c r="R681" s="366"/>
      <c r="S681" s="366"/>
      <c r="T681" s="366"/>
      <c r="U681" s="366"/>
      <c r="V681" s="366"/>
      <c r="W681" s="366"/>
    </row>
    <row r="682" spans="1:23" ht="16.5" customHeight="1">
      <c r="A682" s="366"/>
      <c r="B682" s="366"/>
      <c r="C682" s="798"/>
      <c r="D682" s="366"/>
      <c r="E682" s="366"/>
      <c r="F682" s="366"/>
      <c r="G682" s="366"/>
      <c r="H682" s="366"/>
      <c r="I682" s="366"/>
      <c r="J682" s="366"/>
      <c r="K682" s="366"/>
      <c r="L682" s="366"/>
      <c r="M682" s="366"/>
      <c r="N682" s="366"/>
      <c r="O682" s="366"/>
      <c r="P682" s="366"/>
      <c r="Q682" s="366"/>
      <c r="R682" s="366"/>
      <c r="S682" s="366"/>
      <c r="T682" s="366"/>
      <c r="U682" s="366"/>
      <c r="V682" s="366"/>
      <c r="W682" s="366"/>
    </row>
    <row r="683" spans="1:23" ht="16.5" customHeight="1">
      <c r="A683" s="366"/>
      <c r="B683" s="366"/>
      <c r="C683" s="798"/>
      <c r="D683" s="366"/>
      <c r="E683" s="366"/>
      <c r="F683" s="366"/>
      <c r="G683" s="366"/>
      <c r="H683" s="366"/>
      <c r="I683" s="366"/>
      <c r="J683" s="366"/>
      <c r="K683" s="366"/>
      <c r="L683" s="366"/>
      <c r="M683" s="366"/>
      <c r="N683" s="366"/>
      <c r="O683" s="366"/>
      <c r="P683" s="366"/>
      <c r="Q683" s="366"/>
      <c r="R683" s="366"/>
      <c r="S683" s="366"/>
      <c r="T683" s="366"/>
      <c r="U683" s="366"/>
      <c r="V683" s="366"/>
      <c r="W683" s="366"/>
    </row>
    <row r="684" spans="1:23" ht="16.5" customHeight="1">
      <c r="A684" s="366"/>
      <c r="B684" s="366"/>
      <c r="C684" s="798"/>
      <c r="D684" s="366"/>
      <c r="E684" s="366"/>
      <c r="F684" s="366"/>
      <c r="G684" s="366"/>
      <c r="H684" s="366"/>
      <c r="I684" s="366"/>
      <c r="J684" s="366"/>
      <c r="K684" s="366"/>
      <c r="L684" s="366"/>
      <c r="M684" s="366"/>
      <c r="N684" s="366"/>
      <c r="O684" s="366"/>
      <c r="P684" s="366"/>
      <c r="Q684" s="366"/>
      <c r="R684" s="366"/>
      <c r="S684" s="366"/>
      <c r="T684" s="366"/>
      <c r="U684" s="366"/>
      <c r="V684" s="366"/>
      <c r="W684" s="366"/>
    </row>
    <row r="685" spans="1:23" ht="16.5" customHeight="1">
      <c r="A685" s="366"/>
      <c r="B685" s="366"/>
      <c r="C685" s="798"/>
      <c r="D685" s="366"/>
      <c r="E685" s="366"/>
      <c r="F685" s="366"/>
      <c r="G685" s="366"/>
      <c r="H685" s="366"/>
      <c r="I685" s="366"/>
      <c r="J685" s="366"/>
      <c r="K685" s="366"/>
      <c r="L685" s="366"/>
      <c r="M685" s="366"/>
      <c r="N685" s="366"/>
      <c r="O685" s="366"/>
      <c r="P685" s="366"/>
      <c r="Q685" s="366"/>
      <c r="R685" s="366"/>
      <c r="S685" s="366"/>
      <c r="T685" s="366"/>
      <c r="U685" s="366"/>
      <c r="V685" s="366"/>
      <c r="W685" s="366"/>
    </row>
    <row r="686" spans="1:23" ht="16.5" customHeight="1">
      <c r="A686" s="366"/>
      <c r="B686" s="366"/>
      <c r="C686" s="798"/>
      <c r="D686" s="366"/>
      <c r="E686" s="366"/>
      <c r="F686" s="366"/>
      <c r="G686" s="366"/>
      <c r="H686" s="366"/>
      <c r="I686" s="366"/>
      <c r="J686" s="366"/>
      <c r="K686" s="366"/>
      <c r="L686" s="366"/>
      <c r="M686" s="366"/>
      <c r="N686" s="366"/>
      <c r="O686" s="366"/>
      <c r="P686" s="366"/>
      <c r="Q686" s="366"/>
      <c r="R686" s="366"/>
      <c r="S686" s="366"/>
      <c r="T686" s="366"/>
      <c r="U686" s="366"/>
      <c r="V686" s="366"/>
      <c r="W686" s="366"/>
    </row>
    <row r="687" spans="1:23" ht="16.5" customHeight="1">
      <c r="A687" s="366"/>
      <c r="B687" s="366"/>
      <c r="C687" s="798"/>
      <c r="D687" s="366"/>
      <c r="E687" s="366"/>
      <c r="F687" s="366"/>
      <c r="G687" s="366"/>
      <c r="H687" s="366"/>
      <c r="I687" s="366"/>
      <c r="J687" s="366"/>
      <c r="K687" s="366"/>
      <c r="L687" s="366"/>
      <c r="M687" s="366"/>
      <c r="N687" s="366"/>
      <c r="O687" s="366"/>
      <c r="P687" s="366"/>
      <c r="Q687" s="366"/>
      <c r="R687" s="366"/>
      <c r="S687" s="366"/>
      <c r="T687" s="366"/>
      <c r="U687" s="366"/>
      <c r="V687" s="366"/>
      <c r="W687" s="366"/>
    </row>
    <row r="688" spans="1:23" ht="16.5" customHeight="1">
      <c r="A688" s="366"/>
      <c r="B688" s="366"/>
      <c r="C688" s="798"/>
      <c r="D688" s="366"/>
      <c r="E688" s="366"/>
      <c r="F688" s="366"/>
      <c r="G688" s="366"/>
      <c r="H688" s="366"/>
      <c r="I688" s="366"/>
      <c r="J688" s="366"/>
      <c r="K688" s="366"/>
      <c r="L688" s="366"/>
      <c r="M688" s="366"/>
      <c r="N688" s="366"/>
      <c r="O688" s="366"/>
      <c r="P688" s="366"/>
      <c r="Q688" s="366"/>
      <c r="R688" s="366"/>
      <c r="S688" s="366"/>
      <c r="T688" s="366"/>
      <c r="U688" s="366"/>
      <c r="V688" s="366"/>
      <c r="W688" s="366"/>
    </row>
    <row r="689" spans="1:23" ht="16.5" customHeight="1">
      <c r="A689" s="366"/>
      <c r="B689" s="366"/>
      <c r="C689" s="798"/>
      <c r="D689" s="366"/>
      <c r="E689" s="366"/>
      <c r="F689" s="366"/>
      <c r="G689" s="366"/>
      <c r="H689" s="366"/>
      <c r="I689" s="366"/>
      <c r="J689" s="366"/>
      <c r="K689" s="366"/>
      <c r="L689" s="366"/>
      <c r="M689" s="366"/>
      <c r="N689" s="366"/>
      <c r="O689" s="366"/>
      <c r="P689" s="366"/>
      <c r="Q689" s="366"/>
      <c r="R689" s="366"/>
      <c r="S689" s="366"/>
      <c r="T689" s="366"/>
      <c r="U689" s="366"/>
      <c r="V689" s="366"/>
      <c r="W689" s="366"/>
    </row>
    <row r="690" spans="1:23" ht="16.5" customHeight="1">
      <c r="A690" s="366"/>
      <c r="B690" s="366"/>
      <c r="C690" s="798"/>
      <c r="D690" s="366"/>
      <c r="E690" s="366"/>
      <c r="F690" s="366"/>
      <c r="G690" s="366"/>
      <c r="H690" s="366"/>
      <c r="I690" s="366"/>
      <c r="J690" s="366"/>
      <c r="K690" s="366"/>
      <c r="L690" s="366"/>
      <c r="M690" s="366"/>
      <c r="N690" s="366"/>
      <c r="O690" s="366"/>
      <c r="P690" s="366"/>
      <c r="Q690" s="366"/>
      <c r="R690" s="366"/>
      <c r="S690" s="366"/>
      <c r="T690" s="366"/>
      <c r="U690" s="366"/>
      <c r="V690" s="366"/>
      <c r="W690" s="366"/>
    </row>
    <row r="691" spans="1:23" ht="16.5" customHeight="1">
      <c r="A691" s="366"/>
      <c r="B691" s="366"/>
      <c r="C691" s="798"/>
      <c r="D691" s="366"/>
      <c r="E691" s="366"/>
      <c r="F691" s="366"/>
      <c r="G691" s="366"/>
      <c r="H691" s="366"/>
      <c r="I691" s="366"/>
      <c r="J691" s="366"/>
      <c r="K691" s="366"/>
      <c r="L691" s="366"/>
      <c r="M691" s="366"/>
      <c r="N691" s="366"/>
      <c r="O691" s="366"/>
      <c r="P691" s="366"/>
      <c r="Q691" s="366"/>
      <c r="R691" s="366"/>
      <c r="S691" s="366"/>
      <c r="T691" s="366"/>
      <c r="U691" s="366"/>
      <c r="V691" s="366"/>
      <c r="W691" s="366"/>
    </row>
    <row r="692" spans="1:23" ht="16.5" customHeight="1">
      <c r="A692" s="366"/>
      <c r="B692" s="366"/>
      <c r="C692" s="798"/>
      <c r="D692" s="366"/>
      <c r="E692" s="366"/>
      <c r="F692" s="366"/>
      <c r="G692" s="366"/>
      <c r="H692" s="366"/>
      <c r="I692" s="366"/>
      <c r="J692" s="366"/>
      <c r="K692" s="366"/>
      <c r="L692" s="366"/>
      <c r="M692" s="366"/>
      <c r="N692" s="366"/>
      <c r="O692" s="366"/>
      <c r="P692" s="366"/>
      <c r="Q692" s="366"/>
      <c r="R692" s="366"/>
      <c r="S692" s="366"/>
      <c r="T692" s="366"/>
      <c r="U692" s="366"/>
      <c r="V692" s="366"/>
      <c r="W692" s="366"/>
    </row>
    <row r="693" spans="1:23" ht="16.5" customHeight="1">
      <c r="A693" s="366"/>
      <c r="B693" s="366"/>
      <c r="C693" s="798"/>
      <c r="D693" s="366"/>
      <c r="E693" s="366"/>
      <c r="F693" s="366"/>
      <c r="G693" s="366"/>
      <c r="H693" s="366"/>
      <c r="I693" s="366"/>
      <c r="J693" s="366"/>
      <c r="K693" s="366"/>
      <c r="L693" s="366"/>
      <c r="M693" s="366"/>
      <c r="N693" s="366"/>
      <c r="O693" s="366"/>
      <c r="P693" s="366"/>
      <c r="Q693" s="366"/>
      <c r="R693" s="366"/>
      <c r="S693" s="366"/>
      <c r="T693" s="366"/>
      <c r="U693" s="366"/>
      <c r="V693" s="366"/>
      <c r="W693" s="366"/>
    </row>
    <row r="694" spans="1:23" ht="16.5" customHeight="1">
      <c r="A694" s="366"/>
      <c r="B694" s="366"/>
      <c r="C694" s="798"/>
      <c r="D694" s="366"/>
      <c r="E694" s="366"/>
      <c r="F694" s="366"/>
      <c r="G694" s="366"/>
      <c r="H694" s="366"/>
      <c r="I694" s="366"/>
      <c r="J694" s="366"/>
      <c r="K694" s="366"/>
      <c r="L694" s="366"/>
      <c r="M694" s="366"/>
      <c r="N694" s="366"/>
      <c r="O694" s="366"/>
      <c r="P694" s="366"/>
      <c r="Q694" s="366"/>
      <c r="R694" s="366"/>
      <c r="S694" s="366"/>
      <c r="T694" s="366"/>
      <c r="U694" s="366"/>
      <c r="V694" s="366"/>
      <c r="W694" s="366"/>
    </row>
    <row r="695" spans="1:23" ht="16.5" customHeight="1">
      <c r="A695" s="366"/>
      <c r="B695" s="366"/>
      <c r="C695" s="798"/>
      <c r="D695" s="366"/>
      <c r="E695" s="366"/>
      <c r="F695" s="366"/>
      <c r="G695" s="366"/>
      <c r="H695" s="366"/>
      <c r="I695" s="366"/>
      <c r="J695" s="366"/>
      <c r="K695" s="366"/>
      <c r="L695" s="366"/>
      <c r="M695" s="366"/>
      <c r="N695" s="366"/>
      <c r="O695" s="366"/>
      <c r="P695" s="366"/>
      <c r="Q695" s="366"/>
      <c r="R695" s="366"/>
      <c r="S695" s="366"/>
      <c r="T695" s="366"/>
      <c r="U695" s="366"/>
      <c r="V695" s="366"/>
      <c r="W695" s="366"/>
    </row>
    <row r="696" spans="1:23" ht="16.5" customHeight="1">
      <c r="A696" s="366"/>
      <c r="B696" s="366"/>
      <c r="C696" s="798"/>
      <c r="D696" s="366"/>
      <c r="E696" s="366"/>
      <c r="F696" s="366"/>
      <c r="G696" s="366"/>
      <c r="H696" s="366"/>
      <c r="I696" s="366"/>
      <c r="J696" s="366"/>
      <c r="K696" s="366"/>
      <c r="L696" s="366"/>
      <c r="M696" s="366"/>
      <c r="N696" s="366"/>
      <c r="O696" s="366"/>
      <c r="P696" s="366"/>
      <c r="Q696" s="366"/>
      <c r="R696" s="366"/>
      <c r="S696" s="366"/>
      <c r="T696" s="366"/>
      <c r="U696" s="366"/>
      <c r="V696" s="366"/>
      <c r="W696" s="366"/>
    </row>
    <row r="697" spans="1:23" ht="16.5" customHeight="1">
      <c r="A697" s="366"/>
      <c r="B697" s="366"/>
      <c r="C697" s="798"/>
      <c r="D697" s="366"/>
      <c r="E697" s="366"/>
      <c r="F697" s="366"/>
      <c r="G697" s="366"/>
      <c r="H697" s="366"/>
      <c r="I697" s="366"/>
      <c r="J697" s="366"/>
      <c r="K697" s="366"/>
      <c r="L697" s="366"/>
      <c r="M697" s="366"/>
      <c r="N697" s="366"/>
      <c r="O697" s="366"/>
      <c r="P697" s="366"/>
      <c r="Q697" s="366"/>
      <c r="R697" s="366"/>
      <c r="S697" s="366"/>
      <c r="T697" s="366"/>
      <c r="U697" s="366"/>
      <c r="V697" s="366"/>
      <c r="W697" s="366"/>
    </row>
    <row r="698" spans="1:23" ht="16.5" customHeight="1">
      <c r="A698" s="366"/>
      <c r="B698" s="366"/>
      <c r="C698" s="798"/>
      <c r="D698" s="366"/>
      <c r="E698" s="366"/>
      <c r="F698" s="366"/>
      <c r="G698" s="366"/>
      <c r="H698" s="366"/>
      <c r="I698" s="366"/>
      <c r="J698" s="366"/>
      <c r="K698" s="366"/>
      <c r="L698" s="366"/>
      <c r="M698" s="366"/>
      <c r="N698" s="366"/>
      <c r="O698" s="366"/>
      <c r="P698" s="366"/>
      <c r="Q698" s="366"/>
      <c r="R698" s="366"/>
      <c r="S698" s="366"/>
      <c r="T698" s="366"/>
      <c r="U698" s="366"/>
      <c r="V698" s="366"/>
      <c r="W698" s="366"/>
    </row>
    <row r="699" spans="1:23" ht="16.5" customHeight="1">
      <c r="A699" s="366"/>
      <c r="B699" s="366"/>
      <c r="C699" s="798"/>
      <c r="D699" s="366"/>
      <c r="E699" s="366"/>
      <c r="F699" s="366"/>
      <c r="G699" s="366"/>
      <c r="H699" s="366"/>
      <c r="I699" s="366"/>
      <c r="J699" s="366"/>
      <c r="K699" s="366"/>
      <c r="L699" s="366"/>
      <c r="M699" s="366"/>
      <c r="N699" s="366"/>
      <c r="O699" s="366"/>
      <c r="P699" s="366"/>
      <c r="Q699" s="366"/>
      <c r="R699" s="366"/>
      <c r="S699" s="366"/>
      <c r="T699" s="366"/>
      <c r="U699" s="366"/>
      <c r="V699" s="366"/>
      <c r="W699" s="366"/>
    </row>
    <row r="700" spans="1:23" ht="16.5" customHeight="1">
      <c r="A700" s="366"/>
      <c r="B700" s="366"/>
      <c r="C700" s="798"/>
      <c r="D700" s="366"/>
      <c r="E700" s="366"/>
      <c r="F700" s="366"/>
      <c r="G700" s="366"/>
      <c r="H700" s="366"/>
      <c r="I700" s="366"/>
      <c r="J700" s="366"/>
      <c r="K700" s="366"/>
      <c r="L700" s="366"/>
      <c r="M700" s="366"/>
      <c r="N700" s="366"/>
      <c r="O700" s="366"/>
      <c r="P700" s="366"/>
      <c r="Q700" s="366"/>
      <c r="R700" s="366"/>
      <c r="S700" s="366"/>
      <c r="T700" s="366"/>
      <c r="U700" s="366"/>
      <c r="V700" s="366"/>
      <c r="W700" s="366"/>
    </row>
    <row r="701" spans="1:23" ht="16.5" customHeight="1">
      <c r="A701" s="366"/>
      <c r="B701" s="366"/>
      <c r="C701" s="798"/>
      <c r="D701" s="366"/>
      <c r="E701" s="366"/>
      <c r="F701" s="366"/>
      <c r="G701" s="366"/>
      <c r="H701" s="366"/>
      <c r="I701" s="366"/>
      <c r="J701" s="366"/>
      <c r="K701" s="366"/>
      <c r="L701" s="366"/>
      <c r="M701" s="366"/>
      <c r="N701" s="366"/>
      <c r="O701" s="366"/>
      <c r="P701" s="366"/>
      <c r="Q701" s="366"/>
      <c r="R701" s="366"/>
      <c r="S701" s="366"/>
      <c r="T701" s="366"/>
      <c r="U701" s="366"/>
      <c r="V701" s="366"/>
      <c r="W701" s="366"/>
    </row>
    <row r="702" spans="1:23" ht="16.5" customHeight="1">
      <c r="A702" s="366"/>
      <c r="B702" s="366"/>
      <c r="C702" s="798"/>
      <c r="D702" s="366"/>
      <c r="E702" s="366"/>
      <c r="F702" s="366"/>
      <c r="G702" s="366"/>
      <c r="H702" s="366"/>
      <c r="I702" s="366"/>
      <c r="J702" s="366"/>
      <c r="K702" s="366"/>
      <c r="L702" s="366"/>
      <c r="M702" s="366"/>
      <c r="N702" s="366"/>
      <c r="O702" s="366"/>
      <c r="P702" s="366"/>
      <c r="Q702" s="366"/>
      <c r="R702" s="366"/>
      <c r="S702" s="366"/>
      <c r="T702" s="366"/>
      <c r="U702" s="366"/>
      <c r="V702" s="366"/>
      <c r="W702" s="366"/>
    </row>
    <row r="703" spans="1:23" ht="16.5" customHeight="1">
      <c r="A703" s="366"/>
      <c r="B703" s="366"/>
      <c r="C703" s="798"/>
      <c r="D703" s="366"/>
      <c r="E703" s="366"/>
      <c r="F703" s="366"/>
      <c r="G703" s="366"/>
      <c r="H703" s="366"/>
      <c r="I703" s="366"/>
      <c r="J703" s="366"/>
      <c r="K703" s="366"/>
      <c r="L703" s="366"/>
      <c r="M703" s="366"/>
      <c r="N703" s="366"/>
      <c r="O703" s="366"/>
      <c r="P703" s="366"/>
      <c r="Q703" s="366"/>
      <c r="R703" s="366"/>
      <c r="S703" s="366"/>
      <c r="T703" s="366"/>
      <c r="U703" s="366"/>
      <c r="V703" s="366"/>
      <c r="W703" s="366"/>
    </row>
    <row r="704" spans="1:23" ht="16.5" customHeight="1">
      <c r="A704" s="366"/>
      <c r="B704" s="366"/>
      <c r="C704" s="798"/>
      <c r="D704" s="366"/>
      <c r="E704" s="366"/>
      <c r="F704" s="366"/>
      <c r="G704" s="366"/>
      <c r="H704" s="366"/>
      <c r="I704" s="366"/>
      <c r="J704" s="366"/>
      <c r="K704" s="366"/>
      <c r="L704" s="366"/>
      <c r="M704" s="366"/>
      <c r="N704" s="366"/>
      <c r="O704" s="366"/>
      <c r="P704" s="366"/>
      <c r="Q704" s="366"/>
      <c r="R704" s="366"/>
      <c r="S704" s="366"/>
      <c r="T704" s="366"/>
      <c r="U704" s="366"/>
      <c r="V704" s="366"/>
      <c r="W704" s="366"/>
    </row>
    <row r="705" spans="1:23" ht="16.5" customHeight="1">
      <c r="A705" s="366"/>
      <c r="B705" s="366"/>
      <c r="C705" s="798"/>
      <c r="D705" s="366"/>
      <c r="E705" s="366"/>
      <c r="F705" s="366"/>
      <c r="G705" s="366"/>
      <c r="H705" s="366"/>
      <c r="I705" s="366"/>
      <c r="J705" s="366"/>
      <c r="K705" s="366"/>
      <c r="L705" s="366"/>
      <c r="M705" s="366"/>
      <c r="N705" s="366"/>
      <c r="O705" s="366"/>
      <c r="P705" s="366"/>
      <c r="Q705" s="366"/>
      <c r="R705" s="366"/>
      <c r="S705" s="366"/>
      <c r="T705" s="366"/>
      <c r="U705" s="366"/>
      <c r="V705" s="366"/>
      <c r="W705" s="366"/>
    </row>
    <row r="706" spans="1:23" ht="16.5" customHeight="1">
      <c r="A706" s="366"/>
      <c r="B706" s="366"/>
      <c r="C706" s="798"/>
      <c r="D706" s="366"/>
      <c r="E706" s="366"/>
      <c r="F706" s="366"/>
      <c r="G706" s="366"/>
      <c r="H706" s="366"/>
      <c r="I706" s="366"/>
      <c r="J706" s="366"/>
      <c r="K706" s="366"/>
      <c r="L706" s="366"/>
      <c r="M706" s="366"/>
      <c r="N706" s="366"/>
      <c r="O706" s="366"/>
      <c r="P706" s="366"/>
      <c r="Q706" s="366"/>
      <c r="R706" s="366"/>
      <c r="S706" s="366"/>
      <c r="T706" s="366"/>
      <c r="U706" s="366"/>
      <c r="V706" s="366"/>
      <c r="W706" s="366"/>
    </row>
    <row r="707" spans="1:23" ht="16.5" customHeight="1">
      <c r="A707" s="366"/>
      <c r="B707" s="366"/>
      <c r="C707" s="798"/>
      <c r="D707" s="366"/>
      <c r="E707" s="366"/>
      <c r="F707" s="366"/>
      <c r="G707" s="366"/>
      <c r="H707" s="366"/>
      <c r="I707" s="366"/>
      <c r="J707" s="366"/>
      <c r="K707" s="366"/>
      <c r="L707" s="366"/>
      <c r="M707" s="366"/>
      <c r="N707" s="366"/>
      <c r="O707" s="366"/>
      <c r="P707" s="366"/>
      <c r="Q707" s="366"/>
      <c r="R707" s="366"/>
      <c r="S707" s="366"/>
      <c r="T707" s="366"/>
      <c r="U707" s="366"/>
      <c r="V707" s="366"/>
      <c r="W707" s="366"/>
    </row>
    <row r="708" spans="1:23" ht="16.5" customHeight="1">
      <c r="A708" s="366"/>
      <c r="B708" s="366"/>
      <c r="C708" s="798"/>
      <c r="D708" s="366"/>
      <c r="E708" s="366"/>
      <c r="F708" s="366"/>
      <c r="G708" s="366"/>
      <c r="H708" s="366"/>
      <c r="I708" s="366"/>
      <c r="J708" s="366"/>
      <c r="K708" s="366"/>
      <c r="L708" s="366"/>
      <c r="M708" s="366"/>
      <c r="N708" s="366"/>
      <c r="O708" s="366"/>
      <c r="P708" s="366"/>
      <c r="Q708" s="366"/>
      <c r="R708" s="366"/>
      <c r="S708" s="366"/>
      <c r="T708" s="366"/>
      <c r="U708" s="366"/>
      <c r="V708" s="366"/>
      <c r="W708" s="366"/>
    </row>
    <row r="709" spans="1:23" ht="16.5" customHeight="1">
      <c r="A709" s="366"/>
      <c r="B709" s="366"/>
      <c r="C709" s="798"/>
      <c r="D709" s="366"/>
      <c r="E709" s="366"/>
      <c r="F709" s="366"/>
      <c r="G709" s="366"/>
      <c r="H709" s="366"/>
      <c r="I709" s="366"/>
      <c r="J709" s="366"/>
      <c r="K709" s="366"/>
      <c r="L709" s="366"/>
      <c r="M709" s="366"/>
      <c r="N709" s="366"/>
      <c r="O709" s="366"/>
      <c r="P709" s="366"/>
      <c r="Q709" s="366"/>
      <c r="R709" s="366"/>
      <c r="S709" s="366"/>
      <c r="T709" s="366"/>
      <c r="U709" s="366"/>
      <c r="V709" s="366"/>
      <c r="W709" s="366"/>
    </row>
    <row r="710" spans="1:23" ht="16.5" customHeight="1">
      <c r="A710" s="366"/>
      <c r="B710" s="366"/>
      <c r="C710" s="798"/>
      <c r="D710" s="366"/>
      <c r="E710" s="366"/>
      <c r="F710" s="366"/>
      <c r="G710" s="366"/>
      <c r="H710" s="366"/>
      <c r="I710" s="366"/>
      <c r="J710" s="366"/>
      <c r="K710" s="366"/>
      <c r="L710" s="366"/>
      <c r="M710" s="366"/>
      <c r="N710" s="366"/>
      <c r="O710" s="366"/>
      <c r="P710" s="366"/>
      <c r="Q710" s="366"/>
      <c r="R710" s="366"/>
      <c r="S710" s="366"/>
      <c r="T710" s="366"/>
      <c r="U710" s="366"/>
      <c r="V710" s="366"/>
      <c r="W710" s="366"/>
    </row>
    <row r="711" spans="1:23" ht="16.5" customHeight="1">
      <c r="A711" s="366"/>
      <c r="B711" s="366"/>
      <c r="C711" s="798"/>
      <c r="D711" s="366"/>
      <c r="E711" s="366"/>
      <c r="F711" s="366"/>
      <c r="G711" s="366"/>
      <c r="H711" s="366"/>
      <c r="I711" s="366"/>
      <c r="J711" s="366"/>
      <c r="K711" s="366"/>
      <c r="L711" s="366"/>
      <c r="M711" s="366"/>
      <c r="N711" s="366"/>
      <c r="O711" s="366"/>
      <c r="P711" s="366"/>
      <c r="Q711" s="366"/>
      <c r="R711" s="366"/>
      <c r="S711" s="366"/>
      <c r="T711" s="366"/>
      <c r="U711" s="366"/>
      <c r="V711" s="366"/>
      <c r="W711" s="366"/>
    </row>
    <row r="712" spans="1:23" ht="16.5" customHeight="1">
      <c r="A712" s="366"/>
      <c r="B712" s="366"/>
      <c r="C712" s="798"/>
      <c r="D712" s="366"/>
      <c r="E712" s="366"/>
      <c r="F712" s="366"/>
      <c r="G712" s="366"/>
      <c r="H712" s="366"/>
      <c r="I712" s="366"/>
      <c r="J712" s="366"/>
      <c r="K712" s="366"/>
      <c r="L712" s="366"/>
      <c r="M712" s="366"/>
      <c r="N712" s="366"/>
      <c r="O712" s="366"/>
      <c r="P712" s="366"/>
      <c r="Q712" s="366"/>
      <c r="R712" s="366"/>
      <c r="S712" s="366"/>
      <c r="T712" s="366"/>
      <c r="U712" s="366"/>
      <c r="V712" s="366"/>
      <c r="W712" s="366"/>
    </row>
    <row r="713" spans="1:23" ht="16.5" customHeight="1">
      <c r="A713" s="366"/>
      <c r="B713" s="366"/>
      <c r="C713" s="798"/>
      <c r="D713" s="366"/>
      <c r="E713" s="366"/>
      <c r="F713" s="366"/>
      <c r="G713" s="366"/>
      <c r="H713" s="366"/>
      <c r="I713" s="366"/>
      <c r="J713" s="366"/>
      <c r="K713" s="366"/>
      <c r="L713" s="366"/>
      <c r="M713" s="366"/>
      <c r="N713" s="366"/>
      <c r="O713" s="366"/>
      <c r="P713" s="366"/>
      <c r="Q713" s="366"/>
      <c r="R713" s="366"/>
      <c r="S713" s="366"/>
      <c r="T713" s="366"/>
      <c r="U713" s="366"/>
      <c r="V713" s="366"/>
      <c r="W713" s="366"/>
    </row>
    <row r="714" spans="1:23" ht="16.5" customHeight="1">
      <c r="A714" s="366"/>
      <c r="B714" s="366"/>
      <c r="C714" s="798"/>
      <c r="D714" s="366"/>
      <c r="E714" s="366"/>
      <c r="F714" s="366"/>
      <c r="G714" s="366"/>
      <c r="H714" s="366"/>
      <c r="I714" s="366"/>
      <c r="J714" s="366"/>
      <c r="K714" s="366"/>
      <c r="L714" s="366"/>
      <c r="M714" s="366"/>
      <c r="N714" s="366"/>
      <c r="O714" s="366"/>
      <c r="P714" s="366"/>
      <c r="Q714" s="366"/>
      <c r="R714" s="366"/>
      <c r="S714" s="366"/>
      <c r="T714" s="366"/>
      <c r="U714" s="366"/>
      <c r="V714" s="366"/>
      <c r="W714" s="366"/>
    </row>
    <row r="715" spans="1:23" ht="16.5" customHeight="1">
      <c r="A715" s="366"/>
      <c r="B715" s="366"/>
      <c r="C715" s="798"/>
      <c r="D715" s="366"/>
      <c r="E715" s="366"/>
      <c r="F715" s="366"/>
      <c r="G715" s="366"/>
      <c r="H715" s="366"/>
      <c r="I715" s="366"/>
      <c r="J715" s="366"/>
      <c r="K715" s="366"/>
      <c r="L715" s="366"/>
      <c r="M715" s="366"/>
      <c r="N715" s="366"/>
      <c r="O715" s="366"/>
      <c r="P715" s="366"/>
      <c r="Q715" s="366"/>
      <c r="R715" s="366"/>
      <c r="S715" s="366"/>
      <c r="T715" s="366"/>
      <c r="U715" s="366"/>
      <c r="V715" s="366"/>
      <c r="W715" s="366"/>
    </row>
    <row r="716" spans="1:23" ht="16.5" customHeight="1">
      <c r="A716" s="366"/>
      <c r="B716" s="366"/>
      <c r="C716" s="798"/>
      <c r="D716" s="366"/>
      <c r="E716" s="366"/>
      <c r="F716" s="366"/>
      <c r="G716" s="366"/>
      <c r="H716" s="366"/>
      <c r="I716" s="366"/>
      <c r="J716" s="366"/>
      <c r="K716" s="366"/>
      <c r="L716" s="366"/>
      <c r="M716" s="366"/>
      <c r="N716" s="366"/>
      <c r="O716" s="366"/>
      <c r="P716" s="366"/>
      <c r="Q716" s="366"/>
      <c r="R716" s="366"/>
      <c r="S716" s="366"/>
      <c r="T716" s="366"/>
      <c r="U716" s="366"/>
      <c r="V716" s="366"/>
      <c r="W716" s="366"/>
    </row>
    <row r="717" spans="1:23" ht="16.5" customHeight="1">
      <c r="A717" s="366"/>
      <c r="B717" s="366"/>
      <c r="C717" s="798"/>
      <c r="D717" s="366"/>
      <c r="E717" s="366"/>
      <c r="F717" s="366"/>
      <c r="G717" s="366"/>
      <c r="H717" s="366"/>
      <c r="I717" s="366"/>
      <c r="J717" s="366"/>
      <c r="K717" s="366"/>
      <c r="L717" s="366"/>
      <c r="M717" s="366"/>
      <c r="N717" s="366"/>
      <c r="O717" s="366"/>
      <c r="P717" s="366"/>
      <c r="Q717" s="366"/>
      <c r="R717" s="366"/>
      <c r="S717" s="366"/>
      <c r="T717" s="366"/>
      <c r="U717" s="366"/>
      <c r="V717" s="366"/>
      <c r="W717" s="366"/>
    </row>
    <row r="718" spans="1:23" ht="16.5" customHeight="1">
      <c r="A718" s="366"/>
      <c r="B718" s="366"/>
      <c r="C718" s="798"/>
      <c r="D718" s="366"/>
      <c r="E718" s="366"/>
      <c r="F718" s="366"/>
      <c r="G718" s="366"/>
      <c r="H718" s="366"/>
      <c r="I718" s="366"/>
      <c r="J718" s="366"/>
      <c r="K718" s="366"/>
      <c r="L718" s="366"/>
      <c r="M718" s="366"/>
      <c r="N718" s="366"/>
      <c r="O718" s="366"/>
      <c r="P718" s="366"/>
      <c r="Q718" s="366"/>
      <c r="R718" s="366"/>
      <c r="S718" s="366"/>
      <c r="T718" s="366"/>
      <c r="U718" s="366"/>
      <c r="V718" s="366"/>
      <c r="W718" s="366"/>
    </row>
    <row r="719" spans="1:23" ht="16.5" customHeight="1">
      <c r="A719" s="366"/>
      <c r="B719" s="366"/>
      <c r="C719" s="798"/>
      <c r="D719" s="366"/>
      <c r="E719" s="366"/>
      <c r="F719" s="366"/>
      <c r="G719" s="366"/>
      <c r="H719" s="366"/>
      <c r="I719" s="366"/>
      <c r="J719" s="366"/>
      <c r="K719" s="366"/>
      <c r="L719" s="366"/>
      <c r="M719" s="366"/>
      <c r="N719" s="366"/>
      <c r="O719" s="366"/>
      <c r="P719" s="366"/>
      <c r="Q719" s="366"/>
      <c r="R719" s="366"/>
      <c r="S719" s="366"/>
      <c r="T719" s="366"/>
      <c r="U719" s="366"/>
      <c r="V719" s="366"/>
      <c r="W719" s="366"/>
    </row>
    <row r="720" spans="1:23" ht="16.5" customHeight="1">
      <c r="A720" s="366"/>
      <c r="B720" s="366"/>
      <c r="C720" s="798"/>
      <c r="D720" s="366"/>
      <c r="E720" s="366"/>
      <c r="F720" s="366"/>
      <c r="G720" s="366"/>
      <c r="H720" s="366"/>
      <c r="I720" s="366"/>
      <c r="J720" s="366"/>
      <c r="K720" s="366"/>
      <c r="L720" s="366"/>
      <c r="M720" s="366"/>
      <c r="N720" s="366"/>
      <c r="O720" s="366"/>
      <c r="P720" s="366"/>
      <c r="Q720" s="366"/>
      <c r="R720" s="366"/>
      <c r="S720" s="366"/>
      <c r="T720" s="366"/>
      <c r="U720" s="366"/>
      <c r="V720" s="366"/>
      <c r="W720" s="366"/>
    </row>
    <row r="721" spans="1:23" ht="16.5" customHeight="1">
      <c r="A721" s="366"/>
      <c r="B721" s="366"/>
      <c r="C721" s="798"/>
      <c r="D721" s="366"/>
      <c r="E721" s="366"/>
      <c r="F721" s="366"/>
      <c r="G721" s="366"/>
      <c r="H721" s="366"/>
      <c r="I721" s="366"/>
      <c r="J721" s="366"/>
      <c r="K721" s="366"/>
      <c r="L721" s="366"/>
      <c r="M721" s="366"/>
      <c r="N721" s="366"/>
      <c r="O721" s="366"/>
      <c r="P721" s="366"/>
      <c r="Q721" s="366"/>
      <c r="R721" s="366"/>
      <c r="S721" s="366"/>
      <c r="T721" s="366"/>
      <c r="U721" s="366"/>
      <c r="V721" s="366"/>
      <c r="W721" s="366"/>
    </row>
    <row r="722" spans="1:23" ht="16.5" customHeight="1">
      <c r="A722" s="366"/>
      <c r="B722" s="366"/>
      <c r="C722" s="798"/>
      <c r="D722" s="366"/>
      <c r="E722" s="366"/>
      <c r="F722" s="366"/>
      <c r="G722" s="366"/>
      <c r="H722" s="366"/>
      <c r="I722" s="366"/>
      <c r="J722" s="366"/>
      <c r="K722" s="366"/>
      <c r="L722" s="366"/>
      <c r="M722" s="366"/>
      <c r="N722" s="366"/>
      <c r="O722" s="366"/>
      <c r="P722" s="366"/>
      <c r="Q722" s="366"/>
      <c r="R722" s="366"/>
      <c r="S722" s="366"/>
      <c r="T722" s="366"/>
      <c r="U722" s="366"/>
      <c r="V722" s="366"/>
      <c r="W722" s="366"/>
    </row>
    <row r="723" spans="1:23" ht="16.5" customHeight="1">
      <c r="A723" s="366"/>
      <c r="B723" s="366"/>
      <c r="C723" s="798"/>
      <c r="D723" s="366"/>
      <c r="E723" s="366"/>
      <c r="F723" s="366"/>
      <c r="G723" s="366"/>
      <c r="H723" s="366"/>
      <c r="I723" s="366"/>
      <c r="J723" s="366"/>
      <c r="K723" s="366"/>
      <c r="L723" s="366"/>
      <c r="M723" s="366"/>
      <c r="N723" s="366"/>
      <c r="O723" s="366"/>
      <c r="P723" s="366"/>
      <c r="Q723" s="366"/>
      <c r="R723" s="366"/>
      <c r="S723" s="366"/>
      <c r="T723" s="366"/>
      <c r="U723" s="366"/>
      <c r="V723" s="366"/>
      <c r="W723" s="366"/>
    </row>
    <row r="724" spans="1:23" ht="16.5" customHeight="1">
      <c r="A724" s="366"/>
      <c r="B724" s="366"/>
      <c r="C724" s="798"/>
      <c r="D724" s="366"/>
      <c r="E724" s="366"/>
      <c r="F724" s="366"/>
      <c r="G724" s="366"/>
      <c r="H724" s="366"/>
      <c r="I724" s="366"/>
      <c r="J724" s="366"/>
      <c r="K724" s="366"/>
      <c r="L724" s="366"/>
      <c r="M724" s="366"/>
      <c r="N724" s="366"/>
      <c r="O724" s="366"/>
      <c r="P724" s="366"/>
      <c r="Q724" s="366"/>
      <c r="R724" s="366"/>
      <c r="S724" s="366"/>
      <c r="T724" s="366"/>
      <c r="U724" s="366"/>
      <c r="V724" s="366"/>
      <c r="W724" s="366"/>
    </row>
    <row r="725" spans="1:23" ht="16.5" customHeight="1">
      <c r="A725" s="366"/>
      <c r="B725" s="366"/>
      <c r="C725" s="798"/>
      <c r="D725" s="366"/>
      <c r="E725" s="366"/>
      <c r="F725" s="366"/>
      <c r="G725" s="366"/>
      <c r="H725" s="366"/>
      <c r="I725" s="366"/>
      <c r="J725" s="366"/>
      <c r="K725" s="366"/>
      <c r="L725" s="366"/>
      <c r="M725" s="366"/>
      <c r="N725" s="366"/>
      <c r="O725" s="366"/>
      <c r="P725" s="366"/>
      <c r="Q725" s="366"/>
      <c r="R725" s="366"/>
      <c r="S725" s="366"/>
      <c r="T725" s="366"/>
      <c r="U725" s="366"/>
      <c r="V725" s="366"/>
      <c r="W725" s="366"/>
    </row>
    <row r="726" spans="1:23" ht="16.5" customHeight="1">
      <c r="A726" s="366"/>
      <c r="B726" s="366"/>
      <c r="C726" s="798"/>
      <c r="D726" s="366"/>
      <c r="E726" s="366"/>
      <c r="F726" s="366"/>
      <c r="G726" s="366"/>
      <c r="H726" s="366"/>
      <c r="I726" s="366"/>
      <c r="J726" s="366"/>
      <c r="K726" s="366"/>
      <c r="L726" s="366"/>
      <c r="M726" s="366"/>
      <c r="N726" s="366"/>
      <c r="O726" s="366"/>
      <c r="P726" s="366"/>
      <c r="Q726" s="366"/>
      <c r="R726" s="366"/>
      <c r="S726" s="366"/>
      <c r="T726" s="366"/>
      <c r="U726" s="366"/>
      <c r="V726" s="366"/>
      <c r="W726" s="366"/>
    </row>
    <row r="727" spans="1:23" ht="16.5" customHeight="1">
      <c r="A727" s="366"/>
      <c r="B727" s="366"/>
      <c r="C727" s="798"/>
      <c r="D727" s="366"/>
      <c r="E727" s="366"/>
      <c r="F727" s="366"/>
      <c r="G727" s="366"/>
      <c r="H727" s="366"/>
      <c r="I727" s="366"/>
      <c r="J727" s="366"/>
      <c r="K727" s="366"/>
      <c r="L727" s="366"/>
      <c r="M727" s="366"/>
      <c r="N727" s="366"/>
      <c r="O727" s="366"/>
      <c r="P727" s="366"/>
      <c r="Q727" s="366"/>
      <c r="R727" s="366"/>
      <c r="S727" s="366"/>
      <c r="T727" s="366"/>
      <c r="U727" s="366"/>
      <c r="V727" s="366"/>
      <c r="W727" s="366"/>
    </row>
    <row r="728" spans="1:23" ht="16.5" customHeight="1">
      <c r="A728" s="366"/>
      <c r="B728" s="366"/>
      <c r="C728" s="798"/>
      <c r="D728" s="366"/>
      <c r="E728" s="366"/>
      <c r="F728" s="366"/>
      <c r="G728" s="366"/>
      <c r="H728" s="366"/>
      <c r="I728" s="366"/>
      <c r="J728" s="366"/>
      <c r="K728" s="366"/>
      <c r="L728" s="366"/>
      <c r="M728" s="366"/>
      <c r="N728" s="366"/>
      <c r="O728" s="366"/>
      <c r="P728" s="366"/>
      <c r="Q728" s="366"/>
      <c r="R728" s="366"/>
      <c r="S728" s="366"/>
      <c r="T728" s="366"/>
      <c r="U728" s="366"/>
      <c r="V728" s="366"/>
      <c r="W728" s="366"/>
    </row>
    <row r="729" spans="1:23" ht="16.5" customHeight="1">
      <c r="A729" s="366"/>
      <c r="B729" s="366"/>
      <c r="C729" s="798"/>
      <c r="D729" s="366"/>
      <c r="E729" s="366"/>
      <c r="F729" s="366"/>
      <c r="G729" s="366"/>
      <c r="H729" s="366"/>
      <c r="I729" s="366"/>
      <c r="J729" s="366"/>
      <c r="K729" s="366"/>
      <c r="L729" s="366"/>
      <c r="M729" s="366"/>
      <c r="N729" s="366"/>
      <c r="O729" s="366"/>
      <c r="P729" s="366"/>
      <c r="Q729" s="366"/>
      <c r="R729" s="366"/>
      <c r="S729" s="366"/>
      <c r="T729" s="366"/>
      <c r="U729" s="366"/>
      <c r="V729" s="366"/>
      <c r="W729" s="366"/>
    </row>
    <row r="730" spans="1:23" ht="16.5" customHeight="1">
      <c r="A730" s="366"/>
      <c r="B730" s="366"/>
      <c r="C730" s="798"/>
      <c r="D730" s="366"/>
      <c r="E730" s="366"/>
      <c r="F730" s="366"/>
      <c r="G730" s="366"/>
      <c r="H730" s="366"/>
      <c r="I730" s="366"/>
      <c r="J730" s="366"/>
      <c r="K730" s="366"/>
      <c r="L730" s="366"/>
      <c r="M730" s="366"/>
      <c r="N730" s="366"/>
      <c r="O730" s="366"/>
      <c r="P730" s="366"/>
      <c r="Q730" s="366"/>
      <c r="R730" s="366"/>
      <c r="S730" s="366"/>
      <c r="T730" s="366"/>
      <c r="U730" s="366"/>
      <c r="V730" s="366"/>
      <c r="W730" s="366"/>
    </row>
    <row r="731" spans="1:23" ht="16.5" customHeight="1">
      <c r="A731" s="366"/>
      <c r="B731" s="366"/>
      <c r="C731" s="798"/>
      <c r="D731" s="366"/>
      <c r="E731" s="366"/>
      <c r="F731" s="366"/>
      <c r="G731" s="366"/>
      <c r="H731" s="366"/>
      <c r="I731" s="366"/>
      <c r="J731" s="366"/>
      <c r="K731" s="366"/>
      <c r="L731" s="366"/>
      <c r="M731" s="366"/>
      <c r="N731" s="366"/>
      <c r="O731" s="366"/>
      <c r="P731" s="366"/>
      <c r="Q731" s="366"/>
      <c r="R731" s="366"/>
      <c r="S731" s="366"/>
      <c r="T731" s="366"/>
      <c r="U731" s="366"/>
      <c r="V731" s="366"/>
      <c r="W731" s="366"/>
    </row>
    <row r="732" spans="1:23" ht="16.5" customHeight="1">
      <c r="A732" s="366"/>
      <c r="B732" s="366"/>
      <c r="C732" s="798"/>
      <c r="D732" s="366"/>
      <c r="E732" s="366"/>
      <c r="F732" s="366"/>
      <c r="G732" s="366"/>
      <c r="H732" s="366"/>
      <c r="I732" s="366"/>
      <c r="J732" s="366"/>
      <c r="K732" s="366"/>
      <c r="L732" s="366"/>
      <c r="M732" s="366"/>
      <c r="N732" s="366"/>
      <c r="O732" s="366"/>
      <c r="P732" s="366"/>
      <c r="Q732" s="366"/>
      <c r="R732" s="366"/>
      <c r="S732" s="366"/>
      <c r="T732" s="366"/>
      <c r="U732" s="366"/>
      <c r="V732" s="366"/>
      <c r="W732" s="366"/>
    </row>
    <row r="733" spans="1:23" ht="16.5" customHeight="1">
      <c r="A733" s="366"/>
      <c r="B733" s="366"/>
      <c r="C733" s="798"/>
      <c r="D733" s="366"/>
      <c r="E733" s="366"/>
      <c r="F733" s="366"/>
      <c r="G733" s="366"/>
      <c r="H733" s="366"/>
      <c r="I733" s="366"/>
      <c r="J733" s="366"/>
      <c r="K733" s="366"/>
      <c r="L733" s="366"/>
      <c r="M733" s="366"/>
      <c r="N733" s="366"/>
      <c r="O733" s="366"/>
      <c r="P733" s="366"/>
      <c r="Q733" s="366"/>
      <c r="R733" s="366"/>
      <c r="S733" s="366"/>
      <c r="T733" s="366"/>
      <c r="U733" s="366"/>
      <c r="V733" s="366"/>
      <c r="W733" s="366"/>
    </row>
    <row r="734" spans="1:23" ht="16.5" customHeight="1">
      <c r="A734" s="366"/>
      <c r="B734" s="366"/>
      <c r="C734" s="798"/>
      <c r="D734" s="366"/>
      <c r="E734" s="366"/>
      <c r="F734" s="366"/>
      <c r="G734" s="366"/>
      <c r="H734" s="366"/>
      <c r="I734" s="366"/>
      <c r="J734" s="366"/>
      <c r="K734" s="366"/>
      <c r="L734" s="366"/>
      <c r="M734" s="366"/>
      <c r="N734" s="366"/>
      <c r="O734" s="366"/>
      <c r="P734" s="366"/>
      <c r="Q734" s="366"/>
      <c r="R734" s="366"/>
      <c r="S734" s="366"/>
      <c r="T734" s="366"/>
      <c r="U734" s="366"/>
      <c r="V734" s="366"/>
      <c r="W734" s="366"/>
    </row>
    <row r="735" spans="1:23" ht="16.5" customHeight="1">
      <c r="A735" s="366"/>
      <c r="B735" s="366"/>
      <c r="C735" s="798"/>
      <c r="D735" s="366"/>
      <c r="E735" s="366"/>
      <c r="F735" s="366"/>
      <c r="G735" s="366"/>
      <c r="H735" s="366"/>
      <c r="I735" s="366"/>
      <c r="J735" s="366"/>
      <c r="K735" s="366"/>
      <c r="L735" s="366"/>
      <c r="M735" s="366"/>
      <c r="N735" s="366"/>
      <c r="O735" s="366"/>
      <c r="P735" s="366"/>
      <c r="Q735" s="366"/>
      <c r="R735" s="366"/>
      <c r="S735" s="366"/>
      <c r="T735" s="366"/>
      <c r="U735" s="366"/>
      <c r="V735" s="366"/>
      <c r="W735" s="366"/>
    </row>
    <row r="736" spans="1:23" ht="16.5" customHeight="1">
      <c r="A736" s="366"/>
      <c r="B736" s="366"/>
      <c r="C736" s="798"/>
      <c r="D736" s="366"/>
      <c r="E736" s="366"/>
      <c r="F736" s="366"/>
      <c r="G736" s="366"/>
      <c r="H736" s="366"/>
      <c r="I736" s="366"/>
      <c r="J736" s="366"/>
      <c r="K736" s="366"/>
      <c r="L736" s="366"/>
      <c r="M736" s="366"/>
      <c r="N736" s="366"/>
      <c r="O736" s="366"/>
      <c r="P736" s="366"/>
      <c r="Q736" s="366"/>
      <c r="R736" s="366"/>
      <c r="S736" s="366"/>
      <c r="T736" s="366"/>
      <c r="U736" s="366"/>
      <c r="V736" s="366"/>
      <c r="W736" s="366"/>
    </row>
    <row r="737" spans="1:23" ht="16.5" customHeight="1">
      <c r="A737" s="366"/>
      <c r="B737" s="366"/>
      <c r="C737" s="798"/>
      <c r="D737" s="366"/>
      <c r="E737" s="366"/>
      <c r="F737" s="366"/>
      <c r="G737" s="366"/>
      <c r="H737" s="366"/>
      <c r="I737" s="366"/>
      <c r="J737" s="366"/>
      <c r="K737" s="366"/>
      <c r="L737" s="366"/>
      <c r="M737" s="366"/>
      <c r="N737" s="366"/>
      <c r="O737" s="366"/>
      <c r="P737" s="366"/>
      <c r="Q737" s="366"/>
      <c r="R737" s="366"/>
      <c r="S737" s="366"/>
      <c r="T737" s="366"/>
      <c r="U737" s="366"/>
      <c r="V737" s="366"/>
      <c r="W737" s="366"/>
    </row>
    <row r="738" spans="1:23" ht="16.5" customHeight="1">
      <c r="A738" s="366"/>
      <c r="B738" s="366"/>
      <c r="C738" s="798"/>
      <c r="D738" s="366"/>
      <c r="E738" s="366"/>
      <c r="F738" s="366"/>
      <c r="G738" s="366"/>
      <c r="H738" s="366"/>
      <c r="I738" s="366"/>
      <c r="J738" s="366"/>
      <c r="K738" s="366"/>
      <c r="L738" s="366"/>
      <c r="M738" s="366"/>
      <c r="N738" s="366"/>
      <c r="O738" s="366"/>
      <c r="P738" s="366"/>
      <c r="Q738" s="366"/>
      <c r="R738" s="366"/>
      <c r="S738" s="366"/>
      <c r="T738" s="366"/>
      <c r="U738" s="366"/>
      <c r="V738" s="366"/>
      <c r="W738" s="366"/>
    </row>
    <row r="739" spans="1:23" ht="16.5" customHeight="1">
      <c r="A739" s="366"/>
      <c r="B739" s="366"/>
      <c r="C739" s="798"/>
      <c r="D739" s="366"/>
      <c r="E739" s="366"/>
      <c r="F739" s="366"/>
      <c r="G739" s="366"/>
      <c r="H739" s="366"/>
      <c r="I739" s="366"/>
      <c r="J739" s="366"/>
      <c r="K739" s="366"/>
      <c r="L739" s="366"/>
      <c r="M739" s="366"/>
      <c r="N739" s="366"/>
      <c r="O739" s="366"/>
      <c r="P739" s="366"/>
      <c r="Q739" s="366"/>
      <c r="R739" s="366"/>
      <c r="S739" s="366"/>
      <c r="T739" s="366"/>
      <c r="U739" s="366"/>
      <c r="V739" s="366"/>
      <c r="W739" s="366"/>
    </row>
    <row r="740" spans="1:23" ht="16.5" customHeight="1">
      <c r="A740" s="366"/>
      <c r="B740" s="366"/>
      <c r="C740" s="798"/>
      <c r="D740" s="366"/>
      <c r="E740" s="366"/>
      <c r="F740" s="366"/>
      <c r="G740" s="366"/>
      <c r="H740" s="366"/>
      <c r="I740" s="366"/>
      <c r="J740" s="366"/>
      <c r="K740" s="366"/>
      <c r="L740" s="366"/>
      <c r="M740" s="366"/>
      <c r="N740" s="366"/>
      <c r="O740" s="366"/>
      <c r="P740" s="366"/>
      <c r="Q740" s="366"/>
      <c r="R740" s="366"/>
      <c r="S740" s="366"/>
      <c r="T740" s="366"/>
      <c r="U740" s="366"/>
      <c r="V740" s="366"/>
      <c r="W740" s="366"/>
    </row>
    <row r="741" spans="1:23" ht="16.5" customHeight="1">
      <c r="A741" s="366"/>
      <c r="B741" s="366"/>
      <c r="C741" s="798"/>
      <c r="D741" s="366"/>
      <c r="E741" s="366"/>
      <c r="F741" s="366"/>
      <c r="G741" s="366"/>
      <c r="H741" s="366"/>
      <c r="I741" s="366"/>
      <c r="J741" s="366"/>
      <c r="K741" s="366"/>
      <c r="L741" s="366"/>
      <c r="M741" s="366"/>
      <c r="N741" s="366"/>
      <c r="O741" s="366"/>
      <c r="P741" s="366"/>
      <c r="Q741" s="366"/>
      <c r="R741" s="366"/>
      <c r="S741" s="366"/>
      <c r="T741" s="366"/>
      <c r="U741" s="366"/>
      <c r="V741" s="366"/>
      <c r="W741" s="366"/>
    </row>
    <row r="742" spans="1:23" ht="16.5" customHeight="1">
      <c r="A742" s="366"/>
      <c r="B742" s="366"/>
      <c r="C742" s="798"/>
      <c r="D742" s="366"/>
      <c r="E742" s="366"/>
      <c r="F742" s="366"/>
      <c r="G742" s="366"/>
      <c r="H742" s="366"/>
      <c r="I742" s="366"/>
      <c r="J742" s="366"/>
      <c r="K742" s="366"/>
      <c r="L742" s="366"/>
      <c r="M742" s="366"/>
      <c r="N742" s="366"/>
      <c r="O742" s="366"/>
      <c r="P742" s="366"/>
      <c r="Q742" s="366"/>
      <c r="R742" s="366"/>
      <c r="S742" s="366"/>
      <c r="T742" s="366"/>
      <c r="U742" s="366"/>
      <c r="V742" s="366"/>
      <c r="W742" s="366"/>
    </row>
    <row r="743" spans="1:23" ht="16.5" customHeight="1">
      <c r="A743" s="366"/>
      <c r="B743" s="366"/>
      <c r="C743" s="798"/>
      <c r="D743" s="366"/>
      <c r="E743" s="366"/>
      <c r="F743" s="366"/>
      <c r="G743" s="366"/>
      <c r="H743" s="366"/>
      <c r="I743" s="366"/>
      <c r="J743" s="366"/>
      <c r="K743" s="366"/>
      <c r="L743" s="366"/>
      <c r="M743" s="366"/>
      <c r="N743" s="366"/>
      <c r="O743" s="366"/>
      <c r="P743" s="366"/>
      <c r="Q743" s="366"/>
      <c r="R743" s="366"/>
      <c r="S743" s="366"/>
      <c r="T743" s="366"/>
      <c r="U743" s="366"/>
      <c r="V743" s="366"/>
      <c r="W743" s="366"/>
    </row>
    <row r="744" spans="1:23" ht="16.5" customHeight="1">
      <c r="A744" s="366"/>
      <c r="B744" s="366"/>
      <c r="C744" s="798"/>
      <c r="D744" s="366"/>
      <c r="E744" s="366"/>
      <c r="F744" s="366"/>
      <c r="G744" s="366"/>
      <c r="H744" s="366"/>
      <c r="I744" s="366"/>
      <c r="J744" s="366"/>
      <c r="K744" s="366"/>
      <c r="L744" s="366"/>
      <c r="M744" s="366"/>
      <c r="N744" s="366"/>
      <c r="O744" s="366"/>
      <c r="P744" s="366"/>
      <c r="Q744" s="366"/>
      <c r="R744" s="366"/>
      <c r="S744" s="366"/>
      <c r="T744" s="366"/>
      <c r="U744" s="366"/>
      <c r="V744" s="366"/>
      <c r="W744" s="366"/>
    </row>
    <row r="745" spans="1:23" ht="16.5" customHeight="1">
      <c r="A745" s="366"/>
      <c r="B745" s="366"/>
      <c r="C745" s="798"/>
      <c r="D745" s="366"/>
      <c r="E745" s="366"/>
      <c r="F745" s="366"/>
      <c r="G745" s="366"/>
      <c r="H745" s="366"/>
      <c r="I745" s="366"/>
      <c r="J745" s="366"/>
      <c r="K745" s="366"/>
      <c r="L745" s="366"/>
      <c r="M745" s="366"/>
      <c r="N745" s="366"/>
      <c r="O745" s="366"/>
      <c r="P745" s="366"/>
      <c r="Q745" s="366"/>
      <c r="R745" s="366"/>
      <c r="S745" s="366"/>
      <c r="T745" s="366"/>
      <c r="U745" s="366"/>
      <c r="V745" s="366"/>
      <c r="W745" s="366"/>
    </row>
    <row r="746" spans="1:23" ht="16.5" customHeight="1">
      <c r="A746" s="366"/>
      <c r="B746" s="366"/>
      <c r="C746" s="798"/>
      <c r="D746" s="366"/>
      <c r="E746" s="366"/>
      <c r="F746" s="366"/>
      <c r="G746" s="366"/>
      <c r="H746" s="366"/>
      <c r="I746" s="366"/>
      <c r="J746" s="366"/>
      <c r="K746" s="366"/>
      <c r="L746" s="366"/>
      <c r="M746" s="366"/>
      <c r="N746" s="366"/>
      <c r="O746" s="366"/>
      <c r="P746" s="366"/>
      <c r="Q746" s="366"/>
      <c r="R746" s="366"/>
      <c r="S746" s="366"/>
      <c r="T746" s="366"/>
      <c r="U746" s="366"/>
      <c r="V746" s="366"/>
      <c r="W746" s="366"/>
    </row>
    <row r="747" spans="1:23" ht="16.5" customHeight="1">
      <c r="A747" s="366"/>
      <c r="B747" s="366"/>
      <c r="C747" s="798"/>
      <c r="D747" s="366"/>
      <c r="E747" s="366"/>
      <c r="F747" s="366"/>
      <c r="G747" s="366"/>
      <c r="H747" s="366"/>
      <c r="I747" s="366"/>
      <c r="J747" s="366"/>
      <c r="K747" s="366"/>
      <c r="L747" s="366"/>
      <c r="M747" s="366"/>
      <c r="N747" s="366"/>
      <c r="O747" s="366"/>
      <c r="P747" s="366"/>
      <c r="Q747" s="366"/>
      <c r="R747" s="366"/>
      <c r="S747" s="366"/>
      <c r="T747" s="366"/>
      <c r="U747" s="366"/>
      <c r="V747" s="366"/>
      <c r="W747" s="366"/>
    </row>
    <row r="748" spans="1:23" ht="16.5" customHeight="1">
      <c r="A748" s="366"/>
      <c r="B748" s="366"/>
      <c r="C748" s="798"/>
      <c r="D748" s="366"/>
      <c r="E748" s="366"/>
      <c r="F748" s="366"/>
      <c r="G748" s="366"/>
      <c r="H748" s="366"/>
      <c r="I748" s="366"/>
      <c r="J748" s="366"/>
      <c r="K748" s="366"/>
      <c r="L748" s="366"/>
      <c r="M748" s="366"/>
      <c r="N748" s="366"/>
      <c r="O748" s="366"/>
      <c r="P748" s="366"/>
      <c r="Q748" s="366"/>
      <c r="R748" s="366"/>
      <c r="S748" s="366"/>
      <c r="T748" s="366"/>
      <c r="U748" s="366"/>
      <c r="V748" s="366"/>
      <c r="W748" s="366"/>
    </row>
    <row r="749" spans="1:23" ht="16.5" customHeight="1">
      <c r="A749" s="366"/>
      <c r="B749" s="366"/>
      <c r="C749" s="798"/>
      <c r="D749" s="366"/>
      <c r="E749" s="366"/>
      <c r="F749" s="366"/>
      <c r="G749" s="366"/>
      <c r="H749" s="366"/>
      <c r="I749" s="366"/>
      <c r="J749" s="366"/>
      <c r="K749" s="366"/>
      <c r="L749" s="366"/>
      <c r="M749" s="366"/>
      <c r="N749" s="366"/>
      <c r="O749" s="366"/>
      <c r="P749" s="366"/>
      <c r="Q749" s="366"/>
      <c r="R749" s="366"/>
      <c r="S749" s="366"/>
      <c r="T749" s="366"/>
      <c r="U749" s="366"/>
      <c r="V749" s="366"/>
      <c r="W749" s="366"/>
    </row>
    <row r="750" spans="1:23" ht="16.5" customHeight="1">
      <c r="A750" s="366"/>
      <c r="B750" s="366"/>
      <c r="C750" s="798"/>
      <c r="D750" s="366"/>
      <c r="E750" s="366"/>
      <c r="F750" s="366"/>
      <c r="G750" s="366"/>
      <c r="H750" s="366"/>
      <c r="I750" s="366"/>
      <c r="J750" s="366"/>
      <c r="K750" s="366"/>
      <c r="L750" s="366"/>
      <c r="M750" s="366"/>
      <c r="N750" s="366"/>
      <c r="O750" s="366"/>
      <c r="P750" s="366"/>
      <c r="Q750" s="366"/>
      <c r="R750" s="366"/>
      <c r="S750" s="366"/>
      <c r="T750" s="366"/>
      <c r="U750" s="366"/>
      <c r="V750" s="366"/>
      <c r="W750" s="366"/>
    </row>
    <row r="751" spans="1:23" ht="16.5" customHeight="1">
      <c r="A751" s="366"/>
      <c r="B751" s="366"/>
      <c r="C751" s="798"/>
      <c r="D751" s="366"/>
      <c r="E751" s="366"/>
      <c r="F751" s="366"/>
      <c r="G751" s="366"/>
      <c r="H751" s="366"/>
      <c r="I751" s="366"/>
      <c r="J751" s="366"/>
      <c r="K751" s="366"/>
      <c r="L751" s="366"/>
      <c r="M751" s="366"/>
      <c r="N751" s="366"/>
      <c r="O751" s="366"/>
      <c r="P751" s="366"/>
      <c r="Q751" s="366"/>
      <c r="R751" s="366"/>
      <c r="S751" s="366"/>
      <c r="T751" s="366"/>
      <c r="U751" s="366"/>
      <c r="V751" s="366"/>
      <c r="W751" s="366"/>
    </row>
    <row r="752" spans="1:23" ht="16.5" customHeight="1">
      <c r="A752" s="366"/>
      <c r="B752" s="366"/>
      <c r="C752" s="798"/>
      <c r="D752" s="366"/>
      <c r="E752" s="366"/>
      <c r="F752" s="366"/>
      <c r="G752" s="366"/>
      <c r="H752" s="366"/>
      <c r="I752" s="366"/>
      <c r="J752" s="366"/>
      <c r="K752" s="366"/>
      <c r="L752" s="366"/>
      <c r="M752" s="366"/>
      <c r="N752" s="366"/>
      <c r="O752" s="366"/>
      <c r="P752" s="366"/>
      <c r="Q752" s="366"/>
      <c r="R752" s="366"/>
      <c r="S752" s="366"/>
      <c r="T752" s="366"/>
      <c r="U752" s="366"/>
      <c r="V752" s="366"/>
      <c r="W752" s="366"/>
    </row>
    <row r="753" spans="1:23" ht="16.5" customHeight="1">
      <c r="A753" s="366"/>
      <c r="B753" s="366"/>
      <c r="C753" s="798"/>
      <c r="D753" s="366"/>
      <c r="E753" s="366"/>
      <c r="F753" s="366"/>
      <c r="G753" s="366"/>
      <c r="H753" s="366"/>
      <c r="I753" s="366"/>
      <c r="J753" s="366"/>
      <c r="K753" s="366"/>
      <c r="L753" s="366"/>
      <c r="M753" s="366"/>
      <c r="N753" s="366"/>
      <c r="O753" s="366"/>
      <c r="P753" s="366"/>
      <c r="Q753" s="366"/>
      <c r="R753" s="366"/>
      <c r="S753" s="366"/>
      <c r="T753" s="366"/>
      <c r="U753" s="366"/>
      <c r="V753" s="366"/>
      <c r="W753" s="366"/>
    </row>
    <row r="754" spans="1:23" ht="16.5" customHeight="1">
      <c r="A754" s="366"/>
      <c r="B754" s="366"/>
      <c r="C754" s="798"/>
      <c r="D754" s="366"/>
      <c r="E754" s="366"/>
      <c r="F754" s="366"/>
      <c r="G754" s="366"/>
      <c r="H754" s="366"/>
      <c r="I754" s="366"/>
      <c r="J754" s="366"/>
      <c r="K754" s="366"/>
      <c r="L754" s="366"/>
      <c r="M754" s="366"/>
      <c r="N754" s="366"/>
      <c r="O754" s="366"/>
      <c r="P754" s="366"/>
      <c r="Q754" s="366"/>
      <c r="R754" s="366"/>
      <c r="S754" s="366"/>
      <c r="T754" s="366"/>
      <c r="U754" s="366"/>
      <c r="V754" s="366"/>
      <c r="W754" s="366"/>
    </row>
    <row r="755" spans="1:23" ht="16.5" customHeight="1">
      <c r="A755" s="366"/>
      <c r="B755" s="366"/>
      <c r="C755" s="798"/>
      <c r="D755" s="366"/>
      <c r="E755" s="366"/>
      <c r="F755" s="366"/>
      <c r="G755" s="366"/>
      <c r="H755" s="366"/>
      <c r="I755" s="366"/>
      <c r="J755" s="366"/>
      <c r="K755" s="366"/>
      <c r="L755" s="366"/>
      <c r="M755" s="366"/>
      <c r="N755" s="366"/>
      <c r="O755" s="366"/>
      <c r="P755" s="366"/>
      <c r="Q755" s="366"/>
      <c r="R755" s="366"/>
      <c r="S755" s="366"/>
      <c r="T755" s="366"/>
      <c r="U755" s="366"/>
      <c r="V755" s="366"/>
      <c r="W755" s="366"/>
    </row>
    <row r="756" spans="1:23" ht="16.5" customHeight="1">
      <c r="A756" s="366"/>
      <c r="B756" s="366"/>
      <c r="C756" s="798"/>
      <c r="D756" s="366"/>
      <c r="E756" s="366"/>
      <c r="F756" s="366"/>
      <c r="G756" s="366"/>
      <c r="H756" s="366"/>
      <c r="I756" s="366"/>
      <c r="J756" s="366"/>
      <c r="K756" s="366"/>
      <c r="L756" s="366"/>
      <c r="M756" s="366"/>
      <c r="N756" s="366"/>
      <c r="O756" s="366"/>
      <c r="P756" s="366"/>
      <c r="Q756" s="366"/>
      <c r="R756" s="366"/>
      <c r="S756" s="366"/>
      <c r="T756" s="366"/>
      <c r="U756" s="366"/>
      <c r="V756" s="366"/>
      <c r="W756" s="366"/>
    </row>
    <row r="757" spans="1:23" ht="16.5" customHeight="1">
      <c r="A757" s="366"/>
      <c r="B757" s="366"/>
      <c r="C757" s="798"/>
      <c r="D757" s="366"/>
      <c r="E757" s="366"/>
      <c r="F757" s="366"/>
      <c r="G757" s="366"/>
      <c r="H757" s="366"/>
      <c r="I757" s="366"/>
      <c r="J757" s="366"/>
      <c r="K757" s="366"/>
      <c r="L757" s="366"/>
      <c r="M757" s="366"/>
      <c r="N757" s="366"/>
      <c r="O757" s="366"/>
      <c r="P757" s="366"/>
      <c r="Q757" s="366"/>
      <c r="R757" s="366"/>
      <c r="S757" s="366"/>
      <c r="T757" s="366"/>
      <c r="U757" s="366"/>
      <c r="V757" s="366"/>
      <c r="W757" s="366"/>
    </row>
    <row r="758" spans="1:23" ht="16.5" customHeight="1">
      <c r="A758" s="366"/>
      <c r="B758" s="366"/>
      <c r="C758" s="798"/>
      <c r="D758" s="366"/>
      <c r="E758" s="366"/>
      <c r="F758" s="366"/>
      <c r="G758" s="366"/>
      <c r="H758" s="366"/>
      <c r="I758" s="366"/>
      <c r="J758" s="366"/>
      <c r="K758" s="366"/>
      <c r="L758" s="366"/>
      <c r="M758" s="366"/>
      <c r="N758" s="366"/>
      <c r="O758" s="366"/>
      <c r="P758" s="366"/>
      <c r="Q758" s="366"/>
      <c r="R758" s="366"/>
      <c r="S758" s="366"/>
      <c r="T758" s="366"/>
      <c r="U758" s="366"/>
      <c r="V758" s="366"/>
      <c r="W758" s="366"/>
    </row>
    <row r="759" spans="1:23" ht="16.5" customHeight="1">
      <c r="A759" s="366"/>
      <c r="B759" s="366"/>
      <c r="C759" s="798"/>
      <c r="D759" s="366"/>
      <c r="E759" s="366"/>
      <c r="F759" s="366"/>
      <c r="G759" s="366"/>
      <c r="H759" s="366"/>
      <c r="I759" s="366"/>
      <c r="J759" s="366"/>
      <c r="K759" s="366"/>
      <c r="L759" s="366"/>
      <c r="M759" s="366"/>
      <c r="N759" s="366"/>
      <c r="O759" s="366"/>
      <c r="P759" s="366"/>
      <c r="Q759" s="366"/>
      <c r="R759" s="366"/>
      <c r="S759" s="366"/>
      <c r="T759" s="366"/>
      <c r="U759" s="366"/>
      <c r="V759" s="366"/>
      <c r="W759" s="366"/>
    </row>
    <row r="760" spans="1:23" ht="16.5" customHeight="1">
      <c r="A760" s="366"/>
      <c r="B760" s="366"/>
      <c r="C760" s="798"/>
      <c r="D760" s="366"/>
      <c r="E760" s="366"/>
      <c r="F760" s="366"/>
      <c r="G760" s="366"/>
      <c r="H760" s="366"/>
      <c r="I760" s="366"/>
      <c r="J760" s="366"/>
      <c r="K760" s="366"/>
      <c r="L760" s="366"/>
      <c r="M760" s="366"/>
      <c r="N760" s="366"/>
      <c r="O760" s="366"/>
      <c r="P760" s="366"/>
      <c r="Q760" s="366"/>
      <c r="R760" s="366"/>
      <c r="S760" s="366"/>
      <c r="T760" s="366"/>
      <c r="U760" s="366"/>
      <c r="V760" s="366"/>
      <c r="W760" s="366"/>
    </row>
    <row r="761" spans="1:23" ht="16.5" customHeight="1">
      <c r="A761" s="366"/>
      <c r="B761" s="366"/>
      <c r="C761" s="798"/>
      <c r="D761" s="366"/>
      <c r="E761" s="366"/>
      <c r="F761" s="366"/>
      <c r="G761" s="366"/>
      <c r="H761" s="366"/>
      <c r="I761" s="366"/>
      <c r="J761" s="366"/>
      <c r="K761" s="366"/>
      <c r="L761" s="366"/>
      <c r="M761" s="366"/>
      <c r="N761" s="366"/>
      <c r="O761" s="366"/>
      <c r="P761" s="366"/>
      <c r="Q761" s="366"/>
      <c r="R761" s="366"/>
      <c r="S761" s="366"/>
      <c r="T761" s="366"/>
      <c r="U761" s="366"/>
      <c r="V761" s="366"/>
      <c r="W761" s="366"/>
    </row>
    <row r="762" spans="1:23" ht="16.5" customHeight="1">
      <c r="A762" s="366"/>
      <c r="B762" s="366"/>
      <c r="C762" s="798"/>
      <c r="D762" s="366"/>
      <c r="E762" s="366"/>
      <c r="F762" s="366"/>
      <c r="G762" s="366"/>
      <c r="H762" s="366"/>
      <c r="I762" s="366"/>
      <c r="J762" s="366"/>
      <c r="K762" s="366"/>
      <c r="L762" s="366"/>
      <c r="M762" s="366"/>
      <c r="N762" s="366"/>
      <c r="O762" s="366"/>
      <c r="P762" s="366"/>
      <c r="Q762" s="366"/>
      <c r="R762" s="366"/>
      <c r="S762" s="366"/>
      <c r="T762" s="366"/>
      <c r="U762" s="366"/>
      <c r="V762" s="366"/>
      <c r="W762" s="366"/>
    </row>
    <row r="763" spans="1:23" ht="16.5" customHeight="1">
      <c r="A763" s="366"/>
      <c r="B763" s="366"/>
      <c r="C763" s="798"/>
      <c r="D763" s="366"/>
      <c r="E763" s="366"/>
      <c r="F763" s="366"/>
      <c r="G763" s="366"/>
      <c r="H763" s="366"/>
      <c r="I763" s="366"/>
      <c r="J763" s="366"/>
      <c r="K763" s="366"/>
      <c r="L763" s="366"/>
      <c r="M763" s="366"/>
      <c r="N763" s="366"/>
      <c r="O763" s="366"/>
      <c r="P763" s="366"/>
      <c r="Q763" s="366"/>
      <c r="R763" s="366"/>
      <c r="S763" s="366"/>
      <c r="T763" s="366"/>
      <c r="U763" s="366"/>
      <c r="V763" s="366"/>
      <c r="W763" s="366"/>
    </row>
    <row r="764" spans="1:23" ht="16.5" customHeight="1">
      <c r="A764" s="366"/>
      <c r="B764" s="366"/>
      <c r="C764" s="798"/>
      <c r="D764" s="366"/>
      <c r="E764" s="366"/>
      <c r="F764" s="366"/>
      <c r="G764" s="366"/>
      <c r="H764" s="366"/>
      <c r="I764" s="366"/>
      <c r="J764" s="366"/>
      <c r="K764" s="366"/>
      <c r="L764" s="366"/>
      <c r="M764" s="366"/>
      <c r="N764" s="366"/>
      <c r="O764" s="366"/>
      <c r="P764" s="366"/>
      <c r="Q764" s="366"/>
      <c r="R764" s="366"/>
      <c r="S764" s="366"/>
      <c r="T764" s="366"/>
      <c r="U764" s="366"/>
      <c r="V764" s="366"/>
      <c r="W764" s="366"/>
    </row>
    <row r="765" spans="1:23" ht="16.5" customHeight="1">
      <c r="A765" s="366"/>
      <c r="B765" s="366"/>
      <c r="C765" s="798"/>
      <c r="D765" s="366"/>
      <c r="E765" s="366"/>
      <c r="F765" s="366"/>
      <c r="G765" s="366"/>
      <c r="H765" s="366"/>
      <c r="I765" s="366"/>
      <c r="J765" s="366"/>
      <c r="K765" s="366"/>
      <c r="L765" s="366"/>
      <c r="M765" s="366"/>
      <c r="N765" s="366"/>
      <c r="O765" s="366"/>
      <c r="P765" s="366"/>
      <c r="Q765" s="366"/>
      <c r="R765" s="366"/>
      <c r="S765" s="366"/>
      <c r="T765" s="366"/>
      <c r="U765" s="366"/>
      <c r="V765" s="366"/>
      <c r="W765" s="366"/>
    </row>
    <row r="766" spans="1:23" ht="16.5" customHeight="1">
      <c r="A766" s="366"/>
      <c r="B766" s="366"/>
      <c r="C766" s="798"/>
      <c r="D766" s="366"/>
      <c r="E766" s="366"/>
      <c r="F766" s="366"/>
      <c r="G766" s="366"/>
      <c r="H766" s="366"/>
      <c r="I766" s="366"/>
      <c r="J766" s="366"/>
      <c r="K766" s="366"/>
      <c r="L766" s="366"/>
      <c r="M766" s="366"/>
      <c r="N766" s="366"/>
      <c r="O766" s="366"/>
      <c r="P766" s="366"/>
      <c r="Q766" s="366"/>
      <c r="R766" s="366"/>
      <c r="S766" s="366"/>
      <c r="T766" s="366"/>
      <c r="U766" s="366"/>
      <c r="V766" s="366"/>
      <c r="W766" s="366"/>
    </row>
    <row r="767" spans="1:23" ht="16.5" customHeight="1">
      <c r="A767" s="366"/>
      <c r="B767" s="366"/>
      <c r="C767" s="798"/>
      <c r="D767" s="366"/>
      <c r="E767" s="366"/>
      <c r="F767" s="366"/>
      <c r="G767" s="366"/>
      <c r="H767" s="366"/>
      <c r="I767" s="366"/>
      <c r="J767" s="366"/>
      <c r="K767" s="366"/>
      <c r="L767" s="366"/>
      <c r="M767" s="366"/>
      <c r="N767" s="366"/>
      <c r="O767" s="366"/>
      <c r="P767" s="366"/>
      <c r="Q767" s="366"/>
      <c r="R767" s="366"/>
      <c r="S767" s="366"/>
      <c r="T767" s="366"/>
      <c r="U767" s="366"/>
      <c r="V767" s="366"/>
      <c r="W767" s="366"/>
    </row>
    <row r="768" spans="1:23" ht="16.5" customHeight="1">
      <c r="A768" s="366"/>
      <c r="B768" s="366"/>
      <c r="C768" s="798"/>
      <c r="D768" s="366"/>
      <c r="E768" s="366"/>
      <c r="F768" s="366"/>
      <c r="G768" s="366"/>
      <c r="H768" s="366"/>
      <c r="I768" s="366"/>
      <c r="J768" s="366"/>
      <c r="K768" s="366"/>
      <c r="L768" s="366"/>
      <c r="M768" s="366"/>
      <c r="N768" s="366"/>
      <c r="O768" s="366"/>
      <c r="P768" s="366"/>
      <c r="Q768" s="366"/>
      <c r="R768" s="366"/>
      <c r="S768" s="366"/>
      <c r="T768" s="366"/>
      <c r="U768" s="366"/>
      <c r="V768" s="366"/>
      <c r="W768" s="366"/>
    </row>
    <row r="769" spans="1:23" ht="16.5" customHeight="1">
      <c r="A769" s="366"/>
      <c r="B769" s="366"/>
      <c r="C769" s="798"/>
      <c r="D769" s="366"/>
      <c r="E769" s="366"/>
      <c r="F769" s="366"/>
      <c r="G769" s="366"/>
      <c r="H769" s="366"/>
      <c r="I769" s="366"/>
      <c r="J769" s="366"/>
      <c r="K769" s="366"/>
      <c r="L769" s="366"/>
      <c r="M769" s="366"/>
      <c r="N769" s="366"/>
      <c r="O769" s="366"/>
      <c r="P769" s="366"/>
      <c r="Q769" s="366"/>
      <c r="R769" s="366"/>
      <c r="S769" s="366"/>
      <c r="T769" s="366"/>
      <c r="U769" s="366"/>
      <c r="V769" s="366"/>
      <c r="W769" s="366"/>
    </row>
    <row r="770" spans="1:23" ht="16.5" customHeight="1">
      <c r="A770" s="366"/>
      <c r="B770" s="366"/>
      <c r="C770" s="798"/>
      <c r="D770" s="366"/>
      <c r="E770" s="366"/>
      <c r="F770" s="366"/>
      <c r="G770" s="366"/>
      <c r="H770" s="366"/>
      <c r="I770" s="366"/>
      <c r="J770" s="366"/>
      <c r="K770" s="366"/>
      <c r="L770" s="366"/>
      <c r="M770" s="366"/>
      <c r="N770" s="366"/>
      <c r="O770" s="366"/>
      <c r="P770" s="366"/>
      <c r="Q770" s="366"/>
      <c r="R770" s="366"/>
      <c r="S770" s="366"/>
      <c r="T770" s="366"/>
      <c r="U770" s="366"/>
      <c r="V770" s="366"/>
      <c r="W770" s="366"/>
    </row>
    <row r="771" spans="1:23" ht="16.5" customHeight="1">
      <c r="A771" s="366"/>
      <c r="B771" s="366"/>
      <c r="C771" s="798"/>
      <c r="D771" s="366"/>
      <c r="E771" s="366"/>
      <c r="F771" s="366"/>
      <c r="G771" s="366"/>
      <c r="H771" s="366"/>
      <c r="I771" s="366"/>
      <c r="J771" s="366"/>
      <c r="K771" s="366"/>
      <c r="L771" s="366"/>
      <c r="M771" s="366"/>
      <c r="N771" s="366"/>
      <c r="O771" s="366"/>
      <c r="P771" s="366"/>
      <c r="Q771" s="366"/>
      <c r="R771" s="366"/>
      <c r="S771" s="366"/>
      <c r="T771" s="366"/>
      <c r="U771" s="366"/>
      <c r="V771" s="366"/>
      <c r="W771" s="366"/>
    </row>
    <row r="772" spans="1:23" ht="16.5" customHeight="1">
      <c r="A772" s="366"/>
      <c r="B772" s="366"/>
      <c r="C772" s="798"/>
      <c r="D772" s="366"/>
      <c r="E772" s="366"/>
      <c r="F772" s="366"/>
      <c r="G772" s="366"/>
      <c r="H772" s="366"/>
      <c r="I772" s="366"/>
      <c r="J772" s="366"/>
      <c r="K772" s="366"/>
      <c r="L772" s="366"/>
      <c r="M772" s="366"/>
      <c r="N772" s="366"/>
      <c r="O772" s="366"/>
      <c r="P772" s="366"/>
      <c r="Q772" s="366"/>
      <c r="R772" s="366"/>
      <c r="S772" s="366"/>
      <c r="T772" s="366"/>
      <c r="U772" s="366"/>
      <c r="V772" s="366"/>
      <c r="W772" s="366"/>
    </row>
    <row r="773" spans="1:23" ht="16.5" customHeight="1">
      <c r="A773" s="366"/>
      <c r="B773" s="366"/>
      <c r="C773" s="798"/>
      <c r="D773" s="366"/>
      <c r="E773" s="366"/>
      <c r="F773" s="366"/>
      <c r="G773" s="366"/>
      <c r="H773" s="366"/>
      <c r="I773" s="366"/>
      <c r="J773" s="366"/>
      <c r="K773" s="366"/>
      <c r="L773" s="366"/>
      <c r="M773" s="366"/>
      <c r="N773" s="366"/>
      <c r="O773" s="366"/>
      <c r="P773" s="366"/>
      <c r="Q773" s="366"/>
      <c r="R773" s="366"/>
      <c r="S773" s="366"/>
      <c r="T773" s="366"/>
      <c r="U773" s="366"/>
      <c r="V773" s="366"/>
      <c r="W773" s="366"/>
    </row>
    <row r="774" spans="1:23" ht="16.5" customHeight="1">
      <c r="A774" s="366"/>
      <c r="B774" s="366"/>
      <c r="C774" s="798"/>
      <c r="D774" s="366"/>
      <c r="E774" s="366"/>
      <c r="F774" s="366"/>
      <c r="G774" s="366"/>
      <c r="H774" s="366"/>
      <c r="I774" s="366"/>
      <c r="J774" s="366"/>
      <c r="K774" s="366"/>
      <c r="L774" s="366"/>
      <c r="M774" s="366"/>
      <c r="N774" s="366"/>
      <c r="O774" s="366"/>
      <c r="P774" s="366"/>
      <c r="Q774" s="366"/>
      <c r="R774" s="366"/>
      <c r="S774" s="366"/>
      <c r="T774" s="366"/>
      <c r="U774" s="366"/>
      <c r="V774" s="366"/>
      <c r="W774" s="366"/>
    </row>
    <row r="775" spans="1:23" ht="16.5" customHeight="1">
      <c r="A775" s="366"/>
      <c r="B775" s="366"/>
      <c r="C775" s="798"/>
      <c r="D775" s="366"/>
      <c r="E775" s="366"/>
      <c r="F775" s="366"/>
      <c r="G775" s="366"/>
      <c r="H775" s="366"/>
      <c r="I775" s="366"/>
      <c r="J775" s="366"/>
      <c r="K775" s="366"/>
      <c r="L775" s="366"/>
      <c r="M775" s="366"/>
      <c r="N775" s="366"/>
      <c r="O775" s="366"/>
      <c r="P775" s="366"/>
      <c r="Q775" s="366"/>
      <c r="R775" s="366"/>
      <c r="S775" s="366"/>
      <c r="T775" s="366"/>
      <c r="U775" s="366"/>
      <c r="V775" s="366"/>
      <c r="W775" s="366"/>
    </row>
    <row r="776" spans="1:23" ht="16.5" customHeight="1">
      <c r="A776" s="366"/>
      <c r="B776" s="366"/>
      <c r="C776" s="798"/>
      <c r="D776" s="366"/>
      <c r="E776" s="366"/>
      <c r="F776" s="366"/>
      <c r="G776" s="366"/>
      <c r="H776" s="366"/>
      <c r="I776" s="366"/>
      <c r="J776" s="366"/>
      <c r="K776" s="366"/>
      <c r="L776" s="366"/>
      <c r="M776" s="366"/>
      <c r="N776" s="366"/>
      <c r="O776" s="366"/>
      <c r="P776" s="366"/>
      <c r="Q776" s="366"/>
      <c r="R776" s="366"/>
      <c r="S776" s="366"/>
      <c r="T776" s="366"/>
      <c r="U776" s="366"/>
      <c r="V776" s="366"/>
      <c r="W776" s="366"/>
    </row>
    <row r="777" spans="1:23" ht="16.5" customHeight="1">
      <c r="A777" s="366"/>
      <c r="B777" s="366"/>
      <c r="C777" s="798"/>
      <c r="D777" s="366"/>
      <c r="E777" s="366"/>
      <c r="F777" s="366"/>
      <c r="G777" s="366"/>
      <c r="H777" s="366"/>
      <c r="I777" s="366"/>
      <c r="J777" s="366"/>
      <c r="K777" s="366"/>
      <c r="L777" s="366"/>
      <c r="M777" s="366"/>
      <c r="N777" s="366"/>
      <c r="O777" s="366"/>
      <c r="P777" s="366"/>
      <c r="Q777" s="366"/>
      <c r="R777" s="366"/>
      <c r="S777" s="366"/>
      <c r="T777" s="366"/>
      <c r="U777" s="366"/>
      <c r="V777" s="366"/>
      <c r="W777" s="366"/>
    </row>
    <row r="778" spans="1:23" ht="16.5" customHeight="1">
      <c r="A778" s="366"/>
      <c r="B778" s="366"/>
      <c r="C778" s="798"/>
      <c r="D778" s="366"/>
      <c r="E778" s="366"/>
      <c r="F778" s="366"/>
      <c r="G778" s="366"/>
      <c r="H778" s="366"/>
      <c r="I778" s="366"/>
      <c r="J778" s="366"/>
      <c r="K778" s="366"/>
      <c r="L778" s="366"/>
      <c r="M778" s="366"/>
      <c r="N778" s="366"/>
      <c r="O778" s="366"/>
      <c r="P778" s="366"/>
      <c r="Q778" s="366"/>
      <c r="R778" s="366"/>
      <c r="S778" s="366"/>
      <c r="T778" s="366"/>
      <c r="U778" s="366"/>
      <c r="V778" s="366"/>
      <c r="W778" s="366"/>
    </row>
    <row r="779" spans="1:23" ht="16.5" customHeight="1">
      <c r="A779" s="366"/>
      <c r="B779" s="366"/>
      <c r="C779" s="798"/>
      <c r="D779" s="366"/>
      <c r="E779" s="366"/>
      <c r="F779" s="366"/>
      <c r="G779" s="366"/>
      <c r="H779" s="366"/>
      <c r="I779" s="366"/>
      <c r="J779" s="366"/>
      <c r="K779" s="366"/>
      <c r="L779" s="366"/>
      <c r="M779" s="366"/>
      <c r="N779" s="366"/>
      <c r="O779" s="366"/>
      <c r="P779" s="366"/>
      <c r="Q779" s="366"/>
      <c r="R779" s="366"/>
      <c r="S779" s="366"/>
      <c r="T779" s="366"/>
      <c r="U779" s="366"/>
      <c r="V779" s="366"/>
      <c r="W779" s="366"/>
    </row>
    <row r="780" spans="1:23" ht="16.5" customHeight="1">
      <c r="A780" s="366"/>
      <c r="B780" s="366"/>
      <c r="C780" s="798"/>
      <c r="D780" s="366"/>
      <c r="E780" s="366"/>
      <c r="F780" s="366"/>
      <c r="G780" s="366"/>
      <c r="H780" s="366"/>
      <c r="I780" s="366"/>
      <c r="J780" s="366"/>
      <c r="K780" s="366"/>
      <c r="L780" s="366"/>
      <c r="M780" s="366"/>
      <c r="N780" s="366"/>
      <c r="O780" s="366"/>
      <c r="P780" s="366"/>
      <c r="Q780" s="366"/>
      <c r="R780" s="366"/>
      <c r="S780" s="366"/>
      <c r="T780" s="366"/>
      <c r="U780" s="366"/>
      <c r="V780" s="366"/>
      <c r="W780" s="366"/>
    </row>
    <row r="781" spans="1:23" ht="16.5" customHeight="1">
      <c r="A781" s="366"/>
      <c r="B781" s="366"/>
      <c r="C781" s="798"/>
      <c r="D781" s="366"/>
      <c r="E781" s="366"/>
      <c r="F781" s="366"/>
      <c r="G781" s="366"/>
      <c r="H781" s="366"/>
      <c r="I781" s="366"/>
      <c r="J781" s="366"/>
      <c r="K781" s="366"/>
      <c r="L781" s="366"/>
      <c r="M781" s="366"/>
      <c r="N781" s="366"/>
      <c r="O781" s="366"/>
      <c r="P781" s="366"/>
      <c r="Q781" s="366"/>
      <c r="R781" s="366"/>
      <c r="S781" s="366"/>
      <c r="T781" s="366"/>
      <c r="U781" s="366"/>
      <c r="V781" s="366"/>
      <c r="W781" s="366"/>
    </row>
    <row r="782" spans="1:23" ht="16.5" customHeight="1">
      <c r="A782" s="366"/>
      <c r="B782" s="366"/>
      <c r="C782" s="798"/>
      <c r="D782" s="366"/>
      <c r="E782" s="366"/>
      <c r="F782" s="366"/>
      <c r="G782" s="366"/>
      <c r="H782" s="366"/>
      <c r="I782" s="366"/>
      <c r="J782" s="366"/>
      <c r="K782" s="366"/>
      <c r="L782" s="366"/>
      <c r="M782" s="366"/>
      <c r="N782" s="366"/>
      <c r="O782" s="366"/>
      <c r="P782" s="366"/>
      <c r="Q782" s="366"/>
      <c r="R782" s="366"/>
      <c r="S782" s="366"/>
      <c r="T782" s="366"/>
      <c r="U782" s="366"/>
      <c r="V782" s="366"/>
      <c r="W782" s="366"/>
    </row>
    <row r="783" spans="1:23" ht="16.5" customHeight="1">
      <c r="A783" s="366"/>
      <c r="B783" s="366"/>
      <c r="C783" s="798"/>
      <c r="D783" s="366"/>
      <c r="E783" s="366"/>
      <c r="F783" s="366"/>
      <c r="G783" s="366"/>
      <c r="H783" s="366"/>
      <c r="I783" s="366"/>
      <c r="J783" s="366"/>
      <c r="K783" s="366"/>
      <c r="L783" s="366"/>
      <c r="M783" s="366"/>
      <c r="N783" s="366"/>
      <c r="O783" s="366"/>
      <c r="P783" s="366"/>
      <c r="Q783" s="366"/>
      <c r="R783" s="366"/>
      <c r="S783" s="366"/>
      <c r="T783" s="366"/>
      <c r="U783" s="366"/>
      <c r="V783" s="366"/>
      <c r="W783" s="366"/>
    </row>
    <row r="784" spans="1:23" ht="16.5" customHeight="1">
      <c r="A784" s="366"/>
      <c r="B784" s="366"/>
      <c r="C784" s="798"/>
      <c r="D784" s="366"/>
      <c r="E784" s="366"/>
      <c r="F784" s="366"/>
      <c r="G784" s="366"/>
      <c r="H784" s="366"/>
      <c r="I784" s="366"/>
      <c r="J784" s="366"/>
      <c r="K784" s="366"/>
      <c r="L784" s="366"/>
      <c r="M784" s="366"/>
      <c r="N784" s="366"/>
      <c r="O784" s="366"/>
      <c r="P784" s="366"/>
      <c r="Q784" s="366"/>
      <c r="R784" s="366"/>
      <c r="S784" s="366"/>
      <c r="T784" s="366"/>
      <c r="U784" s="366"/>
      <c r="V784" s="366"/>
      <c r="W784" s="366"/>
    </row>
    <row r="785" spans="1:23" ht="16.5" customHeight="1">
      <c r="A785" s="366"/>
      <c r="B785" s="366"/>
      <c r="C785" s="798"/>
      <c r="D785" s="366"/>
      <c r="E785" s="366"/>
      <c r="F785" s="366"/>
      <c r="G785" s="366"/>
      <c r="H785" s="366"/>
      <c r="I785" s="366"/>
      <c r="J785" s="366"/>
      <c r="K785" s="366"/>
      <c r="L785" s="366"/>
      <c r="M785" s="366"/>
      <c r="N785" s="366"/>
      <c r="O785" s="366"/>
      <c r="P785" s="366"/>
      <c r="Q785" s="366"/>
      <c r="R785" s="366"/>
      <c r="S785" s="366"/>
      <c r="T785" s="366"/>
      <c r="U785" s="366"/>
      <c r="V785" s="366"/>
      <c r="W785" s="366"/>
    </row>
    <row r="786" spans="1:23" ht="16.5" customHeight="1">
      <c r="A786" s="366"/>
      <c r="B786" s="366"/>
      <c r="C786" s="798"/>
      <c r="D786" s="366"/>
      <c r="E786" s="366"/>
      <c r="F786" s="366"/>
      <c r="G786" s="366"/>
      <c r="H786" s="366"/>
      <c r="I786" s="366"/>
      <c r="J786" s="366"/>
      <c r="K786" s="366"/>
      <c r="L786" s="366"/>
      <c r="M786" s="366"/>
      <c r="N786" s="366"/>
      <c r="O786" s="366"/>
      <c r="P786" s="366"/>
      <c r="Q786" s="366"/>
      <c r="R786" s="366"/>
      <c r="S786" s="366"/>
      <c r="T786" s="366"/>
      <c r="U786" s="366"/>
      <c r="V786" s="366"/>
      <c r="W786" s="366"/>
    </row>
    <row r="787" spans="1:23" ht="16.5" customHeight="1">
      <c r="A787" s="366"/>
      <c r="B787" s="366"/>
      <c r="C787" s="798"/>
      <c r="D787" s="366"/>
      <c r="E787" s="366"/>
      <c r="F787" s="366"/>
      <c r="G787" s="366"/>
      <c r="H787" s="366"/>
      <c r="I787" s="366"/>
      <c r="J787" s="366"/>
      <c r="K787" s="366"/>
      <c r="L787" s="366"/>
      <c r="M787" s="366"/>
      <c r="N787" s="366"/>
      <c r="O787" s="366"/>
      <c r="P787" s="366"/>
      <c r="Q787" s="366"/>
      <c r="R787" s="366"/>
      <c r="S787" s="366"/>
      <c r="T787" s="366"/>
      <c r="U787" s="366"/>
      <c r="V787" s="366"/>
      <c r="W787" s="366"/>
    </row>
    <row r="788" spans="1:23" ht="16.5" customHeight="1">
      <c r="A788" s="366"/>
      <c r="B788" s="366"/>
      <c r="C788" s="798"/>
      <c r="D788" s="366"/>
      <c r="E788" s="366"/>
      <c r="F788" s="366"/>
      <c r="G788" s="366"/>
      <c r="H788" s="366"/>
      <c r="I788" s="366"/>
      <c r="J788" s="366"/>
      <c r="K788" s="366"/>
      <c r="L788" s="366"/>
      <c r="M788" s="366"/>
      <c r="N788" s="366"/>
      <c r="O788" s="366"/>
      <c r="P788" s="366"/>
      <c r="Q788" s="366"/>
      <c r="R788" s="366"/>
      <c r="S788" s="366"/>
      <c r="T788" s="366"/>
      <c r="U788" s="366"/>
      <c r="V788" s="366"/>
      <c r="W788" s="366"/>
    </row>
    <row r="789" spans="1:23" ht="16.5" customHeight="1">
      <c r="A789" s="366"/>
      <c r="B789" s="366"/>
      <c r="C789" s="798"/>
      <c r="D789" s="366"/>
      <c r="E789" s="366"/>
      <c r="F789" s="366"/>
      <c r="G789" s="366"/>
      <c r="H789" s="366"/>
      <c r="I789" s="366"/>
      <c r="J789" s="366"/>
      <c r="K789" s="366"/>
      <c r="L789" s="366"/>
      <c r="M789" s="366"/>
      <c r="N789" s="366"/>
      <c r="O789" s="366"/>
      <c r="P789" s="366"/>
      <c r="Q789" s="366"/>
      <c r="R789" s="366"/>
      <c r="S789" s="366"/>
      <c r="T789" s="366"/>
      <c r="U789" s="366"/>
      <c r="V789" s="366"/>
      <c r="W789" s="366"/>
    </row>
    <row r="790" spans="1:23" ht="16.5" customHeight="1">
      <c r="A790" s="366"/>
      <c r="B790" s="366"/>
      <c r="C790" s="798"/>
      <c r="D790" s="366"/>
      <c r="E790" s="366"/>
      <c r="F790" s="366"/>
      <c r="G790" s="366"/>
      <c r="H790" s="366"/>
      <c r="I790" s="366"/>
      <c r="J790" s="366"/>
      <c r="K790" s="366"/>
      <c r="L790" s="366"/>
      <c r="M790" s="366"/>
      <c r="N790" s="366"/>
      <c r="O790" s="366"/>
      <c r="P790" s="366"/>
      <c r="Q790" s="366"/>
      <c r="R790" s="366"/>
      <c r="S790" s="366"/>
      <c r="T790" s="366"/>
      <c r="U790" s="366"/>
      <c r="V790" s="366"/>
      <c r="W790" s="366"/>
    </row>
    <row r="791" spans="1:23" ht="16.5" customHeight="1">
      <c r="A791" s="366"/>
      <c r="B791" s="366"/>
      <c r="C791" s="798"/>
      <c r="D791" s="366"/>
      <c r="E791" s="366"/>
      <c r="F791" s="366"/>
      <c r="G791" s="366"/>
      <c r="H791" s="366"/>
      <c r="I791" s="366"/>
      <c r="J791" s="366"/>
      <c r="K791" s="366"/>
      <c r="L791" s="366"/>
      <c r="M791" s="366"/>
      <c r="N791" s="366"/>
      <c r="O791" s="366"/>
      <c r="P791" s="366"/>
      <c r="Q791" s="366"/>
      <c r="R791" s="366"/>
      <c r="S791" s="366"/>
      <c r="T791" s="366"/>
      <c r="U791" s="366"/>
      <c r="V791" s="366"/>
      <c r="W791" s="366"/>
    </row>
    <row r="792" spans="1:23" ht="16.5" customHeight="1">
      <c r="A792" s="366"/>
      <c r="B792" s="366"/>
      <c r="C792" s="798"/>
      <c r="D792" s="366"/>
      <c r="E792" s="366"/>
      <c r="F792" s="366"/>
      <c r="G792" s="366"/>
      <c r="H792" s="366"/>
      <c r="I792" s="366"/>
      <c r="J792" s="366"/>
      <c r="K792" s="366"/>
      <c r="L792" s="366"/>
      <c r="M792" s="366"/>
      <c r="N792" s="366"/>
      <c r="O792" s="366"/>
      <c r="P792" s="366"/>
      <c r="Q792" s="366"/>
      <c r="R792" s="366"/>
      <c r="S792" s="366"/>
      <c r="T792" s="366"/>
      <c r="U792" s="366"/>
      <c r="V792" s="366"/>
      <c r="W792" s="366"/>
    </row>
    <row r="793" spans="1:23" ht="16.5" customHeight="1">
      <c r="A793" s="366"/>
      <c r="B793" s="366"/>
      <c r="C793" s="798"/>
      <c r="D793" s="366"/>
      <c r="E793" s="366"/>
      <c r="F793" s="366"/>
      <c r="G793" s="366"/>
      <c r="H793" s="366"/>
      <c r="I793" s="366"/>
      <c r="J793" s="366"/>
      <c r="K793" s="366"/>
      <c r="L793" s="366"/>
      <c r="M793" s="366"/>
      <c r="N793" s="366"/>
      <c r="O793" s="366"/>
      <c r="P793" s="366"/>
      <c r="Q793" s="366"/>
      <c r="R793" s="366"/>
      <c r="S793" s="366"/>
      <c r="T793" s="366"/>
      <c r="U793" s="366"/>
      <c r="V793" s="366"/>
      <c r="W793" s="366"/>
    </row>
    <row r="794" spans="1:23" ht="16.5" customHeight="1">
      <c r="A794" s="366"/>
      <c r="B794" s="366"/>
      <c r="C794" s="798"/>
      <c r="D794" s="366"/>
      <c r="E794" s="366"/>
      <c r="F794" s="366"/>
      <c r="G794" s="366"/>
      <c r="H794" s="366"/>
      <c r="I794" s="366"/>
      <c r="J794" s="366"/>
      <c r="K794" s="366"/>
      <c r="L794" s="366"/>
      <c r="M794" s="366"/>
      <c r="N794" s="366"/>
      <c r="O794" s="366"/>
      <c r="P794" s="366"/>
      <c r="Q794" s="366"/>
      <c r="R794" s="366"/>
      <c r="S794" s="366"/>
      <c r="T794" s="366"/>
      <c r="U794" s="366"/>
      <c r="V794" s="366"/>
      <c r="W794" s="366"/>
    </row>
    <row r="795" spans="1:23" ht="16.5" customHeight="1">
      <c r="A795" s="366"/>
      <c r="B795" s="366"/>
      <c r="C795" s="798"/>
      <c r="D795" s="366"/>
      <c r="E795" s="366"/>
      <c r="F795" s="366"/>
      <c r="G795" s="366"/>
      <c r="H795" s="366"/>
      <c r="I795" s="366"/>
      <c r="J795" s="366"/>
      <c r="K795" s="366"/>
      <c r="L795" s="366"/>
      <c r="M795" s="366"/>
      <c r="N795" s="366"/>
      <c r="O795" s="366"/>
      <c r="P795" s="366"/>
      <c r="Q795" s="366"/>
      <c r="R795" s="366"/>
      <c r="S795" s="366"/>
      <c r="T795" s="366"/>
      <c r="U795" s="366"/>
      <c r="V795" s="366"/>
      <c r="W795" s="366"/>
    </row>
    <row r="796" spans="1:23" ht="16.5" customHeight="1">
      <c r="A796" s="366"/>
      <c r="B796" s="366"/>
      <c r="C796" s="798"/>
      <c r="D796" s="366"/>
      <c r="E796" s="366"/>
      <c r="F796" s="366"/>
      <c r="G796" s="366"/>
      <c r="H796" s="366"/>
      <c r="I796" s="366"/>
      <c r="J796" s="366"/>
      <c r="K796" s="366"/>
      <c r="L796" s="366"/>
      <c r="M796" s="366"/>
      <c r="N796" s="366"/>
      <c r="O796" s="366"/>
      <c r="P796" s="366"/>
      <c r="Q796" s="366"/>
      <c r="R796" s="366"/>
      <c r="S796" s="366"/>
      <c r="T796" s="366"/>
      <c r="U796" s="366"/>
      <c r="V796" s="366"/>
      <c r="W796" s="366"/>
    </row>
    <row r="797" spans="1:23" ht="16.5" customHeight="1">
      <c r="A797" s="366"/>
      <c r="B797" s="366"/>
      <c r="C797" s="798"/>
      <c r="D797" s="366"/>
      <c r="E797" s="366"/>
      <c r="F797" s="366"/>
      <c r="G797" s="366"/>
      <c r="H797" s="366"/>
      <c r="I797" s="366"/>
      <c r="J797" s="366"/>
      <c r="K797" s="366"/>
      <c r="L797" s="366"/>
      <c r="M797" s="366"/>
      <c r="N797" s="366"/>
      <c r="O797" s="366"/>
      <c r="P797" s="366"/>
      <c r="Q797" s="366"/>
      <c r="R797" s="366"/>
      <c r="S797" s="366"/>
      <c r="T797" s="366"/>
      <c r="U797" s="366"/>
      <c r="V797" s="366"/>
      <c r="W797" s="366"/>
    </row>
    <row r="798" spans="1:23" ht="16.5" customHeight="1">
      <c r="A798" s="366"/>
      <c r="B798" s="366"/>
      <c r="C798" s="798"/>
      <c r="D798" s="366"/>
      <c r="E798" s="366"/>
      <c r="F798" s="366"/>
      <c r="G798" s="366"/>
      <c r="H798" s="366"/>
      <c r="I798" s="366"/>
      <c r="J798" s="366"/>
      <c r="K798" s="366"/>
      <c r="L798" s="366"/>
      <c r="M798" s="366"/>
      <c r="N798" s="366"/>
      <c r="O798" s="366"/>
      <c r="P798" s="366"/>
      <c r="Q798" s="366"/>
      <c r="R798" s="366"/>
      <c r="S798" s="366"/>
      <c r="T798" s="366"/>
      <c r="U798" s="366"/>
      <c r="V798" s="366"/>
      <c r="W798" s="366"/>
    </row>
    <row r="799" spans="1:23" ht="16.5" customHeight="1">
      <c r="A799" s="366"/>
      <c r="B799" s="366"/>
      <c r="C799" s="798"/>
      <c r="D799" s="366"/>
      <c r="E799" s="366"/>
      <c r="F799" s="366"/>
      <c r="G799" s="366"/>
      <c r="H799" s="366"/>
      <c r="I799" s="366"/>
      <c r="J799" s="366"/>
      <c r="K799" s="366"/>
      <c r="L799" s="366"/>
      <c r="M799" s="366"/>
      <c r="N799" s="366"/>
      <c r="O799" s="366"/>
      <c r="P799" s="366"/>
      <c r="Q799" s="366"/>
      <c r="R799" s="366"/>
      <c r="S799" s="366"/>
      <c r="T799" s="366"/>
      <c r="U799" s="366"/>
      <c r="V799" s="366"/>
      <c r="W799" s="366"/>
    </row>
    <row r="800" spans="1:23" ht="16.5" customHeight="1">
      <c r="A800" s="366"/>
      <c r="B800" s="366"/>
      <c r="C800" s="798"/>
      <c r="D800" s="366"/>
      <c r="E800" s="366"/>
      <c r="F800" s="366"/>
      <c r="G800" s="366"/>
      <c r="H800" s="366"/>
      <c r="I800" s="366"/>
      <c r="J800" s="366"/>
      <c r="K800" s="366"/>
      <c r="L800" s="366"/>
      <c r="M800" s="366"/>
      <c r="N800" s="366"/>
      <c r="O800" s="366"/>
      <c r="P800" s="366"/>
      <c r="Q800" s="366"/>
      <c r="R800" s="366"/>
      <c r="S800" s="366"/>
      <c r="T800" s="366"/>
      <c r="U800" s="366"/>
      <c r="V800" s="366"/>
      <c r="W800" s="366"/>
    </row>
    <row r="801" spans="1:23" ht="16.5" customHeight="1">
      <c r="A801" s="366"/>
      <c r="B801" s="366"/>
      <c r="C801" s="798"/>
      <c r="D801" s="366"/>
      <c r="E801" s="366"/>
      <c r="F801" s="366"/>
      <c r="G801" s="366"/>
      <c r="H801" s="366"/>
      <c r="I801" s="366"/>
      <c r="J801" s="366"/>
      <c r="K801" s="366"/>
      <c r="L801" s="366"/>
      <c r="M801" s="366"/>
      <c r="N801" s="366"/>
      <c r="O801" s="366"/>
      <c r="P801" s="366"/>
      <c r="Q801" s="366"/>
      <c r="R801" s="366"/>
      <c r="S801" s="366"/>
      <c r="T801" s="366"/>
      <c r="U801" s="366"/>
      <c r="V801" s="366"/>
      <c r="W801" s="366"/>
    </row>
    <row r="802" spans="1:23" ht="16.5" customHeight="1">
      <c r="A802" s="366"/>
      <c r="B802" s="366"/>
      <c r="C802" s="798"/>
      <c r="D802" s="366"/>
      <c r="E802" s="366"/>
      <c r="F802" s="366"/>
      <c r="G802" s="366"/>
      <c r="H802" s="366"/>
      <c r="I802" s="366"/>
      <c r="J802" s="366"/>
      <c r="K802" s="366"/>
      <c r="L802" s="366"/>
      <c r="M802" s="366"/>
      <c r="N802" s="366"/>
      <c r="O802" s="366"/>
      <c r="P802" s="366"/>
      <c r="Q802" s="366"/>
      <c r="R802" s="366"/>
      <c r="S802" s="366"/>
      <c r="T802" s="366"/>
      <c r="U802" s="366"/>
      <c r="V802" s="366"/>
      <c r="W802" s="366"/>
    </row>
    <row r="803" spans="1:23" ht="16.5" customHeight="1">
      <c r="A803" s="366"/>
      <c r="B803" s="366"/>
      <c r="C803" s="798"/>
      <c r="D803" s="366"/>
      <c r="E803" s="366"/>
      <c r="F803" s="366"/>
      <c r="G803" s="366"/>
      <c r="H803" s="366"/>
      <c r="I803" s="366"/>
      <c r="J803" s="366"/>
      <c r="K803" s="366"/>
      <c r="L803" s="366"/>
      <c r="M803" s="366"/>
      <c r="N803" s="366"/>
      <c r="O803" s="366"/>
      <c r="P803" s="366"/>
      <c r="Q803" s="366"/>
      <c r="R803" s="366"/>
      <c r="S803" s="366"/>
      <c r="T803" s="366"/>
      <c r="U803" s="366"/>
      <c r="V803" s="366"/>
      <c r="W803" s="366"/>
    </row>
    <row r="804" spans="1:23" ht="16.5" customHeight="1">
      <c r="A804" s="366"/>
      <c r="B804" s="366"/>
      <c r="C804" s="798"/>
      <c r="D804" s="366"/>
      <c r="E804" s="366"/>
      <c r="F804" s="366"/>
      <c r="G804" s="366"/>
      <c r="H804" s="366"/>
      <c r="I804" s="366"/>
      <c r="J804" s="366"/>
      <c r="K804" s="366"/>
      <c r="L804" s="366"/>
      <c r="M804" s="366"/>
      <c r="N804" s="366"/>
      <c r="O804" s="366"/>
      <c r="P804" s="366"/>
      <c r="Q804" s="366"/>
      <c r="R804" s="366"/>
      <c r="S804" s="366"/>
      <c r="T804" s="366"/>
      <c r="U804" s="366"/>
      <c r="V804" s="366"/>
      <c r="W804" s="366"/>
    </row>
    <row r="805" spans="1:23" ht="16.5" customHeight="1">
      <c r="A805" s="366"/>
      <c r="B805" s="366"/>
      <c r="C805" s="798"/>
      <c r="D805" s="366"/>
      <c r="E805" s="366"/>
      <c r="F805" s="366"/>
      <c r="G805" s="366"/>
      <c r="H805" s="366"/>
      <c r="I805" s="366"/>
      <c r="J805" s="366"/>
      <c r="K805" s="366"/>
      <c r="L805" s="366"/>
      <c r="M805" s="366"/>
      <c r="N805" s="366"/>
      <c r="O805" s="366"/>
      <c r="P805" s="366"/>
      <c r="Q805" s="366"/>
      <c r="R805" s="366"/>
      <c r="S805" s="366"/>
      <c r="T805" s="366"/>
      <c r="U805" s="366"/>
      <c r="V805" s="366"/>
      <c r="W805" s="366"/>
    </row>
    <row r="806" spans="1:23" ht="16.5" customHeight="1">
      <c r="A806" s="366"/>
      <c r="B806" s="366"/>
      <c r="C806" s="798"/>
      <c r="D806" s="366"/>
      <c r="E806" s="366"/>
      <c r="F806" s="366"/>
      <c r="G806" s="366"/>
      <c r="H806" s="366"/>
      <c r="I806" s="366"/>
      <c r="J806" s="366"/>
      <c r="K806" s="366"/>
      <c r="L806" s="366"/>
      <c r="M806" s="366"/>
      <c r="N806" s="366"/>
      <c r="O806" s="366"/>
      <c r="P806" s="366"/>
      <c r="Q806" s="366"/>
      <c r="R806" s="366"/>
      <c r="S806" s="366"/>
      <c r="T806" s="366"/>
      <c r="U806" s="366"/>
      <c r="V806" s="366"/>
      <c r="W806" s="366"/>
    </row>
    <row r="807" spans="1:23" ht="16.5" customHeight="1">
      <c r="A807" s="366"/>
      <c r="B807" s="366"/>
      <c r="C807" s="798"/>
      <c r="D807" s="366"/>
      <c r="E807" s="366"/>
      <c r="F807" s="366"/>
      <c r="G807" s="366"/>
      <c r="H807" s="366"/>
      <c r="I807" s="366"/>
      <c r="J807" s="366"/>
      <c r="K807" s="366"/>
      <c r="L807" s="366"/>
      <c r="M807" s="366"/>
      <c r="N807" s="366"/>
      <c r="O807" s="366"/>
      <c r="P807" s="366"/>
      <c r="Q807" s="366"/>
      <c r="R807" s="366"/>
      <c r="S807" s="366"/>
      <c r="T807" s="366"/>
      <c r="U807" s="366"/>
      <c r="V807" s="366"/>
      <c r="W807" s="366"/>
    </row>
    <row r="808" spans="1:23" ht="16.5" customHeight="1">
      <c r="A808" s="366"/>
      <c r="B808" s="366"/>
      <c r="C808" s="798"/>
      <c r="D808" s="366"/>
      <c r="E808" s="366"/>
      <c r="F808" s="366"/>
      <c r="G808" s="366"/>
      <c r="H808" s="366"/>
      <c r="I808" s="366"/>
      <c r="J808" s="366"/>
      <c r="K808" s="366"/>
      <c r="L808" s="366"/>
      <c r="M808" s="366"/>
      <c r="N808" s="366"/>
      <c r="O808" s="366"/>
      <c r="P808" s="366"/>
      <c r="Q808" s="366"/>
      <c r="R808" s="366"/>
      <c r="S808" s="366"/>
      <c r="T808" s="366"/>
      <c r="U808" s="366"/>
      <c r="V808" s="366"/>
      <c r="W808" s="366"/>
    </row>
    <row r="809" spans="1:23" ht="16.5" customHeight="1">
      <c r="A809" s="366"/>
      <c r="B809" s="366"/>
      <c r="C809" s="798"/>
      <c r="D809" s="366"/>
      <c r="E809" s="366"/>
      <c r="F809" s="366"/>
      <c r="G809" s="366"/>
      <c r="H809" s="366"/>
      <c r="I809" s="366"/>
      <c r="J809" s="366"/>
      <c r="K809" s="366"/>
      <c r="L809" s="366"/>
      <c r="M809" s="366"/>
      <c r="N809" s="366"/>
      <c r="O809" s="366"/>
      <c r="P809" s="366"/>
      <c r="Q809" s="366"/>
      <c r="R809" s="366"/>
      <c r="S809" s="366"/>
      <c r="T809" s="366"/>
      <c r="U809" s="366"/>
      <c r="V809" s="366"/>
      <c r="W809" s="366"/>
    </row>
    <row r="810" spans="1:23" ht="16.5" customHeight="1">
      <c r="A810" s="366"/>
      <c r="B810" s="366"/>
      <c r="C810" s="798"/>
      <c r="D810" s="366"/>
      <c r="E810" s="366"/>
      <c r="F810" s="366"/>
      <c r="G810" s="366"/>
      <c r="H810" s="366"/>
      <c r="I810" s="366"/>
      <c r="J810" s="366"/>
      <c r="K810" s="366"/>
      <c r="L810" s="366"/>
      <c r="M810" s="366"/>
      <c r="N810" s="366"/>
      <c r="O810" s="366"/>
      <c r="P810" s="366"/>
      <c r="Q810" s="366"/>
      <c r="R810" s="366"/>
      <c r="S810" s="366"/>
      <c r="T810" s="366"/>
      <c r="U810" s="366"/>
      <c r="V810" s="366"/>
      <c r="W810" s="366"/>
    </row>
    <row r="811" spans="1:23" ht="16.5" customHeight="1">
      <c r="A811" s="366"/>
      <c r="B811" s="366"/>
      <c r="C811" s="798"/>
      <c r="D811" s="366"/>
      <c r="E811" s="366"/>
      <c r="F811" s="366"/>
      <c r="G811" s="366"/>
      <c r="H811" s="366"/>
      <c r="I811" s="366"/>
      <c r="J811" s="366"/>
      <c r="K811" s="366"/>
      <c r="L811" s="366"/>
      <c r="M811" s="366"/>
      <c r="N811" s="366"/>
      <c r="O811" s="366"/>
      <c r="P811" s="366"/>
      <c r="Q811" s="366"/>
      <c r="R811" s="366"/>
      <c r="S811" s="366"/>
      <c r="T811" s="366"/>
      <c r="U811" s="366"/>
      <c r="V811" s="366"/>
      <c r="W811" s="366"/>
    </row>
    <row r="812" spans="1:23" ht="16.5" customHeight="1">
      <c r="A812" s="366"/>
      <c r="B812" s="366"/>
      <c r="C812" s="798"/>
      <c r="D812" s="366"/>
      <c r="E812" s="366"/>
      <c r="F812" s="366"/>
      <c r="G812" s="366"/>
      <c r="H812" s="366"/>
      <c r="I812" s="366"/>
      <c r="J812" s="366"/>
      <c r="K812" s="366"/>
      <c r="L812" s="366"/>
      <c r="M812" s="366"/>
      <c r="N812" s="366"/>
      <c r="O812" s="366"/>
      <c r="P812" s="366"/>
      <c r="Q812" s="366"/>
      <c r="R812" s="366"/>
      <c r="S812" s="366"/>
      <c r="T812" s="366"/>
      <c r="U812" s="366"/>
      <c r="V812" s="366"/>
      <c r="W812" s="366"/>
    </row>
    <row r="813" spans="1:23" ht="16.5" customHeight="1">
      <c r="A813" s="366"/>
      <c r="B813" s="366"/>
      <c r="C813" s="798"/>
      <c r="D813" s="366"/>
      <c r="E813" s="366"/>
      <c r="F813" s="366"/>
      <c r="G813" s="366"/>
      <c r="H813" s="366"/>
      <c r="I813" s="366"/>
      <c r="J813" s="366"/>
      <c r="K813" s="366"/>
      <c r="L813" s="366"/>
      <c r="M813" s="366"/>
      <c r="N813" s="366"/>
      <c r="O813" s="366"/>
      <c r="P813" s="366"/>
      <c r="Q813" s="366"/>
      <c r="R813" s="366"/>
      <c r="S813" s="366"/>
      <c r="T813" s="366"/>
      <c r="U813" s="366"/>
      <c r="V813" s="366"/>
      <c r="W813" s="366"/>
    </row>
    <row r="814" spans="1:23" ht="16.5" customHeight="1">
      <c r="A814" s="366"/>
      <c r="B814" s="366"/>
      <c r="C814" s="798"/>
      <c r="D814" s="366"/>
      <c r="E814" s="366"/>
      <c r="F814" s="366"/>
      <c r="G814" s="366"/>
      <c r="H814" s="366"/>
      <c r="I814" s="366"/>
      <c r="J814" s="366"/>
      <c r="K814" s="366"/>
      <c r="L814" s="366"/>
      <c r="M814" s="366"/>
      <c r="N814" s="366"/>
      <c r="O814" s="366"/>
      <c r="P814" s="366"/>
      <c r="Q814" s="366"/>
      <c r="R814" s="366"/>
      <c r="S814" s="366"/>
      <c r="T814" s="366"/>
      <c r="U814" s="366"/>
      <c r="V814" s="366"/>
      <c r="W814" s="366"/>
    </row>
    <row r="815" spans="1:23" ht="16.5" customHeight="1">
      <c r="A815" s="366"/>
      <c r="B815" s="366"/>
      <c r="C815" s="798"/>
      <c r="D815" s="366"/>
      <c r="E815" s="366"/>
      <c r="F815" s="366"/>
      <c r="G815" s="366"/>
      <c r="H815" s="366"/>
      <c r="I815" s="366"/>
      <c r="J815" s="366"/>
      <c r="K815" s="366"/>
      <c r="L815" s="366"/>
      <c r="M815" s="366"/>
      <c r="N815" s="366"/>
      <c r="O815" s="366"/>
      <c r="P815" s="366"/>
      <c r="Q815" s="366"/>
      <c r="R815" s="366"/>
      <c r="S815" s="366"/>
      <c r="T815" s="366"/>
      <c r="U815" s="366"/>
      <c r="V815" s="366"/>
      <c r="W815" s="366"/>
    </row>
    <row r="816" spans="1:23" ht="16.5" customHeight="1">
      <c r="A816" s="366"/>
      <c r="B816" s="366"/>
      <c r="C816" s="798"/>
      <c r="D816" s="366"/>
      <c r="E816" s="366"/>
      <c r="F816" s="366"/>
      <c r="G816" s="366"/>
      <c r="H816" s="366"/>
      <c r="I816" s="366"/>
      <c r="J816" s="366"/>
      <c r="K816" s="366"/>
      <c r="L816" s="366"/>
      <c r="M816" s="366"/>
      <c r="N816" s="366"/>
      <c r="O816" s="366"/>
      <c r="P816" s="366"/>
      <c r="Q816" s="366"/>
      <c r="R816" s="366"/>
      <c r="S816" s="366"/>
      <c r="T816" s="366"/>
      <c r="U816" s="366"/>
      <c r="V816" s="366"/>
      <c r="W816" s="366"/>
    </row>
    <row r="817" spans="1:23" ht="16.5" customHeight="1">
      <c r="A817" s="366"/>
      <c r="B817" s="366"/>
      <c r="C817" s="798"/>
      <c r="D817" s="366"/>
      <c r="E817" s="366"/>
      <c r="F817" s="366"/>
      <c r="G817" s="366"/>
      <c r="H817" s="366"/>
      <c r="I817" s="366"/>
      <c r="J817" s="366"/>
      <c r="K817" s="366"/>
      <c r="L817" s="366"/>
      <c r="M817" s="366"/>
      <c r="N817" s="366"/>
      <c r="O817" s="366"/>
      <c r="P817" s="366"/>
      <c r="Q817" s="366"/>
      <c r="R817" s="366"/>
      <c r="S817" s="366"/>
      <c r="T817" s="366"/>
      <c r="U817" s="366"/>
      <c r="V817" s="366"/>
      <c r="W817" s="366"/>
    </row>
    <row r="818" spans="1:23" ht="16.5" customHeight="1">
      <c r="A818" s="366"/>
      <c r="B818" s="366"/>
      <c r="C818" s="798"/>
      <c r="D818" s="366"/>
      <c r="E818" s="366"/>
      <c r="F818" s="366"/>
      <c r="G818" s="366"/>
      <c r="H818" s="366"/>
      <c r="I818" s="366"/>
      <c r="J818" s="366"/>
      <c r="K818" s="366"/>
      <c r="L818" s="366"/>
      <c r="M818" s="366"/>
      <c r="N818" s="366"/>
      <c r="O818" s="366"/>
      <c r="P818" s="366"/>
      <c r="Q818" s="366"/>
      <c r="R818" s="366"/>
      <c r="S818" s="366"/>
      <c r="T818" s="366"/>
      <c r="U818" s="366"/>
      <c r="V818" s="366"/>
      <c r="W818" s="366"/>
    </row>
    <row r="819" spans="1:23" ht="16.5" customHeight="1">
      <c r="A819" s="366"/>
      <c r="B819" s="366"/>
      <c r="C819" s="798"/>
      <c r="D819" s="366"/>
      <c r="E819" s="366"/>
      <c r="F819" s="366"/>
      <c r="G819" s="366"/>
      <c r="H819" s="366"/>
      <c r="I819" s="366"/>
      <c r="J819" s="366"/>
      <c r="K819" s="366"/>
      <c r="L819" s="366"/>
      <c r="M819" s="366"/>
      <c r="N819" s="366"/>
      <c r="O819" s="366"/>
      <c r="P819" s="366"/>
      <c r="Q819" s="366"/>
      <c r="R819" s="366"/>
      <c r="S819" s="366"/>
      <c r="T819" s="366"/>
      <c r="U819" s="366"/>
      <c r="V819" s="366"/>
      <c r="W819" s="366"/>
    </row>
    <row r="820" spans="1:23" ht="16.5" customHeight="1">
      <c r="A820" s="366"/>
      <c r="B820" s="366"/>
      <c r="C820" s="798"/>
      <c r="D820" s="366"/>
      <c r="E820" s="366"/>
      <c r="F820" s="366"/>
      <c r="G820" s="366"/>
      <c r="H820" s="366"/>
      <c r="I820" s="366"/>
      <c r="J820" s="366"/>
      <c r="K820" s="366"/>
      <c r="L820" s="366"/>
      <c r="M820" s="366"/>
      <c r="N820" s="366"/>
      <c r="O820" s="366"/>
      <c r="P820" s="366"/>
      <c r="Q820" s="366"/>
      <c r="R820" s="366"/>
      <c r="S820" s="366"/>
      <c r="T820" s="366"/>
      <c r="U820" s="366"/>
      <c r="V820" s="366"/>
      <c r="W820" s="366"/>
    </row>
    <row r="821" spans="1:23" ht="16.5" customHeight="1">
      <c r="A821" s="366"/>
      <c r="B821" s="366"/>
      <c r="C821" s="798"/>
      <c r="D821" s="366"/>
      <c r="E821" s="366"/>
      <c r="F821" s="366"/>
      <c r="G821" s="366"/>
      <c r="H821" s="366"/>
      <c r="I821" s="366"/>
      <c r="J821" s="366"/>
      <c r="K821" s="366"/>
      <c r="L821" s="366"/>
      <c r="M821" s="366"/>
      <c r="N821" s="366"/>
      <c r="O821" s="366"/>
      <c r="P821" s="366"/>
      <c r="Q821" s="366"/>
      <c r="R821" s="366"/>
      <c r="S821" s="366"/>
      <c r="T821" s="366"/>
      <c r="U821" s="366"/>
      <c r="V821" s="366"/>
      <c r="W821" s="366"/>
    </row>
    <row r="822" spans="1:23" ht="16.5" customHeight="1">
      <c r="A822" s="366"/>
      <c r="B822" s="366"/>
      <c r="C822" s="798"/>
      <c r="D822" s="366"/>
      <c r="E822" s="366"/>
      <c r="F822" s="366"/>
      <c r="G822" s="366"/>
      <c r="H822" s="366"/>
      <c r="I822" s="366"/>
      <c r="J822" s="366"/>
      <c r="K822" s="366"/>
      <c r="L822" s="366"/>
      <c r="M822" s="366"/>
      <c r="N822" s="366"/>
      <c r="O822" s="366"/>
      <c r="P822" s="366"/>
      <c r="Q822" s="366"/>
      <c r="R822" s="366"/>
      <c r="S822" s="366"/>
      <c r="T822" s="366"/>
      <c r="U822" s="366"/>
      <c r="V822" s="366"/>
      <c r="W822" s="366"/>
    </row>
    <row r="823" spans="1:23" ht="16.5" customHeight="1">
      <c r="A823" s="366"/>
      <c r="B823" s="366"/>
      <c r="C823" s="798"/>
      <c r="D823" s="366"/>
      <c r="E823" s="366"/>
      <c r="F823" s="366"/>
      <c r="G823" s="366"/>
      <c r="H823" s="366"/>
      <c r="I823" s="366"/>
      <c r="J823" s="366"/>
      <c r="K823" s="366"/>
      <c r="L823" s="366"/>
      <c r="M823" s="366"/>
      <c r="N823" s="366"/>
      <c r="O823" s="366"/>
      <c r="P823" s="366"/>
      <c r="Q823" s="366"/>
      <c r="R823" s="366"/>
      <c r="S823" s="366"/>
      <c r="T823" s="366"/>
      <c r="U823" s="366"/>
      <c r="V823" s="366"/>
      <c r="W823" s="366"/>
    </row>
    <row r="824" spans="1:23" ht="16.5" customHeight="1">
      <c r="A824" s="366"/>
      <c r="B824" s="366"/>
      <c r="C824" s="798"/>
      <c r="D824" s="366"/>
      <c r="E824" s="366"/>
      <c r="F824" s="366"/>
      <c r="G824" s="366"/>
      <c r="H824" s="366"/>
      <c r="I824" s="366"/>
      <c r="J824" s="366"/>
      <c r="K824" s="366"/>
      <c r="L824" s="366"/>
      <c r="M824" s="366"/>
      <c r="N824" s="366"/>
      <c r="O824" s="366"/>
      <c r="P824" s="366"/>
      <c r="Q824" s="366"/>
      <c r="R824" s="366"/>
      <c r="S824" s="366"/>
      <c r="T824" s="366"/>
      <c r="U824" s="366"/>
      <c r="V824" s="366"/>
      <c r="W824" s="366"/>
    </row>
    <row r="825" spans="1:23" ht="16.5" customHeight="1">
      <c r="A825" s="366"/>
      <c r="B825" s="366"/>
      <c r="C825" s="798"/>
      <c r="D825" s="366"/>
      <c r="E825" s="366"/>
      <c r="F825" s="366"/>
      <c r="G825" s="366"/>
      <c r="H825" s="366"/>
      <c r="I825" s="366"/>
      <c r="J825" s="366"/>
      <c r="K825" s="366"/>
      <c r="L825" s="366"/>
      <c r="M825" s="366"/>
      <c r="N825" s="366"/>
      <c r="O825" s="366"/>
      <c r="P825" s="366"/>
      <c r="Q825" s="366"/>
      <c r="R825" s="366"/>
      <c r="S825" s="366"/>
      <c r="T825" s="366"/>
      <c r="U825" s="366"/>
      <c r="V825" s="366"/>
      <c r="W825" s="366"/>
    </row>
    <row r="826" spans="1:23" ht="16.5" customHeight="1">
      <c r="A826" s="366"/>
      <c r="B826" s="366"/>
      <c r="C826" s="798"/>
      <c r="D826" s="366"/>
      <c r="E826" s="366"/>
      <c r="F826" s="366"/>
      <c r="G826" s="366"/>
      <c r="H826" s="366"/>
      <c r="I826" s="366"/>
      <c r="J826" s="366"/>
      <c r="K826" s="366"/>
      <c r="L826" s="366"/>
      <c r="M826" s="366"/>
      <c r="N826" s="366"/>
      <c r="O826" s="366"/>
      <c r="P826" s="366"/>
      <c r="Q826" s="366"/>
      <c r="R826" s="366"/>
      <c r="S826" s="366"/>
      <c r="T826" s="366"/>
      <c r="U826" s="366"/>
      <c r="V826" s="366"/>
      <c r="W826" s="366"/>
    </row>
    <row r="827" spans="1:23" ht="16.5" customHeight="1">
      <c r="A827" s="366"/>
      <c r="B827" s="366"/>
      <c r="C827" s="798"/>
      <c r="D827" s="366"/>
      <c r="E827" s="366"/>
      <c r="F827" s="366"/>
      <c r="G827" s="366"/>
      <c r="H827" s="366"/>
      <c r="I827" s="366"/>
      <c r="J827" s="366"/>
      <c r="K827" s="366"/>
      <c r="L827" s="366"/>
      <c r="M827" s="366"/>
      <c r="N827" s="366"/>
      <c r="O827" s="366"/>
      <c r="P827" s="366"/>
      <c r="Q827" s="366"/>
      <c r="R827" s="366"/>
      <c r="S827" s="366"/>
      <c r="T827" s="366"/>
      <c r="U827" s="366"/>
      <c r="V827" s="366"/>
      <c r="W827" s="366"/>
    </row>
    <row r="828" spans="1:23" ht="16.5" customHeight="1">
      <c r="A828" s="366"/>
      <c r="B828" s="366"/>
      <c r="C828" s="798"/>
      <c r="D828" s="366"/>
      <c r="E828" s="366"/>
      <c r="F828" s="366"/>
      <c r="G828" s="366"/>
      <c r="H828" s="366"/>
      <c r="I828" s="366"/>
      <c r="J828" s="366"/>
      <c r="K828" s="366"/>
      <c r="L828" s="366"/>
      <c r="M828" s="366"/>
      <c r="N828" s="366"/>
      <c r="O828" s="366"/>
      <c r="P828" s="366"/>
      <c r="Q828" s="366"/>
      <c r="R828" s="366"/>
      <c r="S828" s="366"/>
      <c r="T828" s="366"/>
      <c r="U828" s="366"/>
      <c r="V828" s="366"/>
      <c r="W828" s="366"/>
    </row>
    <row r="829" spans="1:23" ht="16.5" customHeight="1">
      <c r="A829" s="366"/>
      <c r="B829" s="366"/>
      <c r="C829" s="798"/>
      <c r="D829" s="366"/>
      <c r="E829" s="366"/>
      <c r="F829" s="366"/>
      <c r="G829" s="366"/>
      <c r="H829" s="366"/>
      <c r="I829" s="366"/>
      <c r="J829" s="366"/>
      <c r="K829" s="366"/>
      <c r="L829" s="366"/>
      <c r="M829" s="366"/>
      <c r="N829" s="366"/>
      <c r="O829" s="366"/>
      <c r="P829" s="366"/>
      <c r="Q829" s="366"/>
      <c r="R829" s="366"/>
      <c r="S829" s="366"/>
      <c r="T829" s="366"/>
      <c r="U829" s="366"/>
      <c r="V829" s="366"/>
      <c r="W829" s="366"/>
    </row>
    <row r="830" spans="1:23" ht="16.5" customHeight="1">
      <c r="A830" s="366"/>
      <c r="B830" s="366"/>
      <c r="C830" s="798"/>
      <c r="D830" s="366"/>
      <c r="E830" s="366"/>
      <c r="F830" s="366"/>
      <c r="G830" s="366"/>
      <c r="H830" s="366"/>
      <c r="I830" s="366"/>
      <c r="J830" s="366"/>
      <c r="K830" s="366"/>
      <c r="L830" s="366"/>
      <c r="M830" s="366"/>
      <c r="N830" s="366"/>
      <c r="O830" s="366"/>
      <c r="P830" s="366"/>
      <c r="Q830" s="366"/>
      <c r="R830" s="366"/>
      <c r="S830" s="366"/>
      <c r="T830" s="366"/>
      <c r="U830" s="366"/>
      <c r="V830" s="366"/>
      <c r="W830" s="366"/>
    </row>
    <row r="831" spans="1:23" ht="16.5" customHeight="1">
      <c r="A831" s="366"/>
      <c r="B831" s="366"/>
      <c r="C831" s="798"/>
      <c r="D831" s="366"/>
      <c r="E831" s="366"/>
      <c r="F831" s="366"/>
      <c r="G831" s="366"/>
      <c r="H831" s="366"/>
      <c r="I831" s="366"/>
      <c r="J831" s="366"/>
      <c r="K831" s="366"/>
      <c r="L831" s="366"/>
      <c r="M831" s="366"/>
      <c r="N831" s="366"/>
      <c r="O831" s="366"/>
      <c r="P831" s="366"/>
      <c r="Q831" s="366"/>
      <c r="R831" s="366"/>
      <c r="S831" s="366"/>
      <c r="T831" s="366"/>
      <c r="U831" s="366"/>
      <c r="V831" s="366"/>
      <c r="W831" s="366"/>
    </row>
    <row r="832" spans="1:23" ht="16.5" customHeight="1">
      <c r="A832" s="366"/>
      <c r="B832" s="366"/>
      <c r="C832" s="798"/>
      <c r="D832" s="366"/>
      <c r="E832" s="366"/>
      <c r="F832" s="366"/>
      <c r="G832" s="366"/>
      <c r="H832" s="366"/>
      <c r="I832" s="366"/>
      <c r="J832" s="366"/>
      <c r="K832" s="366"/>
      <c r="L832" s="366"/>
      <c r="M832" s="366"/>
      <c r="N832" s="366"/>
      <c r="O832" s="366"/>
      <c r="P832" s="366"/>
      <c r="Q832" s="366"/>
      <c r="R832" s="366"/>
      <c r="S832" s="366"/>
      <c r="T832" s="366"/>
      <c r="U832" s="366"/>
      <c r="V832" s="366"/>
      <c r="W832" s="366"/>
    </row>
    <row r="833" spans="1:23" ht="16.5" customHeight="1">
      <c r="A833" s="366"/>
      <c r="B833" s="366"/>
      <c r="C833" s="798"/>
      <c r="D833" s="366"/>
      <c r="E833" s="366"/>
      <c r="F833" s="366"/>
      <c r="G833" s="366"/>
      <c r="H833" s="366"/>
      <c r="I833" s="366"/>
      <c r="J833" s="366"/>
      <c r="K833" s="366"/>
      <c r="L833" s="366"/>
      <c r="M833" s="366"/>
      <c r="N833" s="366"/>
      <c r="O833" s="366"/>
      <c r="P833" s="366"/>
      <c r="Q833" s="366"/>
      <c r="R833" s="366"/>
      <c r="S833" s="366"/>
      <c r="T833" s="366"/>
      <c r="U833" s="366"/>
      <c r="V833" s="366"/>
      <c r="W833" s="366"/>
    </row>
    <row r="834" spans="1:23" ht="16.5" customHeight="1">
      <c r="A834" s="366"/>
      <c r="B834" s="366"/>
      <c r="C834" s="798"/>
      <c r="D834" s="366"/>
      <c r="E834" s="366"/>
      <c r="F834" s="366"/>
      <c r="G834" s="366"/>
      <c r="H834" s="366"/>
      <c r="I834" s="366"/>
      <c r="J834" s="366"/>
      <c r="K834" s="366"/>
      <c r="L834" s="366"/>
      <c r="M834" s="366"/>
      <c r="N834" s="366"/>
      <c r="O834" s="366"/>
      <c r="P834" s="366"/>
      <c r="Q834" s="366"/>
      <c r="R834" s="366"/>
      <c r="S834" s="366"/>
      <c r="T834" s="366"/>
      <c r="U834" s="366"/>
      <c r="V834" s="366"/>
      <c r="W834" s="366"/>
    </row>
    <row r="835" spans="1:23" ht="16.5" customHeight="1">
      <c r="A835" s="366"/>
      <c r="B835" s="366"/>
      <c r="C835" s="798"/>
      <c r="D835" s="366"/>
      <c r="E835" s="366"/>
      <c r="F835" s="366"/>
      <c r="G835" s="366"/>
      <c r="H835" s="366"/>
      <c r="I835" s="366"/>
      <c r="J835" s="366"/>
      <c r="K835" s="366"/>
      <c r="L835" s="366"/>
      <c r="M835" s="366"/>
      <c r="N835" s="366"/>
      <c r="O835" s="366"/>
      <c r="P835" s="366"/>
      <c r="Q835" s="366"/>
      <c r="R835" s="366"/>
      <c r="S835" s="366"/>
      <c r="T835" s="366"/>
      <c r="U835" s="366"/>
      <c r="V835" s="366"/>
      <c r="W835" s="366"/>
    </row>
    <row r="836" spans="1:23" ht="16.5" customHeight="1">
      <c r="A836" s="366"/>
      <c r="B836" s="366"/>
      <c r="C836" s="798"/>
      <c r="D836" s="366"/>
      <c r="E836" s="366"/>
      <c r="F836" s="366"/>
      <c r="G836" s="366"/>
      <c r="H836" s="366"/>
      <c r="I836" s="366"/>
      <c r="J836" s="366"/>
      <c r="K836" s="366"/>
      <c r="L836" s="366"/>
      <c r="M836" s="366"/>
      <c r="N836" s="366"/>
      <c r="O836" s="366"/>
      <c r="P836" s="366"/>
      <c r="Q836" s="366"/>
      <c r="R836" s="366"/>
      <c r="S836" s="366"/>
      <c r="T836" s="366"/>
      <c r="U836" s="366"/>
      <c r="V836" s="366"/>
      <c r="W836" s="366"/>
    </row>
    <row r="837" spans="1:23" ht="16.5" customHeight="1">
      <c r="A837" s="366"/>
      <c r="B837" s="366"/>
      <c r="C837" s="798"/>
      <c r="D837" s="366"/>
      <c r="E837" s="366"/>
      <c r="F837" s="366"/>
      <c r="G837" s="366"/>
      <c r="H837" s="366"/>
      <c r="I837" s="366"/>
      <c r="J837" s="366"/>
      <c r="K837" s="366"/>
      <c r="L837" s="366"/>
      <c r="M837" s="366"/>
      <c r="N837" s="366"/>
      <c r="O837" s="366"/>
      <c r="P837" s="366"/>
      <c r="Q837" s="366"/>
      <c r="R837" s="366"/>
      <c r="S837" s="366"/>
      <c r="T837" s="366"/>
      <c r="U837" s="366"/>
      <c r="V837" s="366"/>
      <c r="W837" s="366"/>
    </row>
    <row r="838" spans="1:23" ht="16.5" customHeight="1">
      <c r="A838" s="366"/>
      <c r="B838" s="366"/>
      <c r="C838" s="798"/>
      <c r="D838" s="366"/>
      <c r="E838" s="366"/>
      <c r="F838" s="366"/>
      <c r="G838" s="366"/>
      <c r="H838" s="366"/>
      <c r="I838" s="366"/>
      <c r="J838" s="366"/>
      <c r="K838" s="366"/>
      <c r="L838" s="366"/>
      <c r="M838" s="366"/>
      <c r="N838" s="366"/>
      <c r="O838" s="366"/>
      <c r="P838" s="366"/>
      <c r="Q838" s="366"/>
      <c r="R838" s="366"/>
      <c r="S838" s="366"/>
      <c r="T838" s="366"/>
      <c r="U838" s="366"/>
      <c r="V838" s="366"/>
      <c r="W838" s="366"/>
    </row>
    <row r="839" spans="1:23" ht="16.5" customHeight="1">
      <c r="A839" s="366"/>
      <c r="B839" s="366"/>
      <c r="C839" s="798"/>
      <c r="D839" s="366"/>
      <c r="E839" s="366"/>
      <c r="F839" s="366"/>
      <c r="G839" s="366"/>
      <c r="H839" s="366"/>
      <c r="I839" s="366"/>
      <c r="J839" s="366"/>
      <c r="K839" s="366"/>
      <c r="L839" s="366"/>
      <c r="M839" s="366"/>
      <c r="N839" s="366"/>
      <c r="O839" s="366"/>
      <c r="P839" s="366"/>
      <c r="Q839" s="366"/>
      <c r="R839" s="366"/>
      <c r="S839" s="366"/>
      <c r="T839" s="366"/>
      <c r="U839" s="366"/>
      <c r="V839" s="366"/>
      <c r="W839" s="366"/>
    </row>
    <row r="840" spans="1:23" ht="16.5" customHeight="1">
      <c r="A840" s="366"/>
      <c r="B840" s="366"/>
      <c r="C840" s="798"/>
      <c r="D840" s="366"/>
      <c r="E840" s="366"/>
      <c r="F840" s="366"/>
      <c r="G840" s="366"/>
      <c r="H840" s="366"/>
      <c r="I840" s="366"/>
      <c r="J840" s="366"/>
      <c r="K840" s="366"/>
      <c r="L840" s="366"/>
      <c r="M840" s="366"/>
      <c r="N840" s="366"/>
      <c r="O840" s="366"/>
      <c r="P840" s="366"/>
      <c r="Q840" s="366"/>
      <c r="R840" s="366"/>
      <c r="S840" s="366"/>
      <c r="T840" s="366"/>
      <c r="U840" s="366"/>
      <c r="V840" s="366"/>
      <c r="W840" s="366"/>
    </row>
    <row r="841" spans="1:23" ht="16.5" customHeight="1">
      <c r="A841" s="366"/>
      <c r="B841" s="366"/>
      <c r="C841" s="798"/>
      <c r="D841" s="366"/>
      <c r="E841" s="366"/>
      <c r="F841" s="366"/>
      <c r="G841" s="366"/>
      <c r="H841" s="366"/>
      <c r="I841" s="366"/>
      <c r="J841" s="366"/>
      <c r="K841" s="366"/>
      <c r="L841" s="366"/>
      <c r="M841" s="366"/>
      <c r="N841" s="366"/>
      <c r="O841" s="366"/>
      <c r="P841" s="366"/>
      <c r="Q841" s="366"/>
      <c r="R841" s="366"/>
      <c r="S841" s="366"/>
      <c r="T841" s="366"/>
      <c r="U841" s="366"/>
      <c r="V841" s="366"/>
      <c r="W841" s="366"/>
    </row>
    <row r="842" spans="1:23" ht="16.5" customHeight="1">
      <c r="A842" s="366"/>
      <c r="B842" s="366"/>
      <c r="C842" s="798"/>
      <c r="D842" s="366"/>
      <c r="E842" s="366"/>
      <c r="F842" s="366"/>
      <c r="G842" s="366"/>
      <c r="H842" s="366"/>
      <c r="I842" s="366"/>
      <c r="J842" s="366"/>
      <c r="K842" s="366"/>
      <c r="L842" s="366"/>
      <c r="M842" s="366"/>
      <c r="N842" s="366"/>
      <c r="O842" s="366"/>
      <c r="P842" s="366"/>
      <c r="Q842" s="366"/>
      <c r="R842" s="366"/>
      <c r="S842" s="366"/>
      <c r="T842" s="366"/>
      <c r="U842" s="366"/>
      <c r="V842" s="366"/>
      <c r="W842" s="366"/>
    </row>
    <row r="843" spans="1:23" ht="16.5" customHeight="1">
      <c r="A843" s="366"/>
      <c r="B843" s="366"/>
      <c r="C843" s="798"/>
      <c r="D843" s="366"/>
      <c r="E843" s="366"/>
      <c r="F843" s="366"/>
      <c r="G843" s="366"/>
      <c r="H843" s="366"/>
      <c r="I843" s="366"/>
      <c r="J843" s="366"/>
      <c r="K843" s="366"/>
      <c r="L843" s="366"/>
      <c r="M843" s="366"/>
      <c r="N843" s="366"/>
      <c r="O843" s="366"/>
      <c r="P843" s="366"/>
      <c r="Q843" s="366"/>
      <c r="R843" s="366"/>
      <c r="S843" s="366"/>
      <c r="T843" s="366"/>
      <c r="U843" s="366"/>
      <c r="V843" s="366"/>
      <c r="W843" s="366"/>
    </row>
    <row r="844" spans="1:23" ht="16.5" customHeight="1">
      <c r="A844" s="366"/>
      <c r="B844" s="366"/>
      <c r="C844" s="798"/>
      <c r="D844" s="366"/>
      <c r="E844" s="366"/>
      <c r="F844" s="366"/>
      <c r="G844" s="366"/>
      <c r="H844" s="366"/>
      <c r="I844" s="366"/>
      <c r="J844" s="366"/>
      <c r="K844" s="366"/>
      <c r="L844" s="366"/>
      <c r="M844" s="366"/>
      <c r="N844" s="366"/>
      <c r="O844" s="366"/>
      <c r="P844" s="366"/>
      <c r="Q844" s="366"/>
      <c r="R844" s="366"/>
      <c r="S844" s="366"/>
      <c r="T844" s="366"/>
      <c r="U844" s="366"/>
      <c r="V844" s="366"/>
      <c r="W844" s="366"/>
    </row>
    <row r="845" spans="1:23" ht="16.5" customHeight="1">
      <c r="A845" s="366"/>
      <c r="B845" s="366"/>
      <c r="C845" s="798"/>
      <c r="D845" s="366"/>
      <c r="E845" s="366"/>
      <c r="F845" s="366"/>
      <c r="G845" s="366"/>
      <c r="H845" s="366"/>
      <c r="I845" s="366"/>
      <c r="J845" s="366"/>
      <c r="K845" s="366"/>
      <c r="L845" s="366"/>
      <c r="M845" s="366"/>
      <c r="N845" s="366"/>
      <c r="O845" s="366"/>
      <c r="P845" s="366"/>
      <c r="Q845" s="366"/>
      <c r="R845" s="366"/>
      <c r="S845" s="366"/>
      <c r="T845" s="366"/>
      <c r="U845" s="366"/>
      <c r="V845" s="366"/>
      <c r="W845" s="366"/>
    </row>
    <row r="846" spans="1:23" ht="16.5" customHeight="1">
      <c r="A846" s="366"/>
      <c r="B846" s="366"/>
      <c r="C846" s="798"/>
      <c r="D846" s="366"/>
      <c r="E846" s="366"/>
      <c r="F846" s="366"/>
      <c r="G846" s="366"/>
      <c r="H846" s="366"/>
      <c r="I846" s="366"/>
      <c r="J846" s="366"/>
      <c r="K846" s="366"/>
      <c r="L846" s="366"/>
      <c r="M846" s="366"/>
      <c r="N846" s="366"/>
      <c r="O846" s="366"/>
      <c r="P846" s="366"/>
      <c r="Q846" s="366"/>
      <c r="R846" s="366"/>
      <c r="S846" s="366"/>
      <c r="T846" s="366"/>
      <c r="U846" s="366"/>
      <c r="V846" s="366"/>
      <c r="W846" s="366"/>
    </row>
    <row r="847" spans="1:23" ht="16.5" customHeight="1">
      <c r="A847" s="366"/>
      <c r="B847" s="366"/>
      <c r="C847" s="798"/>
      <c r="D847" s="366"/>
      <c r="E847" s="366"/>
      <c r="F847" s="366"/>
      <c r="G847" s="366"/>
      <c r="H847" s="366"/>
      <c r="I847" s="366"/>
      <c r="J847" s="366"/>
      <c r="K847" s="366"/>
      <c r="L847" s="366"/>
      <c r="M847" s="366"/>
      <c r="N847" s="366"/>
      <c r="O847" s="366"/>
      <c r="P847" s="366"/>
      <c r="Q847" s="366"/>
      <c r="R847" s="366"/>
      <c r="S847" s="366"/>
      <c r="T847" s="366"/>
      <c r="U847" s="366"/>
      <c r="V847" s="366"/>
      <c r="W847" s="366"/>
    </row>
    <row r="848" spans="1:23" ht="16.5" customHeight="1">
      <c r="A848" s="366"/>
      <c r="B848" s="366"/>
      <c r="C848" s="798"/>
      <c r="D848" s="366"/>
      <c r="E848" s="366"/>
      <c r="F848" s="366"/>
      <c r="G848" s="366"/>
      <c r="H848" s="366"/>
      <c r="I848" s="366"/>
      <c r="J848" s="366"/>
      <c r="K848" s="366"/>
      <c r="L848" s="366"/>
      <c r="M848" s="366"/>
      <c r="N848" s="366"/>
      <c r="O848" s="366"/>
      <c r="P848" s="366"/>
      <c r="Q848" s="366"/>
      <c r="R848" s="366"/>
      <c r="S848" s="366"/>
      <c r="T848" s="366"/>
      <c r="U848" s="366"/>
      <c r="V848" s="366"/>
      <c r="W848" s="366"/>
    </row>
    <row r="849" spans="1:23" ht="16.5" customHeight="1">
      <c r="A849" s="366"/>
      <c r="B849" s="366"/>
      <c r="C849" s="798"/>
      <c r="D849" s="366"/>
      <c r="E849" s="366"/>
      <c r="F849" s="366"/>
      <c r="G849" s="366"/>
      <c r="H849" s="366"/>
      <c r="I849" s="366"/>
      <c r="J849" s="366"/>
      <c r="K849" s="366"/>
      <c r="L849" s="366"/>
      <c r="M849" s="366"/>
      <c r="N849" s="366"/>
      <c r="O849" s="366"/>
      <c r="P849" s="366"/>
      <c r="Q849" s="366"/>
      <c r="R849" s="366"/>
      <c r="S849" s="366"/>
      <c r="T849" s="366"/>
      <c r="U849" s="366"/>
      <c r="V849" s="366"/>
      <c r="W849" s="366"/>
    </row>
    <row r="850" spans="1:23" ht="16.5" customHeight="1">
      <c r="A850" s="366"/>
      <c r="B850" s="366"/>
      <c r="C850" s="798"/>
      <c r="D850" s="366"/>
      <c r="E850" s="366"/>
      <c r="F850" s="366"/>
      <c r="G850" s="366"/>
      <c r="H850" s="366"/>
      <c r="I850" s="366"/>
      <c r="J850" s="366"/>
      <c r="K850" s="366"/>
      <c r="L850" s="366"/>
      <c r="M850" s="366"/>
      <c r="N850" s="366"/>
      <c r="O850" s="366"/>
      <c r="P850" s="366"/>
      <c r="Q850" s="366"/>
      <c r="R850" s="366"/>
      <c r="S850" s="366"/>
      <c r="T850" s="366"/>
      <c r="U850" s="366"/>
      <c r="V850" s="366"/>
      <c r="W850" s="366"/>
    </row>
    <row r="851" spans="1:23" ht="16.5" customHeight="1">
      <c r="A851" s="366"/>
      <c r="B851" s="366"/>
      <c r="C851" s="798"/>
      <c r="D851" s="366"/>
      <c r="E851" s="366"/>
      <c r="F851" s="366"/>
      <c r="G851" s="366"/>
      <c r="H851" s="366"/>
      <c r="I851" s="366"/>
      <c r="J851" s="366"/>
      <c r="K851" s="366"/>
      <c r="L851" s="366"/>
      <c r="M851" s="366"/>
      <c r="N851" s="366"/>
      <c r="O851" s="366"/>
      <c r="P851" s="366"/>
      <c r="Q851" s="366"/>
      <c r="R851" s="366"/>
      <c r="S851" s="366"/>
      <c r="T851" s="366"/>
      <c r="U851" s="366"/>
      <c r="V851" s="366"/>
      <c r="W851" s="366"/>
    </row>
    <row r="852" spans="1:23" ht="16.5" customHeight="1">
      <c r="A852" s="366"/>
      <c r="B852" s="366"/>
      <c r="C852" s="798"/>
      <c r="D852" s="366"/>
      <c r="E852" s="366"/>
      <c r="F852" s="366"/>
      <c r="G852" s="366"/>
      <c r="H852" s="366"/>
      <c r="I852" s="366"/>
      <c r="J852" s="366"/>
      <c r="K852" s="366"/>
      <c r="L852" s="366"/>
      <c r="M852" s="366"/>
      <c r="N852" s="366"/>
      <c r="O852" s="366"/>
      <c r="P852" s="366"/>
      <c r="Q852" s="366"/>
      <c r="R852" s="366"/>
      <c r="S852" s="366"/>
      <c r="T852" s="366"/>
      <c r="U852" s="366"/>
      <c r="V852" s="366"/>
      <c r="W852" s="366"/>
    </row>
    <row r="853" spans="1:23" ht="16.5" customHeight="1">
      <c r="A853" s="366"/>
      <c r="B853" s="366"/>
      <c r="C853" s="798"/>
      <c r="D853" s="366"/>
      <c r="E853" s="366"/>
      <c r="F853" s="366"/>
      <c r="G853" s="366"/>
      <c r="H853" s="366"/>
      <c r="I853" s="366"/>
      <c r="J853" s="366"/>
      <c r="K853" s="366"/>
      <c r="L853" s="366"/>
      <c r="M853" s="366"/>
      <c r="N853" s="366"/>
      <c r="O853" s="366"/>
      <c r="P853" s="366"/>
      <c r="Q853" s="366"/>
      <c r="R853" s="366"/>
      <c r="S853" s="366"/>
      <c r="T853" s="366"/>
      <c r="U853" s="366"/>
      <c r="V853" s="366"/>
      <c r="W853" s="366"/>
    </row>
    <row r="854" spans="1:23" ht="16.5" customHeight="1">
      <c r="A854" s="366"/>
      <c r="B854" s="366"/>
      <c r="C854" s="798"/>
      <c r="D854" s="366"/>
      <c r="E854" s="366"/>
      <c r="F854" s="366"/>
      <c r="G854" s="366"/>
      <c r="H854" s="366"/>
      <c r="I854" s="366"/>
      <c r="J854" s="366"/>
      <c r="K854" s="366"/>
      <c r="L854" s="366"/>
      <c r="M854" s="366"/>
      <c r="N854" s="366"/>
      <c r="O854" s="366"/>
      <c r="P854" s="366"/>
      <c r="Q854" s="366"/>
      <c r="R854" s="366"/>
      <c r="S854" s="366"/>
      <c r="T854" s="366"/>
      <c r="U854" s="366"/>
      <c r="V854" s="366"/>
      <c r="W854" s="366"/>
    </row>
    <row r="855" spans="1:23" ht="16.5" customHeight="1">
      <c r="A855" s="366"/>
      <c r="B855" s="366"/>
      <c r="C855" s="798"/>
      <c r="D855" s="366"/>
      <c r="E855" s="366"/>
      <c r="F855" s="366"/>
      <c r="G855" s="366"/>
      <c r="H855" s="366"/>
      <c r="I855" s="366"/>
      <c r="J855" s="366"/>
      <c r="K855" s="366"/>
      <c r="L855" s="366"/>
      <c r="M855" s="366"/>
      <c r="N855" s="366"/>
      <c r="O855" s="366"/>
      <c r="P855" s="366"/>
      <c r="Q855" s="366"/>
      <c r="R855" s="366"/>
      <c r="S855" s="366"/>
      <c r="T855" s="366"/>
      <c r="U855" s="366"/>
      <c r="V855" s="366"/>
      <c r="W855" s="366"/>
    </row>
    <row r="856" spans="1:23" ht="16.5" customHeight="1">
      <c r="A856" s="366"/>
      <c r="B856" s="366"/>
      <c r="C856" s="798"/>
      <c r="D856" s="366"/>
      <c r="E856" s="366"/>
      <c r="F856" s="366"/>
      <c r="G856" s="366"/>
      <c r="H856" s="366"/>
      <c r="I856" s="366"/>
      <c r="J856" s="366"/>
      <c r="K856" s="366"/>
      <c r="L856" s="366"/>
      <c r="M856" s="366"/>
      <c r="N856" s="366"/>
      <c r="O856" s="366"/>
      <c r="P856" s="366"/>
      <c r="Q856" s="366"/>
      <c r="R856" s="366"/>
      <c r="S856" s="366"/>
      <c r="T856" s="366"/>
      <c r="U856" s="366"/>
      <c r="V856" s="366"/>
      <c r="W856" s="366"/>
    </row>
    <row r="857" spans="1:23" ht="16.5" customHeight="1">
      <c r="A857" s="366"/>
      <c r="B857" s="366"/>
      <c r="C857" s="798"/>
      <c r="D857" s="366"/>
      <c r="E857" s="366"/>
      <c r="F857" s="366"/>
      <c r="G857" s="366"/>
      <c r="H857" s="366"/>
      <c r="I857" s="366"/>
      <c r="J857" s="366"/>
      <c r="K857" s="366"/>
      <c r="L857" s="366"/>
      <c r="M857" s="366"/>
      <c r="N857" s="366"/>
      <c r="O857" s="366"/>
      <c r="P857" s="366"/>
      <c r="Q857" s="366"/>
      <c r="R857" s="366"/>
      <c r="S857" s="366"/>
      <c r="T857" s="366"/>
      <c r="U857" s="366"/>
      <c r="V857" s="366"/>
      <c r="W857" s="366"/>
    </row>
    <row r="858" spans="1:23" ht="16.5" customHeight="1">
      <c r="A858" s="366"/>
      <c r="B858" s="366"/>
      <c r="C858" s="798"/>
      <c r="D858" s="366"/>
      <c r="E858" s="366"/>
      <c r="F858" s="366"/>
      <c r="G858" s="366"/>
      <c r="H858" s="366"/>
      <c r="I858" s="366"/>
      <c r="J858" s="366"/>
      <c r="K858" s="366"/>
      <c r="L858" s="366"/>
      <c r="M858" s="366"/>
      <c r="N858" s="366"/>
      <c r="O858" s="366"/>
      <c r="P858" s="366"/>
      <c r="Q858" s="366"/>
      <c r="R858" s="366"/>
      <c r="S858" s="366"/>
      <c r="T858" s="366"/>
      <c r="U858" s="366"/>
      <c r="V858" s="366"/>
      <c r="W858" s="366"/>
    </row>
    <row r="859" spans="1:23" ht="16.5" customHeight="1">
      <c r="A859" s="366"/>
      <c r="B859" s="366"/>
      <c r="C859" s="798"/>
      <c r="D859" s="366"/>
      <c r="E859" s="366"/>
      <c r="F859" s="366"/>
      <c r="G859" s="366"/>
      <c r="H859" s="366"/>
      <c r="I859" s="366"/>
      <c r="J859" s="366"/>
      <c r="K859" s="366"/>
      <c r="L859" s="366"/>
      <c r="M859" s="366"/>
      <c r="N859" s="366"/>
      <c r="O859" s="366"/>
      <c r="P859" s="366"/>
      <c r="Q859" s="366"/>
      <c r="R859" s="366"/>
      <c r="S859" s="366"/>
      <c r="T859" s="366"/>
      <c r="U859" s="366"/>
      <c r="V859" s="366"/>
      <c r="W859" s="366"/>
    </row>
    <row r="860" spans="1:23" ht="16.5" customHeight="1">
      <c r="A860" s="366"/>
      <c r="B860" s="366"/>
      <c r="C860" s="798"/>
      <c r="D860" s="366"/>
      <c r="E860" s="366"/>
      <c r="F860" s="366"/>
      <c r="G860" s="366"/>
      <c r="H860" s="366"/>
      <c r="I860" s="366"/>
      <c r="J860" s="366"/>
      <c r="K860" s="366"/>
      <c r="L860" s="366"/>
      <c r="M860" s="366"/>
      <c r="N860" s="366"/>
      <c r="O860" s="366"/>
      <c r="P860" s="366"/>
      <c r="Q860" s="366"/>
      <c r="R860" s="366"/>
      <c r="S860" s="366"/>
      <c r="T860" s="366"/>
      <c r="U860" s="366"/>
      <c r="V860" s="366"/>
      <c r="W860" s="366"/>
    </row>
    <row r="861" spans="1:23" ht="16.5" customHeight="1">
      <c r="A861" s="366"/>
      <c r="B861" s="366"/>
      <c r="C861" s="798"/>
      <c r="D861" s="366"/>
      <c r="E861" s="366"/>
      <c r="F861" s="366"/>
      <c r="G861" s="366"/>
      <c r="H861" s="366"/>
      <c r="I861" s="366"/>
      <c r="J861" s="366"/>
      <c r="K861" s="366"/>
      <c r="L861" s="366"/>
      <c r="M861" s="366"/>
      <c r="N861" s="366"/>
      <c r="O861" s="366"/>
      <c r="P861" s="366"/>
      <c r="Q861" s="366"/>
      <c r="R861" s="366"/>
      <c r="S861" s="366"/>
      <c r="T861" s="366"/>
      <c r="U861" s="366"/>
      <c r="V861" s="366"/>
      <c r="W861" s="366"/>
    </row>
    <row r="862" spans="1:23" ht="16.5" customHeight="1">
      <c r="A862" s="366"/>
      <c r="B862" s="366"/>
      <c r="C862" s="798"/>
      <c r="D862" s="366"/>
      <c r="E862" s="366"/>
      <c r="F862" s="366"/>
      <c r="G862" s="366"/>
      <c r="H862" s="366"/>
      <c r="I862" s="366"/>
      <c r="J862" s="366"/>
      <c r="K862" s="366"/>
      <c r="L862" s="366"/>
      <c r="M862" s="366"/>
      <c r="N862" s="366"/>
      <c r="O862" s="366"/>
      <c r="P862" s="366"/>
      <c r="Q862" s="366"/>
      <c r="R862" s="366"/>
      <c r="S862" s="366"/>
      <c r="T862" s="366"/>
      <c r="U862" s="366"/>
      <c r="V862" s="366"/>
      <c r="W862" s="366"/>
    </row>
    <row r="863" spans="1:23" ht="16.5" customHeight="1">
      <c r="A863" s="366"/>
      <c r="B863" s="366"/>
      <c r="C863" s="798"/>
      <c r="D863" s="366"/>
      <c r="E863" s="366"/>
      <c r="F863" s="366"/>
      <c r="G863" s="366"/>
      <c r="H863" s="366"/>
      <c r="I863" s="366"/>
      <c r="J863" s="366"/>
      <c r="K863" s="366"/>
      <c r="L863" s="366"/>
      <c r="M863" s="366"/>
      <c r="N863" s="366"/>
      <c r="O863" s="366"/>
      <c r="P863" s="366"/>
      <c r="Q863" s="366"/>
      <c r="R863" s="366"/>
      <c r="S863" s="366"/>
      <c r="T863" s="366"/>
      <c r="U863" s="366"/>
      <c r="V863" s="366"/>
      <c r="W863" s="366"/>
    </row>
    <row r="864" spans="1:23" ht="16.5" customHeight="1">
      <c r="A864" s="366"/>
      <c r="B864" s="366"/>
      <c r="C864" s="798"/>
      <c r="D864" s="366"/>
      <c r="E864" s="366"/>
      <c r="F864" s="366"/>
      <c r="G864" s="366"/>
      <c r="H864" s="366"/>
      <c r="I864" s="366"/>
      <c r="J864" s="366"/>
      <c r="K864" s="366"/>
      <c r="L864" s="366"/>
      <c r="M864" s="366"/>
      <c r="N864" s="366"/>
      <c r="O864" s="366"/>
      <c r="P864" s="366"/>
      <c r="Q864" s="366"/>
      <c r="R864" s="366"/>
      <c r="S864" s="366"/>
      <c r="T864" s="366"/>
      <c r="U864" s="366"/>
      <c r="V864" s="366"/>
      <c r="W864" s="366"/>
    </row>
    <row r="865" spans="1:23" ht="16.5" customHeight="1">
      <c r="A865" s="366"/>
      <c r="B865" s="366"/>
      <c r="C865" s="798"/>
      <c r="D865" s="366"/>
      <c r="E865" s="366"/>
      <c r="F865" s="366"/>
      <c r="G865" s="366"/>
      <c r="H865" s="366"/>
      <c r="I865" s="366"/>
      <c r="J865" s="366"/>
      <c r="K865" s="366"/>
      <c r="L865" s="366"/>
      <c r="M865" s="366"/>
      <c r="N865" s="366"/>
      <c r="O865" s="366"/>
      <c r="P865" s="366"/>
      <c r="Q865" s="366"/>
      <c r="R865" s="366"/>
      <c r="S865" s="366"/>
      <c r="T865" s="366"/>
      <c r="U865" s="366"/>
      <c r="V865" s="366"/>
      <c r="W865" s="366"/>
    </row>
    <row r="866" spans="1:23" ht="16.5" customHeight="1">
      <c r="A866" s="366"/>
      <c r="B866" s="366"/>
      <c r="C866" s="798"/>
      <c r="D866" s="366"/>
      <c r="E866" s="366"/>
      <c r="F866" s="366"/>
      <c r="G866" s="366"/>
      <c r="H866" s="366"/>
      <c r="I866" s="366"/>
      <c r="J866" s="366"/>
      <c r="K866" s="366"/>
      <c r="L866" s="366"/>
      <c r="M866" s="366"/>
      <c r="N866" s="366"/>
      <c r="O866" s="366"/>
      <c r="P866" s="366"/>
      <c r="Q866" s="366"/>
      <c r="R866" s="366"/>
      <c r="S866" s="366"/>
      <c r="T866" s="366"/>
      <c r="U866" s="366"/>
      <c r="V866" s="366"/>
      <c r="W866" s="366"/>
    </row>
    <row r="867" spans="1:23" ht="16.5" customHeight="1">
      <c r="A867" s="366"/>
      <c r="B867" s="366"/>
      <c r="C867" s="798"/>
      <c r="D867" s="366"/>
      <c r="E867" s="366"/>
      <c r="F867" s="366"/>
      <c r="G867" s="366"/>
      <c r="H867" s="366"/>
      <c r="I867" s="366"/>
      <c r="J867" s="366"/>
      <c r="K867" s="366"/>
      <c r="L867" s="366"/>
      <c r="M867" s="366"/>
      <c r="N867" s="366"/>
      <c r="O867" s="366"/>
      <c r="P867" s="366"/>
      <c r="Q867" s="366"/>
      <c r="R867" s="366"/>
      <c r="S867" s="366"/>
      <c r="T867" s="366"/>
      <c r="U867" s="366"/>
      <c r="V867" s="366"/>
      <c r="W867" s="366"/>
    </row>
    <row r="868" spans="1:23" ht="16.5" customHeight="1">
      <c r="A868" s="366"/>
      <c r="B868" s="366"/>
      <c r="C868" s="798"/>
      <c r="D868" s="366"/>
      <c r="E868" s="366"/>
      <c r="F868" s="366"/>
      <c r="G868" s="366"/>
      <c r="H868" s="366"/>
      <c r="I868" s="366"/>
      <c r="J868" s="366"/>
      <c r="K868" s="366"/>
      <c r="L868" s="366"/>
      <c r="M868" s="366"/>
      <c r="N868" s="366"/>
      <c r="O868" s="366"/>
      <c r="P868" s="366"/>
      <c r="Q868" s="366"/>
      <c r="R868" s="366"/>
      <c r="S868" s="366"/>
      <c r="T868" s="366"/>
      <c r="U868" s="366"/>
      <c r="V868" s="366"/>
      <c r="W868" s="366"/>
    </row>
    <row r="869" spans="1:23" ht="16.5" customHeight="1">
      <c r="A869" s="366"/>
      <c r="B869" s="366"/>
      <c r="C869" s="798"/>
      <c r="D869" s="366"/>
      <c r="E869" s="366"/>
      <c r="F869" s="366"/>
      <c r="G869" s="366"/>
      <c r="H869" s="366"/>
      <c r="I869" s="366"/>
      <c r="J869" s="366"/>
      <c r="K869" s="366"/>
      <c r="L869" s="366"/>
      <c r="M869" s="366"/>
      <c r="N869" s="366"/>
      <c r="O869" s="366"/>
      <c r="P869" s="366"/>
      <c r="Q869" s="366"/>
      <c r="R869" s="366"/>
      <c r="S869" s="366"/>
      <c r="T869" s="366"/>
      <c r="U869" s="366"/>
      <c r="V869" s="366"/>
      <c r="W869" s="366"/>
    </row>
    <row r="870" spans="1:23" ht="16.5" customHeight="1">
      <c r="A870" s="366"/>
      <c r="B870" s="366"/>
      <c r="C870" s="798"/>
      <c r="D870" s="366"/>
      <c r="E870" s="366"/>
      <c r="F870" s="366"/>
      <c r="G870" s="366"/>
      <c r="H870" s="366"/>
      <c r="I870" s="366"/>
      <c r="J870" s="366"/>
      <c r="K870" s="366"/>
      <c r="L870" s="366"/>
      <c r="M870" s="366"/>
      <c r="N870" s="366"/>
      <c r="O870" s="366"/>
      <c r="P870" s="366"/>
      <c r="Q870" s="366"/>
      <c r="R870" s="366"/>
      <c r="S870" s="366"/>
      <c r="T870" s="366"/>
      <c r="U870" s="366"/>
      <c r="V870" s="366"/>
      <c r="W870" s="366"/>
    </row>
    <row r="871" spans="1:23" ht="16.5" customHeight="1">
      <c r="A871" s="366"/>
      <c r="B871" s="366"/>
      <c r="C871" s="798"/>
      <c r="D871" s="366"/>
      <c r="E871" s="366"/>
      <c r="F871" s="366"/>
      <c r="G871" s="366"/>
      <c r="H871" s="366"/>
      <c r="I871" s="366"/>
      <c r="J871" s="366"/>
      <c r="K871" s="366"/>
      <c r="L871" s="366"/>
      <c r="M871" s="366"/>
      <c r="N871" s="366"/>
      <c r="O871" s="366"/>
      <c r="P871" s="366"/>
      <c r="Q871" s="366"/>
      <c r="R871" s="366"/>
      <c r="S871" s="366"/>
      <c r="T871" s="366"/>
      <c r="U871" s="366"/>
      <c r="V871" s="366"/>
      <c r="W871" s="366"/>
    </row>
    <row r="872" spans="1:23" ht="16.5" customHeight="1">
      <c r="A872" s="366"/>
      <c r="B872" s="366"/>
      <c r="C872" s="798"/>
      <c r="D872" s="366"/>
      <c r="E872" s="366"/>
      <c r="F872" s="366"/>
      <c r="G872" s="366"/>
      <c r="H872" s="366"/>
      <c r="I872" s="366"/>
      <c r="J872" s="366"/>
      <c r="K872" s="366"/>
      <c r="L872" s="366"/>
      <c r="M872" s="366"/>
      <c r="N872" s="366"/>
      <c r="O872" s="366"/>
      <c r="P872" s="366"/>
      <c r="Q872" s="366"/>
      <c r="R872" s="366"/>
      <c r="S872" s="366"/>
      <c r="T872" s="366"/>
      <c r="U872" s="366"/>
      <c r="V872" s="366"/>
      <c r="W872" s="366"/>
    </row>
    <row r="873" spans="1:23" ht="16.5" customHeight="1">
      <c r="A873" s="366"/>
      <c r="B873" s="366"/>
      <c r="C873" s="798"/>
      <c r="D873" s="366"/>
      <c r="E873" s="366"/>
      <c r="F873" s="366"/>
      <c r="G873" s="366"/>
      <c r="H873" s="366"/>
      <c r="I873" s="366"/>
      <c r="J873" s="366"/>
      <c r="K873" s="366"/>
      <c r="L873" s="366"/>
      <c r="M873" s="366"/>
      <c r="N873" s="366"/>
      <c r="O873" s="366"/>
      <c r="P873" s="366"/>
      <c r="Q873" s="366"/>
      <c r="R873" s="366"/>
      <c r="S873" s="366"/>
      <c r="T873" s="366"/>
      <c r="U873" s="366"/>
      <c r="V873" s="366"/>
      <c r="W873" s="366"/>
    </row>
    <row r="874" spans="1:23" ht="16.5" customHeight="1">
      <c r="A874" s="366"/>
      <c r="B874" s="366"/>
      <c r="C874" s="798"/>
      <c r="D874" s="366"/>
      <c r="E874" s="366"/>
      <c r="F874" s="366"/>
      <c r="G874" s="366"/>
      <c r="H874" s="366"/>
      <c r="I874" s="366"/>
      <c r="J874" s="366"/>
      <c r="K874" s="366"/>
      <c r="L874" s="366"/>
      <c r="M874" s="366"/>
      <c r="N874" s="366"/>
      <c r="O874" s="366"/>
      <c r="P874" s="366"/>
      <c r="Q874" s="366"/>
      <c r="R874" s="366"/>
      <c r="S874" s="366"/>
      <c r="T874" s="366"/>
      <c r="U874" s="366"/>
      <c r="V874" s="366"/>
      <c r="W874" s="366"/>
    </row>
    <row r="875" spans="1:23" ht="16.5" customHeight="1">
      <c r="A875" s="366"/>
      <c r="B875" s="366"/>
      <c r="C875" s="798"/>
      <c r="D875" s="366"/>
      <c r="E875" s="366"/>
      <c r="F875" s="366"/>
      <c r="G875" s="366"/>
      <c r="H875" s="366"/>
      <c r="I875" s="366"/>
      <c r="J875" s="366"/>
      <c r="K875" s="366"/>
      <c r="L875" s="366"/>
      <c r="M875" s="366"/>
      <c r="N875" s="366"/>
      <c r="O875" s="366"/>
      <c r="P875" s="366"/>
      <c r="Q875" s="366"/>
      <c r="R875" s="366"/>
      <c r="S875" s="366"/>
      <c r="T875" s="366"/>
      <c r="U875" s="366"/>
      <c r="V875" s="366"/>
      <c r="W875" s="366"/>
    </row>
    <row r="876" spans="1:23" ht="16.5" customHeight="1">
      <c r="A876" s="366"/>
      <c r="B876" s="366"/>
      <c r="C876" s="798"/>
      <c r="D876" s="366"/>
      <c r="E876" s="366"/>
      <c r="F876" s="366"/>
      <c r="G876" s="366"/>
      <c r="H876" s="366"/>
      <c r="I876" s="366"/>
      <c r="J876" s="366"/>
      <c r="K876" s="366"/>
      <c r="L876" s="366"/>
      <c r="M876" s="366"/>
      <c r="N876" s="366"/>
      <c r="O876" s="366"/>
      <c r="P876" s="366"/>
      <c r="Q876" s="366"/>
      <c r="R876" s="366"/>
      <c r="S876" s="366"/>
      <c r="T876" s="366"/>
      <c r="U876" s="366"/>
      <c r="V876" s="366"/>
      <c r="W876" s="366"/>
    </row>
    <row r="877" spans="1:23" ht="16.5" customHeight="1">
      <c r="A877" s="366"/>
      <c r="B877" s="366"/>
      <c r="C877" s="798"/>
      <c r="D877" s="366"/>
      <c r="E877" s="366"/>
      <c r="F877" s="366"/>
      <c r="G877" s="366"/>
      <c r="H877" s="366"/>
      <c r="I877" s="366"/>
      <c r="J877" s="366"/>
      <c r="K877" s="366"/>
      <c r="L877" s="366"/>
      <c r="M877" s="366"/>
      <c r="N877" s="366"/>
      <c r="O877" s="366"/>
      <c r="P877" s="366"/>
      <c r="Q877" s="366"/>
      <c r="R877" s="366"/>
      <c r="S877" s="366"/>
      <c r="T877" s="366"/>
      <c r="U877" s="366"/>
      <c r="V877" s="366"/>
      <c r="W877" s="366"/>
    </row>
    <row r="878" spans="1:23" ht="16.5" customHeight="1">
      <c r="A878" s="366"/>
      <c r="B878" s="366"/>
      <c r="C878" s="798"/>
      <c r="D878" s="366"/>
      <c r="E878" s="366"/>
      <c r="F878" s="366"/>
      <c r="G878" s="366"/>
      <c r="H878" s="366"/>
      <c r="I878" s="366"/>
      <c r="J878" s="366"/>
      <c r="K878" s="366"/>
      <c r="L878" s="366"/>
      <c r="M878" s="366"/>
      <c r="N878" s="366"/>
      <c r="O878" s="366"/>
      <c r="P878" s="366"/>
      <c r="Q878" s="366"/>
      <c r="R878" s="366"/>
      <c r="S878" s="366"/>
      <c r="T878" s="366"/>
      <c r="U878" s="366"/>
      <c r="V878" s="366"/>
      <c r="W878" s="366"/>
    </row>
    <row r="879" spans="1:23" ht="16.5" customHeight="1">
      <c r="A879" s="366"/>
      <c r="B879" s="366"/>
      <c r="C879" s="798"/>
      <c r="D879" s="366"/>
      <c r="E879" s="366"/>
      <c r="F879" s="366"/>
      <c r="G879" s="366"/>
      <c r="H879" s="366"/>
      <c r="I879" s="366"/>
      <c r="J879" s="366"/>
      <c r="K879" s="366"/>
      <c r="L879" s="366"/>
      <c r="M879" s="366"/>
      <c r="N879" s="366"/>
      <c r="O879" s="366"/>
      <c r="P879" s="366"/>
      <c r="Q879" s="366"/>
      <c r="R879" s="366"/>
      <c r="S879" s="366"/>
      <c r="T879" s="366"/>
      <c r="U879" s="366"/>
      <c r="V879" s="366"/>
      <c r="W879" s="366"/>
    </row>
    <row r="880" spans="1:23" ht="16.5" customHeight="1">
      <c r="A880" s="366"/>
      <c r="B880" s="366"/>
      <c r="C880" s="798"/>
      <c r="D880" s="366"/>
      <c r="E880" s="366"/>
      <c r="F880" s="366"/>
      <c r="G880" s="366"/>
      <c r="H880" s="366"/>
      <c r="I880" s="366"/>
      <c r="J880" s="366"/>
      <c r="K880" s="366"/>
      <c r="L880" s="366"/>
      <c r="M880" s="366"/>
      <c r="N880" s="366"/>
      <c r="O880" s="366"/>
      <c r="P880" s="366"/>
      <c r="Q880" s="366"/>
      <c r="R880" s="366"/>
      <c r="S880" s="366"/>
      <c r="T880" s="366"/>
      <c r="U880" s="366"/>
      <c r="V880" s="366"/>
      <c r="W880" s="366"/>
    </row>
    <row r="881" spans="1:23" ht="16.5" customHeight="1">
      <c r="A881" s="366"/>
      <c r="B881" s="366"/>
      <c r="C881" s="798"/>
      <c r="D881" s="366"/>
      <c r="E881" s="366"/>
      <c r="F881" s="366"/>
      <c r="G881" s="366"/>
      <c r="H881" s="366"/>
      <c r="I881" s="366"/>
      <c r="J881" s="366"/>
      <c r="K881" s="366"/>
      <c r="L881" s="366"/>
      <c r="M881" s="366"/>
      <c r="N881" s="366"/>
      <c r="O881" s="366"/>
      <c r="P881" s="366"/>
      <c r="Q881" s="366"/>
      <c r="R881" s="366"/>
      <c r="S881" s="366"/>
      <c r="T881" s="366"/>
      <c r="U881" s="366"/>
      <c r="V881" s="366"/>
      <c r="W881" s="366"/>
    </row>
    <row r="882" spans="1:23" ht="16.5" customHeight="1">
      <c r="A882" s="366"/>
      <c r="B882" s="366"/>
      <c r="C882" s="798"/>
      <c r="D882" s="366"/>
      <c r="E882" s="366"/>
      <c r="F882" s="366"/>
      <c r="G882" s="366"/>
      <c r="H882" s="366"/>
      <c r="I882" s="366"/>
      <c r="J882" s="366"/>
      <c r="K882" s="366"/>
      <c r="L882" s="366"/>
      <c r="M882" s="366"/>
      <c r="N882" s="366"/>
      <c r="O882" s="366"/>
      <c r="P882" s="366"/>
      <c r="Q882" s="366"/>
      <c r="R882" s="366"/>
      <c r="S882" s="366"/>
      <c r="T882" s="366"/>
      <c r="U882" s="366"/>
      <c r="V882" s="366"/>
      <c r="W882" s="366"/>
    </row>
    <row r="883" spans="1:23" ht="16.5" customHeight="1">
      <c r="A883" s="366"/>
      <c r="B883" s="366"/>
      <c r="C883" s="798"/>
      <c r="D883" s="366"/>
      <c r="E883" s="366"/>
      <c r="F883" s="366"/>
      <c r="G883" s="366"/>
      <c r="H883" s="366"/>
      <c r="I883" s="366"/>
      <c r="J883" s="366"/>
      <c r="K883" s="366"/>
      <c r="L883" s="366"/>
      <c r="M883" s="366"/>
      <c r="N883" s="366"/>
      <c r="O883" s="366"/>
      <c r="P883" s="366"/>
      <c r="Q883" s="366"/>
      <c r="R883" s="366"/>
      <c r="S883" s="366"/>
      <c r="T883" s="366"/>
      <c r="U883" s="366"/>
      <c r="V883" s="366"/>
      <c r="W883" s="366"/>
    </row>
    <row r="884" spans="1:23" ht="16.5" customHeight="1">
      <c r="A884" s="366"/>
      <c r="B884" s="366"/>
      <c r="C884" s="798"/>
      <c r="D884" s="366"/>
      <c r="E884" s="366"/>
      <c r="F884" s="366"/>
      <c r="G884" s="366"/>
      <c r="H884" s="366"/>
      <c r="I884" s="366"/>
      <c r="J884" s="366"/>
      <c r="K884" s="366"/>
      <c r="L884" s="366"/>
      <c r="M884" s="366"/>
      <c r="N884" s="366"/>
      <c r="O884" s="366"/>
      <c r="P884" s="366"/>
      <c r="Q884" s="366"/>
      <c r="R884" s="366"/>
      <c r="S884" s="366"/>
      <c r="T884" s="366"/>
      <c r="U884" s="366"/>
      <c r="V884" s="366"/>
      <c r="W884" s="366"/>
    </row>
    <row r="885" spans="1:23" ht="16.5" customHeight="1">
      <c r="A885" s="366"/>
      <c r="B885" s="366"/>
      <c r="C885" s="798"/>
      <c r="D885" s="366"/>
      <c r="E885" s="366"/>
      <c r="F885" s="366"/>
      <c r="G885" s="366"/>
      <c r="H885" s="366"/>
      <c r="I885" s="366"/>
      <c r="J885" s="366"/>
      <c r="K885" s="366"/>
      <c r="L885" s="366"/>
      <c r="M885" s="366"/>
      <c r="N885" s="366"/>
      <c r="O885" s="366"/>
      <c r="P885" s="366"/>
      <c r="Q885" s="366"/>
      <c r="R885" s="366"/>
      <c r="S885" s="366"/>
      <c r="T885" s="366"/>
      <c r="U885" s="366"/>
      <c r="V885" s="366"/>
      <c r="W885" s="366"/>
    </row>
    <row r="886" spans="1:23" ht="16.5" customHeight="1">
      <c r="A886" s="366"/>
      <c r="B886" s="366"/>
      <c r="C886" s="798"/>
      <c r="D886" s="366"/>
      <c r="E886" s="366"/>
      <c r="F886" s="366"/>
      <c r="G886" s="366"/>
      <c r="H886" s="366"/>
      <c r="I886" s="366"/>
      <c r="J886" s="366"/>
      <c r="K886" s="366"/>
      <c r="L886" s="366"/>
      <c r="M886" s="366"/>
      <c r="N886" s="366"/>
      <c r="O886" s="366"/>
      <c r="P886" s="366"/>
      <c r="Q886" s="366"/>
      <c r="R886" s="366"/>
      <c r="S886" s="366"/>
      <c r="T886" s="366"/>
      <c r="U886" s="366"/>
      <c r="V886" s="366"/>
      <c r="W886" s="366"/>
    </row>
    <row r="887" spans="1:23" ht="16.5" customHeight="1">
      <c r="A887" s="366"/>
      <c r="B887" s="366"/>
      <c r="C887" s="798"/>
      <c r="D887" s="366"/>
      <c r="E887" s="366"/>
      <c r="F887" s="366"/>
      <c r="G887" s="366"/>
      <c r="H887" s="366"/>
      <c r="I887" s="366"/>
      <c r="J887" s="366"/>
      <c r="K887" s="366"/>
      <c r="L887" s="366"/>
      <c r="M887" s="366"/>
      <c r="N887" s="366"/>
      <c r="O887" s="366"/>
      <c r="P887" s="366"/>
      <c r="Q887" s="366"/>
      <c r="R887" s="366"/>
      <c r="S887" s="366"/>
      <c r="T887" s="366"/>
      <c r="U887" s="366"/>
      <c r="V887" s="366"/>
      <c r="W887" s="366"/>
    </row>
    <row r="888" spans="1:23" ht="16.5" customHeight="1">
      <c r="A888" s="366"/>
      <c r="B888" s="366"/>
      <c r="C888" s="798"/>
      <c r="D888" s="366"/>
      <c r="E888" s="366"/>
      <c r="F888" s="366"/>
      <c r="G888" s="366"/>
      <c r="H888" s="366"/>
      <c r="I888" s="366"/>
      <c r="J888" s="366"/>
      <c r="K888" s="366"/>
      <c r="L888" s="366"/>
      <c r="M888" s="366"/>
      <c r="N888" s="366"/>
      <c r="O888" s="366"/>
      <c r="P888" s="366"/>
      <c r="Q888" s="366"/>
      <c r="R888" s="366"/>
      <c r="S888" s="366"/>
      <c r="T888" s="366"/>
      <c r="U888" s="366"/>
      <c r="V888" s="366"/>
      <c r="W888" s="366"/>
    </row>
    <row r="889" spans="1:23" ht="16.5" customHeight="1">
      <c r="A889" s="366"/>
      <c r="B889" s="366"/>
      <c r="C889" s="798"/>
      <c r="D889" s="366"/>
      <c r="E889" s="366"/>
      <c r="F889" s="366"/>
      <c r="G889" s="366"/>
      <c r="H889" s="366"/>
      <c r="I889" s="366"/>
      <c r="J889" s="366"/>
      <c r="K889" s="366"/>
      <c r="L889" s="366"/>
      <c r="M889" s="366"/>
      <c r="N889" s="366"/>
      <c r="O889" s="366"/>
      <c r="P889" s="366"/>
      <c r="Q889" s="366"/>
      <c r="R889" s="366"/>
      <c r="S889" s="366"/>
      <c r="T889" s="366"/>
      <c r="U889" s="366"/>
      <c r="V889" s="366"/>
      <c r="W889" s="366"/>
    </row>
    <row r="890" spans="1:23" ht="16.5" customHeight="1">
      <c r="A890" s="366"/>
      <c r="B890" s="366"/>
      <c r="C890" s="798"/>
      <c r="D890" s="366"/>
      <c r="E890" s="366"/>
      <c r="F890" s="366"/>
      <c r="G890" s="366"/>
      <c r="H890" s="366"/>
      <c r="I890" s="366"/>
      <c r="J890" s="366"/>
      <c r="K890" s="366"/>
      <c r="L890" s="366"/>
      <c r="M890" s="366"/>
      <c r="N890" s="366"/>
      <c r="O890" s="366"/>
      <c r="P890" s="366"/>
      <c r="Q890" s="366"/>
      <c r="R890" s="366"/>
      <c r="S890" s="366"/>
      <c r="T890" s="366"/>
      <c r="U890" s="366"/>
      <c r="V890" s="366"/>
      <c r="W890" s="366"/>
    </row>
    <row r="891" spans="1:23" ht="16.5" customHeight="1">
      <c r="A891" s="366"/>
      <c r="B891" s="366"/>
      <c r="C891" s="798"/>
      <c r="D891" s="366"/>
      <c r="E891" s="366"/>
      <c r="F891" s="366"/>
      <c r="G891" s="366"/>
      <c r="H891" s="366"/>
      <c r="I891" s="366"/>
      <c r="J891" s="366"/>
      <c r="K891" s="366"/>
      <c r="L891" s="366"/>
      <c r="M891" s="366"/>
      <c r="N891" s="366"/>
      <c r="O891" s="366"/>
      <c r="P891" s="366"/>
      <c r="Q891" s="366"/>
      <c r="R891" s="366"/>
      <c r="S891" s="366"/>
      <c r="T891" s="366"/>
      <c r="U891" s="366"/>
      <c r="V891" s="366"/>
      <c r="W891" s="366"/>
    </row>
    <row r="892" spans="1:23" ht="16.5" customHeight="1">
      <c r="A892" s="366"/>
      <c r="B892" s="366"/>
      <c r="C892" s="798"/>
      <c r="D892" s="366"/>
      <c r="E892" s="366"/>
      <c r="F892" s="366"/>
      <c r="G892" s="366"/>
      <c r="H892" s="366"/>
      <c r="I892" s="366"/>
      <c r="J892" s="366"/>
      <c r="K892" s="366"/>
      <c r="L892" s="366"/>
      <c r="M892" s="366"/>
      <c r="N892" s="366"/>
      <c r="O892" s="366"/>
      <c r="P892" s="366"/>
      <c r="Q892" s="366"/>
      <c r="R892" s="366"/>
      <c r="S892" s="366"/>
      <c r="T892" s="366"/>
      <c r="U892" s="366"/>
      <c r="V892" s="366"/>
      <c r="W892" s="366"/>
    </row>
    <row r="893" spans="1:23" ht="16.5" customHeight="1">
      <c r="A893" s="366"/>
      <c r="B893" s="366"/>
      <c r="C893" s="798"/>
      <c r="D893" s="366"/>
      <c r="E893" s="366"/>
      <c r="F893" s="366"/>
      <c r="G893" s="366"/>
      <c r="H893" s="366"/>
      <c r="I893" s="366"/>
      <c r="J893" s="366"/>
      <c r="K893" s="366"/>
      <c r="L893" s="366"/>
      <c r="M893" s="366"/>
      <c r="N893" s="366"/>
      <c r="O893" s="366"/>
      <c r="P893" s="366"/>
      <c r="Q893" s="366"/>
      <c r="R893" s="366"/>
      <c r="S893" s="366"/>
      <c r="T893" s="366"/>
      <c r="U893" s="366"/>
      <c r="V893" s="366"/>
      <c r="W893" s="366"/>
    </row>
    <row r="894" spans="1:23" ht="16.5" customHeight="1">
      <c r="A894" s="366"/>
      <c r="B894" s="366"/>
      <c r="C894" s="798"/>
      <c r="D894" s="366"/>
      <c r="E894" s="366"/>
      <c r="F894" s="366"/>
      <c r="G894" s="366"/>
      <c r="H894" s="366"/>
      <c r="I894" s="366"/>
      <c r="J894" s="366"/>
      <c r="K894" s="366"/>
      <c r="L894" s="366"/>
      <c r="M894" s="366"/>
      <c r="N894" s="366"/>
      <c r="O894" s="366"/>
      <c r="P894" s="366"/>
      <c r="Q894" s="366"/>
      <c r="R894" s="366"/>
      <c r="S894" s="366"/>
      <c r="T894" s="366"/>
      <c r="U894" s="366"/>
      <c r="V894" s="366"/>
      <c r="W894" s="366"/>
    </row>
    <row r="895" spans="1:23" ht="16.5" customHeight="1">
      <c r="A895" s="366"/>
      <c r="B895" s="366"/>
      <c r="C895" s="798"/>
      <c r="D895" s="366"/>
      <c r="E895" s="366"/>
      <c r="F895" s="366"/>
      <c r="G895" s="366"/>
      <c r="H895" s="366"/>
      <c r="I895" s="366"/>
      <c r="J895" s="366"/>
      <c r="K895" s="366"/>
      <c r="L895" s="366"/>
      <c r="M895" s="366"/>
      <c r="N895" s="366"/>
      <c r="O895" s="366"/>
      <c r="P895" s="366"/>
      <c r="Q895" s="366"/>
      <c r="R895" s="366"/>
      <c r="S895" s="366"/>
      <c r="T895" s="366"/>
      <c r="U895" s="366"/>
      <c r="V895" s="366"/>
      <c r="W895" s="366"/>
    </row>
    <row r="896" spans="1:23" ht="16.5" customHeight="1">
      <c r="A896" s="366"/>
      <c r="B896" s="366"/>
      <c r="C896" s="798"/>
      <c r="D896" s="366"/>
      <c r="E896" s="366"/>
      <c r="F896" s="366"/>
      <c r="G896" s="366"/>
      <c r="H896" s="366"/>
      <c r="I896" s="366"/>
      <c r="J896" s="366"/>
      <c r="K896" s="366"/>
      <c r="L896" s="366"/>
      <c r="M896" s="366"/>
      <c r="N896" s="366"/>
      <c r="O896" s="366"/>
      <c r="P896" s="366"/>
      <c r="Q896" s="366"/>
      <c r="R896" s="366"/>
      <c r="S896" s="366"/>
      <c r="T896" s="366"/>
      <c r="U896" s="366"/>
      <c r="V896" s="366"/>
      <c r="W896" s="366"/>
    </row>
    <row r="897" spans="1:23" ht="16.5" customHeight="1">
      <c r="A897" s="366"/>
      <c r="B897" s="366"/>
      <c r="C897" s="798"/>
      <c r="D897" s="366"/>
      <c r="E897" s="366"/>
      <c r="F897" s="366"/>
      <c r="G897" s="366"/>
      <c r="H897" s="366"/>
      <c r="I897" s="366"/>
      <c r="J897" s="366"/>
      <c r="K897" s="366"/>
      <c r="L897" s="366"/>
      <c r="M897" s="366"/>
      <c r="N897" s="366"/>
      <c r="O897" s="366"/>
      <c r="P897" s="366"/>
      <c r="Q897" s="366"/>
      <c r="R897" s="366"/>
      <c r="S897" s="366"/>
      <c r="T897" s="366"/>
      <c r="U897" s="366"/>
      <c r="V897" s="366"/>
      <c r="W897" s="366"/>
    </row>
    <row r="898" spans="1:23" ht="16.5" customHeight="1">
      <c r="A898" s="366"/>
      <c r="B898" s="366"/>
      <c r="C898" s="798"/>
      <c r="D898" s="366"/>
      <c r="E898" s="366"/>
      <c r="F898" s="366"/>
      <c r="G898" s="366"/>
      <c r="H898" s="366"/>
      <c r="I898" s="366"/>
      <c r="J898" s="366"/>
      <c r="K898" s="366"/>
      <c r="L898" s="366"/>
      <c r="M898" s="366"/>
      <c r="N898" s="366"/>
      <c r="O898" s="366"/>
      <c r="P898" s="366"/>
      <c r="Q898" s="366"/>
      <c r="R898" s="366"/>
      <c r="S898" s="366"/>
      <c r="T898" s="366"/>
      <c r="U898" s="366"/>
      <c r="V898" s="366"/>
      <c r="W898" s="366"/>
    </row>
    <row r="899" spans="1:23" ht="16.5" customHeight="1">
      <c r="A899" s="366"/>
      <c r="B899" s="366"/>
      <c r="C899" s="798"/>
      <c r="D899" s="366"/>
      <c r="E899" s="366"/>
      <c r="F899" s="366"/>
      <c r="G899" s="366"/>
      <c r="H899" s="366"/>
      <c r="I899" s="366"/>
      <c r="J899" s="366"/>
      <c r="K899" s="366"/>
      <c r="L899" s="366"/>
      <c r="M899" s="366"/>
      <c r="N899" s="366"/>
      <c r="O899" s="366"/>
      <c r="P899" s="366"/>
      <c r="Q899" s="366"/>
      <c r="R899" s="366"/>
      <c r="S899" s="366"/>
      <c r="T899" s="366"/>
      <c r="U899" s="366"/>
      <c r="V899" s="366"/>
      <c r="W899" s="366"/>
    </row>
    <row r="900" spans="1:23" ht="16.5" customHeight="1">
      <c r="A900" s="366"/>
      <c r="B900" s="366"/>
      <c r="C900" s="798"/>
      <c r="D900" s="366"/>
      <c r="E900" s="366"/>
      <c r="F900" s="366"/>
      <c r="G900" s="366"/>
      <c r="H900" s="366"/>
      <c r="I900" s="366"/>
      <c r="J900" s="366"/>
      <c r="K900" s="366"/>
      <c r="L900" s="366"/>
      <c r="M900" s="366"/>
      <c r="N900" s="366"/>
      <c r="O900" s="366"/>
      <c r="P900" s="366"/>
      <c r="Q900" s="366"/>
      <c r="R900" s="366"/>
      <c r="S900" s="366"/>
      <c r="T900" s="366"/>
      <c r="U900" s="366"/>
      <c r="V900" s="366"/>
      <c r="W900" s="366"/>
    </row>
    <row r="901" spans="1:23" ht="16.5" customHeight="1">
      <c r="A901" s="366"/>
      <c r="B901" s="366"/>
      <c r="C901" s="798"/>
      <c r="D901" s="366"/>
      <c r="E901" s="366"/>
      <c r="F901" s="366"/>
      <c r="G901" s="366"/>
      <c r="H901" s="366"/>
      <c r="I901" s="366"/>
      <c r="J901" s="366"/>
      <c r="K901" s="366"/>
      <c r="L901" s="366"/>
      <c r="M901" s="366"/>
      <c r="N901" s="366"/>
      <c r="O901" s="366"/>
      <c r="P901" s="366"/>
      <c r="Q901" s="366"/>
      <c r="R901" s="366"/>
      <c r="S901" s="366"/>
      <c r="T901" s="366"/>
      <c r="U901" s="366"/>
      <c r="V901" s="366"/>
      <c r="W901" s="366"/>
    </row>
    <row r="902" spans="1:23" ht="16.5" customHeight="1">
      <c r="A902" s="366"/>
      <c r="B902" s="366"/>
      <c r="C902" s="798"/>
      <c r="D902" s="366"/>
      <c r="E902" s="366"/>
      <c r="F902" s="366"/>
      <c r="G902" s="366"/>
      <c r="H902" s="366"/>
      <c r="I902" s="366"/>
      <c r="J902" s="366"/>
      <c r="K902" s="366"/>
      <c r="L902" s="366"/>
      <c r="M902" s="366"/>
      <c r="N902" s="366"/>
      <c r="O902" s="366"/>
      <c r="P902" s="366"/>
      <c r="Q902" s="366"/>
      <c r="R902" s="366"/>
      <c r="S902" s="366"/>
      <c r="T902" s="366"/>
      <c r="U902" s="366"/>
      <c r="V902" s="366"/>
      <c r="W902" s="366"/>
    </row>
    <row r="903" spans="1:23" ht="16.5" customHeight="1">
      <c r="A903" s="366"/>
      <c r="B903" s="366"/>
      <c r="C903" s="798"/>
      <c r="D903" s="366"/>
      <c r="E903" s="366"/>
      <c r="F903" s="366"/>
      <c r="G903" s="366"/>
      <c r="H903" s="366"/>
      <c r="I903" s="366"/>
      <c r="J903" s="366"/>
      <c r="K903" s="366"/>
      <c r="L903" s="366"/>
      <c r="M903" s="366"/>
      <c r="N903" s="366"/>
      <c r="O903" s="366"/>
      <c r="P903" s="366"/>
      <c r="Q903" s="366"/>
      <c r="R903" s="366"/>
      <c r="S903" s="366"/>
      <c r="T903" s="366"/>
      <c r="U903" s="366"/>
      <c r="V903" s="366"/>
      <c r="W903" s="366"/>
    </row>
    <row r="904" spans="1:23" ht="16.5" customHeight="1">
      <c r="A904" s="366"/>
      <c r="B904" s="366"/>
      <c r="C904" s="798"/>
      <c r="D904" s="366"/>
      <c r="E904" s="366"/>
      <c r="F904" s="366"/>
      <c r="G904" s="366"/>
      <c r="H904" s="366"/>
      <c r="I904" s="366"/>
      <c r="J904" s="366"/>
      <c r="K904" s="366"/>
      <c r="L904" s="366"/>
      <c r="M904" s="366"/>
      <c r="N904" s="366"/>
      <c r="O904" s="366"/>
      <c r="P904" s="366"/>
      <c r="Q904" s="366"/>
      <c r="R904" s="366"/>
      <c r="S904" s="366"/>
      <c r="T904" s="366"/>
      <c r="U904" s="366"/>
      <c r="V904" s="366"/>
      <c r="W904" s="366"/>
    </row>
    <row r="905" spans="1:23" ht="16.5" customHeight="1">
      <c r="A905" s="366"/>
      <c r="B905" s="366"/>
      <c r="C905" s="798"/>
      <c r="D905" s="366"/>
      <c r="E905" s="366"/>
      <c r="F905" s="366"/>
      <c r="G905" s="366"/>
      <c r="H905" s="366"/>
      <c r="I905" s="366"/>
      <c r="J905" s="366"/>
      <c r="K905" s="366"/>
      <c r="L905" s="366"/>
      <c r="M905" s="366"/>
      <c r="N905" s="366"/>
      <c r="O905" s="366"/>
      <c r="P905" s="366"/>
      <c r="Q905" s="366"/>
      <c r="R905" s="366"/>
      <c r="S905" s="366"/>
      <c r="T905" s="366"/>
      <c r="U905" s="366"/>
      <c r="V905" s="366"/>
      <c r="W905" s="366"/>
    </row>
    <row r="906" spans="1:23" ht="16.5" customHeight="1">
      <c r="A906" s="366"/>
      <c r="B906" s="366"/>
      <c r="C906" s="798"/>
      <c r="D906" s="366"/>
      <c r="E906" s="366"/>
      <c r="F906" s="366"/>
      <c r="G906" s="366"/>
      <c r="H906" s="366"/>
      <c r="I906" s="366"/>
      <c r="J906" s="366"/>
      <c r="K906" s="366"/>
      <c r="L906" s="366"/>
      <c r="M906" s="366"/>
      <c r="N906" s="366"/>
      <c r="O906" s="366"/>
      <c r="P906" s="366"/>
      <c r="Q906" s="366"/>
      <c r="R906" s="366"/>
      <c r="S906" s="366"/>
      <c r="T906" s="366"/>
      <c r="U906" s="366"/>
      <c r="V906" s="366"/>
      <c r="W906" s="366"/>
    </row>
    <row r="907" spans="1:23" ht="16.5" customHeight="1">
      <c r="A907" s="366"/>
      <c r="B907" s="366"/>
      <c r="C907" s="798"/>
      <c r="D907" s="366"/>
      <c r="E907" s="366"/>
      <c r="F907" s="366"/>
      <c r="G907" s="366"/>
      <c r="H907" s="366"/>
      <c r="I907" s="366"/>
      <c r="J907" s="366"/>
      <c r="K907" s="366"/>
      <c r="L907" s="366"/>
      <c r="M907" s="366"/>
      <c r="N907" s="366"/>
      <c r="O907" s="366"/>
      <c r="P907" s="366"/>
      <c r="Q907" s="366"/>
      <c r="R907" s="366"/>
      <c r="S907" s="366"/>
      <c r="T907" s="366"/>
      <c r="U907" s="366"/>
      <c r="V907" s="366"/>
      <c r="W907" s="366"/>
    </row>
    <row r="908" spans="1:23" ht="16.5" customHeight="1">
      <c r="A908" s="366"/>
      <c r="B908" s="366"/>
      <c r="C908" s="798"/>
      <c r="D908" s="366"/>
      <c r="E908" s="366"/>
      <c r="F908" s="366"/>
      <c r="G908" s="366"/>
      <c r="H908" s="366"/>
      <c r="I908" s="366"/>
      <c r="J908" s="366"/>
      <c r="K908" s="366"/>
      <c r="L908" s="366"/>
      <c r="M908" s="366"/>
      <c r="N908" s="366"/>
      <c r="O908" s="366"/>
      <c r="P908" s="366"/>
      <c r="Q908" s="366"/>
      <c r="R908" s="366"/>
      <c r="S908" s="366"/>
      <c r="T908" s="366"/>
      <c r="U908" s="366"/>
      <c r="V908" s="366"/>
      <c r="W908" s="366"/>
    </row>
    <row r="909" spans="1:23" ht="16.5" customHeight="1">
      <c r="A909" s="366"/>
      <c r="B909" s="366"/>
      <c r="C909" s="798"/>
      <c r="D909" s="366"/>
      <c r="E909" s="366"/>
      <c r="F909" s="366"/>
      <c r="G909" s="366"/>
      <c r="H909" s="366"/>
      <c r="I909" s="366"/>
      <c r="J909" s="366"/>
      <c r="K909" s="366"/>
      <c r="L909" s="366"/>
      <c r="M909" s="366"/>
      <c r="N909" s="366"/>
      <c r="O909" s="366"/>
      <c r="P909" s="366"/>
      <c r="Q909" s="366"/>
      <c r="R909" s="366"/>
      <c r="S909" s="366"/>
      <c r="T909" s="366"/>
      <c r="U909" s="366"/>
      <c r="V909" s="366"/>
      <c r="W909" s="366"/>
    </row>
    <row r="910" spans="1:23" ht="16.5" customHeight="1">
      <c r="A910" s="366"/>
      <c r="B910" s="366"/>
      <c r="C910" s="798"/>
      <c r="D910" s="366"/>
      <c r="E910" s="366"/>
      <c r="F910" s="366"/>
      <c r="G910" s="366"/>
      <c r="H910" s="366"/>
      <c r="I910" s="366"/>
      <c r="J910" s="366"/>
      <c r="K910" s="366"/>
      <c r="L910" s="366"/>
      <c r="M910" s="366"/>
      <c r="N910" s="366"/>
      <c r="O910" s="366"/>
      <c r="P910" s="366"/>
      <c r="Q910" s="366"/>
      <c r="R910" s="366"/>
      <c r="S910" s="366"/>
      <c r="T910" s="366"/>
      <c r="U910" s="366"/>
      <c r="V910" s="366"/>
      <c r="W910" s="366"/>
    </row>
    <row r="911" spans="1:23" ht="16.5" customHeight="1">
      <c r="A911" s="366"/>
      <c r="B911" s="366"/>
      <c r="C911" s="798"/>
      <c r="D911" s="366"/>
      <c r="E911" s="366"/>
      <c r="F911" s="366"/>
      <c r="G911" s="366"/>
      <c r="H911" s="366"/>
      <c r="I911" s="366"/>
      <c r="J911" s="366"/>
      <c r="K911" s="366"/>
      <c r="L911" s="366"/>
      <c r="M911" s="366"/>
      <c r="N911" s="366"/>
      <c r="O911" s="366"/>
      <c r="P911" s="366"/>
      <c r="Q911" s="366"/>
      <c r="R911" s="366"/>
      <c r="S911" s="366"/>
      <c r="T911" s="366"/>
      <c r="U911" s="366"/>
      <c r="V911" s="366"/>
      <c r="W911" s="366"/>
    </row>
    <row r="912" spans="1:23" ht="16.5" customHeight="1">
      <c r="A912" s="366"/>
      <c r="B912" s="366"/>
      <c r="C912" s="798"/>
      <c r="D912" s="366"/>
      <c r="E912" s="366"/>
      <c r="F912" s="366"/>
      <c r="G912" s="366"/>
      <c r="H912" s="366"/>
      <c r="I912" s="366"/>
      <c r="J912" s="366"/>
      <c r="K912" s="366"/>
      <c r="L912" s="366"/>
      <c r="M912" s="366"/>
      <c r="N912" s="366"/>
      <c r="O912" s="366"/>
      <c r="P912" s="366"/>
      <c r="Q912" s="366"/>
      <c r="R912" s="366"/>
      <c r="S912" s="366"/>
      <c r="T912" s="366"/>
      <c r="U912" s="366"/>
      <c r="V912" s="366"/>
      <c r="W912" s="366"/>
    </row>
    <row r="913" spans="1:23" ht="16.5" customHeight="1">
      <c r="A913" s="366"/>
      <c r="B913" s="366"/>
      <c r="C913" s="798"/>
      <c r="D913" s="366"/>
      <c r="E913" s="366"/>
      <c r="F913" s="366"/>
      <c r="G913" s="366"/>
      <c r="H913" s="366"/>
      <c r="I913" s="366"/>
      <c r="J913" s="366"/>
      <c r="K913" s="366"/>
      <c r="L913" s="366"/>
      <c r="M913" s="366"/>
      <c r="N913" s="366"/>
      <c r="O913" s="366"/>
      <c r="P913" s="366"/>
      <c r="Q913" s="366"/>
      <c r="R913" s="366"/>
      <c r="S913" s="366"/>
      <c r="T913" s="366"/>
      <c r="U913" s="366"/>
      <c r="V913" s="366"/>
      <c r="W913" s="366"/>
    </row>
    <row r="914" spans="1:23" ht="16.5" customHeight="1">
      <c r="A914" s="366"/>
      <c r="B914" s="366"/>
      <c r="C914" s="798"/>
      <c r="D914" s="366"/>
      <c r="E914" s="366"/>
      <c r="F914" s="366"/>
      <c r="G914" s="366"/>
      <c r="H914" s="366"/>
      <c r="I914" s="366"/>
      <c r="J914" s="366"/>
      <c r="K914" s="366"/>
      <c r="L914" s="366"/>
      <c r="M914" s="366"/>
      <c r="N914" s="366"/>
      <c r="O914" s="366"/>
      <c r="P914" s="366"/>
      <c r="Q914" s="366"/>
      <c r="R914" s="366"/>
      <c r="S914" s="366"/>
      <c r="T914" s="366"/>
      <c r="U914" s="366"/>
      <c r="V914" s="366"/>
      <c r="W914" s="366"/>
    </row>
    <row r="915" spans="1:23" ht="16.5" customHeight="1">
      <c r="A915" s="366"/>
      <c r="B915" s="366"/>
      <c r="C915" s="798"/>
      <c r="D915" s="366"/>
      <c r="E915" s="366"/>
      <c r="F915" s="366"/>
      <c r="G915" s="366"/>
      <c r="H915" s="366"/>
      <c r="I915" s="366"/>
      <c r="J915" s="366"/>
      <c r="K915" s="366"/>
      <c r="L915" s="366"/>
      <c r="M915" s="366"/>
      <c r="N915" s="366"/>
      <c r="O915" s="366"/>
      <c r="P915" s="366"/>
      <c r="Q915" s="366"/>
      <c r="R915" s="366"/>
      <c r="S915" s="366"/>
      <c r="T915" s="366"/>
      <c r="U915" s="366"/>
      <c r="V915" s="366"/>
      <c r="W915" s="366"/>
    </row>
    <row r="916" spans="1:23" ht="16.5" customHeight="1">
      <c r="A916" s="366"/>
      <c r="B916" s="366"/>
      <c r="C916" s="798"/>
      <c r="D916" s="366"/>
      <c r="E916" s="366"/>
      <c r="F916" s="366"/>
      <c r="G916" s="366"/>
      <c r="H916" s="366"/>
      <c r="I916" s="366"/>
      <c r="J916" s="366"/>
      <c r="K916" s="366"/>
      <c r="L916" s="366"/>
      <c r="M916" s="366"/>
      <c r="N916" s="366"/>
      <c r="O916" s="366"/>
      <c r="P916" s="366"/>
      <c r="Q916" s="366"/>
      <c r="R916" s="366"/>
      <c r="S916" s="366"/>
      <c r="T916" s="366"/>
      <c r="U916" s="366"/>
      <c r="V916" s="366"/>
      <c r="W916" s="366"/>
    </row>
    <row r="917" spans="1:23" ht="16.5" customHeight="1">
      <c r="A917" s="366"/>
      <c r="B917" s="366"/>
      <c r="C917" s="798"/>
      <c r="D917" s="366"/>
      <c r="E917" s="366"/>
      <c r="F917" s="366"/>
      <c r="G917" s="366"/>
      <c r="H917" s="366"/>
      <c r="I917" s="366"/>
      <c r="J917" s="366"/>
      <c r="K917" s="366"/>
      <c r="L917" s="366"/>
      <c r="M917" s="366"/>
      <c r="N917" s="366"/>
      <c r="O917" s="366"/>
      <c r="P917" s="366"/>
      <c r="Q917" s="366"/>
      <c r="R917" s="366"/>
      <c r="S917" s="366"/>
      <c r="T917" s="366"/>
      <c r="U917" s="366"/>
      <c r="V917" s="366"/>
      <c r="W917" s="366"/>
    </row>
    <row r="918" spans="1:23" ht="16.5" customHeight="1">
      <c r="A918" s="366"/>
      <c r="B918" s="366"/>
      <c r="C918" s="798"/>
      <c r="D918" s="366"/>
      <c r="E918" s="366"/>
      <c r="F918" s="366"/>
      <c r="G918" s="366"/>
      <c r="H918" s="366"/>
      <c r="I918" s="366"/>
      <c r="J918" s="366"/>
      <c r="K918" s="366"/>
      <c r="L918" s="366"/>
      <c r="M918" s="366"/>
      <c r="N918" s="366"/>
      <c r="O918" s="366"/>
      <c r="P918" s="366"/>
      <c r="Q918" s="366"/>
      <c r="R918" s="366"/>
      <c r="S918" s="366"/>
      <c r="T918" s="366"/>
      <c r="U918" s="366"/>
      <c r="V918" s="366"/>
      <c r="W918" s="366"/>
    </row>
    <row r="919" spans="1:23" ht="16.5" customHeight="1">
      <c r="A919" s="366"/>
      <c r="B919" s="366"/>
      <c r="C919" s="798"/>
      <c r="D919" s="366"/>
      <c r="E919" s="366"/>
      <c r="F919" s="366"/>
      <c r="G919" s="366"/>
      <c r="H919" s="366"/>
      <c r="I919" s="366"/>
      <c r="J919" s="366"/>
      <c r="K919" s="366"/>
      <c r="L919" s="366"/>
      <c r="M919" s="366"/>
      <c r="N919" s="366"/>
      <c r="O919" s="366"/>
      <c r="P919" s="366"/>
      <c r="Q919" s="366"/>
      <c r="R919" s="366"/>
      <c r="S919" s="366"/>
      <c r="T919" s="366"/>
      <c r="U919" s="366"/>
      <c r="V919" s="366"/>
      <c r="W919" s="366"/>
    </row>
    <row r="920" spans="1:23" ht="16.5" customHeight="1">
      <c r="A920" s="366"/>
      <c r="B920" s="366"/>
      <c r="C920" s="798"/>
      <c r="D920" s="366"/>
      <c r="E920" s="366"/>
      <c r="F920" s="366"/>
      <c r="G920" s="366"/>
      <c r="H920" s="366"/>
      <c r="I920" s="366"/>
      <c r="J920" s="366"/>
      <c r="K920" s="366"/>
      <c r="L920" s="366"/>
      <c r="M920" s="366"/>
      <c r="N920" s="366"/>
      <c r="O920" s="366"/>
      <c r="P920" s="366"/>
      <c r="Q920" s="366"/>
      <c r="R920" s="366"/>
      <c r="S920" s="366"/>
      <c r="T920" s="366"/>
      <c r="U920" s="366"/>
      <c r="V920" s="366"/>
      <c r="W920" s="366"/>
    </row>
    <row r="921" spans="1:23" ht="16.5" customHeight="1">
      <c r="A921" s="366"/>
      <c r="B921" s="366"/>
      <c r="C921" s="798"/>
      <c r="D921" s="366"/>
      <c r="E921" s="366"/>
      <c r="F921" s="366"/>
      <c r="G921" s="366"/>
      <c r="H921" s="366"/>
      <c r="I921" s="366"/>
      <c r="J921" s="366"/>
      <c r="K921" s="366"/>
      <c r="L921" s="366"/>
      <c r="M921" s="366"/>
      <c r="N921" s="366"/>
      <c r="O921" s="366"/>
      <c r="P921" s="366"/>
      <c r="Q921" s="366"/>
      <c r="R921" s="366"/>
      <c r="S921" s="366"/>
      <c r="T921" s="366"/>
      <c r="U921" s="366"/>
      <c r="V921" s="366"/>
      <c r="W921" s="366"/>
    </row>
    <row r="922" spans="1:23" ht="16.5" customHeight="1">
      <c r="A922" s="366"/>
      <c r="B922" s="366"/>
      <c r="C922" s="798"/>
      <c r="D922" s="366"/>
      <c r="E922" s="366"/>
      <c r="F922" s="366"/>
      <c r="G922" s="366"/>
      <c r="H922" s="366"/>
      <c r="I922" s="366"/>
      <c r="J922" s="366"/>
      <c r="K922" s="366"/>
      <c r="L922" s="366"/>
      <c r="M922" s="366"/>
      <c r="N922" s="366"/>
      <c r="O922" s="366"/>
      <c r="P922" s="366"/>
      <c r="Q922" s="366"/>
      <c r="R922" s="366"/>
      <c r="S922" s="366"/>
      <c r="T922" s="366"/>
      <c r="U922" s="366"/>
      <c r="V922" s="366"/>
      <c r="W922" s="366"/>
    </row>
    <row r="923" spans="1:23" ht="16.5" customHeight="1">
      <c r="A923" s="366"/>
      <c r="B923" s="366"/>
      <c r="C923" s="798"/>
      <c r="D923" s="366"/>
      <c r="E923" s="366"/>
      <c r="F923" s="366"/>
      <c r="G923" s="366"/>
      <c r="H923" s="366"/>
      <c r="I923" s="366"/>
      <c r="J923" s="366"/>
      <c r="K923" s="366"/>
      <c r="L923" s="366"/>
      <c r="M923" s="366"/>
      <c r="N923" s="366"/>
      <c r="O923" s="366"/>
      <c r="P923" s="366"/>
      <c r="Q923" s="366"/>
      <c r="R923" s="366"/>
      <c r="S923" s="366"/>
      <c r="T923" s="366"/>
      <c r="U923" s="366"/>
      <c r="V923" s="366"/>
      <c r="W923" s="366"/>
    </row>
    <row r="924" spans="1:23" ht="16.5" customHeight="1">
      <c r="A924" s="366"/>
      <c r="B924" s="366"/>
      <c r="C924" s="798"/>
      <c r="D924" s="366"/>
      <c r="E924" s="366"/>
      <c r="F924" s="366"/>
      <c r="G924" s="366"/>
      <c r="H924" s="366"/>
      <c r="I924" s="366"/>
      <c r="J924" s="366"/>
      <c r="K924" s="366"/>
      <c r="L924" s="366"/>
      <c r="M924" s="366"/>
      <c r="N924" s="366"/>
      <c r="O924" s="366"/>
      <c r="P924" s="366"/>
      <c r="Q924" s="366"/>
      <c r="R924" s="366"/>
      <c r="S924" s="366"/>
      <c r="T924" s="366"/>
      <c r="U924" s="366"/>
      <c r="V924" s="366"/>
      <c r="W924" s="366"/>
    </row>
    <row r="925" spans="1:23" ht="16.5" customHeight="1">
      <c r="A925" s="366"/>
      <c r="B925" s="366"/>
      <c r="C925" s="798"/>
      <c r="D925" s="366"/>
      <c r="E925" s="366"/>
      <c r="F925" s="366"/>
      <c r="G925" s="366"/>
      <c r="H925" s="366"/>
      <c r="I925" s="366"/>
      <c r="J925" s="366"/>
      <c r="K925" s="366"/>
      <c r="L925" s="366"/>
      <c r="M925" s="366"/>
      <c r="N925" s="366"/>
      <c r="O925" s="366"/>
      <c r="P925" s="366"/>
      <c r="Q925" s="366"/>
      <c r="R925" s="366"/>
      <c r="S925" s="366"/>
      <c r="T925" s="366"/>
      <c r="U925" s="366"/>
      <c r="V925" s="366"/>
      <c r="W925" s="366"/>
    </row>
    <row r="926" spans="1:23" ht="16.5" customHeight="1">
      <c r="A926" s="366"/>
      <c r="B926" s="366"/>
      <c r="C926" s="798"/>
      <c r="D926" s="366"/>
      <c r="E926" s="366"/>
      <c r="F926" s="366"/>
      <c r="G926" s="366"/>
      <c r="H926" s="366"/>
      <c r="I926" s="366"/>
      <c r="J926" s="366"/>
      <c r="K926" s="366"/>
      <c r="L926" s="366"/>
      <c r="M926" s="366"/>
      <c r="N926" s="366"/>
      <c r="O926" s="366"/>
      <c r="P926" s="366"/>
      <c r="Q926" s="366"/>
      <c r="R926" s="366"/>
      <c r="S926" s="366"/>
      <c r="T926" s="366"/>
      <c r="U926" s="366"/>
      <c r="V926" s="366"/>
      <c r="W926" s="366"/>
    </row>
    <row r="927" spans="1:23" ht="16.5" customHeight="1">
      <c r="A927" s="366"/>
      <c r="B927" s="366"/>
      <c r="C927" s="798"/>
      <c r="D927" s="366"/>
      <c r="E927" s="366"/>
      <c r="F927" s="366"/>
      <c r="G927" s="366"/>
      <c r="H927" s="366"/>
      <c r="I927" s="366"/>
      <c r="J927" s="366"/>
      <c r="K927" s="366"/>
      <c r="L927" s="366"/>
      <c r="M927" s="366"/>
      <c r="N927" s="366"/>
      <c r="O927" s="366"/>
      <c r="P927" s="366"/>
      <c r="Q927" s="366"/>
      <c r="R927" s="366"/>
      <c r="S927" s="366"/>
      <c r="T927" s="366"/>
      <c r="U927" s="366"/>
      <c r="V927" s="366"/>
      <c r="W927" s="366"/>
    </row>
    <row r="928" spans="1:23" ht="16.5" customHeight="1">
      <c r="A928" s="366"/>
      <c r="B928" s="366"/>
      <c r="C928" s="798"/>
      <c r="D928" s="366"/>
      <c r="E928" s="366"/>
      <c r="F928" s="366"/>
      <c r="G928" s="366"/>
      <c r="H928" s="366"/>
      <c r="I928" s="366"/>
      <c r="J928" s="366"/>
      <c r="K928" s="366"/>
      <c r="L928" s="366"/>
      <c r="M928" s="366"/>
      <c r="N928" s="366"/>
      <c r="O928" s="366"/>
      <c r="P928" s="366"/>
      <c r="Q928" s="366"/>
      <c r="R928" s="366"/>
      <c r="S928" s="366"/>
      <c r="T928" s="366"/>
      <c r="U928" s="366"/>
      <c r="V928" s="366"/>
      <c r="W928" s="366"/>
    </row>
    <row r="929" spans="1:23" ht="16.5" customHeight="1">
      <c r="A929" s="366"/>
      <c r="B929" s="366"/>
      <c r="C929" s="798"/>
      <c r="D929" s="366"/>
      <c r="E929" s="366"/>
      <c r="F929" s="366"/>
      <c r="G929" s="366"/>
      <c r="H929" s="366"/>
      <c r="I929" s="366"/>
      <c r="J929" s="366"/>
      <c r="K929" s="366"/>
      <c r="L929" s="366"/>
      <c r="M929" s="366"/>
      <c r="N929" s="366"/>
      <c r="O929" s="366"/>
      <c r="P929" s="366"/>
      <c r="Q929" s="366"/>
      <c r="R929" s="366"/>
      <c r="S929" s="366"/>
      <c r="T929" s="366"/>
      <c r="U929" s="366"/>
      <c r="V929" s="366"/>
      <c r="W929" s="366"/>
    </row>
    <row r="930" spans="1:23" ht="16.5" customHeight="1">
      <c r="A930" s="366"/>
      <c r="B930" s="366"/>
      <c r="C930" s="798"/>
      <c r="D930" s="366"/>
      <c r="E930" s="366"/>
      <c r="F930" s="366"/>
      <c r="G930" s="366"/>
      <c r="H930" s="366"/>
      <c r="I930" s="366"/>
      <c r="J930" s="366"/>
      <c r="K930" s="366"/>
      <c r="L930" s="366"/>
      <c r="M930" s="366"/>
      <c r="N930" s="366"/>
      <c r="O930" s="366"/>
      <c r="P930" s="366"/>
      <c r="Q930" s="366"/>
      <c r="R930" s="366"/>
      <c r="S930" s="366"/>
      <c r="T930" s="366"/>
      <c r="U930" s="366"/>
      <c r="V930" s="366"/>
      <c r="W930" s="366"/>
    </row>
    <row r="931" spans="1:23" ht="16.5" customHeight="1">
      <c r="A931" s="366"/>
      <c r="B931" s="366"/>
      <c r="C931" s="798"/>
      <c r="D931" s="366"/>
      <c r="E931" s="366"/>
      <c r="F931" s="366"/>
      <c r="G931" s="366"/>
      <c r="H931" s="366"/>
      <c r="I931" s="366"/>
      <c r="J931" s="366"/>
      <c r="K931" s="366"/>
      <c r="L931" s="366"/>
      <c r="M931" s="366"/>
      <c r="N931" s="366"/>
      <c r="O931" s="366"/>
      <c r="P931" s="366"/>
      <c r="Q931" s="366"/>
      <c r="R931" s="366"/>
      <c r="S931" s="366"/>
      <c r="T931" s="366"/>
      <c r="U931" s="366"/>
      <c r="V931" s="366"/>
      <c r="W931" s="366"/>
    </row>
    <row r="932" spans="1:23" ht="16.5" customHeight="1">
      <c r="A932" s="366"/>
      <c r="B932" s="366"/>
      <c r="C932" s="798"/>
      <c r="D932" s="366"/>
      <c r="E932" s="366"/>
      <c r="F932" s="366"/>
      <c r="G932" s="366"/>
      <c r="H932" s="366"/>
      <c r="I932" s="366"/>
      <c r="J932" s="366"/>
      <c r="K932" s="366"/>
      <c r="L932" s="366"/>
      <c r="M932" s="366"/>
      <c r="N932" s="366"/>
      <c r="O932" s="366"/>
      <c r="P932" s="366"/>
      <c r="Q932" s="366"/>
      <c r="R932" s="366"/>
      <c r="S932" s="366"/>
      <c r="T932" s="366"/>
      <c r="U932" s="366"/>
      <c r="V932" s="366"/>
      <c r="W932" s="366"/>
    </row>
    <row r="933" spans="1:23" ht="16.5" customHeight="1">
      <c r="A933" s="366"/>
      <c r="B933" s="366"/>
      <c r="C933" s="798"/>
      <c r="D933" s="366"/>
      <c r="E933" s="366"/>
      <c r="F933" s="366"/>
      <c r="G933" s="366"/>
      <c r="H933" s="366"/>
      <c r="I933" s="366"/>
      <c r="J933" s="366"/>
      <c r="K933" s="366"/>
      <c r="L933" s="366"/>
      <c r="M933" s="366"/>
      <c r="N933" s="366"/>
      <c r="O933" s="366"/>
      <c r="P933" s="366"/>
      <c r="Q933" s="366"/>
      <c r="R933" s="366"/>
      <c r="S933" s="366"/>
      <c r="T933" s="366"/>
      <c r="U933" s="366"/>
      <c r="V933" s="366"/>
      <c r="W933" s="366"/>
    </row>
    <row r="934" spans="1:23" ht="16.5" customHeight="1">
      <c r="A934" s="366"/>
      <c r="B934" s="366"/>
      <c r="C934" s="798"/>
      <c r="D934" s="366"/>
      <c r="E934" s="366"/>
      <c r="F934" s="366"/>
      <c r="G934" s="366"/>
      <c r="H934" s="366"/>
      <c r="I934" s="366"/>
      <c r="J934" s="366"/>
      <c r="K934" s="366"/>
      <c r="L934" s="366"/>
      <c r="M934" s="366"/>
      <c r="N934" s="366"/>
      <c r="O934" s="366"/>
      <c r="P934" s="366"/>
      <c r="Q934" s="366"/>
      <c r="R934" s="366"/>
      <c r="S934" s="366"/>
      <c r="T934" s="366"/>
      <c r="U934" s="366"/>
      <c r="V934" s="366"/>
      <c r="W934" s="366"/>
    </row>
    <row r="935" spans="1:23" ht="16.5" customHeight="1">
      <c r="A935" s="366"/>
      <c r="B935" s="366"/>
      <c r="C935" s="798"/>
      <c r="D935" s="366"/>
      <c r="E935" s="366"/>
      <c r="F935" s="366"/>
      <c r="G935" s="366"/>
      <c r="H935" s="366"/>
      <c r="I935" s="366"/>
      <c r="J935" s="366"/>
      <c r="K935" s="366"/>
      <c r="L935" s="366"/>
      <c r="M935" s="366"/>
      <c r="N935" s="366"/>
      <c r="O935" s="366"/>
      <c r="P935" s="366"/>
      <c r="Q935" s="366"/>
      <c r="R935" s="366"/>
      <c r="S935" s="366"/>
      <c r="T935" s="366"/>
      <c r="U935" s="366"/>
      <c r="V935" s="366"/>
      <c r="W935" s="366"/>
    </row>
    <row r="936" spans="1:23" ht="16.5" customHeight="1">
      <c r="A936" s="366"/>
      <c r="B936" s="366"/>
      <c r="C936" s="798"/>
      <c r="D936" s="366"/>
      <c r="E936" s="366"/>
      <c r="F936" s="366"/>
      <c r="G936" s="366"/>
      <c r="H936" s="366"/>
      <c r="I936" s="366"/>
      <c r="J936" s="366"/>
      <c r="K936" s="366"/>
      <c r="L936" s="366"/>
      <c r="M936" s="366"/>
      <c r="N936" s="366"/>
      <c r="O936" s="366"/>
      <c r="P936" s="366"/>
      <c r="Q936" s="366"/>
      <c r="R936" s="366"/>
      <c r="S936" s="366"/>
      <c r="T936" s="366"/>
      <c r="U936" s="366"/>
      <c r="V936" s="366"/>
      <c r="W936" s="366"/>
    </row>
    <row r="937" spans="1:23" ht="16.5" customHeight="1">
      <c r="A937" s="366"/>
      <c r="B937" s="366"/>
      <c r="C937" s="798"/>
      <c r="D937" s="366"/>
      <c r="E937" s="366"/>
      <c r="F937" s="366"/>
      <c r="G937" s="366"/>
      <c r="H937" s="366"/>
      <c r="I937" s="366"/>
      <c r="J937" s="366"/>
      <c r="K937" s="366"/>
      <c r="L937" s="366"/>
      <c r="M937" s="366"/>
      <c r="N937" s="366"/>
      <c r="O937" s="366"/>
      <c r="P937" s="366"/>
      <c r="Q937" s="366"/>
      <c r="R937" s="366"/>
      <c r="S937" s="366"/>
      <c r="T937" s="366"/>
      <c r="U937" s="366"/>
      <c r="V937" s="366"/>
      <c r="W937" s="366"/>
    </row>
    <row r="938" spans="1:23" ht="16.5" customHeight="1">
      <c r="A938" s="366"/>
      <c r="B938" s="366"/>
      <c r="C938" s="798"/>
      <c r="D938" s="366"/>
      <c r="E938" s="366"/>
      <c r="F938" s="366"/>
      <c r="G938" s="366"/>
      <c r="H938" s="366"/>
      <c r="I938" s="366"/>
      <c r="J938" s="366"/>
      <c r="K938" s="366"/>
      <c r="L938" s="366"/>
      <c r="M938" s="366"/>
      <c r="N938" s="366"/>
      <c r="O938" s="366"/>
      <c r="P938" s="366"/>
      <c r="Q938" s="366"/>
      <c r="R938" s="366"/>
      <c r="S938" s="366"/>
      <c r="T938" s="366"/>
      <c r="U938" s="366"/>
      <c r="V938" s="366"/>
      <c r="W938" s="366"/>
    </row>
    <row r="939" spans="1:23" ht="16.5" customHeight="1">
      <c r="A939" s="366"/>
      <c r="B939" s="366"/>
      <c r="C939" s="798"/>
      <c r="D939" s="366"/>
      <c r="E939" s="366"/>
      <c r="F939" s="366"/>
      <c r="G939" s="366"/>
      <c r="H939" s="366"/>
      <c r="I939" s="366"/>
      <c r="J939" s="366"/>
      <c r="K939" s="366"/>
      <c r="L939" s="366"/>
      <c r="M939" s="366"/>
      <c r="N939" s="366"/>
      <c r="O939" s="366"/>
      <c r="P939" s="366"/>
      <c r="Q939" s="366"/>
      <c r="R939" s="366"/>
      <c r="S939" s="366"/>
      <c r="T939" s="366"/>
      <c r="U939" s="366"/>
      <c r="V939" s="366"/>
      <c r="W939" s="366"/>
    </row>
    <row r="940" spans="1:23" ht="16.5" customHeight="1">
      <c r="A940" s="366"/>
      <c r="B940" s="366"/>
      <c r="C940" s="798"/>
      <c r="D940" s="366"/>
      <c r="E940" s="366"/>
      <c r="F940" s="366"/>
      <c r="G940" s="366"/>
      <c r="H940" s="366"/>
      <c r="I940" s="366"/>
      <c r="J940" s="366"/>
      <c r="K940" s="366"/>
      <c r="L940" s="366"/>
      <c r="M940" s="366"/>
      <c r="N940" s="366"/>
      <c r="O940" s="366"/>
      <c r="P940" s="366"/>
      <c r="Q940" s="366"/>
      <c r="R940" s="366"/>
      <c r="S940" s="366"/>
      <c r="T940" s="366"/>
      <c r="U940" s="366"/>
      <c r="V940" s="366"/>
      <c r="W940" s="366"/>
    </row>
    <row r="941" spans="1:23" ht="16.5" customHeight="1">
      <c r="A941" s="366"/>
      <c r="B941" s="366"/>
      <c r="C941" s="798"/>
      <c r="D941" s="366"/>
      <c r="E941" s="366"/>
      <c r="F941" s="366"/>
      <c r="G941" s="366"/>
      <c r="H941" s="366"/>
      <c r="I941" s="366"/>
      <c r="J941" s="366"/>
      <c r="K941" s="366"/>
      <c r="L941" s="366"/>
      <c r="M941" s="366"/>
      <c r="N941" s="366"/>
      <c r="O941" s="366"/>
      <c r="P941" s="366"/>
      <c r="Q941" s="366"/>
      <c r="R941" s="366"/>
      <c r="S941" s="366"/>
      <c r="T941" s="366"/>
      <c r="U941" s="366"/>
      <c r="V941" s="366"/>
      <c r="W941" s="366"/>
    </row>
    <row r="942" spans="1:23" ht="16.5" customHeight="1">
      <c r="A942" s="366"/>
      <c r="B942" s="366"/>
      <c r="C942" s="798"/>
      <c r="D942" s="366"/>
      <c r="E942" s="366"/>
      <c r="F942" s="366"/>
      <c r="G942" s="366"/>
      <c r="H942" s="366"/>
      <c r="I942" s="366"/>
      <c r="J942" s="366"/>
      <c r="K942" s="366"/>
      <c r="L942" s="366"/>
      <c r="M942" s="366"/>
      <c r="N942" s="366"/>
      <c r="O942" s="366"/>
      <c r="P942" s="366"/>
      <c r="Q942" s="366"/>
      <c r="R942" s="366"/>
      <c r="S942" s="366"/>
      <c r="T942" s="366"/>
      <c r="U942" s="366"/>
      <c r="V942" s="366"/>
      <c r="W942" s="366"/>
    </row>
    <row r="943" spans="1:23" ht="16.5" customHeight="1">
      <c r="A943" s="366"/>
      <c r="B943" s="366"/>
      <c r="C943" s="798"/>
      <c r="D943" s="366"/>
      <c r="E943" s="366"/>
      <c r="F943" s="366"/>
      <c r="G943" s="366"/>
      <c r="H943" s="366"/>
      <c r="I943" s="366"/>
      <c r="J943" s="366"/>
      <c r="K943" s="366"/>
      <c r="L943" s="366"/>
      <c r="M943" s="366"/>
      <c r="N943" s="366"/>
      <c r="O943" s="366"/>
      <c r="P943" s="366"/>
      <c r="Q943" s="366"/>
      <c r="R943" s="366"/>
      <c r="S943" s="366"/>
      <c r="T943" s="366"/>
      <c r="U943" s="366"/>
      <c r="V943" s="366"/>
      <c r="W943" s="366"/>
    </row>
    <row r="944" spans="1:23" ht="16.5" customHeight="1">
      <c r="A944" s="366"/>
      <c r="B944" s="366"/>
      <c r="C944" s="798"/>
      <c r="D944" s="366"/>
      <c r="E944" s="366"/>
      <c r="F944" s="366"/>
      <c r="G944" s="366"/>
      <c r="H944" s="366"/>
      <c r="I944" s="366"/>
      <c r="J944" s="366"/>
      <c r="K944" s="366"/>
      <c r="L944" s="366"/>
      <c r="M944" s="366"/>
      <c r="N944" s="366"/>
      <c r="O944" s="366"/>
      <c r="P944" s="366"/>
      <c r="Q944" s="366"/>
      <c r="R944" s="366"/>
      <c r="S944" s="366"/>
      <c r="T944" s="366"/>
      <c r="U944" s="366"/>
      <c r="V944" s="366"/>
      <c r="W944" s="366"/>
    </row>
    <row r="945" spans="1:23" ht="16.5" customHeight="1">
      <c r="A945" s="366"/>
      <c r="B945" s="366"/>
      <c r="C945" s="798"/>
      <c r="D945" s="366"/>
      <c r="E945" s="366"/>
      <c r="F945" s="366"/>
      <c r="G945" s="366"/>
      <c r="H945" s="366"/>
      <c r="I945" s="366"/>
      <c r="J945" s="366"/>
      <c r="K945" s="366"/>
      <c r="L945" s="366"/>
      <c r="M945" s="366"/>
      <c r="N945" s="366"/>
      <c r="O945" s="366"/>
      <c r="P945" s="366"/>
      <c r="Q945" s="366"/>
      <c r="R945" s="366"/>
      <c r="S945" s="366"/>
      <c r="T945" s="366"/>
      <c r="U945" s="366"/>
      <c r="V945" s="366"/>
      <c r="W945" s="366"/>
    </row>
    <row r="946" spans="1:23" ht="16.5" customHeight="1">
      <c r="A946" s="366"/>
      <c r="B946" s="366"/>
      <c r="C946" s="798"/>
      <c r="D946" s="366"/>
      <c r="E946" s="366"/>
      <c r="F946" s="366"/>
      <c r="G946" s="366"/>
      <c r="H946" s="366"/>
      <c r="I946" s="366"/>
      <c r="J946" s="366"/>
      <c r="K946" s="366"/>
      <c r="L946" s="366"/>
      <c r="M946" s="366"/>
      <c r="N946" s="366"/>
      <c r="O946" s="366"/>
      <c r="P946" s="366"/>
      <c r="Q946" s="366"/>
      <c r="R946" s="366"/>
      <c r="S946" s="366"/>
      <c r="T946" s="366"/>
      <c r="U946" s="366"/>
      <c r="V946" s="366"/>
      <c r="W946" s="366"/>
    </row>
    <row r="947" spans="1:23" ht="16.5" customHeight="1">
      <c r="A947" s="366"/>
      <c r="B947" s="366"/>
      <c r="C947" s="798"/>
      <c r="D947" s="366"/>
      <c r="E947" s="366"/>
      <c r="F947" s="366"/>
      <c r="G947" s="366"/>
      <c r="H947" s="366"/>
      <c r="I947" s="366"/>
      <c r="J947" s="366"/>
      <c r="K947" s="366"/>
      <c r="L947" s="366"/>
      <c r="M947" s="366"/>
      <c r="N947" s="366"/>
      <c r="O947" s="366"/>
      <c r="P947" s="366"/>
      <c r="Q947" s="366"/>
      <c r="R947" s="366"/>
      <c r="S947" s="366"/>
      <c r="T947" s="366"/>
      <c r="U947" s="366"/>
      <c r="V947" s="366"/>
      <c r="W947" s="366"/>
    </row>
    <row r="948" spans="1:23" ht="16.5" customHeight="1">
      <c r="A948" s="366"/>
      <c r="B948" s="366"/>
      <c r="C948" s="798"/>
      <c r="D948" s="366"/>
      <c r="E948" s="366"/>
      <c r="F948" s="366"/>
      <c r="G948" s="366"/>
      <c r="H948" s="366"/>
      <c r="I948" s="366"/>
      <c r="J948" s="366"/>
      <c r="K948" s="366"/>
      <c r="L948" s="366"/>
      <c r="M948" s="366"/>
      <c r="N948" s="366"/>
      <c r="O948" s="366"/>
      <c r="P948" s="366"/>
      <c r="Q948" s="366"/>
      <c r="R948" s="366"/>
      <c r="S948" s="366"/>
      <c r="T948" s="366"/>
      <c r="U948" s="366"/>
      <c r="V948" s="366"/>
      <c r="W948" s="366"/>
    </row>
    <row r="949" spans="1:23" ht="16.5" customHeight="1">
      <c r="A949" s="366"/>
      <c r="B949" s="366"/>
      <c r="C949" s="798"/>
      <c r="D949" s="366"/>
      <c r="E949" s="366"/>
      <c r="F949" s="366"/>
      <c r="G949" s="366"/>
      <c r="H949" s="366"/>
      <c r="I949" s="366"/>
      <c r="J949" s="366"/>
      <c r="K949" s="366"/>
      <c r="L949" s="366"/>
      <c r="M949" s="366"/>
      <c r="N949" s="366"/>
      <c r="O949" s="366"/>
      <c r="P949" s="366"/>
      <c r="Q949" s="366"/>
      <c r="R949" s="366"/>
      <c r="S949" s="366"/>
      <c r="T949" s="366"/>
      <c r="U949" s="366"/>
      <c r="V949" s="366"/>
      <c r="W949" s="366"/>
    </row>
    <row r="950" spans="1:23" ht="16.5" customHeight="1">
      <c r="A950" s="366"/>
      <c r="B950" s="366"/>
      <c r="C950" s="798"/>
      <c r="D950" s="366"/>
      <c r="E950" s="366"/>
      <c r="F950" s="366"/>
      <c r="G950" s="366"/>
      <c r="H950" s="366"/>
      <c r="I950" s="366"/>
      <c r="J950" s="366"/>
      <c r="K950" s="366"/>
      <c r="L950" s="366"/>
      <c r="M950" s="366"/>
      <c r="N950" s="366"/>
      <c r="O950" s="366"/>
      <c r="P950" s="366"/>
      <c r="Q950" s="366"/>
      <c r="R950" s="366"/>
      <c r="S950" s="366"/>
      <c r="T950" s="366"/>
      <c r="U950" s="366"/>
      <c r="V950" s="366"/>
      <c r="W950" s="366"/>
    </row>
    <row r="951" spans="1:23" ht="16.5" customHeight="1">
      <c r="A951" s="366"/>
      <c r="B951" s="366"/>
      <c r="C951" s="798"/>
      <c r="D951" s="366"/>
      <c r="E951" s="366"/>
      <c r="F951" s="366"/>
      <c r="G951" s="366"/>
      <c r="H951" s="366"/>
      <c r="I951" s="366"/>
      <c r="J951" s="366"/>
      <c r="K951" s="366"/>
      <c r="L951" s="366"/>
      <c r="M951" s="366"/>
      <c r="N951" s="366"/>
      <c r="O951" s="366"/>
      <c r="P951" s="366"/>
      <c r="Q951" s="366"/>
      <c r="R951" s="366"/>
      <c r="S951" s="366"/>
      <c r="T951" s="366"/>
      <c r="U951" s="366"/>
      <c r="V951" s="366"/>
      <c r="W951" s="366"/>
    </row>
    <row r="952" spans="1:23" ht="16.5" customHeight="1">
      <c r="A952" s="366"/>
      <c r="B952" s="366"/>
      <c r="C952" s="798"/>
      <c r="D952" s="366"/>
      <c r="E952" s="366"/>
      <c r="F952" s="366"/>
      <c r="G952" s="366"/>
      <c r="H952" s="366"/>
      <c r="I952" s="366"/>
      <c r="J952" s="366"/>
      <c r="K952" s="366"/>
      <c r="L952" s="366"/>
      <c r="M952" s="366"/>
      <c r="N952" s="366"/>
      <c r="O952" s="366"/>
      <c r="P952" s="366"/>
      <c r="Q952" s="366"/>
      <c r="R952" s="366"/>
      <c r="S952" s="366"/>
      <c r="T952" s="366"/>
      <c r="U952" s="366"/>
      <c r="V952" s="366"/>
      <c r="W952" s="366"/>
    </row>
    <row r="953" spans="1:23" ht="16.5" customHeight="1">
      <c r="A953" s="366"/>
      <c r="B953" s="366"/>
      <c r="C953" s="798"/>
      <c r="D953" s="366"/>
      <c r="E953" s="366"/>
      <c r="F953" s="366"/>
      <c r="G953" s="366"/>
      <c r="H953" s="366"/>
      <c r="I953" s="366"/>
      <c r="J953" s="366"/>
      <c r="K953" s="366"/>
      <c r="L953" s="366"/>
      <c r="M953" s="366"/>
      <c r="N953" s="366"/>
      <c r="O953" s="366"/>
      <c r="P953" s="366"/>
      <c r="Q953" s="366"/>
      <c r="R953" s="366"/>
      <c r="S953" s="366"/>
      <c r="T953" s="366"/>
      <c r="U953" s="366"/>
      <c r="V953" s="366"/>
      <c r="W953" s="366"/>
    </row>
    <row r="954" spans="1:23" ht="16.5" customHeight="1">
      <c r="A954" s="366"/>
      <c r="B954" s="366"/>
      <c r="C954" s="798"/>
      <c r="D954" s="366"/>
      <c r="E954" s="366"/>
      <c r="F954" s="366"/>
      <c r="G954" s="366"/>
      <c r="H954" s="366"/>
      <c r="I954" s="366"/>
      <c r="J954" s="366"/>
      <c r="K954" s="366"/>
      <c r="L954" s="366"/>
      <c r="M954" s="366"/>
      <c r="N954" s="366"/>
      <c r="O954" s="366"/>
      <c r="P954" s="366"/>
      <c r="Q954" s="366"/>
      <c r="R954" s="366"/>
      <c r="S954" s="366"/>
      <c r="T954" s="366"/>
      <c r="U954" s="366"/>
      <c r="V954" s="366"/>
      <c r="W954" s="366"/>
    </row>
    <row r="955" spans="1:23" ht="16.5" customHeight="1">
      <c r="A955" s="366"/>
      <c r="B955" s="366"/>
      <c r="C955" s="798"/>
      <c r="D955" s="366"/>
      <c r="E955" s="366"/>
      <c r="F955" s="366"/>
      <c r="G955" s="366"/>
      <c r="H955" s="366"/>
      <c r="I955" s="366"/>
      <c r="J955" s="366"/>
      <c r="K955" s="366"/>
      <c r="L955" s="366"/>
      <c r="M955" s="366"/>
      <c r="N955" s="366"/>
      <c r="O955" s="366"/>
      <c r="P955" s="366"/>
      <c r="Q955" s="366"/>
      <c r="R955" s="366"/>
      <c r="S955" s="366"/>
      <c r="T955" s="366"/>
      <c r="U955" s="366"/>
      <c r="V955" s="366"/>
      <c r="W955" s="366"/>
    </row>
    <row r="956" spans="1:23" ht="16.5" customHeight="1">
      <c r="A956" s="366"/>
      <c r="B956" s="366"/>
      <c r="C956" s="798"/>
      <c r="D956" s="366"/>
      <c r="E956" s="366"/>
      <c r="F956" s="366"/>
      <c r="G956" s="366"/>
      <c r="H956" s="366"/>
      <c r="I956" s="366"/>
      <c r="J956" s="366"/>
      <c r="K956" s="366"/>
      <c r="L956" s="366"/>
      <c r="M956" s="366"/>
      <c r="N956" s="366"/>
      <c r="O956" s="366"/>
      <c r="P956" s="366"/>
      <c r="Q956" s="366"/>
      <c r="R956" s="366"/>
      <c r="S956" s="366"/>
      <c r="T956" s="366"/>
      <c r="U956" s="366"/>
      <c r="V956" s="366"/>
      <c r="W956" s="366"/>
    </row>
    <row r="957" spans="1:23" ht="16.5" customHeight="1">
      <c r="A957" s="366"/>
      <c r="B957" s="366"/>
      <c r="C957" s="798"/>
      <c r="D957" s="366"/>
      <c r="E957" s="366"/>
      <c r="F957" s="366"/>
      <c r="G957" s="366"/>
      <c r="H957" s="366"/>
      <c r="I957" s="366"/>
      <c r="J957" s="366"/>
      <c r="K957" s="366"/>
      <c r="L957" s="366"/>
      <c r="M957" s="366"/>
      <c r="N957" s="366"/>
      <c r="O957" s="366"/>
      <c r="P957" s="366"/>
      <c r="Q957" s="366"/>
      <c r="R957" s="366"/>
      <c r="S957" s="366"/>
      <c r="T957" s="366"/>
      <c r="U957" s="366"/>
      <c r="V957" s="366"/>
      <c r="W957" s="366"/>
    </row>
    <row r="958" spans="1:23" ht="16.5" customHeight="1">
      <c r="A958" s="366"/>
      <c r="B958" s="366"/>
      <c r="C958" s="798"/>
      <c r="D958" s="366"/>
      <c r="E958" s="366"/>
      <c r="F958" s="366"/>
      <c r="G958" s="366"/>
      <c r="H958" s="366"/>
      <c r="I958" s="366"/>
      <c r="J958" s="366"/>
      <c r="K958" s="366"/>
      <c r="L958" s="366"/>
      <c r="M958" s="366"/>
      <c r="N958" s="366"/>
      <c r="O958" s="366"/>
      <c r="P958" s="366"/>
      <c r="Q958" s="366"/>
      <c r="R958" s="366"/>
      <c r="S958" s="366"/>
      <c r="T958" s="366"/>
      <c r="U958" s="366"/>
      <c r="V958" s="366"/>
      <c r="W958" s="366"/>
    </row>
    <row r="959" spans="1:23" ht="16.5" customHeight="1">
      <c r="A959" s="366"/>
      <c r="B959" s="366"/>
      <c r="C959" s="798"/>
      <c r="D959" s="366"/>
      <c r="E959" s="366"/>
      <c r="F959" s="366"/>
      <c r="G959" s="366"/>
      <c r="H959" s="366"/>
      <c r="I959" s="366"/>
      <c r="J959" s="366"/>
      <c r="K959" s="366"/>
      <c r="L959" s="366"/>
      <c r="M959" s="366"/>
      <c r="N959" s="366"/>
      <c r="O959" s="366"/>
      <c r="P959" s="366"/>
      <c r="Q959" s="366"/>
      <c r="R959" s="366"/>
      <c r="S959" s="366"/>
      <c r="T959" s="366"/>
      <c r="U959" s="366"/>
      <c r="V959" s="366"/>
      <c r="W959" s="366"/>
    </row>
    <row r="960" spans="1:23" ht="16.5" customHeight="1">
      <c r="A960" s="366"/>
      <c r="B960" s="366"/>
      <c r="C960" s="798"/>
      <c r="D960" s="366"/>
      <c r="E960" s="366"/>
      <c r="F960" s="366"/>
      <c r="G960" s="366"/>
      <c r="H960" s="366"/>
      <c r="I960" s="366"/>
      <c r="J960" s="366"/>
      <c r="K960" s="366"/>
      <c r="L960" s="366"/>
      <c r="M960" s="366"/>
      <c r="N960" s="366"/>
      <c r="O960" s="366"/>
      <c r="P960" s="366"/>
      <c r="Q960" s="366"/>
      <c r="R960" s="366"/>
      <c r="S960" s="366"/>
      <c r="T960" s="366"/>
      <c r="U960" s="366"/>
      <c r="V960" s="366"/>
      <c r="W960" s="366"/>
    </row>
    <row r="961" spans="1:23" ht="16.5" customHeight="1">
      <c r="A961" s="366"/>
      <c r="B961" s="366"/>
      <c r="C961" s="798"/>
      <c r="D961" s="366"/>
      <c r="E961" s="366"/>
      <c r="F961" s="366"/>
      <c r="G961" s="366"/>
      <c r="H961" s="366"/>
      <c r="I961" s="366"/>
      <c r="J961" s="366"/>
      <c r="K961" s="366"/>
      <c r="L961" s="366"/>
      <c r="M961" s="366"/>
      <c r="N961" s="366"/>
      <c r="O961" s="366"/>
      <c r="P961" s="366"/>
      <c r="Q961" s="366"/>
      <c r="R961" s="366"/>
      <c r="S961" s="366"/>
      <c r="T961" s="366"/>
      <c r="U961" s="366"/>
      <c r="V961" s="366"/>
      <c r="W961" s="366"/>
    </row>
    <row r="962" spans="1:23" ht="16.5" customHeight="1">
      <c r="A962" s="366"/>
      <c r="B962" s="366"/>
      <c r="C962" s="798"/>
      <c r="D962" s="366"/>
      <c r="E962" s="366"/>
      <c r="F962" s="366"/>
      <c r="G962" s="366"/>
      <c r="H962" s="366"/>
      <c r="I962" s="366"/>
      <c r="J962" s="366"/>
      <c r="K962" s="366"/>
      <c r="L962" s="366"/>
      <c r="M962" s="366"/>
      <c r="N962" s="366"/>
      <c r="O962" s="366"/>
      <c r="P962" s="366"/>
      <c r="Q962" s="366"/>
      <c r="R962" s="366"/>
      <c r="S962" s="366"/>
      <c r="T962" s="366"/>
      <c r="U962" s="366"/>
      <c r="V962" s="366"/>
      <c r="W962" s="366"/>
    </row>
    <row r="963" spans="1:23" ht="16.5" customHeight="1">
      <c r="A963" s="366"/>
      <c r="B963" s="366"/>
      <c r="C963" s="798"/>
      <c r="D963" s="366"/>
      <c r="E963" s="366"/>
      <c r="F963" s="366"/>
      <c r="G963" s="366"/>
      <c r="H963" s="366"/>
      <c r="I963" s="366"/>
      <c r="J963" s="366"/>
      <c r="K963" s="366"/>
      <c r="L963" s="366"/>
      <c r="M963" s="366"/>
      <c r="N963" s="366"/>
      <c r="O963" s="366"/>
      <c r="P963" s="366"/>
      <c r="Q963" s="366"/>
      <c r="R963" s="366"/>
      <c r="S963" s="366"/>
      <c r="T963" s="366"/>
      <c r="U963" s="366"/>
      <c r="V963" s="366"/>
      <c r="W963" s="366"/>
    </row>
    <row r="964" spans="1:23" ht="16.5" customHeight="1">
      <c r="A964" s="366"/>
      <c r="B964" s="366"/>
      <c r="C964" s="798"/>
      <c r="D964" s="366"/>
      <c r="E964" s="366"/>
      <c r="F964" s="366"/>
      <c r="G964" s="366"/>
      <c r="H964" s="366"/>
      <c r="I964" s="366"/>
      <c r="J964" s="366"/>
      <c r="K964" s="366"/>
      <c r="L964" s="366"/>
      <c r="M964" s="366"/>
      <c r="N964" s="366"/>
      <c r="O964" s="366"/>
      <c r="P964" s="366"/>
      <c r="Q964" s="366"/>
      <c r="R964" s="366"/>
      <c r="S964" s="366"/>
      <c r="T964" s="366"/>
      <c r="U964" s="366"/>
      <c r="V964" s="366"/>
      <c r="W964" s="366"/>
    </row>
    <row r="965" spans="1:23" ht="16.5" customHeight="1">
      <c r="A965" s="366"/>
      <c r="B965" s="366"/>
      <c r="C965" s="798"/>
      <c r="D965" s="366"/>
      <c r="E965" s="366"/>
      <c r="F965" s="366"/>
      <c r="G965" s="366"/>
      <c r="H965" s="366"/>
      <c r="I965" s="366"/>
      <c r="J965" s="366"/>
      <c r="K965" s="366"/>
      <c r="L965" s="366"/>
      <c r="M965" s="366"/>
      <c r="N965" s="366"/>
      <c r="O965" s="366"/>
      <c r="P965" s="366"/>
      <c r="Q965" s="366"/>
      <c r="R965" s="366"/>
      <c r="S965" s="366"/>
      <c r="T965" s="366"/>
      <c r="U965" s="366"/>
      <c r="V965" s="366"/>
      <c r="W965" s="366"/>
    </row>
    <row r="966" spans="1:23" ht="16.5" customHeight="1">
      <c r="A966" s="366"/>
      <c r="B966" s="366"/>
      <c r="C966" s="798"/>
      <c r="D966" s="366"/>
      <c r="E966" s="366"/>
      <c r="F966" s="366"/>
      <c r="G966" s="366"/>
      <c r="H966" s="366"/>
      <c r="I966" s="366"/>
      <c r="J966" s="366"/>
      <c r="K966" s="366"/>
      <c r="L966" s="366"/>
      <c r="M966" s="366"/>
      <c r="N966" s="366"/>
      <c r="O966" s="366"/>
      <c r="P966" s="366"/>
      <c r="Q966" s="366"/>
      <c r="R966" s="366"/>
      <c r="S966" s="366"/>
      <c r="T966" s="366"/>
      <c r="U966" s="366"/>
      <c r="V966" s="366"/>
      <c r="W966" s="366"/>
    </row>
    <row r="967" spans="1:23" ht="16.5" customHeight="1">
      <c r="A967" s="366"/>
      <c r="B967" s="366"/>
      <c r="C967" s="798"/>
      <c r="D967" s="366"/>
      <c r="E967" s="366"/>
      <c r="F967" s="366"/>
      <c r="G967" s="366"/>
      <c r="H967" s="366"/>
      <c r="I967" s="366"/>
      <c r="J967" s="366"/>
      <c r="K967" s="366"/>
      <c r="L967" s="366"/>
      <c r="M967" s="366"/>
      <c r="N967" s="366"/>
      <c r="O967" s="366"/>
      <c r="P967" s="366"/>
      <c r="Q967" s="366"/>
      <c r="R967" s="366"/>
      <c r="S967" s="366"/>
      <c r="T967" s="366"/>
      <c r="U967" s="366"/>
      <c r="V967" s="366"/>
      <c r="W967" s="366"/>
    </row>
    <row r="968" spans="1:23" ht="16.5" customHeight="1">
      <c r="A968" s="366"/>
      <c r="B968" s="366"/>
      <c r="C968" s="798"/>
      <c r="D968" s="366"/>
      <c r="E968" s="366"/>
      <c r="F968" s="366"/>
      <c r="G968" s="366"/>
      <c r="H968" s="366"/>
      <c r="I968" s="366"/>
      <c r="J968" s="366"/>
      <c r="K968" s="366"/>
      <c r="L968" s="366"/>
      <c r="M968" s="366"/>
      <c r="N968" s="366"/>
      <c r="O968" s="366"/>
      <c r="P968" s="366"/>
      <c r="Q968" s="366"/>
      <c r="R968" s="366"/>
      <c r="S968" s="366"/>
      <c r="T968" s="366"/>
      <c r="U968" s="366"/>
      <c r="V968" s="366"/>
      <c r="W968" s="366"/>
    </row>
    <row r="969" spans="1:23" ht="16.5" customHeight="1">
      <c r="A969" s="366"/>
      <c r="B969" s="366"/>
      <c r="C969" s="798"/>
      <c r="D969" s="366"/>
      <c r="E969" s="366"/>
      <c r="F969" s="366"/>
      <c r="G969" s="366"/>
      <c r="H969" s="366"/>
      <c r="I969" s="366"/>
      <c r="J969" s="366"/>
      <c r="K969" s="366"/>
      <c r="L969" s="366"/>
      <c r="M969" s="366"/>
      <c r="N969" s="366"/>
      <c r="O969" s="366"/>
      <c r="P969" s="366"/>
      <c r="Q969" s="366"/>
      <c r="R969" s="366"/>
      <c r="S969" s="366"/>
      <c r="T969" s="366"/>
      <c r="U969" s="366"/>
      <c r="V969" s="366"/>
      <c r="W969" s="366"/>
    </row>
    <row r="970" spans="1:23" ht="16.5" customHeight="1">
      <c r="A970" s="366"/>
      <c r="B970" s="366"/>
      <c r="C970" s="798"/>
      <c r="D970" s="366"/>
      <c r="E970" s="366"/>
      <c r="F970" s="366"/>
      <c r="G970" s="366"/>
      <c r="H970" s="366"/>
      <c r="I970" s="366"/>
      <c r="J970" s="366"/>
      <c r="K970" s="366"/>
      <c r="L970" s="366"/>
      <c r="M970" s="366"/>
      <c r="N970" s="366"/>
      <c r="O970" s="366"/>
      <c r="P970" s="366"/>
      <c r="Q970" s="366"/>
      <c r="R970" s="366"/>
      <c r="S970" s="366"/>
      <c r="T970" s="366"/>
      <c r="U970" s="366"/>
      <c r="V970" s="366"/>
      <c r="W970" s="366"/>
    </row>
    <row r="971" spans="1:23" ht="16.5" customHeight="1">
      <c r="A971" s="366"/>
      <c r="B971" s="366"/>
      <c r="C971" s="798"/>
      <c r="D971" s="366"/>
      <c r="E971" s="366"/>
      <c r="F971" s="366"/>
      <c r="G971" s="366"/>
      <c r="H971" s="366"/>
      <c r="I971" s="366"/>
      <c r="J971" s="366"/>
      <c r="K971" s="366"/>
      <c r="L971" s="366"/>
      <c r="M971" s="366"/>
      <c r="N971" s="366"/>
      <c r="O971" s="366"/>
      <c r="P971" s="366"/>
      <c r="Q971" s="366"/>
      <c r="R971" s="366"/>
      <c r="S971" s="366"/>
      <c r="T971" s="366"/>
      <c r="U971" s="366"/>
      <c r="V971" s="366"/>
      <c r="W971" s="366"/>
    </row>
    <row r="972" spans="1:23" ht="16.5" customHeight="1">
      <c r="A972" s="366"/>
      <c r="B972" s="366"/>
      <c r="C972" s="798"/>
      <c r="D972" s="366"/>
      <c r="E972" s="366"/>
      <c r="F972" s="366"/>
      <c r="G972" s="366"/>
      <c r="H972" s="366"/>
      <c r="I972" s="366"/>
      <c r="J972" s="366"/>
      <c r="K972" s="366"/>
      <c r="L972" s="366"/>
      <c r="M972" s="366"/>
      <c r="N972" s="366"/>
      <c r="O972" s="366"/>
      <c r="P972" s="366"/>
      <c r="Q972" s="366"/>
      <c r="R972" s="366"/>
      <c r="S972" s="366"/>
      <c r="T972" s="366"/>
      <c r="U972" s="366"/>
      <c r="V972" s="366"/>
      <c r="W972" s="366"/>
    </row>
    <row r="973" spans="1:23" ht="16.5" customHeight="1">
      <c r="A973" s="366"/>
      <c r="B973" s="366"/>
      <c r="C973" s="798"/>
      <c r="D973" s="366"/>
      <c r="E973" s="366"/>
      <c r="F973" s="366"/>
      <c r="G973" s="366"/>
      <c r="H973" s="366"/>
      <c r="I973" s="366"/>
      <c r="J973" s="366"/>
      <c r="K973" s="366"/>
      <c r="L973" s="366"/>
      <c r="M973" s="366"/>
      <c r="N973" s="366"/>
      <c r="O973" s="366"/>
      <c r="P973" s="366"/>
      <c r="Q973" s="366"/>
      <c r="R973" s="366"/>
      <c r="S973" s="366"/>
      <c r="T973" s="366"/>
      <c r="U973" s="366"/>
      <c r="V973" s="366"/>
      <c r="W973" s="366"/>
    </row>
    <row r="974" spans="1:23" ht="16.5" customHeight="1">
      <c r="A974" s="366"/>
      <c r="B974" s="366"/>
      <c r="C974" s="798"/>
      <c r="D974" s="366"/>
      <c r="E974" s="366"/>
      <c r="F974" s="366"/>
      <c r="G974" s="366"/>
      <c r="H974" s="366"/>
      <c r="I974" s="366"/>
      <c r="J974" s="366"/>
      <c r="K974" s="366"/>
      <c r="L974" s="366"/>
      <c r="M974" s="366"/>
      <c r="N974" s="366"/>
      <c r="O974" s="366"/>
      <c r="P974" s="366"/>
      <c r="Q974" s="366"/>
      <c r="R974" s="366"/>
      <c r="S974" s="366"/>
      <c r="T974" s="366"/>
      <c r="U974" s="366"/>
      <c r="V974" s="366"/>
      <c r="W974" s="366"/>
    </row>
    <row r="975" spans="1:23" ht="16.5" customHeight="1">
      <c r="A975" s="366"/>
      <c r="B975" s="366"/>
      <c r="C975" s="798"/>
      <c r="D975" s="366"/>
      <c r="E975" s="366"/>
      <c r="F975" s="366"/>
      <c r="G975" s="366"/>
      <c r="H975" s="366"/>
      <c r="I975" s="366"/>
      <c r="J975" s="366"/>
      <c r="K975" s="366"/>
      <c r="L975" s="366"/>
      <c r="M975" s="366"/>
      <c r="N975" s="366"/>
      <c r="O975" s="366"/>
      <c r="P975" s="366"/>
      <c r="Q975" s="366"/>
      <c r="R975" s="366"/>
      <c r="S975" s="366"/>
      <c r="T975" s="366"/>
      <c r="U975" s="366"/>
      <c r="V975" s="366"/>
      <c r="W975" s="366"/>
    </row>
    <row r="976" spans="1:23" ht="16.5" customHeight="1">
      <c r="A976" s="366"/>
      <c r="B976" s="366"/>
      <c r="C976" s="798"/>
      <c r="D976" s="366"/>
      <c r="E976" s="366"/>
      <c r="F976" s="366"/>
      <c r="G976" s="366"/>
      <c r="H976" s="366"/>
      <c r="I976" s="366"/>
      <c r="J976" s="366"/>
      <c r="K976" s="366"/>
      <c r="L976" s="366"/>
      <c r="M976" s="366"/>
      <c r="N976" s="366"/>
      <c r="O976" s="366"/>
      <c r="P976" s="366"/>
      <c r="Q976" s="366"/>
      <c r="R976" s="366"/>
      <c r="S976" s="366"/>
      <c r="T976" s="366"/>
      <c r="U976" s="366"/>
      <c r="V976" s="366"/>
      <c r="W976" s="366"/>
    </row>
    <row r="977" spans="1:23" ht="16.5" customHeight="1">
      <c r="A977" s="366"/>
      <c r="B977" s="366"/>
      <c r="C977" s="798"/>
      <c r="D977" s="366"/>
      <c r="E977" s="366"/>
      <c r="F977" s="366"/>
      <c r="G977" s="366"/>
      <c r="H977" s="366"/>
      <c r="I977" s="366"/>
      <c r="J977" s="366"/>
      <c r="K977" s="366"/>
      <c r="L977" s="366"/>
      <c r="M977" s="366"/>
      <c r="N977" s="366"/>
      <c r="O977" s="366"/>
      <c r="P977" s="366"/>
      <c r="Q977" s="366"/>
      <c r="R977" s="366"/>
      <c r="S977" s="366"/>
      <c r="T977" s="366"/>
      <c r="U977" s="366"/>
      <c r="V977" s="366"/>
      <c r="W977" s="366"/>
    </row>
    <row r="978" spans="1:23" ht="16.5" customHeight="1">
      <c r="A978" s="366"/>
      <c r="B978" s="366"/>
      <c r="C978" s="798"/>
      <c r="D978" s="366"/>
      <c r="E978" s="366"/>
      <c r="F978" s="366"/>
      <c r="G978" s="366"/>
      <c r="H978" s="366"/>
      <c r="I978" s="366"/>
      <c r="J978" s="366"/>
      <c r="K978" s="366"/>
      <c r="L978" s="366"/>
      <c r="M978" s="366"/>
      <c r="N978" s="366"/>
      <c r="O978" s="366"/>
      <c r="P978" s="366"/>
      <c r="Q978" s="366"/>
      <c r="R978" s="366"/>
      <c r="S978" s="366"/>
      <c r="T978" s="366"/>
      <c r="U978" s="366"/>
      <c r="V978" s="366"/>
      <c r="W978" s="366"/>
    </row>
    <row r="979" spans="1:23" ht="16.5" customHeight="1">
      <c r="A979" s="366"/>
      <c r="B979" s="366"/>
      <c r="C979" s="798"/>
      <c r="D979" s="366"/>
      <c r="E979" s="366"/>
      <c r="F979" s="366"/>
      <c r="G979" s="366"/>
      <c r="H979" s="366"/>
      <c r="I979" s="366"/>
      <c r="J979" s="366"/>
      <c r="K979" s="366"/>
      <c r="L979" s="366"/>
      <c r="M979" s="366"/>
      <c r="N979" s="366"/>
      <c r="O979" s="366"/>
      <c r="P979" s="366"/>
      <c r="Q979" s="366"/>
      <c r="R979" s="366"/>
      <c r="S979" s="366"/>
      <c r="T979" s="366"/>
      <c r="U979" s="366"/>
      <c r="V979" s="366"/>
      <c r="W979" s="366"/>
    </row>
    <row r="980" spans="1:23" ht="16.5" customHeight="1">
      <c r="A980" s="366"/>
      <c r="B980" s="366"/>
      <c r="C980" s="798"/>
      <c r="D980" s="366"/>
      <c r="E980" s="366"/>
      <c r="F980" s="366"/>
      <c r="G980" s="366"/>
      <c r="H980" s="366"/>
      <c r="I980" s="366"/>
      <c r="J980" s="366"/>
      <c r="K980" s="366"/>
      <c r="L980" s="366"/>
      <c r="M980" s="366"/>
      <c r="N980" s="366"/>
      <c r="O980" s="366"/>
      <c r="P980" s="366"/>
      <c r="Q980" s="366"/>
      <c r="R980" s="366"/>
      <c r="S980" s="366"/>
      <c r="T980" s="366"/>
      <c r="U980" s="366"/>
      <c r="V980" s="366"/>
      <c r="W980" s="366"/>
    </row>
    <row r="981" spans="1:23" ht="16.5" customHeight="1">
      <c r="A981" s="366"/>
      <c r="B981" s="366"/>
      <c r="C981" s="798"/>
      <c r="D981" s="366"/>
      <c r="E981" s="366"/>
      <c r="F981" s="366"/>
      <c r="G981" s="366"/>
      <c r="H981" s="366"/>
      <c r="I981" s="366"/>
      <c r="J981" s="366"/>
      <c r="K981" s="366"/>
      <c r="L981" s="366"/>
      <c r="M981" s="366"/>
      <c r="N981" s="366"/>
      <c r="O981" s="366"/>
      <c r="P981" s="366"/>
      <c r="Q981" s="366"/>
      <c r="R981" s="366"/>
      <c r="S981" s="366"/>
      <c r="T981" s="366"/>
      <c r="U981" s="366"/>
      <c r="V981" s="366"/>
      <c r="W981" s="366"/>
    </row>
    <row r="982" spans="1:23" ht="16.5" customHeight="1">
      <c r="A982" s="366"/>
      <c r="B982" s="366"/>
      <c r="C982" s="798"/>
      <c r="D982" s="366"/>
      <c r="E982" s="366"/>
      <c r="F982" s="366"/>
      <c r="G982" s="366"/>
      <c r="H982" s="366"/>
      <c r="I982" s="366"/>
      <c r="J982" s="366"/>
      <c r="K982" s="366"/>
      <c r="L982" s="366"/>
      <c r="M982" s="366"/>
      <c r="N982" s="366"/>
      <c r="O982" s="366"/>
      <c r="P982" s="366"/>
      <c r="Q982" s="366"/>
      <c r="R982" s="366"/>
      <c r="S982" s="366"/>
      <c r="T982" s="366"/>
      <c r="U982" s="366"/>
      <c r="V982" s="366"/>
      <c r="W982" s="366"/>
    </row>
    <row r="983" spans="1:23" ht="16.5" customHeight="1">
      <c r="A983" s="366"/>
      <c r="B983" s="366"/>
      <c r="C983" s="798"/>
      <c r="D983" s="366"/>
      <c r="E983" s="366"/>
      <c r="F983" s="366"/>
      <c r="G983" s="366"/>
      <c r="H983" s="366"/>
      <c r="I983" s="366"/>
      <c r="J983" s="366"/>
      <c r="K983" s="366"/>
      <c r="L983" s="366"/>
      <c r="M983" s="366"/>
      <c r="N983" s="366"/>
      <c r="O983" s="366"/>
      <c r="P983" s="366"/>
      <c r="Q983" s="366"/>
      <c r="R983" s="366"/>
      <c r="S983" s="366"/>
      <c r="T983" s="366"/>
      <c r="U983" s="366"/>
      <c r="V983" s="366"/>
      <c r="W983" s="366"/>
    </row>
    <row r="984" spans="1:23" ht="16.5" customHeight="1">
      <c r="A984" s="366"/>
      <c r="B984" s="366"/>
      <c r="C984" s="798"/>
      <c r="D984" s="366"/>
      <c r="E984" s="366"/>
      <c r="F984" s="366"/>
      <c r="G984" s="366"/>
      <c r="H984" s="366"/>
      <c r="I984" s="366"/>
      <c r="J984" s="366"/>
      <c r="K984" s="366"/>
      <c r="L984" s="366"/>
      <c r="M984" s="366"/>
      <c r="N984" s="366"/>
      <c r="O984" s="366"/>
      <c r="P984" s="366"/>
      <c r="Q984" s="366"/>
      <c r="R984" s="366"/>
      <c r="S984" s="366"/>
      <c r="T984" s="366"/>
      <c r="U984" s="366"/>
      <c r="V984" s="366"/>
      <c r="W984" s="366"/>
    </row>
    <row r="985" spans="1:23" ht="16.5" customHeight="1">
      <c r="A985" s="366"/>
      <c r="B985" s="366"/>
      <c r="C985" s="798"/>
      <c r="D985" s="366"/>
      <c r="E985" s="366"/>
      <c r="F985" s="366"/>
      <c r="G985" s="366"/>
      <c r="H985" s="366"/>
      <c r="I985" s="366"/>
      <c r="J985" s="366"/>
      <c r="K985" s="366"/>
      <c r="L985" s="366"/>
      <c r="M985" s="366"/>
      <c r="N985" s="366"/>
      <c r="O985" s="366"/>
      <c r="P985" s="366"/>
      <c r="Q985" s="366"/>
      <c r="R985" s="366"/>
      <c r="S985" s="366"/>
      <c r="T985" s="366"/>
      <c r="U985" s="366"/>
      <c r="V985" s="366"/>
      <c r="W985" s="366"/>
    </row>
    <row r="986" spans="1:23" ht="16.5" customHeight="1">
      <c r="A986" s="366"/>
      <c r="B986" s="366"/>
      <c r="C986" s="798"/>
      <c r="D986" s="366"/>
      <c r="E986" s="366"/>
      <c r="F986" s="366"/>
      <c r="G986" s="366"/>
      <c r="H986" s="366"/>
      <c r="I986" s="366"/>
      <c r="J986" s="366"/>
      <c r="K986" s="366"/>
      <c r="L986" s="366"/>
      <c r="M986" s="366"/>
      <c r="N986" s="366"/>
      <c r="O986" s="366"/>
      <c r="P986" s="366"/>
      <c r="Q986" s="366"/>
      <c r="R986" s="366"/>
      <c r="S986" s="366"/>
      <c r="T986" s="366"/>
      <c r="U986" s="366"/>
      <c r="V986" s="366"/>
      <c r="W986" s="366"/>
    </row>
    <row r="987" spans="1:23" ht="16.5" customHeight="1">
      <c r="A987" s="366"/>
      <c r="B987" s="366"/>
      <c r="C987" s="798"/>
      <c r="D987" s="366"/>
      <c r="E987" s="366"/>
      <c r="F987" s="366"/>
      <c r="G987" s="366"/>
      <c r="H987" s="366"/>
      <c r="I987" s="366"/>
      <c r="J987" s="366"/>
      <c r="K987" s="366"/>
      <c r="L987" s="366"/>
      <c r="M987" s="366"/>
      <c r="N987" s="366"/>
      <c r="O987" s="366"/>
      <c r="P987" s="366"/>
      <c r="Q987" s="366"/>
      <c r="R987" s="366"/>
      <c r="S987" s="366"/>
      <c r="T987" s="366"/>
      <c r="U987" s="366"/>
      <c r="V987" s="366"/>
      <c r="W987" s="366"/>
    </row>
    <row r="988" spans="1:23" ht="16.5" customHeight="1">
      <c r="A988" s="366"/>
      <c r="B988" s="366"/>
      <c r="C988" s="798"/>
      <c r="D988" s="366"/>
      <c r="E988" s="366"/>
      <c r="F988" s="366"/>
      <c r="G988" s="366"/>
      <c r="H988" s="366"/>
      <c r="I988" s="366"/>
      <c r="J988" s="366"/>
      <c r="K988" s="366"/>
      <c r="L988" s="366"/>
      <c r="M988" s="366"/>
      <c r="N988" s="366"/>
      <c r="O988" s="366"/>
      <c r="P988" s="366"/>
      <c r="Q988" s="366"/>
      <c r="R988" s="366"/>
      <c r="S988" s="366"/>
      <c r="T988" s="366"/>
      <c r="U988" s="366"/>
      <c r="V988" s="366"/>
      <c r="W988" s="366"/>
    </row>
    <row r="989" spans="1:23" ht="16.5" customHeight="1">
      <c r="A989" s="366"/>
      <c r="B989" s="366"/>
      <c r="C989" s="798"/>
      <c r="D989" s="366"/>
      <c r="E989" s="366"/>
      <c r="F989" s="366"/>
      <c r="G989" s="366"/>
      <c r="H989" s="366"/>
      <c r="I989" s="366"/>
      <c r="J989" s="366"/>
      <c r="K989" s="366"/>
      <c r="L989" s="366"/>
      <c r="M989" s="366"/>
      <c r="N989" s="366"/>
      <c r="O989" s="366"/>
      <c r="P989" s="366"/>
      <c r="Q989" s="366"/>
      <c r="R989" s="366"/>
      <c r="S989" s="366"/>
      <c r="T989" s="366"/>
      <c r="U989" s="366"/>
      <c r="V989" s="366"/>
      <c r="W989" s="366"/>
    </row>
    <row r="990" spans="1:23" ht="16.5" customHeight="1">
      <c r="A990" s="366"/>
      <c r="B990" s="366"/>
      <c r="C990" s="798"/>
      <c r="D990" s="366"/>
      <c r="E990" s="366"/>
      <c r="F990" s="366"/>
      <c r="G990" s="366"/>
      <c r="H990" s="366"/>
      <c r="I990" s="366"/>
      <c r="J990" s="366"/>
      <c r="K990" s="366"/>
      <c r="L990" s="366"/>
      <c r="M990" s="366"/>
      <c r="N990" s="366"/>
      <c r="O990" s="366"/>
      <c r="P990" s="366"/>
      <c r="Q990" s="366"/>
      <c r="R990" s="366"/>
      <c r="S990" s="366"/>
      <c r="T990" s="366"/>
      <c r="U990" s="366"/>
      <c r="V990" s="366"/>
      <c r="W990" s="366"/>
    </row>
    <row r="991" spans="1:23" ht="16.5" customHeight="1">
      <c r="A991" s="366"/>
      <c r="B991" s="366"/>
      <c r="C991" s="798"/>
      <c r="D991" s="366"/>
      <c r="E991" s="366"/>
      <c r="F991" s="366"/>
      <c r="G991" s="366"/>
      <c r="H991" s="366"/>
      <c r="I991" s="366"/>
      <c r="J991" s="366"/>
      <c r="K991" s="366"/>
      <c r="L991" s="366"/>
      <c r="M991" s="366"/>
      <c r="N991" s="366"/>
      <c r="O991" s="366"/>
      <c r="P991" s="366"/>
      <c r="Q991" s="366"/>
      <c r="R991" s="366"/>
      <c r="S991" s="366"/>
      <c r="T991" s="366"/>
      <c r="U991" s="366"/>
      <c r="V991" s="366"/>
      <c r="W991" s="366"/>
    </row>
    <row r="992" spans="1:23" ht="16.5" customHeight="1">
      <c r="A992" s="366"/>
      <c r="B992" s="366"/>
      <c r="C992" s="798"/>
      <c r="D992" s="366"/>
      <c r="E992" s="366"/>
      <c r="F992" s="366"/>
      <c r="G992" s="366"/>
      <c r="H992" s="366"/>
      <c r="I992" s="366"/>
      <c r="J992" s="366"/>
      <c r="K992" s="366"/>
      <c r="L992" s="366"/>
      <c r="M992" s="366"/>
      <c r="N992" s="366"/>
      <c r="O992" s="366"/>
      <c r="P992" s="366"/>
      <c r="Q992" s="366"/>
      <c r="R992" s="366"/>
      <c r="S992" s="366"/>
      <c r="T992" s="366"/>
      <c r="U992" s="366"/>
      <c r="V992" s="366"/>
      <c r="W992" s="366"/>
    </row>
    <row r="993" spans="1:23" ht="16.5" customHeight="1">
      <c r="A993" s="366"/>
      <c r="B993" s="366"/>
      <c r="C993" s="798"/>
      <c r="D993" s="366"/>
      <c r="E993" s="366"/>
      <c r="F993" s="366"/>
      <c r="G993" s="366"/>
      <c r="H993" s="366"/>
      <c r="I993" s="366"/>
      <c r="J993" s="366"/>
      <c r="K993" s="366"/>
      <c r="L993" s="366"/>
      <c r="M993" s="366"/>
      <c r="N993" s="366"/>
      <c r="O993" s="366"/>
      <c r="P993" s="366"/>
      <c r="Q993" s="366"/>
      <c r="R993" s="366"/>
      <c r="S993" s="366"/>
      <c r="T993" s="366"/>
      <c r="U993" s="366"/>
      <c r="V993" s="366"/>
      <c r="W993" s="366"/>
    </row>
    <row r="994" spans="1:23" ht="16.5" customHeight="1">
      <c r="A994" s="366"/>
      <c r="B994" s="366"/>
      <c r="C994" s="798"/>
      <c r="D994" s="366"/>
      <c r="E994" s="366"/>
      <c r="F994" s="366"/>
      <c r="G994" s="366"/>
      <c r="H994" s="366"/>
      <c r="I994" s="366"/>
      <c r="J994" s="366"/>
      <c r="K994" s="366"/>
      <c r="L994" s="366"/>
      <c r="M994" s="366"/>
      <c r="N994" s="366"/>
      <c r="O994" s="366"/>
      <c r="P994" s="366"/>
      <c r="Q994" s="366"/>
      <c r="R994" s="366"/>
      <c r="S994" s="366"/>
      <c r="T994" s="366"/>
      <c r="U994" s="366"/>
      <c r="V994" s="366"/>
      <c r="W994" s="366"/>
    </row>
    <row r="995" spans="1:23" ht="16.5" customHeight="1">
      <c r="A995" s="366"/>
      <c r="B995" s="366"/>
      <c r="C995" s="798"/>
      <c r="D995" s="366"/>
      <c r="E995" s="366"/>
      <c r="F995" s="366"/>
      <c r="G995" s="366"/>
      <c r="H995" s="366"/>
      <c r="I995" s="366"/>
      <c r="J995" s="366"/>
      <c r="K995" s="366"/>
      <c r="L995" s="366"/>
      <c r="M995" s="366"/>
      <c r="N995" s="366"/>
      <c r="O995" s="366"/>
      <c r="P995" s="366"/>
      <c r="Q995" s="366"/>
      <c r="R995" s="366"/>
      <c r="S995" s="366"/>
      <c r="T995" s="366"/>
      <c r="U995" s="366"/>
      <c r="V995" s="366"/>
      <c r="W995" s="366"/>
    </row>
    <row r="996" spans="1:23" ht="16.5" customHeight="1">
      <c r="A996" s="366"/>
      <c r="B996" s="366"/>
      <c r="C996" s="798"/>
      <c r="D996" s="366"/>
      <c r="E996" s="366"/>
      <c r="F996" s="366"/>
      <c r="G996" s="366"/>
      <c r="H996" s="366"/>
      <c r="I996" s="366"/>
      <c r="J996" s="366"/>
      <c r="K996" s="366"/>
      <c r="L996" s="366"/>
      <c r="M996" s="366"/>
      <c r="N996" s="366"/>
      <c r="O996" s="366"/>
      <c r="P996" s="366"/>
      <c r="Q996" s="366"/>
      <c r="R996" s="366"/>
      <c r="S996" s="366"/>
      <c r="T996" s="366"/>
      <c r="U996" s="366"/>
      <c r="V996" s="366"/>
      <c r="W996" s="366"/>
    </row>
    <row r="997" spans="1:23" ht="16.5" customHeight="1">
      <c r="A997" s="366"/>
      <c r="B997" s="366"/>
      <c r="C997" s="798"/>
      <c r="D997" s="366"/>
      <c r="E997" s="366"/>
      <c r="F997" s="366"/>
      <c r="G997" s="366"/>
      <c r="H997" s="366"/>
      <c r="I997" s="366"/>
      <c r="J997" s="366"/>
      <c r="K997" s="366"/>
      <c r="L997" s="366"/>
      <c r="M997" s="366"/>
      <c r="N997" s="366"/>
      <c r="O997" s="366"/>
      <c r="P997" s="366"/>
      <c r="Q997" s="366"/>
      <c r="R997" s="366"/>
      <c r="S997" s="366"/>
      <c r="T997" s="366"/>
      <c r="U997" s="366"/>
      <c r="V997" s="366"/>
      <c r="W997" s="366"/>
    </row>
    <row r="998" spans="1:23" ht="16.5" customHeight="1">
      <c r="A998" s="366"/>
      <c r="B998" s="366"/>
      <c r="C998" s="798"/>
      <c r="D998" s="366"/>
      <c r="E998" s="366"/>
      <c r="F998" s="366"/>
      <c r="G998" s="366"/>
      <c r="H998" s="366"/>
      <c r="I998" s="366"/>
      <c r="J998" s="366"/>
      <c r="K998" s="366"/>
      <c r="L998" s="366"/>
      <c r="M998" s="366"/>
      <c r="N998" s="366"/>
      <c r="O998" s="366"/>
      <c r="P998" s="366"/>
      <c r="Q998" s="366"/>
      <c r="R998" s="366"/>
      <c r="S998" s="366"/>
      <c r="T998" s="366"/>
      <c r="U998" s="366"/>
      <c r="V998" s="366"/>
      <c r="W998" s="366"/>
    </row>
    <row r="999" spans="1:23" ht="16.5" customHeight="1">
      <c r="A999" s="366"/>
      <c r="B999" s="366"/>
      <c r="C999" s="798"/>
      <c r="D999" s="366"/>
      <c r="E999" s="366"/>
      <c r="F999" s="366"/>
      <c r="G999" s="366"/>
      <c r="H999" s="366"/>
      <c r="I999" s="366"/>
      <c r="J999" s="366"/>
      <c r="K999" s="366"/>
      <c r="L999" s="366"/>
      <c r="M999" s="366"/>
      <c r="N999" s="366"/>
      <c r="O999" s="366"/>
      <c r="P999" s="366"/>
      <c r="Q999" s="366"/>
      <c r="R999" s="366"/>
      <c r="S999" s="366"/>
      <c r="T999" s="366"/>
      <c r="U999" s="366"/>
      <c r="V999" s="366"/>
      <c r="W999" s="366"/>
    </row>
    <row r="1000" spans="1:23" ht="16.5" customHeight="1">
      <c r="A1000" s="366"/>
      <c r="B1000" s="366"/>
      <c r="C1000" s="798"/>
      <c r="D1000" s="366"/>
      <c r="E1000" s="366"/>
      <c r="F1000" s="366"/>
      <c r="G1000" s="366"/>
      <c r="H1000" s="366"/>
      <c r="I1000" s="366"/>
      <c r="J1000" s="366"/>
      <c r="K1000" s="366"/>
      <c r="L1000" s="366"/>
      <c r="M1000" s="366"/>
      <c r="N1000" s="366"/>
      <c r="O1000" s="366"/>
      <c r="P1000" s="366"/>
      <c r="Q1000" s="366"/>
      <c r="R1000" s="366"/>
      <c r="S1000" s="366"/>
      <c r="T1000" s="366"/>
      <c r="U1000" s="366"/>
      <c r="V1000" s="366"/>
      <c r="W1000" s="366"/>
    </row>
    <row r="1001" spans="1:23" ht="16.5" customHeight="1">
      <c r="A1001" s="366"/>
      <c r="B1001" s="366"/>
      <c r="C1001" s="798"/>
      <c r="D1001" s="366"/>
      <c r="E1001" s="366"/>
      <c r="F1001" s="366"/>
      <c r="G1001" s="366"/>
      <c r="H1001" s="366"/>
      <c r="I1001" s="366"/>
      <c r="J1001" s="366"/>
      <c r="K1001" s="366"/>
      <c r="L1001" s="366"/>
      <c r="M1001" s="366"/>
      <c r="N1001" s="366"/>
      <c r="O1001" s="366"/>
      <c r="P1001" s="366"/>
      <c r="Q1001" s="366"/>
      <c r="R1001" s="366"/>
      <c r="S1001" s="366"/>
      <c r="T1001" s="366"/>
      <c r="U1001" s="366"/>
      <c r="V1001" s="366"/>
      <c r="W1001" s="366"/>
    </row>
    <row r="1002" spans="1:23" ht="16.5" customHeight="1">
      <c r="A1002" s="366"/>
      <c r="B1002" s="366"/>
      <c r="C1002" s="798"/>
      <c r="D1002" s="366"/>
      <c r="E1002" s="366"/>
      <c r="F1002" s="366"/>
      <c r="G1002" s="366"/>
      <c r="H1002" s="366"/>
      <c r="I1002" s="366"/>
      <c r="J1002" s="366"/>
      <c r="K1002" s="366"/>
      <c r="L1002" s="366"/>
      <c r="M1002" s="366"/>
      <c r="N1002" s="366"/>
      <c r="O1002" s="366"/>
      <c r="P1002" s="366"/>
      <c r="Q1002" s="366"/>
      <c r="R1002" s="366"/>
      <c r="S1002" s="366"/>
      <c r="T1002" s="366"/>
      <c r="U1002" s="366"/>
      <c r="V1002" s="366"/>
      <c r="W1002" s="36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FC43-29DD-4DD8-8877-B841255AAD23}">
  <sheetPr codeName="Sheet63"/>
  <dimension ref="A1:W1002"/>
  <sheetViews>
    <sheetView zoomScale="75" zoomScaleNormal="75" workbookViewId="0">
      <selection sqref="A1:C1"/>
    </sheetView>
  </sheetViews>
  <sheetFormatPr defaultColWidth="13.25" defaultRowHeight="15" customHeight="1"/>
  <cols>
    <col min="1" max="1" width="3.58203125" style="398" customWidth="1"/>
    <col min="2" max="2" width="47.58203125" style="398" customWidth="1"/>
    <col min="3" max="3" width="47.58203125" style="449" customWidth="1"/>
    <col min="4" max="23" width="6.5" style="398" customWidth="1"/>
    <col min="24" max="16384" width="13.25" style="398"/>
  </cols>
  <sheetData>
    <row r="1" spans="1:23" ht="20.5" thickBot="1">
      <c r="A1" s="2143" t="s">
        <v>341</v>
      </c>
      <c r="B1" s="2144"/>
      <c r="C1" s="2145"/>
      <c r="D1" s="397"/>
      <c r="E1" s="397"/>
      <c r="F1" s="397"/>
      <c r="G1" s="397"/>
      <c r="H1" s="397"/>
      <c r="I1" s="397"/>
      <c r="J1" s="397"/>
      <c r="K1" s="397"/>
      <c r="L1" s="397"/>
      <c r="M1" s="397"/>
      <c r="N1" s="397"/>
      <c r="O1" s="397"/>
      <c r="P1" s="397"/>
      <c r="Q1" s="397"/>
      <c r="R1" s="397"/>
      <c r="S1" s="397"/>
      <c r="T1" s="397"/>
      <c r="U1" s="397"/>
      <c r="V1" s="397"/>
      <c r="W1" s="397"/>
    </row>
    <row r="2" spans="1:23" ht="18.5" thickBot="1">
      <c r="A2" s="2146" t="s">
        <v>79</v>
      </c>
      <c r="B2" s="2147"/>
      <c r="C2" s="1097">
        <v>45468</v>
      </c>
      <c r="D2" s="397"/>
      <c r="E2" s="397"/>
      <c r="F2" s="397"/>
      <c r="G2" s="397"/>
      <c r="H2" s="397"/>
      <c r="I2" s="397"/>
      <c r="J2" s="397"/>
      <c r="K2" s="397"/>
      <c r="L2" s="397"/>
      <c r="M2" s="397"/>
      <c r="N2" s="397"/>
      <c r="O2" s="397"/>
      <c r="P2" s="397"/>
      <c r="Q2" s="397"/>
      <c r="R2" s="397"/>
      <c r="S2" s="397"/>
      <c r="T2" s="397"/>
      <c r="U2" s="397"/>
      <c r="V2" s="397"/>
      <c r="W2" s="397"/>
    </row>
    <row r="3" spans="1:23" ht="18">
      <c r="A3" s="2148" t="s">
        <v>80</v>
      </c>
      <c r="B3" s="399" t="s">
        <v>331</v>
      </c>
      <c r="C3" s="1274" t="s">
        <v>1954</v>
      </c>
      <c r="D3" s="397"/>
      <c r="E3" s="397"/>
      <c r="F3" s="397"/>
      <c r="G3" s="397"/>
      <c r="H3" s="397"/>
      <c r="I3" s="397"/>
      <c r="J3" s="397"/>
      <c r="K3" s="397"/>
      <c r="L3" s="397"/>
      <c r="M3" s="397"/>
      <c r="N3" s="397"/>
      <c r="O3" s="397"/>
      <c r="P3" s="397"/>
      <c r="Q3" s="397"/>
      <c r="R3" s="397"/>
      <c r="S3" s="397"/>
      <c r="T3" s="397"/>
      <c r="U3" s="397"/>
      <c r="V3" s="397"/>
      <c r="W3" s="397"/>
    </row>
    <row r="4" spans="1:23" ht="18">
      <c r="A4" s="2138"/>
      <c r="B4" s="400" t="s">
        <v>82</v>
      </c>
      <c r="C4" s="1272" t="s">
        <v>2286</v>
      </c>
      <c r="D4" s="397"/>
      <c r="E4" s="397"/>
      <c r="F4" s="397"/>
      <c r="G4" s="397"/>
      <c r="H4" s="397"/>
      <c r="I4" s="397"/>
      <c r="J4" s="397"/>
      <c r="K4" s="397"/>
      <c r="L4" s="397"/>
      <c r="M4" s="397"/>
      <c r="N4" s="397"/>
      <c r="O4" s="397"/>
      <c r="P4" s="397"/>
      <c r="Q4" s="397"/>
      <c r="R4" s="397"/>
      <c r="S4" s="397"/>
      <c r="T4" s="397"/>
      <c r="U4" s="397"/>
      <c r="V4" s="397"/>
      <c r="W4" s="397"/>
    </row>
    <row r="5" spans="1:23" ht="18">
      <c r="A5" s="2138"/>
      <c r="B5" s="400" t="s">
        <v>344</v>
      </c>
      <c r="C5" s="1272" t="s">
        <v>213</v>
      </c>
      <c r="D5" s="397"/>
      <c r="E5" s="397"/>
      <c r="F5" s="397"/>
      <c r="G5" s="397"/>
      <c r="H5" s="397"/>
      <c r="I5" s="397"/>
      <c r="J5" s="397"/>
      <c r="K5" s="397"/>
      <c r="L5" s="397"/>
      <c r="M5" s="397"/>
      <c r="N5" s="397"/>
      <c r="O5" s="397"/>
      <c r="P5" s="397"/>
      <c r="Q5" s="397"/>
      <c r="R5" s="397"/>
      <c r="S5" s="397"/>
      <c r="T5" s="397"/>
      <c r="U5" s="397"/>
      <c r="V5" s="397"/>
      <c r="W5" s="397"/>
    </row>
    <row r="6" spans="1:23" ht="18">
      <c r="A6" s="2138"/>
      <c r="B6" s="400" t="s">
        <v>84</v>
      </c>
      <c r="C6" s="1272" t="s">
        <v>1955</v>
      </c>
      <c r="D6" s="397"/>
      <c r="E6" s="397"/>
      <c r="F6" s="397"/>
      <c r="G6" s="397"/>
      <c r="H6" s="397"/>
      <c r="I6" s="397"/>
      <c r="J6" s="397"/>
      <c r="K6" s="397"/>
      <c r="L6" s="397"/>
      <c r="M6" s="397"/>
      <c r="N6" s="397"/>
      <c r="O6" s="397"/>
      <c r="P6" s="397"/>
      <c r="Q6" s="397"/>
      <c r="R6" s="397"/>
      <c r="S6" s="397"/>
      <c r="T6" s="397"/>
      <c r="U6" s="397"/>
      <c r="V6" s="397"/>
      <c r="W6" s="397"/>
    </row>
    <row r="7" spans="1:23" ht="18">
      <c r="A7" s="2138"/>
      <c r="B7" s="400" t="s">
        <v>346</v>
      </c>
      <c r="C7" s="1275" t="s">
        <v>1956</v>
      </c>
      <c r="D7" s="397"/>
      <c r="E7" s="397"/>
      <c r="F7" s="397"/>
      <c r="G7" s="397"/>
      <c r="H7" s="397"/>
      <c r="I7" s="397"/>
      <c r="J7" s="397"/>
      <c r="K7" s="397"/>
      <c r="L7" s="397"/>
      <c r="M7" s="397"/>
      <c r="N7" s="397"/>
      <c r="O7" s="397"/>
      <c r="P7" s="397"/>
      <c r="Q7" s="397"/>
      <c r="R7" s="397"/>
      <c r="S7" s="397"/>
      <c r="T7" s="397"/>
      <c r="U7" s="397"/>
      <c r="V7" s="397"/>
      <c r="W7" s="397"/>
    </row>
    <row r="8" spans="1:23" ht="18">
      <c r="A8" s="2138"/>
      <c r="B8" s="400" t="s">
        <v>215</v>
      </c>
      <c r="C8" s="1003" t="s">
        <v>3121</v>
      </c>
      <c r="D8" s="397"/>
      <c r="E8" s="397"/>
      <c r="F8" s="397"/>
      <c r="G8" s="397"/>
      <c r="H8" s="397"/>
      <c r="I8" s="397"/>
      <c r="J8" s="397"/>
      <c r="K8" s="397"/>
      <c r="L8" s="397"/>
      <c r="M8" s="397"/>
      <c r="N8" s="397"/>
      <c r="O8" s="397"/>
      <c r="P8" s="397"/>
      <c r="Q8" s="397"/>
      <c r="R8" s="397"/>
      <c r="S8" s="397"/>
      <c r="T8" s="397"/>
      <c r="U8" s="397"/>
      <c r="V8" s="397"/>
      <c r="W8" s="397"/>
    </row>
    <row r="9" spans="1:23" ht="18">
      <c r="A9" s="2138"/>
      <c r="B9" s="400" t="s">
        <v>216</v>
      </c>
      <c r="C9" s="1005" t="s">
        <v>3122</v>
      </c>
      <c r="D9" s="397"/>
      <c r="E9" s="397"/>
      <c r="F9" s="397"/>
      <c r="G9" s="397"/>
      <c r="H9" s="397"/>
      <c r="I9" s="397"/>
      <c r="J9" s="397"/>
      <c r="K9" s="397"/>
      <c r="L9" s="397"/>
      <c r="M9" s="397"/>
      <c r="N9" s="397"/>
      <c r="O9" s="397"/>
      <c r="P9" s="397"/>
      <c r="Q9" s="397"/>
      <c r="R9" s="397"/>
      <c r="S9" s="397"/>
      <c r="T9" s="397"/>
      <c r="U9" s="397"/>
      <c r="V9" s="397"/>
      <c r="W9" s="397"/>
    </row>
    <row r="10" spans="1:23" ht="82.5">
      <c r="A10" s="2138"/>
      <c r="B10" s="400" t="s">
        <v>88</v>
      </c>
      <c r="C10" s="1272" t="s">
        <v>2287</v>
      </c>
      <c r="D10" s="397"/>
      <c r="E10" s="397"/>
      <c r="F10" s="397"/>
      <c r="G10" s="397"/>
      <c r="H10" s="397"/>
      <c r="I10" s="397"/>
      <c r="J10" s="397"/>
      <c r="K10" s="397"/>
      <c r="L10" s="397"/>
      <c r="M10" s="397"/>
      <c r="N10" s="397"/>
      <c r="O10" s="397"/>
      <c r="P10" s="397"/>
      <c r="Q10" s="397"/>
      <c r="R10" s="397"/>
      <c r="S10" s="397"/>
      <c r="T10" s="397"/>
      <c r="U10" s="397"/>
      <c r="V10" s="397"/>
      <c r="W10" s="397"/>
    </row>
    <row r="11" spans="1:23" ht="18">
      <c r="A11" s="2138"/>
      <c r="B11" s="400" t="s">
        <v>89</v>
      </c>
      <c r="C11" s="1272" t="s">
        <v>90</v>
      </c>
      <c r="D11" s="397"/>
      <c r="E11" s="397"/>
      <c r="F11" s="397"/>
      <c r="G11" s="397"/>
      <c r="H11" s="397"/>
      <c r="I11" s="397"/>
      <c r="J11" s="397"/>
      <c r="K11" s="397"/>
      <c r="L11" s="397"/>
      <c r="M11" s="397"/>
      <c r="N11" s="397"/>
      <c r="O11" s="397"/>
      <c r="P11" s="397"/>
      <c r="Q11" s="397"/>
      <c r="R11" s="397"/>
      <c r="S11" s="397"/>
      <c r="T11" s="397"/>
      <c r="U11" s="397"/>
      <c r="V11" s="397"/>
      <c r="W11" s="397"/>
    </row>
    <row r="12" spans="1:23" ht="18">
      <c r="A12" s="2138"/>
      <c r="B12" s="400" t="s">
        <v>91</v>
      </c>
      <c r="C12" s="1272" t="s">
        <v>90</v>
      </c>
      <c r="D12" s="397"/>
      <c r="E12" s="397"/>
      <c r="F12" s="397"/>
      <c r="G12" s="397"/>
      <c r="H12" s="397"/>
      <c r="I12" s="397"/>
      <c r="J12" s="397"/>
      <c r="K12" s="397"/>
      <c r="L12" s="397"/>
      <c r="M12" s="397"/>
      <c r="N12" s="397"/>
      <c r="O12" s="397"/>
      <c r="P12" s="397"/>
      <c r="Q12" s="397"/>
      <c r="R12" s="397"/>
      <c r="S12" s="397"/>
      <c r="T12" s="397"/>
      <c r="U12" s="397"/>
      <c r="V12" s="397"/>
      <c r="W12" s="397"/>
    </row>
    <row r="13" spans="1:23" ht="18">
      <c r="A13" s="2138"/>
      <c r="B13" s="400" t="s">
        <v>93</v>
      </c>
      <c r="C13" s="1272" t="s">
        <v>92</v>
      </c>
      <c r="D13" s="397"/>
      <c r="E13" s="397"/>
      <c r="F13" s="397"/>
      <c r="G13" s="397"/>
      <c r="H13" s="397"/>
      <c r="I13" s="397"/>
      <c r="J13" s="397"/>
      <c r="K13" s="397"/>
      <c r="L13" s="397"/>
      <c r="M13" s="397"/>
      <c r="N13" s="397"/>
      <c r="O13" s="397"/>
      <c r="P13" s="397"/>
      <c r="Q13" s="397"/>
      <c r="R13" s="397"/>
      <c r="S13" s="397"/>
      <c r="T13" s="397"/>
      <c r="U13" s="397"/>
      <c r="V13" s="397"/>
      <c r="W13" s="397"/>
    </row>
    <row r="14" spans="1:23" ht="18">
      <c r="A14" s="2138"/>
      <c r="B14" s="400" t="s">
        <v>94</v>
      </c>
      <c r="C14" s="1272" t="s">
        <v>90</v>
      </c>
      <c r="D14" s="397"/>
      <c r="E14" s="397"/>
      <c r="F14" s="397"/>
      <c r="G14" s="397"/>
      <c r="H14" s="397"/>
      <c r="I14" s="397"/>
      <c r="J14" s="397"/>
      <c r="K14" s="397"/>
      <c r="L14" s="397"/>
      <c r="M14" s="397"/>
      <c r="N14" s="397"/>
      <c r="O14" s="397"/>
      <c r="P14" s="397"/>
      <c r="Q14" s="397"/>
      <c r="R14" s="397"/>
      <c r="S14" s="397"/>
      <c r="T14" s="397"/>
      <c r="U14" s="397"/>
      <c r="V14" s="397"/>
      <c r="W14" s="397"/>
    </row>
    <row r="15" spans="1:23" ht="18">
      <c r="A15" s="2138"/>
      <c r="B15" s="400" t="s">
        <v>95</v>
      </c>
      <c r="C15" s="1272" t="s">
        <v>213</v>
      </c>
      <c r="D15" s="397"/>
      <c r="E15" s="397"/>
      <c r="F15" s="397"/>
      <c r="G15" s="397"/>
      <c r="H15" s="397"/>
      <c r="I15" s="397"/>
      <c r="J15" s="397"/>
      <c r="K15" s="397"/>
      <c r="L15" s="397"/>
      <c r="M15" s="397"/>
      <c r="N15" s="397"/>
      <c r="O15" s="397"/>
      <c r="P15" s="397"/>
      <c r="Q15" s="397"/>
      <c r="R15" s="397"/>
      <c r="S15" s="397"/>
      <c r="T15" s="397"/>
      <c r="U15" s="397"/>
      <c r="V15" s="397"/>
      <c r="W15" s="397"/>
    </row>
    <row r="16" spans="1:23" ht="18">
      <c r="A16" s="2138"/>
      <c r="B16" s="400" t="s">
        <v>96</v>
      </c>
      <c r="C16" s="1272" t="s">
        <v>213</v>
      </c>
      <c r="D16" s="397"/>
      <c r="E16" s="397"/>
      <c r="F16" s="397"/>
      <c r="G16" s="397"/>
      <c r="H16" s="397"/>
      <c r="I16" s="397"/>
      <c r="J16" s="397"/>
      <c r="K16" s="397"/>
      <c r="L16" s="397"/>
      <c r="M16" s="397"/>
      <c r="N16" s="397"/>
      <c r="O16" s="397"/>
      <c r="P16" s="397"/>
      <c r="Q16" s="397"/>
      <c r="R16" s="397"/>
      <c r="S16" s="397"/>
      <c r="T16" s="397"/>
      <c r="U16" s="397"/>
      <c r="V16" s="397"/>
      <c r="W16" s="397"/>
    </row>
    <row r="17" spans="1:23" ht="66">
      <c r="A17" s="2138"/>
      <c r="B17" s="400" t="s">
        <v>98</v>
      </c>
      <c r="C17" s="1000" t="s">
        <v>3123</v>
      </c>
      <c r="D17" s="397"/>
      <c r="E17" s="397"/>
      <c r="F17" s="397"/>
      <c r="G17" s="397"/>
      <c r="H17" s="397"/>
      <c r="I17" s="397"/>
      <c r="J17" s="397"/>
      <c r="K17" s="397"/>
      <c r="L17" s="397"/>
      <c r="M17" s="397"/>
      <c r="N17" s="397"/>
      <c r="O17" s="397"/>
      <c r="P17" s="397"/>
      <c r="Q17" s="397"/>
      <c r="R17" s="397"/>
      <c r="S17" s="397"/>
      <c r="T17" s="397"/>
      <c r="U17" s="397"/>
      <c r="V17" s="397"/>
      <c r="W17" s="397"/>
    </row>
    <row r="18" spans="1:23" ht="33">
      <c r="A18" s="2138"/>
      <c r="B18" s="400" t="s">
        <v>2592</v>
      </c>
      <c r="C18" s="997" t="s">
        <v>334</v>
      </c>
      <c r="D18" s="397"/>
      <c r="E18" s="397"/>
      <c r="F18" s="397"/>
      <c r="G18" s="397"/>
      <c r="H18" s="397"/>
      <c r="I18" s="397"/>
      <c r="J18" s="397"/>
      <c r="K18" s="397"/>
      <c r="L18" s="397"/>
      <c r="M18" s="397"/>
      <c r="N18" s="397"/>
      <c r="O18" s="397"/>
      <c r="P18" s="397"/>
      <c r="Q18" s="397"/>
      <c r="R18" s="397"/>
      <c r="S18" s="397"/>
      <c r="T18" s="397"/>
      <c r="U18" s="397"/>
      <c r="V18" s="397"/>
      <c r="W18" s="397"/>
    </row>
    <row r="19" spans="1:23" ht="18">
      <c r="A19" s="2138"/>
      <c r="B19" s="400" t="s">
        <v>100</v>
      </c>
      <c r="C19" s="997" t="s">
        <v>213</v>
      </c>
      <c r="D19" s="397"/>
      <c r="E19" s="397"/>
      <c r="F19" s="397"/>
      <c r="G19" s="397"/>
      <c r="H19" s="397"/>
      <c r="I19" s="397"/>
      <c r="J19" s="397"/>
      <c r="K19" s="397"/>
      <c r="L19" s="397"/>
      <c r="M19" s="397"/>
      <c r="N19" s="397"/>
      <c r="O19" s="397"/>
      <c r="P19" s="397"/>
      <c r="Q19" s="397"/>
      <c r="R19" s="397"/>
      <c r="S19" s="397"/>
      <c r="T19" s="397"/>
      <c r="U19" s="397"/>
      <c r="V19" s="397"/>
      <c r="W19" s="397"/>
    </row>
    <row r="20" spans="1:23" ht="18">
      <c r="A20" s="2138"/>
      <c r="B20" s="400" t="s">
        <v>1073</v>
      </c>
      <c r="C20" s="997" t="s">
        <v>90</v>
      </c>
      <c r="D20" s="397"/>
      <c r="E20" s="397"/>
      <c r="F20" s="397"/>
      <c r="G20" s="397"/>
      <c r="H20" s="397"/>
      <c r="I20" s="397"/>
      <c r="J20" s="397"/>
      <c r="K20" s="397"/>
      <c r="L20" s="397"/>
      <c r="M20" s="397"/>
      <c r="N20" s="397"/>
      <c r="O20" s="397"/>
      <c r="P20" s="397"/>
      <c r="Q20" s="397"/>
      <c r="R20" s="397"/>
      <c r="S20" s="397"/>
      <c r="T20" s="397"/>
      <c r="U20" s="397"/>
      <c r="V20" s="397"/>
      <c r="W20" s="397"/>
    </row>
    <row r="21" spans="1:23" ht="18">
      <c r="A21" s="2138"/>
      <c r="B21" s="400" t="s">
        <v>102</v>
      </c>
      <c r="C21" s="1000" t="s">
        <v>90</v>
      </c>
      <c r="D21" s="397"/>
      <c r="E21" s="397"/>
      <c r="F21" s="397"/>
      <c r="G21" s="397"/>
      <c r="H21" s="397"/>
      <c r="I21" s="397"/>
      <c r="J21" s="397"/>
      <c r="K21" s="397"/>
      <c r="L21" s="397"/>
      <c r="M21" s="397"/>
      <c r="N21" s="397"/>
      <c r="O21" s="397"/>
      <c r="P21" s="397"/>
      <c r="Q21" s="397"/>
      <c r="R21" s="397"/>
      <c r="S21" s="397"/>
      <c r="T21" s="397"/>
      <c r="U21" s="397"/>
      <c r="V21" s="397"/>
      <c r="W21" s="397"/>
    </row>
    <row r="22" spans="1:23" ht="18">
      <c r="A22" s="2138"/>
      <c r="B22" s="400" t="s">
        <v>103</v>
      </c>
      <c r="C22" s="997" t="s">
        <v>213</v>
      </c>
      <c r="D22" s="397"/>
      <c r="E22" s="397"/>
      <c r="F22" s="397"/>
      <c r="G22" s="397"/>
      <c r="H22" s="397"/>
      <c r="I22" s="397"/>
      <c r="J22" s="397"/>
      <c r="K22" s="397"/>
      <c r="L22" s="397"/>
      <c r="M22" s="397"/>
      <c r="N22" s="397"/>
      <c r="O22" s="397"/>
      <c r="P22" s="397"/>
      <c r="Q22" s="397"/>
      <c r="R22" s="397"/>
      <c r="S22" s="397"/>
      <c r="T22" s="397"/>
      <c r="U22" s="397"/>
      <c r="V22" s="397"/>
      <c r="W22" s="397"/>
    </row>
    <row r="23" spans="1:23" ht="18">
      <c r="A23" s="2138"/>
      <c r="B23" s="400" t="s">
        <v>104</v>
      </c>
      <c r="C23" s="1000" t="s">
        <v>90</v>
      </c>
      <c r="D23" s="397"/>
      <c r="E23" s="397"/>
      <c r="F23" s="397"/>
      <c r="G23" s="397"/>
      <c r="H23" s="397"/>
      <c r="I23" s="397"/>
      <c r="J23" s="397"/>
      <c r="K23" s="397"/>
      <c r="L23" s="397"/>
      <c r="M23" s="397"/>
      <c r="N23" s="397"/>
      <c r="O23" s="397"/>
      <c r="P23" s="397"/>
      <c r="Q23" s="397"/>
      <c r="R23" s="397"/>
      <c r="S23" s="397"/>
      <c r="T23" s="397"/>
      <c r="U23" s="397"/>
      <c r="V23" s="397"/>
      <c r="W23" s="397"/>
    </row>
    <row r="24" spans="1:23" ht="18">
      <c r="A24" s="2138"/>
      <c r="B24" s="400" t="s">
        <v>105</v>
      </c>
      <c r="C24" s="1000" t="s">
        <v>90</v>
      </c>
      <c r="D24" s="397"/>
      <c r="E24" s="397"/>
      <c r="F24" s="397"/>
      <c r="G24" s="397"/>
      <c r="H24" s="397"/>
      <c r="I24" s="397"/>
      <c r="J24" s="397"/>
      <c r="K24" s="397"/>
      <c r="L24" s="397"/>
      <c r="M24" s="397"/>
      <c r="N24" s="397"/>
      <c r="O24" s="397"/>
      <c r="P24" s="397"/>
      <c r="Q24" s="397"/>
      <c r="R24" s="397"/>
      <c r="S24" s="397"/>
      <c r="T24" s="397"/>
      <c r="U24" s="397"/>
      <c r="V24" s="397"/>
      <c r="W24" s="397"/>
    </row>
    <row r="25" spans="1:23" ht="18">
      <c r="A25" s="2138"/>
      <c r="B25" s="400" t="s">
        <v>106</v>
      </c>
      <c r="C25" s="1272" t="s">
        <v>107</v>
      </c>
      <c r="D25" s="397"/>
      <c r="E25" s="397"/>
      <c r="F25" s="397"/>
      <c r="G25" s="397"/>
      <c r="H25" s="397"/>
      <c r="I25" s="397"/>
      <c r="J25" s="397"/>
      <c r="K25" s="397"/>
      <c r="L25" s="397"/>
      <c r="M25" s="397"/>
      <c r="N25" s="397"/>
      <c r="O25" s="397"/>
      <c r="P25" s="397"/>
      <c r="Q25" s="397"/>
      <c r="R25" s="397"/>
      <c r="S25" s="397"/>
      <c r="T25" s="397"/>
      <c r="U25" s="397"/>
      <c r="V25" s="397"/>
      <c r="W25" s="397"/>
    </row>
    <row r="26" spans="1:23" ht="18">
      <c r="A26" s="2138"/>
      <c r="B26" s="400" t="s">
        <v>108</v>
      </c>
      <c r="C26" s="1272" t="s">
        <v>213</v>
      </c>
      <c r="D26" s="397"/>
      <c r="E26" s="397"/>
      <c r="F26" s="397"/>
      <c r="G26" s="397"/>
      <c r="H26" s="397"/>
      <c r="I26" s="397"/>
      <c r="J26" s="397"/>
      <c r="K26" s="397"/>
      <c r="L26" s="397"/>
      <c r="M26" s="397"/>
      <c r="N26" s="397"/>
      <c r="O26" s="397"/>
      <c r="P26" s="397"/>
      <c r="Q26" s="397"/>
      <c r="R26" s="397"/>
      <c r="S26" s="397"/>
      <c r="T26" s="397"/>
      <c r="U26" s="397"/>
      <c r="V26" s="397"/>
      <c r="W26" s="397"/>
    </row>
    <row r="27" spans="1:23" ht="18">
      <c r="A27" s="2138"/>
      <c r="B27" s="400" t="s">
        <v>109</v>
      </c>
      <c r="C27" s="1272" t="s">
        <v>236</v>
      </c>
      <c r="D27" s="397"/>
      <c r="E27" s="397"/>
      <c r="F27" s="397"/>
      <c r="G27" s="397"/>
      <c r="H27" s="397"/>
      <c r="I27" s="397"/>
      <c r="J27" s="397"/>
      <c r="K27" s="397"/>
      <c r="L27" s="397"/>
      <c r="M27" s="397"/>
      <c r="N27" s="397"/>
      <c r="O27" s="397"/>
      <c r="P27" s="397"/>
      <c r="Q27" s="397"/>
      <c r="R27" s="397"/>
      <c r="S27" s="397"/>
      <c r="T27" s="397"/>
      <c r="U27" s="397"/>
      <c r="V27" s="397"/>
      <c r="W27" s="397"/>
    </row>
    <row r="28" spans="1:23" ht="18">
      <c r="A28" s="2138"/>
      <c r="B28" s="400" t="s">
        <v>110</v>
      </c>
      <c r="C28" s="1272" t="s">
        <v>111</v>
      </c>
      <c r="D28" s="397"/>
      <c r="E28" s="397"/>
      <c r="F28" s="397"/>
      <c r="G28" s="397"/>
      <c r="H28" s="397"/>
      <c r="I28" s="397"/>
      <c r="J28" s="397"/>
      <c r="K28" s="397"/>
      <c r="L28" s="397"/>
      <c r="M28" s="397"/>
      <c r="N28" s="397"/>
      <c r="O28" s="397"/>
      <c r="P28" s="397"/>
      <c r="Q28" s="397"/>
      <c r="R28" s="397"/>
      <c r="S28" s="397"/>
      <c r="T28" s="397"/>
      <c r="U28" s="397"/>
      <c r="V28" s="397"/>
      <c r="W28" s="397"/>
    </row>
    <row r="29" spans="1:23" ht="49.5">
      <c r="A29" s="2138"/>
      <c r="B29" s="400" t="s">
        <v>112</v>
      </c>
      <c r="C29" s="1272" t="s">
        <v>1026</v>
      </c>
      <c r="D29" s="397"/>
      <c r="E29" s="397"/>
      <c r="F29" s="397"/>
      <c r="G29" s="397"/>
      <c r="H29" s="397"/>
      <c r="I29" s="397"/>
      <c r="J29" s="397"/>
      <c r="K29" s="397"/>
      <c r="L29" s="397"/>
      <c r="M29" s="397"/>
      <c r="N29" s="397"/>
      <c r="O29" s="397"/>
      <c r="P29" s="397"/>
      <c r="Q29" s="397"/>
      <c r="R29" s="397"/>
      <c r="S29" s="397"/>
      <c r="T29" s="397"/>
      <c r="U29" s="397"/>
      <c r="V29" s="397"/>
      <c r="W29" s="397"/>
    </row>
    <row r="30" spans="1:23" ht="115.5">
      <c r="A30" s="2138"/>
      <c r="B30" s="400" t="s">
        <v>114</v>
      </c>
      <c r="C30" s="1272" t="s">
        <v>2288</v>
      </c>
      <c r="D30" s="397"/>
      <c r="E30" s="397"/>
      <c r="F30" s="397"/>
      <c r="G30" s="397"/>
      <c r="H30" s="397"/>
      <c r="I30" s="397"/>
      <c r="J30" s="397"/>
      <c r="K30" s="397"/>
      <c r="L30" s="397"/>
      <c r="M30" s="397"/>
      <c r="N30" s="397"/>
      <c r="O30" s="397"/>
      <c r="P30" s="397"/>
      <c r="Q30" s="397"/>
      <c r="R30" s="397"/>
      <c r="S30" s="397"/>
      <c r="T30" s="397"/>
      <c r="U30" s="397"/>
      <c r="V30" s="397"/>
      <c r="W30" s="397"/>
    </row>
    <row r="31" spans="1:23" ht="18">
      <c r="A31" s="2138"/>
      <c r="B31" s="400" t="s">
        <v>115</v>
      </c>
      <c r="C31" s="1272" t="s">
        <v>1991</v>
      </c>
      <c r="D31" s="397"/>
      <c r="E31" s="397"/>
      <c r="F31" s="397"/>
      <c r="G31" s="397"/>
      <c r="H31" s="397"/>
      <c r="I31" s="397"/>
      <c r="J31" s="397"/>
      <c r="K31" s="397"/>
      <c r="L31" s="397"/>
      <c r="M31" s="397"/>
      <c r="N31" s="397"/>
      <c r="O31" s="397"/>
      <c r="P31" s="397"/>
      <c r="Q31" s="397"/>
      <c r="R31" s="397"/>
      <c r="S31" s="397"/>
      <c r="T31" s="397"/>
      <c r="U31" s="397"/>
      <c r="V31" s="397"/>
      <c r="W31" s="397"/>
    </row>
    <row r="32" spans="1:23" ht="33.5" thickBot="1">
      <c r="A32" s="2139"/>
      <c r="B32" s="401" t="s">
        <v>116</v>
      </c>
      <c r="C32" s="1058" t="s">
        <v>348</v>
      </c>
      <c r="D32" s="397"/>
      <c r="E32" s="397"/>
      <c r="F32" s="397"/>
      <c r="G32" s="397"/>
      <c r="H32" s="397"/>
      <c r="I32" s="397"/>
      <c r="J32" s="397"/>
      <c r="K32" s="397"/>
      <c r="L32" s="397"/>
      <c r="M32" s="397"/>
      <c r="N32" s="397"/>
      <c r="O32" s="397"/>
      <c r="P32" s="397"/>
      <c r="Q32" s="397"/>
      <c r="R32" s="397"/>
      <c r="S32" s="397"/>
      <c r="T32" s="397"/>
      <c r="U32" s="397"/>
      <c r="V32" s="397"/>
      <c r="W32" s="397"/>
    </row>
    <row r="33" spans="1:23" ht="18">
      <c r="A33" s="2140" t="s">
        <v>117</v>
      </c>
      <c r="B33" s="399" t="s">
        <v>118</v>
      </c>
      <c r="C33" s="1272" t="s">
        <v>1955</v>
      </c>
      <c r="D33" s="397"/>
      <c r="E33" s="397"/>
      <c r="F33" s="397"/>
      <c r="G33" s="397"/>
      <c r="H33" s="397"/>
      <c r="I33" s="397"/>
      <c r="J33" s="397"/>
      <c r="K33" s="397"/>
      <c r="L33" s="397"/>
      <c r="M33" s="397"/>
      <c r="N33" s="397"/>
      <c r="O33" s="397"/>
      <c r="P33" s="397"/>
      <c r="Q33" s="397"/>
      <c r="R33" s="397"/>
      <c r="S33" s="397"/>
      <c r="T33" s="397"/>
      <c r="U33" s="397"/>
      <c r="V33" s="397"/>
      <c r="W33" s="397"/>
    </row>
    <row r="34" spans="1:23" ht="18">
      <c r="A34" s="2138"/>
      <c r="B34" s="400" t="s">
        <v>119</v>
      </c>
      <c r="C34" s="1272" t="s">
        <v>2289</v>
      </c>
      <c r="D34" s="397"/>
      <c r="E34" s="397"/>
      <c r="F34" s="397"/>
      <c r="G34" s="397"/>
      <c r="H34" s="397"/>
      <c r="I34" s="397"/>
      <c r="J34" s="397"/>
      <c r="K34" s="397"/>
      <c r="L34" s="397"/>
      <c r="M34" s="397"/>
      <c r="N34" s="397"/>
      <c r="O34" s="397"/>
      <c r="P34" s="397"/>
      <c r="Q34" s="397"/>
      <c r="R34" s="397"/>
      <c r="S34" s="397"/>
      <c r="T34" s="397"/>
      <c r="U34" s="397"/>
      <c r="V34" s="397"/>
      <c r="W34" s="397"/>
    </row>
    <row r="35" spans="1:23" ht="18">
      <c r="A35" s="2138"/>
      <c r="B35" s="400" t="s">
        <v>120</v>
      </c>
      <c r="C35" s="1272" t="s">
        <v>121</v>
      </c>
      <c r="D35" s="397"/>
      <c r="E35" s="397"/>
      <c r="F35" s="397"/>
      <c r="G35" s="397"/>
      <c r="H35" s="397"/>
      <c r="I35" s="397"/>
      <c r="J35" s="397"/>
      <c r="K35" s="397"/>
      <c r="L35" s="397"/>
      <c r="M35" s="397"/>
      <c r="N35" s="397"/>
      <c r="O35" s="397"/>
      <c r="P35" s="397"/>
      <c r="Q35" s="397"/>
      <c r="R35" s="397"/>
      <c r="S35" s="397"/>
      <c r="T35" s="397"/>
      <c r="U35" s="397"/>
      <c r="V35" s="397"/>
      <c r="W35" s="397"/>
    </row>
    <row r="36" spans="1:23" ht="18">
      <c r="A36" s="2138"/>
      <c r="B36" s="400" t="s">
        <v>122</v>
      </c>
      <c r="C36" s="1272" t="s">
        <v>213</v>
      </c>
      <c r="D36" s="397"/>
      <c r="E36" s="397"/>
      <c r="F36" s="397"/>
      <c r="G36" s="397"/>
      <c r="H36" s="397"/>
      <c r="I36" s="397"/>
      <c r="J36" s="397"/>
      <c r="K36" s="397"/>
      <c r="L36" s="397"/>
      <c r="M36" s="397"/>
      <c r="N36" s="397"/>
      <c r="O36" s="397"/>
      <c r="P36" s="397"/>
      <c r="Q36" s="397"/>
      <c r="R36" s="397"/>
      <c r="S36" s="397"/>
      <c r="T36" s="397"/>
      <c r="U36" s="397"/>
      <c r="V36" s="397"/>
      <c r="W36" s="397"/>
    </row>
    <row r="37" spans="1:23" ht="18">
      <c r="A37" s="2138"/>
      <c r="B37" s="400" t="s">
        <v>123</v>
      </c>
      <c r="C37" s="1272" t="s">
        <v>213</v>
      </c>
      <c r="D37" s="397"/>
      <c r="E37" s="397"/>
      <c r="F37" s="397"/>
      <c r="G37" s="397"/>
      <c r="H37" s="397"/>
      <c r="I37" s="397"/>
      <c r="J37" s="397"/>
      <c r="K37" s="397"/>
      <c r="L37" s="397"/>
      <c r="M37" s="397"/>
      <c r="N37" s="397"/>
      <c r="O37" s="397"/>
      <c r="P37" s="397"/>
      <c r="Q37" s="397"/>
      <c r="R37" s="397"/>
      <c r="S37" s="397"/>
      <c r="T37" s="397"/>
      <c r="U37" s="397"/>
      <c r="V37" s="397"/>
      <c r="W37" s="397"/>
    </row>
    <row r="38" spans="1:23" ht="18.5" thickBot="1">
      <c r="A38" s="2139"/>
      <c r="B38" s="402" t="s">
        <v>124</v>
      </c>
      <c r="C38" s="1276" t="s">
        <v>92</v>
      </c>
      <c r="D38" s="397"/>
      <c r="E38" s="397"/>
      <c r="F38" s="397"/>
      <c r="G38" s="397"/>
      <c r="H38" s="397"/>
      <c r="I38" s="397"/>
      <c r="J38" s="397"/>
      <c r="K38" s="397"/>
      <c r="L38" s="397"/>
      <c r="M38" s="397"/>
      <c r="N38" s="397"/>
      <c r="O38" s="397"/>
      <c r="P38" s="397"/>
      <c r="Q38" s="397"/>
      <c r="R38" s="397"/>
      <c r="S38" s="397"/>
      <c r="T38" s="397"/>
      <c r="U38" s="397"/>
      <c r="V38" s="397"/>
      <c r="W38" s="397"/>
    </row>
    <row r="39" spans="1:23" ht="18">
      <c r="A39" s="2140" t="s">
        <v>125</v>
      </c>
      <c r="B39" s="399" t="s">
        <v>126</v>
      </c>
      <c r="C39" s="1272" t="s">
        <v>90</v>
      </c>
      <c r="D39" s="397"/>
      <c r="E39" s="397"/>
      <c r="F39" s="397"/>
      <c r="G39" s="397"/>
      <c r="H39" s="397"/>
      <c r="I39" s="397"/>
      <c r="J39" s="397"/>
      <c r="K39" s="397"/>
      <c r="L39" s="397"/>
      <c r="M39" s="397"/>
      <c r="N39" s="397"/>
      <c r="O39" s="397"/>
      <c r="P39" s="397"/>
      <c r="Q39" s="397"/>
      <c r="R39" s="397"/>
      <c r="S39" s="397"/>
      <c r="T39" s="397"/>
      <c r="U39" s="397"/>
      <c r="V39" s="397"/>
      <c r="W39" s="397"/>
    </row>
    <row r="40" spans="1:23" ht="18">
      <c r="A40" s="2138"/>
      <c r="B40" s="400" t="s">
        <v>127</v>
      </c>
      <c r="C40" s="1272" t="s">
        <v>213</v>
      </c>
      <c r="D40" s="397"/>
      <c r="E40" s="397"/>
      <c r="F40" s="397"/>
      <c r="G40" s="397"/>
      <c r="H40" s="397"/>
      <c r="I40" s="397"/>
      <c r="J40" s="397"/>
      <c r="K40" s="397"/>
      <c r="L40" s="397"/>
      <c r="M40" s="397"/>
      <c r="N40" s="397"/>
      <c r="O40" s="397"/>
      <c r="P40" s="397"/>
      <c r="Q40" s="397"/>
      <c r="R40" s="397"/>
      <c r="S40" s="397"/>
      <c r="T40" s="397"/>
      <c r="U40" s="397"/>
      <c r="V40" s="397"/>
      <c r="W40" s="397"/>
    </row>
    <row r="41" spans="1:23" ht="18">
      <c r="A41" s="2138"/>
      <c r="B41" s="400" t="s">
        <v>128</v>
      </c>
      <c r="C41" s="1272" t="s">
        <v>213</v>
      </c>
      <c r="D41" s="397"/>
      <c r="E41" s="397"/>
      <c r="F41" s="397"/>
      <c r="G41" s="397"/>
      <c r="H41" s="397"/>
      <c r="I41" s="397"/>
      <c r="J41" s="397"/>
      <c r="K41" s="397"/>
      <c r="L41" s="397"/>
      <c r="M41" s="397"/>
      <c r="N41" s="397"/>
      <c r="O41" s="397"/>
      <c r="P41" s="397"/>
      <c r="Q41" s="397"/>
      <c r="R41" s="397"/>
      <c r="S41" s="397"/>
      <c r="T41" s="397"/>
      <c r="U41" s="397"/>
      <c r="V41" s="397"/>
      <c r="W41" s="397"/>
    </row>
    <row r="42" spans="1:23" ht="18">
      <c r="A42" s="2138"/>
      <c r="B42" s="400" t="s">
        <v>129</v>
      </c>
      <c r="C42" s="1272" t="s">
        <v>213</v>
      </c>
      <c r="D42" s="397"/>
      <c r="E42" s="397"/>
      <c r="F42" s="397"/>
      <c r="G42" s="397"/>
      <c r="H42" s="397"/>
      <c r="I42" s="397"/>
      <c r="J42" s="397"/>
      <c r="K42" s="397"/>
      <c r="L42" s="397"/>
      <c r="M42" s="397"/>
      <c r="N42" s="397"/>
      <c r="O42" s="397"/>
      <c r="P42" s="397"/>
      <c r="Q42" s="397"/>
      <c r="R42" s="397"/>
      <c r="S42" s="397"/>
      <c r="T42" s="397"/>
      <c r="U42" s="397"/>
      <c r="V42" s="397"/>
      <c r="W42" s="397"/>
    </row>
    <row r="43" spans="1:23" ht="18">
      <c r="A43" s="2138"/>
      <c r="B43" s="400" t="s">
        <v>130</v>
      </c>
      <c r="C43" s="1272" t="s">
        <v>213</v>
      </c>
      <c r="D43" s="397"/>
      <c r="E43" s="397"/>
      <c r="F43" s="397"/>
      <c r="G43" s="397"/>
      <c r="H43" s="397"/>
      <c r="I43" s="397"/>
      <c r="J43" s="397"/>
      <c r="K43" s="397"/>
      <c r="L43" s="397"/>
      <c r="M43" s="397"/>
      <c r="N43" s="397"/>
      <c r="O43" s="397"/>
      <c r="P43" s="397"/>
      <c r="Q43" s="397"/>
      <c r="R43" s="397"/>
      <c r="S43" s="397"/>
      <c r="T43" s="397"/>
      <c r="U43" s="397"/>
      <c r="V43" s="397"/>
      <c r="W43" s="397"/>
    </row>
    <row r="44" spans="1:23" ht="18.5" thickBot="1">
      <c r="A44" s="2139"/>
      <c r="B44" s="403" t="s">
        <v>131</v>
      </c>
      <c r="C44" s="1276" t="s">
        <v>213</v>
      </c>
      <c r="D44" s="397"/>
      <c r="E44" s="397"/>
      <c r="F44" s="397"/>
      <c r="G44" s="397"/>
      <c r="H44" s="397"/>
      <c r="I44" s="397"/>
      <c r="J44" s="397"/>
      <c r="K44" s="397"/>
      <c r="L44" s="397"/>
      <c r="M44" s="397"/>
      <c r="N44" s="397"/>
      <c r="O44" s="397"/>
      <c r="P44" s="397"/>
      <c r="Q44" s="397"/>
      <c r="R44" s="397"/>
      <c r="S44" s="397"/>
      <c r="T44" s="397"/>
      <c r="U44" s="397"/>
      <c r="V44" s="397"/>
      <c r="W44" s="397"/>
    </row>
    <row r="45" spans="1:23" ht="18">
      <c r="A45" s="2140" t="s">
        <v>132</v>
      </c>
      <c r="B45" s="399" t="s">
        <v>133</v>
      </c>
      <c r="C45" s="1272" t="s">
        <v>92</v>
      </c>
      <c r="D45" s="397"/>
      <c r="E45" s="397"/>
      <c r="F45" s="397"/>
      <c r="G45" s="397"/>
      <c r="H45" s="397"/>
      <c r="I45" s="397"/>
      <c r="J45" s="397"/>
      <c r="K45" s="397"/>
      <c r="L45" s="397"/>
      <c r="M45" s="397"/>
      <c r="N45" s="397"/>
      <c r="O45" s="397"/>
      <c r="P45" s="397"/>
      <c r="Q45" s="397"/>
      <c r="R45" s="397"/>
      <c r="S45" s="397"/>
      <c r="T45" s="397"/>
      <c r="U45" s="397"/>
      <c r="V45" s="397"/>
      <c r="W45" s="397"/>
    </row>
    <row r="46" spans="1:23" ht="280.5">
      <c r="A46" s="2138"/>
      <c r="B46" s="400" t="s">
        <v>135</v>
      </c>
      <c r="C46" s="1272" t="s">
        <v>2290</v>
      </c>
      <c r="D46" s="397"/>
      <c r="E46" s="397"/>
      <c r="F46" s="397"/>
      <c r="G46" s="397"/>
      <c r="H46" s="397"/>
      <c r="I46" s="397"/>
      <c r="J46" s="397"/>
      <c r="K46" s="397"/>
      <c r="L46" s="397"/>
      <c r="M46" s="397"/>
      <c r="N46" s="397"/>
      <c r="O46" s="397"/>
      <c r="P46" s="397"/>
      <c r="Q46" s="397"/>
      <c r="R46" s="397"/>
      <c r="S46" s="397"/>
      <c r="T46" s="397"/>
      <c r="U46" s="397"/>
      <c r="V46" s="397"/>
      <c r="W46" s="397"/>
    </row>
    <row r="47" spans="1:23" ht="18.5" thickBot="1">
      <c r="A47" s="2139"/>
      <c r="B47" s="402" t="s">
        <v>136</v>
      </c>
      <c r="C47" s="1276" t="s">
        <v>388</v>
      </c>
      <c r="D47" s="397"/>
      <c r="E47" s="397"/>
      <c r="F47" s="397"/>
      <c r="G47" s="397"/>
      <c r="H47" s="397"/>
      <c r="I47" s="397"/>
      <c r="J47" s="397"/>
      <c r="K47" s="397"/>
      <c r="L47" s="397"/>
      <c r="M47" s="397"/>
      <c r="N47" s="397"/>
      <c r="O47" s="397"/>
      <c r="P47" s="397"/>
      <c r="Q47" s="397"/>
      <c r="R47" s="397"/>
      <c r="S47" s="397"/>
      <c r="T47" s="397"/>
      <c r="U47" s="397"/>
      <c r="V47" s="397"/>
      <c r="W47" s="397"/>
    </row>
    <row r="48" spans="1:23" ht="18">
      <c r="A48" s="2137" t="s">
        <v>349</v>
      </c>
      <c r="B48" s="401" t="s">
        <v>138</v>
      </c>
      <c r="C48" s="1272" t="s">
        <v>92</v>
      </c>
      <c r="D48" s="397"/>
      <c r="E48" s="397"/>
      <c r="F48" s="397"/>
      <c r="G48" s="397"/>
      <c r="H48" s="397"/>
      <c r="I48" s="397"/>
      <c r="J48" s="397"/>
      <c r="K48" s="397"/>
      <c r="L48" s="397"/>
      <c r="M48" s="397"/>
      <c r="N48" s="397"/>
      <c r="O48" s="397"/>
      <c r="P48" s="397"/>
      <c r="Q48" s="397"/>
      <c r="R48" s="397"/>
      <c r="S48" s="397"/>
      <c r="T48" s="397"/>
      <c r="U48" s="397"/>
      <c r="V48" s="397"/>
      <c r="W48" s="397"/>
    </row>
    <row r="49" spans="1:23" ht="18">
      <c r="A49" s="2138"/>
      <c r="B49" s="400" t="s">
        <v>139</v>
      </c>
      <c r="C49" s="1272" t="s">
        <v>1957</v>
      </c>
      <c r="D49" s="397"/>
      <c r="E49" s="397"/>
      <c r="F49" s="397"/>
      <c r="G49" s="397"/>
      <c r="H49" s="397"/>
      <c r="I49" s="397"/>
      <c r="J49" s="397"/>
      <c r="K49" s="397"/>
      <c r="L49" s="397"/>
      <c r="M49" s="397"/>
      <c r="N49" s="397"/>
      <c r="O49" s="397"/>
      <c r="P49" s="397"/>
      <c r="Q49" s="397"/>
      <c r="R49" s="397"/>
      <c r="S49" s="397"/>
      <c r="T49" s="397"/>
      <c r="U49" s="397"/>
      <c r="V49" s="397"/>
      <c r="W49" s="397"/>
    </row>
    <row r="50" spans="1:23" ht="18">
      <c r="A50" s="2138"/>
      <c r="B50" s="400" t="s">
        <v>140</v>
      </c>
      <c r="C50" s="1272" t="s">
        <v>1958</v>
      </c>
      <c r="D50" s="397"/>
      <c r="E50" s="397"/>
      <c r="F50" s="397"/>
      <c r="G50" s="397"/>
      <c r="H50" s="397"/>
      <c r="I50" s="397"/>
      <c r="J50" s="397"/>
      <c r="K50" s="397"/>
      <c r="L50" s="397"/>
      <c r="M50" s="397"/>
      <c r="N50" s="397"/>
      <c r="O50" s="397"/>
      <c r="P50" s="397"/>
      <c r="Q50" s="397"/>
      <c r="R50" s="397"/>
      <c r="S50" s="397"/>
      <c r="T50" s="397"/>
      <c r="U50" s="397"/>
      <c r="V50" s="397"/>
      <c r="W50" s="397"/>
    </row>
    <row r="51" spans="1:23" ht="18">
      <c r="A51" s="2138"/>
      <c r="B51" s="400" t="s">
        <v>141</v>
      </c>
      <c r="C51" s="1272" t="s">
        <v>1959</v>
      </c>
      <c r="D51" s="397"/>
      <c r="E51" s="397"/>
      <c r="F51" s="397"/>
      <c r="G51" s="397"/>
      <c r="H51" s="397"/>
      <c r="I51" s="397"/>
      <c r="J51" s="397"/>
      <c r="K51" s="397"/>
      <c r="L51" s="397"/>
      <c r="M51" s="397"/>
      <c r="N51" s="397"/>
      <c r="O51" s="397"/>
      <c r="P51" s="397"/>
      <c r="Q51" s="397"/>
      <c r="R51" s="397"/>
      <c r="S51" s="397"/>
      <c r="T51" s="397"/>
      <c r="U51" s="397"/>
      <c r="V51" s="397"/>
      <c r="W51" s="397"/>
    </row>
    <row r="52" spans="1:23" ht="66">
      <c r="A52" s="2138"/>
      <c r="B52" s="400" t="s">
        <v>142</v>
      </c>
      <c r="C52" s="1272" t="s">
        <v>1960</v>
      </c>
      <c r="D52" s="397"/>
      <c r="E52" s="397"/>
      <c r="F52" s="397"/>
      <c r="G52" s="397"/>
      <c r="H52" s="397"/>
      <c r="I52" s="397"/>
      <c r="J52" s="397"/>
      <c r="K52" s="397"/>
      <c r="L52" s="397"/>
      <c r="M52" s="397"/>
      <c r="N52" s="397"/>
      <c r="O52" s="397"/>
      <c r="P52" s="397"/>
      <c r="Q52" s="397"/>
      <c r="R52" s="397"/>
      <c r="S52" s="397"/>
      <c r="T52" s="397"/>
      <c r="U52" s="397"/>
      <c r="V52" s="397"/>
      <c r="W52" s="397"/>
    </row>
    <row r="53" spans="1:23" ht="165">
      <c r="A53" s="2138"/>
      <c r="B53" s="400" t="s">
        <v>1077</v>
      </c>
      <c r="C53" s="1272" t="s">
        <v>2291</v>
      </c>
      <c r="D53" s="397"/>
      <c r="E53" s="397"/>
      <c r="F53" s="397"/>
      <c r="G53" s="397"/>
      <c r="H53" s="397"/>
      <c r="I53" s="397"/>
      <c r="J53" s="397"/>
      <c r="K53" s="397"/>
      <c r="L53" s="397"/>
      <c r="M53" s="397"/>
      <c r="N53" s="397"/>
      <c r="O53" s="397"/>
      <c r="P53" s="397"/>
      <c r="Q53" s="397"/>
      <c r="R53" s="397"/>
      <c r="S53" s="397"/>
      <c r="T53" s="397"/>
      <c r="U53" s="397"/>
      <c r="V53" s="397"/>
      <c r="W53" s="397"/>
    </row>
    <row r="54" spans="1:23" ht="33">
      <c r="A54" s="2138"/>
      <c r="B54" s="400" t="s">
        <v>144</v>
      </c>
      <c r="C54" s="1272" t="s">
        <v>2292</v>
      </c>
      <c r="D54" s="397"/>
      <c r="E54" s="397"/>
      <c r="F54" s="397"/>
      <c r="G54" s="397"/>
      <c r="H54" s="397"/>
      <c r="I54" s="397"/>
      <c r="J54" s="397"/>
      <c r="K54" s="397"/>
      <c r="L54" s="397"/>
      <c r="M54" s="397"/>
      <c r="N54" s="397"/>
      <c r="O54" s="397"/>
      <c r="P54" s="397"/>
      <c r="Q54" s="397"/>
      <c r="R54" s="397"/>
      <c r="S54" s="397"/>
      <c r="T54" s="397"/>
      <c r="U54" s="397"/>
      <c r="V54" s="397"/>
      <c r="W54" s="397"/>
    </row>
    <row r="55" spans="1:23" ht="18">
      <c r="A55" s="2138"/>
      <c r="B55" s="400" t="s">
        <v>145</v>
      </c>
      <c r="C55" s="1272" t="s">
        <v>3124</v>
      </c>
      <c r="D55" s="397"/>
      <c r="E55" s="397"/>
      <c r="F55" s="397"/>
      <c r="G55" s="397"/>
      <c r="H55" s="397"/>
      <c r="I55" s="397"/>
      <c r="J55" s="397"/>
      <c r="K55" s="397"/>
      <c r="L55" s="397"/>
      <c r="M55" s="397"/>
      <c r="N55" s="397"/>
      <c r="O55" s="397"/>
      <c r="P55" s="397"/>
      <c r="Q55" s="397"/>
      <c r="R55" s="397"/>
      <c r="S55" s="397"/>
      <c r="T55" s="397"/>
      <c r="U55" s="397"/>
      <c r="V55" s="397"/>
      <c r="W55" s="397"/>
    </row>
    <row r="56" spans="1:23" ht="18">
      <c r="A56" s="2138"/>
      <c r="B56" s="400" t="s">
        <v>146</v>
      </c>
      <c r="C56" s="1272" t="s">
        <v>353</v>
      </c>
      <c r="D56" s="397"/>
      <c r="E56" s="397"/>
      <c r="F56" s="397"/>
      <c r="G56" s="397"/>
      <c r="H56" s="397"/>
      <c r="I56" s="397"/>
      <c r="J56" s="397"/>
      <c r="K56" s="397"/>
      <c r="L56" s="397"/>
      <c r="M56" s="397"/>
      <c r="N56" s="397"/>
      <c r="O56" s="397"/>
      <c r="P56" s="397"/>
      <c r="Q56" s="397"/>
      <c r="R56" s="397"/>
      <c r="S56" s="397"/>
      <c r="T56" s="397"/>
      <c r="U56" s="397"/>
      <c r="V56" s="397"/>
      <c r="W56" s="397"/>
    </row>
    <row r="57" spans="1:23" ht="18">
      <c r="A57" s="2138"/>
      <c r="B57" s="400" t="s">
        <v>147</v>
      </c>
      <c r="C57" s="1272" t="s">
        <v>213</v>
      </c>
      <c r="D57" s="397"/>
      <c r="E57" s="397"/>
      <c r="F57" s="397"/>
      <c r="G57" s="397"/>
      <c r="H57" s="397"/>
      <c r="I57" s="397"/>
      <c r="J57" s="397"/>
      <c r="K57" s="397"/>
      <c r="L57" s="397"/>
      <c r="M57" s="397"/>
      <c r="N57" s="397"/>
      <c r="O57" s="397"/>
      <c r="P57" s="397"/>
      <c r="Q57" s="397"/>
      <c r="R57" s="397"/>
      <c r="S57" s="397"/>
      <c r="T57" s="397"/>
      <c r="U57" s="397"/>
      <c r="V57" s="397"/>
      <c r="W57" s="397"/>
    </row>
    <row r="58" spans="1:23" ht="18">
      <c r="A58" s="2138"/>
      <c r="B58" s="400" t="s">
        <v>149</v>
      </c>
      <c r="C58" s="1275" t="s">
        <v>213</v>
      </c>
      <c r="D58" s="397"/>
      <c r="E58" s="397"/>
      <c r="F58" s="397"/>
      <c r="G58" s="397"/>
      <c r="H58" s="397"/>
      <c r="I58" s="397"/>
      <c r="J58" s="397"/>
      <c r="K58" s="397"/>
      <c r="L58" s="397"/>
      <c r="M58" s="397"/>
      <c r="N58" s="397"/>
      <c r="O58" s="397"/>
      <c r="P58" s="397"/>
      <c r="Q58" s="397"/>
      <c r="R58" s="397"/>
      <c r="S58" s="397"/>
      <c r="T58" s="397"/>
      <c r="U58" s="397"/>
      <c r="V58" s="397"/>
      <c r="W58" s="397"/>
    </row>
    <row r="59" spans="1:23" ht="18">
      <c r="A59" s="2138"/>
      <c r="B59" s="400" t="s">
        <v>150</v>
      </c>
      <c r="C59" s="1007" t="s">
        <v>3124</v>
      </c>
      <c r="D59" s="397"/>
      <c r="E59" s="397"/>
      <c r="F59" s="397"/>
      <c r="G59" s="397"/>
      <c r="H59" s="397"/>
      <c r="I59" s="397"/>
      <c r="J59" s="397"/>
      <c r="K59" s="397"/>
      <c r="L59" s="397"/>
      <c r="M59" s="397"/>
      <c r="N59" s="397"/>
      <c r="O59" s="397"/>
      <c r="P59" s="397"/>
      <c r="Q59" s="397"/>
      <c r="R59" s="397"/>
      <c r="S59" s="397"/>
      <c r="T59" s="397"/>
      <c r="U59" s="397"/>
      <c r="V59" s="397"/>
      <c r="W59" s="397"/>
    </row>
    <row r="60" spans="1:23" ht="18">
      <c r="A60" s="2138"/>
      <c r="B60" s="400" t="s">
        <v>151</v>
      </c>
      <c r="C60" s="1277" t="s">
        <v>3125</v>
      </c>
      <c r="D60" s="397"/>
      <c r="E60" s="397"/>
      <c r="F60" s="397"/>
      <c r="G60" s="397"/>
      <c r="H60" s="397"/>
      <c r="I60" s="397"/>
      <c r="J60" s="397"/>
      <c r="K60" s="397"/>
      <c r="L60" s="397"/>
      <c r="M60" s="397"/>
      <c r="N60" s="397"/>
      <c r="O60" s="397"/>
      <c r="P60" s="397"/>
      <c r="Q60" s="397"/>
      <c r="R60" s="397"/>
      <c r="S60" s="397"/>
      <c r="T60" s="397"/>
      <c r="U60" s="397"/>
      <c r="V60" s="397"/>
      <c r="W60" s="397"/>
    </row>
    <row r="61" spans="1:23" ht="33">
      <c r="A61" s="2138"/>
      <c r="B61" s="400" t="s">
        <v>152</v>
      </c>
      <c r="C61" s="997" t="s">
        <v>2292</v>
      </c>
      <c r="D61" s="397"/>
      <c r="E61" s="397"/>
      <c r="F61" s="397"/>
      <c r="G61" s="397"/>
      <c r="H61" s="397"/>
      <c r="I61" s="397"/>
      <c r="J61" s="397"/>
      <c r="K61" s="397"/>
      <c r="L61" s="397"/>
      <c r="M61" s="397"/>
      <c r="N61" s="397"/>
      <c r="O61" s="397"/>
      <c r="P61" s="397"/>
      <c r="Q61" s="397"/>
      <c r="R61" s="397"/>
      <c r="S61" s="397"/>
      <c r="T61" s="397"/>
      <c r="U61" s="397"/>
      <c r="V61" s="397"/>
      <c r="W61" s="397"/>
    </row>
    <row r="62" spans="1:23" ht="18">
      <c r="A62" s="2138"/>
      <c r="B62" s="400" t="s">
        <v>153</v>
      </c>
      <c r="C62" s="997" t="s">
        <v>2293</v>
      </c>
      <c r="D62" s="397"/>
      <c r="E62" s="397"/>
      <c r="F62" s="397"/>
      <c r="G62" s="397"/>
      <c r="H62" s="397"/>
      <c r="I62" s="397"/>
      <c r="J62" s="397"/>
      <c r="K62" s="397"/>
      <c r="L62" s="397"/>
      <c r="M62" s="397"/>
      <c r="N62" s="397"/>
      <c r="O62" s="397"/>
      <c r="P62" s="397"/>
      <c r="Q62" s="397"/>
      <c r="R62" s="397"/>
      <c r="S62" s="397"/>
      <c r="T62" s="397"/>
      <c r="U62" s="397"/>
      <c r="V62" s="397"/>
      <c r="W62" s="397"/>
    </row>
    <row r="63" spans="1:23" ht="18">
      <c r="A63" s="2138"/>
      <c r="B63" s="400" t="s">
        <v>154</v>
      </c>
      <c r="C63" s="1000" t="s">
        <v>90</v>
      </c>
      <c r="D63" s="397"/>
      <c r="E63" s="397"/>
      <c r="F63" s="397"/>
      <c r="G63" s="397"/>
      <c r="H63" s="397"/>
      <c r="I63" s="397"/>
      <c r="J63" s="397"/>
      <c r="K63" s="397"/>
      <c r="L63" s="397"/>
      <c r="M63" s="397"/>
      <c r="N63" s="397"/>
      <c r="O63" s="397"/>
      <c r="P63" s="397"/>
      <c r="Q63" s="397"/>
      <c r="R63" s="397"/>
      <c r="S63" s="397"/>
      <c r="T63" s="397"/>
      <c r="U63" s="397"/>
      <c r="V63" s="397"/>
      <c r="W63" s="397"/>
    </row>
    <row r="64" spans="1:23" ht="18">
      <c r="A64" s="2138"/>
      <c r="B64" s="400" t="s">
        <v>155</v>
      </c>
      <c r="C64" s="1272" t="s">
        <v>213</v>
      </c>
      <c r="D64" s="397"/>
      <c r="E64" s="397"/>
      <c r="F64" s="397"/>
      <c r="G64" s="397"/>
      <c r="H64" s="397"/>
      <c r="I64" s="397"/>
      <c r="J64" s="397"/>
      <c r="K64" s="397"/>
      <c r="L64" s="397"/>
      <c r="M64" s="397"/>
      <c r="N64" s="397"/>
      <c r="O64" s="397"/>
      <c r="P64" s="397"/>
      <c r="Q64" s="397"/>
      <c r="R64" s="397"/>
      <c r="S64" s="397"/>
      <c r="T64" s="397"/>
      <c r="U64" s="397"/>
      <c r="V64" s="397"/>
      <c r="W64" s="397"/>
    </row>
    <row r="65" spans="1:23" ht="18">
      <c r="A65" s="2138"/>
      <c r="B65" s="400" t="s">
        <v>156</v>
      </c>
      <c r="C65" s="1272" t="s">
        <v>92</v>
      </c>
      <c r="D65" s="397"/>
      <c r="E65" s="397"/>
      <c r="F65" s="397"/>
      <c r="G65" s="397"/>
      <c r="H65" s="397"/>
      <c r="I65" s="397"/>
      <c r="J65" s="397"/>
      <c r="K65" s="397"/>
      <c r="L65" s="397"/>
      <c r="M65" s="397"/>
      <c r="N65" s="397"/>
      <c r="O65" s="397"/>
      <c r="P65" s="397"/>
      <c r="Q65" s="397"/>
      <c r="R65" s="397"/>
      <c r="S65" s="397"/>
      <c r="T65" s="397"/>
      <c r="U65" s="397"/>
      <c r="V65" s="397"/>
      <c r="W65" s="397"/>
    </row>
    <row r="66" spans="1:23" ht="18">
      <c r="A66" s="2138"/>
      <c r="B66" s="400" t="s">
        <v>157</v>
      </c>
      <c r="C66" s="1272" t="s">
        <v>2294</v>
      </c>
      <c r="D66" s="397"/>
      <c r="E66" s="397"/>
      <c r="F66" s="397"/>
      <c r="G66" s="397"/>
      <c r="H66" s="397"/>
      <c r="I66" s="397"/>
      <c r="J66" s="397"/>
      <c r="K66" s="397"/>
      <c r="L66" s="397"/>
      <c r="M66" s="397"/>
      <c r="N66" s="397"/>
      <c r="O66" s="397"/>
      <c r="P66" s="397"/>
      <c r="Q66" s="397"/>
      <c r="R66" s="397"/>
      <c r="S66" s="397"/>
      <c r="T66" s="397"/>
      <c r="U66" s="397"/>
      <c r="V66" s="397"/>
      <c r="W66" s="397"/>
    </row>
    <row r="67" spans="1:23" ht="18">
      <c r="A67" s="2138"/>
      <c r="B67" s="400" t="s">
        <v>158</v>
      </c>
      <c r="C67" s="1278">
        <v>44621</v>
      </c>
      <c r="D67" s="397"/>
      <c r="E67" s="397"/>
      <c r="F67" s="397"/>
      <c r="G67" s="397"/>
      <c r="H67" s="397"/>
      <c r="I67" s="397"/>
      <c r="J67" s="397"/>
      <c r="K67" s="397"/>
      <c r="L67" s="397"/>
      <c r="M67" s="397"/>
      <c r="N67" s="397"/>
      <c r="O67" s="397"/>
      <c r="P67" s="397"/>
      <c r="Q67" s="397"/>
      <c r="R67" s="397"/>
      <c r="S67" s="397"/>
      <c r="T67" s="397"/>
      <c r="U67" s="397"/>
      <c r="V67" s="397"/>
      <c r="W67" s="397"/>
    </row>
    <row r="68" spans="1:23" ht="50" thickBot="1">
      <c r="A68" s="2139"/>
      <c r="B68" s="402" t="s">
        <v>159</v>
      </c>
      <c r="C68" s="1273" t="s">
        <v>2295</v>
      </c>
      <c r="D68" s="397"/>
      <c r="E68" s="397"/>
      <c r="F68" s="397"/>
      <c r="G68" s="397"/>
      <c r="H68" s="397"/>
      <c r="I68" s="397"/>
      <c r="J68" s="397"/>
      <c r="K68" s="397"/>
      <c r="L68" s="397"/>
      <c r="M68" s="397"/>
      <c r="N68" s="397"/>
      <c r="O68" s="397"/>
      <c r="P68" s="397"/>
      <c r="Q68" s="397"/>
      <c r="R68" s="397"/>
      <c r="S68" s="397"/>
      <c r="T68" s="397"/>
      <c r="U68" s="397"/>
      <c r="V68" s="397"/>
      <c r="W68" s="397"/>
    </row>
    <row r="69" spans="1:23" ht="18">
      <c r="A69" s="2140" t="s">
        <v>160</v>
      </c>
      <c r="B69" s="399" t="s">
        <v>161</v>
      </c>
      <c r="C69" s="308" t="s">
        <v>92</v>
      </c>
      <c r="D69" s="397"/>
      <c r="E69" s="397"/>
      <c r="F69" s="397"/>
      <c r="G69" s="397"/>
      <c r="H69" s="397"/>
      <c r="I69" s="397"/>
      <c r="J69" s="397"/>
      <c r="K69" s="397"/>
      <c r="L69" s="397"/>
      <c r="M69" s="397"/>
      <c r="N69" s="397"/>
      <c r="O69" s="397"/>
      <c r="P69" s="397"/>
      <c r="Q69" s="397"/>
      <c r="R69" s="397"/>
      <c r="S69" s="397"/>
      <c r="T69" s="397"/>
      <c r="U69" s="397"/>
      <c r="V69" s="397"/>
      <c r="W69" s="397"/>
    </row>
    <row r="70" spans="1:23" ht="18">
      <c r="A70" s="2138"/>
      <c r="B70" s="400" t="s">
        <v>162</v>
      </c>
      <c r="C70" s="308" t="s">
        <v>163</v>
      </c>
      <c r="D70" s="397"/>
      <c r="E70" s="397"/>
      <c r="F70" s="397"/>
      <c r="G70" s="397"/>
      <c r="H70" s="397"/>
      <c r="I70" s="397"/>
      <c r="J70" s="397"/>
      <c r="K70" s="397"/>
      <c r="L70" s="397"/>
      <c r="M70" s="397"/>
      <c r="N70" s="397"/>
      <c r="O70" s="397"/>
      <c r="P70" s="397"/>
      <c r="Q70" s="397"/>
      <c r="R70" s="397"/>
      <c r="S70" s="397"/>
      <c r="T70" s="397"/>
      <c r="U70" s="397"/>
      <c r="V70" s="397"/>
      <c r="W70" s="397"/>
    </row>
    <row r="71" spans="1:23" ht="18">
      <c r="A71" s="2138"/>
      <c r="B71" s="400" t="s">
        <v>164</v>
      </c>
      <c r="C71" s="308" t="s">
        <v>213</v>
      </c>
      <c r="D71" s="397"/>
      <c r="E71" s="397"/>
      <c r="F71" s="397"/>
      <c r="G71" s="397"/>
      <c r="H71" s="397"/>
      <c r="I71" s="397"/>
      <c r="J71" s="397"/>
      <c r="K71" s="397"/>
      <c r="L71" s="397"/>
      <c r="M71" s="397"/>
      <c r="N71" s="397"/>
      <c r="O71" s="397"/>
      <c r="P71" s="397"/>
      <c r="Q71" s="397"/>
      <c r="R71" s="397"/>
      <c r="S71" s="397"/>
      <c r="T71" s="397"/>
      <c r="U71" s="397"/>
      <c r="V71" s="397"/>
      <c r="W71" s="397"/>
    </row>
    <row r="72" spans="1:23" ht="18">
      <c r="A72" s="2138"/>
      <c r="B72" s="400" t="s">
        <v>166</v>
      </c>
      <c r="C72" s="308" t="s">
        <v>213</v>
      </c>
      <c r="D72" s="397"/>
      <c r="E72" s="397"/>
      <c r="F72" s="397"/>
      <c r="G72" s="397"/>
      <c r="H72" s="397"/>
      <c r="I72" s="397"/>
      <c r="J72" s="397"/>
      <c r="K72" s="397"/>
      <c r="L72" s="397"/>
      <c r="M72" s="397"/>
      <c r="N72" s="397"/>
      <c r="O72" s="397"/>
      <c r="P72" s="397"/>
      <c r="Q72" s="397"/>
      <c r="R72" s="397"/>
      <c r="S72" s="397"/>
      <c r="T72" s="397"/>
      <c r="U72" s="397"/>
      <c r="V72" s="397"/>
      <c r="W72" s="397"/>
    </row>
    <row r="73" spans="1:23" ht="49.5">
      <c r="A73" s="2138"/>
      <c r="B73" s="400" t="s">
        <v>167</v>
      </c>
      <c r="C73" s="308" t="s">
        <v>168</v>
      </c>
      <c r="D73" s="397"/>
      <c r="E73" s="397"/>
      <c r="F73" s="397"/>
      <c r="G73" s="397"/>
      <c r="H73" s="397"/>
      <c r="I73" s="397"/>
      <c r="J73" s="397"/>
      <c r="K73" s="397"/>
      <c r="L73" s="397"/>
      <c r="M73" s="397"/>
      <c r="N73" s="397"/>
      <c r="O73" s="397"/>
      <c r="P73" s="397"/>
      <c r="Q73" s="397"/>
      <c r="R73" s="397"/>
      <c r="S73" s="397"/>
      <c r="T73" s="397"/>
      <c r="U73" s="397"/>
      <c r="V73" s="397"/>
      <c r="W73" s="397"/>
    </row>
    <row r="74" spans="1:23" ht="18">
      <c r="A74" s="2138"/>
      <c r="B74" s="400" t="s">
        <v>338</v>
      </c>
      <c r="C74" s="308" t="s">
        <v>111</v>
      </c>
      <c r="D74" s="397"/>
      <c r="E74" s="397"/>
      <c r="F74" s="397"/>
      <c r="G74" s="397"/>
      <c r="H74" s="397"/>
      <c r="I74" s="397"/>
      <c r="J74" s="397"/>
      <c r="K74" s="397"/>
      <c r="L74" s="397"/>
      <c r="M74" s="397"/>
      <c r="N74" s="397"/>
      <c r="O74" s="397"/>
      <c r="P74" s="397"/>
      <c r="Q74" s="397"/>
      <c r="R74" s="397"/>
      <c r="S74" s="397"/>
      <c r="T74" s="397"/>
      <c r="U74" s="397"/>
      <c r="V74" s="397"/>
      <c r="W74" s="397"/>
    </row>
    <row r="75" spans="1:23" ht="18">
      <c r="A75" s="2138"/>
      <c r="B75" s="400" t="s">
        <v>170</v>
      </c>
      <c r="C75" s="308" t="s">
        <v>92</v>
      </c>
      <c r="D75" s="397"/>
      <c r="E75" s="397"/>
      <c r="F75" s="397"/>
      <c r="G75" s="397"/>
      <c r="H75" s="397"/>
      <c r="I75" s="397"/>
      <c r="J75" s="397"/>
      <c r="K75" s="397"/>
      <c r="L75" s="397"/>
      <c r="M75" s="397"/>
      <c r="N75" s="397"/>
      <c r="O75" s="397"/>
      <c r="P75" s="397"/>
      <c r="Q75" s="397"/>
      <c r="R75" s="397"/>
      <c r="S75" s="397"/>
      <c r="T75" s="397"/>
      <c r="U75" s="397"/>
      <c r="V75" s="397"/>
      <c r="W75" s="397"/>
    </row>
    <row r="76" spans="1:23" ht="18">
      <c r="A76" s="2138"/>
      <c r="B76" s="400" t="s">
        <v>171</v>
      </c>
      <c r="C76" s="308" t="s">
        <v>172</v>
      </c>
      <c r="D76" s="397"/>
      <c r="E76" s="397"/>
      <c r="F76" s="397"/>
      <c r="G76" s="397"/>
      <c r="H76" s="397"/>
      <c r="I76" s="397"/>
      <c r="J76" s="397"/>
      <c r="K76" s="397"/>
      <c r="L76" s="397"/>
      <c r="M76" s="397"/>
      <c r="N76" s="397"/>
      <c r="O76" s="397"/>
      <c r="P76" s="397"/>
      <c r="Q76" s="397"/>
      <c r="R76" s="397"/>
      <c r="S76" s="397"/>
      <c r="T76" s="397"/>
      <c r="U76" s="397"/>
      <c r="V76" s="397"/>
      <c r="W76" s="397"/>
    </row>
    <row r="77" spans="1:23" ht="149" thickBot="1">
      <c r="A77" s="2139"/>
      <c r="B77" s="402" t="s">
        <v>173</v>
      </c>
      <c r="C77" s="727" t="s">
        <v>3126</v>
      </c>
      <c r="D77" s="397"/>
      <c r="E77" s="397"/>
      <c r="F77" s="397"/>
      <c r="G77" s="397"/>
      <c r="H77" s="397"/>
      <c r="I77" s="397"/>
      <c r="J77" s="397"/>
      <c r="K77" s="397"/>
      <c r="L77" s="397"/>
      <c r="M77" s="397"/>
      <c r="N77" s="397"/>
      <c r="O77" s="397"/>
      <c r="P77" s="397"/>
      <c r="Q77" s="397"/>
      <c r="R77" s="397"/>
      <c r="S77" s="397"/>
      <c r="T77" s="397"/>
      <c r="U77" s="397"/>
      <c r="V77" s="397"/>
      <c r="W77" s="397"/>
    </row>
    <row r="78" spans="1:23" ht="66">
      <c r="A78" s="2140" t="s">
        <v>174</v>
      </c>
      <c r="B78" s="399" t="s">
        <v>175</v>
      </c>
      <c r="C78" s="1236" t="s">
        <v>3473</v>
      </c>
      <c r="D78" s="397"/>
      <c r="E78" s="397"/>
      <c r="F78" s="397"/>
      <c r="G78" s="397"/>
      <c r="H78" s="397"/>
      <c r="I78" s="397"/>
      <c r="J78" s="397"/>
      <c r="K78" s="397"/>
      <c r="L78" s="397"/>
      <c r="M78" s="397"/>
      <c r="N78" s="397"/>
      <c r="O78" s="397"/>
      <c r="P78" s="397"/>
      <c r="Q78" s="397"/>
      <c r="R78" s="397"/>
      <c r="S78" s="397"/>
      <c r="T78" s="397"/>
      <c r="U78" s="397"/>
      <c r="V78" s="397"/>
      <c r="W78" s="397"/>
    </row>
    <row r="79" spans="1:23" ht="18">
      <c r="A79" s="2138"/>
      <c r="B79" s="400" t="s">
        <v>176</v>
      </c>
      <c r="C79" s="1272" t="s">
        <v>2296</v>
      </c>
      <c r="D79" s="397"/>
      <c r="E79" s="397"/>
      <c r="F79" s="397"/>
      <c r="G79" s="397"/>
      <c r="H79" s="397"/>
      <c r="I79" s="397"/>
      <c r="J79" s="397"/>
      <c r="K79" s="397"/>
      <c r="L79" s="397"/>
      <c r="M79" s="397"/>
      <c r="N79" s="397"/>
      <c r="O79" s="397"/>
      <c r="P79" s="397"/>
      <c r="Q79" s="397"/>
      <c r="R79" s="397"/>
      <c r="S79" s="397"/>
      <c r="T79" s="397"/>
      <c r="U79" s="397"/>
      <c r="V79" s="397"/>
      <c r="W79" s="397"/>
    </row>
    <row r="80" spans="1:23" ht="49.5">
      <c r="A80" s="2138"/>
      <c r="B80" s="400" t="s">
        <v>177</v>
      </c>
      <c r="C80" s="1272" t="s">
        <v>2297</v>
      </c>
      <c r="D80" s="397"/>
      <c r="E80" s="397"/>
      <c r="F80" s="397"/>
      <c r="G80" s="397"/>
      <c r="H80" s="397"/>
      <c r="I80" s="397"/>
      <c r="J80" s="397"/>
      <c r="K80" s="397"/>
      <c r="L80" s="397"/>
      <c r="M80" s="397"/>
      <c r="N80" s="397"/>
      <c r="O80" s="397"/>
      <c r="P80" s="397"/>
      <c r="Q80" s="397"/>
      <c r="R80" s="397"/>
      <c r="S80" s="397"/>
      <c r="T80" s="397"/>
      <c r="U80" s="397"/>
      <c r="V80" s="397"/>
      <c r="W80" s="397"/>
    </row>
    <row r="81" spans="1:23" ht="33">
      <c r="A81" s="2138"/>
      <c r="B81" s="400" t="s">
        <v>178</v>
      </c>
      <c r="C81" s="1272" t="s">
        <v>2298</v>
      </c>
      <c r="D81" s="397"/>
      <c r="E81" s="397"/>
      <c r="F81" s="397"/>
      <c r="G81" s="397"/>
      <c r="H81" s="397"/>
      <c r="I81" s="397"/>
      <c r="J81" s="397"/>
      <c r="K81" s="397"/>
      <c r="L81" s="397"/>
      <c r="M81" s="397"/>
      <c r="N81" s="397"/>
      <c r="O81" s="397"/>
      <c r="P81" s="397"/>
      <c r="Q81" s="397"/>
      <c r="R81" s="397"/>
      <c r="S81" s="397"/>
      <c r="T81" s="397"/>
      <c r="U81" s="397"/>
      <c r="V81" s="397"/>
      <c r="W81" s="397"/>
    </row>
    <row r="82" spans="1:23" ht="66">
      <c r="A82" s="2138"/>
      <c r="B82" s="400" t="s">
        <v>179</v>
      </c>
      <c r="C82" s="1272" t="s">
        <v>2299</v>
      </c>
      <c r="D82" s="397"/>
      <c r="E82" s="397"/>
      <c r="F82" s="397"/>
      <c r="G82" s="397"/>
      <c r="H82" s="397"/>
      <c r="I82" s="397"/>
      <c r="J82" s="397"/>
      <c r="K82" s="397"/>
      <c r="L82" s="397"/>
      <c r="M82" s="397"/>
      <c r="N82" s="397"/>
      <c r="O82" s="397"/>
      <c r="P82" s="397"/>
      <c r="Q82" s="397"/>
      <c r="R82" s="397"/>
      <c r="S82" s="397"/>
      <c r="T82" s="397"/>
      <c r="U82" s="397"/>
      <c r="V82" s="397"/>
      <c r="W82" s="397"/>
    </row>
    <row r="83" spans="1:23" ht="18">
      <c r="A83" s="2138"/>
      <c r="B83" s="400" t="s">
        <v>180</v>
      </c>
      <c r="C83" s="1272" t="s">
        <v>92</v>
      </c>
      <c r="D83" s="397"/>
      <c r="E83" s="397"/>
      <c r="F83" s="397"/>
      <c r="G83" s="397"/>
      <c r="H83" s="397"/>
      <c r="I83" s="397"/>
      <c r="J83" s="397"/>
      <c r="K83" s="397"/>
      <c r="L83" s="397"/>
      <c r="M83" s="397"/>
      <c r="N83" s="397"/>
      <c r="O83" s="397"/>
      <c r="P83" s="397"/>
      <c r="Q83" s="397"/>
      <c r="R83" s="397"/>
      <c r="S83" s="397"/>
      <c r="T83" s="397"/>
      <c r="U83" s="397"/>
      <c r="V83" s="397"/>
      <c r="W83" s="397"/>
    </row>
    <row r="84" spans="1:23" ht="82.5">
      <c r="A84" s="2138"/>
      <c r="B84" s="400" t="s">
        <v>157</v>
      </c>
      <c r="C84" s="1272" t="s">
        <v>2300</v>
      </c>
      <c r="D84" s="397"/>
      <c r="E84" s="397"/>
      <c r="F84" s="397"/>
      <c r="G84" s="397"/>
      <c r="H84" s="397"/>
      <c r="I84" s="397"/>
      <c r="J84" s="397"/>
      <c r="K84" s="397"/>
      <c r="L84" s="397"/>
      <c r="M84" s="397"/>
      <c r="N84" s="397"/>
      <c r="O84" s="397"/>
      <c r="P84" s="397"/>
      <c r="Q84" s="397"/>
      <c r="R84" s="397"/>
      <c r="S84" s="397"/>
      <c r="T84" s="397"/>
      <c r="U84" s="397"/>
      <c r="V84" s="397"/>
      <c r="W84" s="397"/>
    </row>
    <row r="85" spans="1:23" ht="82.5">
      <c r="A85" s="2138"/>
      <c r="B85" s="400" t="s">
        <v>158</v>
      </c>
      <c r="C85" s="1272" t="s">
        <v>2301</v>
      </c>
      <c r="D85" s="397"/>
      <c r="E85" s="397"/>
      <c r="F85" s="397"/>
      <c r="G85" s="397"/>
      <c r="H85" s="397"/>
      <c r="I85" s="397"/>
      <c r="J85" s="397"/>
      <c r="K85" s="397"/>
      <c r="L85" s="397"/>
      <c r="M85" s="397"/>
      <c r="N85" s="397"/>
      <c r="O85" s="397"/>
      <c r="P85" s="397"/>
      <c r="Q85" s="397"/>
      <c r="R85" s="397"/>
      <c r="S85" s="397"/>
      <c r="T85" s="397"/>
      <c r="U85" s="397"/>
      <c r="V85" s="397"/>
      <c r="W85" s="397"/>
    </row>
    <row r="86" spans="1:23" ht="99">
      <c r="A86" s="2138"/>
      <c r="B86" s="400" t="s">
        <v>181</v>
      </c>
      <c r="C86" s="1272" t="s">
        <v>2302</v>
      </c>
      <c r="D86" s="397"/>
      <c r="E86" s="397"/>
      <c r="F86" s="397"/>
      <c r="G86" s="397"/>
      <c r="H86" s="397"/>
      <c r="I86" s="397"/>
      <c r="J86" s="397"/>
      <c r="K86" s="397"/>
      <c r="L86" s="397"/>
      <c r="M86" s="397"/>
      <c r="N86" s="397"/>
      <c r="O86" s="397"/>
      <c r="P86" s="397"/>
      <c r="Q86" s="397"/>
      <c r="R86" s="397"/>
      <c r="S86" s="397"/>
      <c r="T86" s="397"/>
      <c r="U86" s="397"/>
      <c r="V86" s="397"/>
      <c r="W86" s="397"/>
    </row>
    <row r="87" spans="1:23" ht="18">
      <c r="A87" s="2138"/>
      <c r="B87" s="400" t="s">
        <v>182</v>
      </c>
      <c r="C87" s="1272"/>
      <c r="D87" s="397"/>
      <c r="E87" s="397"/>
      <c r="F87" s="397"/>
      <c r="G87" s="397"/>
      <c r="H87" s="397"/>
      <c r="I87" s="397"/>
      <c r="J87" s="397"/>
      <c r="K87" s="397"/>
      <c r="L87" s="397"/>
      <c r="M87" s="397"/>
      <c r="N87" s="397"/>
      <c r="O87" s="397"/>
      <c r="P87" s="397"/>
      <c r="Q87" s="397"/>
      <c r="R87" s="397"/>
      <c r="S87" s="397"/>
      <c r="T87" s="397"/>
      <c r="U87" s="397"/>
      <c r="V87" s="397"/>
      <c r="W87" s="397"/>
    </row>
    <row r="88" spans="1:23" ht="18">
      <c r="A88" s="2138"/>
      <c r="B88" s="400" t="s">
        <v>183</v>
      </c>
      <c r="C88" s="1272" t="s">
        <v>90</v>
      </c>
      <c r="D88" s="397"/>
      <c r="E88" s="397"/>
      <c r="F88" s="397"/>
      <c r="G88" s="397"/>
      <c r="H88" s="397"/>
      <c r="I88" s="397"/>
      <c r="J88" s="397"/>
      <c r="K88" s="397"/>
      <c r="L88" s="397"/>
      <c r="M88" s="397"/>
      <c r="N88" s="397"/>
      <c r="O88" s="397"/>
      <c r="P88" s="397"/>
      <c r="Q88" s="397"/>
      <c r="R88" s="397"/>
      <c r="S88" s="397"/>
      <c r="T88" s="397"/>
      <c r="U88" s="397"/>
      <c r="V88" s="397"/>
      <c r="W88" s="397"/>
    </row>
    <row r="89" spans="1:23" ht="18">
      <c r="A89" s="2138"/>
      <c r="B89" s="400" t="s">
        <v>184</v>
      </c>
      <c r="C89" s="1272" t="s">
        <v>213</v>
      </c>
      <c r="D89" s="397"/>
      <c r="E89" s="397"/>
      <c r="F89" s="397"/>
      <c r="G89" s="397"/>
      <c r="H89" s="397"/>
      <c r="I89" s="397"/>
      <c r="J89" s="397"/>
      <c r="K89" s="397"/>
      <c r="L89" s="397"/>
      <c r="M89" s="397"/>
      <c r="N89" s="397"/>
      <c r="O89" s="397"/>
      <c r="P89" s="397"/>
      <c r="Q89" s="397"/>
      <c r="R89" s="397"/>
      <c r="S89" s="397"/>
      <c r="T89" s="397"/>
      <c r="U89" s="397"/>
      <c r="V89" s="397"/>
      <c r="W89" s="397"/>
    </row>
    <row r="90" spans="1:23" ht="18">
      <c r="A90" s="2138"/>
      <c r="B90" s="400" t="s">
        <v>185</v>
      </c>
      <c r="C90" s="1272" t="s">
        <v>213</v>
      </c>
      <c r="D90" s="397"/>
      <c r="E90" s="397"/>
      <c r="F90" s="397"/>
      <c r="G90" s="397"/>
      <c r="H90" s="397"/>
      <c r="I90" s="397"/>
      <c r="J90" s="397"/>
      <c r="K90" s="397"/>
      <c r="L90" s="397"/>
      <c r="M90" s="397"/>
      <c r="N90" s="397"/>
      <c r="O90" s="397"/>
      <c r="P90" s="397"/>
      <c r="Q90" s="397"/>
      <c r="R90" s="397"/>
      <c r="S90" s="397"/>
      <c r="T90" s="397"/>
      <c r="U90" s="397"/>
      <c r="V90" s="397"/>
      <c r="W90" s="397"/>
    </row>
    <row r="91" spans="1:23" ht="18">
      <c r="A91" s="2138"/>
      <c r="B91" s="400" t="s">
        <v>186</v>
      </c>
      <c r="C91" s="1272" t="s">
        <v>213</v>
      </c>
      <c r="D91" s="397"/>
      <c r="E91" s="397"/>
      <c r="F91" s="397"/>
      <c r="G91" s="397"/>
      <c r="H91" s="397"/>
      <c r="I91" s="397"/>
      <c r="J91" s="397"/>
      <c r="K91" s="397"/>
      <c r="L91" s="397"/>
      <c r="M91" s="397"/>
      <c r="N91" s="397"/>
      <c r="O91" s="397"/>
      <c r="P91" s="397"/>
      <c r="Q91" s="397"/>
      <c r="R91" s="397"/>
      <c r="S91" s="397"/>
      <c r="T91" s="397"/>
      <c r="U91" s="397"/>
      <c r="V91" s="397"/>
      <c r="W91" s="397"/>
    </row>
    <row r="92" spans="1:23" ht="18.5" thickBot="1">
      <c r="A92" s="2139"/>
      <c r="B92" s="402" t="s">
        <v>187</v>
      </c>
      <c r="C92" s="1273" t="s">
        <v>213</v>
      </c>
      <c r="D92" s="397"/>
      <c r="E92" s="397"/>
      <c r="F92" s="397"/>
      <c r="G92" s="397"/>
      <c r="H92" s="397"/>
      <c r="I92" s="397"/>
      <c r="J92" s="397"/>
      <c r="K92" s="397"/>
      <c r="L92" s="397"/>
      <c r="M92" s="397"/>
      <c r="N92" s="397"/>
      <c r="O92" s="397"/>
      <c r="P92" s="397"/>
      <c r="Q92" s="397"/>
      <c r="R92" s="397"/>
      <c r="S92" s="397"/>
      <c r="T92" s="397"/>
      <c r="U92" s="397"/>
      <c r="V92" s="397"/>
      <c r="W92" s="397"/>
    </row>
    <row r="93" spans="1:23" ht="82.5">
      <c r="A93" s="2140" t="s">
        <v>188</v>
      </c>
      <c r="B93" s="399" t="s">
        <v>189</v>
      </c>
      <c r="C93" s="308" t="s">
        <v>2303</v>
      </c>
      <c r="D93" s="397"/>
      <c r="E93" s="397"/>
      <c r="F93" s="397"/>
      <c r="G93" s="397"/>
      <c r="H93" s="397"/>
      <c r="I93" s="397"/>
      <c r="J93" s="397"/>
      <c r="K93" s="397"/>
      <c r="L93" s="397"/>
      <c r="M93" s="397"/>
      <c r="N93" s="397"/>
      <c r="O93" s="397"/>
      <c r="P93" s="397"/>
      <c r="Q93" s="397"/>
      <c r="R93" s="397"/>
      <c r="S93" s="397"/>
      <c r="T93" s="397"/>
      <c r="U93" s="397"/>
      <c r="V93" s="397"/>
      <c r="W93" s="397"/>
    </row>
    <row r="94" spans="1:23" ht="33">
      <c r="A94" s="2138"/>
      <c r="B94" s="400" t="s">
        <v>190</v>
      </c>
      <c r="C94" s="308" t="s">
        <v>397</v>
      </c>
      <c r="D94" s="397"/>
      <c r="E94" s="397"/>
      <c r="F94" s="397"/>
      <c r="G94" s="397"/>
      <c r="H94" s="397"/>
      <c r="I94" s="397"/>
      <c r="J94" s="397"/>
      <c r="K94" s="397"/>
      <c r="L94" s="397"/>
      <c r="M94" s="397"/>
      <c r="N94" s="397"/>
      <c r="O94" s="397"/>
      <c r="P94" s="397"/>
      <c r="Q94" s="397"/>
      <c r="R94" s="397"/>
      <c r="S94" s="397"/>
      <c r="T94" s="397"/>
      <c r="U94" s="397"/>
      <c r="V94" s="397"/>
      <c r="W94" s="397"/>
    </row>
    <row r="95" spans="1:23" ht="132">
      <c r="A95" s="2138"/>
      <c r="B95" s="400" t="s">
        <v>191</v>
      </c>
      <c r="C95" s="308" t="s">
        <v>2304</v>
      </c>
      <c r="D95" s="397"/>
      <c r="E95" s="397"/>
      <c r="F95" s="397"/>
      <c r="G95" s="397"/>
      <c r="H95" s="397"/>
      <c r="I95" s="397"/>
      <c r="J95" s="397"/>
      <c r="K95" s="397"/>
      <c r="L95" s="397"/>
      <c r="M95" s="397"/>
      <c r="N95" s="397"/>
      <c r="O95" s="397"/>
      <c r="P95" s="397"/>
      <c r="Q95" s="397"/>
      <c r="R95" s="397"/>
      <c r="S95" s="397"/>
      <c r="T95" s="397"/>
      <c r="U95" s="397"/>
      <c r="V95" s="397"/>
      <c r="W95" s="397"/>
    </row>
    <row r="96" spans="1:23" ht="66">
      <c r="A96" s="2138"/>
      <c r="B96" s="400" t="s">
        <v>192</v>
      </c>
      <c r="C96" s="728" t="s">
        <v>3128</v>
      </c>
      <c r="D96" s="397"/>
      <c r="E96" s="397"/>
      <c r="F96" s="397"/>
      <c r="G96" s="397"/>
      <c r="H96" s="397"/>
      <c r="I96" s="397"/>
      <c r="J96" s="397"/>
      <c r="K96" s="397"/>
      <c r="L96" s="397"/>
      <c r="M96" s="397"/>
      <c r="N96" s="397"/>
      <c r="O96" s="397"/>
      <c r="P96" s="397"/>
      <c r="Q96" s="397"/>
      <c r="R96" s="397"/>
      <c r="S96" s="397"/>
      <c r="T96" s="397"/>
      <c r="U96" s="397"/>
      <c r="V96" s="397"/>
      <c r="W96" s="397"/>
    </row>
    <row r="97" spans="1:23" ht="82.5">
      <c r="A97" s="2138"/>
      <c r="B97" s="400" t="s">
        <v>193</v>
      </c>
      <c r="C97" s="728" t="s">
        <v>3129</v>
      </c>
      <c r="D97" s="397"/>
      <c r="E97" s="397"/>
      <c r="F97" s="397"/>
      <c r="G97" s="397"/>
      <c r="H97" s="397"/>
      <c r="I97" s="397"/>
      <c r="J97" s="397"/>
      <c r="K97" s="397"/>
      <c r="L97" s="397"/>
      <c r="M97" s="397"/>
      <c r="N97" s="397"/>
      <c r="O97" s="397"/>
      <c r="P97" s="397"/>
      <c r="Q97" s="397"/>
      <c r="R97" s="397"/>
      <c r="S97" s="397"/>
      <c r="T97" s="397"/>
      <c r="U97" s="397"/>
      <c r="V97" s="397"/>
      <c r="W97" s="397"/>
    </row>
    <row r="98" spans="1:23" ht="82.5">
      <c r="A98" s="2138"/>
      <c r="B98" s="400" t="s">
        <v>194</v>
      </c>
      <c r="C98" s="308" t="s">
        <v>2307</v>
      </c>
      <c r="D98" s="397"/>
      <c r="E98" s="397"/>
      <c r="F98" s="397"/>
      <c r="G98" s="397"/>
      <c r="H98" s="397"/>
      <c r="I98" s="397"/>
      <c r="J98" s="397"/>
      <c r="K98" s="397"/>
      <c r="L98" s="397"/>
      <c r="M98" s="397"/>
      <c r="N98" s="397"/>
      <c r="O98" s="397"/>
      <c r="P98" s="397"/>
      <c r="Q98" s="397"/>
      <c r="R98" s="397"/>
      <c r="S98" s="397"/>
      <c r="T98" s="397"/>
      <c r="U98" s="397"/>
      <c r="V98" s="397"/>
      <c r="W98" s="397"/>
    </row>
    <row r="99" spans="1:23" ht="115.5">
      <c r="A99" s="2138"/>
      <c r="B99" s="400" t="s">
        <v>196</v>
      </c>
      <c r="C99" s="308" t="s">
        <v>2308</v>
      </c>
      <c r="D99" s="397"/>
      <c r="E99" s="397"/>
      <c r="F99" s="397"/>
      <c r="G99" s="397"/>
      <c r="H99" s="397"/>
      <c r="I99" s="397"/>
      <c r="J99" s="397"/>
      <c r="K99" s="397"/>
      <c r="L99" s="397"/>
      <c r="M99" s="397"/>
      <c r="N99" s="397"/>
      <c r="O99" s="397"/>
      <c r="P99" s="397"/>
      <c r="Q99" s="397"/>
      <c r="R99" s="397"/>
      <c r="S99" s="397"/>
      <c r="T99" s="397"/>
      <c r="U99" s="397"/>
      <c r="V99" s="397"/>
      <c r="W99" s="397"/>
    </row>
    <row r="100" spans="1:23" ht="99">
      <c r="A100" s="2138"/>
      <c r="B100" s="400" t="s">
        <v>355</v>
      </c>
      <c r="C100" s="308" t="s">
        <v>2309</v>
      </c>
      <c r="D100" s="397"/>
      <c r="E100" s="397"/>
      <c r="F100" s="397"/>
      <c r="G100" s="397"/>
      <c r="H100" s="397"/>
      <c r="I100" s="397"/>
      <c r="J100" s="397"/>
      <c r="K100" s="397"/>
      <c r="L100" s="397"/>
      <c r="M100" s="397"/>
      <c r="N100" s="397"/>
      <c r="O100" s="397"/>
      <c r="P100" s="397"/>
      <c r="Q100" s="397"/>
      <c r="R100" s="397"/>
      <c r="S100" s="397"/>
      <c r="T100" s="397"/>
      <c r="U100" s="397"/>
      <c r="V100" s="397"/>
      <c r="W100" s="397"/>
    </row>
    <row r="101" spans="1:23" ht="33">
      <c r="A101" s="2138"/>
      <c r="B101" s="400" t="s">
        <v>198</v>
      </c>
      <c r="C101" s="728" t="s">
        <v>3130</v>
      </c>
      <c r="D101" s="397"/>
      <c r="E101" s="397"/>
      <c r="F101" s="397"/>
      <c r="G101" s="397"/>
      <c r="H101" s="397"/>
      <c r="I101" s="397"/>
      <c r="J101" s="397"/>
      <c r="K101" s="397"/>
      <c r="L101" s="397"/>
      <c r="M101" s="397"/>
      <c r="N101" s="397"/>
      <c r="O101" s="397"/>
      <c r="P101" s="397"/>
      <c r="Q101" s="397"/>
      <c r="R101" s="397"/>
      <c r="S101" s="397"/>
      <c r="T101" s="397"/>
      <c r="U101" s="397"/>
      <c r="V101" s="397"/>
      <c r="W101" s="397"/>
    </row>
    <row r="102" spans="1:23" ht="18.5" thickBot="1">
      <c r="A102" s="2139"/>
      <c r="B102" s="403" t="s">
        <v>199</v>
      </c>
      <c r="C102" s="727" t="s">
        <v>3131</v>
      </c>
      <c r="D102" s="397"/>
      <c r="E102" s="397"/>
      <c r="F102" s="397"/>
      <c r="G102" s="397"/>
      <c r="H102" s="397"/>
      <c r="I102" s="397"/>
      <c r="J102" s="397"/>
      <c r="K102" s="397"/>
      <c r="L102" s="397"/>
      <c r="M102" s="397"/>
      <c r="N102" s="397"/>
      <c r="O102" s="397"/>
      <c r="P102" s="397"/>
      <c r="Q102" s="397"/>
      <c r="R102" s="397"/>
      <c r="S102" s="397"/>
      <c r="T102" s="397"/>
      <c r="U102" s="397"/>
      <c r="V102" s="397"/>
      <c r="W102" s="397"/>
    </row>
    <row r="103" spans="1:23" ht="33">
      <c r="A103" s="2137" t="s">
        <v>356</v>
      </c>
      <c r="B103" s="400" t="s">
        <v>201</v>
      </c>
      <c r="C103" s="1236" t="s">
        <v>2310</v>
      </c>
      <c r="D103" s="397"/>
      <c r="E103" s="397"/>
      <c r="F103" s="397"/>
      <c r="G103" s="397"/>
      <c r="H103" s="397"/>
      <c r="I103" s="397"/>
      <c r="J103" s="397"/>
      <c r="K103" s="397"/>
      <c r="L103" s="397"/>
      <c r="M103" s="397"/>
      <c r="N103" s="397"/>
      <c r="O103" s="397"/>
      <c r="P103" s="397"/>
      <c r="Q103" s="397"/>
      <c r="R103" s="397"/>
      <c r="S103" s="397"/>
      <c r="T103" s="397"/>
      <c r="U103" s="397"/>
      <c r="V103" s="397"/>
      <c r="W103" s="397"/>
    </row>
    <row r="104" spans="1:23" ht="18">
      <c r="A104" s="2138"/>
      <c r="B104" s="400" t="s">
        <v>357</v>
      </c>
      <c r="C104" s="1222">
        <v>2.434E-3</v>
      </c>
      <c r="D104" s="397"/>
      <c r="E104" s="397"/>
      <c r="F104" s="397"/>
      <c r="G104" s="397"/>
      <c r="H104" s="397"/>
      <c r="I104" s="397"/>
      <c r="J104" s="397"/>
      <c r="K104" s="397"/>
      <c r="L104" s="397"/>
      <c r="M104" s="397"/>
      <c r="N104" s="397"/>
      <c r="O104" s="397"/>
      <c r="P104" s="397"/>
      <c r="Q104" s="397"/>
      <c r="R104" s="397"/>
      <c r="S104" s="397"/>
      <c r="T104" s="397"/>
      <c r="U104" s="397"/>
      <c r="V104" s="397"/>
      <c r="W104" s="397"/>
    </row>
    <row r="105" spans="1:23" ht="18">
      <c r="A105" s="2138"/>
      <c r="B105" s="400" t="s">
        <v>327</v>
      </c>
      <c r="C105" s="1001">
        <v>0.38800000000000001</v>
      </c>
      <c r="D105" s="397"/>
      <c r="E105" s="397"/>
      <c r="F105" s="397"/>
      <c r="G105" s="397"/>
      <c r="H105" s="397"/>
      <c r="I105" s="397"/>
      <c r="J105" s="397"/>
      <c r="K105" s="397"/>
      <c r="L105" s="397"/>
      <c r="M105" s="397"/>
      <c r="N105" s="397"/>
      <c r="O105" s="397"/>
      <c r="P105" s="397"/>
      <c r="Q105" s="397"/>
      <c r="R105" s="397"/>
      <c r="S105" s="397"/>
      <c r="T105" s="397"/>
      <c r="U105" s="397"/>
      <c r="V105" s="397"/>
      <c r="W105" s="397"/>
    </row>
    <row r="106" spans="1:23" ht="18">
      <c r="A106" s="2138"/>
      <c r="B106" s="400" t="s">
        <v>542</v>
      </c>
      <c r="C106" s="1006" t="s">
        <v>3132</v>
      </c>
      <c r="D106" s="397"/>
      <c r="E106" s="397"/>
      <c r="F106" s="397"/>
      <c r="G106" s="397"/>
      <c r="H106" s="397"/>
      <c r="I106" s="397"/>
      <c r="J106" s="397"/>
      <c r="K106" s="397"/>
      <c r="L106" s="397"/>
      <c r="M106" s="397"/>
      <c r="N106" s="397"/>
      <c r="O106" s="397"/>
      <c r="P106" s="397"/>
      <c r="Q106" s="397"/>
      <c r="R106" s="397"/>
      <c r="S106" s="397"/>
      <c r="T106" s="397"/>
      <c r="U106" s="397"/>
      <c r="V106" s="397"/>
      <c r="W106" s="397"/>
    </row>
    <row r="107" spans="1:23" ht="18.5" thickBot="1">
      <c r="A107" s="2139"/>
      <c r="B107" s="404" t="s">
        <v>1080</v>
      </c>
      <c r="C107" s="1271" t="s">
        <v>213</v>
      </c>
      <c r="D107" s="397"/>
      <c r="E107" s="397"/>
      <c r="F107" s="397"/>
      <c r="G107" s="397"/>
      <c r="H107" s="397"/>
      <c r="I107" s="397"/>
      <c r="J107" s="397"/>
      <c r="K107" s="397"/>
      <c r="L107" s="397"/>
      <c r="M107" s="397"/>
      <c r="N107" s="397"/>
      <c r="O107" s="397"/>
      <c r="P107" s="397"/>
      <c r="Q107" s="397"/>
      <c r="R107" s="397"/>
      <c r="S107" s="397"/>
      <c r="T107" s="397"/>
      <c r="U107" s="397"/>
      <c r="V107" s="397"/>
      <c r="W107" s="397"/>
    </row>
    <row r="108" spans="1:23" s="264" customFormat="1" ht="50" customHeight="1">
      <c r="A108" s="1891" t="s">
        <v>3702</v>
      </c>
      <c r="B108" s="1779" t="s">
        <v>3703</v>
      </c>
      <c r="C108" s="1780" t="s">
        <v>3743</v>
      </c>
    </row>
    <row r="109" spans="1:23" s="264" customFormat="1" ht="248" thickBot="1">
      <c r="A109" s="1892"/>
      <c r="B109" s="1781" t="s">
        <v>3705</v>
      </c>
      <c r="C109" s="1782" t="s">
        <v>3744</v>
      </c>
    </row>
    <row r="110" spans="1:23" ht="18.5" thickBot="1">
      <c r="A110" s="2141" t="s">
        <v>207</v>
      </c>
      <c r="B110" s="2142"/>
      <c r="C110" s="534" t="s">
        <v>213</v>
      </c>
      <c r="D110" s="397"/>
      <c r="E110" s="397"/>
      <c r="F110" s="397"/>
      <c r="G110" s="397"/>
      <c r="H110" s="397"/>
      <c r="I110" s="397"/>
      <c r="J110" s="397"/>
      <c r="K110" s="397"/>
      <c r="L110" s="397"/>
      <c r="M110" s="397"/>
      <c r="N110" s="397"/>
      <c r="O110" s="397"/>
      <c r="P110" s="397"/>
      <c r="Q110" s="397"/>
      <c r="R110" s="397"/>
      <c r="S110" s="397"/>
      <c r="T110" s="397"/>
      <c r="U110" s="397"/>
      <c r="V110" s="397"/>
      <c r="W110" s="397"/>
    </row>
    <row r="111" spans="1:23" ht="235.5" customHeight="1">
      <c r="A111" s="2135" t="s">
        <v>3627</v>
      </c>
      <c r="B111" s="2136"/>
      <c r="C111" s="2136"/>
      <c r="D111" s="397"/>
      <c r="E111" s="397"/>
      <c r="F111" s="397"/>
      <c r="G111" s="397"/>
      <c r="H111" s="397"/>
      <c r="I111" s="397"/>
      <c r="J111" s="397"/>
      <c r="K111" s="397"/>
      <c r="L111" s="397"/>
      <c r="M111" s="397"/>
      <c r="N111" s="397"/>
      <c r="O111" s="397"/>
      <c r="P111" s="397"/>
      <c r="Q111" s="397"/>
      <c r="R111" s="397"/>
      <c r="S111" s="397"/>
      <c r="T111" s="397"/>
      <c r="U111" s="397"/>
      <c r="V111" s="397"/>
      <c r="W111" s="397"/>
    </row>
    <row r="112" spans="1:23" ht="16.5" customHeight="1">
      <c r="A112" s="397"/>
      <c r="B112" s="397"/>
      <c r="C112" s="397"/>
      <c r="D112" s="397"/>
      <c r="E112" s="397"/>
      <c r="F112" s="397"/>
      <c r="G112" s="397"/>
      <c r="H112" s="397"/>
      <c r="I112" s="397"/>
      <c r="J112" s="397"/>
      <c r="K112" s="397"/>
      <c r="L112" s="397"/>
      <c r="M112" s="397"/>
      <c r="N112" s="397"/>
      <c r="O112" s="397"/>
      <c r="P112" s="397"/>
      <c r="Q112" s="397"/>
      <c r="R112" s="397"/>
      <c r="S112" s="397"/>
      <c r="T112" s="397"/>
      <c r="U112" s="397"/>
      <c r="V112" s="397"/>
      <c r="W112" s="397"/>
    </row>
    <row r="113" spans="1:23" ht="16.5" customHeight="1">
      <c r="A113" s="397"/>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row>
    <row r="114" spans="1:23" ht="16.5" customHeight="1">
      <c r="A114" s="397"/>
      <c r="B114" s="397"/>
      <c r="C114" s="397"/>
      <c r="D114" s="397"/>
      <c r="E114" s="397"/>
      <c r="F114" s="397"/>
      <c r="G114" s="397"/>
      <c r="H114" s="397"/>
      <c r="I114" s="397"/>
      <c r="J114" s="397"/>
      <c r="K114" s="397"/>
      <c r="L114" s="397"/>
      <c r="M114" s="397"/>
      <c r="N114" s="397"/>
      <c r="O114" s="397"/>
      <c r="P114" s="397"/>
      <c r="Q114" s="397"/>
      <c r="R114" s="397"/>
      <c r="S114" s="397"/>
      <c r="T114" s="397"/>
      <c r="U114" s="397"/>
      <c r="V114" s="397"/>
      <c r="W114" s="397"/>
    </row>
    <row r="115" spans="1:23" ht="16.5" customHeight="1">
      <c r="A115" s="397"/>
      <c r="B115" s="397"/>
      <c r="C115" s="397"/>
      <c r="D115" s="397"/>
      <c r="E115" s="397"/>
      <c r="F115" s="397"/>
      <c r="G115" s="397"/>
      <c r="H115" s="397"/>
      <c r="I115" s="397"/>
      <c r="J115" s="397"/>
      <c r="K115" s="397"/>
      <c r="L115" s="397"/>
      <c r="M115" s="397"/>
      <c r="N115" s="397"/>
      <c r="O115" s="397"/>
      <c r="P115" s="397"/>
      <c r="Q115" s="397"/>
      <c r="R115" s="397"/>
      <c r="S115" s="397"/>
      <c r="T115" s="397"/>
      <c r="U115" s="397"/>
      <c r="V115" s="397"/>
      <c r="W115" s="397"/>
    </row>
    <row r="116" spans="1:23" ht="16.5" customHeight="1">
      <c r="A116" s="397"/>
      <c r="B116" s="397"/>
      <c r="C116" s="397"/>
      <c r="D116" s="397"/>
      <c r="E116" s="397"/>
      <c r="F116" s="397"/>
      <c r="G116" s="397"/>
      <c r="H116" s="397"/>
      <c r="I116" s="397"/>
      <c r="J116" s="397"/>
      <c r="K116" s="397"/>
      <c r="L116" s="397"/>
      <c r="M116" s="397"/>
      <c r="N116" s="397"/>
      <c r="O116" s="397"/>
      <c r="P116" s="397"/>
      <c r="Q116" s="397"/>
      <c r="R116" s="397"/>
      <c r="S116" s="397"/>
      <c r="T116" s="397"/>
      <c r="U116" s="397"/>
      <c r="V116" s="397"/>
      <c r="W116" s="397"/>
    </row>
    <row r="117" spans="1:23" ht="16.5" customHeight="1">
      <c r="A117" s="397"/>
      <c r="B117" s="397"/>
      <c r="C117" s="397"/>
      <c r="D117" s="397"/>
      <c r="E117" s="397"/>
      <c r="F117" s="397"/>
      <c r="G117" s="397"/>
      <c r="H117" s="397"/>
      <c r="I117" s="397"/>
      <c r="J117" s="397"/>
      <c r="K117" s="397"/>
      <c r="L117" s="397"/>
      <c r="M117" s="397"/>
      <c r="N117" s="397"/>
      <c r="O117" s="397"/>
      <c r="P117" s="397"/>
      <c r="Q117" s="397"/>
      <c r="R117" s="397"/>
      <c r="S117" s="397"/>
      <c r="T117" s="397"/>
      <c r="U117" s="397"/>
      <c r="V117" s="397"/>
      <c r="W117" s="397"/>
    </row>
    <row r="118" spans="1:23" ht="16.5" customHeight="1">
      <c r="A118" s="397"/>
      <c r="B118" s="397"/>
      <c r="C118" s="397"/>
      <c r="D118" s="397"/>
      <c r="E118" s="397"/>
      <c r="F118" s="397"/>
      <c r="G118" s="397"/>
      <c r="H118" s="397"/>
      <c r="I118" s="397"/>
      <c r="J118" s="397"/>
      <c r="K118" s="397"/>
      <c r="L118" s="397"/>
      <c r="M118" s="397"/>
      <c r="N118" s="397"/>
      <c r="O118" s="397"/>
      <c r="P118" s="397"/>
      <c r="Q118" s="397"/>
      <c r="R118" s="397"/>
      <c r="S118" s="397"/>
      <c r="T118" s="397"/>
      <c r="U118" s="397"/>
      <c r="V118" s="397"/>
      <c r="W118" s="397"/>
    </row>
    <row r="119" spans="1:23" ht="16.5" customHeight="1">
      <c r="A119" s="397"/>
      <c r="B119" s="397"/>
      <c r="C119" s="397"/>
      <c r="D119" s="397"/>
      <c r="E119" s="397"/>
      <c r="F119" s="397"/>
      <c r="G119" s="397"/>
      <c r="H119" s="397"/>
      <c r="I119" s="397"/>
      <c r="J119" s="397"/>
      <c r="K119" s="397"/>
      <c r="L119" s="397"/>
      <c r="M119" s="397"/>
      <c r="N119" s="397"/>
      <c r="O119" s="397"/>
      <c r="P119" s="397"/>
      <c r="Q119" s="397"/>
      <c r="R119" s="397"/>
      <c r="S119" s="397"/>
      <c r="T119" s="397"/>
      <c r="U119" s="397"/>
      <c r="V119" s="397"/>
      <c r="W119" s="397"/>
    </row>
    <row r="120" spans="1:23" ht="16.5" customHeight="1">
      <c r="A120" s="397"/>
      <c r="B120" s="397"/>
      <c r="C120" s="397"/>
      <c r="D120" s="397"/>
      <c r="E120" s="397"/>
      <c r="F120" s="397"/>
      <c r="G120" s="397"/>
      <c r="H120" s="397"/>
      <c r="I120" s="397"/>
      <c r="J120" s="397"/>
      <c r="K120" s="397"/>
      <c r="L120" s="397"/>
      <c r="M120" s="397"/>
      <c r="N120" s="397"/>
      <c r="O120" s="397"/>
      <c r="P120" s="397"/>
      <c r="Q120" s="397"/>
      <c r="R120" s="397"/>
      <c r="S120" s="397"/>
      <c r="T120" s="397"/>
      <c r="U120" s="397"/>
      <c r="V120" s="397"/>
      <c r="W120" s="397"/>
    </row>
    <row r="121" spans="1:23" ht="16.5" customHeight="1">
      <c r="A121" s="397"/>
      <c r="B121" s="397"/>
      <c r="C121" s="397"/>
      <c r="D121" s="397"/>
      <c r="E121" s="397"/>
      <c r="F121" s="397"/>
      <c r="G121" s="397"/>
      <c r="H121" s="397"/>
      <c r="I121" s="397"/>
      <c r="J121" s="397"/>
      <c r="K121" s="397"/>
      <c r="L121" s="397"/>
      <c r="M121" s="397"/>
      <c r="N121" s="397"/>
      <c r="O121" s="397"/>
      <c r="P121" s="397"/>
      <c r="Q121" s="397"/>
      <c r="R121" s="397"/>
      <c r="S121" s="397"/>
      <c r="T121" s="397"/>
      <c r="U121" s="397"/>
      <c r="V121" s="397"/>
      <c r="W121" s="397"/>
    </row>
    <row r="122" spans="1:23" ht="16.5" customHeight="1">
      <c r="A122" s="397"/>
      <c r="B122" s="397"/>
      <c r="C122" s="397"/>
      <c r="D122" s="397"/>
      <c r="E122" s="397"/>
      <c r="F122" s="397"/>
      <c r="G122" s="397"/>
      <c r="H122" s="397"/>
      <c r="I122" s="397"/>
      <c r="J122" s="397"/>
      <c r="K122" s="397"/>
      <c r="L122" s="397"/>
      <c r="M122" s="397"/>
      <c r="N122" s="397"/>
      <c r="O122" s="397"/>
      <c r="P122" s="397"/>
      <c r="Q122" s="397"/>
      <c r="R122" s="397"/>
      <c r="S122" s="397"/>
      <c r="T122" s="397"/>
      <c r="U122" s="397"/>
      <c r="V122" s="397"/>
      <c r="W122" s="397"/>
    </row>
    <row r="123" spans="1:23" ht="16.5" customHeight="1">
      <c r="A123" s="397"/>
      <c r="B123" s="397"/>
      <c r="C123" s="397"/>
      <c r="D123" s="397"/>
      <c r="E123" s="397"/>
      <c r="F123" s="397"/>
      <c r="G123" s="397"/>
      <c r="H123" s="397"/>
      <c r="I123" s="397"/>
      <c r="J123" s="397"/>
      <c r="K123" s="397"/>
      <c r="L123" s="397"/>
      <c r="M123" s="397"/>
      <c r="N123" s="397"/>
      <c r="O123" s="397"/>
      <c r="P123" s="397"/>
      <c r="Q123" s="397"/>
      <c r="R123" s="397"/>
      <c r="S123" s="397"/>
      <c r="T123" s="397"/>
      <c r="U123" s="397"/>
      <c r="V123" s="397"/>
      <c r="W123" s="397"/>
    </row>
    <row r="124" spans="1:23" ht="16.5" customHeight="1">
      <c r="A124" s="397"/>
      <c r="B124" s="397"/>
      <c r="C124" s="397"/>
      <c r="D124" s="397"/>
      <c r="E124" s="397"/>
      <c r="F124" s="397"/>
      <c r="G124" s="397"/>
      <c r="H124" s="397"/>
      <c r="I124" s="397"/>
      <c r="J124" s="397"/>
      <c r="K124" s="397"/>
      <c r="L124" s="397"/>
      <c r="M124" s="397"/>
      <c r="N124" s="397"/>
      <c r="O124" s="397"/>
      <c r="P124" s="397"/>
      <c r="Q124" s="397"/>
      <c r="R124" s="397"/>
      <c r="S124" s="397"/>
      <c r="T124" s="397"/>
      <c r="U124" s="397"/>
      <c r="V124" s="397"/>
      <c r="W124" s="397"/>
    </row>
    <row r="125" spans="1:23" ht="16.5" customHeight="1">
      <c r="A125" s="397"/>
      <c r="B125" s="397"/>
      <c r="C125" s="397"/>
      <c r="D125" s="397"/>
      <c r="E125" s="397"/>
      <c r="F125" s="397"/>
      <c r="G125" s="397"/>
      <c r="H125" s="397"/>
      <c r="I125" s="397"/>
      <c r="J125" s="397"/>
      <c r="K125" s="397"/>
      <c r="L125" s="397"/>
      <c r="M125" s="397"/>
      <c r="N125" s="397"/>
      <c r="O125" s="397"/>
      <c r="P125" s="397"/>
      <c r="Q125" s="397"/>
      <c r="R125" s="397"/>
      <c r="S125" s="397"/>
      <c r="T125" s="397"/>
      <c r="U125" s="397"/>
      <c r="V125" s="397"/>
      <c r="W125" s="397"/>
    </row>
    <row r="126" spans="1:23" ht="16.5" customHeight="1">
      <c r="A126" s="397"/>
      <c r="B126" s="397"/>
      <c r="C126" s="397"/>
      <c r="D126" s="397"/>
      <c r="E126" s="397"/>
      <c r="F126" s="397"/>
      <c r="G126" s="397"/>
      <c r="H126" s="397"/>
      <c r="I126" s="397"/>
      <c r="J126" s="397"/>
      <c r="K126" s="397"/>
      <c r="L126" s="397"/>
      <c r="M126" s="397"/>
      <c r="N126" s="397"/>
      <c r="O126" s="397"/>
      <c r="P126" s="397"/>
      <c r="Q126" s="397"/>
      <c r="R126" s="397"/>
      <c r="S126" s="397"/>
      <c r="T126" s="397"/>
      <c r="U126" s="397"/>
      <c r="V126" s="397"/>
      <c r="W126" s="397"/>
    </row>
    <row r="127" spans="1:23" ht="16.5" customHeight="1">
      <c r="A127" s="397"/>
      <c r="B127" s="397"/>
      <c r="C127" s="397"/>
      <c r="D127" s="397"/>
      <c r="E127" s="397"/>
      <c r="F127" s="397"/>
      <c r="G127" s="397"/>
      <c r="H127" s="397"/>
      <c r="I127" s="397"/>
      <c r="J127" s="397"/>
      <c r="K127" s="397"/>
      <c r="L127" s="397"/>
      <c r="M127" s="397"/>
      <c r="N127" s="397"/>
      <c r="O127" s="397"/>
      <c r="P127" s="397"/>
      <c r="Q127" s="397"/>
      <c r="R127" s="397"/>
      <c r="S127" s="397"/>
      <c r="T127" s="397"/>
      <c r="U127" s="397"/>
      <c r="V127" s="397"/>
      <c r="W127" s="397"/>
    </row>
    <row r="128" spans="1:23" ht="16.5" customHeight="1">
      <c r="A128" s="397"/>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row>
    <row r="129" spans="1:23" ht="16.5" customHeight="1">
      <c r="A129" s="397"/>
      <c r="B129" s="397"/>
      <c r="C129" s="397"/>
      <c r="D129" s="397"/>
      <c r="E129" s="397"/>
      <c r="F129" s="397"/>
      <c r="G129" s="397"/>
      <c r="H129" s="397"/>
      <c r="I129" s="397"/>
      <c r="J129" s="397"/>
      <c r="K129" s="397"/>
      <c r="L129" s="397"/>
      <c r="M129" s="397"/>
      <c r="N129" s="397"/>
      <c r="O129" s="397"/>
      <c r="P129" s="397"/>
      <c r="Q129" s="397"/>
      <c r="R129" s="397"/>
      <c r="S129" s="397"/>
      <c r="T129" s="397"/>
      <c r="U129" s="397"/>
      <c r="V129" s="397"/>
      <c r="W129" s="397"/>
    </row>
    <row r="130" spans="1:23" ht="16.5" customHeight="1">
      <c r="A130" s="397"/>
      <c r="B130" s="397"/>
      <c r="C130" s="397"/>
      <c r="D130" s="397"/>
      <c r="E130" s="397"/>
      <c r="F130" s="397"/>
      <c r="G130" s="397"/>
      <c r="H130" s="397"/>
      <c r="I130" s="397"/>
      <c r="J130" s="397"/>
      <c r="K130" s="397"/>
      <c r="L130" s="397"/>
      <c r="M130" s="397"/>
      <c r="N130" s="397"/>
      <c r="O130" s="397"/>
      <c r="P130" s="397"/>
      <c r="Q130" s="397"/>
      <c r="R130" s="397"/>
      <c r="S130" s="397"/>
      <c r="T130" s="397"/>
      <c r="U130" s="397"/>
      <c r="V130" s="397"/>
      <c r="W130" s="397"/>
    </row>
    <row r="131" spans="1:23" ht="16.5" customHeight="1">
      <c r="A131" s="397"/>
      <c r="B131" s="397"/>
      <c r="C131" s="397"/>
      <c r="D131" s="397"/>
      <c r="E131" s="397"/>
      <c r="F131" s="397"/>
      <c r="G131" s="397"/>
      <c r="H131" s="397"/>
      <c r="I131" s="397"/>
      <c r="J131" s="397"/>
      <c r="K131" s="397"/>
      <c r="L131" s="397"/>
      <c r="M131" s="397"/>
      <c r="N131" s="397"/>
      <c r="O131" s="397"/>
      <c r="P131" s="397"/>
      <c r="Q131" s="397"/>
      <c r="R131" s="397"/>
      <c r="S131" s="397"/>
      <c r="T131" s="397"/>
      <c r="U131" s="397"/>
      <c r="V131" s="397"/>
      <c r="W131" s="397"/>
    </row>
    <row r="132" spans="1:23" ht="16.5" customHeight="1">
      <c r="A132" s="397"/>
      <c r="B132" s="397"/>
      <c r="C132" s="397"/>
      <c r="D132" s="397"/>
      <c r="E132" s="397"/>
      <c r="F132" s="397"/>
      <c r="G132" s="397"/>
      <c r="H132" s="397"/>
      <c r="I132" s="397"/>
      <c r="J132" s="397"/>
      <c r="K132" s="397"/>
      <c r="L132" s="397"/>
      <c r="M132" s="397"/>
      <c r="N132" s="397"/>
      <c r="O132" s="397"/>
      <c r="P132" s="397"/>
      <c r="Q132" s="397"/>
      <c r="R132" s="397"/>
      <c r="S132" s="397"/>
      <c r="T132" s="397"/>
      <c r="U132" s="397"/>
      <c r="V132" s="397"/>
      <c r="W132" s="397"/>
    </row>
    <row r="133" spans="1:23" ht="16.5" customHeight="1">
      <c r="A133" s="397"/>
      <c r="B133" s="397"/>
      <c r="C133" s="397"/>
      <c r="D133" s="397"/>
      <c r="E133" s="397"/>
      <c r="F133" s="397"/>
      <c r="G133" s="397"/>
      <c r="H133" s="397"/>
      <c r="I133" s="397"/>
      <c r="J133" s="397"/>
      <c r="K133" s="397"/>
      <c r="L133" s="397"/>
      <c r="M133" s="397"/>
      <c r="N133" s="397"/>
      <c r="O133" s="397"/>
      <c r="P133" s="397"/>
      <c r="Q133" s="397"/>
      <c r="R133" s="397"/>
      <c r="S133" s="397"/>
      <c r="T133" s="397"/>
      <c r="U133" s="397"/>
      <c r="V133" s="397"/>
      <c r="W133" s="397"/>
    </row>
    <row r="134" spans="1:23" ht="16.5" customHeight="1">
      <c r="A134" s="397"/>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row>
    <row r="135" spans="1:23" ht="16.5" customHeight="1">
      <c r="A135" s="397"/>
      <c r="B135" s="397"/>
      <c r="C135" s="397"/>
      <c r="D135" s="397"/>
      <c r="E135" s="397"/>
      <c r="F135" s="397"/>
      <c r="G135" s="397"/>
      <c r="H135" s="397"/>
      <c r="I135" s="397"/>
      <c r="J135" s="397"/>
      <c r="K135" s="397"/>
      <c r="L135" s="397"/>
      <c r="M135" s="397"/>
      <c r="N135" s="397"/>
      <c r="O135" s="397"/>
      <c r="P135" s="397"/>
      <c r="Q135" s="397"/>
      <c r="R135" s="397"/>
      <c r="S135" s="397"/>
      <c r="T135" s="397"/>
      <c r="U135" s="397"/>
      <c r="V135" s="397"/>
      <c r="W135" s="397"/>
    </row>
    <row r="136" spans="1:23" ht="16.5" customHeight="1">
      <c r="A136" s="397"/>
      <c r="B136" s="397"/>
      <c r="C136" s="397"/>
      <c r="D136" s="397"/>
      <c r="E136" s="397"/>
      <c r="F136" s="397"/>
      <c r="G136" s="397"/>
      <c r="H136" s="397"/>
      <c r="I136" s="397"/>
      <c r="J136" s="397"/>
      <c r="K136" s="397"/>
      <c r="L136" s="397"/>
      <c r="M136" s="397"/>
      <c r="N136" s="397"/>
      <c r="O136" s="397"/>
      <c r="P136" s="397"/>
      <c r="Q136" s="397"/>
      <c r="R136" s="397"/>
      <c r="S136" s="397"/>
      <c r="T136" s="397"/>
      <c r="U136" s="397"/>
      <c r="V136" s="397"/>
      <c r="W136" s="397"/>
    </row>
    <row r="137" spans="1:23" ht="16.5" customHeight="1">
      <c r="A137" s="397"/>
      <c r="B137" s="397"/>
      <c r="C137" s="397"/>
      <c r="D137" s="397"/>
      <c r="E137" s="397"/>
      <c r="F137" s="397"/>
      <c r="G137" s="397"/>
      <c r="H137" s="397"/>
      <c r="I137" s="397"/>
      <c r="J137" s="397"/>
      <c r="K137" s="397"/>
      <c r="L137" s="397"/>
      <c r="M137" s="397"/>
      <c r="N137" s="397"/>
      <c r="O137" s="397"/>
      <c r="P137" s="397"/>
      <c r="Q137" s="397"/>
      <c r="R137" s="397"/>
      <c r="S137" s="397"/>
      <c r="T137" s="397"/>
      <c r="U137" s="397"/>
      <c r="V137" s="397"/>
      <c r="W137" s="397"/>
    </row>
    <row r="138" spans="1:23" ht="16.5" customHeight="1">
      <c r="A138" s="397"/>
      <c r="B138" s="397"/>
      <c r="C138" s="397"/>
      <c r="D138" s="397"/>
      <c r="E138" s="397"/>
      <c r="F138" s="397"/>
      <c r="G138" s="397"/>
      <c r="H138" s="397"/>
      <c r="I138" s="397"/>
      <c r="J138" s="397"/>
      <c r="K138" s="397"/>
      <c r="L138" s="397"/>
      <c r="M138" s="397"/>
      <c r="N138" s="397"/>
      <c r="O138" s="397"/>
      <c r="P138" s="397"/>
      <c r="Q138" s="397"/>
      <c r="R138" s="397"/>
      <c r="S138" s="397"/>
      <c r="T138" s="397"/>
      <c r="U138" s="397"/>
      <c r="V138" s="397"/>
      <c r="W138" s="397"/>
    </row>
    <row r="139" spans="1:23" ht="16.5" customHeight="1">
      <c r="A139" s="397"/>
      <c r="B139" s="397"/>
      <c r="C139" s="397"/>
      <c r="D139" s="397"/>
      <c r="E139" s="397"/>
      <c r="F139" s="397"/>
      <c r="G139" s="397"/>
      <c r="H139" s="397"/>
      <c r="I139" s="397"/>
      <c r="J139" s="397"/>
      <c r="K139" s="397"/>
      <c r="L139" s="397"/>
      <c r="M139" s="397"/>
      <c r="N139" s="397"/>
      <c r="O139" s="397"/>
      <c r="P139" s="397"/>
      <c r="Q139" s="397"/>
      <c r="R139" s="397"/>
      <c r="S139" s="397"/>
      <c r="T139" s="397"/>
      <c r="U139" s="397"/>
      <c r="V139" s="397"/>
      <c r="W139" s="397"/>
    </row>
    <row r="140" spans="1:23" ht="16.5" customHeight="1">
      <c r="A140" s="397"/>
      <c r="B140" s="397"/>
      <c r="C140" s="397"/>
      <c r="D140" s="397"/>
      <c r="E140" s="397"/>
      <c r="F140" s="397"/>
      <c r="G140" s="397"/>
      <c r="H140" s="397"/>
      <c r="I140" s="397"/>
      <c r="J140" s="397"/>
      <c r="K140" s="397"/>
      <c r="L140" s="397"/>
      <c r="M140" s="397"/>
      <c r="N140" s="397"/>
      <c r="O140" s="397"/>
      <c r="P140" s="397"/>
      <c r="Q140" s="397"/>
      <c r="R140" s="397"/>
      <c r="S140" s="397"/>
      <c r="T140" s="397"/>
      <c r="U140" s="397"/>
      <c r="V140" s="397"/>
      <c r="W140" s="397"/>
    </row>
    <row r="141" spans="1:23" ht="16.5" customHeight="1">
      <c r="A141" s="397"/>
      <c r="B141" s="397"/>
      <c r="C141" s="397"/>
      <c r="D141" s="397"/>
      <c r="E141" s="397"/>
      <c r="F141" s="397"/>
      <c r="G141" s="397"/>
      <c r="H141" s="397"/>
      <c r="I141" s="397"/>
      <c r="J141" s="397"/>
      <c r="K141" s="397"/>
      <c r="L141" s="397"/>
      <c r="M141" s="397"/>
      <c r="N141" s="397"/>
      <c r="O141" s="397"/>
      <c r="P141" s="397"/>
      <c r="Q141" s="397"/>
      <c r="R141" s="397"/>
      <c r="S141" s="397"/>
      <c r="T141" s="397"/>
      <c r="U141" s="397"/>
      <c r="V141" s="397"/>
      <c r="W141" s="397"/>
    </row>
    <row r="142" spans="1:23" ht="16.5" customHeight="1">
      <c r="A142" s="397"/>
      <c r="B142" s="397"/>
      <c r="C142" s="397"/>
      <c r="D142" s="397"/>
      <c r="E142" s="397"/>
      <c r="F142" s="397"/>
      <c r="G142" s="397"/>
      <c r="H142" s="397"/>
      <c r="I142" s="397"/>
      <c r="J142" s="397"/>
      <c r="K142" s="397"/>
      <c r="L142" s="397"/>
      <c r="M142" s="397"/>
      <c r="N142" s="397"/>
      <c r="O142" s="397"/>
      <c r="P142" s="397"/>
      <c r="Q142" s="397"/>
      <c r="R142" s="397"/>
      <c r="S142" s="397"/>
      <c r="T142" s="397"/>
      <c r="U142" s="397"/>
      <c r="V142" s="397"/>
      <c r="W142" s="397"/>
    </row>
    <row r="143" spans="1:23" ht="16.5" customHeight="1">
      <c r="A143" s="397"/>
      <c r="B143" s="397"/>
      <c r="C143" s="397"/>
      <c r="D143" s="397"/>
      <c r="E143" s="397"/>
      <c r="F143" s="397"/>
      <c r="G143" s="397"/>
      <c r="H143" s="397"/>
      <c r="I143" s="397"/>
      <c r="J143" s="397"/>
      <c r="K143" s="397"/>
      <c r="L143" s="397"/>
      <c r="M143" s="397"/>
      <c r="N143" s="397"/>
      <c r="O143" s="397"/>
      <c r="P143" s="397"/>
      <c r="Q143" s="397"/>
      <c r="R143" s="397"/>
      <c r="S143" s="397"/>
      <c r="T143" s="397"/>
      <c r="U143" s="397"/>
      <c r="V143" s="397"/>
      <c r="W143" s="397"/>
    </row>
    <row r="144" spans="1:23" ht="16.5" customHeight="1">
      <c r="A144" s="397"/>
      <c r="B144" s="397"/>
      <c r="C144" s="397"/>
      <c r="D144" s="397"/>
      <c r="E144" s="397"/>
      <c r="F144" s="397"/>
      <c r="G144" s="397"/>
      <c r="H144" s="397"/>
      <c r="I144" s="397"/>
      <c r="J144" s="397"/>
      <c r="K144" s="397"/>
      <c r="L144" s="397"/>
      <c r="M144" s="397"/>
      <c r="N144" s="397"/>
      <c r="O144" s="397"/>
      <c r="P144" s="397"/>
      <c r="Q144" s="397"/>
      <c r="R144" s="397"/>
      <c r="S144" s="397"/>
      <c r="T144" s="397"/>
      <c r="U144" s="397"/>
      <c r="V144" s="397"/>
      <c r="W144" s="397"/>
    </row>
    <row r="145" spans="1:23" ht="16.5" customHeight="1">
      <c r="A145" s="397"/>
      <c r="B145" s="397"/>
      <c r="C145" s="397"/>
      <c r="D145" s="397"/>
      <c r="E145" s="397"/>
      <c r="F145" s="397"/>
      <c r="G145" s="397"/>
      <c r="H145" s="397"/>
      <c r="I145" s="397"/>
      <c r="J145" s="397"/>
      <c r="K145" s="397"/>
      <c r="L145" s="397"/>
      <c r="M145" s="397"/>
      <c r="N145" s="397"/>
      <c r="O145" s="397"/>
      <c r="P145" s="397"/>
      <c r="Q145" s="397"/>
      <c r="R145" s="397"/>
      <c r="S145" s="397"/>
      <c r="T145" s="397"/>
      <c r="U145" s="397"/>
      <c r="V145" s="397"/>
      <c r="W145" s="397"/>
    </row>
    <row r="146" spans="1:23" ht="16.5" customHeight="1">
      <c r="A146" s="397"/>
      <c r="B146" s="397"/>
      <c r="C146" s="397"/>
      <c r="D146" s="397"/>
      <c r="E146" s="397"/>
      <c r="F146" s="397"/>
      <c r="G146" s="397"/>
      <c r="H146" s="397"/>
      <c r="I146" s="397"/>
      <c r="J146" s="397"/>
      <c r="K146" s="397"/>
      <c r="L146" s="397"/>
      <c r="M146" s="397"/>
      <c r="N146" s="397"/>
      <c r="O146" s="397"/>
      <c r="P146" s="397"/>
      <c r="Q146" s="397"/>
      <c r="R146" s="397"/>
      <c r="S146" s="397"/>
      <c r="T146" s="397"/>
      <c r="U146" s="397"/>
      <c r="V146" s="397"/>
      <c r="W146" s="397"/>
    </row>
    <row r="147" spans="1:23" ht="16.5" customHeight="1">
      <c r="A147" s="397"/>
      <c r="B147" s="397"/>
      <c r="C147" s="397"/>
      <c r="D147" s="397"/>
      <c r="E147" s="397"/>
      <c r="F147" s="397"/>
      <c r="G147" s="397"/>
      <c r="H147" s="397"/>
      <c r="I147" s="397"/>
      <c r="J147" s="397"/>
      <c r="K147" s="397"/>
      <c r="L147" s="397"/>
      <c r="M147" s="397"/>
      <c r="N147" s="397"/>
      <c r="O147" s="397"/>
      <c r="P147" s="397"/>
      <c r="Q147" s="397"/>
      <c r="R147" s="397"/>
      <c r="S147" s="397"/>
      <c r="T147" s="397"/>
      <c r="U147" s="397"/>
      <c r="V147" s="397"/>
      <c r="W147" s="397"/>
    </row>
    <row r="148" spans="1:23" ht="16.5" customHeight="1">
      <c r="A148" s="397"/>
      <c r="B148" s="397"/>
      <c r="C148" s="397"/>
      <c r="D148" s="397"/>
      <c r="E148" s="397"/>
      <c r="F148" s="397"/>
      <c r="G148" s="397"/>
      <c r="H148" s="397"/>
      <c r="I148" s="397"/>
      <c r="J148" s="397"/>
      <c r="K148" s="397"/>
      <c r="L148" s="397"/>
      <c r="M148" s="397"/>
      <c r="N148" s="397"/>
      <c r="O148" s="397"/>
      <c r="P148" s="397"/>
      <c r="Q148" s="397"/>
      <c r="R148" s="397"/>
      <c r="S148" s="397"/>
      <c r="T148" s="397"/>
      <c r="U148" s="397"/>
      <c r="V148" s="397"/>
      <c r="W148" s="397"/>
    </row>
    <row r="149" spans="1:23" ht="16.5" customHeight="1">
      <c r="A149" s="397"/>
      <c r="B149" s="397"/>
      <c r="C149" s="397"/>
      <c r="D149" s="397"/>
      <c r="E149" s="397"/>
      <c r="F149" s="397"/>
      <c r="G149" s="397"/>
      <c r="H149" s="397"/>
      <c r="I149" s="397"/>
      <c r="J149" s="397"/>
      <c r="K149" s="397"/>
      <c r="L149" s="397"/>
      <c r="M149" s="397"/>
      <c r="N149" s="397"/>
      <c r="O149" s="397"/>
      <c r="P149" s="397"/>
      <c r="Q149" s="397"/>
      <c r="R149" s="397"/>
      <c r="S149" s="397"/>
      <c r="T149" s="397"/>
      <c r="U149" s="397"/>
      <c r="V149" s="397"/>
      <c r="W149" s="397"/>
    </row>
    <row r="150" spans="1:23" ht="16.5" customHeight="1">
      <c r="A150" s="397"/>
      <c r="B150" s="397"/>
      <c r="C150" s="397"/>
      <c r="D150" s="397"/>
      <c r="E150" s="397"/>
      <c r="F150" s="397"/>
      <c r="G150" s="397"/>
      <c r="H150" s="397"/>
      <c r="I150" s="397"/>
      <c r="J150" s="397"/>
      <c r="K150" s="397"/>
      <c r="L150" s="397"/>
      <c r="M150" s="397"/>
      <c r="N150" s="397"/>
      <c r="O150" s="397"/>
      <c r="P150" s="397"/>
      <c r="Q150" s="397"/>
      <c r="R150" s="397"/>
      <c r="S150" s="397"/>
      <c r="T150" s="397"/>
      <c r="U150" s="397"/>
      <c r="V150" s="397"/>
      <c r="W150" s="397"/>
    </row>
    <row r="151" spans="1:23" ht="16.5" customHeight="1">
      <c r="A151" s="397"/>
      <c r="B151" s="397"/>
      <c r="C151" s="397"/>
      <c r="D151" s="397"/>
      <c r="E151" s="397"/>
      <c r="F151" s="397"/>
      <c r="G151" s="397"/>
      <c r="H151" s="397"/>
      <c r="I151" s="397"/>
      <c r="J151" s="397"/>
      <c r="K151" s="397"/>
      <c r="L151" s="397"/>
      <c r="M151" s="397"/>
      <c r="N151" s="397"/>
      <c r="O151" s="397"/>
      <c r="P151" s="397"/>
      <c r="Q151" s="397"/>
      <c r="R151" s="397"/>
      <c r="S151" s="397"/>
      <c r="T151" s="397"/>
      <c r="U151" s="397"/>
      <c r="V151" s="397"/>
      <c r="W151" s="397"/>
    </row>
    <row r="152" spans="1:23" ht="16.5" customHeight="1">
      <c r="A152" s="397"/>
      <c r="B152" s="397"/>
      <c r="C152" s="397"/>
      <c r="D152" s="397"/>
      <c r="E152" s="397"/>
      <c r="F152" s="397"/>
      <c r="G152" s="397"/>
      <c r="H152" s="397"/>
      <c r="I152" s="397"/>
      <c r="J152" s="397"/>
      <c r="K152" s="397"/>
      <c r="L152" s="397"/>
      <c r="M152" s="397"/>
      <c r="N152" s="397"/>
      <c r="O152" s="397"/>
      <c r="P152" s="397"/>
      <c r="Q152" s="397"/>
      <c r="R152" s="397"/>
      <c r="S152" s="397"/>
      <c r="T152" s="397"/>
      <c r="U152" s="397"/>
      <c r="V152" s="397"/>
      <c r="W152" s="397"/>
    </row>
    <row r="153" spans="1:23" ht="16.5" customHeight="1">
      <c r="A153" s="397"/>
      <c r="B153" s="397"/>
      <c r="C153" s="397"/>
      <c r="D153" s="397"/>
      <c r="E153" s="397"/>
      <c r="F153" s="397"/>
      <c r="G153" s="397"/>
      <c r="H153" s="397"/>
      <c r="I153" s="397"/>
      <c r="J153" s="397"/>
      <c r="K153" s="397"/>
      <c r="L153" s="397"/>
      <c r="M153" s="397"/>
      <c r="N153" s="397"/>
      <c r="O153" s="397"/>
      <c r="P153" s="397"/>
      <c r="Q153" s="397"/>
      <c r="R153" s="397"/>
      <c r="S153" s="397"/>
      <c r="T153" s="397"/>
      <c r="U153" s="397"/>
      <c r="V153" s="397"/>
      <c r="W153" s="397"/>
    </row>
    <row r="154" spans="1:23" ht="16.5" customHeight="1">
      <c r="A154" s="397"/>
      <c r="B154" s="397"/>
      <c r="C154" s="397"/>
      <c r="D154" s="397"/>
      <c r="E154" s="397"/>
      <c r="F154" s="397"/>
      <c r="G154" s="397"/>
      <c r="H154" s="397"/>
      <c r="I154" s="397"/>
      <c r="J154" s="397"/>
      <c r="K154" s="397"/>
      <c r="L154" s="397"/>
      <c r="M154" s="397"/>
      <c r="N154" s="397"/>
      <c r="O154" s="397"/>
      <c r="P154" s="397"/>
      <c r="Q154" s="397"/>
      <c r="R154" s="397"/>
      <c r="S154" s="397"/>
      <c r="T154" s="397"/>
      <c r="U154" s="397"/>
      <c r="V154" s="397"/>
      <c r="W154" s="397"/>
    </row>
    <row r="155" spans="1:23" ht="16.5" customHeight="1">
      <c r="A155" s="397"/>
      <c r="B155" s="397"/>
      <c r="C155" s="397"/>
      <c r="D155" s="397"/>
      <c r="E155" s="397"/>
      <c r="F155" s="397"/>
      <c r="G155" s="397"/>
      <c r="H155" s="397"/>
      <c r="I155" s="397"/>
      <c r="J155" s="397"/>
      <c r="K155" s="397"/>
      <c r="L155" s="397"/>
      <c r="M155" s="397"/>
      <c r="N155" s="397"/>
      <c r="O155" s="397"/>
      <c r="P155" s="397"/>
      <c r="Q155" s="397"/>
      <c r="R155" s="397"/>
      <c r="S155" s="397"/>
      <c r="T155" s="397"/>
      <c r="U155" s="397"/>
      <c r="V155" s="397"/>
      <c r="W155" s="397"/>
    </row>
    <row r="156" spans="1:23" ht="16.5" customHeight="1">
      <c r="A156" s="397"/>
      <c r="B156" s="397"/>
      <c r="C156" s="397"/>
      <c r="D156" s="397"/>
      <c r="E156" s="397"/>
      <c r="F156" s="397"/>
      <c r="G156" s="397"/>
      <c r="H156" s="397"/>
      <c r="I156" s="397"/>
      <c r="J156" s="397"/>
      <c r="K156" s="397"/>
      <c r="L156" s="397"/>
      <c r="M156" s="397"/>
      <c r="N156" s="397"/>
      <c r="O156" s="397"/>
      <c r="P156" s="397"/>
      <c r="Q156" s="397"/>
      <c r="R156" s="397"/>
      <c r="S156" s="397"/>
      <c r="T156" s="397"/>
      <c r="U156" s="397"/>
      <c r="V156" s="397"/>
      <c r="W156" s="397"/>
    </row>
    <row r="157" spans="1:23" ht="16.5" customHeight="1">
      <c r="A157" s="397"/>
      <c r="B157" s="397"/>
      <c r="C157" s="397"/>
      <c r="D157" s="397"/>
      <c r="E157" s="397"/>
      <c r="F157" s="397"/>
      <c r="G157" s="397"/>
      <c r="H157" s="397"/>
      <c r="I157" s="397"/>
      <c r="J157" s="397"/>
      <c r="K157" s="397"/>
      <c r="L157" s="397"/>
      <c r="M157" s="397"/>
      <c r="N157" s="397"/>
      <c r="O157" s="397"/>
      <c r="P157" s="397"/>
      <c r="Q157" s="397"/>
      <c r="R157" s="397"/>
      <c r="S157" s="397"/>
      <c r="T157" s="397"/>
      <c r="U157" s="397"/>
      <c r="V157" s="397"/>
      <c r="W157" s="397"/>
    </row>
    <row r="158" spans="1:23" ht="16.5" customHeight="1">
      <c r="A158" s="397"/>
      <c r="B158" s="397"/>
      <c r="C158" s="397"/>
      <c r="D158" s="397"/>
      <c r="E158" s="397"/>
      <c r="F158" s="397"/>
      <c r="G158" s="397"/>
      <c r="H158" s="397"/>
      <c r="I158" s="397"/>
      <c r="J158" s="397"/>
      <c r="K158" s="397"/>
      <c r="L158" s="397"/>
      <c r="M158" s="397"/>
      <c r="N158" s="397"/>
      <c r="O158" s="397"/>
      <c r="P158" s="397"/>
      <c r="Q158" s="397"/>
      <c r="R158" s="397"/>
      <c r="S158" s="397"/>
      <c r="T158" s="397"/>
      <c r="U158" s="397"/>
      <c r="V158" s="397"/>
      <c r="W158" s="397"/>
    </row>
    <row r="159" spans="1:23" ht="16.5" customHeight="1">
      <c r="A159" s="397"/>
      <c r="B159" s="397"/>
      <c r="C159" s="397"/>
      <c r="D159" s="397"/>
      <c r="E159" s="397"/>
      <c r="F159" s="397"/>
      <c r="G159" s="397"/>
      <c r="H159" s="397"/>
      <c r="I159" s="397"/>
      <c r="J159" s="397"/>
      <c r="K159" s="397"/>
      <c r="L159" s="397"/>
      <c r="M159" s="397"/>
      <c r="N159" s="397"/>
      <c r="O159" s="397"/>
      <c r="P159" s="397"/>
      <c r="Q159" s="397"/>
      <c r="R159" s="397"/>
      <c r="S159" s="397"/>
      <c r="T159" s="397"/>
      <c r="U159" s="397"/>
      <c r="V159" s="397"/>
      <c r="W159" s="397"/>
    </row>
    <row r="160" spans="1:23" ht="16.5" customHeight="1">
      <c r="A160" s="397"/>
      <c r="B160" s="397"/>
      <c r="C160" s="397"/>
      <c r="D160" s="397"/>
      <c r="E160" s="397"/>
      <c r="F160" s="397"/>
      <c r="G160" s="397"/>
      <c r="H160" s="397"/>
      <c r="I160" s="397"/>
      <c r="J160" s="397"/>
      <c r="K160" s="397"/>
      <c r="L160" s="397"/>
      <c r="M160" s="397"/>
      <c r="N160" s="397"/>
      <c r="O160" s="397"/>
      <c r="P160" s="397"/>
      <c r="Q160" s="397"/>
      <c r="R160" s="397"/>
      <c r="S160" s="397"/>
      <c r="T160" s="397"/>
      <c r="U160" s="397"/>
      <c r="V160" s="397"/>
      <c r="W160" s="397"/>
    </row>
    <row r="161" spans="1:23" ht="16.5" customHeight="1">
      <c r="A161" s="397"/>
      <c r="B161" s="397"/>
      <c r="C161" s="397"/>
      <c r="D161" s="397"/>
      <c r="E161" s="397"/>
      <c r="F161" s="397"/>
      <c r="G161" s="397"/>
      <c r="H161" s="397"/>
      <c r="I161" s="397"/>
      <c r="J161" s="397"/>
      <c r="K161" s="397"/>
      <c r="L161" s="397"/>
      <c r="M161" s="397"/>
      <c r="N161" s="397"/>
      <c r="O161" s="397"/>
      <c r="P161" s="397"/>
      <c r="Q161" s="397"/>
      <c r="R161" s="397"/>
      <c r="S161" s="397"/>
      <c r="T161" s="397"/>
      <c r="U161" s="397"/>
      <c r="V161" s="397"/>
      <c r="W161" s="397"/>
    </row>
    <row r="162" spans="1:23" ht="16.5" customHeight="1">
      <c r="A162" s="397"/>
      <c r="B162" s="397"/>
      <c r="C162" s="397"/>
      <c r="D162" s="397"/>
      <c r="E162" s="397"/>
      <c r="F162" s="397"/>
      <c r="G162" s="397"/>
      <c r="H162" s="397"/>
      <c r="I162" s="397"/>
      <c r="J162" s="397"/>
      <c r="K162" s="397"/>
      <c r="L162" s="397"/>
      <c r="M162" s="397"/>
      <c r="N162" s="397"/>
      <c r="O162" s="397"/>
      <c r="P162" s="397"/>
      <c r="Q162" s="397"/>
      <c r="R162" s="397"/>
      <c r="S162" s="397"/>
      <c r="T162" s="397"/>
      <c r="U162" s="397"/>
      <c r="V162" s="397"/>
      <c r="W162" s="397"/>
    </row>
    <row r="163" spans="1:23" ht="16.5" customHeight="1">
      <c r="A163" s="397"/>
      <c r="B163" s="397"/>
      <c r="C163" s="397"/>
      <c r="D163" s="397"/>
      <c r="E163" s="397"/>
      <c r="F163" s="397"/>
      <c r="G163" s="397"/>
      <c r="H163" s="397"/>
      <c r="I163" s="397"/>
      <c r="J163" s="397"/>
      <c r="K163" s="397"/>
      <c r="L163" s="397"/>
      <c r="M163" s="397"/>
      <c r="N163" s="397"/>
      <c r="O163" s="397"/>
      <c r="P163" s="397"/>
      <c r="Q163" s="397"/>
      <c r="R163" s="397"/>
      <c r="S163" s="397"/>
      <c r="T163" s="397"/>
      <c r="U163" s="397"/>
      <c r="V163" s="397"/>
      <c r="W163" s="397"/>
    </row>
    <row r="164" spans="1:23" ht="16.5" customHeight="1">
      <c r="A164" s="397"/>
      <c r="B164" s="397"/>
      <c r="C164" s="397"/>
      <c r="D164" s="397"/>
      <c r="E164" s="397"/>
      <c r="F164" s="397"/>
      <c r="G164" s="397"/>
      <c r="H164" s="397"/>
      <c r="I164" s="397"/>
      <c r="J164" s="397"/>
      <c r="K164" s="397"/>
      <c r="L164" s="397"/>
      <c r="M164" s="397"/>
      <c r="N164" s="397"/>
      <c r="O164" s="397"/>
      <c r="P164" s="397"/>
      <c r="Q164" s="397"/>
      <c r="R164" s="397"/>
      <c r="S164" s="397"/>
      <c r="T164" s="397"/>
      <c r="U164" s="397"/>
      <c r="V164" s="397"/>
      <c r="W164" s="397"/>
    </row>
    <row r="165" spans="1:23" ht="16.5" customHeight="1">
      <c r="A165" s="397"/>
      <c r="B165" s="397"/>
      <c r="C165" s="397"/>
      <c r="D165" s="397"/>
      <c r="E165" s="397"/>
      <c r="F165" s="397"/>
      <c r="G165" s="397"/>
      <c r="H165" s="397"/>
      <c r="I165" s="397"/>
      <c r="J165" s="397"/>
      <c r="K165" s="397"/>
      <c r="L165" s="397"/>
      <c r="M165" s="397"/>
      <c r="N165" s="397"/>
      <c r="O165" s="397"/>
      <c r="P165" s="397"/>
      <c r="Q165" s="397"/>
      <c r="R165" s="397"/>
      <c r="S165" s="397"/>
      <c r="T165" s="397"/>
      <c r="U165" s="397"/>
      <c r="V165" s="397"/>
      <c r="W165" s="397"/>
    </row>
    <row r="166" spans="1:23" ht="16.5" customHeight="1">
      <c r="A166" s="397"/>
      <c r="B166" s="397"/>
      <c r="C166" s="397"/>
      <c r="D166" s="397"/>
      <c r="E166" s="397"/>
      <c r="F166" s="397"/>
      <c r="G166" s="397"/>
      <c r="H166" s="397"/>
      <c r="I166" s="397"/>
      <c r="J166" s="397"/>
      <c r="K166" s="397"/>
      <c r="L166" s="397"/>
      <c r="M166" s="397"/>
      <c r="N166" s="397"/>
      <c r="O166" s="397"/>
      <c r="P166" s="397"/>
      <c r="Q166" s="397"/>
      <c r="R166" s="397"/>
      <c r="S166" s="397"/>
      <c r="T166" s="397"/>
      <c r="U166" s="397"/>
      <c r="V166" s="397"/>
      <c r="W166" s="397"/>
    </row>
    <row r="167" spans="1:23" ht="16.5" customHeight="1">
      <c r="A167" s="397"/>
      <c r="B167" s="397"/>
      <c r="C167" s="397"/>
      <c r="D167" s="397"/>
      <c r="E167" s="397"/>
      <c r="F167" s="397"/>
      <c r="G167" s="397"/>
      <c r="H167" s="397"/>
      <c r="I167" s="397"/>
      <c r="J167" s="397"/>
      <c r="K167" s="397"/>
      <c r="L167" s="397"/>
      <c r="M167" s="397"/>
      <c r="N167" s="397"/>
      <c r="O167" s="397"/>
      <c r="P167" s="397"/>
      <c r="Q167" s="397"/>
      <c r="R167" s="397"/>
      <c r="S167" s="397"/>
      <c r="T167" s="397"/>
      <c r="U167" s="397"/>
      <c r="V167" s="397"/>
      <c r="W167" s="397"/>
    </row>
    <row r="168" spans="1:23" ht="16.5" customHeight="1">
      <c r="A168" s="397"/>
      <c r="B168" s="397"/>
      <c r="C168" s="397"/>
      <c r="D168" s="397"/>
      <c r="E168" s="397"/>
      <c r="F168" s="397"/>
      <c r="G168" s="397"/>
      <c r="H168" s="397"/>
      <c r="I168" s="397"/>
      <c r="J168" s="397"/>
      <c r="K168" s="397"/>
      <c r="L168" s="397"/>
      <c r="M168" s="397"/>
      <c r="N168" s="397"/>
      <c r="O168" s="397"/>
      <c r="P168" s="397"/>
      <c r="Q168" s="397"/>
      <c r="R168" s="397"/>
      <c r="S168" s="397"/>
      <c r="T168" s="397"/>
      <c r="U168" s="397"/>
      <c r="V168" s="397"/>
      <c r="W168" s="397"/>
    </row>
    <row r="169" spans="1:23" ht="16.5" customHeight="1">
      <c r="A169" s="397"/>
      <c r="B169" s="397"/>
      <c r="C169" s="397"/>
      <c r="D169" s="397"/>
      <c r="E169" s="397"/>
      <c r="F169" s="397"/>
      <c r="G169" s="397"/>
      <c r="H169" s="397"/>
      <c r="I169" s="397"/>
      <c r="J169" s="397"/>
      <c r="K169" s="397"/>
      <c r="L169" s="397"/>
      <c r="M169" s="397"/>
      <c r="N169" s="397"/>
      <c r="O169" s="397"/>
      <c r="P169" s="397"/>
      <c r="Q169" s="397"/>
      <c r="R169" s="397"/>
      <c r="S169" s="397"/>
      <c r="T169" s="397"/>
      <c r="U169" s="397"/>
      <c r="V169" s="397"/>
      <c r="W169" s="397"/>
    </row>
    <row r="170" spans="1:23" ht="16.5" customHeight="1">
      <c r="A170" s="397"/>
      <c r="B170" s="397"/>
      <c r="C170" s="397"/>
      <c r="D170" s="397"/>
      <c r="E170" s="397"/>
      <c r="F170" s="397"/>
      <c r="G170" s="397"/>
      <c r="H170" s="397"/>
      <c r="I170" s="397"/>
      <c r="J170" s="397"/>
      <c r="K170" s="397"/>
      <c r="L170" s="397"/>
      <c r="M170" s="397"/>
      <c r="N170" s="397"/>
      <c r="O170" s="397"/>
      <c r="P170" s="397"/>
      <c r="Q170" s="397"/>
      <c r="R170" s="397"/>
      <c r="S170" s="397"/>
      <c r="T170" s="397"/>
      <c r="U170" s="397"/>
      <c r="V170" s="397"/>
      <c r="W170" s="397"/>
    </row>
    <row r="171" spans="1:23" ht="16.5" customHeight="1">
      <c r="A171" s="397"/>
      <c r="B171" s="397"/>
      <c r="C171" s="397"/>
      <c r="D171" s="397"/>
      <c r="E171" s="397"/>
      <c r="F171" s="397"/>
      <c r="G171" s="397"/>
      <c r="H171" s="397"/>
      <c r="I171" s="397"/>
      <c r="J171" s="397"/>
      <c r="K171" s="397"/>
      <c r="L171" s="397"/>
      <c r="M171" s="397"/>
      <c r="N171" s="397"/>
      <c r="O171" s="397"/>
      <c r="P171" s="397"/>
      <c r="Q171" s="397"/>
      <c r="R171" s="397"/>
      <c r="S171" s="397"/>
      <c r="T171" s="397"/>
      <c r="U171" s="397"/>
      <c r="V171" s="397"/>
      <c r="W171" s="397"/>
    </row>
    <row r="172" spans="1:23" ht="16.5" customHeight="1">
      <c r="A172" s="397"/>
      <c r="B172" s="397"/>
      <c r="C172" s="397"/>
      <c r="D172" s="397"/>
      <c r="E172" s="397"/>
      <c r="F172" s="397"/>
      <c r="G172" s="397"/>
      <c r="H172" s="397"/>
      <c r="I172" s="397"/>
      <c r="J172" s="397"/>
      <c r="K172" s="397"/>
      <c r="L172" s="397"/>
      <c r="M172" s="397"/>
      <c r="N172" s="397"/>
      <c r="O172" s="397"/>
      <c r="P172" s="397"/>
      <c r="Q172" s="397"/>
      <c r="R172" s="397"/>
      <c r="S172" s="397"/>
      <c r="T172" s="397"/>
      <c r="U172" s="397"/>
      <c r="V172" s="397"/>
      <c r="W172" s="397"/>
    </row>
    <row r="173" spans="1:23" ht="16.5" customHeight="1">
      <c r="A173" s="397"/>
      <c r="B173" s="397"/>
      <c r="C173" s="397"/>
      <c r="D173" s="397"/>
      <c r="E173" s="397"/>
      <c r="F173" s="397"/>
      <c r="G173" s="397"/>
      <c r="H173" s="397"/>
      <c r="I173" s="397"/>
      <c r="J173" s="397"/>
      <c r="K173" s="397"/>
      <c r="L173" s="397"/>
      <c r="M173" s="397"/>
      <c r="N173" s="397"/>
      <c r="O173" s="397"/>
      <c r="P173" s="397"/>
      <c r="Q173" s="397"/>
      <c r="R173" s="397"/>
      <c r="S173" s="397"/>
      <c r="T173" s="397"/>
      <c r="U173" s="397"/>
      <c r="V173" s="397"/>
      <c r="W173" s="397"/>
    </row>
    <row r="174" spans="1:23" ht="16.5" customHeight="1">
      <c r="A174" s="397"/>
      <c r="B174" s="397"/>
      <c r="C174" s="397"/>
      <c r="D174" s="397"/>
      <c r="E174" s="397"/>
      <c r="F174" s="397"/>
      <c r="G174" s="397"/>
      <c r="H174" s="397"/>
      <c r="I174" s="397"/>
      <c r="J174" s="397"/>
      <c r="K174" s="397"/>
      <c r="L174" s="397"/>
      <c r="M174" s="397"/>
      <c r="N174" s="397"/>
      <c r="O174" s="397"/>
      <c r="P174" s="397"/>
      <c r="Q174" s="397"/>
      <c r="R174" s="397"/>
      <c r="S174" s="397"/>
      <c r="T174" s="397"/>
      <c r="U174" s="397"/>
      <c r="V174" s="397"/>
      <c r="W174" s="397"/>
    </row>
    <row r="175" spans="1:23" ht="16.5" customHeight="1">
      <c r="A175" s="397"/>
      <c r="B175" s="397"/>
      <c r="C175" s="397"/>
      <c r="D175" s="397"/>
      <c r="E175" s="397"/>
      <c r="F175" s="397"/>
      <c r="G175" s="397"/>
      <c r="H175" s="397"/>
      <c r="I175" s="397"/>
      <c r="J175" s="397"/>
      <c r="K175" s="397"/>
      <c r="L175" s="397"/>
      <c r="M175" s="397"/>
      <c r="N175" s="397"/>
      <c r="O175" s="397"/>
      <c r="P175" s="397"/>
      <c r="Q175" s="397"/>
      <c r="R175" s="397"/>
      <c r="S175" s="397"/>
      <c r="T175" s="397"/>
      <c r="U175" s="397"/>
      <c r="V175" s="397"/>
      <c r="W175" s="397"/>
    </row>
    <row r="176" spans="1:23" ht="16.5" customHeight="1">
      <c r="A176" s="397"/>
      <c r="B176" s="397"/>
      <c r="C176" s="397"/>
      <c r="D176" s="397"/>
      <c r="E176" s="397"/>
      <c r="F176" s="397"/>
      <c r="G176" s="397"/>
      <c r="H176" s="397"/>
      <c r="I176" s="397"/>
      <c r="J176" s="397"/>
      <c r="K176" s="397"/>
      <c r="L176" s="397"/>
      <c r="M176" s="397"/>
      <c r="N176" s="397"/>
      <c r="O176" s="397"/>
      <c r="P176" s="397"/>
      <c r="Q176" s="397"/>
      <c r="R176" s="397"/>
      <c r="S176" s="397"/>
      <c r="T176" s="397"/>
      <c r="U176" s="397"/>
      <c r="V176" s="397"/>
      <c r="W176" s="397"/>
    </row>
    <row r="177" spans="1:23" ht="16.5" customHeight="1">
      <c r="A177" s="397"/>
      <c r="B177" s="397"/>
      <c r="C177" s="397"/>
      <c r="D177" s="397"/>
      <c r="E177" s="397"/>
      <c r="F177" s="397"/>
      <c r="G177" s="397"/>
      <c r="H177" s="397"/>
      <c r="I177" s="397"/>
      <c r="J177" s="397"/>
      <c r="K177" s="397"/>
      <c r="L177" s="397"/>
      <c r="M177" s="397"/>
      <c r="N177" s="397"/>
      <c r="O177" s="397"/>
      <c r="P177" s="397"/>
      <c r="Q177" s="397"/>
      <c r="R177" s="397"/>
      <c r="S177" s="397"/>
      <c r="T177" s="397"/>
      <c r="U177" s="397"/>
      <c r="V177" s="397"/>
      <c r="W177" s="397"/>
    </row>
    <row r="178" spans="1:23" ht="16.5" customHeight="1">
      <c r="A178" s="397"/>
      <c r="B178" s="397"/>
      <c r="C178" s="397"/>
      <c r="D178" s="397"/>
      <c r="E178" s="397"/>
      <c r="F178" s="397"/>
      <c r="G178" s="397"/>
      <c r="H178" s="397"/>
      <c r="I178" s="397"/>
      <c r="J178" s="397"/>
      <c r="K178" s="397"/>
      <c r="L178" s="397"/>
      <c r="M178" s="397"/>
      <c r="N178" s="397"/>
      <c r="O178" s="397"/>
      <c r="P178" s="397"/>
      <c r="Q178" s="397"/>
      <c r="R178" s="397"/>
      <c r="S178" s="397"/>
      <c r="T178" s="397"/>
      <c r="U178" s="397"/>
      <c r="V178" s="397"/>
      <c r="W178" s="397"/>
    </row>
    <row r="179" spans="1:23" ht="16.5" customHeight="1">
      <c r="A179" s="397"/>
      <c r="B179" s="397"/>
      <c r="C179" s="397"/>
      <c r="D179" s="397"/>
      <c r="E179" s="397"/>
      <c r="F179" s="397"/>
      <c r="G179" s="397"/>
      <c r="H179" s="397"/>
      <c r="I179" s="397"/>
      <c r="J179" s="397"/>
      <c r="K179" s="397"/>
      <c r="L179" s="397"/>
      <c r="M179" s="397"/>
      <c r="N179" s="397"/>
      <c r="O179" s="397"/>
      <c r="P179" s="397"/>
      <c r="Q179" s="397"/>
      <c r="R179" s="397"/>
      <c r="S179" s="397"/>
      <c r="T179" s="397"/>
      <c r="U179" s="397"/>
      <c r="V179" s="397"/>
      <c r="W179" s="397"/>
    </row>
    <row r="180" spans="1:23" ht="16.5" customHeight="1">
      <c r="A180" s="397"/>
      <c r="B180" s="397"/>
      <c r="C180" s="397"/>
      <c r="D180" s="397"/>
      <c r="E180" s="397"/>
      <c r="F180" s="397"/>
      <c r="G180" s="397"/>
      <c r="H180" s="397"/>
      <c r="I180" s="397"/>
      <c r="J180" s="397"/>
      <c r="K180" s="397"/>
      <c r="L180" s="397"/>
      <c r="M180" s="397"/>
      <c r="N180" s="397"/>
      <c r="O180" s="397"/>
      <c r="P180" s="397"/>
      <c r="Q180" s="397"/>
      <c r="R180" s="397"/>
      <c r="S180" s="397"/>
      <c r="T180" s="397"/>
      <c r="U180" s="397"/>
      <c r="V180" s="397"/>
      <c r="W180" s="397"/>
    </row>
    <row r="181" spans="1:23" ht="16.5" customHeight="1">
      <c r="A181" s="397"/>
      <c r="B181" s="397"/>
      <c r="C181" s="397"/>
      <c r="D181" s="397"/>
      <c r="E181" s="397"/>
      <c r="F181" s="397"/>
      <c r="G181" s="397"/>
      <c r="H181" s="397"/>
      <c r="I181" s="397"/>
      <c r="J181" s="397"/>
      <c r="K181" s="397"/>
      <c r="L181" s="397"/>
      <c r="M181" s="397"/>
      <c r="N181" s="397"/>
      <c r="O181" s="397"/>
      <c r="P181" s="397"/>
      <c r="Q181" s="397"/>
      <c r="R181" s="397"/>
      <c r="S181" s="397"/>
      <c r="T181" s="397"/>
      <c r="U181" s="397"/>
      <c r="V181" s="397"/>
      <c r="W181" s="397"/>
    </row>
    <row r="182" spans="1:23" ht="16.5" customHeight="1">
      <c r="A182" s="397"/>
      <c r="B182" s="397"/>
      <c r="C182" s="397"/>
      <c r="D182" s="397"/>
      <c r="E182" s="397"/>
      <c r="F182" s="397"/>
      <c r="G182" s="397"/>
      <c r="H182" s="397"/>
      <c r="I182" s="397"/>
      <c r="J182" s="397"/>
      <c r="K182" s="397"/>
      <c r="L182" s="397"/>
      <c r="M182" s="397"/>
      <c r="N182" s="397"/>
      <c r="O182" s="397"/>
      <c r="P182" s="397"/>
      <c r="Q182" s="397"/>
      <c r="R182" s="397"/>
      <c r="S182" s="397"/>
      <c r="T182" s="397"/>
      <c r="U182" s="397"/>
      <c r="V182" s="397"/>
      <c r="W182" s="397"/>
    </row>
    <row r="183" spans="1:23" ht="16.5" customHeight="1">
      <c r="A183" s="397"/>
      <c r="B183" s="397"/>
      <c r="C183" s="397"/>
      <c r="D183" s="397"/>
      <c r="E183" s="397"/>
      <c r="F183" s="397"/>
      <c r="G183" s="397"/>
      <c r="H183" s="397"/>
      <c r="I183" s="397"/>
      <c r="J183" s="397"/>
      <c r="K183" s="397"/>
      <c r="L183" s="397"/>
      <c r="M183" s="397"/>
      <c r="N183" s="397"/>
      <c r="O183" s="397"/>
      <c r="P183" s="397"/>
      <c r="Q183" s="397"/>
      <c r="R183" s="397"/>
      <c r="S183" s="397"/>
      <c r="T183" s="397"/>
      <c r="U183" s="397"/>
      <c r="V183" s="397"/>
      <c r="W183" s="397"/>
    </row>
    <row r="184" spans="1:23" ht="16.5" customHeight="1">
      <c r="A184" s="397"/>
      <c r="B184" s="397"/>
      <c r="C184" s="397"/>
      <c r="D184" s="397"/>
      <c r="E184" s="397"/>
      <c r="F184" s="397"/>
      <c r="G184" s="397"/>
      <c r="H184" s="397"/>
      <c r="I184" s="397"/>
      <c r="J184" s="397"/>
      <c r="K184" s="397"/>
      <c r="L184" s="397"/>
      <c r="M184" s="397"/>
      <c r="N184" s="397"/>
      <c r="O184" s="397"/>
      <c r="P184" s="397"/>
      <c r="Q184" s="397"/>
      <c r="R184" s="397"/>
      <c r="S184" s="397"/>
      <c r="T184" s="397"/>
      <c r="U184" s="397"/>
      <c r="V184" s="397"/>
      <c r="W184" s="397"/>
    </row>
    <row r="185" spans="1:23" ht="16.5" customHeight="1">
      <c r="A185" s="397"/>
      <c r="B185" s="397"/>
      <c r="C185" s="397"/>
      <c r="D185" s="397"/>
      <c r="E185" s="397"/>
      <c r="F185" s="397"/>
      <c r="G185" s="397"/>
      <c r="H185" s="397"/>
      <c r="I185" s="397"/>
      <c r="J185" s="397"/>
      <c r="K185" s="397"/>
      <c r="L185" s="397"/>
      <c r="M185" s="397"/>
      <c r="N185" s="397"/>
      <c r="O185" s="397"/>
      <c r="P185" s="397"/>
      <c r="Q185" s="397"/>
      <c r="R185" s="397"/>
      <c r="S185" s="397"/>
      <c r="T185" s="397"/>
      <c r="U185" s="397"/>
      <c r="V185" s="397"/>
      <c r="W185" s="397"/>
    </row>
    <row r="186" spans="1:23" ht="16.5" customHeight="1">
      <c r="A186" s="397"/>
      <c r="B186" s="397"/>
      <c r="C186" s="397"/>
      <c r="D186" s="397"/>
      <c r="E186" s="397"/>
      <c r="F186" s="397"/>
      <c r="G186" s="397"/>
      <c r="H186" s="397"/>
      <c r="I186" s="397"/>
      <c r="J186" s="397"/>
      <c r="K186" s="397"/>
      <c r="L186" s="397"/>
      <c r="M186" s="397"/>
      <c r="N186" s="397"/>
      <c r="O186" s="397"/>
      <c r="P186" s="397"/>
      <c r="Q186" s="397"/>
      <c r="R186" s="397"/>
      <c r="S186" s="397"/>
      <c r="T186" s="397"/>
      <c r="U186" s="397"/>
      <c r="V186" s="397"/>
      <c r="W186" s="397"/>
    </row>
    <row r="187" spans="1:23" ht="16.5" customHeight="1">
      <c r="A187" s="397"/>
      <c r="B187" s="397"/>
      <c r="C187" s="397"/>
      <c r="D187" s="397"/>
      <c r="E187" s="397"/>
      <c r="F187" s="397"/>
      <c r="G187" s="397"/>
      <c r="H187" s="397"/>
      <c r="I187" s="397"/>
      <c r="J187" s="397"/>
      <c r="K187" s="397"/>
      <c r="L187" s="397"/>
      <c r="M187" s="397"/>
      <c r="N187" s="397"/>
      <c r="O187" s="397"/>
      <c r="P187" s="397"/>
      <c r="Q187" s="397"/>
      <c r="R187" s="397"/>
      <c r="S187" s="397"/>
      <c r="T187" s="397"/>
      <c r="U187" s="397"/>
      <c r="V187" s="397"/>
      <c r="W187" s="397"/>
    </row>
    <row r="188" spans="1:23" ht="16.5" customHeight="1">
      <c r="A188" s="397"/>
      <c r="B188" s="397"/>
      <c r="C188" s="397"/>
      <c r="D188" s="397"/>
      <c r="E188" s="397"/>
      <c r="F188" s="397"/>
      <c r="G188" s="397"/>
      <c r="H188" s="397"/>
      <c r="I188" s="397"/>
      <c r="J188" s="397"/>
      <c r="K188" s="397"/>
      <c r="L188" s="397"/>
      <c r="M188" s="397"/>
      <c r="N188" s="397"/>
      <c r="O188" s="397"/>
      <c r="P188" s="397"/>
      <c r="Q188" s="397"/>
      <c r="R188" s="397"/>
      <c r="S188" s="397"/>
      <c r="T188" s="397"/>
      <c r="U188" s="397"/>
      <c r="V188" s="397"/>
      <c r="W188" s="397"/>
    </row>
    <row r="189" spans="1:23" ht="16.5" customHeight="1">
      <c r="A189" s="397"/>
      <c r="B189" s="397"/>
      <c r="C189" s="397"/>
      <c r="D189" s="397"/>
      <c r="E189" s="397"/>
      <c r="F189" s="397"/>
      <c r="G189" s="397"/>
      <c r="H189" s="397"/>
      <c r="I189" s="397"/>
      <c r="J189" s="397"/>
      <c r="K189" s="397"/>
      <c r="L189" s="397"/>
      <c r="M189" s="397"/>
      <c r="N189" s="397"/>
      <c r="O189" s="397"/>
      <c r="P189" s="397"/>
      <c r="Q189" s="397"/>
      <c r="R189" s="397"/>
      <c r="S189" s="397"/>
      <c r="T189" s="397"/>
      <c r="U189" s="397"/>
      <c r="V189" s="397"/>
      <c r="W189" s="397"/>
    </row>
    <row r="190" spans="1:23" ht="16.5" customHeight="1">
      <c r="A190" s="397"/>
      <c r="B190" s="397"/>
      <c r="C190" s="397"/>
      <c r="D190" s="397"/>
      <c r="E190" s="397"/>
      <c r="F190" s="397"/>
      <c r="G190" s="397"/>
      <c r="H190" s="397"/>
      <c r="I190" s="397"/>
      <c r="J190" s="397"/>
      <c r="K190" s="397"/>
      <c r="L190" s="397"/>
      <c r="M190" s="397"/>
      <c r="N190" s="397"/>
      <c r="O190" s="397"/>
      <c r="P190" s="397"/>
      <c r="Q190" s="397"/>
      <c r="R190" s="397"/>
      <c r="S190" s="397"/>
      <c r="T190" s="397"/>
      <c r="U190" s="397"/>
      <c r="V190" s="397"/>
      <c r="W190" s="397"/>
    </row>
    <row r="191" spans="1:23" ht="16.5" customHeight="1">
      <c r="A191" s="397"/>
      <c r="B191" s="397"/>
      <c r="C191" s="397"/>
      <c r="D191" s="397"/>
      <c r="E191" s="397"/>
      <c r="F191" s="397"/>
      <c r="G191" s="397"/>
      <c r="H191" s="397"/>
      <c r="I191" s="397"/>
      <c r="J191" s="397"/>
      <c r="K191" s="397"/>
      <c r="L191" s="397"/>
      <c r="M191" s="397"/>
      <c r="N191" s="397"/>
      <c r="O191" s="397"/>
      <c r="P191" s="397"/>
      <c r="Q191" s="397"/>
      <c r="R191" s="397"/>
      <c r="S191" s="397"/>
      <c r="T191" s="397"/>
      <c r="U191" s="397"/>
      <c r="V191" s="397"/>
      <c r="W191" s="397"/>
    </row>
    <row r="192" spans="1:23" ht="16.5" customHeight="1">
      <c r="A192" s="397"/>
      <c r="B192" s="397"/>
      <c r="C192" s="397"/>
      <c r="D192" s="397"/>
      <c r="E192" s="397"/>
      <c r="F192" s="397"/>
      <c r="G192" s="397"/>
      <c r="H192" s="397"/>
      <c r="I192" s="397"/>
      <c r="J192" s="397"/>
      <c r="K192" s="397"/>
      <c r="L192" s="397"/>
      <c r="M192" s="397"/>
      <c r="N192" s="397"/>
      <c r="O192" s="397"/>
      <c r="P192" s="397"/>
      <c r="Q192" s="397"/>
      <c r="R192" s="397"/>
      <c r="S192" s="397"/>
      <c r="T192" s="397"/>
      <c r="U192" s="397"/>
      <c r="V192" s="397"/>
      <c r="W192" s="397"/>
    </row>
    <row r="193" spans="1:23" ht="16.5" customHeight="1">
      <c r="A193" s="397"/>
      <c r="B193" s="397"/>
      <c r="C193" s="397"/>
      <c r="D193" s="397"/>
      <c r="E193" s="397"/>
      <c r="F193" s="397"/>
      <c r="G193" s="397"/>
      <c r="H193" s="397"/>
      <c r="I193" s="397"/>
      <c r="J193" s="397"/>
      <c r="K193" s="397"/>
      <c r="L193" s="397"/>
      <c r="M193" s="397"/>
      <c r="N193" s="397"/>
      <c r="O193" s="397"/>
      <c r="P193" s="397"/>
      <c r="Q193" s="397"/>
      <c r="R193" s="397"/>
      <c r="S193" s="397"/>
      <c r="T193" s="397"/>
      <c r="U193" s="397"/>
      <c r="V193" s="397"/>
      <c r="W193" s="397"/>
    </row>
    <row r="194" spans="1:23" ht="16.5" customHeight="1">
      <c r="A194" s="397"/>
      <c r="B194" s="397"/>
      <c r="C194" s="397"/>
      <c r="D194" s="397"/>
      <c r="E194" s="397"/>
      <c r="F194" s="397"/>
      <c r="G194" s="397"/>
      <c r="H194" s="397"/>
      <c r="I194" s="397"/>
      <c r="J194" s="397"/>
      <c r="K194" s="397"/>
      <c r="L194" s="397"/>
      <c r="M194" s="397"/>
      <c r="N194" s="397"/>
      <c r="O194" s="397"/>
      <c r="P194" s="397"/>
      <c r="Q194" s="397"/>
      <c r="R194" s="397"/>
      <c r="S194" s="397"/>
      <c r="T194" s="397"/>
      <c r="U194" s="397"/>
      <c r="V194" s="397"/>
      <c r="W194" s="397"/>
    </row>
    <row r="195" spans="1:23" ht="16.5" customHeight="1">
      <c r="A195" s="397"/>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row>
    <row r="196" spans="1:23" ht="16.5" customHeight="1">
      <c r="A196" s="397"/>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row>
    <row r="197" spans="1:23" ht="16.5" customHeight="1">
      <c r="A197" s="397"/>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row>
    <row r="198" spans="1:23" ht="16.5" customHeight="1">
      <c r="A198" s="397"/>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row>
    <row r="199" spans="1:23" ht="16.5" customHeight="1">
      <c r="A199" s="397"/>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row>
    <row r="200" spans="1:23" ht="16.5" customHeight="1">
      <c r="A200" s="397"/>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row>
    <row r="201" spans="1:23" ht="16.5" customHeight="1">
      <c r="A201" s="397"/>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row>
    <row r="202" spans="1:23" ht="16.5" customHeight="1">
      <c r="A202" s="397"/>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row>
    <row r="203" spans="1:23" ht="16.5" customHeight="1">
      <c r="A203" s="397"/>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row>
    <row r="204" spans="1:23" ht="16.5" customHeight="1">
      <c r="A204" s="397"/>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row>
    <row r="205" spans="1:23" ht="16.5" customHeight="1">
      <c r="A205" s="397"/>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row>
    <row r="206" spans="1:23" ht="16.5" customHeight="1">
      <c r="A206" s="397"/>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row>
    <row r="207" spans="1:23" ht="16.5" customHeight="1">
      <c r="A207" s="397"/>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row>
    <row r="208" spans="1:23" ht="16.5" customHeight="1">
      <c r="A208" s="397"/>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row>
    <row r="209" spans="1:23" ht="16.5" customHeight="1">
      <c r="A209" s="397"/>
      <c r="B209" s="397"/>
      <c r="C209" s="397"/>
      <c r="D209" s="397"/>
      <c r="E209" s="397"/>
      <c r="F209" s="397"/>
      <c r="G209" s="397"/>
      <c r="H209" s="397"/>
      <c r="I209" s="397"/>
      <c r="J209" s="397"/>
      <c r="K209" s="397"/>
      <c r="L209" s="397"/>
      <c r="M209" s="397"/>
      <c r="N209" s="397"/>
      <c r="O209" s="397"/>
      <c r="P209" s="397"/>
      <c r="Q209" s="397"/>
      <c r="R209" s="397"/>
      <c r="S209" s="397"/>
      <c r="T209" s="397"/>
      <c r="U209" s="397"/>
      <c r="V209" s="397"/>
      <c r="W209" s="397"/>
    </row>
    <row r="210" spans="1:23" ht="16.5" customHeight="1">
      <c r="A210" s="397"/>
      <c r="B210" s="397"/>
      <c r="C210" s="397"/>
      <c r="D210" s="397"/>
      <c r="E210" s="397"/>
      <c r="F210" s="397"/>
      <c r="G210" s="397"/>
      <c r="H210" s="397"/>
      <c r="I210" s="397"/>
      <c r="J210" s="397"/>
      <c r="K210" s="397"/>
      <c r="L210" s="397"/>
      <c r="M210" s="397"/>
      <c r="N210" s="397"/>
      <c r="O210" s="397"/>
      <c r="P210" s="397"/>
      <c r="Q210" s="397"/>
      <c r="R210" s="397"/>
      <c r="S210" s="397"/>
      <c r="T210" s="397"/>
      <c r="U210" s="397"/>
      <c r="V210" s="397"/>
      <c r="W210" s="397"/>
    </row>
    <row r="211" spans="1:23" ht="16.5" customHeight="1">
      <c r="A211" s="397"/>
      <c r="B211" s="397"/>
      <c r="C211" s="397"/>
      <c r="D211" s="397"/>
      <c r="E211" s="397"/>
      <c r="F211" s="397"/>
      <c r="G211" s="397"/>
      <c r="H211" s="397"/>
      <c r="I211" s="397"/>
      <c r="J211" s="397"/>
      <c r="K211" s="397"/>
      <c r="L211" s="397"/>
      <c r="M211" s="397"/>
      <c r="N211" s="397"/>
      <c r="O211" s="397"/>
      <c r="P211" s="397"/>
      <c r="Q211" s="397"/>
      <c r="R211" s="397"/>
      <c r="S211" s="397"/>
      <c r="T211" s="397"/>
      <c r="U211" s="397"/>
      <c r="V211" s="397"/>
      <c r="W211" s="397"/>
    </row>
    <row r="212" spans="1:23" ht="16.5" customHeight="1">
      <c r="A212" s="397"/>
      <c r="B212" s="397"/>
      <c r="C212" s="397"/>
      <c r="D212" s="397"/>
      <c r="E212" s="397"/>
      <c r="F212" s="397"/>
      <c r="G212" s="397"/>
      <c r="H212" s="397"/>
      <c r="I212" s="397"/>
      <c r="J212" s="397"/>
      <c r="K212" s="397"/>
      <c r="L212" s="397"/>
      <c r="M212" s="397"/>
      <c r="N212" s="397"/>
      <c r="O212" s="397"/>
      <c r="P212" s="397"/>
      <c r="Q212" s="397"/>
      <c r="R212" s="397"/>
      <c r="S212" s="397"/>
      <c r="T212" s="397"/>
      <c r="U212" s="397"/>
      <c r="V212" s="397"/>
      <c r="W212" s="397"/>
    </row>
    <row r="213" spans="1:23" ht="16.5" customHeight="1">
      <c r="A213" s="397"/>
      <c r="B213" s="397"/>
      <c r="C213" s="397"/>
      <c r="D213" s="397"/>
      <c r="E213" s="397"/>
      <c r="F213" s="397"/>
      <c r="G213" s="397"/>
      <c r="H213" s="397"/>
      <c r="I213" s="397"/>
      <c r="J213" s="397"/>
      <c r="K213" s="397"/>
      <c r="L213" s="397"/>
      <c r="M213" s="397"/>
      <c r="N213" s="397"/>
      <c r="O213" s="397"/>
      <c r="P213" s="397"/>
      <c r="Q213" s="397"/>
      <c r="R213" s="397"/>
      <c r="S213" s="397"/>
      <c r="T213" s="397"/>
      <c r="U213" s="397"/>
      <c r="V213" s="397"/>
      <c r="W213" s="397"/>
    </row>
    <row r="214" spans="1:23" ht="16.5" customHeight="1">
      <c r="A214" s="397"/>
      <c r="B214" s="397"/>
      <c r="C214" s="397"/>
      <c r="D214" s="397"/>
      <c r="E214" s="397"/>
      <c r="F214" s="397"/>
      <c r="G214" s="397"/>
      <c r="H214" s="397"/>
      <c r="I214" s="397"/>
      <c r="J214" s="397"/>
      <c r="K214" s="397"/>
      <c r="L214" s="397"/>
      <c r="M214" s="397"/>
      <c r="N214" s="397"/>
      <c r="O214" s="397"/>
      <c r="P214" s="397"/>
      <c r="Q214" s="397"/>
      <c r="R214" s="397"/>
      <c r="S214" s="397"/>
      <c r="T214" s="397"/>
      <c r="U214" s="397"/>
      <c r="V214" s="397"/>
      <c r="W214" s="397"/>
    </row>
    <row r="215" spans="1:23" ht="16.5" customHeight="1">
      <c r="A215" s="397"/>
      <c r="B215" s="397"/>
      <c r="C215" s="397"/>
      <c r="D215" s="397"/>
      <c r="E215" s="397"/>
      <c r="F215" s="397"/>
      <c r="G215" s="397"/>
      <c r="H215" s="397"/>
      <c r="I215" s="397"/>
      <c r="J215" s="397"/>
      <c r="K215" s="397"/>
      <c r="L215" s="397"/>
      <c r="M215" s="397"/>
      <c r="N215" s="397"/>
      <c r="O215" s="397"/>
      <c r="P215" s="397"/>
      <c r="Q215" s="397"/>
      <c r="R215" s="397"/>
      <c r="S215" s="397"/>
      <c r="T215" s="397"/>
      <c r="U215" s="397"/>
      <c r="V215" s="397"/>
      <c r="W215" s="397"/>
    </row>
    <row r="216" spans="1:23" ht="16.5" customHeight="1">
      <c r="A216" s="397"/>
      <c r="B216" s="397"/>
      <c r="C216" s="397"/>
      <c r="D216" s="397"/>
      <c r="E216" s="397"/>
      <c r="F216" s="397"/>
      <c r="G216" s="397"/>
      <c r="H216" s="397"/>
      <c r="I216" s="397"/>
      <c r="J216" s="397"/>
      <c r="K216" s="397"/>
      <c r="L216" s="397"/>
      <c r="M216" s="397"/>
      <c r="N216" s="397"/>
      <c r="O216" s="397"/>
      <c r="P216" s="397"/>
      <c r="Q216" s="397"/>
      <c r="R216" s="397"/>
      <c r="S216" s="397"/>
      <c r="T216" s="397"/>
      <c r="U216" s="397"/>
      <c r="V216" s="397"/>
      <c r="W216" s="397"/>
    </row>
    <row r="217" spans="1:23" ht="16.5" customHeight="1">
      <c r="A217" s="397"/>
      <c r="B217" s="397"/>
      <c r="C217" s="397"/>
      <c r="D217" s="397"/>
      <c r="E217" s="397"/>
      <c r="F217" s="397"/>
      <c r="G217" s="397"/>
      <c r="H217" s="397"/>
      <c r="I217" s="397"/>
      <c r="J217" s="397"/>
      <c r="K217" s="397"/>
      <c r="L217" s="397"/>
      <c r="M217" s="397"/>
      <c r="N217" s="397"/>
      <c r="O217" s="397"/>
      <c r="P217" s="397"/>
      <c r="Q217" s="397"/>
      <c r="R217" s="397"/>
      <c r="S217" s="397"/>
      <c r="T217" s="397"/>
      <c r="U217" s="397"/>
      <c r="V217" s="397"/>
      <c r="W217" s="397"/>
    </row>
    <row r="218" spans="1:23" ht="16.5" customHeight="1">
      <c r="A218" s="397"/>
      <c r="B218" s="397"/>
      <c r="C218" s="397"/>
      <c r="D218" s="397"/>
      <c r="E218" s="397"/>
      <c r="F218" s="397"/>
      <c r="G218" s="397"/>
      <c r="H218" s="397"/>
      <c r="I218" s="397"/>
      <c r="J218" s="397"/>
      <c r="K218" s="397"/>
      <c r="L218" s="397"/>
      <c r="M218" s="397"/>
      <c r="N218" s="397"/>
      <c r="O218" s="397"/>
      <c r="P218" s="397"/>
      <c r="Q218" s="397"/>
      <c r="R218" s="397"/>
      <c r="S218" s="397"/>
      <c r="T218" s="397"/>
      <c r="U218" s="397"/>
      <c r="V218" s="397"/>
      <c r="W218" s="397"/>
    </row>
    <row r="219" spans="1:23" ht="16.5" customHeight="1">
      <c r="A219" s="397"/>
      <c r="B219" s="397"/>
      <c r="C219" s="397"/>
      <c r="D219" s="397"/>
      <c r="E219" s="397"/>
      <c r="F219" s="397"/>
      <c r="G219" s="397"/>
      <c r="H219" s="397"/>
      <c r="I219" s="397"/>
      <c r="J219" s="397"/>
      <c r="K219" s="397"/>
      <c r="L219" s="397"/>
      <c r="M219" s="397"/>
      <c r="N219" s="397"/>
      <c r="O219" s="397"/>
      <c r="P219" s="397"/>
      <c r="Q219" s="397"/>
      <c r="R219" s="397"/>
      <c r="S219" s="397"/>
      <c r="T219" s="397"/>
      <c r="U219" s="397"/>
      <c r="V219" s="397"/>
      <c r="W219" s="397"/>
    </row>
    <row r="220" spans="1:23" ht="16.5" customHeight="1">
      <c r="A220" s="397"/>
      <c r="B220" s="397"/>
      <c r="C220" s="397"/>
      <c r="D220" s="397"/>
      <c r="E220" s="397"/>
      <c r="F220" s="397"/>
      <c r="G220" s="397"/>
      <c r="H220" s="397"/>
      <c r="I220" s="397"/>
      <c r="J220" s="397"/>
      <c r="K220" s="397"/>
      <c r="L220" s="397"/>
      <c r="M220" s="397"/>
      <c r="N220" s="397"/>
      <c r="O220" s="397"/>
      <c r="P220" s="397"/>
      <c r="Q220" s="397"/>
      <c r="R220" s="397"/>
      <c r="S220" s="397"/>
      <c r="T220" s="397"/>
      <c r="U220" s="397"/>
      <c r="V220" s="397"/>
      <c r="W220" s="397"/>
    </row>
    <row r="221" spans="1:23" ht="16.5" customHeight="1">
      <c r="A221" s="397"/>
      <c r="B221" s="397"/>
      <c r="C221" s="397"/>
      <c r="D221" s="397"/>
      <c r="E221" s="397"/>
      <c r="F221" s="397"/>
      <c r="G221" s="397"/>
      <c r="H221" s="397"/>
      <c r="I221" s="397"/>
      <c r="J221" s="397"/>
      <c r="K221" s="397"/>
      <c r="L221" s="397"/>
      <c r="M221" s="397"/>
      <c r="N221" s="397"/>
      <c r="O221" s="397"/>
      <c r="P221" s="397"/>
      <c r="Q221" s="397"/>
      <c r="R221" s="397"/>
      <c r="S221" s="397"/>
      <c r="T221" s="397"/>
      <c r="U221" s="397"/>
      <c r="V221" s="397"/>
      <c r="W221" s="397"/>
    </row>
    <row r="222" spans="1:23" ht="16.5" customHeight="1">
      <c r="A222" s="397"/>
      <c r="B222" s="397"/>
      <c r="C222" s="397"/>
      <c r="D222" s="397"/>
      <c r="E222" s="397"/>
      <c r="F222" s="397"/>
      <c r="G222" s="397"/>
      <c r="H222" s="397"/>
      <c r="I222" s="397"/>
      <c r="J222" s="397"/>
      <c r="K222" s="397"/>
      <c r="L222" s="397"/>
      <c r="M222" s="397"/>
      <c r="N222" s="397"/>
      <c r="O222" s="397"/>
      <c r="P222" s="397"/>
      <c r="Q222" s="397"/>
      <c r="R222" s="397"/>
      <c r="S222" s="397"/>
      <c r="T222" s="397"/>
      <c r="U222" s="397"/>
      <c r="V222" s="397"/>
      <c r="W222" s="397"/>
    </row>
    <row r="223" spans="1:23" ht="16.5" customHeight="1">
      <c r="A223" s="397"/>
      <c r="B223" s="397"/>
      <c r="C223" s="397"/>
      <c r="D223" s="397"/>
      <c r="E223" s="397"/>
      <c r="F223" s="397"/>
      <c r="G223" s="397"/>
      <c r="H223" s="397"/>
      <c r="I223" s="397"/>
      <c r="J223" s="397"/>
      <c r="K223" s="397"/>
      <c r="L223" s="397"/>
      <c r="M223" s="397"/>
      <c r="N223" s="397"/>
      <c r="O223" s="397"/>
      <c r="P223" s="397"/>
      <c r="Q223" s="397"/>
      <c r="R223" s="397"/>
      <c r="S223" s="397"/>
      <c r="T223" s="397"/>
      <c r="U223" s="397"/>
      <c r="V223" s="397"/>
      <c r="W223" s="397"/>
    </row>
    <row r="224" spans="1:23" ht="16.5" customHeight="1">
      <c r="A224" s="397"/>
      <c r="B224" s="397"/>
      <c r="C224" s="397"/>
      <c r="D224" s="397"/>
      <c r="E224" s="397"/>
      <c r="F224" s="397"/>
      <c r="G224" s="397"/>
      <c r="H224" s="397"/>
      <c r="I224" s="397"/>
      <c r="J224" s="397"/>
      <c r="K224" s="397"/>
      <c r="L224" s="397"/>
      <c r="M224" s="397"/>
      <c r="N224" s="397"/>
      <c r="O224" s="397"/>
      <c r="P224" s="397"/>
      <c r="Q224" s="397"/>
      <c r="R224" s="397"/>
      <c r="S224" s="397"/>
      <c r="T224" s="397"/>
      <c r="U224" s="397"/>
      <c r="V224" s="397"/>
      <c r="W224" s="397"/>
    </row>
    <row r="225" spans="1:23" ht="16.5" customHeight="1">
      <c r="A225" s="397"/>
      <c r="B225" s="397"/>
      <c r="C225" s="397"/>
      <c r="D225" s="397"/>
      <c r="E225" s="397"/>
      <c r="F225" s="397"/>
      <c r="G225" s="397"/>
      <c r="H225" s="397"/>
      <c r="I225" s="397"/>
      <c r="J225" s="397"/>
      <c r="K225" s="397"/>
      <c r="L225" s="397"/>
      <c r="M225" s="397"/>
      <c r="N225" s="397"/>
      <c r="O225" s="397"/>
      <c r="P225" s="397"/>
      <c r="Q225" s="397"/>
      <c r="R225" s="397"/>
      <c r="S225" s="397"/>
      <c r="T225" s="397"/>
      <c r="U225" s="397"/>
      <c r="V225" s="397"/>
      <c r="W225" s="397"/>
    </row>
    <row r="226" spans="1:23" ht="16.5" customHeight="1">
      <c r="A226" s="397"/>
      <c r="B226" s="397"/>
      <c r="C226" s="397"/>
      <c r="D226" s="397"/>
      <c r="E226" s="397"/>
      <c r="F226" s="397"/>
      <c r="G226" s="397"/>
      <c r="H226" s="397"/>
      <c r="I226" s="397"/>
      <c r="J226" s="397"/>
      <c r="K226" s="397"/>
      <c r="L226" s="397"/>
      <c r="M226" s="397"/>
      <c r="N226" s="397"/>
      <c r="O226" s="397"/>
      <c r="P226" s="397"/>
      <c r="Q226" s="397"/>
      <c r="R226" s="397"/>
      <c r="S226" s="397"/>
      <c r="T226" s="397"/>
      <c r="U226" s="397"/>
      <c r="V226" s="397"/>
      <c r="W226" s="397"/>
    </row>
    <row r="227" spans="1:23" ht="16.5" customHeight="1">
      <c r="A227" s="397"/>
      <c r="B227" s="397"/>
      <c r="C227" s="397"/>
      <c r="D227" s="397"/>
      <c r="E227" s="397"/>
      <c r="F227" s="397"/>
      <c r="G227" s="397"/>
      <c r="H227" s="397"/>
      <c r="I227" s="397"/>
      <c r="J227" s="397"/>
      <c r="K227" s="397"/>
      <c r="L227" s="397"/>
      <c r="M227" s="397"/>
      <c r="N227" s="397"/>
      <c r="O227" s="397"/>
      <c r="P227" s="397"/>
      <c r="Q227" s="397"/>
      <c r="R227" s="397"/>
      <c r="S227" s="397"/>
      <c r="T227" s="397"/>
      <c r="U227" s="397"/>
      <c r="V227" s="397"/>
      <c r="W227" s="397"/>
    </row>
    <row r="228" spans="1:23" ht="16.5" customHeight="1">
      <c r="A228" s="397"/>
      <c r="B228" s="397"/>
      <c r="C228" s="397"/>
      <c r="D228" s="397"/>
      <c r="E228" s="397"/>
      <c r="F228" s="397"/>
      <c r="G228" s="397"/>
      <c r="H228" s="397"/>
      <c r="I228" s="397"/>
      <c r="J228" s="397"/>
      <c r="K228" s="397"/>
      <c r="L228" s="397"/>
      <c r="M228" s="397"/>
      <c r="N228" s="397"/>
      <c r="O228" s="397"/>
      <c r="P228" s="397"/>
      <c r="Q228" s="397"/>
      <c r="R228" s="397"/>
      <c r="S228" s="397"/>
      <c r="T228" s="397"/>
      <c r="U228" s="397"/>
      <c r="V228" s="397"/>
      <c r="W228" s="397"/>
    </row>
    <row r="229" spans="1:23" ht="16.5" customHeight="1">
      <c r="A229" s="397"/>
      <c r="B229" s="397"/>
      <c r="C229" s="397"/>
      <c r="D229" s="397"/>
      <c r="E229" s="397"/>
      <c r="F229" s="397"/>
      <c r="G229" s="397"/>
      <c r="H229" s="397"/>
      <c r="I229" s="397"/>
      <c r="J229" s="397"/>
      <c r="K229" s="397"/>
      <c r="L229" s="397"/>
      <c r="M229" s="397"/>
      <c r="N229" s="397"/>
      <c r="O229" s="397"/>
      <c r="P229" s="397"/>
      <c r="Q229" s="397"/>
      <c r="R229" s="397"/>
      <c r="S229" s="397"/>
      <c r="T229" s="397"/>
      <c r="U229" s="397"/>
      <c r="V229" s="397"/>
      <c r="W229" s="397"/>
    </row>
    <row r="230" spans="1:23" ht="16.5" customHeight="1">
      <c r="A230" s="397"/>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row>
    <row r="231" spans="1:23" ht="16.5" customHeight="1">
      <c r="A231" s="397"/>
      <c r="B231" s="397"/>
      <c r="C231" s="397"/>
      <c r="D231" s="397"/>
      <c r="E231" s="397"/>
      <c r="F231" s="397"/>
      <c r="G231" s="397"/>
      <c r="H231" s="397"/>
      <c r="I231" s="397"/>
      <c r="J231" s="397"/>
      <c r="K231" s="397"/>
      <c r="L231" s="397"/>
      <c r="M231" s="397"/>
      <c r="N231" s="397"/>
      <c r="O231" s="397"/>
      <c r="P231" s="397"/>
      <c r="Q231" s="397"/>
      <c r="R231" s="397"/>
      <c r="S231" s="397"/>
      <c r="T231" s="397"/>
      <c r="U231" s="397"/>
      <c r="V231" s="397"/>
      <c r="W231" s="397"/>
    </row>
    <row r="232" spans="1:23" ht="16.5" customHeight="1">
      <c r="A232" s="397"/>
      <c r="B232" s="397"/>
      <c r="C232" s="397"/>
      <c r="D232" s="397"/>
      <c r="E232" s="397"/>
      <c r="F232" s="397"/>
      <c r="G232" s="397"/>
      <c r="H232" s="397"/>
      <c r="I232" s="397"/>
      <c r="J232" s="397"/>
      <c r="K232" s="397"/>
      <c r="L232" s="397"/>
      <c r="M232" s="397"/>
      <c r="N232" s="397"/>
      <c r="O232" s="397"/>
      <c r="P232" s="397"/>
      <c r="Q232" s="397"/>
      <c r="R232" s="397"/>
      <c r="S232" s="397"/>
      <c r="T232" s="397"/>
      <c r="U232" s="397"/>
      <c r="V232" s="397"/>
      <c r="W232" s="397"/>
    </row>
    <row r="233" spans="1:23" ht="16.5" customHeight="1">
      <c r="A233" s="397"/>
      <c r="B233" s="397"/>
      <c r="C233" s="397"/>
      <c r="D233" s="397"/>
      <c r="E233" s="397"/>
      <c r="F233" s="397"/>
      <c r="G233" s="397"/>
      <c r="H233" s="397"/>
      <c r="I233" s="397"/>
      <c r="J233" s="397"/>
      <c r="K233" s="397"/>
      <c r="L233" s="397"/>
      <c r="M233" s="397"/>
      <c r="N233" s="397"/>
      <c r="O233" s="397"/>
      <c r="P233" s="397"/>
      <c r="Q233" s="397"/>
      <c r="R233" s="397"/>
      <c r="S233" s="397"/>
      <c r="T233" s="397"/>
      <c r="U233" s="397"/>
      <c r="V233" s="397"/>
      <c r="W233" s="397"/>
    </row>
    <row r="234" spans="1:23" ht="16.5" customHeight="1">
      <c r="A234" s="397"/>
      <c r="B234" s="397"/>
      <c r="C234" s="397"/>
      <c r="D234" s="397"/>
      <c r="E234" s="397"/>
      <c r="F234" s="397"/>
      <c r="G234" s="397"/>
      <c r="H234" s="397"/>
      <c r="I234" s="397"/>
      <c r="J234" s="397"/>
      <c r="K234" s="397"/>
      <c r="L234" s="397"/>
      <c r="M234" s="397"/>
      <c r="N234" s="397"/>
      <c r="O234" s="397"/>
      <c r="P234" s="397"/>
      <c r="Q234" s="397"/>
      <c r="R234" s="397"/>
      <c r="S234" s="397"/>
      <c r="T234" s="397"/>
      <c r="U234" s="397"/>
      <c r="V234" s="397"/>
      <c r="W234" s="397"/>
    </row>
    <row r="235" spans="1:23" ht="16.5" customHeight="1">
      <c r="A235" s="397"/>
      <c r="B235" s="397"/>
      <c r="C235" s="397"/>
      <c r="D235" s="397"/>
      <c r="E235" s="397"/>
      <c r="F235" s="397"/>
      <c r="G235" s="397"/>
      <c r="H235" s="397"/>
      <c r="I235" s="397"/>
      <c r="J235" s="397"/>
      <c r="K235" s="397"/>
      <c r="L235" s="397"/>
      <c r="M235" s="397"/>
      <c r="N235" s="397"/>
      <c r="O235" s="397"/>
      <c r="P235" s="397"/>
      <c r="Q235" s="397"/>
      <c r="R235" s="397"/>
      <c r="S235" s="397"/>
      <c r="T235" s="397"/>
      <c r="U235" s="397"/>
      <c r="V235" s="397"/>
      <c r="W235" s="397"/>
    </row>
    <row r="236" spans="1:23" ht="16.5" customHeight="1">
      <c r="A236" s="397"/>
      <c r="B236" s="397"/>
      <c r="C236" s="397"/>
      <c r="D236" s="397"/>
      <c r="E236" s="397"/>
      <c r="F236" s="397"/>
      <c r="G236" s="397"/>
      <c r="H236" s="397"/>
      <c r="I236" s="397"/>
      <c r="J236" s="397"/>
      <c r="K236" s="397"/>
      <c r="L236" s="397"/>
      <c r="M236" s="397"/>
      <c r="N236" s="397"/>
      <c r="O236" s="397"/>
      <c r="P236" s="397"/>
      <c r="Q236" s="397"/>
      <c r="R236" s="397"/>
      <c r="S236" s="397"/>
      <c r="T236" s="397"/>
      <c r="U236" s="397"/>
      <c r="V236" s="397"/>
      <c r="W236" s="397"/>
    </row>
    <row r="237" spans="1:23" ht="16.5" customHeight="1">
      <c r="A237" s="397"/>
      <c r="B237" s="397"/>
      <c r="C237" s="397"/>
      <c r="D237" s="397"/>
      <c r="E237" s="397"/>
      <c r="F237" s="397"/>
      <c r="G237" s="397"/>
      <c r="H237" s="397"/>
      <c r="I237" s="397"/>
      <c r="J237" s="397"/>
      <c r="K237" s="397"/>
      <c r="L237" s="397"/>
      <c r="M237" s="397"/>
      <c r="N237" s="397"/>
      <c r="O237" s="397"/>
      <c r="P237" s="397"/>
      <c r="Q237" s="397"/>
      <c r="R237" s="397"/>
      <c r="S237" s="397"/>
      <c r="T237" s="397"/>
      <c r="U237" s="397"/>
      <c r="V237" s="397"/>
      <c r="W237" s="397"/>
    </row>
    <row r="238" spans="1:23" ht="16.5" customHeight="1">
      <c r="A238" s="397"/>
      <c r="B238" s="397"/>
      <c r="C238" s="397"/>
      <c r="D238" s="397"/>
      <c r="E238" s="397"/>
      <c r="F238" s="397"/>
      <c r="G238" s="397"/>
      <c r="H238" s="397"/>
      <c r="I238" s="397"/>
      <c r="J238" s="397"/>
      <c r="K238" s="397"/>
      <c r="L238" s="397"/>
      <c r="M238" s="397"/>
      <c r="N238" s="397"/>
      <c r="O238" s="397"/>
      <c r="P238" s="397"/>
      <c r="Q238" s="397"/>
      <c r="R238" s="397"/>
      <c r="S238" s="397"/>
      <c r="T238" s="397"/>
      <c r="U238" s="397"/>
      <c r="V238" s="397"/>
      <c r="W238" s="397"/>
    </row>
    <row r="239" spans="1:23" ht="16.5" customHeight="1">
      <c r="A239" s="397"/>
      <c r="B239" s="397"/>
      <c r="C239" s="397"/>
      <c r="D239" s="397"/>
      <c r="E239" s="397"/>
      <c r="F239" s="397"/>
      <c r="G239" s="397"/>
      <c r="H239" s="397"/>
      <c r="I239" s="397"/>
      <c r="J239" s="397"/>
      <c r="K239" s="397"/>
      <c r="L239" s="397"/>
      <c r="M239" s="397"/>
      <c r="N239" s="397"/>
      <c r="O239" s="397"/>
      <c r="P239" s="397"/>
      <c r="Q239" s="397"/>
      <c r="R239" s="397"/>
      <c r="S239" s="397"/>
      <c r="T239" s="397"/>
      <c r="U239" s="397"/>
      <c r="V239" s="397"/>
      <c r="W239" s="397"/>
    </row>
    <row r="240" spans="1:23" ht="16.5" customHeight="1">
      <c r="A240" s="397"/>
      <c r="B240" s="397"/>
      <c r="C240" s="397"/>
      <c r="D240" s="397"/>
      <c r="E240" s="397"/>
      <c r="F240" s="397"/>
      <c r="G240" s="397"/>
      <c r="H240" s="397"/>
      <c r="I240" s="397"/>
      <c r="J240" s="397"/>
      <c r="K240" s="397"/>
      <c r="L240" s="397"/>
      <c r="M240" s="397"/>
      <c r="N240" s="397"/>
      <c r="O240" s="397"/>
      <c r="P240" s="397"/>
      <c r="Q240" s="397"/>
      <c r="R240" s="397"/>
      <c r="S240" s="397"/>
      <c r="T240" s="397"/>
      <c r="U240" s="397"/>
      <c r="V240" s="397"/>
      <c r="W240" s="397"/>
    </row>
    <row r="241" spans="1:23" ht="16.5" customHeight="1">
      <c r="A241" s="397"/>
      <c r="B241" s="397"/>
      <c r="C241" s="397"/>
      <c r="D241" s="397"/>
      <c r="E241" s="397"/>
      <c r="F241" s="397"/>
      <c r="G241" s="397"/>
      <c r="H241" s="397"/>
      <c r="I241" s="397"/>
      <c r="J241" s="397"/>
      <c r="K241" s="397"/>
      <c r="L241" s="397"/>
      <c r="M241" s="397"/>
      <c r="N241" s="397"/>
      <c r="O241" s="397"/>
      <c r="P241" s="397"/>
      <c r="Q241" s="397"/>
      <c r="R241" s="397"/>
      <c r="S241" s="397"/>
      <c r="T241" s="397"/>
      <c r="U241" s="397"/>
      <c r="V241" s="397"/>
      <c r="W241" s="397"/>
    </row>
    <row r="242" spans="1:23" ht="16.5" customHeight="1">
      <c r="A242" s="397"/>
      <c r="B242" s="397"/>
      <c r="C242" s="397"/>
      <c r="D242" s="397"/>
      <c r="E242" s="397"/>
      <c r="F242" s="397"/>
      <c r="G242" s="397"/>
      <c r="H242" s="397"/>
      <c r="I242" s="397"/>
      <c r="J242" s="397"/>
      <c r="K242" s="397"/>
      <c r="L242" s="397"/>
      <c r="M242" s="397"/>
      <c r="N242" s="397"/>
      <c r="O242" s="397"/>
      <c r="P242" s="397"/>
      <c r="Q242" s="397"/>
      <c r="R242" s="397"/>
      <c r="S242" s="397"/>
      <c r="T242" s="397"/>
      <c r="U242" s="397"/>
      <c r="V242" s="397"/>
      <c r="W242" s="397"/>
    </row>
    <row r="243" spans="1:23" ht="16.5" customHeight="1">
      <c r="A243" s="397"/>
      <c r="B243" s="397"/>
      <c r="C243" s="397"/>
      <c r="D243" s="397"/>
      <c r="E243" s="397"/>
      <c r="F243" s="397"/>
      <c r="G243" s="397"/>
      <c r="H243" s="397"/>
      <c r="I243" s="397"/>
      <c r="J243" s="397"/>
      <c r="K243" s="397"/>
      <c r="L243" s="397"/>
      <c r="M243" s="397"/>
      <c r="N243" s="397"/>
      <c r="O243" s="397"/>
      <c r="P243" s="397"/>
      <c r="Q243" s="397"/>
      <c r="R243" s="397"/>
      <c r="S243" s="397"/>
      <c r="T243" s="397"/>
      <c r="U243" s="397"/>
      <c r="V243" s="397"/>
      <c r="W243" s="397"/>
    </row>
    <row r="244" spans="1:23" ht="16.5" customHeight="1">
      <c r="A244" s="397"/>
      <c r="B244" s="397"/>
      <c r="C244" s="397"/>
      <c r="D244" s="397"/>
      <c r="E244" s="397"/>
      <c r="F244" s="397"/>
      <c r="G244" s="397"/>
      <c r="H244" s="397"/>
      <c r="I244" s="397"/>
      <c r="J244" s="397"/>
      <c r="K244" s="397"/>
      <c r="L244" s="397"/>
      <c r="M244" s="397"/>
      <c r="N244" s="397"/>
      <c r="O244" s="397"/>
      <c r="P244" s="397"/>
      <c r="Q244" s="397"/>
      <c r="R244" s="397"/>
      <c r="S244" s="397"/>
      <c r="T244" s="397"/>
      <c r="U244" s="397"/>
      <c r="V244" s="397"/>
      <c r="W244" s="397"/>
    </row>
    <row r="245" spans="1:23" ht="16.5" customHeight="1">
      <c r="A245" s="397"/>
      <c r="B245" s="397"/>
      <c r="C245" s="397"/>
      <c r="D245" s="397"/>
      <c r="E245" s="397"/>
      <c r="F245" s="397"/>
      <c r="G245" s="397"/>
      <c r="H245" s="397"/>
      <c r="I245" s="397"/>
      <c r="J245" s="397"/>
      <c r="K245" s="397"/>
      <c r="L245" s="397"/>
      <c r="M245" s="397"/>
      <c r="N245" s="397"/>
      <c r="O245" s="397"/>
      <c r="P245" s="397"/>
      <c r="Q245" s="397"/>
      <c r="R245" s="397"/>
      <c r="S245" s="397"/>
      <c r="T245" s="397"/>
      <c r="U245" s="397"/>
      <c r="V245" s="397"/>
      <c r="W245" s="397"/>
    </row>
    <row r="246" spans="1:23" ht="16.5" customHeight="1">
      <c r="A246" s="397"/>
      <c r="B246" s="397"/>
      <c r="C246" s="397"/>
      <c r="D246" s="397"/>
      <c r="E246" s="397"/>
      <c r="F246" s="397"/>
      <c r="G246" s="397"/>
      <c r="H246" s="397"/>
      <c r="I246" s="397"/>
      <c r="J246" s="397"/>
      <c r="K246" s="397"/>
      <c r="L246" s="397"/>
      <c r="M246" s="397"/>
      <c r="N246" s="397"/>
      <c r="O246" s="397"/>
      <c r="P246" s="397"/>
      <c r="Q246" s="397"/>
      <c r="R246" s="397"/>
      <c r="S246" s="397"/>
      <c r="T246" s="397"/>
      <c r="U246" s="397"/>
      <c r="V246" s="397"/>
      <c r="W246" s="397"/>
    </row>
    <row r="247" spans="1:23" ht="16.5" customHeight="1">
      <c r="A247" s="397"/>
      <c r="B247" s="397"/>
      <c r="C247" s="397"/>
      <c r="D247" s="397"/>
      <c r="E247" s="397"/>
      <c r="F247" s="397"/>
      <c r="G247" s="397"/>
      <c r="H247" s="397"/>
      <c r="I247" s="397"/>
      <c r="J247" s="397"/>
      <c r="K247" s="397"/>
      <c r="L247" s="397"/>
      <c r="M247" s="397"/>
      <c r="N247" s="397"/>
      <c r="O247" s="397"/>
      <c r="P247" s="397"/>
      <c r="Q247" s="397"/>
      <c r="R247" s="397"/>
      <c r="S247" s="397"/>
      <c r="T247" s="397"/>
      <c r="U247" s="397"/>
      <c r="V247" s="397"/>
      <c r="W247" s="397"/>
    </row>
    <row r="248" spans="1:23" ht="16.5" customHeight="1">
      <c r="A248" s="397"/>
      <c r="B248" s="397"/>
      <c r="C248" s="397"/>
      <c r="D248" s="397"/>
      <c r="E248" s="397"/>
      <c r="F248" s="397"/>
      <c r="G248" s="397"/>
      <c r="H248" s="397"/>
      <c r="I248" s="397"/>
      <c r="J248" s="397"/>
      <c r="K248" s="397"/>
      <c r="L248" s="397"/>
      <c r="M248" s="397"/>
      <c r="N248" s="397"/>
      <c r="O248" s="397"/>
      <c r="P248" s="397"/>
      <c r="Q248" s="397"/>
      <c r="R248" s="397"/>
      <c r="S248" s="397"/>
      <c r="T248" s="397"/>
      <c r="U248" s="397"/>
      <c r="V248" s="397"/>
      <c r="W248" s="397"/>
    </row>
    <row r="249" spans="1:23" ht="16.5" customHeight="1">
      <c r="A249" s="397"/>
      <c r="B249" s="397"/>
      <c r="C249" s="397"/>
      <c r="D249" s="397"/>
      <c r="E249" s="397"/>
      <c r="F249" s="397"/>
      <c r="G249" s="397"/>
      <c r="H249" s="397"/>
      <c r="I249" s="397"/>
      <c r="J249" s="397"/>
      <c r="K249" s="397"/>
      <c r="L249" s="397"/>
      <c r="M249" s="397"/>
      <c r="N249" s="397"/>
      <c r="O249" s="397"/>
      <c r="P249" s="397"/>
      <c r="Q249" s="397"/>
      <c r="R249" s="397"/>
      <c r="S249" s="397"/>
      <c r="T249" s="397"/>
      <c r="U249" s="397"/>
      <c r="V249" s="397"/>
      <c r="W249" s="397"/>
    </row>
    <row r="250" spans="1:23" ht="16.5" customHeight="1">
      <c r="A250" s="397"/>
      <c r="B250" s="397"/>
      <c r="C250" s="397"/>
      <c r="D250" s="397"/>
      <c r="E250" s="397"/>
      <c r="F250" s="397"/>
      <c r="G250" s="397"/>
      <c r="H250" s="397"/>
      <c r="I250" s="397"/>
      <c r="J250" s="397"/>
      <c r="K250" s="397"/>
      <c r="L250" s="397"/>
      <c r="M250" s="397"/>
      <c r="N250" s="397"/>
      <c r="O250" s="397"/>
      <c r="P250" s="397"/>
      <c r="Q250" s="397"/>
      <c r="R250" s="397"/>
      <c r="S250" s="397"/>
      <c r="T250" s="397"/>
      <c r="U250" s="397"/>
      <c r="V250" s="397"/>
      <c r="W250" s="397"/>
    </row>
    <row r="251" spans="1:23" ht="16.5" customHeight="1">
      <c r="A251" s="397"/>
      <c r="B251" s="397"/>
      <c r="C251" s="397"/>
      <c r="D251" s="397"/>
      <c r="E251" s="397"/>
      <c r="F251" s="397"/>
      <c r="G251" s="397"/>
      <c r="H251" s="397"/>
      <c r="I251" s="397"/>
      <c r="J251" s="397"/>
      <c r="K251" s="397"/>
      <c r="L251" s="397"/>
      <c r="M251" s="397"/>
      <c r="N251" s="397"/>
      <c r="O251" s="397"/>
      <c r="P251" s="397"/>
      <c r="Q251" s="397"/>
      <c r="R251" s="397"/>
      <c r="S251" s="397"/>
      <c r="T251" s="397"/>
      <c r="U251" s="397"/>
      <c r="V251" s="397"/>
      <c r="W251" s="397"/>
    </row>
    <row r="252" spans="1:23" ht="16.5" customHeight="1">
      <c r="A252" s="397"/>
      <c r="B252" s="397"/>
      <c r="C252" s="397"/>
      <c r="D252" s="397"/>
      <c r="E252" s="397"/>
      <c r="F252" s="397"/>
      <c r="G252" s="397"/>
      <c r="H252" s="397"/>
      <c r="I252" s="397"/>
      <c r="J252" s="397"/>
      <c r="K252" s="397"/>
      <c r="L252" s="397"/>
      <c r="M252" s="397"/>
      <c r="N252" s="397"/>
      <c r="O252" s="397"/>
      <c r="P252" s="397"/>
      <c r="Q252" s="397"/>
      <c r="R252" s="397"/>
      <c r="S252" s="397"/>
      <c r="T252" s="397"/>
      <c r="U252" s="397"/>
      <c r="V252" s="397"/>
      <c r="W252" s="397"/>
    </row>
    <row r="253" spans="1:23" ht="16.5" customHeight="1">
      <c r="A253" s="397"/>
      <c r="B253" s="397"/>
      <c r="C253" s="397"/>
      <c r="D253" s="397"/>
      <c r="E253" s="397"/>
      <c r="F253" s="397"/>
      <c r="G253" s="397"/>
      <c r="H253" s="397"/>
      <c r="I253" s="397"/>
      <c r="J253" s="397"/>
      <c r="K253" s="397"/>
      <c r="L253" s="397"/>
      <c r="M253" s="397"/>
      <c r="N253" s="397"/>
      <c r="O253" s="397"/>
      <c r="P253" s="397"/>
      <c r="Q253" s="397"/>
      <c r="R253" s="397"/>
      <c r="S253" s="397"/>
      <c r="T253" s="397"/>
      <c r="U253" s="397"/>
      <c r="V253" s="397"/>
      <c r="W253" s="397"/>
    </row>
    <row r="254" spans="1:23" ht="16.5" customHeight="1">
      <c r="A254" s="397"/>
      <c r="B254" s="397"/>
      <c r="C254" s="397"/>
      <c r="D254" s="397"/>
      <c r="E254" s="397"/>
      <c r="F254" s="397"/>
      <c r="G254" s="397"/>
      <c r="H254" s="397"/>
      <c r="I254" s="397"/>
      <c r="J254" s="397"/>
      <c r="K254" s="397"/>
      <c r="L254" s="397"/>
      <c r="M254" s="397"/>
      <c r="N254" s="397"/>
      <c r="O254" s="397"/>
      <c r="P254" s="397"/>
      <c r="Q254" s="397"/>
      <c r="R254" s="397"/>
      <c r="S254" s="397"/>
      <c r="T254" s="397"/>
      <c r="U254" s="397"/>
      <c r="V254" s="397"/>
      <c r="W254" s="397"/>
    </row>
    <row r="255" spans="1:23" ht="16.5" customHeight="1">
      <c r="A255" s="397"/>
      <c r="B255" s="397"/>
      <c r="C255" s="397"/>
      <c r="D255" s="397"/>
      <c r="E255" s="397"/>
      <c r="F255" s="397"/>
      <c r="G255" s="397"/>
      <c r="H255" s="397"/>
      <c r="I255" s="397"/>
      <c r="J255" s="397"/>
      <c r="K255" s="397"/>
      <c r="L255" s="397"/>
      <c r="M255" s="397"/>
      <c r="N255" s="397"/>
      <c r="O255" s="397"/>
      <c r="P255" s="397"/>
      <c r="Q255" s="397"/>
      <c r="R255" s="397"/>
      <c r="S255" s="397"/>
      <c r="T255" s="397"/>
      <c r="U255" s="397"/>
      <c r="V255" s="397"/>
      <c r="W255" s="397"/>
    </row>
    <row r="256" spans="1:23" ht="16.5" customHeight="1">
      <c r="A256" s="397"/>
      <c r="B256" s="397"/>
      <c r="C256" s="397"/>
      <c r="D256" s="397"/>
      <c r="E256" s="397"/>
      <c r="F256" s="397"/>
      <c r="G256" s="397"/>
      <c r="H256" s="397"/>
      <c r="I256" s="397"/>
      <c r="J256" s="397"/>
      <c r="K256" s="397"/>
      <c r="L256" s="397"/>
      <c r="M256" s="397"/>
      <c r="N256" s="397"/>
      <c r="O256" s="397"/>
      <c r="P256" s="397"/>
      <c r="Q256" s="397"/>
      <c r="R256" s="397"/>
      <c r="S256" s="397"/>
      <c r="T256" s="397"/>
      <c r="U256" s="397"/>
      <c r="V256" s="397"/>
      <c r="W256" s="397"/>
    </row>
    <row r="257" spans="1:23" ht="16.5" customHeight="1">
      <c r="A257" s="397"/>
      <c r="B257" s="397"/>
      <c r="C257" s="397"/>
      <c r="D257" s="397"/>
      <c r="E257" s="397"/>
      <c r="F257" s="397"/>
      <c r="G257" s="397"/>
      <c r="H257" s="397"/>
      <c r="I257" s="397"/>
      <c r="J257" s="397"/>
      <c r="K257" s="397"/>
      <c r="L257" s="397"/>
      <c r="M257" s="397"/>
      <c r="N257" s="397"/>
      <c r="O257" s="397"/>
      <c r="P257" s="397"/>
      <c r="Q257" s="397"/>
      <c r="R257" s="397"/>
      <c r="S257" s="397"/>
      <c r="T257" s="397"/>
      <c r="U257" s="397"/>
      <c r="V257" s="397"/>
      <c r="W257" s="397"/>
    </row>
    <row r="258" spans="1:23" ht="16.5" customHeight="1">
      <c r="A258" s="397"/>
      <c r="B258" s="397"/>
      <c r="C258" s="397"/>
      <c r="D258" s="397"/>
      <c r="E258" s="397"/>
      <c r="F258" s="397"/>
      <c r="G258" s="397"/>
      <c r="H258" s="397"/>
      <c r="I258" s="397"/>
      <c r="J258" s="397"/>
      <c r="K258" s="397"/>
      <c r="L258" s="397"/>
      <c r="M258" s="397"/>
      <c r="N258" s="397"/>
      <c r="O258" s="397"/>
      <c r="P258" s="397"/>
      <c r="Q258" s="397"/>
      <c r="R258" s="397"/>
      <c r="S258" s="397"/>
      <c r="T258" s="397"/>
      <c r="U258" s="397"/>
      <c r="V258" s="397"/>
      <c r="W258" s="397"/>
    </row>
    <row r="259" spans="1:23" ht="16.5" customHeight="1">
      <c r="A259" s="397"/>
      <c r="B259" s="397"/>
      <c r="C259" s="397"/>
      <c r="D259" s="397"/>
      <c r="E259" s="397"/>
      <c r="F259" s="397"/>
      <c r="G259" s="397"/>
      <c r="H259" s="397"/>
      <c r="I259" s="397"/>
      <c r="J259" s="397"/>
      <c r="K259" s="397"/>
      <c r="L259" s="397"/>
      <c r="M259" s="397"/>
      <c r="N259" s="397"/>
      <c r="O259" s="397"/>
      <c r="P259" s="397"/>
      <c r="Q259" s="397"/>
      <c r="R259" s="397"/>
      <c r="S259" s="397"/>
      <c r="T259" s="397"/>
      <c r="U259" s="397"/>
      <c r="V259" s="397"/>
      <c r="W259" s="397"/>
    </row>
    <row r="260" spans="1:23" ht="16.5" customHeight="1">
      <c r="A260" s="397"/>
      <c r="B260" s="397"/>
      <c r="C260" s="397"/>
      <c r="D260" s="397"/>
      <c r="E260" s="397"/>
      <c r="F260" s="397"/>
      <c r="G260" s="397"/>
      <c r="H260" s="397"/>
      <c r="I260" s="397"/>
      <c r="J260" s="397"/>
      <c r="K260" s="397"/>
      <c r="L260" s="397"/>
      <c r="M260" s="397"/>
      <c r="N260" s="397"/>
      <c r="O260" s="397"/>
      <c r="P260" s="397"/>
      <c r="Q260" s="397"/>
      <c r="R260" s="397"/>
      <c r="S260" s="397"/>
      <c r="T260" s="397"/>
      <c r="U260" s="397"/>
      <c r="V260" s="397"/>
      <c r="W260" s="397"/>
    </row>
    <row r="261" spans="1:23" ht="16.5" customHeight="1">
      <c r="A261" s="397"/>
      <c r="B261" s="397"/>
      <c r="C261" s="397"/>
      <c r="D261" s="397"/>
      <c r="E261" s="397"/>
      <c r="F261" s="397"/>
      <c r="G261" s="397"/>
      <c r="H261" s="397"/>
      <c r="I261" s="397"/>
      <c r="J261" s="397"/>
      <c r="K261" s="397"/>
      <c r="L261" s="397"/>
      <c r="M261" s="397"/>
      <c r="N261" s="397"/>
      <c r="O261" s="397"/>
      <c r="P261" s="397"/>
      <c r="Q261" s="397"/>
      <c r="R261" s="397"/>
      <c r="S261" s="397"/>
      <c r="T261" s="397"/>
      <c r="U261" s="397"/>
      <c r="V261" s="397"/>
      <c r="W261" s="397"/>
    </row>
    <row r="262" spans="1:23" ht="16.5" customHeight="1">
      <c r="A262" s="397"/>
      <c r="B262" s="397"/>
      <c r="C262" s="397"/>
      <c r="D262" s="397"/>
      <c r="E262" s="397"/>
      <c r="F262" s="397"/>
      <c r="G262" s="397"/>
      <c r="H262" s="397"/>
      <c r="I262" s="397"/>
      <c r="J262" s="397"/>
      <c r="K262" s="397"/>
      <c r="L262" s="397"/>
      <c r="M262" s="397"/>
      <c r="N262" s="397"/>
      <c r="O262" s="397"/>
      <c r="P262" s="397"/>
      <c r="Q262" s="397"/>
      <c r="R262" s="397"/>
      <c r="S262" s="397"/>
      <c r="T262" s="397"/>
      <c r="U262" s="397"/>
      <c r="V262" s="397"/>
      <c r="W262" s="397"/>
    </row>
    <row r="263" spans="1:23" ht="16.5" customHeight="1">
      <c r="A263" s="397"/>
      <c r="B263" s="397"/>
      <c r="C263" s="397"/>
      <c r="D263" s="397"/>
      <c r="E263" s="397"/>
      <c r="F263" s="397"/>
      <c r="G263" s="397"/>
      <c r="H263" s="397"/>
      <c r="I263" s="397"/>
      <c r="J263" s="397"/>
      <c r="K263" s="397"/>
      <c r="L263" s="397"/>
      <c r="M263" s="397"/>
      <c r="N263" s="397"/>
      <c r="O263" s="397"/>
      <c r="P263" s="397"/>
      <c r="Q263" s="397"/>
      <c r="R263" s="397"/>
      <c r="S263" s="397"/>
      <c r="T263" s="397"/>
      <c r="U263" s="397"/>
      <c r="V263" s="397"/>
      <c r="W263" s="397"/>
    </row>
    <row r="264" spans="1:23" ht="16.5" customHeight="1">
      <c r="A264" s="397"/>
      <c r="B264" s="397"/>
      <c r="C264" s="397"/>
      <c r="D264" s="397"/>
      <c r="E264" s="397"/>
      <c r="F264" s="397"/>
      <c r="G264" s="397"/>
      <c r="H264" s="397"/>
      <c r="I264" s="397"/>
      <c r="J264" s="397"/>
      <c r="K264" s="397"/>
      <c r="L264" s="397"/>
      <c r="M264" s="397"/>
      <c r="N264" s="397"/>
      <c r="O264" s="397"/>
      <c r="P264" s="397"/>
      <c r="Q264" s="397"/>
      <c r="R264" s="397"/>
      <c r="S264" s="397"/>
      <c r="T264" s="397"/>
      <c r="U264" s="397"/>
      <c r="V264" s="397"/>
      <c r="W264" s="397"/>
    </row>
    <row r="265" spans="1:23" ht="16.5" customHeight="1">
      <c r="A265" s="397"/>
      <c r="B265" s="397"/>
      <c r="C265" s="397"/>
      <c r="D265" s="397"/>
      <c r="E265" s="397"/>
      <c r="F265" s="397"/>
      <c r="G265" s="397"/>
      <c r="H265" s="397"/>
      <c r="I265" s="397"/>
      <c r="J265" s="397"/>
      <c r="K265" s="397"/>
      <c r="L265" s="397"/>
      <c r="M265" s="397"/>
      <c r="N265" s="397"/>
      <c r="O265" s="397"/>
      <c r="P265" s="397"/>
      <c r="Q265" s="397"/>
      <c r="R265" s="397"/>
      <c r="S265" s="397"/>
      <c r="T265" s="397"/>
      <c r="U265" s="397"/>
      <c r="V265" s="397"/>
      <c r="W265" s="397"/>
    </row>
    <row r="266" spans="1:23" ht="16.5" customHeight="1">
      <c r="A266" s="397"/>
      <c r="B266" s="397"/>
      <c r="C266" s="397"/>
      <c r="D266" s="397"/>
      <c r="E266" s="397"/>
      <c r="F266" s="397"/>
      <c r="G266" s="397"/>
      <c r="H266" s="397"/>
      <c r="I266" s="397"/>
      <c r="J266" s="397"/>
      <c r="K266" s="397"/>
      <c r="L266" s="397"/>
      <c r="M266" s="397"/>
      <c r="N266" s="397"/>
      <c r="O266" s="397"/>
      <c r="P266" s="397"/>
      <c r="Q266" s="397"/>
      <c r="R266" s="397"/>
      <c r="S266" s="397"/>
      <c r="T266" s="397"/>
      <c r="U266" s="397"/>
      <c r="V266" s="397"/>
      <c r="W266" s="397"/>
    </row>
    <row r="267" spans="1:23" ht="16.5" customHeight="1">
      <c r="A267" s="397"/>
      <c r="B267" s="397"/>
      <c r="C267" s="397"/>
      <c r="D267" s="397"/>
      <c r="E267" s="397"/>
      <c r="F267" s="397"/>
      <c r="G267" s="397"/>
      <c r="H267" s="397"/>
      <c r="I267" s="397"/>
      <c r="J267" s="397"/>
      <c r="K267" s="397"/>
      <c r="L267" s="397"/>
      <c r="M267" s="397"/>
      <c r="N267" s="397"/>
      <c r="O267" s="397"/>
      <c r="P267" s="397"/>
      <c r="Q267" s="397"/>
      <c r="R267" s="397"/>
      <c r="S267" s="397"/>
      <c r="T267" s="397"/>
      <c r="U267" s="397"/>
      <c r="V267" s="397"/>
      <c r="W267" s="397"/>
    </row>
    <row r="268" spans="1:23" ht="16.5" customHeight="1">
      <c r="A268" s="397"/>
      <c r="B268" s="397"/>
      <c r="C268" s="397"/>
      <c r="D268" s="397"/>
      <c r="E268" s="397"/>
      <c r="F268" s="397"/>
      <c r="G268" s="397"/>
      <c r="H268" s="397"/>
      <c r="I268" s="397"/>
      <c r="J268" s="397"/>
      <c r="K268" s="397"/>
      <c r="L268" s="397"/>
      <c r="M268" s="397"/>
      <c r="N268" s="397"/>
      <c r="O268" s="397"/>
      <c r="P268" s="397"/>
      <c r="Q268" s="397"/>
      <c r="R268" s="397"/>
      <c r="S268" s="397"/>
      <c r="T268" s="397"/>
      <c r="U268" s="397"/>
      <c r="V268" s="397"/>
      <c r="W268" s="397"/>
    </row>
    <row r="269" spans="1:23" ht="16.5" customHeight="1">
      <c r="A269" s="397"/>
      <c r="B269" s="397"/>
      <c r="C269" s="397"/>
      <c r="D269" s="397"/>
      <c r="E269" s="397"/>
      <c r="F269" s="397"/>
      <c r="G269" s="397"/>
      <c r="H269" s="397"/>
      <c r="I269" s="397"/>
      <c r="J269" s="397"/>
      <c r="K269" s="397"/>
      <c r="L269" s="397"/>
      <c r="M269" s="397"/>
      <c r="N269" s="397"/>
      <c r="O269" s="397"/>
      <c r="P269" s="397"/>
      <c r="Q269" s="397"/>
      <c r="R269" s="397"/>
      <c r="S269" s="397"/>
      <c r="T269" s="397"/>
      <c r="U269" s="397"/>
      <c r="V269" s="397"/>
      <c r="W269" s="397"/>
    </row>
    <row r="270" spans="1:23" ht="16.5" customHeight="1">
      <c r="A270" s="397"/>
      <c r="B270" s="397"/>
      <c r="C270" s="397"/>
      <c r="D270" s="397"/>
      <c r="E270" s="397"/>
      <c r="F270" s="397"/>
      <c r="G270" s="397"/>
      <c r="H270" s="397"/>
      <c r="I270" s="397"/>
      <c r="J270" s="397"/>
      <c r="K270" s="397"/>
      <c r="L270" s="397"/>
      <c r="M270" s="397"/>
      <c r="N270" s="397"/>
      <c r="O270" s="397"/>
      <c r="P270" s="397"/>
      <c r="Q270" s="397"/>
      <c r="R270" s="397"/>
      <c r="S270" s="397"/>
      <c r="T270" s="397"/>
      <c r="U270" s="397"/>
      <c r="V270" s="397"/>
      <c r="W270" s="397"/>
    </row>
    <row r="271" spans="1:23" ht="16.5" customHeight="1">
      <c r="A271" s="397"/>
      <c r="B271" s="397"/>
      <c r="C271" s="397"/>
      <c r="D271" s="397"/>
      <c r="E271" s="397"/>
      <c r="F271" s="397"/>
      <c r="G271" s="397"/>
      <c r="H271" s="397"/>
      <c r="I271" s="397"/>
      <c r="J271" s="397"/>
      <c r="K271" s="397"/>
      <c r="L271" s="397"/>
      <c r="M271" s="397"/>
      <c r="N271" s="397"/>
      <c r="O271" s="397"/>
      <c r="P271" s="397"/>
      <c r="Q271" s="397"/>
      <c r="R271" s="397"/>
      <c r="S271" s="397"/>
      <c r="T271" s="397"/>
      <c r="U271" s="397"/>
      <c r="V271" s="397"/>
      <c r="W271" s="397"/>
    </row>
    <row r="272" spans="1:23" ht="16.5" customHeight="1">
      <c r="A272" s="397"/>
      <c r="B272" s="397"/>
      <c r="C272" s="397"/>
      <c r="D272" s="397"/>
      <c r="E272" s="397"/>
      <c r="F272" s="397"/>
      <c r="G272" s="397"/>
      <c r="H272" s="397"/>
      <c r="I272" s="397"/>
      <c r="J272" s="397"/>
      <c r="K272" s="397"/>
      <c r="L272" s="397"/>
      <c r="M272" s="397"/>
      <c r="N272" s="397"/>
      <c r="O272" s="397"/>
      <c r="P272" s="397"/>
      <c r="Q272" s="397"/>
      <c r="R272" s="397"/>
      <c r="S272" s="397"/>
      <c r="T272" s="397"/>
      <c r="U272" s="397"/>
      <c r="V272" s="397"/>
      <c r="W272" s="397"/>
    </row>
    <row r="273" spans="1:23" ht="16.5" customHeight="1">
      <c r="A273" s="397"/>
      <c r="B273" s="397"/>
      <c r="C273" s="397"/>
      <c r="D273" s="397"/>
      <c r="E273" s="397"/>
      <c r="F273" s="397"/>
      <c r="G273" s="397"/>
      <c r="H273" s="397"/>
      <c r="I273" s="397"/>
      <c r="J273" s="397"/>
      <c r="K273" s="397"/>
      <c r="L273" s="397"/>
      <c r="M273" s="397"/>
      <c r="N273" s="397"/>
      <c r="O273" s="397"/>
      <c r="P273" s="397"/>
      <c r="Q273" s="397"/>
      <c r="R273" s="397"/>
      <c r="S273" s="397"/>
      <c r="T273" s="397"/>
      <c r="U273" s="397"/>
      <c r="V273" s="397"/>
      <c r="W273" s="397"/>
    </row>
    <row r="274" spans="1:23" ht="16.5" customHeight="1">
      <c r="A274" s="397"/>
      <c r="B274" s="397"/>
      <c r="C274" s="397"/>
      <c r="D274" s="397"/>
      <c r="E274" s="397"/>
      <c r="F274" s="397"/>
      <c r="G274" s="397"/>
      <c r="H274" s="397"/>
      <c r="I274" s="397"/>
      <c r="J274" s="397"/>
      <c r="K274" s="397"/>
      <c r="L274" s="397"/>
      <c r="M274" s="397"/>
      <c r="N274" s="397"/>
      <c r="O274" s="397"/>
      <c r="P274" s="397"/>
      <c r="Q274" s="397"/>
      <c r="R274" s="397"/>
      <c r="S274" s="397"/>
      <c r="T274" s="397"/>
      <c r="U274" s="397"/>
      <c r="V274" s="397"/>
      <c r="W274" s="397"/>
    </row>
    <row r="275" spans="1:23" ht="16.5" customHeight="1">
      <c r="A275" s="397"/>
      <c r="B275" s="397"/>
      <c r="C275" s="397"/>
      <c r="D275" s="397"/>
      <c r="E275" s="397"/>
      <c r="F275" s="397"/>
      <c r="G275" s="397"/>
      <c r="H275" s="397"/>
      <c r="I275" s="397"/>
      <c r="J275" s="397"/>
      <c r="K275" s="397"/>
      <c r="L275" s="397"/>
      <c r="M275" s="397"/>
      <c r="N275" s="397"/>
      <c r="O275" s="397"/>
      <c r="P275" s="397"/>
      <c r="Q275" s="397"/>
      <c r="R275" s="397"/>
      <c r="S275" s="397"/>
      <c r="T275" s="397"/>
      <c r="U275" s="397"/>
      <c r="V275" s="397"/>
      <c r="W275" s="397"/>
    </row>
    <row r="276" spans="1:23" ht="16.5" customHeight="1">
      <c r="A276" s="397"/>
      <c r="B276" s="397"/>
      <c r="C276" s="397"/>
      <c r="D276" s="397"/>
      <c r="E276" s="397"/>
      <c r="F276" s="397"/>
      <c r="G276" s="397"/>
      <c r="H276" s="397"/>
      <c r="I276" s="397"/>
      <c r="J276" s="397"/>
      <c r="K276" s="397"/>
      <c r="L276" s="397"/>
      <c r="M276" s="397"/>
      <c r="N276" s="397"/>
      <c r="O276" s="397"/>
      <c r="P276" s="397"/>
      <c r="Q276" s="397"/>
      <c r="R276" s="397"/>
      <c r="S276" s="397"/>
      <c r="T276" s="397"/>
      <c r="U276" s="397"/>
      <c r="V276" s="397"/>
      <c r="W276" s="397"/>
    </row>
    <row r="277" spans="1:23" ht="16.5" customHeight="1">
      <c r="A277" s="397"/>
      <c r="B277" s="397"/>
      <c r="C277" s="397"/>
      <c r="D277" s="397"/>
      <c r="E277" s="397"/>
      <c r="F277" s="397"/>
      <c r="G277" s="397"/>
      <c r="H277" s="397"/>
      <c r="I277" s="397"/>
      <c r="J277" s="397"/>
      <c r="K277" s="397"/>
      <c r="L277" s="397"/>
      <c r="M277" s="397"/>
      <c r="N277" s="397"/>
      <c r="O277" s="397"/>
      <c r="P277" s="397"/>
      <c r="Q277" s="397"/>
      <c r="R277" s="397"/>
      <c r="S277" s="397"/>
      <c r="T277" s="397"/>
      <c r="U277" s="397"/>
      <c r="V277" s="397"/>
      <c r="W277" s="397"/>
    </row>
    <row r="278" spans="1:23" ht="16.5" customHeight="1">
      <c r="A278" s="397"/>
      <c r="B278" s="397"/>
      <c r="C278" s="397"/>
      <c r="D278" s="397"/>
      <c r="E278" s="397"/>
      <c r="F278" s="397"/>
      <c r="G278" s="397"/>
      <c r="H278" s="397"/>
      <c r="I278" s="397"/>
      <c r="J278" s="397"/>
      <c r="K278" s="397"/>
      <c r="L278" s="397"/>
      <c r="M278" s="397"/>
      <c r="N278" s="397"/>
      <c r="O278" s="397"/>
      <c r="P278" s="397"/>
      <c r="Q278" s="397"/>
      <c r="R278" s="397"/>
      <c r="S278" s="397"/>
      <c r="T278" s="397"/>
      <c r="U278" s="397"/>
      <c r="V278" s="397"/>
      <c r="W278" s="397"/>
    </row>
    <row r="279" spans="1:23" ht="16.5" customHeight="1">
      <c r="A279" s="397"/>
      <c r="B279" s="397"/>
      <c r="C279" s="397"/>
      <c r="D279" s="397"/>
      <c r="E279" s="397"/>
      <c r="F279" s="397"/>
      <c r="G279" s="397"/>
      <c r="H279" s="397"/>
      <c r="I279" s="397"/>
      <c r="J279" s="397"/>
      <c r="K279" s="397"/>
      <c r="L279" s="397"/>
      <c r="M279" s="397"/>
      <c r="N279" s="397"/>
      <c r="O279" s="397"/>
      <c r="P279" s="397"/>
      <c r="Q279" s="397"/>
      <c r="R279" s="397"/>
      <c r="S279" s="397"/>
      <c r="T279" s="397"/>
      <c r="U279" s="397"/>
      <c r="V279" s="397"/>
      <c r="W279" s="397"/>
    </row>
    <row r="280" spans="1:23" ht="16.5" customHeight="1">
      <c r="A280" s="397"/>
      <c r="B280" s="397"/>
      <c r="C280" s="397"/>
      <c r="D280" s="397"/>
      <c r="E280" s="397"/>
      <c r="F280" s="397"/>
      <c r="G280" s="397"/>
      <c r="H280" s="397"/>
      <c r="I280" s="397"/>
      <c r="J280" s="397"/>
      <c r="K280" s="397"/>
      <c r="L280" s="397"/>
      <c r="M280" s="397"/>
      <c r="N280" s="397"/>
      <c r="O280" s="397"/>
      <c r="P280" s="397"/>
      <c r="Q280" s="397"/>
      <c r="R280" s="397"/>
      <c r="S280" s="397"/>
      <c r="T280" s="397"/>
      <c r="U280" s="397"/>
      <c r="V280" s="397"/>
      <c r="W280" s="397"/>
    </row>
    <row r="281" spans="1:23" ht="16.5" customHeight="1">
      <c r="A281" s="397"/>
      <c r="B281" s="397"/>
      <c r="C281" s="397"/>
      <c r="D281" s="397"/>
      <c r="E281" s="397"/>
      <c r="F281" s="397"/>
      <c r="G281" s="397"/>
      <c r="H281" s="397"/>
      <c r="I281" s="397"/>
      <c r="J281" s="397"/>
      <c r="K281" s="397"/>
      <c r="L281" s="397"/>
      <c r="M281" s="397"/>
      <c r="N281" s="397"/>
      <c r="O281" s="397"/>
      <c r="P281" s="397"/>
      <c r="Q281" s="397"/>
      <c r="R281" s="397"/>
      <c r="S281" s="397"/>
      <c r="T281" s="397"/>
      <c r="U281" s="397"/>
      <c r="V281" s="397"/>
      <c r="W281" s="397"/>
    </row>
    <row r="282" spans="1:23" ht="16.5" customHeight="1">
      <c r="A282" s="397"/>
      <c r="B282" s="397"/>
      <c r="C282" s="397"/>
      <c r="D282" s="397"/>
      <c r="E282" s="397"/>
      <c r="F282" s="397"/>
      <c r="G282" s="397"/>
      <c r="H282" s="397"/>
      <c r="I282" s="397"/>
      <c r="J282" s="397"/>
      <c r="K282" s="397"/>
      <c r="L282" s="397"/>
      <c r="M282" s="397"/>
      <c r="N282" s="397"/>
      <c r="O282" s="397"/>
      <c r="P282" s="397"/>
      <c r="Q282" s="397"/>
      <c r="R282" s="397"/>
      <c r="S282" s="397"/>
      <c r="T282" s="397"/>
      <c r="U282" s="397"/>
      <c r="V282" s="397"/>
      <c r="W282" s="397"/>
    </row>
    <row r="283" spans="1:23" ht="16.5" customHeight="1">
      <c r="A283" s="397"/>
      <c r="B283" s="397"/>
      <c r="C283" s="397"/>
      <c r="D283" s="397"/>
      <c r="E283" s="397"/>
      <c r="F283" s="397"/>
      <c r="G283" s="397"/>
      <c r="H283" s="397"/>
      <c r="I283" s="397"/>
      <c r="J283" s="397"/>
      <c r="K283" s="397"/>
      <c r="L283" s="397"/>
      <c r="M283" s="397"/>
      <c r="N283" s="397"/>
      <c r="O283" s="397"/>
      <c r="P283" s="397"/>
      <c r="Q283" s="397"/>
      <c r="R283" s="397"/>
      <c r="S283" s="397"/>
      <c r="T283" s="397"/>
      <c r="U283" s="397"/>
      <c r="V283" s="397"/>
      <c r="W283" s="397"/>
    </row>
    <row r="284" spans="1:23" ht="16.5" customHeight="1">
      <c r="A284" s="397"/>
      <c r="B284" s="397"/>
      <c r="C284" s="397"/>
      <c r="D284" s="397"/>
      <c r="E284" s="397"/>
      <c r="F284" s="397"/>
      <c r="G284" s="397"/>
      <c r="H284" s="397"/>
      <c r="I284" s="397"/>
      <c r="J284" s="397"/>
      <c r="K284" s="397"/>
      <c r="L284" s="397"/>
      <c r="M284" s="397"/>
      <c r="N284" s="397"/>
      <c r="O284" s="397"/>
      <c r="P284" s="397"/>
      <c r="Q284" s="397"/>
      <c r="R284" s="397"/>
      <c r="S284" s="397"/>
      <c r="T284" s="397"/>
      <c r="U284" s="397"/>
      <c r="V284" s="397"/>
      <c r="W284" s="397"/>
    </row>
    <row r="285" spans="1:23" ht="16.5" customHeight="1">
      <c r="A285" s="397"/>
      <c r="B285" s="397"/>
      <c r="C285" s="397"/>
      <c r="D285" s="397"/>
      <c r="E285" s="397"/>
      <c r="F285" s="397"/>
      <c r="G285" s="397"/>
      <c r="H285" s="397"/>
      <c r="I285" s="397"/>
      <c r="J285" s="397"/>
      <c r="K285" s="397"/>
      <c r="L285" s="397"/>
      <c r="M285" s="397"/>
      <c r="N285" s="397"/>
      <c r="O285" s="397"/>
      <c r="P285" s="397"/>
      <c r="Q285" s="397"/>
      <c r="R285" s="397"/>
      <c r="S285" s="397"/>
      <c r="T285" s="397"/>
      <c r="U285" s="397"/>
      <c r="V285" s="397"/>
      <c r="W285" s="397"/>
    </row>
    <row r="286" spans="1:23" ht="16.5" customHeight="1">
      <c r="A286" s="397"/>
      <c r="B286" s="397"/>
      <c r="C286" s="397"/>
      <c r="D286" s="397"/>
      <c r="E286" s="397"/>
      <c r="F286" s="397"/>
      <c r="G286" s="397"/>
      <c r="H286" s="397"/>
      <c r="I286" s="397"/>
      <c r="J286" s="397"/>
      <c r="K286" s="397"/>
      <c r="L286" s="397"/>
      <c r="M286" s="397"/>
      <c r="N286" s="397"/>
      <c r="O286" s="397"/>
      <c r="P286" s="397"/>
      <c r="Q286" s="397"/>
      <c r="R286" s="397"/>
      <c r="S286" s="397"/>
      <c r="T286" s="397"/>
      <c r="U286" s="397"/>
      <c r="V286" s="397"/>
      <c r="W286" s="397"/>
    </row>
    <row r="287" spans="1:23" ht="16.5" customHeight="1">
      <c r="A287" s="397"/>
      <c r="B287" s="397"/>
      <c r="C287" s="397"/>
      <c r="D287" s="397"/>
      <c r="E287" s="397"/>
      <c r="F287" s="397"/>
      <c r="G287" s="397"/>
      <c r="H287" s="397"/>
      <c r="I287" s="397"/>
      <c r="J287" s="397"/>
      <c r="K287" s="397"/>
      <c r="L287" s="397"/>
      <c r="M287" s="397"/>
      <c r="N287" s="397"/>
      <c r="O287" s="397"/>
      <c r="P287" s="397"/>
      <c r="Q287" s="397"/>
      <c r="R287" s="397"/>
      <c r="S287" s="397"/>
      <c r="T287" s="397"/>
      <c r="U287" s="397"/>
      <c r="V287" s="397"/>
      <c r="W287" s="397"/>
    </row>
    <row r="288" spans="1:23" ht="16.5" customHeight="1">
      <c r="A288" s="397"/>
      <c r="B288" s="397"/>
      <c r="C288" s="397"/>
      <c r="D288" s="397"/>
      <c r="E288" s="397"/>
      <c r="F288" s="397"/>
      <c r="G288" s="397"/>
      <c r="H288" s="397"/>
      <c r="I288" s="397"/>
      <c r="J288" s="397"/>
      <c r="K288" s="397"/>
      <c r="L288" s="397"/>
      <c r="M288" s="397"/>
      <c r="N288" s="397"/>
      <c r="O288" s="397"/>
      <c r="P288" s="397"/>
      <c r="Q288" s="397"/>
      <c r="R288" s="397"/>
      <c r="S288" s="397"/>
      <c r="T288" s="397"/>
      <c r="U288" s="397"/>
      <c r="V288" s="397"/>
      <c r="W288" s="397"/>
    </row>
    <row r="289" spans="1:23" ht="16.5" customHeight="1">
      <c r="A289" s="397"/>
      <c r="B289" s="397"/>
      <c r="C289" s="397"/>
      <c r="D289" s="397"/>
      <c r="E289" s="397"/>
      <c r="F289" s="397"/>
      <c r="G289" s="397"/>
      <c r="H289" s="397"/>
      <c r="I289" s="397"/>
      <c r="J289" s="397"/>
      <c r="K289" s="397"/>
      <c r="L289" s="397"/>
      <c r="M289" s="397"/>
      <c r="N289" s="397"/>
      <c r="O289" s="397"/>
      <c r="P289" s="397"/>
      <c r="Q289" s="397"/>
      <c r="R289" s="397"/>
      <c r="S289" s="397"/>
      <c r="T289" s="397"/>
      <c r="U289" s="397"/>
      <c r="V289" s="397"/>
      <c r="W289" s="397"/>
    </row>
    <row r="290" spans="1:23" ht="16.5" customHeight="1">
      <c r="A290" s="397"/>
      <c r="B290" s="397"/>
      <c r="C290" s="397"/>
      <c r="D290" s="397"/>
      <c r="E290" s="397"/>
      <c r="F290" s="397"/>
      <c r="G290" s="397"/>
      <c r="H290" s="397"/>
      <c r="I290" s="397"/>
      <c r="J290" s="397"/>
      <c r="K290" s="397"/>
      <c r="L290" s="397"/>
      <c r="M290" s="397"/>
      <c r="N290" s="397"/>
      <c r="O290" s="397"/>
      <c r="P290" s="397"/>
      <c r="Q290" s="397"/>
      <c r="R290" s="397"/>
      <c r="S290" s="397"/>
      <c r="T290" s="397"/>
      <c r="U290" s="397"/>
      <c r="V290" s="397"/>
      <c r="W290" s="397"/>
    </row>
    <row r="291" spans="1:23" ht="16.5" customHeight="1">
      <c r="A291" s="397"/>
      <c r="B291" s="397"/>
      <c r="C291" s="397"/>
      <c r="D291" s="397"/>
      <c r="E291" s="397"/>
      <c r="F291" s="397"/>
      <c r="G291" s="397"/>
      <c r="H291" s="397"/>
      <c r="I291" s="397"/>
      <c r="J291" s="397"/>
      <c r="K291" s="397"/>
      <c r="L291" s="397"/>
      <c r="M291" s="397"/>
      <c r="N291" s="397"/>
      <c r="O291" s="397"/>
      <c r="P291" s="397"/>
      <c r="Q291" s="397"/>
      <c r="R291" s="397"/>
      <c r="S291" s="397"/>
      <c r="T291" s="397"/>
      <c r="U291" s="397"/>
      <c r="V291" s="397"/>
      <c r="W291" s="397"/>
    </row>
    <row r="292" spans="1:23" ht="16.5" customHeight="1">
      <c r="A292" s="397"/>
      <c r="B292" s="397"/>
      <c r="C292" s="397"/>
      <c r="D292" s="397"/>
      <c r="E292" s="397"/>
      <c r="F292" s="397"/>
      <c r="G292" s="397"/>
      <c r="H292" s="397"/>
      <c r="I292" s="397"/>
      <c r="J292" s="397"/>
      <c r="K292" s="397"/>
      <c r="L292" s="397"/>
      <c r="M292" s="397"/>
      <c r="N292" s="397"/>
      <c r="O292" s="397"/>
      <c r="P292" s="397"/>
      <c r="Q292" s="397"/>
      <c r="R292" s="397"/>
      <c r="S292" s="397"/>
      <c r="T292" s="397"/>
      <c r="U292" s="397"/>
      <c r="V292" s="397"/>
      <c r="W292" s="397"/>
    </row>
    <row r="293" spans="1:23" ht="16.5" customHeight="1">
      <c r="A293" s="397"/>
      <c r="B293" s="397"/>
      <c r="C293" s="397"/>
      <c r="D293" s="397"/>
      <c r="E293" s="397"/>
      <c r="F293" s="397"/>
      <c r="G293" s="397"/>
      <c r="H293" s="397"/>
      <c r="I293" s="397"/>
      <c r="J293" s="397"/>
      <c r="K293" s="397"/>
      <c r="L293" s="397"/>
      <c r="M293" s="397"/>
      <c r="N293" s="397"/>
      <c r="O293" s="397"/>
      <c r="P293" s="397"/>
      <c r="Q293" s="397"/>
      <c r="R293" s="397"/>
      <c r="S293" s="397"/>
      <c r="T293" s="397"/>
      <c r="U293" s="397"/>
      <c r="V293" s="397"/>
      <c r="W293" s="397"/>
    </row>
    <row r="294" spans="1:23" ht="16.5" customHeight="1">
      <c r="A294" s="397"/>
      <c r="B294" s="397"/>
      <c r="C294" s="397"/>
      <c r="D294" s="397"/>
      <c r="E294" s="397"/>
      <c r="F294" s="397"/>
      <c r="G294" s="397"/>
      <c r="H294" s="397"/>
      <c r="I294" s="397"/>
      <c r="J294" s="397"/>
      <c r="K294" s="397"/>
      <c r="L294" s="397"/>
      <c r="M294" s="397"/>
      <c r="N294" s="397"/>
      <c r="O294" s="397"/>
      <c r="P294" s="397"/>
      <c r="Q294" s="397"/>
      <c r="R294" s="397"/>
      <c r="S294" s="397"/>
      <c r="T294" s="397"/>
      <c r="U294" s="397"/>
      <c r="V294" s="397"/>
      <c r="W294" s="397"/>
    </row>
    <row r="295" spans="1:23" ht="16.5" customHeight="1">
      <c r="A295" s="397"/>
      <c r="B295" s="397"/>
      <c r="C295" s="397"/>
      <c r="D295" s="397"/>
      <c r="E295" s="397"/>
      <c r="F295" s="397"/>
      <c r="G295" s="397"/>
      <c r="H295" s="397"/>
      <c r="I295" s="397"/>
      <c r="J295" s="397"/>
      <c r="K295" s="397"/>
      <c r="L295" s="397"/>
      <c r="M295" s="397"/>
      <c r="N295" s="397"/>
      <c r="O295" s="397"/>
      <c r="P295" s="397"/>
      <c r="Q295" s="397"/>
      <c r="R295" s="397"/>
      <c r="S295" s="397"/>
      <c r="T295" s="397"/>
      <c r="U295" s="397"/>
      <c r="V295" s="397"/>
      <c r="W295" s="397"/>
    </row>
    <row r="296" spans="1:23" ht="16.5" customHeight="1">
      <c r="A296" s="397"/>
      <c r="B296" s="397"/>
      <c r="C296" s="397"/>
      <c r="D296" s="397"/>
      <c r="E296" s="397"/>
      <c r="F296" s="397"/>
      <c r="G296" s="397"/>
      <c r="H296" s="397"/>
      <c r="I296" s="397"/>
      <c r="J296" s="397"/>
      <c r="K296" s="397"/>
      <c r="L296" s="397"/>
      <c r="M296" s="397"/>
      <c r="N296" s="397"/>
      <c r="O296" s="397"/>
      <c r="P296" s="397"/>
      <c r="Q296" s="397"/>
      <c r="R296" s="397"/>
      <c r="S296" s="397"/>
      <c r="T296" s="397"/>
      <c r="U296" s="397"/>
      <c r="V296" s="397"/>
      <c r="W296" s="397"/>
    </row>
    <row r="297" spans="1:23" ht="16.5" customHeight="1">
      <c r="A297" s="397"/>
      <c r="B297" s="397"/>
      <c r="C297" s="397"/>
      <c r="D297" s="397"/>
      <c r="E297" s="397"/>
      <c r="F297" s="397"/>
      <c r="G297" s="397"/>
      <c r="H297" s="397"/>
      <c r="I297" s="397"/>
      <c r="J297" s="397"/>
      <c r="K297" s="397"/>
      <c r="L297" s="397"/>
      <c r="M297" s="397"/>
      <c r="N297" s="397"/>
      <c r="O297" s="397"/>
      <c r="P297" s="397"/>
      <c r="Q297" s="397"/>
      <c r="R297" s="397"/>
      <c r="S297" s="397"/>
      <c r="T297" s="397"/>
      <c r="U297" s="397"/>
      <c r="V297" s="397"/>
      <c r="W297" s="397"/>
    </row>
    <row r="298" spans="1:23" ht="16.5" customHeight="1">
      <c r="A298" s="397"/>
      <c r="B298" s="397"/>
      <c r="C298" s="397"/>
      <c r="D298" s="397"/>
      <c r="E298" s="397"/>
      <c r="F298" s="397"/>
      <c r="G298" s="397"/>
      <c r="H298" s="397"/>
      <c r="I298" s="397"/>
      <c r="J298" s="397"/>
      <c r="K298" s="397"/>
      <c r="L298" s="397"/>
      <c r="M298" s="397"/>
      <c r="N298" s="397"/>
      <c r="O298" s="397"/>
      <c r="P298" s="397"/>
      <c r="Q298" s="397"/>
      <c r="R298" s="397"/>
      <c r="S298" s="397"/>
      <c r="T298" s="397"/>
      <c r="U298" s="397"/>
      <c r="V298" s="397"/>
      <c r="W298" s="397"/>
    </row>
    <row r="299" spans="1:23" ht="16.5" customHeight="1">
      <c r="A299" s="397"/>
      <c r="B299" s="397"/>
      <c r="C299" s="397"/>
      <c r="D299" s="397"/>
      <c r="E299" s="397"/>
      <c r="F299" s="397"/>
      <c r="G299" s="397"/>
      <c r="H299" s="397"/>
      <c r="I299" s="397"/>
      <c r="J299" s="397"/>
      <c r="K299" s="397"/>
      <c r="L299" s="397"/>
      <c r="M299" s="397"/>
      <c r="N299" s="397"/>
      <c r="O299" s="397"/>
      <c r="P299" s="397"/>
      <c r="Q299" s="397"/>
      <c r="R299" s="397"/>
      <c r="S299" s="397"/>
      <c r="T299" s="397"/>
      <c r="U299" s="397"/>
      <c r="V299" s="397"/>
      <c r="W299" s="397"/>
    </row>
    <row r="300" spans="1:23" ht="16.5" customHeight="1">
      <c r="A300" s="397"/>
      <c r="B300" s="397"/>
      <c r="C300" s="397"/>
      <c r="D300" s="397"/>
      <c r="E300" s="397"/>
      <c r="F300" s="397"/>
      <c r="G300" s="397"/>
      <c r="H300" s="397"/>
      <c r="I300" s="397"/>
      <c r="J300" s="397"/>
      <c r="K300" s="397"/>
      <c r="L300" s="397"/>
      <c r="M300" s="397"/>
      <c r="N300" s="397"/>
      <c r="O300" s="397"/>
      <c r="P300" s="397"/>
      <c r="Q300" s="397"/>
      <c r="R300" s="397"/>
      <c r="S300" s="397"/>
      <c r="T300" s="397"/>
      <c r="U300" s="397"/>
      <c r="V300" s="397"/>
      <c r="W300" s="397"/>
    </row>
    <row r="301" spans="1:23" ht="16.5" customHeight="1">
      <c r="A301" s="397"/>
      <c r="B301" s="397"/>
      <c r="C301" s="397"/>
      <c r="D301" s="397"/>
      <c r="E301" s="397"/>
      <c r="F301" s="397"/>
      <c r="G301" s="397"/>
      <c r="H301" s="397"/>
      <c r="I301" s="397"/>
      <c r="J301" s="397"/>
      <c r="K301" s="397"/>
      <c r="L301" s="397"/>
      <c r="M301" s="397"/>
      <c r="N301" s="397"/>
      <c r="O301" s="397"/>
      <c r="P301" s="397"/>
      <c r="Q301" s="397"/>
      <c r="R301" s="397"/>
      <c r="S301" s="397"/>
      <c r="T301" s="397"/>
      <c r="U301" s="397"/>
      <c r="V301" s="397"/>
      <c r="W301" s="397"/>
    </row>
    <row r="302" spans="1:23" ht="16.5" customHeight="1">
      <c r="A302" s="397"/>
      <c r="B302" s="397"/>
      <c r="C302" s="397"/>
      <c r="D302" s="397"/>
      <c r="E302" s="397"/>
      <c r="F302" s="397"/>
      <c r="G302" s="397"/>
      <c r="H302" s="397"/>
      <c r="I302" s="397"/>
      <c r="J302" s="397"/>
      <c r="K302" s="397"/>
      <c r="L302" s="397"/>
      <c r="M302" s="397"/>
      <c r="N302" s="397"/>
      <c r="O302" s="397"/>
      <c r="P302" s="397"/>
      <c r="Q302" s="397"/>
      <c r="R302" s="397"/>
      <c r="S302" s="397"/>
      <c r="T302" s="397"/>
      <c r="U302" s="397"/>
      <c r="V302" s="397"/>
      <c r="W302" s="397"/>
    </row>
    <row r="303" spans="1:23" ht="16.5" customHeight="1">
      <c r="A303" s="397"/>
      <c r="B303" s="397"/>
      <c r="C303" s="397"/>
      <c r="D303" s="397"/>
      <c r="E303" s="397"/>
      <c r="F303" s="397"/>
      <c r="G303" s="397"/>
      <c r="H303" s="397"/>
      <c r="I303" s="397"/>
      <c r="J303" s="397"/>
      <c r="K303" s="397"/>
      <c r="L303" s="397"/>
      <c r="M303" s="397"/>
      <c r="N303" s="397"/>
      <c r="O303" s="397"/>
      <c r="P303" s="397"/>
      <c r="Q303" s="397"/>
      <c r="R303" s="397"/>
      <c r="S303" s="397"/>
      <c r="T303" s="397"/>
      <c r="U303" s="397"/>
      <c r="V303" s="397"/>
      <c r="W303" s="397"/>
    </row>
    <row r="304" spans="1:23" ht="16.5" customHeight="1">
      <c r="A304" s="397"/>
      <c r="B304" s="397"/>
      <c r="C304" s="397"/>
      <c r="D304" s="397"/>
      <c r="E304" s="397"/>
      <c r="F304" s="397"/>
      <c r="G304" s="397"/>
      <c r="H304" s="397"/>
      <c r="I304" s="397"/>
      <c r="J304" s="397"/>
      <c r="K304" s="397"/>
      <c r="L304" s="397"/>
      <c r="M304" s="397"/>
      <c r="N304" s="397"/>
      <c r="O304" s="397"/>
      <c r="P304" s="397"/>
      <c r="Q304" s="397"/>
      <c r="R304" s="397"/>
      <c r="S304" s="397"/>
      <c r="T304" s="397"/>
      <c r="U304" s="397"/>
      <c r="V304" s="397"/>
      <c r="W304" s="397"/>
    </row>
    <row r="305" spans="1:23" ht="16.5" customHeight="1">
      <c r="A305" s="397"/>
      <c r="B305" s="397"/>
      <c r="C305" s="397"/>
      <c r="D305" s="397"/>
      <c r="E305" s="397"/>
      <c r="F305" s="397"/>
      <c r="G305" s="397"/>
      <c r="H305" s="397"/>
      <c r="I305" s="397"/>
      <c r="J305" s="397"/>
      <c r="K305" s="397"/>
      <c r="L305" s="397"/>
      <c r="M305" s="397"/>
      <c r="N305" s="397"/>
      <c r="O305" s="397"/>
      <c r="P305" s="397"/>
      <c r="Q305" s="397"/>
      <c r="R305" s="397"/>
      <c r="S305" s="397"/>
      <c r="T305" s="397"/>
      <c r="U305" s="397"/>
      <c r="V305" s="397"/>
      <c r="W305" s="397"/>
    </row>
    <row r="306" spans="1:23" ht="16.5" customHeight="1">
      <c r="A306" s="397"/>
      <c r="B306" s="397"/>
      <c r="C306" s="397"/>
      <c r="D306" s="397"/>
      <c r="E306" s="397"/>
      <c r="F306" s="397"/>
      <c r="G306" s="397"/>
      <c r="H306" s="397"/>
      <c r="I306" s="397"/>
      <c r="J306" s="397"/>
      <c r="K306" s="397"/>
      <c r="L306" s="397"/>
      <c r="M306" s="397"/>
      <c r="N306" s="397"/>
      <c r="O306" s="397"/>
      <c r="P306" s="397"/>
      <c r="Q306" s="397"/>
      <c r="R306" s="397"/>
      <c r="S306" s="397"/>
      <c r="T306" s="397"/>
      <c r="U306" s="397"/>
      <c r="V306" s="397"/>
      <c r="W306" s="397"/>
    </row>
    <row r="307" spans="1:23" ht="16.5" customHeight="1">
      <c r="A307" s="397"/>
      <c r="B307" s="397"/>
      <c r="C307" s="397"/>
      <c r="D307" s="397"/>
      <c r="E307" s="397"/>
      <c r="F307" s="397"/>
      <c r="G307" s="397"/>
      <c r="H307" s="397"/>
      <c r="I307" s="397"/>
      <c r="J307" s="397"/>
      <c r="K307" s="397"/>
      <c r="L307" s="397"/>
      <c r="M307" s="397"/>
      <c r="N307" s="397"/>
      <c r="O307" s="397"/>
      <c r="P307" s="397"/>
      <c r="Q307" s="397"/>
      <c r="R307" s="397"/>
      <c r="S307" s="397"/>
      <c r="T307" s="397"/>
      <c r="U307" s="397"/>
      <c r="V307" s="397"/>
      <c r="W307" s="397"/>
    </row>
    <row r="308" spans="1:23" ht="16.5" customHeight="1">
      <c r="A308" s="397"/>
      <c r="B308" s="397"/>
      <c r="C308" s="397"/>
      <c r="D308" s="397"/>
      <c r="E308" s="397"/>
      <c r="F308" s="397"/>
      <c r="G308" s="397"/>
      <c r="H308" s="397"/>
      <c r="I308" s="397"/>
      <c r="J308" s="397"/>
      <c r="K308" s="397"/>
      <c r="L308" s="397"/>
      <c r="M308" s="397"/>
      <c r="N308" s="397"/>
      <c r="O308" s="397"/>
      <c r="P308" s="397"/>
      <c r="Q308" s="397"/>
      <c r="R308" s="397"/>
      <c r="S308" s="397"/>
      <c r="T308" s="397"/>
      <c r="U308" s="397"/>
      <c r="V308" s="397"/>
      <c r="W308" s="397"/>
    </row>
    <row r="309" spans="1:23" ht="16.5" customHeight="1">
      <c r="A309" s="397"/>
      <c r="B309" s="397"/>
      <c r="C309" s="397"/>
      <c r="D309" s="397"/>
      <c r="E309" s="397"/>
      <c r="F309" s="397"/>
      <c r="G309" s="397"/>
      <c r="H309" s="397"/>
      <c r="I309" s="397"/>
      <c r="J309" s="397"/>
      <c r="K309" s="397"/>
      <c r="L309" s="397"/>
      <c r="M309" s="397"/>
      <c r="N309" s="397"/>
      <c r="O309" s="397"/>
      <c r="P309" s="397"/>
      <c r="Q309" s="397"/>
      <c r="R309" s="397"/>
      <c r="S309" s="397"/>
      <c r="T309" s="397"/>
      <c r="U309" s="397"/>
      <c r="V309" s="397"/>
      <c r="W309" s="397"/>
    </row>
    <row r="310" spans="1:23" ht="16.5" customHeight="1">
      <c r="A310" s="397"/>
      <c r="B310" s="397"/>
      <c r="C310" s="397"/>
      <c r="D310" s="397"/>
      <c r="E310" s="397"/>
      <c r="F310" s="397"/>
      <c r="G310" s="397"/>
      <c r="H310" s="397"/>
      <c r="I310" s="397"/>
      <c r="J310" s="397"/>
      <c r="K310" s="397"/>
      <c r="L310" s="397"/>
      <c r="M310" s="397"/>
      <c r="N310" s="397"/>
      <c r="O310" s="397"/>
      <c r="P310" s="397"/>
      <c r="Q310" s="397"/>
      <c r="R310" s="397"/>
      <c r="S310" s="397"/>
      <c r="T310" s="397"/>
      <c r="U310" s="397"/>
      <c r="V310" s="397"/>
      <c r="W310" s="397"/>
    </row>
    <row r="311" spans="1:23" ht="16.5" customHeight="1">
      <c r="A311" s="397"/>
      <c r="B311" s="397"/>
      <c r="C311" s="397"/>
      <c r="D311" s="397"/>
      <c r="E311" s="397"/>
      <c r="F311" s="397"/>
      <c r="G311" s="397"/>
      <c r="H311" s="397"/>
      <c r="I311" s="397"/>
      <c r="J311" s="397"/>
      <c r="K311" s="397"/>
      <c r="L311" s="397"/>
      <c r="M311" s="397"/>
      <c r="N311" s="397"/>
      <c r="O311" s="397"/>
      <c r="P311" s="397"/>
      <c r="Q311" s="397"/>
      <c r="R311" s="397"/>
      <c r="S311" s="397"/>
      <c r="T311" s="397"/>
      <c r="U311" s="397"/>
      <c r="V311" s="397"/>
      <c r="W311" s="397"/>
    </row>
    <row r="312" spans="1:23" ht="16.5" customHeight="1">
      <c r="A312" s="397"/>
      <c r="B312" s="397"/>
      <c r="C312" s="397"/>
      <c r="D312" s="397"/>
      <c r="E312" s="397"/>
      <c r="F312" s="397"/>
      <c r="G312" s="397"/>
      <c r="H312" s="397"/>
      <c r="I312" s="397"/>
      <c r="J312" s="397"/>
      <c r="K312" s="397"/>
      <c r="L312" s="397"/>
      <c r="M312" s="397"/>
      <c r="N312" s="397"/>
      <c r="O312" s="397"/>
      <c r="P312" s="397"/>
      <c r="Q312" s="397"/>
      <c r="R312" s="397"/>
      <c r="S312" s="397"/>
      <c r="T312" s="397"/>
      <c r="U312" s="397"/>
      <c r="V312" s="397"/>
      <c r="W312" s="397"/>
    </row>
    <row r="313" spans="1:23" ht="16.5" customHeight="1">
      <c r="A313" s="397"/>
      <c r="B313" s="397"/>
      <c r="C313" s="397"/>
      <c r="D313" s="397"/>
      <c r="E313" s="397"/>
      <c r="F313" s="397"/>
      <c r="G313" s="397"/>
      <c r="H313" s="397"/>
      <c r="I313" s="397"/>
      <c r="J313" s="397"/>
      <c r="K313" s="397"/>
      <c r="L313" s="397"/>
      <c r="M313" s="397"/>
      <c r="N313" s="397"/>
      <c r="O313" s="397"/>
      <c r="P313" s="397"/>
      <c r="Q313" s="397"/>
      <c r="R313" s="397"/>
      <c r="S313" s="397"/>
      <c r="T313" s="397"/>
      <c r="U313" s="397"/>
      <c r="V313" s="397"/>
      <c r="W313" s="397"/>
    </row>
    <row r="314" spans="1:23" ht="16.5" customHeight="1">
      <c r="A314" s="397"/>
      <c r="B314" s="397"/>
      <c r="C314" s="397"/>
      <c r="D314" s="397"/>
      <c r="E314" s="397"/>
      <c r="F314" s="397"/>
      <c r="G314" s="397"/>
      <c r="H314" s="397"/>
      <c r="I314" s="397"/>
      <c r="J314" s="397"/>
      <c r="K314" s="397"/>
      <c r="L314" s="397"/>
      <c r="M314" s="397"/>
      <c r="N314" s="397"/>
      <c r="O314" s="397"/>
      <c r="P314" s="397"/>
      <c r="Q314" s="397"/>
      <c r="R314" s="397"/>
      <c r="S314" s="397"/>
      <c r="T314" s="397"/>
      <c r="U314" s="397"/>
      <c r="V314" s="397"/>
      <c r="W314" s="397"/>
    </row>
    <row r="315" spans="1:23" ht="16.5" customHeight="1">
      <c r="A315" s="397"/>
      <c r="B315" s="397"/>
      <c r="C315" s="397"/>
      <c r="D315" s="397"/>
      <c r="E315" s="397"/>
      <c r="F315" s="397"/>
      <c r="G315" s="397"/>
      <c r="H315" s="397"/>
      <c r="I315" s="397"/>
      <c r="J315" s="397"/>
      <c r="K315" s="397"/>
      <c r="L315" s="397"/>
      <c r="M315" s="397"/>
      <c r="N315" s="397"/>
      <c r="O315" s="397"/>
      <c r="P315" s="397"/>
      <c r="Q315" s="397"/>
      <c r="R315" s="397"/>
      <c r="S315" s="397"/>
      <c r="T315" s="397"/>
      <c r="U315" s="397"/>
      <c r="V315" s="397"/>
      <c r="W315" s="397"/>
    </row>
    <row r="316" spans="1:23" ht="16.5" customHeight="1">
      <c r="A316" s="397"/>
      <c r="B316" s="397"/>
      <c r="C316" s="397"/>
      <c r="D316" s="397"/>
      <c r="E316" s="397"/>
      <c r="F316" s="397"/>
      <c r="G316" s="397"/>
      <c r="H316" s="397"/>
      <c r="I316" s="397"/>
      <c r="J316" s="397"/>
      <c r="K316" s="397"/>
      <c r="L316" s="397"/>
      <c r="M316" s="397"/>
      <c r="N316" s="397"/>
      <c r="O316" s="397"/>
      <c r="P316" s="397"/>
      <c r="Q316" s="397"/>
      <c r="R316" s="397"/>
      <c r="S316" s="397"/>
      <c r="T316" s="397"/>
      <c r="U316" s="397"/>
      <c r="V316" s="397"/>
      <c r="W316" s="397"/>
    </row>
    <row r="317" spans="1:23" ht="16.5" customHeight="1">
      <c r="A317" s="397"/>
      <c r="B317" s="397"/>
      <c r="C317" s="397"/>
      <c r="D317" s="397"/>
      <c r="E317" s="397"/>
      <c r="F317" s="397"/>
      <c r="G317" s="397"/>
      <c r="H317" s="397"/>
      <c r="I317" s="397"/>
      <c r="J317" s="397"/>
      <c r="K317" s="397"/>
      <c r="L317" s="397"/>
      <c r="M317" s="397"/>
      <c r="N317" s="397"/>
      <c r="O317" s="397"/>
      <c r="P317" s="397"/>
      <c r="Q317" s="397"/>
      <c r="R317" s="397"/>
      <c r="S317" s="397"/>
      <c r="T317" s="397"/>
      <c r="U317" s="397"/>
      <c r="V317" s="397"/>
      <c r="W317" s="397"/>
    </row>
    <row r="318" spans="1:23" ht="16.5" customHeight="1">
      <c r="A318" s="397"/>
      <c r="B318" s="397"/>
      <c r="C318" s="397"/>
      <c r="D318" s="397"/>
      <c r="E318" s="397"/>
      <c r="F318" s="397"/>
      <c r="G318" s="397"/>
      <c r="H318" s="397"/>
      <c r="I318" s="397"/>
      <c r="J318" s="397"/>
      <c r="K318" s="397"/>
      <c r="L318" s="397"/>
      <c r="M318" s="397"/>
      <c r="N318" s="397"/>
      <c r="O318" s="397"/>
      <c r="P318" s="397"/>
      <c r="Q318" s="397"/>
      <c r="R318" s="397"/>
      <c r="S318" s="397"/>
      <c r="T318" s="397"/>
      <c r="U318" s="397"/>
      <c r="V318" s="397"/>
      <c r="W318" s="397"/>
    </row>
    <row r="319" spans="1:23" ht="16.5" customHeight="1">
      <c r="A319" s="397"/>
      <c r="B319" s="397"/>
      <c r="C319" s="397"/>
      <c r="D319" s="397"/>
      <c r="E319" s="397"/>
      <c r="F319" s="397"/>
      <c r="G319" s="397"/>
      <c r="H319" s="397"/>
      <c r="I319" s="397"/>
      <c r="J319" s="397"/>
      <c r="K319" s="397"/>
      <c r="L319" s="397"/>
      <c r="M319" s="397"/>
      <c r="N319" s="397"/>
      <c r="O319" s="397"/>
      <c r="P319" s="397"/>
      <c r="Q319" s="397"/>
      <c r="R319" s="397"/>
      <c r="S319" s="397"/>
      <c r="T319" s="397"/>
      <c r="U319" s="397"/>
      <c r="V319" s="397"/>
      <c r="W319" s="397"/>
    </row>
    <row r="320" spans="1:23" ht="16.5" customHeight="1">
      <c r="A320" s="397"/>
      <c r="B320" s="397"/>
      <c r="C320" s="397"/>
      <c r="D320" s="397"/>
      <c r="E320" s="397"/>
      <c r="F320" s="397"/>
      <c r="G320" s="397"/>
      <c r="H320" s="397"/>
      <c r="I320" s="397"/>
      <c r="J320" s="397"/>
      <c r="K320" s="397"/>
      <c r="L320" s="397"/>
      <c r="M320" s="397"/>
      <c r="N320" s="397"/>
      <c r="O320" s="397"/>
      <c r="P320" s="397"/>
      <c r="Q320" s="397"/>
      <c r="R320" s="397"/>
      <c r="S320" s="397"/>
      <c r="T320" s="397"/>
      <c r="U320" s="397"/>
      <c r="V320" s="397"/>
      <c r="W320" s="397"/>
    </row>
    <row r="321" spans="1:23" ht="16.5" customHeight="1">
      <c r="A321" s="397"/>
      <c r="B321" s="397"/>
      <c r="C321" s="397"/>
      <c r="D321" s="397"/>
      <c r="E321" s="397"/>
      <c r="F321" s="397"/>
      <c r="G321" s="397"/>
      <c r="H321" s="397"/>
      <c r="I321" s="397"/>
      <c r="J321" s="397"/>
      <c r="K321" s="397"/>
      <c r="L321" s="397"/>
      <c r="M321" s="397"/>
      <c r="N321" s="397"/>
      <c r="O321" s="397"/>
      <c r="P321" s="397"/>
      <c r="Q321" s="397"/>
      <c r="R321" s="397"/>
      <c r="S321" s="397"/>
      <c r="T321" s="397"/>
      <c r="U321" s="397"/>
      <c r="V321" s="397"/>
      <c r="W321" s="397"/>
    </row>
    <row r="322" spans="1:23" ht="16.5" customHeight="1">
      <c r="A322" s="397"/>
      <c r="B322" s="397"/>
      <c r="C322" s="397"/>
      <c r="D322" s="397"/>
      <c r="E322" s="397"/>
      <c r="F322" s="397"/>
      <c r="G322" s="397"/>
      <c r="H322" s="397"/>
      <c r="I322" s="397"/>
      <c r="J322" s="397"/>
      <c r="K322" s="397"/>
      <c r="L322" s="397"/>
      <c r="M322" s="397"/>
      <c r="N322" s="397"/>
      <c r="O322" s="397"/>
      <c r="P322" s="397"/>
      <c r="Q322" s="397"/>
      <c r="R322" s="397"/>
      <c r="S322" s="397"/>
      <c r="T322" s="397"/>
      <c r="U322" s="397"/>
      <c r="V322" s="397"/>
      <c r="W322" s="397"/>
    </row>
    <row r="323" spans="1:23" ht="16.5" customHeight="1">
      <c r="A323" s="397"/>
      <c r="B323" s="397"/>
      <c r="C323" s="397"/>
      <c r="D323" s="397"/>
      <c r="E323" s="397"/>
      <c r="F323" s="397"/>
      <c r="G323" s="397"/>
      <c r="H323" s="397"/>
      <c r="I323" s="397"/>
      <c r="J323" s="397"/>
      <c r="K323" s="397"/>
      <c r="L323" s="397"/>
      <c r="M323" s="397"/>
      <c r="N323" s="397"/>
      <c r="O323" s="397"/>
      <c r="P323" s="397"/>
      <c r="Q323" s="397"/>
      <c r="R323" s="397"/>
      <c r="S323" s="397"/>
      <c r="T323" s="397"/>
      <c r="U323" s="397"/>
      <c r="V323" s="397"/>
      <c r="W323" s="397"/>
    </row>
    <row r="324" spans="1:23" ht="16.5" customHeight="1">
      <c r="A324" s="397"/>
      <c r="B324" s="397"/>
      <c r="C324" s="397"/>
      <c r="D324" s="397"/>
      <c r="E324" s="397"/>
      <c r="F324" s="397"/>
      <c r="G324" s="397"/>
      <c r="H324" s="397"/>
      <c r="I324" s="397"/>
      <c r="J324" s="397"/>
      <c r="K324" s="397"/>
      <c r="L324" s="397"/>
      <c r="M324" s="397"/>
      <c r="N324" s="397"/>
      <c r="O324" s="397"/>
      <c r="P324" s="397"/>
      <c r="Q324" s="397"/>
      <c r="R324" s="397"/>
      <c r="S324" s="397"/>
      <c r="T324" s="397"/>
      <c r="U324" s="397"/>
      <c r="V324" s="397"/>
      <c r="W324" s="397"/>
    </row>
    <row r="325" spans="1:23" ht="16.5" customHeight="1">
      <c r="A325" s="397"/>
      <c r="B325" s="397"/>
      <c r="C325" s="397"/>
      <c r="D325" s="397"/>
      <c r="E325" s="397"/>
      <c r="F325" s="397"/>
      <c r="G325" s="397"/>
      <c r="H325" s="397"/>
      <c r="I325" s="397"/>
      <c r="J325" s="397"/>
      <c r="K325" s="397"/>
      <c r="L325" s="397"/>
      <c r="M325" s="397"/>
      <c r="N325" s="397"/>
      <c r="O325" s="397"/>
      <c r="P325" s="397"/>
      <c r="Q325" s="397"/>
      <c r="R325" s="397"/>
      <c r="S325" s="397"/>
      <c r="T325" s="397"/>
      <c r="U325" s="397"/>
      <c r="V325" s="397"/>
      <c r="W325" s="397"/>
    </row>
    <row r="326" spans="1:23" ht="16.5" customHeight="1">
      <c r="A326" s="397"/>
      <c r="B326" s="397"/>
      <c r="C326" s="397"/>
      <c r="D326" s="397"/>
      <c r="E326" s="397"/>
      <c r="F326" s="397"/>
      <c r="G326" s="397"/>
      <c r="H326" s="397"/>
      <c r="I326" s="397"/>
      <c r="J326" s="397"/>
      <c r="K326" s="397"/>
      <c r="L326" s="397"/>
      <c r="M326" s="397"/>
      <c r="N326" s="397"/>
      <c r="O326" s="397"/>
      <c r="P326" s="397"/>
      <c r="Q326" s="397"/>
      <c r="R326" s="397"/>
      <c r="S326" s="397"/>
      <c r="T326" s="397"/>
      <c r="U326" s="397"/>
      <c r="V326" s="397"/>
      <c r="W326" s="397"/>
    </row>
    <row r="327" spans="1:23" ht="16.5" customHeight="1">
      <c r="A327" s="397"/>
      <c r="B327" s="397"/>
      <c r="C327" s="397"/>
      <c r="D327" s="397"/>
      <c r="E327" s="397"/>
      <c r="F327" s="397"/>
      <c r="G327" s="397"/>
      <c r="H327" s="397"/>
      <c r="I327" s="397"/>
      <c r="J327" s="397"/>
      <c r="K327" s="397"/>
      <c r="L327" s="397"/>
      <c r="M327" s="397"/>
      <c r="N327" s="397"/>
      <c r="O327" s="397"/>
      <c r="P327" s="397"/>
      <c r="Q327" s="397"/>
      <c r="R327" s="397"/>
      <c r="S327" s="397"/>
      <c r="T327" s="397"/>
      <c r="U327" s="397"/>
      <c r="V327" s="397"/>
      <c r="W327" s="397"/>
    </row>
    <row r="328" spans="1:23" ht="16.5" customHeight="1">
      <c r="A328" s="397"/>
      <c r="B328" s="397"/>
      <c r="C328" s="397"/>
      <c r="D328" s="397"/>
      <c r="E328" s="397"/>
      <c r="F328" s="397"/>
      <c r="G328" s="397"/>
      <c r="H328" s="397"/>
      <c r="I328" s="397"/>
      <c r="J328" s="397"/>
      <c r="K328" s="397"/>
      <c r="L328" s="397"/>
      <c r="M328" s="397"/>
      <c r="N328" s="397"/>
      <c r="O328" s="397"/>
      <c r="P328" s="397"/>
      <c r="Q328" s="397"/>
      <c r="R328" s="397"/>
      <c r="S328" s="397"/>
      <c r="T328" s="397"/>
      <c r="U328" s="397"/>
      <c r="V328" s="397"/>
      <c r="W328" s="397"/>
    </row>
    <row r="329" spans="1:23" ht="16.5" customHeight="1">
      <c r="A329" s="397"/>
      <c r="B329" s="397"/>
      <c r="C329" s="397"/>
      <c r="D329" s="397"/>
      <c r="E329" s="397"/>
      <c r="F329" s="397"/>
      <c r="G329" s="397"/>
      <c r="H329" s="397"/>
      <c r="I329" s="397"/>
      <c r="J329" s="397"/>
      <c r="K329" s="397"/>
      <c r="L329" s="397"/>
      <c r="M329" s="397"/>
      <c r="N329" s="397"/>
      <c r="O329" s="397"/>
      <c r="P329" s="397"/>
      <c r="Q329" s="397"/>
      <c r="R329" s="397"/>
      <c r="S329" s="397"/>
      <c r="T329" s="397"/>
      <c r="U329" s="397"/>
      <c r="V329" s="397"/>
      <c r="W329" s="397"/>
    </row>
    <row r="330" spans="1:23" ht="16.5" customHeight="1">
      <c r="A330" s="397"/>
      <c r="B330" s="397"/>
      <c r="C330" s="397"/>
      <c r="D330" s="397"/>
      <c r="E330" s="397"/>
      <c r="F330" s="397"/>
      <c r="G330" s="397"/>
      <c r="H330" s="397"/>
      <c r="I330" s="397"/>
      <c r="J330" s="397"/>
      <c r="K330" s="397"/>
      <c r="L330" s="397"/>
      <c r="M330" s="397"/>
      <c r="N330" s="397"/>
      <c r="O330" s="397"/>
      <c r="P330" s="397"/>
      <c r="Q330" s="397"/>
      <c r="R330" s="397"/>
      <c r="S330" s="397"/>
      <c r="T330" s="397"/>
      <c r="U330" s="397"/>
      <c r="V330" s="397"/>
      <c r="W330" s="397"/>
    </row>
    <row r="331" spans="1:23" ht="16.5" customHeight="1">
      <c r="A331" s="397"/>
      <c r="B331" s="397"/>
      <c r="C331" s="397"/>
      <c r="D331" s="397"/>
      <c r="E331" s="397"/>
      <c r="F331" s="397"/>
      <c r="G331" s="397"/>
      <c r="H331" s="397"/>
      <c r="I331" s="397"/>
      <c r="J331" s="397"/>
      <c r="K331" s="397"/>
      <c r="L331" s="397"/>
      <c r="M331" s="397"/>
      <c r="N331" s="397"/>
      <c r="O331" s="397"/>
      <c r="P331" s="397"/>
      <c r="Q331" s="397"/>
      <c r="R331" s="397"/>
      <c r="S331" s="397"/>
      <c r="T331" s="397"/>
      <c r="U331" s="397"/>
      <c r="V331" s="397"/>
      <c r="W331" s="397"/>
    </row>
    <row r="332" spans="1:23" ht="16.5" customHeight="1">
      <c r="A332" s="397"/>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row>
    <row r="333" spans="1:23" ht="16.5" customHeight="1">
      <c r="A333" s="397"/>
      <c r="B333" s="397"/>
      <c r="C333" s="397"/>
      <c r="D333" s="397"/>
      <c r="E333" s="397"/>
      <c r="F333" s="397"/>
      <c r="G333" s="397"/>
      <c r="H333" s="397"/>
      <c r="I333" s="397"/>
      <c r="J333" s="397"/>
      <c r="K333" s="397"/>
      <c r="L333" s="397"/>
      <c r="M333" s="397"/>
      <c r="N333" s="397"/>
      <c r="O333" s="397"/>
      <c r="P333" s="397"/>
      <c r="Q333" s="397"/>
      <c r="R333" s="397"/>
      <c r="S333" s="397"/>
      <c r="T333" s="397"/>
      <c r="U333" s="397"/>
      <c r="V333" s="397"/>
      <c r="W333" s="397"/>
    </row>
    <row r="334" spans="1:23" ht="16.5" customHeight="1">
      <c r="A334" s="397"/>
      <c r="B334" s="397"/>
      <c r="C334" s="397"/>
      <c r="D334" s="397"/>
      <c r="E334" s="397"/>
      <c r="F334" s="397"/>
      <c r="G334" s="397"/>
      <c r="H334" s="397"/>
      <c r="I334" s="397"/>
      <c r="J334" s="397"/>
      <c r="K334" s="397"/>
      <c r="L334" s="397"/>
      <c r="M334" s="397"/>
      <c r="N334" s="397"/>
      <c r="O334" s="397"/>
      <c r="P334" s="397"/>
      <c r="Q334" s="397"/>
      <c r="R334" s="397"/>
      <c r="S334" s="397"/>
      <c r="T334" s="397"/>
      <c r="U334" s="397"/>
      <c r="V334" s="397"/>
      <c r="W334" s="397"/>
    </row>
    <row r="335" spans="1:23" ht="16.5" customHeight="1">
      <c r="A335" s="397"/>
      <c r="B335" s="397"/>
      <c r="C335" s="397"/>
      <c r="D335" s="397"/>
      <c r="E335" s="397"/>
      <c r="F335" s="397"/>
      <c r="G335" s="397"/>
      <c r="H335" s="397"/>
      <c r="I335" s="397"/>
      <c r="J335" s="397"/>
      <c r="K335" s="397"/>
      <c r="L335" s="397"/>
      <c r="M335" s="397"/>
      <c r="N335" s="397"/>
      <c r="O335" s="397"/>
      <c r="P335" s="397"/>
      <c r="Q335" s="397"/>
      <c r="R335" s="397"/>
      <c r="S335" s="397"/>
      <c r="T335" s="397"/>
      <c r="U335" s="397"/>
      <c r="V335" s="397"/>
      <c r="W335" s="397"/>
    </row>
    <row r="336" spans="1:23" ht="16.5" customHeight="1">
      <c r="A336" s="397"/>
      <c r="B336" s="397"/>
      <c r="C336" s="397"/>
      <c r="D336" s="397"/>
      <c r="E336" s="397"/>
      <c r="F336" s="397"/>
      <c r="G336" s="397"/>
      <c r="H336" s="397"/>
      <c r="I336" s="397"/>
      <c r="J336" s="397"/>
      <c r="K336" s="397"/>
      <c r="L336" s="397"/>
      <c r="M336" s="397"/>
      <c r="N336" s="397"/>
      <c r="O336" s="397"/>
      <c r="P336" s="397"/>
      <c r="Q336" s="397"/>
      <c r="R336" s="397"/>
      <c r="S336" s="397"/>
      <c r="T336" s="397"/>
      <c r="U336" s="397"/>
      <c r="V336" s="397"/>
      <c r="W336" s="397"/>
    </row>
    <row r="337" spans="1:23" ht="16.5" customHeight="1">
      <c r="A337" s="397"/>
      <c r="B337" s="397"/>
      <c r="C337" s="397"/>
      <c r="D337" s="397"/>
      <c r="E337" s="397"/>
      <c r="F337" s="397"/>
      <c r="G337" s="397"/>
      <c r="H337" s="397"/>
      <c r="I337" s="397"/>
      <c r="J337" s="397"/>
      <c r="K337" s="397"/>
      <c r="L337" s="397"/>
      <c r="M337" s="397"/>
      <c r="N337" s="397"/>
      <c r="O337" s="397"/>
      <c r="P337" s="397"/>
      <c r="Q337" s="397"/>
      <c r="R337" s="397"/>
      <c r="S337" s="397"/>
      <c r="T337" s="397"/>
      <c r="U337" s="397"/>
      <c r="V337" s="397"/>
      <c r="W337" s="397"/>
    </row>
    <row r="338" spans="1:23" ht="16.5" customHeight="1">
      <c r="A338" s="397"/>
      <c r="B338" s="397"/>
      <c r="C338" s="397"/>
      <c r="D338" s="397"/>
      <c r="E338" s="397"/>
      <c r="F338" s="397"/>
      <c r="G338" s="397"/>
      <c r="H338" s="397"/>
      <c r="I338" s="397"/>
      <c r="J338" s="397"/>
      <c r="K338" s="397"/>
      <c r="L338" s="397"/>
      <c r="M338" s="397"/>
      <c r="N338" s="397"/>
      <c r="O338" s="397"/>
      <c r="P338" s="397"/>
      <c r="Q338" s="397"/>
      <c r="R338" s="397"/>
      <c r="S338" s="397"/>
      <c r="T338" s="397"/>
      <c r="U338" s="397"/>
      <c r="V338" s="397"/>
      <c r="W338" s="397"/>
    </row>
    <row r="339" spans="1:23" ht="16.5" customHeight="1">
      <c r="A339" s="397"/>
      <c r="B339" s="397"/>
      <c r="C339" s="397"/>
      <c r="D339" s="397"/>
      <c r="E339" s="397"/>
      <c r="F339" s="397"/>
      <c r="G339" s="397"/>
      <c r="H339" s="397"/>
      <c r="I339" s="397"/>
      <c r="J339" s="397"/>
      <c r="K339" s="397"/>
      <c r="L339" s="397"/>
      <c r="M339" s="397"/>
      <c r="N339" s="397"/>
      <c r="O339" s="397"/>
      <c r="P339" s="397"/>
      <c r="Q339" s="397"/>
      <c r="R339" s="397"/>
      <c r="S339" s="397"/>
      <c r="T339" s="397"/>
      <c r="U339" s="397"/>
      <c r="V339" s="397"/>
      <c r="W339" s="397"/>
    </row>
    <row r="340" spans="1:23" ht="16.5" customHeight="1">
      <c r="A340" s="397"/>
      <c r="B340" s="397"/>
      <c r="C340" s="397"/>
      <c r="D340" s="397"/>
      <c r="E340" s="397"/>
      <c r="F340" s="397"/>
      <c r="G340" s="397"/>
      <c r="H340" s="397"/>
      <c r="I340" s="397"/>
      <c r="J340" s="397"/>
      <c r="K340" s="397"/>
      <c r="L340" s="397"/>
      <c r="M340" s="397"/>
      <c r="N340" s="397"/>
      <c r="O340" s="397"/>
      <c r="P340" s="397"/>
      <c r="Q340" s="397"/>
      <c r="R340" s="397"/>
      <c r="S340" s="397"/>
      <c r="T340" s="397"/>
      <c r="U340" s="397"/>
      <c r="V340" s="397"/>
      <c r="W340" s="397"/>
    </row>
    <row r="341" spans="1:23" ht="16.5" customHeight="1">
      <c r="A341" s="397"/>
      <c r="B341" s="397"/>
      <c r="C341" s="397"/>
      <c r="D341" s="397"/>
      <c r="E341" s="397"/>
      <c r="F341" s="397"/>
      <c r="G341" s="397"/>
      <c r="H341" s="397"/>
      <c r="I341" s="397"/>
      <c r="J341" s="397"/>
      <c r="K341" s="397"/>
      <c r="L341" s="397"/>
      <c r="M341" s="397"/>
      <c r="N341" s="397"/>
      <c r="O341" s="397"/>
      <c r="P341" s="397"/>
      <c r="Q341" s="397"/>
      <c r="R341" s="397"/>
      <c r="S341" s="397"/>
      <c r="T341" s="397"/>
      <c r="U341" s="397"/>
      <c r="V341" s="397"/>
      <c r="W341" s="397"/>
    </row>
    <row r="342" spans="1:23" ht="16.5" customHeight="1">
      <c r="A342" s="397"/>
      <c r="B342" s="397"/>
      <c r="C342" s="397"/>
      <c r="D342" s="397"/>
      <c r="E342" s="397"/>
      <c r="F342" s="397"/>
      <c r="G342" s="397"/>
      <c r="H342" s="397"/>
      <c r="I342" s="397"/>
      <c r="J342" s="397"/>
      <c r="K342" s="397"/>
      <c r="L342" s="397"/>
      <c r="M342" s="397"/>
      <c r="N342" s="397"/>
      <c r="O342" s="397"/>
      <c r="P342" s="397"/>
      <c r="Q342" s="397"/>
      <c r="R342" s="397"/>
      <c r="S342" s="397"/>
      <c r="T342" s="397"/>
      <c r="U342" s="397"/>
      <c r="V342" s="397"/>
      <c r="W342" s="397"/>
    </row>
    <row r="343" spans="1:23" ht="16.5" customHeight="1">
      <c r="A343" s="397"/>
      <c r="B343" s="397"/>
      <c r="C343" s="397"/>
      <c r="D343" s="397"/>
      <c r="E343" s="397"/>
      <c r="F343" s="397"/>
      <c r="G343" s="397"/>
      <c r="H343" s="397"/>
      <c r="I343" s="397"/>
      <c r="J343" s="397"/>
      <c r="K343" s="397"/>
      <c r="L343" s="397"/>
      <c r="M343" s="397"/>
      <c r="N343" s="397"/>
      <c r="O343" s="397"/>
      <c r="P343" s="397"/>
      <c r="Q343" s="397"/>
      <c r="R343" s="397"/>
      <c r="S343" s="397"/>
      <c r="T343" s="397"/>
      <c r="U343" s="397"/>
      <c r="V343" s="397"/>
      <c r="W343" s="397"/>
    </row>
    <row r="344" spans="1:23" ht="16.5" customHeight="1">
      <c r="A344" s="397"/>
      <c r="B344" s="397"/>
      <c r="C344" s="397"/>
      <c r="D344" s="397"/>
      <c r="E344" s="397"/>
      <c r="F344" s="397"/>
      <c r="G344" s="397"/>
      <c r="H344" s="397"/>
      <c r="I344" s="397"/>
      <c r="J344" s="397"/>
      <c r="K344" s="397"/>
      <c r="L344" s="397"/>
      <c r="M344" s="397"/>
      <c r="N344" s="397"/>
      <c r="O344" s="397"/>
      <c r="P344" s="397"/>
      <c r="Q344" s="397"/>
      <c r="R344" s="397"/>
      <c r="S344" s="397"/>
      <c r="T344" s="397"/>
      <c r="U344" s="397"/>
      <c r="V344" s="397"/>
      <c r="W344" s="397"/>
    </row>
    <row r="345" spans="1:23" ht="16.5" customHeight="1">
      <c r="A345" s="397"/>
      <c r="B345" s="397"/>
      <c r="C345" s="397"/>
      <c r="D345" s="397"/>
      <c r="E345" s="397"/>
      <c r="F345" s="397"/>
      <c r="G345" s="397"/>
      <c r="H345" s="397"/>
      <c r="I345" s="397"/>
      <c r="J345" s="397"/>
      <c r="K345" s="397"/>
      <c r="L345" s="397"/>
      <c r="M345" s="397"/>
      <c r="N345" s="397"/>
      <c r="O345" s="397"/>
      <c r="P345" s="397"/>
      <c r="Q345" s="397"/>
      <c r="R345" s="397"/>
      <c r="S345" s="397"/>
      <c r="T345" s="397"/>
      <c r="U345" s="397"/>
      <c r="V345" s="397"/>
      <c r="W345" s="397"/>
    </row>
    <row r="346" spans="1:23" ht="16.5" customHeight="1">
      <c r="A346" s="397"/>
      <c r="B346" s="397"/>
      <c r="C346" s="397"/>
      <c r="D346" s="397"/>
      <c r="E346" s="397"/>
      <c r="F346" s="397"/>
      <c r="G346" s="397"/>
      <c r="H346" s="397"/>
      <c r="I346" s="397"/>
      <c r="J346" s="397"/>
      <c r="K346" s="397"/>
      <c r="L346" s="397"/>
      <c r="M346" s="397"/>
      <c r="N346" s="397"/>
      <c r="O346" s="397"/>
      <c r="P346" s="397"/>
      <c r="Q346" s="397"/>
      <c r="R346" s="397"/>
      <c r="S346" s="397"/>
      <c r="T346" s="397"/>
      <c r="U346" s="397"/>
      <c r="V346" s="397"/>
      <c r="W346" s="397"/>
    </row>
    <row r="347" spans="1:23" ht="16.5" customHeight="1">
      <c r="A347" s="397"/>
      <c r="B347" s="397"/>
      <c r="C347" s="397"/>
      <c r="D347" s="397"/>
      <c r="E347" s="397"/>
      <c r="F347" s="397"/>
      <c r="G347" s="397"/>
      <c r="H347" s="397"/>
      <c r="I347" s="397"/>
      <c r="J347" s="397"/>
      <c r="K347" s="397"/>
      <c r="L347" s="397"/>
      <c r="M347" s="397"/>
      <c r="N347" s="397"/>
      <c r="O347" s="397"/>
      <c r="P347" s="397"/>
      <c r="Q347" s="397"/>
      <c r="R347" s="397"/>
      <c r="S347" s="397"/>
      <c r="T347" s="397"/>
      <c r="U347" s="397"/>
      <c r="V347" s="397"/>
      <c r="W347" s="397"/>
    </row>
    <row r="348" spans="1:23" ht="16.5" customHeight="1">
      <c r="A348" s="397"/>
      <c r="B348" s="397"/>
      <c r="C348" s="397"/>
      <c r="D348" s="397"/>
      <c r="E348" s="397"/>
      <c r="F348" s="397"/>
      <c r="G348" s="397"/>
      <c r="H348" s="397"/>
      <c r="I348" s="397"/>
      <c r="J348" s="397"/>
      <c r="K348" s="397"/>
      <c r="L348" s="397"/>
      <c r="M348" s="397"/>
      <c r="N348" s="397"/>
      <c r="O348" s="397"/>
      <c r="P348" s="397"/>
      <c r="Q348" s="397"/>
      <c r="R348" s="397"/>
      <c r="S348" s="397"/>
      <c r="T348" s="397"/>
      <c r="U348" s="397"/>
      <c r="V348" s="397"/>
      <c r="W348" s="397"/>
    </row>
    <row r="349" spans="1:23" ht="16.5" customHeight="1">
      <c r="A349" s="397"/>
      <c r="B349" s="397"/>
      <c r="C349" s="397"/>
      <c r="D349" s="397"/>
      <c r="E349" s="397"/>
      <c r="F349" s="397"/>
      <c r="G349" s="397"/>
      <c r="H349" s="397"/>
      <c r="I349" s="397"/>
      <c r="J349" s="397"/>
      <c r="K349" s="397"/>
      <c r="L349" s="397"/>
      <c r="M349" s="397"/>
      <c r="N349" s="397"/>
      <c r="O349" s="397"/>
      <c r="P349" s="397"/>
      <c r="Q349" s="397"/>
      <c r="R349" s="397"/>
      <c r="S349" s="397"/>
      <c r="T349" s="397"/>
      <c r="U349" s="397"/>
      <c r="V349" s="397"/>
      <c r="W349" s="397"/>
    </row>
    <row r="350" spans="1:23" ht="16.5" customHeight="1">
      <c r="A350" s="397"/>
      <c r="B350" s="397"/>
      <c r="C350" s="397"/>
      <c r="D350" s="397"/>
      <c r="E350" s="397"/>
      <c r="F350" s="397"/>
      <c r="G350" s="397"/>
      <c r="H350" s="397"/>
      <c r="I350" s="397"/>
      <c r="J350" s="397"/>
      <c r="K350" s="397"/>
      <c r="L350" s="397"/>
      <c r="M350" s="397"/>
      <c r="N350" s="397"/>
      <c r="O350" s="397"/>
      <c r="P350" s="397"/>
      <c r="Q350" s="397"/>
      <c r="R350" s="397"/>
      <c r="S350" s="397"/>
      <c r="T350" s="397"/>
      <c r="U350" s="397"/>
      <c r="V350" s="397"/>
      <c r="W350" s="397"/>
    </row>
    <row r="351" spans="1:23" ht="16.5" customHeight="1">
      <c r="A351" s="397"/>
      <c r="B351" s="397"/>
      <c r="C351" s="397"/>
      <c r="D351" s="397"/>
      <c r="E351" s="397"/>
      <c r="F351" s="397"/>
      <c r="G351" s="397"/>
      <c r="H351" s="397"/>
      <c r="I351" s="397"/>
      <c r="J351" s="397"/>
      <c r="K351" s="397"/>
      <c r="L351" s="397"/>
      <c r="M351" s="397"/>
      <c r="N351" s="397"/>
      <c r="O351" s="397"/>
      <c r="P351" s="397"/>
      <c r="Q351" s="397"/>
      <c r="R351" s="397"/>
      <c r="S351" s="397"/>
      <c r="T351" s="397"/>
      <c r="U351" s="397"/>
      <c r="V351" s="397"/>
      <c r="W351" s="397"/>
    </row>
    <row r="352" spans="1:23" ht="16.5" customHeight="1">
      <c r="A352" s="397"/>
      <c r="B352" s="397"/>
      <c r="C352" s="397"/>
      <c r="D352" s="397"/>
      <c r="E352" s="397"/>
      <c r="F352" s="397"/>
      <c r="G352" s="397"/>
      <c r="H352" s="397"/>
      <c r="I352" s="397"/>
      <c r="J352" s="397"/>
      <c r="K352" s="397"/>
      <c r="L352" s="397"/>
      <c r="M352" s="397"/>
      <c r="N352" s="397"/>
      <c r="O352" s="397"/>
      <c r="P352" s="397"/>
      <c r="Q352" s="397"/>
      <c r="R352" s="397"/>
      <c r="S352" s="397"/>
      <c r="T352" s="397"/>
      <c r="U352" s="397"/>
      <c r="V352" s="397"/>
      <c r="W352" s="397"/>
    </row>
    <row r="353" spans="1:23" ht="16.5" customHeight="1">
      <c r="A353" s="397"/>
      <c r="B353" s="397"/>
      <c r="C353" s="397"/>
      <c r="D353" s="397"/>
      <c r="E353" s="397"/>
      <c r="F353" s="397"/>
      <c r="G353" s="397"/>
      <c r="H353" s="397"/>
      <c r="I353" s="397"/>
      <c r="J353" s="397"/>
      <c r="K353" s="397"/>
      <c r="L353" s="397"/>
      <c r="M353" s="397"/>
      <c r="N353" s="397"/>
      <c r="O353" s="397"/>
      <c r="P353" s="397"/>
      <c r="Q353" s="397"/>
      <c r="R353" s="397"/>
      <c r="S353" s="397"/>
      <c r="T353" s="397"/>
      <c r="U353" s="397"/>
      <c r="V353" s="397"/>
      <c r="W353" s="397"/>
    </row>
    <row r="354" spans="1:23" ht="16.5" customHeight="1">
      <c r="A354" s="397"/>
      <c r="B354" s="397"/>
      <c r="C354" s="397"/>
      <c r="D354" s="397"/>
      <c r="E354" s="397"/>
      <c r="F354" s="397"/>
      <c r="G354" s="397"/>
      <c r="H354" s="397"/>
      <c r="I354" s="397"/>
      <c r="J354" s="397"/>
      <c r="K354" s="397"/>
      <c r="L354" s="397"/>
      <c r="M354" s="397"/>
      <c r="N354" s="397"/>
      <c r="O354" s="397"/>
      <c r="P354" s="397"/>
      <c r="Q354" s="397"/>
      <c r="R354" s="397"/>
      <c r="S354" s="397"/>
      <c r="T354" s="397"/>
      <c r="U354" s="397"/>
      <c r="V354" s="397"/>
      <c r="W354" s="397"/>
    </row>
    <row r="355" spans="1:23" ht="16.5" customHeight="1">
      <c r="A355" s="397"/>
      <c r="B355" s="397"/>
      <c r="C355" s="397"/>
      <c r="D355" s="397"/>
      <c r="E355" s="397"/>
      <c r="F355" s="397"/>
      <c r="G355" s="397"/>
      <c r="H355" s="397"/>
      <c r="I355" s="397"/>
      <c r="J355" s="397"/>
      <c r="K355" s="397"/>
      <c r="L355" s="397"/>
      <c r="M355" s="397"/>
      <c r="N355" s="397"/>
      <c r="O355" s="397"/>
      <c r="P355" s="397"/>
      <c r="Q355" s="397"/>
      <c r="R355" s="397"/>
      <c r="S355" s="397"/>
      <c r="T355" s="397"/>
      <c r="U355" s="397"/>
      <c r="V355" s="397"/>
      <c r="W355" s="397"/>
    </row>
    <row r="356" spans="1:23" ht="16.5" customHeight="1">
      <c r="A356" s="397"/>
      <c r="B356" s="397"/>
      <c r="C356" s="397"/>
      <c r="D356" s="397"/>
      <c r="E356" s="397"/>
      <c r="F356" s="397"/>
      <c r="G356" s="397"/>
      <c r="H356" s="397"/>
      <c r="I356" s="397"/>
      <c r="J356" s="397"/>
      <c r="K356" s="397"/>
      <c r="L356" s="397"/>
      <c r="M356" s="397"/>
      <c r="N356" s="397"/>
      <c r="O356" s="397"/>
      <c r="P356" s="397"/>
      <c r="Q356" s="397"/>
      <c r="R356" s="397"/>
      <c r="S356" s="397"/>
      <c r="T356" s="397"/>
      <c r="U356" s="397"/>
      <c r="V356" s="397"/>
      <c r="W356" s="397"/>
    </row>
    <row r="357" spans="1:23" ht="16.5" customHeight="1">
      <c r="A357" s="397"/>
      <c r="B357" s="397"/>
      <c r="C357" s="397"/>
      <c r="D357" s="397"/>
      <c r="E357" s="397"/>
      <c r="F357" s="397"/>
      <c r="G357" s="397"/>
      <c r="H357" s="397"/>
      <c r="I357" s="397"/>
      <c r="J357" s="397"/>
      <c r="K357" s="397"/>
      <c r="L357" s="397"/>
      <c r="M357" s="397"/>
      <c r="N357" s="397"/>
      <c r="O357" s="397"/>
      <c r="P357" s="397"/>
      <c r="Q357" s="397"/>
      <c r="R357" s="397"/>
      <c r="S357" s="397"/>
      <c r="T357" s="397"/>
      <c r="U357" s="397"/>
      <c r="V357" s="397"/>
      <c r="W357" s="397"/>
    </row>
    <row r="358" spans="1:23" ht="16.5" customHeight="1">
      <c r="A358" s="397"/>
      <c r="B358" s="397"/>
      <c r="C358" s="397"/>
      <c r="D358" s="397"/>
      <c r="E358" s="397"/>
      <c r="F358" s="397"/>
      <c r="G358" s="397"/>
      <c r="H358" s="397"/>
      <c r="I358" s="397"/>
      <c r="J358" s="397"/>
      <c r="K358" s="397"/>
      <c r="L358" s="397"/>
      <c r="M358" s="397"/>
      <c r="N358" s="397"/>
      <c r="O358" s="397"/>
      <c r="P358" s="397"/>
      <c r="Q358" s="397"/>
      <c r="R358" s="397"/>
      <c r="S358" s="397"/>
      <c r="T358" s="397"/>
      <c r="U358" s="397"/>
      <c r="V358" s="397"/>
      <c r="W358" s="397"/>
    </row>
    <row r="359" spans="1:23" ht="16.5" customHeight="1">
      <c r="A359" s="397"/>
      <c r="B359" s="397"/>
      <c r="C359" s="397"/>
      <c r="D359" s="397"/>
      <c r="E359" s="397"/>
      <c r="F359" s="397"/>
      <c r="G359" s="397"/>
      <c r="H359" s="397"/>
      <c r="I359" s="397"/>
      <c r="J359" s="397"/>
      <c r="K359" s="397"/>
      <c r="L359" s="397"/>
      <c r="M359" s="397"/>
      <c r="N359" s="397"/>
      <c r="O359" s="397"/>
      <c r="P359" s="397"/>
      <c r="Q359" s="397"/>
      <c r="R359" s="397"/>
      <c r="S359" s="397"/>
      <c r="T359" s="397"/>
      <c r="U359" s="397"/>
      <c r="V359" s="397"/>
      <c r="W359" s="397"/>
    </row>
    <row r="360" spans="1:23" ht="16.5" customHeight="1">
      <c r="A360" s="397"/>
      <c r="B360" s="397"/>
      <c r="C360" s="397"/>
      <c r="D360" s="397"/>
      <c r="E360" s="397"/>
      <c r="F360" s="397"/>
      <c r="G360" s="397"/>
      <c r="H360" s="397"/>
      <c r="I360" s="397"/>
      <c r="J360" s="397"/>
      <c r="K360" s="397"/>
      <c r="L360" s="397"/>
      <c r="M360" s="397"/>
      <c r="N360" s="397"/>
      <c r="O360" s="397"/>
      <c r="P360" s="397"/>
      <c r="Q360" s="397"/>
      <c r="R360" s="397"/>
      <c r="S360" s="397"/>
      <c r="T360" s="397"/>
      <c r="U360" s="397"/>
      <c r="V360" s="397"/>
      <c r="W360" s="397"/>
    </row>
    <row r="361" spans="1:23" ht="16.5" customHeight="1">
      <c r="A361" s="397"/>
      <c r="B361" s="397"/>
      <c r="C361" s="397"/>
      <c r="D361" s="397"/>
      <c r="E361" s="397"/>
      <c r="F361" s="397"/>
      <c r="G361" s="397"/>
      <c r="H361" s="397"/>
      <c r="I361" s="397"/>
      <c r="J361" s="397"/>
      <c r="K361" s="397"/>
      <c r="L361" s="397"/>
      <c r="M361" s="397"/>
      <c r="N361" s="397"/>
      <c r="O361" s="397"/>
      <c r="P361" s="397"/>
      <c r="Q361" s="397"/>
      <c r="R361" s="397"/>
      <c r="S361" s="397"/>
      <c r="T361" s="397"/>
      <c r="U361" s="397"/>
      <c r="V361" s="397"/>
      <c r="W361" s="397"/>
    </row>
    <row r="362" spans="1:23" ht="16.5" customHeight="1">
      <c r="A362" s="397"/>
      <c r="B362" s="397"/>
      <c r="C362" s="397"/>
      <c r="D362" s="397"/>
      <c r="E362" s="397"/>
      <c r="F362" s="397"/>
      <c r="G362" s="397"/>
      <c r="H362" s="397"/>
      <c r="I362" s="397"/>
      <c r="J362" s="397"/>
      <c r="K362" s="397"/>
      <c r="L362" s="397"/>
      <c r="M362" s="397"/>
      <c r="N362" s="397"/>
      <c r="O362" s="397"/>
      <c r="P362" s="397"/>
      <c r="Q362" s="397"/>
      <c r="R362" s="397"/>
      <c r="S362" s="397"/>
      <c r="T362" s="397"/>
      <c r="U362" s="397"/>
      <c r="V362" s="397"/>
      <c r="W362" s="397"/>
    </row>
    <row r="363" spans="1:23" ht="16.5" customHeight="1">
      <c r="A363" s="397"/>
      <c r="B363" s="397"/>
      <c r="C363" s="397"/>
      <c r="D363" s="397"/>
      <c r="E363" s="397"/>
      <c r="F363" s="397"/>
      <c r="G363" s="397"/>
      <c r="H363" s="397"/>
      <c r="I363" s="397"/>
      <c r="J363" s="397"/>
      <c r="K363" s="397"/>
      <c r="L363" s="397"/>
      <c r="M363" s="397"/>
      <c r="N363" s="397"/>
      <c r="O363" s="397"/>
      <c r="P363" s="397"/>
      <c r="Q363" s="397"/>
      <c r="R363" s="397"/>
      <c r="S363" s="397"/>
      <c r="T363" s="397"/>
      <c r="U363" s="397"/>
      <c r="V363" s="397"/>
      <c r="W363" s="397"/>
    </row>
    <row r="364" spans="1:23" ht="16.5" customHeight="1">
      <c r="A364" s="397"/>
      <c r="B364" s="397"/>
      <c r="C364" s="397"/>
      <c r="D364" s="397"/>
      <c r="E364" s="397"/>
      <c r="F364" s="397"/>
      <c r="G364" s="397"/>
      <c r="H364" s="397"/>
      <c r="I364" s="397"/>
      <c r="J364" s="397"/>
      <c r="K364" s="397"/>
      <c r="L364" s="397"/>
      <c r="M364" s="397"/>
      <c r="N364" s="397"/>
      <c r="O364" s="397"/>
      <c r="P364" s="397"/>
      <c r="Q364" s="397"/>
      <c r="R364" s="397"/>
      <c r="S364" s="397"/>
      <c r="T364" s="397"/>
      <c r="U364" s="397"/>
      <c r="V364" s="397"/>
      <c r="W364" s="397"/>
    </row>
    <row r="365" spans="1:23" ht="16.5" customHeight="1">
      <c r="A365" s="397"/>
      <c r="B365" s="397"/>
      <c r="C365" s="397"/>
      <c r="D365" s="397"/>
      <c r="E365" s="397"/>
      <c r="F365" s="397"/>
      <c r="G365" s="397"/>
      <c r="H365" s="397"/>
      <c r="I365" s="397"/>
      <c r="J365" s="397"/>
      <c r="K365" s="397"/>
      <c r="L365" s="397"/>
      <c r="M365" s="397"/>
      <c r="N365" s="397"/>
      <c r="O365" s="397"/>
      <c r="P365" s="397"/>
      <c r="Q365" s="397"/>
      <c r="R365" s="397"/>
      <c r="S365" s="397"/>
      <c r="T365" s="397"/>
      <c r="U365" s="397"/>
      <c r="V365" s="397"/>
      <c r="W365" s="397"/>
    </row>
    <row r="366" spans="1:23" ht="16.5" customHeight="1">
      <c r="A366" s="397"/>
      <c r="B366" s="397"/>
      <c r="C366" s="397"/>
      <c r="D366" s="397"/>
      <c r="E366" s="397"/>
      <c r="F366" s="397"/>
      <c r="G366" s="397"/>
      <c r="H366" s="397"/>
      <c r="I366" s="397"/>
      <c r="J366" s="397"/>
      <c r="K366" s="397"/>
      <c r="L366" s="397"/>
      <c r="M366" s="397"/>
      <c r="N366" s="397"/>
      <c r="O366" s="397"/>
      <c r="P366" s="397"/>
      <c r="Q366" s="397"/>
      <c r="R366" s="397"/>
      <c r="S366" s="397"/>
      <c r="T366" s="397"/>
      <c r="U366" s="397"/>
      <c r="V366" s="397"/>
      <c r="W366" s="397"/>
    </row>
    <row r="367" spans="1:23" ht="16.5" customHeight="1">
      <c r="A367" s="397"/>
      <c r="B367" s="397"/>
      <c r="C367" s="397"/>
      <c r="D367" s="397"/>
      <c r="E367" s="397"/>
      <c r="F367" s="397"/>
      <c r="G367" s="397"/>
      <c r="H367" s="397"/>
      <c r="I367" s="397"/>
      <c r="J367" s="397"/>
      <c r="K367" s="397"/>
      <c r="L367" s="397"/>
      <c r="M367" s="397"/>
      <c r="N367" s="397"/>
      <c r="O367" s="397"/>
      <c r="P367" s="397"/>
      <c r="Q367" s="397"/>
      <c r="R367" s="397"/>
      <c r="S367" s="397"/>
      <c r="T367" s="397"/>
      <c r="U367" s="397"/>
      <c r="V367" s="397"/>
      <c r="W367" s="397"/>
    </row>
    <row r="368" spans="1:23" ht="16.5" customHeight="1">
      <c r="A368" s="397"/>
      <c r="B368" s="397"/>
      <c r="C368" s="397"/>
      <c r="D368" s="397"/>
      <c r="E368" s="397"/>
      <c r="F368" s="397"/>
      <c r="G368" s="397"/>
      <c r="H368" s="397"/>
      <c r="I368" s="397"/>
      <c r="J368" s="397"/>
      <c r="K368" s="397"/>
      <c r="L368" s="397"/>
      <c r="M368" s="397"/>
      <c r="N368" s="397"/>
      <c r="O368" s="397"/>
      <c r="P368" s="397"/>
      <c r="Q368" s="397"/>
      <c r="R368" s="397"/>
      <c r="S368" s="397"/>
      <c r="T368" s="397"/>
      <c r="U368" s="397"/>
      <c r="V368" s="397"/>
      <c r="W368" s="397"/>
    </row>
    <row r="369" spans="1:23" ht="16.5" customHeight="1">
      <c r="A369" s="397"/>
      <c r="B369" s="397"/>
      <c r="C369" s="397"/>
      <c r="D369" s="397"/>
      <c r="E369" s="397"/>
      <c r="F369" s="397"/>
      <c r="G369" s="397"/>
      <c r="H369" s="397"/>
      <c r="I369" s="397"/>
      <c r="J369" s="397"/>
      <c r="K369" s="397"/>
      <c r="L369" s="397"/>
      <c r="M369" s="397"/>
      <c r="N369" s="397"/>
      <c r="O369" s="397"/>
      <c r="P369" s="397"/>
      <c r="Q369" s="397"/>
      <c r="R369" s="397"/>
      <c r="S369" s="397"/>
      <c r="T369" s="397"/>
      <c r="U369" s="397"/>
      <c r="V369" s="397"/>
      <c r="W369" s="397"/>
    </row>
    <row r="370" spans="1:23" ht="16.5" customHeight="1">
      <c r="A370" s="397"/>
      <c r="B370" s="397"/>
      <c r="C370" s="397"/>
      <c r="D370" s="397"/>
      <c r="E370" s="397"/>
      <c r="F370" s="397"/>
      <c r="G370" s="397"/>
      <c r="H370" s="397"/>
      <c r="I370" s="397"/>
      <c r="J370" s="397"/>
      <c r="K370" s="397"/>
      <c r="L370" s="397"/>
      <c r="M370" s="397"/>
      <c r="N370" s="397"/>
      <c r="O370" s="397"/>
      <c r="P370" s="397"/>
      <c r="Q370" s="397"/>
      <c r="R370" s="397"/>
      <c r="S370" s="397"/>
      <c r="T370" s="397"/>
      <c r="U370" s="397"/>
      <c r="V370" s="397"/>
      <c r="W370" s="397"/>
    </row>
    <row r="371" spans="1:23" ht="16.5" customHeight="1">
      <c r="A371" s="397"/>
      <c r="B371" s="397"/>
      <c r="C371" s="397"/>
      <c r="D371" s="397"/>
      <c r="E371" s="397"/>
      <c r="F371" s="397"/>
      <c r="G371" s="397"/>
      <c r="H371" s="397"/>
      <c r="I371" s="397"/>
      <c r="J371" s="397"/>
      <c r="K371" s="397"/>
      <c r="L371" s="397"/>
      <c r="M371" s="397"/>
      <c r="N371" s="397"/>
      <c r="O371" s="397"/>
      <c r="P371" s="397"/>
      <c r="Q371" s="397"/>
      <c r="R371" s="397"/>
      <c r="S371" s="397"/>
      <c r="T371" s="397"/>
      <c r="U371" s="397"/>
      <c r="V371" s="397"/>
      <c r="W371" s="397"/>
    </row>
    <row r="372" spans="1:23" ht="16.5" customHeight="1">
      <c r="A372" s="397"/>
      <c r="B372" s="397"/>
      <c r="C372" s="397"/>
      <c r="D372" s="397"/>
      <c r="E372" s="397"/>
      <c r="F372" s="397"/>
      <c r="G372" s="397"/>
      <c r="H372" s="397"/>
      <c r="I372" s="397"/>
      <c r="J372" s="397"/>
      <c r="K372" s="397"/>
      <c r="L372" s="397"/>
      <c r="M372" s="397"/>
      <c r="N372" s="397"/>
      <c r="O372" s="397"/>
      <c r="P372" s="397"/>
      <c r="Q372" s="397"/>
      <c r="R372" s="397"/>
      <c r="S372" s="397"/>
      <c r="T372" s="397"/>
      <c r="U372" s="397"/>
      <c r="V372" s="397"/>
      <c r="W372" s="397"/>
    </row>
    <row r="373" spans="1:23" ht="16.5" customHeight="1">
      <c r="A373" s="397"/>
      <c r="B373" s="397"/>
      <c r="C373" s="397"/>
      <c r="D373" s="397"/>
      <c r="E373" s="397"/>
      <c r="F373" s="397"/>
      <c r="G373" s="397"/>
      <c r="H373" s="397"/>
      <c r="I373" s="397"/>
      <c r="J373" s="397"/>
      <c r="K373" s="397"/>
      <c r="L373" s="397"/>
      <c r="M373" s="397"/>
      <c r="N373" s="397"/>
      <c r="O373" s="397"/>
      <c r="P373" s="397"/>
      <c r="Q373" s="397"/>
      <c r="R373" s="397"/>
      <c r="S373" s="397"/>
      <c r="T373" s="397"/>
      <c r="U373" s="397"/>
      <c r="V373" s="397"/>
      <c r="W373" s="397"/>
    </row>
    <row r="374" spans="1:23" ht="16.5" customHeight="1">
      <c r="A374" s="397"/>
      <c r="B374" s="397"/>
      <c r="C374" s="397"/>
      <c r="D374" s="397"/>
      <c r="E374" s="397"/>
      <c r="F374" s="397"/>
      <c r="G374" s="397"/>
      <c r="H374" s="397"/>
      <c r="I374" s="397"/>
      <c r="J374" s="397"/>
      <c r="K374" s="397"/>
      <c r="L374" s="397"/>
      <c r="M374" s="397"/>
      <c r="N374" s="397"/>
      <c r="O374" s="397"/>
      <c r="P374" s="397"/>
      <c r="Q374" s="397"/>
      <c r="R374" s="397"/>
      <c r="S374" s="397"/>
      <c r="T374" s="397"/>
      <c r="U374" s="397"/>
      <c r="V374" s="397"/>
      <c r="W374" s="397"/>
    </row>
    <row r="375" spans="1:23" ht="16.5" customHeight="1">
      <c r="A375" s="397"/>
      <c r="B375" s="397"/>
      <c r="C375" s="397"/>
      <c r="D375" s="397"/>
      <c r="E375" s="397"/>
      <c r="F375" s="397"/>
      <c r="G375" s="397"/>
      <c r="H375" s="397"/>
      <c r="I375" s="397"/>
      <c r="J375" s="397"/>
      <c r="K375" s="397"/>
      <c r="L375" s="397"/>
      <c r="M375" s="397"/>
      <c r="N375" s="397"/>
      <c r="O375" s="397"/>
      <c r="P375" s="397"/>
      <c r="Q375" s="397"/>
      <c r="R375" s="397"/>
      <c r="S375" s="397"/>
      <c r="T375" s="397"/>
      <c r="U375" s="397"/>
      <c r="V375" s="397"/>
      <c r="W375" s="397"/>
    </row>
    <row r="376" spans="1:23" ht="16.5" customHeight="1">
      <c r="A376" s="397"/>
      <c r="B376" s="397"/>
      <c r="C376" s="397"/>
      <c r="D376" s="397"/>
      <c r="E376" s="397"/>
      <c r="F376" s="397"/>
      <c r="G376" s="397"/>
      <c r="H376" s="397"/>
      <c r="I376" s="397"/>
      <c r="J376" s="397"/>
      <c r="K376" s="397"/>
      <c r="L376" s="397"/>
      <c r="M376" s="397"/>
      <c r="N376" s="397"/>
      <c r="O376" s="397"/>
      <c r="P376" s="397"/>
      <c r="Q376" s="397"/>
      <c r="R376" s="397"/>
      <c r="S376" s="397"/>
      <c r="T376" s="397"/>
      <c r="U376" s="397"/>
      <c r="V376" s="397"/>
      <c r="W376" s="397"/>
    </row>
    <row r="377" spans="1:23" ht="16.5" customHeight="1">
      <c r="A377" s="397"/>
      <c r="B377" s="397"/>
      <c r="C377" s="397"/>
      <c r="D377" s="397"/>
      <c r="E377" s="397"/>
      <c r="F377" s="397"/>
      <c r="G377" s="397"/>
      <c r="H377" s="397"/>
      <c r="I377" s="397"/>
      <c r="J377" s="397"/>
      <c r="K377" s="397"/>
      <c r="L377" s="397"/>
      <c r="M377" s="397"/>
      <c r="N377" s="397"/>
      <c r="O377" s="397"/>
      <c r="P377" s="397"/>
      <c r="Q377" s="397"/>
      <c r="R377" s="397"/>
      <c r="S377" s="397"/>
      <c r="T377" s="397"/>
      <c r="U377" s="397"/>
      <c r="V377" s="397"/>
      <c r="W377" s="397"/>
    </row>
    <row r="378" spans="1:23" ht="16.5" customHeight="1">
      <c r="A378" s="397"/>
      <c r="B378" s="397"/>
      <c r="C378" s="397"/>
      <c r="D378" s="397"/>
      <c r="E378" s="397"/>
      <c r="F378" s="397"/>
      <c r="G378" s="397"/>
      <c r="H378" s="397"/>
      <c r="I378" s="397"/>
      <c r="J378" s="397"/>
      <c r="K378" s="397"/>
      <c r="L378" s="397"/>
      <c r="M378" s="397"/>
      <c r="N378" s="397"/>
      <c r="O378" s="397"/>
      <c r="P378" s="397"/>
      <c r="Q378" s="397"/>
      <c r="R378" s="397"/>
      <c r="S378" s="397"/>
      <c r="T378" s="397"/>
      <c r="U378" s="397"/>
      <c r="V378" s="397"/>
      <c r="W378" s="397"/>
    </row>
    <row r="379" spans="1:23" ht="16.5" customHeight="1">
      <c r="A379" s="397"/>
      <c r="B379" s="397"/>
      <c r="C379" s="397"/>
      <c r="D379" s="397"/>
      <c r="E379" s="397"/>
      <c r="F379" s="397"/>
      <c r="G379" s="397"/>
      <c r="H379" s="397"/>
      <c r="I379" s="397"/>
      <c r="J379" s="397"/>
      <c r="K379" s="397"/>
      <c r="L379" s="397"/>
      <c r="M379" s="397"/>
      <c r="N379" s="397"/>
      <c r="O379" s="397"/>
      <c r="P379" s="397"/>
      <c r="Q379" s="397"/>
      <c r="R379" s="397"/>
      <c r="S379" s="397"/>
      <c r="T379" s="397"/>
      <c r="U379" s="397"/>
      <c r="V379" s="397"/>
      <c r="W379" s="397"/>
    </row>
    <row r="380" spans="1:23" ht="16.5" customHeight="1">
      <c r="A380" s="397"/>
      <c r="B380" s="397"/>
      <c r="C380" s="397"/>
      <c r="D380" s="397"/>
      <c r="E380" s="397"/>
      <c r="F380" s="397"/>
      <c r="G380" s="397"/>
      <c r="H380" s="397"/>
      <c r="I380" s="397"/>
      <c r="J380" s="397"/>
      <c r="K380" s="397"/>
      <c r="L380" s="397"/>
      <c r="M380" s="397"/>
      <c r="N380" s="397"/>
      <c r="O380" s="397"/>
      <c r="P380" s="397"/>
      <c r="Q380" s="397"/>
      <c r="R380" s="397"/>
      <c r="S380" s="397"/>
      <c r="T380" s="397"/>
      <c r="U380" s="397"/>
      <c r="V380" s="397"/>
      <c r="W380" s="397"/>
    </row>
    <row r="381" spans="1:23" ht="16.5" customHeight="1">
      <c r="A381" s="397"/>
      <c r="B381" s="397"/>
      <c r="C381" s="397"/>
      <c r="D381" s="397"/>
      <c r="E381" s="397"/>
      <c r="F381" s="397"/>
      <c r="G381" s="397"/>
      <c r="H381" s="397"/>
      <c r="I381" s="397"/>
      <c r="J381" s="397"/>
      <c r="K381" s="397"/>
      <c r="L381" s="397"/>
      <c r="M381" s="397"/>
      <c r="N381" s="397"/>
      <c r="O381" s="397"/>
      <c r="P381" s="397"/>
      <c r="Q381" s="397"/>
      <c r="R381" s="397"/>
      <c r="S381" s="397"/>
      <c r="T381" s="397"/>
      <c r="U381" s="397"/>
      <c r="V381" s="397"/>
      <c r="W381" s="397"/>
    </row>
    <row r="382" spans="1:23" ht="16.5" customHeight="1">
      <c r="A382" s="397"/>
      <c r="B382" s="397"/>
      <c r="C382" s="397"/>
      <c r="D382" s="397"/>
      <c r="E382" s="397"/>
      <c r="F382" s="397"/>
      <c r="G382" s="397"/>
      <c r="H382" s="397"/>
      <c r="I382" s="397"/>
      <c r="J382" s="397"/>
      <c r="K382" s="397"/>
      <c r="L382" s="397"/>
      <c r="M382" s="397"/>
      <c r="N382" s="397"/>
      <c r="O382" s="397"/>
      <c r="P382" s="397"/>
      <c r="Q382" s="397"/>
      <c r="R382" s="397"/>
      <c r="S382" s="397"/>
      <c r="T382" s="397"/>
      <c r="U382" s="397"/>
      <c r="V382" s="397"/>
      <c r="W382" s="397"/>
    </row>
    <row r="383" spans="1:23" ht="16.5" customHeight="1">
      <c r="A383" s="397"/>
      <c r="B383" s="397"/>
      <c r="C383" s="397"/>
      <c r="D383" s="397"/>
      <c r="E383" s="397"/>
      <c r="F383" s="397"/>
      <c r="G383" s="397"/>
      <c r="H383" s="397"/>
      <c r="I383" s="397"/>
      <c r="J383" s="397"/>
      <c r="K383" s="397"/>
      <c r="L383" s="397"/>
      <c r="M383" s="397"/>
      <c r="N383" s="397"/>
      <c r="O383" s="397"/>
      <c r="P383" s="397"/>
      <c r="Q383" s="397"/>
      <c r="R383" s="397"/>
      <c r="S383" s="397"/>
      <c r="T383" s="397"/>
      <c r="U383" s="397"/>
      <c r="V383" s="397"/>
      <c r="W383" s="397"/>
    </row>
    <row r="384" spans="1:23" ht="16.5" customHeight="1">
      <c r="A384" s="397"/>
      <c r="B384" s="397"/>
      <c r="C384" s="397"/>
      <c r="D384" s="397"/>
      <c r="E384" s="397"/>
      <c r="F384" s="397"/>
      <c r="G384" s="397"/>
      <c r="H384" s="397"/>
      <c r="I384" s="397"/>
      <c r="J384" s="397"/>
      <c r="K384" s="397"/>
      <c r="L384" s="397"/>
      <c r="M384" s="397"/>
      <c r="N384" s="397"/>
      <c r="O384" s="397"/>
      <c r="P384" s="397"/>
      <c r="Q384" s="397"/>
      <c r="R384" s="397"/>
      <c r="S384" s="397"/>
      <c r="T384" s="397"/>
      <c r="U384" s="397"/>
      <c r="V384" s="397"/>
      <c r="W384" s="397"/>
    </row>
    <row r="385" spans="1:23" ht="16.5" customHeight="1">
      <c r="A385" s="397"/>
      <c r="B385" s="397"/>
      <c r="C385" s="397"/>
      <c r="D385" s="397"/>
      <c r="E385" s="397"/>
      <c r="F385" s="397"/>
      <c r="G385" s="397"/>
      <c r="H385" s="397"/>
      <c r="I385" s="397"/>
      <c r="J385" s="397"/>
      <c r="K385" s="397"/>
      <c r="L385" s="397"/>
      <c r="M385" s="397"/>
      <c r="N385" s="397"/>
      <c r="O385" s="397"/>
      <c r="P385" s="397"/>
      <c r="Q385" s="397"/>
      <c r="R385" s="397"/>
      <c r="S385" s="397"/>
      <c r="T385" s="397"/>
      <c r="U385" s="397"/>
      <c r="V385" s="397"/>
      <c r="W385" s="397"/>
    </row>
    <row r="386" spans="1:23" ht="16.5" customHeight="1">
      <c r="A386" s="397"/>
      <c r="B386" s="397"/>
      <c r="C386" s="397"/>
      <c r="D386" s="397"/>
      <c r="E386" s="397"/>
      <c r="F386" s="397"/>
      <c r="G386" s="397"/>
      <c r="H386" s="397"/>
      <c r="I386" s="397"/>
      <c r="J386" s="397"/>
      <c r="K386" s="397"/>
      <c r="L386" s="397"/>
      <c r="M386" s="397"/>
      <c r="N386" s="397"/>
      <c r="O386" s="397"/>
      <c r="P386" s="397"/>
      <c r="Q386" s="397"/>
      <c r="R386" s="397"/>
      <c r="S386" s="397"/>
      <c r="T386" s="397"/>
      <c r="U386" s="397"/>
      <c r="V386" s="397"/>
      <c r="W386" s="397"/>
    </row>
    <row r="387" spans="1:23" ht="16.5" customHeight="1">
      <c r="A387" s="397"/>
      <c r="B387" s="397"/>
      <c r="C387" s="397"/>
      <c r="D387" s="397"/>
      <c r="E387" s="397"/>
      <c r="F387" s="397"/>
      <c r="G387" s="397"/>
      <c r="H387" s="397"/>
      <c r="I387" s="397"/>
      <c r="J387" s="397"/>
      <c r="K387" s="397"/>
      <c r="L387" s="397"/>
      <c r="M387" s="397"/>
      <c r="N387" s="397"/>
      <c r="O387" s="397"/>
      <c r="P387" s="397"/>
      <c r="Q387" s="397"/>
      <c r="R387" s="397"/>
      <c r="S387" s="397"/>
      <c r="T387" s="397"/>
      <c r="U387" s="397"/>
      <c r="V387" s="397"/>
      <c r="W387" s="397"/>
    </row>
    <row r="388" spans="1:23" ht="16.5" customHeight="1">
      <c r="A388" s="397"/>
      <c r="B388" s="397"/>
      <c r="C388" s="397"/>
      <c r="D388" s="397"/>
      <c r="E388" s="397"/>
      <c r="F388" s="397"/>
      <c r="G388" s="397"/>
      <c r="H388" s="397"/>
      <c r="I388" s="397"/>
      <c r="J388" s="397"/>
      <c r="K388" s="397"/>
      <c r="L388" s="397"/>
      <c r="M388" s="397"/>
      <c r="N388" s="397"/>
      <c r="O388" s="397"/>
      <c r="P388" s="397"/>
      <c r="Q388" s="397"/>
      <c r="R388" s="397"/>
      <c r="S388" s="397"/>
      <c r="T388" s="397"/>
      <c r="U388" s="397"/>
      <c r="V388" s="397"/>
      <c r="W388" s="397"/>
    </row>
    <row r="389" spans="1:23" ht="16.5" customHeight="1">
      <c r="A389" s="397"/>
      <c r="B389" s="397"/>
      <c r="C389" s="397"/>
      <c r="D389" s="397"/>
      <c r="E389" s="397"/>
      <c r="F389" s="397"/>
      <c r="G389" s="397"/>
      <c r="H389" s="397"/>
      <c r="I389" s="397"/>
      <c r="J389" s="397"/>
      <c r="K389" s="397"/>
      <c r="L389" s="397"/>
      <c r="M389" s="397"/>
      <c r="N389" s="397"/>
      <c r="O389" s="397"/>
      <c r="P389" s="397"/>
      <c r="Q389" s="397"/>
      <c r="R389" s="397"/>
      <c r="S389" s="397"/>
      <c r="T389" s="397"/>
      <c r="U389" s="397"/>
      <c r="V389" s="397"/>
      <c r="W389" s="397"/>
    </row>
    <row r="390" spans="1:23" ht="16.5" customHeight="1">
      <c r="A390" s="397"/>
      <c r="B390" s="397"/>
      <c r="C390" s="397"/>
      <c r="D390" s="397"/>
      <c r="E390" s="397"/>
      <c r="F390" s="397"/>
      <c r="G390" s="397"/>
      <c r="H390" s="397"/>
      <c r="I390" s="397"/>
      <c r="J390" s="397"/>
      <c r="K390" s="397"/>
      <c r="L390" s="397"/>
      <c r="M390" s="397"/>
      <c r="N390" s="397"/>
      <c r="O390" s="397"/>
      <c r="P390" s="397"/>
      <c r="Q390" s="397"/>
      <c r="R390" s="397"/>
      <c r="S390" s="397"/>
      <c r="T390" s="397"/>
      <c r="U390" s="397"/>
      <c r="V390" s="397"/>
      <c r="W390" s="397"/>
    </row>
    <row r="391" spans="1:23" ht="16.5" customHeight="1">
      <c r="A391" s="397"/>
      <c r="B391" s="397"/>
      <c r="C391" s="397"/>
      <c r="D391" s="397"/>
      <c r="E391" s="397"/>
      <c r="F391" s="397"/>
      <c r="G391" s="397"/>
      <c r="H391" s="397"/>
      <c r="I391" s="397"/>
      <c r="J391" s="397"/>
      <c r="K391" s="397"/>
      <c r="L391" s="397"/>
      <c r="M391" s="397"/>
      <c r="N391" s="397"/>
      <c r="O391" s="397"/>
      <c r="P391" s="397"/>
      <c r="Q391" s="397"/>
      <c r="R391" s="397"/>
      <c r="S391" s="397"/>
      <c r="T391" s="397"/>
      <c r="U391" s="397"/>
      <c r="V391" s="397"/>
      <c r="W391" s="397"/>
    </row>
    <row r="392" spans="1:23" ht="16.5" customHeight="1">
      <c r="A392" s="397"/>
      <c r="B392" s="397"/>
      <c r="C392" s="397"/>
      <c r="D392" s="397"/>
      <c r="E392" s="397"/>
      <c r="F392" s="397"/>
      <c r="G392" s="397"/>
      <c r="H392" s="397"/>
      <c r="I392" s="397"/>
      <c r="J392" s="397"/>
      <c r="K392" s="397"/>
      <c r="L392" s="397"/>
      <c r="M392" s="397"/>
      <c r="N392" s="397"/>
      <c r="O392" s="397"/>
      <c r="P392" s="397"/>
      <c r="Q392" s="397"/>
      <c r="R392" s="397"/>
      <c r="S392" s="397"/>
      <c r="T392" s="397"/>
      <c r="U392" s="397"/>
      <c r="V392" s="397"/>
      <c r="W392" s="397"/>
    </row>
    <row r="393" spans="1:23" ht="16.5" customHeight="1">
      <c r="A393" s="397"/>
      <c r="B393" s="397"/>
      <c r="C393" s="397"/>
      <c r="D393" s="397"/>
      <c r="E393" s="397"/>
      <c r="F393" s="397"/>
      <c r="G393" s="397"/>
      <c r="H393" s="397"/>
      <c r="I393" s="397"/>
      <c r="J393" s="397"/>
      <c r="K393" s="397"/>
      <c r="L393" s="397"/>
      <c r="M393" s="397"/>
      <c r="N393" s="397"/>
      <c r="O393" s="397"/>
      <c r="P393" s="397"/>
      <c r="Q393" s="397"/>
      <c r="R393" s="397"/>
      <c r="S393" s="397"/>
      <c r="T393" s="397"/>
      <c r="U393" s="397"/>
      <c r="V393" s="397"/>
      <c r="W393" s="397"/>
    </row>
    <row r="394" spans="1:23" ht="16.5" customHeight="1">
      <c r="A394" s="397"/>
      <c r="B394" s="397"/>
      <c r="C394" s="397"/>
      <c r="D394" s="397"/>
      <c r="E394" s="397"/>
      <c r="F394" s="397"/>
      <c r="G394" s="397"/>
      <c r="H394" s="397"/>
      <c r="I394" s="397"/>
      <c r="J394" s="397"/>
      <c r="K394" s="397"/>
      <c r="L394" s="397"/>
      <c r="M394" s="397"/>
      <c r="N394" s="397"/>
      <c r="O394" s="397"/>
      <c r="P394" s="397"/>
      <c r="Q394" s="397"/>
      <c r="R394" s="397"/>
      <c r="S394" s="397"/>
      <c r="T394" s="397"/>
      <c r="U394" s="397"/>
      <c r="V394" s="397"/>
      <c r="W394" s="397"/>
    </row>
    <row r="395" spans="1:23" ht="16.5" customHeight="1">
      <c r="A395" s="397"/>
      <c r="B395" s="397"/>
      <c r="C395" s="397"/>
      <c r="D395" s="397"/>
      <c r="E395" s="397"/>
      <c r="F395" s="397"/>
      <c r="G395" s="397"/>
      <c r="H395" s="397"/>
      <c r="I395" s="397"/>
      <c r="J395" s="397"/>
      <c r="K395" s="397"/>
      <c r="L395" s="397"/>
      <c r="M395" s="397"/>
      <c r="N395" s="397"/>
      <c r="O395" s="397"/>
      <c r="P395" s="397"/>
      <c r="Q395" s="397"/>
      <c r="R395" s="397"/>
      <c r="S395" s="397"/>
      <c r="T395" s="397"/>
      <c r="U395" s="397"/>
      <c r="V395" s="397"/>
      <c r="W395" s="397"/>
    </row>
    <row r="396" spans="1:23" ht="16.5" customHeight="1">
      <c r="A396" s="397"/>
      <c r="B396" s="397"/>
      <c r="C396" s="397"/>
      <c r="D396" s="397"/>
      <c r="E396" s="397"/>
      <c r="F396" s="397"/>
      <c r="G396" s="397"/>
      <c r="H396" s="397"/>
      <c r="I396" s="397"/>
      <c r="J396" s="397"/>
      <c r="K396" s="397"/>
      <c r="L396" s="397"/>
      <c r="M396" s="397"/>
      <c r="N396" s="397"/>
      <c r="O396" s="397"/>
      <c r="P396" s="397"/>
      <c r="Q396" s="397"/>
      <c r="R396" s="397"/>
      <c r="S396" s="397"/>
      <c r="T396" s="397"/>
      <c r="U396" s="397"/>
      <c r="V396" s="397"/>
      <c r="W396" s="397"/>
    </row>
    <row r="397" spans="1:23" ht="16.5" customHeight="1">
      <c r="A397" s="397"/>
      <c r="B397" s="397"/>
      <c r="C397" s="397"/>
      <c r="D397" s="397"/>
      <c r="E397" s="397"/>
      <c r="F397" s="397"/>
      <c r="G397" s="397"/>
      <c r="H397" s="397"/>
      <c r="I397" s="397"/>
      <c r="J397" s="397"/>
      <c r="K397" s="397"/>
      <c r="L397" s="397"/>
      <c r="M397" s="397"/>
      <c r="N397" s="397"/>
      <c r="O397" s="397"/>
      <c r="P397" s="397"/>
      <c r="Q397" s="397"/>
      <c r="R397" s="397"/>
      <c r="S397" s="397"/>
      <c r="T397" s="397"/>
      <c r="U397" s="397"/>
      <c r="V397" s="397"/>
      <c r="W397" s="397"/>
    </row>
    <row r="398" spans="1:23" ht="16.5" customHeight="1">
      <c r="A398" s="397"/>
      <c r="B398" s="397"/>
      <c r="C398" s="397"/>
      <c r="D398" s="397"/>
      <c r="E398" s="397"/>
      <c r="F398" s="397"/>
      <c r="G398" s="397"/>
      <c r="H398" s="397"/>
      <c r="I398" s="397"/>
      <c r="J398" s="397"/>
      <c r="K398" s="397"/>
      <c r="L398" s="397"/>
      <c r="M398" s="397"/>
      <c r="N398" s="397"/>
      <c r="O398" s="397"/>
      <c r="P398" s="397"/>
      <c r="Q398" s="397"/>
      <c r="R398" s="397"/>
      <c r="S398" s="397"/>
      <c r="T398" s="397"/>
      <c r="U398" s="397"/>
      <c r="V398" s="397"/>
      <c r="W398" s="397"/>
    </row>
    <row r="399" spans="1:23" ht="16.5" customHeight="1">
      <c r="A399" s="397"/>
      <c r="B399" s="397"/>
      <c r="C399" s="397"/>
      <c r="D399" s="397"/>
      <c r="E399" s="397"/>
      <c r="F399" s="397"/>
      <c r="G399" s="397"/>
      <c r="H399" s="397"/>
      <c r="I399" s="397"/>
      <c r="J399" s="397"/>
      <c r="K399" s="397"/>
      <c r="L399" s="397"/>
      <c r="M399" s="397"/>
      <c r="N399" s="397"/>
      <c r="O399" s="397"/>
      <c r="P399" s="397"/>
      <c r="Q399" s="397"/>
      <c r="R399" s="397"/>
      <c r="S399" s="397"/>
      <c r="T399" s="397"/>
      <c r="U399" s="397"/>
      <c r="V399" s="397"/>
      <c r="W399" s="397"/>
    </row>
    <row r="400" spans="1:23" ht="16.5" customHeight="1">
      <c r="A400" s="397"/>
      <c r="B400" s="397"/>
      <c r="C400" s="397"/>
      <c r="D400" s="397"/>
      <c r="E400" s="397"/>
      <c r="F400" s="397"/>
      <c r="G400" s="397"/>
      <c r="H400" s="397"/>
      <c r="I400" s="397"/>
      <c r="J400" s="397"/>
      <c r="K400" s="397"/>
      <c r="L400" s="397"/>
      <c r="M400" s="397"/>
      <c r="N400" s="397"/>
      <c r="O400" s="397"/>
      <c r="P400" s="397"/>
      <c r="Q400" s="397"/>
      <c r="R400" s="397"/>
      <c r="S400" s="397"/>
      <c r="T400" s="397"/>
      <c r="U400" s="397"/>
      <c r="V400" s="397"/>
      <c r="W400" s="397"/>
    </row>
    <row r="401" spans="1:23" ht="16.5" customHeight="1">
      <c r="A401" s="397"/>
      <c r="B401" s="397"/>
      <c r="C401" s="397"/>
      <c r="D401" s="397"/>
      <c r="E401" s="397"/>
      <c r="F401" s="397"/>
      <c r="G401" s="397"/>
      <c r="H401" s="397"/>
      <c r="I401" s="397"/>
      <c r="J401" s="397"/>
      <c r="K401" s="397"/>
      <c r="L401" s="397"/>
      <c r="M401" s="397"/>
      <c r="N401" s="397"/>
      <c r="O401" s="397"/>
      <c r="P401" s="397"/>
      <c r="Q401" s="397"/>
      <c r="R401" s="397"/>
      <c r="S401" s="397"/>
      <c r="T401" s="397"/>
      <c r="U401" s="397"/>
      <c r="V401" s="397"/>
      <c r="W401" s="397"/>
    </row>
    <row r="402" spans="1:23" ht="16.5" customHeight="1">
      <c r="A402" s="397"/>
      <c r="B402" s="397"/>
      <c r="C402" s="397"/>
      <c r="D402" s="397"/>
      <c r="E402" s="397"/>
      <c r="F402" s="397"/>
      <c r="G402" s="397"/>
      <c r="H402" s="397"/>
      <c r="I402" s="397"/>
      <c r="J402" s="397"/>
      <c r="K402" s="397"/>
      <c r="L402" s="397"/>
      <c r="M402" s="397"/>
      <c r="N402" s="397"/>
      <c r="O402" s="397"/>
      <c r="P402" s="397"/>
      <c r="Q402" s="397"/>
      <c r="R402" s="397"/>
      <c r="S402" s="397"/>
      <c r="T402" s="397"/>
      <c r="U402" s="397"/>
      <c r="V402" s="397"/>
      <c r="W402" s="397"/>
    </row>
    <row r="403" spans="1:23" ht="16.5" customHeight="1">
      <c r="A403" s="397"/>
      <c r="B403" s="397"/>
      <c r="C403" s="397"/>
      <c r="D403" s="397"/>
      <c r="E403" s="397"/>
      <c r="F403" s="397"/>
      <c r="G403" s="397"/>
      <c r="H403" s="397"/>
      <c r="I403" s="397"/>
      <c r="J403" s="397"/>
      <c r="K403" s="397"/>
      <c r="L403" s="397"/>
      <c r="M403" s="397"/>
      <c r="N403" s="397"/>
      <c r="O403" s="397"/>
      <c r="P403" s="397"/>
      <c r="Q403" s="397"/>
      <c r="R403" s="397"/>
      <c r="S403" s="397"/>
      <c r="T403" s="397"/>
      <c r="U403" s="397"/>
      <c r="V403" s="397"/>
      <c r="W403" s="397"/>
    </row>
    <row r="404" spans="1:23" ht="16.5" customHeight="1">
      <c r="A404" s="397"/>
      <c r="B404" s="397"/>
      <c r="C404" s="397"/>
      <c r="D404" s="397"/>
      <c r="E404" s="397"/>
      <c r="F404" s="397"/>
      <c r="G404" s="397"/>
      <c r="H404" s="397"/>
      <c r="I404" s="397"/>
      <c r="J404" s="397"/>
      <c r="K404" s="397"/>
      <c r="L404" s="397"/>
      <c r="M404" s="397"/>
      <c r="N404" s="397"/>
      <c r="O404" s="397"/>
      <c r="P404" s="397"/>
      <c r="Q404" s="397"/>
      <c r="R404" s="397"/>
      <c r="S404" s="397"/>
      <c r="T404" s="397"/>
      <c r="U404" s="397"/>
      <c r="V404" s="397"/>
      <c r="W404" s="397"/>
    </row>
    <row r="405" spans="1:23" ht="16.5" customHeight="1">
      <c r="A405" s="397"/>
      <c r="B405" s="397"/>
      <c r="C405" s="397"/>
      <c r="D405" s="397"/>
      <c r="E405" s="397"/>
      <c r="F405" s="397"/>
      <c r="G405" s="397"/>
      <c r="H405" s="397"/>
      <c r="I405" s="397"/>
      <c r="J405" s="397"/>
      <c r="K405" s="397"/>
      <c r="L405" s="397"/>
      <c r="M405" s="397"/>
      <c r="N405" s="397"/>
      <c r="O405" s="397"/>
      <c r="P405" s="397"/>
      <c r="Q405" s="397"/>
      <c r="R405" s="397"/>
      <c r="S405" s="397"/>
      <c r="T405" s="397"/>
      <c r="U405" s="397"/>
      <c r="V405" s="397"/>
      <c r="W405" s="397"/>
    </row>
    <row r="406" spans="1:23" ht="16.5" customHeight="1">
      <c r="A406" s="397"/>
      <c r="B406" s="397"/>
      <c r="C406" s="397"/>
      <c r="D406" s="397"/>
      <c r="E406" s="397"/>
      <c r="F406" s="397"/>
      <c r="G406" s="397"/>
      <c r="H406" s="397"/>
      <c r="I406" s="397"/>
      <c r="J406" s="397"/>
      <c r="K406" s="397"/>
      <c r="L406" s="397"/>
      <c r="M406" s="397"/>
      <c r="N406" s="397"/>
      <c r="O406" s="397"/>
      <c r="P406" s="397"/>
      <c r="Q406" s="397"/>
      <c r="R406" s="397"/>
      <c r="S406" s="397"/>
      <c r="T406" s="397"/>
      <c r="U406" s="397"/>
      <c r="V406" s="397"/>
      <c r="W406" s="397"/>
    </row>
    <row r="407" spans="1:23" ht="16.5" customHeight="1">
      <c r="A407" s="397"/>
      <c r="B407" s="397"/>
      <c r="C407" s="397"/>
      <c r="D407" s="397"/>
      <c r="E407" s="397"/>
      <c r="F407" s="397"/>
      <c r="G407" s="397"/>
      <c r="H407" s="397"/>
      <c r="I407" s="397"/>
      <c r="J407" s="397"/>
      <c r="K407" s="397"/>
      <c r="L407" s="397"/>
      <c r="M407" s="397"/>
      <c r="N407" s="397"/>
      <c r="O407" s="397"/>
      <c r="P407" s="397"/>
      <c r="Q407" s="397"/>
      <c r="R407" s="397"/>
      <c r="S407" s="397"/>
      <c r="T407" s="397"/>
      <c r="U407" s="397"/>
      <c r="V407" s="397"/>
      <c r="W407" s="397"/>
    </row>
    <row r="408" spans="1:23" ht="16.5" customHeight="1">
      <c r="A408" s="397"/>
      <c r="B408" s="397"/>
      <c r="C408" s="397"/>
      <c r="D408" s="397"/>
      <c r="E408" s="397"/>
      <c r="F408" s="397"/>
      <c r="G408" s="397"/>
      <c r="H408" s="397"/>
      <c r="I408" s="397"/>
      <c r="J408" s="397"/>
      <c r="K408" s="397"/>
      <c r="L408" s="397"/>
      <c r="M408" s="397"/>
      <c r="N408" s="397"/>
      <c r="O408" s="397"/>
      <c r="P408" s="397"/>
      <c r="Q408" s="397"/>
      <c r="R408" s="397"/>
      <c r="S408" s="397"/>
      <c r="T408" s="397"/>
      <c r="U408" s="397"/>
      <c r="V408" s="397"/>
      <c r="W408" s="397"/>
    </row>
    <row r="409" spans="1:23" ht="16.5" customHeight="1">
      <c r="A409" s="397"/>
      <c r="B409" s="397"/>
      <c r="C409" s="397"/>
      <c r="D409" s="397"/>
      <c r="E409" s="397"/>
      <c r="F409" s="397"/>
      <c r="G409" s="397"/>
      <c r="H409" s="397"/>
      <c r="I409" s="397"/>
      <c r="J409" s="397"/>
      <c r="K409" s="397"/>
      <c r="L409" s="397"/>
      <c r="M409" s="397"/>
      <c r="N409" s="397"/>
      <c r="O409" s="397"/>
      <c r="P409" s="397"/>
      <c r="Q409" s="397"/>
      <c r="R409" s="397"/>
      <c r="S409" s="397"/>
      <c r="T409" s="397"/>
      <c r="U409" s="397"/>
      <c r="V409" s="397"/>
      <c r="W409" s="397"/>
    </row>
    <row r="410" spans="1:23" ht="16.5" customHeight="1">
      <c r="A410" s="397"/>
      <c r="B410" s="397"/>
      <c r="C410" s="397"/>
      <c r="D410" s="397"/>
      <c r="E410" s="397"/>
      <c r="F410" s="397"/>
      <c r="G410" s="397"/>
      <c r="H410" s="397"/>
      <c r="I410" s="397"/>
      <c r="J410" s="397"/>
      <c r="K410" s="397"/>
      <c r="L410" s="397"/>
      <c r="M410" s="397"/>
      <c r="N410" s="397"/>
      <c r="O410" s="397"/>
      <c r="P410" s="397"/>
      <c r="Q410" s="397"/>
      <c r="R410" s="397"/>
      <c r="S410" s="397"/>
      <c r="T410" s="397"/>
      <c r="U410" s="397"/>
      <c r="V410" s="397"/>
      <c r="W410" s="397"/>
    </row>
    <row r="411" spans="1:23" ht="16.5" customHeight="1">
      <c r="A411" s="397"/>
      <c r="B411" s="397"/>
      <c r="C411" s="397"/>
      <c r="D411" s="397"/>
      <c r="E411" s="397"/>
      <c r="F411" s="397"/>
      <c r="G411" s="397"/>
      <c r="H411" s="397"/>
      <c r="I411" s="397"/>
      <c r="J411" s="397"/>
      <c r="K411" s="397"/>
      <c r="L411" s="397"/>
      <c r="M411" s="397"/>
      <c r="N411" s="397"/>
      <c r="O411" s="397"/>
      <c r="P411" s="397"/>
      <c r="Q411" s="397"/>
      <c r="R411" s="397"/>
      <c r="S411" s="397"/>
      <c r="T411" s="397"/>
      <c r="U411" s="397"/>
      <c r="V411" s="397"/>
      <c r="W411" s="397"/>
    </row>
    <row r="412" spans="1:23" ht="16.5" customHeight="1">
      <c r="A412" s="397"/>
      <c r="B412" s="397"/>
      <c r="C412" s="397"/>
      <c r="D412" s="397"/>
      <c r="E412" s="397"/>
      <c r="F412" s="397"/>
      <c r="G412" s="397"/>
      <c r="H412" s="397"/>
      <c r="I412" s="397"/>
      <c r="J412" s="397"/>
      <c r="K412" s="397"/>
      <c r="L412" s="397"/>
      <c r="M412" s="397"/>
      <c r="N412" s="397"/>
      <c r="O412" s="397"/>
      <c r="P412" s="397"/>
      <c r="Q412" s="397"/>
      <c r="R412" s="397"/>
      <c r="S412" s="397"/>
      <c r="T412" s="397"/>
      <c r="U412" s="397"/>
      <c r="V412" s="397"/>
      <c r="W412" s="397"/>
    </row>
    <row r="413" spans="1:23" ht="16.5" customHeight="1">
      <c r="A413" s="397"/>
      <c r="B413" s="397"/>
      <c r="C413" s="397"/>
      <c r="D413" s="397"/>
      <c r="E413" s="397"/>
      <c r="F413" s="397"/>
      <c r="G413" s="397"/>
      <c r="H413" s="397"/>
      <c r="I413" s="397"/>
      <c r="J413" s="397"/>
      <c r="K413" s="397"/>
      <c r="L413" s="397"/>
      <c r="M413" s="397"/>
      <c r="N413" s="397"/>
      <c r="O413" s="397"/>
      <c r="P413" s="397"/>
      <c r="Q413" s="397"/>
      <c r="R413" s="397"/>
      <c r="S413" s="397"/>
      <c r="T413" s="397"/>
      <c r="U413" s="397"/>
      <c r="V413" s="397"/>
      <c r="W413" s="397"/>
    </row>
    <row r="414" spans="1:23" ht="16.5" customHeight="1">
      <c r="A414" s="397"/>
      <c r="B414" s="397"/>
      <c r="C414" s="397"/>
      <c r="D414" s="397"/>
      <c r="E414" s="397"/>
      <c r="F414" s="397"/>
      <c r="G414" s="397"/>
      <c r="H414" s="397"/>
      <c r="I414" s="397"/>
      <c r="J414" s="397"/>
      <c r="K414" s="397"/>
      <c r="L414" s="397"/>
      <c r="M414" s="397"/>
      <c r="N414" s="397"/>
      <c r="O414" s="397"/>
      <c r="P414" s="397"/>
      <c r="Q414" s="397"/>
      <c r="R414" s="397"/>
      <c r="S414" s="397"/>
      <c r="T414" s="397"/>
      <c r="U414" s="397"/>
      <c r="V414" s="397"/>
      <c r="W414" s="397"/>
    </row>
    <row r="415" spans="1:23" ht="16.5" customHeight="1">
      <c r="A415" s="397"/>
      <c r="B415" s="397"/>
      <c r="C415" s="397"/>
      <c r="D415" s="397"/>
      <c r="E415" s="397"/>
      <c r="F415" s="397"/>
      <c r="G415" s="397"/>
      <c r="H415" s="397"/>
      <c r="I415" s="397"/>
      <c r="J415" s="397"/>
      <c r="K415" s="397"/>
      <c r="L415" s="397"/>
      <c r="M415" s="397"/>
      <c r="N415" s="397"/>
      <c r="O415" s="397"/>
      <c r="P415" s="397"/>
      <c r="Q415" s="397"/>
      <c r="R415" s="397"/>
      <c r="S415" s="397"/>
      <c r="T415" s="397"/>
      <c r="U415" s="397"/>
      <c r="V415" s="397"/>
      <c r="W415" s="397"/>
    </row>
    <row r="416" spans="1:23" ht="16.5" customHeight="1">
      <c r="A416" s="397"/>
      <c r="B416" s="397"/>
      <c r="C416" s="397"/>
      <c r="D416" s="397"/>
      <c r="E416" s="397"/>
      <c r="F416" s="397"/>
      <c r="G416" s="397"/>
      <c r="H416" s="397"/>
      <c r="I416" s="397"/>
      <c r="J416" s="397"/>
      <c r="K416" s="397"/>
      <c r="L416" s="397"/>
      <c r="M416" s="397"/>
      <c r="N416" s="397"/>
      <c r="O416" s="397"/>
      <c r="P416" s="397"/>
      <c r="Q416" s="397"/>
      <c r="R416" s="397"/>
      <c r="S416" s="397"/>
      <c r="T416" s="397"/>
      <c r="U416" s="397"/>
      <c r="V416" s="397"/>
      <c r="W416" s="397"/>
    </row>
    <row r="417" spans="1:23" ht="16.5" customHeight="1">
      <c r="A417" s="397"/>
      <c r="B417" s="397"/>
      <c r="C417" s="397"/>
      <c r="D417" s="397"/>
      <c r="E417" s="397"/>
      <c r="F417" s="397"/>
      <c r="G417" s="397"/>
      <c r="H417" s="397"/>
      <c r="I417" s="397"/>
      <c r="J417" s="397"/>
      <c r="K417" s="397"/>
      <c r="L417" s="397"/>
      <c r="M417" s="397"/>
      <c r="N417" s="397"/>
      <c r="O417" s="397"/>
      <c r="P417" s="397"/>
      <c r="Q417" s="397"/>
      <c r="R417" s="397"/>
      <c r="S417" s="397"/>
      <c r="T417" s="397"/>
      <c r="U417" s="397"/>
      <c r="V417" s="397"/>
      <c r="W417" s="397"/>
    </row>
    <row r="418" spans="1:23" ht="16.5" customHeight="1">
      <c r="A418" s="397"/>
      <c r="B418" s="397"/>
      <c r="C418" s="397"/>
      <c r="D418" s="397"/>
      <c r="E418" s="397"/>
      <c r="F418" s="397"/>
      <c r="G418" s="397"/>
      <c r="H418" s="397"/>
      <c r="I418" s="397"/>
      <c r="J418" s="397"/>
      <c r="K418" s="397"/>
      <c r="L418" s="397"/>
      <c r="M418" s="397"/>
      <c r="N418" s="397"/>
      <c r="O418" s="397"/>
      <c r="P418" s="397"/>
      <c r="Q418" s="397"/>
      <c r="R418" s="397"/>
      <c r="S418" s="397"/>
      <c r="T418" s="397"/>
      <c r="U418" s="397"/>
      <c r="V418" s="397"/>
      <c r="W418" s="397"/>
    </row>
    <row r="419" spans="1:23" ht="16.5" customHeight="1">
      <c r="A419" s="397"/>
      <c r="B419" s="397"/>
      <c r="C419" s="397"/>
      <c r="D419" s="397"/>
      <c r="E419" s="397"/>
      <c r="F419" s="397"/>
      <c r="G419" s="397"/>
      <c r="H419" s="397"/>
      <c r="I419" s="397"/>
      <c r="J419" s="397"/>
      <c r="K419" s="397"/>
      <c r="L419" s="397"/>
      <c r="M419" s="397"/>
      <c r="N419" s="397"/>
      <c r="O419" s="397"/>
      <c r="P419" s="397"/>
      <c r="Q419" s="397"/>
      <c r="R419" s="397"/>
      <c r="S419" s="397"/>
      <c r="T419" s="397"/>
      <c r="U419" s="397"/>
      <c r="V419" s="397"/>
      <c r="W419" s="397"/>
    </row>
    <row r="420" spans="1:23" ht="16.5" customHeight="1">
      <c r="A420" s="397"/>
      <c r="B420" s="397"/>
      <c r="C420" s="397"/>
      <c r="D420" s="397"/>
      <c r="E420" s="397"/>
      <c r="F420" s="397"/>
      <c r="G420" s="397"/>
      <c r="H420" s="397"/>
      <c r="I420" s="397"/>
      <c r="J420" s="397"/>
      <c r="K420" s="397"/>
      <c r="L420" s="397"/>
      <c r="M420" s="397"/>
      <c r="N420" s="397"/>
      <c r="O420" s="397"/>
      <c r="P420" s="397"/>
      <c r="Q420" s="397"/>
      <c r="R420" s="397"/>
      <c r="S420" s="397"/>
      <c r="T420" s="397"/>
      <c r="U420" s="397"/>
      <c r="V420" s="397"/>
      <c r="W420" s="397"/>
    </row>
    <row r="421" spans="1:23" ht="16.5" customHeight="1">
      <c r="A421" s="397"/>
      <c r="B421" s="397"/>
      <c r="C421" s="397"/>
      <c r="D421" s="397"/>
      <c r="E421" s="397"/>
      <c r="F421" s="397"/>
      <c r="G421" s="397"/>
      <c r="H421" s="397"/>
      <c r="I421" s="397"/>
      <c r="J421" s="397"/>
      <c r="K421" s="397"/>
      <c r="L421" s="397"/>
      <c r="M421" s="397"/>
      <c r="N421" s="397"/>
      <c r="O421" s="397"/>
      <c r="P421" s="397"/>
      <c r="Q421" s="397"/>
      <c r="R421" s="397"/>
      <c r="S421" s="397"/>
      <c r="T421" s="397"/>
      <c r="U421" s="397"/>
      <c r="V421" s="397"/>
      <c r="W421" s="397"/>
    </row>
    <row r="422" spans="1:23" ht="16.5" customHeight="1">
      <c r="A422" s="397"/>
      <c r="B422" s="397"/>
      <c r="C422" s="397"/>
      <c r="D422" s="397"/>
      <c r="E422" s="397"/>
      <c r="F422" s="397"/>
      <c r="G422" s="397"/>
      <c r="H422" s="397"/>
      <c r="I422" s="397"/>
      <c r="J422" s="397"/>
      <c r="K422" s="397"/>
      <c r="L422" s="397"/>
      <c r="M422" s="397"/>
      <c r="N422" s="397"/>
      <c r="O422" s="397"/>
      <c r="P422" s="397"/>
      <c r="Q422" s="397"/>
      <c r="R422" s="397"/>
      <c r="S422" s="397"/>
      <c r="T422" s="397"/>
      <c r="U422" s="397"/>
      <c r="V422" s="397"/>
      <c r="W422" s="397"/>
    </row>
    <row r="423" spans="1:23" ht="16.5" customHeight="1">
      <c r="A423" s="397"/>
      <c r="B423" s="397"/>
      <c r="C423" s="397"/>
      <c r="D423" s="397"/>
      <c r="E423" s="397"/>
      <c r="F423" s="397"/>
      <c r="G423" s="397"/>
      <c r="H423" s="397"/>
      <c r="I423" s="397"/>
      <c r="J423" s="397"/>
      <c r="K423" s="397"/>
      <c r="L423" s="397"/>
      <c r="M423" s="397"/>
      <c r="N423" s="397"/>
      <c r="O423" s="397"/>
      <c r="P423" s="397"/>
      <c r="Q423" s="397"/>
      <c r="R423" s="397"/>
      <c r="S423" s="397"/>
      <c r="T423" s="397"/>
      <c r="U423" s="397"/>
      <c r="V423" s="397"/>
      <c r="W423" s="397"/>
    </row>
    <row r="424" spans="1:23" ht="16.5" customHeight="1">
      <c r="A424" s="397"/>
      <c r="B424" s="397"/>
      <c r="C424" s="397"/>
      <c r="D424" s="397"/>
      <c r="E424" s="397"/>
      <c r="F424" s="397"/>
      <c r="G424" s="397"/>
      <c r="H424" s="397"/>
      <c r="I424" s="397"/>
      <c r="J424" s="397"/>
      <c r="K424" s="397"/>
      <c r="L424" s="397"/>
      <c r="M424" s="397"/>
      <c r="N424" s="397"/>
      <c r="O424" s="397"/>
      <c r="P424" s="397"/>
      <c r="Q424" s="397"/>
      <c r="R424" s="397"/>
      <c r="S424" s="397"/>
      <c r="T424" s="397"/>
      <c r="U424" s="397"/>
      <c r="V424" s="397"/>
      <c r="W424" s="397"/>
    </row>
    <row r="425" spans="1:23" ht="16.5" customHeight="1">
      <c r="A425" s="397"/>
      <c r="B425" s="397"/>
      <c r="C425" s="397"/>
      <c r="D425" s="397"/>
      <c r="E425" s="397"/>
      <c r="F425" s="397"/>
      <c r="G425" s="397"/>
      <c r="H425" s="397"/>
      <c r="I425" s="397"/>
      <c r="J425" s="397"/>
      <c r="K425" s="397"/>
      <c r="L425" s="397"/>
      <c r="M425" s="397"/>
      <c r="N425" s="397"/>
      <c r="O425" s="397"/>
      <c r="P425" s="397"/>
      <c r="Q425" s="397"/>
      <c r="R425" s="397"/>
      <c r="S425" s="397"/>
      <c r="T425" s="397"/>
      <c r="U425" s="397"/>
      <c r="V425" s="397"/>
      <c r="W425" s="397"/>
    </row>
    <row r="426" spans="1:23" ht="16.5" customHeight="1">
      <c r="A426" s="397"/>
      <c r="B426" s="397"/>
      <c r="C426" s="397"/>
      <c r="D426" s="397"/>
      <c r="E426" s="397"/>
      <c r="F426" s="397"/>
      <c r="G426" s="397"/>
      <c r="H426" s="397"/>
      <c r="I426" s="397"/>
      <c r="J426" s="397"/>
      <c r="K426" s="397"/>
      <c r="L426" s="397"/>
      <c r="M426" s="397"/>
      <c r="N426" s="397"/>
      <c r="O426" s="397"/>
      <c r="P426" s="397"/>
      <c r="Q426" s="397"/>
      <c r="R426" s="397"/>
      <c r="S426" s="397"/>
      <c r="T426" s="397"/>
      <c r="U426" s="397"/>
      <c r="V426" s="397"/>
      <c r="W426" s="397"/>
    </row>
    <row r="427" spans="1:23" ht="16.5" customHeight="1">
      <c r="A427" s="397"/>
      <c r="B427" s="397"/>
      <c r="C427" s="397"/>
      <c r="D427" s="397"/>
      <c r="E427" s="397"/>
      <c r="F427" s="397"/>
      <c r="G427" s="397"/>
      <c r="H427" s="397"/>
      <c r="I427" s="397"/>
      <c r="J427" s="397"/>
      <c r="K427" s="397"/>
      <c r="L427" s="397"/>
      <c r="M427" s="397"/>
      <c r="N427" s="397"/>
      <c r="O427" s="397"/>
      <c r="P427" s="397"/>
      <c r="Q427" s="397"/>
      <c r="R427" s="397"/>
      <c r="S427" s="397"/>
      <c r="T427" s="397"/>
      <c r="U427" s="397"/>
      <c r="V427" s="397"/>
      <c r="W427" s="397"/>
    </row>
    <row r="428" spans="1:23" ht="16.5" customHeight="1">
      <c r="A428" s="397"/>
      <c r="B428" s="397"/>
      <c r="C428" s="397"/>
      <c r="D428" s="397"/>
      <c r="E428" s="397"/>
      <c r="F428" s="397"/>
      <c r="G428" s="397"/>
      <c r="H428" s="397"/>
      <c r="I428" s="397"/>
      <c r="J428" s="397"/>
      <c r="K428" s="397"/>
      <c r="L428" s="397"/>
      <c r="M428" s="397"/>
      <c r="N428" s="397"/>
      <c r="O428" s="397"/>
      <c r="P428" s="397"/>
      <c r="Q428" s="397"/>
      <c r="R428" s="397"/>
      <c r="S428" s="397"/>
      <c r="T428" s="397"/>
      <c r="U428" s="397"/>
      <c r="V428" s="397"/>
      <c r="W428" s="397"/>
    </row>
    <row r="429" spans="1:23" ht="16.5" customHeight="1">
      <c r="A429" s="397"/>
      <c r="B429" s="397"/>
      <c r="C429" s="397"/>
      <c r="D429" s="397"/>
      <c r="E429" s="397"/>
      <c r="F429" s="397"/>
      <c r="G429" s="397"/>
      <c r="H429" s="397"/>
      <c r="I429" s="397"/>
      <c r="J429" s="397"/>
      <c r="K429" s="397"/>
      <c r="L429" s="397"/>
      <c r="M429" s="397"/>
      <c r="N429" s="397"/>
      <c r="O429" s="397"/>
      <c r="P429" s="397"/>
      <c r="Q429" s="397"/>
      <c r="R429" s="397"/>
      <c r="S429" s="397"/>
      <c r="T429" s="397"/>
      <c r="U429" s="397"/>
      <c r="V429" s="397"/>
      <c r="W429" s="397"/>
    </row>
    <row r="430" spans="1:23" ht="16.5" customHeight="1">
      <c r="A430" s="397"/>
      <c r="B430" s="397"/>
      <c r="C430" s="397"/>
      <c r="D430" s="397"/>
      <c r="E430" s="397"/>
      <c r="F430" s="397"/>
      <c r="G430" s="397"/>
      <c r="H430" s="397"/>
      <c r="I430" s="397"/>
      <c r="J430" s="397"/>
      <c r="K430" s="397"/>
      <c r="L430" s="397"/>
      <c r="M430" s="397"/>
      <c r="N430" s="397"/>
      <c r="O430" s="397"/>
      <c r="P430" s="397"/>
      <c r="Q430" s="397"/>
      <c r="R430" s="397"/>
      <c r="S430" s="397"/>
      <c r="T430" s="397"/>
      <c r="U430" s="397"/>
      <c r="V430" s="397"/>
      <c r="W430" s="397"/>
    </row>
    <row r="431" spans="1:23" ht="16.5" customHeight="1">
      <c r="A431" s="397"/>
      <c r="B431" s="397"/>
      <c r="C431" s="397"/>
      <c r="D431" s="397"/>
      <c r="E431" s="397"/>
      <c r="F431" s="397"/>
      <c r="G431" s="397"/>
      <c r="H431" s="397"/>
      <c r="I431" s="397"/>
      <c r="J431" s="397"/>
      <c r="K431" s="397"/>
      <c r="L431" s="397"/>
      <c r="M431" s="397"/>
      <c r="N431" s="397"/>
      <c r="O431" s="397"/>
      <c r="P431" s="397"/>
      <c r="Q431" s="397"/>
      <c r="R431" s="397"/>
      <c r="S431" s="397"/>
      <c r="T431" s="397"/>
      <c r="U431" s="397"/>
      <c r="V431" s="397"/>
      <c r="W431" s="397"/>
    </row>
    <row r="432" spans="1:23" ht="16.5" customHeight="1">
      <c r="A432" s="397"/>
      <c r="B432" s="397"/>
      <c r="C432" s="397"/>
      <c r="D432" s="397"/>
      <c r="E432" s="397"/>
      <c r="F432" s="397"/>
      <c r="G432" s="397"/>
      <c r="H432" s="397"/>
      <c r="I432" s="397"/>
      <c r="J432" s="397"/>
      <c r="K432" s="397"/>
      <c r="L432" s="397"/>
      <c r="M432" s="397"/>
      <c r="N432" s="397"/>
      <c r="O432" s="397"/>
      <c r="P432" s="397"/>
      <c r="Q432" s="397"/>
      <c r="R432" s="397"/>
      <c r="S432" s="397"/>
      <c r="T432" s="397"/>
      <c r="U432" s="397"/>
      <c r="V432" s="397"/>
      <c r="W432" s="397"/>
    </row>
    <row r="433" spans="1:23" ht="16.5" customHeight="1">
      <c r="A433" s="397"/>
      <c r="B433" s="397"/>
      <c r="C433" s="397"/>
      <c r="D433" s="397"/>
      <c r="E433" s="397"/>
      <c r="F433" s="397"/>
      <c r="G433" s="397"/>
      <c r="H433" s="397"/>
      <c r="I433" s="397"/>
      <c r="J433" s="397"/>
      <c r="K433" s="397"/>
      <c r="L433" s="397"/>
      <c r="M433" s="397"/>
      <c r="N433" s="397"/>
      <c r="O433" s="397"/>
      <c r="P433" s="397"/>
      <c r="Q433" s="397"/>
      <c r="R433" s="397"/>
      <c r="S433" s="397"/>
      <c r="T433" s="397"/>
      <c r="U433" s="397"/>
      <c r="V433" s="397"/>
      <c r="W433" s="397"/>
    </row>
    <row r="434" spans="1:23" ht="16.5" customHeight="1">
      <c r="A434" s="397"/>
      <c r="B434" s="397"/>
      <c r="C434" s="397"/>
      <c r="D434" s="397"/>
      <c r="E434" s="397"/>
      <c r="F434" s="397"/>
      <c r="G434" s="397"/>
      <c r="H434" s="397"/>
      <c r="I434" s="397"/>
      <c r="J434" s="397"/>
      <c r="K434" s="397"/>
      <c r="L434" s="397"/>
      <c r="M434" s="397"/>
      <c r="N434" s="397"/>
      <c r="O434" s="397"/>
      <c r="P434" s="397"/>
      <c r="Q434" s="397"/>
      <c r="R434" s="397"/>
      <c r="S434" s="397"/>
      <c r="T434" s="397"/>
      <c r="U434" s="397"/>
      <c r="V434" s="397"/>
      <c r="W434" s="397"/>
    </row>
    <row r="435" spans="1:23" ht="16.5" customHeight="1">
      <c r="A435" s="397"/>
      <c r="B435" s="397"/>
      <c r="C435" s="397"/>
      <c r="D435" s="397"/>
      <c r="E435" s="397"/>
      <c r="F435" s="397"/>
      <c r="G435" s="397"/>
      <c r="H435" s="397"/>
      <c r="I435" s="397"/>
      <c r="J435" s="397"/>
      <c r="K435" s="397"/>
      <c r="L435" s="397"/>
      <c r="M435" s="397"/>
      <c r="N435" s="397"/>
      <c r="O435" s="397"/>
      <c r="P435" s="397"/>
      <c r="Q435" s="397"/>
      <c r="R435" s="397"/>
      <c r="S435" s="397"/>
      <c r="T435" s="397"/>
      <c r="U435" s="397"/>
      <c r="V435" s="397"/>
      <c r="W435" s="397"/>
    </row>
    <row r="436" spans="1:23" ht="16.5" customHeight="1">
      <c r="A436" s="397"/>
      <c r="B436" s="397"/>
      <c r="C436" s="397"/>
      <c r="D436" s="397"/>
      <c r="E436" s="397"/>
      <c r="F436" s="397"/>
      <c r="G436" s="397"/>
      <c r="H436" s="397"/>
      <c r="I436" s="397"/>
      <c r="J436" s="397"/>
      <c r="K436" s="397"/>
      <c r="L436" s="397"/>
      <c r="M436" s="397"/>
      <c r="N436" s="397"/>
      <c r="O436" s="397"/>
      <c r="P436" s="397"/>
      <c r="Q436" s="397"/>
      <c r="R436" s="397"/>
      <c r="S436" s="397"/>
      <c r="T436" s="397"/>
      <c r="U436" s="397"/>
      <c r="V436" s="397"/>
      <c r="W436" s="397"/>
    </row>
    <row r="437" spans="1:23" ht="16.5" customHeight="1">
      <c r="A437" s="397"/>
      <c r="B437" s="397"/>
      <c r="C437" s="397"/>
      <c r="D437" s="397"/>
      <c r="E437" s="397"/>
      <c r="F437" s="397"/>
      <c r="G437" s="397"/>
      <c r="H437" s="397"/>
      <c r="I437" s="397"/>
      <c r="J437" s="397"/>
      <c r="K437" s="397"/>
      <c r="L437" s="397"/>
      <c r="M437" s="397"/>
      <c r="N437" s="397"/>
      <c r="O437" s="397"/>
      <c r="P437" s="397"/>
      <c r="Q437" s="397"/>
      <c r="R437" s="397"/>
      <c r="S437" s="397"/>
      <c r="T437" s="397"/>
      <c r="U437" s="397"/>
      <c r="V437" s="397"/>
      <c r="W437" s="397"/>
    </row>
    <row r="438" spans="1:23" ht="16.5" customHeight="1">
      <c r="A438" s="397"/>
      <c r="B438" s="397"/>
      <c r="C438" s="397"/>
      <c r="D438" s="397"/>
      <c r="E438" s="397"/>
      <c r="F438" s="397"/>
      <c r="G438" s="397"/>
      <c r="H438" s="397"/>
      <c r="I438" s="397"/>
      <c r="J438" s="397"/>
      <c r="K438" s="397"/>
      <c r="L438" s="397"/>
      <c r="M438" s="397"/>
      <c r="N438" s="397"/>
      <c r="O438" s="397"/>
      <c r="P438" s="397"/>
      <c r="Q438" s="397"/>
      <c r="R438" s="397"/>
      <c r="S438" s="397"/>
      <c r="T438" s="397"/>
      <c r="U438" s="397"/>
      <c r="V438" s="397"/>
      <c r="W438" s="397"/>
    </row>
    <row r="439" spans="1:23" ht="16.5" customHeight="1">
      <c r="A439" s="397"/>
      <c r="B439" s="397"/>
      <c r="C439" s="397"/>
      <c r="D439" s="397"/>
      <c r="E439" s="397"/>
      <c r="F439" s="397"/>
      <c r="G439" s="397"/>
      <c r="H439" s="397"/>
      <c r="I439" s="397"/>
      <c r="J439" s="397"/>
      <c r="K439" s="397"/>
      <c r="L439" s="397"/>
      <c r="M439" s="397"/>
      <c r="N439" s="397"/>
      <c r="O439" s="397"/>
      <c r="P439" s="397"/>
      <c r="Q439" s="397"/>
      <c r="R439" s="397"/>
      <c r="S439" s="397"/>
      <c r="T439" s="397"/>
      <c r="U439" s="397"/>
      <c r="V439" s="397"/>
      <c r="W439" s="397"/>
    </row>
    <row r="440" spans="1:23" ht="16.5" customHeight="1">
      <c r="A440" s="397"/>
      <c r="B440" s="397"/>
      <c r="C440" s="397"/>
      <c r="D440" s="397"/>
      <c r="E440" s="397"/>
      <c r="F440" s="397"/>
      <c r="G440" s="397"/>
      <c r="H440" s="397"/>
      <c r="I440" s="397"/>
      <c r="J440" s="397"/>
      <c r="K440" s="397"/>
      <c r="L440" s="397"/>
      <c r="M440" s="397"/>
      <c r="N440" s="397"/>
      <c r="O440" s="397"/>
      <c r="P440" s="397"/>
      <c r="Q440" s="397"/>
      <c r="R440" s="397"/>
      <c r="S440" s="397"/>
      <c r="T440" s="397"/>
      <c r="U440" s="397"/>
      <c r="V440" s="397"/>
      <c r="W440" s="397"/>
    </row>
    <row r="441" spans="1:23" ht="16.5" customHeight="1">
      <c r="A441" s="397"/>
      <c r="B441" s="397"/>
      <c r="C441" s="397"/>
      <c r="D441" s="397"/>
      <c r="E441" s="397"/>
      <c r="F441" s="397"/>
      <c r="G441" s="397"/>
      <c r="H441" s="397"/>
      <c r="I441" s="397"/>
      <c r="J441" s="397"/>
      <c r="K441" s="397"/>
      <c r="L441" s="397"/>
      <c r="M441" s="397"/>
      <c r="N441" s="397"/>
      <c r="O441" s="397"/>
      <c r="P441" s="397"/>
      <c r="Q441" s="397"/>
      <c r="R441" s="397"/>
      <c r="S441" s="397"/>
      <c r="T441" s="397"/>
      <c r="U441" s="397"/>
      <c r="V441" s="397"/>
      <c r="W441" s="397"/>
    </row>
    <row r="442" spans="1:23" ht="16.5" customHeight="1">
      <c r="A442" s="397"/>
      <c r="B442" s="397"/>
      <c r="C442" s="397"/>
      <c r="D442" s="397"/>
      <c r="E442" s="397"/>
      <c r="F442" s="397"/>
      <c r="G442" s="397"/>
      <c r="H442" s="397"/>
      <c r="I442" s="397"/>
      <c r="J442" s="397"/>
      <c r="K442" s="397"/>
      <c r="L442" s="397"/>
      <c r="M442" s="397"/>
      <c r="N442" s="397"/>
      <c r="O442" s="397"/>
      <c r="P442" s="397"/>
      <c r="Q442" s="397"/>
      <c r="R442" s="397"/>
      <c r="S442" s="397"/>
      <c r="T442" s="397"/>
      <c r="U442" s="397"/>
      <c r="V442" s="397"/>
      <c r="W442" s="397"/>
    </row>
    <row r="443" spans="1:23" ht="16.5" customHeight="1">
      <c r="A443" s="397"/>
      <c r="B443" s="397"/>
      <c r="C443" s="397"/>
      <c r="D443" s="397"/>
      <c r="E443" s="397"/>
      <c r="F443" s="397"/>
      <c r="G443" s="397"/>
      <c r="H443" s="397"/>
      <c r="I443" s="397"/>
      <c r="J443" s="397"/>
      <c r="K443" s="397"/>
      <c r="L443" s="397"/>
      <c r="M443" s="397"/>
      <c r="N443" s="397"/>
      <c r="O443" s="397"/>
      <c r="P443" s="397"/>
      <c r="Q443" s="397"/>
      <c r="R443" s="397"/>
      <c r="S443" s="397"/>
      <c r="T443" s="397"/>
      <c r="U443" s="397"/>
      <c r="V443" s="397"/>
      <c r="W443" s="397"/>
    </row>
    <row r="444" spans="1:23" ht="16.5" customHeight="1">
      <c r="A444" s="397"/>
      <c r="B444" s="397"/>
      <c r="C444" s="397"/>
      <c r="D444" s="397"/>
      <c r="E444" s="397"/>
      <c r="F444" s="397"/>
      <c r="G444" s="397"/>
      <c r="H444" s="397"/>
      <c r="I444" s="397"/>
      <c r="J444" s="397"/>
      <c r="K444" s="397"/>
      <c r="L444" s="397"/>
      <c r="M444" s="397"/>
      <c r="N444" s="397"/>
      <c r="O444" s="397"/>
      <c r="P444" s="397"/>
      <c r="Q444" s="397"/>
      <c r="R444" s="397"/>
      <c r="S444" s="397"/>
      <c r="T444" s="397"/>
      <c r="U444" s="397"/>
      <c r="V444" s="397"/>
      <c r="W444" s="397"/>
    </row>
    <row r="445" spans="1:23" ht="16.5" customHeight="1">
      <c r="A445" s="397"/>
      <c r="B445" s="397"/>
      <c r="C445" s="397"/>
      <c r="D445" s="397"/>
      <c r="E445" s="397"/>
      <c r="F445" s="397"/>
      <c r="G445" s="397"/>
      <c r="H445" s="397"/>
      <c r="I445" s="397"/>
      <c r="J445" s="397"/>
      <c r="K445" s="397"/>
      <c r="L445" s="397"/>
      <c r="M445" s="397"/>
      <c r="N445" s="397"/>
      <c r="O445" s="397"/>
      <c r="P445" s="397"/>
      <c r="Q445" s="397"/>
      <c r="R445" s="397"/>
      <c r="S445" s="397"/>
      <c r="T445" s="397"/>
      <c r="U445" s="397"/>
      <c r="V445" s="397"/>
      <c r="W445" s="397"/>
    </row>
    <row r="446" spans="1:23" ht="16.5" customHeight="1">
      <c r="A446" s="397"/>
      <c r="B446" s="397"/>
      <c r="C446" s="397"/>
      <c r="D446" s="397"/>
      <c r="E446" s="397"/>
      <c r="F446" s="397"/>
      <c r="G446" s="397"/>
      <c r="H446" s="397"/>
      <c r="I446" s="397"/>
      <c r="J446" s="397"/>
      <c r="K446" s="397"/>
      <c r="L446" s="397"/>
      <c r="M446" s="397"/>
      <c r="N446" s="397"/>
      <c r="O446" s="397"/>
      <c r="P446" s="397"/>
      <c r="Q446" s="397"/>
      <c r="R446" s="397"/>
      <c r="S446" s="397"/>
      <c r="T446" s="397"/>
      <c r="U446" s="397"/>
      <c r="V446" s="397"/>
      <c r="W446" s="397"/>
    </row>
    <row r="447" spans="1:23" ht="16.5" customHeight="1">
      <c r="A447" s="397"/>
      <c r="B447" s="397"/>
      <c r="C447" s="397"/>
      <c r="D447" s="397"/>
      <c r="E447" s="397"/>
      <c r="F447" s="397"/>
      <c r="G447" s="397"/>
      <c r="H447" s="397"/>
      <c r="I447" s="397"/>
      <c r="J447" s="397"/>
      <c r="K447" s="397"/>
      <c r="L447" s="397"/>
      <c r="M447" s="397"/>
      <c r="N447" s="397"/>
      <c r="O447" s="397"/>
      <c r="P447" s="397"/>
      <c r="Q447" s="397"/>
      <c r="R447" s="397"/>
      <c r="S447" s="397"/>
      <c r="T447" s="397"/>
      <c r="U447" s="397"/>
      <c r="V447" s="397"/>
      <c r="W447" s="397"/>
    </row>
    <row r="448" spans="1:23" ht="16.5" customHeight="1">
      <c r="A448" s="397"/>
      <c r="B448" s="397"/>
      <c r="C448" s="397"/>
      <c r="D448" s="397"/>
      <c r="E448" s="397"/>
      <c r="F448" s="397"/>
      <c r="G448" s="397"/>
      <c r="H448" s="397"/>
      <c r="I448" s="397"/>
      <c r="J448" s="397"/>
      <c r="K448" s="397"/>
      <c r="L448" s="397"/>
      <c r="M448" s="397"/>
      <c r="N448" s="397"/>
      <c r="O448" s="397"/>
      <c r="P448" s="397"/>
      <c r="Q448" s="397"/>
      <c r="R448" s="397"/>
      <c r="S448" s="397"/>
      <c r="T448" s="397"/>
      <c r="U448" s="397"/>
      <c r="V448" s="397"/>
      <c r="W448" s="397"/>
    </row>
    <row r="449" spans="1:23" ht="16.5" customHeight="1">
      <c r="A449" s="397"/>
      <c r="B449" s="397"/>
      <c r="C449" s="397"/>
      <c r="D449" s="397"/>
      <c r="E449" s="397"/>
      <c r="F449" s="397"/>
      <c r="G449" s="397"/>
      <c r="H449" s="397"/>
      <c r="I449" s="397"/>
      <c r="J449" s="397"/>
      <c r="K449" s="397"/>
      <c r="L449" s="397"/>
      <c r="M449" s="397"/>
      <c r="N449" s="397"/>
      <c r="O449" s="397"/>
      <c r="P449" s="397"/>
      <c r="Q449" s="397"/>
      <c r="R449" s="397"/>
      <c r="S449" s="397"/>
      <c r="T449" s="397"/>
      <c r="U449" s="397"/>
      <c r="V449" s="397"/>
      <c r="W449" s="397"/>
    </row>
    <row r="450" spans="1:23" ht="16.5" customHeight="1">
      <c r="A450" s="397"/>
      <c r="B450" s="397"/>
      <c r="C450" s="397"/>
      <c r="D450" s="397"/>
      <c r="E450" s="397"/>
      <c r="F450" s="397"/>
      <c r="G450" s="397"/>
      <c r="H450" s="397"/>
      <c r="I450" s="397"/>
      <c r="J450" s="397"/>
      <c r="K450" s="397"/>
      <c r="L450" s="397"/>
      <c r="M450" s="397"/>
      <c r="N450" s="397"/>
      <c r="O450" s="397"/>
      <c r="P450" s="397"/>
      <c r="Q450" s="397"/>
      <c r="R450" s="397"/>
      <c r="S450" s="397"/>
      <c r="T450" s="397"/>
      <c r="U450" s="397"/>
      <c r="V450" s="397"/>
      <c r="W450" s="397"/>
    </row>
    <row r="451" spans="1:23" ht="16.5" customHeight="1">
      <c r="A451" s="397"/>
      <c r="B451" s="397"/>
      <c r="C451" s="397"/>
      <c r="D451" s="397"/>
      <c r="E451" s="397"/>
      <c r="F451" s="397"/>
      <c r="G451" s="397"/>
      <c r="H451" s="397"/>
      <c r="I451" s="397"/>
      <c r="J451" s="397"/>
      <c r="K451" s="397"/>
      <c r="L451" s="397"/>
      <c r="M451" s="397"/>
      <c r="N451" s="397"/>
      <c r="O451" s="397"/>
      <c r="P451" s="397"/>
      <c r="Q451" s="397"/>
      <c r="R451" s="397"/>
      <c r="S451" s="397"/>
      <c r="T451" s="397"/>
      <c r="U451" s="397"/>
      <c r="V451" s="397"/>
      <c r="W451" s="397"/>
    </row>
    <row r="452" spans="1:23" ht="16.5" customHeight="1">
      <c r="A452" s="397"/>
      <c r="B452" s="397"/>
      <c r="C452" s="397"/>
      <c r="D452" s="397"/>
      <c r="E452" s="397"/>
      <c r="F452" s="397"/>
      <c r="G452" s="397"/>
      <c r="H452" s="397"/>
      <c r="I452" s="397"/>
      <c r="J452" s="397"/>
      <c r="K452" s="397"/>
      <c r="L452" s="397"/>
      <c r="M452" s="397"/>
      <c r="N452" s="397"/>
      <c r="O452" s="397"/>
      <c r="P452" s="397"/>
      <c r="Q452" s="397"/>
      <c r="R452" s="397"/>
      <c r="S452" s="397"/>
      <c r="T452" s="397"/>
      <c r="U452" s="397"/>
      <c r="V452" s="397"/>
      <c r="W452" s="397"/>
    </row>
    <row r="453" spans="1:23" ht="16.5" customHeight="1">
      <c r="A453" s="397"/>
      <c r="B453" s="397"/>
      <c r="C453" s="397"/>
      <c r="D453" s="397"/>
      <c r="E453" s="397"/>
      <c r="F453" s="397"/>
      <c r="G453" s="397"/>
      <c r="H453" s="397"/>
      <c r="I453" s="397"/>
      <c r="J453" s="397"/>
      <c r="K453" s="397"/>
      <c r="L453" s="397"/>
      <c r="M453" s="397"/>
      <c r="N453" s="397"/>
      <c r="O453" s="397"/>
      <c r="P453" s="397"/>
      <c r="Q453" s="397"/>
      <c r="R453" s="397"/>
      <c r="S453" s="397"/>
      <c r="T453" s="397"/>
      <c r="U453" s="397"/>
      <c r="V453" s="397"/>
      <c r="W453" s="397"/>
    </row>
    <row r="454" spans="1:23" ht="16.5" customHeight="1">
      <c r="A454" s="397"/>
      <c r="B454" s="397"/>
      <c r="C454" s="397"/>
      <c r="D454" s="397"/>
      <c r="E454" s="397"/>
      <c r="F454" s="397"/>
      <c r="G454" s="397"/>
      <c r="H454" s="397"/>
      <c r="I454" s="397"/>
      <c r="J454" s="397"/>
      <c r="K454" s="397"/>
      <c r="L454" s="397"/>
      <c r="M454" s="397"/>
      <c r="N454" s="397"/>
      <c r="O454" s="397"/>
      <c r="P454" s="397"/>
      <c r="Q454" s="397"/>
      <c r="R454" s="397"/>
      <c r="S454" s="397"/>
      <c r="T454" s="397"/>
      <c r="U454" s="397"/>
      <c r="V454" s="397"/>
      <c r="W454" s="397"/>
    </row>
    <row r="455" spans="1:23" ht="16.5" customHeight="1">
      <c r="A455" s="397"/>
      <c r="B455" s="397"/>
      <c r="C455" s="397"/>
      <c r="D455" s="397"/>
      <c r="E455" s="397"/>
      <c r="F455" s="397"/>
      <c r="G455" s="397"/>
      <c r="H455" s="397"/>
      <c r="I455" s="397"/>
      <c r="J455" s="397"/>
      <c r="K455" s="397"/>
      <c r="L455" s="397"/>
      <c r="M455" s="397"/>
      <c r="N455" s="397"/>
      <c r="O455" s="397"/>
      <c r="P455" s="397"/>
      <c r="Q455" s="397"/>
      <c r="R455" s="397"/>
      <c r="S455" s="397"/>
      <c r="T455" s="397"/>
      <c r="U455" s="397"/>
      <c r="V455" s="397"/>
      <c r="W455" s="397"/>
    </row>
    <row r="456" spans="1:23" ht="16.5" customHeight="1">
      <c r="A456" s="397"/>
      <c r="B456" s="397"/>
      <c r="C456" s="397"/>
      <c r="D456" s="397"/>
      <c r="E456" s="397"/>
      <c r="F456" s="397"/>
      <c r="G456" s="397"/>
      <c r="H456" s="397"/>
      <c r="I456" s="397"/>
      <c r="J456" s="397"/>
      <c r="K456" s="397"/>
      <c r="L456" s="397"/>
      <c r="M456" s="397"/>
      <c r="N456" s="397"/>
      <c r="O456" s="397"/>
      <c r="P456" s="397"/>
      <c r="Q456" s="397"/>
      <c r="R456" s="397"/>
      <c r="S456" s="397"/>
      <c r="T456" s="397"/>
      <c r="U456" s="397"/>
      <c r="V456" s="397"/>
      <c r="W456" s="397"/>
    </row>
    <row r="457" spans="1:23" ht="16.5" customHeight="1">
      <c r="A457" s="397"/>
      <c r="B457" s="397"/>
      <c r="C457" s="397"/>
      <c r="D457" s="397"/>
      <c r="E457" s="397"/>
      <c r="F457" s="397"/>
      <c r="G457" s="397"/>
      <c r="H457" s="397"/>
      <c r="I457" s="397"/>
      <c r="J457" s="397"/>
      <c r="K457" s="397"/>
      <c r="L457" s="397"/>
      <c r="M457" s="397"/>
      <c r="N457" s="397"/>
      <c r="O457" s="397"/>
      <c r="P457" s="397"/>
      <c r="Q457" s="397"/>
      <c r="R457" s="397"/>
      <c r="S457" s="397"/>
      <c r="T457" s="397"/>
      <c r="U457" s="397"/>
      <c r="V457" s="397"/>
      <c r="W457" s="397"/>
    </row>
    <row r="458" spans="1:23" ht="16.5" customHeight="1">
      <c r="A458" s="397"/>
      <c r="B458" s="397"/>
      <c r="C458" s="397"/>
      <c r="D458" s="397"/>
      <c r="E458" s="397"/>
      <c r="F458" s="397"/>
      <c r="G458" s="397"/>
      <c r="H458" s="397"/>
      <c r="I458" s="397"/>
      <c r="J458" s="397"/>
      <c r="K458" s="397"/>
      <c r="L458" s="397"/>
      <c r="M458" s="397"/>
      <c r="N458" s="397"/>
      <c r="O458" s="397"/>
      <c r="P458" s="397"/>
      <c r="Q458" s="397"/>
      <c r="R458" s="397"/>
      <c r="S458" s="397"/>
      <c r="T458" s="397"/>
      <c r="U458" s="397"/>
      <c r="V458" s="397"/>
      <c r="W458" s="397"/>
    </row>
    <row r="459" spans="1:23" ht="16.5" customHeight="1">
      <c r="A459" s="397"/>
      <c r="B459" s="397"/>
      <c r="C459" s="397"/>
      <c r="D459" s="397"/>
      <c r="E459" s="397"/>
      <c r="F459" s="397"/>
      <c r="G459" s="397"/>
      <c r="H459" s="397"/>
      <c r="I459" s="397"/>
      <c r="J459" s="397"/>
      <c r="K459" s="397"/>
      <c r="L459" s="397"/>
      <c r="M459" s="397"/>
      <c r="N459" s="397"/>
      <c r="O459" s="397"/>
      <c r="P459" s="397"/>
      <c r="Q459" s="397"/>
      <c r="R459" s="397"/>
      <c r="S459" s="397"/>
      <c r="T459" s="397"/>
      <c r="U459" s="397"/>
      <c r="V459" s="397"/>
      <c r="W459" s="397"/>
    </row>
    <row r="460" spans="1:23" ht="16.5" customHeight="1">
      <c r="A460" s="397"/>
      <c r="B460" s="397"/>
      <c r="C460" s="397"/>
      <c r="D460" s="397"/>
      <c r="E460" s="397"/>
      <c r="F460" s="397"/>
      <c r="G460" s="397"/>
      <c r="H460" s="397"/>
      <c r="I460" s="397"/>
      <c r="J460" s="397"/>
      <c r="K460" s="397"/>
      <c r="L460" s="397"/>
      <c r="M460" s="397"/>
      <c r="N460" s="397"/>
      <c r="O460" s="397"/>
      <c r="P460" s="397"/>
      <c r="Q460" s="397"/>
      <c r="R460" s="397"/>
      <c r="S460" s="397"/>
      <c r="T460" s="397"/>
      <c r="U460" s="397"/>
      <c r="V460" s="397"/>
      <c r="W460" s="397"/>
    </row>
    <row r="461" spans="1:23" ht="16.5" customHeight="1">
      <c r="A461" s="397"/>
      <c r="B461" s="397"/>
      <c r="C461" s="397"/>
      <c r="D461" s="397"/>
      <c r="E461" s="397"/>
      <c r="F461" s="397"/>
      <c r="G461" s="397"/>
      <c r="H461" s="397"/>
      <c r="I461" s="397"/>
      <c r="J461" s="397"/>
      <c r="K461" s="397"/>
      <c r="L461" s="397"/>
      <c r="M461" s="397"/>
      <c r="N461" s="397"/>
      <c r="O461" s="397"/>
      <c r="P461" s="397"/>
      <c r="Q461" s="397"/>
      <c r="R461" s="397"/>
      <c r="S461" s="397"/>
      <c r="T461" s="397"/>
      <c r="U461" s="397"/>
      <c r="V461" s="397"/>
      <c r="W461" s="397"/>
    </row>
    <row r="462" spans="1:23" ht="16.5" customHeight="1">
      <c r="A462" s="397"/>
      <c r="B462" s="397"/>
      <c r="C462" s="397"/>
      <c r="D462" s="397"/>
      <c r="E462" s="397"/>
      <c r="F462" s="397"/>
      <c r="G462" s="397"/>
      <c r="H462" s="397"/>
      <c r="I462" s="397"/>
      <c r="J462" s="397"/>
      <c r="K462" s="397"/>
      <c r="L462" s="397"/>
      <c r="M462" s="397"/>
      <c r="N462" s="397"/>
      <c r="O462" s="397"/>
      <c r="P462" s="397"/>
      <c r="Q462" s="397"/>
      <c r="R462" s="397"/>
      <c r="S462" s="397"/>
      <c r="T462" s="397"/>
      <c r="U462" s="397"/>
      <c r="V462" s="397"/>
      <c r="W462" s="397"/>
    </row>
    <row r="463" spans="1:23" ht="16.5" customHeight="1">
      <c r="A463" s="397"/>
      <c r="B463" s="397"/>
      <c r="C463" s="397"/>
      <c r="D463" s="397"/>
      <c r="E463" s="397"/>
      <c r="F463" s="397"/>
      <c r="G463" s="397"/>
      <c r="H463" s="397"/>
      <c r="I463" s="397"/>
      <c r="J463" s="397"/>
      <c r="K463" s="397"/>
      <c r="L463" s="397"/>
      <c r="M463" s="397"/>
      <c r="N463" s="397"/>
      <c r="O463" s="397"/>
      <c r="P463" s="397"/>
      <c r="Q463" s="397"/>
      <c r="R463" s="397"/>
      <c r="S463" s="397"/>
      <c r="T463" s="397"/>
      <c r="U463" s="397"/>
      <c r="V463" s="397"/>
      <c r="W463" s="397"/>
    </row>
    <row r="464" spans="1:23" ht="16.5" customHeight="1">
      <c r="A464" s="397"/>
      <c r="B464" s="397"/>
      <c r="C464" s="397"/>
      <c r="D464" s="397"/>
      <c r="E464" s="397"/>
      <c r="F464" s="397"/>
      <c r="G464" s="397"/>
      <c r="H464" s="397"/>
      <c r="I464" s="397"/>
      <c r="J464" s="397"/>
      <c r="K464" s="397"/>
      <c r="L464" s="397"/>
      <c r="M464" s="397"/>
      <c r="N464" s="397"/>
      <c r="O464" s="397"/>
      <c r="P464" s="397"/>
      <c r="Q464" s="397"/>
      <c r="R464" s="397"/>
      <c r="S464" s="397"/>
      <c r="T464" s="397"/>
      <c r="U464" s="397"/>
      <c r="V464" s="397"/>
      <c r="W464" s="397"/>
    </row>
    <row r="465" spans="1:23" ht="16.5" customHeight="1">
      <c r="A465" s="397"/>
      <c r="B465" s="397"/>
      <c r="C465" s="397"/>
      <c r="D465" s="397"/>
      <c r="E465" s="397"/>
      <c r="F465" s="397"/>
      <c r="G465" s="397"/>
      <c r="H465" s="397"/>
      <c r="I465" s="397"/>
      <c r="J465" s="397"/>
      <c r="K465" s="397"/>
      <c r="L465" s="397"/>
      <c r="M465" s="397"/>
      <c r="N465" s="397"/>
      <c r="O465" s="397"/>
      <c r="P465" s="397"/>
      <c r="Q465" s="397"/>
      <c r="R465" s="397"/>
      <c r="S465" s="397"/>
      <c r="T465" s="397"/>
      <c r="U465" s="397"/>
      <c r="V465" s="397"/>
      <c r="W465" s="397"/>
    </row>
    <row r="466" spans="1:23" ht="16.5" customHeight="1">
      <c r="A466" s="397"/>
      <c r="B466" s="397"/>
      <c r="C466" s="397"/>
      <c r="D466" s="397"/>
      <c r="E466" s="397"/>
      <c r="F466" s="397"/>
      <c r="G466" s="397"/>
      <c r="H466" s="397"/>
      <c r="I466" s="397"/>
      <c r="J466" s="397"/>
      <c r="K466" s="397"/>
      <c r="L466" s="397"/>
      <c r="M466" s="397"/>
      <c r="N466" s="397"/>
      <c r="O466" s="397"/>
      <c r="P466" s="397"/>
      <c r="Q466" s="397"/>
      <c r="R466" s="397"/>
      <c r="S466" s="397"/>
      <c r="T466" s="397"/>
      <c r="U466" s="397"/>
      <c r="V466" s="397"/>
      <c r="W466" s="397"/>
    </row>
    <row r="467" spans="1:23" ht="16.5" customHeight="1">
      <c r="A467" s="397"/>
      <c r="B467" s="397"/>
      <c r="C467" s="397"/>
      <c r="D467" s="397"/>
      <c r="E467" s="397"/>
      <c r="F467" s="397"/>
      <c r="G467" s="397"/>
      <c r="H467" s="397"/>
      <c r="I467" s="397"/>
      <c r="J467" s="397"/>
      <c r="K467" s="397"/>
      <c r="L467" s="397"/>
      <c r="M467" s="397"/>
      <c r="N467" s="397"/>
      <c r="O467" s="397"/>
      <c r="P467" s="397"/>
      <c r="Q467" s="397"/>
      <c r="R467" s="397"/>
      <c r="S467" s="397"/>
      <c r="T467" s="397"/>
      <c r="U467" s="397"/>
      <c r="V467" s="397"/>
      <c r="W467" s="397"/>
    </row>
    <row r="468" spans="1:23" ht="16.5" customHeight="1">
      <c r="A468" s="397"/>
      <c r="B468" s="397"/>
      <c r="C468" s="397"/>
      <c r="D468" s="397"/>
      <c r="E468" s="397"/>
      <c r="F468" s="397"/>
      <c r="G468" s="397"/>
      <c r="H468" s="397"/>
      <c r="I468" s="397"/>
      <c r="J468" s="397"/>
      <c r="K468" s="397"/>
      <c r="L468" s="397"/>
      <c r="M468" s="397"/>
      <c r="N468" s="397"/>
      <c r="O468" s="397"/>
      <c r="P468" s="397"/>
      <c r="Q468" s="397"/>
      <c r="R468" s="397"/>
      <c r="S468" s="397"/>
      <c r="T468" s="397"/>
      <c r="U468" s="397"/>
      <c r="V468" s="397"/>
      <c r="W468" s="397"/>
    </row>
    <row r="469" spans="1:23" ht="16.5" customHeight="1">
      <c r="A469" s="397"/>
      <c r="B469" s="397"/>
      <c r="C469" s="397"/>
      <c r="D469" s="397"/>
      <c r="E469" s="397"/>
      <c r="F469" s="397"/>
      <c r="G469" s="397"/>
      <c r="H469" s="397"/>
      <c r="I469" s="397"/>
      <c r="J469" s="397"/>
      <c r="K469" s="397"/>
      <c r="L469" s="397"/>
      <c r="M469" s="397"/>
      <c r="N469" s="397"/>
      <c r="O469" s="397"/>
      <c r="P469" s="397"/>
      <c r="Q469" s="397"/>
      <c r="R469" s="397"/>
      <c r="S469" s="397"/>
      <c r="T469" s="397"/>
      <c r="U469" s="397"/>
      <c r="V469" s="397"/>
      <c r="W469" s="397"/>
    </row>
    <row r="470" spans="1:23" ht="16.5" customHeight="1">
      <c r="A470" s="397"/>
      <c r="B470" s="397"/>
      <c r="C470" s="397"/>
      <c r="D470" s="397"/>
      <c r="E470" s="397"/>
      <c r="F470" s="397"/>
      <c r="G470" s="397"/>
      <c r="H470" s="397"/>
      <c r="I470" s="397"/>
      <c r="J470" s="397"/>
      <c r="K470" s="397"/>
      <c r="L470" s="397"/>
      <c r="M470" s="397"/>
      <c r="N470" s="397"/>
      <c r="O470" s="397"/>
      <c r="P470" s="397"/>
      <c r="Q470" s="397"/>
      <c r="R470" s="397"/>
      <c r="S470" s="397"/>
      <c r="T470" s="397"/>
      <c r="U470" s="397"/>
      <c r="V470" s="397"/>
      <c r="W470" s="397"/>
    </row>
    <row r="471" spans="1:23" ht="16.5" customHeight="1">
      <c r="A471" s="397"/>
      <c r="B471" s="397"/>
      <c r="C471" s="397"/>
      <c r="D471" s="397"/>
      <c r="E471" s="397"/>
      <c r="F471" s="397"/>
      <c r="G471" s="397"/>
      <c r="H471" s="397"/>
      <c r="I471" s="397"/>
      <c r="J471" s="397"/>
      <c r="K471" s="397"/>
      <c r="L471" s="397"/>
      <c r="M471" s="397"/>
      <c r="N471" s="397"/>
      <c r="O471" s="397"/>
      <c r="P471" s="397"/>
      <c r="Q471" s="397"/>
      <c r="R471" s="397"/>
      <c r="S471" s="397"/>
      <c r="T471" s="397"/>
      <c r="U471" s="397"/>
      <c r="V471" s="397"/>
      <c r="W471" s="397"/>
    </row>
    <row r="472" spans="1:23" ht="16.5" customHeight="1">
      <c r="A472" s="397"/>
      <c r="B472" s="397"/>
      <c r="C472" s="397"/>
      <c r="D472" s="397"/>
      <c r="E472" s="397"/>
      <c r="F472" s="397"/>
      <c r="G472" s="397"/>
      <c r="H472" s="397"/>
      <c r="I472" s="397"/>
      <c r="J472" s="397"/>
      <c r="K472" s="397"/>
      <c r="L472" s="397"/>
      <c r="M472" s="397"/>
      <c r="N472" s="397"/>
      <c r="O472" s="397"/>
      <c r="P472" s="397"/>
      <c r="Q472" s="397"/>
      <c r="R472" s="397"/>
      <c r="S472" s="397"/>
      <c r="T472" s="397"/>
      <c r="U472" s="397"/>
      <c r="V472" s="397"/>
      <c r="W472" s="397"/>
    </row>
    <row r="473" spans="1:23" ht="16.5" customHeight="1">
      <c r="A473" s="397"/>
      <c r="B473" s="397"/>
      <c r="C473" s="397"/>
      <c r="D473" s="397"/>
      <c r="E473" s="397"/>
      <c r="F473" s="397"/>
      <c r="G473" s="397"/>
      <c r="H473" s="397"/>
      <c r="I473" s="397"/>
      <c r="J473" s="397"/>
      <c r="K473" s="397"/>
      <c r="L473" s="397"/>
      <c r="M473" s="397"/>
      <c r="N473" s="397"/>
      <c r="O473" s="397"/>
      <c r="P473" s="397"/>
      <c r="Q473" s="397"/>
      <c r="R473" s="397"/>
      <c r="S473" s="397"/>
      <c r="T473" s="397"/>
      <c r="U473" s="397"/>
      <c r="V473" s="397"/>
      <c r="W473" s="397"/>
    </row>
    <row r="474" spans="1:23" ht="16.5" customHeight="1">
      <c r="A474" s="397"/>
      <c r="B474" s="397"/>
      <c r="C474" s="397"/>
      <c r="D474" s="397"/>
      <c r="E474" s="397"/>
      <c r="F474" s="397"/>
      <c r="G474" s="397"/>
      <c r="H474" s="397"/>
      <c r="I474" s="397"/>
      <c r="J474" s="397"/>
      <c r="K474" s="397"/>
      <c r="L474" s="397"/>
      <c r="M474" s="397"/>
      <c r="N474" s="397"/>
      <c r="O474" s="397"/>
      <c r="P474" s="397"/>
      <c r="Q474" s="397"/>
      <c r="R474" s="397"/>
      <c r="S474" s="397"/>
      <c r="T474" s="397"/>
      <c r="U474" s="397"/>
      <c r="V474" s="397"/>
      <c r="W474" s="397"/>
    </row>
    <row r="475" spans="1:23" ht="16.5" customHeight="1">
      <c r="A475" s="397"/>
      <c r="B475" s="397"/>
      <c r="C475" s="397"/>
      <c r="D475" s="397"/>
      <c r="E475" s="397"/>
      <c r="F475" s="397"/>
      <c r="G475" s="397"/>
      <c r="H475" s="397"/>
      <c r="I475" s="397"/>
      <c r="J475" s="397"/>
      <c r="K475" s="397"/>
      <c r="L475" s="397"/>
      <c r="M475" s="397"/>
      <c r="N475" s="397"/>
      <c r="O475" s="397"/>
      <c r="P475" s="397"/>
      <c r="Q475" s="397"/>
      <c r="R475" s="397"/>
      <c r="S475" s="397"/>
      <c r="T475" s="397"/>
      <c r="U475" s="397"/>
      <c r="V475" s="397"/>
      <c r="W475" s="397"/>
    </row>
    <row r="476" spans="1:23" ht="16.5" customHeight="1">
      <c r="A476" s="397"/>
      <c r="B476" s="397"/>
      <c r="C476" s="397"/>
      <c r="D476" s="397"/>
      <c r="E476" s="397"/>
      <c r="F476" s="397"/>
      <c r="G476" s="397"/>
      <c r="H476" s="397"/>
      <c r="I476" s="397"/>
      <c r="J476" s="397"/>
      <c r="K476" s="397"/>
      <c r="L476" s="397"/>
      <c r="M476" s="397"/>
      <c r="N476" s="397"/>
      <c r="O476" s="397"/>
      <c r="P476" s="397"/>
      <c r="Q476" s="397"/>
      <c r="R476" s="397"/>
      <c r="S476" s="397"/>
      <c r="T476" s="397"/>
      <c r="U476" s="397"/>
      <c r="V476" s="397"/>
      <c r="W476" s="397"/>
    </row>
    <row r="477" spans="1:23" ht="16.5" customHeight="1">
      <c r="A477" s="397"/>
      <c r="B477" s="397"/>
      <c r="C477" s="397"/>
      <c r="D477" s="397"/>
      <c r="E477" s="397"/>
      <c r="F477" s="397"/>
      <c r="G477" s="397"/>
      <c r="H477" s="397"/>
      <c r="I477" s="397"/>
      <c r="J477" s="397"/>
      <c r="K477" s="397"/>
      <c r="L477" s="397"/>
      <c r="M477" s="397"/>
      <c r="N477" s="397"/>
      <c r="O477" s="397"/>
      <c r="P477" s="397"/>
      <c r="Q477" s="397"/>
      <c r="R477" s="397"/>
      <c r="S477" s="397"/>
      <c r="T477" s="397"/>
      <c r="U477" s="397"/>
      <c r="V477" s="397"/>
      <c r="W477" s="397"/>
    </row>
    <row r="478" spans="1:23" ht="16.5" customHeight="1">
      <c r="A478" s="397"/>
      <c r="B478" s="397"/>
      <c r="C478" s="397"/>
      <c r="D478" s="397"/>
      <c r="E478" s="397"/>
      <c r="F478" s="397"/>
      <c r="G478" s="397"/>
      <c r="H478" s="397"/>
      <c r="I478" s="397"/>
      <c r="J478" s="397"/>
      <c r="K478" s="397"/>
      <c r="L478" s="397"/>
      <c r="M478" s="397"/>
      <c r="N478" s="397"/>
      <c r="O478" s="397"/>
      <c r="P478" s="397"/>
      <c r="Q478" s="397"/>
      <c r="R478" s="397"/>
      <c r="S478" s="397"/>
      <c r="T478" s="397"/>
      <c r="U478" s="397"/>
      <c r="V478" s="397"/>
      <c r="W478" s="397"/>
    </row>
    <row r="479" spans="1:23" ht="16.5" customHeight="1">
      <c r="A479" s="397"/>
      <c r="B479" s="397"/>
      <c r="C479" s="397"/>
      <c r="D479" s="397"/>
      <c r="E479" s="397"/>
      <c r="F479" s="397"/>
      <c r="G479" s="397"/>
      <c r="H479" s="397"/>
      <c r="I479" s="397"/>
      <c r="J479" s="397"/>
      <c r="K479" s="397"/>
      <c r="L479" s="397"/>
      <c r="M479" s="397"/>
      <c r="N479" s="397"/>
      <c r="O479" s="397"/>
      <c r="P479" s="397"/>
      <c r="Q479" s="397"/>
      <c r="R479" s="397"/>
      <c r="S479" s="397"/>
      <c r="T479" s="397"/>
      <c r="U479" s="397"/>
      <c r="V479" s="397"/>
      <c r="W479" s="397"/>
    </row>
    <row r="480" spans="1:23" ht="16.5" customHeight="1">
      <c r="A480" s="397"/>
      <c r="B480" s="397"/>
      <c r="C480" s="397"/>
      <c r="D480" s="397"/>
      <c r="E480" s="397"/>
      <c r="F480" s="397"/>
      <c r="G480" s="397"/>
      <c r="H480" s="397"/>
      <c r="I480" s="397"/>
      <c r="J480" s="397"/>
      <c r="K480" s="397"/>
      <c r="L480" s="397"/>
      <c r="M480" s="397"/>
      <c r="N480" s="397"/>
      <c r="O480" s="397"/>
      <c r="P480" s="397"/>
      <c r="Q480" s="397"/>
      <c r="R480" s="397"/>
      <c r="S480" s="397"/>
      <c r="T480" s="397"/>
      <c r="U480" s="397"/>
      <c r="V480" s="397"/>
      <c r="W480" s="397"/>
    </row>
    <row r="481" spans="1:23" ht="16.5" customHeight="1">
      <c r="A481" s="397"/>
      <c r="B481" s="397"/>
      <c r="C481" s="397"/>
      <c r="D481" s="397"/>
      <c r="E481" s="397"/>
      <c r="F481" s="397"/>
      <c r="G481" s="397"/>
      <c r="H481" s="397"/>
      <c r="I481" s="397"/>
      <c r="J481" s="397"/>
      <c r="K481" s="397"/>
      <c r="L481" s="397"/>
      <c r="M481" s="397"/>
      <c r="N481" s="397"/>
      <c r="O481" s="397"/>
      <c r="P481" s="397"/>
      <c r="Q481" s="397"/>
      <c r="R481" s="397"/>
      <c r="S481" s="397"/>
      <c r="T481" s="397"/>
      <c r="U481" s="397"/>
      <c r="V481" s="397"/>
      <c r="W481" s="397"/>
    </row>
    <row r="482" spans="1:23" ht="16.5" customHeight="1">
      <c r="A482" s="397"/>
      <c r="B482" s="397"/>
      <c r="C482" s="397"/>
      <c r="D482" s="397"/>
      <c r="E482" s="397"/>
      <c r="F482" s="397"/>
      <c r="G482" s="397"/>
      <c r="H482" s="397"/>
      <c r="I482" s="397"/>
      <c r="J482" s="397"/>
      <c r="K482" s="397"/>
      <c r="L482" s="397"/>
      <c r="M482" s="397"/>
      <c r="N482" s="397"/>
      <c r="O482" s="397"/>
      <c r="P482" s="397"/>
      <c r="Q482" s="397"/>
      <c r="R482" s="397"/>
      <c r="S482" s="397"/>
      <c r="T482" s="397"/>
      <c r="U482" s="397"/>
      <c r="V482" s="397"/>
      <c r="W482" s="397"/>
    </row>
    <row r="483" spans="1:23" ht="16.5" customHeight="1">
      <c r="A483" s="397"/>
      <c r="B483" s="397"/>
      <c r="C483" s="397"/>
      <c r="D483" s="397"/>
      <c r="E483" s="397"/>
      <c r="F483" s="397"/>
      <c r="G483" s="397"/>
      <c r="H483" s="397"/>
      <c r="I483" s="397"/>
      <c r="J483" s="397"/>
      <c r="K483" s="397"/>
      <c r="L483" s="397"/>
      <c r="M483" s="397"/>
      <c r="N483" s="397"/>
      <c r="O483" s="397"/>
      <c r="P483" s="397"/>
      <c r="Q483" s="397"/>
      <c r="R483" s="397"/>
      <c r="S483" s="397"/>
      <c r="T483" s="397"/>
      <c r="U483" s="397"/>
      <c r="V483" s="397"/>
      <c r="W483" s="397"/>
    </row>
    <row r="484" spans="1:23" ht="16.5" customHeight="1">
      <c r="A484" s="397"/>
      <c r="B484" s="397"/>
      <c r="C484" s="397"/>
      <c r="D484" s="397"/>
      <c r="E484" s="397"/>
      <c r="F484" s="397"/>
      <c r="G484" s="397"/>
      <c r="H484" s="397"/>
      <c r="I484" s="397"/>
      <c r="J484" s="397"/>
      <c r="K484" s="397"/>
      <c r="L484" s="397"/>
      <c r="M484" s="397"/>
      <c r="N484" s="397"/>
      <c r="O484" s="397"/>
      <c r="P484" s="397"/>
      <c r="Q484" s="397"/>
      <c r="R484" s="397"/>
      <c r="S484" s="397"/>
      <c r="T484" s="397"/>
      <c r="U484" s="397"/>
      <c r="V484" s="397"/>
      <c r="W484" s="397"/>
    </row>
    <row r="485" spans="1:23" ht="16.5" customHeight="1">
      <c r="A485" s="397"/>
      <c r="B485" s="397"/>
      <c r="C485" s="397"/>
      <c r="D485" s="397"/>
      <c r="E485" s="397"/>
      <c r="F485" s="397"/>
      <c r="G485" s="397"/>
      <c r="H485" s="397"/>
      <c r="I485" s="397"/>
      <c r="J485" s="397"/>
      <c r="K485" s="397"/>
      <c r="L485" s="397"/>
      <c r="M485" s="397"/>
      <c r="N485" s="397"/>
      <c r="O485" s="397"/>
      <c r="P485" s="397"/>
      <c r="Q485" s="397"/>
      <c r="R485" s="397"/>
      <c r="S485" s="397"/>
      <c r="T485" s="397"/>
      <c r="U485" s="397"/>
      <c r="V485" s="397"/>
      <c r="W485" s="397"/>
    </row>
    <row r="486" spans="1:23" ht="16.5" customHeight="1">
      <c r="A486" s="397"/>
      <c r="B486" s="397"/>
      <c r="C486" s="397"/>
      <c r="D486" s="397"/>
      <c r="E486" s="397"/>
      <c r="F486" s="397"/>
      <c r="G486" s="397"/>
      <c r="H486" s="397"/>
      <c r="I486" s="397"/>
      <c r="J486" s="397"/>
      <c r="K486" s="397"/>
      <c r="L486" s="397"/>
      <c r="M486" s="397"/>
      <c r="N486" s="397"/>
      <c r="O486" s="397"/>
      <c r="P486" s="397"/>
      <c r="Q486" s="397"/>
      <c r="R486" s="397"/>
      <c r="S486" s="397"/>
      <c r="T486" s="397"/>
      <c r="U486" s="397"/>
      <c r="V486" s="397"/>
      <c r="W486" s="397"/>
    </row>
    <row r="487" spans="1:23" ht="16.5" customHeight="1">
      <c r="A487" s="397"/>
      <c r="B487" s="397"/>
      <c r="C487" s="397"/>
      <c r="D487" s="397"/>
      <c r="E487" s="397"/>
      <c r="F487" s="397"/>
      <c r="G487" s="397"/>
      <c r="H487" s="397"/>
      <c r="I487" s="397"/>
      <c r="J487" s="397"/>
      <c r="K487" s="397"/>
      <c r="L487" s="397"/>
      <c r="M487" s="397"/>
      <c r="N487" s="397"/>
      <c r="O487" s="397"/>
      <c r="P487" s="397"/>
      <c r="Q487" s="397"/>
      <c r="R487" s="397"/>
      <c r="S487" s="397"/>
      <c r="T487" s="397"/>
      <c r="U487" s="397"/>
      <c r="V487" s="397"/>
      <c r="W487" s="397"/>
    </row>
    <row r="488" spans="1:23" ht="16.5" customHeight="1">
      <c r="A488" s="397"/>
      <c r="B488" s="397"/>
      <c r="C488" s="397"/>
      <c r="D488" s="397"/>
      <c r="E488" s="397"/>
      <c r="F488" s="397"/>
      <c r="G488" s="397"/>
      <c r="H488" s="397"/>
      <c r="I488" s="397"/>
      <c r="J488" s="397"/>
      <c r="K488" s="397"/>
      <c r="L488" s="397"/>
      <c r="M488" s="397"/>
      <c r="N488" s="397"/>
      <c r="O488" s="397"/>
      <c r="P488" s="397"/>
      <c r="Q488" s="397"/>
      <c r="R488" s="397"/>
      <c r="S488" s="397"/>
      <c r="T488" s="397"/>
      <c r="U488" s="397"/>
      <c r="V488" s="397"/>
      <c r="W488" s="397"/>
    </row>
    <row r="489" spans="1:23" ht="16.5" customHeight="1">
      <c r="A489" s="397"/>
      <c r="B489" s="397"/>
      <c r="C489" s="397"/>
      <c r="D489" s="397"/>
      <c r="E489" s="397"/>
      <c r="F489" s="397"/>
      <c r="G489" s="397"/>
      <c r="H489" s="397"/>
      <c r="I489" s="397"/>
      <c r="J489" s="397"/>
      <c r="K489" s="397"/>
      <c r="L489" s="397"/>
      <c r="M489" s="397"/>
      <c r="N489" s="397"/>
      <c r="O489" s="397"/>
      <c r="P489" s="397"/>
      <c r="Q489" s="397"/>
      <c r="R489" s="397"/>
      <c r="S489" s="397"/>
      <c r="T489" s="397"/>
      <c r="U489" s="397"/>
      <c r="V489" s="397"/>
      <c r="W489" s="397"/>
    </row>
    <row r="490" spans="1:23" ht="16.5" customHeight="1">
      <c r="A490" s="397"/>
      <c r="B490" s="397"/>
      <c r="C490" s="397"/>
      <c r="D490" s="397"/>
      <c r="E490" s="397"/>
      <c r="F490" s="397"/>
      <c r="G490" s="397"/>
      <c r="H490" s="397"/>
      <c r="I490" s="397"/>
      <c r="J490" s="397"/>
      <c r="K490" s="397"/>
      <c r="L490" s="397"/>
      <c r="M490" s="397"/>
      <c r="N490" s="397"/>
      <c r="O490" s="397"/>
      <c r="P490" s="397"/>
      <c r="Q490" s="397"/>
      <c r="R490" s="397"/>
      <c r="S490" s="397"/>
      <c r="T490" s="397"/>
      <c r="U490" s="397"/>
      <c r="V490" s="397"/>
      <c r="W490" s="397"/>
    </row>
    <row r="491" spans="1:23" ht="16.5" customHeight="1">
      <c r="A491" s="397"/>
      <c r="B491" s="397"/>
      <c r="C491" s="397"/>
      <c r="D491" s="397"/>
      <c r="E491" s="397"/>
      <c r="F491" s="397"/>
      <c r="G491" s="397"/>
      <c r="H491" s="397"/>
      <c r="I491" s="397"/>
      <c r="J491" s="397"/>
      <c r="K491" s="397"/>
      <c r="L491" s="397"/>
      <c r="M491" s="397"/>
      <c r="N491" s="397"/>
      <c r="O491" s="397"/>
      <c r="P491" s="397"/>
      <c r="Q491" s="397"/>
      <c r="R491" s="397"/>
      <c r="S491" s="397"/>
      <c r="T491" s="397"/>
      <c r="U491" s="397"/>
      <c r="V491" s="397"/>
      <c r="W491" s="397"/>
    </row>
    <row r="492" spans="1:23" ht="16.5" customHeight="1">
      <c r="A492" s="397"/>
      <c r="B492" s="397"/>
      <c r="C492" s="397"/>
      <c r="D492" s="397"/>
      <c r="E492" s="397"/>
      <c r="F492" s="397"/>
      <c r="G492" s="397"/>
      <c r="H492" s="397"/>
      <c r="I492" s="397"/>
      <c r="J492" s="397"/>
      <c r="K492" s="397"/>
      <c r="L492" s="397"/>
      <c r="M492" s="397"/>
      <c r="N492" s="397"/>
      <c r="O492" s="397"/>
      <c r="P492" s="397"/>
      <c r="Q492" s="397"/>
      <c r="R492" s="397"/>
      <c r="S492" s="397"/>
      <c r="T492" s="397"/>
      <c r="U492" s="397"/>
      <c r="V492" s="397"/>
      <c r="W492" s="397"/>
    </row>
    <row r="493" spans="1:23" ht="16.5" customHeight="1">
      <c r="A493" s="397"/>
      <c r="B493" s="397"/>
      <c r="C493" s="397"/>
      <c r="D493" s="397"/>
      <c r="E493" s="397"/>
      <c r="F493" s="397"/>
      <c r="G493" s="397"/>
      <c r="H493" s="397"/>
      <c r="I493" s="397"/>
      <c r="J493" s="397"/>
      <c r="K493" s="397"/>
      <c r="L493" s="397"/>
      <c r="M493" s="397"/>
      <c r="N493" s="397"/>
      <c r="O493" s="397"/>
      <c r="P493" s="397"/>
      <c r="Q493" s="397"/>
      <c r="R493" s="397"/>
      <c r="S493" s="397"/>
      <c r="T493" s="397"/>
      <c r="U493" s="397"/>
      <c r="V493" s="397"/>
      <c r="W493" s="397"/>
    </row>
    <row r="494" spans="1:23" ht="16.5" customHeight="1">
      <c r="A494" s="397"/>
      <c r="B494" s="397"/>
      <c r="C494" s="397"/>
      <c r="D494" s="397"/>
      <c r="E494" s="397"/>
      <c r="F494" s="397"/>
      <c r="G494" s="397"/>
      <c r="H494" s="397"/>
      <c r="I494" s="397"/>
      <c r="J494" s="397"/>
      <c r="K494" s="397"/>
      <c r="L494" s="397"/>
      <c r="M494" s="397"/>
      <c r="N494" s="397"/>
      <c r="O494" s="397"/>
      <c r="P494" s="397"/>
      <c r="Q494" s="397"/>
      <c r="R494" s="397"/>
      <c r="S494" s="397"/>
      <c r="T494" s="397"/>
      <c r="U494" s="397"/>
      <c r="V494" s="397"/>
      <c r="W494" s="397"/>
    </row>
    <row r="495" spans="1:23" ht="16.5" customHeight="1">
      <c r="A495" s="397"/>
      <c r="B495" s="397"/>
      <c r="C495" s="397"/>
      <c r="D495" s="397"/>
      <c r="E495" s="397"/>
      <c r="F495" s="397"/>
      <c r="G495" s="397"/>
      <c r="H495" s="397"/>
      <c r="I495" s="397"/>
      <c r="J495" s="397"/>
      <c r="K495" s="397"/>
      <c r="L495" s="397"/>
      <c r="M495" s="397"/>
      <c r="N495" s="397"/>
      <c r="O495" s="397"/>
      <c r="P495" s="397"/>
      <c r="Q495" s="397"/>
      <c r="R495" s="397"/>
      <c r="S495" s="397"/>
      <c r="T495" s="397"/>
      <c r="U495" s="397"/>
      <c r="V495" s="397"/>
      <c r="W495" s="397"/>
    </row>
    <row r="496" spans="1:23" ht="16.5" customHeight="1">
      <c r="A496" s="397"/>
      <c r="B496" s="397"/>
      <c r="C496" s="397"/>
      <c r="D496" s="397"/>
      <c r="E496" s="397"/>
      <c r="F496" s="397"/>
      <c r="G496" s="397"/>
      <c r="H496" s="397"/>
      <c r="I496" s="397"/>
      <c r="J496" s="397"/>
      <c r="K496" s="397"/>
      <c r="L496" s="397"/>
      <c r="M496" s="397"/>
      <c r="N496" s="397"/>
      <c r="O496" s="397"/>
      <c r="P496" s="397"/>
      <c r="Q496" s="397"/>
      <c r="R496" s="397"/>
      <c r="S496" s="397"/>
      <c r="T496" s="397"/>
      <c r="U496" s="397"/>
      <c r="V496" s="397"/>
      <c r="W496" s="397"/>
    </row>
    <row r="497" spans="1:23" ht="16.5" customHeight="1">
      <c r="A497" s="397"/>
      <c r="B497" s="397"/>
      <c r="C497" s="397"/>
      <c r="D497" s="397"/>
      <c r="E497" s="397"/>
      <c r="F497" s="397"/>
      <c r="G497" s="397"/>
      <c r="H497" s="397"/>
      <c r="I497" s="397"/>
      <c r="J497" s="397"/>
      <c r="K497" s="397"/>
      <c r="L497" s="397"/>
      <c r="M497" s="397"/>
      <c r="N497" s="397"/>
      <c r="O497" s="397"/>
      <c r="P497" s="397"/>
      <c r="Q497" s="397"/>
      <c r="R497" s="397"/>
      <c r="S497" s="397"/>
      <c r="T497" s="397"/>
      <c r="U497" s="397"/>
      <c r="V497" s="397"/>
      <c r="W497" s="397"/>
    </row>
    <row r="498" spans="1:23" ht="16.5" customHeight="1">
      <c r="A498" s="397"/>
      <c r="B498" s="397"/>
      <c r="C498" s="397"/>
      <c r="D498" s="397"/>
      <c r="E498" s="397"/>
      <c r="F498" s="397"/>
      <c r="G498" s="397"/>
      <c r="H498" s="397"/>
      <c r="I498" s="397"/>
      <c r="J498" s="397"/>
      <c r="K498" s="397"/>
      <c r="L498" s="397"/>
      <c r="M498" s="397"/>
      <c r="N498" s="397"/>
      <c r="O498" s="397"/>
      <c r="P498" s="397"/>
      <c r="Q498" s="397"/>
      <c r="R498" s="397"/>
      <c r="S498" s="397"/>
      <c r="T498" s="397"/>
      <c r="U498" s="397"/>
      <c r="V498" s="397"/>
      <c r="W498" s="397"/>
    </row>
    <row r="499" spans="1:23" ht="16.5" customHeight="1">
      <c r="A499" s="397"/>
      <c r="B499" s="397"/>
      <c r="C499" s="397"/>
      <c r="D499" s="397"/>
      <c r="E499" s="397"/>
      <c r="F499" s="397"/>
      <c r="G499" s="397"/>
      <c r="H499" s="397"/>
      <c r="I499" s="397"/>
      <c r="J499" s="397"/>
      <c r="K499" s="397"/>
      <c r="L499" s="397"/>
      <c r="M499" s="397"/>
      <c r="N499" s="397"/>
      <c r="O499" s="397"/>
      <c r="P499" s="397"/>
      <c r="Q499" s="397"/>
      <c r="R499" s="397"/>
      <c r="S499" s="397"/>
      <c r="T499" s="397"/>
      <c r="U499" s="397"/>
      <c r="V499" s="397"/>
      <c r="W499" s="397"/>
    </row>
    <row r="500" spans="1:23" ht="16.5" customHeight="1">
      <c r="A500" s="397"/>
      <c r="B500" s="397"/>
      <c r="C500" s="397"/>
      <c r="D500" s="397"/>
      <c r="E500" s="397"/>
      <c r="F500" s="397"/>
      <c r="G500" s="397"/>
      <c r="H500" s="397"/>
      <c r="I500" s="397"/>
      <c r="J500" s="397"/>
      <c r="K500" s="397"/>
      <c r="L500" s="397"/>
      <c r="M500" s="397"/>
      <c r="N500" s="397"/>
      <c r="O500" s="397"/>
      <c r="P500" s="397"/>
      <c r="Q500" s="397"/>
      <c r="R500" s="397"/>
      <c r="S500" s="397"/>
      <c r="T500" s="397"/>
      <c r="U500" s="397"/>
      <c r="V500" s="397"/>
      <c r="W500" s="397"/>
    </row>
    <row r="501" spans="1:23" ht="16.5" customHeight="1">
      <c r="A501" s="397"/>
      <c r="B501" s="397"/>
      <c r="C501" s="397"/>
      <c r="D501" s="397"/>
      <c r="E501" s="397"/>
      <c r="F501" s="397"/>
      <c r="G501" s="397"/>
      <c r="H501" s="397"/>
      <c r="I501" s="397"/>
      <c r="J501" s="397"/>
      <c r="K501" s="397"/>
      <c r="L501" s="397"/>
      <c r="M501" s="397"/>
      <c r="N501" s="397"/>
      <c r="O501" s="397"/>
      <c r="P501" s="397"/>
      <c r="Q501" s="397"/>
      <c r="R501" s="397"/>
      <c r="S501" s="397"/>
      <c r="T501" s="397"/>
      <c r="U501" s="397"/>
      <c r="V501" s="397"/>
      <c r="W501" s="397"/>
    </row>
    <row r="502" spans="1:23" ht="16.5" customHeight="1">
      <c r="A502" s="397"/>
      <c r="B502" s="397"/>
      <c r="C502" s="397"/>
      <c r="D502" s="397"/>
      <c r="E502" s="397"/>
      <c r="F502" s="397"/>
      <c r="G502" s="397"/>
      <c r="H502" s="397"/>
      <c r="I502" s="397"/>
      <c r="J502" s="397"/>
      <c r="K502" s="397"/>
      <c r="L502" s="397"/>
      <c r="M502" s="397"/>
      <c r="N502" s="397"/>
      <c r="O502" s="397"/>
      <c r="P502" s="397"/>
      <c r="Q502" s="397"/>
      <c r="R502" s="397"/>
      <c r="S502" s="397"/>
      <c r="T502" s="397"/>
      <c r="U502" s="397"/>
      <c r="V502" s="397"/>
      <c r="W502" s="397"/>
    </row>
    <row r="503" spans="1:23" ht="16.5" customHeight="1">
      <c r="A503" s="397"/>
      <c r="B503" s="397"/>
      <c r="C503" s="397"/>
      <c r="D503" s="397"/>
      <c r="E503" s="397"/>
      <c r="F503" s="397"/>
      <c r="G503" s="397"/>
      <c r="H503" s="397"/>
      <c r="I503" s="397"/>
      <c r="J503" s="397"/>
      <c r="K503" s="397"/>
      <c r="L503" s="397"/>
      <c r="M503" s="397"/>
      <c r="N503" s="397"/>
      <c r="O503" s="397"/>
      <c r="P503" s="397"/>
      <c r="Q503" s="397"/>
      <c r="R503" s="397"/>
      <c r="S503" s="397"/>
      <c r="T503" s="397"/>
      <c r="U503" s="397"/>
      <c r="V503" s="397"/>
      <c r="W503" s="397"/>
    </row>
    <row r="504" spans="1:23" ht="16.5" customHeight="1">
      <c r="A504" s="397"/>
      <c r="B504" s="397"/>
      <c r="C504" s="397"/>
      <c r="D504" s="397"/>
      <c r="E504" s="397"/>
      <c r="F504" s="397"/>
      <c r="G504" s="397"/>
      <c r="H504" s="397"/>
      <c r="I504" s="397"/>
      <c r="J504" s="397"/>
      <c r="K504" s="397"/>
      <c r="L504" s="397"/>
      <c r="M504" s="397"/>
      <c r="N504" s="397"/>
      <c r="O504" s="397"/>
      <c r="P504" s="397"/>
      <c r="Q504" s="397"/>
      <c r="R504" s="397"/>
      <c r="S504" s="397"/>
      <c r="T504" s="397"/>
      <c r="U504" s="397"/>
      <c r="V504" s="397"/>
      <c r="W504" s="397"/>
    </row>
    <row r="505" spans="1:23" ht="16.5" customHeight="1">
      <c r="A505" s="397"/>
      <c r="B505" s="397"/>
      <c r="C505" s="397"/>
      <c r="D505" s="397"/>
      <c r="E505" s="397"/>
      <c r="F505" s="397"/>
      <c r="G505" s="397"/>
      <c r="H505" s="397"/>
      <c r="I505" s="397"/>
      <c r="J505" s="397"/>
      <c r="K505" s="397"/>
      <c r="L505" s="397"/>
      <c r="M505" s="397"/>
      <c r="N505" s="397"/>
      <c r="O505" s="397"/>
      <c r="P505" s="397"/>
      <c r="Q505" s="397"/>
      <c r="R505" s="397"/>
      <c r="S505" s="397"/>
      <c r="T505" s="397"/>
      <c r="U505" s="397"/>
      <c r="V505" s="397"/>
      <c r="W505" s="397"/>
    </row>
    <row r="506" spans="1:23" ht="16.5" customHeight="1">
      <c r="A506" s="397"/>
      <c r="B506" s="397"/>
      <c r="C506" s="397"/>
      <c r="D506" s="397"/>
      <c r="E506" s="397"/>
      <c r="F506" s="397"/>
      <c r="G506" s="397"/>
      <c r="H506" s="397"/>
      <c r="I506" s="397"/>
      <c r="J506" s="397"/>
      <c r="K506" s="397"/>
      <c r="L506" s="397"/>
      <c r="M506" s="397"/>
      <c r="N506" s="397"/>
      <c r="O506" s="397"/>
      <c r="P506" s="397"/>
      <c r="Q506" s="397"/>
      <c r="R506" s="397"/>
      <c r="S506" s="397"/>
      <c r="T506" s="397"/>
      <c r="U506" s="397"/>
      <c r="V506" s="397"/>
      <c r="W506" s="397"/>
    </row>
    <row r="507" spans="1:23" ht="16.5" customHeight="1">
      <c r="A507" s="397"/>
      <c r="B507" s="397"/>
      <c r="C507" s="397"/>
      <c r="D507" s="397"/>
      <c r="E507" s="397"/>
      <c r="F507" s="397"/>
      <c r="G507" s="397"/>
      <c r="H507" s="397"/>
      <c r="I507" s="397"/>
      <c r="J507" s="397"/>
      <c r="K507" s="397"/>
      <c r="L507" s="397"/>
      <c r="M507" s="397"/>
      <c r="N507" s="397"/>
      <c r="O507" s="397"/>
      <c r="P507" s="397"/>
      <c r="Q507" s="397"/>
      <c r="R507" s="397"/>
      <c r="S507" s="397"/>
      <c r="T507" s="397"/>
      <c r="U507" s="397"/>
      <c r="V507" s="397"/>
      <c r="W507" s="397"/>
    </row>
    <row r="508" spans="1:23" ht="16.5" customHeight="1">
      <c r="A508" s="397"/>
      <c r="B508" s="397"/>
      <c r="C508" s="397"/>
      <c r="D508" s="397"/>
      <c r="E508" s="397"/>
      <c r="F508" s="397"/>
      <c r="G508" s="397"/>
      <c r="H508" s="397"/>
      <c r="I508" s="397"/>
      <c r="J508" s="397"/>
      <c r="K508" s="397"/>
      <c r="L508" s="397"/>
      <c r="M508" s="397"/>
      <c r="N508" s="397"/>
      <c r="O508" s="397"/>
      <c r="P508" s="397"/>
      <c r="Q508" s="397"/>
      <c r="R508" s="397"/>
      <c r="S508" s="397"/>
      <c r="T508" s="397"/>
      <c r="U508" s="397"/>
      <c r="V508" s="397"/>
      <c r="W508" s="397"/>
    </row>
    <row r="509" spans="1:23" ht="16.5" customHeight="1">
      <c r="A509" s="397"/>
      <c r="B509" s="397"/>
      <c r="C509" s="397"/>
      <c r="D509" s="397"/>
      <c r="E509" s="397"/>
      <c r="F509" s="397"/>
      <c r="G509" s="397"/>
      <c r="H509" s="397"/>
      <c r="I509" s="397"/>
      <c r="J509" s="397"/>
      <c r="K509" s="397"/>
      <c r="L509" s="397"/>
      <c r="M509" s="397"/>
      <c r="N509" s="397"/>
      <c r="O509" s="397"/>
      <c r="P509" s="397"/>
      <c r="Q509" s="397"/>
      <c r="R509" s="397"/>
      <c r="S509" s="397"/>
      <c r="T509" s="397"/>
      <c r="U509" s="397"/>
      <c r="V509" s="397"/>
      <c r="W509" s="397"/>
    </row>
    <row r="510" spans="1:23" ht="16.5" customHeight="1">
      <c r="A510" s="397"/>
      <c r="B510" s="397"/>
      <c r="C510" s="397"/>
      <c r="D510" s="397"/>
      <c r="E510" s="397"/>
      <c r="F510" s="397"/>
      <c r="G510" s="397"/>
      <c r="H510" s="397"/>
      <c r="I510" s="397"/>
      <c r="J510" s="397"/>
      <c r="K510" s="397"/>
      <c r="L510" s="397"/>
      <c r="M510" s="397"/>
      <c r="N510" s="397"/>
      <c r="O510" s="397"/>
      <c r="P510" s="397"/>
      <c r="Q510" s="397"/>
      <c r="R510" s="397"/>
      <c r="S510" s="397"/>
      <c r="T510" s="397"/>
      <c r="U510" s="397"/>
      <c r="V510" s="397"/>
      <c r="W510" s="397"/>
    </row>
    <row r="511" spans="1:23" ht="16.5" customHeight="1">
      <c r="A511" s="397"/>
      <c r="B511" s="397"/>
      <c r="C511" s="397"/>
      <c r="D511" s="397"/>
      <c r="E511" s="397"/>
      <c r="F511" s="397"/>
      <c r="G511" s="397"/>
      <c r="H511" s="397"/>
      <c r="I511" s="397"/>
      <c r="J511" s="397"/>
      <c r="K511" s="397"/>
      <c r="L511" s="397"/>
      <c r="M511" s="397"/>
      <c r="N511" s="397"/>
      <c r="O511" s="397"/>
      <c r="P511" s="397"/>
      <c r="Q511" s="397"/>
      <c r="R511" s="397"/>
      <c r="S511" s="397"/>
      <c r="T511" s="397"/>
      <c r="U511" s="397"/>
      <c r="V511" s="397"/>
      <c r="W511" s="397"/>
    </row>
    <row r="512" spans="1:23" ht="16.5" customHeight="1">
      <c r="A512" s="397"/>
      <c r="B512" s="397"/>
      <c r="C512" s="397"/>
      <c r="D512" s="397"/>
      <c r="E512" s="397"/>
      <c r="F512" s="397"/>
      <c r="G512" s="397"/>
      <c r="H512" s="397"/>
      <c r="I512" s="397"/>
      <c r="J512" s="397"/>
      <c r="K512" s="397"/>
      <c r="L512" s="397"/>
      <c r="M512" s="397"/>
      <c r="N512" s="397"/>
      <c r="O512" s="397"/>
      <c r="P512" s="397"/>
      <c r="Q512" s="397"/>
      <c r="R512" s="397"/>
      <c r="S512" s="397"/>
      <c r="T512" s="397"/>
      <c r="U512" s="397"/>
      <c r="V512" s="397"/>
      <c r="W512" s="397"/>
    </row>
    <row r="513" spans="1:23" ht="16.5" customHeight="1">
      <c r="A513" s="397"/>
      <c r="B513" s="397"/>
      <c r="C513" s="397"/>
      <c r="D513" s="397"/>
      <c r="E513" s="397"/>
      <c r="F513" s="397"/>
      <c r="G513" s="397"/>
      <c r="H513" s="397"/>
      <c r="I513" s="397"/>
      <c r="J513" s="397"/>
      <c r="K513" s="397"/>
      <c r="L513" s="397"/>
      <c r="M513" s="397"/>
      <c r="N513" s="397"/>
      <c r="O513" s="397"/>
      <c r="P513" s="397"/>
      <c r="Q513" s="397"/>
      <c r="R513" s="397"/>
      <c r="S513" s="397"/>
      <c r="T513" s="397"/>
      <c r="U513" s="397"/>
      <c r="V513" s="397"/>
      <c r="W513" s="397"/>
    </row>
    <row r="514" spans="1:23" ht="16.5" customHeight="1">
      <c r="A514" s="397"/>
      <c r="B514" s="397"/>
      <c r="C514" s="397"/>
      <c r="D514" s="397"/>
      <c r="E514" s="397"/>
      <c r="F514" s="397"/>
      <c r="G514" s="397"/>
      <c r="H514" s="397"/>
      <c r="I514" s="397"/>
      <c r="J514" s="397"/>
      <c r="K514" s="397"/>
      <c r="L514" s="397"/>
      <c r="M514" s="397"/>
      <c r="N514" s="397"/>
      <c r="O514" s="397"/>
      <c r="P514" s="397"/>
      <c r="Q514" s="397"/>
      <c r="R514" s="397"/>
      <c r="S514" s="397"/>
      <c r="T514" s="397"/>
      <c r="U514" s="397"/>
      <c r="V514" s="397"/>
      <c r="W514" s="397"/>
    </row>
    <row r="515" spans="1:23" ht="16.5" customHeight="1">
      <c r="A515" s="397"/>
      <c r="B515" s="397"/>
      <c r="C515" s="397"/>
      <c r="D515" s="397"/>
      <c r="E515" s="397"/>
      <c r="F515" s="397"/>
      <c r="G515" s="397"/>
      <c r="H515" s="397"/>
      <c r="I515" s="397"/>
      <c r="J515" s="397"/>
      <c r="K515" s="397"/>
      <c r="L515" s="397"/>
      <c r="M515" s="397"/>
      <c r="N515" s="397"/>
      <c r="O515" s="397"/>
      <c r="P515" s="397"/>
      <c r="Q515" s="397"/>
      <c r="R515" s="397"/>
      <c r="S515" s="397"/>
      <c r="T515" s="397"/>
      <c r="U515" s="397"/>
      <c r="V515" s="397"/>
      <c r="W515" s="397"/>
    </row>
    <row r="516" spans="1:23" ht="16.5" customHeight="1">
      <c r="A516" s="397"/>
      <c r="B516" s="397"/>
      <c r="C516" s="397"/>
      <c r="D516" s="397"/>
      <c r="E516" s="397"/>
      <c r="F516" s="397"/>
      <c r="G516" s="397"/>
      <c r="H516" s="397"/>
      <c r="I516" s="397"/>
      <c r="J516" s="397"/>
      <c r="K516" s="397"/>
      <c r="L516" s="397"/>
      <c r="M516" s="397"/>
      <c r="N516" s="397"/>
      <c r="O516" s="397"/>
      <c r="P516" s="397"/>
      <c r="Q516" s="397"/>
      <c r="R516" s="397"/>
      <c r="S516" s="397"/>
      <c r="T516" s="397"/>
      <c r="U516" s="397"/>
      <c r="V516" s="397"/>
      <c r="W516" s="397"/>
    </row>
    <row r="517" spans="1:23" ht="16.5" customHeight="1">
      <c r="A517" s="397"/>
      <c r="B517" s="397"/>
      <c r="C517" s="397"/>
      <c r="D517" s="397"/>
      <c r="E517" s="397"/>
      <c r="F517" s="397"/>
      <c r="G517" s="397"/>
      <c r="H517" s="397"/>
      <c r="I517" s="397"/>
      <c r="J517" s="397"/>
      <c r="K517" s="397"/>
      <c r="L517" s="397"/>
      <c r="M517" s="397"/>
      <c r="N517" s="397"/>
      <c r="O517" s="397"/>
      <c r="P517" s="397"/>
      <c r="Q517" s="397"/>
      <c r="R517" s="397"/>
      <c r="S517" s="397"/>
      <c r="T517" s="397"/>
      <c r="U517" s="397"/>
      <c r="V517" s="397"/>
      <c r="W517" s="397"/>
    </row>
    <row r="518" spans="1:23" ht="16.5" customHeight="1">
      <c r="A518" s="397"/>
      <c r="B518" s="397"/>
      <c r="C518" s="397"/>
      <c r="D518" s="397"/>
      <c r="E518" s="397"/>
      <c r="F518" s="397"/>
      <c r="G518" s="397"/>
      <c r="H518" s="397"/>
      <c r="I518" s="397"/>
      <c r="J518" s="397"/>
      <c r="K518" s="397"/>
      <c r="L518" s="397"/>
      <c r="M518" s="397"/>
      <c r="N518" s="397"/>
      <c r="O518" s="397"/>
      <c r="P518" s="397"/>
      <c r="Q518" s="397"/>
      <c r="R518" s="397"/>
      <c r="S518" s="397"/>
      <c r="T518" s="397"/>
      <c r="U518" s="397"/>
      <c r="V518" s="397"/>
      <c r="W518" s="397"/>
    </row>
    <row r="519" spans="1:23" ht="16.5" customHeight="1">
      <c r="A519" s="397"/>
      <c r="B519" s="397"/>
      <c r="C519" s="397"/>
      <c r="D519" s="397"/>
      <c r="E519" s="397"/>
      <c r="F519" s="397"/>
      <c r="G519" s="397"/>
      <c r="H519" s="397"/>
      <c r="I519" s="397"/>
      <c r="J519" s="397"/>
      <c r="K519" s="397"/>
      <c r="L519" s="397"/>
      <c r="M519" s="397"/>
      <c r="N519" s="397"/>
      <c r="O519" s="397"/>
      <c r="P519" s="397"/>
      <c r="Q519" s="397"/>
      <c r="R519" s="397"/>
      <c r="S519" s="397"/>
      <c r="T519" s="397"/>
      <c r="U519" s="397"/>
      <c r="V519" s="397"/>
      <c r="W519" s="397"/>
    </row>
    <row r="520" spans="1:23" ht="16.5" customHeight="1">
      <c r="A520" s="397"/>
      <c r="B520" s="397"/>
      <c r="C520" s="397"/>
      <c r="D520" s="397"/>
      <c r="E520" s="397"/>
      <c r="F520" s="397"/>
      <c r="G520" s="397"/>
      <c r="H520" s="397"/>
      <c r="I520" s="397"/>
      <c r="J520" s="397"/>
      <c r="K520" s="397"/>
      <c r="L520" s="397"/>
      <c r="M520" s="397"/>
      <c r="N520" s="397"/>
      <c r="O520" s="397"/>
      <c r="P520" s="397"/>
      <c r="Q520" s="397"/>
      <c r="R520" s="397"/>
      <c r="S520" s="397"/>
      <c r="T520" s="397"/>
      <c r="U520" s="397"/>
      <c r="V520" s="397"/>
      <c r="W520" s="397"/>
    </row>
    <row r="521" spans="1:23" ht="16.5" customHeight="1">
      <c r="A521" s="397"/>
      <c r="B521" s="397"/>
      <c r="C521" s="397"/>
      <c r="D521" s="397"/>
      <c r="E521" s="397"/>
      <c r="F521" s="397"/>
      <c r="G521" s="397"/>
      <c r="H521" s="397"/>
      <c r="I521" s="397"/>
      <c r="J521" s="397"/>
      <c r="K521" s="397"/>
      <c r="L521" s="397"/>
      <c r="M521" s="397"/>
      <c r="N521" s="397"/>
      <c r="O521" s="397"/>
      <c r="P521" s="397"/>
      <c r="Q521" s="397"/>
      <c r="R521" s="397"/>
      <c r="S521" s="397"/>
      <c r="T521" s="397"/>
      <c r="U521" s="397"/>
      <c r="V521" s="397"/>
      <c r="W521" s="397"/>
    </row>
    <row r="522" spans="1:23" ht="16.5" customHeight="1">
      <c r="A522" s="397"/>
      <c r="B522" s="397"/>
      <c r="C522" s="397"/>
      <c r="D522" s="397"/>
      <c r="E522" s="397"/>
      <c r="F522" s="397"/>
      <c r="G522" s="397"/>
      <c r="H522" s="397"/>
      <c r="I522" s="397"/>
      <c r="J522" s="397"/>
      <c r="K522" s="397"/>
      <c r="L522" s="397"/>
      <c r="M522" s="397"/>
      <c r="N522" s="397"/>
      <c r="O522" s="397"/>
      <c r="P522" s="397"/>
      <c r="Q522" s="397"/>
      <c r="R522" s="397"/>
      <c r="S522" s="397"/>
      <c r="T522" s="397"/>
      <c r="U522" s="397"/>
      <c r="V522" s="397"/>
      <c r="W522" s="397"/>
    </row>
    <row r="523" spans="1:23" ht="16.5" customHeight="1">
      <c r="A523" s="397"/>
      <c r="B523" s="397"/>
      <c r="C523" s="397"/>
      <c r="D523" s="397"/>
      <c r="E523" s="397"/>
      <c r="F523" s="397"/>
      <c r="G523" s="397"/>
      <c r="H523" s="397"/>
      <c r="I523" s="397"/>
      <c r="J523" s="397"/>
      <c r="K523" s="397"/>
      <c r="L523" s="397"/>
      <c r="M523" s="397"/>
      <c r="N523" s="397"/>
      <c r="O523" s="397"/>
      <c r="P523" s="397"/>
      <c r="Q523" s="397"/>
      <c r="R523" s="397"/>
      <c r="S523" s="397"/>
      <c r="T523" s="397"/>
      <c r="U523" s="397"/>
      <c r="V523" s="397"/>
      <c r="W523" s="397"/>
    </row>
    <row r="524" spans="1:23" ht="16.5" customHeight="1">
      <c r="A524" s="397"/>
      <c r="B524" s="397"/>
      <c r="C524" s="397"/>
      <c r="D524" s="397"/>
      <c r="E524" s="397"/>
      <c r="F524" s="397"/>
      <c r="G524" s="397"/>
      <c r="H524" s="397"/>
      <c r="I524" s="397"/>
      <c r="J524" s="397"/>
      <c r="K524" s="397"/>
      <c r="L524" s="397"/>
      <c r="M524" s="397"/>
      <c r="N524" s="397"/>
      <c r="O524" s="397"/>
      <c r="P524" s="397"/>
      <c r="Q524" s="397"/>
      <c r="R524" s="397"/>
      <c r="S524" s="397"/>
      <c r="T524" s="397"/>
      <c r="U524" s="397"/>
      <c r="V524" s="397"/>
      <c r="W524" s="397"/>
    </row>
    <row r="525" spans="1:23" ht="16.5" customHeight="1">
      <c r="A525" s="397"/>
      <c r="B525" s="397"/>
      <c r="C525" s="397"/>
      <c r="D525" s="397"/>
      <c r="E525" s="397"/>
      <c r="F525" s="397"/>
      <c r="G525" s="397"/>
      <c r="H525" s="397"/>
      <c r="I525" s="397"/>
      <c r="J525" s="397"/>
      <c r="K525" s="397"/>
      <c r="L525" s="397"/>
      <c r="M525" s="397"/>
      <c r="N525" s="397"/>
      <c r="O525" s="397"/>
      <c r="P525" s="397"/>
      <c r="Q525" s="397"/>
      <c r="R525" s="397"/>
      <c r="S525" s="397"/>
      <c r="T525" s="397"/>
      <c r="U525" s="397"/>
      <c r="V525" s="397"/>
      <c r="W525" s="397"/>
    </row>
    <row r="526" spans="1:23" ht="16.5" customHeight="1">
      <c r="A526" s="397"/>
      <c r="B526" s="397"/>
      <c r="C526" s="397"/>
      <c r="D526" s="397"/>
      <c r="E526" s="397"/>
      <c r="F526" s="397"/>
      <c r="G526" s="397"/>
      <c r="H526" s="397"/>
      <c r="I526" s="397"/>
      <c r="J526" s="397"/>
      <c r="K526" s="397"/>
      <c r="L526" s="397"/>
      <c r="M526" s="397"/>
      <c r="N526" s="397"/>
      <c r="O526" s="397"/>
      <c r="P526" s="397"/>
      <c r="Q526" s="397"/>
      <c r="R526" s="397"/>
      <c r="S526" s="397"/>
      <c r="T526" s="397"/>
      <c r="U526" s="397"/>
      <c r="V526" s="397"/>
      <c r="W526" s="397"/>
    </row>
    <row r="527" spans="1:23" ht="16.5" customHeight="1">
      <c r="A527" s="397"/>
      <c r="B527" s="397"/>
      <c r="C527" s="397"/>
      <c r="D527" s="397"/>
      <c r="E527" s="397"/>
      <c r="F527" s="397"/>
      <c r="G527" s="397"/>
      <c r="H527" s="397"/>
      <c r="I527" s="397"/>
      <c r="J527" s="397"/>
      <c r="K527" s="397"/>
      <c r="L527" s="397"/>
      <c r="M527" s="397"/>
      <c r="N527" s="397"/>
      <c r="O527" s="397"/>
      <c r="P527" s="397"/>
      <c r="Q527" s="397"/>
      <c r="R527" s="397"/>
      <c r="S527" s="397"/>
      <c r="T527" s="397"/>
      <c r="U527" s="397"/>
      <c r="V527" s="397"/>
      <c r="W527" s="397"/>
    </row>
    <row r="528" spans="1:23" ht="16.5" customHeight="1">
      <c r="A528" s="397"/>
      <c r="B528" s="397"/>
      <c r="C528" s="397"/>
      <c r="D528" s="397"/>
      <c r="E528" s="397"/>
      <c r="F528" s="397"/>
      <c r="G528" s="397"/>
      <c r="H528" s="397"/>
      <c r="I528" s="397"/>
      <c r="J528" s="397"/>
      <c r="K528" s="397"/>
      <c r="L528" s="397"/>
      <c r="M528" s="397"/>
      <c r="N528" s="397"/>
      <c r="O528" s="397"/>
      <c r="P528" s="397"/>
      <c r="Q528" s="397"/>
      <c r="R528" s="397"/>
      <c r="S528" s="397"/>
      <c r="T528" s="397"/>
      <c r="U528" s="397"/>
      <c r="V528" s="397"/>
      <c r="W528" s="397"/>
    </row>
    <row r="529" spans="1:23" ht="16.5" customHeight="1">
      <c r="A529" s="397"/>
      <c r="B529" s="397"/>
      <c r="C529" s="397"/>
      <c r="D529" s="397"/>
      <c r="E529" s="397"/>
      <c r="F529" s="397"/>
      <c r="G529" s="397"/>
      <c r="H529" s="397"/>
      <c r="I529" s="397"/>
      <c r="J529" s="397"/>
      <c r="K529" s="397"/>
      <c r="L529" s="397"/>
      <c r="M529" s="397"/>
      <c r="N529" s="397"/>
      <c r="O529" s="397"/>
      <c r="P529" s="397"/>
      <c r="Q529" s="397"/>
      <c r="R529" s="397"/>
      <c r="S529" s="397"/>
      <c r="T529" s="397"/>
      <c r="U529" s="397"/>
      <c r="V529" s="397"/>
      <c r="W529" s="397"/>
    </row>
    <row r="530" spans="1:23" ht="16.5" customHeight="1">
      <c r="A530" s="397"/>
      <c r="B530" s="397"/>
      <c r="C530" s="397"/>
      <c r="D530" s="397"/>
      <c r="E530" s="397"/>
      <c r="F530" s="397"/>
      <c r="G530" s="397"/>
      <c r="H530" s="397"/>
      <c r="I530" s="397"/>
      <c r="J530" s="397"/>
      <c r="K530" s="397"/>
      <c r="L530" s="397"/>
      <c r="M530" s="397"/>
      <c r="N530" s="397"/>
      <c r="O530" s="397"/>
      <c r="P530" s="397"/>
      <c r="Q530" s="397"/>
      <c r="R530" s="397"/>
      <c r="S530" s="397"/>
      <c r="T530" s="397"/>
      <c r="U530" s="397"/>
      <c r="V530" s="397"/>
      <c r="W530" s="397"/>
    </row>
    <row r="531" spans="1:23" ht="16.5" customHeight="1">
      <c r="A531" s="397"/>
      <c r="B531" s="397"/>
      <c r="C531" s="397"/>
      <c r="D531" s="397"/>
      <c r="E531" s="397"/>
      <c r="F531" s="397"/>
      <c r="G531" s="397"/>
      <c r="H531" s="397"/>
      <c r="I531" s="397"/>
      <c r="J531" s="397"/>
      <c r="K531" s="397"/>
      <c r="L531" s="397"/>
      <c r="M531" s="397"/>
      <c r="N531" s="397"/>
      <c r="O531" s="397"/>
      <c r="P531" s="397"/>
      <c r="Q531" s="397"/>
      <c r="R531" s="397"/>
      <c r="S531" s="397"/>
      <c r="T531" s="397"/>
      <c r="U531" s="397"/>
      <c r="V531" s="397"/>
      <c r="W531" s="397"/>
    </row>
    <row r="532" spans="1:23" ht="16.5" customHeight="1">
      <c r="A532" s="397"/>
      <c r="B532" s="397"/>
      <c r="C532" s="397"/>
      <c r="D532" s="397"/>
      <c r="E532" s="397"/>
      <c r="F532" s="397"/>
      <c r="G532" s="397"/>
      <c r="H532" s="397"/>
      <c r="I532" s="397"/>
      <c r="J532" s="397"/>
      <c r="K532" s="397"/>
      <c r="L532" s="397"/>
      <c r="M532" s="397"/>
      <c r="N532" s="397"/>
      <c r="O532" s="397"/>
      <c r="P532" s="397"/>
      <c r="Q532" s="397"/>
      <c r="R532" s="397"/>
      <c r="S532" s="397"/>
      <c r="T532" s="397"/>
      <c r="U532" s="397"/>
      <c r="V532" s="397"/>
      <c r="W532" s="397"/>
    </row>
    <row r="533" spans="1:23" ht="16.5" customHeight="1">
      <c r="A533" s="397"/>
      <c r="B533" s="397"/>
      <c r="C533" s="397"/>
      <c r="D533" s="397"/>
      <c r="E533" s="397"/>
      <c r="F533" s="397"/>
      <c r="G533" s="397"/>
      <c r="H533" s="397"/>
      <c r="I533" s="397"/>
      <c r="J533" s="397"/>
      <c r="K533" s="397"/>
      <c r="L533" s="397"/>
      <c r="M533" s="397"/>
      <c r="N533" s="397"/>
      <c r="O533" s="397"/>
      <c r="P533" s="397"/>
      <c r="Q533" s="397"/>
      <c r="R533" s="397"/>
      <c r="S533" s="397"/>
      <c r="T533" s="397"/>
      <c r="U533" s="397"/>
      <c r="V533" s="397"/>
      <c r="W533" s="397"/>
    </row>
    <row r="534" spans="1:23" ht="16.5" customHeight="1">
      <c r="A534" s="397"/>
      <c r="B534" s="397"/>
      <c r="C534" s="397"/>
      <c r="D534" s="397"/>
      <c r="E534" s="397"/>
      <c r="F534" s="397"/>
      <c r="G534" s="397"/>
      <c r="H534" s="397"/>
      <c r="I534" s="397"/>
      <c r="J534" s="397"/>
      <c r="K534" s="397"/>
      <c r="L534" s="397"/>
      <c r="M534" s="397"/>
      <c r="N534" s="397"/>
      <c r="O534" s="397"/>
      <c r="P534" s="397"/>
      <c r="Q534" s="397"/>
      <c r="R534" s="397"/>
      <c r="S534" s="397"/>
      <c r="T534" s="397"/>
      <c r="U534" s="397"/>
      <c r="V534" s="397"/>
      <c r="W534" s="397"/>
    </row>
    <row r="535" spans="1:23" ht="16.5" customHeight="1">
      <c r="A535" s="397"/>
      <c r="B535" s="397"/>
      <c r="C535" s="397"/>
      <c r="D535" s="397"/>
      <c r="E535" s="397"/>
      <c r="F535" s="397"/>
      <c r="G535" s="397"/>
      <c r="H535" s="397"/>
      <c r="I535" s="397"/>
      <c r="J535" s="397"/>
      <c r="K535" s="397"/>
      <c r="L535" s="397"/>
      <c r="M535" s="397"/>
      <c r="N535" s="397"/>
      <c r="O535" s="397"/>
      <c r="P535" s="397"/>
      <c r="Q535" s="397"/>
      <c r="R535" s="397"/>
      <c r="S535" s="397"/>
      <c r="T535" s="397"/>
      <c r="U535" s="397"/>
      <c r="V535" s="397"/>
      <c r="W535" s="397"/>
    </row>
    <row r="536" spans="1:23" ht="16.5" customHeight="1">
      <c r="A536" s="397"/>
      <c r="B536" s="397"/>
      <c r="C536" s="397"/>
      <c r="D536" s="397"/>
      <c r="E536" s="397"/>
      <c r="F536" s="397"/>
      <c r="G536" s="397"/>
      <c r="H536" s="397"/>
      <c r="I536" s="397"/>
      <c r="J536" s="397"/>
      <c r="K536" s="397"/>
      <c r="L536" s="397"/>
      <c r="M536" s="397"/>
      <c r="N536" s="397"/>
      <c r="O536" s="397"/>
      <c r="P536" s="397"/>
      <c r="Q536" s="397"/>
      <c r="R536" s="397"/>
      <c r="S536" s="397"/>
      <c r="T536" s="397"/>
      <c r="U536" s="397"/>
      <c r="V536" s="397"/>
      <c r="W536" s="397"/>
    </row>
    <row r="537" spans="1:23" ht="16.5" customHeight="1">
      <c r="A537" s="397"/>
      <c r="B537" s="397"/>
      <c r="C537" s="397"/>
      <c r="D537" s="397"/>
      <c r="E537" s="397"/>
      <c r="F537" s="397"/>
      <c r="G537" s="397"/>
      <c r="H537" s="397"/>
      <c r="I537" s="397"/>
      <c r="J537" s="397"/>
      <c r="K537" s="397"/>
      <c r="L537" s="397"/>
      <c r="M537" s="397"/>
      <c r="N537" s="397"/>
      <c r="O537" s="397"/>
      <c r="P537" s="397"/>
      <c r="Q537" s="397"/>
      <c r="R537" s="397"/>
      <c r="S537" s="397"/>
      <c r="T537" s="397"/>
      <c r="U537" s="397"/>
      <c r="V537" s="397"/>
      <c r="W537" s="397"/>
    </row>
    <row r="538" spans="1:23" ht="16.5" customHeight="1">
      <c r="A538" s="397"/>
      <c r="B538" s="397"/>
      <c r="C538" s="397"/>
      <c r="D538" s="397"/>
      <c r="E538" s="397"/>
      <c r="F538" s="397"/>
      <c r="G538" s="397"/>
      <c r="H538" s="397"/>
      <c r="I538" s="397"/>
      <c r="J538" s="397"/>
      <c r="K538" s="397"/>
      <c r="L538" s="397"/>
      <c r="M538" s="397"/>
      <c r="N538" s="397"/>
      <c r="O538" s="397"/>
      <c r="P538" s="397"/>
      <c r="Q538" s="397"/>
      <c r="R538" s="397"/>
      <c r="S538" s="397"/>
      <c r="T538" s="397"/>
      <c r="U538" s="397"/>
      <c r="V538" s="397"/>
      <c r="W538" s="397"/>
    </row>
    <row r="539" spans="1:23" ht="16.5" customHeight="1">
      <c r="A539" s="397"/>
      <c r="B539" s="397"/>
      <c r="C539" s="397"/>
      <c r="D539" s="397"/>
      <c r="E539" s="397"/>
      <c r="F539" s="397"/>
      <c r="G539" s="397"/>
      <c r="H539" s="397"/>
      <c r="I539" s="397"/>
      <c r="J539" s="397"/>
      <c r="K539" s="397"/>
      <c r="L539" s="397"/>
      <c r="M539" s="397"/>
      <c r="N539" s="397"/>
      <c r="O539" s="397"/>
      <c r="P539" s="397"/>
      <c r="Q539" s="397"/>
      <c r="R539" s="397"/>
      <c r="S539" s="397"/>
      <c r="T539" s="397"/>
      <c r="U539" s="397"/>
      <c r="V539" s="397"/>
      <c r="W539" s="397"/>
    </row>
    <row r="540" spans="1:23" ht="16.5" customHeight="1">
      <c r="A540" s="397"/>
      <c r="B540" s="397"/>
      <c r="C540" s="397"/>
      <c r="D540" s="397"/>
      <c r="E540" s="397"/>
      <c r="F540" s="397"/>
      <c r="G540" s="397"/>
      <c r="H540" s="397"/>
      <c r="I540" s="397"/>
      <c r="J540" s="397"/>
      <c r="K540" s="397"/>
      <c r="L540" s="397"/>
      <c r="M540" s="397"/>
      <c r="N540" s="397"/>
      <c r="O540" s="397"/>
      <c r="P540" s="397"/>
      <c r="Q540" s="397"/>
      <c r="R540" s="397"/>
      <c r="S540" s="397"/>
      <c r="T540" s="397"/>
      <c r="U540" s="397"/>
      <c r="V540" s="397"/>
      <c r="W540" s="397"/>
    </row>
    <row r="541" spans="1:23" ht="16.5" customHeight="1">
      <c r="A541" s="397"/>
      <c r="B541" s="397"/>
      <c r="C541" s="397"/>
      <c r="D541" s="397"/>
      <c r="E541" s="397"/>
      <c r="F541" s="397"/>
      <c r="G541" s="397"/>
      <c r="H541" s="397"/>
      <c r="I541" s="397"/>
      <c r="J541" s="397"/>
      <c r="K541" s="397"/>
      <c r="L541" s="397"/>
      <c r="M541" s="397"/>
      <c r="N541" s="397"/>
      <c r="O541" s="397"/>
      <c r="P541" s="397"/>
      <c r="Q541" s="397"/>
      <c r="R541" s="397"/>
      <c r="S541" s="397"/>
      <c r="T541" s="397"/>
      <c r="U541" s="397"/>
      <c r="V541" s="397"/>
      <c r="W541" s="397"/>
    </row>
    <row r="542" spans="1:23" ht="16.5" customHeight="1">
      <c r="A542" s="397"/>
      <c r="B542" s="397"/>
      <c r="C542" s="397"/>
      <c r="D542" s="397"/>
      <c r="E542" s="397"/>
      <c r="F542" s="397"/>
      <c r="G542" s="397"/>
      <c r="H542" s="397"/>
      <c r="I542" s="397"/>
      <c r="J542" s="397"/>
      <c r="K542" s="397"/>
      <c r="L542" s="397"/>
      <c r="M542" s="397"/>
      <c r="N542" s="397"/>
      <c r="O542" s="397"/>
      <c r="P542" s="397"/>
      <c r="Q542" s="397"/>
      <c r="R542" s="397"/>
      <c r="S542" s="397"/>
      <c r="T542" s="397"/>
      <c r="U542" s="397"/>
      <c r="V542" s="397"/>
      <c r="W542" s="397"/>
    </row>
    <row r="543" spans="1:23" ht="16.5" customHeight="1">
      <c r="A543" s="397"/>
      <c r="B543" s="397"/>
      <c r="C543" s="397"/>
      <c r="D543" s="397"/>
      <c r="E543" s="397"/>
      <c r="F543" s="397"/>
      <c r="G543" s="397"/>
      <c r="H543" s="397"/>
      <c r="I543" s="397"/>
      <c r="J543" s="397"/>
      <c r="K543" s="397"/>
      <c r="L543" s="397"/>
      <c r="M543" s="397"/>
      <c r="N543" s="397"/>
      <c r="O543" s="397"/>
      <c r="P543" s="397"/>
      <c r="Q543" s="397"/>
      <c r="R543" s="397"/>
      <c r="S543" s="397"/>
      <c r="T543" s="397"/>
      <c r="U543" s="397"/>
      <c r="V543" s="397"/>
      <c r="W543" s="397"/>
    </row>
    <row r="544" spans="1:23" ht="16.5" customHeight="1">
      <c r="A544" s="397"/>
      <c r="B544" s="397"/>
      <c r="C544" s="397"/>
      <c r="D544" s="397"/>
      <c r="E544" s="397"/>
      <c r="F544" s="397"/>
      <c r="G544" s="397"/>
      <c r="H544" s="397"/>
      <c r="I544" s="397"/>
      <c r="J544" s="397"/>
      <c r="K544" s="397"/>
      <c r="L544" s="397"/>
      <c r="M544" s="397"/>
      <c r="N544" s="397"/>
      <c r="O544" s="397"/>
      <c r="P544" s="397"/>
      <c r="Q544" s="397"/>
      <c r="R544" s="397"/>
      <c r="S544" s="397"/>
      <c r="T544" s="397"/>
      <c r="U544" s="397"/>
      <c r="V544" s="397"/>
      <c r="W544" s="397"/>
    </row>
    <row r="545" spans="1:23" ht="16.5" customHeight="1">
      <c r="A545" s="397"/>
      <c r="B545" s="397"/>
      <c r="C545" s="397"/>
      <c r="D545" s="397"/>
      <c r="E545" s="397"/>
      <c r="F545" s="397"/>
      <c r="G545" s="397"/>
      <c r="H545" s="397"/>
      <c r="I545" s="397"/>
      <c r="J545" s="397"/>
      <c r="K545" s="397"/>
      <c r="L545" s="397"/>
      <c r="M545" s="397"/>
      <c r="N545" s="397"/>
      <c r="O545" s="397"/>
      <c r="P545" s="397"/>
      <c r="Q545" s="397"/>
      <c r="R545" s="397"/>
      <c r="S545" s="397"/>
      <c r="T545" s="397"/>
      <c r="U545" s="397"/>
      <c r="V545" s="397"/>
      <c r="W545" s="397"/>
    </row>
    <row r="546" spans="1:23" ht="16.5" customHeight="1">
      <c r="A546" s="397"/>
      <c r="B546" s="397"/>
      <c r="C546" s="397"/>
      <c r="D546" s="397"/>
      <c r="E546" s="397"/>
      <c r="F546" s="397"/>
      <c r="G546" s="397"/>
      <c r="H546" s="397"/>
      <c r="I546" s="397"/>
      <c r="J546" s="397"/>
      <c r="K546" s="397"/>
      <c r="L546" s="397"/>
      <c r="M546" s="397"/>
      <c r="N546" s="397"/>
      <c r="O546" s="397"/>
      <c r="P546" s="397"/>
      <c r="Q546" s="397"/>
      <c r="R546" s="397"/>
      <c r="S546" s="397"/>
      <c r="T546" s="397"/>
      <c r="U546" s="397"/>
      <c r="V546" s="397"/>
      <c r="W546" s="397"/>
    </row>
    <row r="547" spans="1:23" ht="16.5" customHeight="1">
      <c r="A547" s="397"/>
      <c r="B547" s="397"/>
      <c r="C547" s="397"/>
      <c r="D547" s="397"/>
      <c r="E547" s="397"/>
      <c r="F547" s="397"/>
      <c r="G547" s="397"/>
      <c r="H547" s="397"/>
      <c r="I547" s="397"/>
      <c r="J547" s="397"/>
      <c r="K547" s="397"/>
      <c r="L547" s="397"/>
      <c r="M547" s="397"/>
      <c r="N547" s="397"/>
      <c r="O547" s="397"/>
      <c r="P547" s="397"/>
      <c r="Q547" s="397"/>
      <c r="R547" s="397"/>
      <c r="S547" s="397"/>
      <c r="T547" s="397"/>
      <c r="U547" s="397"/>
      <c r="V547" s="397"/>
      <c r="W547" s="397"/>
    </row>
    <row r="548" spans="1:23" ht="16.5" customHeight="1">
      <c r="A548" s="397"/>
      <c r="B548" s="397"/>
      <c r="C548" s="397"/>
      <c r="D548" s="397"/>
      <c r="E548" s="397"/>
      <c r="F548" s="397"/>
      <c r="G548" s="397"/>
      <c r="H548" s="397"/>
      <c r="I548" s="397"/>
      <c r="J548" s="397"/>
      <c r="K548" s="397"/>
      <c r="L548" s="397"/>
      <c r="M548" s="397"/>
      <c r="N548" s="397"/>
      <c r="O548" s="397"/>
      <c r="P548" s="397"/>
      <c r="Q548" s="397"/>
      <c r="R548" s="397"/>
      <c r="S548" s="397"/>
      <c r="T548" s="397"/>
      <c r="U548" s="397"/>
      <c r="V548" s="397"/>
      <c r="W548" s="397"/>
    </row>
    <row r="549" spans="1:23" ht="16.5" customHeight="1">
      <c r="A549" s="397"/>
      <c r="B549" s="397"/>
      <c r="C549" s="397"/>
      <c r="D549" s="397"/>
      <c r="E549" s="397"/>
      <c r="F549" s="397"/>
      <c r="G549" s="397"/>
      <c r="H549" s="397"/>
      <c r="I549" s="397"/>
      <c r="J549" s="397"/>
      <c r="K549" s="397"/>
      <c r="L549" s="397"/>
      <c r="M549" s="397"/>
      <c r="N549" s="397"/>
      <c r="O549" s="397"/>
      <c r="P549" s="397"/>
      <c r="Q549" s="397"/>
      <c r="R549" s="397"/>
      <c r="S549" s="397"/>
      <c r="T549" s="397"/>
      <c r="U549" s="397"/>
      <c r="V549" s="397"/>
      <c r="W549" s="397"/>
    </row>
    <row r="550" spans="1:23" ht="16.5" customHeight="1">
      <c r="A550" s="397"/>
      <c r="B550" s="397"/>
      <c r="C550" s="397"/>
      <c r="D550" s="397"/>
      <c r="E550" s="397"/>
      <c r="F550" s="397"/>
      <c r="G550" s="397"/>
      <c r="H550" s="397"/>
      <c r="I550" s="397"/>
      <c r="J550" s="397"/>
      <c r="K550" s="397"/>
      <c r="L550" s="397"/>
      <c r="M550" s="397"/>
      <c r="N550" s="397"/>
      <c r="O550" s="397"/>
      <c r="P550" s="397"/>
      <c r="Q550" s="397"/>
      <c r="R550" s="397"/>
      <c r="S550" s="397"/>
      <c r="T550" s="397"/>
      <c r="U550" s="397"/>
      <c r="V550" s="397"/>
      <c r="W550" s="397"/>
    </row>
    <row r="551" spans="1:23" ht="16.5" customHeight="1">
      <c r="A551" s="397"/>
      <c r="B551" s="397"/>
      <c r="C551" s="397"/>
      <c r="D551" s="397"/>
      <c r="E551" s="397"/>
      <c r="F551" s="397"/>
      <c r="G551" s="397"/>
      <c r="H551" s="397"/>
      <c r="I551" s="397"/>
      <c r="J551" s="397"/>
      <c r="K551" s="397"/>
      <c r="L551" s="397"/>
      <c r="M551" s="397"/>
      <c r="N551" s="397"/>
      <c r="O551" s="397"/>
      <c r="P551" s="397"/>
      <c r="Q551" s="397"/>
      <c r="R551" s="397"/>
      <c r="S551" s="397"/>
      <c r="T551" s="397"/>
      <c r="U551" s="397"/>
      <c r="V551" s="397"/>
      <c r="W551" s="397"/>
    </row>
    <row r="552" spans="1:23" ht="16.5" customHeight="1">
      <c r="A552" s="397"/>
      <c r="B552" s="397"/>
      <c r="C552" s="397"/>
      <c r="D552" s="397"/>
      <c r="E552" s="397"/>
      <c r="F552" s="397"/>
      <c r="G552" s="397"/>
      <c r="H552" s="397"/>
      <c r="I552" s="397"/>
      <c r="J552" s="397"/>
      <c r="K552" s="397"/>
      <c r="L552" s="397"/>
      <c r="M552" s="397"/>
      <c r="N552" s="397"/>
      <c r="O552" s="397"/>
      <c r="P552" s="397"/>
      <c r="Q552" s="397"/>
      <c r="R552" s="397"/>
      <c r="S552" s="397"/>
      <c r="T552" s="397"/>
      <c r="U552" s="397"/>
      <c r="V552" s="397"/>
      <c r="W552" s="397"/>
    </row>
    <row r="553" spans="1:23" ht="16.5" customHeight="1">
      <c r="A553" s="397"/>
      <c r="B553" s="397"/>
      <c r="C553" s="397"/>
      <c r="D553" s="397"/>
      <c r="E553" s="397"/>
      <c r="F553" s="397"/>
      <c r="G553" s="397"/>
      <c r="H553" s="397"/>
      <c r="I553" s="397"/>
      <c r="J553" s="397"/>
      <c r="K553" s="397"/>
      <c r="L553" s="397"/>
      <c r="M553" s="397"/>
      <c r="N553" s="397"/>
      <c r="O553" s="397"/>
      <c r="P553" s="397"/>
      <c r="Q553" s="397"/>
      <c r="R553" s="397"/>
      <c r="S553" s="397"/>
      <c r="T553" s="397"/>
      <c r="U553" s="397"/>
      <c r="V553" s="397"/>
      <c r="W553" s="397"/>
    </row>
    <row r="554" spans="1:23" ht="16.5" customHeight="1">
      <c r="A554" s="397"/>
      <c r="B554" s="397"/>
      <c r="C554" s="397"/>
      <c r="D554" s="397"/>
      <c r="E554" s="397"/>
      <c r="F554" s="397"/>
      <c r="G554" s="397"/>
      <c r="H554" s="397"/>
      <c r="I554" s="397"/>
      <c r="J554" s="397"/>
      <c r="K554" s="397"/>
      <c r="L554" s="397"/>
      <c r="M554" s="397"/>
      <c r="N554" s="397"/>
      <c r="O554" s="397"/>
      <c r="P554" s="397"/>
      <c r="Q554" s="397"/>
      <c r="R554" s="397"/>
      <c r="S554" s="397"/>
      <c r="T554" s="397"/>
      <c r="U554" s="397"/>
      <c r="V554" s="397"/>
      <c r="W554" s="397"/>
    </row>
    <row r="555" spans="1:23" ht="16.5" customHeight="1">
      <c r="A555" s="397"/>
      <c r="B555" s="397"/>
      <c r="C555" s="397"/>
      <c r="D555" s="397"/>
      <c r="E555" s="397"/>
      <c r="F555" s="397"/>
      <c r="G555" s="397"/>
      <c r="H555" s="397"/>
      <c r="I555" s="397"/>
      <c r="J555" s="397"/>
      <c r="K555" s="397"/>
      <c r="L555" s="397"/>
      <c r="M555" s="397"/>
      <c r="N555" s="397"/>
      <c r="O555" s="397"/>
      <c r="P555" s="397"/>
      <c r="Q555" s="397"/>
      <c r="R555" s="397"/>
      <c r="S555" s="397"/>
      <c r="T555" s="397"/>
      <c r="U555" s="397"/>
      <c r="V555" s="397"/>
      <c r="W555" s="397"/>
    </row>
    <row r="556" spans="1:23" ht="16.5" customHeight="1">
      <c r="A556" s="397"/>
      <c r="B556" s="397"/>
      <c r="C556" s="397"/>
      <c r="D556" s="397"/>
      <c r="E556" s="397"/>
      <c r="F556" s="397"/>
      <c r="G556" s="397"/>
      <c r="H556" s="397"/>
      <c r="I556" s="397"/>
      <c r="J556" s="397"/>
      <c r="K556" s="397"/>
      <c r="L556" s="397"/>
      <c r="M556" s="397"/>
      <c r="N556" s="397"/>
      <c r="O556" s="397"/>
      <c r="P556" s="397"/>
      <c r="Q556" s="397"/>
      <c r="R556" s="397"/>
      <c r="S556" s="397"/>
      <c r="T556" s="397"/>
      <c r="U556" s="397"/>
      <c r="V556" s="397"/>
      <c r="W556" s="397"/>
    </row>
    <row r="557" spans="1:23" ht="16.5" customHeight="1">
      <c r="A557" s="397"/>
      <c r="B557" s="397"/>
      <c r="C557" s="397"/>
      <c r="D557" s="397"/>
      <c r="E557" s="397"/>
      <c r="F557" s="397"/>
      <c r="G557" s="397"/>
      <c r="H557" s="397"/>
      <c r="I557" s="397"/>
      <c r="J557" s="397"/>
      <c r="K557" s="397"/>
      <c r="L557" s="397"/>
      <c r="M557" s="397"/>
      <c r="N557" s="397"/>
      <c r="O557" s="397"/>
      <c r="P557" s="397"/>
      <c r="Q557" s="397"/>
      <c r="R557" s="397"/>
      <c r="S557" s="397"/>
      <c r="T557" s="397"/>
      <c r="U557" s="397"/>
      <c r="V557" s="397"/>
      <c r="W557" s="397"/>
    </row>
    <row r="558" spans="1:23" ht="16.5" customHeight="1">
      <c r="A558" s="397"/>
      <c r="B558" s="397"/>
      <c r="C558" s="397"/>
      <c r="D558" s="397"/>
      <c r="E558" s="397"/>
      <c r="F558" s="397"/>
      <c r="G558" s="397"/>
      <c r="H558" s="397"/>
      <c r="I558" s="397"/>
      <c r="J558" s="397"/>
      <c r="K558" s="397"/>
      <c r="L558" s="397"/>
      <c r="M558" s="397"/>
      <c r="N558" s="397"/>
      <c r="O558" s="397"/>
      <c r="P558" s="397"/>
      <c r="Q558" s="397"/>
      <c r="R558" s="397"/>
      <c r="S558" s="397"/>
      <c r="T558" s="397"/>
      <c r="U558" s="397"/>
      <c r="V558" s="397"/>
      <c r="W558" s="397"/>
    </row>
    <row r="559" spans="1:23" ht="16.5" customHeight="1">
      <c r="A559" s="397"/>
      <c r="B559" s="397"/>
      <c r="C559" s="397"/>
      <c r="D559" s="397"/>
      <c r="E559" s="397"/>
      <c r="F559" s="397"/>
      <c r="G559" s="397"/>
      <c r="H559" s="397"/>
      <c r="I559" s="397"/>
      <c r="J559" s="397"/>
      <c r="K559" s="397"/>
      <c r="L559" s="397"/>
      <c r="M559" s="397"/>
      <c r="N559" s="397"/>
      <c r="O559" s="397"/>
      <c r="P559" s="397"/>
      <c r="Q559" s="397"/>
      <c r="R559" s="397"/>
      <c r="S559" s="397"/>
      <c r="T559" s="397"/>
      <c r="U559" s="397"/>
      <c r="V559" s="397"/>
      <c r="W559" s="397"/>
    </row>
    <row r="560" spans="1:23" ht="16.5" customHeight="1">
      <c r="A560" s="397"/>
      <c r="B560" s="397"/>
      <c r="C560" s="397"/>
      <c r="D560" s="397"/>
      <c r="E560" s="397"/>
      <c r="F560" s="397"/>
      <c r="G560" s="397"/>
      <c r="H560" s="397"/>
      <c r="I560" s="397"/>
      <c r="J560" s="397"/>
      <c r="K560" s="397"/>
      <c r="L560" s="397"/>
      <c r="M560" s="397"/>
      <c r="N560" s="397"/>
      <c r="O560" s="397"/>
      <c r="P560" s="397"/>
      <c r="Q560" s="397"/>
      <c r="R560" s="397"/>
      <c r="S560" s="397"/>
      <c r="T560" s="397"/>
      <c r="U560" s="397"/>
      <c r="V560" s="397"/>
      <c r="W560" s="397"/>
    </row>
    <row r="561" spans="1:23" ht="16.5" customHeight="1">
      <c r="A561" s="397"/>
      <c r="B561" s="397"/>
      <c r="C561" s="397"/>
      <c r="D561" s="397"/>
      <c r="E561" s="397"/>
      <c r="F561" s="397"/>
      <c r="G561" s="397"/>
      <c r="H561" s="397"/>
      <c r="I561" s="397"/>
      <c r="J561" s="397"/>
      <c r="K561" s="397"/>
      <c r="L561" s="397"/>
      <c r="M561" s="397"/>
      <c r="N561" s="397"/>
      <c r="O561" s="397"/>
      <c r="P561" s="397"/>
      <c r="Q561" s="397"/>
      <c r="R561" s="397"/>
      <c r="S561" s="397"/>
      <c r="T561" s="397"/>
      <c r="U561" s="397"/>
      <c r="V561" s="397"/>
      <c r="W561" s="397"/>
    </row>
    <row r="562" spans="1:23" ht="16.5" customHeight="1">
      <c r="A562" s="397"/>
      <c r="B562" s="397"/>
      <c r="C562" s="397"/>
      <c r="D562" s="397"/>
      <c r="E562" s="397"/>
      <c r="F562" s="397"/>
      <c r="G562" s="397"/>
      <c r="H562" s="397"/>
      <c r="I562" s="397"/>
      <c r="J562" s="397"/>
      <c r="K562" s="397"/>
      <c r="L562" s="397"/>
      <c r="M562" s="397"/>
      <c r="N562" s="397"/>
      <c r="O562" s="397"/>
      <c r="P562" s="397"/>
      <c r="Q562" s="397"/>
      <c r="R562" s="397"/>
      <c r="S562" s="397"/>
      <c r="T562" s="397"/>
      <c r="U562" s="397"/>
      <c r="V562" s="397"/>
      <c r="W562" s="397"/>
    </row>
    <row r="563" spans="1:23" ht="16.5" customHeight="1">
      <c r="A563" s="397"/>
      <c r="B563" s="397"/>
      <c r="C563" s="397"/>
      <c r="D563" s="397"/>
      <c r="E563" s="397"/>
      <c r="F563" s="397"/>
      <c r="G563" s="397"/>
      <c r="H563" s="397"/>
      <c r="I563" s="397"/>
      <c r="J563" s="397"/>
      <c r="K563" s="397"/>
      <c r="L563" s="397"/>
      <c r="M563" s="397"/>
      <c r="N563" s="397"/>
      <c r="O563" s="397"/>
      <c r="P563" s="397"/>
      <c r="Q563" s="397"/>
      <c r="R563" s="397"/>
      <c r="S563" s="397"/>
      <c r="T563" s="397"/>
      <c r="U563" s="397"/>
      <c r="V563" s="397"/>
      <c r="W563" s="397"/>
    </row>
    <row r="564" spans="1:23" ht="16.5" customHeight="1">
      <c r="A564" s="397"/>
      <c r="B564" s="397"/>
      <c r="C564" s="397"/>
      <c r="D564" s="397"/>
      <c r="E564" s="397"/>
      <c r="F564" s="397"/>
      <c r="G564" s="397"/>
      <c r="H564" s="397"/>
      <c r="I564" s="397"/>
      <c r="J564" s="397"/>
      <c r="K564" s="397"/>
      <c r="L564" s="397"/>
      <c r="M564" s="397"/>
      <c r="N564" s="397"/>
      <c r="O564" s="397"/>
      <c r="P564" s="397"/>
      <c r="Q564" s="397"/>
      <c r="R564" s="397"/>
      <c r="S564" s="397"/>
      <c r="T564" s="397"/>
      <c r="U564" s="397"/>
      <c r="V564" s="397"/>
      <c r="W564" s="397"/>
    </row>
    <row r="565" spans="1:23" ht="16.5" customHeight="1">
      <c r="A565" s="397"/>
      <c r="B565" s="397"/>
      <c r="C565" s="397"/>
      <c r="D565" s="397"/>
      <c r="E565" s="397"/>
      <c r="F565" s="397"/>
      <c r="G565" s="397"/>
      <c r="H565" s="397"/>
      <c r="I565" s="397"/>
      <c r="J565" s="397"/>
      <c r="K565" s="397"/>
      <c r="L565" s="397"/>
      <c r="M565" s="397"/>
      <c r="N565" s="397"/>
      <c r="O565" s="397"/>
      <c r="P565" s="397"/>
      <c r="Q565" s="397"/>
      <c r="R565" s="397"/>
      <c r="S565" s="397"/>
      <c r="T565" s="397"/>
      <c r="U565" s="397"/>
      <c r="V565" s="397"/>
      <c r="W565" s="397"/>
    </row>
    <row r="566" spans="1:23" ht="16.5" customHeight="1">
      <c r="A566" s="397"/>
      <c r="B566" s="397"/>
      <c r="C566" s="397"/>
      <c r="D566" s="397"/>
      <c r="E566" s="397"/>
      <c r="F566" s="397"/>
      <c r="G566" s="397"/>
      <c r="H566" s="397"/>
      <c r="I566" s="397"/>
      <c r="J566" s="397"/>
      <c r="K566" s="397"/>
      <c r="L566" s="397"/>
      <c r="M566" s="397"/>
      <c r="N566" s="397"/>
      <c r="O566" s="397"/>
      <c r="P566" s="397"/>
      <c r="Q566" s="397"/>
      <c r="R566" s="397"/>
      <c r="S566" s="397"/>
      <c r="T566" s="397"/>
      <c r="U566" s="397"/>
      <c r="V566" s="397"/>
      <c r="W566" s="397"/>
    </row>
    <row r="567" spans="1:23" ht="16.5" customHeight="1">
      <c r="A567" s="397"/>
      <c r="B567" s="397"/>
      <c r="C567" s="397"/>
      <c r="D567" s="397"/>
      <c r="E567" s="397"/>
      <c r="F567" s="397"/>
      <c r="G567" s="397"/>
      <c r="H567" s="397"/>
      <c r="I567" s="397"/>
      <c r="J567" s="397"/>
      <c r="K567" s="397"/>
      <c r="L567" s="397"/>
      <c r="M567" s="397"/>
      <c r="N567" s="397"/>
      <c r="O567" s="397"/>
      <c r="P567" s="397"/>
      <c r="Q567" s="397"/>
      <c r="R567" s="397"/>
      <c r="S567" s="397"/>
      <c r="T567" s="397"/>
      <c r="U567" s="397"/>
      <c r="V567" s="397"/>
      <c r="W567" s="397"/>
    </row>
    <row r="568" spans="1:23" ht="16.5" customHeight="1">
      <c r="A568" s="397"/>
      <c r="B568" s="397"/>
      <c r="C568" s="397"/>
      <c r="D568" s="397"/>
      <c r="E568" s="397"/>
      <c r="F568" s="397"/>
      <c r="G568" s="397"/>
      <c r="H568" s="397"/>
      <c r="I568" s="397"/>
      <c r="J568" s="397"/>
      <c r="K568" s="397"/>
      <c r="L568" s="397"/>
      <c r="M568" s="397"/>
      <c r="N568" s="397"/>
      <c r="O568" s="397"/>
      <c r="P568" s="397"/>
      <c r="Q568" s="397"/>
      <c r="R568" s="397"/>
      <c r="S568" s="397"/>
      <c r="T568" s="397"/>
      <c r="U568" s="397"/>
      <c r="V568" s="397"/>
      <c r="W568" s="397"/>
    </row>
    <row r="569" spans="1:23" ht="16.5" customHeight="1">
      <c r="A569" s="397"/>
      <c r="B569" s="397"/>
      <c r="C569" s="397"/>
      <c r="D569" s="397"/>
      <c r="E569" s="397"/>
      <c r="F569" s="397"/>
      <c r="G569" s="397"/>
      <c r="H569" s="397"/>
      <c r="I569" s="397"/>
      <c r="J569" s="397"/>
      <c r="K569" s="397"/>
      <c r="L569" s="397"/>
      <c r="M569" s="397"/>
      <c r="N569" s="397"/>
      <c r="O569" s="397"/>
      <c r="P569" s="397"/>
      <c r="Q569" s="397"/>
      <c r="R569" s="397"/>
      <c r="S569" s="397"/>
      <c r="T569" s="397"/>
      <c r="U569" s="397"/>
      <c r="V569" s="397"/>
      <c r="W569" s="397"/>
    </row>
    <row r="570" spans="1:23" ht="16.5" customHeight="1">
      <c r="A570" s="397"/>
      <c r="B570" s="397"/>
      <c r="C570" s="397"/>
      <c r="D570" s="397"/>
      <c r="E570" s="397"/>
      <c r="F570" s="397"/>
      <c r="G570" s="397"/>
      <c r="H570" s="397"/>
      <c r="I570" s="397"/>
      <c r="J570" s="397"/>
      <c r="K570" s="397"/>
      <c r="L570" s="397"/>
      <c r="M570" s="397"/>
      <c r="N570" s="397"/>
      <c r="O570" s="397"/>
      <c r="P570" s="397"/>
      <c r="Q570" s="397"/>
      <c r="R570" s="397"/>
      <c r="S570" s="397"/>
      <c r="T570" s="397"/>
      <c r="U570" s="397"/>
      <c r="V570" s="397"/>
      <c r="W570" s="397"/>
    </row>
    <row r="571" spans="1:23" ht="16.5" customHeight="1">
      <c r="A571" s="397"/>
      <c r="B571" s="397"/>
      <c r="C571" s="397"/>
      <c r="D571" s="397"/>
      <c r="E571" s="397"/>
      <c r="F571" s="397"/>
      <c r="G571" s="397"/>
      <c r="H571" s="397"/>
      <c r="I571" s="397"/>
      <c r="J571" s="397"/>
      <c r="K571" s="397"/>
      <c r="L571" s="397"/>
      <c r="M571" s="397"/>
      <c r="N571" s="397"/>
      <c r="O571" s="397"/>
      <c r="P571" s="397"/>
      <c r="Q571" s="397"/>
      <c r="R571" s="397"/>
      <c r="S571" s="397"/>
      <c r="T571" s="397"/>
      <c r="U571" s="397"/>
      <c r="V571" s="397"/>
      <c r="W571" s="397"/>
    </row>
    <row r="572" spans="1:23" ht="16.5" customHeight="1">
      <c r="A572" s="397"/>
      <c r="B572" s="397"/>
      <c r="C572" s="397"/>
      <c r="D572" s="397"/>
      <c r="E572" s="397"/>
      <c r="F572" s="397"/>
      <c r="G572" s="397"/>
      <c r="H572" s="397"/>
      <c r="I572" s="397"/>
      <c r="J572" s="397"/>
      <c r="K572" s="397"/>
      <c r="L572" s="397"/>
      <c r="M572" s="397"/>
      <c r="N572" s="397"/>
      <c r="O572" s="397"/>
      <c r="P572" s="397"/>
      <c r="Q572" s="397"/>
      <c r="R572" s="397"/>
      <c r="S572" s="397"/>
      <c r="T572" s="397"/>
      <c r="U572" s="397"/>
      <c r="V572" s="397"/>
      <c r="W572" s="397"/>
    </row>
    <row r="573" spans="1:23" ht="16.5" customHeight="1">
      <c r="A573" s="397"/>
      <c r="B573" s="397"/>
      <c r="C573" s="397"/>
      <c r="D573" s="397"/>
      <c r="E573" s="397"/>
      <c r="F573" s="397"/>
      <c r="G573" s="397"/>
      <c r="H573" s="397"/>
      <c r="I573" s="397"/>
      <c r="J573" s="397"/>
      <c r="K573" s="397"/>
      <c r="L573" s="397"/>
      <c r="M573" s="397"/>
      <c r="N573" s="397"/>
      <c r="O573" s="397"/>
      <c r="P573" s="397"/>
      <c r="Q573" s="397"/>
      <c r="R573" s="397"/>
      <c r="S573" s="397"/>
      <c r="T573" s="397"/>
      <c r="U573" s="397"/>
      <c r="V573" s="397"/>
      <c r="W573" s="397"/>
    </row>
    <row r="574" spans="1:23" ht="16.5" customHeight="1">
      <c r="A574" s="397"/>
      <c r="B574" s="397"/>
      <c r="C574" s="397"/>
      <c r="D574" s="397"/>
      <c r="E574" s="397"/>
      <c r="F574" s="397"/>
      <c r="G574" s="397"/>
      <c r="H574" s="397"/>
      <c r="I574" s="397"/>
      <c r="J574" s="397"/>
      <c r="K574" s="397"/>
      <c r="L574" s="397"/>
      <c r="M574" s="397"/>
      <c r="N574" s="397"/>
      <c r="O574" s="397"/>
      <c r="P574" s="397"/>
      <c r="Q574" s="397"/>
      <c r="R574" s="397"/>
      <c r="S574" s="397"/>
      <c r="T574" s="397"/>
      <c r="U574" s="397"/>
      <c r="V574" s="397"/>
      <c r="W574" s="397"/>
    </row>
    <row r="575" spans="1:23" ht="16.5" customHeight="1">
      <c r="A575" s="397"/>
      <c r="B575" s="397"/>
      <c r="C575" s="397"/>
      <c r="D575" s="397"/>
      <c r="E575" s="397"/>
      <c r="F575" s="397"/>
      <c r="G575" s="397"/>
      <c r="H575" s="397"/>
      <c r="I575" s="397"/>
      <c r="J575" s="397"/>
      <c r="K575" s="397"/>
      <c r="L575" s="397"/>
      <c r="M575" s="397"/>
      <c r="N575" s="397"/>
      <c r="O575" s="397"/>
      <c r="P575" s="397"/>
      <c r="Q575" s="397"/>
      <c r="R575" s="397"/>
      <c r="S575" s="397"/>
      <c r="T575" s="397"/>
      <c r="U575" s="397"/>
      <c r="V575" s="397"/>
      <c r="W575" s="397"/>
    </row>
    <row r="576" spans="1:23" ht="16.5" customHeight="1">
      <c r="A576" s="397"/>
      <c r="B576" s="397"/>
      <c r="C576" s="397"/>
      <c r="D576" s="397"/>
      <c r="E576" s="397"/>
      <c r="F576" s="397"/>
      <c r="G576" s="397"/>
      <c r="H576" s="397"/>
      <c r="I576" s="397"/>
      <c r="J576" s="397"/>
      <c r="K576" s="397"/>
      <c r="L576" s="397"/>
      <c r="M576" s="397"/>
      <c r="N576" s="397"/>
      <c r="O576" s="397"/>
      <c r="P576" s="397"/>
      <c r="Q576" s="397"/>
      <c r="R576" s="397"/>
      <c r="S576" s="397"/>
      <c r="T576" s="397"/>
      <c r="U576" s="397"/>
      <c r="V576" s="397"/>
      <c r="W576" s="397"/>
    </row>
    <row r="577" spans="1:23" ht="16.5" customHeight="1">
      <c r="A577" s="397"/>
      <c r="B577" s="397"/>
      <c r="C577" s="397"/>
      <c r="D577" s="397"/>
      <c r="E577" s="397"/>
      <c r="F577" s="397"/>
      <c r="G577" s="397"/>
      <c r="H577" s="397"/>
      <c r="I577" s="397"/>
      <c r="J577" s="397"/>
      <c r="K577" s="397"/>
      <c r="L577" s="397"/>
      <c r="M577" s="397"/>
      <c r="N577" s="397"/>
      <c r="O577" s="397"/>
      <c r="P577" s="397"/>
      <c r="Q577" s="397"/>
      <c r="R577" s="397"/>
      <c r="S577" s="397"/>
      <c r="T577" s="397"/>
      <c r="U577" s="397"/>
      <c r="V577" s="397"/>
      <c r="W577" s="397"/>
    </row>
    <row r="578" spans="1:23" ht="16.5" customHeight="1">
      <c r="A578" s="397"/>
      <c r="B578" s="397"/>
      <c r="C578" s="397"/>
      <c r="D578" s="397"/>
      <c r="E578" s="397"/>
      <c r="F578" s="397"/>
      <c r="G578" s="397"/>
      <c r="H578" s="397"/>
      <c r="I578" s="397"/>
      <c r="J578" s="397"/>
      <c r="K578" s="397"/>
      <c r="L578" s="397"/>
      <c r="M578" s="397"/>
      <c r="N578" s="397"/>
      <c r="O578" s="397"/>
      <c r="P578" s="397"/>
      <c r="Q578" s="397"/>
      <c r="R578" s="397"/>
      <c r="S578" s="397"/>
      <c r="T578" s="397"/>
      <c r="U578" s="397"/>
      <c r="V578" s="397"/>
      <c r="W578" s="397"/>
    </row>
    <row r="579" spans="1:23" ht="16.5" customHeight="1">
      <c r="A579" s="397"/>
      <c r="B579" s="397"/>
      <c r="C579" s="397"/>
      <c r="D579" s="397"/>
      <c r="E579" s="397"/>
      <c r="F579" s="397"/>
      <c r="G579" s="397"/>
      <c r="H579" s="397"/>
      <c r="I579" s="397"/>
      <c r="J579" s="397"/>
      <c r="K579" s="397"/>
      <c r="L579" s="397"/>
      <c r="M579" s="397"/>
      <c r="N579" s="397"/>
      <c r="O579" s="397"/>
      <c r="P579" s="397"/>
      <c r="Q579" s="397"/>
      <c r="R579" s="397"/>
      <c r="S579" s="397"/>
      <c r="T579" s="397"/>
      <c r="U579" s="397"/>
      <c r="V579" s="397"/>
      <c r="W579" s="397"/>
    </row>
    <row r="580" spans="1:23" ht="16.5" customHeight="1">
      <c r="A580" s="397"/>
      <c r="B580" s="397"/>
      <c r="C580" s="397"/>
      <c r="D580" s="397"/>
      <c r="E580" s="397"/>
      <c r="F580" s="397"/>
      <c r="G580" s="397"/>
      <c r="H580" s="397"/>
      <c r="I580" s="397"/>
      <c r="J580" s="397"/>
      <c r="K580" s="397"/>
      <c r="L580" s="397"/>
      <c r="M580" s="397"/>
      <c r="N580" s="397"/>
      <c r="O580" s="397"/>
      <c r="P580" s="397"/>
      <c r="Q580" s="397"/>
      <c r="R580" s="397"/>
      <c r="S580" s="397"/>
      <c r="T580" s="397"/>
      <c r="U580" s="397"/>
      <c r="V580" s="397"/>
      <c r="W580" s="397"/>
    </row>
    <row r="581" spans="1:23" ht="16.5" customHeight="1">
      <c r="A581" s="397"/>
      <c r="B581" s="397"/>
      <c r="C581" s="397"/>
      <c r="D581" s="397"/>
      <c r="E581" s="397"/>
      <c r="F581" s="397"/>
      <c r="G581" s="397"/>
      <c r="H581" s="397"/>
      <c r="I581" s="397"/>
      <c r="J581" s="397"/>
      <c r="K581" s="397"/>
      <c r="L581" s="397"/>
      <c r="M581" s="397"/>
      <c r="N581" s="397"/>
      <c r="O581" s="397"/>
      <c r="P581" s="397"/>
      <c r="Q581" s="397"/>
      <c r="R581" s="397"/>
      <c r="S581" s="397"/>
      <c r="T581" s="397"/>
      <c r="U581" s="397"/>
      <c r="V581" s="397"/>
      <c r="W581" s="397"/>
    </row>
    <row r="582" spans="1:23" ht="16.5" customHeight="1">
      <c r="A582" s="397"/>
      <c r="B582" s="397"/>
      <c r="C582" s="397"/>
      <c r="D582" s="397"/>
      <c r="E582" s="397"/>
      <c r="F582" s="397"/>
      <c r="G582" s="397"/>
      <c r="H582" s="397"/>
      <c r="I582" s="397"/>
      <c r="J582" s="397"/>
      <c r="K582" s="397"/>
      <c r="L582" s="397"/>
      <c r="M582" s="397"/>
      <c r="N582" s="397"/>
      <c r="O582" s="397"/>
      <c r="P582" s="397"/>
      <c r="Q582" s="397"/>
      <c r="R582" s="397"/>
      <c r="S582" s="397"/>
      <c r="T582" s="397"/>
      <c r="U582" s="397"/>
      <c r="V582" s="397"/>
      <c r="W582" s="397"/>
    </row>
    <row r="583" spans="1:23" ht="16.5" customHeight="1">
      <c r="A583" s="397"/>
      <c r="B583" s="397"/>
      <c r="C583" s="397"/>
      <c r="D583" s="397"/>
      <c r="E583" s="397"/>
      <c r="F583" s="397"/>
      <c r="G583" s="397"/>
      <c r="H583" s="397"/>
      <c r="I583" s="397"/>
      <c r="J583" s="397"/>
      <c r="K583" s="397"/>
      <c r="L583" s="397"/>
      <c r="M583" s="397"/>
      <c r="N583" s="397"/>
      <c r="O583" s="397"/>
      <c r="P583" s="397"/>
      <c r="Q583" s="397"/>
      <c r="R583" s="397"/>
      <c r="S583" s="397"/>
      <c r="T583" s="397"/>
      <c r="U583" s="397"/>
      <c r="V583" s="397"/>
      <c r="W583" s="397"/>
    </row>
    <row r="584" spans="1:23" ht="16.5" customHeight="1">
      <c r="A584" s="397"/>
      <c r="B584" s="397"/>
      <c r="C584" s="397"/>
      <c r="D584" s="397"/>
      <c r="E584" s="397"/>
      <c r="F584" s="397"/>
      <c r="G584" s="397"/>
      <c r="H584" s="397"/>
      <c r="I584" s="397"/>
      <c r="J584" s="397"/>
      <c r="K584" s="397"/>
      <c r="L584" s="397"/>
      <c r="M584" s="397"/>
      <c r="N584" s="397"/>
      <c r="O584" s="397"/>
      <c r="P584" s="397"/>
      <c r="Q584" s="397"/>
      <c r="R584" s="397"/>
      <c r="S584" s="397"/>
      <c r="T584" s="397"/>
      <c r="U584" s="397"/>
      <c r="V584" s="397"/>
      <c r="W584" s="397"/>
    </row>
    <row r="585" spans="1:23" ht="16.5" customHeight="1">
      <c r="A585" s="397"/>
      <c r="B585" s="397"/>
      <c r="C585" s="397"/>
      <c r="D585" s="397"/>
      <c r="E585" s="397"/>
      <c r="F585" s="397"/>
      <c r="G585" s="397"/>
      <c r="H585" s="397"/>
      <c r="I585" s="397"/>
      <c r="J585" s="397"/>
      <c r="K585" s="397"/>
      <c r="L585" s="397"/>
      <c r="M585" s="397"/>
      <c r="N585" s="397"/>
      <c r="O585" s="397"/>
      <c r="P585" s="397"/>
      <c r="Q585" s="397"/>
      <c r="R585" s="397"/>
      <c r="S585" s="397"/>
      <c r="T585" s="397"/>
      <c r="U585" s="397"/>
      <c r="V585" s="397"/>
      <c r="W585" s="397"/>
    </row>
    <row r="586" spans="1:23" ht="16.5" customHeight="1">
      <c r="A586" s="397"/>
      <c r="B586" s="397"/>
      <c r="C586" s="397"/>
      <c r="D586" s="397"/>
      <c r="E586" s="397"/>
      <c r="F586" s="397"/>
      <c r="G586" s="397"/>
      <c r="H586" s="397"/>
      <c r="I586" s="397"/>
      <c r="J586" s="397"/>
      <c r="K586" s="397"/>
      <c r="L586" s="397"/>
      <c r="M586" s="397"/>
      <c r="N586" s="397"/>
      <c r="O586" s="397"/>
      <c r="P586" s="397"/>
      <c r="Q586" s="397"/>
      <c r="R586" s="397"/>
      <c r="S586" s="397"/>
      <c r="T586" s="397"/>
      <c r="U586" s="397"/>
      <c r="V586" s="397"/>
      <c r="W586" s="397"/>
    </row>
    <row r="587" spans="1:23" ht="16.5" customHeight="1">
      <c r="A587" s="397"/>
      <c r="B587" s="397"/>
      <c r="C587" s="397"/>
      <c r="D587" s="397"/>
      <c r="E587" s="397"/>
      <c r="F587" s="397"/>
      <c r="G587" s="397"/>
      <c r="H587" s="397"/>
      <c r="I587" s="397"/>
      <c r="J587" s="397"/>
      <c r="K587" s="397"/>
      <c r="L587" s="397"/>
      <c r="M587" s="397"/>
      <c r="N587" s="397"/>
      <c r="O587" s="397"/>
      <c r="P587" s="397"/>
      <c r="Q587" s="397"/>
      <c r="R587" s="397"/>
      <c r="S587" s="397"/>
      <c r="T587" s="397"/>
      <c r="U587" s="397"/>
      <c r="V587" s="397"/>
      <c r="W587" s="397"/>
    </row>
    <row r="588" spans="1:23" ht="16.5" customHeight="1">
      <c r="A588" s="397"/>
      <c r="B588" s="397"/>
      <c r="C588" s="397"/>
      <c r="D588" s="397"/>
      <c r="E588" s="397"/>
      <c r="F588" s="397"/>
      <c r="G588" s="397"/>
      <c r="H588" s="397"/>
      <c r="I588" s="397"/>
      <c r="J588" s="397"/>
      <c r="K588" s="397"/>
      <c r="L588" s="397"/>
      <c r="M588" s="397"/>
      <c r="N588" s="397"/>
      <c r="O588" s="397"/>
      <c r="P588" s="397"/>
      <c r="Q588" s="397"/>
      <c r="R588" s="397"/>
      <c r="S588" s="397"/>
      <c r="T588" s="397"/>
      <c r="U588" s="397"/>
      <c r="V588" s="397"/>
      <c r="W588" s="397"/>
    </row>
    <row r="589" spans="1:23" ht="16.5" customHeight="1">
      <c r="A589" s="397"/>
      <c r="B589" s="397"/>
      <c r="C589" s="397"/>
      <c r="D589" s="397"/>
      <c r="E589" s="397"/>
      <c r="F589" s="397"/>
      <c r="G589" s="397"/>
      <c r="H589" s="397"/>
      <c r="I589" s="397"/>
      <c r="J589" s="397"/>
      <c r="K589" s="397"/>
      <c r="L589" s="397"/>
      <c r="M589" s="397"/>
      <c r="N589" s="397"/>
      <c r="O589" s="397"/>
      <c r="P589" s="397"/>
      <c r="Q589" s="397"/>
      <c r="R589" s="397"/>
      <c r="S589" s="397"/>
      <c r="T589" s="397"/>
      <c r="U589" s="397"/>
      <c r="V589" s="397"/>
      <c r="W589" s="397"/>
    </row>
    <row r="590" spans="1:23" ht="16.5" customHeight="1">
      <c r="A590" s="397"/>
      <c r="B590" s="397"/>
      <c r="C590" s="397"/>
      <c r="D590" s="397"/>
      <c r="E590" s="397"/>
      <c r="F590" s="397"/>
      <c r="G590" s="397"/>
      <c r="H590" s="397"/>
      <c r="I590" s="397"/>
      <c r="J590" s="397"/>
      <c r="K590" s="397"/>
      <c r="L590" s="397"/>
      <c r="M590" s="397"/>
      <c r="N590" s="397"/>
      <c r="O590" s="397"/>
      <c r="P590" s="397"/>
      <c r="Q590" s="397"/>
      <c r="R590" s="397"/>
      <c r="S590" s="397"/>
      <c r="T590" s="397"/>
      <c r="U590" s="397"/>
      <c r="V590" s="397"/>
      <c r="W590" s="397"/>
    </row>
    <row r="591" spans="1:23" ht="16.5" customHeight="1">
      <c r="A591" s="397"/>
      <c r="B591" s="397"/>
      <c r="C591" s="397"/>
      <c r="D591" s="397"/>
      <c r="E591" s="397"/>
      <c r="F591" s="397"/>
      <c r="G591" s="397"/>
      <c r="H591" s="397"/>
      <c r="I591" s="397"/>
      <c r="J591" s="397"/>
      <c r="K591" s="397"/>
      <c r="L591" s="397"/>
      <c r="M591" s="397"/>
      <c r="N591" s="397"/>
      <c r="O591" s="397"/>
      <c r="P591" s="397"/>
      <c r="Q591" s="397"/>
      <c r="R591" s="397"/>
      <c r="S591" s="397"/>
      <c r="T591" s="397"/>
      <c r="U591" s="397"/>
      <c r="V591" s="397"/>
      <c r="W591" s="397"/>
    </row>
    <row r="592" spans="1:23" ht="16.5" customHeight="1">
      <c r="A592" s="397"/>
      <c r="B592" s="397"/>
      <c r="C592" s="397"/>
      <c r="D592" s="397"/>
      <c r="E592" s="397"/>
      <c r="F592" s="397"/>
      <c r="G592" s="397"/>
      <c r="H592" s="397"/>
      <c r="I592" s="397"/>
      <c r="J592" s="397"/>
      <c r="K592" s="397"/>
      <c r="L592" s="397"/>
      <c r="M592" s="397"/>
      <c r="N592" s="397"/>
      <c r="O592" s="397"/>
      <c r="P592" s="397"/>
      <c r="Q592" s="397"/>
      <c r="R592" s="397"/>
      <c r="S592" s="397"/>
      <c r="T592" s="397"/>
      <c r="U592" s="397"/>
      <c r="V592" s="397"/>
      <c r="W592" s="397"/>
    </row>
    <row r="593" spans="1:23" ht="16.5" customHeight="1">
      <c r="A593" s="397"/>
      <c r="B593" s="397"/>
      <c r="C593" s="397"/>
      <c r="D593" s="397"/>
      <c r="E593" s="397"/>
      <c r="F593" s="397"/>
      <c r="G593" s="397"/>
      <c r="H593" s="397"/>
      <c r="I593" s="397"/>
      <c r="J593" s="397"/>
      <c r="K593" s="397"/>
      <c r="L593" s="397"/>
      <c r="M593" s="397"/>
      <c r="N593" s="397"/>
      <c r="O593" s="397"/>
      <c r="P593" s="397"/>
      <c r="Q593" s="397"/>
      <c r="R593" s="397"/>
      <c r="S593" s="397"/>
      <c r="T593" s="397"/>
      <c r="U593" s="397"/>
      <c r="V593" s="397"/>
      <c r="W593" s="397"/>
    </row>
    <row r="594" spans="1:23" ht="16.5" customHeight="1">
      <c r="A594" s="397"/>
      <c r="B594" s="397"/>
      <c r="C594" s="397"/>
      <c r="D594" s="397"/>
      <c r="E594" s="397"/>
      <c r="F594" s="397"/>
      <c r="G594" s="397"/>
      <c r="H594" s="397"/>
      <c r="I594" s="397"/>
      <c r="J594" s="397"/>
      <c r="K594" s="397"/>
      <c r="L594" s="397"/>
      <c r="M594" s="397"/>
      <c r="N594" s="397"/>
      <c r="O594" s="397"/>
      <c r="P594" s="397"/>
      <c r="Q594" s="397"/>
      <c r="R594" s="397"/>
      <c r="S594" s="397"/>
      <c r="T594" s="397"/>
      <c r="U594" s="397"/>
      <c r="V594" s="397"/>
      <c r="W594" s="397"/>
    </row>
    <row r="595" spans="1:23" ht="16.5" customHeight="1">
      <c r="A595" s="397"/>
      <c r="B595" s="397"/>
      <c r="C595" s="397"/>
      <c r="D595" s="397"/>
      <c r="E595" s="397"/>
      <c r="F595" s="397"/>
      <c r="G595" s="397"/>
      <c r="H595" s="397"/>
      <c r="I595" s="397"/>
      <c r="J595" s="397"/>
      <c r="K595" s="397"/>
      <c r="L595" s="397"/>
      <c r="M595" s="397"/>
      <c r="N595" s="397"/>
      <c r="O595" s="397"/>
      <c r="P595" s="397"/>
      <c r="Q595" s="397"/>
      <c r="R595" s="397"/>
      <c r="S595" s="397"/>
      <c r="T595" s="397"/>
      <c r="U595" s="397"/>
      <c r="V595" s="397"/>
      <c r="W595" s="397"/>
    </row>
    <row r="596" spans="1:23" ht="16.5" customHeight="1">
      <c r="A596" s="397"/>
      <c r="B596" s="397"/>
      <c r="C596" s="397"/>
      <c r="D596" s="397"/>
      <c r="E596" s="397"/>
      <c r="F596" s="397"/>
      <c r="G596" s="397"/>
      <c r="H596" s="397"/>
      <c r="I596" s="397"/>
      <c r="J596" s="397"/>
      <c r="K596" s="397"/>
      <c r="L596" s="397"/>
      <c r="M596" s="397"/>
      <c r="N596" s="397"/>
      <c r="O596" s="397"/>
      <c r="P596" s="397"/>
      <c r="Q596" s="397"/>
      <c r="R596" s="397"/>
      <c r="S596" s="397"/>
      <c r="T596" s="397"/>
      <c r="U596" s="397"/>
      <c r="V596" s="397"/>
      <c r="W596" s="397"/>
    </row>
    <row r="597" spans="1:23" ht="16.5" customHeight="1">
      <c r="A597" s="397"/>
      <c r="B597" s="397"/>
      <c r="C597" s="397"/>
      <c r="D597" s="397"/>
      <c r="E597" s="397"/>
      <c r="F597" s="397"/>
      <c r="G597" s="397"/>
      <c r="H597" s="397"/>
      <c r="I597" s="397"/>
      <c r="J597" s="397"/>
      <c r="K597" s="397"/>
      <c r="L597" s="397"/>
      <c r="M597" s="397"/>
      <c r="N597" s="397"/>
      <c r="O597" s="397"/>
      <c r="P597" s="397"/>
      <c r="Q597" s="397"/>
      <c r="R597" s="397"/>
      <c r="S597" s="397"/>
      <c r="T597" s="397"/>
      <c r="U597" s="397"/>
      <c r="V597" s="397"/>
      <c r="W597" s="397"/>
    </row>
    <row r="598" spans="1:23" ht="16.5" customHeight="1">
      <c r="A598" s="397"/>
      <c r="B598" s="397"/>
      <c r="C598" s="397"/>
      <c r="D598" s="397"/>
      <c r="E598" s="397"/>
      <c r="F598" s="397"/>
      <c r="G598" s="397"/>
      <c r="H598" s="397"/>
      <c r="I598" s="397"/>
      <c r="J598" s="397"/>
      <c r="K598" s="397"/>
      <c r="L598" s="397"/>
      <c r="M598" s="397"/>
      <c r="N598" s="397"/>
      <c r="O598" s="397"/>
      <c r="P598" s="397"/>
      <c r="Q598" s="397"/>
      <c r="R598" s="397"/>
      <c r="S598" s="397"/>
      <c r="T598" s="397"/>
      <c r="U598" s="397"/>
      <c r="V598" s="397"/>
      <c r="W598" s="397"/>
    </row>
    <row r="599" spans="1:23" ht="16.5" customHeight="1">
      <c r="A599" s="397"/>
      <c r="B599" s="397"/>
      <c r="C599" s="397"/>
      <c r="D599" s="397"/>
      <c r="E599" s="397"/>
      <c r="F599" s="397"/>
      <c r="G599" s="397"/>
      <c r="H599" s="397"/>
      <c r="I599" s="397"/>
      <c r="J599" s="397"/>
      <c r="K599" s="397"/>
      <c r="L599" s="397"/>
      <c r="M599" s="397"/>
      <c r="N599" s="397"/>
      <c r="O599" s="397"/>
      <c r="P599" s="397"/>
      <c r="Q599" s="397"/>
      <c r="R599" s="397"/>
      <c r="S599" s="397"/>
      <c r="T599" s="397"/>
      <c r="U599" s="397"/>
      <c r="V599" s="397"/>
      <c r="W599" s="397"/>
    </row>
    <row r="600" spans="1:23" ht="16.5" customHeight="1">
      <c r="A600" s="397"/>
      <c r="B600" s="397"/>
      <c r="C600" s="397"/>
      <c r="D600" s="397"/>
      <c r="E600" s="397"/>
      <c r="F600" s="397"/>
      <c r="G600" s="397"/>
      <c r="H600" s="397"/>
      <c r="I600" s="397"/>
      <c r="J600" s="397"/>
      <c r="K600" s="397"/>
      <c r="L600" s="397"/>
      <c r="M600" s="397"/>
      <c r="N600" s="397"/>
      <c r="O600" s="397"/>
      <c r="P600" s="397"/>
      <c r="Q600" s="397"/>
      <c r="R600" s="397"/>
      <c r="S600" s="397"/>
      <c r="T600" s="397"/>
      <c r="U600" s="397"/>
      <c r="V600" s="397"/>
      <c r="W600" s="397"/>
    </row>
    <row r="601" spans="1:23" ht="16.5" customHeight="1">
      <c r="A601" s="397"/>
      <c r="B601" s="397"/>
      <c r="C601" s="397"/>
      <c r="D601" s="397"/>
      <c r="E601" s="397"/>
      <c r="F601" s="397"/>
      <c r="G601" s="397"/>
      <c r="H601" s="397"/>
      <c r="I601" s="397"/>
      <c r="J601" s="397"/>
      <c r="K601" s="397"/>
      <c r="L601" s="397"/>
      <c r="M601" s="397"/>
      <c r="N601" s="397"/>
      <c r="O601" s="397"/>
      <c r="P601" s="397"/>
      <c r="Q601" s="397"/>
      <c r="R601" s="397"/>
      <c r="S601" s="397"/>
      <c r="T601" s="397"/>
      <c r="U601" s="397"/>
      <c r="V601" s="397"/>
      <c r="W601" s="397"/>
    </row>
    <row r="602" spans="1:23" ht="16.5" customHeight="1">
      <c r="A602" s="397"/>
      <c r="B602" s="397"/>
      <c r="C602" s="397"/>
      <c r="D602" s="397"/>
      <c r="E602" s="397"/>
      <c r="F602" s="397"/>
      <c r="G602" s="397"/>
      <c r="H602" s="397"/>
      <c r="I602" s="397"/>
      <c r="J602" s="397"/>
      <c r="K602" s="397"/>
      <c r="L602" s="397"/>
      <c r="M602" s="397"/>
      <c r="N602" s="397"/>
      <c r="O602" s="397"/>
      <c r="P602" s="397"/>
      <c r="Q602" s="397"/>
      <c r="R602" s="397"/>
      <c r="S602" s="397"/>
      <c r="T602" s="397"/>
      <c r="U602" s="397"/>
      <c r="V602" s="397"/>
      <c r="W602" s="397"/>
    </row>
    <row r="603" spans="1:23" ht="16.5" customHeight="1">
      <c r="A603" s="397"/>
      <c r="B603" s="397"/>
      <c r="C603" s="397"/>
      <c r="D603" s="397"/>
      <c r="E603" s="397"/>
      <c r="F603" s="397"/>
      <c r="G603" s="397"/>
      <c r="H603" s="397"/>
      <c r="I603" s="397"/>
      <c r="J603" s="397"/>
      <c r="K603" s="397"/>
      <c r="L603" s="397"/>
      <c r="M603" s="397"/>
      <c r="N603" s="397"/>
      <c r="O603" s="397"/>
      <c r="P603" s="397"/>
      <c r="Q603" s="397"/>
      <c r="R603" s="397"/>
      <c r="S603" s="397"/>
      <c r="T603" s="397"/>
      <c r="U603" s="397"/>
      <c r="V603" s="397"/>
      <c r="W603" s="397"/>
    </row>
    <row r="604" spans="1:23" ht="16.5" customHeight="1">
      <c r="A604" s="397"/>
      <c r="B604" s="397"/>
      <c r="C604" s="397"/>
      <c r="D604" s="397"/>
      <c r="E604" s="397"/>
      <c r="F604" s="397"/>
      <c r="G604" s="397"/>
      <c r="H604" s="397"/>
      <c r="I604" s="397"/>
      <c r="J604" s="397"/>
      <c r="K604" s="397"/>
      <c r="L604" s="397"/>
      <c r="M604" s="397"/>
      <c r="N604" s="397"/>
      <c r="O604" s="397"/>
      <c r="P604" s="397"/>
      <c r="Q604" s="397"/>
      <c r="R604" s="397"/>
      <c r="S604" s="397"/>
      <c r="T604" s="397"/>
      <c r="U604" s="397"/>
      <c r="V604" s="397"/>
      <c r="W604" s="397"/>
    </row>
    <row r="605" spans="1:23" ht="16.5" customHeight="1">
      <c r="A605" s="397"/>
      <c r="B605" s="397"/>
      <c r="C605" s="397"/>
      <c r="D605" s="397"/>
      <c r="E605" s="397"/>
      <c r="F605" s="397"/>
      <c r="G605" s="397"/>
      <c r="H605" s="397"/>
      <c r="I605" s="397"/>
      <c r="J605" s="397"/>
      <c r="K605" s="397"/>
      <c r="L605" s="397"/>
      <c r="M605" s="397"/>
      <c r="N605" s="397"/>
      <c r="O605" s="397"/>
      <c r="P605" s="397"/>
      <c r="Q605" s="397"/>
      <c r="R605" s="397"/>
      <c r="S605" s="397"/>
      <c r="T605" s="397"/>
      <c r="U605" s="397"/>
      <c r="V605" s="397"/>
      <c r="W605" s="397"/>
    </row>
    <row r="606" spans="1:23" ht="16.5" customHeight="1">
      <c r="A606" s="397"/>
      <c r="B606" s="397"/>
      <c r="C606" s="397"/>
      <c r="D606" s="397"/>
      <c r="E606" s="397"/>
      <c r="F606" s="397"/>
      <c r="G606" s="397"/>
      <c r="H606" s="397"/>
      <c r="I606" s="397"/>
      <c r="J606" s="397"/>
      <c r="K606" s="397"/>
      <c r="L606" s="397"/>
      <c r="M606" s="397"/>
      <c r="N606" s="397"/>
      <c r="O606" s="397"/>
      <c r="P606" s="397"/>
      <c r="Q606" s="397"/>
      <c r="R606" s="397"/>
      <c r="S606" s="397"/>
      <c r="T606" s="397"/>
      <c r="U606" s="397"/>
      <c r="V606" s="397"/>
      <c r="W606" s="397"/>
    </row>
    <row r="607" spans="1:23" ht="16.5" customHeight="1">
      <c r="A607" s="397"/>
      <c r="B607" s="397"/>
      <c r="C607" s="397"/>
      <c r="D607" s="397"/>
      <c r="E607" s="397"/>
      <c r="F607" s="397"/>
      <c r="G607" s="397"/>
      <c r="H607" s="397"/>
      <c r="I607" s="397"/>
      <c r="J607" s="397"/>
      <c r="K607" s="397"/>
      <c r="L607" s="397"/>
      <c r="M607" s="397"/>
      <c r="N607" s="397"/>
      <c r="O607" s="397"/>
      <c r="P607" s="397"/>
      <c r="Q607" s="397"/>
      <c r="R607" s="397"/>
      <c r="S607" s="397"/>
      <c r="T607" s="397"/>
      <c r="U607" s="397"/>
      <c r="V607" s="397"/>
      <c r="W607" s="397"/>
    </row>
    <row r="608" spans="1:23" ht="16.5" customHeight="1">
      <c r="A608" s="397"/>
      <c r="B608" s="397"/>
      <c r="C608" s="397"/>
      <c r="D608" s="397"/>
      <c r="E608" s="397"/>
      <c r="F608" s="397"/>
      <c r="G608" s="397"/>
      <c r="H608" s="397"/>
      <c r="I608" s="397"/>
      <c r="J608" s="397"/>
      <c r="K608" s="397"/>
      <c r="L608" s="397"/>
      <c r="M608" s="397"/>
      <c r="N608" s="397"/>
      <c r="O608" s="397"/>
      <c r="P608" s="397"/>
      <c r="Q608" s="397"/>
      <c r="R608" s="397"/>
      <c r="S608" s="397"/>
      <c r="T608" s="397"/>
      <c r="U608" s="397"/>
      <c r="V608" s="397"/>
      <c r="W608" s="397"/>
    </row>
    <row r="609" spans="1:23" ht="16.5" customHeight="1">
      <c r="A609" s="397"/>
      <c r="B609" s="397"/>
      <c r="C609" s="397"/>
      <c r="D609" s="397"/>
      <c r="E609" s="397"/>
      <c r="F609" s="397"/>
      <c r="G609" s="397"/>
      <c r="H609" s="397"/>
      <c r="I609" s="397"/>
      <c r="J609" s="397"/>
      <c r="K609" s="397"/>
      <c r="L609" s="397"/>
      <c r="M609" s="397"/>
      <c r="N609" s="397"/>
      <c r="O609" s="397"/>
      <c r="P609" s="397"/>
      <c r="Q609" s="397"/>
      <c r="R609" s="397"/>
      <c r="S609" s="397"/>
      <c r="T609" s="397"/>
      <c r="U609" s="397"/>
      <c r="V609" s="397"/>
      <c r="W609" s="397"/>
    </row>
    <row r="610" spans="1:23" ht="16.5" customHeight="1">
      <c r="A610" s="397"/>
      <c r="B610" s="397"/>
      <c r="C610" s="397"/>
      <c r="D610" s="397"/>
      <c r="E610" s="397"/>
      <c r="F610" s="397"/>
      <c r="G610" s="397"/>
      <c r="H610" s="397"/>
      <c r="I610" s="397"/>
      <c r="J610" s="397"/>
      <c r="K610" s="397"/>
      <c r="L610" s="397"/>
      <c r="M610" s="397"/>
      <c r="N610" s="397"/>
      <c r="O610" s="397"/>
      <c r="P610" s="397"/>
      <c r="Q610" s="397"/>
      <c r="R610" s="397"/>
      <c r="S610" s="397"/>
      <c r="T610" s="397"/>
      <c r="U610" s="397"/>
      <c r="V610" s="397"/>
      <c r="W610" s="397"/>
    </row>
    <row r="611" spans="1:23" ht="16.5" customHeight="1">
      <c r="A611" s="397"/>
      <c r="B611" s="397"/>
      <c r="C611" s="397"/>
      <c r="D611" s="397"/>
      <c r="E611" s="397"/>
      <c r="F611" s="397"/>
      <c r="G611" s="397"/>
      <c r="H611" s="397"/>
      <c r="I611" s="397"/>
      <c r="J611" s="397"/>
      <c r="K611" s="397"/>
      <c r="L611" s="397"/>
      <c r="M611" s="397"/>
      <c r="N611" s="397"/>
      <c r="O611" s="397"/>
      <c r="P611" s="397"/>
      <c r="Q611" s="397"/>
      <c r="R611" s="397"/>
      <c r="S611" s="397"/>
      <c r="T611" s="397"/>
      <c r="U611" s="397"/>
      <c r="V611" s="397"/>
      <c r="W611" s="397"/>
    </row>
    <row r="612" spans="1:23" ht="16.5" customHeight="1">
      <c r="A612" s="397"/>
      <c r="B612" s="397"/>
      <c r="C612" s="397"/>
      <c r="D612" s="397"/>
      <c r="E612" s="397"/>
      <c r="F612" s="397"/>
      <c r="G612" s="397"/>
      <c r="H612" s="397"/>
      <c r="I612" s="397"/>
      <c r="J612" s="397"/>
      <c r="K612" s="397"/>
      <c r="L612" s="397"/>
      <c r="M612" s="397"/>
      <c r="N612" s="397"/>
      <c r="O612" s="397"/>
      <c r="P612" s="397"/>
      <c r="Q612" s="397"/>
      <c r="R612" s="397"/>
      <c r="S612" s="397"/>
      <c r="T612" s="397"/>
      <c r="U612" s="397"/>
      <c r="V612" s="397"/>
      <c r="W612" s="397"/>
    </row>
    <row r="613" spans="1:23" ht="16.5" customHeight="1">
      <c r="A613" s="397"/>
      <c r="B613" s="397"/>
      <c r="C613" s="397"/>
      <c r="D613" s="397"/>
      <c r="E613" s="397"/>
      <c r="F613" s="397"/>
      <c r="G613" s="397"/>
      <c r="H613" s="397"/>
      <c r="I613" s="397"/>
      <c r="J613" s="397"/>
      <c r="K613" s="397"/>
      <c r="L613" s="397"/>
      <c r="M613" s="397"/>
      <c r="N613" s="397"/>
      <c r="O613" s="397"/>
      <c r="P613" s="397"/>
      <c r="Q613" s="397"/>
      <c r="R613" s="397"/>
      <c r="S613" s="397"/>
      <c r="T613" s="397"/>
      <c r="U613" s="397"/>
      <c r="V613" s="397"/>
      <c r="W613" s="397"/>
    </row>
    <row r="614" spans="1:23" ht="16.5" customHeight="1">
      <c r="A614" s="397"/>
      <c r="B614" s="397"/>
      <c r="C614" s="397"/>
      <c r="D614" s="397"/>
      <c r="E614" s="397"/>
      <c r="F614" s="397"/>
      <c r="G614" s="397"/>
      <c r="H614" s="397"/>
      <c r="I614" s="397"/>
      <c r="J614" s="397"/>
      <c r="K614" s="397"/>
      <c r="L614" s="397"/>
      <c r="M614" s="397"/>
      <c r="N614" s="397"/>
      <c r="O614" s="397"/>
      <c r="P614" s="397"/>
      <c r="Q614" s="397"/>
      <c r="R614" s="397"/>
      <c r="S614" s="397"/>
      <c r="T614" s="397"/>
      <c r="U614" s="397"/>
      <c r="V614" s="397"/>
      <c r="W614" s="397"/>
    </row>
    <row r="615" spans="1:23" ht="16.5" customHeight="1">
      <c r="A615" s="397"/>
      <c r="B615" s="397"/>
      <c r="C615" s="397"/>
      <c r="D615" s="397"/>
      <c r="E615" s="397"/>
      <c r="F615" s="397"/>
      <c r="G615" s="397"/>
      <c r="H615" s="397"/>
      <c r="I615" s="397"/>
      <c r="J615" s="397"/>
      <c r="K615" s="397"/>
      <c r="L615" s="397"/>
      <c r="M615" s="397"/>
      <c r="N615" s="397"/>
      <c r="O615" s="397"/>
      <c r="P615" s="397"/>
      <c r="Q615" s="397"/>
      <c r="R615" s="397"/>
      <c r="S615" s="397"/>
      <c r="T615" s="397"/>
      <c r="U615" s="397"/>
      <c r="V615" s="397"/>
      <c r="W615" s="397"/>
    </row>
    <row r="616" spans="1:23" ht="16.5" customHeight="1">
      <c r="A616" s="397"/>
      <c r="B616" s="397"/>
      <c r="C616" s="397"/>
      <c r="D616" s="397"/>
      <c r="E616" s="397"/>
      <c r="F616" s="397"/>
      <c r="G616" s="397"/>
      <c r="H616" s="397"/>
      <c r="I616" s="397"/>
      <c r="J616" s="397"/>
      <c r="K616" s="397"/>
      <c r="L616" s="397"/>
      <c r="M616" s="397"/>
      <c r="N616" s="397"/>
      <c r="O616" s="397"/>
      <c r="P616" s="397"/>
      <c r="Q616" s="397"/>
      <c r="R616" s="397"/>
      <c r="S616" s="397"/>
      <c r="T616" s="397"/>
      <c r="U616" s="397"/>
      <c r="V616" s="397"/>
      <c r="W616" s="397"/>
    </row>
    <row r="617" spans="1:23" ht="16.5" customHeight="1">
      <c r="A617" s="397"/>
      <c r="B617" s="397"/>
      <c r="C617" s="397"/>
      <c r="D617" s="397"/>
      <c r="E617" s="397"/>
      <c r="F617" s="397"/>
      <c r="G617" s="397"/>
      <c r="H617" s="397"/>
      <c r="I617" s="397"/>
      <c r="J617" s="397"/>
      <c r="K617" s="397"/>
      <c r="L617" s="397"/>
      <c r="M617" s="397"/>
      <c r="N617" s="397"/>
      <c r="O617" s="397"/>
      <c r="P617" s="397"/>
      <c r="Q617" s="397"/>
      <c r="R617" s="397"/>
      <c r="S617" s="397"/>
      <c r="T617" s="397"/>
      <c r="U617" s="397"/>
      <c r="V617" s="397"/>
      <c r="W617" s="397"/>
    </row>
    <row r="618" spans="1:23" ht="16.5" customHeight="1">
      <c r="A618" s="397"/>
      <c r="B618" s="397"/>
      <c r="C618" s="397"/>
      <c r="D618" s="397"/>
      <c r="E618" s="397"/>
      <c r="F618" s="397"/>
      <c r="G618" s="397"/>
      <c r="H618" s="397"/>
      <c r="I618" s="397"/>
      <c r="J618" s="397"/>
      <c r="K618" s="397"/>
      <c r="L618" s="397"/>
      <c r="M618" s="397"/>
      <c r="N618" s="397"/>
      <c r="O618" s="397"/>
      <c r="P618" s="397"/>
      <c r="Q618" s="397"/>
      <c r="R618" s="397"/>
      <c r="S618" s="397"/>
      <c r="T618" s="397"/>
      <c r="U618" s="397"/>
      <c r="V618" s="397"/>
      <c r="W618" s="397"/>
    </row>
    <row r="619" spans="1:23" ht="16.5" customHeight="1">
      <c r="A619" s="397"/>
      <c r="B619" s="397"/>
      <c r="C619" s="397"/>
      <c r="D619" s="397"/>
      <c r="E619" s="397"/>
      <c r="F619" s="397"/>
      <c r="G619" s="397"/>
      <c r="H619" s="397"/>
      <c r="I619" s="397"/>
      <c r="J619" s="397"/>
      <c r="K619" s="397"/>
      <c r="L619" s="397"/>
      <c r="M619" s="397"/>
      <c r="N619" s="397"/>
      <c r="O619" s="397"/>
      <c r="P619" s="397"/>
      <c r="Q619" s="397"/>
      <c r="R619" s="397"/>
      <c r="S619" s="397"/>
      <c r="T619" s="397"/>
      <c r="U619" s="397"/>
      <c r="V619" s="397"/>
      <c r="W619" s="397"/>
    </row>
    <row r="620" spans="1:23" ht="16.5" customHeight="1">
      <c r="A620" s="397"/>
      <c r="B620" s="397"/>
      <c r="C620" s="397"/>
      <c r="D620" s="397"/>
      <c r="E620" s="397"/>
      <c r="F620" s="397"/>
      <c r="G620" s="397"/>
      <c r="H620" s="397"/>
      <c r="I620" s="397"/>
      <c r="J620" s="397"/>
      <c r="K620" s="397"/>
      <c r="L620" s="397"/>
      <c r="M620" s="397"/>
      <c r="N620" s="397"/>
      <c r="O620" s="397"/>
      <c r="P620" s="397"/>
      <c r="Q620" s="397"/>
      <c r="R620" s="397"/>
      <c r="S620" s="397"/>
      <c r="T620" s="397"/>
      <c r="U620" s="397"/>
      <c r="V620" s="397"/>
      <c r="W620" s="397"/>
    </row>
    <row r="621" spans="1:23" ht="16.5" customHeight="1">
      <c r="A621" s="397"/>
      <c r="B621" s="397"/>
      <c r="C621" s="397"/>
      <c r="D621" s="397"/>
      <c r="E621" s="397"/>
      <c r="F621" s="397"/>
      <c r="G621" s="397"/>
      <c r="H621" s="397"/>
      <c r="I621" s="397"/>
      <c r="J621" s="397"/>
      <c r="K621" s="397"/>
      <c r="L621" s="397"/>
      <c r="M621" s="397"/>
      <c r="N621" s="397"/>
      <c r="O621" s="397"/>
      <c r="P621" s="397"/>
      <c r="Q621" s="397"/>
      <c r="R621" s="397"/>
      <c r="S621" s="397"/>
      <c r="T621" s="397"/>
      <c r="U621" s="397"/>
      <c r="V621" s="397"/>
      <c r="W621" s="397"/>
    </row>
    <row r="622" spans="1:23" ht="16.5" customHeight="1">
      <c r="A622" s="397"/>
      <c r="B622" s="397"/>
      <c r="C622" s="397"/>
      <c r="D622" s="397"/>
      <c r="E622" s="397"/>
      <c r="F622" s="397"/>
      <c r="G622" s="397"/>
      <c r="H622" s="397"/>
      <c r="I622" s="397"/>
      <c r="J622" s="397"/>
      <c r="K622" s="397"/>
      <c r="L622" s="397"/>
      <c r="M622" s="397"/>
      <c r="N622" s="397"/>
      <c r="O622" s="397"/>
      <c r="P622" s="397"/>
      <c r="Q622" s="397"/>
      <c r="R622" s="397"/>
      <c r="S622" s="397"/>
      <c r="T622" s="397"/>
      <c r="U622" s="397"/>
      <c r="V622" s="397"/>
      <c r="W622" s="397"/>
    </row>
    <row r="623" spans="1:23" ht="16.5" customHeight="1">
      <c r="A623" s="397"/>
      <c r="B623" s="397"/>
      <c r="C623" s="397"/>
      <c r="D623" s="397"/>
      <c r="E623" s="397"/>
      <c r="F623" s="397"/>
      <c r="G623" s="397"/>
      <c r="H623" s="397"/>
      <c r="I623" s="397"/>
      <c r="J623" s="397"/>
      <c r="K623" s="397"/>
      <c r="L623" s="397"/>
      <c r="M623" s="397"/>
      <c r="N623" s="397"/>
      <c r="O623" s="397"/>
      <c r="P623" s="397"/>
      <c r="Q623" s="397"/>
      <c r="R623" s="397"/>
      <c r="S623" s="397"/>
      <c r="T623" s="397"/>
      <c r="U623" s="397"/>
      <c r="V623" s="397"/>
      <c r="W623" s="397"/>
    </row>
    <row r="624" spans="1:23" ht="16.5" customHeight="1">
      <c r="A624" s="397"/>
      <c r="B624" s="397"/>
      <c r="C624" s="397"/>
      <c r="D624" s="397"/>
      <c r="E624" s="397"/>
      <c r="F624" s="397"/>
      <c r="G624" s="397"/>
      <c r="H624" s="397"/>
      <c r="I624" s="397"/>
      <c r="J624" s="397"/>
      <c r="K624" s="397"/>
      <c r="L624" s="397"/>
      <c r="M624" s="397"/>
      <c r="N624" s="397"/>
      <c r="O624" s="397"/>
      <c r="P624" s="397"/>
      <c r="Q624" s="397"/>
      <c r="R624" s="397"/>
      <c r="S624" s="397"/>
      <c r="T624" s="397"/>
      <c r="U624" s="397"/>
      <c r="V624" s="397"/>
      <c r="W624" s="397"/>
    </row>
    <row r="625" spans="1:23" ht="16.5" customHeight="1">
      <c r="A625" s="397"/>
      <c r="B625" s="397"/>
      <c r="C625" s="397"/>
      <c r="D625" s="397"/>
      <c r="E625" s="397"/>
      <c r="F625" s="397"/>
      <c r="G625" s="397"/>
      <c r="H625" s="397"/>
      <c r="I625" s="397"/>
      <c r="J625" s="397"/>
      <c r="K625" s="397"/>
      <c r="L625" s="397"/>
      <c r="M625" s="397"/>
      <c r="N625" s="397"/>
      <c r="O625" s="397"/>
      <c r="P625" s="397"/>
      <c r="Q625" s="397"/>
      <c r="R625" s="397"/>
      <c r="S625" s="397"/>
      <c r="T625" s="397"/>
      <c r="U625" s="397"/>
      <c r="V625" s="397"/>
      <c r="W625" s="397"/>
    </row>
    <row r="626" spans="1:23" ht="16.5" customHeight="1">
      <c r="A626" s="397"/>
      <c r="B626" s="397"/>
      <c r="C626" s="397"/>
      <c r="D626" s="397"/>
      <c r="E626" s="397"/>
      <c r="F626" s="397"/>
      <c r="G626" s="397"/>
      <c r="H626" s="397"/>
      <c r="I626" s="397"/>
      <c r="J626" s="397"/>
      <c r="K626" s="397"/>
      <c r="L626" s="397"/>
      <c r="M626" s="397"/>
      <c r="N626" s="397"/>
      <c r="O626" s="397"/>
      <c r="P626" s="397"/>
      <c r="Q626" s="397"/>
      <c r="R626" s="397"/>
      <c r="S626" s="397"/>
      <c r="T626" s="397"/>
      <c r="U626" s="397"/>
      <c r="V626" s="397"/>
      <c r="W626" s="397"/>
    </row>
    <row r="627" spans="1:23" ht="16.5" customHeight="1">
      <c r="A627" s="397"/>
      <c r="B627" s="397"/>
      <c r="C627" s="397"/>
      <c r="D627" s="397"/>
      <c r="E627" s="397"/>
      <c r="F627" s="397"/>
      <c r="G627" s="397"/>
      <c r="H627" s="397"/>
      <c r="I627" s="397"/>
      <c r="J627" s="397"/>
      <c r="K627" s="397"/>
      <c r="L627" s="397"/>
      <c r="M627" s="397"/>
      <c r="N627" s="397"/>
      <c r="O627" s="397"/>
      <c r="P627" s="397"/>
      <c r="Q627" s="397"/>
      <c r="R627" s="397"/>
      <c r="S627" s="397"/>
      <c r="T627" s="397"/>
      <c r="U627" s="397"/>
      <c r="V627" s="397"/>
      <c r="W627" s="397"/>
    </row>
    <row r="628" spans="1:23" ht="16.5" customHeight="1">
      <c r="A628" s="397"/>
      <c r="B628" s="397"/>
      <c r="C628" s="397"/>
      <c r="D628" s="397"/>
      <c r="E628" s="397"/>
      <c r="F628" s="397"/>
      <c r="G628" s="397"/>
      <c r="H628" s="397"/>
      <c r="I628" s="397"/>
      <c r="J628" s="397"/>
      <c r="K628" s="397"/>
      <c r="L628" s="397"/>
      <c r="M628" s="397"/>
      <c r="N628" s="397"/>
      <c r="O628" s="397"/>
      <c r="P628" s="397"/>
      <c r="Q628" s="397"/>
      <c r="R628" s="397"/>
      <c r="S628" s="397"/>
      <c r="T628" s="397"/>
      <c r="U628" s="397"/>
      <c r="V628" s="397"/>
      <c r="W628" s="397"/>
    </row>
    <row r="629" spans="1:23" ht="16.5" customHeight="1">
      <c r="A629" s="397"/>
      <c r="B629" s="397"/>
      <c r="C629" s="397"/>
      <c r="D629" s="397"/>
      <c r="E629" s="397"/>
      <c r="F629" s="397"/>
      <c r="G629" s="397"/>
      <c r="H629" s="397"/>
      <c r="I629" s="397"/>
      <c r="J629" s="397"/>
      <c r="K629" s="397"/>
      <c r="L629" s="397"/>
      <c r="M629" s="397"/>
      <c r="N629" s="397"/>
      <c r="O629" s="397"/>
      <c r="P629" s="397"/>
      <c r="Q629" s="397"/>
      <c r="R629" s="397"/>
      <c r="S629" s="397"/>
      <c r="T629" s="397"/>
      <c r="U629" s="397"/>
      <c r="V629" s="397"/>
      <c r="W629" s="397"/>
    </row>
    <row r="630" spans="1:23" ht="16.5" customHeight="1">
      <c r="A630" s="397"/>
      <c r="B630" s="397"/>
      <c r="C630" s="397"/>
      <c r="D630" s="397"/>
      <c r="E630" s="397"/>
      <c r="F630" s="397"/>
      <c r="G630" s="397"/>
      <c r="H630" s="397"/>
      <c r="I630" s="397"/>
      <c r="J630" s="397"/>
      <c r="K630" s="397"/>
      <c r="L630" s="397"/>
      <c r="M630" s="397"/>
      <c r="N630" s="397"/>
      <c r="O630" s="397"/>
      <c r="P630" s="397"/>
      <c r="Q630" s="397"/>
      <c r="R630" s="397"/>
      <c r="S630" s="397"/>
      <c r="T630" s="397"/>
      <c r="U630" s="397"/>
      <c r="V630" s="397"/>
      <c r="W630" s="397"/>
    </row>
    <row r="631" spans="1:23" ht="16.5" customHeight="1">
      <c r="A631" s="397"/>
      <c r="B631" s="397"/>
      <c r="C631" s="397"/>
      <c r="D631" s="397"/>
      <c r="E631" s="397"/>
      <c r="F631" s="397"/>
      <c r="G631" s="397"/>
      <c r="H631" s="397"/>
      <c r="I631" s="397"/>
      <c r="J631" s="397"/>
      <c r="K631" s="397"/>
      <c r="L631" s="397"/>
      <c r="M631" s="397"/>
      <c r="N631" s="397"/>
      <c r="O631" s="397"/>
      <c r="P631" s="397"/>
      <c r="Q631" s="397"/>
      <c r="R631" s="397"/>
      <c r="S631" s="397"/>
      <c r="T631" s="397"/>
      <c r="U631" s="397"/>
      <c r="V631" s="397"/>
      <c r="W631" s="397"/>
    </row>
    <row r="632" spans="1:23" ht="16.5" customHeight="1">
      <c r="A632" s="397"/>
      <c r="B632" s="397"/>
      <c r="C632" s="397"/>
      <c r="D632" s="397"/>
      <c r="E632" s="397"/>
      <c r="F632" s="397"/>
      <c r="G632" s="397"/>
      <c r="H632" s="397"/>
      <c r="I632" s="397"/>
      <c r="J632" s="397"/>
      <c r="K632" s="397"/>
      <c r="L632" s="397"/>
      <c r="M632" s="397"/>
      <c r="N632" s="397"/>
      <c r="O632" s="397"/>
      <c r="P632" s="397"/>
      <c r="Q632" s="397"/>
      <c r="R632" s="397"/>
      <c r="S632" s="397"/>
      <c r="T632" s="397"/>
      <c r="U632" s="397"/>
      <c r="V632" s="397"/>
      <c r="W632" s="397"/>
    </row>
    <row r="633" spans="1:23" ht="16.5" customHeight="1">
      <c r="A633" s="397"/>
      <c r="B633" s="397"/>
      <c r="C633" s="397"/>
      <c r="D633" s="397"/>
      <c r="E633" s="397"/>
      <c r="F633" s="397"/>
      <c r="G633" s="397"/>
      <c r="H633" s="397"/>
      <c r="I633" s="397"/>
      <c r="J633" s="397"/>
      <c r="K633" s="397"/>
      <c r="L633" s="397"/>
      <c r="M633" s="397"/>
      <c r="N633" s="397"/>
      <c r="O633" s="397"/>
      <c r="P633" s="397"/>
      <c r="Q633" s="397"/>
      <c r="R633" s="397"/>
      <c r="S633" s="397"/>
      <c r="T633" s="397"/>
      <c r="U633" s="397"/>
      <c r="V633" s="397"/>
      <c r="W633" s="397"/>
    </row>
    <row r="634" spans="1:23" ht="16.5" customHeight="1">
      <c r="A634" s="397"/>
      <c r="B634" s="397"/>
      <c r="C634" s="397"/>
      <c r="D634" s="397"/>
      <c r="E634" s="397"/>
      <c r="F634" s="397"/>
      <c r="G634" s="397"/>
      <c r="H634" s="397"/>
      <c r="I634" s="397"/>
      <c r="J634" s="397"/>
      <c r="K634" s="397"/>
      <c r="L634" s="397"/>
      <c r="M634" s="397"/>
      <c r="N634" s="397"/>
      <c r="O634" s="397"/>
      <c r="P634" s="397"/>
      <c r="Q634" s="397"/>
      <c r="R634" s="397"/>
      <c r="S634" s="397"/>
      <c r="T634" s="397"/>
      <c r="U634" s="397"/>
      <c r="V634" s="397"/>
      <c r="W634" s="397"/>
    </row>
    <row r="635" spans="1:23" ht="16.5" customHeight="1">
      <c r="A635" s="397"/>
      <c r="B635" s="397"/>
      <c r="C635" s="397"/>
      <c r="D635" s="397"/>
      <c r="E635" s="397"/>
      <c r="F635" s="397"/>
      <c r="G635" s="397"/>
      <c r="H635" s="397"/>
      <c r="I635" s="397"/>
      <c r="J635" s="397"/>
      <c r="K635" s="397"/>
      <c r="L635" s="397"/>
      <c r="M635" s="397"/>
      <c r="N635" s="397"/>
      <c r="O635" s="397"/>
      <c r="P635" s="397"/>
      <c r="Q635" s="397"/>
      <c r="R635" s="397"/>
      <c r="S635" s="397"/>
      <c r="T635" s="397"/>
      <c r="U635" s="397"/>
      <c r="V635" s="397"/>
      <c r="W635" s="397"/>
    </row>
    <row r="636" spans="1:23" ht="16.5" customHeight="1">
      <c r="A636" s="397"/>
      <c r="B636" s="397"/>
      <c r="C636" s="397"/>
      <c r="D636" s="397"/>
      <c r="E636" s="397"/>
      <c r="F636" s="397"/>
      <c r="G636" s="397"/>
      <c r="H636" s="397"/>
      <c r="I636" s="397"/>
      <c r="J636" s="397"/>
      <c r="K636" s="397"/>
      <c r="L636" s="397"/>
      <c r="M636" s="397"/>
      <c r="N636" s="397"/>
      <c r="O636" s="397"/>
      <c r="P636" s="397"/>
      <c r="Q636" s="397"/>
      <c r="R636" s="397"/>
      <c r="S636" s="397"/>
      <c r="T636" s="397"/>
      <c r="U636" s="397"/>
      <c r="V636" s="397"/>
      <c r="W636" s="397"/>
    </row>
    <row r="637" spans="1:23" ht="16.5" customHeight="1">
      <c r="A637" s="397"/>
      <c r="B637" s="397"/>
      <c r="C637" s="397"/>
      <c r="D637" s="397"/>
      <c r="E637" s="397"/>
      <c r="F637" s="397"/>
      <c r="G637" s="397"/>
      <c r="H637" s="397"/>
      <c r="I637" s="397"/>
      <c r="J637" s="397"/>
      <c r="K637" s="397"/>
      <c r="L637" s="397"/>
      <c r="M637" s="397"/>
      <c r="N637" s="397"/>
      <c r="O637" s="397"/>
      <c r="P637" s="397"/>
      <c r="Q637" s="397"/>
      <c r="R637" s="397"/>
      <c r="S637" s="397"/>
      <c r="T637" s="397"/>
      <c r="U637" s="397"/>
      <c r="V637" s="397"/>
      <c r="W637" s="397"/>
    </row>
    <row r="638" spans="1:23" ht="16.5" customHeight="1">
      <c r="A638" s="397"/>
      <c r="B638" s="397"/>
      <c r="C638" s="397"/>
      <c r="D638" s="397"/>
      <c r="E638" s="397"/>
      <c r="F638" s="397"/>
      <c r="G638" s="397"/>
      <c r="H638" s="397"/>
      <c r="I638" s="397"/>
      <c r="J638" s="397"/>
      <c r="K638" s="397"/>
      <c r="L638" s="397"/>
      <c r="M638" s="397"/>
      <c r="N638" s="397"/>
      <c r="O638" s="397"/>
      <c r="P638" s="397"/>
      <c r="Q638" s="397"/>
      <c r="R638" s="397"/>
      <c r="S638" s="397"/>
      <c r="T638" s="397"/>
      <c r="U638" s="397"/>
      <c r="V638" s="397"/>
      <c r="W638" s="397"/>
    </row>
    <row r="639" spans="1:23" ht="16.5" customHeight="1">
      <c r="A639" s="397"/>
      <c r="B639" s="397"/>
      <c r="C639" s="397"/>
      <c r="D639" s="397"/>
      <c r="E639" s="397"/>
      <c r="F639" s="397"/>
      <c r="G639" s="397"/>
      <c r="H639" s="397"/>
      <c r="I639" s="397"/>
      <c r="J639" s="397"/>
      <c r="K639" s="397"/>
      <c r="L639" s="397"/>
      <c r="M639" s="397"/>
      <c r="N639" s="397"/>
      <c r="O639" s="397"/>
      <c r="P639" s="397"/>
      <c r="Q639" s="397"/>
      <c r="R639" s="397"/>
      <c r="S639" s="397"/>
      <c r="T639" s="397"/>
      <c r="U639" s="397"/>
      <c r="V639" s="397"/>
      <c r="W639" s="397"/>
    </row>
    <row r="640" spans="1:23" ht="16.5" customHeight="1">
      <c r="A640" s="397"/>
      <c r="B640" s="397"/>
      <c r="C640" s="397"/>
      <c r="D640" s="397"/>
      <c r="E640" s="397"/>
      <c r="F640" s="397"/>
      <c r="G640" s="397"/>
      <c r="H640" s="397"/>
      <c r="I640" s="397"/>
      <c r="J640" s="397"/>
      <c r="K640" s="397"/>
      <c r="L640" s="397"/>
      <c r="M640" s="397"/>
      <c r="N640" s="397"/>
      <c r="O640" s="397"/>
      <c r="P640" s="397"/>
      <c r="Q640" s="397"/>
      <c r="R640" s="397"/>
      <c r="S640" s="397"/>
      <c r="T640" s="397"/>
      <c r="U640" s="397"/>
      <c r="V640" s="397"/>
      <c r="W640" s="397"/>
    </row>
    <row r="641" spans="1:23" ht="16.5" customHeight="1">
      <c r="A641" s="397"/>
      <c r="B641" s="397"/>
      <c r="C641" s="397"/>
      <c r="D641" s="397"/>
      <c r="E641" s="397"/>
      <c r="F641" s="397"/>
      <c r="G641" s="397"/>
      <c r="H641" s="397"/>
      <c r="I641" s="397"/>
      <c r="J641" s="397"/>
      <c r="K641" s="397"/>
      <c r="L641" s="397"/>
      <c r="M641" s="397"/>
      <c r="N641" s="397"/>
      <c r="O641" s="397"/>
      <c r="P641" s="397"/>
      <c r="Q641" s="397"/>
      <c r="R641" s="397"/>
      <c r="S641" s="397"/>
      <c r="T641" s="397"/>
      <c r="U641" s="397"/>
      <c r="V641" s="397"/>
      <c r="W641" s="397"/>
    </row>
    <row r="642" spans="1:23" ht="16.5" customHeight="1">
      <c r="A642" s="397"/>
      <c r="B642" s="397"/>
      <c r="C642" s="397"/>
      <c r="D642" s="397"/>
      <c r="E642" s="397"/>
      <c r="F642" s="397"/>
      <c r="G642" s="397"/>
      <c r="H642" s="397"/>
      <c r="I642" s="397"/>
      <c r="J642" s="397"/>
      <c r="K642" s="397"/>
      <c r="L642" s="397"/>
      <c r="M642" s="397"/>
      <c r="N642" s="397"/>
      <c r="O642" s="397"/>
      <c r="P642" s="397"/>
      <c r="Q642" s="397"/>
      <c r="R642" s="397"/>
      <c r="S642" s="397"/>
      <c r="T642" s="397"/>
      <c r="U642" s="397"/>
      <c r="V642" s="397"/>
      <c r="W642" s="397"/>
    </row>
    <row r="643" spans="1:23" ht="16.5" customHeight="1">
      <c r="A643" s="397"/>
      <c r="B643" s="397"/>
      <c r="C643" s="397"/>
      <c r="D643" s="397"/>
      <c r="E643" s="397"/>
      <c r="F643" s="397"/>
      <c r="G643" s="397"/>
      <c r="H643" s="397"/>
      <c r="I643" s="397"/>
      <c r="J643" s="397"/>
      <c r="K643" s="397"/>
      <c r="L643" s="397"/>
      <c r="M643" s="397"/>
      <c r="N643" s="397"/>
      <c r="O643" s="397"/>
      <c r="P643" s="397"/>
      <c r="Q643" s="397"/>
      <c r="R643" s="397"/>
      <c r="S643" s="397"/>
      <c r="T643" s="397"/>
      <c r="U643" s="397"/>
      <c r="V643" s="397"/>
      <c r="W643" s="397"/>
    </row>
    <row r="644" spans="1:23" ht="16.5" customHeight="1">
      <c r="A644" s="397"/>
      <c r="B644" s="397"/>
      <c r="C644" s="397"/>
      <c r="D644" s="397"/>
      <c r="E644" s="397"/>
      <c r="F644" s="397"/>
      <c r="G644" s="397"/>
      <c r="H644" s="397"/>
      <c r="I644" s="397"/>
      <c r="J644" s="397"/>
      <c r="K644" s="397"/>
      <c r="L644" s="397"/>
      <c r="M644" s="397"/>
      <c r="N644" s="397"/>
      <c r="O644" s="397"/>
      <c r="P644" s="397"/>
      <c r="Q644" s="397"/>
      <c r="R644" s="397"/>
      <c r="S644" s="397"/>
      <c r="T644" s="397"/>
      <c r="U644" s="397"/>
      <c r="V644" s="397"/>
      <c r="W644" s="397"/>
    </row>
    <row r="645" spans="1:23" ht="16.5" customHeight="1">
      <c r="A645" s="397"/>
      <c r="B645" s="397"/>
      <c r="C645" s="397"/>
      <c r="D645" s="397"/>
      <c r="E645" s="397"/>
      <c r="F645" s="397"/>
      <c r="G645" s="397"/>
      <c r="H645" s="397"/>
      <c r="I645" s="397"/>
      <c r="J645" s="397"/>
      <c r="K645" s="397"/>
      <c r="L645" s="397"/>
      <c r="M645" s="397"/>
      <c r="N645" s="397"/>
      <c r="O645" s="397"/>
      <c r="P645" s="397"/>
      <c r="Q645" s="397"/>
      <c r="R645" s="397"/>
      <c r="S645" s="397"/>
      <c r="T645" s="397"/>
      <c r="U645" s="397"/>
      <c r="V645" s="397"/>
      <c r="W645" s="397"/>
    </row>
    <row r="646" spans="1:23" ht="16.5" customHeight="1">
      <c r="A646" s="397"/>
      <c r="B646" s="397"/>
      <c r="C646" s="397"/>
      <c r="D646" s="397"/>
      <c r="E646" s="397"/>
      <c r="F646" s="397"/>
      <c r="G646" s="397"/>
      <c r="H646" s="397"/>
      <c r="I646" s="397"/>
      <c r="J646" s="397"/>
      <c r="K646" s="397"/>
      <c r="L646" s="397"/>
      <c r="M646" s="397"/>
      <c r="N646" s="397"/>
      <c r="O646" s="397"/>
      <c r="P646" s="397"/>
      <c r="Q646" s="397"/>
      <c r="R646" s="397"/>
      <c r="S646" s="397"/>
      <c r="T646" s="397"/>
      <c r="U646" s="397"/>
      <c r="V646" s="397"/>
      <c r="W646" s="397"/>
    </row>
    <row r="647" spans="1:23" ht="16.5" customHeight="1">
      <c r="A647" s="397"/>
      <c r="B647" s="397"/>
      <c r="C647" s="397"/>
      <c r="D647" s="397"/>
      <c r="E647" s="397"/>
      <c r="F647" s="397"/>
      <c r="G647" s="397"/>
      <c r="H647" s="397"/>
      <c r="I647" s="397"/>
      <c r="J647" s="397"/>
      <c r="K647" s="397"/>
      <c r="L647" s="397"/>
      <c r="M647" s="397"/>
      <c r="N647" s="397"/>
      <c r="O647" s="397"/>
      <c r="P647" s="397"/>
      <c r="Q647" s="397"/>
      <c r="R647" s="397"/>
      <c r="S647" s="397"/>
      <c r="T647" s="397"/>
      <c r="U647" s="397"/>
      <c r="V647" s="397"/>
      <c r="W647" s="397"/>
    </row>
    <row r="648" spans="1:23" ht="16.5" customHeight="1">
      <c r="A648" s="397"/>
      <c r="B648" s="397"/>
      <c r="C648" s="397"/>
      <c r="D648" s="397"/>
      <c r="E648" s="397"/>
      <c r="F648" s="397"/>
      <c r="G648" s="397"/>
      <c r="H648" s="397"/>
      <c r="I648" s="397"/>
      <c r="J648" s="397"/>
      <c r="K648" s="397"/>
      <c r="L648" s="397"/>
      <c r="M648" s="397"/>
      <c r="N648" s="397"/>
      <c r="O648" s="397"/>
      <c r="P648" s="397"/>
      <c r="Q648" s="397"/>
      <c r="R648" s="397"/>
      <c r="S648" s="397"/>
      <c r="T648" s="397"/>
      <c r="U648" s="397"/>
      <c r="V648" s="397"/>
      <c r="W648" s="397"/>
    </row>
    <row r="649" spans="1:23" ht="16.5" customHeight="1">
      <c r="A649" s="397"/>
      <c r="B649" s="397"/>
      <c r="C649" s="397"/>
      <c r="D649" s="397"/>
      <c r="E649" s="397"/>
      <c r="F649" s="397"/>
      <c r="G649" s="397"/>
      <c r="H649" s="397"/>
      <c r="I649" s="397"/>
      <c r="J649" s="397"/>
      <c r="K649" s="397"/>
      <c r="L649" s="397"/>
      <c r="M649" s="397"/>
      <c r="N649" s="397"/>
      <c r="O649" s="397"/>
      <c r="P649" s="397"/>
      <c r="Q649" s="397"/>
      <c r="R649" s="397"/>
      <c r="S649" s="397"/>
      <c r="T649" s="397"/>
      <c r="U649" s="397"/>
      <c r="V649" s="397"/>
      <c r="W649" s="397"/>
    </row>
    <row r="650" spans="1:23" ht="16.5" customHeight="1">
      <c r="A650" s="397"/>
      <c r="B650" s="397"/>
      <c r="C650" s="397"/>
      <c r="D650" s="397"/>
      <c r="E650" s="397"/>
      <c r="F650" s="397"/>
      <c r="G650" s="397"/>
      <c r="H650" s="397"/>
      <c r="I650" s="397"/>
      <c r="J650" s="397"/>
      <c r="K650" s="397"/>
      <c r="L650" s="397"/>
      <c r="M650" s="397"/>
      <c r="N650" s="397"/>
      <c r="O650" s="397"/>
      <c r="P650" s="397"/>
      <c r="Q650" s="397"/>
      <c r="R650" s="397"/>
      <c r="S650" s="397"/>
      <c r="T650" s="397"/>
      <c r="U650" s="397"/>
      <c r="V650" s="397"/>
      <c r="W650" s="397"/>
    </row>
    <row r="651" spans="1:23" ht="16.5" customHeight="1">
      <c r="A651" s="397"/>
      <c r="B651" s="397"/>
      <c r="C651" s="397"/>
      <c r="D651" s="397"/>
      <c r="E651" s="397"/>
      <c r="F651" s="397"/>
      <c r="G651" s="397"/>
      <c r="H651" s="397"/>
      <c r="I651" s="397"/>
      <c r="J651" s="397"/>
      <c r="K651" s="397"/>
      <c r="L651" s="397"/>
      <c r="M651" s="397"/>
      <c r="N651" s="397"/>
      <c r="O651" s="397"/>
      <c r="P651" s="397"/>
      <c r="Q651" s="397"/>
      <c r="R651" s="397"/>
      <c r="S651" s="397"/>
      <c r="T651" s="397"/>
      <c r="U651" s="397"/>
      <c r="V651" s="397"/>
      <c r="W651" s="397"/>
    </row>
    <row r="652" spans="1:23" ht="16.5" customHeight="1">
      <c r="A652" s="397"/>
      <c r="B652" s="397"/>
      <c r="C652" s="397"/>
      <c r="D652" s="397"/>
      <c r="E652" s="397"/>
      <c r="F652" s="397"/>
      <c r="G652" s="397"/>
      <c r="H652" s="397"/>
      <c r="I652" s="397"/>
      <c r="J652" s="397"/>
      <c r="K652" s="397"/>
      <c r="L652" s="397"/>
      <c r="M652" s="397"/>
      <c r="N652" s="397"/>
      <c r="O652" s="397"/>
      <c r="P652" s="397"/>
      <c r="Q652" s="397"/>
      <c r="R652" s="397"/>
      <c r="S652" s="397"/>
      <c r="T652" s="397"/>
      <c r="U652" s="397"/>
      <c r="V652" s="397"/>
      <c r="W652" s="397"/>
    </row>
    <row r="653" spans="1:23" ht="16.5" customHeight="1">
      <c r="A653" s="397"/>
      <c r="B653" s="397"/>
      <c r="C653" s="397"/>
      <c r="D653" s="397"/>
      <c r="E653" s="397"/>
      <c r="F653" s="397"/>
      <c r="G653" s="397"/>
      <c r="H653" s="397"/>
      <c r="I653" s="397"/>
      <c r="J653" s="397"/>
      <c r="K653" s="397"/>
      <c r="L653" s="397"/>
      <c r="M653" s="397"/>
      <c r="N653" s="397"/>
      <c r="O653" s="397"/>
      <c r="P653" s="397"/>
      <c r="Q653" s="397"/>
      <c r="R653" s="397"/>
      <c r="S653" s="397"/>
      <c r="T653" s="397"/>
      <c r="U653" s="397"/>
      <c r="V653" s="397"/>
      <c r="W653" s="397"/>
    </row>
    <row r="654" spans="1:23" ht="16.5" customHeight="1">
      <c r="A654" s="397"/>
      <c r="B654" s="397"/>
      <c r="C654" s="397"/>
      <c r="D654" s="397"/>
      <c r="E654" s="397"/>
      <c r="F654" s="397"/>
      <c r="G654" s="397"/>
      <c r="H654" s="397"/>
      <c r="I654" s="397"/>
      <c r="J654" s="397"/>
      <c r="K654" s="397"/>
      <c r="L654" s="397"/>
      <c r="M654" s="397"/>
      <c r="N654" s="397"/>
      <c r="O654" s="397"/>
      <c r="P654" s="397"/>
      <c r="Q654" s="397"/>
      <c r="R654" s="397"/>
      <c r="S654" s="397"/>
      <c r="T654" s="397"/>
      <c r="U654" s="397"/>
      <c r="V654" s="397"/>
      <c r="W654" s="397"/>
    </row>
    <row r="655" spans="1:23" ht="16.5" customHeight="1">
      <c r="A655" s="397"/>
      <c r="B655" s="397"/>
      <c r="C655" s="397"/>
      <c r="D655" s="397"/>
      <c r="E655" s="397"/>
      <c r="F655" s="397"/>
      <c r="G655" s="397"/>
      <c r="H655" s="397"/>
      <c r="I655" s="397"/>
      <c r="J655" s="397"/>
      <c r="K655" s="397"/>
      <c r="L655" s="397"/>
      <c r="M655" s="397"/>
      <c r="N655" s="397"/>
      <c r="O655" s="397"/>
      <c r="P655" s="397"/>
      <c r="Q655" s="397"/>
      <c r="R655" s="397"/>
      <c r="S655" s="397"/>
      <c r="T655" s="397"/>
      <c r="U655" s="397"/>
      <c r="V655" s="397"/>
      <c r="W655" s="397"/>
    </row>
    <row r="656" spans="1:23" ht="16.5" customHeight="1">
      <c r="A656" s="397"/>
      <c r="B656" s="397"/>
      <c r="C656" s="397"/>
      <c r="D656" s="397"/>
      <c r="E656" s="397"/>
      <c r="F656" s="397"/>
      <c r="G656" s="397"/>
      <c r="H656" s="397"/>
      <c r="I656" s="397"/>
      <c r="J656" s="397"/>
      <c r="K656" s="397"/>
      <c r="L656" s="397"/>
      <c r="M656" s="397"/>
      <c r="N656" s="397"/>
      <c r="O656" s="397"/>
      <c r="P656" s="397"/>
      <c r="Q656" s="397"/>
      <c r="R656" s="397"/>
      <c r="S656" s="397"/>
      <c r="T656" s="397"/>
      <c r="U656" s="397"/>
      <c r="V656" s="397"/>
      <c r="W656" s="397"/>
    </row>
    <row r="657" spans="1:23" ht="16.5" customHeight="1">
      <c r="A657" s="397"/>
      <c r="B657" s="397"/>
      <c r="C657" s="397"/>
      <c r="D657" s="397"/>
      <c r="E657" s="397"/>
      <c r="F657" s="397"/>
      <c r="G657" s="397"/>
      <c r="H657" s="397"/>
      <c r="I657" s="397"/>
      <c r="J657" s="397"/>
      <c r="K657" s="397"/>
      <c r="L657" s="397"/>
      <c r="M657" s="397"/>
      <c r="N657" s="397"/>
      <c r="O657" s="397"/>
      <c r="P657" s="397"/>
      <c r="Q657" s="397"/>
      <c r="R657" s="397"/>
      <c r="S657" s="397"/>
      <c r="T657" s="397"/>
      <c r="U657" s="397"/>
      <c r="V657" s="397"/>
      <c r="W657" s="397"/>
    </row>
    <row r="658" spans="1:23" ht="16.5" customHeight="1">
      <c r="A658" s="397"/>
      <c r="B658" s="397"/>
      <c r="C658" s="397"/>
      <c r="D658" s="397"/>
      <c r="E658" s="397"/>
      <c r="F658" s="397"/>
      <c r="G658" s="397"/>
      <c r="H658" s="397"/>
      <c r="I658" s="397"/>
      <c r="J658" s="397"/>
      <c r="K658" s="397"/>
      <c r="L658" s="397"/>
      <c r="M658" s="397"/>
      <c r="N658" s="397"/>
      <c r="O658" s="397"/>
      <c r="P658" s="397"/>
      <c r="Q658" s="397"/>
      <c r="R658" s="397"/>
      <c r="S658" s="397"/>
      <c r="T658" s="397"/>
      <c r="U658" s="397"/>
      <c r="V658" s="397"/>
      <c r="W658" s="397"/>
    </row>
    <row r="659" spans="1:23" ht="16.5" customHeight="1">
      <c r="A659" s="397"/>
      <c r="B659" s="397"/>
      <c r="C659" s="397"/>
      <c r="D659" s="397"/>
      <c r="E659" s="397"/>
      <c r="F659" s="397"/>
      <c r="G659" s="397"/>
      <c r="H659" s="397"/>
      <c r="I659" s="397"/>
      <c r="J659" s="397"/>
      <c r="K659" s="397"/>
      <c r="L659" s="397"/>
      <c r="M659" s="397"/>
      <c r="N659" s="397"/>
      <c r="O659" s="397"/>
      <c r="P659" s="397"/>
      <c r="Q659" s="397"/>
      <c r="R659" s="397"/>
      <c r="S659" s="397"/>
      <c r="T659" s="397"/>
      <c r="U659" s="397"/>
      <c r="V659" s="397"/>
      <c r="W659" s="397"/>
    </row>
    <row r="660" spans="1:23" ht="16.5" customHeight="1">
      <c r="A660" s="397"/>
      <c r="B660" s="397"/>
      <c r="C660" s="397"/>
      <c r="D660" s="397"/>
      <c r="E660" s="397"/>
      <c r="F660" s="397"/>
      <c r="G660" s="397"/>
      <c r="H660" s="397"/>
      <c r="I660" s="397"/>
      <c r="J660" s="397"/>
      <c r="K660" s="397"/>
      <c r="L660" s="397"/>
      <c r="M660" s="397"/>
      <c r="N660" s="397"/>
      <c r="O660" s="397"/>
      <c r="P660" s="397"/>
      <c r="Q660" s="397"/>
      <c r="R660" s="397"/>
      <c r="S660" s="397"/>
      <c r="T660" s="397"/>
      <c r="U660" s="397"/>
      <c r="V660" s="397"/>
      <c r="W660" s="397"/>
    </row>
    <row r="661" spans="1:23" ht="16.5" customHeight="1">
      <c r="A661" s="397"/>
      <c r="B661" s="397"/>
      <c r="C661" s="397"/>
      <c r="D661" s="397"/>
      <c r="E661" s="397"/>
      <c r="F661" s="397"/>
      <c r="G661" s="397"/>
      <c r="H661" s="397"/>
      <c r="I661" s="397"/>
      <c r="J661" s="397"/>
      <c r="K661" s="397"/>
      <c r="L661" s="397"/>
      <c r="M661" s="397"/>
      <c r="N661" s="397"/>
      <c r="O661" s="397"/>
      <c r="P661" s="397"/>
      <c r="Q661" s="397"/>
      <c r="R661" s="397"/>
      <c r="S661" s="397"/>
      <c r="T661" s="397"/>
      <c r="U661" s="397"/>
      <c r="V661" s="397"/>
      <c r="W661" s="397"/>
    </row>
    <row r="662" spans="1:23" ht="16.5" customHeight="1">
      <c r="A662" s="397"/>
      <c r="B662" s="397"/>
      <c r="C662" s="397"/>
      <c r="D662" s="397"/>
      <c r="E662" s="397"/>
      <c r="F662" s="397"/>
      <c r="G662" s="397"/>
      <c r="H662" s="397"/>
      <c r="I662" s="397"/>
      <c r="J662" s="397"/>
      <c r="K662" s="397"/>
      <c r="L662" s="397"/>
      <c r="M662" s="397"/>
      <c r="N662" s="397"/>
      <c r="O662" s="397"/>
      <c r="P662" s="397"/>
      <c r="Q662" s="397"/>
      <c r="R662" s="397"/>
      <c r="S662" s="397"/>
      <c r="T662" s="397"/>
      <c r="U662" s="397"/>
      <c r="V662" s="397"/>
      <c r="W662" s="397"/>
    </row>
    <row r="663" spans="1:23" ht="16.5" customHeight="1">
      <c r="A663" s="397"/>
      <c r="B663" s="397"/>
      <c r="C663" s="397"/>
      <c r="D663" s="397"/>
      <c r="E663" s="397"/>
      <c r="F663" s="397"/>
      <c r="G663" s="397"/>
      <c r="H663" s="397"/>
      <c r="I663" s="397"/>
      <c r="J663" s="397"/>
      <c r="K663" s="397"/>
      <c r="L663" s="397"/>
      <c r="M663" s="397"/>
      <c r="N663" s="397"/>
      <c r="O663" s="397"/>
      <c r="P663" s="397"/>
      <c r="Q663" s="397"/>
      <c r="R663" s="397"/>
      <c r="S663" s="397"/>
      <c r="T663" s="397"/>
      <c r="U663" s="397"/>
      <c r="V663" s="397"/>
      <c r="W663" s="397"/>
    </row>
    <row r="664" spans="1:23" ht="16.5" customHeight="1">
      <c r="A664" s="397"/>
      <c r="B664" s="397"/>
      <c r="C664" s="397"/>
      <c r="D664" s="397"/>
      <c r="E664" s="397"/>
      <c r="F664" s="397"/>
      <c r="G664" s="397"/>
      <c r="H664" s="397"/>
      <c r="I664" s="397"/>
      <c r="J664" s="397"/>
      <c r="K664" s="397"/>
      <c r="L664" s="397"/>
      <c r="M664" s="397"/>
      <c r="N664" s="397"/>
      <c r="O664" s="397"/>
      <c r="P664" s="397"/>
      <c r="Q664" s="397"/>
      <c r="R664" s="397"/>
      <c r="S664" s="397"/>
      <c r="T664" s="397"/>
      <c r="U664" s="397"/>
      <c r="V664" s="397"/>
      <c r="W664" s="397"/>
    </row>
    <row r="665" spans="1:23" ht="16.5" customHeight="1">
      <c r="A665" s="397"/>
      <c r="B665" s="397"/>
      <c r="C665" s="397"/>
      <c r="D665" s="397"/>
      <c r="E665" s="397"/>
      <c r="F665" s="397"/>
      <c r="G665" s="397"/>
      <c r="H665" s="397"/>
      <c r="I665" s="397"/>
      <c r="J665" s="397"/>
      <c r="K665" s="397"/>
      <c r="L665" s="397"/>
      <c r="M665" s="397"/>
      <c r="N665" s="397"/>
      <c r="O665" s="397"/>
      <c r="P665" s="397"/>
      <c r="Q665" s="397"/>
      <c r="R665" s="397"/>
      <c r="S665" s="397"/>
      <c r="T665" s="397"/>
      <c r="U665" s="397"/>
      <c r="V665" s="397"/>
      <c r="W665" s="397"/>
    </row>
    <row r="666" spans="1:23" ht="16.5" customHeight="1">
      <c r="A666" s="397"/>
      <c r="B666" s="397"/>
      <c r="C666" s="397"/>
      <c r="D666" s="397"/>
      <c r="E666" s="397"/>
      <c r="F666" s="397"/>
      <c r="G666" s="397"/>
      <c r="H666" s="397"/>
      <c r="I666" s="397"/>
      <c r="J666" s="397"/>
      <c r="K666" s="397"/>
      <c r="L666" s="397"/>
      <c r="M666" s="397"/>
      <c r="N666" s="397"/>
      <c r="O666" s="397"/>
      <c r="P666" s="397"/>
      <c r="Q666" s="397"/>
      <c r="R666" s="397"/>
      <c r="S666" s="397"/>
      <c r="T666" s="397"/>
      <c r="U666" s="397"/>
      <c r="V666" s="397"/>
      <c r="W666" s="397"/>
    </row>
    <row r="667" spans="1:23" ht="16.5" customHeight="1">
      <c r="A667" s="397"/>
      <c r="B667" s="397"/>
      <c r="C667" s="397"/>
      <c r="D667" s="397"/>
      <c r="E667" s="397"/>
      <c r="F667" s="397"/>
      <c r="G667" s="397"/>
      <c r="H667" s="397"/>
      <c r="I667" s="397"/>
      <c r="J667" s="397"/>
      <c r="K667" s="397"/>
      <c r="L667" s="397"/>
      <c r="M667" s="397"/>
      <c r="N667" s="397"/>
      <c r="O667" s="397"/>
      <c r="P667" s="397"/>
      <c r="Q667" s="397"/>
      <c r="R667" s="397"/>
      <c r="S667" s="397"/>
      <c r="T667" s="397"/>
      <c r="U667" s="397"/>
      <c r="V667" s="397"/>
      <c r="W667" s="397"/>
    </row>
    <row r="668" spans="1:23" ht="16.5" customHeight="1">
      <c r="A668" s="397"/>
      <c r="B668" s="397"/>
      <c r="C668" s="397"/>
      <c r="D668" s="397"/>
      <c r="E668" s="397"/>
      <c r="F668" s="397"/>
      <c r="G668" s="397"/>
      <c r="H668" s="397"/>
      <c r="I668" s="397"/>
      <c r="J668" s="397"/>
      <c r="K668" s="397"/>
      <c r="L668" s="397"/>
      <c r="M668" s="397"/>
      <c r="N668" s="397"/>
      <c r="O668" s="397"/>
      <c r="P668" s="397"/>
      <c r="Q668" s="397"/>
      <c r="R668" s="397"/>
      <c r="S668" s="397"/>
      <c r="T668" s="397"/>
      <c r="U668" s="397"/>
      <c r="V668" s="397"/>
      <c r="W668" s="397"/>
    </row>
    <row r="669" spans="1:23" ht="16.5" customHeight="1">
      <c r="A669" s="397"/>
      <c r="B669" s="397"/>
      <c r="C669" s="397"/>
      <c r="D669" s="397"/>
      <c r="E669" s="397"/>
      <c r="F669" s="397"/>
      <c r="G669" s="397"/>
      <c r="H669" s="397"/>
      <c r="I669" s="397"/>
      <c r="J669" s="397"/>
      <c r="K669" s="397"/>
      <c r="L669" s="397"/>
      <c r="M669" s="397"/>
      <c r="N669" s="397"/>
      <c r="O669" s="397"/>
      <c r="P669" s="397"/>
      <c r="Q669" s="397"/>
      <c r="R669" s="397"/>
      <c r="S669" s="397"/>
      <c r="T669" s="397"/>
      <c r="U669" s="397"/>
      <c r="V669" s="397"/>
      <c r="W669" s="397"/>
    </row>
    <row r="670" spans="1:23" ht="16.5" customHeight="1">
      <c r="A670" s="397"/>
      <c r="B670" s="397"/>
      <c r="C670" s="397"/>
      <c r="D670" s="397"/>
      <c r="E670" s="397"/>
      <c r="F670" s="397"/>
      <c r="G670" s="397"/>
      <c r="H670" s="397"/>
      <c r="I670" s="397"/>
      <c r="J670" s="397"/>
      <c r="K670" s="397"/>
      <c r="L670" s="397"/>
      <c r="M670" s="397"/>
      <c r="N670" s="397"/>
      <c r="O670" s="397"/>
      <c r="P670" s="397"/>
      <c r="Q670" s="397"/>
      <c r="R670" s="397"/>
      <c r="S670" s="397"/>
      <c r="T670" s="397"/>
      <c r="U670" s="397"/>
      <c r="V670" s="397"/>
      <c r="W670" s="397"/>
    </row>
    <row r="671" spans="1:23" ht="16.5" customHeight="1">
      <c r="A671" s="397"/>
      <c r="B671" s="397"/>
      <c r="C671" s="397"/>
      <c r="D671" s="397"/>
      <c r="E671" s="397"/>
      <c r="F671" s="397"/>
      <c r="G671" s="397"/>
      <c r="H671" s="397"/>
      <c r="I671" s="397"/>
      <c r="J671" s="397"/>
      <c r="K671" s="397"/>
      <c r="L671" s="397"/>
      <c r="M671" s="397"/>
      <c r="N671" s="397"/>
      <c r="O671" s="397"/>
      <c r="P671" s="397"/>
      <c r="Q671" s="397"/>
      <c r="R671" s="397"/>
      <c r="S671" s="397"/>
      <c r="T671" s="397"/>
      <c r="U671" s="397"/>
      <c r="V671" s="397"/>
      <c r="W671" s="397"/>
    </row>
    <row r="672" spans="1:23" ht="16.5" customHeight="1">
      <c r="A672" s="397"/>
      <c r="B672" s="397"/>
      <c r="C672" s="397"/>
      <c r="D672" s="397"/>
      <c r="E672" s="397"/>
      <c r="F672" s="397"/>
      <c r="G672" s="397"/>
      <c r="H672" s="397"/>
      <c r="I672" s="397"/>
      <c r="J672" s="397"/>
      <c r="K672" s="397"/>
      <c r="L672" s="397"/>
      <c r="M672" s="397"/>
      <c r="N672" s="397"/>
      <c r="O672" s="397"/>
      <c r="P672" s="397"/>
      <c r="Q672" s="397"/>
      <c r="R672" s="397"/>
      <c r="S672" s="397"/>
      <c r="T672" s="397"/>
      <c r="U672" s="397"/>
      <c r="V672" s="397"/>
      <c r="W672" s="397"/>
    </row>
    <row r="673" spans="1:23" ht="16.5" customHeight="1">
      <c r="A673" s="397"/>
      <c r="B673" s="397"/>
      <c r="C673" s="397"/>
      <c r="D673" s="397"/>
      <c r="E673" s="397"/>
      <c r="F673" s="397"/>
      <c r="G673" s="397"/>
      <c r="H673" s="397"/>
      <c r="I673" s="397"/>
      <c r="J673" s="397"/>
      <c r="K673" s="397"/>
      <c r="L673" s="397"/>
      <c r="M673" s="397"/>
      <c r="N673" s="397"/>
      <c r="O673" s="397"/>
      <c r="P673" s="397"/>
      <c r="Q673" s="397"/>
      <c r="R673" s="397"/>
      <c r="S673" s="397"/>
      <c r="T673" s="397"/>
      <c r="U673" s="397"/>
      <c r="V673" s="397"/>
      <c r="W673" s="397"/>
    </row>
    <row r="674" spans="1:23" ht="16.5" customHeight="1">
      <c r="A674" s="397"/>
      <c r="B674" s="397"/>
      <c r="C674" s="397"/>
      <c r="D674" s="397"/>
      <c r="E674" s="397"/>
      <c r="F674" s="397"/>
      <c r="G674" s="397"/>
      <c r="H674" s="397"/>
      <c r="I674" s="397"/>
      <c r="J674" s="397"/>
      <c r="K674" s="397"/>
      <c r="L674" s="397"/>
      <c r="M674" s="397"/>
      <c r="N674" s="397"/>
      <c r="O674" s="397"/>
      <c r="P674" s="397"/>
      <c r="Q674" s="397"/>
      <c r="R674" s="397"/>
      <c r="S674" s="397"/>
      <c r="T674" s="397"/>
      <c r="U674" s="397"/>
      <c r="V674" s="397"/>
      <c r="W674" s="397"/>
    </row>
    <row r="675" spans="1:23" ht="16.5" customHeight="1">
      <c r="A675" s="397"/>
      <c r="B675" s="397"/>
      <c r="C675" s="397"/>
      <c r="D675" s="397"/>
      <c r="E675" s="397"/>
      <c r="F675" s="397"/>
      <c r="G675" s="397"/>
      <c r="H675" s="397"/>
      <c r="I675" s="397"/>
      <c r="J675" s="397"/>
      <c r="K675" s="397"/>
      <c r="L675" s="397"/>
      <c r="M675" s="397"/>
      <c r="N675" s="397"/>
      <c r="O675" s="397"/>
      <c r="P675" s="397"/>
      <c r="Q675" s="397"/>
      <c r="R675" s="397"/>
      <c r="S675" s="397"/>
      <c r="T675" s="397"/>
      <c r="U675" s="397"/>
      <c r="V675" s="397"/>
      <c r="W675" s="397"/>
    </row>
    <row r="676" spans="1:23" ht="16.5" customHeight="1">
      <c r="A676" s="397"/>
      <c r="B676" s="397"/>
      <c r="C676" s="397"/>
      <c r="D676" s="397"/>
      <c r="E676" s="397"/>
      <c r="F676" s="397"/>
      <c r="G676" s="397"/>
      <c r="H676" s="397"/>
      <c r="I676" s="397"/>
      <c r="J676" s="397"/>
      <c r="K676" s="397"/>
      <c r="L676" s="397"/>
      <c r="M676" s="397"/>
      <c r="N676" s="397"/>
      <c r="O676" s="397"/>
      <c r="P676" s="397"/>
      <c r="Q676" s="397"/>
      <c r="R676" s="397"/>
      <c r="S676" s="397"/>
      <c r="T676" s="397"/>
      <c r="U676" s="397"/>
      <c r="V676" s="397"/>
      <c r="W676" s="397"/>
    </row>
    <row r="677" spans="1:23" ht="16.5" customHeight="1">
      <c r="A677" s="397"/>
      <c r="B677" s="397"/>
      <c r="C677" s="397"/>
      <c r="D677" s="397"/>
      <c r="E677" s="397"/>
      <c r="F677" s="397"/>
      <c r="G677" s="397"/>
      <c r="H677" s="397"/>
      <c r="I677" s="397"/>
      <c r="J677" s="397"/>
      <c r="K677" s="397"/>
      <c r="L677" s="397"/>
      <c r="M677" s="397"/>
      <c r="N677" s="397"/>
      <c r="O677" s="397"/>
      <c r="P677" s="397"/>
      <c r="Q677" s="397"/>
      <c r="R677" s="397"/>
      <c r="S677" s="397"/>
      <c r="T677" s="397"/>
      <c r="U677" s="397"/>
      <c r="V677" s="397"/>
      <c r="W677" s="397"/>
    </row>
    <row r="678" spans="1:23" ht="16.5" customHeight="1">
      <c r="A678" s="397"/>
      <c r="B678" s="397"/>
      <c r="C678" s="397"/>
      <c r="D678" s="397"/>
      <c r="E678" s="397"/>
      <c r="F678" s="397"/>
      <c r="G678" s="397"/>
      <c r="H678" s="397"/>
      <c r="I678" s="397"/>
      <c r="J678" s="397"/>
      <c r="K678" s="397"/>
      <c r="L678" s="397"/>
      <c r="M678" s="397"/>
      <c r="N678" s="397"/>
      <c r="O678" s="397"/>
      <c r="P678" s="397"/>
      <c r="Q678" s="397"/>
      <c r="R678" s="397"/>
      <c r="S678" s="397"/>
      <c r="T678" s="397"/>
      <c r="U678" s="397"/>
      <c r="V678" s="397"/>
      <c r="W678" s="397"/>
    </row>
    <row r="679" spans="1:23" ht="16.5" customHeight="1">
      <c r="A679" s="397"/>
      <c r="B679" s="397"/>
      <c r="C679" s="397"/>
      <c r="D679" s="397"/>
      <c r="E679" s="397"/>
      <c r="F679" s="397"/>
      <c r="G679" s="397"/>
      <c r="H679" s="397"/>
      <c r="I679" s="397"/>
      <c r="J679" s="397"/>
      <c r="K679" s="397"/>
      <c r="L679" s="397"/>
      <c r="M679" s="397"/>
      <c r="N679" s="397"/>
      <c r="O679" s="397"/>
      <c r="P679" s="397"/>
      <c r="Q679" s="397"/>
      <c r="R679" s="397"/>
      <c r="S679" s="397"/>
      <c r="T679" s="397"/>
      <c r="U679" s="397"/>
      <c r="V679" s="397"/>
      <c r="W679" s="397"/>
    </row>
    <row r="680" spans="1:23" ht="16.5" customHeight="1">
      <c r="A680" s="397"/>
      <c r="B680" s="397"/>
      <c r="C680" s="397"/>
      <c r="D680" s="397"/>
      <c r="E680" s="397"/>
      <c r="F680" s="397"/>
      <c r="G680" s="397"/>
      <c r="H680" s="397"/>
      <c r="I680" s="397"/>
      <c r="J680" s="397"/>
      <c r="K680" s="397"/>
      <c r="L680" s="397"/>
      <c r="M680" s="397"/>
      <c r="N680" s="397"/>
      <c r="O680" s="397"/>
      <c r="P680" s="397"/>
      <c r="Q680" s="397"/>
      <c r="R680" s="397"/>
      <c r="S680" s="397"/>
      <c r="T680" s="397"/>
      <c r="U680" s="397"/>
      <c r="V680" s="397"/>
      <c r="W680" s="397"/>
    </row>
    <row r="681" spans="1:23" ht="16.5" customHeight="1">
      <c r="A681" s="397"/>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row>
    <row r="682" spans="1:23" ht="16.5" customHeight="1">
      <c r="A682" s="397"/>
      <c r="B682" s="397"/>
      <c r="C682" s="397"/>
      <c r="D682" s="397"/>
      <c r="E682" s="397"/>
      <c r="F682" s="397"/>
      <c r="G682" s="397"/>
      <c r="H682" s="397"/>
      <c r="I682" s="397"/>
      <c r="J682" s="397"/>
      <c r="K682" s="397"/>
      <c r="L682" s="397"/>
      <c r="M682" s="397"/>
      <c r="N682" s="397"/>
      <c r="O682" s="397"/>
      <c r="P682" s="397"/>
      <c r="Q682" s="397"/>
      <c r="R682" s="397"/>
      <c r="S682" s="397"/>
      <c r="T682" s="397"/>
      <c r="U682" s="397"/>
      <c r="V682" s="397"/>
      <c r="W682" s="397"/>
    </row>
    <row r="683" spans="1:23" ht="16.5" customHeight="1">
      <c r="A683" s="397"/>
      <c r="B683" s="397"/>
      <c r="C683" s="397"/>
      <c r="D683" s="397"/>
      <c r="E683" s="397"/>
      <c r="F683" s="397"/>
      <c r="G683" s="397"/>
      <c r="H683" s="397"/>
      <c r="I683" s="397"/>
      <c r="J683" s="397"/>
      <c r="K683" s="397"/>
      <c r="L683" s="397"/>
      <c r="M683" s="397"/>
      <c r="N683" s="397"/>
      <c r="O683" s="397"/>
      <c r="P683" s="397"/>
      <c r="Q683" s="397"/>
      <c r="R683" s="397"/>
      <c r="S683" s="397"/>
      <c r="T683" s="397"/>
      <c r="U683" s="397"/>
      <c r="V683" s="397"/>
      <c r="W683" s="397"/>
    </row>
    <row r="684" spans="1:23" ht="16.5" customHeight="1">
      <c r="A684" s="397"/>
      <c r="B684" s="397"/>
      <c r="C684" s="397"/>
      <c r="D684" s="397"/>
      <c r="E684" s="397"/>
      <c r="F684" s="397"/>
      <c r="G684" s="397"/>
      <c r="H684" s="397"/>
      <c r="I684" s="397"/>
      <c r="J684" s="397"/>
      <c r="K684" s="397"/>
      <c r="L684" s="397"/>
      <c r="M684" s="397"/>
      <c r="N684" s="397"/>
      <c r="O684" s="397"/>
      <c r="P684" s="397"/>
      <c r="Q684" s="397"/>
      <c r="R684" s="397"/>
      <c r="S684" s="397"/>
      <c r="T684" s="397"/>
      <c r="U684" s="397"/>
      <c r="V684" s="397"/>
      <c r="W684" s="397"/>
    </row>
    <row r="685" spans="1:23" ht="16.5" customHeight="1">
      <c r="A685" s="397"/>
      <c r="B685" s="397"/>
      <c r="C685" s="397"/>
      <c r="D685" s="397"/>
      <c r="E685" s="397"/>
      <c r="F685" s="397"/>
      <c r="G685" s="397"/>
      <c r="H685" s="397"/>
      <c r="I685" s="397"/>
      <c r="J685" s="397"/>
      <c r="K685" s="397"/>
      <c r="L685" s="397"/>
      <c r="M685" s="397"/>
      <c r="N685" s="397"/>
      <c r="O685" s="397"/>
      <c r="P685" s="397"/>
      <c r="Q685" s="397"/>
      <c r="R685" s="397"/>
      <c r="S685" s="397"/>
      <c r="T685" s="397"/>
      <c r="U685" s="397"/>
      <c r="V685" s="397"/>
      <c r="W685" s="397"/>
    </row>
    <row r="686" spans="1:23" ht="16.5" customHeight="1">
      <c r="A686" s="397"/>
      <c r="B686" s="397"/>
      <c r="C686" s="397"/>
      <c r="D686" s="397"/>
      <c r="E686" s="397"/>
      <c r="F686" s="397"/>
      <c r="G686" s="397"/>
      <c r="H686" s="397"/>
      <c r="I686" s="397"/>
      <c r="J686" s="397"/>
      <c r="K686" s="397"/>
      <c r="L686" s="397"/>
      <c r="M686" s="397"/>
      <c r="N686" s="397"/>
      <c r="O686" s="397"/>
      <c r="P686" s="397"/>
      <c r="Q686" s="397"/>
      <c r="R686" s="397"/>
      <c r="S686" s="397"/>
      <c r="T686" s="397"/>
      <c r="U686" s="397"/>
      <c r="V686" s="397"/>
      <c r="W686" s="397"/>
    </row>
    <row r="687" spans="1:23" ht="16.5" customHeight="1">
      <c r="A687" s="397"/>
      <c r="B687" s="397"/>
      <c r="C687" s="397"/>
      <c r="D687" s="397"/>
      <c r="E687" s="397"/>
      <c r="F687" s="397"/>
      <c r="G687" s="397"/>
      <c r="H687" s="397"/>
      <c r="I687" s="397"/>
      <c r="J687" s="397"/>
      <c r="K687" s="397"/>
      <c r="L687" s="397"/>
      <c r="M687" s="397"/>
      <c r="N687" s="397"/>
      <c r="O687" s="397"/>
      <c r="P687" s="397"/>
      <c r="Q687" s="397"/>
      <c r="R687" s="397"/>
      <c r="S687" s="397"/>
      <c r="T687" s="397"/>
      <c r="U687" s="397"/>
      <c r="V687" s="397"/>
      <c r="W687" s="397"/>
    </row>
    <row r="688" spans="1:23" ht="16.5" customHeight="1">
      <c r="A688" s="397"/>
      <c r="B688" s="397"/>
      <c r="C688" s="397"/>
      <c r="D688" s="397"/>
      <c r="E688" s="397"/>
      <c r="F688" s="397"/>
      <c r="G688" s="397"/>
      <c r="H688" s="397"/>
      <c r="I688" s="397"/>
      <c r="J688" s="397"/>
      <c r="K688" s="397"/>
      <c r="L688" s="397"/>
      <c r="M688" s="397"/>
      <c r="N688" s="397"/>
      <c r="O688" s="397"/>
      <c r="P688" s="397"/>
      <c r="Q688" s="397"/>
      <c r="R688" s="397"/>
      <c r="S688" s="397"/>
      <c r="T688" s="397"/>
      <c r="U688" s="397"/>
      <c r="V688" s="397"/>
      <c r="W688" s="397"/>
    </row>
    <row r="689" spans="1:23" ht="16.5" customHeight="1">
      <c r="A689" s="397"/>
      <c r="B689" s="397"/>
      <c r="C689" s="397"/>
      <c r="D689" s="397"/>
      <c r="E689" s="397"/>
      <c r="F689" s="397"/>
      <c r="G689" s="397"/>
      <c r="H689" s="397"/>
      <c r="I689" s="397"/>
      <c r="J689" s="397"/>
      <c r="K689" s="397"/>
      <c r="L689" s="397"/>
      <c r="M689" s="397"/>
      <c r="N689" s="397"/>
      <c r="O689" s="397"/>
      <c r="P689" s="397"/>
      <c r="Q689" s="397"/>
      <c r="R689" s="397"/>
      <c r="S689" s="397"/>
      <c r="T689" s="397"/>
      <c r="U689" s="397"/>
      <c r="V689" s="397"/>
      <c r="W689" s="397"/>
    </row>
    <row r="690" spans="1:23" ht="16.5" customHeight="1">
      <c r="A690" s="397"/>
      <c r="B690" s="397"/>
      <c r="C690" s="397"/>
      <c r="D690" s="397"/>
      <c r="E690" s="397"/>
      <c r="F690" s="397"/>
      <c r="G690" s="397"/>
      <c r="H690" s="397"/>
      <c r="I690" s="397"/>
      <c r="J690" s="397"/>
      <c r="K690" s="397"/>
      <c r="L690" s="397"/>
      <c r="M690" s="397"/>
      <c r="N690" s="397"/>
      <c r="O690" s="397"/>
      <c r="P690" s="397"/>
      <c r="Q690" s="397"/>
      <c r="R690" s="397"/>
      <c r="S690" s="397"/>
      <c r="T690" s="397"/>
      <c r="U690" s="397"/>
      <c r="V690" s="397"/>
      <c r="W690" s="397"/>
    </row>
    <row r="691" spans="1:23" ht="16.5" customHeight="1">
      <c r="A691" s="397"/>
      <c r="B691" s="397"/>
      <c r="C691" s="397"/>
      <c r="D691" s="397"/>
      <c r="E691" s="397"/>
      <c r="F691" s="397"/>
      <c r="G691" s="397"/>
      <c r="H691" s="397"/>
      <c r="I691" s="397"/>
      <c r="J691" s="397"/>
      <c r="K691" s="397"/>
      <c r="L691" s="397"/>
      <c r="M691" s="397"/>
      <c r="N691" s="397"/>
      <c r="O691" s="397"/>
      <c r="P691" s="397"/>
      <c r="Q691" s="397"/>
      <c r="R691" s="397"/>
      <c r="S691" s="397"/>
      <c r="T691" s="397"/>
      <c r="U691" s="397"/>
      <c r="V691" s="397"/>
      <c r="W691" s="397"/>
    </row>
    <row r="692" spans="1:23" ht="16.5" customHeight="1">
      <c r="A692" s="397"/>
      <c r="B692" s="397"/>
      <c r="C692" s="397"/>
      <c r="D692" s="397"/>
      <c r="E692" s="397"/>
      <c r="F692" s="397"/>
      <c r="G692" s="397"/>
      <c r="H692" s="397"/>
      <c r="I692" s="397"/>
      <c r="J692" s="397"/>
      <c r="K692" s="397"/>
      <c r="L692" s="397"/>
      <c r="M692" s="397"/>
      <c r="N692" s="397"/>
      <c r="O692" s="397"/>
      <c r="P692" s="397"/>
      <c r="Q692" s="397"/>
      <c r="R692" s="397"/>
      <c r="S692" s="397"/>
      <c r="T692" s="397"/>
      <c r="U692" s="397"/>
      <c r="V692" s="397"/>
      <c r="W692" s="397"/>
    </row>
    <row r="693" spans="1:23" ht="16.5" customHeight="1">
      <c r="A693" s="397"/>
      <c r="B693" s="397"/>
      <c r="C693" s="397"/>
      <c r="D693" s="397"/>
      <c r="E693" s="397"/>
      <c r="F693" s="397"/>
      <c r="G693" s="397"/>
      <c r="H693" s="397"/>
      <c r="I693" s="397"/>
      <c r="J693" s="397"/>
      <c r="K693" s="397"/>
      <c r="L693" s="397"/>
      <c r="M693" s="397"/>
      <c r="N693" s="397"/>
      <c r="O693" s="397"/>
      <c r="P693" s="397"/>
      <c r="Q693" s="397"/>
      <c r="R693" s="397"/>
      <c r="S693" s="397"/>
      <c r="T693" s="397"/>
      <c r="U693" s="397"/>
      <c r="V693" s="397"/>
      <c r="W693" s="397"/>
    </row>
    <row r="694" spans="1:23" ht="16.5" customHeight="1">
      <c r="A694" s="397"/>
      <c r="B694" s="397"/>
      <c r="C694" s="397"/>
      <c r="D694" s="397"/>
      <c r="E694" s="397"/>
      <c r="F694" s="397"/>
      <c r="G694" s="397"/>
      <c r="H694" s="397"/>
      <c r="I694" s="397"/>
      <c r="J694" s="397"/>
      <c r="K694" s="397"/>
      <c r="L694" s="397"/>
      <c r="M694" s="397"/>
      <c r="N694" s="397"/>
      <c r="O694" s="397"/>
      <c r="P694" s="397"/>
      <c r="Q694" s="397"/>
      <c r="R694" s="397"/>
      <c r="S694" s="397"/>
      <c r="T694" s="397"/>
      <c r="U694" s="397"/>
      <c r="V694" s="397"/>
      <c r="W694" s="397"/>
    </row>
    <row r="695" spans="1:23" ht="16.5" customHeight="1">
      <c r="A695" s="397"/>
      <c r="B695" s="397"/>
      <c r="C695" s="397"/>
      <c r="D695" s="397"/>
      <c r="E695" s="397"/>
      <c r="F695" s="397"/>
      <c r="G695" s="397"/>
      <c r="H695" s="397"/>
      <c r="I695" s="397"/>
      <c r="J695" s="397"/>
      <c r="K695" s="397"/>
      <c r="L695" s="397"/>
      <c r="M695" s="397"/>
      <c r="N695" s="397"/>
      <c r="O695" s="397"/>
      <c r="P695" s="397"/>
      <c r="Q695" s="397"/>
      <c r="R695" s="397"/>
      <c r="S695" s="397"/>
      <c r="T695" s="397"/>
      <c r="U695" s="397"/>
      <c r="V695" s="397"/>
      <c r="W695" s="397"/>
    </row>
    <row r="696" spans="1:23" ht="16.5" customHeight="1">
      <c r="A696" s="397"/>
      <c r="B696" s="397"/>
      <c r="C696" s="397"/>
      <c r="D696" s="397"/>
      <c r="E696" s="397"/>
      <c r="F696" s="397"/>
      <c r="G696" s="397"/>
      <c r="H696" s="397"/>
      <c r="I696" s="397"/>
      <c r="J696" s="397"/>
      <c r="K696" s="397"/>
      <c r="L696" s="397"/>
      <c r="M696" s="397"/>
      <c r="N696" s="397"/>
      <c r="O696" s="397"/>
      <c r="P696" s="397"/>
      <c r="Q696" s="397"/>
      <c r="R696" s="397"/>
      <c r="S696" s="397"/>
      <c r="T696" s="397"/>
      <c r="U696" s="397"/>
      <c r="V696" s="397"/>
      <c r="W696" s="397"/>
    </row>
    <row r="697" spans="1:23" ht="16.5" customHeight="1">
      <c r="A697" s="397"/>
      <c r="B697" s="397"/>
      <c r="C697" s="397"/>
      <c r="D697" s="397"/>
      <c r="E697" s="397"/>
      <c r="F697" s="397"/>
      <c r="G697" s="397"/>
      <c r="H697" s="397"/>
      <c r="I697" s="397"/>
      <c r="J697" s="397"/>
      <c r="K697" s="397"/>
      <c r="L697" s="397"/>
      <c r="M697" s="397"/>
      <c r="N697" s="397"/>
      <c r="O697" s="397"/>
      <c r="P697" s="397"/>
      <c r="Q697" s="397"/>
      <c r="R697" s="397"/>
      <c r="S697" s="397"/>
      <c r="T697" s="397"/>
      <c r="U697" s="397"/>
      <c r="V697" s="397"/>
      <c r="W697" s="397"/>
    </row>
    <row r="698" spans="1:23" ht="16.5" customHeight="1">
      <c r="A698" s="397"/>
      <c r="B698" s="397"/>
      <c r="C698" s="397"/>
      <c r="D698" s="397"/>
      <c r="E698" s="397"/>
      <c r="F698" s="397"/>
      <c r="G698" s="397"/>
      <c r="H698" s="397"/>
      <c r="I698" s="397"/>
      <c r="J698" s="397"/>
      <c r="K698" s="397"/>
      <c r="L698" s="397"/>
      <c r="M698" s="397"/>
      <c r="N698" s="397"/>
      <c r="O698" s="397"/>
      <c r="P698" s="397"/>
      <c r="Q698" s="397"/>
      <c r="R698" s="397"/>
      <c r="S698" s="397"/>
      <c r="T698" s="397"/>
      <c r="U698" s="397"/>
      <c r="V698" s="397"/>
      <c r="W698" s="397"/>
    </row>
    <row r="699" spans="1:23" ht="16.5" customHeight="1">
      <c r="A699" s="397"/>
      <c r="B699" s="397"/>
      <c r="C699" s="397"/>
      <c r="D699" s="397"/>
      <c r="E699" s="397"/>
      <c r="F699" s="397"/>
      <c r="G699" s="397"/>
      <c r="H699" s="397"/>
      <c r="I699" s="397"/>
      <c r="J699" s="397"/>
      <c r="K699" s="397"/>
      <c r="L699" s="397"/>
      <c r="M699" s="397"/>
      <c r="N699" s="397"/>
      <c r="O699" s="397"/>
      <c r="P699" s="397"/>
      <c r="Q699" s="397"/>
      <c r="R699" s="397"/>
      <c r="S699" s="397"/>
      <c r="T699" s="397"/>
      <c r="U699" s="397"/>
      <c r="V699" s="397"/>
      <c r="W699" s="397"/>
    </row>
    <row r="700" spans="1:23" ht="16.5" customHeight="1">
      <c r="A700" s="397"/>
      <c r="B700" s="397"/>
      <c r="C700" s="397"/>
      <c r="D700" s="397"/>
      <c r="E700" s="397"/>
      <c r="F700" s="397"/>
      <c r="G700" s="397"/>
      <c r="H700" s="397"/>
      <c r="I700" s="397"/>
      <c r="J700" s="397"/>
      <c r="K700" s="397"/>
      <c r="L700" s="397"/>
      <c r="M700" s="397"/>
      <c r="N700" s="397"/>
      <c r="O700" s="397"/>
      <c r="P700" s="397"/>
      <c r="Q700" s="397"/>
      <c r="R700" s="397"/>
      <c r="S700" s="397"/>
      <c r="T700" s="397"/>
      <c r="U700" s="397"/>
      <c r="V700" s="397"/>
      <c r="W700" s="397"/>
    </row>
    <row r="701" spans="1:23" ht="16.5" customHeight="1">
      <c r="A701" s="397"/>
      <c r="B701" s="397"/>
      <c r="C701" s="397"/>
      <c r="D701" s="397"/>
      <c r="E701" s="397"/>
      <c r="F701" s="397"/>
      <c r="G701" s="397"/>
      <c r="H701" s="397"/>
      <c r="I701" s="397"/>
      <c r="J701" s="397"/>
      <c r="K701" s="397"/>
      <c r="L701" s="397"/>
      <c r="M701" s="397"/>
      <c r="N701" s="397"/>
      <c r="O701" s="397"/>
      <c r="P701" s="397"/>
      <c r="Q701" s="397"/>
      <c r="R701" s="397"/>
      <c r="S701" s="397"/>
      <c r="T701" s="397"/>
      <c r="U701" s="397"/>
      <c r="V701" s="397"/>
      <c r="W701" s="397"/>
    </row>
    <row r="702" spans="1:23" ht="16.5" customHeight="1">
      <c r="A702" s="397"/>
      <c r="B702" s="397"/>
      <c r="C702" s="397"/>
      <c r="D702" s="397"/>
      <c r="E702" s="397"/>
      <c r="F702" s="397"/>
      <c r="G702" s="397"/>
      <c r="H702" s="397"/>
      <c r="I702" s="397"/>
      <c r="J702" s="397"/>
      <c r="K702" s="397"/>
      <c r="L702" s="397"/>
      <c r="M702" s="397"/>
      <c r="N702" s="397"/>
      <c r="O702" s="397"/>
      <c r="P702" s="397"/>
      <c r="Q702" s="397"/>
      <c r="R702" s="397"/>
      <c r="S702" s="397"/>
      <c r="T702" s="397"/>
      <c r="U702" s="397"/>
      <c r="V702" s="397"/>
      <c r="W702" s="397"/>
    </row>
    <row r="703" spans="1:23" ht="16.5" customHeight="1">
      <c r="A703" s="397"/>
      <c r="B703" s="397"/>
      <c r="C703" s="397"/>
      <c r="D703" s="397"/>
      <c r="E703" s="397"/>
      <c r="F703" s="397"/>
      <c r="G703" s="397"/>
      <c r="H703" s="397"/>
      <c r="I703" s="397"/>
      <c r="J703" s="397"/>
      <c r="K703" s="397"/>
      <c r="L703" s="397"/>
      <c r="M703" s="397"/>
      <c r="N703" s="397"/>
      <c r="O703" s="397"/>
      <c r="P703" s="397"/>
      <c r="Q703" s="397"/>
      <c r="R703" s="397"/>
      <c r="S703" s="397"/>
      <c r="T703" s="397"/>
      <c r="U703" s="397"/>
      <c r="V703" s="397"/>
      <c r="W703" s="397"/>
    </row>
    <row r="704" spans="1:23" ht="16.5" customHeight="1">
      <c r="A704" s="397"/>
      <c r="B704" s="397"/>
      <c r="C704" s="397"/>
      <c r="D704" s="397"/>
      <c r="E704" s="397"/>
      <c r="F704" s="397"/>
      <c r="G704" s="397"/>
      <c r="H704" s="397"/>
      <c r="I704" s="397"/>
      <c r="J704" s="397"/>
      <c r="K704" s="397"/>
      <c r="L704" s="397"/>
      <c r="M704" s="397"/>
      <c r="N704" s="397"/>
      <c r="O704" s="397"/>
      <c r="P704" s="397"/>
      <c r="Q704" s="397"/>
      <c r="R704" s="397"/>
      <c r="S704" s="397"/>
      <c r="T704" s="397"/>
      <c r="U704" s="397"/>
      <c r="V704" s="397"/>
      <c r="W704" s="397"/>
    </row>
    <row r="705" spans="1:23" ht="16.5" customHeight="1">
      <c r="A705" s="397"/>
      <c r="B705" s="397"/>
      <c r="C705" s="397"/>
      <c r="D705" s="397"/>
      <c r="E705" s="397"/>
      <c r="F705" s="397"/>
      <c r="G705" s="397"/>
      <c r="H705" s="397"/>
      <c r="I705" s="397"/>
      <c r="J705" s="397"/>
      <c r="K705" s="397"/>
      <c r="L705" s="397"/>
      <c r="M705" s="397"/>
      <c r="N705" s="397"/>
      <c r="O705" s="397"/>
      <c r="P705" s="397"/>
      <c r="Q705" s="397"/>
      <c r="R705" s="397"/>
      <c r="S705" s="397"/>
      <c r="T705" s="397"/>
      <c r="U705" s="397"/>
      <c r="V705" s="397"/>
      <c r="W705" s="397"/>
    </row>
    <row r="706" spans="1:23" ht="16.5" customHeight="1">
      <c r="A706" s="397"/>
      <c r="B706" s="397"/>
      <c r="C706" s="397"/>
      <c r="D706" s="397"/>
      <c r="E706" s="397"/>
      <c r="F706" s="397"/>
      <c r="G706" s="397"/>
      <c r="H706" s="397"/>
      <c r="I706" s="397"/>
      <c r="J706" s="397"/>
      <c r="K706" s="397"/>
      <c r="L706" s="397"/>
      <c r="M706" s="397"/>
      <c r="N706" s="397"/>
      <c r="O706" s="397"/>
      <c r="P706" s="397"/>
      <c r="Q706" s="397"/>
      <c r="R706" s="397"/>
      <c r="S706" s="397"/>
      <c r="T706" s="397"/>
      <c r="U706" s="397"/>
      <c r="V706" s="397"/>
      <c r="W706" s="397"/>
    </row>
    <row r="707" spans="1:23" ht="16.5" customHeight="1">
      <c r="A707" s="397"/>
      <c r="B707" s="397"/>
      <c r="C707" s="397"/>
      <c r="D707" s="397"/>
      <c r="E707" s="397"/>
      <c r="F707" s="397"/>
      <c r="G707" s="397"/>
      <c r="H707" s="397"/>
      <c r="I707" s="397"/>
      <c r="J707" s="397"/>
      <c r="K707" s="397"/>
      <c r="L707" s="397"/>
      <c r="M707" s="397"/>
      <c r="N707" s="397"/>
      <c r="O707" s="397"/>
      <c r="P707" s="397"/>
      <c r="Q707" s="397"/>
      <c r="R707" s="397"/>
      <c r="S707" s="397"/>
      <c r="T707" s="397"/>
      <c r="U707" s="397"/>
      <c r="V707" s="397"/>
      <c r="W707" s="397"/>
    </row>
    <row r="708" spans="1:23" ht="16.5" customHeight="1">
      <c r="A708" s="397"/>
      <c r="B708" s="397"/>
      <c r="C708" s="397"/>
      <c r="D708" s="397"/>
      <c r="E708" s="397"/>
      <c r="F708" s="397"/>
      <c r="G708" s="397"/>
      <c r="H708" s="397"/>
      <c r="I708" s="397"/>
      <c r="J708" s="397"/>
      <c r="K708" s="397"/>
      <c r="L708" s="397"/>
      <c r="M708" s="397"/>
      <c r="N708" s="397"/>
      <c r="O708" s="397"/>
      <c r="P708" s="397"/>
      <c r="Q708" s="397"/>
      <c r="R708" s="397"/>
      <c r="S708" s="397"/>
      <c r="T708" s="397"/>
      <c r="U708" s="397"/>
      <c r="V708" s="397"/>
      <c r="W708" s="397"/>
    </row>
    <row r="709" spans="1:23" ht="16.5" customHeight="1">
      <c r="A709" s="397"/>
      <c r="B709" s="397"/>
      <c r="C709" s="397"/>
      <c r="D709" s="397"/>
      <c r="E709" s="397"/>
      <c r="F709" s="397"/>
      <c r="G709" s="397"/>
      <c r="H709" s="397"/>
      <c r="I709" s="397"/>
      <c r="J709" s="397"/>
      <c r="K709" s="397"/>
      <c r="L709" s="397"/>
      <c r="M709" s="397"/>
      <c r="N709" s="397"/>
      <c r="O709" s="397"/>
      <c r="P709" s="397"/>
      <c r="Q709" s="397"/>
      <c r="R709" s="397"/>
      <c r="S709" s="397"/>
      <c r="T709" s="397"/>
      <c r="U709" s="397"/>
      <c r="V709" s="397"/>
      <c r="W709" s="397"/>
    </row>
    <row r="710" spans="1:23" ht="16.5" customHeight="1">
      <c r="A710" s="397"/>
      <c r="B710" s="397"/>
      <c r="C710" s="397"/>
      <c r="D710" s="397"/>
      <c r="E710" s="397"/>
      <c r="F710" s="397"/>
      <c r="G710" s="397"/>
      <c r="H710" s="397"/>
      <c r="I710" s="397"/>
      <c r="J710" s="397"/>
      <c r="K710" s="397"/>
      <c r="L710" s="397"/>
      <c r="M710" s="397"/>
      <c r="N710" s="397"/>
      <c r="O710" s="397"/>
      <c r="P710" s="397"/>
      <c r="Q710" s="397"/>
      <c r="R710" s="397"/>
      <c r="S710" s="397"/>
      <c r="T710" s="397"/>
      <c r="U710" s="397"/>
      <c r="V710" s="397"/>
      <c r="W710" s="397"/>
    </row>
    <row r="711" spans="1:23" ht="16.5" customHeight="1">
      <c r="A711" s="397"/>
      <c r="B711" s="397"/>
      <c r="C711" s="397"/>
      <c r="D711" s="397"/>
      <c r="E711" s="397"/>
      <c r="F711" s="397"/>
      <c r="G711" s="397"/>
      <c r="H711" s="397"/>
      <c r="I711" s="397"/>
      <c r="J711" s="397"/>
      <c r="K711" s="397"/>
      <c r="L711" s="397"/>
      <c r="M711" s="397"/>
      <c r="N711" s="397"/>
      <c r="O711" s="397"/>
      <c r="P711" s="397"/>
      <c r="Q711" s="397"/>
      <c r="R711" s="397"/>
      <c r="S711" s="397"/>
      <c r="T711" s="397"/>
      <c r="U711" s="397"/>
      <c r="V711" s="397"/>
      <c r="W711" s="397"/>
    </row>
    <row r="712" spans="1:23" ht="16.5" customHeight="1">
      <c r="A712" s="397"/>
      <c r="B712" s="397"/>
      <c r="C712" s="397"/>
      <c r="D712" s="397"/>
      <c r="E712" s="397"/>
      <c r="F712" s="397"/>
      <c r="G712" s="397"/>
      <c r="H712" s="397"/>
      <c r="I712" s="397"/>
      <c r="J712" s="397"/>
      <c r="K712" s="397"/>
      <c r="L712" s="397"/>
      <c r="M712" s="397"/>
      <c r="N712" s="397"/>
      <c r="O712" s="397"/>
      <c r="P712" s="397"/>
      <c r="Q712" s="397"/>
      <c r="R712" s="397"/>
      <c r="S712" s="397"/>
      <c r="T712" s="397"/>
      <c r="U712" s="397"/>
      <c r="V712" s="397"/>
      <c r="W712" s="397"/>
    </row>
    <row r="713" spans="1:23" ht="16.5" customHeight="1">
      <c r="A713" s="397"/>
      <c r="B713" s="397"/>
      <c r="C713" s="397"/>
      <c r="D713" s="397"/>
      <c r="E713" s="397"/>
      <c r="F713" s="397"/>
      <c r="G713" s="397"/>
      <c r="H713" s="397"/>
      <c r="I713" s="397"/>
      <c r="J713" s="397"/>
      <c r="K713" s="397"/>
      <c r="L713" s="397"/>
      <c r="M713" s="397"/>
      <c r="N713" s="397"/>
      <c r="O713" s="397"/>
      <c r="P713" s="397"/>
      <c r="Q713" s="397"/>
      <c r="R713" s="397"/>
      <c r="S713" s="397"/>
      <c r="T713" s="397"/>
      <c r="U713" s="397"/>
      <c r="V713" s="397"/>
      <c r="W713" s="397"/>
    </row>
    <row r="714" spans="1:23" ht="16.5" customHeight="1">
      <c r="A714" s="397"/>
      <c r="B714" s="397"/>
      <c r="C714" s="397"/>
      <c r="D714" s="397"/>
      <c r="E714" s="397"/>
      <c r="F714" s="397"/>
      <c r="G714" s="397"/>
      <c r="H714" s="397"/>
      <c r="I714" s="397"/>
      <c r="J714" s="397"/>
      <c r="K714" s="397"/>
      <c r="L714" s="397"/>
      <c r="M714" s="397"/>
      <c r="N714" s="397"/>
      <c r="O714" s="397"/>
      <c r="P714" s="397"/>
      <c r="Q714" s="397"/>
      <c r="R714" s="397"/>
      <c r="S714" s="397"/>
      <c r="T714" s="397"/>
      <c r="U714" s="397"/>
      <c r="V714" s="397"/>
      <c r="W714" s="397"/>
    </row>
    <row r="715" spans="1:23" ht="16.5" customHeight="1">
      <c r="A715" s="397"/>
      <c r="B715" s="397"/>
      <c r="C715" s="397"/>
      <c r="D715" s="397"/>
      <c r="E715" s="397"/>
      <c r="F715" s="397"/>
      <c r="G715" s="397"/>
      <c r="H715" s="397"/>
      <c r="I715" s="397"/>
      <c r="J715" s="397"/>
      <c r="K715" s="397"/>
      <c r="L715" s="397"/>
      <c r="M715" s="397"/>
      <c r="N715" s="397"/>
      <c r="O715" s="397"/>
      <c r="P715" s="397"/>
      <c r="Q715" s="397"/>
      <c r="R715" s="397"/>
      <c r="S715" s="397"/>
      <c r="T715" s="397"/>
      <c r="U715" s="397"/>
      <c r="V715" s="397"/>
      <c r="W715" s="397"/>
    </row>
    <row r="716" spans="1:23" ht="16.5" customHeight="1">
      <c r="A716" s="397"/>
      <c r="B716" s="397"/>
      <c r="C716" s="397"/>
      <c r="D716" s="397"/>
      <c r="E716" s="397"/>
      <c r="F716" s="397"/>
      <c r="G716" s="397"/>
      <c r="H716" s="397"/>
      <c r="I716" s="397"/>
      <c r="J716" s="397"/>
      <c r="K716" s="397"/>
      <c r="L716" s="397"/>
      <c r="M716" s="397"/>
      <c r="N716" s="397"/>
      <c r="O716" s="397"/>
      <c r="P716" s="397"/>
      <c r="Q716" s="397"/>
      <c r="R716" s="397"/>
      <c r="S716" s="397"/>
      <c r="T716" s="397"/>
      <c r="U716" s="397"/>
      <c r="V716" s="397"/>
      <c r="W716" s="397"/>
    </row>
    <row r="717" spans="1:23" ht="16.5" customHeight="1">
      <c r="A717" s="397"/>
      <c r="B717" s="397"/>
      <c r="C717" s="397"/>
      <c r="D717" s="397"/>
      <c r="E717" s="397"/>
      <c r="F717" s="397"/>
      <c r="G717" s="397"/>
      <c r="H717" s="397"/>
      <c r="I717" s="397"/>
      <c r="J717" s="397"/>
      <c r="K717" s="397"/>
      <c r="L717" s="397"/>
      <c r="M717" s="397"/>
      <c r="N717" s="397"/>
      <c r="O717" s="397"/>
      <c r="P717" s="397"/>
      <c r="Q717" s="397"/>
      <c r="R717" s="397"/>
      <c r="S717" s="397"/>
      <c r="T717" s="397"/>
      <c r="U717" s="397"/>
      <c r="V717" s="397"/>
      <c r="W717" s="397"/>
    </row>
    <row r="718" spans="1:23" ht="16.5" customHeight="1">
      <c r="A718" s="397"/>
      <c r="B718" s="397"/>
      <c r="C718" s="397"/>
      <c r="D718" s="397"/>
      <c r="E718" s="397"/>
      <c r="F718" s="397"/>
      <c r="G718" s="397"/>
      <c r="H718" s="397"/>
      <c r="I718" s="397"/>
      <c r="J718" s="397"/>
      <c r="K718" s="397"/>
      <c r="L718" s="397"/>
      <c r="M718" s="397"/>
      <c r="N718" s="397"/>
      <c r="O718" s="397"/>
      <c r="P718" s="397"/>
      <c r="Q718" s="397"/>
      <c r="R718" s="397"/>
      <c r="S718" s="397"/>
      <c r="T718" s="397"/>
      <c r="U718" s="397"/>
      <c r="V718" s="397"/>
      <c r="W718" s="397"/>
    </row>
    <row r="719" spans="1:23" ht="16.5" customHeight="1">
      <c r="A719" s="397"/>
      <c r="B719" s="397"/>
      <c r="C719" s="397"/>
      <c r="D719" s="397"/>
      <c r="E719" s="397"/>
      <c r="F719" s="397"/>
      <c r="G719" s="397"/>
      <c r="H719" s="397"/>
      <c r="I719" s="397"/>
      <c r="J719" s="397"/>
      <c r="K719" s="397"/>
      <c r="L719" s="397"/>
      <c r="M719" s="397"/>
      <c r="N719" s="397"/>
      <c r="O719" s="397"/>
      <c r="P719" s="397"/>
      <c r="Q719" s="397"/>
      <c r="R719" s="397"/>
      <c r="S719" s="397"/>
      <c r="T719" s="397"/>
      <c r="U719" s="397"/>
      <c r="V719" s="397"/>
      <c r="W719" s="397"/>
    </row>
    <row r="720" spans="1:23" ht="16.5" customHeight="1">
      <c r="A720" s="397"/>
      <c r="B720" s="397"/>
      <c r="C720" s="397"/>
      <c r="D720" s="397"/>
      <c r="E720" s="397"/>
      <c r="F720" s="397"/>
      <c r="G720" s="397"/>
      <c r="H720" s="397"/>
      <c r="I720" s="397"/>
      <c r="J720" s="397"/>
      <c r="K720" s="397"/>
      <c r="L720" s="397"/>
      <c r="M720" s="397"/>
      <c r="N720" s="397"/>
      <c r="O720" s="397"/>
      <c r="P720" s="397"/>
      <c r="Q720" s="397"/>
      <c r="R720" s="397"/>
      <c r="S720" s="397"/>
      <c r="T720" s="397"/>
      <c r="U720" s="397"/>
      <c r="V720" s="397"/>
      <c r="W720" s="397"/>
    </row>
    <row r="721" spans="1:23" ht="16.5" customHeight="1">
      <c r="A721" s="397"/>
      <c r="B721" s="397"/>
      <c r="C721" s="397"/>
      <c r="D721" s="397"/>
      <c r="E721" s="397"/>
      <c r="F721" s="397"/>
      <c r="G721" s="397"/>
      <c r="H721" s="397"/>
      <c r="I721" s="397"/>
      <c r="J721" s="397"/>
      <c r="K721" s="397"/>
      <c r="L721" s="397"/>
      <c r="M721" s="397"/>
      <c r="N721" s="397"/>
      <c r="O721" s="397"/>
      <c r="P721" s="397"/>
      <c r="Q721" s="397"/>
      <c r="R721" s="397"/>
      <c r="S721" s="397"/>
      <c r="T721" s="397"/>
      <c r="U721" s="397"/>
      <c r="V721" s="397"/>
      <c r="W721" s="397"/>
    </row>
    <row r="722" spans="1:23" ht="16.5" customHeight="1">
      <c r="A722" s="397"/>
      <c r="B722" s="397"/>
      <c r="C722" s="397"/>
      <c r="D722" s="397"/>
      <c r="E722" s="397"/>
      <c r="F722" s="397"/>
      <c r="G722" s="397"/>
      <c r="H722" s="397"/>
      <c r="I722" s="397"/>
      <c r="J722" s="397"/>
      <c r="K722" s="397"/>
      <c r="L722" s="397"/>
      <c r="M722" s="397"/>
      <c r="N722" s="397"/>
      <c r="O722" s="397"/>
      <c r="P722" s="397"/>
      <c r="Q722" s="397"/>
      <c r="R722" s="397"/>
      <c r="S722" s="397"/>
      <c r="T722" s="397"/>
      <c r="U722" s="397"/>
      <c r="V722" s="397"/>
      <c r="W722" s="397"/>
    </row>
    <row r="723" spans="1:23" ht="16.5" customHeight="1">
      <c r="A723" s="397"/>
      <c r="B723" s="397"/>
      <c r="C723" s="397"/>
      <c r="D723" s="397"/>
      <c r="E723" s="397"/>
      <c r="F723" s="397"/>
      <c r="G723" s="397"/>
      <c r="H723" s="397"/>
      <c r="I723" s="397"/>
      <c r="J723" s="397"/>
      <c r="K723" s="397"/>
      <c r="L723" s="397"/>
      <c r="M723" s="397"/>
      <c r="N723" s="397"/>
      <c r="O723" s="397"/>
      <c r="P723" s="397"/>
      <c r="Q723" s="397"/>
      <c r="R723" s="397"/>
      <c r="S723" s="397"/>
      <c r="T723" s="397"/>
      <c r="U723" s="397"/>
      <c r="V723" s="397"/>
      <c r="W723" s="397"/>
    </row>
    <row r="724" spans="1:23" ht="16.5" customHeight="1">
      <c r="A724" s="397"/>
      <c r="B724" s="397"/>
      <c r="C724" s="397"/>
      <c r="D724" s="397"/>
      <c r="E724" s="397"/>
      <c r="F724" s="397"/>
      <c r="G724" s="397"/>
      <c r="H724" s="397"/>
      <c r="I724" s="397"/>
      <c r="J724" s="397"/>
      <c r="K724" s="397"/>
      <c r="L724" s="397"/>
      <c r="M724" s="397"/>
      <c r="N724" s="397"/>
      <c r="O724" s="397"/>
      <c r="P724" s="397"/>
      <c r="Q724" s="397"/>
      <c r="R724" s="397"/>
      <c r="S724" s="397"/>
      <c r="T724" s="397"/>
      <c r="U724" s="397"/>
      <c r="V724" s="397"/>
      <c r="W724" s="397"/>
    </row>
    <row r="725" spans="1:23" ht="16.5" customHeight="1">
      <c r="A725" s="397"/>
      <c r="B725" s="397"/>
      <c r="C725" s="397"/>
      <c r="D725" s="397"/>
      <c r="E725" s="397"/>
      <c r="F725" s="397"/>
      <c r="G725" s="397"/>
      <c r="H725" s="397"/>
      <c r="I725" s="397"/>
      <c r="J725" s="397"/>
      <c r="K725" s="397"/>
      <c r="L725" s="397"/>
      <c r="M725" s="397"/>
      <c r="N725" s="397"/>
      <c r="O725" s="397"/>
      <c r="P725" s="397"/>
      <c r="Q725" s="397"/>
      <c r="R725" s="397"/>
      <c r="S725" s="397"/>
      <c r="T725" s="397"/>
      <c r="U725" s="397"/>
      <c r="V725" s="397"/>
      <c r="W725" s="397"/>
    </row>
    <row r="726" spans="1:23" ht="16.5" customHeight="1">
      <c r="A726" s="397"/>
      <c r="B726" s="397"/>
      <c r="C726" s="397"/>
      <c r="D726" s="397"/>
      <c r="E726" s="397"/>
      <c r="F726" s="397"/>
      <c r="G726" s="397"/>
      <c r="H726" s="397"/>
      <c r="I726" s="397"/>
      <c r="J726" s="397"/>
      <c r="K726" s="397"/>
      <c r="L726" s="397"/>
      <c r="M726" s="397"/>
      <c r="N726" s="397"/>
      <c r="O726" s="397"/>
      <c r="P726" s="397"/>
      <c r="Q726" s="397"/>
      <c r="R726" s="397"/>
      <c r="S726" s="397"/>
      <c r="T726" s="397"/>
      <c r="U726" s="397"/>
      <c r="V726" s="397"/>
      <c r="W726" s="397"/>
    </row>
    <row r="727" spans="1:23" ht="16.5" customHeight="1">
      <c r="A727" s="397"/>
      <c r="B727" s="397"/>
      <c r="C727" s="397"/>
      <c r="D727" s="397"/>
      <c r="E727" s="397"/>
      <c r="F727" s="397"/>
      <c r="G727" s="397"/>
      <c r="H727" s="397"/>
      <c r="I727" s="397"/>
      <c r="J727" s="397"/>
      <c r="K727" s="397"/>
      <c r="L727" s="397"/>
      <c r="M727" s="397"/>
      <c r="N727" s="397"/>
      <c r="O727" s="397"/>
      <c r="P727" s="397"/>
      <c r="Q727" s="397"/>
      <c r="R727" s="397"/>
      <c r="S727" s="397"/>
      <c r="T727" s="397"/>
      <c r="U727" s="397"/>
      <c r="V727" s="397"/>
      <c r="W727" s="397"/>
    </row>
    <row r="728" spans="1:23" ht="16.5" customHeight="1">
      <c r="A728" s="397"/>
      <c r="B728" s="397"/>
      <c r="C728" s="397"/>
      <c r="D728" s="397"/>
      <c r="E728" s="397"/>
      <c r="F728" s="397"/>
      <c r="G728" s="397"/>
      <c r="H728" s="397"/>
      <c r="I728" s="397"/>
      <c r="J728" s="397"/>
      <c r="K728" s="397"/>
      <c r="L728" s="397"/>
      <c r="M728" s="397"/>
      <c r="N728" s="397"/>
      <c r="O728" s="397"/>
      <c r="P728" s="397"/>
      <c r="Q728" s="397"/>
      <c r="R728" s="397"/>
      <c r="S728" s="397"/>
      <c r="T728" s="397"/>
      <c r="U728" s="397"/>
      <c r="V728" s="397"/>
      <c r="W728" s="397"/>
    </row>
    <row r="729" spans="1:23" ht="16.5" customHeight="1">
      <c r="A729" s="397"/>
      <c r="B729" s="397"/>
      <c r="C729" s="397"/>
      <c r="D729" s="397"/>
      <c r="E729" s="397"/>
      <c r="F729" s="397"/>
      <c r="G729" s="397"/>
      <c r="H729" s="397"/>
      <c r="I729" s="397"/>
      <c r="J729" s="397"/>
      <c r="K729" s="397"/>
      <c r="L729" s="397"/>
      <c r="M729" s="397"/>
      <c r="N729" s="397"/>
      <c r="O729" s="397"/>
      <c r="P729" s="397"/>
      <c r="Q729" s="397"/>
      <c r="R729" s="397"/>
      <c r="S729" s="397"/>
      <c r="T729" s="397"/>
      <c r="U729" s="397"/>
      <c r="V729" s="397"/>
      <c r="W729" s="397"/>
    </row>
    <row r="730" spans="1:23" ht="16.5" customHeight="1">
      <c r="A730" s="397"/>
      <c r="B730" s="397"/>
      <c r="C730" s="397"/>
      <c r="D730" s="397"/>
      <c r="E730" s="397"/>
      <c r="F730" s="397"/>
      <c r="G730" s="397"/>
      <c r="H730" s="397"/>
      <c r="I730" s="397"/>
      <c r="J730" s="397"/>
      <c r="K730" s="397"/>
      <c r="L730" s="397"/>
      <c r="M730" s="397"/>
      <c r="N730" s="397"/>
      <c r="O730" s="397"/>
      <c r="P730" s="397"/>
      <c r="Q730" s="397"/>
      <c r="R730" s="397"/>
      <c r="S730" s="397"/>
      <c r="T730" s="397"/>
      <c r="U730" s="397"/>
      <c r="V730" s="397"/>
      <c r="W730" s="397"/>
    </row>
    <row r="731" spans="1:23" ht="16.5" customHeight="1">
      <c r="A731" s="397"/>
      <c r="B731" s="397"/>
      <c r="C731" s="397"/>
      <c r="D731" s="397"/>
      <c r="E731" s="397"/>
      <c r="F731" s="397"/>
      <c r="G731" s="397"/>
      <c r="H731" s="397"/>
      <c r="I731" s="397"/>
      <c r="J731" s="397"/>
      <c r="K731" s="397"/>
      <c r="L731" s="397"/>
      <c r="M731" s="397"/>
      <c r="N731" s="397"/>
      <c r="O731" s="397"/>
      <c r="P731" s="397"/>
      <c r="Q731" s="397"/>
      <c r="R731" s="397"/>
      <c r="S731" s="397"/>
      <c r="T731" s="397"/>
      <c r="U731" s="397"/>
      <c r="V731" s="397"/>
      <c r="W731" s="397"/>
    </row>
    <row r="732" spans="1:23" ht="16.5" customHeight="1">
      <c r="A732" s="397"/>
      <c r="B732" s="397"/>
      <c r="C732" s="397"/>
      <c r="D732" s="397"/>
      <c r="E732" s="397"/>
      <c r="F732" s="397"/>
      <c r="G732" s="397"/>
      <c r="H732" s="397"/>
      <c r="I732" s="397"/>
      <c r="J732" s="397"/>
      <c r="K732" s="397"/>
      <c r="L732" s="397"/>
      <c r="M732" s="397"/>
      <c r="N732" s="397"/>
      <c r="O732" s="397"/>
      <c r="P732" s="397"/>
      <c r="Q732" s="397"/>
      <c r="R732" s="397"/>
      <c r="S732" s="397"/>
      <c r="T732" s="397"/>
      <c r="U732" s="397"/>
      <c r="V732" s="397"/>
      <c r="W732" s="397"/>
    </row>
    <row r="733" spans="1:23" ht="16.5" customHeight="1">
      <c r="A733" s="397"/>
      <c r="B733" s="397"/>
      <c r="C733" s="397"/>
      <c r="D733" s="397"/>
      <c r="E733" s="397"/>
      <c r="F733" s="397"/>
      <c r="G733" s="397"/>
      <c r="H733" s="397"/>
      <c r="I733" s="397"/>
      <c r="J733" s="397"/>
      <c r="K733" s="397"/>
      <c r="L733" s="397"/>
      <c r="M733" s="397"/>
      <c r="N733" s="397"/>
      <c r="O733" s="397"/>
      <c r="P733" s="397"/>
      <c r="Q733" s="397"/>
      <c r="R733" s="397"/>
      <c r="S733" s="397"/>
      <c r="T733" s="397"/>
      <c r="U733" s="397"/>
      <c r="V733" s="397"/>
      <c r="W733" s="397"/>
    </row>
    <row r="734" spans="1:23" ht="16.5" customHeight="1">
      <c r="A734" s="397"/>
      <c r="B734" s="397"/>
      <c r="C734" s="397"/>
      <c r="D734" s="397"/>
      <c r="E734" s="397"/>
      <c r="F734" s="397"/>
      <c r="G734" s="397"/>
      <c r="H734" s="397"/>
      <c r="I734" s="397"/>
      <c r="J734" s="397"/>
      <c r="K734" s="397"/>
      <c r="L734" s="397"/>
      <c r="M734" s="397"/>
      <c r="N734" s="397"/>
      <c r="O734" s="397"/>
      <c r="P734" s="397"/>
      <c r="Q734" s="397"/>
      <c r="R734" s="397"/>
      <c r="S734" s="397"/>
      <c r="T734" s="397"/>
      <c r="U734" s="397"/>
      <c r="V734" s="397"/>
      <c r="W734" s="397"/>
    </row>
    <row r="735" spans="1:23" ht="16.5" customHeight="1">
      <c r="A735" s="397"/>
      <c r="B735" s="397"/>
      <c r="C735" s="397"/>
      <c r="D735" s="397"/>
      <c r="E735" s="397"/>
      <c r="F735" s="397"/>
      <c r="G735" s="397"/>
      <c r="H735" s="397"/>
      <c r="I735" s="397"/>
      <c r="J735" s="397"/>
      <c r="K735" s="397"/>
      <c r="L735" s="397"/>
      <c r="M735" s="397"/>
      <c r="N735" s="397"/>
      <c r="O735" s="397"/>
      <c r="P735" s="397"/>
      <c r="Q735" s="397"/>
      <c r="R735" s="397"/>
      <c r="S735" s="397"/>
      <c r="T735" s="397"/>
      <c r="U735" s="397"/>
      <c r="V735" s="397"/>
      <c r="W735" s="397"/>
    </row>
    <row r="736" spans="1:23" ht="16.5" customHeight="1">
      <c r="A736" s="397"/>
      <c r="B736" s="397"/>
      <c r="C736" s="397"/>
      <c r="D736" s="397"/>
      <c r="E736" s="397"/>
      <c r="F736" s="397"/>
      <c r="G736" s="397"/>
      <c r="H736" s="397"/>
      <c r="I736" s="397"/>
      <c r="J736" s="397"/>
      <c r="K736" s="397"/>
      <c r="L736" s="397"/>
      <c r="M736" s="397"/>
      <c r="N736" s="397"/>
      <c r="O736" s="397"/>
      <c r="P736" s="397"/>
      <c r="Q736" s="397"/>
      <c r="R736" s="397"/>
      <c r="S736" s="397"/>
      <c r="T736" s="397"/>
      <c r="U736" s="397"/>
      <c r="V736" s="397"/>
      <c r="W736" s="397"/>
    </row>
    <row r="737" spans="1:23" ht="16.5" customHeight="1">
      <c r="A737" s="397"/>
      <c r="B737" s="397"/>
      <c r="C737" s="397"/>
      <c r="D737" s="397"/>
      <c r="E737" s="397"/>
      <c r="F737" s="397"/>
      <c r="G737" s="397"/>
      <c r="H737" s="397"/>
      <c r="I737" s="397"/>
      <c r="J737" s="397"/>
      <c r="K737" s="397"/>
      <c r="L737" s="397"/>
      <c r="M737" s="397"/>
      <c r="N737" s="397"/>
      <c r="O737" s="397"/>
      <c r="P737" s="397"/>
      <c r="Q737" s="397"/>
      <c r="R737" s="397"/>
      <c r="S737" s="397"/>
      <c r="T737" s="397"/>
      <c r="U737" s="397"/>
      <c r="V737" s="397"/>
      <c r="W737" s="397"/>
    </row>
    <row r="738" spans="1:23" ht="16.5" customHeight="1">
      <c r="A738" s="397"/>
      <c r="B738" s="397"/>
      <c r="C738" s="397"/>
      <c r="D738" s="397"/>
      <c r="E738" s="397"/>
      <c r="F738" s="397"/>
      <c r="G738" s="397"/>
      <c r="H738" s="397"/>
      <c r="I738" s="397"/>
      <c r="J738" s="397"/>
      <c r="K738" s="397"/>
      <c r="L738" s="397"/>
      <c r="M738" s="397"/>
      <c r="N738" s="397"/>
      <c r="O738" s="397"/>
      <c r="P738" s="397"/>
      <c r="Q738" s="397"/>
      <c r="R738" s="397"/>
      <c r="S738" s="397"/>
      <c r="T738" s="397"/>
      <c r="U738" s="397"/>
      <c r="V738" s="397"/>
      <c r="W738" s="397"/>
    </row>
    <row r="739" spans="1:23" ht="16.5" customHeight="1">
      <c r="A739" s="397"/>
      <c r="B739" s="397"/>
      <c r="C739" s="397"/>
      <c r="D739" s="397"/>
      <c r="E739" s="397"/>
      <c r="F739" s="397"/>
      <c r="G739" s="397"/>
      <c r="H739" s="397"/>
      <c r="I739" s="397"/>
      <c r="J739" s="397"/>
      <c r="K739" s="397"/>
      <c r="L739" s="397"/>
      <c r="M739" s="397"/>
      <c r="N739" s="397"/>
      <c r="O739" s="397"/>
      <c r="P739" s="397"/>
      <c r="Q739" s="397"/>
      <c r="R739" s="397"/>
      <c r="S739" s="397"/>
      <c r="T739" s="397"/>
      <c r="U739" s="397"/>
      <c r="V739" s="397"/>
      <c r="W739" s="397"/>
    </row>
    <row r="740" spans="1:23" ht="16.5" customHeight="1">
      <c r="A740" s="397"/>
      <c r="B740" s="397"/>
      <c r="C740" s="397"/>
      <c r="D740" s="397"/>
      <c r="E740" s="397"/>
      <c r="F740" s="397"/>
      <c r="G740" s="397"/>
      <c r="H740" s="397"/>
      <c r="I740" s="397"/>
      <c r="J740" s="397"/>
      <c r="K740" s="397"/>
      <c r="L740" s="397"/>
      <c r="M740" s="397"/>
      <c r="N740" s="397"/>
      <c r="O740" s="397"/>
      <c r="P740" s="397"/>
      <c r="Q740" s="397"/>
      <c r="R740" s="397"/>
      <c r="S740" s="397"/>
      <c r="T740" s="397"/>
      <c r="U740" s="397"/>
      <c r="V740" s="397"/>
      <c r="W740" s="397"/>
    </row>
    <row r="741" spans="1:23" ht="16.5" customHeight="1">
      <c r="A741" s="397"/>
      <c r="B741" s="397"/>
      <c r="C741" s="397"/>
      <c r="D741" s="397"/>
      <c r="E741" s="397"/>
      <c r="F741" s="397"/>
      <c r="G741" s="397"/>
      <c r="H741" s="397"/>
      <c r="I741" s="397"/>
      <c r="J741" s="397"/>
      <c r="K741" s="397"/>
      <c r="L741" s="397"/>
      <c r="M741" s="397"/>
      <c r="N741" s="397"/>
      <c r="O741" s="397"/>
      <c r="P741" s="397"/>
      <c r="Q741" s="397"/>
      <c r="R741" s="397"/>
      <c r="S741" s="397"/>
      <c r="T741" s="397"/>
      <c r="U741" s="397"/>
      <c r="V741" s="397"/>
      <c r="W741" s="397"/>
    </row>
    <row r="742" spans="1:23" ht="16.5" customHeight="1">
      <c r="A742" s="397"/>
      <c r="B742" s="397"/>
      <c r="C742" s="397"/>
      <c r="D742" s="397"/>
      <c r="E742" s="397"/>
      <c r="F742" s="397"/>
      <c r="G742" s="397"/>
      <c r="H742" s="397"/>
      <c r="I742" s="397"/>
      <c r="J742" s="397"/>
      <c r="K742" s="397"/>
      <c r="L742" s="397"/>
      <c r="M742" s="397"/>
      <c r="N742" s="397"/>
      <c r="O742" s="397"/>
      <c r="P742" s="397"/>
      <c r="Q742" s="397"/>
      <c r="R742" s="397"/>
      <c r="S742" s="397"/>
      <c r="T742" s="397"/>
      <c r="U742" s="397"/>
      <c r="V742" s="397"/>
      <c r="W742" s="397"/>
    </row>
    <row r="743" spans="1:23" ht="16.5" customHeight="1">
      <c r="A743" s="397"/>
      <c r="B743" s="397"/>
      <c r="C743" s="397"/>
      <c r="D743" s="397"/>
      <c r="E743" s="397"/>
      <c r="F743" s="397"/>
      <c r="G743" s="397"/>
      <c r="H743" s="397"/>
      <c r="I743" s="397"/>
      <c r="J743" s="397"/>
      <c r="K743" s="397"/>
      <c r="L743" s="397"/>
      <c r="M743" s="397"/>
      <c r="N743" s="397"/>
      <c r="O743" s="397"/>
      <c r="P743" s="397"/>
      <c r="Q743" s="397"/>
      <c r="R743" s="397"/>
      <c r="S743" s="397"/>
      <c r="T743" s="397"/>
      <c r="U743" s="397"/>
      <c r="V743" s="397"/>
      <c r="W743" s="397"/>
    </row>
    <row r="744" spans="1:23" ht="16.5" customHeight="1">
      <c r="A744" s="397"/>
      <c r="B744" s="397"/>
      <c r="C744" s="397"/>
      <c r="D744" s="397"/>
      <c r="E744" s="397"/>
      <c r="F744" s="397"/>
      <c r="G744" s="397"/>
      <c r="H744" s="397"/>
      <c r="I744" s="397"/>
      <c r="J744" s="397"/>
      <c r="K744" s="397"/>
      <c r="L744" s="397"/>
      <c r="M744" s="397"/>
      <c r="N744" s="397"/>
      <c r="O744" s="397"/>
      <c r="P744" s="397"/>
      <c r="Q744" s="397"/>
      <c r="R744" s="397"/>
      <c r="S744" s="397"/>
      <c r="T744" s="397"/>
      <c r="U744" s="397"/>
      <c r="V744" s="397"/>
      <c r="W744" s="397"/>
    </row>
    <row r="745" spans="1:23" ht="16.5" customHeight="1">
      <c r="A745" s="397"/>
      <c r="B745" s="397"/>
      <c r="C745" s="397"/>
      <c r="D745" s="397"/>
      <c r="E745" s="397"/>
      <c r="F745" s="397"/>
      <c r="G745" s="397"/>
      <c r="H745" s="397"/>
      <c r="I745" s="397"/>
      <c r="J745" s="397"/>
      <c r="K745" s="397"/>
      <c r="L745" s="397"/>
      <c r="M745" s="397"/>
      <c r="N745" s="397"/>
      <c r="O745" s="397"/>
      <c r="P745" s="397"/>
      <c r="Q745" s="397"/>
      <c r="R745" s="397"/>
      <c r="S745" s="397"/>
      <c r="T745" s="397"/>
      <c r="U745" s="397"/>
      <c r="V745" s="397"/>
      <c r="W745" s="397"/>
    </row>
    <row r="746" spans="1:23" ht="16.5" customHeight="1">
      <c r="A746" s="397"/>
      <c r="B746" s="397"/>
      <c r="C746" s="397"/>
      <c r="D746" s="397"/>
      <c r="E746" s="397"/>
      <c r="F746" s="397"/>
      <c r="G746" s="397"/>
      <c r="H746" s="397"/>
      <c r="I746" s="397"/>
      <c r="J746" s="397"/>
      <c r="K746" s="397"/>
      <c r="L746" s="397"/>
      <c r="M746" s="397"/>
      <c r="N746" s="397"/>
      <c r="O746" s="397"/>
      <c r="P746" s="397"/>
      <c r="Q746" s="397"/>
      <c r="R746" s="397"/>
      <c r="S746" s="397"/>
      <c r="T746" s="397"/>
      <c r="U746" s="397"/>
      <c r="V746" s="397"/>
      <c r="W746" s="397"/>
    </row>
    <row r="747" spans="1:23" ht="16.5" customHeight="1">
      <c r="A747" s="397"/>
      <c r="B747" s="397"/>
      <c r="C747" s="397"/>
      <c r="D747" s="397"/>
      <c r="E747" s="397"/>
      <c r="F747" s="397"/>
      <c r="G747" s="397"/>
      <c r="H747" s="397"/>
      <c r="I747" s="397"/>
      <c r="J747" s="397"/>
      <c r="K747" s="397"/>
      <c r="L747" s="397"/>
      <c r="M747" s="397"/>
      <c r="N747" s="397"/>
      <c r="O747" s="397"/>
      <c r="P747" s="397"/>
      <c r="Q747" s="397"/>
      <c r="R747" s="397"/>
      <c r="S747" s="397"/>
      <c r="T747" s="397"/>
      <c r="U747" s="397"/>
      <c r="V747" s="397"/>
      <c r="W747" s="397"/>
    </row>
    <row r="748" spans="1:23" ht="16.5" customHeight="1">
      <c r="A748" s="397"/>
      <c r="B748" s="397"/>
      <c r="C748" s="397"/>
      <c r="D748" s="397"/>
      <c r="E748" s="397"/>
      <c r="F748" s="397"/>
      <c r="G748" s="397"/>
      <c r="H748" s="397"/>
      <c r="I748" s="397"/>
      <c r="J748" s="397"/>
      <c r="K748" s="397"/>
      <c r="L748" s="397"/>
      <c r="M748" s="397"/>
      <c r="N748" s="397"/>
      <c r="O748" s="397"/>
      <c r="P748" s="397"/>
      <c r="Q748" s="397"/>
      <c r="R748" s="397"/>
      <c r="S748" s="397"/>
      <c r="T748" s="397"/>
      <c r="U748" s="397"/>
      <c r="V748" s="397"/>
      <c r="W748" s="397"/>
    </row>
    <row r="749" spans="1:23" ht="16.5" customHeight="1">
      <c r="A749" s="397"/>
      <c r="B749" s="397"/>
      <c r="C749" s="397"/>
      <c r="D749" s="397"/>
      <c r="E749" s="397"/>
      <c r="F749" s="397"/>
      <c r="G749" s="397"/>
      <c r="H749" s="397"/>
      <c r="I749" s="397"/>
      <c r="J749" s="397"/>
      <c r="K749" s="397"/>
      <c r="L749" s="397"/>
      <c r="M749" s="397"/>
      <c r="N749" s="397"/>
      <c r="O749" s="397"/>
      <c r="P749" s="397"/>
      <c r="Q749" s="397"/>
      <c r="R749" s="397"/>
      <c r="S749" s="397"/>
      <c r="T749" s="397"/>
      <c r="U749" s="397"/>
      <c r="V749" s="397"/>
      <c r="W749" s="397"/>
    </row>
    <row r="750" spans="1:23" ht="16.5" customHeight="1">
      <c r="A750" s="397"/>
      <c r="B750" s="397"/>
      <c r="C750" s="397"/>
      <c r="D750" s="397"/>
      <c r="E750" s="397"/>
      <c r="F750" s="397"/>
      <c r="G750" s="397"/>
      <c r="H750" s="397"/>
      <c r="I750" s="397"/>
      <c r="J750" s="397"/>
      <c r="K750" s="397"/>
      <c r="L750" s="397"/>
      <c r="M750" s="397"/>
      <c r="N750" s="397"/>
      <c r="O750" s="397"/>
      <c r="P750" s="397"/>
      <c r="Q750" s="397"/>
      <c r="R750" s="397"/>
      <c r="S750" s="397"/>
      <c r="T750" s="397"/>
      <c r="U750" s="397"/>
      <c r="V750" s="397"/>
      <c r="W750" s="397"/>
    </row>
    <row r="751" spans="1:23" ht="16.5" customHeight="1">
      <c r="A751" s="397"/>
      <c r="B751" s="397"/>
      <c r="C751" s="397"/>
      <c r="D751" s="397"/>
      <c r="E751" s="397"/>
      <c r="F751" s="397"/>
      <c r="G751" s="397"/>
      <c r="H751" s="397"/>
      <c r="I751" s="397"/>
      <c r="J751" s="397"/>
      <c r="K751" s="397"/>
      <c r="L751" s="397"/>
      <c r="M751" s="397"/>
      <c r="N751" s="397"/>
      <c r="O751" s="397"/>
      <c r="P751" s="397"/>
      <c r="Q751" s="397"/>
      <c r="R751" s="397"/>
      <c r="S751" s="397"/>
      <c r="T751" s="397"/>
      <c r="U751" s="397"/>
      <c r="V751" s="397"/>
      <c r="W751" s="397"/>
    </row>
    <row r="752" spans="1:23" ht="16.5" customHeight="1">
      <c r="A752" s="397"/>
      <c r="B752" s="397"/>
      <c r="C752" s="397"/>
      <c r="D752" s="397"/>
      <c r="E752" s="397"/>
      <c r="F752" s="397"/>
      <c r="G752" s="397"/>
      <c r="H752" s="397"/>
      <c r="I752" s="397"/>
      <c r="J752" s="397"/>
      <c r="K752" s="397"/>
      <c r="L752" s="397"/>
      <c r="M752" s="397"/>
      <c r="N752" s="397"/>
      <c r="O752" s="397"/>
      <c r="P752" s="397"/>
      <c r="Q752" s="397"/>
      <c r="R752" s="397"/>
      <c r="S752" s="397"/>
      <c r="T752" s="397"/>
      <c r="U752" s="397"/>
      <c r="V752" s="397"/>
      <c r="W752" s="397"/>
    </row>
    <row r="753" spans="1:23" ht="16.5" customHeight="1">
      <c r="A753" s="397"/>
      <c r="B753" s="397"/>
      <c r="C753" s="397"/>
      <c r="D753" s="397"/>
      <c r="E753" s="397"/>
      <c r="F753" s="397"/>
      <c r="G753" s="397"/>
      <c r="H753" s="397"/>
      <c r="I753" s="397"/>
      <c r="J753" s="397"/>
      <c r="K753" s="397"/>
      <c r="L753" s="397"/>
      <c r="M753" s="397"/>
      <c r="N753" s="397"/>
      <c r="O753" s="397"/>
      <c r="P753" s="397"/>
      <c r="Q753" s="397"/>
      <c r="R753" s="397"/>
      <c r="S753" s="397"/>
      <c r="T753" s="397"/>
      <c r="U753" s="397"/>
      <c r="V753" s="397"/>
      <c r="W753" s="397"/>
    </row>
    <row r="754" spans="1:23" ht="16.5" customHeight="1">
      <c r="A754" s="397"/>
      <c r="B754" s="397"/>
      <c r="C754" s="397"/>
      <c r="D754" s="397"/>
      <c r="E754" s="397"/>
      <c r="F754" s="397"/>
      <c r="G754" s="397"/>
      <c r="H754" s="397"/>
      <c r="I754" s="397"/>
      <c r="J754" s="397"/>
      <c r="K754" s="397"/>
      <c r="L754" s="397"/>
      <c r="M754" s="397"/>
      <c r="N754" s="397"/>
      <c r="O754" s="397"/>
      <c r="P754" s="397"/>
      <c r="Q754" s="397"/>
      <c r="R754" s="397"/>
      <c r="S754" s="397"/>
      <c r="T754" s="397"/>
      <c r="U754" s="397"/>
      <c r="V754" s="397"/>
      <c r="W754" s="397"/>
    </row>
    <row r="755" spans="1:23" ht="16.5" customHeight="1">
      <c r="A755" s="397"/>
      <c r="B755" s="397"/>
      <c r="C755" s="397"/>
      <c r="D755" s="397"/>
      <c r="E755" s="397"/>
      <c r="F755" s="397"/>
      <c r="G755" s="397"/>
      <c r="H755" s="397"/>
      <c r="I755" s="397"/>
      <c r="J755" s="397"/>
      <c r="K755" s="397"/>
      <c r="L755" s="397"/>
      <c r="M755" s="397"/>
      <c r="N755" s="397"/>
      <c r="O755" s="397"/>
      <c r="P755" s="397"/>
      <c r="Q755" s="397"/>
      <c r="R755" s="397"/>
      <c r="S755" s="397"/>
      <c r="T755" s="397"/>
      <c r="U755" s="397"/>
      <c r="V755" s="397"/>
      <c r="W755" s="397"/>
    </row>
    <row r="756" spans="1:23" ht="16.5" customHeight="1">
      <c r="A756" s="397"/>
      <c r="B756" s="397"/>
      <c r="C756" s="397"/>
      <c r="D756" s="397"/>
      <c r="E756" s="397"/>
      <c r="F756" s="397"/>
      <c r="G756" s="397"/>
      <c r="H756" s="397"/>
      <c r="I756" s="397"/>
      <c r="J756" s="397"/>
      <c r="K756" s="397"/>
      <c r="L756" s="397"/>
      <c r="M756" s="397"/>
      <c r="N756" s="397"/>
      <c r="O756" s="397"/>
      <c r="P756" s="397"/>
      <c r="Q756" s="397"/>
      <c r="R756" s="397"/>
      <c r="S756" s="397"/>
      <c r="T756" s="397"/>
      <c r="U756" s="397"/>
      <c r="V756" s="397"/>
      <c r="W756" s="397"/>
    </row>
    <row r="757" spans="1:23" ht="16.5" customHeight="1">
      <c r="A757" s="397"/>
      <c r="B757" s="397"/>
      <c r="C757" s="397"/>
      <c r="D757" s="397"/>
      <c r="E757" s="397"/>
      <c r="F757" s="397"/>
      <c r="G757" s="397"/>
      <c r="H757" s="397"/>
      <c r="I757" s="397"/>
      <c r="J757" s="397"/>
      <c r="K757" s="397"/>
      <c r="L757" s="397"/>
      <c r="M757" s="397"/>
      <c r="N757" s="397"/>
      <c r="O757" s="397"/>
      <c r="P757" s="397"/>
      <c r="Q757" s="397"/>
      <c r="R757" s="397"/>
      <c r="S757" s="397"/>
      <c r="T757" s="397"/>
      <c r="U757" s="397"/>
      <c r="V757" s="397"/>
      <c r="W757" s="397"/>
    </row>
    <row r="758" spans="1:23" ht="16.5" customHeight="1">
      <c r="A758" s="397"/>
      <c r="B758" s="397"/>
      <c r="C758" s="397"/>
      <c r="D758" s="397"/>
      <c r="E758" s="397"/>
      <c r="F758" s="397"/>
      <c r="G758" s="397"/>
      <c r="H758" s="397"/>
      <c r="I758" s="397"/>
      <c r="J758" s="397"/>
      <c r="K758" s="397"/>
      <c r="L758" s="397"/>
      <c r="M758" s="397"/>
      <c r="N758" s="397"/>
      <c r="O758" s="397"/>
      <c r="P758" s="397"/>
      <c r="Q758" s="397"/>
      <c r="R758" s="397"/>
      <c r="S758" s="397"/>
      <c r="T758" s="397"/>
      <c r="U758" s="397"/>
      <c r="V758" s="397"/>
      <c r="W758" s="397"/>
    </row>
    <row r="759" spans="1:23" ht="16.5" customHeight="1">
      <c r="A759" s="397"/>
      <c r="B759" s="397"/>
      <c r="C759" s="397"/>
      <c r="D759" s="397"/>
      <c r="E759" s="397"/>
      <c r="F759" s="397"/>
      <c r="G759" s="397"/>
      <c r="H759" s="397"/>
      <c r="I759" s="397"/>
      <c r="J759" s="397"/>
      <c r="K759" s="397"/>
      <c r="L759" s="397"/>
      <c r="M759" s="397"/>
      <c r="N759" s="397"/>
      <c r="O759" s="397"/>
      <c r="P759" s="397"/>
      <c r="Q759" s="397"/>
      <c r="R759" s="397"/>
      <c r="S759" s="397"/>
      <c r="T759" s="397"/>
      <c r="U759" s="397"/>
      <c r="V759" s="397"/>
      <c r="W759" s="397"/>
    </row>
    <row r="760" spans="1:23" ht="16.5" customHeight="1">
      <c r="A760" s="397"/>
      <c r="B760" s="397"/>
      <c r="C760" s="397"/>
      <c r="D760" s="397"/>
      <c r="E760" s="397"/>
      <c r="F760" s="397"/>
      <c r="G760" s="397"/>
      <c r="H760" s="397"/>
      <c r="I760" s="397"/>
      <c r="J760" s="397"/>
      <c r="K760" s="397"/>
      <c r="L760" s="397"/>
      <c r="M760" s="397"/>
      <c r="N760" s="397"/>
      <c r="O760" s="397"/>
      <c r="P760" s="397"/>
      <c r="Q760" s="397"/>
      <c r="R760" s="397"/>
      <c r="S760" s="397"/>
      <c r="T760" s="397"/>
      <c r="U760" s="397"/>
      <c r="V760" s="397"/>
      <c r="W760" s="397"/>
    </row>
    <row r="761" spans="1:23" ht="16.5" customHeight="1">
      <c r="A761" s="397"/>
      <c r="B761" s="397"/>
      <c r="C761" s="397"/>
      <c r="D761" s="397"/>
      <c r="E761" s="397"/>
      <c r="F761" s="397"/>
      <c r="G761" s="397"/>
      <c r="H761" s="397"/>
      <c r="I761" s="397"/>
      <c r="J761" s="397"/>
      <c r="K761" s="397"/>
      <c r="L761" s="397"/>
      <c r="M761" s="397"/>
      <c r="N761" s="397"/>
      <c r="O761" s="397"/>
      <c r="P761" s="397"/>
      <c r="Q761" s="397"/>
      <c r="R761" s="397"/>
      <c r="S761" s="397"/>
      <c r="T761" s="397"/>
      <c r="U761" s="397"/>
      <c r="V761" s="397"/>
      <c r="W761" s="397"/>
    </row>
    <row r="762" spans="1:23" ht="16.5" customHeight="1">
      <c r="A762" s="397"/>
      <c r="B762" s="397"/>
      <c r="C762" s="397"/>
      <c r="D762" s="397"/>
      <c r="E762" s="397"/>
      <c r="F762" s="397"/>
      <c r="G762" s="397"/>
      <c r="H762" s="397"/>
      <c r="I762" s="397"/>
      <c r="J762" s="397"/>
      <c r="K762" s="397"/>
      <c r="L762" s="397"/>
      <c r="M762" s="397"/>
      <c r="N762" s="397"/>
      <c r="O762" s="397"/>
      <c r="P762" s="397"/>
      <c r="Q762" s="397"/>
      <c r="R762" s="397"/>
      <c r="S762" s="397"/>
      <c r="T762" s="397"/>
      <c r="U762" s="397"/>
      <c r="V762" s="397"/>
      <c r="W762" s="397"/>
    </row>
    <row r="763" spans="1:23" ht="16.5" customHeight="1">
      <c r="A763" s="397"/>
      <c r="B763" s="397"/>
      <c r="C763" s="397"/>
      <c r="D763" s="397"/>
      <c r="E763" s="397"/>
      <c r="F763" s="397"/>
      <c r="G763" s="397"/>
      <c r="H763" s="397"/>
      <c r="I763" s="397"/>
      <c r="J763" s="397"/>
      <c r="K763" s="397"/>
      <c r="L763" s="397"/>
      <c r="M763" s="397"/>
      <c r="N763" s="397"/>
      <c r="O763" s="397"/>
      <c r="P763" s="397"/>
      <c r="Q763" s="397"/>
      <c r="R763" s="397"/>
      <c r="S763" s="397"/>
      <c r="T763" s="397"/>
      <c r="U763" s="397"/>
      <c r="V763" s="397"/>
      <c r="W763" s="397"/>
    </row>
    <row r="764" spans="1:23" ht="16.5" customHeight="1">
      <c r="A764" s="397"/>
      <c r="B764" s="397"/>
      <c r="C764" s="397"/>
      <c r="D764" s="397"/>
      <c r="E764" s="397"/>
      <c r="F764" s="397"/>
      <c r="G764" s="397"/>
      <c r="H764" s="397"/>
      <c r="I764" s="397"/>
      <c r="J764" s="397"/>
      <c r="K764" s="397"/>
      <c r="L764" s="397"/>
      <c r="M764" s="397"/>
      <c r="N764" s="397"/>
      <c r="O764" s="397"/>
      <c r="P764" s="397"/>
      <c r="Q764" s="397"/>
      <c r="R764" s="397"/>
      <c r="S764" s="397"/>
      <c r="T764" s="397"/>
      <c r="U764" s="397"/>
      <c r="V764" s="397"/>
      <c r="W764" s="397"/>
    </row>
    <row r="765" spans="1:23" ht="16.5" customHeight="1">
      <c r="A765" s="397"/>
      <c r="B765" s="397"/>
      <c r="C765" s="397"/>
      <c r="D765" s="397"/>
      <c r="E765" s="397"/>
      <c r="F765" s="397"/>
      <c r="G765" s="397"/>
      <c r="H765" s="397"/>
      <c r="I765" s="397"/>
      <c r="J765" s="397"/>
      <c r="K765" s="397"/>
      <c r="L765" s="397"/>
      <c r="M765" s="397"/>
      <c r="N765" s="397"/>
      <c r="O765" s="397"/>
      <c r="P765" s="397"/>
      <c r="Q765" s="397"/>
      <c r="R765" s="397"/>
      <c r="S765" s="397"/>
      <c r="T765" s="397"/>
      <c r="U765" s="397"/>
      <c r="V765" s="397"/>
      <c r="W765" s="397"/>
    </row>
    <row r="766" spans="1:23" ht="16.5" customHeight="1">
      <c r="A766" s="397"/>
      <c r="B766" s="397"/>
      <c r="C766" s="397"/>
      <c r="D766" s="397"/>
      <c r="E766" s="397"/>
      <c r="F766" s="397"/>
      <c r="G766" s="397"/>
      <c r="H766" s="397"/>
      <c r="I766" s="397"/>
      <c r="J766" s="397"/>
      <c r="K766" s="397"/>
      <c r="L766" s="397"/>
      <c r="M766" s="397"/>
      <c r="N766" s="397"/>
      <c r="O766" s="397"/>
      <c r="P766" s="397"/>
      <c r="Q766" s="397"/>
      <c r="R766" s="397"/>
      <c r="S766" s="397"/>
      <c r="T766" s="397"/>
      <c r="U766" s="397"/>
      <c r="V766" s="397"/>
      <c r="W766" s="397"/>
    </row>
    <row r="767" spans="1:23" ht="16.5" customHeight="1">
      <c r="A767" s="397"/>
      <c r="B767" s="397"/>
      <c r="C767" s="397"/>
      <c r="D767" s="397"/>
      <c r="E767" s="397"/>
      <c r="F767" s="397"/>
      <c r="G767" s="397"/>
      <c r="H767" s="397"/>
      <c r="I767" s="397"/>
      <c r="J767" s="397"/>
      <c r="K767" s="397"/>
      <c r="L767" s="397"/>
      <c r="M767" s="397"/>
      <c r="N767" s="397"/>
      <c r="O767" s="397"/>
      <c r="P767" s="397"/>
      <c r="Q767" s="397"/>
      <c r="R767" s="397"/>
      <c r="S767" s="397"/>
      <c r="T767" s="397"/>
      <c r="U767" s="397"/>
      <c r="V767" s="397"/>
      <c r="W767" s="397"/>
    </row>
    <row r="768" spans="1:23" ht="16.5" customHeight="1">
      <c r="A768" s="397"/>
      <c r="B768" s="397"/>
      <c r="C768" s="397"/>
      <c r="D768" s="397"/>
      <c r="E768" s="397"/>
      <c r="F768" s="397"/>
      <c r="G768" s="397"/>
      <c r="H768" s="397"/>
      <c r="I768" s="397"/>
      <c r="J768" s="397"/>
      <c r="K768" s="397"/>
      <c r="L768" s="397"/>
      <c r="M768" s="397"/>
      <c r="N768" s="397"/>
      <c r="O768" s="397"/>
      <c r="P768" s="397"/>
      <c r="Q768" s="397"/>
      <c r="R768" s="397"/>
      <c r="S768" s="397"/>
      <c r="T768" s="397"/>
      <c r="U768" s="397"/>
      <c r="V768" s="397"/>
      <c r="W768" s="397"/>
    </row>
    <row r="769" spans="1:23" ht="16.5" customHeight="1">
      <c r="A769" s="397"/>
      <c r="B769" s="397"/>
      <c r="C769" s="397"/>
      <c r="D769" s="397"/>
      <c r="E769" s="397"/>
      <c r="F769" s="397"/>
      <c r="G769" s="397"/>
      <c r="H769" s="397"/>
      <c r="I769" s="397"/>
      <c r="J769" s="397"/>
      <c r="K769" s="397"/>
      <c r="L769" s="397"/>
      <c r="M769" s="397"/>
      <c r="N769" s="397"/>
      <c r="O769" s="397"/>
      <c r="P769" s="397"/>
      <c r="Q769" s="397"/>
      <c r="R769" s="397"/>
      <c r="S769" s="397"/>
      <c r="T769" s="397"/>
      <c r="U769" s="397"/>
      <c r="V769" s="397"/>
      <c r="W769" s="397"/>
    </row>
    <row r="770" spans="1:23" ht="16.5" customHeight="1">
      <c r="A770" s="397"/>
      <c r="B770" s="397"/>
      <c r="C770" s="397"/>
      <c r="D770" s="397"/>
      <c r="E770" s="397"/>
      <c r="F770" s="397"/>
      <c r="G770" s="397"/>
      <c r="H770" s="397"/>
      <c r="I770" s="397"/>
      <c r="J770" s="397"/>
      <c r="K770" s="397"/>
      <c r="L770" s="397"/>
      <c r="M770" s="397"/>
      <c r="N770" s="397"/>
      <c r="O770" s="397"/>
      <c r="P770" s="397"/>
      <c r="Q770" s="397"/>
      <c r="R770" s="397"/>
      <c r="S770" s="397"/>
      <c r="T770" s="397"/>
      <c r="U770" s="397"/>
      <c r="V770" s="397"/>
      <c r="W770" s="397"/>
    </row>
    <row r="771" spans="1:23" ht="16.5" customHeight="1">
      <c r="A771" s="397"/>
      <c r="B771" s="397"/>
      <c r="C771" s="397"/>
      <c r="D771" s="397"/>
      <c r="E771" s="397"/>
      <c r="F771" s="397"/>
      <c r="G771" s="397"/>
      <c r="H771" s="397"/>
      <c r="I771" s="397"/>
      <c r="J771" s="397"/>
      <c r="K771" s="397"/>
      <c r="L771" s="397"/>
      <c r="M771" s="397"/>
      <c r="N771" s="397"/>
      <c r="O771" s="397"/>
      <c r="P771" s="397"/>
      <c r="Q771" s="397"/>
      <c r="R771" s="397"/>
      <c r="S771" s="397"/>
      <c r="T771" s="397"/>
      <c r="U771" s="397"/>
      <c r="V771" s="397"/>
      <c r="W771" s="397"/>
    </row>
    <row r="772" spans="1:23" ht="16.5" customHeight="1">
      <c r="A772" s="397"/>
      <c r="B772" s="397"/>
      <c r="C772" s="397"/>
      <c r="D772" s="397"/>
      <c r="E772" s="397"/>
      <c r="F772" s="397"/>
      <c r="G772" s="397"/>
      <c r="H772" s="397"/>
      <c r="I772" s="397"/>
      <c r="J772" s="397"/>
      <c r="K772" s="397"/>
      <c r="L772" s="397"/>
      <c r="M772" s="397"/>
      <c r="N772" s="397"/>
      <c r="O772" s="397"/>
      <c r="P772" s="397"/>
      <c r="Q772" s="397"/>
      <c r="R772" s="397"/>
      <c r="S772" s="397"/>
      <c r="T772" s="397"/>
      <c r="U772" s="397"/>
      <c r="V772" s="397"/>
      <c r="W772" s="397"/>
    </row>
    <row r="773" spans="1:23" ht="16.5" customHeight="1">
      <c r="A773" s="397"/>
      <c r="B773" s="397"/>
      <c r="C773" s="397"/>
      <c r="D773" s="397"/>
      <c r="E773" s="397"/>
      <c r="F773" s="397"/>
      <c r="G773" s="397"/>
      <c r="H773" s="397"/>
      <c r="I773" s="397"/>
      <c r="J773" s="397"/>
      <c r="K773" s="397"/>
      <c r="L773" s="397"/>
      <c r="M773" s="397"/>
      <c r="N773" s="397"/>
      <c r="O773" s="397"/>
      <c r="P773" s="397"/>
      <c r="Q773" s="397"/>
      <c r="R773" s="397"/>
      <c r="S773" s="397"/>
      <c r="T773" s="397"/>
      <c r="U773" s="397"/>
      <c r="V773" s="397"/>
      <c r="W773" s="397"/>
    </row>
    <row r="774" spans="1:23" ht="16.5" customHeight="1">
      <c r="A774" s="397"/>
      <c r="B774" s="397"/>
      <c r="C774" s="397"/>
      <c r="D774" s="397"/>
      <c r="E774" s="397"/>
      <c r="F774" s="397"/>
      <c r="G774" s="397"/>
      <c r="H774" s="397"/>
      <c r="I774" s="397"/>
      <c r="J774" s="397"/>
      <c r="K774" s="397"/>
      <c r="L774" s="397"/>
      <c r="M774" s="397"/>
      <c r="N774" s="397"/>
      <c r="O774" s="397"/>
      <c r="P774" s="397"/>
      <c r="Q774" s="397"/>
      <c r="R774" s="397"/>
      <c r="S774" s="397"/>
      <c r="T774" s="397"/>
      <c r="U774" s="397"/>
      <c r="V774" s="397"/>
      <c r="W774" s="397"/>
    </row>
    <row r="775" spans="1:23" ht="16.5" customHeight="1">
      <c r="A775" s="397"/>
      <c r="B775" s="397"/>
      <c r="C775" s="397"/>
      <c r="D775" s="397"/>
      <c r="E775" s="397"/>
      <c r="F775" s="397"/>
      <c r="G775" s="397"/>
      <c r="H775" s="397"/>
      <c r="I775" s="397"/>
      <c r="J775" s="397"/>
      <c r="K775" s="397"/>
      <c r="L775" s="397"/>
      <c r="M775" s="397"/>
      <c r="N775" s="397"/>
      <c r="O775" s="397"/>
      <c r="P775" s="397"/>
      <c r="Q775" s="397"/>
      <c r="R775" s="397"/>
      <c r="S775" s="397"/>
      <c r="T775" s="397"/>
      <c r="U775" s="397"/>
      <c r="V775" s="397"/>
      <c r="W775" s="397"/>
    </row>
    <row r="776" spans="1:23" ht="16.5" customHeight="1">
      <c r="A776" s="397"/>
      <c r="B776" s="397"/>
      <c r="C776" s="397"/>
      <c r="D776" s="397"/>
      <c r="E776" s="397"/>
      <c r="F776" s="397"/>
      <c r="G776" s="397"/>
      <c r="H776" s="397"/>
      <c r="I776" s="397"/>
      <c r="J776" s="397"/>
      <c r="K776" s="397"/>
      <c r="L776" s="397"/>
      <c r="M776" s="397"/>
      <c r="N776" s="397"/>
      <c r="O776" s="397"/>
      <c r="P776" s="397"/>
      <c r="Q776" s="397"/>
      <c r="R776" s="397"/>
      <c r="S776" s="397"/>
      <c r="T776" s="397"/>
      <c r="U776" s="397"/>
      <c r="V776" s="397"/>
      <c r="W776" s="397"/>
    </row>
    <row r="777" spans="1:23" ht="16.5" customHeight="1">
      <c r="A777" s="397"/>
      <c r="B777" s="397"/>
      <c r="C777" s="397"/>
      <c r="D777" s="397"/>
      <c r="E777" s="397"/>
      <c r="F777" s="397"/>
      <c r="G777" s="397"/>
      <c r="H777" s="397"/>
      <c r="I777" s="397"/>
      <c r="J777" s="397"/>
      <c r="K777" s="397"/>
      <c r="L777" s="397"/>
      <c r="M777" s="397"/>
      <c r="N777" s="397"/>
      <c r="O777" s="397"/>
      <c r="P777" s="397"/>
      <c r="Q777" s="397"/>
      <c r="R777" s="397"/>
      <c r="S777" s="397"/>
      <c r="T777" s="397"/>
      <c r="U777" s="397"/>
      <c r="V777" s="397"/>
      <c r="W777" s="397"/>
    </row>
    <row r="778" spans="1:23" ht="16.5" customHeight="1">
      <c r="A778" s="397"/>
      <c r="B778" s="397"/>
      <c r="C778" s="397"/>
      <c r="D778" s="397"/>
      <c r="E778" s="397"/>
      <c r="F778" s="397"/>
      <c r="G778" s="397"/>
      <c r="H778" s="397"/>
      <c r="I778" s="397"/>
      <c r="J778" s="397"/>
      <c r="K778" s="397"/>
      <c r="L778" s="397"/>
      <c r="M778" s="397"/>
      <c r="N778" s="397"/>
      <c r="O778" s="397"/>
      <c r="P778" s="397"/>
      <c r="Q778" s="397"/>
      <c r="R778" s="397"/>
      <c r="S778" s="397"/>
      <c r="T778" s="397"/>
      <c r="U778" s="397"/>
      <c r="V778" s="397"/>
      <c r="W778" s="397"/>
    </row>
    <row r="779" spans="1:23" ht="16.5" customHeight="1">
      <c r="A779" s="397"/>
      <c r="B779" s="397"/>
      <c r="C779" s="397"/>
      <c r="D779" s="397"/>
      <c r="E779" s="397"/>
      <c r="F779" s="397"/>
      <c r="G779" s="397"/>
      <c r="H779" s="397"/>
      <c r="I779" s="397"/>
      <c r="J779" s="397"/>
      <c r="K779" s="397"/>
      <c r="L779" s="397"/>
      <c r="M779" s="397"/>
      <c r="N779" s="397"/>
      <c r="O779" s="397"/>
      <c r="P779" s="397"/>
      <c r="Q779" s="397"/>
      <c r="R779" s="397"/>
      <c r="S779" s="397"/>
      <c r="T779" s="397"/>
      <c r="U779" s="397"/>
      <c r="V779" s="397"/>
      <c r="W779" s="397"/>
    </row>
    <row r="780" spans="1:23" ht="16.5" customHeight="1">
      <c r="A780" s="397"/>
      <c r="B780" s="397"/>
      <c r="C780" s="397"/>
      <c r="D780" s="397"/>
      <c r="E780" s="397"/>
      <c r="F780" s="397"/>
      <c r="G780" s="397"/>
      <c r="H780" s="397"/>
      <c r="I780" s="397"/>
      <c r="J780" s="397"/>
      <c r="K780" s="397"/>
      <c r="L780" s="397"/>
      <c r="M780" s="397"/>
      <c r="N780" s="397"/>
      <c r="O780" s="397"/>
      <c r="P780" s="397"/>
      <c r="Q780" s="397"/>
      <c r="R780" s="397"/>
      <c r="S780" s="397"/>
      <c r="T780" s="397"/>
      <c r="U780" s="397"/>
      <c r="V780" s="397"/>
      <c r="W780" s="397"/>
    </row>
    <row r="781" spans="1:23" ht="16.5" customHeight="1">
      <c r="A781" s="397"/>
      <c r="B781" s="397"/>
      <c r="C781" s="397"/>
      <c r="D781" s="397"/>
      <c r="E781" s="397"/>
      <c r="F781" s="397"/>
      <c r="G781" s="397"/>
      <c r="H781" s="397"/>
      <c r="I781" s="397"/>
      <c r="J781" s="397"/>
      <c r="K781" s="397"/>
      <c r="L781" s="397"/>
      <c r="M781" s="397"/>
      <c r="N781" s="397"/>
      <c r="O781" s="397"/>
      <c r="P781" s="397"/>
      <c r="Q781" s="397"/>
      <c r="R781" s="397"/>
      <c r="S781" s="397"/>
      <c r="T781" s="397"/>
      <c r="U781" s="397"/>
      <c r="V781" s="397"/>
      <c r="W781" s="397"/>
    </row>
    <row r="782" spans="1:23" ht="16.5" customHeight="1">
      <c r="A782" s="397"/>
      <c r="B782" s="397"/>
      <c r="C782" s="397"/>
      <c r="D782" s="397"/>
      <c r="E782" s="397"/>
      <c r="F782" s="397"/>
      <c r="G782" s="397"/>
      <c r="H782" s="397"/>
      <c r="I782" s="397"/>
      <c r="J782" s="397"/>
      <c r="K782" s="397"/>
      <c r="L782" s="397"/>
      <c r="M782" s="397"/>
      <c r="N782" s="397"/>
      <c r="O782" s="397"/>
      <c r="P782" s="397"/>
      <c r="Q782" s="397"/>
      <c r="R782" s="397"/>
      <c r="S782" s="397"/>
      <c r="T782" s="397"/>
      <c r="U782" s="397"/>
      <c r="V782" s="397"/>
      <c r="W782" s="397"/>
    </row>
    <row r="783" spans="1:23" ht="16.5" customHeight="1">
      <c r="A783" s="397"/>
      <c r="B783" s="397"/>
      <c r="C783" s="397"/>
      <c r="D783" s="397"/>
      <c r="E783" s="397"/>
      <c r="F783" s="397"/>
      <c r="G783" s="397"/>
      <c r="H783" s="397"/>
      <c r="I783" s="397"/>
      <c r="J783" s="397"/>
      <c r="K783" s="397"/>
      <c r="L783" s="397"/>
      <c r="M783" s="397"/>
      <c r="N783" s="397"/>
      <c r="O783" s="397"/>
      <c r="P783" s="397"/>
      <c r="Q783" s="397"/>
      <c r="R783" s="397"/>
      <c r="S783" s="397"/>
      <c r="T783" s="397"/>
      <c r="U783" s="397"/>
      <c r="V783" s="397"/>
      <c r="W783" s="397"/>
    </row>
    <row r="784" spans="1:23" ht="16.5" customHeight="1">
      <c r="A784" s="397"/>
      <c r="B784" s="397"/>
      <c r="C784" s="397"/>
      <c r="D784" s="397"/>
      <c r="E784" s="397"/>
      <c r="F784" s="397"/>
      <c r="G784" s="397"/>
      <c r="H784" s="397"/>
      <c r="I784" s="397"/>
      <c r="J784" s="397"/>
      <c r="K784" s="397"/>
      <c r="L784" s="397"/>
      <c r="M784" s="397"/>
      <c r="N784" s="397"/>
      <c r="O784" s="397"/>
      <c r="P784" s="397"/>
      <c r="Q784" s="397"/>
      <c r="R784" s="397"/>
      <c r="S784" s="397"/>
      <c r="T784" s="397"/>
      <c r="U784" s="397"/>
      <c r="V784" s="397"/>
      <c r="W784" s="397"/>
    </row>
    <row r="785" spans="1:23" ht="16.5" customHeight="1">
      <c r="A785" s="397"/>
      <c r="B785" s="397"/>
      <c r="C785" s="397"/>
      <c r="D785" s="397"/>
      <c r="E785" s="397"/>
      <c r="F785" s="397"/>
      <c r="G785" s="397"/>
      <c r="H785" s="397"/>
      <c r="I785" s="397"/>
      <c r="J785" s="397"/>
      <c r="K785" s="397"/>
      <c r="L785" s="397"/>
      <c r="M785" s="397"/>
      <c r="N785" s="397"/>
      <c r="O785" s="397"/>
      <c r="P785" s="397"/>
      <c r="Q785" s="397"/>
      <c r="R785" s="397"/>
      <c r="S785" s="397"/>
      <c r="T785" s="397"/>
      <c r="U785" s="397"/>
      <c r="V785" s="397"/>
      <c r="W785" s="397"/>
    </row>
    <row r="786" spans="1:23" ht="16.5" customHeight="1">
      <c r="A786" s="397"/>
      <c r="B786" s="397"/>
      <c r="C786" s="397"/>
      <c r="D786" s="397"/>
      <c r="E786" s="397"/>
      <c r="F786" s="397"/>
      <c r="G786" s="397"/>
      <c r="H786" s="397"/>
      <c r="I786" s="397"/>
      <c r="J786" s="397"/>
      <c r="K786" s="397"/>
      <c r="L786" s="397"/>
      <c r="M786" s="397"/>
      <c r="N786" s="397"/>
      <c r="O786" s="397"/>
      <c r="P786" s="397"/>
      <c r="Q786" s="397"/>
      <c r="R786" s="397"/>
      <c r="S786" s="397"/>
      <c r="T786" s="397"/>
      <c r="U786" s="397"/>
      <c r="V786" s="397"/>
      <c r="W786" s="397"/>
    </row>
    <row r="787" spans="1:23" ht="16.5" customHeight="1">
      <c r="A787" s="397"/>
      <c r="B787" s="397"/>
      <c r="C787" s="397"/>
      <c r="D787" s="397"/>
      <c r="E787" s="397"/>
      <c r="F787" s="397"/>
      <c r="G787" s="397"/>
      <c r="H787" s="397"/>
      <c r="I787" s="397"/>
      <c r="J787" s="397"/>
      <c r="K787" s="397"/>
      <c r="L787" s="397"/>
      <c r="M787" s="397"/>
      <c r="N787" s="397"/>
      <c r="O787" s="397"/>
      <c r="P787" s="397"/>
      <c r="Q787" s="397"/>
      <c r="R787" s="397"/>
      <c r="S787" s="397"/>
      <c r="T787" s="397"/>
      <c r="U787" s="397"/>
      <c r="V787" s="397"/>
      <c r="W787" s="397"/>
    </row>
    <row r="788" spans="1:23" ht="16.5" customHeight="1">
      <c r="A788" s="397"/>
      <c r="B788" s="397"/>
      <c r="C788" s="397"/>
      <c r="D788" s="397"/>
      <c r="E788" s="397"/>
      <c r="F788" s="397"/>
      <c r="G788" s="397"/>
      <c r="H788" s="397"/>
      <c r="I788" s="397"/>
      <c r="J788" s="397"/>
      <c r="K788" s="397"/>
      <c r="L788" s="397"/>
      <c r="M788" s="397"/>
      <c r="N788" s="397"/>
      <c r="O788" s="397"/>
      <c r="P788" s="397"/>
      <c r="Q788" s="397"/>
      <c r="R788" s="397"/>
      <c r="S788" s="397"/>
      <c r="T788" s="397"/>
      <c r="U788" s="397"/>
      <c r="V788" s="397"/>
      <c r="W788" s="397"/>
    </row>
    <row r="789" spans="1:23" ht="16.5" customHeight="1">
      <c r="A789" s="397"/>
      <c r="B789" s="397"/>
      <c r="C789" s="397"/>
      <c r="D789" s="397"/>
      <c r="E789" s="397"/>
      <c r="F789" s="397"/>
      <c r="G789" s="397"/>
      <c r="H789" s="397"/>
      <c r="I789" s="397"/>
      <c r="J789" s="397"/>
      <c r="K789" s="397"/>
      <c r="L789" s="397"/>
      <c r="M789" s="397"/>
      <c r="N789" s="397"/>
      <c r="O789" s="397"/>
      <c r="P789" s="397"/>
      <c r="Q789" s="397"/>
      <c r="R789" s="397"/>
      <c r="S789" s="397"/>
      <c r="T789" s="397"/>
      <c r="U789" s="397"/>
      <c r="V789" s="397"/>
      <c r="W789" s="397"/>
    </row>
    <row r="790" spans="1:23" ht="16.5" customHeight="1">
      <c r="A790" s="397"/>
      <c r="B790" s="397"/>
      <c r="C790" s="397"/>
      <c r="D790" s="397"/>
      <c r="E790" s="397"/>
      <c r="F790" s="397"/>
      <c r="G790" s="397"/>
      <c r="H790" s="397"/>
      <c r="I790" s="397"/>
      <c r="J790" s="397"/>
      <c r="K790" s="397"/>
      <c r="L790" s="397"/>
      <c r="M790" s="397"/>
      <c r="N790" s="397"/>
      <c r="O790" s="397"/>
      <c r="P790" s="397"/>
      <c r="Q790" s="397"/>
      <c r="R790" s="397"/>
      <c r="S790" s="397"/>
      <c r="T790" s="397"/>
      <c r="U790" s="397"/>
      <c r="V790" s="397"/>
      <c r="W790" s="397"/>
    </row>
    <row r="791" spans="1:23" ht="16.5" customHeight="1">
      <c r="A791" s="397"/>
      <c r="B791" s="397"/>
      <c r="C791" s="397"/>
      <c r="D791" s="397"/>
      <c r="E791" s="397"/>
      <c r="F791" s="397"/>
      <c r="G791" s="397"/>
      <c r="H791" s="397"/>
      <c r="I791" s="397"/>
      <c r="J791" s="397"/>
      <c r="K791" s="397"/>
      <c r="L791" s="397"/>
      <c r="M791" s="397"/>
      <c r="N791" s="397"/>
      <c r="O791" s="397"/>
      <c r="P791" s="397"/>
      <c r="Q791" s="397"/>
      <c r="R791" s="397"/>
      <c r="S791" s="397"/>
      <c r="T791" s="397"/>
      <c r="U791" s="397"/>
      <c r="V791" s="397"/>
      <c r="W791" s="397"/>
    </row>
    <row r="792" spans="1:23" ht="16.5" customHeight="1">
      <c r="A792" s="397"/>
      <c r="B792" s="397"/>
      <c r="C792" s="397"/>
      <c r="D792" s="397"/>
      <c r="E792" s="397"/>
      <c r="F792" s="397"/>
      <c r="G792" s="397"/>
      <c r="H792" s="397"/>
      <c r="I792" s="397"/>
      <c r="J792" s="397"/>
      <c r="K792" s="397"/>
      <c r="L792" s="397"/>
      <c r="M792" s="397"/>
      <c r="N792" s="397"/>
      <c r="O792" s="397"/>
      <c r="P792" s="397"/>
      <c r="Q792" s="397"/>
      <c r="R792" s="397"/>
      <c r="S792" s="397"/>
      <c r="T792" s="397"/>
      <c r="U792" s="397"/>
      <c r="V792" s="397"/>
      <c r="W792" s="397"/>
    </row>
    <row r="793" spans="1:23" ht="16.5" customHeight="1">
      <c r="A793" s="397"/>
      <c r="B793" s="397"/>
      <c r="C793" s="397"/>
      <c r="D793" s="397"/>
      <c r="E793" s="397"/>
      <c r="F793" s="397"/>
      <c r="G793" s="397"/>
      <c r="H793" s="397"/>
      <c r="I793" s="397"/>
      <c r="J793" s="397"/>
      <c r="K793" s="397"/>
      <c r="L793" s="397"/>
      <c r="M793" s="397"/>
      <c r="N793" s="397"/>
      <c r="O793" s="397"/>
      <c r="P793" s="397"/>
      <c r="Q793" s="397"/>
      <c r="R793" s="397"/>
      <c r="S793" s="397"/>
      <c r="T793" s="397"/>
      <c r="U793" s="397"/>
      <c r="V793" s="397"/>
      <c r="W793" s="397"/>
    </row>
    <row r="794" spans="1:23" ht="16.5" customHeight="1">
      <c r="A794" s="397"/>
      <c r="B794" s="397"/>
      <c r="C794" s="397"/>
      <c r="D794" s="397"/>
      <c r="E794" s="397"/>
      <c r="F794" s="397"/>
      <c r="G794" s="397"/>
      <c r="H794" s="397"/>
      <c r="I794" s="397"/>
      <c r="J794" s="397"/>
      <c r="K794" s="397"/>
      <c r="L794" s="397"/>
      <c r="M794" s="397"/>
      <c r="N794" s="397"/>
      <c r="O794" s="397"/>
      <c r="P794" s="397"/>
      <c r="Q794" s="397"/>
      <c r="R794" s="397"/>
      <c r="S794" s="397"/>
      <c r="T794" s="397"/>
      <c r="U794" s="397"/>
      <c r="V794" s="397"/>
      <c r="W794" s="397"/>
    </row>
    <row r="795" spans="1:23" ht="16.5" customHeight="1">
      <c r="A795" s="397"/>
      <c r="B795" s="397"/>
      <c r="C795" s="397"/>
      <c r="D795" s="397"/>
      <c r="E795" s="397"/>
      <c r="F795" s="397"/>
      <c r="G795" s="397"/>
      <c r="H795" s="397"/>
      <c r="I795" s="397"/>
      <c r="J795" s="397"/>
      <c r="K795" s="397"/>
      <c r="L795" s="397"/>
      <c r="M795" s="397"/>
      <c r="N795" s="397"/>
      <c r="O795" s="397"/>
      <c r="P795" s="397"/>
      <c r="Q795" s="397"/>
      <c r="R795" s="397"/>
      <c r="S795" s="397"/>
      <c r="T795" s="397"/>
      <c r="U795" s="397"/>
      <c r="V795" s="397"/>
      <c r="W795" s="397"/>
    </row>
    <row r="796" spans="1:23" ht="16.5" customHeight="1">
      <c r="A796" s="397"/>
      <c r="B796" s="397"/>
      <c r="C796" s="397"/>
      <c r="D796" s="397"/>
      <c r="E796" s="397"/>
      <c r="F796" s="397"/>
      <c r="G796" s="397"/>
      <c r="H796" s="397"/>
      <c r="I796" s="397"/>
      <c r="J796" s="397"/>
      <c r="K796" s="397"/>
      <c r="L796" s="397"/>
      <c r="M796" s="397"/>
      <c r="N796" s="397"/>
      <c r="O796" s="397"/>
      <c r="P796" s="397"/>
      <c r="Q796" s="397"/>
      <c r="R796" s="397"/>
      <c r="S796" s="397"/>
      <c r="T796" s="397"/>
      <c r="U796" s="397"/>
      <c r="V796" s="397"/>
      <c r="W796" s="397"/>
    </row>
    <row r="797" spans="1:23" ht="16.5" customHeight="1">
      <c r="A797" s="397"/>
      <c r="B797" s="397"/>
      <c r="C797" s="397"/>
      <c r="D797" s="397"/>
      <c r="E797" s="397"/>
      <c r="F797" s="397"/>
      <c r="G797" s="397"/>
      <c r="H797" s="397"/>
      <c r="I797" s="397"/>
      <c r="J797" s="397"/>
      <c r="K797" s="397"/>
      <c r="L797" s="397"/>
      <c r="M797" s="397"/>
      <c r="N797" s="397"/>
      <c r="O797" s="397"/>
      <c r="P797" s="397"/>
      <c r="Q797" s="397"/>
      <c r="R797" s="397"/>
      <c r="S797" s="397"/>
      <c r="T797" s="397"/>
      <c r="U797" s="397"/>
      <c r="V797" s="397"/>
      <c r="W797" s="397"/>
    </row>
    <row r="798" spans="1:23" ht="16.5" customHeight="1">
      <c r="A798" s="397"/>
      <c r="B798" s="397"/>
      <c r="C798" s="397"/>
      <c r="D798" s="397"/>
      <c r="E798" s="397"/>
      <c r="F798" s="397"/>
      <c r="G798" s="397"/>
      <c r="H798" s="397"/>
      <c r="I798" s="397"/>
      <c r="J798" s="397"/>
      <c r="K798" s="397"/>
      <c r="L798" s="397"/>
      <c r="M798" s="397"/>
      <c r="N798" s="397"/>
      <c r="O798" s="397"/>
      <c r="P798" s="397"/>
      <c r="Q798" s="397"/>
      <c r="R798" s="397"/>
      <c r="S798" s="397"/>
      <c r="T798" s="397"/>
      <c r="U798" s="397"/>
      <c r="V798" s="397"/>
      <c r="W798" s="397"/>
    </row>
    <row r="799" spans="1:23" ht="16.5" customHeight="1">
      <c r="A799" s="397"/>
      <c r="B799" s="397"/>
      <c r="C799" s="397"/>
      <c r="D799" s="397"/>
      <c r="E799" s="397"/>
      <c r="F799" s="397"/>
      <c r="G799" s="397"/>
      <c r="H799" s="397"/>
      <c r="I799" s="397"/>
      <c r="J799" s="397"/>
      <c r="K799" s="397"/>
      <c r="L799" s="397"/>
      <c r="M799" s="397"/>
      <c r="N799" s="397"/>
      <c r="O799" s="397"/>
      <c r="P799" s="397"/>
      <c r="Q799" s="397"/>
      <c r="R799" s="397"/>
      <c r="S799" s="397"/>
      <c r="T799" s="397"/>
      <c r="U799" s="397"/>
      <c r="V799" s="397"/>
      <c r="W799" s="397"/>
    </row>
    <row r="800" spans="1:23" ht="16.5" customHeight="1">
      <c r="A800" s="397"/>
      <c r="B800" s="397"/>
      <c r="C800" s="397"/>
      <c r="D800" s="397"/>
      <c r="E800" s="397"/>
      <c r="F800" s="397"/>
      <c r="G800" s="397"/>
      <c r="H800" s="397"/>
      <c r="I800" s="397"/>
      <c r="J800" s="397"/>
      <c r="K800" s="397"/>
      <c r="L800" s="397"/>
      <c r="M800" s="397"/>
      <c r="N800" s="397"/>
      <c r="O800" s="397"/>
      <c r="P800" s="397"/>
      <c r="Q800" s="397"/>
      <c r="R800" s="397"/>
      <c r="S800" s="397"/>
      <c r="T800" s="397"/>
      <c r="U800" s="397"/>
      <c r="V800" s="397"/>
      <c r="W800" s="397"/>
    </row>
    <row r="801" spans="1:23" ht="16.5" customHeight="1">
      <c r="A801" s="397"/>
      <c r="B801" s="397"/>
      <c r="C801" s="397"/>
      <c r="D801" s="397"/>
      <c r="E801" s="397"/>
      <c r="F801" s="397"/>
      <c r="G801" s="397"/>
      <c r="H801" s="397"/>
      <c r="I801" s="397"/>
      <c r="J801" s="397"/>
      <c r="K801" s="397"/>
      <c r="L801" s="397"/>
      <c r="M801" s="397"/>
      <c r="N801" s="397"/>
      <c r="O801" s="397"/>
      <c r="P801" s="397"/>
      <c r="Q801" s="397"/>
      <c r="R801" s="397"/>
      <c r="S801" s="397"/>
      <c r="T801" s="397"/>
      <c r="U801" s="397"/>
      <c r="V801" s="397"/>
      <c r="W801" s="397"/>
    </row>
    <row r="802" spans="1:23" ht="16.5" customHeight="1">
      <c r="A802" s="397"/>
      <c r="B802" s="397"/>
      <c r="C802" s="397"/>
      <c r="D802" s="397"/>
      <c r="E802" s="397"/>
      <c r="F802" s="397"/>
      <c r="G802" s="397"/>
      <c r="H802" s="397"/>
      <c r="I802" s="397"/>
      <c r="J802" s="397"/>
      <c r="K802" s="397"/>
      <c r="L802" s="397"/>
      <c r="M802" s="397"/>
      <c r="N802" s="397"/>
      <c r="O802" s="397"/>
      <c r="P802" s="397"/>
      <c r="Q802" s="397"/>
      <c r="R802" s="397"/>
      <c r="S802" s="397"/>
      <c r="T802" s="397"/>
      <c r="U802" s="397"/>
      <c r="V802" s="397"/>
      <c r="W802" s="397"/>
    </row>
    <row r="803" spans="1:23" ht="16.5" customHeight="1">
      <c r="A803" s="397"/>
      <c r="B803" s="397"/>
      <c r="C803" s="397"/>
      <c r="D803" s="397"/>
      <c r="E803" s="397"/>
      <c r="F803" s="397"/>
      <c r="G803" s="397"/>
      <c r="H803" s="397"/>
      <c r="I803" s="397"/>
      <c r="J803" s="397"/>
      <c r="K803" s="397"/>
      <c r="L803" s="397"/>
      <c r="M803" s="397"/>
      <c r="N803" s="397"/>
      <c r="O803" s="397"/>
      <c r="P803" s="397"/>
      <c r="Q803" s="397"/>
      <c r="R803" s="397"/>
      <c r="S803" s="397"/>
      <c r="T803" s="397"/>
      <c r="U803" s="397"/>
      <c r="V803" s="397"/>
      <c r="W803" s="397"/>
    </row>
    <row r="804" spans="1:23" ht="16.5" customHeight="1">
      <c r="A804" s="397"/>
      <c r="B804" s="397"/>
      <c r="C804" s="397"/>
      <c r="D804" s="397"/>
      <c r="E804" s="397"/>
      <c r="F804" s="397"/>
      <c r="G804" s="397"/>
      <c r="H804" s="397"/>
      <c r="I804" s="397"/>
      <c r="J804" s="397"/>
      <c r="K804" s="397"/>
      <c r="L804" s="397"/>
      <c r="M804" s="397"/>
      <c r="N804" s="397"/>
      <c r="O804" s="397"/>
      <c r="P804" s="397"/>
      <c r="Q804" s="397"/>
      <c r="R804" s="397"/>
      <c r="S804" s="397"/>
      <c r="T804" s="397"/>
      <c r="U804" s="397"/>
      <c r="V804" s="397"/>
      <c r="W804" s="397"/>
    </row>
    <row r="805" spans="1:23" ht="16.5" customHeight="1">
      <c r="A805" s="397"/>
      <c r="B805" s="397"/>
      <c r="C805" s="397"/>
      <c r="D805" s="397"/>
      <c r="E805" s="397"/>
      <c r="F805" s="397"/>
      <c r="G805" s="397"/>
      <c r="H805" s="397"/>
      <c r="I805" s="397"/>
      <c r="J805" s="397"/>
      <c r="K805" s="397"/>
      <c r="L805" s="397"/>
      <c r="M805" s="397"/>
      <c r="N805" s="397"/>
      <c r="O805" s="397"/>
      <c r="P805" s="397"/>
      <c r="Q805" s="397"/>
      <c r="R805" s="397"/>
      <c r="S805" s="397"/>
      <c r="T805" s="397"/>
      <c r="U805" s="397"/>
      <c r="V805" s="397"/>
      <c r="W805" s="397"/>
    </row>
    <row r="806" spans="1:23" ht="16.5" customHeight="1">
      <c r="A806" s="397"/>
      <c r="B806" s="397"/>
      <c r="C806" s="397"/>
      <c r="D806" s="397"/>
      <c r="E806" s="397"/>
      <c r="F806" s="397"/>
      <c r="G806" s="397"/>
      <c r="H806" s="397"/>
      <c r="I806" s="397"/>
      <c r="J806" s="397"/>
      <c r="K806" s="397"/>
      <c r="L806" s="397"/>
      <c r="M806" s="397"/>
      <c r="N806" s="397"/>
      <c r="O806" s="397"/>
      <c r="P806" s="397"/>
      <c r="Q806" s="397"/>
      <c r="R806" s="397"/>
      <c r="S806" s="397"/>
      <c r="T806" s="397"/>
      <c r="U806" s="397"/>
      <c r="V806" s="397"/>
      <c r="W806" s="397"/>
    </row>
    <row r="807" spans="1:23" ht="16.5" customHeight="1">
      <c r="A807" s="397"/>
      <c r="B807" s="397"/>
      <c r="C807" s="397"/>
      <c r="D807" s="397"/>
      <c r="E807" s="397"/>
      <c r="F807" s="397"/>
      <c r="G807" s="397"/>
      <c r="H807" s="397"/>
      <c r="I807" s="397"/>
      <c r="J807" s="397"/>
      <c r="K807" s="397"/>
      <c r="L807" s="397"/>
      <c r="M807" s="397"/>
      <c r="N807" s="397"/>
      <c r="O807" s="397"/>
      <c r="P807" s="397"/>
      <c r="Q807" s="397"/>
      <c r="R807" s="397"/>
      <c r="S807" s="397"/>
      <c r="T807" s="397"/>
      <c r="U807" s="397"/>
      <c r="V807" s="397"/>
      <c r="W807" s="397"/>
    </row>
    <row r="808" spans="1:23" ht="16.5" customHeight="1">
      <c r="A808" s="397"/>
      <c r="B808" s="397"/>
      <c r="C808" s="397"/>
      <c r="D808" s="397"/>
      <c r="E808" s="397"/>
      <c r="F808" s="397"/>
      <c r="G808" s="397"/>
      <c r="H808" s="397"/>
      <c r="I808" s="397"/>
      <c r="J808" s="397"/>
      <c r="K808" s="397"/>
      <c r="L808" s="397"/>
      <c r="M808" s="397"/>
      <c r="N808" s="397"/>
      <c r="O808" s="397"/>
      <c r="P808" s="397"/>
      <c r="Q808" s="397"/>
      <c r="R808" s="397"/>
      <c r="S808" s="397"/>
      <c r="T808" s="397"/>
      <c r="U808" s="397"/>
      <c r="V808" s="397"/>
      <c r="W808" s="397"/>
    </row>
    <row r="809" spans="1:23" ht="16.5" customHeight="1">
      <c r="A809" s="397"/>
      <c r="B809" s="397"/>
      <c r="C809" s="397"/>
      <c r="D809" s="397"/>
      <c r="E809" s="397"/>
      <c r="F809" s="397"/>
      <c r="G809" s="397"/>
      <c r="H809" s="397"/>
      <c r="I809" s="397"/>
      <c r="J809" s="397"/>
      <c r="K809" s="397"/>
      <c r="L809" s="397"/>
      <c r="M809" s="397"/>
      <c r="N809" s="397"/>
      <c r="O809" s="397"/>
      <c r="P809" s="397"/>
      <c r="Q809" s="397"/>
      <c r="R809" s="397"/>
      <c r="S809" s="397"/>
      <c r="T809" s="397"/>
      <c r="U809" s="397"/>
      <c r="V809" s="397"/>
      <c r="W809" s="397"/>
    </row>
    <row r="810" spans="1:23" ht="16.5" customHeight="1">
      <c r="A810" s="397"/>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row>
    <row r="811" spans="1:23" ht="16.5" customHeight="1">
      <c r="A811" s="397"/>
      <c r="B811" s="397"/>
      <c r="C811" s="397"/>
      <c r="D811" s="397"/>
      <c r="E811" s="397"/>
      <c r="F811" s="397"/>
      <c r="G811" s="397"/>
      <c r="H811" s="397"/>
      <c r="I811" s="397"/>
      <c r="J811" s="397"/>
      <c r="K811" s="397"/>
      <c r="L811" s="397"/>
      <c r="M811" s="397"/>
      <c r="N811" s="397"/>
      <c r="O811" s="397"/>
      <c r="P811" s="397"/>
      <c r="Q811" s="397"/>
      <c r="R811" s="397"/>
      <c r="S811" s="397"/>
      <c r="T811" s="397"/>
      <c r="U811" s="397"/>
      <c r="V811" s="397"/>
      <c r="W811" s="397"/>
    </row>
    <row r="812" spans="1:23" ht="16.5" customHeight="1">
      <c r="A812" s="397"/>
      <c r="B812" s="397"/>
      <c r="C812" s="397"/>
      <c r="D812" s="397"/>
      <c r="E812" s="397"/>
      <c r="F812" s="397"/>
      <c r="G812" s="397"/>
      <c r="H812" s="397"/>
      <c r="I812" s="397"/>
      <c r="J812" s="397"/>
      <c r="K812" s="397"/>
      <c r="L812" s="397"/>
      <c r="M812" s="397"/>
      <c r="N812" s="397"/>
      <c r="O812" s="397"/>
      <c r="P812" s="397"/>
      <c r="Q812" s="397"/>
      <c r="R812" s="397"/>
      <c r="S812" s="397"/>
      <c r="T812" s="397"/>
      <c r="U812" s="397"/>
      <c r="V812" s="397"/>
      <c r="W812" s="397"/>
    </row>
    <row r="813" spans="1:23" ht="16.5" customHeight="1">
      <c r="A813" s="397"/>
      <c r="B813" s="397"/>
      <c r="C813" s="397"/>
      <c r="D813" s="397"/>
      <c r="E813" s="397"/>
      <c r="F813" s="397"/>
      <c r="G813" s="397"/>
      <c r="H813" s="397"/>
      <c r="I813" s="397"/>
      <c r="J813" s="397"/>
      <c r="K813" s="397"/>
      <c r="L813" s="397"/>
      <c r="M813" s="397"/>
      <c r="N813" s="397"/>
      <c r="O813" s="397"/>
      <c r="P813" s="397"/>
      <c r="Q813" s="397"/>
      <c r="R813" s="397"/>
      <c r="S813" s="397"/>
      <c r="T813" s="397"/>
      <c r="U813" s="397"/>
      <c r="V813" s="397"/>
      <c r="W813" s="397"/>
    </row>
    <row r="814" spans="1:23" ht="16.5" customHeight="1">
      <c r="A814" s="397"/>
      <c r="B814" s="397"/>
      <c r="C814" s="397"/>
      <c r="D814" s="397"/>
      <c r="E814" s="397"/>
      <c r="F814" s="397"/>
      <c r="G814" s="397"/>
      <c r="H814" s="397"/>
      <c r="I814" s="397"/>
      <c r="J814" s="397"/>
      <c r="K814" s="397"/>
      <c r="L814" s="397"/>
      <c r="M814" s="397"/>
      <c r="N814" s="397"/>
      <c r="O814" s="397"/>
      <c r="P814" s="397"/>
      <c r="Q814" s="397"/>
      <c r="R814" s="397"/>
      <c r="S814" s="397"/>
      <c r="T814" s="397"/>
      <c r="U814" s="397"/>
      <c r="V814" s="397"/>
      <c r="W814" s="397"/>
    </row>
    <row r="815" spans="1:23" ht="16.5" customHeight="1">
      <c r="A815" s="397"/>
      <c r="B815" s="397"/>
      <c r="C815" s="397"/>
      <c r="D815" s="397"/>
      <c r="E815" s="397"/>
      <c r="F815" s="397"/>
      <c r="G815" s="397"/>
      <c r="H815" s="397"/>
      <c r="I815" s="397"/>
      <c r="J815" s="397"/>
      <c r="K815" s="397"/>
      <c r="L815" s="397"/>
      <c r="M815" s="397"/>
      <c r="N815" s="397"/>
      <c r="O815" s="397"/>
      <c r="P815" s="397"/>
      <c r="Q815" s="397"/>
      <c r="R815" s="397"/>
      <c r="S815" s="397"/>
      <c r="T815" s="397"/>
      <c r="U815" s="397"/>
      <c r="V815" s="397"/>
      <c r="W815" s="397"/>
    </row>
    <row r="816" spans="1:23" ht="16.5" customHeight="1">
      <c r="A816" s="397"/>
      <c r="B816" s="397"/>
      <c r="C816" s="397"/>
      <c r="D816" s="397"/>
      <c r="E816" s="397"/>
      <c r="F816" s="397"/>
      <c r="G816" s="397"/>
      <c r="H816" s="397"/>
      <c r="I816" s="397"/>
      <c r="J816" s="397"/>
      <c r="K816" s="397"/>
      <c r="L816" s="397"/>
      <c r="M816" s="397"/>
      <c r="N816" s="397"/>
      <c r="O816" s="397"/>
      <c r="P816" s="397"/>
      <c r="Q816" s="397"/>
      <c r="R816" s="397"/>
      <c r="S816" s="397"/>
      <c r="T816" s="397"/>
      <c r="U816" s="397"/>
      <c r="V816" s="397"/>
      <c r="W816" s="397"/>
    </row>
    <row r="817" spans="1:23" ht="16.5" customHeight="1">
      <c r="A817" s="397"/>
      <c r="B817" s="397"/>
      <c r="C817" s="397"/>
      <c r="D817" s="397"/>
      <c r="E817" s="397"/>
      <c r="F817" s="397"/>
      <c r="G817" s="397"/>
      <c r="H817" s="397"/>
      <c r="I817" s="397"/>
      <c r="J817" s="397"/>
      <c r="K817" s="397"/>
      <c r="L817" s="397"/>
      <c r="M817" s="397"/>
      <c r="N817" s="397"/>
      <c r="O817" s="397"/>
      <c r="P817" s="397"/>
      <c r="Q817" s="397"/>
      <c r="R817" s="397"/>
      <c r="S817" s="397"/>
      <c r="T817" s="397"/>
      <c r="U817" s="397"/>
      <c r="V817" s="397"/>
      <c r="W817" s="397"/>
    </row>
    <row r="818" spans="1:23" ht="16.5" customHeight="1">
      <c r="A818" s="397"/>
      <c r="B818" s="397"/>
      <c r="C818" s="397"/>
      <c r="D818" s="397"/>
      <c r="E818" s="397"/>
      <c r="F818" s="397"/>
      <c r="G818" s="397"/>
      <c r="H818" s="397"/>
      <c r="I818" s="397"/>
      <c r="J818" s="397"/>
      <c r="K818" s="397"/>
      <c r="L818" s="397"/>
      <c r="M818" s="397"/>
      <c r="N818" s="397"/>
      <c r="O818" s="397"/>
      <c r="P818" s="397"/>
      <c r="Q818" s="397"/>
      <c r="R818" s="397"/>
      <c r="S818" s="397"/>
      <c r="T818" s="397"/>
      <c r="U818" s="397"/>
      <c r="V818" s="397"/>
      <c r="W818" s="397"/>
    </row>
    <row r="819" spans="1:23" ht="16.5" customHeight="1">
      <c r="A819" s="397"/>
      <c r="B819" s="397"/>
      <c r="C819" s="397"/>
      <c r="D819" s="397"/>
      <c r="E819" s="397"/>
      <c r="F819" s="397"/>
      <c r="G819" s="397"/>
      <c r="H819" s="397"/>
      <c r="I819" s="397"/>
      <c r="J819" s="397"/>
      <c r="K819" s="397"/>
      <c r="L819" s="397"/>
      <c r="M819" s="397"/>
      <c r="N819" s="397"/>
      <c r="O819" s="397"/>
      <c r="P819" s="397"/>
      <c r="Q819" s="397"/>
      <c r="R819" s="397"/>
      <c r="S819" s="397"/>
      <c r="T819" s="397"/>
      <c r="U819" s="397"/>
      <c r="V819" s="397"/>
      <c r="W819" s="397"/>
    </row>
    <row r="820" spans="1:23" ht="16.5" customHeight="1">
      <c r="A820" s="397"/>
      <c r="B820" s="397"/>
      <c r="C820" s="397"/>
      <c r="D820" s="397"/>
      <c r="E820" s="397"/>
      <c r="F820" s="397"/>
      <c r="G820" s="397"/>
      <c r="H820" s="397"/>
      <c r="I820" s="397"/>
      <c r="J820" s="397"/>
      <c r="K820" s="397"/>
      <c r="L820" s="397"/>
      <c r="M820" s="397"/>
      <c r="N820" s="397"/>
      <c r="O820" s="397"/>
      <c r="P820" s="397"/>
      <c r="Q820" s="397"/>
      <c r="R820" s="397"/>
      <c r="S820" s="397"/>
      <c r="T820" s="397"/>
      <c r="U820" s="397"/>
      <c r="V820" s="397"/>
      <c r="W820" s="397"/>
    </row>
    <row r="821" spans="1:23" ht="16.5" customHeight="1">
      <c r="A821" s="397"/>
      <c r="B821" s="397"/>
      <c r="C821" s="397"/>
      <c r="D821" s="397"/>
      <c r="E821" s="397"/>
      <c r="F821" s="397"/>
      <c r="G821" s="397"/>
      <c r="H821" s="397"/>
      <c r="I821" s="397"/>
      <c r="J821" s="397"/>
      <c r="K821" s="397"/>
      <c r="L821" s="397"/>
      <c r="M821" s="397"/>
      <c r="N821" s="397"/>
      <c r="O821" s="397"/>
      <c r="P821" s="397"/>
      <c r="Q821" s="397"/>
      <c r="R821" s="397"/>
      <c r="S821" s="397"/>
      <c r="T821" s="397"/>
      <c r="U821" s="397"/>
      <c r="V821" s="397"/>
      <c r="W821" s="397"/>
    </row>
    <row r="822" spans="1:23" ht="16.5" customHeight="1">
      <c r="A822" s="397"/>
      <c r="B822" s="397"/>
      <c r="C822" s="397"/>
      <c r="D822" s="397"/>
      <c r="E822" s="397"/>
      <c r="F822" s="397"/>
      <c r="G822" s="397"/>
      <c r="H822" s="397"/>
      <c r="I822" s="397"/>
      <c r="J822" s="397"/>
      <c r="K822" s="397"/>
      <c r="L822" s="397"/>
      <c r="M822" s="397"/>
      <c r="N822" s="397"/>
      <c r="O822" s="397"/>
      <c r="P822" s="397"/>
      <c r="Q822" s="397"/>
      <c r="R822" s="397"/>
      <c r="S822" s="397"/>
      <c r="T822" s="397"/>
      <c r="U822" s="397"/>
      <c r="V822" s="397"/>
      <c r="W822" s="397"/>
    </row>
    <row r="823" spans="1:23" ht="16.5" customHeight="1">
      <c r="A823" s="397"/>
      <c r="B823" s="397"/>
      <c r="C823" s="397"/>
      <c r="D823" s="397"/>
      <c r="E823" s="397"/>
      <c r="F823" s="397"/>
      <c r="G823" s="397"/>
      <c r="H823" s="397"/>
      <c r="I823" s="397"/>
      <c r="J823" s="397"/>
      <c r="K823" s="397"/>
      <c r="L823" s="397"/>
      <c r="M823" s="397"/>
      <c r="N823" s="397"/>
      <c r="O823" s="397"/>
      <c r="P823" s="397"/>
      <c r="Q823" s="397"/>
      <c r="R823" s="397"/>
      <c r="S823" s="397"/>
      <c r="T823" s="397"/>
      <c r="U823" s="397"/>
      <c r="V823" s="397"/>
      <c r="W823" s="397"/>
    </row>
    <row r="824" spans="1:23" ht="16.5" customHeight="1">
      <c r="A824" s="397"/>
      <c r="B824" s="397"/>
      <c r="C824" s="397"/>
      <c r="D824" s="397"/>
      <c r="E824" s="397"/>
      <c r="F824" s="397"/>
      <c r="G824" s="397"/>
      <c r="H824" s="397"/>
      <c r="I824" s="397"/>
      <c r="J824" s="397"/>
      <c r="K824" s="397"/>
      <c r="L824" s="397"/>
      <c r="M824" s="397"/>
      <c r="N824" s="397"/>
      <c r="O824" s="397"/>
      <c r="P824" s="397"/>
      <c r="Q824" s="397"/>
      <c r="R824" s="397"/>
      <c r="S824" s="397"/>
      <c r="T824" s="397"/>
      <c r="U824" s="397"/>
      <c r="V824" s="397"/>
      <c r="W824" s="397"/>
    </row>
    <row r="825" spans="1:23" ht="16.5" customHeight="1">
      <c r="A825" s="397"/>
      <c r="B825" s="397"/>
      <c r="C825" s="397"/>
      <c r="D825" s="397"/>
      <c r="E825" s="397"/>
      <c r="F825" s="397"/>
      <c r="G825" s="397"/>
      <c r="H825" s="397"/>
      <c r="I825" s="397"/>
      <c r="J825" s="397"/>
      <c r="K825" s="397"/>
      <c r="L825" s="397"/>
      <c r="M825" s="397"/>
      <c r="N825" s="397"/>
      <c r="O825" s="397"/>
      <c r="P825" s="397"/>
      <c r="Q825" s="397"/>
      <c r="R825" s="397"/>
      <c r="S825" s="397"/>
      <c r="T825" s="397"/>
      <c r="U825" s="397"/>
      <c r="V825" s="397"/>
      <c r="W825" s="397"/>
    </row>
    <row r="826" spans="1:23" ht="16.5" customHeight="1">
      <c r="A826" s="397"/>
      <c r="B826" s="397"/>
      <c r="C826" s="397"/>
      <c r="D826" s="397"/>
      <c r="E826" s="397"/>
      <c r="F826" s="397"/>
      <c r="G826" s="397"/>
      <c r="H826" s="397"/>
      <c r="I826" s="397"/>
      <c r="J826" s="397"/>
      <c r="K826" s="397"/>
      <c r="L826" s="397"/>
      <c r="M826" s="397"/>
      <c r="N826" s="397"/>
      <c r="O826" s="397"/>
      <c r="P826" s="397"/>
      <c r="Q826" s="397"/>
      <c r="R826" s="397"/>
      <c r="S826" s="397"/>
      <c r="T826" s="397"/>
      <c r="U826" s="397"/>
      <c r="V826" s="397"/>
      <c r="W826" s="397"/>
    </row>
    <row r="827" spans="1:23" ht="16.5" customHeight="1">
      <c r="A827" s="397"/>
      <c r="B827" s="397"/>
      <c r="C827" s="397"/>
      <c r="D827" s="397"/>
      <c r="E827" s="397"/>
      <c r="F827" s="397"/>
      <c r="G827" s="397"/>
      <c r="H827" s="397"/>
      <c r="I827" s="397"/>
      <c r="J827" s="397"/>
      <c r="K827" s="397"/>
      <c r="L827" s="397"/>
      <c r="M827" s="397"/>
      <c r="N827" s="397"/>
      <c r="O827" s="397"/>
      <c r="P827" s="397"/>
      <c r="Q827" s="397"/>
      <c r="R827" s="397"/>
      <c r="S827" s="397"/>
      <c r="T827" s="397"/>
      <c r="U827" s="397"/>
      <c r="V827" s="397"/>
      <c r="W827" s="397"/>
    </row>
    <row r="828" spans="1:23" ht="16.5" customHeight="1">
      <c r="A828" s="397"/>
      <c r="B828" s="397"/>
      <c r="C828" s="397"/>
      <c r="D828" s="397"/>
      <c r="E828" s="397"/>
      <c r="F828" s="397"/>
      <c r="G828" s="397"/>
      <c r="H828" s="397"/>
      <c r="I828" s="397"/>
      <c r="J828" s="397"/>
      <c r="K828" s="397"/>
      <c r="L828" s="397"/>
      <c r="M828" s="397"/>
      <c r="N828" s="397"/>
      <c r="O828" s="397"/>
      <c r="P828" s="397"/>
      <c r="Q828" s="397"/>
      <c r="R828" s="397"/>
      <c r="S828" s="397"/>
      <c r="T828" s="397"/>
      <c r="U828" s="397"/>
      <c r="V828" s="397"/>
      <c r="W828" s="397"/>
    </row>
    <row r="829" spans="1:23" ht="16.5" customHeight="1">
      <c r="A829" s="397"/>
      <c r="B829" s="397"/>
      <c r="C829" s="397"/>
      <c r="D829" s="397"/>
      <c r="E829" s="397"/>
      <c r="F829" s="397"/>
      <c r="G829" s="397"/>
      <c r="H829" s="397"/>
      <c r="I829" s="397"/>
      <c r="J829" s="397"/>
      <c r="K829" s="397"/>
      <c r="L829" s="397"/>
      <c r="M829" s="397"/>
      <c r="N829" s="397"/>
      <c r="O829" s="397"/>
      <c r="P829" s="397"/>
      <c r="Q829" s="397"/>
      <c r="R829" s="397"/>
      <c r="S829" s="397"/>
      <c r="T829" s="397"/>
      <c r="U829" s="397"/>
      <c r="V829" s="397"/>
      <c r="W829" s="397"/>
    </row>
    <row r="830" spans="1:23" ht="16.5" customHeight="1">
      <c r="A830" s="397"/>
      <c r="B830" s="397"/>
      <c r="C830" s="397"/>
      <c r="D830" s="397"/>
      <c r="E830" s="397"/>
      <c r="F830" s="397"/>
      <c r="G830" s="397"/>
      <c r="H830" s="397"/>
      <c r="I830" s="397"/>
      <c r="J830" s="397"/>
      <c r="K830" s="397"/>
      <c r="L830" s="397"/>
      <c r="M830" s="397"/>
      <c r="N830" s="397"/>
      <c r="O830" s="397"/>
      <c r="P830" s="397"/>
      <c r="Q830" s="397"/>
      <c r="R830" s="397"/>
      <c r="S830" s="397"/>
      <c r="T830" s="397"/>
      <c r="U830" s="397"/>
      <c r="V830" s="397"/>
      <c r="W830" s="397"/>
    </row>
    <row r="831" spans="1:23" ht="16.5" customHeight="1">
      <c r="A831" s="397"/>
      <c r="B831" s="397"/>
      <c r="C831" s="397"/>
      <c r="D831" s="397"/>
      <c r="E831" s="397"/>
      <c r="F831" s="397"/>
      <c r="G831" s="397"/>
      <c r="H831" s="397"/>
      <c r="I831" s="397"/>
      <c r="J831" s="397"/>
      <c r="K831" s="397"/>
      <c r="L831" s="397"/>
      <c r="M831" s="397"/>
      <c r="N831" s="397"/>
      <c r="O831" s="397"/>
      <c r="P831" s="397"/>
      <c r="Q831" s="397"/>
      <c r="R831" s="397"/>
      <c r="S831" s="397"/>
      <c r="T831" s="397"/>
      <c r="U831" s="397"/>
      <c r="V831" s="397"/>
      <c r="W831" s="397"/>
    </row>
    <row r="832" spans="1:23" ht="16.5" customHeight="1">
      <c r="A832" s="397"/>
      <c r="B832" s="397"/>
      <c r="C832" s="397"/>
      <c r="D832" s="397"/>
      <c r="E832" s="397"/>
      <c r="F832" s="397"/>
      <c r="G832" s="397"/>
      <c r="H832" s="397"/>
      <c r="I832" s="397"/>
      <c r="J832" s="397"/>
      <c r="K832" s="397"/>
      <c r="L832" s="397"/>
      <c r="M832" s="397"/>
      <c r="N832" s="397"/>
      <c r="O832" s="397"/>
      <c r="P832" s="397"/>
      <c r="Q832" s="397"/>
      <c r="R832" s="397"/>
      <c r="S832" s="397"/>
      <c r="T832" s="397"/>
      <c r="U832" s="397"/>
      <c r="V832" s="397"/>
      <c r="W832" s="397"/>
    </row>
    <row r="833" spans="1:23" ht="16.5" customHeight="1">
      <c r="A833" s="397"/>
      <c r="B833" s="397"/>
      <c r="C833" s="397"/>
      <c r="D833" s="397"/>
      <c r="E833" s="397"/>
      <c r="F833" s="397"/>
      <c r="G833" s="397"/>
      <c r="H833" s="397"/>
      <c r="I833" s="397"/>
      <c r="J833" s="397"/>
      <c r="K833" s="397"/>
      <c r="L833" s="397"/>
      <c r="M833" s="397"/>
      <c r="N833" s="397"/>
      <c r="O833" s="397"/>
      <c r="P833" s="397"/>
      <c r="Q833" s="397"/>
      <c r="R833" s="397"/>
      <c r="S833" s="397"/>
      <c r="T833" s="397"/>
      <c r="U833" s="397"/>
      <c r="V833" s="397"/>
      <c r="W833" s="397"/>
    </row>
    <row r="834" spans="1:23" ht="16.5" customHeight="1">
      <c r="A834" s="397"/>
      <c r="B834" s="397"/>
      <c r="C834" s="397"/>
      <c r="D834" s="397"/>
      <c r="E834" s="397"/>
      <c r="F834" s="397"/>
      <c r="G834" s="397"/>
      <c r="H834" s="397"/>
      <c r="I834" s="397"/>
      <c r="J834" s="397"/>
      <c r="K834" s="397"/>
      <c r="L834" s="397"/>
      <c r="M834" s="397"/>
      <c r="N834" s="397"/>
      <c r="O834" s="397"/>
      <c r="P834" s="397"/>
      <c r="Q834" s="397"/>
      <c r="R834" s="397"/>
      <c r="S834" s="397"/>
      <c r="T834" s="397"/>
      <c r="U834" s="397"/>
      <c r="V834" s="397"/>
      <c r="W834" s="397"/>
    </row>
    <row r="835" spans="1:23" ht="16.5" customHeight="1">
      <c r="A835" s="397"/>
      <c r="B835" s="397"/>
      <c r="C835" s="397"/>
      <c r="D835" s="397"/>
      <c r="E835" s="397"/>
      <c r="F835" s="397"/>
      <c r="G835" s="397"/>
      <c r="H835" s="397"/>
      <c r="I835" s="397"/>
      <c r="J835" s="397"/>
      <c r="K835" s="397"/>
      <c r="L835" s="397"/>
      <c r="M835" s="397"/>
      <c r="N835" s="397"/>
      <c r="O835" s="397"/>
      <c r="P835" s="397"/>
      <c r="Q835" s="397"/>
      <c r="R835" s="397"/>
      <c r="S835" s="397"/>
      <c r="T835" s="397"/>
      <c r="U835" s="397"/>
      <c r="V835" s="397"/>
      <c r="W835" s="397"/>
    </row>
    <row r="836" spans="1:23" ht="16.5" customHeight="1">
      <c r="A836" s="397"/>
      <c r="B836" s="397"/>
      <c r="C836" s="397"/>
      <c r="D836" s="397"/>
      <c r="E836" s="397"/>
      <c r="F836" s="397"/>
      <c r="G836" s="397"/>
      <c r="H836" s="397"/>
      <c r="I836" s="397"/>
      <c r="J836" s="397"/>
      <c r="K836" s="397"/>
      <c r="L836" s="397"/>
      <c r="M836" s="397"/>
      <c r="N836" s="397"/>
      <c r="O836" s="397"/>
      <c r="P836" s="397"/>
      <c r="Q836" s="397"/>
      <c r="R836" s="397"/>
      <c r="S836" s="397"/>
      <c r="T836" s="397"/>
      <c r="U836" s="397"/>
      <c r="V836" s="397"/>
      <c r="W836" s="397"/>
    </row>
    <row r="837" spans="1:23" ht="16.5" customHeight="1">
      <c r="A837" s="397"/>
      <c r="B837" s="397"/>
      <c r="C837" s="397"/>
      <c r="D837" s="397"/>
      <c r="E837" s="397"/>
      <c r="F837" s="397"/>
      <c r="G837" s="397"/>
      <c r="H837" s="397"/>
      <c r="I837" s="397"/>
      <c r="J837" s="397"/>
      <c r="K837" s="397"/>
      <c r="L837" s="397"/>
      <c r="M837" s="397"/>
      <c r="N837" s="397"/>
      <c r="O837" s="397"/>
      <c r="P837" s="397"/>
      <c r="Q837" s="397"/>
      <c r="R837" s="397"/>
      <c r="S837" s="397"/>
      <c r="T837" s="397"/>
      <c r="U837" s="397"/>
      <c r="V837" s="397"/>
      <c r="W837" s="397"/>
    </row>
    <row r="838" spans="1:23" ht="16.5" customHeight="1">
      <c r="A838" s="397"/>
      <c r="B838" s="397"/>
      <c r="C838" s="397"/>
      <c r="D838" s="397"/>
      <c r="E838" s="397"/>
      <c r="F838" s="397"/>
      <c r="G838" s="397"/>
      <c r="H838" s="397"/>
      <c r="I838" s="397"/>
      <c r="J838" s="397"/>
      <c r="K838" s="397"/>
      <c r="L838" s="397"/>
      <c r="M838" s="397"/>
      <c r="N838" s="397"/>
      <c r="O838" s="397"/>
      <c r="P838" s="397"/>
      <c r="Q838" s="397"/>
      <c r="R838" s="397"/>
      <c r="S838" s="397"/>
      <c r="T838" s="397"/>
      <c r="U838" s="397"/>
      <c r="V838" s="397"/>
      <c r="W838" s="397"/>
    </row>
    <row r="839" spans="1:23" ht="16.5" customHeight="1">
      <c r="A839" s="397"/>
      <c r="B839" s="397"/>
      <c r="C839" s="397"/>
      <c r="D839" s="397"/>
      <c r="E839" s="397"/>
      <c r="F839" s="397"/>
      <c r="G839" s="397"/>
      <c r="H839" s="397"/>
      <c r="I839" s="397"/>
      <c r="J839" s="397"/>
      <c r="K839" s="397"/>
      <c r="L839" s="397"/>
      <c r="M839" s="397"/>
      <c r="N839" s="397"/>
      <c r="O839" s="397"/>
      <c r="P839" s="397"/>
      <c r="Q839" s="397"/>
      <c r="R839" s="397"/>
      <c r="S839" s="397"/>
      <c r="T839" s="397"/>
      <c r="U839" s="397"/>
      <c r="V839" s="397"/>
      <c r="W839" s="397"/>
    </row>
    <row r="840" spans="1:23" ht="16.5" customHeight="1">
      <c r="A840" s="397"/>
      <c r="B840" s="397"/>
      <c r="C840" s="397"/>
      <c r="D840" s="397"/>
      <c r="E840" s="397"/>
      <c r="F840" s="397"/>
      <c r="G840" s="397"/>
      <c r="H840" s="397"/>
      <c r="I840" s="397"/>
      <c r="J840" s="397"/>
      <c r="K840" s="397"/>
      <c r="L840" s="397"/>
      <c r="M840" s="397"/>
      <c r="N840" s="397"/>
      <c r="O840" s="397"/>
      <c r="P840" s="397"/>
      <c r="Q840" s="397"/>
      <c r="R840" s="397"/>
      <c r="S840" s="397"/>
      <c r="T840" s="397"/>
      <c r="U840" s="397"/>
      <c r="V840" s="397"/>
      <c r="W840" s="397"/>
    </row>
    <row r="841" spans="1:23" ht="16.5" customHeight="1">
      <c r="A841" s="397"/>
      <c r="B841" s="397"/>
      <c r="C841" s="397"/>
      <c r="D841" s="397"/>
      <c r="E841" s="397"/>
      <c r="F841" s="397"/>
      <c r="G841" s="397"/>
      <c r="H841" s="397"/>
      <c r="I841" s="397"/>
      <c r="J841" s="397"/>
      <c r="K841" s="397"/>
      <c r="L841" s="397"/>
      <c r="M841" s="397"/>
      <c r="N841" s="397"/>
      <c r="O841" s="397"/>
      <c r="P841" s="397"/>
      <c r="Q841" s="397"/>
      <c r="R841" s="397"/>
      <c r="S841" s="397"/>
      <c r="T841" s="397"/>
      <c r="U841" s="397"/>
      <c r="V841" s="397"/>
      <c r="W841" s="397"/>
    </row>
    <row r="842" spans="1:23" ht="16.5" customHeight="1">
      <c r="A842" s="397"/>
      <c r="B842" s="397"/>
      <c r="C842" s="397"/>
      <c r="D842" s="397"/>
      <c r="E842" s="397"/>
      <c r="F842" s="397"/>
      <c r="G842" s="397"/>
      <c r="H842" s="397"/>
      <c r="I842" s="397"/>
      <c r="J842" s="397"/>
      <c r="K842" s="397"/>
      <c r="L842" s="397"/>
      <c r="M842" s="397"/>
      <c r="N842" s="397"/>
      <c r="O842" s="397"/>
      <c r="P842" s="397"/>
      <c r="Q842" s="397"/>
      <c r="R842" s="397"/>
      <c r="S842" s="397"/>
      <c r="T842" s="397"/>
      <c r="U842" s="397"/>
      <c r="V842" s="397"/>
      <c r="W842" s="397"/>
    </row>
    <row r="843" spans="1:23" ht="16.5" customHeight="1">
      <c r="A843" s="397"/>
      <c r="B843" s="397"/>
      <c r="C843" s="397"/>
      <c r="D843" s="397"/>
      <c r="E843" s="397"/>
      <c r="F843" s="397"/>
      <c r="G843" s="397"/>
      <c r="H843" s="397"/>
      <c r="I843" s="397"/>
      <c r="J843" s="397"/>
      <c r="K843" s="397"/>
      <c r="L843" s="397"/>
      <c r="M843" s="397"/>
      <c r="N843" s="397"/>
      <c r="O843" s="397"/>
      <c r="P843" s="397"/>
      <c r="Q843" s="397"/>
      <c r="R843" s="397"/>
      <c r="S843" s="397"/>
      <c r="T843" s="397"/>
      <c r="U843" s="397"/>
      <c r="V843" s="397"/>
      <c r="W843" s="397"/>
    </row>
    <row r="844" spans="1:23" ht="16.5" customHeight="1">
      <c r="A844" s="397"/>
      <c r="B844" s="397"/>
      <c r="C844" s="397"/>
      <c r="D844" s="397"/>
      <c r="E844" s="397"/>
      <c r="F844" s="397"/>
      <c r="G844" s="397"/>
      <c r="H844" s="397"/>
      <c r="I844" s="397"/>
      <c r="J844" s="397"/>
      <c r="K844" s="397"/>
      <c r="L844" s="397"/>
      <c r="M844" s="397"/>
      <c r="N844" s="397"/>
      <c r="O844" s="397"/>
      <c r="P844" s="397"/>
      <c r="Q844" s="397"/>
      <c r="R844" s="397"/>
      <c r="S844" s="397"/>
      <c r="T844" s="397"/>
      <c r="U844" s="397"/>
      <c r="V844" s="397"/>
      <c r="W844" s="397"/>
    </row>
    <row r="845" spans="1:23" ht="16.5" customHeight="1">
      <c r="A845" s="397"/>
      <c r="B845" s="397"/>
      <c r="C845" s="397"/>
      <c r="D845" s="397"/>
      <c r="E845" s="397"/>
      <c r="F845" s="397"/>
      <c r="G845" s="397"/>
      <c r="H845" s="397"/>
      <c r="I845" s="397"/>
      <c r="J845" s="397"/>
      <c r="K845" s="397"/>
      <c r="L845" s="397"/>
      <c r="M845" s="397"/>
      <c r="N845" s="397"/>
      <c r="O845" s="397"/>
      <c r="P845" s="397"/>
      <c r="Q845" s="397"/>
      <c r="R845" s="397"/>
      <c r="S845" s="397"/>
      <c r="T845" s="397"/>
      <c r="U845" s="397"/>
      <c r="V845" s="397"/>
      <c r="W845" s="397"/>
    </row>
    <row r="846" spans="1:23" ht="16.5" customHeight="1">
      <c r="A846" s="397"/>
      <c r="B846" s="397"/>
      <c r="C846" s="397"/>
      <c r="D846" s="397"/>
      <c r="E846" s="397"/>
      <c r="F846" s="397"/>
      <c r="G846" s="397"/>
      <c r="H846" s="397"/>
      <c r="I846" s="397"/>
      <c r="J846" s="397"/>
      <c r="K846" s="397"/>
      <c r="L846" s="397"/>
      <c r="M846" s="397"/>
      <c r="N846" s="397"/>
      <c r="O846" s="397"/>
      <c r="P846" s="397"/>
      <c r="Q846" s="397"/>
      <c r="R846" s="397"/>
      <c r="S846" s="397"/>
      <c r="T846" s="397"/>
      <c r="U846" s="397"/>
      <c r="V846" s="397"/>
      <c r="W846" s="397"/>
    </row>
    <row r="847" spans="1:23" ht="16.5" customHeight="1">
      <c r="A847" s="397"/>
      <c r="B847" s="397"/>
      <c r="C847" s="397"/>
      <c r="D847" s="397"/>
      <c r="E847" s="397"/>
      <c r="F847" s="397"/>
      <c r="G847" s="397"/>
      <c r="H847" s="397"/>
      <c r="I847" s="397"/>
      <c r="J847" s="397"/>
      <c r="K847" s="397"/>
      <c r="L847" s="397"/>
      <c r="M847" s="397"/>
      <c r="N847" s="397"/>
      <c r="O847" s="397"/>
      <c r="P847" s="397"/>
      <c r="Q847" s="397"/>
      <c r="R847" s="397"/>
      <c r="S847" s="397"/>
      <c r="T847" s="397"/>
      <c r="U847" s="397"/>
      <c r="V847" s="397"/>
      <c r="W847" s="397"/>
    </row>
    <row r="848" spans="1:23" ht="16.5" customHeight="1">
      <c r="A848" s="397"/>
      <c r="B848" s="397"/>
      <c r="C848" s="397"/>
      <c r="D848" s="397"/>
      <c r="E848" s="397"/>
      <c r="F848" s="397"/>
      <c r="G848" s="397"/>
      <c r="H848" s="397"/>
      <c r="I848" s="397"/>
      <c r="J848" s="397"/>
      <c r="K848" s="397"/>
      <c r="L848" s="397"/>
      <c r="M848" s="397"/>
      <c r="N848" s="397"/>
      <c r="O848" s="397"/>
      <c r="P848" s="397"/>
      <c r="Q848" s="397"/>
      <c r="R848" s="397"/>
      <c r="S848" s="397"/>
      <c r="T848" s="397"/>
      <c r="U848" s="397"/>
      <c r="V848" s="397"/>
      <c r="W848" s="397"/>
    </row>
    <row r="849" spans="1:23" ht="16.5" customHeight="1">
      <c r="A849" s="397"/>
      <c r="B849" s="397"/>
      <c r="C849" s="397"/>
      <c r="D849" s="397"/>
      <c r="E849" s="397"/>
      <c r="F849" s="397"/>
      <c r="G849" s="397"/>
      <c r="H849" s="397"/>
      <c r="I849" s="397"/>
      <c r="J849" s="397"/>
      <c r="K849" s="397"/>
      <c r="L849" s="397"/>
      <c r="M849" s="397"/>
      <c r="N849" s="397"/>
      <c r="O849" s="397"/>
      <c r="P849" s="397"/>
      <c r="Q849" s="397"/>
      <c r="R849" s="397"/>
      <c r="S849" s="397"/>
      <c r="T849" s="397"/>
      <c r="U849" s="397"/>
      <c r="V849" s="397"/>
      <c r="W849" s="397"/>
    </row>
    <row r="850" spans="1:23" ht="16.5" customHeight="1">
      <c r="A850" s="397"/>
      <c r="B850" s="397"/>
      <c r="C850" s="397"/>
      <c r="D850" s="397"/>
      <c r="E850" s="397"/>
      <c r="F850" s="397"/>
      <c r="G850" s="397"/>
      <c r="H850" s="397"/>
      <c r="I850" s="397"/>
      <c r="J850" s="397"/>
      <c r="K850" s="397"/>
      <c r="L850" s="397"/>
      <c r="M850" s="397"/>
      <c r="N850" s="397"/>
      <c r="O850" s="397"/>
      <c r="P850" s="397"/>
      <c r="Q850" s="397"/>
      <c r="R850" s="397"/>
      <c r="S850" s="397"/>
      <c r="T850" s="397"/>
      <c r="U850" s="397"/>
      <c r="V850" s="397"/>
      <c r="W850" s="397"/>
    </row>
    <row r="851" spans="1:23" ht="16.5" customHeight="1">
      <c r="A851" s="397"/>
      <c r="B851" s="397"/>
      <c r="C851" s="397"/>
      <c r="D851" s="397"/>
      <c r="E851" s="397"/>
      <c r="F851" s="397"/>
      <c r="G851" s="397"/>
      <c r="H851" s="397"/>
      <c r="I851" s="397"/>
      <c r="J851" s="397"/>
      <c r="K851" s="397"/>
      <c r="L851" s="397"/>
      <c r="M851" s="397"/>
      <c r="N851" s="397"/>
      <c r="O851" s="397"/>
      <c r="P851" s="397"/>
      <c r="Q851" s="397"/>
      <c r="R851" s="397"/>
      <c r="S851" s="397"/>
      <c r="T851" s="397"/>
      <c r="U851" s="397"/>
      <c r="V851" s="397"/>
      <c r="W851" s="397"/>
    </row>
    <row r="852" spans="1:23" ht="16.5" customHeight="1">
      <c r="A852" s="397"/>
      <c r="B852" s="397"/>
      <c r="C852" s="397"/>
      <c r="D852" s="397"/>
      <c r="E852" s="397"/>
      <c r="F852" s="397"/>
      <c r="G852" s="397"/>
      <c r="H852" s="397"/>
      <c r="I852" s="397"/>
      <c r="J852" s="397"/>
      <c r="K852" s="397"/>
      <c r="L852" s="397"/>
      <c r="M852" s="397"/>
      <c r="N852" s="397"/>
      <c r="O852" s="397"/>
      <c r="P852" s="397"/>
      <c r="Q852" s="397"/>
      <c r="R852" s="397"/>
      <c r="S852" s="397"/>
      <c r="T852" s="397"/>
      <c r="U852" s="397"/>
      <c r="V852" s="397"/>
      <c r="W852" s="397"/>
    </row>
    <row r="853" spans="1:23" ht="16.5" customHeight="1">
      <c r="A853" s="397"/>
      <c r="B853" s="397"/>
      <c r="C853" s="397"/>
      <c r="D853" s="397"/>
      <c r="E853" s="397"/>
      <c r="F853" s="397"/>
      <c r="G853" s="397"/>
      <c r="H853" s="397"/>
      <c r="I853" s="397"/>
      <c r="J853" s="397"/>
      <c r="K853" s="397"/>
      <c r="L853" s="397"/>
      <c r="M853" s="397"/>
      <c r="N853" s="397"/>
      <c r="O853" s="397"/>
      <c r="P853" s="397"/>
      <c r="Q853" s="397"/>
      <c r="R853" s="397"/>
      <c r="S853" s="397"/>
      <c r="T853" s="397"/>
      <c r="U853" s="397"/>
      <c r="V853" s="397"/>
      <c r="W853" s="397"/>
    </row>
    <row r="854" spans="1:23" ht="16.5" customHeight="1">
      <c r="A854" s="397"/>
      <c r="B854" s="397"/>
      <c r="C854" s="397"/>
      <c r="D854" s="397"/>
      <c r="E854" s="397"/>
      <c r="F854" s="397"/>
      <c r="G854" s="397"/>
      <c r="H854" s="397"/>
      <c r="I854" s="397"/>
      <c r="J854" s="397"/>
      <c r="K854" s="397"/>
      <c r="L854" s="397"/>
      <c r="M854" s="397"/>
      <c r="N854" s="397"/>
      <c r="O854" s="397"/>
      <c r="P854" s="397"/>
      <c r="Q854" s="397"/>
      <c r="R854" s="397"/>
      <c r="S854" s="397"/>
      <c r="T854" s="397"/>
      <c r="U854" s="397"/>
      <c r="V854" s="397"/>
      <c r="W854" s="397"/>
    </row>
    <row r="855" spans="1:23" ht="16.5" customHeight="1">
      <c r="A855" s="397"/>
      <c r="B855" s="397"/>
      <c r="C855" s="397"/>
      <c r="D855" s="397"/>
      <c r="E855" s="397"/>
      <c r="F855" s="397"/>
      <c r="G855" s="397"/>
      <c r="H855" s="397"/>
      <c r="I855" s="397"/>
      <c r="J855" s="397"/>
      <c r="K855" s="397"/>
      <c r="L855" s="397"/>
      <c r="M855" s="397"/>
      <c r="N855" s="397"/>
      <c r="O855" s="397"/>
      <c r="P855" s="397"/>
      <c r="Q855" s="397"/>
      <c r="R855" s="397"/>
      <c r="S855" s="397"/>
      <c r="T855" s="397"/>
      <c r="U855" s="397"/>
      <c r="V855" s="397"/>
      <c r="W855" s="397"/>
    </row>
    <row r="856" spans="1:23" ht="16.5" customHeight="1">
      <c r="A856" s="397"/>
      <c r="B856" s="397"/>
      <c r="C856" s="397"/>
      <c r="D856" s="397"/>
      <c r="E856" s="397"/>
      <c r="F856" s="397"/>
      <c r="G856" s="397"/>
      <c r="H856" s="397"/>
      <c r="I856" s="397"/>
      <c r="J856" s="397"/>
      <c r="K856" s="397"/>
      <c r="L856" s="397"/>
      <c r="M856" s="397"/>
      <c r="N856" s="397"/>
      <c r="O856" s="397"/>
      <c r="P856" s="397"/>
      <c r="Q856" s="397"/>
      <c r="R856" s="397"/>
      <c r="S856" s="397"/>
      <c r="T856" s="397"/>
      <c r="U856" s="397"/>
      <c r="V856" s="397"/>
      <c r="W856" s="397"/>
    </row>
    <row r="857" spans="1:23" ht="16.5" customHeight="1">
      <c r="A857" s="397"/>
      <c r="B857" s="397"/>
      <c r="C857" s="397"/>
      <c r="D857" s="397"/>
      <c r="E857" s="397"/>
      <c r="F857" s="397"/>
      <c r="G857" s="397"/>
      <c r="H857" s="397"/>
      <c r="I857" s="397"/>
      <c r="J857" s="397"/>
      <c r="K857" s="397"/>
      <c r="L857" s="397"/>
      <c r="M857" s="397"/>
      <c r="N857" s="397"/>
      <c r="O857" s="397"/>
      <c r="P857" s="397"/>
      <c r="Q857" s="397"/>
      <c r="R857" s="397"/>
      <c r="S857" s="397"/>
      <c r="T857" s="397"/>
      <c r="U857" s="397"/>
      <c r="V857" s="397"/>
      <c r="W857" s="397"/>
    </row>
    <row r="858" spans="1:23" ht="16.5" customHeight="1">
      <c r="A858" s="397"/>
      <c r="B858" s="397"/>
      <c r="C858" s="397"/>
      <c r="D858" s="397"/>
      <c r="E858" s="397"/>
      <c r="F858" s="397"/>
      <c r="G858" s="397"/>
      <c r="H858" s="397"/>
      <c r="I858" s="397"/>
      <c r="J858" s="397"/>
      <c r="K858" s="397"/>
      <c r="L858" s="397"/>
      <c r="M858" s="397"/>
      <c r="N858" s="397"/>
      <c r="O858" s="397"/>
      <c r="P858" s="397"/>
      <c r="Q858" s="397"/>
      <c r="R858" s="397"/>
      <c r="S858" s="397"/>
      <c r="T858" s="397"/>
      <c r="U858" s="397"/>
      <c r="V858" s="397"/>
      <c r="W858" s="397"/>
    </row>
    <row r="859" spans="1:23" ht="16.5" customHeight="1">
      <c r="A859" s="397"/>
      <c r="B859" s="397"/>
      <c r="C859" s="397"/>
      <c r="D859" s="397"/>
      <c r="E859" s="397"/>
      <c r="F859" s="397"/>
      <c r="G859" s="397"/>
      <c r="H859" s="397"/>
      <c r="I859" s="397"/>
      <c r="J859" s="397"/>
      <c r="K859" s="397"/>
      <c r="L859" s="397"/>
      <c r="M859" s="397"/>
      <c r="N859" s="397"/>
      <c r="O859" s="397"/>
      <c r="P859" s="397"/>
      <c r="Q859" s="397"/>
      <c r="R859" s="397"/>
      <c r="S859" s="397"/>
      <c r="T859" s="397"/>
      <c r="U859" s="397"/>
      <c r="V859" s="397"/>
      <c r="W859" s="397"/>
    </row>
    <row r="860" spans="1:23" ht="16.5" customHeight="1">
      <c r="A860" s="397"/>
      <c r="B860" s="397"/>
      <c r="C860" s="397"/>
      <c r="D860" s="397"/>
      <c r="E860" s="397"/>
      <c r="F860" s="397"/>
      <c r="G860" s="397"/>
      <c r="H860" s="397"/>
      <c r="I860" s="397"/>
      <c r="J860" s="397"/>
      <c r="K860" s="397"/>
      <c r="L860" s="397"/>
      <c r="M860" s="397"/>
      <c r="N860" s="397"/>
      <c r="O860" s="397"/>
      <c r="P860" s="397"/>
      <c r="Q860" s="397"/>
      <c r="R860" s="397"/>
      <c r="S860" s="397"/>
      <c r="T860" s="397"/>
      <c r="U860" s="397"/>
      <c r="V860" s="397"/>
      <c r="W860" s="397"/>
    </row>
    <row r="861" spans="1:23" ht="16.5" customHeight="1">
      <c r="A861" s="397"/>
      <c r="B861" s="397"/>
      <c r="C861" s="397"/>
      <c r="D861" s="397"/>
      <c r="E861" s="397"/>
      <c r="F861" s="397"/>
      <c r="G861" s="397"/>
      <c r="H861" s="397"/>
      <c r="I861" s="397"/>
      <c r="J861" s="397"/>
      <c r="K861" s="397"/>
      <c r="L861" s="397"/>
      <c r="M861" s="397"/>
      <c r="N861" s="397"/>
      <c r="O861" s="397"/>
      <c r="P861" s="397"/>
      <c r="Q861" s="397"/>
      <c r="R861" s="397"/>
      <c r="S861" s="397"/>
      <c r="T861" s="397"/>
      <c r="U861" s="397"/>
      <c r="V861" s="397"/>
      <c r="W861" s="397"/>
    </row>
    <row r="862" spans="1:23" ht="16.5" customHeight="1">
      <c r="A862" s="397"/>
      <c r="B862" s="397"/>
      <c r="C862" s="397"/>
      <c r="D862" s="397"/>
      <c r="E862" s="397"/>
      <c r="F862" s="397"/>
      <c r="G862" s="397"/>
      <c r="H862" s="397"/>
      <c r="I862" s="397"/>
      <c r="J862" s="397"/>
      <c r="K862" s="397"/>
      <c r="L862" s="397"/>
      <c r="M862" s="397"/>
      <c r="N862" s="397"/>
      <c r="O862" s="397"/>
      <c r="P862" s="397"/>
      <c r="Q862" s="397"/>
      <c r="R862" s="397"/>
      <c r="S862" s="397"/>
      <c r="T862" s="397"/>
      <c r="U862" s="397"/>
      <c r="V862" s="397"/>
      <c r="W862" s="397"/>
    </row>
    <row r="863" spans="1:23" ht="16.5" customHeight="1">
      <c r="A863" s="397"/>
      <c r="B863" s="397"/>
      <c r="C863" s="397"/>
      <c r="D863" s="397"/>
      <c r="E863" s="397"/>
      <c r="F863" s="397"/>
      <c r="G863" s="397"/>
      <c r="H863" s="397"/>
      <c r="I863" s="397"/>
      <c r="J863" s="397"/>
      <c r="K863" s="397"/>
      <c r="L863" s="397"/>
      <c r="M863" s="397"/>
      <c r="N863" s="397"/>
      <c r="O863" s="397"/>
      <c r="P863" s="397"/>
      <c r="Q863" s="397"/>
      <c r="R863" s="397"/>
      <c r="S863" s="397"/>
      <c r="T863" s="397"/>
      <c r="U863" s="397"/>
      <c r="V863" s="397"/>
      <c r="W863" s="397"/>
    </row>
    <row r="864" spans="1:23" ht="16.5" customHeight="1">
      <c r="A864" s="397"/>
      <c r="B864" s="397"/>
      <c r="C864" s="397"/>
      <c r="D864" s="397"/>
      <c r="E864" s="397"/>
      <c r="F864" s="397"/>
      <c r="G864" s="397"/>
      <c r="H864" s="397"/>
      <c r="I864" s="397"/>
      <c r="J864" s="397"/>
      <c r="K864" s="397"/>
      <c r="L864" s="397"/>
      <c r="M864" s="397"/>
      <c r="N864" s="397"/>
      <c r="O864" s="397"/>
      <c r="P864" s="397"/>
      <c r="Q864" s="397"/>
      <c r="R864" s="397"/>
      <c r="S864" s="397"/>
      <c r="T864" s="397"/>
      <c r="U864" s="397"/>
      <c r="V864" s="397"/>
      <c r="W864" s="397"/>
    </row>
    <row r="865" spans="1:23" ht="16.5" customHeight="1">
      <c r="A865" s="397"/>
      <c r="B865" s="397"/>
      <c r="C865" s="397"/>
      <c r="D865" s="397"/>
      <c r="E865" s="397"/>
      <c r="F865" s="397"/>
      <c r="G865" s="397"/>
      <c r="H865" s="397"/>
      <c r="I865" s="397"/>
      <c r="J865" s="397"/>
      <c r="K865" s="397"/>
      <c r="L865" s="397"/>
      <c r="M865" s="397"/>
      <c r="N865" s="397"/>
      <c r="O865" s="397"/>
      <c r="P865" s="397"/>
      <c r="Q865" s="397"/>
      <c r="R865" s="397"/>
      <c r="S865" s="397"/>
      <c r="T865" s="397"/>
      <c r="U865" s="397"/>
      <c r="V865" s="397"/>
      <c r="W865" s="397"/>
    </row>
    <row r="866" spans="1:23" ht="16.5" customHeight="1">
      <c r="A866" s="397"/>
      <c r="B866" s="397"/>
      <c r="C866" s="397"/>
      <c r="D866" s="397"/>
      <c r="E866" s="397"/>
      <c r="F866" s="397"/>
      <c r="G866" s="397"/>
      <c r="H866" s="397"/>
      <c r="I866" s="397"/>
      <c r="J866" s="397"/>
      <c r="K866" s="397"/>
      <c r="L866" s="397"/>
      <c r="M866" s="397"/>
      <c r="N866" s="397"/>
      <c r="O866" s="397"/>
      <c r="P866" s="397"/>
      <c r="Q866" s="397"/>
      <c r="R866" s="397"/>
      <c r="S866" s="397"/>
      <c r="T866" s="397"/>
      <c r="U866" s="397"/>
      <c r="V866" s="397"/>
      <c r="W866" s="397"/>
    </row>
    <row r="867" spans="1:23" ht="16.5" customHeight="1">
      <c r="A867" s="397"/>
      <c r="B867" s="397"/>
      <c r="C867" s="397"/>
      <c r="D867" s="397"/>
      <c r="E867" s="397"/>
      <c r="F867" s="397"/>
      <c r="G867" s="397"/>
      <c r="H867" s="397"/>
      <c r="I867" s="397"/>
      <c r="J867" s="397"/>
      <c r="K867" s="397"/>
      <c r="L867" s="397"/>
      <c r="M867" s="397"/>
      <c r="N867" s="397"/>
      <c r="O867" s="397"/>
      <c r="P867" s="397"/>
      <c r="Q867" s="397"/>
      <c r="R867" s="397"/>
      <c r="S867" s="397"/>
      <c r="T867" s="397"/>
      <c r="U867" s="397"/>
      <c r="V867" s="397"/>
      <c r="W867" s="397"/>
    </row>
    <row r="868" spans="1:23" ht="16.5" customHeight="1">
      <c r="A868" s="397"/>
      <c r="B868" s="397"/>
      <c r="C868" s="397"/>
      <c r="D868" s="397"/>
      <c r="E868" s="397"/>
      <c r="F868" s="397"/>
      <c r="G868" s="397"/>
      <c r="H868" s="397"/>
      <c r="I868" s="397"/>
      <c r="J868" s="397"/>
      <c r="K868" s="397"/>
      <c r="L868" s="397"/>
      <c r="M868" s="397"/>
      <c r="N868" s="397"/>
      <c r="O868" s="397"/>
      <c r="P868" s="397"/>
      <c r="Q868" s="397"/>
      <c r="R868" s="397"/>
      <c r="S868" s="397"/>
      <c r="T868" s="397"/>
      <c r="U868" s="397"/>
      <c r="V868" s="397"/>
      <c r="W868" s="397"/>
    </row>
    <row r="869" spans="1:23" ht="16.5" customHeight="1">
      <c r="A869" s="397"/>
      <c r="B869" s="397"/>
      <c r="C869" s="397"/>
      <c r="D869" s="397"/>
      <c r="E869" s="397"/>
      <c r="F869" s="397"/>
      <c r="G869" s="397"/>
      <c r="H869" s="397"/>
      <c r="I869" s="397"/>
      <c r="J869" s="397"/>
      <c r="K869" s="397"/>
      <c r="L869" s="397"/>
      <c r="M869" s="397"/>
      <c r="N869" s="397"/>
      <c r="O869" s="397"/>
      <c r="P869" s="397"/>
      <c r="Q869" s="397"/>
      <c r="R869" s="397"/>
      <c r="S869" s="397"/>
      <c r="T869" s="397"/>
      <c r="U869" s="397"/>
      <c r="V869" s="397"/>
      <c r="W869" s="397"/>
    </row>
    <row r="870" spans="1:23" ht="16.5" customHeight="1">
      <c r="A870" s="397"/>
      <c r="B870" s="397"/>
      <c r="C870" s="397"/>
      <c r="D870" s="397"/>
      <c r="E870" s="397"/>
      <c r="F870" s="397"/>
      <c r="G870" s="397"/>
      <c r="H870" s="397"/>
      <c r="I870" s="397"/>
      <c r="J870" s="397"/>
      <c r="K870" s="397"/>
      <c r="L870" s="397"/>
      <c r="M870" s="397"/>
      <c r="N870" s="397"/>
      <c r="O870" s="397"/>
      <c r="P870" s="397"/>
      <c r="Q870" s="397"/>
      <c r="R870" s="397"/>
      <c r="S870" s="397"/>
      <c r="T870" s="397"/>
      <c r="U870" s="397"/>
      <c r="V870" s="397"/>
      <c r="W870" s="397"/>
    </row>
    <row r="871" spans="1:23" ht="16.5" customHeight="1">
      <c r="A871" s="397"/>
      <c r="B871" s="397"/>
      <c r="C871" s="397"/>
      <c r="D871" s="397"/>
      <c r="E871" s="397"/>
      <c r="F871" s="397"/>
      <c r="G871" s="397"/>
      <c r="H871" s="397"/>
      <c r="I871" s="397"/>
      <c r="J871" s="397"/>
      <c r="K871" s="397"/>
      <c r="L871" s="397"/>
      <c r="M871" s="397"/>
      <c r="N871" s="397"/>
      <c r="O871" s="397"/>
      <c r="P871" s="397"/>
      <c r="Q871" s="397"/>
      <c r="R871" s="397"/>
      <c r="S871" s="397"/>
      <c r="T871" s="397"/>
      <c r="U871" s="397"/>
      <c r="V871" s="397"/>
      <c r="W871" s="397"/>
    </row>
    <row r="872" spans="1:23" ht="16.5" customHeight="1">
      <c r="A872" s="397"/>
      <c r="B872" s="397"/>
      <c r="C872" s="397"/>
      <c r="D872" s="397"/>
      <c r="E872" s="397"/>
      <c r="F872" s="397"/>
      <c r="G872" s="397"/>
      <c r="H872" s="397"/>
      <c r="I872" s="397"/>
      <c r="J872" s="397"/>
      <c r="K872" s="397"/>
      <c r="L872" s="397"/>
      <c r="M872" s="397"/>
      <c r="N872" s="397"/>
      <c r="O872" s="397"/>
      <c r="P872" s="397"/>
      <c r="Q872" s="397"/>
      <c r="R872" s="397"/>
      <c r="S872" s="397"/>
      <c r="T872" s="397"/>
      <c r="U872" s="397"/>
      <c r="V872" s="397"/>
      <c r="W872" s="397"/>
    </row>
    <row r="873" spans="1:23" ht="16.5" customHeight="1">
      <c r="A873" s="397"/>
      <c r="B873" s="397"/>
      <c r="C873" s="397"/>
      <c r="D873" s="397"/>
      <c r="E873" s="397"/>
      <c r="F873" s="397"/>
      <c r="G873" s="397"/>
      <c r="H873" s="397"/>
      <c r="I873" s="397"/>
      <c r="J873" s="397"/>
      <c r="K873" s="397"/>
      <c r="L873" s="397"/>
      <c r="M873" s="397"/>
      <c r="N873" s="397"/>
      <c r="O873" s="397"/>
      <c r="P873" s="397"/>
      <c r="Q873" s="397"/>
      <c r="R873" s="397"/>
      <c r="S873" s="397"/>
      <c r="T873" s="397"/>
      <c r="U873" s="397"/>
      <c r="V873" s="397"/>
      <c r="W873" s="397"/>
    </row>
    <row r="874" spans="1:23" ht="16.5" customHeight="1">
      <c r="A874" s="397"/>
      <c r="B874" s="397"/>
      <c r="C874" s="397"/>
      <c r="D874" s="397"/>
      <c r="E874" s="397"/>
      <c r="F874" s="397"/>
      <c r="G874" s="397"/>
      <c r="H874" s="397"/>
      <c r="I874" s="397"/>
      <c r="J874" s="397"/>
      <c r="K874" s="397"/>
      <c r="L874" s="397"/>
      <c r="M874" s="397"/>
      <c r="N874" s="397"/>
      <c r="O874" s="397"/>
      <c r="P874" s="397"/>
      <c r="Q874" s="397"/>
      <c r="R874" s="397"/>
      <c r="S874" s="397"/>
      <c r="T874" s="397"/>
      <c r="U874" s="397"/>
      <c r="V874" s="397"/>
      <c r="W874" s="397"/>
    </row>
    <row r="875" spans="1:23" ht="16.5" customHeight="1">
      <c r="A875" s="397"/>
      <c r="B875" s="397"/>
      <c r="C875" s="397"/>
      <c r="D875" s="397"/>
      <c r="E875" s="397"/>
      <c r="F875" s="397"/>
      <c r="G875" s="397"/>
      <c r="H875" s="397"/>
      <c r="I875" s="397"/>
      <c r="J875" s="397"/>
      <c r="K875" s="397"/>
      <c r="L875" s="397"/>
      <c r="M875" s="397"/>
      <c r="N875" s="397"/>
      <c r="O875" s="397"/>
      <c r="P875" s="397"/>
      <c r="Q875" s="397"/>
      <c r="R875" s="397"/>
      <c r="S875" s="397"/>
      <c r="T875" s="397"/>
      <c r="U875" s="397"/>
      <c r="V875" s="397"/>
      <c r="W875" s="397"/>
    </row>
    <row r="876" spans="1:23" ht="16.5" customHeight="1">
      <c r="A876" s="397"/>
      <c r="B876" s="397"/>
      <c r="C876" s="397"/>
      <c r="D876" s="397"/>
      <c r="E876" s="397"/>
      <c r="F876" s="397"/>
      <c r="G876" s="397"/>
      <c r="H876" s="397"/>
      <c r="I876" s="397"/>
      <c r="J876" s="397"/>
      <c r="K876" s="397"/>
      <c r="L876" s="397"/>
      <c r="M876" s="397"/>
      <c r="N876" s="397"/>
      <c r="O876" s="397"/>
      <c r="P876" s="397"/>
      <c r="Q876" s="397"/>
      <c r="R876" s="397"/>
      <c r="S876" s="397"/>
      <c r="T876" s="397"/>
      <c r="U876" s="397"/>
      <c r="V876" s="397"/>
      <c r="W876" s="397"/>
    </row>
    <row r="877" spans="1:23" ht="16.5" customHeight="1">
      <c r="A877" s="397"/>
      <c r="B877" s="397"/>
      <c r="C877" s="397"/>
      <c r="D877" s="397"/>
      <c r="E877" s="397"/>
      <c r="F877" s="397"/>
      <c r="G877" s="397"/>
      <c r="H877" s="397"/>
      <c r="I877" s="397"/>
      <c r="J877" s="397"/>
      <c r="K877" s="397"/>
      <c r="L877" s="397"/>
      <c r="M877" s="397"/>
      <c r="N877" s="397"/>
      <c r="O877" s="397"/>
      <c r="P877" s="397"/>
      <c r="Q877" s="397"/>
      <c r="R877" s="397"/>
      <c r="S877" s="397"/>
      <c r="T877" s="397"/>
      <c r="U877" s="397"/>
      <c r="V877" s="397"/>
      <c r="W877" s="397"/>
    </row>
    <row r="878" spans="1:23" ht="16.5" customHeight="1">
      <c r="A878" s="397"/>
      <c r="B878" s="397"/>
      <c r="C878" s="397"/>
      <c r="D878" s="397"/>
      <c r="E878" s="397"/>
      <c r="F878" s="397"/>
      <c r="G878" s="397"/>
      <c r="H878" s="397"/>
      <c r="I878" s="397"/>
      <c r="J878" s="397"/>
      <c r="K878" s="397"/>
      <c r="L878" s="397"/>
      <c r="M878" s="397"/>
      <c r="N878" s="397"/>
      <c r="O878" s="397"/>
      <c r="P878" s="397"/>
      <c r="Q878" s="397"/>
      <c r="R878" s="397"/>
      <c r="S878" s="397"/>
      <c r="T878" s="397"/>
      <c r="U878" s="397"/>
      <c r="V878" s="397"/>
      <c r="W878" s="397"/>
    </row>
    <row r="879" spans="1:23" ht="16.5" customHeight="1">
      <c r="A879" s="397"/>
      <c r="B879" s="397"/>
      <c r="C879" s="397"/>
      <c r="D879" s="397"/>
      <c r="E879" s="397"/>
      <c r="F879" s="397"/>
      <c r="G879" s="397"/>
      <c r="H879" s="397"/>
      <c r="I879" s="397"/>
      <c r="J879" s="397"/>
      <c r="K879" s="397"/>
      <c r="L879" s="397"/>
      <c r="M879" s="397"/>
      <c r="N879" s="397"/>
      <c r="O879" s="397"/>
      <c r="P879" s="397"/>
      <c r="Q879" s="397"/>
      <c r="R879" s="397"/>
      <c r="S879" s="397"/>
      <c r="T879" s="397"/>
      <c r="U879" s="397"/>
      <c r="V879" s="397"/>
      <c r="W879" s="397"/>
    </row>
    <row r="880" spans="1:23" ht="16.5" customHeight="1">
      <c r="A880" s="397"/>
      <c r="B880" s="397"/>
      <c r="C880" s="397"/>
      <c r="D880" s="397"/>
      <c r="E880" s="397"/>
      <c r="F880" s="397"/>
      <c r="G880" s="397"/>
      <c r="H880" s="397"/>
      <c r="I880" s="397"/>
      <c r="J880" s="397"/>
      <c r="K880" s="397"/>
      <c r="L880" s="397"/>
      <c r="M880" s="397"/>
      <c r="N880" s="397"/>
      <c r="O880" s="397"/>
      <c r="P880" s="397"/>
      <c r="Q880" s="397"/>
      <c r="R880" s="397"/>
      <c r="S880" s="397"/>
      <c r="T880" s="397"/>
      <c r="U880" s="397"/>
      <c r="V880" s="397"/>
      <c r="W880" s="397"/>
    </row>
    <row r="881" spans="1:23" ht="16.5" customHeight="1">
      <c r="A881" s="397"/>
      <c r="B881" s="397"/>
      <c r="C881" s="397"/>
      <c r="D881" s="397"/>
      <c r="E881" s="397"/>
      <c r="F881" s="397"/>
      <c r="G881" s="397"/>
      <c r="H881" s="397"/>
      <c r="I881" s="397"/>
      <c r="J881" s="397"/>
      <c r="K881" s="397"/>
      <c r="L881" s="397"/>
      <c r="M881" s="397"/>
      <c r="N881" s="397"/>
      <c r="O881" s="397"/>
      <c r="P881" s="397"/>
      <c r="Q881" s="397"/>
      <c r="R881" s="397"/>
      <c r="S881" s="397"/>
      <c r="T881" s="397"/>
      <c r="U881" s="397"/>
      <c r="V881" s="397"/>
      <c r="W881" s="397"/>
    </row>
    <row r="882" spans="1:23" ht="16.5" customHeight="1">
      <c r="A882" s="397"/>
      <c r="B882" s="397"/>
      <c r="C882" s="397"/>
      <c r="D882" s="397"/>
      <c r="E882" s="397"/>
      <c r="F882" s="397"/>
      <c r="G882" s="397"/>
      <c r="H882" s="397"/>
      <c r="I882" s="397"/>
      <c r="J882" s="397"/>
      <c r="K882" s="397"/>
      <c r="L882" s="397"/>
      <c r="M882" s="397"/>
      <c r="N882" s="397"/>
      <c r="O882" s="397"/>
      <c r="P882" s="397"/>
      <c r="Q882" s="397"/>
      <c r="R882" s="397"/>
      <c r="S882" s="397"/>
      <c r="T882" s="397"/>
      <c r="U882" s="397"/>
      <c r="V882" s="397"/>
      <c r="W882" s="397"/>
    </row>
    <row r="883" spans="1:23" ht="16.5" customHeight="1">
      <c r="A883" s="397"/>
      <c r="B883" s="397"/>
      <c r="C883" s="397"/>
      <c r="D883" s="397"/>
      <c r="E883" s="397"/>
      <c r="F883" s="397"/>
      <c r="G883" s="397"/>
      <c r="H883" s="397"/>
      <c r="I883" s="397"/>
      <c r="J883" s="397"/>
      <c r="K883" s="397"/>
      <c r="L883" s="397"/>
      <c r="M883" s="397"/>
      <c r="N883" s="397"/>
      <c r="O883" s="397"/>
      <c r="P883" s="397"/>
      <c r="Q883" s="397"/>
      <c r="R883" s="397"/>
      <c r="S883" s="397"/>
      <c r="T883" s="397"/>
      <c r="U883" s="397"/>
      <c r="V883" s="397"/>
      <c r="W883" s="397"/>
    </row>
    <row r="884" spans="1:23" ht="16.5" customHeight="1">
      <c r="A884" s="397"/>
      <c r="B884" s="397"/>
      <c r="C884" s="397"/>
      <c r="D884" s="397"/>
      <c r="E884" s="397"/>
      <c r="F884" s="397"/>
      <c r="G884" s="397"/>
      <c r="H884" s="397"/>
      <c r="I884" s="397"/>
      <c r="J884" s="397"/>
      <c r="K884" s="397"/>
      <c r="L884" s="397"/>
      <c r="M884" s="397"/>
      <c r="N884" s="397"/>
      <c r="O884" s="397"/>
      <c r="P884" s="397"/>
      <c r="Q884" s="397"/>
      <c r="R884" s="397"/>
      <c r="S884" s="397"/>
      <c r="T884" s="397"/>
      <c r="U884" s="397"/>
      <c r="V884" s="397"/>
      <c r="W884" s="397"/>
    </row>
    <row r="885" spans="1:23" ht="16.5" customHeight="1">
      <c r="A885" s="397"/>
      <c r="B885" s="397"/>
      <c r="C885" s="397"/>
      <c r="D885" s="397"/>
      <c r="E885" s="397"/>
      <c r="F885" s="397"/>
      <c r="G885" s="397"/>
      <c r="H885" s="397"/>
      <c r="I885" s="397"/>
      <c r="J885" s="397"/>
      <c r="K885" s="397"/>
      <c r="L885" s="397"/>
      <c r="M885" s="397"/>
      <c r="N885" s="397"/>
      <c r="O885" s="397"/>
      <c r="P885" s="397"/>
      <c r="Q885" s="397"/>
      <c r="R885" s="397"/>
      <c r="S885" s="397"/>
      <c r="T885" s="397"/>
      <c r="U885" s="397"/>
      <c r="V885" s="397"/>
      <c r="W885" s="397"/>
    </row>
    <row r="886" spans="1:23" ht="16.5" customHeight="1">
      <c r="A886" s="397"/>
      <c r="B886" s="397"/>
      <c r="C886" s="397"/>
      <c r="D886" s="397"/>
      <c r="E886" s="397"/>
      <c r="F886" s="397"/>
      <c r="G886" s="397"/>
      <c r="H886" s="397"/>
      <c r="I886" s="397"/>
      <c r="J886" s="397"/>
      <c r="K886" s="397"/>
      <c r="L886" s="397"/>
      <c r="M886" s="397"/>
      <c r="N886" s="397"/>
      <c r="O886" s="397"/>
      <c r="P886" s="397"/>
      <c r="Q886" s="397"/>
      <c r="R886" s="397"/>
      <c r="S886" s="397"/>
      <c r="T886" s="397"/>
      <c r="U886" s="397"/>
      <c r="V886" s="397"/>
      <c r="W886" s="397"/>
    </row>
    <row r="887" spans="1:23" ht="16.5" customHeight="1">
      <c r="A887" s="397"/>
      <c r="B887" s="397"/>
      <c r="C887" s="397"/>
      <c r="D887" s="397"/>
      <c r="E887" s="397"/>
      <c r="F887" s="397"/>
      <c r="G887" s="397"/>
      <c r="H887" s="397"/>
      <c r="I887" s="397"/>
      <c r="J887" s="397"/>
      <c r="K887" s="397"/>
      <c r="L887" s="397"/>
      <c r="M887" s="397"/>
      <c r="N887" s="397"/>
      <c r="O887" s="397"/>
      <c r="P887" s="397"/>
      <c r="Q887" s="397"/>
      <c r="R887" s="397"/>
      <c r="S887" s="397"/>
      <c r="T887" s="397"/>
      <c r="U887" s="397"/>
      <c r="V887" s="397"/>
      <c r="W887" s="397"/>
    </row>
    <row r="888" spans="1:23" ht="16.5" customHeight="1">
      <c r="A888" s="397"/>
      <c r="B888" s="397"/>
      <c r="C888" s="397"/>
      <c r="D888" s="397"/>
      <c r="E888" s="397"/>
      <c r="F888" s="397"/>
      <c r="G888" s="397"/>
      <c r="H888" s="397"/>
      <c r="I888" s="397"/>
      <c r="J888" s="397"/>
      <c r="K888" s="397"/>
      <c r="L888" s="397"/>
      <c r="M888" s="397"/>
      <c r="N888" s="397"/>
      <c r="O888" s="397"/>
      <c r="P888" s="397"/>
      <c r="Q888" s="397"/>
      <c r="R888" s="397"/>
      <c r="S888" s="397"/>
      <c r="T888" s="397"/>
      <c r="U888" s="397"/>
      <c r="V888" s="397"/>
      <c r="W888" s="397"/>
    </row>
    <row r="889" spans="1:23" ht="16.5" customHeight="1">
      <c r="A889" s="397"/>
      <c r="B889" s="397"/>
      <c r="C889" s="397"/>
      <c r="D889" s="397"/>
      <c r="E889" s="397"/>
      <c r="F889" s="397"/>
      <c r="G889" s="397"/>
      <c r="H889" s="397"/>
      <c r="I889" s="397"/>
      <c r="J889" s="397"/>
      <c r="K889" s="397"/>
      <c r="L889" s="397"/>
      <c r="M889" s="397"/>
      <c r="N889" s="397"/>
      <c r="O889" s="397"/>
      <c r="P889" s="397"/>
      <c r="Q889" s="397"/>
      <c r="R889" s="397"/>
      <c r="S889" s="397"/>
      <c r="T889" s="397"/>
      <c r="U889" s="397"/>
      <c r="V889" s="397"/>
      <c r="W889" s="397"/>
    </row>
    <row r="890" spans="1:23" ht="16.5" customHeight="1">
      <c r="A890" s="397"/>
      <c r="B890" s="397"/>
      <c r="C890" s="397"/>
      <c r="D890" s="397"/>
      <c r="E890" s="397"/>
      <c r="F890" s="397"/>
      <c r="G890" s="397"/>
      <c r="H890" s="397"/>
      <c r="I890" s="397"/>
      <c r="J890" s="397"/>
      <c r="K890" s="397"/>
      <c r="L890" s="397"/>
      <c r="M890" s="397"/>
      <c r="N890" s="397"/>
      <c r="O890" s="397"/>
      <c r="P890" s="397"/>
      <c r="Q890" s="397"/>
      <c r="R890" s="397"/>
      <c r="S890" s="397"/>
      <c r="T890" s="397"/>
      <c r="U890" s="397"/>
      <c r="V890" s="397"/>
      <c r="W890" s="397"/>
    </row>
    <row r="891" spans="1:23" ht="16.5" customHeight="1">
      <c r="A891" s="397"/>
      <c r="B891" s="397"/>
      <c r="C891" s="397"/>
      <c r="D891" s="397"/>
      <c r="E891" s="397"/>
      <c r="F891" s="397"/>
      <c r="G891" s="397"/>
      <c r="H891" s="397"/>
      <c r="I891" s="397"/>
      <c r="J891" s="397"/>
      <c r="K891" s="397"/>
      <c r="L891" s="397"/>
      <c r="M891" s="397"/>
      <c r="N891" s="397"/>
      <c r="O891" s="397"/>
      <c r="P891" s="397"/>
      <c r="Q891" s="397"/>
      <c r="R891" s="397"/>
      <c r="S891" s="397"/>
      <c r="T891" s="397"/>
      <c r="U891" s="397"/>
      <c r="V891" s="397"/>
      <c r="W891" s="397"/>
    </row>
    <row r="892" spans="1:23" ht="16.5" customHeight="1">
      <c r="A892" s="397"/>
      <c r="B892" s="397"/>
      <c r="C892" s="397"/>
      <c r="D892" s="397"/>
      <c r="E892" s="397"/>
      <c r="F892" s="397"/>
      <c r="G892" s="397"/>
      <c r="H892" s="397"/>
      <c r="I892" s="397"/>
      <c r="J892" s="397"/>
      <c r="K892" s="397"/>
      <c r="L892" s="397"/>
      <c r="M892" s="397"/>
      <c r="N892" s="397"/>
      <c r="O892" s="397"/>
      <c r="P892" s="397"/>
      <c r="Q892" s="397"/>
      <c r="R892" s="397"/>
      <c r="S892" s="397"/>
      <c r="T892" s="397"/>
      <c r="U892" s="397"/>
      <c r="V892" s="397"/>
      <c r="W892" s="397"/>
    </row>
    <row r="893" spans="1:23" ht="16.5" customHeight="1">
      <c r="A893" s="397"/>
      <c r="B893" s="397"/>
      <c r="C893" s="397"/>
      <c r="D893" s="397"/>
      <c r="E893" s="397"/>
      <c r="F893" s="397"/>
      <c r="G893" s="397"/>
      <c r="H893" s="397"/>
      <c r="I893" s="397"/>
      <c r="J893" s="397"/>
      <c r="K893" s="397"/>
      <c r="L893" s="397"/>
      <c r="M893" s="397"/>
      <c r="N893" s="397"/>
      <c r="O893" s="397"/>
      <c r="P893" s="397"/>
      <c r="Q893" s="397"/>
      <c r="R893" s="397"/>
      <c r="S893" s="397"/>
      <c r="T893" s="397"/>
      <c r="U893" s="397"/>
      <c r="V893" s="397"/>
      <c r="W893" s="397"/>
    </row>
    <row r="894" spans="1:23" ht="16.5" customHeight="1">
      <c r="A894" s="397"/>
      <c r="B894" s="397"/>
      <c r="C894" s="397"/>
      <c r="D894" s="397"/>
      <c r="E894" s="397"/>
      <c r="F894" s="397"/>
      <c r="G894" s="397"/>
      <c r="H894" s="397"/>
      <c r="I894" s="397"/>
      <c r="J894" s="397"/>
      <c r="K894" s="397"/>
      <c r="L894" s="397"/>
      <c r="M894" s="397"/>
      <c r="N894" s="397"/>
      <c r="O894" s="397"/>
      <c r="P894" s="397"/>
      <c r="Q894" s="397"/>
      <c r="R894" s="397"/>
      <c r="S894" s="397"/>
      <c r="T894" s="397"/>
      <c r="U894" s="397"/>
      <c r="V894" s="397"/>
      <c r="W894" s="397"/>
    </row>
    <row r="895" spans="1:23" ht="16.5" customHeight="1">
      <c r="A895" s="397"/>
      <c r="B895" s="397"/>
      <c r="C895" s="397"/>
      <c r="D895" s="397"/>
      <c r="E895" s="397"/>
      <c r="F895" s="397"/>
      <c r="G895" s="397"/>
      <c r="H895" s="397"/>
      <c r="I895" s="397"/>
      <c r="J895" s="397"/>
      <c r="K895" s="397"/>
      <c r="L895" s="397"/>
      <c r="M895" s="397"/>
      <c r="N895" s="397"/>
      <c r="O895" s="397"/>
      <c r="P895" s="397"/>
      <c r="Q895" s="397"/>
      <c r="R895" s="397"/>
      <c r="S895" s="397"/>
      <c r="T895" s="397"/>
      <c r="U895" s="397"/>
      <c r="V895" s="397"/>
      <c r="W895" s="397"/>
    </row>
    <row r="896" spans="1:23" ht="16.5" customHeight="1">
      <c r="A896" s="397"/>
      <c r="B896" s="397"/>
      <c r="C896" s="397"/>
      <c r="D896" s="397"/>
      <c r="E896" s="397"/>
      <c r="F896" s="397"/>
      <c r="G896" s="397"/>
      <c r="H896" s="397"/>
      <c r="I896" s="397"/>
      <c r="J896" s="397"/>
      <c r="K896" s="397"/>
      <c r="L896" s="397"/>
      <c r="M896" s="397"/>
      <c r="N896" s="397"/>
      <c r="O896" s="397"/>
      <c r="P896" s="397"/>
      <c r="Q896" s="397"/>
      <c r="R896" s="397"/>
      <c r="S896" s="397"/>
      <c r="T896" s="397"/>
      <c r="U896" s="397"/>
      <c r="V896" s="397"/>
      <c r="W896" s="397"/>
    </row>
    <row r="897" spans="1:23" ht="16.5" customHeight="1">
      <c r="A897" s="397"/>
      <c r="B897" s="397"/>
      <c r="C897" s="397"/>
      <c r="D897" s="397"/>
      <c r="E897" s="397"/>
      <c r="F897" s="397"/>
      <c r="G897" s="397"/>
      <c r="H897" s="397"/>
      <c r="I897" s="397"/>
      <c r="J897" s="397"/>
      <c r="K897" s="397"/>
      <c r="L897" s="397"/>
      <c r="M897" s="397"/>
      <c r="N897" s="397"/>
      <c r="O897" s="397"/>
      <c r="P897" s="397"/>
      <c r="Q897" s="397"/>
      <c r="R897" s="397"/>
      <c r="S897" s="397"/>
      <c r="T897" s="397"/>
      <c r="U897" s="397"/>
      <c r="V897" s="397"/>
      <c r="W897" s="397"/>
    </row>
    <row r="898" spans="1:23" ht="16.5" customHeight="1">
      <c r="A898" s="397"/>
      <c r="B898" s="397"/>
      <c r="C898" s="397"/>
      <c r="D898" s="397"/>
      <c r="E898" s="397"/>
      <c r="F898" s="397"/>
      <c r="G898" s="397"/>
      <c r="H898" s="397"/>
      <c r="I898" s="397"/>
      <c r="J898" s="397"/>
      <c r="K898" s="397"/>
      <c r="L898" s="397"/>
      <c r="M898" s="397"/>
      <c r="N898" s="397"/>
      <c r="O898" s="397"/>
      <c r="P898" s="397"/>
      <c r="Q898" s="397"/>
      <c r="R898" s="397"/>
      <c r="S898" s="397"/>
      <c r="T898" s="397"/>
      <c r="U898" s="397"/>
      <c r="V898" s="397"/>
      <c r="W898" s="397"/>
    </row>
    <row r="899" spans="1:23" ht="16.5" customHeight="1">
      <c r="A899" s="397"/>
      <c r="B899" s="397"/>
      <c r="C899" s="397"/>
      <c r="D899" s="397"/>
      <c r="E899" s="397"/>
      <c r="F899" s="397"/>
      <c r="G899" s="397"/>
      <c r="H899" s="397"/>
      <c r="I899" s="397"/>
      <c r="J899" s="397"/>
      <c r="K899" s="397"/>
      <c r="L899" s="397"/>
      <c r="M899" s="397"/>
      <c r="N899" s="397"/>
      <c r="O899" s="397"/>
      <c r="P899" s="397"/>
      <c r="Q899" s="397"/>
      <c r="R899" s="397"/>
      <c r="S899" s="397"/>
      <c r="T899" s="397"/>
      <c r="U899" s="397"/>
      <c r="V899" s="397"/>
      <c r="W899" s="397"/>
    </row>
    <row r="900" spans="1:23" ht="16.5" customHeight="1">
      <c r="A900" s="397"/>
      <c r="B900" s="397"/>
      <c r="C900" s="397"/>
      <c r="D900" s="397"/>
      <c r="E900" s="397"/>
      <c r="F900" s="397"/>
      <c r="G900" s="397"/>
      <c r="H900" s="397"/>
      <c r="I900" s="397"/>
      <c r="J900" s="397"/>
      <c r="K900" s="397"/>
      <c r="L900" s="397"/>
      <c r="M900" s="397"/>
      <c r="N900" s="397"/>
      <c r="O900" s="397"/>
      <c r="P900" s="397"/>
      <c r="Q900" s="397"/>
      <c r="R900" s="397"/>
      <c r="S900" s="397"/>
      <c r="T900" s="397"/>
      <c r="U900" s="397"/>
      <c r="V900" s="397"/>
      <c r="W900" s="397"/>
    </row>
    <row r="901" spans="1:23" ht="16.5" customHeight="1">
      <c r="A901" s="397"/>
      <c r="B901" s="397"/>
      <c r="C901" s="397"/>
      <c r="D901" s="397"/>
      <c r="E901" s="397"/>
      <c r="F901" s="397"/>
      <c r="G901" s="397"/>
      <c r="H901" s="397"/>
      <c r="I901" s="397"/>
      <c r="J901" s="397"/>
      <c r="K901" s="397"/>
      <c r="L901" s="397"/>
      <c r="M901" s="397"/>
      <c r="N901" s="397"/>
      <c r="O901" s="397"/>
      <c r="P901" s="397"/>
      <c r="Q901" s="397"/>
      <c r="R901" s="397"/>
      <c r="S901" s="397"/>
      <c r="T901" s="397"/>
      <c r="U901" s="397"/>
      <c r="V901" s="397"/>
      <c r="W901" s="397"/>
    </row>
    <row r="902" spans="1:23" ht="16.5" customHeight="1">
      <c r="A902" s="397"/>
      <c r="B902" s="397"/>
      <c r="C902" s="397"/>
      <c r="D902" s="397"/>
      <c r="E902" s="397"/>
      <c r="F902" s="397"/>
      <c r="G902" s="397"/>
      <c r="H902" s="397"/>
      <c r="I902" s="397"/>
      <c r="J902" s="397"/>
      <c r="K902" s="397"/>
      <c r="L902" s="397"/>
      <c r="M902" s="397"/>
      <c r="N902" s="397"/>
      <c r="O902" s="397"/>
      <c r="P902" s="397"/>
      <c r="Q902" s="397"/>
      <c r="R902" s="397"/>
      <c r="S902" s="397"/>
      <c r="T902" s="397"/>
      <c r="U902" s="397"/>
      <c r="V902" s="397"/>
      <c r="W902" s="397"/>
    </row>
    <row r="903" spans="1:23" ht="16.5" customHeight="1">
      <c r="A903" s="397"/>
      <c r="B903" s="397"/>
      <c r="C903" s="397"/>
      <c r="D903" s="397"/>
      <c r="E903" s="397"/>
      <c r="F903" s="397"/>
      <c r="G903" s="397"/>
      <c r="H903" s="397"/>
      <c r="I903" s="397"/>
      <c r="J903" s="397"/>
      <c r="K903" s="397"/>
      <c r="L903" s="397"/>
      <c r="M903" s="397"/>
      <c r="N903" s="397"/>
      <c r="O903" s="397"/>
      <c r="P903" s="397"/>
      <c r="Q903" s="397"/>
      <c r="R903" s="397"/>
      <c r="S903" s="397"/>
      <c r="T903" s="397"/>
      <c r="U903" s="397"/>
      <c r="V903" s="397"/>
      <c r="W903" s="397"/>
    </row>
    <row r="904" spans="1:23" ht="16.5" customHeight="1">
      <c r="A904" s="397"/>
      <c r="B904" s="397"/>
      <c r="C904" s="397"/>
      <c r="D904" s="397"/>
      <c r="E904" s="397"/>
      <c r="F904" s="397"/>
      <c r="G904" s="397"/>
      <c r="H904" s="397"/>
      <c r="I904" s="397"/>
      <c r="J904" s="397"/>
      <c r="K904" s="397"/>
      <c r="L904" s="397"/>
      <c r="M904" s="397"/>
      <c r="N904" s="397"/>
      <c r="O904" s="397"/>
      <c r="P904" s="397"/>
      <c r="Q904" s="397"/>
      <c r="R904" s="397"/>
      <c r="S904" s="397"/>
      <c r="T904" s="397"/>
      <c r="U904" s="397"/>
      <c r="V904" s="397"/>
      <c r="W904" s="397"/>
    </row>
    <row r="905" spans="1:23" ht="16.5" customHeight="1">
      <c r="A905" s="397"/>
      <c r="B905" s="397"/>
      <c r="C905" s="397"/>
      <c r="D905" s="397"/>
      <c r="E905" s="397"/>
      <c r="F905" s="397"/>
      <c r="G905" s="397"/>
      <c r="H905" s="397"/>
      <c r="I905" s="397"/>
      <c r="J905" s="397"/>
      <c r="K905" s="397"/>
      <c r="L905" s="397"/>
      <c r="M905" s="397"/>
      <c r="N905" s="397"/>
      <c r="O905" s="397"/>
      <c r="P905" s="397"/>
      <c r="Q905" s="397"/>
      <c r="R905" s="397"/>
      <c r="S905" s="397"/>
      <c r="T905" s="397"/>
      <c r="U905" s="397"/>
      <c r="V905" s="397"/>
      <c r="W905" s="397"/>
    </row>
    <row r="906" spans="1:23" ht="16.5" customHeight="1">
      <c r="A906" s="397"/>
      <c r="B906" s="397"/>
      <c r="C906" s="397"/>
      <c r="D906" s="397"/>
      <c r="E906" s="397"/>
      <c r="F906" s="397"/>
      <c r="G906" s="397"/>
      <c r="H906" s="397"/>
      <c r="I906" s="397"/>
      <c r="J906" s="397"/>
      <c r="K906" s="397"/>
      <c r="L906" s="397"/>
      <c r="M906" s="397"/>
      <c r="N906" s="397"/>
      <c r="O906" s="397"/>
      <c r="P906" s="397"/>
      <c r="Q906" s="397"/>
      <c r="R906" s="397"/>
      <c r="S906" s="397"/>
      <c r="T906" s="397"/>
      <c r="U906" s="397"/>
      <c r="V906" s="397"/>
      <c r="W906" s="397"/>
    </row>
    <row r="907" spans="1:23" ht="16.5" customHeight="1">
      <c r="A907" s="397"/>
      <c r="B907" s="397"/>
      <c r="C907" s="397"/>
      <c r="D907" s="397"/>
      <c r="E907" s="397"/>
      <c r="F907" s="397"/>
      <c r="G907" s="397"/>
      <c r="H907" s="397"/>
      <c r="I907" s="397"/>
      <c r="J907" s="397"/>
      <c r="K907" s="397"/>
      <c r="L907" s="397"/>
      <c r="M907" s="397"/>
      <c r="N907" s="397"/>
      <c r="O907" s="397"/>
      <c r="P907" s="397"/>
      <c r="Q907" s="397"/>
      <c r="R907" s="397"/>
      <c r="S907" s="397"/>
      <c r="T907" s="397"/>
      <c r="U907" s="397"/>
      <c r="V907" s="397"/>
      <c r="W907" s="397"/>
    </row>
    <row r="908" spans="1:23" ht="16.5" customHeight="1">
      <c r="A908" s="397"/>
      <c r="B908" s="397"/>
      <c r="C908" s="397"/>
      <c r="D908" s="397"/>
      <c r="E908" s="397"/>
      <c r="F908" s="397"/>
      <c r="G908" s="397"/>
      <c r="H908" s="397"/>
      <c r="I908" s="397"/>
      <c r="J908" s="397"/>
      <c r="K908" s="397"/>
      <c r="L908" s="397"/>
      <c r="M908" s="397"/>
      <c r="N908" s="397"/>
      <c r="O908" s="397"/>
      <c r="P908" s="397"/>
      <c r="Q908" s="397"/>
      <c r="R908" s="397"/>
      <c r="S908" s="397"/>
      <c r="T908" s="397"/>
      <c r="U908" s="397"/>
      <c r="V908" s="397"/>
      <c r="W908" s="397"/>
    </row>
    <row r="909" spans="1:23" ht="16.5" customHeight="1">
      <c r="A909" s="397"/>
      <c r="B909" s="397"/>
      <c r="C909" s="397"/>
      <c r="D909" s="397"/>
      <c r="E909" s="397"/>
      <c r="F909" s="397"/>
      <c r="G909" s="397"/>
      <c r="H909" s="397"/>
      <c r="I909" s="397"/>
      <c r="J909" s="397"/>
      <c r="K909" s="397"/>
      <c r="L909" s="397"/>
      <c r="M909" s="397"/>
      <c r="N909" s="397"/>
      <c r="O909" s="397"/>
      <c r="P909" s="397"/>
      <c r="Q909" s="397"/>
      <c r="R909" s="397"/>
      <c r="S909" s="397"/>
      <c r="T909" s="397"/>
      <c r="U909" s="397"/>
      <c r="V909" s="397"/>
      <c r="W909" s="397"/>
    </row>
    <row r="910" spans="1:23" ht="16.5" customHeight="1">
      <c r="A910" s="397"/>
      <c r="B910" s="397"/>
      <c r="C910" s="397"/>
      <c r="D910" s="397"/>
      <c r="E910" s="397"/>
      <c r="F910" s="397"/>
      <c r="G910" s="397"/>
      <c r="H910" s="397"/>
      <c r="I910" s="397"/>
      <c r="J910" s="397"/>
      <c r="K910" s="397"/>
      <c r="L910" s="397"/>
      <c r="M910" s="397"/>
      <c r="N910" s="397"/>
      <c r="O910" s="397"/>
      <c r="P910" s="397"/>
      <c r="Q910" s="397"/>
      <c r="R910" s="397"/>
      <c r="S910" s="397"/>
      <c r="T910" s="397"/>
      <c r="U910" s="397"/>
      <c r="V910" s="397"/>
      <c r="W910" s="397"/>
    </row>
    <row r="911" spans="1:23" ht="16.5" customHeight="1">
      <c r="A911" s="397"/>
      <c r="B911" s="397"/>
      <c r="C911" s="397"/>
      <c r="D911" s="397"/>
      <c r="E911" s="397"/>
      <c r="F911" s="397"/>
      <c r="G911" s="397"/>
      <c r="H911" s="397"/>
      <c r="I911" s="397"/>
      <c r="J911" s="397"/>
      <c r="K911" s="397"/>
      <c r="L911" s="397"/>
      <c r="M911" s="397"/>
      <c r="N911" s="397"/>
      <c r="O911" s="397"/>
      <c r="P911" s="397"/>
      <c r="Q911" s="397"/>
      <c r="R911" s="397"/>
      <c r="S911" s="397"/>
      <c r="T911" s="397"/>
      <c r="U911" s="397"/>
      <c r="V911" s="397"/>
      <c r="W911" s="397"/>
    </row>
    <row r="912" spans="1:23" ht="16.5" customHeight="1">
      <c r="A912" s="397"/>
      <c r="B912" s="397"/>
      <c r="C912" s="397"/>
      <c r="D912" s="397"/>
      <c r="E912" s="397"/>
      <c r="F912" s="397"/>
      <c r="G912" s="397"/>
      <c r="H912" s="397"/>
      <c r="I912" s="397"/>
      <c r="J912" s="397"/>
      <c r="K912" s="397"/>
      <c r="L912" s="397"/>
      <c r="M912" s="397"/>
      <c r="N912" s="397"/>
      <c r="O912" s="397"/>
      <c r="P912" s="397"/>
      <c r="Q912" s="397"/>
      <c r="R912" s="397"/>
      <c r="S912" s="397"/>
      <c r="T912" s="397"/>
      <c r="U912" s="397"/>
      <c r="V912" s="397"/>
      <c r="W912" s="397"/>
    </row>
    <row r="913" spans="1:23" ht="16.5" customHeight="1">
      <c r="A913" s="397"/>
      <c r="B913" s="397"/>
      <c r="C913" s="397"/>
      <c r="D913" s="397"/>
      <c r="E913" s="397"/>
      <c r="F913" s="397"/>
      <c r="G913" s="397"/>
      <c r="H913" s="397"/>
      <c r="I913" s="397"/>
      <c r="J913" s="397"/>
      <c r="K913" s="397"/>
      <c r="L913" s="397"/>
      <c r="M913" s="397"/>
      <c r="N913" s="397"/>
      <c r="O913" s="397"/>
      <c r="P913" s="397"/>
      <c r="Q913" s="397"/>
      <c r="R913" s="397"/>
      <c r="S913" s="397"/>
      <c r="T913" s="397"/>
      <c r="U913" s="397"/>
      <c r="V913" s="397"/>
      <c r="W913" s="397"/>
    </row>
    <row r="914" spans="1:23" ht="16.5" customHeight="1">
      <c r="A914" s="397"/>
      <c r="B914" s="397"/>
      <c r="C914" s="397"/>
      <c r="D914" s="397"/>
      <c r="E914" s="397"/>
      <c r="F914" s="397"/>
      <c r="G914" s="397"/>
      <c r="H914" s="397"/>
      <c r="I914" s="397"/>
      <c r="J914" s="397"/>
      <c r="K914" s="397"/>
      <c r="L914" s="397"/>
      <c r="M914" s="397"/>
      <c r="N914" s="397"/>
      <c r="O914" s="397"/>
      <c r="P914" s="397"/>
      <c r="Q914" s="397"/>
      <c r="R914" s="397"/>
      <c r="S914" s="397"/>
      <c r="T914" s="397"/>
      <c r="U914" s="397"/>
      <c r="V914" s="397"/>
      <c r="W914" s="397"/>
    </row>
    <row r="915" spans="1:23" ht="16.5" customHeight="1">
      <c r="A915" s="397"/>
      <c r="B915" s="397"/>
      <c r="C915" s="397"/>
      <c r="D915" s="397"/>
      <c r="E915" s="397"/>
      <c r="F915" s="397"/>
      <c r="G915" s="397"/>
      <c r="H915" s="397"/>
      <c r="I915" s="397"/>
      <c r="J915" s="397"/>
      <c r="K915" s="397"/>
      <c r="L915" s="397"/>
      <c r="M915" s="397"/>
      <c r="N915" s="397"/>
      <c r="O915" s="397"/>
      <c r="P915" s="397"/>
      <c r="Q915" s="397"/>
      <c r="R915" s="397"/>
      <c r="S915" s="397"/>
      <c r="T915" s="397"/>
      <c r="U915" s="397"/>
      <c r="V915" s="397"/>
      <c r="W915" s="397"/>
    </row>
    <row r="916" spans="1:23" ht="16.5" customHeight="1">
      <c r="A916" s="397"/>
      <c r="B916" s="397"/>
      <c r="C916" s="397"/>
      <c r="D916" s="397"/>
      <c r="E916" s="397"/>
      <c r="F916" s="397"/>
      <c r="G916" s="397"/>
      <c r="H916" s="397"/>
      <c r="I916" s="397"/>
      <c r="J916" s="397"/>
      <c r="K916" s="397"/>
      <c r="L916" s="397"/>
      <c r="M916" s="397"/>
      <c r="N916" s="397"/>
      <c r="O916" s="397"/>
      <c r="P916" s="397"/>
      <c r="Q916" s="397"/>
      <c r="R916" s="397"/>
      <c r="S916" s="397"/>
      <c r="T916" s="397"/>
      <c r="U916" s="397"/>
      <c r="V916" s="397"/>
      <c r="W916" s="397"/>
    </row>
    <row r="917" spans="1:23" ht="16.5" customHeight="1">
      <c r="A917" s="397"/>
      <c r="B917" s="397"/>
      <c r="C917" s="397"/>
      <c r="D917" s="397"/>
      <c r="E917" s="397"/>
      <c r="F917" s="397"/>
      <c r="G917" s="397"/>
      <c r="H917" s="397"/>
      <c r="I917" s="397"/>
      <c r="J917" s="397"/>
      <c r="K917" s="397"/>
      <c r="L917" s="397"/>
      <c r="M917" s="397"/>
      <c r="N917" s="397"/>
      <c r="O917" s="397"/>
      <c r="P917" s="397"/>
      <c r="Q917" s="397"/>
      <c r="R917" s="397"/>
      <c r="S917" s="397"/>
      <c r="T917" s="397"/>
      <c r="U917" s="397"/>
      <c r="V917" s="397"/>
      <c r="W917" s="397"/>
    </row>
    <row r="918" spans="1:23" ht="16.5" customHeight="1">
      <c r="A918" s="397"/>
      <c r="B918" s="397"/>
      <c r="C918" s="397"/>
      <c r="D918" s="397"/>
      <c r="E918" s="397"/>
      <c r="F918" s="397"/>
      <c r="G918" s="397"/>
      <c r="H918" s="397"/>
      <c r="I918" s="397"/>
      <c r="J918" s="397"/>
      <c r="K918" s="397"/>
      <c r="L918" s="397"/>
      <c r="M918" s="397"/>
      <c r="N918" s="397"/>
      <c r="O918" s="397"/>
      <c r="P918" s="397"/>
      <c r="Q918" s="397"/>
      <c r="R918" s="397"/>
      <c r="S918" s="397"/>
      <c r="T918" s="397"/>
      <c r="U918" s="397"/>
      <c r="V918" s="397"/>
      <c r="W918" s="397"/>
    </row>
    <row r="919" spans="1:23" ht="16.5" customHeight="1">
      <c r="A919" s="397"/>
      <c r="B919" s="397"/>
      <c r="C919" s="397"/>
      <c r="D919" s="397"/>
      <c r="E919" s="397"/>
      <c r="F919" s="397"/>
      <c r="G919" s="397"/>
      <c r="H919" s="397"/>
      <c r="I919" s="397"/>
      <c r="J919" s="397"/>
      <c r="K919" s="397"/>
      <c r="L919" s="397"/>
      <c r="M919" s="397"/>
      <c r="N919" s="397"/>
      <c r="O919" s="397"/>
      <c r="P919" s="397"/>
      <c r="Q919" s="397"/>
      <c r="R919" s="397"/>
      <c r="S919" s="397"/>
      <c r="T919" s="397"/>
      <c r="U919" s="397"/>
      <c r="V919" s="397"/>
      <c r="W919" s="397"/>
    </row>
    <row r="920" spans="1:23" ht="16.5" customHeight="1">
      <c r="A920" s="397"/>
      <c r="B920" s="397"/>
      <c r="C920" s="397"/>
      <c r="D920" s="397"/>
      <c r="E920" s="397"/>
      <c r="F920" s="397"/>
      <c r="G920" s="397"/>
      <c r="H920" s="397"/>
      <c r="I920" s="397"/>
      <c r="J920" s="397"/>
      <c r="K920" s="397"/>
      <c r="L920" s="397"/>
      <c r="M920" s="397"/>
      <c r="N920" s="397"/>
      <c r="O920" s="397"/>
      <c r="P920" s="397"/>
      <c r="Q920" s="397"/>
      <c r="R920" s="397"/>
      <c r="S920" s="397"/>
      <c r="T920" s="397"/>
      <c r="U920" s="397"/>
      <c r="V920" s="397"/>
      <c r="W920" s="397"/>
    </row>
    <row r="921" spans="1:23" ht="16.5" customHeight="1">
      <c r="A921" s="397"/>
      <c r="B921" s="397"/>
      <c r="C921" s="397"/>
      <c r="D921" s="397"/>
      <c r="E921" s="397"/>
      <c r="F921" s="397"/>
      <c r="G921" s="397"/>
      <c r="H921" s="397"/>
      <c r="I921" s="397"/>
      <c r="J921" s="397"/>
      <c r="K921" s="397"/>
      <c r="L921" s="397"/>
      <c r="M921" s="397"/>
      <c r="N921" s="397"/>
      <c r="O921" s="397"/>
      <c r="P921" s="397"/>
      <c r="Q921" s="397"/>
      <c r="R921" s="397"/>
      <c r="S921" s="397"/>
      <c r="T921" s="397"/>
      <c r="U921" s="397"/>
      <c r="V921" s="397"/>
      <c r="W921" s="397"/>
    </row>
    <row r="922" spans="1:23" ht="16.5" customHeight="1">
      <c r="A922" s="397"/>
      <c r="B922" s="397"/>
      <c r="C922" s="397"/>
      <c r="D922" s="397"/>
      <c r="E922" s="397"/>
      <c r="F922" s="397"/>
      <c r="G922" s="397"/>
      <c r="H922" s="397"/>
      <c r="I922" s="397"/>
      <c r="J922" s="397"/>
      <c r="K922" s="397"/>
      <c r="L922" s="397"/>
      <c r="M922" s="397"/>
      <c r="N922" s="397"/>
      <c r="O922" s="397"/>
      <c r="P922" s="397"/>
      <c r="Q922" s="397"/>
      <c r="R922" s="397"/>
      <c r="S922" s="397"/>
      <c r="T922" s="397"/>
      <c r="U922" s="397"/>
      <c r="V922" s="397"/>
      <c r="W922" s="397"/>
    </row>
    <row r="923" spans="1:23" ht="16.5" customHeight="1">
      <c r="A923" s="397"/>
      <c r="B923" s="397"/>
      <c r="C923" s="397"/>
      <c r="D923" s="397"/>
      <c r="E923" s="397"/>
      <c r="F923" s="397"/>
      <c r="G923" s="397"/>
      <c r="H923" s="397"/>
      <c r="I923" s="397"/>
      <c r="J923" s="397"/>
      <c r="K923" s="397"/>
      <c r="L923" s="397"/>
      <c r="M923" s="397"/>
      <c r="N923" s="397"/>
      <c r="O923" s="397"/>
      <c r="P923" s="397"/>
      <c r="Q923" s="397"/>
      <c r="R923" s="397"/>
      <c r="S923" s="397"/>
      <c r="T923" s="397"/>
      <c r="U923" s="397"/>
      <c r="V923" s="397"/>
      <c r="W923" s="397"/>
    </row>
    <row r="924" spans="1:23" ht="16.5" customHeight="1">
      <c r="A924" s="397"/>
      <c r="B924" s="397"/>
      <c r="C924" s="397"/>
      <c r="D924" s="397"/>
      <c r="E924" s="397"/>
      <c r="F924" s="397"/>
      <c r="G924" s="397"/>
      <c r="H924" s="397"/>
      <c r="I924" s="397"/>
      <c r="J924" s="397"/>
      <c r="K924" s="397"/>
      <c r="L924" s="397"/>
      <c r="M924" s="397"/>
      <c r="N924" s="397"/>
      <c r="O924" s="397"/>
      <c r="P924" s="397"/>
      <c r="Q924" s="397"/>
      <c r="R924" s="397"/>
      <c r="S924" s="397"/>
      <c r="T924" s="397"/>
      <c r="U924" s="397"/>
      <c r="V924" s="397"/>
      <c r="W924" s="397"/>
    </row>
    <row r="925" spans="1:23" ht="16.5" customHeight="1">
      <c r="A925" s="397"/>
      <c r="B925" s="397"/>
      <c r="C925" s="397"/>
      <c r="D925" s="397"/>
      <c r="E925" s="397"/>
      <c r="F925" s="397"/>
      <c r="G925" s="397"/>
      <c r="H925" s="397"/>
      <c r="I925" s="397"/>
      <c r="J925" s="397"/>
      <c r="K925" s="397"/>
      <c r="L925" s="397"/>
      <c r="M925" s="397"/>
      <c r="N925" s="397"/>
      <c r="O925" s="397"/>
      <c r="P925" s="397"/>
      <c r="Q925" s="397"/>
      <c r="R925" s="397"/>
      <c r="S925" s="397"/>
      <c r="T925" s="397"/>
      <c r="U925" s="397"/>
      <c r="V925" s="397"/>
      <c r="W925" s="397"/>
    </row>
    <row r="926" spans="1:23" ht="16.5" customHeight="1">
      <c r="A926" s="397"/>
      <c r="B926" s="397"/>
      <c r="C926" s="397"/>
      <c r="D926" s="397"/>
      <c r="E926" s="397"/>
      <c r="F926" s="397"/>
      <c r="G926" s="397"/>
      <c r="H926" s="397"/>
      <c r="I926" s="397"/>
      <c r="J926" s="397"/>
      <c r="K926" s="397"/>
      <c r="L926" s="397"/>
      <c r="M926" s="397"/>
      <c r="N926" s="397"/>
      <c r="O926" s="397"/>
      <c r="P926" s="397"/>
      <c r="Q926" s="397"/>
      <c r="R926" s="397"/>
      <c r="S926" s="397"/>
      <c r="T926" s="397"/>
      <c r="U926" s="397"/>
      <c r="V926" s="397"/>
      <c r="W926" s="397"/>
    </row>
    <row r="927" spans="1:23" ht="16.5" customHeight="1">
      <c r="A927" s="397"/>
      <c r="B927" s="397"/>
      <c r="C927" s="397"/>
      <c r="D927" s="397"/>
      <c r="E927" s="397"/>
      <c r="F927" s="397"/>
      <c r="G927" s="397"/>
      <c r="H927" s="397"/>
      <c r="I927" s="397"/>
      <c r="J927" s="397"/>
      <c r="K927" s="397"/>
      <c r="L927" s="397"/>
      <c r="M927" s="397"/>
      <c r="N927" s="397"/>
      <c r="O927" s="397"/>
      <c r="P927" s="397"/>
      <c r="Q927" s="397"/>
      <c r="R927" s="397"/>
      <c r="S927" s="397"/>
      <c r="T927" s="397"/>
      <c r="U927" s="397"/>
      <c r="V927" s="397"/>
      <c r="W927" s="397"/>
    </row>
    <row r="928" spans="1:23" ht="16.5" customHeight="1">
      <c r="A928" s="397"/>
      <c r="B928" s="397"/>
      <c r="C928" s="397"/>
      <c r="D928" s="397"/>
      <c r="E928" s="397"/>
      <c r="F928" s="397"/>
      <c r="G928" s="397"/>
      <c r="H928" s="397"/>
      <c r="I928" s="397"/>
      <c r="J928" s="397"/>
      <c r="K928" s="397"/>
      <c r="L928" s="397"/>
      <c r="M928" s="397"/>
      <c r="N928" s="397"/>
      <c r="O928" s="397"/>
      <c r="P928" s="397"/>
      <c r="Q928" s="397"/>
      <c r="R928" s="397"/>
      <c r="S928" s="397"/>
      <c r="T928" s="397"/>
      <c r="U928" s="397"/>
      <c r="V928" s="397"/>
      <c r="W928" s="397"/>
    </row>
    <row r="929" spans="1:23" ht="16.5" customHeight="1">
      <c r="A929" s="397"/>
      <c r="B929" s="397"/>
      <c r="C929" s="397"/>
      <c r="D929" s="397"/>
      <c r="E929" s="397"/>
      <c r="F929" s="397"/>
      <c r="G929" s="397"/>
      <c r="H929" s="397"/>
      <c r="I929" s="397"/>
      <c r="J929" s="397"/>
      <c r="K929" s="397"/>
      <c r="L929" s="397"/>
      <c r="M929" s="397"/>
      <c r="N929" s="397"/>
      <c r="O929" s="397"/>
      <c r="P929" s="397"/>
      <c r="Q929" s="397"/>
      <c r="R929" s="397"/>
      <c r="S929" s="397"/>
      <c r="T929" s="397"/>
      <c r="U929" s="397"/>
      <c r="V929" s="397"/>
      <c r="W929" s="397"/>
    </row>
    <row r="930" spans="1:23" ht="16.5" customHeight="1">
      <c r="A930" s="397"/>
      <c r="B930" s="397"/>
      <c r="C930" s="397"/>
      <c r="D930" s="397"/>
      <c r="E930" s="397"/>
      <c r="F930" s="397"/>
      <c r="G930" s="397"/>
      <c r="H930" s="397"/>
      <c r="I930" s="397"/>
      <c r="J930" s="397"/>
      <c r="K930" s="397"/>
      <c r="L930" s="397"/>
      <c r="M930" s="397"/>
      <c r="N930" s="397"/>
      <c r="O930" s="397"/>
      <c r="P930" s="397"/>
      <c r="Q930" s="397"/>
      <c r="R930" s="397"/>
      <c r="S930" s="397"/>
      <c r="T930" s="397"/>
      <c r="U930" s="397"/>
      <c r="V930" s="397"/>
      <c r="W930" s="397"/>
    </row>
    <row r="931" spans="1:23" ht="16.5" customHeight="1">
      <c r="A931" s="397"/>
      <c r="B931" s="397"/>
      <c r="C931" s="397"/>
      <c r="D931" s="397"/>
      <c r="E931" s="397"/>
      <c r="F931" s="397"/>
      <c r="G931" s="397"/>
      <c r="H931" s="397"/>
      <c r="I931" s="397"/>
      <c r="J931" s="397"/>
      <c r="K931" s="397"/>
      <c r="L931" s="397"/>
      <c r="M931" s="397"/>
      <c r="N931" s="397"/>
      <c r="O931" s="397"/>
      <c r="P931" s="397"/>
      <c r="Q931" s="397"/>
      <c r="R931" s="397"/>
      <c r="S931" s="397"/>
      <c r="T931" s="397"/>
      <c r="U931" s="397"/>
      <c r="V931" s="397"/>
      <c r="W931" s="397"/>
    </row>
    <row r="932" spans="1:23" ht="16.5" customHeight="1">
      <c r="A932" s="397"/>
      <c r="B932" s="397"/>
      <c r="C932" s="397"/>
      <c r="D932" s="397"/>
      <c r="E932" s="397"/>
      <c r="F932" s="397"/>
      <c r="G932" s="397"/>
      <c r="H932" s="397"/>
      <c r="I932" s="397"/>
      <c r="J932" s="397"/>
      <c r="K932" s="397"/>
      <c r="L932" s="397"/>
      <c r="M932" s="397"/>
      <c r="N932" s="397"/>
      <c r="O932" s="397"/>
      <c r="P932" s="397"/>
      <c r="Q932" s="397"/>
      <c r="R932" s="397"/>
      <c r="S932" s="397"/>
      <c r="T932" s="397"/>
      <c r="U932" s="397"/>
      <c r="V932" s="397"/>
      <c r="W932" s="397"/>
    </row>
    <row r="933" spans="1:23" ht="16.5" customHeight="1">
      <c r="A933" s="397"/>
      <c r="B933" s="397"/>
      <c r="C933" s="397"/>
      <c r="D933" s="397"/>
      <c r="E933" s="397"/>
      <c r="F933" s="397"/>
      <c r="G933" s="397"/>
      <c r="H933" s="397"/>
      <c r="I933" s="397"/>
      <c r="J933" s="397"/>
      <c r="K933" s="397"/>
      <c r="L933" s="397"/>
      <c r="M933" s="397"/>
      <c r="N933" s="397"/>
      <c r="O933" s="397"/>
      <c r="P933" s="397"/>
      <c r="Q933" s="397"/>
      <c r="R933" s="397"/>
      <c r="S933" s="397"/>
      <c r="T933" s="397"/>
      <c r="U933" s="397"/>
      <c r="V933" s="397"/>
      <c r="W933" s="397"/>
    </row>
    <row r="934" spans="1:23" ht="16.5" customHeight="1">
      <c r="A934" s="397"/>
      <c r="B934" s="397"/>
      <c r="C934" s="397"/>
      <c r="D934" s="397"/>
      <c r="E934" s="397"/>
      <c r="F934" s="397"/>
      <c r="G934" s="397"/>
      <c r="H934" s="397"/>
      <c r="I934" s="397"/>
      <c r="J934" s="397"/>
      <c r="K934" s="397"/>
      <c r="L934" s="397"/>
      <c r="M934" s="397"/>
      <c r="N934" s="397"/>
      <c r="O934" s="397"/>
      <c r="P934" s="397"/>
      <c r="Q934" s="397"/>
      <c r="R934" s="397"/>
      <c r="S934" s="397"/>
      <c r="T934" s="397"/>
      <c r="U934" s="397"/>
      <c r="V934" s="397"/>
      <c r="W934" s="397"/>
    </row>
    <row r="935" spans="1:23" ht="16.5" customHeight="1">
      <c r="A935" s="397"/>
      <c r="B935" s="397"/>
      <c r="C935" s="397"/>
      <c r="D935" s="397"/>
      <c r="E935" s="397"/>
      <c r="F935" s="397"/>
      <c r="G935" s="397"/>
      <c r="H935" s="397"/>
      <c r="I935" s="397"/>
      <c r="J935" s="397"/>
      <c r="K935" s="397"/>
      <c r="L935" s="397"/>
      <c r="M935" s="397"/>
      <c r="N935" s="397"/>
      <c r="O935" s="397"/>
      <c r="P935" s="397"/>
      <c r="Q935" s="397"/>
      <c r="R935" s="397"/>
      <c r="S935" s="397"/>
      <c r="T935" s="397"/>
      <c r="U935" s="397"/>
      <c r="V935" s="397"/>
      <c r="W935" s="397"/>
    </row>
    <row r="936" spans="1:23" ht="16.5" customHeight="1">
      <c r="A936" s="397"/>
      <c r="B936" s="397"/>
      <c r="C936" s="397"/>
      <c r="D936" s="397"/>
      <c r="E936" s="397"/>
      <c r="F936" s="397"/>
      <c r="G936" s="397"/>
      <c r="H936" s="397"/>
      <c r="I936" s="397"/>
      <c r="J936" s="397"/>
      <c r="K936" s="397"/>
      <c r="L936" s="397"/>
      <c r="M936" s="397"/>
      <c r="N936" s="397"/>
      <c r="O936" s="397"/>
      <c r="P936" s="397"/>
      <c r="Q936" s="397"/>
      <c r="R936" s="397"/>
      <c r="S936" s="397"/>
      <c r="T936" s="397"/>
      <c r="U936" s="397"/>
      <c r="V936" s="397"/>
      <c r="W936" s="397"/>
    </row>
    <row r="937" spans="1:23" ht="16.5" customHeight="1">
      <c r="A937" s="397"/>
      <c r="B937" s="397"/>
      <c r="C937" s="397"/>
      <c r="D937" s="397"/>
      <c r="E937" s="397"/>
      <c r="F937" s="397"/>
      <c r="G937" s="397"/>
      <c r="H937" s="397"/>
      <c r="I937" s="397"/>
      <c r="J937" s="397"/>
      <c r="K937" s="397"/>
      <c r="L937" s="397"/>
      <c r="M937" s="397"/>
      <c r="N937" s="397"/>
      <c r="O937" s="397"/>
      <c r="P937" s="397"/>
      <c r="Q937" s="397"/>
      <c r="R937" s="397"/>
      <c r="S937" s="397"/>
      <c r="T937" s="397"/>
      <c r="U937" s="397"/>
      <c r="V937" s="397"/>
      <c r="W937" s="397"/>
    </row>
    <row r="938" spans="1:23" ht="16.5" customHeight="1">
      <c r="A938" s="397"/>
      <c r="B938" s="397"/>
      <c r="C938" s="397"/>
      <c r="D938" s="397"/>
      <c r="E938" s="397"/>
      <c r="F938" s="397"/>
      <c r="G938" s="397"/>
      <c r="H938" s="397"/>
      <c r="I938" s="397"/>
      <c r="J938" s="397"/>
      <c r="K938" s="397"/>
      <c r="L938" s="397"/>
      <c r="M938" s="397"/>
      <c r="N938" s="397"/>
      <c r="O938" s="397"/>
      <c r="P938" s="397"/>
      <c r="Q938" s="397"/>
      <c r="R938" s="397"/>
      <c r="S938" s="397"/>
      <c r="T938" s="397"/>
      <c r="U938" s="397"/>
      <c r="V938" s="397"/>
      <c r="W938" s="397"/>
    </row>
    <row r="939" spans="1:23" ht="16.5" customHeight="1">
      <c r="A939" s="397"/>
      <c r="B939" s="397"/>
      <c r="C939" s="397"/>
      <c r="D939" s="397"/>
      <c r="E939" s="397"/>
      <c r="F939" s="397"/>
      <c r="G939" s="397"/>
      <c r="H939" s="397"/>
      <c r="I939" s="397"/>
      <c r="J939" s="397"/>
      <c r="K939" s="397"/>
      <c r="L939" s="397"/>
      <c r="M939" s="397"/>
      <c r="N939" s="397"/>
      <c r="O939" s="397"/>
      <c r="P939" s="397"/>
      <c r="Q939" s="397"/>
      <c r="R939" s="397"/>
      <c r="S939" s="397"/>
      <c r="T939" s="397"/>
      <c r="U939" s="397"/>
      <c r="V939" s="397"/>
      <c r="W939" s="397"/>
    </row>
    <row r="940" spans="1:23" ht="16.5" customHeight="1">
      <c r="A940" s="397"/>
      <c r="B940" s="397"/>
      <c r="C940" s="397"/>
      <c r="D940" s="397"/>
      <c r="E940" s="397"/>
      <c r="F940" s="397"/>
      <c r="G940" s="397"/>
      <c r="H940" s="397"/>
      <c r="I940" s="397"/>
      <c r="J940" s="397"/>
      <c r="K940" s="397"/>
      <c r="L940" s="397"/>
      <c r="M940" s="397"/>
      <c r="N940" s="397"/>
      <c r="O940" s="397"/>
      <c r="P940" s="397"/>
      <c r="Q940" s="397"/>
      <c r="R940" s="397"/>
      <c r="S940" s="397"/>
      <c r="T940" s="397"/>
      <c r="U940" s="397"/>
      <c r="V940" s="397"/>
      <c r="W940" s="397"/>
    </row>
    <row r="941" spans="1:23" ht="16.5" customHeight="1">
      <c r="A941" s="397"/>
      <c r="B941" s="397"/>
      <c r="C941" s="397"/>
      <c r="D941" s="397"/>
      <c r="E941" s="397"/>
      <c r="F941" s="397"/>
      <c r="G941" s="397"/>
      <c r="H941" s="397"/>
      <c r="I941" s="397"/>
      <c r="J941" s="397"/>
      <c r="K941" s="397"/>
      <c r="L941" s="397"/>
      <c r="M941" s="397"/>
      <c r="N941" s="397"/>
      <c r="O941" s="397"/>
      <c r="P941" s="397"/>
      <c r="Q941" s="397"/>
      <c r="R941" s="397"/>
      <c r="S941" s="397"/>
      <c r="T941" s="397"/>
      <c r="U941" s="397"/>
      <c r="V941" s="397"/>
      <c r="W941" s="397"/>
    </row>
    <row r="942" spans="1:23" ht="16.5" customHeight="1">
      <c r="A942" s="397"/>
      <c r="B942" s="397"/>
      <c r="C942" s="397"/>
      <c r="D942" s="397"/>
      <c r="E942" s="397"/>
      <c r="F942" s="397"/>
      <c r="G942" s="397"/>
      <c r="H942" s="397"/>
      <c r="I942" s="397"/>
      <c r="J942" s="397"/>
      <c r="K942" s="397"/>
      <c r="L942" s="397"/>
      <c r="M942" s="397"/>
      <c r="N942" s="397"/>
      <c r="O942" s="397"/>
      <c r="P942" s="397"/>
      <c r="Q942" s="397"/>
      <c r="R942" s="397"/>
      <c r="S942" s="397"/>
      <c r="T942" s="397"/>
      <c r="U942" s="397"/>
      <c r="V942" s="397"/>
      <c r="W942" s="397"/>
    </row>
    <row r="943" spans="1:23" ht="16.5" customHeight="1">
      <c r="A943" s="397"/>
      <c r="B943" s="397"/>
      <c r="C943" s="397"/>
      <c r="D943" s="397"/>
      <c r="E943" s="397"/>
      <c r="F943" s="397"/>
      <c r="G943" s="397"/>
      <c r="H943" s="397"/>
      <c r="I943" s="397"/>
      <c r="J943" s="397"/>
      <c r="K943" s="397"/>
      <c r="L943" s="397"/>
      <c r="M943" s="397"/>
      <c r="N943" s="397"/>
      <c r="O943" s="397"/>
      <c r="P943" s="397"/>
      <c r="Q943" s="397"/>
      <c r="R943" s="397"/>
      <c r="S943" s="397"/>
      <c r="T943" s="397"/>
      <c r="U943" s="397"/>
      <c r="V943" s="397"/>
      <c r="W943" s="397"/>
    </row>
    <row r="944" spans="1:23" ht="16.5" customHeight="1">
      <c r="A944" s="397"/>
      <c r="B944" s="397"/>
      <c r="C944" s="397"/>
      <c r="D944" s="397"/>
      <c r="E944" s="397"/>
      <c r="F944" s="397"/>
      <c r="G944" s="397"/>
      <c r="H944" s="397"/>
      <c r="I944" s="397"/>
      <c r="J944" s="397"/>
      <c r="K944" s="397"/>
      <c r="L944" s="397"/>
      <c r="M944" s="397"/>
      <c r="N944" s="397"/>
      <c r="O944" s="397"/>
      <c r="P944" s="397"/>
      <c r="Q944" s="397"/>
      <c r="R944" s="397"/>
      <c r="S944" s="397"/>
      <c r="T944" s="397"/>
      <c r="U944" s="397"/>
      <c r="V944" s="397"/>
      <c r="W944" s="397"/>
    </row>
    <row r="945" spans="1:23" ht="16.5" customHeight="1">
      <c r="A945" s="397"/>
      <c r="B945" s="397"/>
      <c r="C945" s="397"/>
      <c r="D945" s="397"/>
      <c r="E945" s="397"/>
      <c r="F945" s="397"/>
      <c r="G945" s="397"/>
      <c r="H945" s="397"/>
      <c r="I945" s="397"/>
      <c r="J945" s="397"/>
      <c r="K945" s="397"/>
      <c r="L945" s="397"/>
      <c r="M945" s="397"/>
      <c r="N945" s="397"/>
      <c r="O945" s="397"/>
      <c r="P945" s="397"/>
      <c r="Q945" s="397"/>
      <c r="R945" s="397"/>
      <c r="S945" s="397"/>
      <c r="T945" s="397"/>
      <c r="U945" s="397"/>
      <c r="V945" s="397"/>
      <c r="W945" s="397"/>
    </row>
    <row r="946" spans="1:23" ht="16.5" customHeight="1">
      <c r="A946" s="397"/>
      <c r="B946" s="397"/>
      <c r="C946" s="397"/>
      <c r="D946" s="397"/>
      <c r="E946" s="397"/>
      <c r="F946" s="397"/>
      <c r="G946" s="397"/>
      <c r="H946" s="397"/>
      <c r="I946" s="397"/>
      <c r="J946" s="397"/>
      <c r="K946" s="397"/>
      <c r="L946" s="397"/>
      <c r="M946" s="397"/>
      <c r="N946" s="397"/>
      <c r="O946" s="397"/>
      <c r="P946" s="397"/>
      <c r="Q946" s="397"/>
      <c r="R946" s="397"/>
      <c r="S946" s="397"/>
      <c r="T946" s="397"/>
      <c r="U946" s="397"/>
      <c r="V946" s="397"/>
      <c r="W946" s="397"/>
    </row>
    <row r="947" spans="1:23" ht="16.5" customHeight="1">
      <c r="A947" s="397"/>
      <c r="B947" s="397"/>
      <c r="C947" s="397"/>
      <c r="D947" s="397"/>
      <c r="E947" s="397"/>
      <c r="F947" s="397"/>
      <c r="G947" s="397"/>
      <c r="H947" s="397"/>
      <c r="I947" s="397"/>
      <c r="J947" s="397"/>
      <c r="K947" s="397"/>
      <c r="L947" s="397"/>
      <c r="M947" s="397"/>
      <c r="N947" s="397"/>
      <c r="O947" s="397"/>
      <c r="P947" s="397"/>
      <c r="Q947" s="397"/>
      <c r="R947" s="397"/>
      <c r="S947" s="397"/>
      <c r="T947" s="397"/>
      <c r="U947" s="397"/>
      <c r="V947" s="397"/>
      <c r="W947" s="397"/>
    </row>
    <row r="948" spans="1:23" ht="16.5" customHeight="1">
      <c r="A948" s="397"/>
      <c r="B948" s="397"/>
      <c r="C948" s="397"/>
      <c r="D948" s="397"/>
      <c r="E948" s="397"/>
      <c r="F948" s="397"/>
      <c r="G948" s="397"/>
      <c r="H948" s="397"/>
      <c r="I948" s="397"/>
      <c r="J948" s="397"/>
      <c r="K948" s="397"/>
      <c r="L948" s="397"/>
      <c r="M948" s="397"/>
      <c r="N948" s="397"/>
      <c r="O948" s="397"/>
      <c r="P948" s="397"/>
      <c r="Q948" s="397"/>
      <c r="R948" s="397"/>
      <c r="S948" s="397"/>
      <c r="T948" s="397"/>
      <c r="U948" s="397"/>
      <c r="V948" s="397"/>
      <c r="W948" s="397"/>
    </row>
    <row r="949" spans="1:23" ht="16.5" customHeight="1">
      <c r="A949" s="397"/>
      <c r="B949" s="397"/>
      <c r="C949" s="397"/>
      <c r="D949" s="397"/>
      <c r="E949" s="397"/>
      <c r="F949" s="397"/>
      <c r="G949" s="397"/>
      <c r="H949" s="397"/>
      <c r="I949" s="397"/>
      <c r="J949" s="397"/>
      <c r="K949" s="397"/>
      <c r="L949" s="397"/>
      <c r="M949" s="397"/>
      <c r="N949" s="397"/>
      <c r="O949" s="397"/>
      <c r="P949" s="397"/>
      <c r="Q949" s="397"/>
      <c r="R949" s="397"/>
      <c r="S949" s="397"/>
      <c r="T949" s="397"/>
      <c r="U949" s="397"/>
      <c r="V949" s="397"/>
      <c r="W949" s="397"/>
    </row>
    <row r="950" spans="1:23" ht="16.5" customHeight="1">
      <c r="A950" s="397"/>
      <c r="B950" s="397"/>
      <c r="C950" s="397"/>
      <c r="D950" s="397"/>
      <c r="E950" s="397"/>
      <c r="F950" s="397"/>
      <c r="G950" s="397"/>
      <c r="H950" s="397"/>
      <c r="I950" s="397"/>
      <c r="J950" s="397"/>
      <c r="K950" s="397"/>
      <c r="L950" s="397"/>
      <c r="M950" s="397"/>
      <c r="N950" s="397"/>
      <c r="O950" s="397"/>
      <c r="P950" s="397"/>
      <c r="Q950" s="397"/>
      <c r="R950" s="397"/>
      <c r="S950" s="397"/>
      <c r="T950" s="397"/>
      <c r="U950" s="397"/>
      <c r="V950" s="397"/>
      <c r="W950" s="397"/>
    </row>
    <row r="951" spans="1:23" ht="16.5" customHeight="1">
      <c r="A951" s="397"/>
      <c r="B951" s="397"/>
      <c r="C951" s="397"/>
      <c r="D951" s="397"/>
      <c r="E951" s="397"/>
      <c r="F951" s="397"/>
      <c r="G951" s="397"/>
      <c r="H951" s="397"/>
      <c r="I951" s="397"/>
      <c r="J951" s="397"/>
      <c r="K951" s="397"/>
      <c r="L951" s="397"/>
      <c r="M951" s="397"/>
      <c r="N951" s="397"/>
      <c r="O951" s="397"/>
      <c r="P951" s="397"/>
      <c r="Q951" s="397"/>
      <c r="R951" s="397"/>
      <c r="S951" s="397"/>
      <c r="T951" s="397"/>
      <c r="U951" s="397"/>
      <c r="V951" s="397"/>
      <c r="W951" s="397"/>
    </row>
    <row r="952" spans="1:23" ht="16.5" customHeight="1">
      <c r="A952" s="397"/>
      <c r="B952" s="397"/>
      <c r="C952" s="397"/>
      <c r="D952" s="397"/>
      <c r="E952" s="397"/>
      <c r="F952" s="397"/>
      <c r="G952" s="397"/>
      <c r="H952" s="397"/>
      <c r="I952" s="397"/>
      <c r="J952" s="397"/>
      <c r="K952" s="397"/>
      <c r="L952" s="397"/>
      <c r="M952" s="397"/>
      <c r="N952" s="397"/>
      <c r="O952" s="397"/>
      <c r="P952" s="397"/>
      <c r="Q952" s="397"/>
      <c r="R952" s="397"/>
      <c r="S952" s="397"/>
      <c r="T952" s="397"/>
      <c r="U952" s="397"/>
      <c r="V952" s="397"/>
      <c r="W952" s="397"/>
    </row>
    <row r="953" spans="1:23" ht="16.5" customHeight="1">
      <c r="A953" s="397"/>
      <c r="B953" s="397"/>
      <c r="C953" s="397"/>
      <c r="D953" s="397"/>
      <c r="E953" s="397"/>
      <c r="F953" s="397"/>
      <c r="G953" s="397"/>
      <c r="H953" s="397"/>
      <c r="I953" s="397"/>
      <c r="J953" s="397"/>
      <c r="K953" s="397"/>
      <c r="L953" s="397"/>
      <c r="M953" s="397"/>
      <c r="N953" s="397"/>
      <c r="O953" s="397"/>
      <c r="P953" s="397"/>
      <c r="Q953" s="397"/>
      <c r="R953" s="397"/>
      <c r="S953" s="397"/>
      <c r="T953" s="397"/>
      <c r="U953" s="397"/>
      <c r="V953" s="397"/>
      <c r="W953" s="397"/>
    </row>
    <row r="954" spans="1:23" ht="16.5" customHeight="1">
      <c r="A954" s="397"/>
      <c r="B954" s="397"/>
      <c r="C954" s="397"/>
      <c r="D954" s="397"/>
      <c r="E954" s="397"/>
      <c r="F954" s="397"/>
      <c r="G954" s="397"/>
      <c r="H954" s="397"/>
      <c r="I954" s="397"/>
      <c r="J954" s="397"/>
      <c r="K954" s="397"/>
      <c r="L954" s="397"/>
      <c r="M954" s="397"/>
      <c r="N954" s="397"/>
      <c r="O954" s="397"/>
      <c r="P954" s="397"/>
      <c r="Q954" s="397"/>
      <c r="R954" s="397"/>
      <c r="S954" s="397"/>
      <c r="T954" s="397"/>
      <c r="U954" s="397"/>
      <c r="V954" s="397"/>
      <c r="W954" s="397"/>
    </row>
    <row r="955" spans="1:23" ht="16.5" customHeight="1">
      <c r="A955" s="397"/>
      <c r="B955" s="397"/>
      <c r="C955" s="397"/>
      <c r="D955" s="397"/>
      <c r="E955" s="397"/>
      <c r="F955" s="397"/>
      <c r="G955" s="397"/>
      <c r="H955" s="397"/>
      <c r="I955" s="397"/>
      <c r="J955" s="397"/>
      <c r="K955" s="397"/>
      <c r="L955" s="397"/>
      <c r="M955" s="397"/>
      <c r="N955" s="397"/>
      <c r="O955" s="397"/>
      <c r="P955" s="397"/>
      <c r="Q955" s="397"/>
      <c r="R955" s="397"/>
      <c r="S955" s="397"/>
      <c r="T955" s="397"/>
      <c r="U955" s="397"/>
      <c r="V955" s="397"/>
      <c r="W955" s="397"/>
    </row>
    <row r="956" spans="1:23" ht="16.5" customHeight="1">
      <c r="A956" s="397"/>
      <c r="B956" s="397"/>
      <c r="C956" s="397"/>
      <c r="D956" s="397"/>
      <c r="E956" s="397"/>
      <c r="F956" s="397"/>
      <c r="G956" s="397"/>
      <c r="H956" s="397"/>
      <c r="I956" s="397"/>
      <c r="J956" s="397"/>
      <c r="K956" s="397"/>
      <c r="L956" s="397"/>
      <c r="M956" s="397"/>
      <c r="N956" s="397"/>
      <c r="O956" s="397"/>
      <c r="P956" s="397"/>
      <c r="Q956" s="397"/>
      <c r="R956" s="397"/>
      <c r="S956" s="397"/>
      <c r="T956" s="397"/>
      <c r="U956" s="397"/>
      <c r="V956" s="397"/>
      <c r="W956" s="397"/>
    </row>
    <row r="957" spans="1:23" ht="16.5" customHeight="1">
      <c r="A957" s="397"/>
      <c r="B957" s="397"/>
      <c r="C957" s="397"/>
      <c r="D957" s="397"/>
      <c r="E957" s="397"/>
      <c r="F957" s="397"/>
      <c r="G957" s="397"/>
      <c r="H957" s="397"/>
      <c r="I957" s="397"/>
      <c r="J957" s="397"/>
      <c r="K957" s="397"/>
      <c r="L957" s="397"/>
      <c r="M957" s="397"/>
      <c r="N957" s="397"/>
      <c r="O957" s="397"/>
      <c r="P957" s="397"/>
      <c r="Q957" s="397"/>
      <c r="R957" s="397"/>
      <c r="S957" s="397"/>
      <c r="T957" s="397"/>
      <c r="U957" s="397"/>
      <c r="V957" s="397"/>
      <c r="W957" s="397"/>
    </row>
    <row r="958" spans="1:23" ht="16.5" customHeight="1">
      <c r="A958" s="397"/>
      <c r="B958" s="397"/>
      <c r="C958" s="397"/>
      <c r="D958" s="397"/>
      <c r="E958" s="397"/>
      <c r="F958" s="397"/>
      <c r="G958" s="397"/>
      <c r="H958" s="397"/>
      <c r="I958" s="397"/>
      <c r="J958" s="397"/>
      <c r="K958" s="397"/>
      <c r="L958" s="397"/>
      <c r="M958" s="397"/>
      <c r="N958" s="397"/>
      <c r="O958" s="397"/>
      <c r="P958" s="397"/>
      <c r="Q958" s="397"/>
      <c r="R958" s="397"/>
      <c r="S958" s="397"/>
      <c r="T958" s="397"/>
      <c r="U958" s="397"/>
      <c r="V958" s="397"/>
      <c r="W958" s="397"/>
    </row>
    <row r="959" spans="1:23" ht="16.5" customHeight="1">
      <c r="A959" s="397"/>
      <c r="B959" s="397"/>
      <c r="C959" s="397"/>
      <c r="D959" s="397"/>
      <c r="E959" s="397"/>
      <c r="F959" s="397"/>
      <c r="G959" s="397"/>
      <c r="H959" s="397"/>
      <c r="I959" s="397"/>
      <c r="J959" s="397"/>
      <c r="K959" s="397"/>
      <c r="L959" s="397"/>
      <c r="M959" s="397"/>
      <c r="N959" s="397"/>
      <c r="O959" s="397"/>
      <c r="P959" s="397"/>
      <c r="Q959" s="397"/>
      <c r="R959" s="397"/>
      <c r="S959" s="397"/>
      <c r="T959" s="397"/>
      <c r="U959" s="397"/>
      <c r="V959" s="397"/>
      <c r="W959" s="397"/>
    </row>
    <row r="960" spans="1:23" ht="16.5" customHeight="1">
      <c r="A960" s="397"/>
      <c r="B960" s="397"/>
      <c r="C960" s="397"/>
      <c r="D960" s="397"/>
      <c r="E960" s="397"/>
      <c r="F960" s="397"/>
      <c r="G960" s="397"/>
      <c r="H960" s="397"/>
      <c r="I960" s="397"/>
      <c r="J960" s="397"/>
      <c r="K960" s="397"/>
      <c r="L960" s="397"/>
      <c r="M960" s="397"/>
      <c r="N960" s="397"/>
      <c r="O960" s="397"/>
      <c r="P960" s="397"/>
      <c r="Q960" s="397"/>
      <c r="R960" s="397"/>
      <c r="S960" s="397"/>
      <c r="T960" s="397"/>
      <c r="U960" s="397"/>
      <c r="V960" s="397"/>
      <c r="W960" s="397"/>
    </row>
    <row r="961" spans="1:23" ht="16.5" customHeight="1">
      <c r="A961" s="397"/>
      <c r="B961" s="397"/>
      <c r="C961" s="397"/>
      <c r="D961" s="397"/>
      <c r="E961" s="397"/>
      <c r="F961" s="397"/>
      <c r="G961" s="397"/>
      <c r="H961" s="397"/>
      <c r="I961" s="397"/>
      <c r="J961" s="397"/>
      <c r="K961" s="397"/>
      <c r="L961" s="397"/>
      <c r="M961" s="397"/>
      <c r="N961" s="397"/>
      <c r="O961" s="397"/>
      <c r="P961" s="397"/>
      <c r="Q961" s="397"/>
      <c r="R961" s="397"/>
      <c r="S961" s="397"/>
      <c r="T961" s="397"/>
      <c r="U961" s="397"/>
      <c r="V961" s="397"/>
      <c r="W961" s="397"/>
    </row>
    <row r="962" spans="1:23" ht="16.5" customHeight="1">
      <c r="A962" s="397"/>
      <c r="B962" s="397"/>
      <c r="C962" s="397"/>
      <c r="D962" s="397"/>
      <c r="E962" s="397"/>
      <c r="F962" s="397"/>
      <c r="G962" s="397"/>
      <c r="H962" s="397"/>
      <c r="I962" s="397"/>
      <c r="J962" s="397"/>
      <c r="K962" s="397"/>
      <c r="L962" s="397"/>
      <c r="M962" s="397"/>
      <c r="N962" s="397"/>
      <c r="O962" s="397"/>
      <c r="P962" s="397"/>
      <c r="Q962" s="397"/>
      <c r="R962" s="397"/>
      <c r="S962" s="397"/>
      <c r="T962" s="397"/>
      <c r="U962" s="397"/>
      <c r="V962" s="397"/>
      <c r="W962" s="397"/>
    </row>
    <row r="963" spans="1:23" ht="16.5" customHeight="1">
      <c r="A963" s="397"/>
      <c r="B963" s="397"/>
      <c r="C963" s="397"/>
      <c r="D963" s="397"/>
      <c r="E963" s="397"/>
      <c r="F963" s="397"/>
      <c r="G963" s="397"/>
      <c r="H963" s="397"/>
      <c r="I963" s="397"/>
      <c r="J963" s="397"/>
      <c r="K963" s="397"/>
      <c r="L963" s="397"/>
      <c r="M963" s="397"/>
      <c r="N963" s="397"/>
      <c r="O963" s="397"/>
      <c r="P963" s="397"/>
      <c r="Q963" s="397"/>
      <c r="R963" s="397"/>
      <c r="S963" s="397"/>
      <c r="T963" s="397"/>
      <c r="U963" s="397"/>
      <c r="V963" s="397"/>
      <c r="W963" s="397"/>
    </row>
    <row r="964" spans="1:23" ht="16.5" customHeight="1">
      <c r="A964" s="397"/>
      <c r="B964" s="397"/>
      <c r="C964" s="397"/>
      <c r="D964" s="397"/>
      <c r="E964" s="397"/>
      <c r="F964" s="397"/>
      <c r="G964" s="397"/>
      <c r="H964" s="397"/>
      <c r="I964" s="397"/>
      <c r="J964" s="397"/>
      <c r="K964" s="397"/>
      <c r="L964" s="397"/>
      <c r="M964" s="397"/>
      <c r="N964" s="397"/>
      <c r="O964" s="397"/>
      <c r="P964" s="397"/>
      <c r="Q964" s="397"/>
      <c r="R964" s="397"/>
      <c r="S964" s="397"/>
      <c r="T964" s="397"/>
      <c r="U964" s="397"/>
      <c r="V964" s="397"/>
      <c r="W964" s="397"/>
    </row>
    <row r="965" spans="1:23" ht="16.5" customHeight="1">
      <c r="A965" s="397"/>
      <c r="B965" s="397"/>
      <c r="C965" s="397"/>
      <c r="D965" s="397"/>
      <c r="E965" s="397"/>
      <c r="F965" s="397"/>
      <c r="G965" s="397"/>
      <c r="H965" s="397"/>
      <c r="I965" s="397"/>
      <c r="J965" s="397"/>
      <c r="K965" s="397"/>
      <c r="L965" s="397"/>
      <c r="M965" s="397"/>
      <c r="N965" s="397"/>
      <c r="O965" s="397"/>
      <c r="P965" s="397"/>
      <c r="Q965" s="397"/>
      <c r="R965" s="397"/>
      <c r="S965" s="397"/>
      <c r="T965" s="397"/>
      <c r="U965" s="397"/>
      <c r="V965" s="397"/>
      <c r="W965" s="397"/>
    </row>
    <row r="966" spans="1:23" ht="16.5" customHeight="1">
      <c r="A966" s="397"/>
      <c r="B966" s="397"/>
      <c r="C966" s="397"/>
      <c r="D966" s="397"/>
      <c r="E966" s="397"/>
      <c r="F966" s="397"/>
      <c r="G966" s="397"/>
      <c r="H966" s="397"/>
      <c r="I966" s="397"/>
      <c r="J966" s="397"/>
      <c r="K966" s="397"/>
      <c r="L966" s="397"/>
      <c r="M966" s="397"/>
      <c r="N966" s="397"/>
      <c r="O966" s="397"/>
      <c r="P966" s="397"/>
      <c r="Q966" s="397"/>
      <c r="R966" s="397"/>
      <c r="S966" s="397"/>
      <c r="T966" s="397"/>
      <c r="U966" s="397"/>
      <c r="V966" s="397"/>
      <c r="W966" s="397"/>
    </row>
    <row r="967" spans="1:23" ht="16.5" customHeight="1">
      <c r="A967" s="397"/>
      <c r="B967" s="397"/>
      <c r="C967" s="397"/>
      <c r="D967" s="397"/>
      <c r="E967" s="397"/>
      <c r="F967" s="397"/>
      <c r="G967" s="397"/>
      <c r="H967" s="397"/>
      <c r="I967" s="397"/>
      <c r="J967" s="397"/>
      <c r="K967" s="397"/>
      <c r="L967" s="397"/>
      <c r="M967" s="397"/>
      <c r="N967" s="397"/>
      <c r="O967" s="397"/>
      <c r="P967" s="397"/>
      <c r="Q967" s="397"/>
      <c r="R967" s="397"/>
      <c r="S967" s="397"/>
      <c r="T967" s="397"/>
      <c r="U967" s="397"/>
      <c r="V967" s="397"/>
      <c r="W967" s="397"/>
    </row>
    <row r="968" spans="1:23" ht="16.5" customHeight="1">
      <c r="A968" s="397"/>
      <c r="B968" s="397"/>
      <c r="C968" s="397"/>
      <c r="D968" s="397"/>
      <c r="E968" s="397"/>
      <c r="F968" s="397"/>
      <c r="G968" s="397"/>
      <c r="H968" s="397"/>
      <c r="I968" s="397"/>
      <c r="J968" s="397"/>
      <c r="K968" s="397"/>
      <c r="L968" s="397"/>
      <c r="M968" s="397"/>
      <c r="N968" s="397"/>
      <c r="O968" s="397"/>
      <c r="P968" s="397"/>
      <c r="Q968" s="397"/>
      <c r="R968" s="397"/>
      <c r="S968" s="397"/>
      <c r="T968" s="397"/>
      <c r="U968" s="397"/>
      <c r="V968" s="397"/>
      <c r="W968" s="397"/>
    </row>
    <row r="969" spans="1:23" ht="16.5" customHeight="1">
      <c r="A969" s="397"/>
      <c r="B969" s="397"/>
      <c r="C969" s="397"/>
      <c r="D969" s="397"/>
      <c r="E969" s="397"/>
      <c r="F969" s="397"/>
      <c r="G969" s="397"/>
      <c r="H969" s="397"/>
      <c r="I969" s="397"/>
      <c r="J969" s="397"/>
      <c r="K969" s="397"/>
      <c r="L969" s="397"/>
      <c r="M969" s="397"/>
      <c r="N969" s="397"/>
      <c r="O969" s="397"/>
      <c r="P969" s="397"/>
      <c r="Q969" s="397"/>
      <c r="R969" s="397"/>
      <c r="S969" s="397"/>
      <c r="T969" s="397"/>
      <c r="U969" s="397"/>
      <c r="V969" s="397"/>
      <c r="W969" s="397"/>
    </row>
    <row r="970" spans="1:23" ht="16.5" customHeight="1">
      <c r="A970" s="397"/>
      <c r="B970" s="397"/>
      <c r="C970" s="397"/>
      <c r="D970" s="397"/>
      <c r="E970" s="397"/>
      <c r="F970" s="397"/>
      <c r="G970" s="397"/>
      <c r="H970" s="397"/>
      <c r="I970" s="397"/>
      <c r="J970" s="397"/>
      <c r="K970" s="397"/>
      <c r="L970" s="397"/>
      <c r="M970" s="397"/>
      <c r="N970" s="397"/>
      <c r="O970" s="397"/>
      <c r="P970" s="397"/>
      <c r="Q970" s="397"/>
      <c r="R970" s="397"/>
      <c r="S970" s="397"/>
      <c r="T970" s="397"/>
      <c r="U970" s="397"/>
      <c r="V970" s="397"/>
      <c r="W970" s="397"/>
    </row>
    <row r="971" spans="1:23" ht="16.5" customHeight="1">
      <c r="A971" s="397"/>
      <c r="B971" s="397"/>
      <c r="C971" s="397"/>
      <c r="D971" s="397"/>
      <c r="E971" s="397"/>
      <c r="F971" s="397"/>
      <c r="G971" s="397"/>
      <c r="H971" s="397"/>
      <c r="I971" s="397"/>
      <c r="J971" s="397"/>
      <c r="K971" s="397"/>
      <c r="L971" s="397"/>
      <c r="M971" s="397"/>
      <c r="N971" s="397"/>
      <c r="O971" s="397"/>
      <c r="P971" s="397"/>
      <c r="Q971" s="397"/>
      <c r="R971" s="397"/>
      <c r="S971" s="397"/>
      <c r="T971" s="397"/>
      <c r="U971" s="397"/>
      <c r="V971" s="397"/>
      <c r="W971" s="397"/>
    </row>
    <row r="972" spans="1:23" ht="16.5" customHeight="1">
      <c r="A972" s="397"/>
      <c r="B972" s="397"/>
      <c r="C972" s="397"/>
      <c r="D972" s="397"/>
      <c r="E972" s="397"/>
      <c r="F972" s="397"/>
      <c r="G972" s="397"/>
      <c r="H972" s="397"/>
      <c r="I972" s="397"/>
      <c r="J972" s="397"/>
      <c r="K972" s="397"/>
      <c r="L972" s="397"/>
      <c r="M972" s="397"/>
      <c r="N972" s="397"/>
      <c r="O972" s="397"/>
      <c r="P972" s="397"/>
      <c r="Q972" s="397"/>
      <c r="R972" s="397"/>
      <c r="S972" s="397"/>
      <c r="T972" s="397"/>
      <c r="U972" s="397"/>
      <c r="V972" s="397"/>
      <c r="W972" s="397"/>
    </row>
    <row r="973" spans="1:23" ht="16.5" customHeight="1">
      <c r="A973" s="397"/>
      <c r="B973" s="397"/>
      <c r="C973" s="397"/>
      <c r="D973" s="397"/>
      <c r="E973" s="397"/>
      <c r="F973" s="397"/>
      <c r="G973" s="397"/>
      <c r="H973" s="397"/>
      <c r="I973" s="397"/>
      <c r="J973" s="397"/>
      <c r="K973" s="397"/>
      <c r="L973" s="397"/>
      <c r="M973" s="397"/>
      <c r="N973" s="397"/>
      <c r="O973" s="397"/>
      <c r="P973" s="397"/>
      <c r="Q973" s="397"/>
      <c r="R973" s="397"/>
      <c r="S973" s="397"/>
      <c r="T973" s="397"/>
      <c r="U973" s="397"/>
      <c r="V973" s="397"/>
      <c r="W973" s="397"/>
    </row>
    <row r="974" spans="1:23" ht="16.5" customHeight="1">
      <c r="A974" s="397"/>
      <c r="B974" s="397"/>
      <c r="C974" s="397"/>
      <c r="D974" s="397"/>
      <c r="E974" s="397"/>
      <c r="F974" s="397"/>
      <c r="G974" s="397"/>
      <c r="H974" s="397"/>
      <c r="I974" s="397"/>
      <c r="J974" s="397"/>
      <c r="K974" s="397"/>
      <c r="L974" s="397"/>
      <c r="M974" s="397"/>
      <c r="N974" s="397"/>
      <c r="O974" s="397"/>
      <c r="P974" s="397"/>
      <c r="Q974" s="397"/>
      <c r="R974" s="397"/>
      <c r="S974" s="397"/>
      <c r="T974" s="397"/>
      <c r="U974" s="397"/>
      <c r="V974" s="397"/>
      <c r="W974" s="397"/>
    </row>
    <row r="975" spans="1:23" ht="16.5" customHeight="1">
      <c r="A975" s="397"/>
      <c r="B975" s="397"/>
      <c r="C975" s="397"/>
      <c r="D975" s="397"/>
      <c r="E975" s="397"/>
      <c r="F975" s="397"/>
      <c r="G975" s="397"/>
      <c r="H975" s="397"/>
      <c r="I975" s="397"/>
      <c r="J975" s="397"/>
      <c r="K975" s="397"/>
      <c r="L975" s="397"/>
      <c r="M975" s="397"/>
      <c r="N975" s="397"/>
      <c r="O975" s="397"/>
      <c r="P975" s="397"/>
      <c r="Q975" s="397"/>
      <c r="R975" s="397"/>
      <c r="S975" s="397"/>
      <c r="T975" s="397"/>
      <c r="U975" s="397"/>
      <c r="V975" s="397"/>
      <c r="W975" s="397"/>
    </row>
    <row r="976" spans="1:23" ht="16.5" customHeight="1">
      <c r="A976" s="397"/>
      <c r="B976" s="397"/>
      <c r="C976" s="397"/>
      <c r="D976" s="397"/>
      <c r="E976" s="397"/>
      <c r="F976" s="397"/>
      <c r="G976" s="397"/>
      <c r="H976" s="397"/>
      <c r="I976" s="397"/>
      <c r="J976" s="397"/>
      <c r="K976" s="397"/>
      <c r="L976" s="397"/>
      <c r="M976" s="397"/>
      <c r="N976" s="397"/>
      <c r="O976" s="397"/>
      <c r="P976" s="397"/>
      <c r="Q976" s="397"/>
      <c r="R976" s="397"/>
      <c r="S976" s="397"/>
      <c r="T976" s="397"/>
      <c r="U976" s="397"/>
      <c r="V976" s="397"/>
      <c r="W976" s="397"/>
    </row>
    <row r="977" spans="1:23" ht="16.5" customHeight="1">
      <c r="A977" s="397"/>
      <c r="B977" s="397"/>
      <c r="C977" s="397"/>
      <c r="D977" s="397"/>
      <c r="E977" s="397"/>
      <c r="F977" s="397"/>
      <c r="G977" s="397"/>
      <c r="H977" s="397"/>
      <c r="I977" s="397"/>
      <c r="J977" s="397"/>
      <c r="K977" s="397"/>
      <c r="L977" s="397"/>
      <c r="M977" s="397"/>
      <c r="N977" s="397"/>
      <c r="O977" s="397"/>
      <c r="P977" s="397"/>
      <c r="Q977" s="397"/>
      <c r="R977" s="397"/>
      <c r="S977" s="397"/>
      <c r="T977" s="397"/>
      <c r="U977" s="397"/>
      <c r="V977" s="397"/>
      <c r="W977" s="397"/>
    </row>
    <row r="978" spans="1:23" ht="16.5" customHeight="1">
      <c r="A978" s="397"/>
      <c r="B978" s="397"/>
      <c r="C978" s="397"/>
      <c r="D978" s="397"/>
      <c r="E978" s="397"/>
      <c r="F978" s="397"/>
      <c r="G978" s="397"/>
      <c r="H978" s="397"/>
      <c r="I978" s="397"/>
      <c r="J978" s="397"/>
      <c r="K978" s="397"/>
      <c r="L978" s="397"/>
      <c r="M978" s="397"/>
      <c r="N978" s="397"/>
      <c r="O978" s="397"/>
      <c r="P978" s="397"/>
      <c r="Q978" s="397"/>
      <c r="R978" s="397"/>
      <c r="S978" s="397"/>
      <c r="T978" s="397"/>
      <c r="U978" s="397"/>
      <c r="V978" s="397"/>
      <c r="W978" s="397"/>
    </row>
    <row r="979" spans="1:23" ht="16.5" customHeight="1">
      <c r="A979" s="397"/>
      <c r="B979" s="397"/>
      <c r="C979" s="397"/>
      <c r="D979" s="397"/>
      <c r="E979" s="397"/>
      <c r="F979" s="397"/>
      <c r="G979" s="397"/>
      <c r="H979" s="397"/>
      <c r="I979" s="397"/>
      <c r="J979" s="397"/>
      <c r="K979" s="397"/>
      <c r="L979" s="397"/>
      <c r="M979" s="397"/>
      <c r="N979" s="397"/>
      <c r="O979" s="397"/>
      <c r="P979" s="397"/>
      <c r="Q979" s="397"/>
      <c r="R979" s="397"/>
      <c r="S979" s="397"/>
      <c r="T979" s="397"/>
      <c r="U979" s="397"/>
      <c r="V979" s="397"/>
      <c r="W979" s="397"/>
    </row>
    <row r="980" spans="1:23" ht="16.5" customHeight="1">
      <c r="A980" s="397"/>
      <c r="B980" s="397"/>
      <c r="C980" s="397"/>
      <c r="D980" s="397"/>
      <c r="E980" s="397"/>
      <c r="F980" s="397"/>
      <c r="G980" s="397"/>
      <c r="H980" s="397"/>
      <c r="I980" s="397"/>
      <c r="J980" s="397"/>
      <c r="K980" s="397"/>
      <c r="L980" s="397"/>
      <c r="M980" s="397"/>
      <c r="N980" s="397"/>
      <c r="O980" s="397"/>
      <c r="P980" s="397"/>
      <c r="Q980" s="397"/>
      <c r="R980" s="397"/>
      <c r="S980" s="397"/>
      <c r="T980" s="397"/>
      <c r="U980" s="397"/>
      <c r="V980" s="397"/>
      <c r="W980" s="397"/>
    </row>
    <row r="981" spans="1:23" ht="16.5" customHeight="1">
      <c r="A981" s="397"/>
      <c r="B981" s="397"/>
      <c r="C981" s="397"/>
      <c r="D981" s="397"/>
      <c r="E981" s="397"/>
      <c r="F981" s="397"/>
      <c r="G981" s="397"/>
      <c r="H981" s="397"/>
      <c r="I981" s="397"/>
      <c r="J981" s="397"/>
      <c r="K981" s="397"/>
      <c r="L981" s="397"/>
      <c r="M981" s="397"/>
      <c r="N981" s="397"/>
      <c r="O981" s="397"/>
      <c r="P981" s="397"/>
      <c r="Q981" s="397"/>
      <c r="R981" s="397"/>
      <c r="S981" s="397"/>
      <c r="T981" s="397"/>
      <c r="U981" s="397"/>
      <c r="V981" s="397"/>
      <c r="W981" s="397"/>
    </row>
    <row r="982" spans="1:23" ht="16.5" customHeight="1">
      <c r="A982" s="397"/>
      <c r="B982" s="397"/>
      <c r="C982" s="397"/>
      <c r="D982" s="397"/>
      <c r="E982" s="397"/>
      <c r="F982" s="397"/>
      <c r="G982" s="397"/>
      <c r="H982" s="397"/>
      <c r="I982" s="397"/>
      <c r="J982" s="397"/>
      <c r="K982" s="397"/>
      <c r="L982" s="397"/>
      <c r="M982" s="397"/>
      <c r="N982" s="397"/>
      <c r="O982" s="397"/>
      <c r="P982" s="397"/>
      <c r="Q982" s="397"/>
      <c r="R982" s="397"/>
      <c r="S982" s="397"/>
      <c r="T982" s="397"/>
      <c r="U982" s="397"/>
      <c r="V982" s="397"/>
      <c r="W982" s="397"/>
    </row>
    <row r="983" spans="1:23" ht="16.5" customHeight="1">
      <c r="A983" s="397"/>
      <c r="B983" s="397"/>
      <c r="C983" s="397"/>
      <c r="D983" s="397"/>
      <c r="E983" s="397"/>
      <c r="F983" s="397"/>
      <c r="G983" s="397"/>
      <c r="H983" s="397"/>
      <c r="I983" s="397"/>
      <c r="J983" s="397"/>
      <c r="K983" s="397"/>
      <c r="L983" s="397"/>
      <c r="M983" s="397"/>
      <c r="N983" s="397"/>
      <c r="O983" s="397"/>
      <c r="P983" s="397"/>
      <c r="Q983" s="397"/>
      <c r="R983" s="397"/>
      <c r="S983" s="397"/>
      <c r="T983" s="397"/>
      <c r="U983" s="397"/>
      <c r="V983" s="397"/>
      <c r="W983" s="397"/>
    </row>
    <row r="984" spans="1:23" ht="16.5" customHeight="1">
      <c r="A984" s="397"/>
      <c r="B984" s="397"/>
      <c r="C984" s="397"/>
      <c r="D984" s="397"/>
      <c r="E984" s="397"/>
      <c r="F984" s="397"/>
      <c r="G984" s="397"/>
      <c r="H984" s="397"/>
      <c r="I984" s="397"/>
      <c r="J984" s="397"/>
      <c r="K984" s="397"/>
      <c r="L984" s="397"/>
      <c r="M984" s="397"/>
      <c r="N984" s="397"/>
      <c r="O984" s="397"/>
      <c r="P984" s="397"/>
      <c r="Q984" s="397"/>
      <c r="R984" s="397"/>
      <c r="S984" s="397"/>
      <c r="T984" s="397"/>
      <c r="U984" s="397"/>
      <c r="V984" s="397"/>
      <c r="W984" s="397"/>
    </row>
    <row r="985" spans="1:23" ht="16.5" customHeight="1">
      <c r="A985" s="397"/>
      <c r="B985" s="397"/>
      <c r="C985" s="397"/>
      <c r="D985" s="397"/>
      <c r="E985" s="397"/>
      <c r="F985" s="397"/>
      <c r="G985" s="397"/>
      <c r="H985" s="397"/>
      <c r="I985" s="397"/>
      <c r="J985" s="397"/>
      <c r="K985" s="397"/>
      <c r="L985" s="397"/>
      <c r="M985" s="397"/>
      <c r="N985" s="397"/>
      <c r="O985" s="397"/>
      <c r="P985" s="397"/>
      <c r="Q985" s="397"/>
      <c r="R985" s="397"/>
      <c r="S985" s="397"/>
      <c r="T985" s="397"/>
      <c r="U985" s="397"/>
      <c r="V985" s="397"/>
      <c r="W985" s="397"/>
    </row>
    <row r="986" spans="1:23" ht="16.5" customHeight="1">
      <c r="A986" s="397"/>
      <c r="B986" s="397"/>
      <c r="C986" s="397"/>
      <c r="D986" s="397"/>
      <c r="E986" s="397"/>
      <c r="F986" s="397"/>
      <c r="G986" s="397"/>
      <c r="H986" s="397"/>
      <c r="I986" s="397"/>
      <c r="J986" s="397"/>
      <c r="K986" s="397"/>
      <c r="L986" s="397"/>
      <c r="M986" s="397"/>
      <c r="N986" s="397"/>
      <c r="O986" s="397"/>
      <c r="P986" s="397"/>
      <c r="Q986" s="397"/>
      <c r="R986" s="397"/>
      <c r="S986" s="397"/>
      <c r="T986" s="397"/>
      <c r="U986" s="397"/>
      <c r="V986" s="397"/>
      <c r="W986" s="397"/>
    </row>
    <row r="987" spans="1:23" ht="16.5" customHeight="1">
      <c r="A987" s="397"/>
      <c r="B987" s="397"/>
      <c r="C987" s="397"/>
      <c r="D987" s="397"/>
      <c r="E987" s="397"/>
      <c r="F987" s="397"/>
      <c r="G987" s="397"/>
      <c r="H987" s="397"/>
      <c r="I987" s="397"/>
      <c r="J987" s="397"/>
      <c r="K987" s="397"/>
      <c r="L987" s="397"/>
      <c r="M987" s="397"/>
      <c r="N987" s="397"/>
      <c r="O987" s="397"/>
      <c r="P987" s="397"/>
      <c r="Q987" s="397"/>
      <c r="R987" s="397"/>
      <c r="S987" s="397"/>
      <c r="T987" s="397"/>
      <c r="U987" s="397"/>
      <c r="V987" s="397"/>
      <c r="W987" s="397"/>
    </row>
    <row r="988" spans="1:23" ht="16.5" customHeight="1">
      <c r="A988" s="397"/>
      <c r="B988" s="397"/>
      <c r="C988" s="397"/>
      <c r="D988" s="397"/>
      <c r="E988" s="397"/>
      <c r="F988" s="397"/>
      <c r="G988" s="397"/>
      <c r="H988" s="397"/>
      <c r="I988" s="397"/>
      <c r="J988" s="397"/>
      <c r="K988" s="397"/>
      <c r="L988" s="397"/>
      <c r="M988" s="397"/>
      <c r="N988" s="397"/>
      <c r="O988" s="397"/>
      <c r="P988" s="397"/>
      <c r="Q988" s="397"/>
      <c r="R988" s="397"/>
      <c r="S988" s="397"/>
      <c r="T988" s="397"/>
      <c r="U988" s="397"/>
      <c r="V988" s="397"/>
      <c r="W988" s="397"/>
    </row>
    <row r="989" spans="1:23" ht="16.5" customHeight="1">
      <c r="A989" s="397"/>
      <c r="B989" s="397"/>
      <c r="C989" s="397"/>
      <c r="D989" s="397"/>
      <c r="E989" s="397"/>
      <c r="F989" s="397"/>
      <c r="G989" s="397"/>
      <c r="H989" s="397"/>
      <c r="I989" s="397"/>
      <c r="J989" s="397"/>
      <c r="K989" s="397"/>
      <c r="L989" s="397"/>
      <c r="M989" s="397"/>
      <c r="N989" s="397"/>
      <c r="O989" s="397"/>
      <c r="P989" s="397"/>
      <c r="Q989" s="397"/>
      <c r="R989" s="397"/>
      <c r="S989" s="397"/>
      <c r="T989" s="397"/>
      <c r="U989" s="397"/>
      <c r="V989" s="397"/>
      <c r="W989" s="397"/>
    </row>
    <row r="990" spans="1:23" ht="16.5" customHeight="1">
      <c r="A990" s="397"/>
      <c r="B990" s="397"/>
      <c r="C990" s="397"/>
      <c r="D990" s="397"/>
      <c r="E990" s="397"/>
      <c r="F990" s="397"/>
      <c r="G990" s="397"/>
      <c r="H990" s="397"/>
      <c r="I990" s="397"/>
      <c r="J990" s="397"/>
      <c r="K990" s="397"/>
      <c r="L990" s="397"/>
      <c r="M990" s="397"/>
      <c r="N990" s="397"/>
      <c r="O990" s="397"/>
      <c r="P990" s="397"/>
      <c r="Q990" s="397"/>
      <c r="R990" s="397"/>
      <c r="S990" s="397"/>
      <c r="T990" s="397"/>
      <c r="U990" s="397"/>
      <c r="V990" s="397"/>
      <c r="W990" s="397"/>
    </row>
    <row r="991" spans="1:23" ht="16.5" customHeight="1">
      <c r="A991" s="397"/>
      <c r="B991" s="397"/>
      <c r="C991" s="397"/>
      <c r="D991" s="397"/>
      <c r="E991" s="397"/>
      <c r="F991" s="397"/>
      <c r="G991" s="397"/>
      <c r="H991" s="397"/>
      <c r="I991" s="397"/>
      <c r="J991" s="397"/>
      <c r="K991" s="397"/>
      <c r="L991" s="397"/>
      <c r="M991" s="397"/>
      <c r="N991" s="397"/>
      <c r="O991" s="397"/>
      <c r="P991" s="397"/>
      <c r="Q991" s="397"/>
      <c r="R991" s="397"/>
      <c r="S991" s="397"/>
      <c r="T991" s="397"/>
      <c r="U991" s="397"/>
      <c r="V991" s="397"/>
      <c r="W991" s="397"/>
    </row>
    <row r="992" spans="1:23" ht="16.5" customHeight="1">
      <c r="A992" s="397"/>
      <c r="B992" s="397"/>
      <c r="C992" s="397"/>
      <c r="D992" s="397"/>
      <c r="E992" s="397"/>
      <c r="F992" s="397"/>
      <c r="G992" s="397"/>
      <c r="H992" s="397"/>
      <c r="I992" s="397"/>
      <c r="J992" s="397"/>
      <c r="K992" s="397"/>
      <c r="L992" s="397"/>
      <c r="M992" s="397"/>
      <c r="N992" s="397"/>
      <c r="O992" s="397"/>
      <c r="P992" s="397"/>
      <c r="Q992" s="397"/>
      <c r="R992" s="397"/>
      <c r="S992" s="397"/>
      <c r="T992" s="397"/>
      <c r="U992" s="397"/>
      <c r="V992" s="397"/>
      <c r="W992" s="397"/>
    </row>
    <row r="993" spans="1:23" ht="16.5" customHeight="1">
      <c r="A993" s="397"/>
      <c r="B993" s="397"/>
      <c r="C993" s="397"/>
      <c r="D993" s="397"/>
      <c r="E993" s="397"/>
      <c r="F993" s="397"/>
      <c r="G993" s="397"/>
      <c r="H993" s="397"/>
      <c r="I993" s="397"/>
      <c r="J993" s="397"/>
      <c r="K993" s="397"/>
      <c r="L993" s="397"/>
      <c r="M993" s="397"/>
      <c r="N993" s="397"/>
      <c r="O993" s="397"/>
      <c r="P993" s="397"/>
      <c r="Q993" s="397"/>
      <c r="R993" s="397"/>
      <c r="S993" s="397"/>
      <c r="T993" s="397"/>
      <c r="U993" s="397"/>
      <c r="V993" s="397"/>
      <c r="W993" s="397"/>
    </row>
    <row r="994" spans="1:23" ht="16.5" customHeight="1">
      <c r="A994" s="397"/>
      <c r="B994" s="397"/>
      <c r="C994" s="397"/>
      <c r="D994" s="397"/>
      <c r="E994" s="397"/>
      <c r="F994" s="397"/>
      <c r="G994" s="397"/>
      <c r="H994" s="397"/>
      <c r="I994" s="397"/>
      <c r="J994" s="397"/>
      <c r="K994" s="397"/>
      <c r="L994" s="397"/>
      <c r="M994" s="397"/>
      <c r="N994" s="397"/>
      <c r="O994" s="397"/>
      <c r="P994" s="397"/>
      <c r="Q994" s="397"/>
      <c r="R994" s="397"/>
      <c r="S994" s="397"/>
      <c r="T994" s="397"/>
      <c r="U994" s="397"/>
      <c r="V994" s="397"/>
      <c r="W994" s="397"/>
    </row>
    <row r="995" spans="1:23" ht="16.5" customHeight="1">
      <c r="A995" s="397"/>
      <c r="B995" s="397"/>
      <c r="C995" s="397"/>
      <c r="D995" s="397"/>
      <c r="E995" s="397"/>
      <c r="F995" s="397"/>
      <c r="G995" s="397"/>
      <c r="H995" s="397"/>
      <c r="I995" s="397"/>
      <c r="J995" s="397"/>
      <c r="K995" s="397"/>
      <c r="L995" s="397"/>
      <c r="M995" s="397"/>
      <c r="N995" s="397"/>
      <c r="O995" s="397"/>
      <c r="P995" s="397"/>
      <c r="Q995" s="397"/>
      <c r="R995" s="397"/>
      <c r="S995" s="397"/>
      <c r="T995" s="397"/>
      <c r="U995" s="397"/>
      <c r="V995" s="397"/>
      <c r="W995" s="397"/>
    </row>
    <row r="996" spans="1:23" ht="16.5" customHeight="1">
      <c r="A996" s="397"/>
      <c r="B996" s="397"/>
      <c r="C996" s="397"/>
      <c r="D996" s="397"/>
      <c r="E996" s="397"/>
      <c r="F996" s="397"/>
      <c r="G996" s="397"/>
      <c r="H996" s="397"/>
      <c r="I996" s="397"/>
      <c r="J996" s="397"/>
      <c r="K996" s="397"/>
      <c r="L996" s="397"/>
      <c r="M996" s="397"/>
      <c r="N996" s="397"/>
      <c r="O996" s="397"/>
      <c r="P996" s="397"/>
      <c r="Q996" s="397"/>
      <c r="R996" s="397"/>
      <c r="S996" s="397"/>
      <c r="T996" s="397"/>
      <c r="U996" s="397"/>
      <c r="V996" s="397"/>
      <c r="W996" s="397"/>
    </row>
    <row r="997" spans="1:23" ht="16.5" customHeight="1">
      <c r="A997" s="397"/>
      <c r="B997" s="397"/>
      <c r="C997" s="397"/>
      <c r="D997" s="397"/>
      <c r="E997" s="397"/>
      <c r="F997" s="397"/>
      <c r="G997" s="397"/>
      <c r="H997" s="397"/>
      <c r="I997" s="397"/>
      <c r="J997" s="397"/>
      <c r="K997" s="397"/>
      <c r="L997" s="397"/>
      <c r="M997" s="397"/>
      <c r="N997" s="397"/>
      <c r="O997" s="397"/>
      <c r="P997" s="397"/>
      <c r="Q997" s="397"/>
      <c r="R997" s="397"/>
      <c r="S997" s="397"/>
      <c r="T997" s="397"/>
      <c r="U997" s="397"/>
      <c r="V997" s="397"/>
      <c r="W997" s="397"/>
    </row>
    <row r="998" spans="1:23" ht="16.5" customHeight="1">
      <c r="A998" s="397"/>
      <c r="B998" s="397"/>
      <c r="C998" s="397"/>
      <c r="D998" s="397"/>
      <c r="E998" s="397"/>
      <c r="F998" s="397"/>
      <c r="G998" s="397"/>
      <c r="H998" s="397"/>
      <c r="I998" s="397"/>
      <c r="J998" s="397"/>
      <c r="K998" s="397"/>
      <c r="L998" s="397"/>
      <c r="M998" s="397"/>
      <c r="N998" s="397"/>
      <c r="O998" s="397"/>
      <c r="P998" s="397"/>
      <c r="Q998" s="397"/>
      <c r="R998" s="397"/>
      <c r="S998" s="397"/>
      <c r="T998" s="397"/>
      <c r="U998" s="397"/>
      <c r="V998" s="397"/>
      <c r="W998" s="397"/>
    </row>
    <row r="999" spans="1:23" ht="16.5" customHeight="1">
      <c r="A999" s="397"/>
      <c r="B999" s="397"/>
      <c r="C999" s="397"/>
      <c r="D999" s="397"/>
      <c r="E999" s="397"/>
      <c r="F999" s="397"/>
      <c r="G999" s="397"/>
      <c r="H999" s="397"/>
      <c r="I999" s="397"/>
      <c r="J999" s="397"/>
      <c r="K999" s="397"/>
      <c r="L999" s="397"/>
      <c r="M999" s="397"/>
      <c r="N999" s="397"/>
      <c r="O999" s="397"/>
      <c r="P999" s="397"/>
      <c r="Q999" s="397"/>
      <c r="R999" s="397"/>
      <c r="S999" s="397"/>
      <c r="T999" s="397"/>
      <c r="U999" s="397"/>
      <c r="V999" s="397"/>
      <c r="W999" s="397"/>
    </row>
    <row r="1000" spans="1:23" ht="16.5" customHeight="1">
      <c r="A1000" s="397"/>
      <c r="B1000" s="397"/>
      <c r="C1000" s="397"/>
      <c r="D1000" s="397"/>
      <c r="E1000" s="397"/>
      <c r="F1000" s="397"/>
      <c r="G1000" s="397"/>
      <c r="H1000" s="397"/>
      <c r="I1000" s="397"/>
      <c r="J1000" s="397"/>
      <c r="K1000" s="397"/>
      <c r="L1000" s="397"/>
      <c r="M1000" s="397"/>
      <c r="N1000" s="397"/>
      <c r="O1000" s="397"/>
      <c r="P1000" s="397"/>
      <c r="Q1000" s="397"/>
      <c r="R1000" s="397"/>
      <c r="S1000" s="397"/>
      <c r="T1000" s="397"/>
      <c r="U1000" s="397"/>
      <c r="V1000" s="397"/>
      <c r="W1000" s="397"/>
    </row>
    <row r="1001" spans="1:23" ht="16.5" customHeight="1">
      <c r="A1001" s="397"/>
      <c r="B1001" s="397"/>
      <c r="C1001" s="397"/>
      <c r="D1001" s="397"/>
      <c r="E1001" s="397"/>
      <c r="F1001" s="397"/>
      <c r="G1001" s="397"/>
      <c r="H1001" s="397"/>
      <c r="I1001" s="397"/>
      <c r="J1001" s="397"/>
      <c r="K1001" s="397"/>
      <c r="L1001" s="397"/>
      <c r="M1001" s="397"/>
      <c r="N1001" s="397"/>
      <c r="O1001" s="397"/>
      <c r="P1001" s="397"/>
      <c r="Q1001" s="397"/>
      <c r="R1001" s="397"/>
      <c r="S1001" s="397"/>
      <c r="T1001" s="397"/>
      <c r="U1001" s="397"/>
      <c r="V1001" s="397"/>
      <c r="W1001" s="397"/>
    </row>
    <row r="1002" spans="1:23" ht="16.5" customHeight="1">
      <c r="A1002" s="397"/>
      <c r="B1002" s="397"/>
      <c r="C1002" s="397"/>
      <c r="D1002" s="397"/>
      <c r="E1002" s="397"/>
      <c r="F1002" s="397"/>
      <c r="G1002" s="397"/>
      <c r="H1002" s="397"/>
      <c r="I1002" s="397"/>
      <c r="J1002" s="397"/>
      <c r="K1002" s="397"/>
      <c r="L1002" s="397"/>
      <c r="M1002" s="397"/>
      <c r="N1002" s="397"/>
      <c r="O1002" s="397"/>
      <c r="P1002" s="397"/>
      <c r="Q1002" s="397"/>
      <c r="R1002" s="397"/>
      <c r="S1002" s="397"/>
      <c r="T1002" s="397"/>
      <c r="U1002" s="397"/>
      <c r="V1002" s="397"/>
      <c r="W1002" s="39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ignoredErrors>
    <ignoredError sqref="C8:C9"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E379-B248-426B-BA93-302C41209F01}">
  <sheetPr codeName="Sheet12">
    <pageSetUpPr fitToPage="1"/>
  </sheetPr>
  <dimension ref="A1:IR111"/>
  <sheetViews>
    <sheetView zoomScale="75" zoomScaleNormal="75" workbookViewId="0">
      <selection sqref="A1:C1"/>
    </sheetView>
  </sheetViews>
  <sheetFormatPr defaultColWidth="7.08203125" defaultRowHeight="17.149999999999999" customHeight="1"/>
  <cols>
    <col min="1" max="1" width="3.58203125" style="91" customWidth="1"/>
    <col min="2" max="2" width="47.58203125" style="91" customWidth="1"/>
    <col min="3" max="3" width="47.58203125" style="444" customWidth="1"/>
    <col min="4" max="252" width="7.08203125" style="91" customWidth="1"/>
    <col min="253" max="16384" width="7.08203125" style="92"/>
  </cols>
  <sheetData>
    <row r="1" spans="1:3" ht="20.5" thickBot="1">
      <c r="A1" s="2157" t="s">
        <v>341</v>
      </c>
      <c r="B1" s="2158"/>
      <c r="C1" s="2159"/>
    </row>
    <row r="2" spans="1:3" ht="18.5" thickBot="1">
      <c r="A2" s="2160" t="s">
        <v>79</v>
      </c>
      <c r="B2" s="2161"/>
      <c r="C2" s="1103">
        <v>45450</v>
      </c>
    </row>
    <row r="3" spans="1:3" ht="18">
      <c r="A3" s="2149" t="s">
        <v>80</v>
      </c>
      <c r="B3" s="1280" t="s">
        <v>331</v>
      </c>
      <c r="C3" s="1283" t="s">
        <v>453</v>
      </c>
    </row>
    <row r="4" spans="1:3" ht="18">
      <c r="A4" s="2150"/>
      <c r="B4" s="1281" t="s">
        <v>82</v>
      </c>
      <c r="C4" s="1153" t="s">
        <v>1536</v>
      </c>
    </row>
    <row r="5" spans="1:3" ht="18">
      <c r="A5" s="2150"/>
      <c r="B5" s="1281" t="s">
        <v>454</v>
      </c>
      <c r="C5" s="1153" t="s">
        <v>165</v>
      </c>
    </row>
    <row r="6" spans="1:3" ht="18">
      <c r="A6" s="2150"/>
      <c r="B6" s="1281" t="s">
        <v>455</v>
      </c>
      <c r="C6" s="1153" t="s">
        <v>456</v>
      </c>
    </row>
    <row r="7" spans="1:3" ht="33">
      <c r="A7" s="2150"/>
      <c r="B7" s="1281" t="s">
        <v>346</v>
      </c>
      <c r="C7" s="1161" t="s">
        <v>544</v>
      </c>
    </row>
    <row r="8" spans="1:3" ht="18">
      <c r="A8" s="2150"/>
      <c r="B8" s="1281" t="s">
        <v>215</v>
      </c>
      <c r="C8" s="1011">
        <v>15062334.525051689</v>
      </c>
    </row>
    <row r="9" spans="1:3" ht="18">
      <c r="A9" s="2150"/>
      <c r="B9" s="1281" t="s">
        <v>216</v>
      </c>
      <c r="C9" s="1012">
        <v>2346862342.3483038</v>
      </c>
    </row>
    <row r="10" spans="1:3" ht="18">
      <c r="A10" s="2150"/>
      <c r="B10" s="1281" t="s">
        <v>88</v>
      </c>
      <c r="C10" s="1284" t="s">
        <v>218</v>
      </c>
    </row>
    <row r="11" spans="1:3" ht="18">
      <c r="A11" s="2150"/>
      <c r="B11" s="1281" t="s">
        <v>89</v>
      </c>
      <c r="C11" s="1285" t="s">
        <v>90</v>
      </c>
    </row>
    <row r="12" spans="1:3" ht="18">
      <c r="A12" s="2150"/>
      <c r="B12" s="1281" t="s">
        <v>91</v>
      </c>
      <c r="C12" s="1285" t="s">
        <v>92</v>
      </c>
    </row>
    <row r="13" spans="1:3" ht="18">
      <c r="A13" s="2150"/>
      <c r="B13" s="1281" t="s">
        <v>93</v>
      </c>
      <c r="C13" s="1285" t="s">
        <v>92</v>
      </c>
    </row>
    <row r="14" spans="1:3" ht="18">
      <c r="A14" s="2150"/>
      <c r="B14" s="1281" t="s">
        <v>94</v>
      </c>
      <c r="C14" s="1285" t="s">
        <v>90</v>
      </c>
    </row>
    <row r="15" spans="1:3" ht="18">
      <c r="A15" s="2150"/>
      <c r="B15" s="1281" t="s">
        <v>95</v>
      </c>
      <c r="C15" s="1285" t="s">
        <v>165</v>
      </c>
    </row>
    <row r="16" spans="1:3" ht="18">
      <c r="A16" s="2150"/>
      <c r="B16" s="1281" t="s">
        <v>96</v>
      </c>
      <c r="C16" s="1285" t="s">
        <v>165</v>
      </c>
    </row>
    <row r="17" spans="1:3" ht="18">
      <c r="A17" s="2150"/>
      <c r="B17" s="1281" t="s">
        <v>98</v>
      </c>
      <c r="C17" s="1286" t="s">
        <v>457</v>
      </c>
    </row>
    <row r="18" spans="1:3" ht="33">
      <c r="A18" s="2150"/>
      <c r="B18" s="1281" t="s">
        <v>2592</v>
      </c>
      <c r="C18" s="1285" t="s">
        <v>334</v>
      </c>
    </row>
    <row r="19" spans="1:3" ht="18">
      <c r="A19" s="2150"/>
      <c r="B19" s="1281" t="s">
        <v>100</v>
      </c>
      <c r="C19" s="1285" t="s">
        <v>165</v>
      </c>
    </row>
    <row r="20" spans="1:3" ht="18">
      <c r="A20" s="2150"/>
      <c r="B20" s="1281" t="s">
        <v>335</v>
      </c>
      <c r="C20" s="1285" t="s">
        <v>90</v>
      </c>
    </row>
    <row r="21" spans="1:3" ht="18">
      <c r="A21" s="2150"/>
      <c r="B21" s="1281" t="s">
        <v>102</v>
      </c>
      <c r="C21" s="1285" t="s">
        <v>165</v>
      </c>
    </row>
    <row r="22" spans="1:3" ht="18">
      <c r="A22" s="2150"/>
      <c r="B22" s="1281" t="s">
        <v>103</v>
      </c>
      <c r="C22" s="1285" t="s">
        <v>165</v>
      </c>
    </row>
    <row r="23" spans="1:3" ht="18">
      <c r="A23" s="2150"/>
      <c r="B23" s="1281" t="s">
        <v>104</v>
      </c>
      <c r="C23" s="1285" t="s">
        <v>165</v>
      </c>
    </row>
    <row r="24" spans="1:3" ht="18">
      <c r="A24" s="2150"/>
      <c r="B24" s="1281" t="s">
        <v>105</v>
      </c>
      <c r="C24" s="1285" t="s">
        <v>165</v>
      </c>
    </row>
    <row r="25" spans="1:3" ht="18">
      <c r="A25" s="2150"/>
      <c r="B25" s="1281" t="s">
        <v>106</v>
      </c>
      <c r="C25" s="1285" t="s">
        <v>107</v>
      </c>
    </row>
    <row r="26" spans="1:3" ht="18">
      <c r="A26" s="2150"/>
      <c r="B26" s="1281" t="s">
        <v>108</v>
      </c>
      <c r="C26" s="1285" t="s">
        <v>165</v>
      </c>
    </row>
    <row r="27" spans="1:3" ht="49.5">
      <c r="A27" s="2150"/>
      <c r="B27" s="1281" t="s">
        <v>109</v>
      </c>
      <c r="C27" s="1285" t="s">
        <v>458</v>
      </c>
    </row>
    <row r="28" spans="1:3" ht="18">
      <c r="A28" s="2150"/>
      <c r="B28" s="1281" t="s">
        <v>110</v>
      </c>
      <c r="C28" s="1285" t="s">
        <v>111</v>
      </c>
    </row>
    <row r="29" spans="1:3" ht="18">
      <c r="A29" s="2150"/>
      <c r="B29" s="1281" t="s">
        <v>112</v>
      </c>
      <c r="C29" s="1285" t="s">
        <v>113</v>
      </c>
    </row>
    <row r="30" spans="1:3" ht="33">
      <c r="A30" s="2150"/>
      <c r="B30" s="1281" t="s">
        <v>114</v>
      </c>
      <c r="C30" s="1285" t="s">
        <v>853</v>
      </c>
    </row>
    <row r="31" spans="1:3" ht="115.5">
      <c r="A31" s="2150"/>
      <c r="B31" s="1281" t="s">
        <v>115</v>
      </c>
      <c r="C31" s="1285" t="s">
        <v>2260</v>
      </c>
    </row>
    <row r="32" spans="1:3" ht="33.5" thickBot="1">
      <c r="A32" s="2151"/>
      <c r="B32" s="1282" t="s">
        <v>459</v>
      </c>
      <c r="C32" s="1287" t="s">
        <v>26</v>
      </c>
    </row>
    <row r="33" spans="1:3" ht="18">
      <c r="A33" s="2152" t="s">
        <v>117</v>
      </c>
      <c r="B33" s="221" t="s">
        <v>118</v>
      </c>
      <c r="C33" s="174" t="s">
        <v>456</v>
      </c>
    </row>
    <row r="34" spans="1:3" ht="18">
      <c r="A34" s="2153"/>
      <c r="B34" s="100" t="s">
        <v>119</v>
      </c>
      <c r="C34" s="206" t="s">
        <v>1537</v>
      </c>
    </row>
    <row r="35" spans="1:3" ht="18">
      <c r="A35" s="2153"/>
      <c r="B35" s="100" t="s">
        <v>363</v>
      </c>
      <c r="C35" s="206" t="s">
        <v>1425</v>
      </c>
    </row>
    <row r="36" spans="1:3" ht="18">
      <c r="A36" s="2153"/>
      <c r="B36" s="100" t="s">
        <v>122</v>
      </c>
      <c r="C36" s="206" t="s">
        <v>165</v>
      </c>
    </row>
    <row r="37" spans="1:3" ht="18">
      <c r="A37" s="2153"/>
      <c r="B37" s="100" t="s">
        <v>123</v>
      </c>
      <c r="C37" s="206" t="s">
        <v>165</v>
      </c>
    </row>
    <row r="38" spans="1:3" ht="18.5" thickBot="1">
      <c r="A38" s="2154"/>
      <c r="B38" s="142" t="s">
        <v>124</v>
      </c>
      <c r="C38" s="143" t="s">
        <v>92</v>
      </c>
    </row>
    <row r="39" spans="1:3" ht="18">
      <c r="A39" s="2152" t="s">
        <v>125</v>
      </c>
      <c r="B39" s="221" t="s">
        <v>126</v>
      </c>
      <c r="C39" s="549" t="s">
        <v>90</v>
      </c>
    </row>
    <row r="40" spans="1:3" ht="18">
      <c r="A40" s="2153"/>
      <c r="B40" s="100" t="s">
        <v>127</v>
      </c>
      <c r="C40" s="206" t="s">
        <v>165</v>
      </c>
    </row>
    <row r="41" spans="1:3" ht="18">
      <c r="A41" s="2153"/>
      <c r="B41" s="100" t="s">
        <v>128</v>
      </c>
      <c r="C41" s="206" t="s">
        <v>165</v>
      </c>
    </row>
    <row r="42" spans="1:3" ht="18">
      <c r="A42" s="2153"/>
      <c r="B42" s="100" t="s">
        <v>129</v>
      </c>
      <c r="C42" s="206" t="s">
        <v>165</v>
      </c>
    </row>
    <row r="43" spans="1:3" ht="18">
      <c r="A43" s="2153"/>
      <c r="B43" s="100" t="s">
        <v>130</v>
      </c>
      <c r="C43" s="206" t="s">
        <v>165</v>
      </c>
    </row>
    <row r="44" spans="1:3" ht="18.5" thickBot="1">
      <c r="A44" s="2154"/>
      <c r="B44" s="142" t="s">
        <v>131</v>
      </c>
      <c r="C44" s="143" t="s">
        <v>165</v>
      </c>
    </row>
    <row r="45" spans="1:3" ht="18">
      <c r="A45" s="2152" t="s">
        <v>132</v>
      </c>
      <c r="B45" s="221" t="s">
        <v>460</v>
      </c>
      <c r="C45" s="549" t="s">
        <v>92</v>
      </c>
    </row>
    <row r="46" spans="1:3" ht="33">
      <c r="A46" s="2153"/>
      <c r="B46" s="100" t="s">
        <v>461</v>
      </c>
      <c r="C46" s="206" t="s">
        <v>1538</v>
      </c>
    </row>
    <row r="47" spans="1:3" ht="18.5" thickBot="1">
      <c r="A47" s="2154"/>
      <c r="B47" s="142" t="s">
        <v>462</v>
      </c>
      <c r="C47" s="1288" t="s">
        <v>165</v>
      </c>
    </row>
    <row r="48" spans="1:3" ht="18">
      <c r="A48" s="2149" t="s">
        <v>349</v>
      </c>
      <c r="B48" s="1280" t="s">
        <v>138</v>
      </c>
      <c r="C48" s="1289" t="s">
        <v>92</v>
      </c>
    </row>
    <row r="49" spans="1:3" ht="18">
      <c r="A49" s="2150"/>
      <c r="B49" s="1281" t="s">
        <v>139</v>
      </c>
      <c r="C49" s="1285" t="s">
        <v>463</v>
      </c>
    </row>
    <row r="50" spans="1:3" ht="18">
      <c r="A50" s="2150"/>
      <c r="B50" s="1281" t="s">
        <v>140</v>
      </c>
      <c r="C50" s="1285" t="s">
        <v>1539</v>
      </c>
    </row>
    <row r="51" spans="1:3" ht="18">
      <c r="A51" s="2150"/>
      <c r="B51" s="1281" t="s">
        <v>141</v>
      </c>
      <c r="C51" s="1285" t="s">
        <v>1540</v>
      </c>
    </row>
    <row r="52" spans="1:3" ht="18">
      <c r="A52" s="2150"/>
      <c r="B52" s="1281" t="s">
        <v>142</v>
      </c>
      <c r="C52" s="1285" t="s">
        <v>1541</v>
      </c>
    </row>
    <row r="53" spans="1:3" ht="49.5">
      <c r="A53" s="2150"/>
      <c r="B53" s="1281" t="s">
        <v>336</v>
      </c>
      <c r="C53" s="1285" t="s">
        <v>351</v>
      </c>
    </row>
    <row r="54" spans="1:3" ht="49.5">
      <c r="A54" s="2150"/>
      <c r="B54" s="1281" t="s">
        <v>144</v>
      </c>
      <c r="C54" s="1285" t="s">
        <v>2261</v>
      </c>
    </row>
    <row r="55" spans="1:3" ht="18">
      <c r="A55" s="2150"/>
      <c r="B55" s="1281" t="s">
        <v>145</v>
      </c>
      <c r="C55" s="1285" t="s">
        <v>1542</v>
      </c>
    </row>
    <row r="56" spans="1:3" ht="18">
      <c r="A56" s="2150"/>
      <c r="B56" s="1281" t="s">
        <v>146</v>
      </c>
      <c r="C56" s="1285" t="s">
        <v>353</v>
      </c>
    </row>
    <row r="57" spans="1:3" ht="18">
      <c r="A57" s="2150"/>
      <c r="B57" s="1281" t="s">
        <v>147</v>
      </c>
      <c r="C57" s="1285" t="s">
        <v>165</v>
      </c>
    </row>
    <row r="58" spans="1:3" ht="18">
      <c r="A58" s="2150"/>
      <c r="B58" s="1281" t="s">
        <v>149</v>
      </c>
      <c r="C58" s="1297" t="s">
        <v>165</v>
      </c>
    </row>
    <row r="59" spans="1:3" ht="18">
      <c r="A59" s="2150"/>
      <c r="B59" s="1281" t="s">
        <v>150</v>
      </c>
      <c r="C59" s="1267" t="s">
        <v>2311</v>
      </c>
    </row>
    <row r="60" spans="1:3" ht="18">
      <c r="A60" s="2150"/>
      <c r="B60" s="1281" t="s">
        <v>151</v>
      </c>
      <c r="C60" s="1290" t="s">
        <v>165</v>
      </c>
    </row>
    <row r="61" spans="1:3" ht="18">
      <c r="A61" s="2150"/>
      <c r="B61" s="1281" t="s">
        <v>152</v>
      </c>
      <c r="C61" s="1054" t="s">
        <v>223</v>
      </c>
    </row>
    <row r="62" spans="1:3" ht="18">
      <c r="A62" s="2150"/>
      <c r="B62" s="1281" t="s">
        <v>153</v>
      </c>
      <c r="C62" s="1153" t="s">
        <v>165</v>
      </c>
    </row>
    <row r="63" spans="1:3" ht="33">
      <c r="A63" s="2150"/>
      <c r="B63" s="1281" t="s">
        <v>154</v>
      </c>
      <c r="C63" s="1054" t="s">
        <v>3136</v>
      </c>
    </row>
    <row r="64" spans="1:3" ht="18">
      <c r="A64" s="2150"/>
      <c r="B64" s="1281" t="s">
        <v>155</v>
      </c>
      <c r="C64" s="1285" t="s">
        <v>165</v>
      </c>
    </row>
    <row r="65" spans="1:3" ht="18">
      <c r="A65" s="2150"/>
      <c r="B65" s="1281" t="s">
        <v>156</v>
      </c>
      <c r="C65" s="1285" t="s">
        <v>97</v>
      </c>
    </row>
    <row r="66" spans="1:3" ht="18">
      <c r="A66" s="2150"/>
      <c r="B66" s="1281" t="s">
        <v>157</v>
      </c>
      <c r="C66" s="1285" t="s">
        <v>165</v>
      </c>
    </row>
    <row r="67" spans="1:3" ht="18">
      <c r="A67" s="2150"/>
      <c r="B67" s="1281" t="s">
        <v>158</v>
      </c>
      <c r="C67" s="1285" t="s">
        <v>165</v>
      </c>
    </row>
    <row r="68" spans="1:3" ht="18.5" thickBot="1">
      <c r="A68" s="2151"/>
      <c r="B68" s="1282" t="s">
        <v>159</v>
      </c>
      <c r="C68" s="1291" t="s">
        <v>165</v>
      </c>
    </row>
    <row r="69" spans="1:3" ht="18">
      <c r="A69" s="2152" t="s">
        <v>160</v>
      </c>
      <c r="B69" s="1280" t="s">
        <v>464</v>
      </c>
      <c r="C69" s="1292" t="s">
        <v>92</v>
      </c>
    </row>
    <row r="70" spans="1:3" ht="18">
      <c r="A70" s="2153"/>
      <c r="B70" s="1281" t="s">
        <v>465</v>
      </c>
      <c r="C70" s="1285" t="s">
        <v>1100</v>
      </c>
    </row>
    <row r="71" spans="1:3" ht="18">
      <c r="A71" s="2153"/>
      <c r="B71" s="1281" t="s">
        <v>466</v>
      </c>
      <c r="C71" s="1285" t="s">
        <v>165</v>
      </c>
    </row>
    <row r="72" spans="1:3" ht="18">
      <c r="A72" s="2153"/>
      <c r="B72" s="1281" t="s">
        <v>467</v>
      </c>
      <c r="C72" s="1285" t="s">
        <v>165</v>
      </c>
    </row>
    <row r="73" spans="1:3" ht="66">
      <c r="A73" s="2153"/>
      <c r="B73" s="1281" t="s">
        <v>167</v>
      </c>
      <c r="C73" s="1285" t="s">
        <v>354</v>
      </c>
    </row>
    <row r="74" spans="1:3" ht="18">
      <c r="A74" s="2153"/>
      <c r="B74" s="1281" t="s">
        <v>338</v>
      </c>
      <c r="C74" s="1285" t="s">
        <v>111</v>
      </c>
    </row>
    <row r="75" spans="1:3" ht="18">
      <c r="A75" s="2153"/>
      <c r="B75" s="1281" t="s">
        <v>468</v>
      </c>
      <c r="C75" s="1285" t="s">
        <v>92</v>
      </c>
    </row>
    <row r="76" spans="1:3" ht="18">
      <c r="A76" s="2153"/>
      <c r="B76" s="1281" t="s">
        <v>171</v>
      </c>
      <c r="C76" s="1285" t="s">
        <v>172</v>
      </c>
    </row>
    <row r="77" spans="1:3" ht="83" thickBot="1">
      <c r="A77" s="2154"/>
      <c r="B77" s="1282" t="s">
        <v>469</v>
      </c>
      <c r="C77" s="1293" t="s">
        <v>393</v>
      </c>
    </row>
    <row r="78" spans="1:3" ht="33">
      <c r="A78" s="2149" t="s">
        <v>174</v>
      </c>
      <c r="B78" s="1280" t="s">
        <v>175</v>
      </c>
      <c r="C78" s="1266" t="s">
        <v>3137</v>
      </c>
    </row>
    <row r="79" spans="1:3" ht="66">
      <c r="A79" s="2150"/>
      <c r="B79" s="1281" t="s">
        <v>176</v>
      </c>
      <c r="C79" s="1061" t="s">
        <v>3054</v>
      </c>
    </row>
    <row r="80" spans="1:3" ht="18">
      <c r="A80" s="2150"/>
      <c r="B80" s="1281" t="s">
        <v>177</v>
      </c>
      <c r="C80" s="1285" t="s">
        <v>394</v>
      </c>
    </row>
    <row r="81" spans="1:3" ht="18">
      <c r="A81" s="2150"/>
      <c r="B81" s="1281" t="s">
        <v>178</v>
      </c>
      <c r="C81" s="1285" t="s">
        <v>395</v>
      </c>
    </row>
    <row r="82" spans="1:3" ht="49.5">
      <c r="A82" s="2150"/>
      <c r="B82" s="1281" t="s">
        <v>179</v>
      </c>
      <c r="C82" s="1285" t="s">
        <v>375</v>
      </c>
    </row>
    <row r="83" spans="1:3" ht="18">
      <c r="A83" s="2150"/>
      <c r="B83" s="1281" t="s">
        <v>180</v>
      </c>
      <c r="C83" s="1285" t="s">
        <v>90</v>
      </c>
    </row>
    <row r="84" spans="1:3" ht="18">
      <c r="A84" s="2150"/>
      <c r="B84" s="1281" t="s">
        <v>157</v>
      </c>
      <c r="C84" s="1285" t="s">
        <v>165</v>
      </c>
    </row>
    <row r="85" spans="1:3" ht="18">
      <c r="A85" s="2150"/>
      <c r="B85" s="1281" t="s">
        <v>158</v>
      </c>
      <c r="C85" s="1285" t="s">
        <v>165</v>
      </c>
    </row>
    <row r="86" spans="1:3" ht="18">
      <c r="A86" s="2150"/>
      <c r="B86" s="1281" t="s">
        <v>181</v>
      </c>
      <c r="C86" s="1285" t="s">
        <v>165</v>
      </c>
    </row>
    <row r="87" spans="1:3" ht="18">
      <c r="A87" s="2150"/>
      <c r="B87" s="1281" t="s">
        <v>182</v>
      </c>
      <c r="C87" s="1295"/>
    </row>
    <row r="88" spans="1:3" ht="18">
      <c r="A88" s="2150"/>
      <c r="B88" s="1281" t="s">
        <v>183</v>
      </c>
      <c r="C88" s="1285" t="s">
        <v>90</v>
      </c>
    </row>
    <row r="89" spans="1:3" ht="18">
      <c r="A89" s="2150"/>
      <c r="B89" s="1281" t="s">
        <v>184</v>
      </c>
      <c r="C89" s="1285" t="s">
        <v>165</v>
      </c>
    </row>
    <row r="90" spans="1:3" ht="18">
      <c r="A90" s="2150"/>
      <c r="B90" s="1281" t="s">
        <v>185</v>
      </c>
      <c r="C90" s="1285" t="s">
        <v>165</v>
      </c>
    </row>
    <row r="91" spans="1:3" ht="18">
      <c r="A91" s="2150"/>
      <c r="B91" s="1281" t="s">
        <v>186</v>
      </c>
      <c r="C91" s="1285" t="s">
        <v>165</v>
      </c>
    </row>
    <row r="92" spans="1:3" ht="18.5" thickBot="1">
      <c r="A92" s="2151"/>
      <c r="B92" s="1282" t="s">
        <v>187</v>
      </c>
      <c r="C92" s="1291" t="s">
        <v>165</v>
      </c>
    </row>
    <row r="93" spans="1:3" ht="49.5">
      <c r="A93" s="2149" t="s">
        <v>188</v>
      </c>
      <c r="B93" s="1280" t="s">
        <v>470</v>
      </c>
      <c r="C93" s="1292" t="s">
        <v>412</v>
      </c>
    </row>
    <row r="94" spans="1:3" ht="33">
      <c r="A94" s="2150"/>
      <c r="B94" s="1281" t="s">
        <v>190</v>
      </c>
      <c r="C94" s="1285" t="s">
        <v>397</v>
      </c>
    </row>
    <row r="95" spans="1:3" ht="18">
      <c r="A95" s="2150"/>
      <c r="B95" s="1281" t="s">
        <v>191</v>
      </c>
      <c r="C95" s="1285" t="s">
        <v>223</v>
      </c>
    </row>
    <row r="96" spans="1:3" ht="33">
      <c r="A96" s="2150"/>
      <c r="B96" s="1281" t="s">
        <v>192</v>
      </c>
      <c r="C96" s="1285" t="s">
        <v>223</v>
      </c>
    </row>
    <row r="97" spans="1:3" ht="49.5">
      <c r="A97" s="2150"/>
      <c r="B97" s="1281" t="s">
        <v>193</v>
      </c>
      <c r="C97" s="1285" t="s">
        <v>413</v>
      </c>
    </row>
    <row r="98" spans="1:3" ht="33">
      <c r="A98" s="2150"/>
      <c r="B98" s="1281" t="s">
        <v>194</v>
      </c>
      <c r="C98" s="1285" t="s">
        <v>398</v>
      </c>
    </row>
    <row r="99" spans="1:3" ht="132">
      <c r="A99" s="2150"/>
      <c r="B99" s="1281" t="s">
        <v>196</v>
      </c>
      <c r="C99" s="1285" t="s">
        <v>1385</v>
      </c>
    </row>
    <row r="100" spans="1:3" ht="165">
      <c r="A100" s="2150"/>
      <c r="B100" s="1281" t="s">
        <v>471</v>
      </c>
      <c r="C100" s="1279" t="s">
        <v>3138</v>
      </c>
    </row>
    <row r="101" spans="1:3" ht="49.5">
      <c r="A101" s="2150"/>
      <c r="B101" s="1281" t="s">
        <v>472</v>
      </c>
      <c r="C101" s="1153" t="s">
        <v>2262</v>
      </c>
    </row>
    <row r="102" spans="1:3" ht="18.5" thickBot="1">
      <c r="A102" s="2151"/>
      <c r="B102" s="1294" t="s">
        <v>473</v>
      </c>
      <c r="C102" s="1157" t="s">
        <v>223</v>
      </c>
    </row>
    <row r="103" spans="1:3" ht="33">
      <c r="A103" s="2149" t="s">
        <v>356</v>
      </c>
      <c r="B103" s="1280" t="s">
        <v>474</v>
      </c>
      <c r="C103" s="1092" t="s">
        <v>3139</v>
      </c>
    </row>
    <row r="104" spans="1:3" ht="18">
      <c r="A104" s="2150"/>
      <c r="B104" s="1281" t="s">
        <v>357</v>
      </c>
      <c r="C104" s="1084">
        <v>0.30473012001797056</v>
      </c>
    </row>
    <row r="105" spans="1:3" ht="18">
      <c r="A105" s="2150"/>
      <c r="B105" s="1281" t="s">
        <v>327</v>
      </c>
      <c r="C105" s="1016">
        <v>47.48</v>
      </c>
    </row>
    <row r="106" spans="1:3" ht="18">
      <c r="A106" s="2150"/>
      <c r="B106" s="1281" t="s">
        <v>475</v>
      </c>
      <c r="C106" s="1006" t="s">
        <v>3057</v>
      </c>
    </row>
    <row r="107" spans="1:3" ht="18.5" thickBot="1">
      <c r="A107" s="2151"/>
      <c r="B107" s="1282" t="s">
        <v>205</v>
      </c>
      <c r="C107" s="1159" t="s">
        <v>3140</v>
      </c>
    </row>
    <row r="108" spans="1:3" s="264" customFormat="1" ht="65" customHeight="1">
      <c r="A108" s="1891" t="s">
        <v>3702</v>
      </c>
      <c r="B108" s="1779" t="s">
        <v>3703</v>
      </c>
      <c r="C108" s="1780" t="s">
        <v>223</v>
      </c>
    </row>
    <row r="109" spans="1:3" s="264" customFormat="1" ht="65" customHeight="1" thickBot="1">
      <c r="A109" s="1892"/>
      <c r="B109" s="1781" t="s">
        <v>3705</v>
      </c>
      <c r="C109" s="1782" t="s">
        <v>223</v>
      </c>
    </row>
    <row r="110" spans="1:3" ht="50" thickBot="1">
      <c r="A110" s="2155" t="s">
        <v>207</v>
      </c>
      <c r="B110" s="2156"/>
      <c r="C110" s="1296" t="s">
        <v>476</v>
      </c>
    </row>
    <row r="111" spans="1:3" ht="228"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7"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6F40-A6D0-4CF2-A7E4-F6C0E6B03B53}">
  <sheetPr codeName="Sheet64"/>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76" t="s">
        <v>78</v>
      </c>
      <c r="B1" s="1976"/>
      <c r="C1" s="1976"/>
    </row>
    <row r="2" spans="1:3" ht="17" thickBot="1">
      <c r="A2" s="1997" t="s">
        <v>208</v>
      </c>
      <c r="B2" s="2162"/>
      <c r="C2" s="277">
        <v>45464</v>
      </c>
    </row>
    <row r="3" spans="1:3">
      <c r="A3" s="1957" t="s">
        <v>209</v>
      </c>
      <c r="B3" s="222" t="s">
        <v>210</v>
      </c>
      <c r="C3" s="195" t="s">
        <v>1106</v>
      </c>
    </row>
    <row r="4" spans="1:3">
      <c r="A4" s="1932"/>
      <c r="B4" s="5" t="s">
        <v>211</v>
      </c>
      <c r="C4" s="194" t="s">
        <v>1107</v>
      </c>
    </row>
    <row r="5" spans="1:3">
      <c r="A5" s="1932"/>
      <c r="B5" s="5" t="s">
        <v>344</v>
      </c>
      <c r="C5" s="193" t="s">
        <v>1108</v>
      </c>
    </row>
    <row r="6" spans="1:3">
      <c r="A6" s="1932"/>
      <c r="B6" s="5" t="s">
        <v>84</v>
      </c>
      <c r="C6" s="192" t="s">
        <v>1102</v>
      </c>
    </row>
    <row r="7" spans="1:3">
      <c r="A7" s="1932"/>
      <c r="B7" s="5" t="s">
        <v>346</v>
      </c>
      <c r="C7" s="192" t="s">
        <v>3141</v>
      </c>
    </row>
    <row r="8" spans="1:3">
      <c r="A8" s="1932"/>
      <c r="B8" s="5" t="s">
        <v>215</v>
      </c>
      <c r="C8" s="192">
        <v>499381786</v>
      </c>
    </row>
    <row r="9" spans="1:3">
      <c r="A9" s="1932"/>
      <c r="B9" s="5" t="s">
        <v>216</v>
      </c>
      <c r="C9" s="192">
        <v>79791221767.080002</v>
      </c>
    </row>
    <row r="10" spans="1:3">
      <c r="A10" s="1932"/>
      <c r="B10" s="5" t="s">
        <v>217</v>
      </c>
      <c r="C10" s="192" t="s">
        <v>218</v>
      </c>
    </row>
    <row r="11" spans="1:3">
      <c r="A11" s="1932"/>
      <c r="B11" s="5" t="s">
        <v>219</v>
      </c>
      <c r="C11" s="192" t="s">
        <v>90</v>
      </c>
    </row>
    <row r="12" spans="1:3">
      <c r="A12" s="1932"/>
      <c r="B12" s="5" t="s">
        <v>220</v>
      </c>
      <c r="C12" s="192" t="s">
        <v>92</v>
      </c>
    </row>
    <row r="13" spans="1:3">
      <c r="A13" s="1932"/>
      <c r="B13" s="5" t="s">
        <v>221</v>
      </c>
      <c r="C13" s="192" t="s">
        <v>92</v>
      </c>
    </row>
    <row r="14" spans="1:3">
      <c r="A14" s="1932"/>
      <c r="B14" s="5" t="s">
        <v>222</v>
      </c>
      <c r="C14" s="192" t="s">
        <v>90</v>
      </c>
    </row>
    <row r="15" spans="1:3">
      <c r="A15" s="1932"/>
      <c r="B15" s="5" t="s">
        <v>224</v>
      </c>
      <c r="C15" s="192" t="s">
        <v>213</v>
      </c>
    </row>
    <row r="16" spans="1:3">
      <c r="A16" s="1932"/>
      <c r="B16" s="5" t="s">
        <v>225</v>
      </c>
      <c r="C16" s="192" t="s">
        <v>213</v>
      </c>
    </row>
    <row r="17" spans="1:3" ht="49.5">
      <c r="A17" s="1932"/>
      <c r="B17" s="5" t="s">
        <v>226</v>
      </c>
      <c r="C17" s="192" t="s">
        <v>269</v>
      </c>
    </row>
    <row r="18" spans="1:3" ht="33">
      <c r="A18" s="1932"/>
      <c r="B18" s="5" t="s">
        <v>2592</v>
      </c>
      <c r="C18" s="192" t="s">
        <v>1109</v>
      </c>
    </row>
    <row r="19" spans="1:3">
      <c r="A19" s="1932"/>
      <c r="B19" s="5" t="s">
        <v>227</v>
      </c>
      <c r="C19" s="192" t="s">
        <v>165</v>
      </c>
    </row>
    <row r="20" spans="1:3">
      <c r="A20" s="1932"/>
      <c r="B20" s="5" t="s">
        <v>228</v>
      </c>
      <c r="C20" s="192" t="s">
        <v>90</v>
      </c>
    </row>
    <row r="21" spans="1:3">
      <c r="A21" s="1932"/>
      <c r="B21" s="5" t="s">
        <v>229</v>
      </c>
      <c r="C21" s="192" t="s">
        <v>165</v>
      </c>
    </row>
    <row r="22" spans="1:3">
      <c r="A22" s="1932"/>
      <c r="B22" s="5" t="s">
        <v>230</v>
      </c>
      <c r="C22" s="192" t="s">
        <v>165</v>
      </c>
    </row>
    <row r="23" spans="1:3">
      <c r="A23" s="1932"/>
      <c r="B23" s="5" t="s">
        <v>231</v>
      </c>
      <c r="C23" s="192" t="s">
        <v>165</v>
      </c>
    </row>
    <row r="24" spans="1:3">
      <c r="A24" s="1932"/>
      <c r="B24" s="5" t="s">
        <v>232</v>
      </c>
      <c r="C24" s="192" t="s">
        <v>165</v>
      </c>
    </row>
    <row r="25" spans="1:3">
      <c r="A25" s="1932"/>
      <c r="B25" s="5" t="s">
        <v>233</v>
      </c>
      <c r="C25" s="192" t="s">
        <v>107</v>
      </c>
    </row>
    <row r="26" spans="1:3">
      <c r="A26" s="1932"/>
      <c r="B26" s="5" t="s">
        <v>234</v>
      </c>
      <c r="C26" s="192" t="s">
        <v>165</v>
      </c>
    </row>
    <row r="27" spans="1:3">
      <c r="A27" s="1932"/>
      <c r="B27" s="5" t="s">
        <v>235</v>
      </c>
      <c r="C27" s="192" t="s">
        <v>1110</v>
      </c>
    </row>
    <row r="28" spans="1:3">
      <c r="A28" s="1932"/>
      <c r="B28" s="5" t="s">
        <v>237</v>
      </c>
      <c r="C28" s="192" t="s">
        <v>111</v>
      </c>
    </row>
    <row r="29" spans="1:3">
      <c r="A29" s="1932"/>
      <c r="B29" s="5" t="s">
        <v>238</v>
      </c>
      <c r="C29" s="192" t="s">
        <v>113</v>
      </c>
    </row>
    <row r="30" spans="1:3" ht="33">
      <c r="A30" s="1932"/>
      <c r="B30" s="5" t="s">
        <v>239</v>
      </c>
      <c r="C30" s="192" t="s">
        <v>403</v>
      </c>
    </row>
    <row r="31" spans="1:3" ht="132">
      <c r="A31" s="1932"/>
      <c r="B31" s="5" t="s">
        <v>241</v>
      </c>
      <c r="C31" s="192" t="s">
        <v>1923</v>
      </c>
    </row>
    <row r="32" spans="1:3" ht="33.5" thickBot="1">
      <c r="A32" s="1933"/>
      <c r="B32" s="11" t="s">
        <v>116</v>
      </c>
      <c r="C32" s="889" t="s">
        <v>213</v>
      </c>
    </row>
    <row r="33" spans="1:3">
      <c r="A33" s="1958" t="s">
        <v>242</v>
      </c>
      <c r="B33" s="222" t="s">
        <v>243</v>
      </c>
      <c r="C33" s="1183" t="s">
        <v>1111</v>
      </c>
    </row>
    <row r="34" spans="1:3">
      <c r="A34" s="1926"/>
      <c r="B34" s="5" t="s">
        <v>244</v>
      </c>
      <c r="C34" s="1298" t="s">
        <v>1112</v>
      </c>
    </row>
    <row r="35" spans="1:3">
      <c r="A35" s="1926"/>
      <c r="B35" s="5" t="s">
        <v>245</v>
      </c>
      <c r="C35" s="1298" t="s">
        <v>121</v>
      </c>
    </row>
    <row r="36" spans="1:3">
      <c r="A36" s="1926"/>
      <c r="B36" s="5" t="s">
        <v>246</v>
      </c>
      <c r="C36" s="1298" t="s">
        <v>165</v>
      </c>
    </row>
    <row r="37" spans="1:3">
      <c r="A37" s="1926"/>
      <c r="B37" s="5" t="s">
        <v>247</v>
      </c>
      <c r="C37" s="1298" t="s">
        <v>165</v>
      </c>
    </row>
    <row r="38" spans="1:3" ht="17" thickBot="1">
      <c r="A38" s="1927"/>
      <c r="B38" s="13" t="s">
        <v>248</v>
      </c>
      <c r="C38" s="890" t="s">
        <v>92</v>
      </c>
    </row>
    <row r="39" spans="1:3">
      <c r="A39" s="1958" t="s">
        <v>249</v>
      </c>
      <c r="B39" s="222" t="s">
        <v>250</v>
      </c>
      <c r="C39" s="1183" t="s">
        <v>90</v>
      </c>
    </row>
    <row r="40" spans="1:3">
      <c r="A40" s="1926"/>
      <c r="B40" s="5" t="s">
        <v>251</v>
      </c>
      <c r="C40" s="1298" t="s">
        <v>165</v>
      </c>
    </row>
    <row r="41" spans="1:3">
      <c r="A41" s="1926"/>
      <c r="B41" s="5" t="s">
        <v>252</v>
      </c>
      <c r="C41" s="1298" t="s">
        <v>165</v>
      </c>
    </row>
    <row r="42" spans="1:3">
      <c r="A42" s="1926"/>
      <c r="B42" s="5" t="s">
        <v>253</v>
      </c>
      <c r="C42" s="1298" t="s">
        <v>165</v>
      </c>
    </row>
    <row r="43" spans="1:3">
      <c r="A43" s="1926"/>
      <c r="B43" s="5" t="s">
        <v>254</v>
      </c>
      <c r="C43" s="1298" t="s">
        <v>165</v>
      </c>
    </row>
    <row r="44" spans="1:3" ht="17" thickBot="1">
      <c r="A44" s="1927"/>
      <c r="B44" s="223" t="s">
        <v>255</v>
      </c>
      <c r="C44" s="890" t="s">
        <v>165</v>
      </c>
    </row>
    <row r="45" spans="1:3">
      <c r="A45" s="1958" t="s">
        <v>256</v>
      </c>
      <c r="B45" s="222" t="s">
        <v>257</v>
      </c>
      <c r="C45" s="1183" t="s">
        <v>92</v>
      </c>
    </row>
    <row r="46" spans="1:3" ht="115.5">
      <c r="A46" s="1926"/>
      <c r="B46" s="5" t="s">
        <v>258</v>
      </c>
      <c r="C46" s="1298" t="s">
        <v>1113</v>
      </c>
    </row>
    <row r="47" spans="1:3" ht="132.5" thickBot="1">
      <c r="A47" s="1927"/>
      <c r="B47" s="13" t="s">
        <v>259</v>
      </c>
      <c r="C47" s="890" t="s">
        <v>1114</v>
      </c>
    </row>
    <row r="48" spans="1:3">
      <c r="A48" s="1926" t="s">
        <v>137</v>
      </c>
      <c r="B48" s="11" t="s">
        <v>260</v>
      </c>
      <c r="C48" s="1183" t="s">
        <v>1115</v>
      </c>
    </row>
    <row r="49" spans="1:3">
      <c r="A49" s="1926"/>
      <c r="B49" s="5" t="s">
        <v>261</v>
      </c>
      <c r="C49" s="1298" t="s">
        <v>1116</v>
      </c>
    </row>
    <row r="50" spans="1:3">
      <c r="A50" s="1926"/>
      <c r="B50" s="5" t="s">
        <v>263</v>
      </c>
      <c r="C50" s="1298" t="s">
        <v>1117</v>
      </c>
    </row>
    <row r="51" spans="1:3">
      <c r="A51" s="1926"/>
      <c r="B51" s="5" t="s">
        <v>264</v>
      </c>
      <c r="C51" s="1298" t="s">
        <v>408</v>
      </c>
    </row>
    <row r="52" spans="1:3" ht="33">
      <c r="A52" s="1926"/>
      <c r="B52" s="5" t="s">
        <v>265</v>
      </c>
      <c r="C52" s="1298" t="s">
        <v>1118</v>
      </c>
    </row>
    <row r="53" spans="1:3" ht="165">
      <c r="A53" s="1926"/>
      <c r="B53" s="5" t="s">
        <v>267</v>
      </c>
      <c r="C53" s="1298" t="s">
        <v>1119</v>
      </c>
    </row>
    <row r="54" spans="1:3" ht="33">
      <c r="A54" s="1926"/>
      <c r="B54" s="5" t="s">
        <v>268</v>
      </c>
      <c r="C54" s="1298" t="s">
        <v>1120</v>
      </c>
    </row>
    <row r="55" spans="1:3">
      <c r="A55" s="1926"/>
      <c r="B55" s="5" t="s">
        <v>270</v>
      </c>
      <c r="C55" s="1298" t="s">
        <v>1121</v>
      </c>
    </row>
    <row r="56" spans="1:3">
      <c r="A56" s="1926"/>
      <c r="B56" s="5" t="s">
        <v>271</v>
      </c>
      <c r="C56" s="1298" t="s">
        <v>353</v>
      </c>
    </row>
    <row r="57" spans="1:3">
      <c r="A57" s="1926"/>
      <c r="B57" s="5" t="s">
        <v>273</v>
      </c>
      <c r="C57" s="1298" t="s">
        <v>165</v>
      </c>
    </row>
    <row r="58" spans="1:3">
      <c r="A58" s="1926"/>
      <c r="B58" s="5" t="s">
        <v>275</v>
      </c>
      <c r="C58" s="1298" t="s">
        <v>165</v>
      </c>
    </row>
    <row r="59" spans="1:3">
      <c r="A59" s="1926"/>
      <c r="B59" s="5" t="s">
        <v>277</v>
      </c>
      <c r="C59" s="1298" t="s">
        <v>2312</v>
      </c>
    </row>
    <row r="60" spans="1:3">
      <c r="A60" s="1926"/>
      <c r="B60" s="5" t="s">
        <v>278</v>
      </c>
      <c r="C60" s="1298" t="s">
        <v>165</v>
      </c>
    </row>
    <row r="61" spans="1:3">
      <c r="A61" s="1926"/>
      <c r="B61" s="5" t="s">
        <v>279</v>
      </c>
      <c r="C61" s="1298" t="s">
        <v>1543</v>
      </c>
    </row>
    <row r="62" spans="1:3" ht="33">
      <c r="A62" s="1926"/>
      <c r="B62" s="5" t="s">
        <v>280</v>
      </c>
      <c r="C62" s="1298" t="s">
        <v>2313</v>
      </c>
    </row>
    <row r="63" spans="1:3" ht="49.5">
      <c r="A63" s="1926"/>
      <c r="B63" s="5" t="s">
        <v>281</v>
      </c>
      <c r="C63" s="1298" t="s">
        <v>1122</v>
      </c>
    </row>
    <row r="64" spans="1:3" ht="66">
      <c r="A64" s="1926"/>
      <c r="B64" s="5" t="s">
        <v>282</v>
      </c>
      <c r="C64" s="1298" t="s">
        <v>1544</v>
      </c>
    </row>
    <row r="65" spans="1:3">
      <c r="A65" s="1926"/>
      <c r="B65" s="5" t="s">
        <v>283</v>
      </c>
      <c r="C65" s="1298" t="s">
        <v>1123</v>
      </c>
    </row>
    <row r="66" spans="1:3">
      <c r="A66" s="1926"/>
      <c r="B66" s="5" t="s">
        <v>284</v>
      </c>
      <c r="C66" s="1298" t="s">
        <v>1124</v>
      </c>
    </row>
    <row r="67" spans="1:3">
      <c r="A67" s="1926"/>
      <c r="B67" s="5" t="s">
        <v>285</v>
      </c>
      <c r="C67" s="1298">
        <v>43647</v>
      </c>
    </row>
    <row r="68" spans="1:3" ht="17" thickBot="1">
      <c r="A68" s="1927"/>
      <c r="B68" s="13" t="s">
        <v>286</v>
      </c>
      <c r="C68" s="890" t="s">
        <v>1125</v>
      </c>
    </row>
    <row r="69" spans="1:3">
      <c r="A69" s="1958" t="s">
        <v>287</v>
      </c>
      <c r="B69" s="222" t="s">
        <v>288</v>
      </c>
      <c r="C69" s="193" t="s">
        <v>92</v>
      </c>
    </row>
    <row r="70" spans="1:3">
      <c r="A70" s="1926"/>
      <c r="B70" s="5" t="s">
        <v>289</v>
      </c>
      <c r="C70" s="192" t="s">
        <v>1110</v>
      </c>
    </row>
    <row r="71" spans="1:3">
      <c r="A71" s="1926"/>
      <c r="B71" s="5" t="s">
        <v>290</v>
      </c>
      <c r="C71" s="192" t="s">
        <v>165</v>
      </c>
    </row>
    <row r="72" spans="1:3">
      <c r="A72" s="1926"/>
      <c r="B72" s="5" t="s">
        <v>291</v>
      </c>
      <c r="C72" s="192" t="s">
        <v>165</v>
      </c>
    </row>
    <row r="73" spans="1:3" ht="66">
      <c r="A73" s="1926"/>
      <c r="B73" s="5" t="s">
        <v>292</v>
      </c>
      <c r="C73" s="192" t="s">
        <v>1126</v>
      </c>
    </row>
    <row r="74" spans="1:3">
      <c r="A74" s="1926"/>
      <c r="B74" s="5" t="s">
        <v>293</v>
      </c>
      <c r="C74" s="192" t="s">
        <v>111</v>
      </c>
    </row>
    <row r="75" spans="1:3">
      <c r="A75" s="1926"/>
      <c r="B75" s="5" t="s">
        <v>294</v>
      </c>
      <c r="C75" s="192" t="s">
        <v>90</v>
      </c>
    </row>
    <row r="76" spans="1:3">
      <c r="A76" s="1926"/>
      <c r="B76" s="5" t="s">
        <v>295</v>
      </c>
      <c r="C76" s="192" t="s">
        <v>165</v>
      </c>
    </row>
    <row r="77" spans="1:3" ht="116" thickBot="1">
      <c r="A77" s="1927"/>
      <c r="B77" s="13" t="s">
        <v>296</v>
      </c>
      <c r="C77" s="890" t="s">
        <v>1127</v>
      </c>
    </row>
    <row r="78" spans="1:3" ht="99">
      <c r="A78" s="1958" t="s">
        <v>298</v>
      </c>
      <c r="B78" s="222" t="s">
        <v>299</v>
      </c>
      <c r="C78" s="193" t="s">
        <v>3474</v>
      </c>
    </row>
    <row r="79" spans="1:3" ht="99">
      <c r="A79" s="1926"/>
      <c r="B79" s="5" t="s">
        <v>300</v>
      </c>
      <c r="C79" s="192" t="s">
        <v>3142</v>
      </c>
    </row>
    <row r="80" spans="1:3">
      <c r="A80" s="1926"/>
      <c r="B80" s="5" t="s">
        <v>301</v>
      </c>
      <c r="C80" s="192" t="s">
        <v>394</v>
      </c>
    </row>
    <row r="81" spans="1:3">
      <c r="A81" s="1926"/>
      <c r="B81" s="5" t="s">
        <v>302</v>
      </c>
      <c r="C81" s="192" t="s">
        <v>395</v>
      </c>
    </row>
    <row r="82" spans="1:3" ht="49.5">
      <c r="A82" s="1926"/>
      <c r="B82" s="5" t="s">
        <v>303</v>
      </c>
      <c r="C82" s="192" t="s">
        <v>375</v>
      </c>
    </row>
    <row r="83" spans="1:3">
      <c r="A83" s="1926"/>
      <c r="B83" s="5" t="s">
        <v>304</v>
      </c>
      <c r="C83" s="192" t="s">
        <v>90</v>
      </c>
    </row>
    <row r="84" spans="1:3">
      <c r="A84" s="1926"/>
      <c r="B84" s="5" t="s">
        <v>284</v>
      </c>
      <c r="C84" s="192" t="s">
        <v>165</v>
      </c>
    </row>
    <row r="85" spans="1:3">
      <c r="A85" s="1926"/>
      <c r="B85" s="5" t="s">
        <v>285</v>
      </c>
      <c r="C85" s="192" t="s">
        <v>165</v>
      </c>
    </row>
    <row r="86" spans="1:3">
      <c r="A86" s="1926"/>
      <c r="B86" s="5" t="s">
        <v>305</v>
      </c>
      <c r="C86" s="192" t="s">
        <v>165</v>
      </c>
    </row>
    <row r="87" spans="1:3">
      <c r="A87" s="1926"/>
      <c r="B87" s="5" t="s">
        <v>306</v>
      </c>
      <c r="C87" s="192"/>
    </row>
    <row r="88" spans="1:3">
      <c r="A88" s="1926"/>
      <c r="B88" s="5" t="s">
        <v>307</v>
      </c>
      <c r="C88" s="192" t="s">
        <v>90</v>
      </c>
    </row>
    <row r="89" spans="1:3">
      <c r="A89" s="1926"/>
      <c r="B89" s="5" t="s">
        <v>308</v>
      </c>
      <c r="C89" s="192" t="s">
        <v>165</v>
      </c>
    </row>
    <row r="90" spans="1:3">
      <c r="A90" s="1926"/>
      <c r="B90" s="5" t="s">
        <v>309</v>
      </c>
      <c r="C90" s="192" t="s">
        <v>165</v>
      </c>
    </row>
    <row r="91" spans="1:3">
      <c r="A91" s="1926"/>
      <c r="B91" s="5" t="s">
        <v>310</v>
      </c>
      <c r="C91" s="192" t="s">
        <v>165</v>
      </c>
    </row>
    <row r="92" spans="1:3" ht="17" thickBot="1">
      <c r="A92" s="1927"/>
      <c r="B92" s="13" t="s">
        <v>311</v>
      </c>
      <c r="C92" s="14" t="s">
        <v>165</v>
      </c>
    </row>
    <row r="93" spans="1:3" ht="49.5">
      <c r="A93" s="1958" t="s">
        <v>312</v>
      </c>
      <c r="B93" s="222" t="s">
        <v>313</v>
      </c>
      <c r="C93" s="540" t="s">
        <v>412</v>
      </c>
    </row>
    <row r="94" spans="1:3" ht="33">
      <c r="A94" s="1926"/>
      <c r="B94" s="5" t="s">
        <v>314</v>
      </c>
      <c r="C94" s="192" t="s">
        <v>397</v>
      </c>
    </row>
    <row r="95" spans="1:3">
      <c r="A95" s="1926"/>
      <c r="B95" s="5" t="s">
        <v>315</v>
      </c>
      <c r="C95" s="192" t="s">
        <v>165</v>
      </c>
    </row>
    <row r="96" spans="1:3" ht="33">
      <c r="A96" s="1926"/>
      <c r="B96" s="5" t="s">
        <v>316</v>
      </c>
      <c r="C96" s="192" t="s">
        <v>165</v>
      </c>
    </row>
    <row r="97" spans="1:3" ht="49.5">
      <c r="A97" s="1926"/>
      <c r="B97" s="5" t="s">
        <v>317</v>
      </c>
      <c r="C97" s="192" t="s">
        <v>413</v>
      </c>
    </row>
    <row r="98" spans="1:3" ht="33">
      <c r="A98" s="1926"/>
      <c r="B98" s="5" t="s">
        <v>318</v>
      </c>
      <c r="C98" s="192" t="s">
        <v>1799</v>
      </c>
    </row>
    <row r="99" spans="1:3" ht="132">
      <c r="A99" s="1926"/>
      <c r="B99" s="5" t="s">
        <v>320</v>
      </c>
      <c r="C99" s="192" t="s">
        <v>2395</v>
      </c>
    </row>
    <row r="100" spans="1:3">
      <c r="A100" s="1926"/>
      <c r="B100" s="5" t="s">
        <v>321</v>
      </c>
      <c r="C100" s="192" t="s">
        <v>165</v>
      </c>
    </row>
    <row r="101" spans="1:3">
      <c r="A101" s="1926"/>
      <c r="B101" s="5" t="s">
        <v>323</v>
      </c>
      <c r="C101" s="192" t="s">
        <v>165</v>
      </c>
    </row>
    <row r="102" spans="1:3" ht="17" thickBot="1">
      <c r="A102" s="1927"/>
      <c r="B102" s="223" t="s">
        <v>324</v>
      </c>
      <c r="C102" s="533" t="s">
        <v>165</v>
      </c>
    </row>
    <row r="103" spans="1:3" ht="33">
      <c r="A103" s="1936" t="s">
        <v>200</v>
      </c>
      <c r="B103" s="5" t="s">
        <v>325</v>
      </c>
      <c r="C103" s="192" t="s">
        <v>1128</v>
      </c>
    </row>
    <row r="104" spans="1:3">
      <c r="A104" s="1936"/>
      <c r="B104" s="5" t="s">
        <v>202</v>
      </c>
      <c r="C104" s="896">
        <v>1.51</v>
      </c>
    </row>
    <row r="105" spans="1:3">
      <c r="A105" s="1936"/>
      <c r="B105" s="5" t="s">
        <v>327</v>
      </c>
      <c r="C105" s="897">
        <v>241.27</v>
      </c>
    </row>
    <row r="106" spans="1:3">
      <c r="A106" s="1936"/>
      <c r="B106" s="5" t="s">
        <v>957</v>
      </c>
      <c r="C106" s="192" t="s">
        <v>3143</v>
      </c>
    </row>
    <row r="107" spans="1:3" ht="17" thickBot="1">
      <c r="A107" s="1937"/>
      <c r="B107" s="39" t="s">
        <v>329</v>
      </c>
      <c r="C107" s="192" t="s">
        <v>165</v>
      </c>
    </row>
    <row r="108" spans="1:3" s="264" customFormat="1" ht="65" customHeight="1">
      <c r="A108" s="1891" t="s">
        <v>3702</v>
      </c>
      <c r="B108" s="1779" t="s">
        <v>3703</v>
      </c>
      <c r="C108" s="1780" t="s">
        <v>3745</v>
      </c>
    </row>
    <row r="109" spans="1:3" s="264" customFormat="1" ht="65" customHeight="1" thickBot="1">
      <c r="A109" s="1892"/>
      <c r="B109" s="1781" t="s">
        <v>3705</v>
      </c>
      <c r="C109" s="1782" t="s">
        <v>3746</v>
      </c>
    </row>
    <row r="110" spans="1:3" ht="17" thickBot="1">
      <c r="A110" s="1996" t="s">
        <v>330</v>
      </c>
      <c r="B110" s="2163"/>
      <c r="C110" s="281" t="s">
        <v>165</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F7C3-B52B-4283-AF7D-AFE8EBE3E3FE}">
  <sheetPr codeName="Sheet65"/>
  <dimension ref="A1:W1002"/>
  <sheetViews>
    <sheetView zoomScale="75" zoomScaleNormal="75" workbookViewId="0">
      <selection sqref="A1:C1"/>
    </sheetView>
  </sheetViews>
  <sheetFormatPr defaultColWidth="13.25" defaultRowHeight="15" customHeight="1"/>
  <cols>
    <col min="1" max="1" width="3.58203125" style="390" customWidth="1"/>
    <col min="2" max="2" width="47.58203125" style="390" customWidth="1"/>
    <col min="3" max="3" width="47.58203125" style="448" customWidth="1"/>
    <col min="4" max="23" width="6.58203125" style="390" customWidth="1"/>
    <col min="24" max="16384" width="13.25" style="390"/>
  </cols>
  <sheetData>
    <row r="1" spans="1:23" ht="20.5" thickBot="1">
      <c r="A1" s="2167" t="s">
        <v>341</v>
      </c>
      <c r="B1" s="2168"/>
      <c r="C1" s="2169"/>
      <c r="D1" s="389"/>
      <c r="E1" s="389"/>
      <c r="F1" s="389"/>
      <c r="G1" s="389"/>
      <c r="H1" s="389"/>
      <c r="I1" s="389"/>
      <c r="J1" s="389"/>
      <c r="K1" s="389"/>
      <c r="L1" s="389"/>
      <c r="M1" s="389"/>
      <c r="N1" s="389"/>
      <c r="O1" s="389"/>
      <c r="P1" s="389"/>
      <c r="Q1" s="389"/>
      <c r="R1" s="389"/>
      <c r="S1" s="389"/>
      <c r="T1" s="389"/>
      <c r="U1" s="389"/>
      <c r="V1" s="389"/>
      <c r="W1" s="389"/>
    </row>
    <row r="2" spans="1:23" ht="18.5" thickBot="1">
      <c r="A2" s="2170" t="s">
        <v>79</v>
      </c>
      <c r="B2" s="2171"/>
      <c r="C2" s="1097">
        <v>45450</v>
      </c>
      <c r="D2" s="389"/>
      <c r="E2" s="389"/>
      <c r="F2" s="389"/>
      <c r="G2" s="389"/>
      <c r="H2" s="389"/>
      <c r="I2" s="389"/>
      <c r="J2" s="389"/>
      <c r="K2" s="389"/>
      <c r="L2" s="389"/>
      <c r="M2" s="389"/>
      <c r="N2" s="389"/>
      <c r="O2" s="389"/>
      <c r="P2" s="389"/>
      <c r="Q2" s="389"/>
      <c r="R2" s="389"/>
      <c r="S2" s="389"/>
      <c r="T2" s="389"/>
      <c r="U2" s="389"/>
      <c r="V2" s="389"/>
      <c r="W2" s="389"/>
    </row>
    <row r="3" spans="1:23" ht="18">
      <c r="A3" s="2172" t="s">
        <v>80</v>
      </c>
      <c r="B3" s="391" t="s">
        <v>331</v>
      </c>
      <c r="C3" s="1299" t="s">
        <v>1932</v>
      </c>
      <c r="D3" s="389"/>
      <c r="E3" s="389"/>
      <c r="F3" s="389"/>
      <c r="G3" s="389"/>
      <c r="H3" s="389"/>
      <c r="I3" s="389"/>
      <c r="J3" s="389"/>
      <c r="K3" s="389"/>
      <c r="L3" s="389"/>
      <c r="M3" s="389"/>
      <c r="N3" s="389"/>
      <c r="O3" s="389"/>
      <c r="P3" s="389"/>
      <c r="Q3" s="389"/>
      <c r="R3" s="389"/>
      <c r="S3" s="389"/>
      <c r="T3" s="389"/>
      <c r="U3" s="389"/>
      <c r="V3" s="389"/>
      <c r="W3" s="389"/>
    </row>
    <row r="4" spans="1:23" ht="18">
      <c r="A4" s="2165"/>
      <c r="B4" s="392" t="s">
        <v>82</v>
      </c>
      <c r="C4" s="997" t="s">
        <v>1933</v>
      </c>
      <c r="D4" s="389"/>
      <c r="E4" s="389"/>
      <c r="F4" s="389"/>
      <c r="G4" s="389"/>
      <c r="H4" s="389"/>
      <c r="I4" s="389"/>
      <c r="J4" s="389"/>
      <c r="K4" s="389"/>
      <c r="L4" s="389"/>
      <c r="M4" s="389"/>
      <c r="N4" s="389"/>
      <c r="O4" s="389"/>
      <c r="P4" s="389"/>
      <c r="Q4" s="389"/>
      <c r="R4" s="389"/>
      <c r="S4" s="389"/>
      <c r="T4" s="389"/>
      <c r="U4" s="389"/>
      <c r="V4" s="389"/>
      <c r="W4" s="389"/>
    </row>
    <row r="5" spans="1:23" ht="18">
      <c r="A5" s="2165"/>
      <c r="B5" s="392" t="s">
        <v>344</v>
      </c>
      <c r="C5" s="997" t="s">
        <v>213</v>
      </c>
      <c r="D5" s="389"/>
      <c r="E5" s="389"/>
      <c r="F5" s="389"/>
      <c r="G5" s="389"/>
      <c r="H5" s="389"/>
      <c r="I5" s="389"/>
      <c r="J5" s="389"/>
      <c r="K5" s="389"/>
      <c r="L5" s="389"/>
      <c r="M5" s="389"/>
      <c r="N5" s="389"/>
      <c r="O5" s="389"/>
      <c r="P5" s="389"/>
      <c r="Q5" s="389"/>
      <c r="R5" s="389"/>
      <c r="S5" s="389"/>
      <c r="T5" s="389"/>
      <c r="U5" s="389"/>
      <c r="V5" s="389"/>
      <c r="W5" s="389"/>
    </row>
    <row r="6" spans="1:23" ht="18">
      <c r="A6" s="2165"/>
      <c r="B6" s="392" t="s">
        <v>84</v>
      </c>
      <c r="C6" s="997" t="s">
        <v>1918</v>
      </c>
      <c r="D6" s="389"/>
      <c r="E6" s="389"/>
      <c r="F6" s="389"/>
      <c r="G6" s="389"/>
      <c r="H6" s="389"/>
      <c r="I6" s="389"/>
      <c r="J6" s="389"/>
      <c r="K6" s="389"/>
      <c r="L6" s="389"/>
      <c r="M6" s="389"/>
      <c r="N6" s="389"/>
      <c r="O6" s="389"/>
      <c r="P6" s="389"/>
      <c r="Q6" s="389"/>
      <c r="R6" s="389"/>
      <c r="S6" s="389"/>
      <c r="T6" s="389"/>
      <c r="U6" s="389"/>
      <c r="V6" s="389"/>
      <c r="W6" s="389"/>
    </row>
    <row r="7" spans="1:23" ht="18">
      <c r="A7" s="2165"/>
      <c r="B7" s="392" t="s">
        <v>346</v>
      </c>
      <c r="C7" s="1006" t="s">
        <v>1934</v>
      </c>
      <c r="D7" s="389"/>
      <c r="E7" s="389"/>
      <c r="F7" s="389"/>
      <c r="G7" s="389"/>
      <c r="H7" s="389"/>
      <c r="I7" s="389"/>
      <c r="J7" s="389"/>
      <c r="K7" s="389"/>
      <c r="L7" s="389"/>
      <c r="M7" s="389"/>
      <c r="N7" s="389"/>
      <c r="O7" s="389"/>
      <c r="P7" s="389"/>
      <c r="Q7" s="389"/>
      <c r="R7" s="389"/>
      <c r="S7" s="389"/>
      <c r="T7" s="389"/>
      <c r="U7" s="389"/>
      <c r="V7" s="389"/>
      <c r="W7" s="389"/>
    </row>
    <row r="8" spans="1:23" ht="18">
      <c r="A8" s="2165"/>
      <c r="B8" s="392" t="s">
        <v>215</v>
      </c>
      <c r="C8" s="1003">
        <v>1599865427.03</v>
      </c>
      <c r="D8" s="389"/>
      <c r="E8" s="389"/>
      <c r="F8" s="389"/>
      <c r="G8" s="389"/>
      <c r="H8" s="389"/>
      <c r="I8" s="389"/>
      <c r="J8" s="389"/>
      <c r="K8" s="389"/>
      <c r="L8" s="389"/>
      <c r="M8" s="389"/>
      <c r="N8" s="389"/>
      <c r="O8" s="389"/>
      <c r="P8" s="389"/>
      <c r="Q8" s="389"/>
      <c r="R8" s="389"/>
      <c r="S8" s="389"/>
      <c r="T8" s="389"/>
      <c r="U8" s="389"/>
      <c r="V8" s="389"/>
      <c r="W8" s="389"/>
    </row>
    <row r="9" spans="1:23" ht="18">
      <c r="A9" s="2165"/>
      <c r="B9" s="392" t="s">
        <v>216</v>
      </c>
      <c r="C9" s="1005">
        <v>249048651227</v>
      </c>
      <c r="D9" s="389"/>
      <c r="E9" s="389"/>
      <c r="F9" s="389"/>
      <c r="G9" s="389"/>
      <c r="H9" s="389"/>
      <c r="I9" s="389"/>
      <c r="J9" s="389"/>
      <c r="K9" s="389"/>
      <c r="L9" s="389"/>
      <c r="M9" s="389"/>
      <c r="N9" s="389"/>
      <c r="O9" s="389"/>
      <c r="P9" s="389"/>
      <c r="Q9" s="389"/>
      <c r="R9" s="389"/>
      <c r="S9" s="389"/>
      <c r="T9" s="389"/>
      <c r="U9" s="389"/>
      <c r="V9" s="389"/>
      <c r="W9" s="389"/>
    </row>
    <row r="10" spans="1:23" ht="18">
      <c r="A10" s="2165"/>
      <c r="B10" s="392" t="s">
        <v>88</v>
      </c>
      <c r="C10" s="1272" t="s">
        <v>1935</v>
      </c>
      <c r="D10" s="389"/>
      <c r="E10" s="389"/>
      <c r="F10" s="389"/>
      <c r="G10" s="389"/>
      <c r="H10" s="389"/>
      <c r="I10" s="389"/>
      <c r="J10" s="389"/>
      <c r="K10" s="389"/>
      <c r="L10" s="389"/>
      <c r="M10" s="389"/>
      <c r="N10" s="389"/>
      <c r="O10" s="389"/>
      <c r="P10" s="389"/>
      <c r="Q10" s="389"/>
      <c r="R10" s="389"/>
      <c r="S10" s="389"/>
      <c r="T10" s="389"/>
      <c r="U10" s="389"/>
      <c r="V10" s="389"/>
      <c r="W10" s="389"/>
    </row>
    <row r="11" spans="1:23" ht="18">
      <c r="A11" s="2165"/>
      <c r="B11" s="392" t="s">
        <v>89</v>
      </c>
      <c r="C11" s="1272" t="s">
        <v>90</v>
      </c>
      <c r="D11" s="389"/>
      <c r="E11" s="389"/>
      <c r="F11" s="389"/>
      <c r="G11" s="389"/>
      <c r="H11" s="389"/>
      <c r="I11" s="389"/>
      <c r="J11" s="389"/>
      <c r="K11" s="389"/>
      <c r="L11" s="389"/>
      <c r="M11" s="389"/>
      <c r="N11" s="389"/>
      <c r="O11" s="389"/>
      <c r="P11" s="389"/>
      <c r="Q11" s="389"/>
      <c r="R11" s="389"/>
      <c r="S11" s="389"/>
      <c r="T11" s="389"/>
      <c r="U11" s="389"/>
      <c r="V11" s="389"/>
      <c r="W11" s="389"/>
    </row>
    <row r="12" spans="1:23" ht="18">
      <c r="A12" s="2165"/>
      <c r="B12" s="392" t="s">
        <v>91</v>
      </c>
      <c r="C12" s="1272" t="s">
        <v>92</v>
      </c>
      <c r="D12" s="389"/>
      <c r="E12" s="389"/>
      <c r="F12" s="389"/>
      <c r="G12" s="389"/>
      <c r="H12" s="389"/>
      <c r="I12" s="389"/>
      <c r="J12" s="389"/>
      <c r="K12" s="389"/>
      <c r="L12" s="389"/>
      <c r="M12" s="389"/>
      <c r="N12" s="389"/>
      <c r="O12" s="389"/>
      <c r="P12" s="389"/>
      <c r="Q12" s="389"/>
      <c r="R12" s="389"/>
      <c r="S12" s="389"/>
      <c r="T12" s="389"/>
      <c r="U12" s="389"/>
      <c r="V12" s="389"/>
      <c r="W12" s="389"/>
    </row>
    <row r="13" spans="1:23" ht="18">
      <c r="A13" s="2165"/>
      <c r="B13" s="392" t="s">
        <v>93</v>
      </c>
      <c r="C13" s="1272" t="s">
        <v>92</v>
      </c>
      <c r="D13" s="389"/>
      <c r="E13" s="389"/>
      <c r="F13" s="389"/>
      <c r="G13" s="389"/>
      <c r="H13" s="389"/>
      <c r="I13" s="389"/>
      <c r="J13" s="389"/>
      <c r="K13" s="389"/>
      <c r="L13" s="389"/>
      <c r="M13" s="389"/>
      <c r="N13" s="389"/>
      <c r="O13" s="389"/>
      <c r="P13" s="389"/>
      <c r="Q13" s="389"/>
      <c r="R13" s="389"/>
      <c r="S13" s="389"/>
      <c r="T13" s="389"/>
      <c r="U13" s="389"/>
      <c r="V13" s="389"/>
      <c r="W13" s="389"/>
    </row>
    <row r="14" spans="1:23" ht="18">
      <c r="A14" s="2165"/>
      <c r="B14" s="392" t="s">
        <v>94</v>
      </c>
      <c r="C14" s="1272" t="s">
        <v>90</v>
      </c>
      <c r="D14" s="389"/>
      <c r="E14" s="389"/>
      <c r="F14" s="389"/>
      <c r="G14" s="389"/>
      <c r="H14" s="389"/>
      <c r="I14" s="389"/>
      <c r="J14" s="389"/>
      <c r="K14" s="389"/>
      <c r="L14" s="389"/>
      <c r="M14" s="389"/>
      <c r="N14" s="389"/>
      <c r="O14" s="389"/>
      <c r="P14" s="389"/>
      <c r="Q14" s="389"/>
      <c r="R14" s="389"/>
      <c r="S14" s="389"/>
      <c r="T14" s="389"/>
      <c r="U14" s="389"/>
      <c r="V14" s="389"/>
      <c r="W14" s="389"/>
    </row>
    <row r="15" spans="1:23" ht="18">
      <c r="A15" s="2165"/>
      <c r="B15" s="392" t="s">
        <v>95</v>
      </c>
      <c r="C15" s="1272" t="s">
        <v>213</v>
      </c>
      <c r="D15" s="389"/>
      <c r="E15" s="389"/>
      <c r="F15" s="389"/>
      <c r="G15" s="389"/>
      <c r="H15" s="389"/>
      <c r="I15" s="389"/>
      <c r="J15" s="389"/>
      <c r="K15" s="389"/>
      <c r="L15" s="389"/>
      <c r="M15" s="389"/>
      <c r="N15" s="389"/>
      <c r="O15" s="389"/>
      <c r="P15" s="389"/>
      <c r="Q15" s="389"/>
      <c r="R15" s="389"/>
      <c r="S15" s="389"/>
      <c r="T15" s="389"/>
      <c r="U15" s="389"/>
      <c r="V15" s="389"/>
      <c r="W15" s="389"/>
    </row>
    <row r="16" spans="1:23" ht="18">
      <c r="A16" s="2165"/>
      <c r="B16" s="392" t="s">
        <v>96</v>
      </c>
      <c r="C16" s="1272" t="s">
        <v>213</v>
      </c>
      <c r="D16" s="389"/>
      <c r="E16" s="389"/>
      <c r="F16" s="389"/>
      <c r="G16" s="389"/>
      <c r="H16" s="389"/>
      <c r="I16" s="389"/>
      <c r="J16" s="389"/>
      <c r="K16" s="389"/>
      <c r="L16" s="389"/>
      <c r="M16" s="389"/>
      <c r="N16" s="389"/>
      <c r="O16" s="389"/>
      <c r="P16" s="389"/>
      <c r="Q16" s="389"/>
      <c r="R16" s="389"/>
      <c r="S16" s="389"/>
      <c r="T16" s="389"/>
      <c r="U16" s="389"/>
      <c r="V16" s="389"/>
      <c r="W16" s="389"/>
    </row>
    <row r="17" spans="1:23" ht="33">
      <c r="A17" s="2165"/>
      <c r="B17" s="392" t="s">
        <v>98</v>
      </c>
      <c r="C17" s="1272" t="s">
        <v>1936</v>
      </c>
      <c r="D17" s="389"/>
      <c r="E17" s="389"/>
      <c r="F17" s="389"/>
      <c r="G17" s="389"/>
      <c r="H17" s="389"/>
      <c r="I17" s="389"/>
      <c r="J17" s="389"/>
      <c r="K17" s="389"/>
      <c r="L17" s="389"/>
      <c r="M17" s="389"/>
      <c r="N17" s="389"/>
      <c r="O17" s="389"/>
      <c r="P17" s="389"/>
      <c r="Q17" s="389"/>
      <c r="R17" s="389"/>
      <c r="S17" s="389"/>
      <c r="T17" s="389"/>
      <c r="U17" s="389"/>
      <c r="V17" s="389"/>
      <c r="W17" s="389"/>
    </row>
    <row r="18" spans="1:23" ht="33">
      <c r="A18" s="2165"/>
      <c r="B18" s="392" t="s">
        <v>2592</v>
      </c>
      <c r="C18" s="1272" t="s">
        <v>334</v>
      </c>
      <c r="D18" s="389"/>
      <c r="E18" s="389"/>
      <c r="F18" s="389"/>
      <c r="G18" s="389"/>
      <c r="H18" s="389"/>
      <c r="I18" s="389"/>
      <c r="J18" s="389"/>
      <c r="K18" s="389"/>
      <c r="L18" s="389"/>
      <c r="M18" s="389"/>
      <c r="N18" s="389"/>
      <c r="O18" s="389"/>
      <c r="P18" s="389"/>
      <c r="Q18" s="389"/>
      <c r="R18" s="389"/>
      <c r="S18" s="389"/>
      <c r="T18" s="389"/>
      <c r="U18" s="389"/>
      <c r="V18" s="389"/>
      <c r="W18" s="389"/>
    </row>
    <row r="19" spans="1:23" ht="18">
      <c r="A19" s="2165"/>
      <c r="B19" s="392" t="s">
        <v>100</v>
      </c>
      <c r="C19" s="1272" t="s">
        <v>213</v>
      </c>
      <c r="D19" s="389"/>
      <c r="E19" s="389"/>
      <c r="F19" s="389"/>
      <c r="G19" s="389"/>
      <c r="H19" s="389"/>
      <c r="I19" s="389"/>
      <c r="J19" s="389"/>
      <c r="K19" s="389"/>
      <c r="L19" s="389"/>
      <c r="M19" s="389"/>
      <c r="N19" s="389"/>
      <c r="O19" s="389"/>
      <c r="P19" s="389"/>
      <c r="Q19" s="389"/>
      <c r="R19" s="389"/>
      <c r="S19" s="389"/>
      <c r="T19" s="389"/>
      <c r="U19" s="389"/>
      <c r="V19" s="389"/>
      <c r="W19" s="389"/>
    </row>
    <row r="20" spans="1:23" ht="18">
      <c r="A20" s="2165"/>
      <c r="B20" s="392" t="s">
        <v>1073</v>
      </c>
      <c r="C20" s="1272" t="s">
        <v>90</v>
      </c>
      <c r="D20" s="389"/>
      <c r="E20" s="389"/>
      <c r="F20" s="389"/>
      <c r="G20" s="389"/>
      <c r="H20" s="389"/>
      <c r="I20" s="389"/>
      <c r="J20" s="389"/>
      <c r="K20" s="389"/>
      <c r="L20" s="389"/>
      <c r="M20" s="389"/>
      <c r="N20" s="389"/>
      <c r="O20" s="389"/>
      <c r="P20" s="389"/>
      <c r="Q20" s="389"/>
      <c r="R20" s="389"/>
      <c r="S20" s="389"/>
      <c r="T20" s="389"/>
      <c r="U20" s="389"/>
      <c r="V20" s="389"/>
      <c r="W20" s="389"/>
    </row>
    <row r="21" spans="1:23" ht="18">
      <c r="A21" s="2165"/>
      <c r="B21" s="392" t="s">
        <v>102</v>
      </c>
      <c r="C21" s="1272" t="s">
        <v>213</v>
      </c>
      <c r="D21" s="389"/>
      <c r="E21" s="389"/>
      <c r="F21" s="389"/>
      <c r="G21" s="389"/>
      <c r="H21" s="389"/>
      <c r="I21" s="389"/>
      <c r="J21" s="389"/>
      <c r="K21" s="389"/>
      <c r="L21" s="389"/>
      <c r="M21" s="389"/>
      <c r="N21" s="389"/>
      <c r="O21" s="389"/>
      <c r="P21" s="389"/>
      <c r="Q21" s="389"/>
      <c r="R21" s="389"/>
      <c r="S21" s="389"/>
      <c r="T21" s="389"/>
      <c r="U21" s="389"/>
      <c r="V21" s="389"/>
      <c r="W21" s="389"/>
    </row>
    <row r="22" spans="1:23" ht="18">
      <c r="A22" s="2165"/>
      <c r="B22" s="392" t="s">
        <v>103</v>
      </c>
      <c r="C22" s="1272" t="s">
        <v>213</v>
      </c>
      <c r="D22" s="389"/>
      <c r="E22" s="389"/>
      <c r="F22" s="389"/>
      <c r="G22" s="389"/>
      <c r="H22" s="389"/>
      <c r="I22" s="389"/>
      <c r="J22" s="389"/>
      <c r="K22" s="389"/>
      <c r="L22" s="389"/>
      <c r="M22" s="389"/>
      <c r="N22" s="389"/>
      <c r="O22" s="389"/>
      <c r="P22" s="389"/>
      <c r="Q22" s="389"/>
      <c r="R22" s="389"/>
      <c r="S22" s="389"/>
      <c r="T22" s="389"/>
      <c r="U22" s="389"/>
      <c r="V22" s="389"/>
      <c r="W22" s="389"/>
    </row>
    <row r="23" spans="1:23" ht="18">
      <c r="A23" s="2165"/>
      <c r="B23" s="392" t="s">
        <v>104</v>
      </c>
      <c r="C23" s="1272" t="s">
        <v>213</v>
      </c>
      <c r="D23" s="389"/>
      <c r="E23" s="389"/>
      <c r="F23" s="389"/>
      <c r="G23" s="389"/>
      <c r="H23" s="389"/>
      <c r="I23" s="389"/>
      <c r="J23" s="389"/>
      <c r="K23" s="389"/>
      <c r="L23" s="389"/>
      <c r="M23" s="389"/>
      <c r="N23" s="389"/>
      <c r="O23" s="389"/>
      <c r="P23" s="389"/>
      <c r="Q23" s="389"/>
      <c r="R23" s="389"/>
      <c r="S23" s="389"/>
      <c r="T23" s="389"/>
      <c r="U23" s="389"/>
      <c r="V23" s="389"/>
      <c r="W23" s="389"/>
    </row>
    <row r="24" spans="1:23" ht="18">
      <c r="A24" s="2165"/>
      <c r="B24" s="392" t="s">
        <v>105</v>
      </c>
      <c r="C24" s="1272" t="s">
        <v>213</v>
      </c>
      <c r="D24" s="389"/>
      <c r="E24" s="389"/>
      <c r="F24" s="389"/>
      <c r="G24" s="389"/>
      <c r="H24" s="389"/>
      <c r="I24" s="389"/>
      <c r="J24" s="389"/>
      <c r="K24" s="389"/>
      <c r="L24" s="389"/>
      <c r="M24" s="389"/>
      <c r="N24" s="389"/>
      <c r="O24" s="389"/>
      <c r="P24" s="389"/>
      <c r="Q24" s="389"/>
      <c r="R24" s="389"/>
      <c r="S24" s="389"/>
      <c r="T24" s="389"/>
      <c r="U24" s="389"/>
      <c r="V24" s="389"/>
      <c r="W24" s="389"/>
    </row>
    <row r="25" spans="1:23" ht="18">
      <c r="A25" s="2165"/>
      <c r="B25" s="392" t="s">
        <v>106</v>
      </c>
      <c r="C25" s="1272" t="s">
        <v>107</v>
      </c>
      <c r="D25" s="389"/>
      <c r="E25" s="389"/>
      <c r="F25" s="389"/>
      <c r="G25" s="389"/>
      <c r="H25" s="389"/>
      <c r="I25" s="389"/>
      <c r="J25" s="389"/>
      <c r="K25" s="389"/>
      <c r="L25" s="389"/>
      <c r="M25" s="389"/>
      <c r="N25" s="389"/>
      <c r="O25" s="389"/>
      <c r="P25" s="389"/>
      <c r="Q25" s="389"/>
      <c r="R25" s="389"/>
      <c r="S25" s="389"/>
      <c r="T25" s="389"/>
      <c r="U25" s="389"/>
      <c r="V25" s="389"/>
      <c r="W25" s="389"/>
    </row>
    <row r="26" spans="1:23" ht="18">
      <c r="A26" s="2165"/>
      <c r="B26" s="392" t="s">
        <v>108</v>
      </c>
      <c r="C26" s="1272" t="s">
        <v>213</v>
      </c>
      <c r="D26" s="389"/>
      <c r="E26" s="389"/>
      <c r="F26" s="389"/>
      <c r="G26" s="389"/>
      <c r="H26" s="389"/>
      <c r="I26" s="389"/>
      <c r="J26" s="389"/>
      <c r="K26" s="389"/>
      <c r="L26" s="389"/>
      <c r="M26" s="389"/>
      <c r="N26" s="389"/>
      <c r="O26" s="389"/>
      <c r="P26" s="389"/>
      <c r="Q26" s="389"/>
      <c r="R26" s="389"/>
      <c r="S26" s="389"/>
      <c r="T26" s="389"/>
      <c r="U26" s="389"/>
      <c r="V26" s="389"/>
      <c r="W26" s="389"/>
    </row>
    <row r="27" spans="1:23" ht="18">
      <c r="A27" s="2165"/>
      <c r="B27" s="392" t="s">
        <v>109</v>
      </c>
      <c r="C27" s="1272" t="s">
        <v>236</v>
      </c>
      <c r="D27" s="389"/>
      <c r="E27" s="389"/>
      <c r="F27" s="389"/>
      <c r="G27" s="389"/>
      <c r="H27" s="389"/>
      <c r="I27" s="389"/>
      <c r="J27" s="389"/>
      <c r="K27" s="389"/>
      <c r="L27" s="389"/>
      <c r="M27" s="389"/>
      <c r="N27" s="389"/>
      <c r="O27" s="389"/>
      <c r="P27" s="389"/>
      <c r="Q27" s="389"/>
      <c r="R27" s="389"/>
      <c r="S27" s="389"/>
      <c r="T27" s="389"/>
      <c r="U27" s="389"/>
      <c r="V27" s="389"/>
      <c r="W27" s="389"/>
    </row>
    <row r="28" spans="1:23" ht="18">
      <c r="A28" s="2165"/>
      <c r="B28" s="392" t="s">
        <v>110</v>
      </c>
      <c r="C28" s="1272" t="s">
        <v>111</v>
      </c>
      <c r="D28" s="389"/>
      <c r="E28" s="389"/>
      <c r="F28" s="389"/>
      <c r="G28" s="389"/>
      <c r="H28" s="389"/>
      <c r="I28" s="389"/>
      <c r="J28" s="389"/>
      <c r="K28" s="389"/>
      <c r="L28" s="389"/>
      <c r="M28" s="389"/>
      <c r="N28" s="389"/>
      <c r="O28" s="389"/>
      <c r="P28" s="389"/>
      <c r="Q28" s="389"/>
      <c r="R28" s="389"/>
      <c r="S28" s="389"/>
      <c r="T28" s="389"/>
      <c r="U28" s="389"/>
      <c r="V28" s="389"/>
      <c r="W28" s="389"/>
    </row>
    <row r="29" spans="1:23" ht="49.5">
      <c r="A29" s="2165"/>
      <c r="B29" s="392" t="s">
        <v>112</v>
      </c>
      <c r="C29" s="1272" t="s">
        <v>1808</v>
      </c>
      <c r="D29" s="389"/>
      <c r="E29" s="389"/>
      <c r="F29" s="389"/>
      <c r="G29" s="389"/>
      <c r="H29" s="389"/>
      <c r="I29" s="389"/>
      <c r="J29" s="389"/>
      <c r="K29" s="389"/>
      <c r="L29" s="389"/>
      <c r="M29" s="389"/>
      <c r="N29" s="389"/>
      <c r="O29" s="389"/>
      <c r="P29" s="389"/>
      <c r="Q29" s="389"/>
      <c r="R29" s="389"/>
      <c r="S29" s="389"/>
      <c r="T29" s="389"/>
      <c r="U29" s="389"/>
      <c r="V29" s="389"/>
      <c r="W29" s="389"/>
    </row>
    <row r="30" spans="1:23" ht="33">
      <c r="A30" s="2165"/>
      <c r="B30" s="392" t="s">
        <v>114</v>
      </c>
      <c r="C30" s="1272" t="s">
        <v>403</v>
      </c>
      <c r="D30" s="389"/>
      <c r="E30" s="389"/>
      <c r="F30" s="389"/>
      <c r="G30" s="389"/>
      <c r="H30" s="389"/>
      <c r="I30" s="389"/>
      <c r="J30" s="389"/>
      <c r="K30" s="389"/>
      <c r="L30" s="389"/>
      <c r="M30" s="389"/>
      <c r="N30" s="389"/>
      <c r="O30" s="389"/>
      <c r="P30" s="389"/>
      <c r="Q30" s="389"/>
      <c r="R30" s="389"/>
      <c r="S30" s="389"/>
      <c r="T30" s="389"/>
      <c r="U30" s="389"/>
      <c r="V30" s="389"/>
      <c r="W30" s="389"/>
    </row>
    <row r="31" spans="1:23" ht="132">
      <c r="A31" s="2165"/>
      <c r="B31" s="392" t="s">
        <v>115</v>
      </c>
      <c r="C31" s="1272" t="s">
        <v>1923</v>
      </c>
      <c r="D31" s="389"/>
      <c r="E31" s="389"/>
      <c r="F31" s="389"/>
      <c r="G31" s="389"/>
      <c r="H31" s="389"/>
      <c r="I31" s="389"/>
      <c r="J31" s="389"/>
      <c r="K31" s="389"/>
      <c r="L31" s="389"/>
      <c r="M31" s="389"/>
      <c r="N31" s="389"/>
      <c r="O31" s="389"/>
      <c r="P31" s="389"/>
      <c r="Q31" s="389"/>
      <c r="R31" s="389"/>
      <c r="S31" s="389"/>
      <c r="T31" s="389"/>
      <c r="U31" s="389"/>
      <c r="V31" s="389"/>
      <c r="W31" s="389"/>
    </row>
    <row r="32" spans="1:23" ht="33.5" thickBot="1">
      <c r="A32" s="2166"/>
      <c r="B32" s="393" t="s">
        <v>116</v>
      </c>
      <c r="C32" s="1276" t="s">
        <v>213</v>
      </c>
      <c r="D32" s="389"/>
      <c r="E32" s="389"/>
      <c r="F32" s="389"/>
      <c r="G32" s="389"/>
      <c r="H32" s="389"/>
      <c r="I32" s="389"/>
      <c r="J32" s="389"/>
      <c r="K32" s="389"/>
      <c r="L32" s="389"/>
      <c r="M32" s="389"/>
      <c r="N32" s="389"/>
      <c r="O32" s="389"/>
      <c r="P32" s="389"/>
      <c r="Q32" s="389"/>
      <c r="R32" s="389"/>
      <c r="S32" s="389"/>
      <c r="T32" s="389"/>
      <c r="U32" s="389"/>
      <c r="V32" s="389"/>
      <c r="W32" s="389"/>
    </row>
    <row r="33" spans="1:23" ht="18">
      <c r="A33" s="2164" t="s">
        <v>117</v>
      </c>
      <c r="B33" s="391" t="s">
        <v>118</v>
      </c>
      <c r="C33" s="1272" t="s">
        <v>1937</v>
      </c>
      <c r="D33" s="389"/>
      <c r="E33" s="389"/>
      <c r="F33" s="389"/>
      <c r="G33" s="389"/>
      <c r="H33" s="389"/>
      <c r="I33" s="389"/>
      <c r="J33" s="389"/>
      <c r="K33" s="389"/>
      <c r="L33" s="389"/>
      <c r="M33" s="389"/>
      <c r="N33" s="389"/>
      <c r="O33" s="389"/>
      <c r="P33" s="389"/>
      <c r="Q33" s="389"/>
      <c r="R33" s="389"/>
      <c r="S33" s="389"/>
      <c r="T33" s="389"/>
      <c r="U33" s="389"/>
      <c r="V33" s="389"/>
      <c r="W33" s="389"/>
    </row>
    <row r="34" spans="1:23" ht="18">
      <c r="A34" s="2165"/>
      <c r="B34" s="392" t="s">
        <v>119</v>
      </c>
      <c r="C34" s="1272" t="s">
        <v>1938</v>
      </c>
      <c r="D34" s="389"/>
      <c r="E34" s="389"/>
      <c r="F34" s="389"/>
      <c r="G34" s="389"/>
      <c r="H34" s="389"/>
      <c r="I34" s="389"/>
      <c r="J34" s="389"/>
      <c r="K34" s="389"/>
      <c r="L34" s="389"/>
      <c r="M34" s="389"/>
      <c r="N34" s="389"/>
      <c r="O34" s="389"/>
      <c r="P34" s="389"/>
      <c r="Q34" s="389"/>
      <c r="R34" s="389"/>
      <c r="S34" s="389"/>
      <c r="T34" s="389"/>
      <c r="U34" s="389"/>
      <c r="V34" s="389"/>
      <c r="W34" s="389"/>
    </row>
    <row r="35" spans="1:23" ht="18">
      <c r="A35" s="2165"/>
      <c r="B35" s="392" t="s">
        <v>120</v>
      </c>
      <c r="C35" s="1272" t="s">
        <v>121</v>
      </c>
      <c r="D35" s="389"/>
      <c r="E35" s="389"/>
      <c r="F35" s="389"/>
      <c r="G35" s="389"/>
      <c r="H35" s="389"/>
      <c r="I35" s="389"/>
      <c r="J35" s="389"/>
      <c r="K35" s="389"/>
      <c r="L35" s="389"/>
      <c r="M35" s="389"/>
      <c r="N35" s="389"/>
      <c r="O35" s="389"/>
      <c r="P35" s="389"/>
      <c r="Q35" s="389"/>
      <c r="R35" s="389"/>
      <c r="S35" s="389"/>
      <c r="T35" s="389"/>
      <c r="U35" s="389"/>
      <c r="V35" s="389"/>
      <c r="W35" s="389"/>
    </row>
    <row r="36" spans="1:23" ht="18">
      <c r="A36" s="2165"/>
      <c r="B36" s="392" t="s">
        <v>122</v>
      </c>
      <c r="C36" s="1272" t="s">
        <v>213</v>
      </c>
      <c r="D36" s="389"/>
      <c r="E36" s="389"/>
      <c r="F36" s="389"/>
      <c r="G36" s="389"/>
      <c r="H36" s="389"/>
      <c r="I36" s="389"/>
      <c r="J36" s="389"/>
      <c r="K36" s="389"/>
      <c r="L36" s="389"/>
      <c r="M36" s="389"/>
      <c r="N36" s="389"/>
      <c r="O36" s="389"/>
      <c r="P36" s="389"/>
      <c r="Q36" s="389"/>
      <c r="R36" s="389"/>
      <c r="S36" s="389"/>
      <c r="T36" s="389"/>
      <c r="U36" s="389"/>
      <c r="V36" s="389"/>
      <c r="W36" s="389"/>
    </row>
    <row r="37" spans="1:23" ht="18">
      <c r="A37" s="2165"/>
      <c r="B37" s="392" t="s">
        <v>123</v>
      </c>
      <c r="C37" s="1272" t="s">
        <v>213</v>
      </c>
      <c r="D37" s="389"/>
      <c r="E37" s="389"/>
      <c r="F37" s="389"/>
      <c r="G37" s="389"/>
      <c r="H37" s="389"/>
      <c r="I37" s="389"/>
      <c r="J37" s="389"/>
      <c r="K37" s="389"/>
      <c r="L37" s="389"/>
      <c r="M37" s="389"/>
      <c r="N37" s="389"/>
      <c r="O37" s="389"/>
      <c r="P37" s="389"/>
      <c r="Q37" s="389"/>
      <c r="R37" s="389"/>
      <c r="S37" s="389"/>
      <c r="T37" s="389"/>
      <c r="U37" s="389"/>
      <c r="V37" s="389"/>
      <c r="W37" s="389"/>
    </row>
    <row r="38" spans="1:23" ht="18.5" thickBot="1">
      <c r="A38" s="2166"/>
      <c r="B38" s="394" t="s">
        <v>124</v>
      </c>
      <c r="C38" s="1276" t="s">
        <v>92</v>
      </c>
      <c r="D38" s="389"/>
      <c r="E38" s="389"/>
      <c r="F38" s="389"/>
      <c r="G38" s="389"/>
      <c r="H38" s="389"/>
      <c r="I38" s="389"/>
      <c r="J38" s="389"/>
      <c r="K38" s="389"/>
      <c r="L38" s="389"/>
      <c r="M38" s="389"/>
      <c r="N38" s="389"/>
      <c r="O38" s="389"/>
      <c r="P38" s="389"/>
      <c r="Q38" s="389"/>
      <c r="R38" s="389"/>
      <c r="S38" s="389"/>
      <c r="T38" s="389"/>
      <c r="U38" s="389"/>
      <c r="V38" s="389"/>
      <c r="W38" s="389"/>
    </row>
    <row r="39" spans="1:23" ht="18">
      <c r="A39" s="2164" t="s">
        <v>125</v>
      </c>
      <c r="B39" s="391" t="s">
        <v>126</v>
      </c>
      <c r="C39" s="1272" t="s">
        <v>90</v>
      </c>
      <c r="D39" s="389"/>
      <c r="E39" s="389"/>
      <c r="F39" s="389"/>
      <c r="G39" s="389"/>
      <c r="H39" s="389"/>
      <c r="I39" s="389"/>
      <c r="J39" s="389"/>
      <c r="K39" s="389"/>
      <c r="L39" s="389"/>
      <c r="M39" s="389"/>
      <c r="N39" s="389"/>
      <c r="O39" s="389"/>
      <c r="P39" s="389"/>
      <c r="Q39" s="389"/>
      <c r="R39" s="389"/>
      <c r="S39" s="389"/>
      <c r="T39" s="389"/>
      <c r="U39" s="389"/>
      <c r="V39" s="389"/>
      <c r="W39" s="389"/>
    </row>
    <row r="40" spans="1:23" ht="18">
      <c r="A40" s="2165"/>
      <c r="B40" s="392" t="s">
        <v>127</v>
      </c>
      <c r="C40" s="1272" t="s">
        <v>213</v>
      </c>
      <c r="D40" s="389"/>
      <c r="E40" s="389"/>
      <c r="F40" s="389"/>
      <c r="G40" s="389"/>
      <c r="H40" s="389"/>
      <c r="I40" s="389"/>
      <c r="J40" s="389"/>
      <c r="K40" s="389"/>
      <c r="L40" s="389"/>
      <c r="M40" s="389"/>
      <c r="N40" s="389"/>
      <c r="O40" s="389"/>
      <c r="P40" s="389"/>
      <c r="Q40" s="389"/>
      <c r="R40" s="389"/>
      <c r="S40" s="389"/>
      <c r="T40" s="389"/>
      <c r="U40" s="389"/>
      <c r="V40" s="389"/>
      <c r="W40" s="389"/>
    </row>
    <row r="41" spans="1:23" ht="18">
      <c r="A41" s="2165"/>
      <c r="B41" s="392" t="s">
        <v>128</v>
      </c>
      <c r="C41" s="1272" t="s">
        <v>213</v>
      </c>
      <c r="D41" s="389"/>
      <c r="E41" s="389"/>
      <c r="F41" s="389"/>
      <c r="G41" s="389"/>
      <c r="H41" s="389"/>
      <c r="I41" s="389"/>
      <c r="J41" s="389"/>
      <c r="K41" s="389"/>
      <c r="L41" s="389"/>
      <c r="M41" s="389"/>
      <c r="N41" s="389"/>
      <c r="O41" s="389"/>
      <c r="P41" s="389"/>
      <c r="Q41" s="389"/>
      <c r="R41" s="389"/>
      <c r="S41" s="389"/>
      <c r="T41" s="389"/>
      <c r="U41" s="389"/>
      <c r="V41" s="389"/>
      <c r="W41" s="389"/>
    </row>
    <row r="42" spans="1:23" ht="18">
      <c r="A42" s="2165"/>
      <c r="B42" s="392" t="s">
        <v>129</v>
      </c>
      <c r="C42" s="1272" t="s">
        <v>213</v>
      </c>
      <c r="D42" s="389"/>
      <c r="E42" s="389"/>
      <c r="F42" s="389"/>
      <c r="G42" s="389"/>
      <c r="H42" s="389"/>
      <c r="I42" s="389"/>
      <c r="J42" s="389"/>
      <c r="K42" s="389"/>
      <c r="L42" s="389"/>
      <c r="M42" s="389"/>
      <c r="N42" s="389"/>
      <c r="O42" s="389"/>
      <c r="P42" s="389"/>
      <c r="Q42" s="389"/>
      <c r="R42" s="389"/>
      <c r="S42" s="389"/>
      <c r="T42" s="389"/>
      <c r="U42" s="389"/>
      <c r="V42" s="389"/>
      <c r="W42" s="389"/>
    </row>
    <row r="43" spans="1:23" ht="18">
      <c r="A43" s="2165"/>
      <c r="B43" s="392" t="s">
        <v>130</v>
      </c>
      <c r="C43" s="1272" t="s">
        <v>213</v>
      </c>
      <c r="D43" s="389"/>
      <c r="E43" s="389"/>
      <c r="F43" s="389"/>
      <c r="G43" s="389"/>
      <c r="H43" s="389"/>
      <c r="I43" s="389"/>
      <c r="J43" s="389"/>
      <c r="K43" s="389"/>
      <c r="L43" s="389"/>
      <c r="M43" s="389"/>
      <c r="N43" s="389"/>
      <c r="O43" s="389"/>
      <c r="P43" s="389"/>
      <c r="Q43" s="389"/>
      <c r="R43" s="389"/>
      <c r="S43" s="389"/>
      <c r="T43" s="389"/>
      <c r="U43" s="389"/>
      <c r="V43" s="389"/>
      <c r="W43" s="389"/>
    </row>
    <row r="44" spans="1:23" ht="18.5" thickBot="1">
      <c r="A44" s="2166"/>
      <c r="B44" s="395" t="s">
        <v>131</v>
      </c>
      <c r="C44" s="1276" t="s">
        <v>213</v>
      </c>
      <c r="D44" s="389"/>
      <c r="E44" s="389"/>
      <c r="F44" s="389"/>
      <c r="G44" s="389"/>
      <c r="H44" s="389"/>
      <c r="I44" s="389"/>
      <c r="J44" s="389"/>
      <c r="K44" s="389"/>
      <c r="L44" s="389"/>
      <c r="M44" s="389"/>
      <c r="N44" s="389"/>
      <c r="O44" s="389"/>
      <c r="P44" s="389"/>
      <c r="Q44" s="389"/>
      <c r="R44" s="389"/>
      <c r="S44" s="389"/>
      <c r="T44" s="389"/>
      <c r="U44" s="389"/>
      <c r="V44" s="389"/>
      <c r="W44" s="389"/>
    </row>
    <row r="45" spans="1:23" ht="18">
      <c r="A45" s="2164" t="s">
        <v>132</v>
      </c>
      <c r="B45" s="391" t="s">
        <v>133</v>
      </c>
      <c r="C45" s="1272" t="s">
        <v>92</v>
      </c>
      <c r="D45" s="389"/>
      <c r="E45" s="389"/>
      <c r="F45" s="389"/>
      <c r="G45" s="389"/>
      <c r="H45" s="389"/>
      <c r="I45" s="389"/>
      <c r="J45" s="389"/>
      <c r="K45" s="389"/>
      <c r="L45" s="389"/>
      <c r="M45" s="389"/>
      <c r="N45" s="389"/>
      <c r="O45" s="389"/>
      <c r="P45" s="389"/>
      <c r="Q45" s="389"/>
      <c r="R45" s="389"/>
      <c r="S45" s="389"/>
      <c r="T45" s="389"/>
      <c r="U45" s="389"/>
      <c r="V45" s="389"/>
      <c r="W45" s="389"/>
    </row>
    <row r="46" spans="1:23" ht="49.5">
      <c r="A46" s="2165"/>
      <c r="B46" s="392" t="s">
        <v>135</v>
      </c>
      <c r="C46" s="1272" t="s">
        <v>1939</v>
      </c>
      <c r="D46" s="389"/>
      <c r="E46" s="389"/>
      <c r="F46" s="389"/>
      <c r="G46" s="389"/>
      <c r="H46" s="389"/>
      <c r="I46" s="389"/>
      <c r="J46" s="389"/>
      <c r="K46" s="389"/>
      <c r="L46" s="389"/>
      <c r="M46" s="389"/>
      <c r="N46" s="389"/>
      <c r="O46" s="389"/>
      <c r="P46" s="389"/>
      <c r="Q46" s="389"/>
      <c r="R46" s="389"/>
      <c r="S46" s="389"/>
      <c r="T46" s="389"/>
      <c r="U46" s="389"/>
      <c r="V46" s="389"/>
      <c r="W46" s="389"/>
    </row>
    <row r="47" spans="1:23" ht="33.5" thickBot="1">
      <c r="A47" s="2166"/>
      <c r="B47" s="394" t="s">
        <v>136</v>
      </c>
      <c r="C47" s="998" t="s">
        <v>3144</v>
      </c>
      <c r="D47" s="389"/>
      <c r="E47" s="389"/>
      <c r="F47" s="389"/>
      <c r="G47" s="389"/>
      <c r="H47" s="389"/>
      <c r="I47" s="389"/>
      <c r="J47" s="389"/>
      <c r="K47" s="389"/>
      <c r="L47" s="389"/>
      <c r="M47" s="389"/>
      <c r="N47" s="389"/>
      <c r="O47" s="389"/>
      <c r="P47" s="389"/>
      <c r="Q47" s="389"/>
      <c r="R47" s="389"/>
      <c r="S47" s="389"/>
      <c r="T47" s="389"/>
      <c r="U47" s="389"/>
      <c r="V47" s="389"/>
      <c r="W47" s="389"/>
    </row>
    <row r="48" spans="1:23" ht="18">
      <c r="A48" s="2175" t="s">
        <v>349</v>
      </c>
      <c r="B48" s="393" t="s">
        <v>138</v>
      </c>
      <c r="C48" s="1272" t="s">
        <v>92</v>
      </c>
      <c r="D48" s="389"/>
      <c r="E48" s="389"/>
      <c r="F48" s="389"/>
      <c r="G48" s="389"/>
      <c r="H48" s="389"/>
      <c r="I48" s="389"/>
      <c r="J48" s="389"/>
      <c r="K48" s="389"/>
      <c r="L48" s="389"/>
      <c r="M48" s="389"/>
      <c r="N48" s="389"/>
      <c r="O48" s="389"/>
      <c r="P48" s="389"/>
      <c r="Q48" s="389"/>
      <c r="R48" s="389"/>
      <c r="S48" s="389"/>
      <c r="T48" s="389"/>
      <c r="U48" s="389"/>
      <c r="V48" s="389"/>
      <c r="W48" s="389"/>
    </row>
    <row r="49" spans="1:23" ht="18">
      <c r="A49" s="2165"/>
      <c r="B49" s="392" t="s">
        <v>139</v>
      </c>
      <c r="C49" s="1272" t="s">
        <v>1940</v>
      </c>
      <c r="D49" s="389"/>
      <c r="E49" s="389"/>
      <c r="F49" s="389"/>
      <c r="G49" s="389"/>
      <c r="H49" s="389"/>
      <c r="I49" s="389"/>
      <c r="J49" s="389"/>
      <c r="K49" s="389"/>
      <c r="L49" s="389"/>
      <c r="M49" s="389"/>
      <c r="N49" s="389"/>
      <c r="O49" s="389"/>
      <c r="P49" s="389"/>
      <c r="Q49" s="389"/>
      <c r="R49" s="389"/>
      <c r="S49" s="389"/>
      <c r="T49" s="389"/>
      <c r="U49" s="389"/>
      <c r="V49" s="389"/>
      <c r="W49" s="389"/>
    </row>
    <row r="50" spans="1:23" ht="33">
      <c r="A50" s="2165"/>
      <c r="B50" s="392" t="s">
        <v>140</v>
      </c>
      <c r="C50" s="1272" t="s">
        <v>1941</v>
      </c>
      <c r="D50" s="389"/>
      <c r="E50" s="389"/>
      <c r="F50" s="389"/>
      <c r="G50" s="389"/>
      <c r="H50" s="389"/>
      <c r="I50" s="389"/>
      <c r="J50" s="389"/>
      <c r="K50" s="389"/>
      <c r="L50" s="389"/>
      <c r="M50" s="389"/>
      <c r="N50" s="389"/>
      <c r="O50" s="389"/>
      <c r="P50" s="389"/>
      <c r="Q50" s="389"/>
      <c r="R50" s="389"/>
      <c r="S50" s="389"/>
      <c r="T50" s="389"/>
      <c r="U50" s="389"/>
      <c r="V50" s="389"/>
      <c r="W50" s="389"/>
    </row>
    <row r="51" spans="1:23" ht="18">
      <c r="A51" s="2165"/>
      <c r="B51" s="392" t="s">
        <v>141</v>
      </c>
      <c r="C51" s="1272" t="s">
        <v>408</v>
      </c>
      <c r="D51" s="389"/>
      <c r="E51" s="389"/>
      <c r="F51" s="389"/>
      <c r="G51" s="389"/>
      <c r="H51" s="389"/>
      <c r="I51" s="389"/>
      <c r="J51" s="389"/>
      <c r="K51" s="389"/>
      <c r="L51" s="389"/>
      <c r="M51" s="389"/>
      <c r="N51" s="389"/>
      <c r="O51" s="389"/>
      <c r="P51" s="389"/>
      <c r="Q51" s="389"/>
      <c r="R51" s="389"/>
      <c r="S51" s="389"/>
      <c r="T51" s="389"/>
      <c r="U51" s="389"/>
      <c r="V51" s="389"/>
      <c r="W51" s="389"/>
    </row>
    <row r="52" spans="1:23" ht="66">
      <c r="A52" s="2165"/>
      <c r="B52" s="392" t="s">
        <v>142</v>
      </c>
      <c r="C52" s="1272" t="s">
        <v>1942</v>
      </c>
      <c r="D52" s="389"/>
      <c r="E52" s="389"/>
      <c r="F52" s="389"/>
      <c r="G52" s="389"/>
      <c r="H52" s="389"/>
      <c r="I52" s="389"/>
      <c r="J52" s="389"/>
      <c r="K52" s="389"/>
      <c r="L52" s="389"/>
      <c r="M52" s="389"/>
      <c r="N52" s="389"/>
      <c r="O52" s="389"/>
      <c r="P52" s="389"/>
      <c r="Q52" s="389"/>
      <c r="R52" s="389"/>
      <c r="S52" s="389"/>
      <c r="T52" s="389"/>
      <c r="U52" s="389"/>
      <c r="V52" s="389"/>
      <c r="W52" s="389"/>
    </row>
    <row r="53" spans="1:23" ht="99">
      <c r="A53" s="2165"/>
      <c r="B53" s="392" t="s">
        <v>1077</v>
      </c>
      <c r="C53" s="1272" t="s">
        <v>1866</v>
      </c>
      <c r="D53" s="389"/>
      <c r="E53" s="389"/>
      <c r="F53" s="389"/>
      <c r="G53" s="389"/>
      <c r="H53" s="389"/>
      <c r="I53" s="389"/>
      <c r="J53" s="389"/>
      <c r="K53" s="389"/>
      <c r="L53" s="389"/>
      <c r="M53" s="389"/>
      <c r="N53" s="389"/>
      <c r="O53" s="389"/>
      <c r="P53" s="389"/>
      <c r="Q53" s="389"/>
      <c r="R53" s="389"/>
      <c r="S53" s="389"/>
      <c r="T53" s="389"/>
      <c r="U53" s="389"/>
      <c r="V53" s="389"/>
      <c r="W53" s="389"/>
    </row>
    <row r="54" spans="1:23" ht="33">
      <c r="A54" s="2165"/>
      <c r="B54" s="392" t="s">
        <v>1943</v>
      </c>
      <c r="C54" s="1272" t="s">
        <v>1944</v>
      </c>
      <c r="D54" s="389"/>
      <c r="E54" s="389"/>
      <c r="F54" s="389"/>
      <c r="G54" s="389"/>
      <c r="H54" s="389"/>
      <c r="I54" s="389"/>
      <c r="J54" s="389"/>
      <c r="K54" s="389"/>
      <c r="L54" s="389"/>
      <c r="M54" s="389"/>
      <c r="N54" s="389"/>
      <c r="O54" s="389"/>
      <c r="P54" s="389"/>
      <c r="Q54" s="389"/>
      <c r="R54" s="389"/>
      <c r="S54" s="389"/>
      <c r="T54" s="389"/>
      <c r="U54" s="389"/>
      <c r="V54" s="389"/>
      <c r="W54" s="389"/>
    </row>
    <row r="55" spans="1:23" ht="18">
      <c r="A55" s="2165"/>
      <c r="B55" s="392" t="s">
        <v>145</v>
      </c>
      <c r="C55" s="1272" t="s">
        <v>1945</v>
      </c>
      <c r="D55" s="389"/>
      <c r="E55" s="389"/>
      <c r="F55" s="389"/>
      <c r="G55" s="389"/>
      <c r="H55" s="389"/>
      <c r="I55" s="389"/>
      <c r="J55" s="389"/>
      <c r="K55" s="389"/>
      <c r="L55" s="389"/>
      <c r="M55" s="389"/>
      <c r="N55" s="389"/>
      <c r="O55" s="389"/>
      <c r="P55" s="389"/>
      <c r="Q55" s="389"/>
      <c r="R55" s="389"/>
      <c r="S55" s="389"/>
      <c r="T55" s="389"/>
      <c r="U55" s="389"/>
      <c r="V55" s="389"/>
      <c r="W55" s="389"/>
    </row>
    <row r="56" spans="1:23" ht="18">
      <c r="A56" s="2165"/>
      <c r="B56" s="392" t="s">
        <v>146</v>
      </c>
      <c r="C56" s="1272" t="s">
        <v>353</v>
      </c>
      <c r="D56" s="389"/>
      <c r="E56" s="389"/>
      <c r="F56" s="389"/>
      <c r="G56" s="389"/>
      <c r="H56" s="389"/>
      <c r="I56" s="389"/>
      <c r="J56" s="389"/>
      <c r="K56" s="389"/>
      <c r="L56" s="389"/>
      <c r="M56" s="389"/>
      <c r="N56" s="389"/>
      <c r="O56" s="389"/>
      <c r="P56" s="389"/>
      <c r="Q56" s="389"/>
      <c r="R56" s="389"/>
      <c r="S56" s="389"/>
      <c r="T56" s="389"/>
      <c r="U56" s="389"/>
      <c r="V56" s="389"/>
      <c r="W56" s="389"/>
    </row>
    <row r="57" spans="1:23" ht="18">
      <c r="A57" s="2165"/>
      <c r="B57" s="392" t="s">
        <v>147</v>
      </c>
      <c r="C57" s="1272" t="s">
        <v>213</v>
      </c>
      <c r="D57" s="389"/>
      <c r="E57" s="389"/>
      <c r="F57" s="389"/>
      <c r="G57" s="389"/>
      <c r="H57" s="389"/>
      <c r="I57" s="389"/>
      <c r="J57" s="389"/>
      <c r="K57" s="389"/>
      <c r="L57" s="389"/>
      <c r="M57" s="389"/>
      <c r="N57" s="389"/>
      <c r="O57" s="389"/>
      <c r="P57" s="389"/>
      <c r="Q57" s="389"/>
      <c r="R57" s="389"/>
      <c r="S57" s="389"/>
      <c r="T57" s="389"/>
      <c r="U57" s="389"/>
      <c r="V57" s="389"/>
      <c r="W57" s="389"/>
    </row>
    <row r="58" spans="1:23" ht="18">
      <c r="A58" s="2165"/>
      <c r="B58" s="392" t="s">
        <v>149</v>
      </c>
      <c r="C58" s="1275" t="s">
        <v>213</v>
      </c>
      <c r="D58" s="389"/>
      <c r="E58" s="389"/>
      <c r="F58" s="389"/>
      <c r="G58" s="389"/>
      <c r="H58" s="389"/>
      <c r="I58" s="389"/>
      <c r="J58" s="389"/>
      <c r="K58" s="389"/>
      <c r="L58" s="389"/>
      <c r="M58" s="389"/>
      <c r="N58" s="389"/>
      <c r="O58" s="389"/>
      <c r="P58" s="389"/>
      <c r="Q58" s="389"/>
      <c r="R58" s="389"/>
      <c r="S58" s="389"/>
      <c r="T58" s="389"/>
      <c r="U58" s="389"/>
      <c r="V58" s="389"/>
      <c r="W58" s="389"/>
    </row>
    <row r="59" spans="1:23" ht="18">
      <c r="A59" s="2165"/>
      <c r="B59" s="392" t="s">
        <v>150</v>
      </c>
      <c r="C59" s="1304" t="s">
        <v>3145</v>
      </c>
      <c r="D59" s="389"/>
      <c r="E59" s="389"/>
      <c r="F59" s="389"/>
      <c r="G59" s="389"/>
      <c r="H59" s="389"/>
      <c r="I59" s="389"/>
      <c r="J59" s="389"/>
      <c r="K59" s="389"/>
      <c r="L59" s="389"/>
      <c r="M59" s="389"/>
      <c r="N59" s="389"/>
      <c r="O59" s="389"/>
      <c r="P59" s="389"/>
      <c r="Q59" s="389"/>
      <c r="R59" s="389"/>
      <c r="S59" s="389"/>
      <c r="T59" s="389"/>
      <c r="U59" s="389"/>
      <c r="V59" s="389"/>
      <c r="W59" s="389"/>
    </row>
    <row r="60" spans="1:23" ht="18">
      <c r="A60" s="2165"/>
      <c r="B60" s="392" t="s">
        <v>151</v>
      </c>
      <c r="C60" s="997" t="s">
        <v>92</v>
      </c>
      <c r="D60" s="389"/>
      <c r="E60" s="389"/>
      <c r="F60" s="389"/>
      <c r="G60" s="389"/>
      <c r="H60" s="389"/>
      <c r="I60" s="389"/>
      <c r="J60" s="389"/>
      <c r="K60" s="389"/>
      <c r="L60" s="389"/>
      <c r="M60" s="389"/>
      <c r="N60" s="389"/>
      <c r="O60" s="389"/>
      <c r="P60" s="389"/>
      <c r="Q60" s="389"/>
      <c r="R60" s="389"/>
      <c r="S60" s="389"/>
      <c r="T60" s="389"/>
      <c r="U60" s="389"/>
      <c r="V60" s="389"/>
      <c r="W60" s="389"/>
    </row>
    <row r="61" spans="1:23" ht="247.5">
      <c r="A61" s="2165"/>
      <c r="B61" s="392" t="s">
        <v>152</v>
      </c>
      <c r="C61" s="1300" t="s">
        <v>3470</v>
      </c>
      <c r="D61" s="389"/>
      <c r="E61" s="389"/>
      <c r="F61" s="389"/>
      <c r="G61" s="389"/>
      <c r="H61" s="389"/>
      <c r="I61" s="389"/>
      <c r="J61" s="389"/>
      <c r="K61" s="389"/>
      <c r="L61" s="389"/>
      <c r="M61" s="389"/>
      <c r="N61" s="389"/>
      <c r="O61" s="389"/>
      <c r="P61" s="389"/>
      <c r="Q61" s="389"/>
      <c r="R61" s="389"/>
      <c r="S61" s="389"/>
      <c r="T61" s="389"/>
      <c r="U61" s="389"/>
      <c r="V61" s="389"/>
      <c r="W61" s="389"/>
    </row>
    <row r="62" spans="1:23" ht="82.5">
      <c r="A62" s="2165"/>
      <c r="B62" s="392" t="s">
        <v>153</v>
      </c>
      <c r="C62" s="1000" t="s">
        <v>3146</v>
      </c>
      <c r="D62" s="389"/>
      <c r="E62" s="389"/>
      <c r="F62" s="389"/>
      <c r="G62" s="389"/>
      <c r="H62" s="389"/>
      <c r="I62" s="389"/>
      <c r="J62" s="389"/>
      <c r="K62" s="389"/>
      <c r="L62" s="389"/>
      <c r="M62" s="389"/>
      <c r="N62" s="389"/>
      <c r="O62" s="389"/>
      <c r="P62" s="389"/>
      <c r="Q62" s="389"/>
      <c r="R62" s="389"/>
      <c r="S62" s="389"/>
      <c r="T62" s="389"/>
      <c r="U62" s="389"/>
      <c r="V62" s="389"/>
      <c r="W62" s="389"/>
    </row>
    <row r="63" spans="1:23" ht="82.5">
      <c r="A63" s="2165"/>
      <c r="B63" s="392" t="s">
        <v>154</v>
      </c>
      <c r="C63" s="1300" t="s">
        <v>3471</v>
      </c>
      <c r="D63" s="389"/>
      <c r="E63" s="389"/>
      <c r="F63" s="389"/>
      <c r="G63" s="389"/>
      <c r="H63" s="389"/>
      <c r="I63" s="389"/>
      <c r="J63" s="389"/>
      <c r="K63" s="389"/>
      <c r="L63" s="389"/>
      <c r="M63" s="389"/>
      <c r="N63" s="389"/>
      <c r="O63" s="389"/>
      <c r="P63" s="389"/>
      <c r="Q63" s="389"/>
      <c r="R63" s="389"/>
      <c r="S63" s="389"/>
      <c r="T63" s="389"/>
      <c r="U63" s="389"/>
      <c r="V63" s="389"/>
      <c r="W63" s="389"/>
    </row>
    <row r="64" spans="1:23" ht="66">
      <c r="A64" s="2165"/>
      <c r="B64" s="392" t="s">
        <v>155</v>
      </c>
      <c r="C64" s="1272" t="s">
        <v>2314</v>
      </c>
      <c r="D64" s="389"/>
      <c r="E64" s="389"/>
      <c r="F64" s="389"/>
      <c r="G64" s="389"/>
      <c r="H64" s="389"/>
      <c r="I64" s="389"/>
      <c r="J64" s="389"/>
      <c r="K64" s="389"/>
      <c r="L64" s="389"/>
      <c r="M64" s="389"/>
      <c r="N64" s="389"/>
      <c r="O64" s="389"/>
      <c r="P64" s="389"/>
      <c r="Q64" s="389"/>
      <c r="R64" s="389"/>
      <c r="S64" s="389"/>
      <c r="T64" s="389"/>
      <c r="U64" s="389"/>
      <c r="V64" s="389"/>
      <c r="W64" s="389"/>
    </row>
    <row r="65" spans="1:23" ht="18">
      <c r="A65" s="2165"/>
      <c r="B65" s="392" t="s">
        <v>156</v>
      </c>
      <c r="C65" s="1272" t="s">
        <v>92</v>
      </c>
      <c r="D65" s="389"/>
      <c r="E65" s="389"/>
      <c r="F65" s="389"/>
      <c r="G65" s="389"/>
      <c r="H65" s="389"/>
      <c r="I65" s="389"/>
      <c r="J65" s="389"/>
      <c r="K65" s="389"/>
      <c r="L65" s="389"/>
      <c r="M65" s="389"/>
      <c r="N65" s="389"/>
      <c r="O65" s="389"/>
      <c r="P65" s="389"/>
      <c r="Q65" s="389"/>
      <c r="R65" s="389"/>
      <c r="S65" s="389"/>
      <c r="T65" s="389"/>
      <c r="U65" s="389"/>
      <c r="V65" s="389"/>
      <c r="W65" s="389"/>
    </row>
    <row r="66" spans="1:23" ht="18">
      <c r="A66" s="2165"/>
      <c r="B66" s="392" t="s">
        <v>157</v>
      </c>
      <c r="C66" s="1272" t="s">
        <v>1946</v>
      </c>
      <c r="D66" s="389"/>
      <c r="E66" s="389"/>
      <c r="F66" s="389"/>
      <c r="G66" s="389"/>
      <c r="H66" s="389"/>
      <c r="I66" s="389"/>
      <c r="J66" s="389"/>
      <c r="K66" s="389"/>
      <c r="L66" s="389"/>
      <c r="M66" s="389"/>
      <c r="N66" s="389"/>
      <c r="O66" s="389"/>
      <c r="P66" s="389"/>
      <c r="Q66" s="389"/>
      <c r="R66" s="389"/>
      <c r="S66" s="389"/>
      <c r="T66" s="389"/>
      <c r="U66" s="389"/>
      <c r="V66" s="389"/>
      <c r="W66" s="389"/>
    </row>
    <row r="67" spans="1:23" ht="18">
      <c r="A67" s="2165"/>
      <c r="B67" s="392" t="s">
        <v>158</v>
      </c>
      <c r="C67" s="1272" t="s">
        <v>1947</v>
      </c>
      <c r="D67" s="389"/>
      <c r="E67" s="389"/>
      <c r="F67" s="389"/>
      <c r="G67" s="389"/>
      <c r="H67" s="389"/>
      <c r="I67" s="389"/>
      <c r="J67" s="389"/>
      <c r="K67" s="389"/>
      <c r="L67" s="389"/>
      <c r="M67" s="389"/>
      <c r="N67" s="389"/>
      <c r="O67" s="389"/>
      <c r="P67" s="389"/>
      <c r="Q67" s="389"/>
      <c r="R67" s="389"/>
      <c r="S67" s="389"/>
      <c r="T67" s="389"/>
      <c r="U67" s="389"/>
      <c r="V67" s="389"/>
      <c r="W67" s="389"/>
    </row>
    <row r="68" spans="1:23" ht="33.5" thickBot="1">
      <c r="A68" s="2166"/>
      <c r="B68" s="394" t="s">
        <v>159</v>
      </c>
      <c r="C68" s="1276" t="s">
        <v>2181</v>
      </c>
      <c r="D68" s="389"/>
      <c r="E68" s="389"/>
      <c r="F68" s="389"/>
      <c r="G68" s="389"/>
      <c r="H68" s="389"/>
      <c r="I68" s="389"/>
      <c r="J68" s="389"/>
      <c r="K68" s="389"/>
      <c r="L68" s="389"/>
      <c r="M68" s="389"/>
      <c r="N68" s="389"/>
      <c r="O68" s="389"/>
      <c r="P68" s="389"/>
      <c r="Q68" s="389"/>
      <c r="R68" s="389"/>
      <c r="S68" s="389"/>
      <c r="T68" s="389"/>
      <c r="U68" s="389"/>
      <c r="V68" s="389"/>
      <c r="W68" s="389"/>
    </row>
    <row r="69" spans="1:23" ht="18">
      <c r="A69" s="2164" t="s">
        <v>160</v>
      </c>
      <c r="B69" s="391" t="s">
        <v>161</v>
      </c>
      <c r="C69" s="1272" t="s">
        <v>92</v>
      </c>
      <c r="D69" s="389"/>
      <c r="E69" s="389"/>
      <c r="F69" s="389"/>
      <c r="G69" s="389"/>
      <c r="H69" s="389"/>
      <c r="I69" s="389"/>
      <c r="J69" s="389"/>
      <c r="K69" s="389"/>
      <c r="L69" s="389"/>
      <c r="M69" s="389"/>
      <c r="N69" s="389"/>
      <c r="O69" s="389"/>
      <c r="P69" s="389"/>
      <c r="Q69" s="389"/>
      <c r="R69" s="389"/>
      <c r="S69" s="389"/>
      <c r="T69" s="389"/>
      <c r="U69" s="389"/>
      <c r="V69" s="389"/>
      <c r="W69" s="389"/>
    </row>
    <row r="70" spans="1:23" ht="18">
      <c r="A70" s="2165"/>
      <c r="B70" s="392" t="s">
        <v>162</v>
      </c>
      <c r="C70" s="1272" t="s">
        <v>163</v>
      </c>
      <c r="D70" s="389"/>
      <c r="E70" s="389"/>
      <c r="F70" s="389"/>
      <c r="G70" s="389"/>
      <c r="H70" s="389"/>
      <c r="I70" s="389"/>
      <c r="J70" s="389"/>
      <c r="K70" s="389"/>
      <c r="L70" s="389"/>
      <c r="M70" s="389"/>
      <c r="N70" s="389"/>
      <c r="O70" s="389"/>
      <c r="P70" s="389"/>
      <c r="Q70" s="389"/>
      <c r="R70" s="389"/>
      <c r="S70" s="389"/>
      <c r="T70" s="389"/>
      <c r="U70" s="389"/>
      <c r="V70" s="389"/>
      <c r="W70" s="389"/>
    </row>
    <row r="71" spans="1:23" ht="18">
      <c r="A71" s="2165"/>
      <c r="B71" s="392" t="s">
        <v>164</v>
      </c>
      <c r="C71" s="1272" t="s">
        <v>213</v>
      </c>
      <c r="D71" s="389"/>
      <c r="E71" s="389"/>
      <c r="F71" s="389"/>
      <c r="G71" s="389"/>
      <c r="H71" s="389"/>
      <c r="I71" s="389"/>
      <c r="J71" s="389"/>
      <c r="K71" s="389"/>
      <c r="L71" s="389"/>
      <c r="M71" s="389"/>
      <c r="N71" s="389"/>
      <c r="O71" s="389"/>
      <c r="P71" s="389"/>
      <c r="Q71" s="389"/>
      <c r="R71" s="389"/>
      <c r="S71" s="389"/>
      <c r="T71" s="389"/>
      <c r="U71" s="389"/>
      <c r="V71" s="389"/>
      <c r="W71" s="389"/>
    </row>
    <row r="72" spans="1:23" ht="18">
      <c r="A72" s="2165"/>
      <c r="B72" s="392" t="s">
        <v>166</v>
      </c>
      <c r="C72" s="1272" t="s">
        <v>213</v>
      </c>
      <c r="D72" s="389"/>
      <c r="E72" s="389"/>
      <c r="F72" s="389"/>
      <c r="G72" s="389"/>
      <c r="H72" s="389"/>
      <c r="I72" s="389"/>
      <c r="J72" s="389"/>
      <c r="K72" s="389"/>
      <c r="L72" s="389"/>
      <c r="M72" s="389"/>
      <c r="N72" s="389"/>
      <c r="O72" s="389"/>
      <c r="P72" s="389"/>
      <c r="Q72" s="389"/>
      <c r="R72" s="389"/>
      <c r="S72" s="389"/>
      <c r="T72" s="389"/>
      <c r="U72" s="389"/>
      <c r="V72" s="389"/>
      <c r="W72" s="389"/>
    </row>
    <row r="73" spans="1:23" ht="49.5">
      <c r="A73" s="2165"/>
      <c r="B73" s="392" t="s">
        <v>167</v>
      </c>
      <c r="C73" s="1272" t="s">
        <v>168</v>
      </c>
      <c r="D73" s="389"/>
      <c r="E73" s="389"/>
      <c r="F73" s="389"/>
      <c r="G73" s="389"/>
      <c r="H73" s="389"/>
      <c r="I73" s="389"/>
      <c r="J73" s="389"/>
      <c r="K73" s="389"/>
      <c r="L73" s="389"/>
      <c r="M73" s="389"/>
      <c r="N73" s="389"/>
      <c r="O73" s="389"/>
      <c r="P73" s="389"/>
      <c r="Q73" s="389"/>
      <c r="R73" s="389"/>
      <c r="S73" s="389"/>
      <c r="T73" s="389"/>
      <c r="U73" s="389"/>
      <c r="V73" s="389"/>
      <c r="W73" s="389"/>
    </row>
    <row r="74" spans="1:23" ht="18">
      <c r="A74" s="2165"/>
      <c r="B74" s="392" t="s">
        <v>338</v>
      </c>
      <c r="C74" s="1272" t="s">
        <v>111</v>
      </c>
      <c r="D74" s="389"/>
      <c r="E74" s="389"/>
      <c r="F74" s="389"/>
      <c r="G74" s="389"/>
      <c r="H74" s="389"/>
      <c r="I74" s="389"/>
      <c r="J74" s="389"/>
      <c r="K74" s="389"/>
      <c r="L74" s="389"/>
      <c r="M74" s="389"/>
      <c r="N74" s="389"/>
      <c r="O74" s="389"/>
      <c r="P74" s="389"/>
      <c r="Q74" s="389"/>
      <c r="R74" s="389"/>
      <c r="S74" s="389"/>
      <c r="T74" s="389"/>
      <c r="U74" s="389"/>
      <c r="V74" s="389"/>
      <c r="W74" s="389"/>
    </row>
    <row r="75" spans="1:23" ht="18">
      <c r="A75" s="2165"/>
      <c r="B75" s="392" t="s">
        <v>170</v>
      </c>
      <c r="C75" s="1272" t="s">
        <v>90</v>
      </c>
      <c r="D75" s="389"/>
      <c r="E75" s="389"/>
      <c r="F75" s="389"/>
      <c r="G75" s="389"/>
      <c r="H75" s="389"/>
      <c r="I75" s="389"/>
      <c r="J75" s="389"/>
      <c r="K75" s="389"/>
      <c r="L75" s="389"/>
      <c r="M75" s="389"/>
      <c r="N75" s="389"/>
      <c r="O75" s="389"/>
      <c r="P75" s="389"/>
      <c r="Q75" s="389"/>
      <c r="R75" s="389"/>
      <c r="S75" s="389"/>
      <c r="T75" s="389"/>
      <c r="U75" s="389"/>
      <c r="V75" s="389"/>
      <c r="W75" s="389"/>
    </row>
    <row r="76" spans="1:23" ht="18">
      <c r="A76" s="2165"/>
      <c r="B76" s="392" t="s">
        <v>171</v>
      </c>
      <c r="C76" s="1272" t="s">
        <v>172</v>
      </c>
      <c r="D76" s="389"/>
      <c r="E76" s="389"/>
      <c r="F76" s="389"/>
      <c r="G76" s="389"/>
      <c r="H76" s="389"/>
      <c r="I76" s="389"/>
      <c r="J76" s="389"/>
      <c r="K76" s="389"/>
      <c r="L76" s="389"/>
      <c r="M76" s="389"/>
      <c r="N76" s="389"/>
      <c r="O76" s="389"/>
      <c r="P76" s="389"/>
      <c r="Q76" s="389"/>
      <c r="R76" s="389"/>
      <c r="S76" s="389"/>
      <c r="T76" s="389"/>
      <c r="U76" s="389"/>
      <c r="V76" s="389"/>
      <c r="W76" s="389"/>
    </row>
    <row r="77" spans="1:23" ht="83" thickBot="1">
      <c r="A77" s="2166"/>
      <c r="B77" s="394" t="s">
        <v>173</v>
      </c>
      <c r="C77" s="1273" t="s">
        <v>393</v>
      </c>
      <c r="D77" s="389"/>
      <c r="E77" s="389"/>
      <c r="F77" s="389"/>
      <c r="G77" s="389"/>
      <c r="H77" s="389"/>
      <c r="I77" s="389"/>
      <c r="J77" s="389"/>
      <c r="K77" s="389"/>
      <c r="L77" s="389"/>
      <c r="M77" s="389"/>
      <c r="N77" s="389"/>
      <c r="O77" s="389"/>
      <c r="P77" s="389"/>
      <c r="Q77" s="389"/>
      <c r="R77" s="389"/>
      <c r="S77" s="389"/>
      <c r="T77" s="389"/>
      <c r="U77" s="389"/>
      <c r="V77" s="389"/>
      <c r="W77" s="389"/>
    </row>
    <row r="78" spans="1:23" ht="82.5">
      <c r="A78" s="2164" t="s">
        <v>174</v>
      </c>
      <c r="B78" s="391" t="s">
        <v>175</v>
      </c>
      <c r="C78" s="1303" t="s">
        <v>2988</v>
      </c>
      <c r="D78" s="389"/>
      <c r="E78" s="389"/>
      <c r="F78" s="389"/>
      <c r="G78" s="389"/>
      <c r="H78" s="389"/>
      <c r="I78" s="389"/>
      <c r="J78" s="389"/>
      <c r="K78" s="389"/>
      <c r="L78" s="389"/>
      <c r="M78" s="389"/>
      <c r="N78" s="389"/>
      <c r="O78" s="389"/>
      <c r="P78" s="389"/>
      <c r="Q78" s="389"/>
      <c r="R78" s="389"/>
      <c r="S78" s="389"/>
      <c r="T78" s="389"/>
      <c r="U78" s="389"/>
      <c r="V78" s="389"/>
      <c r="W78" s="389"/>
    </row>
    <row r="79" spans="1:23" ht="82.5">
      <c r="A79" s="2165"/>
      <c r="B79" s="392" t="s">
        <v>176</v>
      </c>
      <c r="C79" s="1301" t="s">
        <v>2989</v>
      </c>
      <c r="D79" s="389"/>
      <c r="E79" s="389"/>
      <c r="F79" s="389"/>
      <c r="G79" s="389"/>
      <c r="H79" s="389"/>
      <c r="I79" s="389"/>
      <c r="J79" s="389"/>
      <c r="K79" s="389"/>
      <c r="L79" s="389"/>
      <c r="M79" s="389"/>
      <c r="N79" s="389"/>
      <c r="O79" s="389"/>
      <c r="P79" s="389"/>
      <c r="Q79" s="389"/>
      <c r="R79" s="389"/>
      <c r="S79" s="389"/>
      <c r="T79" s="389"/>
      <c r="U79" s="389"/>
      <c r="V79" s="389"/>
      <c r="W79" s="389"/>
    </row>
    <row r="80" spans="1:23" ht="66">
      <c r="A80" s="2165"/>
      <c r="B80" s="392" t="s">
        <v>177</v>
      </c>
      <c r="C80" s="1272" t="s">
        <v>2033</v>
      </c>
      <c r="D80" s="389"/>
      <c r="E80" s="389"/>
      <c r="F80" s="389"/>
      <c r="G80" s="389"/>
      <c r="H80" s="389"/>
      <c r="I80" s="389"/>
      <c r="J80" s="389"/>
      <c r="K80" s="389"/>
      <c r="L80" s="389"/>
      <c r="M80" s="389"/>
      <c r="N80" s="389"/>
      <c r="O80" s="389"/>
      <c r="P80" s="389"/>
      <c r="Q80" s="389"/>
      <c r="R80" s="389"/>
      <c r="S80" s="389"/>
      <c r="T80" s="389"/>
      <c r="U80" s="389"/>
      <c r="V80" s="389"/>
      <c r="W80" s="389"/>
    </row>
    <row r="81" spans="1:23" ht="18">
      <c r="A81" s="2165"/>
      <c r="B81" s="392" t="s">
        <v>178</v>
      </c>
      <c r="C81" s="1272" t="s">
        <v>395</v>
      </c>
      <c r="D81" s="389"/>
      <c r="E81" s="389"/>
      <c r="F81" s="389"/>
      <c r="G81" s="389"/>
      <c r="H81" s="389"/>
      <c r="I81" s="389"/>
      <c r="J81" s="389"/>
      <c r="K81" s="389"/>
      <c r="L81" s="389"/>
      <c r="M81" s="389"/>
      <c r="N81" s="389"/>
      <c r="O81" s="389"/>
      <c r="P81" s="389"/>
      <c r="Q81" s="389"/>
      <c r="R81" s="389"/>
      <c r="S81" s="389"/>
      <c r="T81" s="389"/>
      <c r="U81" s="389"/>
      <c r="V81" s="389"/>
      <c r="W81" s="389"/>
    </row>
    <row r="82" spans="1:23" ht="132">
      <c r="A82" s="2165"/>
      <c r="B82" s="392" t="s">
        <v>179</v>
      </c>
      <c r="C82" s="1272" t="s">
        <v>2034</v>
      </c>
      <c r="D82" s="389"/>
      <c r="E82" s="389"/>
      <c r="F82" s="389"/>
      <c r="G82" s="389"/>
      <c r="H82" s="389"/>
      <c r="I82" s="389"/>
      <c r="J82" s="389"/>
      <c r="K82" s="389"/>
      <c r="L82" s="389"/>
      <c r="M82" s="389"/>
      <c r="N82" s="389"/>
      <c r="O82" s="389"/>
      <c r="P82" s="389"/>
      <c r="Q82" s="389"/>
      <c r="R82" s="389"/>
      <c r="S82" s="389"/>
      <c r="T82" s="389"/>
      <c r="U82" s="389"/>
      <c r="V82" s="389"/>
      <c r="W82" s="389"/>
    </row>
    <row r="83" spans="1:23" ht="18">
      <c r="A83" s="2165"/>
      <c r="B83" s="392" t="s">
        <v>180</v>
      </c>
      <c r="C83" s="1272" t="s">
        <v>90</v>
      </c>
      <c r="D83" s="389"/>
      <c r="E83" s="389"/>
      <c r="F83" s="389"/>
      <c r="G83" s="389"/>
      <c r="H83" s="389"/>
      <c r="I83" s="389"/>
      <c r="J83" s="389"/>
      <c r="K83" s="389"/>
      <c r="L83" s="389"/>
      <c r="M83" s="389"/>
      <c r="N83" s="389"/>
      <c r="O83" s="389"/>
      <c r="P83" s="389"/>
      <c r="Q83" s="389"/>
      <c r="R83" s="389"/>
      <c r="S83" s="389"/>
      <c r="T83" s="389"/>
      <c r="U83" s="389"/>
      <c r="V83" s="389"/>
      <c r="W83" s="389"/>
    </row>
    <row r="84" spans="1:23" ht="18">
      <c r="A84" s="2165"/>
      <c r="B84" s="392" t="s">
        <v>157</v>
      </c>
      <c r="C84" s="1272" t="s">
        <v>213</v>
      </c>
      <c r="D84" s="389"/>
      <c r="E84" s="389"/>
      <c r="F84" s="389"/>
      <c r="G84" s="389"/>
      <c r="H84" s="389"/>
      <c r="I84" s="389"/>
      <c r="J84" s="389"/>
      <c r="K84" s="389"/>
      <c r="L84" s="389"/>
      <c r="M84" s="389"/>
      <c r="N84" s="389"/>
      <c r="O84" s="389"/>
      <c r="P84" s="389"/>
      <c r="Q84" s="389"/>
      <c r="R84" s="389"/>
      <c r="S84" s="389"/>
      <c r="T84" s="389"/>
      <c r="U84" s="389"/>
      <c r="V84" s="389"/>
      <c r="W84" s="389"/>
    </row>
    <row r="85" spans="1:23" ht="18">
      <c r="A85" s="2165"/>
      <c r="B85" s="392" t="s">
        <v>158</v>
      </c>
      <c r="C85" s="1272" t="s">
        <v>213</v>
      </c>
      <c r="D85" s="389"/>
      <c r="E85" s="389"/>
      <c r="F85" s="389"/>
      <c r="G85" s="389"/>
      <c r="H85" s="389"/>
      <c r="I85" s="389"/>
      <c r="J85" s="389"/>
      <c r="K85" s="389"/>
      <c r="L85" s="389"/>
      <c r="M85" s="389"/>
      <c r="N85" s="389"/>
      <c r="O85" s="389"/>
      <c r="P85" s="389"/>
      <c r="Q85" s="389"/>
      <c r="R85" s="389"/>
      <c r="S85" s="389"/>
      <c r="T85" s="389"/>
      <c r="U85" s="389"/>
      <c r="V85" s="389"/>
      <c r="W85" s="389"/>
    </row>
    <row r="86" spans="1:23" ht="18">
      <c r="A86" s="2165"/>
      <c r="B86" s="392" t="s">
        <v>181</v>
      </c>
      <c r="C86" s="1272" t="s">
        <v>213</v>
      </c>
      <c r="D86" s="389"/>
      <c r="E86" s="389"/>
      <c r="F86" s="389"/>
      <c r="G86" s="389"/>
      <c r="H86" s="389"/>
      <c r="I86" s="389"/>
      <c r="J86" s="389"/>
      <c r="K86" s="389"/>
      <c r="L86" s="389"/>
      <c r="M86" s="389"/>
      <c r="N86" s="389"/>
      <c r="O86" s="389"/>
      <c r="P86" s="389"/>
      <c r="Q86" s="389"/>
      <c r="R86" s="389"/>
      <c r="S86" s="389"/>
      <c r="T86" s="389"/>
      <c r="U86" s="389"/>
      <c r="V86" s="389"/>
      <c r="W86" s="389"/>
    </row>
    <row r="87" spans="1:23" ht="18">
      <c r="A87" s="2165"/>
      <c r="B87" s="392" t="s">
        <v>182</v>
      </c>
      <c r="C87" s="1272"/>
      <c r="D87" s="389"/>
      <c r="E87" s="389"/>
      <c r="F87" s="389"/>
      <c r="G87" s="389"/>
      <c r="H87" s="389"/>
      <c r="I87" s="389"/>
      <c r="J87" s="389"/>
      <c r="K87" s="389"/>
      <c r="L87" s="389"/>
      <c r="M87" s="389"/>
      <c r="N87" s="389"/>
      <c r="O87" s="389"/>
      <c r="P87" s="389"/>
      <c r="Q87" s="389"/>
      <c r="R87" s="389"/>
      <c r="S87" s="389"/>
      <c r="T87" s="389"/>
      <c r="U87" s="389"/>
      <c r="V87" s="389"/>
      <c r="W87" s="389"/>
    </row>
    <row r="88" spans="1:23" ht="18">
      <c r="A88" s="2165"/>
      <c r="B88" s="392" t="s">
        <v>183</v>
      </c>
      <c r="C88" s="1272" t="s">
        <v>90</v>
      </c>
      <c r="D88" s="389"/>
      <c r="E88" s="389"/>
      <c r="F88" s="389"/>
      <c r="G88" s="389"/>
      <c r="H88" s="389"/>
      <c r="I88" s="389"/>
      <c r="J88" s="389"/>
      <c r="K88" s="389"/>
      <c r="L88" s="389"/>
      <c r="M88" s="389"/>
      <c r="N88" s="389"/>
      <c r="O88" s="389"/>
      <c r="P88" s="389"/>
      <c r="Q88" s="389"/>
      <c r="R88" s="389"/>
      <c r="S88" s="389"/>
      <c r="T88" s="389"/>
      <c r="U88" s="389"/>
      <c r="V88" s="389"/>
      <c r="W88" s="389"/>
    </row>
    <row r="89" spans="1:23" ht="18">
      <c r="A89" s="2165"/>
      <c r="B89" s="392" t="s">
        <v>184</v>
      </c>
      <c r="C89" s="1272" t="s">
        <v>213</v>
      </c>
      <c r="D89" s="389"/>
      <c r="E89" s="389"/>
      <c r="F89" s="389"/>
      <c r="G89" s="389"/>
      <c r="H89" s="389"/>
      <c r="I89" s="389"/>
      <c r="J89" s="389"/>
      <c r="K89" s="389"/>
      <c r="L89" s="389"/>
      <c r="M89" s="389"/>
      <c r="N89" s="389"/>
      <c r="O89" s="389"/>
      <c r="P89" s="389"/>
      <c r="Q89" s="389"/>
      <c r="R89" s="389"/>
      <c r="S89" s="389"/>
      <c r="T89" s="389"/>
      <c r="U89" s="389"/>
      <c r="V89" s="389"/>
      <c r="W89" s="389"/>
    </row>
    <row r="90" spans="1:23" ht="18">
      <c r="A90" s="2165"/>
      <c r="B90" s="392" t="s">
        <v>185</v>
      </c>
      <c r="C90" s="1272" t="s">
        <v>213</v>
      </c>
      <c r="D90" s="389"/>
      <c r="E90" s="389"/>
      <c r="F90" s="389"/>
      <c r="G90" s="389"/>
      <c r="H90" s="389"/>
      <c r="I90" s="389"/>
      <c r="J90" s="389"/>
      <c r="K90" s="389"/>
      <c r="L90" s="389"/>
      <c r="M90" s="389"/>
      <c r="N90" s="389"/>
      <c r="O90" s="389"/>
      <c r="P90" s="389"/>
      <c r="Q90" s="389"/>
      <c r="R90" s="389"/>
      <c r="S90" s="389"/>
      <c r="T90" s="389"/>
      <c r="U90" s="389"/>
      <c r="V90" s="389"/>
      <c r="W90" s="389"/>
    </row>
    <row r="91" spans="1:23" ht="18">
      <c r="A91" s="2165"/>
      <c r="B91" s="392" t="s">
        <v>186</v>
      </c>
      <c r="C91" s="1272" t="s">
        <v>213</v>
      </c>
      <c r="D91" s="389"/>
      <c r="E91" s="389"/>
      <c r="F91" s="389"/>
      <c r="G91" s="389"/>
      <c r="H91" s="389"/>
      <c r="I91" s="389"/>
      <c r="J91" s="389"/>
      <c r="K91" s="389"/>
      <c r="L91" s="389"/>
      <c r="M91" s="389"/>
      <c r="N91" s="389"/>
      <c r="O91" s="389"/>
      <c r="P91" s="389"/>
      <c r="Q91" s="389"/>
      <c r="R91" s="389"/>
      <c r="S91" s="389"/>
      <c r="T91" s="389"/>
      <c r="U91" s="389"/>
      <c r="V91" s="389"/>
      <c r="W91" s="389"/>
    </row>
    <row r="92" spans="1:23" ht="18.5" thickBot="1">
      <c r="A92" s="2166"/>
      <c r="B92" s="394" t="s">
        <v>187</v>
      </c>
      <c r="C92" s="1273" t="s">
        <v>213</v>
      </c>
      <c r="D92" s="389"/>
      <c r="E92" s="389"/>
      <c r="F92" s="389"/>
      <c r="G92" s="389"/>
      <c r="H92" s="389"/>
      <c r="I92" s="389"/>
      <c r="J92" s="389"/>
      <c r="K92" s="389"/>
      <c r="L92" s="389"/>
      <c r="M92" s="389"/>
      <c r="N92" s="389"/>
      <c r="O92" s="389"/>
      <c r="P92" s="389"/>
      <c r="Q92" s="389"/>
      <c r="R92" s="389"/>
      <c r="S92" s="389"/>
      <c r="T92" s="389"/>
      <c r="U92" s="389"/>
      <c r="V92" s="389"/>
      <c r="W92" s="389"/>
    </row>
    <row r="93" spans="1:23" ht="33">
      <c r="A93" s="2164" t="s">
        <v>188</v>
      </c>
      <c r="B93" s="391" t="s">
        <v>189</v>
      </c>
      <c r="C93" s="308" t="s">
        <v>1930</v>
      </c>
      <c r="D93" s="389"/>
      <c r="E93" s="389"/>
      <c r="F93" s="389"/>
      <c r="G93" s="389"/>
      <c r="H93" s="389"/>
      <c r="I93" s="389"/>
      <c r="J93" s="389"/>
      <c r="K93" s="389"/>
      <c r="L93" s="389"/>
      <c r="M93" s="389"/>
      <c r="N93" s="389"/>
      <c r="O93" s="389"/>
      <c r="P93" s="389"/>
      <c r="Q93" s="389"/>
      <c r="R93" s="389"/>
      <c r="S93" s="389"/>
      <c r="T93" s="389"/>
      <c r="U93" s="389"/>
      <c r="V93" s="389"/>
      <c r="W93" s="389"/>
    </row>
    <row r="94" spans="1:23" ht="33">
      <c r="A94" s="2165"/>
      <c r="B94" s="392" t="s">
        <v>190</v>
      </c>
      <c r="C94" s="308" t="s">
        <v>397</v>
      </c>
      <c r="D94" s="389"/>
      <c r="E94" s="389"/>
      <c r="F94" s="389"/>
      <c r="G94" s="389"/>
      <c r="H94" s="389"/>
      <c r="I94" s="389"/>
      <c r="J94" s="389"/>
      <c r="K94" s="389"/>
      <c r="L94" s="389"/>
      <c r="M94" s="389"/>
      <c r="N94" s="389"/>
      <c r="O94" s="389"/>
      <c r="P94" s="389"/>
      <c r="Q94" s="389"/>
      <c r="R94" s="389"/>
      <c r="S94" s="389"/>
      <c r="T94" s="389"/>
      <c r="U94" s="389"/>
      <c r="V94" s="389"/>
      <c r="W94" s="389"/>
    </row>
    <row r="95" spans="1:23" ht="18">
      <c r="A95" s="2165"/>
      <c r="B95" s="392" t="s">
        <v>191</v>
      </c>
      <c r="C95" s="308" t="s">
        <v>213</v>
      </c>
      <c r="D95" s="389"/>
      <c r="E95" s="389"/>
      <c r="F95" s="389"/>
      <c r="G95" s="389"/>
      <c r="H95" s="389"/>
      <c r="I95" s="389"/>
      <c r="J95" s="389"/>
      <c r="K95" s="389"/>
      <c r="L95" s="389"/>
      <c r="M95" s="389"/>
      <c r="N95" s="389"/>
      <c r="O95" s="389"/>
      <c r="P95" s="389"/>
      <c r="Q95" s="389"/>
      <c r="R95" s="389"/>
      <c r="S95" s="389"/>
      <c r="T95" s="389"/>
      <c r="U95" s="389"/>
      <c r="V95" s="389"/>
      <c r="W95" s="389"/>
    </row>
    <row r="96" spans="1:23" ht="115.5">
      <c r="A96" s="2165"/>
      <c r="B96" s="392" t="s">
        <v>192</v>
      </c>
      <c r="C96" s="728" t="s">
        <v>2990</v>
      </c>
      <c r="D96" s="389"/>
      <c r="E96" s="389"/>
      <c r="F96" s="389"/>
      <c r="G96" s="389"/>
      <c r="H96" s="389"/>
      <c r="I96" s="389"/>
      <c r="J96" s="389"/>
      <c r="K96" s="389"/>
      <c r="L96" s="389"/>
      <c r="M96" s="389"/>
      <c r="N96" s="389"/>
      <c r="O96" s="389"/>
      <c r="P96" s="389"/>
      <c r="Q96" s="389"/>
      <c r="R96" s="389"/>
      <c r="S96" s="389"/>
      <c r="T96" s="389"/>
      <c r="U96" s="389"/>
      <c r="V96" s="389"/>
      <c r="W96" s="389"/>
    </row>
    <row r="97" spans="1:23" ht="33">
      <c r="A97" s="2165"/>
      <c r="B97" s="392" t="s">
        <v>193</v>
      </c>
      <c r="C97" s="308" t="s">
        <v>1580</v>
      </c>
      <c r="D97" s="389"/>
      <c r="E97" s="389"/>
      <c r="F97" s="389"/>
      <c r="G97" s="389"/>
      <c r="H97" s="389"/>
      <c r="I97" s="389"/>
      <c r="J97" s="389"/>
      <c r="K97" s="389"/>
      <c r="L97" s="389"/>
      <c r="M97" s="389"/>
      <c r="N97" s="389"/>
      <c r="O97" s="389"/>
      <c r="P97" s="389"/>
      <c r="Q97" s="389"/>
      <c r="R97" s="389"/>
      <c r="S97" s="389"/>
      <c r="T97" s="389"/>
      <c r="U97" s="389"/>
      <c r="V97" s="389"/>
      <c r="W97" s="389"/>
    </row>
    <row r="98" spans="1:23" ht="66">
      <c r="A98" s="2165"/>
      <c r="B98" s="392" t="s">
        <v>194</v>
      </c>
      <c r="C98" s="308" t="s">
        <v>2315</v>
      </c>
      <c r="D98" s="389"/>
      <c r="E98" s="389"/>
      <c r="F98" s="389"/>
      <c r="G98" s="389"/>
      <c r="H98" s="389"/>
      <c r="I98" s="389"/>
      <c r="J98" s="389"/>
      <c r="K98" s="389"/>
      <c r="L98" s="389"/>
      <c r="M98" s="389"/>
      <c r="N98" s="389"/>
      <c r="O98" s="389"/>
      <c r="P98" s="389"/>
      <c r="Q98" s="389"/>
      <c r="R98" s="389"/>
      <c r="S98" s="389"/>
      <c r="T98" s="389"/>
      <c r="U98" s="389"/>
      <c r="V98" s="389"/>
      <c r="W98" s="389"/>
    </row>
    <row r="99" spans="1:23" ht="132">
      <c r="A99" s="2165"/>
      <c r="B99" s="392" t="s">
        <v>196</v>
      </c>
      <c r="C99" s="308" t="s">
        <v>1949</v>
      </c>
      <c r="D99" s="389"/>
      <c r="E99" s="389"/>
      <c r="F99" s="389"/>
      <c r="G99" s="389"/>
      <c r="H99" s="389"/>
      <c r="I99" s="389"/>
      <c r="J99" s="389"/>
      <c r="K99" s="389"/>
      <c r="L99" s="389"/>
      <c r="M99" s="389"/>
      <c r="N99" s="389"/>
      <c r="O99" s="389"/>
      <c r="P99" s="389"/>
      <c r="Q99" s="389"/>
      <c r="R99" s="389"/>
      <c r="S99" s="389"/>
      <c r="T99" s="389"/>
      <c r="U99" s="389"/>
      <c r="V99" s="389"/>
      <c r="W99" s="389"/>
    </row>
    <row r="100" spans="1:23" ht="66">
      <c r="A100" s="2165"/>
      <c r="B100" s="392" t="s">
        <v>355</v>
      </c>
      <c r="C100" s="728" t="s">
        <v>3147</v>
      </c>
      <c r="D100" s="389"/>
      <c r="E100" s="389"/>
      <c r="F100" s="389"/>
      <c r="G100" s="389"/>
      <c r="H100" s="389"/>
      <c r="I100" s="389"/>
      <c r="J100" s="389"/>
      <c r="K100" s="389"/>
      <c r="L100" s="389"/>
      <c r="M100" s="389"/>
      <c r="N100" s="389"/>
      <c r="O100" s="389"/>
      <c r="P100" s="389"/>
      <c r="Q100" s="389"/>
      <c r="R100" s="389"/>
      <c r="S100" s="389"/>
      <c r="T100" s="389"/>
      <c r="U100" s="389"/>
      <c r="V100" s="389"/>
      <c r="W100" s="389"/>
    </row>
    <row r="101" spans="1:23" ht="18">
      <c r="A101" s="2165"/>
      <c r="B101" s="392" t="s">
        <v>198</v>
      </c>
      <c r="C101" s="728" t="s">
        <v>213</v>
      </c>
      <c r="D101" s="389"/>
      <c r="E101" s="389"/>
      <c r="F101" s="389"/>
      <c r="G101" s="389"/>
      <c r="H101" s="389"/>
      <c r="I101" s="389"/>
      <c r="J101" s="389"/>
      <c r="K101" s="389"/>
      <c r="L101" s="389"/>
      <c r="M101" s="389"/>
      <c r="N101" s="389"/>
      <c r="O101" s="389"/>
      <c r="P101" s="389"/>
      <c r="Q101" s="389"/>
      <c r="R101" s="389"/>
      <c r="S101" s="389"/>
      <c r="T101" s="389"/>
      <c r="U101" s="389"/>
      <c r="V101" s="389"/>
      <c r="W101" s="389"/>
    </row>
    <row r="102" spans="1:23" ht="314" thickBot="1">
      <c r="A102" s="2166"/>
      <c r="B102" s="395" t="s">
        <v>199</v>
      </c>
      <c r="C102" s="727" t="s">
        <v>3148</v>
      </c>
      <c r="D102" s="389"/>
      <c r="E102" s="389"/>
      <c r="F102" s="389"/>
      <c r="G102" s="389"/>
      <c r="H102" s="389"/>
      <c r="I102" s="389"/>
      <c r="J102" s="389"/>
      <c r="K102" s="389"/>
      <c r="L102" s="389"/>
      <c r="M102" s="389"/>
      <c r="N102" s="389"/>
      <c r="O102" s="389"/>
      <c r="P102" s="389"/>
      <c r="Q102" s="389"/>
      <c r="R102" s="389"/>
      <c r="S102" s="389"/>
      <c r="T102" s="389"/>
      <c r="U102" s="389"/>
      <c r="V102" s="389"/>
      <c r="W102" s="389"/>
    </row>
    <row r="103" spans="1:23" ht="33">
      <c r="A103" s="2175" t="s">
        <v>356</v>
      </c>
      <c r="B103" s="392" t="s">
        <v>201</v>
      </c>
      <c r="C103" s="1236" t="s">
        <v>1950</v>
      </c>
      <c r="D103" s="389"/>
      <c r="E103" s="389"/>
      <c r="F103" s="389"/>
      <c r="G103" s="389"/>
      <c r="H103" s="389"/>
      <c r="I103" s="389"/>
      <c r="J103" s="389"/>
      <c r="K103" s="389"/>
      <c r="L103" s="389"/>
      <c r="M103" s="389"/>
      <c r="N103" s="389"/>
      <c r="O103" s="389"/>
      <c r="P103" s="389"/>
      <c r="Q103" s="389"/>
      <c r="R103" s="389"/>
      <c r="S103" s="389"/>
      <c r="T103" s="389"/>
      <c r="U103" s="389"/>
      <c r="V103" s="389"/>
      <c r="W103" s="389"/>
    </row>
    <row r="104" spans="1:23" ht="18">
      <c r="A104" s="2165"/>
      <c r="B104" s="392" t="s">
        <v>357</v>
      </c>
      <c r="C104" s="1302">
        <v>4.4999999999999998E-2</v>
      </c>
      <c r="D104" s="389"/>
      <c r="E104" s="389"/>
      <c r="F104" s="389"/>
      <c r="G104" s="389"/>
      <c r="H104" s="389"/>
      <c r="I104" s="389"/>
      <c r="J104" s="389"/>
      <c r="K104" s="389"/>
      <c r="L104" s="389"/>
      <c r="M104" s="389"/>
      <c r="N104" s="389"/>
      <c r="O104" s="389"/>
      <c r="P104" s="389"/>
      <c r="Q104" s="389"/>
      <c r="R104" s="389"/>
      <c r="S104" s="389"/>
      <c r="T104" s="389"/>
      <c r="U104" s="389"/>
      <c r="V104" s="389"/>
      <c r="W104" s="389"/>
    </row>
    <row r="105" spans="1:23" ht="18">
      <c r="A105" s="2165"/>
      <c r="B105" s="392" t="s">
        <v>327</v>
      </c>
      <c r="C105" s="1001">
        <v>7.01</v>
      </c>
      <c r="D105" s="389"/>
      <c r="E105" s="389"/>
      <c r="F105" s="389"/>
      <c r="G105" s="389"/>
      <c r="H105" s="389"/>
      <c r="I105" s="389"/>
      <c r="J105" s="389"/>
      <c r="K105" s="389"/>
      <c r="L105" s="389"/>
      <c r="M105" s="389"/>
      <c r="N105" s="389"/>
      <c r="O105" s="389"/>
      <c r="P105" s="389"/>
      <c r="Q105" s="389"/>
      <c r="R105" s="389"/>
      <c r="S105" s="389"/>
      <c r="T105" s="389"/>
      <c r="U105" s="389"/>
      <c r="V105" s="389"/>
      <c r="W105" s="389"/>
    </row>
    <row r="106" spans="1:23" ht="18">
      <c r="A106" s="2165"/>
      <c r="B106" s="392" t="s">
        <v>542</v>
      </c>
      <c r="C106" s="1006" t="s">
        <v>2991</v>
      </c>
      <c r="D106" s="389"/>
      <c r="E106" s="389"/>
      <c r="F106" s="389"/>
      <c r="G106" s="389"/>
      <c r="H106" s="389"/>
      <c r="I106" s="389"/>
      <c r="J106" s="389"/>
      <c r="K106" s="389"/>
      <c r="L106" s="389"/>
      <c r="M106" s="389"/>
      <c r="N106" s="389"/>
      <c r="O106" s="389"/>
      <c r="P106" s="389"/>
      <c r="Q106" s="389"/>
      <c r="R106" s="389"/>
      <c r="S106" s="389"/>
      <c r="T106" s="389"/>
      <c r="U106" s="389"/>
      <c r="V106" s="389"/>
      <c r="W106" s="389"/>
    </row>
    <row r="107" spans="1:23" ht="18.5" thickBot="1">
      <c r="A107" s="2166"/>
      <c r="B107" s="396" t="s">
        <v>1080</v>
      </c>
      <c r="C107" s="1164" t="s">
        <v>213</v>
      </c>
      <c r="D107" s="389"/>
      <c r="E107" s="389"/>
      <c r="F107" s="389"/>
      <c r="G107" s="389"/>
      <c r="H107" s="389"/>
      <c r="I107" s="389"/>
      <c r="J107" s="389"/>
      <c r="K107" s="389"/>
      <c r="L107" s="389"/>
      <c r="M107" s="389"/>
      <c r="N107" s="389"/>
      <c r="O107" s="389"/>
      <c r="P107" s="389"/>
      <c r="Q107" s="389"/>
      <c r="R107" s="389"/>
      <c r="S107" s="389"/>
      <c r="T107" s="389"/>
      <c r="U107" s="389"/>
      <c r="V107" s="389"/>
      <c r="W107" s="389"/>
    </row>
    <row r="108" spans="1:23" s="264" customFormat="1" ht="18">
      <c r="A108" s="1891" t="s">
        <v>3702</v>
      </c>
      <c r="B108" s="1779" t="s">
        <v>3703</v>
      </c>
      <c r="C108" s="1780" t="s">
        <v>223</v>
      </c>
    </row>
    <row r="109" spans="1:23" s="264" customFormat="1" ht="215" thickBot="1">
      <c r="A109" s="1892"/>
      <c r="B109" s="1781" t="s">
        <v>3705</v>
      </c>
      <c r="C109" s="1782" t="s">
        <v>3747</v>
      </c>
    </row>
    <row r="110" spans="1:23" ht="18.5" thickBot="1">
      <c r="A110" s="2176" t="s">
        <v>207</v>
      </c>
      <c r="B110" s="2177"/>
      <c r="C110" s="534" t="s">
        <v>213</v>
      </c>
      <c r="D110" s="389"/>
      <c r="E110" s="389"/>
      <c r="F110" s="389"/>
      <c r="G110" s="389"/>
      <c r="H110" s="389"/>
      <c r="I110" s="389"/>
      <c r="J110" s="389"/>
      <c r="K110" s="389"/>
      <c r="L110" s="389"/>
      <c r="M110" s="389"/>
      <c r="N110" s="389"/>
      <c r="O110" s="389"/>
      <c r="P110" s="389"/>
      <c r="Q110" s="389"/>
      <c r="R110" s="389"/>
      <c r="S110" s="389"/>
      <c r="T110" s="389"/>
      <c r="U110" s="389"/>
      <c r="V110" s="389"/>
      <c r="W110" s="389"/>
    </row>
    <row r="111" spans="1:23" ht="235.5" customHeight="1">
      <c r="A111" s="2173" t="s">
        <v>3627</v>
      </c>
      <c r="B111" s="2174"/>
      <c r="C111" s="2174"/>
      <c r="D111" s="389"/>
      <c r="E111" s="389"/>
      <c r="F111" s="389"/>
      <c r="G111" s="389"/>
      <c r="H111" s="389"/>
      <c r="I111" s="389"/>
      <c r="J111" s="389"/>
      <c r="K111" s="389"/>
      <c r="L111" s="389"/>
      <c r="M111" s="389"/>
      <c r="N111" s="389"/>
      <c r="O111" s="389"/>
      <c r="P111" s="389"/>
      <c r="Q111" s="389"/>
      <c r="R111" s="389"/>
      <c r="S111" s="389"/>
      <c r="T111" s="389"/>
      <c r="U111" s="389"/>
      <c r="V111" s="389"/>
      <c r="W111" s="389"/>
    </row>
    <row r="112" spans="1:23" ht="16.5" customHeight="1">
      <c r="A112" s="389"/>
      <c r="B112" s="389"/>
      <c r="C112" s="389"/>
      <c r="D112" s="389"/>
      <c r="E112" s="389"/>
      <c r="F112" s="389"/>
      <c r="G112" s="389"/>
      <c r="H112" s="389"/>
      <c r="I112" s="389"/>
      <c r="J112" s="389"/>
      <c r="K112" s="389"/>
      <c r="L112" s="389"/>
      <c r="M112" s="389"/>
      <c r="N112" s="389"/>
      <c r="O112" s="389"/>
      <c r="P112" s="389"/>
      <c r="Q112" s="389"/>
      <c r="R112" s="389"/>
      <c r="S112" s="389"/>
      <c r="T112" s="389"/>
      <c r="U112" s="389"/>
      <c r="V112" s="389"/>
      <c r="W112" s="389"/>
    </row>
    <row r="113" spans="1:23" ht="16.5" customHeight="1">
      <c r="A113" s="389"/>
      <c r="B113" s="389"/>
      <c r="C113" s="389"/>
      <c r="D113" s="389"/>
      <c r="E113" s="389"/>
      <c r="F113" s="389"/>
      <c r="G113" s="389"/>
      <c r="H113" s="389"/>
      <c r="I113" s="389"/>
      <c r="J113" s="389"/>
      <c r="K113" s="389"/>
      <c r="L113" s="389"/>
      <c r="M113" s="389"/>
      <c r="N113" s="389"/>
      <c r="O113" s="389"/>
      <c r="P113" s="389"/>
      <c r="Q113" s="389"/>
      <c r="R113" s="389"/>
      <c r="S113" s="389"/>
      <c r="T113" s="389"/>
      <c r="U113" s="389"/>
      <c r="V113" s="389"/>
      <c r="W113" s="389"/>
    </row>
    <row r="114" spans="1:23" ht="16.5" customHeight="1">
      <c r="A114" s="389"/>
      <c r="B114" s="389"/>
      <c r="C114" s="389"/>
      <c r="D114" s="389"/>
      <c r="E114" s="389"/>
      <c r="F114" s="389"/>
      <c r="G114" s="389"/>
      <c r="H114" s="389"/>
      <c r="I114" s="389"/>
      <c r="J114" s="389"/>
      <c r="K114" s="389"/>
      <c r="L114" s="389"/>
      <c r="M114" s="389"/>
      <c r="N114" s="389"/>
      <c r="O114" s="389"/>
      <c r="P114" s="389"/>
      <c r="Q114" s="389"/>
      <c r="R114" s="389"/>
      <c r="S114" s="389"/>
      <c r="T114" s="389"/>
      <c r="U114" s="389"/>
      <c r="V114" s="389"/>
      <c r="W114" s="389"/>
    </row>
    <row r="115" spans="1:23" ht="16.5" customHeight="1">
      <c r="A115" s="389"/>
      <c r="B115" s="389"/>
      <c r="C115" s="389"/>
      <c r="D115" s="389"/>
      <c r="E115" s="389"/>
      <c r="F115" s="389"/>
      <c r="G115" s="389"/>
      <c r="H115" s="389"/>
      <c r="I115" s="389"/>
      <c r="J115" s="389"/>
      <c r="K115" s="389"/>
      <c r="L115" s="389"/>
      <c r="M115" s="389"/>
      <c r="N115" s="389"/>
      <c r="O115" s="389"/>
      <c r="P115" s="389"/>
      <c r="Q115" s="389"/>
      <c r="R115" s="389"/>
      <c r="S115" s="389"/>
      <c r="T115" s="389"/>
      <c r="U115" s="389"/>
      <c r="V115" s="389"/>
      <c r="W115" s="389"/>
    </row>
    <row r="116" spans="1:23" ht="16.5" customHeight="1">
      <c r="A116" s="389"/>
      <c r="B116" s="389"/>
      <c r="C116" s="389"/>
      <c r="D116" s="389"/>
      <c r="E116" s="389"/>
      <c r="F116" s="389"/>
      <c r="G116" s="389"/>
      <c r="H116" s="389"/>
      <c r="I116" s="389"/>
      <c r="J116" s="389"/>
      <c r="K116" s="389"/>
      <c r="L116" s="389"/>
      <c r="M116" s="389"/>
      <c r="N116" s="389"/>
      <c r="O116" s="389"/>
      <c r="P116" s="389"/>
      <c r="Q116" s="389"/>
      <c r="R116" s="389"/>
      <c r="S116" s="389"/>
      <c r="T116" s="389"/>
      <c r="U116" s="389"/>
      <c r="V116" s="389"/>
      <c r="W116" s="389"/>
    </row>
    <row r="117" spans="1:23" ht="16.5" customHeight="1">
      <c r="A117" s="389"/>
      <c r="B117" s="389"/>
      <c r="C117" s="389"/>
      <c r="D117" s="389"/>
      <c r="E117" s="389"/>
      <c r="F117" s="389"/>
      <c r="G117" s="389"/>
      <c r="H117" s="389"/>
      <c r="I117" s="389"/>
      <c r="J117" s="389"/>
      <c r="K117" s="389"/>
      <c r="L117" s="389"/>
      <c r="M117" s="389"/>
      <c r="N117" s="389"/>
      <c r="O117" s="389"/>
      <c r="P117" s="389"/>
      <c r="Q117" s="389"/>
      <c r="R117" s="389"/>
      <c r="S117" s="389"/>
      <c r="T117" s="389"/>
      <c r="U117" s="389"/>
      <c r="V117" s="389"/>
      <c r="W117" s="389"/>
    </row>
    <row r="118" spans="1:23" ht="16.5" customHeight="1">
      <c r="A118" s="389"/>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row>
    <row r="119" spans="1:23" ht="16.5" customHeight="1">
      <c r="A119" s="389"/>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row>
    <row r="120" spans="1:23" ht="16.5" customHeight="1">
      <c r="A120" s="389"/>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row>
    <row r="121" spans="1:23" ht="16.5" customHeight="1">
      <c r="A121" s="389"/>
      <c r="B121" s="389"/>
      <c r="C121" s="389"/>
      <c r="D121" s="389"/>
      <c r="E121" s="389"/>
      <c r="F121" s="389"/>
      <c r="G121" s="389"/>
      <c r="H121" s="389"/>
      <c r="I121" s="389"/>
      <c r="J121" s="389"/>
      <c r="K121" s="389"/>
      <c r="L121" s="389"/>
      <c r="M121" s="389"/>
      <c r="N121" s="389"/>
      <c r="O121" s="389"/>
      <c r="P121" s="389"/>
      <c r="Q121" s="389"/>
      <c r="R121" s="389"/>
      <c r="S121" s="389"/>
      <c r="T121" s="389"/>
      <c r="U121" s="389"/>
      <c r="V121" s="389"/>
      <c r="W121" s="389"/>
    </row>
    <row r="122" spans="1:23" ht="16.5" customHeight="1">
      <c r="A122" s="389"/>
      <c r="B122" s="389"/>
      <c r="C122" s="389"/>
      <c r="D122" s="389"/>
      <c r="E122" s="389"/>
      <c r="F122" s="389"/>
      <c r="G122" s="389"/>
      <c r="H122" s="389"/>
      <c r="I122" s="389"/>
      <c r="J122" s="389"/>
      <c r="K122" s="389"/>
      <c r="L122" s="389"/>
      <c r="M122" s="389"/>
      <c r="N122" s="389"/>
      <c r="O122" s="389"/>
      <c r="P122" s="389"/>
      <c r="Q122" s="389"/>
      <c r="R122" s="389"/>
      <c r="S122" s="389"/>
      <c r="T122" s="389"/>
      <c r="U122" s="389"/>
      <c r="V122" s="389"/>
      <c r="W122" s="389"/>
    </row>
    <row r="123" spans="1:23" ht="16.5" customHeight="1">
      <c r="A123" s="389"/>
      <c r="B123" s="389"/>
      <c r="C123" s="389"/>
      <c r="D123" s="389"/>
      <c r="E123" s="389"/>
      <c r="F123" s="389"/>
      <c r="G123" s="389"/>
      <c r="H123" s="389"/>
      <c r="I123" s="389"/>
      <c r="J123" s="389"/>
      <c r="K123" s="389"/>
      <c r="L123" s="389"/>
      <c r="M123" s="389"/>
      <c r="N123" s="389"/>
      <c r="O123" s="389"/>
      <c r="P123" s="389"/>
      <c r="Q123" s="389"/>
      <c r="R123" s="389"/>
      <c r="S123" s="389"/>
      <c r="T123" s="389"/>
      <c r="U123" s="389"/>
      <c r="V123" s="389"/>
      <c r="W123" s="389"/>
    </row>
    <row r="124" spans="1:23" ht="16.5" customHeight="1">
      <c r="A124" s="389"/>
      <c r="B124" s="389"/>
      <c r="C124" s="389"/>
      <c r="D124" s="389"/>
      <c r="E124" s="389"/>
      <c r="F124" s="389"/>
      <c r="G124" s="389"/>
      <c r="H124" s="389"/>
      <c r="I124" s="389"/>
      <c r="J124" s="389"/>
      <c r="K124" s="389"/>
      <c r="L124" s="389"/>
      <c r="M124" s="389"/>
      <c r="N124" s="389"/>
      <c r="O124" s="389"/>
      <c r="P124" s="389"/>
      <c r="Q124" s="389"/>
      <c r="R124" s="389"/>
      <c r="S124" s="389"/>
      <c r="T124" s="389"/>
      <c r="U124" s="389"/>
      <c r="V124" s="389"/>
      <c r="W124" s="389"/>
    </row>
    <row r="125" spans="1:23" ht="16.5" customHeight="1">
      <c r="A125" s="389"/>
      <c r="B125" s="389"/>
      <c r="C125" s="389"/>
      <c r="D125" s="389"/>
      <c r="E125" s="389"/>
      <c r="F125" s="389"/>
      <c r="G125" s="389"/>
      <c r="H125" s="389"/>
      <c r="I125" s="389"/>
      <c r="J125" s="389"/>
      <c r="K125" s="389"/>
      <c r="L125" s="389"/>
      <c r="M125" s="389"/>
      <c r="N125" s="389"/>
      <c r="O125" s="389"/>
      <c r="P125" s="389"/>
      <c r="Q125" s="389"/>
      <c r="R125" s="389"/>
      <c r="S125" s="389"/>
      <c r="T125" s="389"/>
      <c r="U125" s="389"/>
      <c r="V125" s="389"/>
      <c r="W125" s="389"/>
    </row>
    <row r="126" spans="1:23" ht="16.5" customHeight="1">
      <c r="A126" s="389"/>
      <c r="B126" s="389"/>
      <c r="C126" s="389"/>
      <c r="D126" s="389"/>
      <c r="E126" s="389"/>
      <c r="F126" s="389"/>
      <c r="G126" s="389"/>
      <c r="H126" s="389"/>
      <c r="I126" s="389"/>
      <c r="J126" s="389"/>
      <c r="K126" s="389"/>
      <c r="L126" s="389"/>
      <c r="M126" s="389"/>
      <c r="N126" s="389"/>
      <c r="O126" s="389"/>
      <c r="P126" s="389"/>
      <c r="Q126" s="389"/>
      <c r="R126" s="389"/>
      <c r="S126" s="389"/>
      <c r="T126" s="389"/>
      <c r="U126" s="389"/>
      <c r="V126" s="389"/>
      <c r="W126" s="389"/>
    </row>
    <row r="127" spans="1:23" ht="16.5" customHeight="1">
      <c r="A127" s="389"/>
      <c r="B127" s="389"/>
      <c r="C127" s="389"/>
      <c r="D127" s="389"/>
      <c r="E127" s="389"/>
      <c r="F127" s="389"/>
      <c r="G127" s="389"/>
      <c r="H127" s="389"/>
      <c r="I127" s="389"/>
      <c r="J127" s="389"/>
      <c r="K127" s="389"/>
      <c r="L127" s="389"/>
      <c r="M127" s="389"/>
      <c r="N127" s="389"/>
      <c r="O127" s="389"/>
      <c r="P127" s="389"/>
      <c r="Q127" s="389"/>
      <c r="R127" s="389"/>
      <c r="S127" s="389"/>
      <c r="T127" s="389"/>
      <c r="U127" s="389"/>
      <c r="V127" s="389"/>
      <c r="W127" s="389"/>
    </row>
    <row r="128" spans="1:23" ht="16.5" customHeight="1">
      <c r="A128" s="389"/>
      <c r="B128" s="389"/>
      <c r="C128" s="389"/>
      <c r="D128" s="389"/>
      <c r="E128" s="389"/>
      <c r="F128" s="389"/>
      <c r="G128" s="389"/>
      <c r="H128" s="389"/>
      <c r="I128" s="389"/>
      <c r="J128" s="389"/>
      <c r="K128" s="389"/>
      <c r="L128" s="389"/>
      <c r="M128" s="389"/>
      <c r="N128" s="389"/>
      <c r="O128" s="389"/>
      <c r="P128" s="389"/>
      <c r="Q128" s="389"/>
      <c r="R128" s="389"/>
      <c r="S128" s="389"/>
      <c r="T128" s="389"/>
      <c r="U128" s="389"/>
      <c r="V128" s="389"/>
      <c r="W128" s="389"/>
    </row>
    <row r="129" spans="1:23" ht="16.5" customHeight="1">
      <c r="A129" s="389"/>
      <c r="B129" s="389"/>
      <c r="C129" s="389"/>
      <c r="D129" s="389"/>
      <c r="E129" s="389"/>
      <c r="F129" s="389"/>
      <c r="G129" s="389"/>
      <c r="H129" s="389"/>
      <c r="I129" s="389"/>
      <c r="J129" s="389"/>
      <c r="K129" s="389"/>
      <c r="L129" s="389"/>
      <c r="M129" s="389"/>
      <c r="N129" s="389"/>
      <c r="O129" s="389"/>
      <c r="P129" s="389"/>
      <c r="Q129" s="389"/>
      <c r="R129" s="389"/>
      <c r="S129" s="389"/>
      <c r="T129" s="389"/>
      <c r="U129" s="389"/>
      <c r="V129" s="389"/>
      <c r="W129" s="389"/>
    </row>
    <row r="130" spans="1:23" ht="16.5" customHeight="1">
      <c r="A130" s="389"/>
      <c r="B130" s="389"/>
      <c r="C130" s="389"/>
      <c r="D130" s="389"/>
      <c r="E130" s="389"/>
      <c r="F130" s="389"/>
      <c r="G130" s="389"/>
      <c r="H130" s="389"/>
      <c r="I130" s="389"/>
      <c r="J130" s="389"/>
      <c r="K130" s="389"/>
      <c r="L130" s="389"/>
      <c r="M130" s="389"/>
      <c r="N130" s="389"/>
      <c r="O130" s="389"/>
      <c r="P130" s="389"/>
      <c r="Q130" s="389"/>
      <c r="R130" s="389"/>
      <c r="S130" s="389"/>
      <c r="T130" s="389"/>
      <c r="U130" s="389"/>
      <c r="V130" s="389"/>
      <c r="W130" s="389"/>
    </row>
    <row r="131" spans="1:23" ht="16.5" customHeight="1">
      <c r="A131" s="389"/>
      <c r="B131" s="389"/>
      <c r="C131" s="389"/>
      <c r="D131" s="389"/>
      <c r="E131" s="389"/>
      <c r="F131" s="389"/>
      <c r="G131" s="389"/>
      <c r="H131" s="389"/>
      <c r="I131" s="389"/>
      <c r="J131" s="389"/>
      <c r="K131" s="389"/>
      <c r="L131" s="389"/>
      <c r="M131" s="389"/>
      <c r="N131" s="389"/>
      <c r="O131" s="389"/>
      <c r="P131" s="389"/>
      <c r="Q131" s="389"/>
      <c r="R131" s="389"/>
      <c r="S131" s="389"/>
      <c r="T131" s="389"/>
      <c r="U131" s="389"/>
      <c r="V131" s="389"/>
      <c r="W131" s="389"/>
    </row>
    <row r="132" spans="1:23" ht="16.5" customHeight="1">
      <c r="A132" s="389"/>
      <c r="B132" s="389"/>
      <c r="C132" s="389"/>
      <c r="D132" s="389"/>
      <c r="E132" s="389"/>
      <c r="F132" s="389"/>
      <c r="G132" s="389"/>
      <c r="H132" s="389"/>
      <c r="I132" s="389"/>
      <c r="J132" s="389"/>
      <c r="K132" s="389"/>
      <c r="L132" s="389"/>
      <c r="M132" s="389"/>
      <c r="N132" s="389"/>
      <c r="O132" s="389"/>
      <c r="P132" s="389"/>
      <c r="Q132" s="389"/>
      <c r="R132" s="389"/>
      <c r="S132" s="389"/>
      <c r="T132" s="389"/>
      <c r="U132" s="389"/>
      <c r="V132" s="389"/>
      <c r="W132" s="389"/>
    </row>
    <row r="133" spans="1:23" ht="16.5" customHeight="1">
      <c r="A133" s="389"/>
      <c r="B133" s="389"/>
      <c r="C133" s="389"/>
      <c r="D133" s="389"/>
      <c r="E133" s="389"/>
      <c r="F133" s="389"/>
      <c r="G133" s="389"/>
      <c r="H133" s="389"/>
      <c r="I133" s="389"/>
      <c r="J133" s="389"/>
      <c r="K133" s="389"/>
      <c r="L133" s="389"/>
      <c r="M133" s="389"/>
      <c r="N133" s="389"/>
      <c r="O133" s="389"/>
      <c r="P133" s="389"/>
      <c r="Q133" s="389"/>
      <c r="R133" s="389"/>
      <c r="S133" s="389"/>
      <c r="T133" s="389"/>
      <c r="U133" s="389"/>
      <c r="V133" s="389"/>
      <c r="W133" s="389"/>
    </row>
    <row r="134" spans="1:23" ht="16.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row>
    <row r="135" spans="1:23" ht="16.5" customHeight="1">
      <c r="A135" s="389"/>
      <c r="B135" s="389"/>
      <c r="C135" s="389"/>
      <c r="D135" s="389"/>
      <c r="E135" s="389"/>
      <c r="F135" s="389"/>
      <c r="G135" s="389"/>
      <c r="H135" s="389"/>
      <c r="I135" s="389"/>
      <c r="J135" s="389"/>
      <c r="K135" s="389"/>
      <c r="L135" s="389"/>
      <c r="M135" s="389"/>
      <c r="N135" s="389"/>
      <c r="O135" s="389"/>
      <c r="P135" s="389"/>
      <c r="Q135" s="389"/>
      <c r="R135" s="389"/>
      <c r="S135" s="389"/>
      <c r="T135" s="389"/>
      <c r="U135" s="389"/>
      <c r="V135" s="389"/>
      <c r="W135" s="389"/>
    </row>
    <row r="136" spans="1:23" ht="16.5" customHeight="1">
      <c r="A136" s="389"/>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row>
    <row r="137" spans="1:23" ht="16.5" customHeight="1">
      <c r="A137" s="389"/>
      <c r="B137" s="389"/>
      <c r="C137" s="389"/>
      <c r="D137" s="389"/>
      <c r="E137" s="389"/>
      <c r="F137" s="389"/>
      <c r="G137" s="389"/>
      <c r="H137" s="389"/>
      <c r="I137" s="389"/>
      <c r="J137" s="389"/>
      <c r="K137" s="389"/>
      <c r="L137" s="389"/>
      <c r="M137" s="389"/>
      <c r="N137" s="389"/>
      <c r="O137" s="389"/>
      <c r="P137" s="389"/>
      <c r="Q137" s="389"/>
      <c r="R137" s="389"/>
      <c r="S137" s="389"/>
      <c r="T137" s="389"/>
      <c r="U137" s="389"/>
      <c r="V137" s="389"/>
      <c r="W137" s="389"/>
    </row>
    <row r="138" spans="1:23" ht="16.5" customHeight="1">
      <c r="A138" s="389"/>
      <c r="B138" s="389"/>
      <c r="C138" s="389"/>
      <c r="D138" s="389"/>
      <c r="E138" s="389"/>
      <c r="F138" s="389"/>
      <c r="G138" s="389"/>
      <c r="H138" s="389"/>
      <c r="I138" s="389"/>
      <c r="J138" s="389"/>
      <c r="K138" s="389"/>
      <c r="L138" s="389"/>
      <c r="M138" s="389"/>
      <c r="N138" s="389"/>
      <c r="O138" s="389"/>
      <c r="P138" s="389"/>
      <c r="Q138" s="389"/>
      <c r="R138" s="389"/>
      <c r="S138" s="389"/>
      <c r="T138" s="389"/>
      <c r="U138" s="389"/>
      <c r="V138" s="389"/>
      <c r="W138" s="389"/>
    </row>
    <row r="139" spans="1:23" ht="16.5" customHeight="1">
      <c r="A139" s="389"/>
      <c r="B139" s="389"/>
      <c r="C139" s="389"/>
      <c r="D139" s="389"/>
      <c r="E139" s="389"/>
      <c r="F139" s="389"/>
      <c r="G139" s="389"/>
      <c r="H139" s="389"/>
      <c r="I139" s="389"/>
      <c r="J139" s="389"/>
      <c r="K139" s="389"/>
      <c r="L139" s="389"/>
      <c r="M139" s="389"/>
      <c r="N139" s="389"/>
      <c r="O139" s="389"/>
      <c r="P139" s="389"/>
      <c r="Q139" s="389"/>
      <c r="R139" s="389"/>
      <c r="S139" s="389"/>
      <c r="T139" s="389"/>
      <c r="U139" s="389"/>
      <c r="V139" s="389"/>
      <c r="W139" s="389"/>
    </row>
    <row r="140" spans="1:23" ht="16.5" customHeight="1">
      <c r="A140" s="389"/>
      <c r="B140" s="389"/>
      <c r="C140" s="389"/>
      <c r="D140" s="389"/>
      <c r="E140" s="389"/>
      <c r="F140" s="389"/>
      <c r="G140" s="389"/>
      <c r="H140" s="389"/>
      <c r="I140" s="389"/>
      <c r="J140" s="389"/>
      <c r="K140" s="389"/>
      <c r="L140" s="389"/>
      <c r="M140" s="389"/>
      <c r="N140" s="389"/>
      <c r="O140" s="389"/>
      <c r="P140" s="389"/>
      <c r="Q140" s="389"/>
      <c r="R140" s="389"/>
      <c r="S140" s="389"/>
      <c r="T140" s="389"/>
      <c r="U140" s="389"/>
      <c r="V140" s="389"/>
      <c r="W140" s="389"/>
    </row>
    <row r="141" spans="1:23" ht="16.5" customHeight="1">
      <c r="A141" s="389"/>
      <c r="B141" s="389"/>
      <c r="C141" s="389"/>
      <c r="D141" s="389"/>
      <c r="E141" s="389"/>
      <c r="F141" s="389"/>
      <c r="G141" s="389"/>
      <c r="H141" s="389"/>
      <c r="I141" s="389"/>
      <c r="J141" s="389"/>
      <c r="K141" s="389"/>
      <c r="L141" s="389"/>
      <c r="M141" s="389"/>
      <c r="N141" s="389"/>
      <c r="O141" s="389"/>
      <c r="P141" s="389"/>
      <c r="Q141" s="389"/>
      <c r="R141" s="389"/>
      <c r="S141" s="389"/>
      <c r="T141" s="389"/>
      <c r="U141" s="389"/>
      <c r="V141" s="389"/>
      <c r="W141" s="389"/>
    </row>
    <row r="142" spans="1:23" ht="16.5" customHeight="1">
      <c r="A142" s="389"/>
      <c r="B142" s="389"/>
      <c r="C142" s="389"/>
      <c r="D142" s="389"/>
      <c r="E142" s="389"/>
      <c r="F142" s="389"/>
      <c r="G142" s="389"/>
      <c r="H142" s="389"/>
      <c r="I142" s="389"/>
      <c r="J142" s="389"/>
      <c r="K142" s="389"/>
      <c r="L142" s="389"/>
      <c r="M142" s="389"/>
      <c r="N142" s="389"/>
      <c r="O142" s="389"/>
      <c r="P142" s="389"/>
      <c r="Q142" s="389"/>
      <c r="R142" s="389"/>
      <c r="S142" s="389"/>
      <c r="T142" s="389"/>
      <c r="U142" s="389"/>
      <c r="V142" s="389"/>
      <c r="W142" s="389"/>
    </row>
    <row r="143" spans="1:23" ht="16.5" customHeight="1">
      <c r="A143" s="389"/>
      <c r="B143" s="389"/>
      <c r="C143" s="389"/>
      <c r="D143" s="389"/>
      <c r="E143" s="389"/>
      <c r="F143" s="389"/>
      <c r="G143" s="389"/>
      <c r="H143" s="389"/>
      <c r="I143" s="389"/>
      <c r="J143" s="389"/>
      <c r="K143" s="389"/>
      <c r="L143" s="389"/>
      <c r="M143" s="389"/>
      <c r="N143" s="389"/>
      <c r="O143" s="389"/>
      <c r="P143" s="389"/>
      <c r="Q143" s="389"/>
      <c r="R143" s="389"/>
      <c r="S143" s="389"/>
      <c r="T143" s="389"/>
      <c r="U143" s="389"/>
      <c r="V143" s="389"/>
      <c r="W143" s="389"/>
    </row>
    <row r="144" spans="1:23" ht="16.5" customHeight="1">
      <c r="A144" s="389"/>
      <c r="B144" s="389"/>
      <c r="C144" s="389"/>
      <c r="D144" s="389"/>
      <c r="E144" s="389"/>
      <c r="F144" s="389"/>
      <c r="G144" s="389"/>
      <c r="H144" s="389"/>
      <c r="I144" s="389"/>
      <c r="J144" s="389"/>
      <c r="K144" s="389"/>
      <c r="L144" s="389"/>
      <c r="M144" s="389"/>
      <c r="N144" s="389"/>
      <c r="O144" s="389"/>
      <c r="P144" s="389"/>
      <c r="Q144" s="389"/>
      <c r="R144" s="389"/>
      <c r="S144" s="389"/>
      <c r="T144" s="389"/>
      <c r="U144" s="389"/>
      <c r="V144" s="389"/>
      <c r="W144" s="389"/>
    </row>
    <row r="145" spans="1:23" ht="16.5" customHeight="1">
      <c r="A145" s="389"/>
      <c r="B145" s="389"/>
      <c r="C145" s="389"/>
      <c r="D145" s="389"/>
      <c r="E145" s="389"/>
      <c r="F145" s="389"/>
      <c r="G145" s="389"/>
      <c r="H145" s="389"/>
      <c r="I145" s="389"/>
      <c r="J145" s="389"/>
      <c r="K145" s="389"/>
      <c r="L145" s="389"/>
      <c r="M145" s="389"/>
      <c r="N145" s="389"/>
      <c r="O145" s="389"/>
      <c r="P145" s="389"/>
      <c r="Q145" s="389"/>
      <c r="R145" s="389"/>
      <c r="S145" s="389"/>
      <c r="T145" s="389"/>
      <c r="U145" s="389"/>
      <c r="V145" s="389"/>
      <c r="W145" s="389"/>
    </row>
    <row r="146" spans="1:23" ht="16.5" customHeight="1">
      <c r="A146" s="389"/>
      <c r="B146" s="389"/>
      <c r="C146" s="389"/>
      <c r="D146" s="389"/>
      <c r="E146" s="389"/>
      <c r="F146" s="389"/>
      <c r="G146" s="389"/>
      <c r="H146" s="389"/>
      <c r="I146" s="389"/>
      <c r="J146" s="389"/>
      <c r="K146" s="389"/>
      <c r="L146" s="389"/>
      <c r="M146" s="389"/>
      <c r="N146" s="389"/>
      <c r="O146" s="389"/>
      <c r="P146" s="389"/>
      <c r="Q146" s="389"/>
      <c r="R146" s="389"/>
      <c r="S146" s="389"/>
      <c r="T146" s="389"/>
      <c r="U146" s="389"/>
      <c r="V146" s="389"/>
      <c r="W146" s="389"/>
    </row>
    <row r="147" spans="1:23" ht="16.5" customHeight="1">
      <c r="A147" s="389"/>
      <c r="B147" s="389"/>
      <c r="C147" s="389"/>
      <c r="D147" s="389"/>
      <c r="E147" s="389"/>
      <c r="F147" s="389"/>
      <c r="G147" s="389"/>
      <c r="H147" s="389"/>
      <c r="I147" s="389"/>
      <c r="J147" s="389"/>
      <c r="K147" s="389"/>
      <c r="L147" s="389"/>
      <c r="M147" s="389"/>
      <c r="N147" s="389"/>
      <c r="O147" s="389"/>
      <c r="P147" s="389"/>
      <c r="Q147" s="389"/>
      <c r="R147" s="389"/>
      <c r="S147" s="389"/>
      <c r="T147" s="389"/>
      <c r="U147" s="389"/>
      <c r="V147" s="389"/>
      <c r="W147" s="389"/>
    </row>
    <row r="148" spans="1:23" ht="16.5" customHeight="1">
      <c r="A148" s="389"/>
      <c r="B148" s="389"/>
      <c r="C148" s="389"/>
      <c r="D148" s="389"/>
      <c r="E148" s="389"/>
      <c r="F148" s="389"/>
      <c r="G148" s="389"/>
      <c r="H148" s="389"/>
      <c r="I148" s="389"/>
      <c r="J148" s="389"/>
      <c r="K148" s="389"/>
      <c r="L148" s="389"/>
      <c r="M148" s="389"/>
      <c r="N148" s="389"/>
      <c r="O148" s="389"/>
      <c r="P148" s="389"/>
      <c r="Q148" s="389"/>
      <c r="R148" s="389"/>
      <c r="S148" s="389"/>
      <c r="T148" s="389"/>
      <c r="U148" s="389"/>
      <c r="V148" s="389"/>
      <c r="W148" s="389"/>
    </row>
    <row r="149" spans="1:23" ht="16.5" customHeight="1">
      <c r="A149" s="389"/>
      <c r="B149" s="389"/>
      <c r="C149" s="389"/>
      <c r="D149" s="389"/>
      <c r="E149" s="389"/>
      <c r="F149" s="389"/>
      <c r="G149" s="389"/>
      <c r="H149" s="389"/>
      <c r="I149" s="389"/>
      <c r="J149" s="389"/>
      <c r="K149" s="389"/>
      <c r="L149" s="389"/>
      <c r="M149" s="389"/>
      <c r="N149" s="389"/>
      <c r="O149" s="389"/>
      <c r="P149" s="389"/>
      <c r="Q149" s="389"/>
      <c r="R149" s="389"/>
      <c r="S149" s="389"/>
      <c r="T149" s="389"/>
      <c r="U149" s="389"/>
      <c r="V149" s="389"/>
      <c r="W149" s="389"/>
    </row>
    <row r="150" spans="1:23" ht="16.5" customHeight="1">
      <c r="A150" s="389"/>
      <c r="B150" s="389"/>
      <c r="C150" s="389"/>
      <c r="D150" s="389"/>
      <c r="E150" s="389"/>
      <c r="F150" s="389"/>
      <c r="G150" s="389"/>
      <c r="H150" s="389"/>
      <c r="I150" s="389"/>
      <c r="J150" s="389"/>
      <c r="K150" s="389"/>
      <c r="L150" s="389"/>
      <c r="M150" s="389"/>
      <c r="N150" s="389"/>
      <c r="O150" s="389"/>
      <c r="P150" s="389"/>
      <c r="Q150" s="389"/>
      <c r="R150" s="389"/>
      <c r="S150" s="389"/>
      <c r="T150" s="389"/>
      <c r="U150" s="389"/>
      <c r="V150" s="389"/>
      <c r="W150" s="389"/>
    </row>
    <row r="151" spans="1:23" ht="16.5" customHeight="1">
      <c r="A151" s="389"/>
      <c r="B151" s="389"/>
      <c r="C151" s="389"/>
      <c r="D151" s="389"/>
      <c r="E151" s="389"/>
      <c r="F151" s="389"/>
      <c r="G151" s="389"/>
      <c r="H151" s="389"/>
      <c r="I151" s="389"/>
      <c r="J151" s="389"/>
      <c r="K151" s="389"/>
      <c r="L151" s="389"/>
      <c r="M151" s="389"/>
      <c r="N151" s="389"/>
      <c r="O151" s="389"/>
      <c r="P151" s="389"/>
      <c r="Q151" s="389"/>
      <c r="R151" s="389"/>
      <c r="S151" s="389"/>
      <c r="T151" s="389"/>
      <c r="U151" s="389"/>
      <c r="V151" s="389"/>
      <c r="W151" s="389"/>
    </row>
    <row r="152" spans="1:23" ht="16.5" customHeight="1">
      <c r="A152" s="389"/>
      <c r="B152" s="389"/>
      <c r="C152" s="389"/>
      <c r="D152" s="389"/>
      <c r="E152" s="389"/>
      <c r="F152" s="389"/>
      <c r="G152" s="389"/>
      <c r="H152" s="389"/>
      <c r="I152" s="389"/>
      <c r="J152" s="389"/>
      <c r="K152" s="389"/>
      <c r="L152" s="389"/>
      <c r="M152" s="389"/>
      <c r="N152" s="389"/>
      <c r="O152" s="389"/>
      <c r="P152" s="389"/>
      <c r="Q152" s="389"/>
      <c r="R152" s="389"/>
      <c r="S152" s="389"/>
      <c r="T152" s="389"/>
      <c r="U152" s="389"/>
      <c r="V152" s="389"/>
      <c r="W152" s="389"/>
    </row>
    <row r="153" spans="1:23" ht="16.5" customHeight="1">
      <c r="A153" s="389"/>
      <c r="B153" s="389"/>
      <c r="C153" s="389"/>
      <c r="D153" s="389"/>
      <c r="E153" s="389"/>
      <c r="F153" s="389"/>
      <c r="G153" s="389"/>
      <c r="H153" s="389"/>
      <c r="I153" s="389"/>
      <c r="J153" s="389"/>
      <c r="K153" s="389"/>
      <c r="L153" s="389"/>
      <c r="M153" s="389"/>
      <c r="N153" s="389"/>
      <c r="O153" s="389"/>
      <c r="P153" s="389"/>
      <c r="Q153" s="389"/>
      <c r="R153" s="389"/>
      <c r="S153" s="389"/>
      <c r="T153" s="389"/>
      <c r="U153" s="389"/>
      <c r="V153" s="389"/>
      <c r="W153" s="389"/>
    </row>
    <row r="154" spans="1:23" ht="16.5" customHeight="1">
      <c r="A154" s="389"/>
      <c r="B154" s="389"/>
      <c r="C154" s="389"/>
      <c r="D154" s="389"/>
      <c r="E154" s="389"/>
      <c r="F154" s="389"/>
      <c r="G154" s="389"/>
      <c r="H154" s="389"/>
      <c r="I154" s="389"/>
      <c r="J154" s="389"/>
      <c r="K154" s="389"/>
      <c r="L154" s="389"/>
      <c r="M154" s="389"/>
      <c r="N154" s="389"/>
      <c r="O154" s="389"/>
      <c r="P154" s="389"/>
      <c r="Q154" s="389"/>
      <c r="R154" s="389"/>
      <c r="S154" s="389"/>
      <c r="T154" s="389"/>
      <c r="U154" s="389"/>
      <c r="V154" s="389"/>
      <c r="W154" s="389"/>
    </row>
    <row r="155" spans="1:23" ht="16.5" customHeight="1">
      <c r="A155" s="389"/>
      <c r="B155" s="389"/>
      <c r="C155" s="389"/>
      <c r="D155" s="389"/>
      <c r="E155" s="389"/>
      <c r="F155" s="389"/>
      <c r="G155" s="389"/>
      <c r="H155" s="389"/>
      <c r="I155" s="389"/>
      <c r="J155" s="389"/>
      <c r="K155" s="389"/>
      <c r="L155" s="389"/>
      <c r="M155" s="389"/>
      <c r="N155" s="389"/>
      <c r="O155" s="389"/>
      <c r="P155" s="389"/>
      <c r="Q155" s="389"/>
      <c r="R155" s="389"/>
      <c r="S155" s="389"/>
      <c r="T155" s="389"/>
      <c r="U155" s="389"/>
      <c r="V155" s="389"/>
      <c r="W155" s="389"/>
    </row>
    <row r="156" spans="1:23" ht="16.5" customHeight="1">
      <c r="A156" s="389"/>
      <c r="B156" s="389"/>
      <c r="C156" s="389"/>
      <c r="D156" s="389"/>
      <c r="E156" s="389"/>
      <c r="F156" s="389"/>
      <c r="G156" s="389"/>
      <c r="H156" s="389"/>
      <c r="I156" s="389"/>
      <c r="J156" s="389"/>
      <c r="K156" s="389"/>
      <c r="L156" s="389"/>
      <c r="M156" s="389"/>
      <c r="N156" s="389"/>
      <c r="O156" s="389"/>
      <c r="P156" s="389"/>
      <c r="Q156" s="389"/>
      <c r="R156" s="389"/>
      <c r="S156" s="389"/>
      <c r="T156" s="389"/>
      <c r="U156" s="389"/>
      <c r="V156" s="389"/>
      <c r="W156" s="389"/>
    </row>
    <row r="157" spans="1:23" ht="16.5" customHeight="1">
      <c r="A157" s="389"/>
      <c r="B157" s="389"/>
      <c r="C157" s="389"/>
      <c r="D157" s="389"/>
      <c r="E157" s="389"/>
      <c r="F157" s="389"/>
      <c r="G157" s="389"/>
      <c r="H157" s="389"/>
      <c r="I157" s="389"/>
      <c r="J157" s="389"/>
      <c r="K157" s="389"/>
      <c r="L157" s="389"/>
      <c r="M157" s="389"/>
      <c r="N157" s="389"/>
      <c r="O157" s="389"/>
      <c r="P157" s="389"/>
      <c r="Q157" s="389"/>
      <c r="R157" s="389"/>
      <c r="S157" s="389"/>
      <c r="T157" s="389"/>
      <c r="U157" s="389"/>
      <c r="V157" s="389"/>
      <c r="W157" s="389"/>
    </row>
    <row r="158" spans="1:23" ht="16.5" customHeight="1">
      <c r="A158" s="389"/>
      <c r="B158" s="389"/>
      <c r="C158" s="389"/>
      <c r="D158" s="389"/>
      <c r="E158" s="389"/>
      <c r="F158" s="389"/>
      <c r="G158" s="389"/>
      <c r="H158" s="389"/>
      <c r="I158" s="389"/>
      <c r="J158" s="389"/>
      <c r="K158" s="389"/>
      <c r="L158" s="389"/>
      <c r="M158" s="389"/>
      <c r="N158" s="389"/>
      <c r="O158" s="389"/>
      <c r="P158" s="389"/>
      <c r="Q158" s="389"/>
      <c r="R158" s="389"/>
      <c r="S158" s="389"/>
      <c r="T158" s="389"/>
      <c r="U158" s="389"/>
      <c r="V158" s="389"/>
      <c r="W158" s="389"/>
    </row>
    <row r="159" spans="1:23" ht="16.5" customHeight="1">
      <c r="A159" s="389"/>
      <c r="B159" s="389"/>
      <c r="C159" s="389"/>
      <c r="D159" s="389"/>
      <c r="E159" s="389"/>
      <c r="F159" s="389"/>
      <c r="G159" s="389"/>
      <c r="H159" s="389"/>
      <c r="I159" s="389"/>
      <c r="J159" s="389"/>
      <c r="K159" s="389"/>
      <c r="L159" s="389"/>
      <c r="M159" s="389"/>
      <c r="N159" s="389"/>
      <c r="O159" s="389"/>
      <c r="P159" s="389"/>
      <c r="Q159" s="389"/>
      <c r="R159" s="389"/>
      <c r="S159" s="389"/>
      <c r="T159" s="389"/>
      <c r="U159" s="389"/>
      <c r="V159" s="389"/>
      <c r="W159" s="389"/>
    </row>
    <row r="160" spans="1:23" ht="16.5" customHeight="1">
      <c r="A160" s="389"/>
      <c r="B160" s="389"/>
      <c r="C160" s="389"/>
      <c r="D160" s="389"/>
      <c r="E160" s="389"/>
      <c r="F160" s="389"/>
      <c r="G160" s="389"/>
      <c r="H160" s="389"/>
      <c r="I160" s="389"/>
      <c r="J160" s="389"/>
      <c r="K160" s="389"/>
      <c r="L160" s="389"/>
      <c r="M160" s="389"/>
      <c r="N160" s="389"/>
      <c r="O160" s="389"/>
      <c r="P160" s="389"/>
      <c r="Q160" s="389"/>
      <c r="R160" s="389"/>
      <c r="S160" s="389"/>
      <c r="T160" s="389"/>
      <c r="U160" s="389"/>
      <c r="V160" s="389"/>
      <c r="W160" s="389"/>
    </row>
    <row r="161" spans="1:23" ht="16.5" customHeight="1">
      <c r="A161" s="389"/>
      <c r="B161" s="389"/>
      <c r="C161" s="389"/>
      <c r="D161" s="389"/>
      <c r="E161" s="389"/>
      <c r="F161" s="389"/>
      <c r="G161" s="389"/>
      <c r="H161" s="389"/>
      <c r="I161" s="389"/>
      <c r="J161" s="389"/>
      <c r="K161" s="389"/>
      <c r="L161" s="389"/>
      <c r="M161" s="389"/>
      <c r="N161" s="389"/>
      <c r="O161" s="389"/>
      <c r="P161" s="389"/>
      <c r="Q161" s="389"/>
      <c r="R161" s="389"/>
      <c r="S161" s="389"/>
      <c r="T161" s="389"/>
      <c r="U161" s="389"/>
      <c r="V161" s="389"/>
      <c r="W161" s="389"/>
    </row>
    <row r="162" spans="1:23" ht="16.5" customHeight="1">
      <c r="A162" s="389"/>
      <c r="B162" s="389"/>
      <c r="C162" s="389"/>
      <c r="D162" s="389"/>
      <c r="E162" s="389"/>
      <c r="F162" s="389"/>
      <c r="G162" s="389"/>
      <c r="H162" s="389"/>
      <c r="I162" s="389"/>
      <c r="J162" s="389"/>
      <c r="K162" s="389"/>
      <c r="L162" s="389"/>
      <c r="M162" s="389"/>
      <c r="N162" s="389"/>
      <c r="O162" s="389"/>
      <c r="P162" s="389"/>
      <c r="Q162" s="389"/>
      <c r="R162" s="389"/>
      <c r="S162" s="389"/>
      <c r="T162" s="389"/>
      <c r="U162" s="389"/>
      <c r="V162" s="389"/>
      <c r="W162" s="389"/>
    </row>
    <row r="163" spans="1:23" ht="16.5" customHeight="1">
      <c r="A163" s="389"/>
      <c r="B163" s="389"/>
      <c r="C163" s="389"/>
      <c r="D163" s="389"/>
      <c r="E163" s="389"/>
      <c r="F163" s="389"/>
      <c r="G163" s="389"/>
      <c r="H163" s="389"/>
      <c r="I163" s="389"/>
      <c r="J163" s="389"/>
      <c r="K163" s="389"/>
      <c r="L163" s="389"/>
      <c r="M163" s="389"/>
      <c r="N163" s="389"/>
      <c r="O163" s="389"/>
      <c r="P163" s="389"/>
      <c r="Q163" s="389"/>
      <c r="R163" s="389"/>
      <c r="S163" s="389"/>
      <c r="T163" s="389"/>
      <c r="U163" s="389"/>
      <c r="V163" s="389"/>
      <c r="W163" s="389"/>
    </row>
    <row r="164" spans="1:23" ht="16.5" customHeight="1">
      <c r="A164" s="389"/>
      <c r="B164" s="389"/>
      <c r="C164" s="389"/>
      <c r="D164" s="389"/>
      <c r="E164" s="389"/>
      <c r="F164" s="389"/>
      <c r="G164" s="389"/>
      <c r="H164" s="389"/>
      <c r="I164" s="389"/>
      <c r="J164" s="389"/>
      <c r="K164" s="389"/>
      <c r="L164" s="389"/>
      <c r="M164" s="389"/>
      <c r="N164" s="389"/>
      <c r="O164" s="389"/>
      <c r="P164" s="389"/>
      <c r="Q164" s="389"/>
      <c r="R164" s="389"/>
      <c r="S164" s="389"/>
      <c r="T164" s="389"/>
      <c r="U164" s="389"/>
      <c r="V164" s="389"/>
      <c r="W164" s="389"/>
    </row>
    <row r="165" spans="1:23" ht="16.5" customHeight="1">
      <c r="A165" s="389"/>
      <c r="B165" s="389"/>
      <c r="C165" s="389"/>
      <c r="D165" s="389"/>
      <c r="E165" s="389"/>
      <c r="F165" s="389"/>
      <c r="G165" s="389"/>
      <c r="H165" s="389"/>
      <c r="I165" s="389"/>
      <c r="J165" s="389"/>
      <c r="K165" s="389"/>
      <c r="L165" s="389"/>
      <c r="M165" s="389"/>
      <c r="N165" s="389"/>
      <c r="O165" s="389"/>
      <c r="P165" s="389"/>
      <c r="Q165" s="389"/>
      <c r="R165" s="389"/>
      <c r="S165" s="389"/>
      <c r="T165" s="389"/>
      <c r="U165" s="389"/>
      <c r="V165" s="389"/>
      <c r="W165" s="389"/>
    </row>
    <row r="166" spans="1:23" ht="16.5" customHeight="1">
      <c r="A166" s="389"/>
      <c r="B166" s="389"/>
      <c r="C166" s="389"/>
      <c r="D166" s="389"/>
      <c r="E166" s="389"/>
      <c r="F166" s="389"/>
      <c r="G166" s="389"/>
      <c r="H166" s="389"/>
      <c r="I166" s="389"/>
      <c r="J166" s="389"/>
      <c r="K166" s="389"/>
      <c r="L166" s="389"/>
      <c r="M166" s="389"/>
      <c r="N166" s="389"/>
      <c r="O166" s="389"/>
      <c r="P166" s="389"/>
      <c r="Q166" s="389"/>
      <c r="R166" s="389"/>
      <c r="S166" s="389"/>
      <c r="T166" s="389"/>
      <c r="U166" s="389"/>
      <c r="V166" s="389"/>
      <c r="W166" s="389"/>
    </row>
    <row r="167" spans="1:23" ht="16.5" customHeight="1">
      <c r="A167" s="389"/>
      <c r="B167" s="389"/>
      <c r="C167" s="389"/>
      <c r="D167" s="389"/>
      <c r="E167" s="389"/>
      <c r="F167" s="389"/>
      <c r="G167" s="389"/>
      <c r="H167" s="389"/>
      <c r="I167" s="389"/>
      <c r="J167" s="389"/>
      <c r="K167" s="389"/>
      <c r="L167" s="389"/>
      <c r="M167" s="389"/>
      <c r="N167" s="389"/>
      <c r="O167" s="389"/>
      <c r="P167" s="389"/>
      <c r="Q167" s="389"/>
      <c r="R167" s="389"/>
      <c r="S167" s="389"/>
      <c r="T167" s="389"/>
      <c r="U167" s="389"/>
      <c r="V167" s="389"/>
      <c r="W167" s="389"/>
    </row>
    <row r="168" spans="1:23" ht="16.5" customHeight="1">
      <c r="A168" s="389"/>
      <c r="B168" s="389"/>
      <c r="C168" s="389"/>
      <c r="D168" s="389"/>
      <c r="E168" s="389"/>
      <c r="F168" s="389"/>
      <c r="G168" s="389"/>
      <c r="H168" s="389"/>
      <c r="I168" s="389"/>
      <c r="J168" s="389"/>
      <c r="K168" s="389"/>
      <c r="L168" s="389"/>
      <c r="M168" s="389"/>
      <c r="N168" s="389"/>
      <c r="O168" s="389"/>
      <c r="P168" s="389"/>
      <c r="Q168" s="389"/>
      <c r="R168" s="389"/>
      <c r="S168" s="389"/>
      <c r="T168" s="389"/>
      <c r="U168" s="389"/>
      <c r="V168" s="389"/>
      <c r="W168" s="389"/>
    </row>
    <row r="169" spans="1:23" ht="16.5" customHeight="1">
      <c r="A169" s="389"/>
      <c r="B169" s="389"/>
      <c r="C169" s="389"/>
      <c r="D169" s="389"/>
      <c r="E169" s="389"/>
      <c r="F169" s="389"/>
      <c r="G169" s="389"/>
      <c r="H169" s="389"/>
      <c r="I169" s="389"/>
      <c r="J169" s="389"/>
      <c r="K169" s="389"/>
      <c r="L169" s="389"/>
      <c r="M169" s="389"/>
      <c r="N169" s="389"/>
      <c r="O169" s="389"/>
      <c r="P169" s="389"/>
      <c r="Q169" s="389"/>
      <c r="R169" s="389"/>
      <c r="S169" s="389"/>
      <c r="T169" s="389"/>
      <c r="U169" s="389"/>
      <c r="V169" s="389"/>
      <c r="W169" s="389"/>
    </row>
    <row r="170" spans="1:23" ht="16.5" customHeight="1">
      <c r="A170" s="389"/>
      <c r="B170" s="389"/>
      <c r="C170" s="389"/>
      <c r="D170" s="389"/>
      <c r="E170" s="389"/>
      <c r="F170" s="389"/>
      <c r="G170" s="389"/>
      <c r="H170" s="389"/>
      <c r="I170" s="389"/>
      <c r="J170" s="389"/>
      <c r="K170" s="389"/>
      <c r="L170" s="389"/>
      <c r="M170" s="389"/>
      <c r="N170" s="389"/>
      <c r="O170" s="389"/>
      <c r="P170" s="389"/>
      <c r="Q170" s="389"/>
      <c r="R170" s="389"/>
      <c r="S170" s="389"/>
      <c r="T170" s="389"/>
      <c r="U170" s="389"/>
      <c r="V170" s="389"/>
      <c r="W170" s="389"/>
    </row>
    <row r="171" spans="1:23" ht="16.5" customHeight="1">
      <c r="A171" s="389"/>
      <c r="B171" s="389"/>
      <c r="C171" s="389"/>
      <c r="D171" s="389"/>
      <c r="E171" s="389"/>
      <c r="F171" s="389"/>
      <c r="G171" s="389"/>
      <c r="H171" s="389"/>
      <c r="I171" s="389"/>
      <c r="J171" s="389"/>
      <c r="K171" s="389"/>
      <c r="L171" s="389"/>
      <c r="M171" s="389"/>
      <c r="N171" s="389"/>
      <c r="O171" s="389"/>
      <c r="P171" s="389"/>
      <c r="Q171" s="389"/>
      <c r="R171" s="389"/>
      <c r="S171" s="389"/>
      <c r="T171" s="389"/>
      <c r="U171" s="389"/>
      <c r="V171" s="389"/>
      <c r="W171" s="389"/>
    </row>
    <row r="172" spans="1:23" ht="16.5" customHeight="1">
      <c r="A172" s="389"/>
      <c r="B172" s="389"/>
      <c r="C172" s="389"/>
      <c r="D172" s="389"/>
      <c r="E172" s="389"/>
      <c r="F172" s="389"/>
      <c r="G172" s="389"/>
      <c r="H172" s="389"/>
      <c r="I172" s="389"/>
      <c r="J172" s="389"/>
      <c r="K172" s="389"/>
      <c r="L172" s="389"/>
      <c r="M172" s="389"/>
      <c r="N172" s="389"/>
      <c r="O172" s="389"/>
      <c r="P172" s="389"/>
      <c r="Q172" s="389"/>
      <c r="R172" s="389"/>
      <c r="S172" s="389"/>
      <c r="T172" s="389"/>
      <c r="U172" s="389"/>
      <c r="V172" s="389"/>
      <c r="W172" s="389"/>
    </row>
    <row r="173" spans="1:23" ht="16.5" customHeight="1">
      <c r="A173" s="389"/>
      <c r="B173" s="389"/>
      <c r="C173" s="389"/>
      <c r="D173" s="389"/>
      <c r="E173" s="389"/>
      <c r="F173" s="389"/>
      <c r="G173" s="389"/>
      <c r="H173" s="389"/>
      <c r="I173" s="389"/>
      <c r="J173" s="389"/>
      <c r="K173" s="389"/>
      <c r="L173" s="389"/>
      <c r="M173" s="389"/>
      <c r="N173" s="389"/>
      <c r="O173" s="389"/>
      <c r="P173" s="389"/>
      <c r="Q173" s="389"/>
      <c r="R173" s="389"/>
      <c r="S173" s="389"/>
      <c r="T173" s="389"/>
      <c r="U173" s="389"/>
      <c r="V173" s="389"/>
      <c r="W173" s="389"/>
    </row>
    <row r="174" spans="1:23" ht="16.5" customHeight="1">
      <c r="A174" s="389"/>
      <c r="B174" s="389"/>
      <c r="C174" s="389"/>
      <c r="D174" s="389"/>
      <c r="E174" s="389"/>
      <c r="F174" s="389"/>
      <c r="G174" s="389"/>
      <c r="H174" s="389"/>
      <c r="I174" s="389"/>
      <c r="J174" s="389"/>
      <c r="K174" s="389"/>
      <c r="L174" s="389"/>
      <c r="M174" s="389"/>
      <c r="N174" s="389"/>
      <c r="O174" s="389"/>
      <c r="P174" s="389"/>
      <c r="Q174" s="389"/>
      <c r="R174" s="389"/>
      <c r="S174" s="389"/>
      <c r="T174" s="389"/>
      <c r="U174" s="389"/>
      <c r="V174" s="389"/>
      <c r="W174" s="389"/>
    </row>
    <row r="175" spans="1:23" ht="16.5" customHeight="1">
      <c r="A175" s="389"/>
      <c r="B175" s="389"/>
      <c r="C175" s="389"/>
      <c r="D175" s="389"/>
      <c r="E175" s="389"/>
      <c r="F175" s="389"/>
      <c r="G175" s="389"/>
      <c r="H175" s="389"/>
      <c r="I175" s="389"/>
      <c r="J175" s="389"/>
      <c r="K175" s="389"/>
      <c r="L175" s="389"/>
      <c r="M175" s="389"/>
      <c r="N175" s="389"/>
      <c r="O175" s="389"/>
      <c r="P175" s="389"/>
      <c r="Q175" s="389"/>
      <c r="R175" s="389"/>
      <c r="S175" s="389"/>
      <c r="T175" s="389"/>
      <c r="U175" s="389"/>
      <c r="V175" s="389"/>
      <c r="W175" s="389"/>
    </row>
    <row r="176" spans="1:23" ht="16.5" customHeight="1">
      <c r="A176" s="389"/>
      <c r="B176" s="389"/>
      <c r="C176" s="389"/>
      <c r="D176" s="389"/>
      <c r="E176" s="389"/>
      <c r="F176" s="389"/>
      <c r="G176" s="389"/>
      <c r="H176" s="389"/>
      <c r="I176" s="389"/>
      <c r="J176" s="389"/>
      <c r="K176" s="389"/>
      <c r="L176" s="389"/>
      <c r="M176" s="389"/>
      <c r="N176" s="389"/>
      <c r="O176" s="389"/>
      <c r="P176" s="389"/>
      <c r="Q176" s="389"/>
      <c r="R176" s="389"/>
      <c r="S176" s="389"/>
      <c r="T176" s="389"/>
      <c r="U176" s="389"/>
      <c r="V176" s="389"/>
      <c r="W176" s="389"/>
    </row>
    <row r="177" spans="1:23" ht="16.5" customHeight="1">
      <c r="A177" s="389"/>
      <c r="B177" s="389"/>
      <c r="C177" s="389"/>
      <c r="D177" s="389"/>
      <c r="E177" s="389"/>
      <c r="F177" s="389"/>
      <c r="G177" s="389"/>
      <c r="H177" s="389"/>
      <c r="I177" s="389"/>
      <c r="J177" s="389"/>
      <c r="K177" s="389"/>
      <c r="L177" s="389"/>
      <c r="M177" s="389"/>
      <c r="N177" s="389"/>
      <c r="O177" s="389"/>
      <c r="P177" s="389"/>
      <c r="Q177" s="389"/>
      <c r="R177" s="389"/>
      <c r="S177" s="389"/>
      <c r="T177" s="389"/>
      <c r="U177" s="389"/>
      <c r="V177" s="389"/>
      <c r="W177" s="389"/>
    </row>
    <row r="178" spans="1:23" ht="16.5" customHeight="1">
      <c r="A178" s="389"/>
      <c r="B178" s="389"/>
      <c r="C178" s="389"/>
      <c r="D178" s="389"/>
      <c r="E178" s="389"/>
      <c r="F178" s="389"/>
      <c r="G178" s="389"/>
      <c r="H178" s="389"/>
      <c r="I178" s="389"/>
      <c r="J178" s="389"/>
      <c r="K178" s="389"/>
      <c r="L178" s="389"/>
      <c r="M178" s="389"/>
      <c r="N178" s="389"/>
      <c r="O178" s="389"/>
      <c r="P178" s="389"/>
      <c r="Q178" s="389"/>
      <c r="R178" s="389"/>
      <c r="S178" s="389"/>
      <c r="T178" s="389"/>
      <c r="U178" s="389"/>
      <c r="V178" s="389"/>
      <c r="W178" s="389"/>
    </row>
    <row r="179" spans="1:23" ht="16.5" customHeight="1">
      <c r="A179" s="389"/>
      <c r="B179" s="389"/>
      <c r="C179" s="389"/>
      <c r="D179" s="389"/>
      <c r="E179" s="389"/>
      <c r="F179" s="389"/>
      <c r="G179" s="389"/>
      <c r="H179" s="389"/>
      <c r="I179" s="389"/>
      <c r="J179" s="389"/>
      <c r="K179" s="389"/>
      <c r="L179" s="389"/>
      <c r="M179" s="389"/>
      <c r="N179" s="389"/>
      <c r="O179" s="389"/>
      <c r="P179" s="389"/>
      <c r="Q179" s="389"/>
      <c r="R179" s="389"/>
      <c r="S179" s="389"/>
      <c r="T179" s="389"/>
      <c r="U179" s="389"/>
      <c r="V179" s="389"/>
      <c r="W179" s="389"/>
    </row>
    <row r="180" spans="1:23" ht="16.5" customHeight="1">
      <c r="A180" s="389"/>
      <c r="B180" s="389"/>
      <c r="C180" s="389"/>
      <c r="D180" s="389"/>
      <c r="E180" s="389"/>
      <c r="F180" s="389"/>
      <c r="G180" s="389"/>
      <c r="H180" s="389"/>
      <c r="I180" s="389"/>
      <c r="J180" s="389"/>
      <c r="K180" s="389"/>
      <c r="L180" s="389"/>
      <c r="M180" s="389"/>
      <c r="N180" s="389"/>
      <c r="O180" s="389"/>
      <c r="P180" s="389"/>
      <c r="Q180" s="389"/>
      <c r="R180" s="389"/>
      <c r="S180" s="389"/>
      <c r="T180" s="389"/>
      <c r="U180" s="389"/>
      <c r="V180" s="389"/>
      <c r="W180" s="389"/>
    </row>
    <row r="181" spans="1:23" ht="16.5" customHeight="1">
      <c r="A181" s="389"/>
      <c r="B181" s="389"/>
      <c r="C181" s="389"/>
      <c r="D181" s="389"/>
      <c r="E181" s="389"/>
      <c r="F181" s="389"/>
      <c r="G181" s="389"/>
      <c r="H181" s="389"/>
      <c r="I181" s="389"/>
      <c r="J181" s="389"/>
      <c r="K181" s="389"/>
      <c r="L181" s="389"/>
      <c r="M181" s="389"/>
      <c r="N181" s="389"/>
      <c r="O181" s="389"/>
      <c r="P181" s="389"/>
      <c r="Q181" s="389"/>
      <c r="R181" s="389"/>
      <c r="S181" s="389"/>
      <c r="T181" s="389"/>
      <c r="U181" s="389"/>
      <c r="V181" s="389"/>
      <c r="W181" s="389"/>
    </row>
    <row r="182" spans="1:23" ht="16.5" customHeight="1">
      <c r="A182" s="389"/>
      <c r="B182" s="389"/>
      <c r="C182" s="389"/>
      <c r="D182" s="389"/>
      <c r="E182" s="389"/>
      <c r="F182" s="389"/>
      <c r="G182" s="389"/>
      <c r="H182" s="389"/>
      <c r="I182" s="389"/>
      <c r="J182" s="389"/>
      <c r="K182" s="389"/>
      <c r="L182" s="389"/>
      <c r="M182" s="389"/>
      <c r="N182" s="389"/>
      <c r="O182" s="389"/>
      <c r="P182" s="389"/>
      <c r="Q182" s="389"/>
      <c r="R182" s="389"/>
      <c r="S182" s="389"/>
      <c r="T182" s="389"/>
      <c r="U182" s="389"/>
      <c r="V182" s="389"/>
      <c r="W182" s="389"/>
    </row>
    <row r="183" spans="1:23" ht="16.5" customHeight="1">
      <c r="A183" s="389"/>
      <c r="B183" s="389"/>
      <c r="C183" s="389"/>
      <c r="D183" s="389"/>
      <c r="E183" s="389"/>
      <c r="F183" s="389"/>
      <c r="G183" s="389"/>
      <c r="H183" s="389"/>
      <c r="I183" s="389"/>
      <c r="J183" s="389"/>
      <c r="K183" s="389"/>
      <c r="L183" s="389"/>
      <c r="M183" s="389"/>
      <c r="N183" s="389"/>
      <c r="O183" s="389"/>
      <c r="P183" s="389"/>
      <c r="Q183" s="389"/>
      <c r="R183" s="389"/>
      <c r="S183" s="389"/>
      <c r="T183" s="389"/>
      <c r="U183" s="389"/>
      <c r="V183" s="389"/>
      <c r="W183" s="389"/>
    </row>
    <row r="184" spans="1:23" ht="16.5" customHeight="1">
      <c r="A184" s="389"/>
      <c r="B184" s="389"/>
      <c r="C184" s="389"/>
      <c r="D184" s="389"/>
      <c r="E184" s="389"/>
      <c r="F184" s="389"/>
      <c r="G184" s="389"/>
      <c r="H184" s="389"/>
      <c r="I184" s="389"/>
      <c r="J184" s="389"/>
      <c r="K184" s="389"/>
      <c r="L184" s="389"/>
      <c r="M184" s="389"/>
      <c r="N184" s="389"/>
      <c r="O184" s="389"/>
      <c r="P184" s="389"/>
      <c r="Q184" s="389"/>
      <c r="R184" s="389"/>
      <c r="S184" s="389"/>
      <c r="T184" s="389"/>
      <c r="U184" s="389"/>
      <c r="V184" s="389"/>
      <c r="W184" s="389"/>
    </row>
    <row r="185" spans="1:23" ht="16.5" customHeight="1">
      <c r="A185" s="389"/>
      <c r="B185" s="389"/>
      <c r="C185" s="389"/>
      <c r="D185" s="389"/>
      <c r="E185" s="389"/>
      <c r="F185" s="389"/>
      <c r="G185" s="389"/>
      <c r="H185" s="389"/>
      <c r="I185" s="389"/>
      <c r="J185" s="389"/>
      <c r="K185" s="389"/>
      <c r="L185" s="389"/>
      <c r="M185" s="389"/>
      <c r="N185" s="389"/>
      <c r="O185" s="389"/>
      <c r="P185" s="389"/>
      <c r="Q185" s="389"/>
      <c r="R185" s="389"/>
      <c r="S185" s="389"/>
      <c r="T185" s="389"/>
      <c r="U185" s="389"/>
      <c r="V185" s="389"/>
      <c r="W185" s="389"/>
    </row>
    <row r="186" spans="1:23" ht="16.5" customHeight="1">
      <c r="A186" s="389"/>
      <c r="B186" s="389"/>
      <c r="C186" s="389"/>
      <c r="D186" s="389"/>
      <c r="E186" s="389"/>
      <c r="F186" s="389"/>
      <c r="G186" s="389"/>
      <c r="H186" s="389"/>
      <c r="I186" s="389"/>
      <c r="J186" s="389"/>
      <c r="K186" s="389"/>
      <c r="L186" s="389"/>
      <c r="M186" s="389"/>
      <c r="N186" s="389"/>
      <c r="O186" s="389"/>
      <c r="P186" s="389"/>
      <c r="Q186" s="389"/>
      <c r="R186" s="389"/>
      <c r="S186" s="389"/>
      <c r="T186" s="389"/>
      <c r="U186" s="389"/>
      <c r="V186" s="389"/>
      <c r="W186" s="389"/>
    </row>
    <row r="187" spans="1:23" ht="16.5" customHeight="1">
      <c r="A187" s="389"/>
      <c r="B187" s="389"/>
      <c r="C187" s="389"/>
      <c r="D187" s="389"/>
      <c r="E187" s="389"/>
      <c r="F187" s="389"/>
      <c r="G187" s="389"/>
      <c r="H187" s="389"/>
      <c r="I187" s="389"/>
      <c r="J187" s="389"/>
      <c r="K187" s="389"/>
      <c r="L187" s="389"/>
      <c r="M187" s="389"/>
      <c r="N187" s="389"/>
      <c r="O187" s="389"/>
      <c r="P187" s="389"/>
      <c r="Q187" s="389"/>
      <c r="R187" s="389"/>
      <c r="S187" s="389"/>
      <c r="T187" s="389"/>
      <c r="U187" s="389"/>
      <c r="V187" s="389"/>
      <c r="W187" s="389"/>
    </row>
    <row r="188" spans="1:23" ht="16.5" customHeight="1">
      <c r="A188" s="389"/>
      <c r="B188" s="389"/>
      <c r="C188" s="389"/>
      <c r="D188" s="389"/>
      <c r="E188" s="389"/>
      <c r="F188" s="389"/>
      <c r="G188" s="389"/>
      <c r="H188" s="389"/>
      <c r="I188" s="389"/>
      <c r="J188" s="389"/>
      <c r="K188" s="389"/>
      <c r="L188" s="389"/>
      <c r="M188" s="389"/>
      <c r="N188" s="389"/>
      <c r="O188" s="389"/>
      <c r="P188" s="389"/>
      <c r="Q188" s="389"/>
      <c r="R188" s="389"/>
      <c r="S188" s="389"/>
      <c r="T188" s="389"/>
      <c r="U188" s="389"/>
      <c r="V188" s="389"/>
      <c r="W188" s="389"/>
    </row>
    <row r="189" spans="1:23" ht="16.5" customHeight="1">
      <c r="A189" s="389"/>
      <c r="B189" s="389"/>
      <c r="C189" s="389"/>
      <c r="D189" s="389"/>
      <c r="E189" s="389"/>
      <c r="F189" s="389"/>
      <c r="G189" s="389"/>
      <c r="H189" s="389"/>
      <c r="I189" s="389"/>
      <c r="J189" s="389"/>
      <c r="K189" s="389"/>
      <c r="L189" s="389"/>
      <c r="M189" s="389"/>
      <c r="N189" s="389"/>
      <c r="O189" s="389"/>
      <c r="P189" s="389"/>
      <c r="Q189" s="389"/>
      <c r="R189" s="389"/>
      <c r="S189" s="389"/>
      <c r="T189" s="389"/>
      <c r="U189" s="389"/>
      <c r="V189" s="389"/>
      <c r="W189" s="389"/>
    </row>
    <row r="190" spans="1:23" ht="16.5" customHeight="1">
      <c r="A190" s="389"/>
      <c r="B190" s="389"/>
      <c r="C190" s="389"/>
      <c r="D190" s="389"/>
      <c r="E190" s="389"/>
      <c r="F190" s="389"/>
      <c r="G190" s="389"/>
      <c r="H190" s="389"/>
      <c r="I190" s="389"/>
      <c r="J190" s="389"/>
      <c r="K190" s="389"/>
      <c r="L190" s="389"/>
      <c r="M190" s="389"/>
      <c r="N190" s="389"/>
      <c r="O190" s="389"/>
      <c r="P190" s="389"/>
      <c r="Q190" s="389"/>
      <c r="R190" s="389"/>
      <c r="S190" s="389"/>
      <c r="T190" s="389"/>
      <c r="U190" s="389"/>
      <c r="V190" s="389"/>
      <c r="W190" s="389"/>
    </row>
    <row r="191" spans="1:23" ht="16.5" customHeight="1">
      <c r="A191" s="389"/>
      <c r="B191" s="389"/>
      <c r="C191" s="389"/>
      <c r="D191" s="389"/>
      <c r="E191" s="389"/>
      <c r="F191" s="389"/>
      <c r="G191" s="389"/>
      <c r="H191" s="389"/>
      <c r="I191" s="389"/>
      <c r="J191" s="389"/>
      <c r="K191" s="389"/>
      <c r="L191" s="389"/>
      <c r="M191" s="389"/>
      <c r="N191" s="389"/>
      <c r="O191" s="389"/>
      <c r="P191" s="389"/>
      <c r="Q191" s="389"/>
      <c r="R191" s="389"/>
      <c r="S191" s="389"/>
      <c r="T191" s="389"/>
      <c r="U191" s="389"/>
      <c r="V191" s="389"/>
      <c r="W191" s="389"/>
    </row>
    <row r="192" spans="1:23" ht="16.5" customHeight="1">
      <c r="A192" s="389"/>
      <c r="B192" s="389"/>
      <c r="C192" s="389"/>
      <c r="D192" s="389"/>
      <c r="E192" s="389"/>
      <c r="F192" s="389"/>
      <c r="G192" s="389"/>
      <c r="H192" s="389"/>
      <c r="I192" s="389"/>
      <c r="J192" s="389"/>
      <c r="K192" s="389"/>
      <c r="L192" s="389"/>
      <c r="M192" s="389"/>
      <c r="N192" s="389"/>
      <c r="O192" s="389"/>
      <c r="P192" s="389"/>
      <c r="Q192" s="389"/>
      <c r="R192" s="389"/>
      <c r="S192" s="389"/>
      <c r="T192" s="389"/>
      <c r="U192" s="389"/>
      <c r="V192" s="389"/>
      <c r="W192" s="389"/>
    </row>
    <row r="193" spans="1:23" ht="16.5" customHeight="1">
      <c r="A193" s="389"/>
      <c r="B193" s="389"/>
      <c r="C193" s="389"/>
      <c r="D193" s="389"/>
      <c r="E193" s="389"/>
      <c r="F193" s="389"/>
      <c r="G193" s="389"/>
      <c r="H193" s="389"/>
      <c r="I193" s="389"/>
      <c r="J193" s="389"/>
      <c r="K193" s="389"/>
      <c r="L193" s="389"/>
      <c r="M193" s="389"/>
      <c r="N193" s="389"/>
      <c r="O193" s="389"/>
      <c r="P193" s="389"/>
      <c r="Q193" s="389"/>
      <c r="R193" s="389"/>
      <c r="S193" s="389"/>
      <c r="T193" s="389"/>
      <c r="U193" s="389"/>
      <c r="V193" s="389"/>
      <c r="W193" s="389"/>
    </row>
    <row r="194" spans="1:23" ht="16.5" customHeight="1">
      <c r="A194" s="389"/>
      <c r="B194" s="389"/>
      <c r="C194" s="389"/>
      <c r="D194" s="389"/>
      <c r="E194" s="389"/>
      <c r="F194" s="389"/>
      <c r="G194" s="389"/>
      <c r="H194" s="389"/>
      <c r="I194" s="389"/>
      <c r="J194" s="389"/>
      <c r="K194" s="389"/>
      <c r="L194" s="389"/>
      <c r="M194" s="389"/>
      <c r="N194" s="389"/>
      <c r="O194" s="389"/>
      <c r="P194" s="389"/>
      <c r="Q194" s="389"/>
      <c r="R194" s="389"/>
      <c r="S194" s="389"/>
      <c r="T194" s="389"/>
      <c r="U194" s="389"/>
      <c r="V194" s="389"/>
      <c r="W194" s="389"/>
    </row>
    <row r="195" spans="1:23" ht="16.5" customHeight="1">
      <c r="A195" s="389"/>
      <c r="B195" s="389"/>
      <c r="C195" s="389"/>
      <c r="D195" s="389"/>
      <c r="E195" s="389"/>
      <c r="F195" s="389"/>
      <c r="G195" s="389"/>
      <c r="H195" s="389"/>
      <c r="I195" s="389"/>
      <c r="J195" s="389"/>
      <c r="K195" s="389"/>
      <c r="L195" s="389"/>
      <c r="M195" s="389"/>
      <c r="N195" s="389"/>
      <c r="O195" s="389"/>
      <c r="P195" s="389"/>
      <c r="Q195" s="389"/>
      <c r="R195" s="389"/>
      <c r="S195" s="389"/>
      <c r="T195" s="389"/>
      <c r="U195" s="389"/>
      <c r="V195" s="389"/>
      <c r="W195" s="389"/>
    </row>
    <row r="196" spans="1:23" ht="16.5" customHeight="1">
      <c r="A196" s="389"/>
      <c r="B196" s="389"/>
      <c r="C196" s="389"/>
      <c r="D196" s="389"/>
      <c r="E196" s="389"/>
      <c r="F196" s="389"/>
      <c r="G196" s="389"/>
      <c r="H196" s="389"/>
      <c r="I196" s="389"/>
      <c r="J196" s="389"/>
      <c r="K196" s="389"/>
      <c r="L196" s="389"/>
      <c r="M196" s="389"/>
      <c r="N196" s="389"/>
      <c r="O196" s="389"/>
      <c r="P196" s="389"/>
      <c r="Q196" s="389"/>
      <c r="R196" s="389"/>
      <c r="S196" s="389"/>
      <c r="T196" s="389"/>
      <c r="U196" s="389"/>
      <c r="V196" s="389"/>
      <c r="W196" s="389"/>
    </row>
    <row r="197" spans="1:23" ht="16.5" customHeight="1">
      <c r="A197" s="389"/>
      <c r="B197" s="389"/>
      <c r="C197" s="389"/>
      <c r="D197" s="389"/>
      <c r="E197" s="389"/>
      <c r="F197" s="389"/>
      <c r="G197" s="389"/>
      <c r="H197" s="389"/>
      <c r="I197" s="389"/>
      <c r="J197" s="389"/>
      <c r="K197" s="389"/>
      <c r="L197" s="389"/>
      <c r="M197" s="389"/>
      <c r="N197" s="389"/>
      <c r="O197" s="389"/>
      <c r="P197" s="389"/>
      <c r="Q197" s="389"/>
      <c r="R197" s="389"/>
      <c r="S197" s="389"/>
      <c r="T197" s="389"/>
      <c r="U197" s="389"/>
      <c r="V197" s="389"/>
      <c r="W197" s="389"/>
    </row>
    <row r="198" spans="1:23" ht="16.5" customHeight="1">
      <c r="A198" s="389"/>
      <c r="B198" s="389"/>
      <c r="C198" s="389"/>
      <c r="D198" s="389"/>
      <c r="E198" s="389"/>
      <c r="F198" s="389"/>
      <c r="G198" s="389"/>
      <c r="H198" s="389"/>
      <c r="I198" s="389"/>
      <c r="J198" s="389"/>
      <c r="K198" s="389"/>
      <c r="L198" s="389"/>
      <c r="M198" s="389"/>
      <c r="N198" s="389"/>
      <c r="O198" s="389"/>
      <c r="P198" s="389"/>
      <c r="Q198" s="389"/>
      <c r="R198" s="389"/>
      <c r="S198" s="389"/>
      <c r="T198" s="389"/>
      <c r="U198" s="389"/>
      <c r="V198" s="389"/>
      <c r="W198" s="389"/>
    </row>
    <row r="199" spans="1:23" ht="16.5" customHeight="1">
      <c r="A199" s="389"/>
      <c r="B199" s="389"/>
      <c r="C199" s="389"/>
      <c r="D199" s="389"/>
      <c r="E199" s="389"/>
      <c r="F199" s="389"/>
      <c r="G199" s="389"/>
      <c r="H199" s="389"/>
      <c r="I199" s="389"/>
      <c r="J199" s="389"/>
      <c r="K199" s="389"/>
      <c r="L199" s="389"/>
      <c r="M199" s="389"/>
      <c r="N199" s="389"/>
      <c r="O199" s="389"/>
      <c r="P199" s="389"/>
      <c r="Q199" s="389"/>
      <c r="R199" s="389"/>
      <c r="S199" s="389"/>
      <c r="T199" s="389"/>
      <c r="U199" s="389"/>
      <c r="V199" s="389"/>
      <c r="W199" s="389"/>
    </row>
    <row r="200" spans="1:23" ht="16.5" customHeight="1">
      <c r="A200" s="389"/>
      <c r="B200" s="389"/>
      <c r="C200" s="389"/>
      <c r="D200" s="389"/>
      <c r="E200" s="389"/>
      <c r="F200" s="389"/>
      <c r="G200" s="389"/>
      <c r="H200" s="389"/>
      <c r="I200" s="389"/>
      <c r="J200" s="389"/>
      <c r="K200" s="389"/>
      <c r="L200" s="389"/>
      <c r="M200" s="389"/>
      <c r="N200" s="389"/>
      <c r="O200" s="389"/>
      <c r="P200" s="389"/>
      <c r="Q200" s="389"/>
      <c r="R200" s="389"/>
      <c r="S200" s="389"/>
      <c r="T200" s="389"/>
      <c r="U200" s="389"/>
      <c r="V200" s="389"/>
      <c r="W200" s="389"/>
    </row>
    <row r="201" spans="1:23" ht="16.5" customHeight="1">
      <c r="A201" s="389"/>
      <c r="B201" s="389"/>
      <c r="C201" s="389"/>
      <c r="D201" s="389"/>
      <c r="E201" s="389"/>
      <c r="F201" s="389"/>
      <c r="G201" s="389"/>
      <c r="H201" s="389"/>
      <c r="I201" s="389"/>
      <c r="J201" s="389"/>
      <c r="K201" s="389"/>
      <c r="L201" s="389"/>
      <c r="M201" s="389"/>
      <c r="N201" s="389"/>
      <c r="O201" s="389"/>
      <c r="P201" s="389"/>
      <c r="Q201" s="389"/>
      <c r="R201" s="389"/>
      <c r="S201" s="389"/>
      <c r="T201" s="389"/>
      <c r="U201" s="389"/>
      <c r="V201" s="389"/>
      <c r="W201" s="389"/>
    </row>
    <row r="202" spans="1:23" ht="16.5" customHeight="1">
      <c r="A202" s="389"/>
      <c r="B202" s="389"/>
      <c r="C202" s="389"/>
      <c r="D202" s="389"/>
      <c r="E202" s="389"/>
      <c r="F202" s="389"/>
      <c r="G202" s="389"/>
      <c r="H202" s="389"/>
      <c r="I202" s="389"/>
      <c r="J202" s="389"/>
      <c r="K202" s="389"/>
      <c r="L202" s="389"/>
      <c r="M202" s="389"/>
      <c r="N202" s="389"/>
      <c r="O202" s="389"/>
      <c r="P202" s="389"/>
      <c r="Q202" s="389"/>
      <c r="R202" s="389"/>
      <c r="S202" s="389"/>
      <c r="T202" s="389"/>
      <c r="U202" s="389"/>
      <c r="V202" s="389"/>
      <c r="W202" s="389"/>
    </row>
    <row r="203" spans="1:23" ht="16.5" customHeight="1">
      <c r="A203" s="389"/>
      <c r="B203" s="389"/>
      <c r="C203" s="389"/>
      <c r="D203" s="389"/>
      <c r="E203" s="389"/>
      <c r="F203" s="389"/>
      <c r="G203" s="389"/>
      <c r="H203" s="389"/>
      <c r="I203" s="389"/>
      <c r="J203" s="389"/>
      <c r="K203" s="389"/>
      <c r="L203" s="389"/>
      <c r="M203" s="389"/>
      <c r="N203" s="389"/>
      <c r="O203" s="389"/>
      <c r="P203" s="389"/>
      <c r="Q203" s="389"/>
      <c r="R203" s="389"/>
      <c r="S203" s="389"/>
      <c r="T203" s="389"/>
      <c r="U203" s="389"/>
      <c r="V203" s="389"/>
      <c r="W203" s="389"/>
    </row>
    <row r="204" spans="1:23" ht="16.5" customHeight="1">
      <c r="A204" s="389"/>
      <c r="B204" s="389"/>
      <c r="C204" s="389"/>
      <c r="D204" s="389"/>
      <c r="E204" s="389"/>
      <c r="F204" s="389"/>
      <c r="G204" s="389"/>
      <c r="H204" s="389"/>
      <c r="I204" s="389"/>
      <c r="J204" s="389"/>
      <c r="K204" s="389"/>
      <c r="L204" s="389"/>
      <c r="M204" s="389"/>
      <c r="N204" s="389"/>
      <c r="O204" s="389"/>
      <c r="P204" s="389"/>
      <c r="Q204" s="389"/>
      <c r="R204" s="389"/>
      <c r="S204" s="389"/>
      <c r="T204" s="389"/>
      <c r="U204" s="389"/>
      <c r="V204" s="389"/>
      <c r="W204" s="389"/>
    </row>
    <row r="205" spans="1:23" ht="16.5" customHeight="1">
      <c r="A205" s="389"/>
      <c r="B205" s="389"/>
      <c r="C205" s="389"/>
      <c r="D205" s="389"/>
      <c r="E205" s="389"/>
      <c r="F205" s="389"/>
      <c r="G205" s="389"/>
      <c r="H205" s="389"/>
      <c r="I205" s="389"/>
      <c r="J205" s="389"/>
      <c r="K205" s="389"/>
      <c r="L205" s="389"/>
      <c r="M205" s="389"/>
      <c r="N205" s="389"/>
      <c r="O205" s="389"/>
      <c r="P205" s="389"/>
      <c r="Q205" s="389"/>
      <c r="R205" s="389"/>
      <c r="S205" s="389"/>
      <c r="T205" s="389"/>
      <c r="U205" s="389"/>
      <c r="V205" s="389"/>
      <c r="W205" s="389"/>
    </row>
    <row r="206" spans="1:23" ht="16.5" customHeight="1">
      <c r="A206" s="389"/>
      <c r="B206" s="389"/>
      <c r="C206" s="389"/>
      <c r="D206" s="389"/>
      <c r="E206" s="389"/>
      <c r="F206" s="389"/>
      <c r="G206" s="389"/>
      <c r="H206" s="389"/>
      <c r="I206" s="389"/>
      <c r="J206" s="389"/>
      <c r="K206" s="389"/>
      <c r="L206" s="389"/>
      <c r="M206" s="389"/>
      <c r="N206" s="389"/>
      <c r="O206" s="389"/>
      <c r="P206" s="389"/>
      <c r="Q206" s="389"/>
      <c r="R206" s="389"/>
      <c r="S206" s="389"/>
      <c r="T206" s="389"/>
      <c r="U206" s="389"/>
      <c r="V206" s="389"/>
      <c r="W206" s="389"/>
    </row>
    <row r="207" spans="1:23" ht="16.5" customHeight="1">
      <c r="A207" s="389"/>
      <c r="B207" s="389"/>
      <c r="C207" s="389"/>
      <c r="D207" s="389"/>
      <c r="E207" s="389"/>
      <c r="F207" s="389"/>
      <c r="G207" s="389"/>
      <c r="H207" s="389"/>
      <c r="I207" s="389"/>
      <c r="J207" s="389"/>
      <c r="K207" s="389"/>
      <c r="L207" s="389"/>
      <c r="M207" s="389"/>
      <c r="N207" s="389"/>
      <c r="O207" s="389"/>
      <c r="P207" s="389"/>
      <c r="Q207" s="389"/>
      <c r="R207" s="389"/>
      <c r="S207" s="389"/>
      <c r="T207" s="389"/>
      <c r="U207" s="389"/>
      <c r="V207" s="389"/>
      <c r="W207" s="389"/>
    </row>
    <row r="208" spans="1:23" ht="16.5" customHeight="1">
      <c r="A208" s="389"/>
      <c r="B208" s="389"/>
      <c r="C208" s="389"/>
      <c r="D208" s="389"/>
      <c r="E208" s="389"/>
      <c r="F208" s="389"/>
      <c r="G208" s="389"/>
      <c r="H208" s="389"/>
      <c r="I208" s="389"/>
      <c r="J208" s="389"/>
      <c r="K208" s="389"/>
      <c r="L208" s="389"/>
      <c r="M208" s="389"/>
      <c r="N208" s="389"/>
      <c r="O208" s="389"/>
      <c r="P208" s="389"/>
      <c r="Q208" s="389"/>
      <c r="R208" s="389"/>
      <c r="S208" s="389"/>
      <c r="T208" s="389"/>
      <c r="U208" s="389"/>
      <c r="V208" s="389"/>
      <c r="W208" s="389"/>
    </row>
    <row r="209" spans="1:23" ht="16.5" customHeight="1">
      <c r="A209" s="389"/>
      <c r="B209" s="389"/>
      <c r="C209" s="389"/>
      <c r="D209" s="389"/>
      <c r="E209" s="389"/>
      <c r="F209" s="389"/>
      <c r="G209" s="389"/>
      <c r="H209" s="389"/>
      <c r="I209" s="389"/>
      <c r="J209" s="389"/>
      <c r="K209" s="389"/>
      <c r="L209" s="389"/>
      <c r="M209" s="389"/>
      <c r="N209" s="389"/>
      <c r="O209" s="389"/>
      <c r="P209" s="389"/>
      <c r="Q209" s="389"/>
      <c r="R209" s="389"/>
      <c r="S209" s="389"/>
      <c r="T209" s="389"/>
      <c r="U209" s="389"/>
      <c r="V209" s="389"/>
      <c r="W209" s="389"/>
    </row>
    <row r="210" spans="1:23" ht="16.5" customHeight="1">
      <c r="A210" s="389"/>
      <c r="B210" s="389"/>
      <c r="C210" s="389"/>
      <c r="D210" s="389"/>
      <c r="E210" s="389"/>
      <c r="F210" s="389"/>
      <c r="G210" s="389"/>
      <c r="H210" s="389"/>
      <c r="I210" s="389"/>
      <c r="J210" s="389"/>
      <c r="K210" s="389"/>
      <c r="L210" s="389"/>
      <c r="M210" s="389"/>
      <c r="N210" s="389"/>
      <c r="O210" s="389"/>
      <c r="P210" s="389"/>
      <c r="Q210" s="389"/>
      <c r="R210" s="389"/>
      <c r="S210" s="389"/>
      <c r="T210" s="389"/>
      <c r="U210" s="389"/>
      <c r="V210" s="389"/>
      <c r="W210" s="389"/>
    </row>
    <row r="211" spans="1:23" ht="16.5" customHeight="1">
      <c r="A211" s="389"/>
      <c r="B211" s="389"/>
      <c r="C211" s="389"/>
      <c r="D211" s="389"/>
      <c r="E211" s="389"/>
      <c r="F211" s="389"/>
      <c r="G211" s="389"/>
      <c r="H211" s="389"/>
      <c r="I211" s="389"/>
      <c r="J211" s="389"/>
      <c r="K211" s="389"/>
      <c r="L211" s="389"/>
      <c r="M211" s="389"/>
      <c r="N211" s="389"/>
      <c r="O211" s="389"/>
      <c r="P211" s="389"/>
      <c r="Q211" s="389"/>
      <c r="R211" s="389"/>
      <c r="S211" s="389"/>
      <c r="T211" s="389"/>
      <c r="U211" s="389"/>
      <c r="V211" s="389"/>
      <c r="W211" s="389"/>
    </row>
    <row r="212" spans="1:23" ht="16.5" customHeight="1">
      <c r="A212" s="389"/>
      <c r="B212" s="389"/>
      <c r="C212" s="389"/>
      <c r="D212" s="389"/>
      <c r="E212" s="389"/>
      <c r="F212" s="389"/>
      <c r="G212" s="389"/>
      <c r="H212" s="389"/>
      <c r="I212" s="389"/>
      <c r="J212" s="389"/>
      <c r="K212" s="389"/>
      <c r="L212" s="389"/>
      <c r="M212" s="389"/>
      <c r="N212" s="389"/>
      <c r="O212" s="389"/>
      <c r="P212" s="389"/>
      <c r="Q212" s="389"/>
      <c r="R212" s="389"/>
      <c r="S212" s="389"/>
      <c r="T212" s="389"/>
      <c r="U212" s="389"/>
      <c r="V212" s="389"/>
      <c r="W212" s="389"/>
    </row>
    <row r="213" spans="1:23" ht="16.5" customHeight="1">
      <c r="A213" s="389"/>
      <c r="B213" s="389"/>
      <c r="C213" s="389"/>
      <c r="D213" s="389"/>
      <c r="E213" s="389"/>
      <c r="F213" s="389"/>
      <c r="G213" s="389"/>
      <c r="H213" s="389"/>
      <c r="I213" s="389"/>
      <c r="J213" s="389"/>
      <c r="K213" s="389"/>
      <c r="L213" s="389"/>
      <c r="M213" s="389"/>
      <c r="N213" s="389"/>
      <c r="O213" s="389"/>
      <c r="P213" s="389"/>
      <c r="Q213" s="389"/>
      <c r="R213" s="389"/>
      <c r="S213" s="389"/>
      <c r="T213" s="389"/>
      <c r="U213" s="389"/>
      <c r="V213" s="389"/>
      <c r="W213" s="389"/>
    </row>
    <row r="214" spans="1:23" ht="16.5" customHeight="1">
      <c r="A214" s="389"/>
      <c r="B214" s="389"/>
      <c r="C214" s="389"/>
      <c r="D214" s="389"/>
      <c r="E214" s="389"/>
      <c r="F214" s="389"/>
      <c r="G214" s="389"/>
      <c r="H214" s="389"/>
      <c r="I214" s="389"/>
      <c r="J214" s="389"/>
      <c r="K214" s="389"/>
      <c r="L214" s="389"/>
      <c r="M214" s="389"/>
      <c r="N214" s="389"/>
      <c r="O214" s="389"/>
      <c r="P214" s="389"/>
      <c r="Q214" s="389"/>
      <c r="R214" s="389"/>
      <c r="S214" s="389"/>
      <c r="T214" s="389"/>
      <c r="U214" s="389"/>
      <c r="V214" s="389"/>
      <c r="W214" s="389"/>
    </row>
    <row r="215" spans="1:23" ht="16.5" customHeight="1">
      <c r="A215" s="389"/>
      <c r="B215" s="389"/>
      <c r="C215" s="389"/>
      <c r="D215" s="389"/>
      <c r="E215" s="389"/>
      <c r="F215" s="389"/>
      <c r="G215" s="389"/>
      <c r="H215" s="389"/>
      <c r="I215" s="389"/>
      <c r="J215" s="389"/>
      <c r="K215" s="389"/>
      <c r="L215" s="389"/>
      <c r="M215" s="389"/>
      <c r="N215" s="389"/>
      <c r="O215" s="389"/>
      <c r="P215" s="389"/>
      <c r="Q215" s="389"/>
      <c r="R215" s="389"/>
      <c r="S215" s="389"/>
      <c r="T215" s="389"/>
      <c r="U215" s="389"/>
      <c r="V215" s="389"/>
      <c r="W215" s="389"/>
    </row>
    <row r="216" spans="1:23" ht="16.5" customHeight="1">
      <c r="A216" s="389"/>
      <c r="B216" s="389"/>
      <c r="C216" s="389"/>
      <c r="D216" s="389"/>
      <c r="E216" s="389"/>
      <c r="F216" s="389"/>
      <c r="G216" s="389"/>
      <c r="H216" s="389"/>
      <c r="I216" s="389"/>
      <c r="J216" s="389"/>
      <c r="K216" s="389"/>
      <c r="L216" s="389"/>
      <c r="M216" s="389"/>
      <c r="N216" s="389"/>
      <c r="O216" s="389"/>
      <c r="P216" s="389"/>
      <c r="Q216" s="389"/>
      <c r="R216" s="389"/>
      <c r="S216" s="389"/>
      <c r="T216" s="389"/>
      <c r="U216" s="389"/>
      <c r="V216" s="389"/>
      <c r="W216" s="389"/>
    </row>
    <row r="217" spans="1:23" ht="16.5" customHeight="1">
      <c r="A217" s="389"/>
      <c r="B217" s="389"/>
      <c r="C217" s="389"/>
      <c r="D217" s="389"/>
      <c r="E217" s="389"/>
      <c r="F217" s="389"/>
      <c r="G217" s="389"/>
      <c r="H217" s="389"/>
      <c r="I217" s="389"/>
      <c r="J217" s="389"/>
      <c r="K217" s="389"/>
      <c r="L217" s="389"/>
      <c r="M217" s="389"/>
      <c r="N217" s="389"/>
      <c r="O217" s="389"/>
      <c r="P217" s="389"/>
      <c r="Q217" s="389"/>
      <c r="R217" s="389"/>
      <c r="S217" s="389"/>
      <c r="T217" s="389"/>
      <c r="U217" s="389"/>
      <c r="V217" s="389"/>
      <c r="W217" s="389"/>
    </row>
    <row r="218" spans="1:23" ht="16.5" customHeight="1">
      <c r="A218" s="389"/>
      <c r="B218" s="389"/>
      <c r="C218" s="389"/>
      <c r="D218" s="389"/>
      <c r="E218" s="389"/>
      <c r="F218" s="389"/>
      <c r="G218" s="389"/>
      <c r="H218" s="389"/>
      <c r="I218" s="389"/>
      <c r="J218" s="389"/>
      <c r="K218" s="389"/>
      <c r="L218" s="389"/>
      <c r="M218" s="389"/>
      <c r="N218" s="389"/>
      <c r="O218" s="389"/>
      <c r="P218" s="389"/>
      <c r="Q218" s="389"/>
      <c r="R218" s="389"/>
      <c r="S218" s="389"/>
      <c r="T218" s="389"/>
      <c r="U218" s="389"/>
      <c r="V218" s="389"/>
      <c r="W218" s="389"/>
    </row>
    <row r="219" spans="1:23" ht="16.5" customHeight="1">
      <c r="A219" s="389"/>
      <c r="B219" s="389"/>
      <c r="C219" s="389"/>
      <c r="D219" s="389"/>
      <c r="E219" s="389"/>
      <c r="F219" s="389"/>
      <c r="G219" s="389"/>
      <c r="H219" s="389"/>
      <c r="I219" s="389"/>
      <c r="J219" s="389"/>
      <c r="K219" s="389"/>
      <c r="L219" s="389"/>
      <c r="M219" s="389"/>
      <c r="N219" s="389"/>
      <c r="O219" s="389"/>
      <c r="P219" s="389"/>
      <c r="Q219" s="389"/>
      <c r="R219" s="389"/>
      <c r="S219" s="389"/>
      <c r="T219" s="389"/>
      <c r="U219" s="389"/>
      <c r="V219" s="389"/>
      <c r="W219" s="389"/>
    </row>
    <row r="220" spans="1:23" ht="16.5" customHeight="1">
      <c r="A220" s="389"/>
      <c r="B220" s="389"/>
      <c r="C220" s="389"/>
      <c r="D220" s="389"/>
      <c r="E220" s="389"/>
      <c r="F220" s="389"/>
      <c r="G220" s="389"/>
      <c r="H220" s="389"/>
      <c r="I220" s="389"/>
      <c r="J220" s="389"/>
      <c r="K220" s="389"/>
      <c r="L220" s="389"/>
      <c r="M220" s="389"/>
      <c r="N220" s="389"/>
      <c r="O220" s="389"/>
      <c r="P220" s="389"/>
      <c r="Q220" s="389"/>
      <c r="R220" s="389"/>
      <c r="S220" s="389"/>
      <c r="T220" s="389"/>
      <c r="U220" s="389"/>
      <c r="V220" s="389"/>
      <c r="W220" s="389"/>
    </row>
    <row r="221" spans="1:23" ht="16.5" customHeight="1">
      <c r="A221" s="389"/>
      <c r="B221" s="389"/>
      <c r="C221" s="389"/>
      <c r="D221" s="389"/>
      <c r="E221" s="389"/>
      <c r="F221" s="389"/>
      <c r="G221" s="389"/>
      <c r="H221" s="389"/>
      <c r="I221" s="389"/>
      <c r="J221" s="389"/>
      <c r="K221" s="389"/>
      <c r="L221" s="389"/>
      <c r="M221" s="389"/>
      <c r="N221" s="389"/>
      <c r="O221" s="389"/>
      <c r="P221" s="389"/>
      <c r="Q221" s="389"/>
      <c r="R221" s="389"/>
      <c r="S221" s="389"/>
      <c r="T221" s="389"/>
      <c r="U221" s="389"/>
      <c r="V221" s="389"/>
      <c r="W221" s="389"/>
    </row>
    <row r="222" spans="1:23" ht="16.5" customHeight="1">
      <c r="A222" s="389"/>
      <c r="B222" s="389"/>
      <c r="C222" s="389"/>
      <c r="D222" s="389"/>
      <c r="E222" s="389"/>
      <c r="F222" s="389"/>
      <c r="G222" s="389"/>
      <c r="H222" s="389"/>
      <c r="I222" s="389"/>
      <c r="J222" s="389"/>
      <c r="K222" s="389"/>
      <c r="L222" s="389"/>
      <c r="M222" s="389"/>
      <c r="N222" s="389"/>
      <c r="O222" s="389"/>
      <c r="P222" s="389"/>
      <c r="Q222" s="389"/>
      <c r="R222" s="389"/>
      <c r="S222" s="389"/>
      <c r="T222" s="389"/>
      <c r="U222" s="389"/>
      <c r="V222" s="389"/>
      <c r="W222" s="389"/>
    </row>
    <row r="223" spans="1:23" ht="16.5" customHeight="1">
      <c r="A223" s="389"/>
      <c r="B223" s="389"/>
      <c r="C223" s="389"/>
      <c r="D223" s="389"/>
      <c r="E223" s="389"/>
      <c r="F223" s="389"/>
      <c r="G223" s="389"/>
      <c r="H223" s="389"/>
      <c r="I223" s="389"/>
      <c r="J223" s="389"/>
      <c r="K223" s="389"/>
      <c r="L223" s="389"/>
      <c r="M223" s="389"/>
      <c r="N223" s="389"/>
      <c r="O223" s="389"/>
      <c r="P223" s="389"/>
      <c r="Q223" s="389"/>
      <c r="R223" s="389"/>
      <c r="S223" s="389"/>
      <c r="T223" s="389"/>
      <c r="U223" s="389"/>
      <c r="V223" s="389"/>
      <c r="W223" s="389"/>
    </row>
    <row r="224" spans="1:23" ht="16.5" customHeight="1">
      <c r="A224" s="389"/>
      <c r="B224" s="389"/>
      <c r="C224" s="389"/>
      <c r="D224" s="389"/>
      <c r="E224" s="389"/>
      <c r="F224" s="389"/>
      <c r="G224" s="389"/>
      <c r="H224" s="389"/>
      <c r="I224" s="389"/>
      <c r="J224" s="389"/>
      <c r="K224" s="389"/>
      <c r="L224" s="389"/>
      <c r="M224" s="389"/>
      <c r="N224" s="389"/>
      <c r="O224" s="389"/>
      <c r="P224" s="389"/>
      <c r="Q224" s="389"/>
      <c r="R224" s="389"/>
      <c r="S224" s="389"/>
      <c r="T224" s="389"/>
      <c r="U224" s="389"/>
      <c r="V224" s="389"/>
      <c r="W224" s="389"/>
    </row>
    <row r="225" spans="1:23" ht="16.5" customHeight="1">
      <c r="A225" s="389"/>
      <c r="B225" s="389"/>
      <c r="C225" s="389"/>
      <c r="D225" s="389"/>
      <c r="E225" s="389"/>
      <c r="F225" s="389"/>
      <c r="G225" s="389"/>
      <c r="H225" s="389"/>
      <c r="I225" s="389"/>
      <c r="J225" s="389"/>
      <c r="K225" s="389"/>
      <c r="L225" s="389"/>
      <c r="M225" s="389"/>
      <c r="N225" s="389"/>
      <c r="O225" s="389"/>
      <c r="P225" s="389"/>
      <c r="Q225" s="389"/>
      <c r="R225" s="389"/>
      <c r="S225" s="389"/>
      <c r="T225" s="389"/>
      <c r="U225" s="389"/>
      <c r="V225" s="389"/>
      <c r="W225" s="389"/>
    </row>
    <row r="226" spans="1:23" ht="16.5" customHeight="1">
      <c r="A226" s="389"/>
      <c r="B226" s="389"/>
      <c r="C226" s="389"/>
      <c r="D226" s="389"/>
      <c r="E226" s="389"/>
      <c r="F226" s="389"/>
      <c r="G226" s="389"/>
      <c r="H226" s="389"/>
      <c r="I226" s="389"/>
      <c r="J226" s="389"/>
      <c r="K226" s="389"/>
      <c r="L226" s="389"/>
      <c r="M226" s="389"/>
      <c r="N226" s="389"/>
      <c r="O226" s="389"/>
      <c r="P226" s="389"/>
      <c r="Q226" s="389"/>
      <c r="R226" s="389"/>
      <c r="S226" s="389"/>
      <c r="T226" s="389"/>
      <c r="U226" s="389"/>
      <c r="V226" s="389"/>
      <c r="W226" s="389"/>
    </row>
    <row r="227" spans="1:23" ht="16.5" customHeight="1">
      <c r="A227" s="389"/>
      <c r="B227" s="389"/>
      <c r="C227" s="389"/>
      <c r="D227" s="389"/>
      <c r="E227" s="389"/>
      <c r="F227" s="389"/>
      <c r="G227" s="389"/>
      <c r="H227" s="389"/>
      <c r="I227" s="389"/>
      <c r="J227" s="389"/>
      <c r="K227" s="389"/>
      <c r="L227" s="389"/>
      <c r="M227" s="389"/>
      <c r="N227" s="389"/>
      <c r="O227" s="389"/>
      <c r="P227" s="389"/>
      <c r="Q227" s="389"/>
      <c r="R227" s="389"/>
      <c r="S227" s="389"/>
      <c r="T227" s="389"/>
      <c r="U227" s="389"/>
      <c r="V227" s="389"/>
      <c r="W227" s="389"/>
    </row>
    <row r="228" spans="1:23" ht="16.5" customHeight="1">
      <c r="A228" s="389"/>
      <c r="B228" s="389"/>
      <c r="C228" s="389"/>
      <c r="D228" s="389"/>
      <c r="E228" s="389"/>
      <c r="F228" s="389"/>
      <c r="G228" s="389"/>
      <c r="H228" s="389"/>
      <c r="I228" s="389"/>
      <c r="J228" s="389"/>
      <c r="K228" s="389"/>
      <c r="L228" s="389"/>
      <c r="M228" s="389"/>
      <c r="N228" s="389"/>
      <c r="O228" s="389"/>
      <c r="P228" s="389"/>
      <c r="Q228" s="389"/>
      <c r="R228" s="389"/>
      <c r="S228" s="389"/>
      <c r="T228" s="389"/>
      <c r="U228" s="389"/>
      <c r="V228" s="389"/>
      <c r="W228" s="389"/>
    </row>
    <row r="229" spans="1:23" ht="16.5" customHeight="1">
      <c r="A229" s="389"/>
      <c r="B229" s="389"/>
      <c r="C229" s="389"/>
      <c r="D229" s="389"/>
      <c r="E229" s="389"/>
      <c r="F229" s="389"/>
      <c r="G229" s="389"/>
      <c r="H229" s="389"/>
      <c r="I229" s="389"/>
      <c r="J229" s="389"/>
      <c r="K229" s="389"/>
      <c r="L229" s="389"/>
      <c r="M229" s="389"/>
      <c r="N229" s="389"/>
      <c r="O229" s="389"/>
      <c r="P229" s="389"/>
      <c r="Q229" s="389"/>
      <c r="R229" s="389"/>
      <c r="S229" s="389"/>
      <c r="T229" s="389"/>
      <c r="U229" s="389"/>
      <c r="V229" s="389"/>
      <c r="W229" s="389"/>
    </row>
    <row r="230" spans="1:23" ht="16.5" customHeight="1">
      <c r="A230" s="389"/>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row>
    <row r="231" spans="1:23" ht="16.5" customHeight="1">
      <c r="A231" s="389"/>
      <c r="B231" s="389"/>
      <c r="C231" s="389"/>
      <c r="D231" s="389"/>
      <c r="E231" s="389"/>
      <c r="F231" s="389"/>
      <c r="G231" s="389"/>
      <c r="H231" s="389"/>
      <c r="I231" s="389"/>
      <c r="J231" s="389"/>
      <c r="K231" s="389"/>
      <c r="L231" s="389"/>
      <c r="M231" s="389"/>
      <c r="N231" s="389"/>
      <c r="O231" s="389"/>
      <c r="P231" s="389"/>
      <c r="Q231" s="389"/>
      <c r="R231" s="389"/>
      <c r="S231" s="389"/>
      <c r="T231" s="389"/>
      <c r="U231" s="389"/>
      <c r="V231" s="389"/>
      <c r="W231" s="389"/>
    </row>
    <row r="232" spans="1:23" ht="16.5" customHeight="1">
      <c r="A232" s="389"/>
      <c r="B232" s="389"/>
      <c r="C232" s="389"/>
      <c r="D232" s="389"/>
      <c r="E232" s="389"/>
      <c r="F232" s="389"/>
      <c r="G232" s="389"/>
      <c r="H232" s="389"/>
      <c r="I232" s="389"/>
      <c r="J232" s="389"/>
      <c r="K232" s="389"/>
      <c r="L232" s="389"/>
      <c r="M232" s="389"/>
      <c r="N232" s="389"/>
      <c r="O232" s="389"/>
      <c r="P232" s="389"/>
      <c r="Q232" s="389"/>
      <c r="R232" s="389"/>
      <c r="S232" s="389"/>
      <c r="T232" s="389"/>
      <c r="U232" s="389"/>
      <c r="V232" s="389"/>
      <c r="W232" s="389"/>
    </row>
    <row r="233" spans="1:23" ht="16.5" customHeight="1">
      <c r="A233" s="389"/>
      <c r="B233" s="389"/>
      <c r="C233" s="389"/>
      <c r="D233" s="389"/>
      <c r="E233" s="389"/>
      <c r="F233" s="389"/>
      <c r="G233" s="389"/>
      <c r="H233" s="389"/>
      <c r="I233" s="389"/>
      <c r="J233" s="389"/>
      <c r="K233" s="389"/>
      <c r="L233" s="389"/>
      <c r="M233" s="389"/>
      <c r="N233" s="389"/>
      <c r="O233" s="389"/>
      <c r="P233" s="389"/>
      <c r="Q233" s="389"/>
      <c r="R233" s="389"/>
      <c r="S233" s="389"/>
      <c r="T233" s="389"/>
      <c r="U233" s="389"/>
      <c r="V233" s="389"/>
      <c r="W233" s="389"/>
    </row>
    <row r="234" spans="1:23" ht="16.5" customHeight="1">
      <c r="A234" s="389"/>
      <c r="B234" s="389"/>
      <c r="C234" s="389"/>
      <c r="D234" s="389"/>
      <c r="E234" s="389"/>
      <c r="F234" s="389"/>
      <c r="G234" s="389"/>
      <c r="H234" s="389"/>
      <c r="I234" s="389"/>
      <c r="J234" s="389"/>
      <c r="K234" s="389"/>
      <c r="L234" s="389"/>
      <c r="M234" s="389"/>
      <c r="N234" s="389"/>
      <c r="O234" s="389"/>
      <c r="P234" s="389"/>
      <c r="Q234" s="389"/>
      <c r="R234" s="389"/>
      <c r="S234" s="389"/>
      <c r="T234" s="389"/>
      <c r="U234" s="389"/>
      <c r="V234" s="389"/>
      <c r="W234" s="389"/>
    </row>
    <row r="235" spans="1:23" ht="16.5" customHeight="1">
      <c r="A235" s="389"/>
      <c r="B235" s="389"/>
      <c r="C235" s="389"/>
      <c r="D235" s="389"/>
      <c r="E235" s="389"/>
      <c r="F235" s="389"/>
      <c r="G235" s="389"/>
      <c r="H235" s="389"/>
      <c r="I235" s="389"/>
      <c r="J235" s="389"/>
      <c r="K235" s="389"/>
      <c r="L235" s="389"/>
      <c r="M235" s="389"/>
      <c r="N235" s="389"/>
      <c r="O235" s="389"/>
      <c r="P235" s="389"/>
      <c r="Q235" s="389"/>
      <c r="R235" s="389"/>
      <c r="S235" s="389"/>
      <c r="T235" s="389"/>
      <c r="U235" s="389"/>
      <c r="V235" s="389"/>
      <c r="W235" s="389"/>
    </row>
    <row r="236" spans="1:23" ht="16.5" customHeight="1">
      <c r="A236" s="389"/>
      <c r="B236" s="389"/>
      <c r="C236" s="389"/>
      <c r="D236" s="389"/>
      <c r="E236" s="389"/>
      <c r="F236" s="389"/>
      <c r="G236" s="389"/>
      <c r="H236" s="389"/>
      <c r="I236" s="389"/>
      <c r="J236" s="389"/>
      <c r="K236" s="389"/>
      <c r="L236" s="389"/>
      <c r="M236" s="389"/>
      <c r="N236" s="389"/>
      <c r="O236" s="389"/>
      <c r="P236" s="389"/>
      <c r="Q236" s="389"/>
      <c r="R236" s="389"/>
      <c r="S236" s="389"/>
      <c r="T236" s="389"/>
      <c r="U236" s="389"/>
      <c r="V236" s="389"/>
      <c r="W236" s="389"/>
    </row>
    <row r="237" spans="1:23" ht="16.5" customHeight="1">
      <c r="A237" s="389"/>
      <c r="B237" s="389"/>
      <c r="C237" s="389"/>
      <c r="D237" s="389"/>
      <c r="E237" s="389"/>
      <c r="F237" s="389"/>
      <c r="G237" s="389"/>
      <c r="H237" s="389"/>
      <c r="I237" s="389"/>
      <c r="J237" s="389"/>
      <c r="K237" s="389"/>
      <c r="L237" s="389"/>
      <c r="M237" s="389"/>
      <c r="N237" s="389"/>
      <c r="O237" s="389"/>
      <c r="P237" s="389"/>
      <c r="Q237" s="389"/>
      <c r="R237" s="389"/>
      <c r="S237" s="389"/>
      <c r="T237" s="389"/>
      <c r="U237" s="389"/>
      <c r="V237" s="389"/>
      <c r="W237" s="389"/>
    </row>
    <row r="238" spans="1:23" ht="16.5" customHeight="1">
      <c r="A238" s="389"/>
      <c r="B238" s="389"/>
      <c r="C238" s="389"/>
      <c r="D238" s="389"/>
      <c r="E238" s="389"/>
      <c r="F238" s="389"/>
      <c r="G238" s="389"/>
      <c r="H238" s="389"/>
      <c r="I238" s="389"/>
      <c r="J238" s="389"/>
      <c r="K238" s="389"/>
      <c r="L238" s="389"/>
      <c r="M238" s="389"/>
      <c r="N238" s="389"/>
      <c r="O238" s="389"/>
      <c r="P238" s="389"/>
      <c r="Q238" s="389"/>
      <c r="R238" s="389"/>
      <c r="S238" s="389"/>
      <c r="T238" s="389"/>
      <c r="U238" s="389"/>
      <c r="V238" s="389"/>
      <c r="W238" s="389"/>
    </row>
    <row r="239" spans="1:23" ht="16.5" customHeight="1">
      <c r="A239" s="389"/>
      <c r="B239" s="389"/>
      <c r="C239" s="389"/>
      <c r="D239" s="389"/>
      <c r="E239" s="389"/>
      <c r="F239" s="389"/>
      <c r="G239" s="389"/>
      <c r="H239" s="389"/>
      <c r="I239" s="389"/>
      <c r="J239" s="389"/>
      <c r="K239" s="389"/>
      <c r="L239" s="389"/>
      <c r="M239" s="389"/>
      <c r="N239" s="389"/>
      <c r="O239" s="389"/>
      <c r="P239" s="389"/>
      <c r="Q239" s="389"/>
      <c r="R239" s="389"/>
      <c r="S239" s="389"/>
      <c r="T239" s="389"/>
      <c r="U239" s="389"/>
      <c r="V239" s="389"/>
      <c r="W239" s="389"/>
    </row>
    <row r="240" spans="1:23" ht="16.5" customHeight="1">
      <c r="A240" s="389"/>
      <c r="B240" s="389"/>
      <c r="C240" s="389"/>
      <c r="D240" s="389"/>
      <c r="E240" s="389"/>
      <c r="F240" s="389"/>
      <c r="G240" s="389"/>
      <c r="H240" s="389"/>
      <c r="I240" s="389"/>
      <c r="J240" s="389"/>
      <c r="K240" s="389"/>
      <c r="L240" s="389"/>
      <c r="M240" s="389"/>
      <c r="N240" s="389"/>
      <c r="O240" s="389"/>
      <c r="P240" s="389"/>
      <c r="Q240" s="389"/>
      <c r="R240" s="389"/>
      <c r="S240" s="389"/>
      <c r="T240" s="389"/>
      <c r="U240" s="389"/>
      <c r="V240" s="389"/>
      <c r="W240" s="389"/>
    </row>
    <row r="241" spans="1:23" ht="16.5" customHeight="1">
      <c r="A241" s="389"/>
      <c r="B241" s="389"/>
      <c r="C241" s="389"/>
      <c r="D241" s="389"/>
      <c r="E241" s="389"/>
      <c r="F241" s="389"/>
      <c r="G241" s="389"/>
      <c r="H241" s="389"/>
      <c r="I241" s="389"/>
      <c r="J241" s="389"/>
      <c r="K241" s="389"/>
      <c r="L241" s="389"/>
      <c r="M241" s="389"/>
      <c r="N241" s="389"/>
      <c r="O241" s="389"/>
      <c r="P241" s="389"/>
      <c r="Q241" s="389"/>
      <c r="R241" s="389"/>
      <c r="S241" s="389"/>
      <c r="T241" s="389"/>
      <c r="U241" s="389"/>
      <c r="V241" s="389"/>
      <c r="W241" s="389"/>
    </row>
    <row r="242" spans="1:23" ht="16.5" customHeight="1">
      <c r="A242" s="389"/>
      <c r="B242" s="389"/>
      <c r="C242" s="389"/>
      <c r="D242" s="389"/>
      <c r="E242" s="389"/>
      <c r="F242" s="389"/>
      <c r="G242" s="389"/>
      <c r="H242" s="389"/>
      <c r="I242" s="389"/>
      <c r="J242" s="389"/>
      <c r="K242" s="389"/>
      <c r="L242" s="389"/>
      <c r="M242" s="389"/>
      <c r="N242" s="389"/>
      <c r="O242" s="389"/>
      <c r="P242" s="389"/>
      <c r="Q242" s="389"/>
      <c r="R242" s="389"/>
      <c r="S242" s="389"/>
      <c r="T242" s="389"/>
      <c r="U242" s="389"/>
      <c r="V242" s="389"/>
      <c r="W242" s="389"/>
    </row>
    <row r="243" spans="1:23" ht="16.5" customHeight="1">
      <c r="A243" s="389"/>
      <c r="B243" s="389"/>
      <c r="C243" s="389"/>
      <c r="D243" s="389"/>
      <c r="E243" s="389"/>
      <c r="F243" s="389"/>
      <c r="G243" s="389"/>
      <c r="H243" s="389"/>
      <c r="I243" s="389"/>
      <c r="J243" s="389"/>
      <c r="K243" s="389"/>
      <c r="L243" s="389"/>
      <c r="M243" s="389"/>
      <c r="N243" s="389"/>
      <c r="O243" s="389"/>
      <c r="P243" s="389"/>
      <c r="Q243" s="389"/>
      <c r="R243" s="389"/>
      <c r="S243" s="389"/>
      <c r="T243" s="389"/>
      <c r="U243" s="389"/>
      <c r="V243" s="389"/>
      <c r="W243" s="389"/>
    </row>
    <row r="244" spans="1:23" ht="16.5" customHeight="1">
      <c r="A244" s="389"/>
      <c r="B244" s="389"/>
      <c r="C244" s="389"/>
      <c r="D244" s="389"/>
      <c r="E244" s="389"/>
      <c r="F244" s="389"/>
      <c r="G244" s="389"/>
      <c r="H244" s="389"/>
      <c r="I244" s="389"/>
      <c r="J244" s="389"/>
      <c r="K244" s="389"/>
      <c r="L244" s="389"/>
      <c r="M244" s="389"/>
      <c r="N244" s="389"/>
      <c r="O244" s="389"/>
      <c r="P244" s="389"/>
      <c r="Q244" s="389"/>
      <c r="R244" s="389"/>
      <c r="S244" s="389"/>
      <c r="T244" s="389"/>
      <c r="U244" s="389"/>
      <c r="V244" s="389"/>
      <c r="W244" s="389"/>
    </row>
    <row r="245" spans="1:23" ht="16.5" customHeight="1">
      <c r="A245" s="389"/>
      <c r="B245" s="389"/>
      <c r="C245" s="389"/>
      <c r="D245" s="389"/>
      <c r="E245" s="389"/>
      <c r="F245" s="389"/>
      <c r="G245" s="389"/>
      <c r="H245" s="389"/>
      <c r="I245" s="389"/>
      <c r="J245" s="389"/>
      <c r="K245" s="389"/>
      <c r="L245" s="389"/>
      <c r="M245" s="389"/>
      <c r="N245" s="389"/>
      <c r="O245" s="389"/>
      <c r="P245" s="389"/>
      <c r="Q245" s="389"/>
      <c r="R245" s="389"/>
      <c r="S245" s="389"/>
      <c r="T245" s="389"/>
      <c r="U245" s="389"/>
      <c r="V245" s="389"/>
      <c r="W245" s="389"/>
    </row>
    <row r="246" spans="1:23" ht="16.5" customHeight="1">
      <c r="A246" s="389"/>
      <c r="B246" s="389"/>
      <c r="C246" s="389"/>
      <c r="D246" s="389"/>
      <c r="E246" s="389"/>
      <c r="F246" s="389"/>
      <c r="G246" s="389"/>
      <c r="H246" s="389"/>
      <c r="I246" s="389"/>
      <c r="J246" s="389"/>
      <c r="K246" s="389"/>
      <c r="L246" s="389"/>
      <c r="M246" s="389"/>
      <c r="N246" s="389"/>
      <c r="O246" s="389"/>
      <c r="P246" s="389"/>
      <c r="Q246" s="389"/>
      <c r="R246" s="389"/>
      <c r="S246" s="389"/>
      <c r="T246" s="389"/>
      <c r="U246" s="389"/>
      <c r="V246" s="389"/>
      <c r="W246" s="389"/>
    </row>
    <row r="247" spans="1:23" ht="16.5" customHeight="1">
      <c r="A247" s="389"/>
      <c r="B247" s="389"/>
      <c r="C247" s="389"/>
      <c r="D247" s="389"/>
      <c r="E247" s="389"/>
      <c r="F247" s="389"/>
      <c r="G247" s="389"/>
      <c r="H247" s="389"/>
      <c r="I247" s="389"/>
      <c r="J247" s="389"/>
      <c r="K247" s="389"/>
      <c r="L247" s="389"/>
      <c r="M247" s="389"/>
      <c r="N247" s="389"/>
      <c r="O247" s="389"/>
      <c r="P247" s="389"/>
      <c r="Q247" s="389"/>
      <c r="R247" s="389"/>
      <c r="S247" s="389"/>
      <c r="T247" s="389"/>
      <c r="U247" s="389"/>
      <c r="V247" s="389"/>
      <c r="W247" s="389"/>
    </row>
    <row r="248" spans="1:23" ht="16.5" customHeight="1">
      <c r="A248" s="389"/>
      <c r="B248" s="389"/>
      <c r="C248" s="389"/>
      <c r="D248" s="389"/>
      <c r="E248" s="389"/>
      <c r="F248" s="389"/>
      <c r="G248" s="389"/>
      <c r="H248" s="389"/>
      <c r="I248" s="389"/>
      <c r="J248" s="389"/>
      <c r="K248" s="389"/>
      <c r="L248" s="389"/>
      <c r="M248" s="389"/>
      <c r="N248" s="389"/>
      <c r="O248" s="389"/>
      <c r="P248" s="389"/>
      <c r="Q248" s="389"/>
      <c r="R248" s="389"/>
      <c r="S248" s="389"/>
      <c r="T248" s="389"/>
      <c r="U248" s="389"/>
      <c r="V248" s="389"/>
      <c r="W248" s="389"/>
    </row>
    <row r="249" spans="1:23" ht="16.5" customHeight="1">
      <c r="A249" s="389"/>
      <c r="B249" s="389"/>
      <c r="C249" s="389"/>
      <c r="D249" s="389"/>
      <c r="E249" s="389"/>
      <c r="F249" s="389"/>
      <c r="G249" s="389"/>
      <c r="H249" s="389"/>
      <c r="I249" s="389"/>
      <c r="J249" s="389"/>
      <c r="K249" s="389"/>
      <c r="L249" s="389"/>
      <c r="M249" s="389"/>
      <c r="N249" s="389"/>
      <c r="O249" s="389"/>
      <c r="P249" s="389"/>
      <c r="Q249" s="389"/>
      <c r="R249" s="389"/>
      <c r="S249" s="389"/>
      <c r="T249" s="389"/>
      <c r="U249" s="389"/>
      <c r="V249" s="389"/>
      <c r="W249" s="389"/>
    </row>
    <row r="250" spans="1:23" ht="16.5" customHeight="1">
      <c r="A250" s="389"/>
      <c r="B250" s="389"/>
      <c r="C250" s="389"/>
      <c r="D250" s="389"/>
      <c r="E250" s="389"/>
      <c r="F250" s="389"/>
      <c r="G250" s="389"/>
      <c r="H250" s="389"/>
      <c r="I250" s="389"/>
      <c r="J250" s="389"/>
      <c r="K250" s="389"/>
      <c r="L250" s="389"/>
      <c r="M250" s="389"/>
      <c r="N250" s="389"/>
      <c r="O250" s="389"/>
      <c r="P250" s="389"/>
      <c r="Q250" s="389"/>
      <c r="R250" s="389"/>
      <c r="S250" s="389"/>
      <c r="T250" s="389"/>
      <c r="U250" s="389"/>
      <c r="V250" s="389"/>
      <c r="W250" s="389"/>
    </row>
    <row r="251" spans="1:23" ht="16.5" customHeight="1">
      <c r="A251" s="389"/>
      <c r="B251" s="389"/>
      <c r="C251" s="389"/>
      <c r="D251" s="389"/>
      <c r="E251" s="389"/>
      <c r="F251" s="389"/>
      <c r="G251" s="389"/>
      <c r="H251" s="389"/>
      <c r="I251" s="389"/>
      <c r="J251" s="389"/>
      <c r="K251" s="389"/>
      <c r="L251" s="389"/>
      <c r="M251" s="389"/>
      <c r="N251" s="389"/>
      <c r="O251" s="389"/>
      <c r="P251" s="389"/>
      <c r="Q251" s="389"/>
      <c r="R251" s="389"/>
      <c r="S251" s="389"/>
      <c r="T251" s="389"/>
      <c r="U251" s="389"/>
      <c r="V251" s="389"/>
      <c r="W251" s="389"/>
    </row>
    <row r="252" spans="1:23" ht="16.5" customHeight="1">
      <c r="A252" s="389"/>
      <c r="B252" s="389"/>
      <c r="C252" s="389"/>
      <c r="D252" s="389"/>
      <c r="E252" s="389"/>
      <c r="F252" s="389"/>
      <c r="G252" s="389"/>
      <c r="H252" s="389"/>
      <c r="I252" s="389"/>
      <c r="J252" s="389"/>
      <c r="K252" s="389"/>
      <c r="L252" s="389"/>
      <c r="M252" s="389"/>
      <c r="N252" s="389"/>
      <c r="O252" s="389"/>
      <c r="P252" s="389"/>
      <c r="Q252" s="389"/>
      <c r="R252" s="389"/>
      <c r="S252" s="389"/>
      <c r="T252" s="389"/>
      <c r="U252" s="389"/>
      <c r="V252" s="389"/>
      <c r="W252" s="389"/>
    </row>
    <row r="253" spans="1:23" ht="16.5" customHeight="1">
      <c r="A253" s="389"/>
      <c r="B253" s="389"/>
      <c r="C253" s="389"/>
      <c r="D253" s="389"/>
      <c r="E253" s="389"/>
      <c r="F253" s="389"/>
      <c r="G253" s="389"/>
      <c r="H253" s="389"/>
      <c r="I253" s="389"/>
      <c r="J253" s="389"/>
      <c r="K253" s="389"/>
      <c r="L253" s="389"/>
      <c r="M253" s="389"/>
      <c r="N253" s="389"/>
      <c r="O253" s="389"/>
      <c r="P253" s="389"/>
      <c r="Q253" s="389"/>
      <c r="R253" s="389"/>
      <c r="S253" s="389"/>
      <c r="T253" s="389"/>
      <c r="U253" s="389"/>
      <c r="V253" s="389"/>
      <c r="W253" s="389"/>
    </row>
    <row r="254" spans="1:23" ht="16.5" customHeight="1">
      <c r="A254" s="389"/>
      <c r="B254" s="389"/>
      <c r="C254" s="389"/>
      <c r="D254" s="389"/>
      <c r="E254" s="389"/>
      <c r="F254" s="389"/>
      <c r="G254" s="389"/>
      <c r="H254" s="389"/>
      <c r="I254" s="389"/>
      <c r="J254" s="389"/>
      <c r="K254" s="389"/>
      <c r="L254" s="389"/>
      <c r="M254" s="389"/>
      <c r="N254" s="389"/>
      <c r="O254" s="389"/>
      <c r="P254" s="389"/>
      <c r="Q254" s="389"/>
      <c r="R254" s="389"/>
      <c r="S254" s="389"/>
      <c r="T254" s="389"/>
      <c r="U254" s="389"/>
      <c r="V254" s="389"/>
      <c r="W254" s="389"/>
    </row>
    <row r="255" spans="1:23" ht="16.5" customHeight="1">
      <c r="A255" s="389"/>
      <c r="B255" s="389"/>
      <c r="C255" s="389"/>
      <c r="D255" s="389"/>
      <c r="E255" s="389"/>
      <c r="F255" s="389"/>
      <c r="G255" s="389"/>
      <c r="H255" s="389"/>
      <c r="I255" s="389"/>
      <c r="J255" s="389"/>
      <c r="K255" s="389"/>
      <c r="L255" s="389"/>
      <c r="M255" s="389"/>
      <c r="N255" s="389"/>
      <c r="O255" s="389"/>
      <c r="P255" s="389"/>
      <c r="Q255" s="389"/>
      <c r="R255" s="389"/>
      <c r="S255" s="389"/>
      <c r="T255" s="389"/>
      <c r="U255" s="389"/>
      <c r="V255" s="389"/>
      <c r="W255" s="389"/>
    </row>
    <row r="256" spans="1:23" ht="16.5" customHeight="1">
      <c r="A256" s="389"/>
      <c r="B256" s="389"/>
      <c r="C256" s="389"/>
      <c r="D256" s="389"/>
      <c r="E256" s="389"/>
      <c r="F256" s="389"/>
      <c r="G256" s="389"/>
      <c r="H256" s="389"/>
      <c r="I256" s="389"/>
      <c r="J256" s="389"/>
      <c r="K256" s="389"/>
      <c r="L256" s="389"/>
      <c r="M256" s="389"/>
      <c r="N256" s="389"/>
      <c r="O256" s="389"/>
      <c r="P256" s="389"/>
      <c r="Q256" s="389"/>
      <c r="R256" s="389"/>
      <c r="S256" s="389"/>
      <c r="T256" s="389"/>
      <c r="U256" s="389"/>
      <c r="V256" s="389"/>
      <c r="W256" s="389"/>
    </row>
    <row r="257" spans="1:23" ht="16.5" customHeight="1">
      <c r="A257" s="389"/>
      <c r="B257" s="389"/>
      <c r="C257" s="389"/>
      <c r="D257" s="389"/>
      <c r="E257" s="389"/>
      <c r="F257" s="389"/>
      <c r="G257" s="389"/>
      <c r="H257" s="389"/>
      <c r="I257" s="389"/>
      <c r="J257" s="389"/>
      <c r="K257" s="389"/>
      <c r="L257" s="389"/>
      <c r="M257" s="389"/>
      <c r="N257" s="389"/>
      <c r="O257" s="389"/>
      <c r="P257" s="389"/>
      <c r="Q257" s="389"/>
      <c r="R257" s="389"/>
      <c r="S257" s="389"/>
      <c r="T257" s="389"/>
      <c r="U257" s="389"/>
      <c r="V257" s="389"/>
      <c r="W257" s="389"/>
    </row>
    <row r="258" spans="1:23" ht="16.5" customHeight="1">
      <c r="A258" s="389"/>
      <c r="B258" s="389"/>
      <c r="C258" s="389"/>
      <c r="D258" s="389"/>
      <c r="E258" s="389"/>
      <c r="F258" s="389"/>
      <c r="G258" s="389"/>
      <c r="H258" s="389"/>
      <c r="I258" s="389"/>
      <c r="J258" s="389"/>
      <c r="K258" s="389"/>
      <c r="L258" s="389"/>
      <c r="M258" s="389"/>
      <c r="N258" s="389"/>
      <c r="O258" s="389"/>
      <c r="P258" s="389"/>
      <c r="Q258" s="389"/>
      <c r="R258" s="389"/>
      <c r="S258" s="389"/>
      <c r="T258" s="389"/>
      <c r="U258" s="389"/>
      <c r="V258" s="389"/>
      <c r="W258" s="389"/>
    </row>
    <row r="259" spans="1:23" ht="16.5" customHeight="1">
      <c r="A259" s="389"/>
      <c r="B259" s="389"/>
      <c r="C259" s="389"/>
      <c r="D259" s="389"/>
      <c r="E259" s="389"/>
      <c r="F259" s="389"/>
      <c r="G259" s="389"/>
      <c r="H259" s="389"/>
      <c r="I259" s="389"/>
      <c r="J259" s="389"/>
      <c r="K259" s="389"/>
      <c r="L259" s="389"/>
      <c r="M259" s="389"/>
      <c r="N259" s="389"/>
      <c r="O259" s="389"/>
      <c r="P259" s="389"/>
      <c r="Q259" s="389"/>
      <c r="R259" s="389"/>
      <c r="S259" s="389"/>
      <c r="T259" s="389"/>
      <c r="U259" s="389"/>
      <c r="V259" s="389"/>
      <c r="W259" s="389"/>
    </row>
    <row r="260" spans="1:23" ht="16.5" customHeight="1">
      <c r="A260" s="389"/>
      <c r="B260" s="389"/>
      <c r="C260" s="389"/>
      <c r="D260" s="389"/>
      <c r="E260" s="389"/>
      <c r="F260" s="389"/>
      <c r="G260" s="389"/>
      <c r="H260" s="389"/>
      <c r="I260" s="389"/>
      <c r="J260" s="389"/>
      <c r="K260" s="389"/>
      <c r="L260" s="389"/>
      <c r="M260" s="389"/>
      <c r="N260" s="389"/>
      <c r="O260" s="389"/>
      <c r="P260" s="389"/>
      <c r="Q260" s="389"/>
      <c r="R260" s="389"/>
      <c r="S260" s="389"/>
      <c r="T260" s="389"/>
      <c r="U260" s="389"/>
      <c r="V260" s="389"/>
      <c r="W260" s="389"/>
    </row>
    <row r="261" spans="1:23" ht="16.5" customHeight="1">
      <c r="A261" s="389"/>
      <c r="B261" s="389"/>
      <c r="C261" s="389"/>
      <c r="D261" s="389"/>
      <c r="E261" s="389"/>
      <c r="F261" s="389"/>
      <c r="G261" s="389"/>
      <c r="H261" s="389"/>
      <c r="I261" s="389"/>
      <c r="J261" s="389"/>
      <c r="K261" s="389"/>
      <c r="L261" s="389"/>
      <c r="M261" s="389"/>
      <c r="N261" s="389"/>
      <c r="O261" s="389"/>
      <c r="P261" s="389"/>
      <c r="Q261" s="389"/>
      <c r="R261" s="389"/>
      <c r="S261" s="389"/>
      <c r="T261" s="389"/>
      <c r="U261" s="389"/>
      <c r="V261" s="389"/>
      <c r="W261" s="389"/>
    </row>
    <row r="262" spans="1:23" ht="16.5" customHeight="1">
      <c r="A262" s="389"/>
      <c r="B262" s="389"/>
      <c r="C262" s="389"/>
      <c r="D262" s="389"/>
      <c r="E262" s="389"/>
      <c r="F262" s="389"/>
      <c r="G262" s="389"/>
      <c r="H262" s="389"/>
      <c r="I262" s="389"/>
      <c r="J262" s="389"/>
      <c r="K262" s="389"/>
      <c r="L262" s="389"/>
      <c r="M262" s="389"/>
      <c r="N262" s="389"/>
      <c r="O262" s="389"/>
      <c r="P262" s="389"/>
      <c r="Q262" s="389"/>
      <c r="R262" s="389"/>
      <c r="S262" s="389"/>
      <c r="T262" s="389"/>
      <c r="U262" s="389"/>
      <c r="V262" s="389"/>
      <c r="W262" s="389"/>
    </row>
    <row r="263" spans="1:23" ht="16.5" customHeight="1">
      <c r="A263" s="389"/>
      <c r="B263" s="389"/>
      <c r="C263" s="389"/>
      <c r="D263" s="389"/>
      <c r="E263" s="389"/>
      <c r="F263" s="389"/>
      <c r="G263" s="389"/>
      <c r="H263" s="389"/>
      <c r="I263" s="389"/>
      <c r="J263" s="389"/>
      <c r="K263" s="389"/>
      <c r="L263" s="389"/>
      <c r="M263" s="389"/>
      <c r="N263" s="389"/>
      <c r="O263" s="389"/>
      <c r="P263" s="389"/>
      <c r="Q263" s="389"/>
      <c r="R263" s="389"/>
      <c r="S263" s="389"/>
      <c r="T263" s="389"/>
      <c r="U263" s="389"/>
      <c r="V263" s="389"/>
      <c r="W263" s="389"/>
    </row>
    <row r="264" spans="1:23" ht="16.5" customHeight="1">
      <c r="A264" s="389"/>
      <c r="B264" s="389"/>
      <c r="C264" s="389"/>
      <c r="D264" s="389"/>
      <c r="E264" s="389"/>
      <c r="F264" s="389"/>
      <c r="G264" s="389"/>
      <c r="H264" s="389"/>
      <c r="I264" s="389"/>
      <c r="J264" s="389"/>
      <c r="K264" s="389"/>
      <c r="L264" s="389"/>
      <c r="M264" s="389"/>
      <c r="N264" s="389"/>
      <c r="O264" s="389"/>
      <c r="P264" s="389"/>
      <c r="Q264" s="389"/>
      <c r="R264" s="389"/>
      <c r="S264" s="389"/>
      <c r="T264" s="389"/>
      <c r="U264" s="389"/>
      <c r="V264" s="389"/>
      <c r="W264" s="389"/>
    </row>
    <row r="265" spans="1:23" ht="16.5" customHeight="1">
      <c r="A265" s="389"/>
      <c r="B265" s="389"/>
      <c r="C265" s="389"/>
      <c r="D265" s="389"/>
      <c r="E265" s="389"/>
      <c r="F265" s="389"/>
      <c r="G265" s="389"/>
      <c r="H265" s="389"/>
      <c r="I265" s="389"/>
      <c r="J265" s="389"/>
      <c r="K265" s="389"/>
      <c r="L265" s="389"/>
      <c r="M265" s="389"/>
      <c r="N265" s="389"/>
      <c r="O265" s="389"/>
      <c r="P265" s="389"/>
      <c r="Q265" s="389"/>
      <c r="R265" s="389"/>
      <c r="S265" s="389"/>
      <c r="T265" s="389"/>
      <c r="U265" s="389"/>
      <c r="V265" s="389"/>
      <c r="W265" s="389"/>
    </row>
    <row r="266" spans="1:23" ht="16.5" customHeight="1">
      <c r="A266" s="389"/>
      <c r="B266" s="389"/>
      <c r="C266" s="389"/>
      <c r="D266" s="389"/>
      <c r="E266" s="389"/>
      <c r="F266" s="389"/>
      <c r="G266" s="389"/>
      <c r="H266" s="389"/>
      <c r="I266" s="389"/>
      <c r="J266" s="389"/>
      <c r="K266" s="389"/>
      <c r="L266" s="389"/>
      <c r="M266" s="389"/>
      <c r="N266" s="389"/>
      <c r="O266" s="389"/>
      <c r="P266" s="389"/>
      <c r="Q266" s="389"/>
      <c r="R266" s="389"/>
      <c r="S266" s="389"/>
      <c r="T266" s="389"/>
      <c r="U266" s="389"/>
      <c r="V266" s="389"/>
      <c r="W266" s="389"/>
    </row>
    <row r="267" spans="1:23" ht="16.5" customHeight="1">
      <c r="A267" s="389"/>
      <c r="B267" s="389"/>
      <c r="C267" s="389"/>
      <c r="D267" s="389"/>
      <c r="E267" s="389"/>
      <c r="F267" s="389"/>
      <c r="G267" s="389"/>
      <c r="H267" s="389"/>
      <c r="I267" s="389"/>
      <c r="J267" s="389"/>
      <c r="K267" s="389"/>
      <c r="L267" s="389"/>
      <c r="M267" s="389"/>
      <c r="N267" s="389"/>
      <c r="O267" s="389"/>
      <c r="P267" s="389"/>
      <c r="Q267" s="389"/>
      <c r="R267" s="389"/>
      <c r="S267" s="389"/>
      <c r="T267" s="389"/>
      <c r="U267" s="389"/>
      <c r="V267" s="389"/>
      <c r="W267" s="389"/>
    </row>
    <row r="268" spans="1:23" ht="16.5" customHeight="1">
      <c r="A268" s="389"/>
      <c r="B268" s="389"/>
      <c r="C268" s="389"/>
      <c r="D268" s="389"/>
      <c r="E268" s="389"/>
      <c r="F268" s="389"/>
      <c r="G268" s="389"/>
      <c r="H268" s="389"/>
      <c r="I268" s="389"/>
      <c r="J268" s="389"/>
      <c r="K268" s="389"/>
      <c r="L268" s="389"/>
      <c r="M268" s="389"/>
      <c r="N268" s="389"/>
      <c r="O268" s="389"/>
      <c r="P268" s="389"/>
      <c r="Q268" s="389"/>
      <c r="R268" s="389"/>
      <c r="S268" s="389"/>
      <c r="T268" s="389"/>
      <c r="U268" s="389"/>
      <c r="V268" s="389"/>
      <c r="W268" s="389"/>
    </row>
    <row r="269" spans="1:23" ht="16.5" customHeight="1">
      <c r="A269" s="389"/>
      <c r="B269" s="389"/>
      <c r="C269" s="389"/>
      <c r="D269" s="389"/>
      <c r="E269" s="389"/>
      <c r="F269" s="389"/>
      <c r="G269" s="389"/>
      <c r="H269" s="389"/>
      <c r="I269" s="389"/>
      <c r="J269" s="389"/>
      <c r="K269" s="389"/>
      <c r="L269" s="389"/>
      <c r="M269" s="389"/>
      <c r="N269" s="389"/>
      <c r="O269" s="389"/>
      <c r="P269" s="389"/>
      <c r="Q269" s="389"/>
      <c r="R269" s="389"/>
      <c r="S269" s="389"/>
      <c r="T269" s="389"/>
      <c r="U269" s="389"/>
      <c r="V269" s="389"/>
      <c r="W269" s="389"/>
    </row>
    <row r="270" spans="1:23" ht="16.5" customHeight="1">
      <c r="A270" s="389"/>
      <c r="B270" s="389"/>
      <c r="C270" s="389"/>
      <c r="D270" s="389"/>
      <c r="E270" s="389"/>
      <c r="F270" s="389"/>
      <c r="G270" s="389"/>
      <c r="H270" s="389"/>
      <c r="I270" s="389"/>
      <c r="J270" s="389"/>
      <c r="K270" s="389"/>
      <c r="L270" s="389"/>
      <c r="M270" s="389"/>
      <c r="N270" s="389"/>
      <c r="O270" s="389"/>
      <c r="P270" s="389"/>
      <c r="Q270" s="389"/>
      <c r="R270" s="389"/>
      <c r="S270" s="389"/>
      <c r="T270" s="389"/>
      <c r="U270" s="389"/>
      <c r="V270" s="389"/>
      <c r="W270" s="389"/>
    </row>
    <row r="271" spans="1:23" ht="16.5" customHeight="1">
      <c r="A271" s="389"/>
      <c r="B271" s="389"/>
      <c r="C271" s="389"/>
      <c r="D271" s="389"/>
      <c r="E271" s="389"/>
      <c r="F271" s="389"/>
      <c r="G271" s="389"/>
      <c r="H271" s="389"/>
      <c r="I271" s="389"/>
      <c r="J271" s="389"/>
      <c r="K271" s="389"/>
      <c r="L271" s="389"/>
      <c r="M271" s="389"/>
      <c r="N271" s="389"/>
      <c r="O271" s="389"/>
      <c r="P271" s="389"/>
      <c r="Q271" s="389"/>
      <c r="R271" s="389"/>
      <c r="S271" s="389"/>
      <c r="T271" s="389"/>
      <c r="U271" s="389"/>
      <c r="V271" s="389"/>
      <c r="W271" s="389"/>
    </row>
    <row r="272" spans="1:23" ht="16.5" customHeight="1">
      <c r="A272" s="389"/>
      <c r="B272" s="389"/>
      <c r="C272" s="389"/>
      <c r="D272" s="389"/>
      <c r="E272" s="389"/>
      <c r="F272" s="389"/>
      <c r="G272" s="389"/>
      <c r="H272" s="389"/>
      <c r="I272" s="389"/>
      <c r="J272" s="389"/>
      <c r="K272" s="389"/>
      <c r="L272" s="389"/>
      <c r="M272" s="389"/>
      <c r="N272" s="389"/>
      <c r="O272" s="389"/>
      <c r="P272" s="389"/>
      <c r="Q272" s="389"/>
      <c r="R272" s="389"/>
      <c r="S272" s="389"/>
      <c r="T272" s="389"/>
      <c r="U272" s="389"/>
      <c r="V272" s="389"/>
      <c r="W272" s="389"/>
    </row>
    <row r="273" spans="1:23" ht="16.5" customHeight="1">
      <c r="A273" s="389"/>
      <c r="B273" s="389"/>
      <c r="C273" s="389"/>
      <c r="D273" s="389"/>
      <c r="E273" s="389"/>
      <c r="F273" s="389"/>
      <c r="G273" s="389"/>
      <c r="H273" s="389"/>
      <c r="I273" s="389"/>
      <c r="J273" s="389"/>
      <c r="K273" s="389"/>
      <c r="L273" s="389"/>
      <c r="M273" s="389"/>
      <c r="N273" s="389"/>
      <c r="O273" s="389"/>
      <c r="P273" s="389"/>
      <c r="Q273" s="389"/>
      <c r="R273" s="389"/>
      <c r="S273" s="389"/>
      <c r="T273" s="389"/>
      <c r="U273" s="389"/>
      <c r="V273" s="389"/>
      <c r="W273" s="389"/>
    </row>
    <row r="274" spans="1:23" ht="16.5" customHeight="1">
      <c r="A274" s="389"/>
      <c r="B274" s="389"/>
      <c r="C274" s="389"/>
      <c r="D274" s="389"/>
      <c r="E274" s="389"/>
      <c r="F274" s="389"/>
      <c r="G274" s="389"/>
      <c r="H274" s="389"/>
      <c r="I274" s="389"/>
      <c r="J274" s="389"/>
      <c r="K274" s="389"/>
      <c r="L274" s="389"/>
      <c r="M274" s="389"/>
      <c r="N274" s="389"/>
      <c r="O274" s="389"/>
      <c r="P274" s="389"/>
      <c r="Q274" s="389"/>
      <c r="R274" s="389"/>
      <c r="S274" s="389"/>
      <c r="T274" s="389"/>
      <c r="U274" s="389"/>
      <c r="V274" s="389"/>
      <c r="W274" s="389"/>
    </row>
    <row r="275" spans="1:23" ht="16.5" customHeight="1">
      <c r="A275" s="389"/>
      <c r="B275" s="389"/>
      <c r="C275" s="389"/>
      <c r="D275" s="389"/>
      <c r="E275" s="389"/>
      <c r="F275" s="389"/>
      <c r="G275" s="389"/>
      <c r="H275" s="389"/>
      <c r="I275" s="389"/>
      <c r="J275" s="389"/>
      <c r="K275" s="389"/>
      <c r="L275" s="389"/>
      <c r="M275" s="389"/>
      <c r="N275" s="389"/>
      <c r="O275" s="389"/>
      <c r="P275" s="389"/>
      <c r="Q275" s="389"/>
      <c r="R275" s="389"/>
      <c r="S275" s="389"/>
      <c r="T275" s="389"/>
      <c r="U275" s="389"/>
      <c r="V275" s="389"/>
      <c r="W275" s="389"/>
    </row>
    <row r="276" spans="1:23" ht="16.5" customHeight="1">
      <c r="A276" s="389"/>
      <c r="B276" s="389"/>
      <c r="C276" s="389"/>
      <c r="D276" s="389"/>
      <c r="E276" s="389"/>
      <c r="F276" s="389"/>
      <c r="G276" s="389"/>
      <c r="H276" s="389"/>
      <c r="I276" s="389"/>
      <c r="J276" s="389"/>
      <c r="K276" s="389"/>
      <c r="L276" s="389"/>
      <c r="M276" s="389"/>
      <c r="N276" s="389"/>
      <c r="O276" s="389"/>
      <c r="P276" s="389"/>
      <c r="Q276" s="389"/>
      <c r="R276" s="389"/>
      <c r="S276" s="389"/>
      <c r="T276" s="389"/>
      <c r="U276" s="389"/>
      <c r="V276" s="389"/>
      <c r="W276" s="389"/>
    </row>
    <row r="277" spans="1:23" ht="16.5" customHeight="1">
      <c r="A277" s="389"/>
      <c r="B277" s="389"/>
      <c r="C277" s="389"/>
      <c r="D277" s="389"/>
      <c r="E277" s="389"/>
      <c r="F277" s="389"/>
      <c r="G277" s="389"/>
      <c r="H277" s="389"/>
      <c r="I277" s="389"/>
      <c r="J277" s="389"/>
      <c r="K277" s="389"/>
      <c r="L277" s="389"/>
      <c r="M277" s="389"/>
      <c r="N277" s="389"/>
      <c r="O277" s="389"/>
      <c r="P277" s="389"/>
      <c r="Q277" s="389"/>
      <c r="R277" s="389"/>
      <c r="S277" s="389"/>
      <c r="T277" s="389"/>
      <c r="U277" s="389"/>
      <c r="V277" s="389"/>
      <c r="W277" s="389"/>
    </row>
    <row r="278" spans="1:23" ht="16.5" customHeight="1">
      <c r="A278" s="389"/>
      <c r="B278" s="389"/>
      <c r="C278" s="389"/>
      <c r="D278" s="389"/>
      <c r="E278" s="389"/>
      <c r="F278" s="389"/>
      <c r="G278" s="389"/>
      <c r="H278" s="389"/>
      <c r="I278" s="389"/>
      <c r="J278" s="389"/>
      <c r="K278" s="389"/>
      <c r="L278" s="389"/>
      <c r="M278" s="389"/>
      <c r="N278" s="389"/>
      <c r="O278" s="389"/>
      <c r="P278" s="389"/>
      <c r="Q278" s="389"/>
      <c r="R278" s="389"/>
      <c r="S278" s="389"/>
      <c r="T278" s="389"/>
      <c r="U278" s="389"/>
      <c r="V278" s="389"/>
      <c r="W278" s="389"/>
    </row>
    <row r="279" spans="1:23" ht="16.5" customHeight="1">
      <c r="A279" s="389"/>
      <c r="B279" s="389"/>
      <c r="C279" s="389"/>
      <c r="D279" s="389"/>
      <c r="E279" s="389"/>
      <c r="F279" s="389"/>
      <c r="G279" s="389"/>
      <c r="H279" s="389"/>
      <c r="I279" s="389"/>
      <c r="J279" s="389"/>
      <c r="K279" s="389"/>
      <c r="L279" s="389"/>
      <c r="M279" s="389"/>
      <c r="N279" s="389"/>
      <c r="O279" s="389"/>
      <c r="P279" s="389"/>
      <c r="Q279" s="389"/>
      <c r="R279" s="389"/>
      <c r="S279" s="389"/>
      <c r="T279" s="389"/>
      <c r="U279" s="389"/>
      <c r="V279" s="389"/>
      <c r="W279" s="389"/>
    </row>
    <row r="280" spans="1:23" ht="16.5" customHeight="1">
      <c r="A280" s="389"/>
      <c r="B280" s="389"/>
      <c r="C280" s="389"/>
      <c r="D280" s="389"/>
      <c r="E280" s="389"/>
      <c r="F280" s="389"/>
      <c r="G280" s="389"/>
      <c r="H280" s="389"/>
      <c r="I280" s="389"/>
      <c r="J280" s="389"/>
      <c r="K280" s="389"/>
      <c r="L280" s="389"/>
      <c r="M280" s="389"/>
      <c r="N280" s="389"/>
      <c r="O280" s="389"/>
      <c r="P280" s="389"/>
      <c r="Q280" s="389"/>
      <c r="R280" s="389"/>
      <c r="S280" s="389"/>
      <c r="T280" s="389"/>
      <c r="U280" s="389"/>
      <c r="V280" s="389"/>
      <c r="W280" s="389"/>
    </row>
    <row r="281" spans="1:23" ht="16.5" customHeight="1">
      <c r="A281" s="389"/>
      <c r="B281" s="389"/>
      <c r="C281" s="389"/>
      <c r="D281" s="389"/>
      <c r="E281" s="389"/>
      <c r="F281" s="389"/>
      <c r="G281" s="389"/>
      <c r="H281" s="389"/>
      <c r="I281" s="389"/>
      <c r="J281" s="389"/>
      <c r="K281" s="389"/>
      <c r="L281" s="389"/>
      <c r="M281" s="389"/>
      <c r="N281" s="389"/>
      <c r="O281" s="389"/>
      <c r="P281" s="389"/>
      <c r="Q281" s="389"/>
      <c r="R281" s="389"/>
      <c r="S281" s="389"/>
      <c r="T281" s="389"/>
      <c r="U281" s="389"/>
      <c r="V281" s="389"/>
      <c r="W281" s="389"/>
    </row>
    <row r="282" spans="1:23" ht="16.5" customHeight="1">
      <c r="A282" s="389"/>
      <c r="B282" s="389"/>
      <c r="C282" s="389"/>
      <c r="D282" s="389"/>
      <c r="E282" s="389"/>
      <c r="F282" s="389"/>
      <c r="G282" s="389"/>
      <c r="H282" s="389"/>
      <c r="I282" s="389"/>
      <c r="J282" s="389"/>
      <c r="K282" s="389"/>
      <c r="L282" s="389"/>
      <c r="M282" s="389"/>
      <c r="N282" s="389"/>
      <c r="O282" s="389"/>
      <c r="P282" s="389"/>
      <c r="Q282" s="389"/>
      <c r="R282" s="389"/>
      <c r="S282" s="389"/>
      <c r="T282" s="389"/>
      <c r="U282" s="389"/>
      <c r="V282" s="389"/>
      <c r="W282" s="389"/>
    </row>
    <row r="283" spans="1:23" ht="16.5" customHeight="1">
      <c r="A283" s="389"/>
      <c r="B283" s="389"/>
      <c r="C283" s="389"/>
      <c r="D283" s="389"/>
      <c r="E283" s="389"/>
      <c r="F283" s="389"/>
      <c r="G283" s="389"/>
      <c r="H283" s="389"/>
      <c r="I283" s="389"/>
      <c r="J283" s="389"/>
      <c r="K283" s="389"/>
      <c r="L283" s="389"/>
      <c r="M283" s="389"/>
      <c r="N283" s="389"/>
      <c r="O283" s="389"/>
      <c r="P283" s="389"/>
      <c r="Q283" s="389"/>
      <c r="R283" s="389"/>
      <c r="S283" s="389"/>
      <c r="T283" s="389"/>
      <c r="U283" s="389"/>
      <c r="V283" s="389"/>
      <c r="W283" s="389"/>
    </row>
    <row r="284" spans="1:23" ht="16.5" customHeight="1">
      <c r="A284" s="389"/>
      <c r="B284" s="389"/>
      <c r="C284" s="389"/>
      <c r="D284" s="389"/>
      <c r="E284" s="389"/>
      <c r="F284" s="389"/>
      <c r="G284" s="389"/>
      <c r="H284" s="389"/>
      <c r="I284" s="389"/>
      <c r="J284" s="389"/>
      <c r="K284" s="389"/>
      <c r="L284" s="389"/>
      <c r="M284" s="389"/>
      <c r="N284" s="389"/>
      <c r="O284" s="389"/>
      <c r="P284" s="389"/>
      <c r="Q284" s="389"/>
      <c r="R284" s="389"/>
      <c r="S284" s="389"/>
      <c r="T284" s="389"/>
      <c r="U284" s="389"/>
      <c r="V284" s="389"/>
      <c r="W284" s="389"/>
    </row>
    <row r="285" spans="1:23" ht="16.5" customHeight="1">
      <c r="A285" s="389"/>
      <c r="B285" s="389"/>
      <c r="C285" s="389"/>
      <c r="D285" s="389"/>
      <c r="E285" s="389"/>
      <c r="F285" s="389"/>
      <c r="G285" s="389"/>
      <c r="H285" s="389"/>
      <c r="I285" s="389"/>
      <c r="J285" s="389"/>
      <c r="K285" s="389"/>
      <c r="L285" s="389"/>
      <c r="M285" s="389"/>
      <c r="N285" s="389"/>
      <c r="O285" s="389"/>
      <c r="P285" s="389"/>
      <c r="Q285" s="389"/>
      <c r="R285" s="389"/>
      <c r="S285" s="389"/>
      <c r="T285" s="389"/>
      <c r="U285" s="389"/>
      <c r="V285" s="389"/>
      <c r="W285" s="389"/>
    </row>
    <row r="286" spans="1:23" ht="16.5" customHeight="1">
      <c r="A286" s="389"/>
      <c r="B286" s="389"/>
      <c r="C286" s="389"/>
      <c r="D286" s="389"/>
      <c r="E286" s="389"/>
      <c r="F286" s="389"/>
      <c r="G286" s="389"/>
      <c r="H286" s="389"/>
      <c r="I286" s="389"/>
      <c r="J286" s="389"/>
      <c r="K286" s="389"/>
      <c r="L286" s="389"/>
      <c r="M286" s="389"/>
      <c r="N286" s="389"/>
      <c r="O286" s="389"/>
      <c r="P286" s="389"/>
      <c r="Q286" s="389"/>
      <c r="R286" s="389"/>
      <c r="S286" s="389"/>
      <c r="T286" s="389"/>
      <c r="U286" s="389"/>
      <c r="V286" s="389"/>
      <c r="W286" s="389"/>
    </row>
    <row r="287" spans="1:23" ht="16.5" customHeight="1">
      <c r="A287" s="389"/>
      <c r="B287" s="389"/>
      <c r="C287" s="389"/>
      <c r="D287" s="389"/>
      <c r="E287" s="389"/>
      <c r="F287" s="389"/>
      <c r="G287" s="389"/>
      <c r="H287" s="389"/>
      <c r="I287" s="389"/>
      <c r="J287" s="389"/>
      <c r="K287" s="389"/>
      <c r="L287" s="389"/>
      <c r="M287" s="389"/>
      <c r="N287" s="389"/>
      <c r="O287" s="389"/>
      <c r="P287" s="389"/>
      <c r="Q287" s="389"/>
      <c r="R287" s="389"/>
      <c r="S287" s="389"/>
      <c r="T287" s="389"/>
      <c r="U287" s="389"/>
      <c r="V287" s="389"/>
      <c r="W287" s="389"/>
    </row>
    <row r="288" spans="1:23" ht="16.5" customHeight="1">
      <c r="A288" s="389"/>
      <c r="B288" s="389"/>
      <c r="C288" s="389"/>
      <c r="D288" s="389"/>
      <c r="E288" s="389"/>
      <c r="F288" s="389"/>
      <c r="G288" s="389"/>
      <c r="H288" s="389"/>
      <c r="I288" s="389"/>
      <c r="J288" s="389"/>
      <c r="K288" s="389"/>
      <c r="L288" s="389"/>
      <c r="M288" s="389"/>
      <c r="N288" s="389"/>
      <c r="O288" s="389"/>
      <c r="P288" s="389"/>
      <c r="Q288" s="389"/>
      <c r="R288" s="389"/>
      <c r="S288" s="389"/>
      <c r="T288" s="389"/>
      <c r="U288" s="389"/>
      <c r="V288" s="389"/>
      <c r="W288" s="389"/>
    </row>
    <row r="289" spans="1:23" ht="16.5" customHeight="1">
      <c r="A289" s="389"/>
      <c r="B289" s="389"/>
      <c r="C289" s="389"/>
      <c r="D289" s="389"/>
      <c r="E289" s="389"/>
      <c r="F289" s="389"/>
      <c r="G289" s="389"/>
      <c r="H289" s="389"/>
      <c r="I289" s="389"/>
      <c r="J289" s="389"/>
      <c r="K289" s="389"/>
      <c r="L289" s="389"/>
      <c r="M289" s="389"/>
      <c r="N289" s="389"/>
      <c r="O289" s="389"/>
      <c r="P289" s="389"/>
      <c r="Q289" s="389"/>
      <c r="R289" s="389"/>
      <c r="S289" s="389"/>
      <c r="T289" s="389"/>
      <c r="U289" s="389"/>
      <c r="V289" s="389"/>
      <c r="W289" s="389"/>
    </row>
    <row r="290" spans="1:23" ht="16.5" customHeight="1">
      <c r="A290" s="389"/>
      <c r="B290" s="389"/>
      <c r="C290" s="389"/>
      <c r="D290" s="389"/>
      <c r="E290" s="389"/>
      <c r="F290" s="389"/>
      <c r="G290" s="389"/>
      <c r="H290" s="389"/>
      <c r="I290" s="389"/>
      <c r="J290" s="389"/>
      <c r="K290" s="389"/>
      <c r="L290" s="389"/>
      <c r="M290" s="389"/>
      <c r="N290" s="389"/>
      <c r="O290" s="389"/>
      <c r="P290" s="389"/>
      <c r="Q290" s="389"/>
      <c r="R290" s="389"/>
      <c r="S290" s="389"/>
      <c r="T290" s="389"/>
      <c r="U290" s="389"/>
      <c r="V290" s="389"/>
      <c r="W290" s="389"/>
    </row>
    <row r="291" spans="1:23" ht="16.5" customHeight="1">
      <c r="A291" s="389"/>
      <c r="B291" s="389"/>
      <c r="C291" s="389"/>
      <c r="D291" s="389"/>
      <c r="E291" s="389"/>
      <c r="F291" s="389"/>
      <c r="G291" s="389"/>
      <c r="H291" s="389"/>
      <c r="I291" s="389"/>
      <c r="J291" s="389"/>
      <c r="K291" s="389"/>
      <c r="L291" s="389"/>
      <c r="M291" s="389"/>
      <c r="N291" s="389"/>
      <c r="O291" s="389"/>
      <c r="P291" s="389"/>
      <c r="Q291" s="389"/>
      <c r="R291" s="389"/>
      <c r="S291" s="389"/>
      <c r="T291" s="389"/>
      <c r="U291" s="389"/>
      <c r="V291" s="389"/>
      <c r="W291" s="389"/>
    </row>
    <row r="292" spans="1:23" ht="16.5" customHeight="1">
      <c r="A292" s="389"/>
      <c r="B292" s="389"/>
      <c r="C292" s="389"/>
      <c r="D292" s="389"/>
      <c r="E292" s="389"/>
      <c r="F292" s="389"/>
      <c r="G292" s="389"/>
      <c r="H292" s="389"/>
      <c r="I292" s="389"/>
      <c r="J292" s="389"/>
      <c r="K292" s="389"/>
      <c r="L292" s="389"/>
      <c r="M292" s="389"/>
      <c r="N292" s="389"/>
      <c r="O292" s="389"/>
      <c r="P292" s="389"/>
      <c r="Q292" s="389"/>
      <c r="R292" s="389"/>
      <c r="S292" s="389"/>
      <c r="T292" s="389"/>
      <c r="U292" s="389"/>
      <c r="V292" s="389"/>
      <c r="W292" s="389"/>
    </row>
    <row r="293" spans="1:23" ht="16.5" customHeight="1">
      <c r="A293" s="389"/>
      <c r="B293" s="389"/>
      <c r="C293" s="389"/>
      <c r="D293" s="389"/>
      <c r="E293" s="389"/>
      <c r="F293" s="389"/>
      <c r="G293" s="389"/>
      <c r="H293" s="389"/>
      <c r="I293" s="389"/>
      <c r="J293" s="389"/>
      <c r="K293" s="389"/>
      <c r="L293" s="389"/>
      <c r="M293" s="389"/>
      <c r="N293" s="389"/>
      <c r="O293" s="389"/>
      <c r="P293" s="389"/>
      <c r="Q293" s="389"/>
      <c r="R293" s="389"/>
      <c r="S293" s="389"/>
      <c r="T293" s="389"/>
      <c r="U293" s="389"/>
      <c r="V293" s="389"/>
      <c r="W293" s="389"/>
    </row>
    <row r="294" spans="1:23" ht="16.5" customHeight="1">
      <c r="A294" s="389"/>
      <c r="B294" s="389"/>
      <c r="C294" s="389"/>
      <c r="D294" s="389"/>
      <c r="E294" s="389"/>
      <c r="F294" s="389"/>
      <c r="G294" s="389"/>
      <c r="H294" s="389"/>
      <c r="I294" s="389"/>
      <c r="J294" s="389"/>
      <c r="K294" s="389"/>
      <c r="L294" s="389"/>
      <c r="M294" s="389"/>
      <c r="N294" s="389"/>
      <c r="O294" s="389"/>
      <c r="P294" s="389"/>
      <c r="Q294" s="389"/>
      <c r="R294" s="389"/>
      <c r="S294" s="389"/>
      <c r="T294" s="389"/>
      <c r="U294" s="389"/>
      <c r="V294" s="389"/>
      <c r="W294" s="389"/>
    </row>
    <row r="295" spans="1:23" ht="16.5" customHeight="1">
      <c r="A295" s="389"/>
      <c r="B295" s="389"/>
      <c r="C295" s="389"/>
      <c r="D295" s="389"/>
      <c r="E295" s="389"/>
      <c r="F295" s="389"/>
      <c r="G295" s="389"/>
      <c r="H295" s="389"/>
      <c r="I295" s="389"/>
      <c r="J295" s="389"/>
      <c r="K295" s="389"/>
      <c r="L295" s="389"/>
      <c r="M295" s="389"/>
      <c r="N295" s="389"/>
      <c r="O295" s="389"/>
      <c r="P295" s="389"/>
      <c r="Q295" s="389"/>
      <c r="R295" s="389"/>
      <c r="S295" s="389"/>
      <c r="T295" s="389"/>
      <c r="U295" s="389"/>
      <c r="V295" s="389"/>
      <c r="W295" s="389"/>
    </row>
    <row r="296" spans="1:23" ht="16.5" customHeight="1">
      <c r="A296" s="389"/>
      <c r="B296" s="389"/>
      <c r="C296" s="389"/>
      <c r="D296" s="389"/>
      <c r="E296" s="389"/>
      <c r="F296" s="389"/>
      <c r="G296" s="389"/>
      <c r="H296" s="389"/>
      <c r="I296" s="389"/>
      <c r="J296" s="389"/>
      <c r="K296" s="389"/>
      <c r="L296" s="389"/>
      <c r="M296" s="389"/>
      <c r="N296" s="389"/>
      <c r="O296" s="389"/>
      <c r="P296" s="389"/>
      <c r="Q296" s="389"/>
      <c r="R296" s="389"/>
      <c r="S296" s="389"/>
      <c r="T296" s="389"/>
      <c r="U296" s="389"/>
      <c r="V296" s="389"/>
      <c r="W296" s="389"/>
    </row>
    <row r="297" spans="1:23" ht="16.5" customHeight="1">
      <c r="A297" s="389"/>
      <c r="B297" s="389"/>
      <c r="C297" s="389"/>
      <c r="D297" s="389"/>
      <c r="E297" s="389"/>
      <c r="F297" s="389"/>
      <c r="G297" s="389"/>
      <c r="H297" s="389"/>
      <c r="I297" s="389"/>
      <c r="J297" s="389"/>
      <c r="K297" s="389"/>
      <c r="L297" s="389"/>
      <c r="M297" s="389"/>
      <c r="N297" s="389"/>
      <c r="O297" s="389"/>
      <c r="P297" s="389"/>
      <c r="Q297" s="389"/>
      <c r="R297" s="389"/>
      <c r="S297" s="389"/>
      <c r="T297" s="389"/>
      <c r="U297" s="389"/>
      <c r="V297" s="389"/>
      <c r="W297" s="389"/>
    </row>
    <row r="298" spans="1:23" ht="16.5" customHeight="1">
      <c r="A298" s="389"/>
      <c r="B298" s="389"/>
      <c r="C298" s="389"/>
      <c r="D298" s="389"/>
      <c r="E298" s="389"/>
      <c r="F298" s="389"/>
      <c r="G298" s="389"/>
      <c r="H298" s="389"/>
      <c r="I298" s="389"/>
      <c r="J298" s="389"/>
      <c r="K298" s="389"/>
      <c r="L298" s="389"/>
      <c r="M298" s="389"/>
      <c r="N298" s="389"/>
      <c r="O298" s="389"/>
      <c r="P298" s="389"/>
      <c r="Q298" s="389"/>
      <c r="R298" s="389"/>
      <c r="S298" s="389"/>
      <c r="T298" s="389"/>
      <c r="U298" s="389"/>
      <c r="V298" s="389"/>
      <c r="W298" s="389"/>
    </row>
    <row r="299" spans="1:23" ht="16.5" customHeight="1">
      <c r="A299" s="389"/>
      <c r="B299" s="389"/>
      <c r="C299" s="389"/>
      <c r="D299" s="389"/>
      <c r="E299" s="389"/>
      <c r="F299" s="389"/>
      <c r="G299" s="389"/>
      <c r="H299" s="389"/>
      <c r="I299" s="389"/>
      <c r="J299" s="389"/>
      <c r="K299" s="389"/>
      <c r="L299" s="389"/>
      <c r="M299" s="389"/>
      <c r="N299" s="389"/>
      <c r="O299" s="389"/>
      <c r="P299" s="389"/>
      <c r="Q299" s="389"/>
      <c r="R299" s="389"/>
      <c r="S299" s="389"/>
      <c r="T299" s="389"/>
      <c r="U299" s="389"/>
      <c r="V299" s="389"/>
      <c r="W299" s="389"/>
    </row>
    <row r="300" spans="1:23" ht="16.5" customHeight="1">
      <c r="A300" s="389"/>
      <c r="B300" s="389"/>
      <c r="C300" s="389"/>
      <c r="D300" s="389"/>
      <c r="E300" s="389"/>
      <c r="F300" s="389"/>
      <c r="G300" s="389"/>
      <c r="H300" s="389"/>
      <c r="I300" s="389"/>
      <c r="J300" s="389"/>
      <c r="K300" s="389"/>
      <c r="L300" s="389"/>
      <c r="M300" s="389"/>
      <c r="N300" s="389"/>
      <c r="O300" s="389"/>
      <c r="P300" s="389"/>
      <c r="Q300" s="389"/>
      <c r="R300" s="389"/>
      <c r="S300" s="389"/>
      <c r="T300" s="389"/>
      <c r="U300" s="389"/>
      <c r="V300" s="389"/>
      <c r="W300" s="389"/>
    </row>
    <row r="301" spans="1:23" ht="16.5" customHeight="1">
      <c r="A301" s="389"/>
      <c r="B301" s="389"/>
      <c r="C301" s="389"/>
      <c r="D301" s="389"/>
      <c r="E301" s="389"/>
      <c r="F301" s="389"/>
      <c r="G301" s="389"/>
      <c r="H301" s="389"/>
      <c r="I301" s="389"/>
      <c r="J301" s="389"/>
      <c r="K301" s="389"/>
      <c r="L301" s="389"/>
      <c r="M301" s="389"/>
      <c r="N301" s="389"/>
      <c r="O301" s="389"/>
      <c r="P301" s="389"/>
      <c r="Q301" s="389"/>
      <c r="R301" s="389"/>
      <c r="S301" s="389"/>
      <c r="T301" s="389"/>
      <c r="U301" s="389"/>
      <c r="V301" s="389"/>
      <c r="W301" s="389"/>
    </row>
    <row r="302" spans="1:23" ht="16.5" customHeight="1">
      <c r="A302" s="389"/>
      <c r="B302" s="389"/>
      <c r="C302" s="389"/>
      <c r="D302" s="389"/>
      <c r="E302" s="389"/>
      <c r="F302" s="389"/>
      <c r="G302" s="389"/>
      <c r="H302" s="389"/>
      <c r="I302" s="389"/>
      <c r="J302" s="389"/>
      <c r="K302" s="389"/>
      <c r="L302" s="389"/>
      <c r="M302" s="389"/>
      <c r="N302" s="389"/>
      <c r="O302" s="389"/>
      <c r="P302" s="389"/>
      <c r="Q302" s="389"/>
      <c r="R302" s="389"/>
      <c r="S302" s="389"/>
      <c r="T302" s="389"/>
      <c r="U302" s="389"/>
      <c r="V302" s="389"/>
      <c r="W302" s="389"/>
    </row>
    <row r="303" spans="1:23" ht="16.5" customHeight="1">
      <c r="A303" s="389"/>
      <c r="B303" s="389"/>
      <c r="C303" s="389"/>
      <c r="D303" s="389"/>
      <c r="E303" s="389"/>
      <c r="F303" s="389"/>
      <c r="G303" s="389"/>
      <c r="H303" s="389"/>
      <c r="I303" s="389"/>
      <c r="J303" s="389"/>
      <c r="K303" s="389"/>
      <c r="L303" s="389"/>
      <c r="M303" s="389"/>
      <c r="N303" s="389"/>
      <c r="O303" s="389"/>
      <c r="P303" s="389"/>
      <c r="Q303" s="389"/>
      <c r="R303" s="389"/>
      <c r="S303" s="389"/>
      <c r="T303" s="389"/>
      <c r="U303" s="389"/>
      <c r="V303" s="389"/>
      <c r="W303" s="389"/>
    </row>
    <row r="304" spans="1:23" ht="16.5" customHeight="1">
      <c r="A304" s="389"/>
      <c r="B304" s="389"/>
      <c r="C304" s="389"/>
      <c r="D304" s="389"/>
      <c r="E304" s="389"/>
      <c r="F304" s="389"/>
      <c r="G304" s="389"/>
      <c r="H304" s="389"/>
      <c r="I304" s="389"/>
      <c r="J304" s="389"/>
      <c r="K304" s="389"/>
      <c r="L304" s="389"/>
      <c r="M304" s="389"/>
      <c r="N304" s="389"/>
      <c r="O304" s="389"/>
      <c r="P304" s="389"/>
      <c r="Q304" s="389"/>
      <c r="R304" s="389"/>
      <c r="S304" s="389"/>
      <c r="T304" s="389"/>
      <c r="U304" s="389"/>
      <c r="V304" s="389"/>
      <c r="W304" s="389"/>
    </row>
    <row r="305" spans="1:23" ht="16.5" customHeight="1">
      <c r="A305" s="389"/>
      <c r="B305" s="389"/>
      <c r="C305" s="389"/>
      <c r="D305" s="389"/>
      <c r="E305" s="389"/>
      <c r="F305" s="389"/>
      <c r="G305" s="389"/>
      <c r="H305" s="389"/>
      <c r="I305" s="389"/>
      <c r="J305" s="389"/>
      <c r="K305" s="389"/>
      <c r="L305" s="389"/>
      <c r="M305" s="389"/>
      <c r="N305" s="389"/>
      <c r="O305" s="389"/>
      <c r="P305" s="389"/>
      <c r="Q305" s="389"/>
      <c r="R305" s="389"/>
      <c r="S305" s="389"/>
      <c r="T305" s="389"/>
      <c r="U305" s="389"/>
      <c r="V305" s="389"/>
      <c r="W305" s="389"/>
    </row>
    <row r="306" spans="1:23" ht="16.5" customHeight="1">
      <c r="A306" s="389"/>
      <c r="B306" s="389"/>
      <c r="C306" s="389"/>
      <c r="D306" s="389"/>
      <c r="E306" s="389"/>
      <c r="F306" s="389"/>
      <c r="G306" s="389"/>
      <c r="H306" s="389"/>
      <c r="I306" s="389"/>
      <c r="J306" s="389"/>
      <c r="K306" s="389"/>
      <c r="L306" s="389"/>
      <c r="M306" s="389"/>
      <c r="N306" s="389"/>
      <c r="O306" s="389"/>
      <c r="P306" s="389"/>
      <c r="Q306" s="389"/>
      <c r="R306" s="389"/>
      <c r="S306" s="389"/>
      <c r="T306" s="389"/>
      <c r="U306" s="389"/>
      <c r="V306" s="389"/>
      <c r="W306" s="389"/>
    </row>
    <row r="307" spans="1:23" ht="16.5" customHeight="1">
      <c r="A307" s="389"/>
      <c r="B307" s="389"/>
      <c r="C307" s="389"/>
      <c r="D307" s="389"/>
      <c r="E307" s="389"/>
      <c r="F307" s="389"/>
      <c r="G307" s="389"/>
      <c r="H307" s="389"/>
      <c r="I307" s="389"/>
      <c r="J307" s="389"/>
      <c r="K307" s="389"/>
      <c r="L307" s="389"/>
      <c r="M307" s="389"/>
      <c r="N307" s="389"/>
      <c r="O307" s="389"/>
      <c r="P307" s="389"/>
      <c r="Q307" s="389"/>
      <c r="R307" s="389"/>
      <c r="S307" s="389"/>
      <c r="T307" s="389"/>
      <c r="U307" s="389"/>
      <c r="V307" s="389"/>
      <c r="W307" s="389"/>
    </row>
    <row r="308" spans="1:23" ht="16.5" customHeight="1">
      <c r="A308" s="389"/>
      <c r="B308" s="389"/>
      <c r="C308" s="389"/>
      <c r="D308" s="389"/>
      <c r="E308" s="389"/>
      <c r="F308" s="389"/>
      <c r="G308" s="389"/>
      <c r="H308" s="389"/>
      <c r="I308" s="389"/>
      <c r="J308" s="389"/>
      <c r="K308" s="389"/>
      <c r="L308" s="389"/>
      <c r="M308" s="389"/>
      <c r="N308" s="389"/>
      <c r="O308" s="389"/>
      <c r="P308" s="389"/>
      <c r="Q308" s="389"/>
      <c r="R308" s="389"/>
      <c r="S308" s="389"/>
      <c r="T308" s="389"/>
      <c r="U308" s="389"/>
      <c r="V308" s="389"/>
      <c r="W308" s="389"/>
    </row>
    <row r="309" spans="1:23" ht="16.5" customHeight="1">
      <c r="A309" s="389"/>
      <c r="B309" s="389"/>
      <c r="C309" s="389"/>
      <c r="D309" s="389"/>
      <c r="E309" s="389"/>
      <c r="F309" s="389"/>
      <c r="G309" s="389"/>
      <c r="H309" s="389"/>
      <c r="I309" s="389"/>
      <c r="J309" s="389"/>
      <c r="K309" s="389"/>
      <c r="L309" s="389"/>
      <c r="M309" s="389"/>
      <c r="N309" s="389"/>
      <c r="O309" s="389"/>
      <c r="P309" s="389"/>
      <c r="Q309" s="389"/>
      <c r="R309" s="389"/>
      <c r="S309" s="389"/>
      <c r="T309" s="389"/>
      <c r="U309" s="389"/>
      <c r="V309" s="389"/>
      <c r="W309" s="389"/>
    </row>
    <row r="310" spans="1:23" ht="16.5" customHeight="1">
      <c r="A310" s="389"/>
      <c r="B310" s="389"/>
      <c r="C310" s="389"/>
      <c r="D310" s="389"/>
      <c r="E310" s="389"/>
      <c r="F310" s="389"/>
      <c r="G310" s="389"/>
      <c r="H310" s="389"/>
      <c r="I310" s="389"/>
      <c r="J310" s="389"/>
      <c r="K310" s="389"/>
      <c r="L310" s="389"/>
      <c r="M310" s="389"/>
      <c r="N310" s="389"/>
      <c r="O310" s="389"/>
      <c r="P310" s="389"/>
      <c r="Q310" s="389"/>
      <c r="R310" s="389"/>
      <c r="S310" s="389"/>
      <c r="T310" s="389"/>
      <c r="U310" s="389"/>
      <c r="V310" s="389"/>
      <c r="W310" s="389"/>
    </row>
    <row r="311" spans="1:23" ht="16.5" customHeight="1">
      <c r="A311" s="389"/>
      <c r="B311" s="389"/>
      <c r="C311" s="389"/>
      <c r="D311" s="389"/>
      <c r="E311" s="389"/>
      <c r="F311" s="389"/>
      <c r="G311" s="389"/>
      <c r="H311" s="389"/>
      <c r="I311" s="389"/>
      <c r="J311" s="389"/>
      <c r="K311" s="389"/>
      <c r="L311" s="389"/>
      <c r="M311" s="389"/>
      <c r="N311" s="389"/>
      <c r="O311" s="389"/>
      <c r="P311" s="389"/>
      <c r="Q311" s="389"/>
      <c r="R311" s="389"/>
      <c r="S311" s="389"/>
      <c r="T311" s="389"/>
      <c r="U311" s="389"/>
      <c r="V311" s="389"/>
      <c r="W311" s="389"/>
    </row>
    <row r="312" spans="1:23" ht="16.5" customHeight="1">
      <c r="A312" s="389"/>
      <c r="B312" s="389"/>
      <c r="C312" s="389"/>
      <c r="D312" s="389"/>
      <c r="E312" s="389"/>
      <c r="F312" s="389"/>
      <c r="G312" s="389"/>
      <c r="H312" s="389"/>
      <c r="I312" s="389"/>
      <c r="J312" s="389"/>
      <c r="K312" s="389"/>
      <c r="L312" s="389"/>
      <c r="M312" s="389"/>
      <c r="N312" s="389"/>
      <c r="O312" s="389"/>
      <c r="P312" s="389"/>
      <c r="Q312" s="389"/>
      <c r="R312" s="389"/>
      <c r="S312" s="389"/>
      <c r="T312" s="389"/>
      <c r="U312" s="389"/>
      <c r="V312" s="389"/>
      <c r="W312" s="389"/>
    </row>
    <row r="313" spans="1:23" ht="16.5" customHeight="1">
      <c r="A313" s="389"/>
      <c r="B313" s="389"/>
      <c r="C313" s="389"/>
      <c r="D313" s="389"/>
      <c r="E313" s="389"/>
      <c r="F313" s="389"/>
      <c r="G313" s="389"/>
      <c r="H313" s="389"/>
      <c r="I313" s="389"/>
      <c r="J313" s="389"/>
      <c r="K313" s="389"/>
      <c r="L313" s="389"/>
      <c r="M313" s="389"/>
      <c r="N313" s="389"/>
      <c r="O313" s="389"/>
      <c r="P313" s="389"/>
      <c r="Q313" s="389"/>
      <c r="R313" s="389"/>
      <c r="S313" s="389"/>
      <c r="T313" s="389"/>
      <c r="U313" s="389"/>
      <c r="V313" s="389"/>
      <c r="W313" s="389"/>
    </row>
    <row r="314" spans="1:23" ht="16.5" customHeight="1">
      <c r="A314" s="389"/>
      <c r="B314" s="389"/>
      <c r="C314" s="389"/>
      <c r="D314" s="389"/>
      <c r="E314" s="389"/>
      <c r="F314" s="389"/>
      <c r="G314" s="389"/>
      <c r="H314" s="389"/>
      <c r="I314" s="389"/>
      <c r="J314" s="389"/>
      <c r="K314" s="389"/>
      <c r="L314" s="389"/>
      <c r="M314" s="389"/>
      <c r="N314" s="389"/>
      <c r="O314" s="389"/>
      <c r="P314" s="389"/>
      <c r="Q314" s="389"/>
      <c r="R314" s="389"/>
      <c r="S314" s="389"/>
      <c r="T314" s="389"/>
      <c r="U314" s="389"/>
      <c r="V314" s="389"/>
      <c r="W314" s="389"/>
    </row>
    <row r="315" spans="1:23" ht="16.5" customHeight="1">
      <c r="A315" s="389"/>
      <c r="B315" s="389"/>
      <c r="C315" s="389"/>
      <c r="D315" s="389"/>
      <c r="E315" s="389"/>
      <c r="F315" s="389"/>
      <c r="G315" s="389"/>
      <c r="H315" s="389"/>
      <c r="I315" s="389"/>
      <c r="J315" s="389"/>
      <c r="K315" s="389"/>
      <c r="L315" s="389"/>
      <c r="M315" s="389"/>
      <c r="N315" s="389"/>
      <c r="O315" s="389"/>
      <c r="P315" s="389"/>
      <c r="Q315" s="389"/>
      <c r="R315" s="389"/>
      <c r="S315" s="389"/>
      <c r="T315" s="389"/>
      <c r="U315" s="389"/>
      <c r="V315" s="389"/>
      <c r="W315" s="389"/>
    </row>
    <row r="316" spans="1:23" ht="16.5" customHeight="1">
      <c r="A316" s="389"/>
      <c r="B316" s="389"/>
      <c r="C316" s="389"/>
      <c r="D316" s="389"/>
      <c r="E316" s="389"/>
      <c r="F316" s="389"/>
      <c r="G316" s="389"/>
      <c r="H316" s="389"/>
      <c r="I316" s="389"/>
      <c r="J316" s="389"/>
      <c r="K316" s="389"/>
      <c r="L316" s="389"/>
      <c r="M316" s="389"/>
      <c r="N316" s="389"/>
      <c r="O316" s="389"/>
      <c r="P316" s="389"/>
      <c r="Q316" s="389"/>
      <c r="R316" s="389"/>
      <c r="S316" s="389"/>
      <c r="T316" s="389"/>
      <c r="U316" s="389"/>
      <c r="V316" s="389"/>
      <c r="W316" s="389"/>
    </row>
    <row r="317" spans="1:23" ht="16.5" customHeight="1">
      <c r="A317" s="389"/>
      <c r="B317" s="389"/>
      <c r="C317" s="389"/>
      <c r="D317" s="389"/>
      <c r="E317" s="389"/>
      <c r="F317" s="389"/>
      <c r="G317" s="389"/>
      <c r="H317" s="389"/>
      <c r="I317" s="389"/>
      <c r="J317" s="389"/>
      <c r="K317" s="389"/>
      <c r="L317" s="389"/>
      <c r="M317" s="389"/>
      <c r="N317" s="389"/>
      <c r="O317" s="389"/>
      <c r="P317" s="389"/>
      <c r="Q317" s="389"/>
      <c r="R317" s="389"/>
      <c r="S317" s="389"/>
      <c r="T317" s="389"/>
      <c r="U317" s="389"/>
      <c r="V317" s="389"/>
      <c r="W317" s="389"/>
    </row>
    <row r="318" spans="1:23" ht="16.5" customHeight="1">
      <c r="A318" s="389"/>
      <c r="B318" s="389"/>
      <c r="C318" s="389"/>
      <c r="D318" s="389"/>
      <c r="E318" s="389"/>
      <c r="F318" s="389"/>
      <c r="G318" s="389"/>
      <c r="H318" s="389"/>
      <c r="I318" s="389"/>
      <c r="J318" s="389"/>
      <c r="K318" s="389"/>
      <c r="L318" s="389"/>
      <c r="M318" s="389"/>
      <c r="N318" s="389"/>
      <c r="O318" s="389"/>
      <c r="P318" s="389"/>
      <c r="Q318" s="389"/>
      <c r="R318" s="389"/>
      <c r="S318" s="389"/>
      <c r="T318" s="389"/>
      <c r="U318" s="389"/>
      <c r="V318" s="389"/>
      <c r="W318" s="389"/>
    </row>
    <row r="319" spans="1:23" ht="16.5" customHeight="1">
      <c r="A319" s="389"/>
      <c r="B319" s="389"/>
      <c r="C319" s="389"/>
      <c r="D319" s="389"/>
      <c r="E319" s="389"/>
      <c r="F319" s="389"/>
      <c r="G319" s="389"/>
      <c r="H319" s="389"/>
      <c r="I319" s="389"/>
      <c r="J319" s="389"/>
      <c r="K319" s="389"/>
      <c r="L319" s="389"/>
      <c r="M319" s="389"/>
      <c r="N319" s="389"/>
      <c r="O319" s="389"/>
      <c r="P319" s="389"/>
      <c r="Q319" s="389"/>
      <c r="R319" s="389"/>
      <c r="S319" s="389"/>
      <c r="T319" s="389"/>
      <c r="U319" s="389"/>
      <c r="V319" s="389"/>
      <c r="W319" s="389"/>
    </row>
    <row r="320" spans="1:23" ht="16.5" customHeight="1">
      <c r="A320" s="389"/>
      <c r="B320" s="389"/>
      <c r="C320" s="389"/>
      <c r="D320" s="389"/>
      <c r="E320" s="389"/>
      <c r="F320" s="389"/>
      <c r="G320" s="389"/>
      <c r="H320" s="389"/>
      <c r="I320" s="389"/>
      <c r="J320" s="389"/>
      <c r="K320" s="389"/>
      <c r="L320" s="389"/>
      <c r="M320" s="389"/>
      <c r="N320" s="389"/>
      <c r="O320" s="389"/>
      <c r="P320" s="389"/>
      <c r="Q320" s="389"/>
      <c r="R320" s="389"/>
      <c r="S320" s="389"/>
      <c r="T320" s="389"/>
      <c r="U320" s="389"/>
      <c r="V320" s="389"/>
      <c r="W320" s="389"/>
    </row>
    <row r="321" spans="1:23" ht="16.5" customHeight="1">
      <c r="A321" s="389"/>
      <c r="B321" s="389"/>
      <c r="C321" s="389"/>
      <c r="D321" s="389"/>
      <c r="E321" s="389"/>
      <c r="F321" s="389"/>
      <c r="G321" s="389"/>
      <c r="H321" s="389"/>
      <c r="I321" s="389"/>
      <c r="J321" s="389"/>
      <c r="K321" s="389"/>
      <c r="L321" s="389"/>
      <c r="M321" s="389"/>
      <c r="N321" s="389"/>
      <c r="O321" s="389"/>
      <c r="P321" s="389"/>
      <c r="Q321" s="389"/>
      <c r="R321" s="389"/>
      <c r="S321" s="389"/>
      <c r="T321" s="389"/>
      <c r="U321" s="389"/>
      <c r="V321" s="389"/>
      <c r="W321" s="389"/>
    </row>
    <row r="322" spans="1:23" ht="16.5" customHeight="1">
      <c r="A322" s="389"/>
      <c r="B322" s="389"/>
      <c r="C322" s="389"/>
      <c r="D322" s="389"/>
      <c r="E322" s="389"/>
      <c r="F322" s="389"/>
      <c r="G322" s="389"/>
      <c r="H322" s="389"/>
      <c r="I322" s="389"/>
      <c r="J322" s="389"/>
      <c r="K322" s="389"/>
      <c r="L322" s="389"/>
      <c r="M322" s="389"/>
      <c r="N322" s="389"/>
      <c r="O322" s="389"/>
      <c r="P322" s="389"/>
      <c r="Q322" s="389"/>
      <c r="R322" s="389"/>
      <c r="S322" s="389"/>
      <c r="T322" s="389"/>
      <c r="U322" s="389"/>
      <c r="V322" s="389"/>
      <c r="W322" s="389"/>
    </row>
    <row r="323" spans="1:23" ht="16.5" customHeight="1">
      <c r="A323" s="389"/>
      <c r="B323" s="389"/>
      <c r="C323" s="389"/>
      <c r="D323" s="389"/>
      <c r="E323" s="389"/>
      <c r="F323" s="389"/>
      <c r="G323" s="389"/>
      <c r="H323" s="389"/>
      <c r="I323" s="389"/>
      <c r="J323" s="389"/>
      <c r="K323" s="389"/>
      <c r="L323" s="389"/>
      <c r="M323" s="389"/>
      <c r="N323" s="389"/>
      <c r="O323" s="389"/>
      <c r="P323" s="389"/>
      <c r="Q323" s="389"/>
      <c r="R323" s="389"/>
      <c r="S323" s="389"/>
      <c r="T323" s="389"/>
      <c r="U323" s="389"/>
      <c r="V323" s="389"/>
      <c r="W323" s="389"/>
    </row>
    <row r="324" spans="1:23" ht="16.5" customHeight="1">
      <c r="A324" s="389"/>
      <c r="B324" s="389"/>
      <c r="C324" s="389"/>
      <c r="D324" s="389"/>
      <c r="E324" s="389"/>
      <c r="F324" s="389"/>
      <c r="G324" s="389"/>
      <c r="H324" s="389"/>
      <c r="I324" s="389"/>
      <c r="J324" s="389"/>
      <c r="K324" s="389"/>
      <c r="L324" s="389"/>
      <c r="M324" s="389"/>
      <c r="N324" s="389"/>
      <c r="O324" s="389"/>
      <c r="P324" s="389"/>
      <c r="Q324" s="389"/>
      <c r="R324" s="389"/>
      <c r="S324" s="389"/>
      <c r="T324" s="389"/>
      <c r="U324" s="389"/>
      <c r="V324" s="389"/>
      <c r="W324" s="389"/>
    </row>
    <row r="325" spans="1:23" ht="16.5" customHeight="1">
      <c r="A325" s="389"/>
      <c r="B325" s="389"/>
      <c r="C325" s="389"/>
      <c r="D325" s="389"/>
      <c r="E325" s="389"/>
      <c r="F325" s="389"/>
      <c r="G325" s="389"/>
      <c r="H325" s="389"/>
      <c r="I325" s="389"/>
      <c r="J325" s="389"/>
      <c r="K325" s="389"/>
      <c r="L325" s="389"/>
      <c r="M325" s="389"/>
      <c r="N325" s="389"/>
      <c r="O325" s="389"/>
      <c r="P325" s="389"/>
      <c r="Q325" s="389"/>
      <c r="R325" s="389"/>
      <c r="S325" s="389"/>
      <c r="T325" s="389"/>
      <c r="U325" s="389"/>
      <c r="V325" s="389"/>
      <c r="W325" s="389"/>
    </row>
    <row r="326" spans="1:23" ht="16.5" customHeight="1">
      <c r="A326" s="389"/>
      <c r="B326" s="389"/>
      <c r="C326" s="389"/>
      <c r="D326" s="389"/>
      <c r="E326" s="389"/>
      <c r="F326" s="389"/>
      <c r="G326" s="389"/>
      <c r="H326" s="389"/>
      <c r="I326" s="389"/>
      <c r="J326" s="389"/>
      <c r="K326" s="389"/>
      <c r="L326" s="389"/>
      <c r="M326" s="389"/>
      <c r="N326" s="389"/>
      <c r="O326" s="389"/>
      <c r="P326" s="389"/>
      <c r="Q326" s="389"/>
      <c r="R326" s="389"/>
      <c r="S326" s="389"/>
      <c r="T326" s="389"/>
      <c r="U326" s="389"/>
      <c r="V326" s="389"/>
      <c r="W326" s="389"/>
    </row>
    <row r="327" spans="1:23" ht="16.5" customHeight="1">
      <c r="A327" s="389"/>
      <c r="B327" s="389"/>
      <c r="C327" s="389"/>
      <c r="D327" s="389"/>
      <c r="E327" s="389"/>
      <c r="F327" s="389"/>
      <c r="G327" s="389"/>
      <c r="H327" s="389"/>
      <c r="I327" s="389"/>
      <c r="J327" s="389"/>
      <c r="K327" s="389"/>
      <c r="L327" s="389"/>
      <c r="M327" s="389"/>
      <c r="N327" s="389"/>
      <c r="O327" s="389"/>
      <c r="P327" s="389"/>
      <c r="Q327" s="389"/>
      <c r="R327" s="389"/>
      <c r="S327" s="389"/>
      <c r="T327" s="389"/>
      <c r="U327" s="389"/>
      <c r="V327" s="389"/>
      <c r="W327" s="389"/>
    </row>
    <row r="328" spans="1:23" ht="16.5" customHeight="1">
      <c r="A328" s="389"/>
      <c r="B328" s="389"/>
      <c r="C328" s="389"/>
      <c r="D328" s="389"/>
      <c r="E328" s="389"/>
      <c r="F328" s="389"/>
      <c r="G328" s="389"/>
      <c r="H328" s="389"/>
      <c r="I328" s="389"/>
      <c r="J328" s="389"/>
      <c r="K328" s="389"/>
      <c r="L328" s="389"/>
      <c r="M328" s="389"/>
      <c r="N328" s="389"/>
      <c r="O328" s="389"/>
      <c r="P328" s="389"/>
      <c r="Q328" s="389"/>
      <c r="R328" s="389"/>
      <c r="S328" s="389"/>
      <c r="T328" s="389"/>
      <c r="U328" s="389"/>
      <c r="V328" s="389"/>
      <c r="W328" s="389"/>
    </row>
    <row r="329" spans="1:23" ht="16.5" customHeight="1">
      <c r="A329" s="389"/>
      <c r="B329" s="389"/>
      <c r="C329" s="389"/>
      <c r="D329" s="389"/>
      <c r="E329" s="389"/>
      <c r="F329" s="389"/>
      <c r="G329" s="389"/>
      <c r="H329" s="389"/>
      <c r="I329" s="389"/>
      <c r="J329" s="389"/>
      <c r="K329" s="389"/>
      <c r="L329" s="389"/>
      <c r="M329" s="389"/>
      <c r="N329" s="389"/>
      <c r="O329" s="389"/>
      <c r="P329" s="389"/>
      <c r="Q329" s="389"/>
      <c r="R329" s="389"/>
      <c r="S329" s="389"/>
      <c r="T329" s="389"/>
      <c r="U329" s="389"/>
      <c r="V329" s="389"/>
      <c r="W329" s="389"/>
    </row>
    <row r="330" spans="1:23" ht="16.5" customHeight="1">
      <c r="A330" s="389"/>
      <c r="B330" s="389"/>
      <c r="C330" s="389"/>
      <c r="D330" s="389"/>
      <c r="E330" s="389"/>
      <c r="F330" s="389"/>
      <c r="G330" s="389"/>
      <c r="H330" s="389"/>
      <c r="I330" s="389"/>
      <c r="J330" s="389"/>
      <c r="K330" s="389"/>
      <c r="L330" s="389"/>
      <c r="M330" s="389"/>
      <c r="N330" s="389"/>
      <c r="O330" s="389"/>
      <c r="P330" s="389"/>
      <c r="Q330" s="389"/>
      <c r="R330" s="389"/>
      <c r="S330" s="389"/>
      <c r="T330" s="389"/>
      <c r="U330" s="389"/>
      <c r="V330" s="389"/>
      <c r="W330" s="389"/>
    </row>
    <row r="331" spans="1:23" ht="16.5" customHeight="1">
      <c r="A331" s="389"/>
      <c r="B331" s="389"/>
      <c r="C331" s="389"/>
      <c r="D331" s="389"/>
      <c r="E331" s="389"/>
      <c r="F331" s="389"/>
      <c r="G331" s="389"/>
      <c r="H331" s="389"/>
      <c r="I331" s="389"/>
      <c r="J331" s="389"/>
      <c r="K331" s="389"/>
      <c r="L331" s="389"/>
      <c r="M331" s="389"/>
      <c r="N331" s="389"/>
      <c r="O331" s="389"/>
      <c r="P331" s="389"/>
      <c r="Q331" s="389"/>
      <c r="R331" s="389"/>
      <c r="S331" s="389"/>
      <c r="T331" s="389"/>
      <c r="U331" s="389"/>
      <c r="V331" s="389"/>
      <c r="W331" s="389"/>
    </row>
    <row r="332" spans="1:23" ht="16.5" customHeight="1">
      <c r="A332" s="389"/>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row>
    <row r="333" spans="1:23" ht="16.5" customHeight="1">
      <c r="A333" s="389"/>
      <c r="B333" s="389"/>
      <c r="C333" s="389"/>
      <c r="D333" s="389"/>
      <c r="E333" s="389"/>
      <c r="F333" s="389"/>
      <c r="G333" s="389"/>
      <c r="H333" s="389"/>
      <c r="I333" s="389"/>
      <c r="J333" s="389"/>
      <c r="K333" s="389"/>
      <c r="L333" s="389"/>
      <c r="M333" s="389"/>
      <c r="N333" s="389"/>
      <c r="O333" s="389"/>
      <c r="P333" s="389"/>
      <c r="Q333" s="389"/>
      <c r="R333" s="389"/>
      <c r="S333" s="389"/>
      <c r="T333" s="389"/>
      <c r="U333" s="389"/>
      <c r="V333" s="389"/>
      <c r="W333" s="389"/>
    </row>
    <row r="334" spans="1:23" ht="16.5" customHeight="1">
      <c r="A334" s="389"/>
      <c r="B334" s="389"/>
      <c r="C334" s="389"/>
      <c r="D334" s="389"/>
      <c r="E334" s="389"/>
      <c r="F334" s="389"/>
      <c r="G334" s="389"/>
      <c r="H334" s="389"/>
      <c r="I334" s="389"/>
      <c r="J334" s="389"/>
      <c r="K334" s="389"/>
      <c r="L334" s="389"/>
      <c r="M334" s="389"/>
      <c r="N334" s="389"/>
      <c r="O334" s="389"/>
      <c r="P334" s="389"/>
      <c r="Q334" s="389"/>
      <c r="R334" s="389"/>
      <c r="S334" s="389"/>
      <c r="T334" s="389"/>
      <c r="U334" s="389"/>
      <c r="V334" s="389"/>
      <c r="W334" s="389"/>
    </row>
    <row r="335" spans="1:23" ht="16.5" customHeight="1">
      <c r="A335" s="389"/>
      <c r="B335" s="389"/>
      <c r="C335" s="389"/>
      <c r="D335" s="389"/>
      <c r="E335" s="389"/>
      <c r="F335" s="389"/>
      <c r="G335" s="389"/>
      <c r="H335" s="389"/>
      <c r="I335" s="389"/>
      <c r="J335" s="389"/>
      <c r="K335" s="389"/>
      <c r="L335" s="389"/>
      <c r="M335" s="389"/>
      <c r="N335" s="389"/>
      <c r="O335" s="389"/>
      <c r="P335" s="389"/>
      <c r="Q335" s="389"/>
      <c r="R335" s="389"/>
      <c r="S335" s="389"/>
      <c r="T335" s="389"/>
      <c r="U335" s="389"/>
      <c r="V335" s="389"/>
      <c r="W335" s="389"/>
    </row>
    <row r="336" spans="1:23" ht="16.5" customHeight="1">
      <c r="A336" s="389"/>
      <c r="B336" s="389"/>
      <c r="C336" s="389"/>
      <c r="D336" s="389"/>
      <c r="E336" s="389"/>
      <c r="F336" s="389"/>
      <c r="G336" s="389"/>
      <c r="H336" s="389"/>
      <c r="I336" s="389"/>
      <c r="J336" s="389"/>
      <c r="K336" s="389"/>
      <c r="L336" s="389"/>
      <c r="M336" s="389"/>
      <c r="N336" s="389"/>
      <c r="O336" s="389"/>
      <c r="P336" s="389"/>
      <c r="Q336" s="389"/>
      <c r="R336" s="389"/>
      <c r="S336" s="389"/>
      <c r="T336" s="389"/>
      <c r="U336" s="389"/>
      <c r="V336" s="389"/>
      <c r="W336" s="389"/>
    </row>
    <row r="337" spans="1:23" ht="16.5" customHeight="1">
      <c r="A337" s="389"/>
      <c r="B337" s="389"/>
      <c r="C337" s="389"/>
      <c r="D337" s="389"/>
      <c r="E337" s="389"/>
      <c r="F337" s="389"/>
      <c r="G337" s="389"/>
      <c r="H337" s="389"/>
      <c r="I337" s="389"/>
      <c r="J337" s="389"/>
      <c r="K337" s="389"/>
      <c r="L337" s="389"/>
      <c r="M337" s="389"/>
      <c r="N337" s="389"/>
      <c r="O337" s="389"/>
      <c r="P337" s="389"/>
      <c r="Q337" s="389"/>
      <c r="R337" s="389"/>
      <c r="S337" s="389"/>
      <c r="T337" s="389"/>
      <c r="U337" s="389"/>
      <c r="V337" s="389"/>
      <c r="W337" s="389"/>
    </row>
    <row r="338" spans="1:23" ht="16.5" customHeight="1">
      <c r="A338" s="389"/>
      <c r="B338" s="389"/>
      <c r="C338" s="389"/>
      <c r="D338" s="389"/>
      <c r="E338" s="389"/>
      <c r="F338" s="389"/>
      <c r="G338" s="389"/>
      <c r="H338" s="389"/>
      <c r="I338" s="389"/>
      <c r="J338" s="389"/>
      <c r="K338" s="389"/>
      <c r="L338" s="389"/>
      <c r="M338" s="389"/>
      <c r="N338" s="389"/>
      <c r="O338" s="389"/>
      <c r="P338" s="389"/>
      <c r="Q338" s="389"/>
      <c r="R338" s="389"/>
      <c r="S338" s="389"/>
      <c r="T338" s="389"/>
      <c r="U338" s="389"/>
      <c r="V338" s="389"/>
      <c r="W338" s="389"/>
    </row>
    <row r="339" spans="1:23" ht="16.5" customHeight="1">
      <c r="A339" s="389"/>
      <c r="B339" s="389"/>
      <c r="C339" s="389"/>
      <c r="D339" s="389"/>
      <c r="E339" s="389"/>
      <c r="F339" s="389"/>
      <c r="G339" s="389"/>
      <c r="H339" s="389"/>
      <c r="I339" s="389"/>
      <c r="J339" s="389"/>
      <c r="K339" s="389"/>
      <c r="L339" s="389"/>
      <c r="M339" s="389"/>
      <c r="N339" s="389"/>
      <c r="O339" s="389"/>
      <c r="P339" s="389"/>
      <c r="Q339" s="389"/>
      <c r="R339" s="389"/>
      <c r="S339" s="389"/>
      <c r="T339" s="389"/>
      <c r="U339" s="389"/>
      <c r="V339" s="389"/>
      <c r="W339" s="389"/>
    </row>
    <row r="340" spans="1:23" ht="16.5" customHeight="1">
      <c r="A340" s="389"/>
      <c r="B340" s="389"/>
      <c r="C340" s="389"/>
      <c r="D340" s="389"/>
      <c r="E340" s="389"/>
      <c r="F340" s="389"/>
      <c r="G340" s="389"/>
      <c r="H340" s="389"/>
      <c r="I340" s="389"/>
      <c r="J340" s="389"/>
      <c r="K340" s="389"/>
      <c r="L340" s="389"/>
      <c r="M340" s="389"/>
      <c r="N340" s="389"/>
      <c r="O340" s="389"/>
      <c r="P340" s="389"/>
      <c r="Q340" s="389"/>
      <c r="R340" s="389"/>
      <c r="S340" s="389"/>
      <c r="T340" s="389"/>
      <c r="U340" s="389"/>
      <c r="V340" s="389"/>
      <c r="W340" s="389"/>
    </row>
    <row r="341" spans="1:23" ht="16.5" customHeight="1">
      <c r="A341" s="389"/>
      <c r="B341" s="389"/>
      <c r="C341" s="389"/>
      <c r="D341" s="389"/>
      <c r="E341" s="389"/>
      <c r="F341" s="389"/>
      <c r="G341" s="389"/>
      <c r="H341" s="389"/>
      <c r="I341" s="389"/>
      <c r="J341" s="389"/>
      <c r="K341" s="389"/>
      <c r="L341" s="389"/>
      <c r="M341" s="389"/>
      <c r="N341" s="389"/>
      <c r="O341" s="389"/>
      <c r="P341" s="389"/>
      <c r="Q341" s="389"/>
      <c r="R341" s="389"/>
      <c r="S341" s="389"/>
      <c r="T341" s="389"/>
      <c r="U341" s="389"/>
      <c r="V341" s="389"/>
      <c r="W341" s="389"/>
    </row>
    <row r="342" spans="1:23" ht="16.5" customHeight="1">
      <c r="A342" s="389"/>
      <c r="B342" s="389"/>
      <c r="C342" s="389"/>
      <c r="D342" s="389"/>
      <c r="E342" s="389"/>
      <c r="F342" s="389"/>
      <c r="G342" s="389"/>
      <c r="H342" s="389"/>
      <c r="I342" s="389"/>
      <c r="J342" s="389"/>
      <c r="K342" s="389"/>
      <c r="L342" s="389"/>
      <c r="M342" s="389"/>
      <c r="N342" s="389"/>
      <c r="O342" s="389"/>
      <c r="P342" s="389"/>
      <c r="Q342" s="389"/>
      <c r="R342" s="389"/>
      <c r="S342" s="389"/>
      <c r="T342" s="389"/>
      <c r="U342" s="389"/>
      <c r="V342" s="389"/>
      <c r="W342" s="389"/>
    </row>
    <row r="343" spans="1:23" ht="16.5" customHeight="1">
      <c r="A343" s="389"/>
      <c r="B343" s="389"/>
      <c r="C343" s="389"/>
      <c r="D343" s="389"/>
      <c r="E343" s="389"/>
      <c r="F343" s="389"/>
      <c r="G343" s="389"/>
      <c r="H343" s="389"/>
      <c r="I343" s="389"/>
      <c r="J343" s="389"/>
      <c r="K343" s="389"/>
      <c r="L343" s="389"/>
      <c r="M343" s="389"/>
      <c r="N343" s="389"/>
      <c r="O343" s="389"/>
      <c r="P343" s="389"/>
      <c r="Q343" s="389"/>
      <c r="R343" s="389"/>
      <c r="S343" s="389"/>
      <c r="T343" s="389"/>
      <c r="U343" s="389"/>
      <c r="V343" s="389"/>
      <c r="W343" s="389"/>
    </row>
    <row r="344" spans="1:23" ht="16.5" customHeight="1">
      <c r="A344" s="389"/>
      <c r="B344" s="389"/>
      <c r="C344" s="389"/>
      <c r="D344" s="389"/>
      <c r="E344" s="389"/>
      <c r="F344" s="389"/>
      <c r="G344" s="389"/>
      <c r="H344" s="389"/>
      <c r="I344" s="389"/>
      <c r="J344" s="389"/>
      <c r="K344" s="389"/>
      <c r="L344" s="389"/>
      <c r="M344" s="389"/>
      <c r="N344" s="389"/>
      <c r="O344" s="389"/>
      <c r="P344" s="389"/>
      <c r="Q344" s="389"/>
      <c r="R344" s="389"/>
      <c r="S344" s="389"/>
      <c r="T344" s="389"/>
      <c r="U344" s="389"/>
      <c r="V344" s="389"/>
      <c r="W344" s="389"/>
    </row>
    <row r="345" spans="1:23" ht="16.5" customHeight="1">
      <c r="A345" s="389"/>
      <c r="B345" s="389"/>
      <c r="C345" s="389"/>
      <c r="D345" s="389"/>
      <c r="E345" s="389"/>
      <c r="F345" s="389"/>
      <c r="G345" s="389"/>
      <c r="H345" s="389"/>
      <c r="I345" s="389"/>
      <c r="J345" s="389"/>
      <c r="K345" s="389"/>
      <c r="L345" s="389"/>
      <c r="M345" s="389"/>
      <c r="N345" s="389"/>
      <c r="O345" s="389"/>
      <c r="P345" s="389"/>
      <c r="Q345" s="389"/>
      <c r="R345" s="389"/>
      <c r="S345" s="389"/>
      <c r="T345" s="389"/>
      <c r="U345" s="389"/>
      <c r="V345" s="389"/>
      <c r="W345" s="389"/>
    </row>
    <row r="346" spans="1:23" ht="16.5" customHeight="1">
      <c r="A346" s="389"/>
      <c r="B346" s="389"/>
      <c r="C346" s="389"/>
      <c r="D346" s="389"/>
      <c r="E346" s="389"/>
      <c r="F346" s="389"/>
      <c r="G346" s="389"/>
      <c r="H346" s="389"/>
      <c r="I346" s="389"/>
      <c r="J346" s="389"/>
      <c r="K346" s="389"/>
      <c r="L346" s="389"/>
      <c r="M346" s="389"/>
      <c r="N346" s="389"/>
      <c r="O346" s="389"/>
      <c r="P346" s="389"/>
      <c r="Q346" s="389"/>
      <c r="R346" s="389"/>
      <c r="S346" s="389"/>
      <c r="T346" s="389"/>
      <c r="U346" s="389"/>
      <c r="V346" s="389"/>
      <c r="W346" s="389"/>
    </row>
    <row r="347" spans="1:23" ht="16.5" customHeight="1">
      <c r="A347" s="389"/>
      <c r="B347" s="389"/>
      <c r="C347" s="389"/>
      <c r="D347" s="389"/>
      <c r="E347" s="389"/>
      <c r="F347" s="389"/>
      <c r="G347" s="389"/>
      <c r="H347" s="389"/>
      <c r="I347" s="389"/>
      <c r="J347" s="389"/>
      <c r="K347" s="389"/>
      <c r="L347" s="389"/>
      <c r="M347" s="389"/>
      <c r="N347" s="389"/>
      <c r="O347" s="389"/>
      <c r="P347" s="389"/>
      <c r="Q347" s="389"/>
      <c r="R347" s="389"/>
      <c r="S347" s="389"/>
      <c r="T347" s="389"/>
      <c r="U347" s="389"/>
      <c r="V347" s="389"/>
      <c r="W347" s="389"/>
    </row>
    <row r="348" spans="1:23" ht="16.5" customHeight="1">
      <c r="A348" s="389"/>
      <c r="B348" s="389"/>
      <c r="C348" s="389"/>
      <c r="D348" s="389"/>
      <c r="E348" s="389"/>
      <c r="F348" s="389"/>
      <c r="G348" s="389"/>
      <c r="H348" s="389"/>
      <c r="I348" s="389"/>
      <c r="J348" s="389"/>
      <c r="K348" s="389"/>
      <c r="L348" s="389"/>
      <c r="M348" s="389"/>
      <c r="N348" s="389"/>
      <c r="O348" s="389"/>
      <c r="P348" s="389"/>
      <c r="Q348" s="389"/>
      <c r="R348" s="389"/>
      <c r="S348" s="389"/>
      <c r="T348" s="389"/>
      <c r="U348" s="389"/>
      <c r="V348" s="389"/>
      <c r="W348" s="389"/>
    </row>
    <row r="349" spans="1:23" ht="16.5" customHeight="1">
      <c r="A349" s="389"/>
      <c r="B349" s="389"/>
      <c r="C349" s="389"/>
      <c r="D349" s="389"/>
      <c r="E349" s="389"/>
      <c r="F349" s="389"/>
      <c r="G349" s="389"/>
      <c r="H349" s="389"/>
      <c r="I349" s="389"/>
      <c r="J349" s="389"/>
      <c r="K349" s="389"/>
      <c r="L349" s="389"/>
      <c r="M349" s="389"/>
      <c r="N349" s="389"/>
      <c r="O349" s="389"/>
      <c r="P349" s="389"/>
      <c r="Q349" s="389"/>
      <c r="R349" s="389"/>
      <c r="S349" s="389"/>
      <c r="T349" s="389"/>
      <c r="U349" s="389"/>
      <c r="V349" s="389"/>
      <c r="W349" s="389"/>
    </row>
    <row r="350" spans="1:23" ht="16.5" customHeight="1">
      <c r="A350" s="389"/>
      <c r="B350" s="389"/>
      <c r="C350" s="389"/>
      <c r="D350" s="389"/>
      <c r="E350" s="389"/>
      <c r="F350" s="389"/>
      <c r="G350" s="389"/>
      <c r="H350" s="389"/>
      <c r="I350" s="389"/>
      <c r="J350" s="389"/>
      <c r="K350" s="389"/>
      <c r="L350" s="389"/>
      <c r="M350" s="389"/>
      <c r="N350" s="389"/>
      <c r="O350" s="389"/>
      <c r="P350" s="389"/>
      <c r="Q350" s="389"/>
      <c r="R350" s="389"/>
      <c r="S350" s="389"/>
      <c r="T350" s="389"/>
      <c r="U350" s="389"/>
      <c r="V350" s="389"/>
      <c r="W350" s="389"/>
    </row>
    <row r="351" spans="1:23" ht="16.5" customHeight="1">
      <c r="A351" s="389"/>
      <c r="B351" s="389"/>
      <c r="C351" s="389"/>
      <c r="D351" s="389"/>
      <c r="E351" s="389"/>
      <c r="F351" s="389"/>
      <c r="G351" s="389"/>
      <c r="H351" s="389"/>
      <c r="I351" s="389"/>
      <c r="J351" s="389"/>
      <c r="K351" s="389"/>
      <c r="L351" s="389"/>
      <c r="M351" s="389"/>
      <c r="N351" s="389"/>
      <c r="O351" s="389"/>
      <c r="P351" s="389"/>
      <c r="Q351" s="389"/>
      <c r="R351" s="389"/>
      <c r="S351" s="389"/>
      <c r="T351" s="389"/>
      <c r="U351" s="389"/>
      <c r="V351" s="389"/>
      <c r="W351" s="389"/>
    </row>
    <row r="352" spans="1:23" ht="16.5" customHeight="1">
      <c r="A352" s="389"/>
      <c r="B352" s="389"/>
      <c r="C352" s="389"/>
      <c r="D352" s="389"/>
      <c r="E352" s="389"/>
      <c r="F352" s="389"/>
      <c r="G352" s="389"/>
      <c r="H352" s="389"/>
      <c r="I352" s="389"/>
      <c r="J352" s="389"/>
      <c r="K352" s="389"/>
      <c r="L352" s="389"/>
      <c r="M352" s="389"/>
      <c r="N352" s="389"/>
      <c r="O352" s="389"/>
      <c r="P352" s="389"/>
      <c r="Q352" s="389"/>
      <c r="R352" s="389"/>
      <c r="S352" s="389"/>
      <c r="T352" s="389"/>
      <c r="U352" s="389"/>
      <c r="V352" s="389"/>
      <c r="W352" s="389"/>
    </row>
    <row r="353" spans="1:23" ht="16.5" customHeight="1">
      <c r="A353" s="389"/>
      <c r="B353" s="389"/>
      <c r="C353" s="389"/>
      <c r="D353" s="389"/>
      <c r="E353" s="389"/>
      <c r="F353" s="389"/>
      <c r="G353" s="389"/>
      <c r="H353" s="389"/>
      <c r="I353" s="389"/>
      <c r="J353" s="389"/>
      <c r="K353" s="389"/>
      <c r="L353" s="389"/>
      <c r="M353" s="389"/>
      <c r="N353" s="389"/>
      <c r="O353" s="389"/>
      <c r="P353" s="389"/>
      <c r="Q353" s="389"/>
      <c r="R353" s="389"/>
      <c r="S353" s="389"/>
      <c r="T353" s="389"/>
      <c r="U353" s="389"/>
      <c r="V353" s="389"/>
      <c r="W353" s="389"/>
    </row>
    <row r="354" spans="1:23" ht="16.5" customHeight="1">
      <c r="A354" s="389"/>
      <c r="B354" s="389"/>
      <c r="C354" s="389"/>
      <c r="D354" s="389"/>
      <c r="E354" s="389"/>
      <c r="F354" s="389"/>
      <c r="G354" s="389"/>
      <c r="H354" s="389"/>
      <c r="I354" s="389"/>
      <c r="J354" s="389"/>
      <c r="K354" s="389"/>
      <c r="L354" s="389"/>
      <c r="M354" s="389"/>
      <c r="N354" s="389"/>
      <c r="O354" s="389"/>
      <c r="P354" s="389"/>
      <c r="Q354" s="389"/>
      <c r="R354" s="389"/>
      <c r="S354" s="389"/>
      <c r="T354" s="389"/>
      <c r="U354" s="389"/>
      <c r="V354" s="389"/>
      <c r="W354" s="389"/>
    </row>
    <row r="355" spans="1:23" ht="16.5" customHeight="1">
      <c r="A355" s="389"/>
      <c r="B355" s="389"/>
      <c r="C355" s="389"/>
      <c r="D355" s="389"/>
      <c r="E355" s="389"/>
      <c r="F355" s="389"/>
      <c r="G355" s="389"/>
      <c r="H355" s="389"/>
      <c r="I355" s="389"/>
      <c r="J355" s="389"/>
      <c r="K355" s="389"/>
      <c r="L355" s="389"/>
      <c r="M355" s="389"/>
      <c r="N355" s="389"/>
      <c r="O355" s="389"/>
      <c r="P355" s="389"/>
      <c r="Q355" s="389"/>
      <c r="R355" s="389"/>
      <c r="S355" s="389"/>
      <c r="T355" s="389"/>
      <c r="U355" s="389"/>
      <c r="V355" s="389"/>
      <c r="W355" s="389"/>
    </row>
    <row r="356" spans="1:23" ht="16.5" customHeight="1">
      <c r="A356" s="389"/>
      <c r="B356" s="389"/>
      <c r="C356" s="389"/>
      <c r="D356" s="389"/>
      <c r="E356" s="389"/>
      <c r="F356" s="389"/>
      <c r="G356" s="389"/>
      <c r="H356" s="389"/>
      <c r="I356" s="389"/>
      <c r="J356" s="389"/>
      <c r="K356" s="389"/>
      <c r="L356" s="389"/>
      <c r="M356" s="389"/>
      <c r="N356" s="389"/>
      <c r="O356" s="389"/>
      <c r="P356" s="389"/>
      <c r="Q356" s="389"/>
      <c r="R356" s="389"/>
      <c r="S356" s="389"/>
      <c r="T356" s="389"/>
      <c r="U356" s="389"/>
      <c r="V356" s="389"/>
      <c r="W356" s="389"/>
    </row>
    <row r="357" spans="1:23" ht="16.5" customHeight="1">
      <c r="A357" s="389"/>
      <c r="B357" s="389"/>
      <c r="C357" s="389"/>
      <c r="D357" s="389"/>
      <c r="E357" s="389"/>
      <c r="F357" s="389"/>
      <c r="G357" s="389"/>
      <c r="H357" s="389"/>
      <c r="I357" s="389"/>
      <c r="J357" s="389"/>
      <c r="K357" s="389"/>
      <c r="L357" s="389"/>
      <c r="M357" s="389"/>
      <c r="N357" s="389"/>
      <c r="O357" s="389"/>
      <c r="P357" s="389"/>
      <c r="Q357" s="389"/>
      <c r="R357" s="389"/>
      <c r="S357" s="389"/>
      <c r="T357" s="389"/>
      <c r="U357" s="389"/>
      <c r="V357" s="389"/>
      <c r="W357" s="389"/>
    </row>
    <row r="358" spans="1:23" ht="16.5" customHeight="1">
      <c r="A358" s="389"/>
      <c r="B358" s="389"/>
      <c r="C358" s="389"/>
      <c r="D358" s="389"/>
      <c r="E358" s="389"/>
      <c r="F358" s="389"/>
      <c r="G358" s="389"/>
      <c r="H358" s="389"/>
      <c r="I358" s="389"/>
      <c r="J358" s="389"/>
      <c r="K358" s="389"/>
      <c r="L358" s="389"/>
      <c r="M358" s="389"/>
      <c r="N358" s="389"/>
      <c r="O358" s="389"/>
      <c r="P358" s="389"/>
      <c r="Q358" s="389"/>
      <c r="R358" s="389"/>
      <c r="S358" s="389"/>
      <c r="T358" s="389"/>
      <c r="U358" s="389"/>
      <c r="V358" s="389"/>
      <c r="W358" s="389"/>
    </row>
    <row r="359" spans="1:23" ht="16.5" customHeight="1">
      <c r="A359" s="389"/>
      <c r="B359" s="389"/>
      <c r="C359" s="389"/>
      <c r="D359" s="389"/>
      <c r="E359" s="389"/>
      <c r="F359" s="389"/>
      <c r="G359" s="389"/>
      <c r="H359" s="389"/>
      <c r="I359" s="389"/>
      <c r="J359" s="389"/>
      <c r="K359" s="389"/>
      <c r="L359" s="389"/>
      <c r="M359" s="389"/>
      <c r="N359" s="389"/>
      <c r="O359" s="389"/>
      <c r="P359" s="389"/>
      <c r="Q359" s="389"/>
      <c r="R359" s="389"/>
      <c r="S359" s="389"/>
      <c r="T359" s="389"/>
      <c r="U359" s="389"/>
      <c r="V359" s="389"/>
      <c r="W359" s="389"/>
    </row>
    <row r="360" spans="1:23" ht="16.5" customHeight="1">
      <c r="A360" s="389"/>
      <c r="B360" s="389"/>
      <c r="C360" s="389"/>
      <c r="D360" s="389"/>
      <c r="E360" s="389"/>
      <c r="F360" s="389"/>
      <c r="G360" s="389"/>
      <c r="H360" s="389"/>
      <c r="I360" s="389"/>
      <c r="J360" s="389"/>
      <c r="K360" s="389"/>
      <c r="L360" s="389"/>
      <c r="M360" s="389"/>
      <c r="N360" s="389"/>
      <c r="O360" s="389"/>
      <c r="P360" s="389"/>
      <c r="Q360" s="389"/>
      <c r="R360" s="389"/>
      <c r="S360" s="389"/>
      <c r="T360" s="389"/>
      <c r="U360" s="389"/>
      <c r="V360" s="389"/>
      <c r="W360" s="389"/>
    </row>
    <row r="361" spans="1:23" ht="16.5" customHeight="1">
      <c r="A361" s="389"/>
      <c r="B361" s="389"/>
      <c r="C361" s="389"/>
      <c r="D361" s="389"/>
      <c r="E361" s="389"/>
      <c r="F361" s="389"/>
      <c r="G361" s="389"/>
      <c r="H361" s="389"/>
      <c r="I361" s="389"/>
      <c r="J361" s="389"/>
      <c r="K361" s="389"/>
      <c r="L361" s="389"/>
      <c r="M361" s="389"/>
      <c r="N361" s="389"/>
      <c r="O361" s="389"/>
      <c r="P361" s="389"/>
      <c r="Q361" s="389"/>
      <c r="R361" s="389"/>
      <c r="S361" s="389"/>
      <c r="T361" s="389"/>
      <c r="U361" s="389"/>
      <c r="V361" s="389"/>
      <c r="W361" s="389"/>
    </row>
    <row r="362" spans="1:23" ht="16.5" customHeight="1">
      <c r="A362" s="389"/>
      <c r="B362" s="389"/>
      <c r="C362" s="389"/>
      <c r="D362" s="389"/>
      <c r="E362" s="389"/>
      <c r="F362" s="389"/>
      <c r="G362" s="389"/>
      <c r="H362" s="389"/>
      <c r="I362" s="389"/>
      <c r="J362" s="389"/>
      <c r="K362" s="389"/>
      <c r="L362" s="389"/>
      <c r="M362" s="389"/>
      <c r="N362" s="389"/>
      <c r="O362" s="389"/>
      <c r="P362" s="389"/>
      <c r="Q362" s="389"/>
      <c r="R362" s="389"/>
      <c r="S362" s="389"/>
      <c r="T362" s="389"/>
      <c r="U362" s="389"/>
      <c r="V362" s="389"/>
      <c r="W362" s="389"/>
    </row>
    <row r="363" spans="1:23" ht="16.5" customHeight="1">
      <c r="A363" s="389"/>
      <c r="B363" s="389"/>
      <c r="C363" s="389"/>
      <c r="D363" s="389"/>
      <c r="E363" s="389"/>
      <c r="F363" s="389"/>
      <c r="G363" s="389"/>
      <c r="H363" s="389"/>
      <c r="I363" s="389"/>
      <c r="J363" s="389"/>
      <c r="K363" s="389"/>
      <c r="L363" s="389"/>
      <c r="M363" s="389"/>
      <c r="N363" s="389"/>
      <c r="O363" s="389"/>
      <c r="P363" s="389"/>
      <c r="Q363" s="389"/>
      <c r="R363" s="389"/>
      <c r="S363" s="389"/>
      <c r="T363" s="389"/>
      <c r="U363" s="389"/>
      <c r="V363" s="389"/>
      <c r="W363" s="389"/>
    </row>
    <row r="364" spans="1:23" ht="16.5" customHeight="1">
      <c r="A364" s="389"/>
      <c r="B364" s="389"/>
      <c r="C364" s="389"/>
      <c r="D364" s="389"/>
      <c r="E364" s="389"/>
      <c r="F364" s="389"/>
      <c r="G364" s="389"/>
      <c r="H364" s="389"/>
      <c r="I364" s="389"/>
      <c r="J364" s="389"/>
      <c r="K364" s="389"/>
      <c r="L364" s="389"/>
      <c r="M364" s="389"/>
      <c r="N364" s="389"/>
      <c r="O364" s="389"/>
      <c r="P364" s="389"/>
      <c r="Q364" s="389"/>
      <c r="R364" s="389"/>
      <c r="S364" s="389"/>
      <c r="T364" s="389"/>
      <c r="U364" s="389"/>
      <c r="V364" s="389"/>
      <c r="W364" s="389"/>
    </row>
    <row r="365" spans="1:23" ht="16.5" customHeight="1">
      <c r="A365" s="389"/>
      <c r="B365" s="389"/>
      <c r="C365" s="389"/>
      <c r="D365" s="389"/>
      <c r="E365" s="389"/>
      <c r="F365" s="389"/>
      <c r="G365" s="389"/>
      <c r="H365" s="389"/>
      <c r="I365" s="389"/>
      <c r="J365" s="389"/>
      <c r="K365" s="389"/>
      <c r="L365" s="389"/>
      <c r="M365" s="389"/>
      <c r="N365" s="389"/>
      <c r="O365" s="389"/>
      <c r="P365" s="389"/>
      <c r="Q365" s="389"/>
      <c r="R365" s="389"/>
      <c r="S365" s="389"/>
      <c r="T365" s="389"/>
      <c r="U365" s="389"/>
      <c r="V365" s="389"/>
      <c r="W365" s="389"/>
    </row>
    <row r="366" spans="1:23" ht="16.5" customHeight="1">
      <c r="A366" s="389"/>
      <c r="B366" s="389"/>
      <c r="C366" s="389"/>
      <c r="D366" s="389"/>
      <c r="E366" s="389"/>
      <c r="F366" s="389"/>
      <c r="G366" s="389"/>
      <c r="H366" s="389"/>
      <c r="I366" s="389"/>
      <c r="J366" s="389"/>
      <c r="K366" s="389"/>
      <c r="L366" s="389"/>
      <c r="M366" s="389"/>
      <c r="N366" s="389"/>
      <c r="O366" s="389"/>
      <c r="P366" s="389"/>
      <c r="Q366" s="389"/>
      <c r="R366" s="389"/>
      <c r="S366" s="389"/>
      <c r="T366" s="389"/>
      <c r="U366" s="389"/>
      <c r="V366" s="389"/>
      <c r="W366" s="389"/>
    </row>
    <row r="367" spans="1:23" ht="16.5" customHeight="1">
      <c r="A367" s="389"/>
      <c r="B367" s="389"/>
      <c r="C367" s="389"/>
      <c r="D367" s="389"/>
      <c r="E367" s="389"/>
      <c r="F367" s="389"/>
      <c r="G367" s="389"/>
      <c r="H367" s="389"/>
      <c r="I367" s="389"/>
      <c r="J367" s="389"/>
      <c r="K367" s="389"/>
      <c r="L367" s="389"/>
      <c r="M367" s="389"/>
      <c r="N367" s="389"/>
      <c r="O367" s="389"/>
      <c r="P367" s="389"/>
      <c r="Q367" s="389"/>
      <c r="R367" s="389"/>
      <c r="S367" s="389"/>
      <c r="T367" s="389"/>
      <c r="U367" s="389"/>
      <c r="V367" s="389"/>
      <c r="W367" s="389"/>
    </row>
    <row r="368" spans="1:23" ht="16.5" customHeight="1">
      <c r="A368" s="389"/>
      <c r="B368" s="389"/>
      <c r="C368" s="389"/>
      <c r="D368" s="389"/>
      <c r="E368" s="389"/>
      <c r="F368" s="389"/>
      <c r="G368" s="389"/>
      <c r="H368" s="389"/>
      <c r="I368" s="389"/>
      <c r="J368" s="389"/>
      <c r="K368" s="389"/>
      <c r="L368" s="389"/>
      <c r="M368" s="389"/>
      <c r="N368" s="389"/>
      <c r="O368" s="389"/>
      <c r="P368" s="389"/>
      <c r="Q368" s="389"/>
      <c r="R368" s="389"/>
      <c r="S368" s="389"/>
      <c r="T368" s="389"/>
      <c r="U368" s="389"/>
      <c r="V368" s="389"/>
      <c r="W368" s="389"/>
    </row>
    <row r="369" spans="1:23" ht="16.5" customHeight="1">
      <c r="A369" s="389"/>
      <c r="B369" s="389"/>
      <c r="C369" s="389"/>
      <c r="D369" s="389"/>
      <c r="E369" s="389"/>
      <c r="F369" s="389"/>
      <c r="G369" s="389"/>
      <c r="H369" s="389"/>
      <c r="I369" s="389"/>
      <c r="J369" s="389"/>
      <c r="K369" s="389"/>
      <c r="L369" s="389"/>
      <c r="M369" s="389"/>
      <c r="N369" s="389"/>
      <c r="O369" s="389"/>
      <c r="P369" s="389"/>
      <c r="Q369" s="389"/>
      <c r="R369" s="389"/>
      <c r="S369" s="389"/>
      <c r="T369" s="389"/>
      <c r="U369" s="389"/>
      <c r="V369" s="389"/>
      <c r="W369" s="389"/>
    </row>
    <row r="370" spans="1:23" ht="16.5" customHeight="1">
      <c r="A370" s="389"/>
      <c r="B370" s="389"/>
      <c r="C370" s="389"/>
      <c r="D370" s="389"/>
      <c r="E370" s="389"/>
      <c r="F370" s="389"/>
      <c r="G370" s="389"/>
      <c r="H370" s="389"/>
      <c r="I370" s="389"/>
      <c r="J370" s="389"/>
      <c r="K370" s="389"/>
      <c r="L370" s="389"/>
      <c r="M370" s="389"/>
      <c r="N370" s="389"/>
      <c r="O370" s="389"/>
      <c r="P370" s="389"/>
      <c r="Q370" s="389"/>
      <c r="R370" s="389"/>
      <c r="S370" s="389"/>
      <c r="T370" s="389"/>
      <c r="U370" s="389"/>
      <c r="V370" s="389"/>
      <c r="W370" s="389"/>
    </row>
    <row r="371" spans="1:23" ht="16.5" customHeight="1">
      <c r="A371" s="389"/>
      <c r="B371" s="389"/>
      <c r="C371" s="389"/>
      <c r="D371" s="389"/>
      <c r="E371" s="389"/>
      <c r="F371" s="389"/>
      <c r="G371" s="389"/>
      <c r="H371" s="389"/>
      <c r="I371" s="389"/>
      <c r="J371" s="389"/>
      <c r="K371" s="389"/>
      <c r="L371" s="389"/>
      <c r="M371" s="389"/>
      <c r="N371" s="389"/>
      <c r="O371" s="389"/>
      <c r="P371" s="389"/>
      <c r="Q371" s="389"/>
      <c r="R371" s="389"/>
      <c r="S371" s="389"/>
      <c r="T371" s="389"/>
      <c r="U371" s="389"/>
      <c r="V371" s="389"/>
      <c r="W371" s="389"/>
    </row>
    <row r="372" spans="1:23" ht="16.5" customHeight="1">
      <c r="A372" s="389"/>
      <c r="B372" s="389"/>
      <c r="C372" s="389"/>
      <c r="D372" s="389"/>
      <c r="E372" s="389"/>
      <c r="F372" s="389"/>
      <c r="G372" s="389"/>
      <c r="H372" s="389"/>
      <c r="I372" s="389"/>
      <c r="J372" s="389"/>
      <c r="K372" s="389"/>
      <c r="L372" s="389"/>
      <c r="M372" s="389"/>
      <c r="N372" s="389"/>
      <c r="O372" s="389"/>
      <c r="P372" s="389"/>
      <c r="Q372" s="389"/>
      <c r="R372" s="389"/>
      <c r="S372" s="389"/>
      <c r="T372" s="389"/>
      <c r="U372" s="389"/>
      <c r="V372" s="389"/>
      <c r="W372" s="389"/>
    </row>
    <row r="373" spans="1:23" ht="16.5" customHeight="1">
      <c r="A373" s="389"/>
      <c r="B373" s="389"/>
      <c r="C373" s="389"/>
      <c r="D373" s="389"/>
      <c r="E373" s="389"/>
      <c r="F373" s="389"/>
      <c r="G373" s="389"/>
      <c r="H373" s="389"/>
      <c r="I373" s="389"/>
      <c r="J373" s="389"/>
      <c r="K373" s="389"/>
      <c r="L373" s="389"/>
      <c r="M373" s="389"/>
      <c r="N373" s="389"/>
      <c r="O373" s="389"/>
      <c r="P373" s="389"/>
      <c r="Q373" s="389"/>
      <c r="R373" s="389"/>
      <c r="S373" s="389"/>
      <c r="T373" s="389"/>
      <c r="U373" s="389"/>
      <c r="V373" s="389"/>
      <c r="W373" s="389"/>
    </row>
    <row r="374" spans="1:23" ht="16.5" customHeight="1">
      <c r="A374" s="389"/>
      <c r="B374" s="389"/>
      <c r="C374" s="389"/>
      <c r="D374" s="389"/>
      <c r="E374" s="389"/>
      <c r="F374" s="389"/>
      <c r="G374" s="389"/>
      <c r="H374" s="389"/>
      <c r="I374" s="389"/>
      <c r="J374" s="389"/>
      <c r="K374" s="389"/>
      <c r="L374" s="389"/>
      <c r="M374" s="389"/>
      <c r="N374" s="389"/>
      <c r="O374" s="389"/>
      <c r="P374" s="389"/>
      <c r="Q374" s="389"/>
      <c r="R374" s="389"/>
      <c r="S374" s="389"/>
      <c r="T374" s="389"/>
      <c r="U374" s="389"/>
      <c r="V374" s="389"/>
      <c r="W374" s="389"/>
    </row>
    <row r="375" spans="1:23" ht="16.5" customHeight="1">
      <c r="A375" s="389"/>
      <c r="B375" s="389"/>
      <c r="C375" s="389"/>
      <c r="D375" s="389"/>
      <c r="E375" s="389"/>
      <c r="F375" s="389"/>
      <c r="G375" s="389"/>
      <c r="H375" s="389"/>
      <c r="I375" s="389"/>
      <c r="J375" s="389"/>
      <c r="K375" s="389"/>
      <c r="L375" s="389"/>
      <c r="M375" s="389"/>
      <c r="N375" s="389"/>
      <c r="O375" s="389"/>
      <c r="P375" s="389"/>
      <c r="Q375" s="389"/>
      <c r="R375" s="389"/>
      <c r="S375" s="389"/>
      <c r="T375" s="389"/>
      <c r="U375" s="389"/>
      <c r="V375" s="389"/>
      <c r="W375" s="389"/>
    </row>
    <row r="376" spans="1:23" ht="16.5" customHeight="1">
      <c r="A376" s="389"/>
      <c r="B376" s="389"/>
      <c r="C376" s="389"/>
      <c r="D376" s="389"/>
      <c r="E376" s="389"/>
      <c r="F376" s="389"/>
      <c r="G376" s="389"/>
      <c r="H376" s="389"/>
      <c r="I376" s="389"/>
      <c r="J376" s="389"/>
      <c r="K376" s="389"/>
      <c r="L376" s="389"/>
      <c r="M376" s="389"/>
      <c r="N376" s="389"/>
      <c r="O376" s="389"/>
      <c r="P376" s="389"/>
      <c r="Q376" s="389"/>
      <c r="R376" s="389"/>
      <c r="S376" s="389"/>
      <c r="T376" s="389"/>
      <c r="U376" s="389"/>
      <c r="V376" s="389"/>
      <c r="W376" s="389"/>
    </row>
    <row r="377" spans="1:23" ht="16.5" customHeight="1">
      <c r="A377" s="389"/>
      <c r="B377" s="389"/>
      <c r="C377" s="389"/>
      <c r="D377" s="389"/>
      <c r="E377" s="389"/>
      <c r="F377" s="389"/>
      <c r="G377" s="389"/>
      <c r="H377" s="389"/>
      <c r="I377" s="389"/>
      <c r="J377" s="389"/>
      <c r="K377" s="389"/>
      <c r="L377" s="389"/>
      <c r="M377" s="389"/>
      <c r="N377" s="389"/>
      <c r="O377" s="389"/>
      <c r="P377" s="389"/>
      <c r="Q377" s="389"/>
      <c r="R377" s="389"/>
      <c r="S377" s="389"/>
      <c r="T377" s="389"/>
      <c r="U377" s="389"/>
      <c r="V377" s="389"/>
      <c r="W377" s="389"/>
    </row>
    <row r="378" spans="1:23" ht="16.5" customHeight="1">
      <c r="A378" s="389"/>
      <c r="B378" s="389"/>
      <c r="C378" s="389"/>
      <c r="D378" s="389"/>
      <c r="E378" s="389"/>
      <c r="F378" s="389"/>
      <c r="G378" s="389"/>
      <c r="H378" s="389"/>
      <c r="I378" s="389"/>
      <c r="J378" s="389"/>
      <c r="K378" s="389"/>
      <c r="L378" s="389"/>
      <c r="M378" s="389"/>
      <c r="N378" s="389"/>
      <c r="O378" s="389"/>
      <c r="P378" s="389"/>
      <c r="Q378" s="389"/>
      <c r="R378" s="389"/>
      <c r="S378" s="389"/>
      <c r="T378" s="389"/>
      <c r="U378" s="389"/>
      <c r="V378" s="389"/>
      <c r="W378" s="389"/>
    </row>
    <row r="379" spans="1:23" ht="16.5" customHeight="1">
      <c r="A379" s="389"/>
      <c r="B379" s="389"/>
      <c r="C379" s="389"/>
      <c r="D379" s="389"/>
      <c r="E379" s="389"/>
      <c r="F379" s="389"/>
      <c r="G379" s="389"/>
      <c r="H379" s="389"/>
      <c r="I379" s="389"/>
      <c r="J379" s="389"/>
      <c r="K379" s="389"/>
      <c r="L379" s="389"/>
      <c r="M379" s="389"/>
      <c r="N379" s="389"/>
      <c r="O379" s="389"/>
      <c r="P379" s="389"/>
      <c r="Q379" s="389"/>
      <c r="R379" s="389"/>
      <c r="S379" s="389"/>
      <c r="T379" s="389"/>
      <c r="U379" s="389"/>
      <c r="V379" s="389"/>
      <c r="W379" s="389"/>
    </row>
    <row r="380" spans="1:23" ht="16.5" customHeight="1">
      <c r="A380" s="389"/>
      <c r="B380" s="389"/>
      <c r="C380" s="389"/>
      <c r="D380" s="389"/>
      <c r="E380" s="389"/>
      <c r="F380" s="389"/>
      <c r="G380" s="389"/>
      <c r="H380" s="389"/>
      <c r="I380" s="389"/>
      <c r="J380" s="389"/>
      <c r="K380" s="389"/>
      <c r="L380" s="389"/>
      <c r="M380" s="389"/>
      <c r="N380" s="389"/>
      <c r="O380" s="389"/>
      <c r="P380" s="389"/>
      <c r="Q380" s="389"/>
      <c r="R380" s="389"/>
      <c r="S380" s="389"/>
      <c r="T380" s="389"/>
      <c r="U380" s="389"/>
      <c r="V380" s="389"/>
      <c r="W380" s="389"/>
    </row>
    <row r="381" spans="1:23" ht="16.5" customHeight="1">
      <c r="A381" s="389"/>
      <c r="B381" s="389"/>
      <c r="C381" s="389"/>
      <c r="D381" s="389"/>
      <c r="E381" s="389"/>
      <c r="F381" s="389"/>
      <c r="G381" s="389"/>
      <c r="H381" s="389"/>
      <c r="I381" s="389"/>
      <c r="J381" s="389"/>
      <c r="K381" s="389"/>
      <c r="L381" s="389"/>
      <c r="M381" s="389"/>
      <c r="N381" s="389"/>
      <c r="O381" s="389"/>
      <c r="P381" s="389"/>
      <c r="Q381" s="389"/>
      <c r="R381" s="389"/>
      <c r="S381" s="389"/>
      <c r="T381" s="389"/>
      <c r="U381" s="389"/>
      <c r="V381" s="389"/>
      <c r="W381" s="389"/>
    </row>
    <row r="382" spans="1:23" ht="16.5" customHeight="1">
      <c r="A382" s="389"/>
      <c r="B382" s="389"/>
      <c r="C382" s="389"/>
      <c r="D382" s="389"/>
      <c r="E382" s="389"/>
      <c r="F382" s="389"/>
      <c r="G382" s="389"/>
      <c r="H382" s="389"/>
      <c r="I382" s="389"/>
      <c r="J382" s="389"/>
      <c r="K382" s="389"/>
      <c r="L382" s="389"/>
      <c r="M382" s="389"/>
      <c r="N382" s="389"/>
      <c r="O382" s="389"/>
      <c r="P382" s="389"/>
      <c r="Q382" s="389"/>
      <c r="R382" s="389"/>
      <c r="S382" s="389"/>
      <c r="T382" s="389"/>
      <c r="U382" s="389"/>
      <c r="V382" s="389"/>
      <c r="W382" s="389"/>
    </row>
    <row r="383" spans="1:23" ht="16.5" customHeight="1">
      <c r="A383" s="389"/>
      <c r="B383" s="389"/>
      <c r="C383" s="389"/>
      <c r="D383" s="389"/>
      <c r="E383" s="389"/>
      <c r="F383" s="389"/>
      <c r="G383" s="389"/>
      <c r="H383" s="389"/>
      <c r="I383" s="389"/>
      <c r="J383" s="389"/>
      <c r="K383" s="389"/>
      <c r="L383" s="389"/>
      <c r="M383" s="389"/>
      <c r="N383" s="389"/>
      <c r="O383" s="389"/>
      <c r="P383" s="389"/>
      <c r="Q383" s="389"/>
      <c r="R383" s="389"/>
      <c r="S383" s="389"/>
      <c r="T383" s="389"/>
      <c r="U383" s="389"/>
      <c r="V383" s="389"/>
      <c r="W383" s="389"/>
    </row>
    <row r="384" spans="1:23" ht="16.5" customHeight="1">
      <c r="A384" s="389"/>
      <c r="B384" s="389"/>
      <c r="C384" s="389"/>
      <c r="D384" s="389"/>
      <c r="E384" s="389"/>
      <c r="F384" s="389"/>
      <c r="G384" s="389"/>
      <c r="H384" s="389"/>
      <c r="I384" s="389"/>
      <c r="J384" s="389"/>
      <c r="K384" s="389"/>
      <c r="L384" s="389"/>
      <c r="M384" s="389"/>
      <c r="N384" s="389"/>
      <c r="O384" s="389"/>
      <c r="P384" s="389"/>
      <c r="Q384" s="389"/>
      <c r="R384" s="389"/>
      <c r="S384" s="389"/>
      <c r="T384" s="389"/>
      <c r="U384" s="389"/>
      <c r="V384" s="389"/>
      <c r="W384" s="389"/>
    </row>
    <row r="385" spans="1:23" ht="16.5" customHeight="1">
      <c r="A385" s="389"/>
      <c r="B385" s="389"/>
      <c r="C385" s="389"/>
      <c r="D385" s="389"/>
      <c r="E385" s="389"/>
      <c r="F385" s="389"/>
      <c r="G385" s="389"/>
      <c r="H385" s="389"/>
      <c r="I385" s="389"/>
      <c r="J385" s="389"/>
      <c r="K385" s="389"/>
      <c r="L385" s="389"/>
      <c r="M385" s="389"/>
      <c r="N385" s="389"/>
      <c r="O385" s="389"/>
      <c r="P385" s="389"/>
      <c r="Q385" s="389"/>
      <c r="R385" s="389"/>
      <c r="S385" s="389"/>
      <c r="T385" s="389"/>
      <c r="U385" s="389"/>
      <c r="V385" s="389"/>
      <c r="W385" s="389"/>
    </row>
    <row r="386" spans="1:23" ht="16.5" customHeight="1">
      <c r="A386" s="389"/>
      <c r="B386" s="389"/>
      <c r="C386" s="389"/>
      <c r="D386" s="389"/>
      <c r="E386" s="389"/>
      <c r="F386" s="389"/>
      <c r="G386" s="389"/>
      <c r="H386" s="389"/>
      <c r="I386" s="389"/>
      <c r="J386" s="389"/>
      <c r="K386" s="389"/>
      <c r="L386" s="389"/>
      <c r="M386" s="389"/>
      <c r="N386" s="389"/>
      <c r="O386" s="389"/>
      <c r="P386" s="389"/>
      <c r="Q386" s="389"/>
      <c r="R386" s="389"/>
      <c r="S386" s="389"/>
      <c r="T386" s="389"/>
      <c r="U386" s="389"/>
      <c r="V386" s="389"/>
      <c r="W386" s="389"/>
    </row>
    <row r="387" spans="1:23" ht="16.5" customHeight="1">
      <c r="A387" s="389"/>
      <c r="B387" s="389"/>
      <c r="C387" s="389"/>
      <c r="D387" s="389"/>
      <c r="E387" s="389"/>
      <c r="F387" s="389"/>
      <c r="G387" s="389"/>
      <c r="H387" s="389"/>
      <c r="I387" s="389"/>
      <c r="J387" s="389"/>
      <c r="K387" s="389"/>
      <c r="L387" s="389"/>
      <c r="M387" s="389"/>
      <c r="N387" s="389"/>
      <c r="O387" s="389"/>
      <c r="P387" s="389"/>
      <c r="Q387" s="389"/>
      <c r="R387" s="389"/>
      <c r="S387" s="389"/>
      <c r="T387" s="389"/>
      <c r="U387" s="389"/>
      <c r="V387" s="389"/>
      <c r="W387" s="389"/>
    </row>
    <row r="388" spans="1:23" ht="16.5" customHeight="1">
      <c r="A388" s="389"/>
      <c r="B388" s="389"/>
      <c r="C388" s="389"/>
      <c r="D388" s="389"/>
      <c r="E388" s="389"/>
      <c r="F388" s="389"/>
      <c r="G388" s="389"/>
      <c r="H388" s="389"/>
      <c r="I388" s="389"/>
      <c r="J388" s="389"/>
      <c r="K388" s="389"/>
      <c r="L388" s="389"/>
      <c r="M388" s="389"/>
      <c r="N388" s="389"/>
      <c r="O388" s="389"/>
      <c r="P388" s="389"/>
      <c r="Q388" s="389"/>
      <c r="R388" s="389"/>
      <c r="S388" s="389"/>
      <c r="T388" s="389"/>
      <c r="U388" s="389"/>
      <c r="V388" s="389"/>
      <c r="W388" s="389"/>
    </row>
    <row r="389" spans="1:23" ht="16.5" customHeight="1">
      <c r="A389" s="389"/>
      <c r="B389" s="389"/>
      <c r="C389" s="389"/>
      <c r="D389" s="389"/>
      <c r="E389" s="389"/>
      <c r="F389" s="389"/>
      <c r="G389" s="389"/>
      <c r="H389" s="389"/>
      <c r="I389" s="389"/>
      <c r="J389" s="389"/>
      <c r="K389" s="389"/>
      <c r="L389" s="389"/>
      <c r="M389" s="389"/>
      <c r="N389" s="389"/>
      <c r="O389" s="389"/>
      <c r="P389" s="389"/>
      <c r="Q389" s="389"/>
      <c r="R389" s="389"/>
      <c r="S389" s="389"/>
      <c r="T389" s="389"/>
      <c r="U389" s="389"/>
      <c r="V389" s="389"/>
      <c r="W389" s="389"/>
    </row>
    <row r="390" spans="1:23" ht="16.5" customHeight="1">
      <c r="A390" s="389"/>
      <c r="B390" s="389"/>
      <c r="C390" s="389"/>
      <c r="D390" s="389"/>
      <c r="E390" s="389"/>
      <c r="F390" s="389"/>
      <c r="G390" s="389"/>
      <c r="H390" s="389"/>
      <c r="I390" s="389"/>
      <c r="J390" s="389"/>
      <c r="K390" s="389"/>
      <c r="L390" s="389"/>
      <c r="M390" s="389"/>
      <c r="N390" s="389"/>
      <c r="O390" s="389"/>
      <c r="P390" s="389"/>
      <c r="Q390" s="389"/>
      <c r="R390" s="389"/>
      <c r="S390" s="389"/>
      <c r="T390" s="389"/>
      <c r="U390" s="389"/>
      <c r="V390" s="389"/>
      <c r="W390" s="389"/>
    </row>
    <row r="391" spans="1:23" ht="16.5" customHeight="1">
      <c r="A391" s="389"/>
      <c r="B391" s="389"/>
      <c r="C391" s="389"/>
      <c r="D391" s="389"/>
      <c r="E391" s="389"/>
      <c r="F391" s="389"/>
      <c r="G391" s="389"/>
      <c r="H391" s="389"/>
      <c r="I391" s="389"/>
      <c r="J391" s="389"/>
      <c r="K391" s="389"/>
      <c r="L391" s="389"/>
      <c r="M391" s="389"/>
      <c r="N391" s="389"/>
      <c r="O391" s="389"/>
      <c r="P391" s="389"/>
      <c r="Q391" s="389"/>
      <c r="R391" s="389"/>
      <c r="S391" s="389"/>
      <c r="T391" s="389"/>
      <c r="U391" s="389"/>
      <c r="V391" s="389"/>
      <c r="W391" s="389"/>
    </row>
    <row r="392" spans="1:23" ht="16.5" customHeight="1">
      <c r="A392" s="389"/>
      <c r="B392" s="389"/>
      <c r="C392" s="389"/>
      <c r="D392" s="389"/>
      <c r="E392" s="389"/>
      <c r="F392" s="389"/>
      <c r="G392" s="389"/>
      <c r="H392" s="389"/>
      <c r="I392" s="389"/>
      <c r="J392" s="389"/>
      <c r="K392" s="389"/>
      <c r="L392" s="389"/>
      <c r="M392" s="389"/>
      <c r="N392" s="389"/>
      <c r="O392" s="389"/>
      <c r="P392" s="389"/>
      <c r="Q392" s="389"/>
      <c r="R392" s="389"/>
      <c r="S392" s="389"/>
      <c r="T392" s="389"/>
      <c r="U392" s="389"/>
      <c r="V392" s="389"/>
      <c r="W392" s="389"/>
    </row>
    <row r="393" spans="1:23" ht="16.5" customHeight="1">
      <c r="A393" s="389"/>
      <c r="B393" s="389"/>
      <c r="C393" s="389"/>
      <c r="D393" s="389"/>
      <c r="E393" s="389"/>
      <c r="F393" s="389"/>
      <c r="G393" s="389"/>
      <c r="H393" s="389"/>
      <c r="I393" s="389"/>
      <c r="J393" s="389"/>
      <c r="K393" s="389"/>
      <c r="L393" s="389"/>
      <c r="M393" s="389"/>
      <c r="N393" s="389"/>
      <c r="O393" s="389"/>
      <c r="P393" s="389"/>
      <c r="Q393" s="389"/>
      <c r="R393" s="389"/>
      <c r="S393" s="389"/>
      <c r="T393" s="389"/>
      <c r="U393" s="389"/>
      <c r="V393" s="389"/>
      <c r="W393" s="389"/>
    </row>
    <row r="394" spans="1:23" ht="16.5" customHeight="1">
      <c r="A394" s="389"/>
      <c r="B394" s="389"/>
      <c r="C394" s="389"/>
      <c r="D394" s="389"/>
      <c r="E394" s="389"/>
      <c r="F394" s="389"/>
      <c r="G394" s="389"/>
      <c r="H394" s="389"/>
      <c r="I394" s="389"/>
      <c r="J394" s="389"/>
      <c r="K394" s="389"/>
      <c r="L394" s="389"/>
      <c r="M394" s="389"/>
      <c r="N394" s="389"/>
      <c r="O394" s="389"/>
      <c r="P394" s="389"/>
      <c r="Q394" s="389"/>
      <c r="R394" s="389"/>
      <c r="S394" s="389"/>
      <c r="T394" s="389"/>
      <c r="U394" s="389"/>
      <c r="V394" s="389"/>
      <c r="W394" s="389"/>
    </row>
    <row r="395" spans="1:23" ht="16.5" customHeight="1">
      <c r="A395" s="389"/>
      <c r="B395" s="389"/>
      <c r="C395" s="389"/>
      <c r="D395" s="389"/>
      <c r="E395" s="389"/>
      <c r="F395" s="389"/>
      <c r="G395" s="389"/>
      <c r="H395" s="389"/>
      <c r="I395" s="389"/>
      <c r="J395" s="389"/>
      <c r="K395" s="389"/>
      <c r="L395" s="389"/>
      <c r="M395" s="389"/>
      <c r="N395" s="389"/>
      <c r="O395" s="389"/>
      <c r="P395" s="389"/>
      <c r="Q395" s="389"/>
      <c r="R395" s="389"/>
      <c r="S395" s="389"/>
      <c r="T395" s="389"/>
      <c r="U395" s="389"/>
      <c r="V395" s="389"/>
      <c r="W395" s="389"/>
    </row>
    <row r="396" spans="1:23" ht="16.5" customHeight="1">
      <c r="A396" s="389"/>
      <c r="B396" s="389"/>
      <c r="C396" s="389"/>
      <c r="D396" s="389"/>
      <c r="E396" s="389"/>
      <c r="F396" s="389"/>
      <c r="G396" s="389"/>
      <c r="H396" s="389"/>
      <c r="I396" s="389"/>
      <c r="J396" s="389"/>
      <c r="K396" s="389"/>
      <c r="L396" s="389"/>
      <c r="M396" s="389"/>
      <c r="N396" s="389"/>
      <c r="O396" s="389"/>
      <c r="P396" s="389"/>
      <c r="Q396" s="389"/>
      <c r="R396" s="389"/>
      <c r="S396" s="389"/>
      <c r="T396" s="389"/>
      <c r="U396" s="389"/>
      <c r="V396" s="389"/>
      <c r="W396" s="389"/>
    </row>
    <row r="397" spans="1:23" ht="16.5" customHeight="1">
      <c r="A397" s="389"/>
      <c r="B397" s="389"/>
      <c r="C397" s="389"/>
      <c r="D397" s="389"/>
      <c r="E397" s="389"/>
      <c r="F397" s="389"/>
      <c r="G397" s="389"/>
      <c r="H397" s="389"/>
      <c r="I397" s="389"/>
      <c r="J397" s="389"/>
      <c r="K397" s="389"/>
      <c r="L397" s="389"/>
      <c r="M397" s="389"/>
      <c r="N397" s="389"/>
      <c r="O397" s="389"/>
      <c r="P397" s="389"/>
      <c r="Q397" s="389"/>
      <c r="R397" s="389"/>
      <c r="S397" s="389"/>
      <c r="T397" s="389"/>
      <c r="U397" s="389"/>
      <c r="V397" s="389"/>
      <c r="W397" s="389"/>
    </row>
    <row r="398" spans="1:23" ht="16.5" customHeight="1">
      <c r="A398" s="389"/>
      <c r="B398" s="389"/>
      <c r="C398" s="389"/>
      <c r="D398" s="389"/>
      <c r="E398" s="389"/>
      <c r="F398" s="389"/>
      <c r="G398" s="389"/>
      <c r="H398" s="389"/>
      <c r="I398" s="389"/>
      <c r="J398" s="389"/>
      <c r="K398" s="389"/>
      <c r="L398" s="389"/>
      <c r="M398" s="389"/>
      <c r="N398" s="389"/>
      <c r="O398" s="389"/>
      <c r="P398" s="389"/>
      <c r="Q398" s="389"/>
      <c r="R398" s="389"/>
      <c r="S398" s="389"/>
      <c r="T398" s="389"/>
      <c r="U398" s="389"/>
      <c r="V398" s="389"/>
      <c r="W398" s="389"/>
    </row>
    <row r="399" spans="1:23" ht="16.5" customHeight="1">
      <c r="A399" s="389"/>
      <c r="B399" s="389"/>
      <c r="C399" s="389"/>
      <c r="D399" s="389"/>
      <c r="E399" s="389"/>
      <c r="F399" s="389"/>
      <c r="G399" s="389"/>
      <c r="H399" s="389"/>
      <c r="I399" s="389"/>
      <c r="J399" s="389"/>
      <c r="K399" s="389"/>
      <c r="L399" s="389"/>
      <c r="M399" s="389"/>
      <c r="N399" s="389"/>
      <c r="O399" s="389"/>
      <c r="P399" s="389"/>
      <c r="Q399" s="389"/>
      <c r="R399" s="389"/>
      <c r="S399" s="389"/>
      <c r="T399" s="389"/>
      <c r="U399" s="389"/>
      <c r="V399" s="389"/>
      <c r="W399" s="389"/>
    </row>
    <row r="400" spans="1:23" ht="16.5" customHeight="1">
      <c r="A400" s="389"/>
      <c r="B400" s="389"/>
      <c r="C400" s="389"/>
      <c r="D400" s="389"/>
      <c r="E400" s="389"/>
      <c r="F400" s="389"/>
      <c r="G400" s="389"/>
      <c r="H400" s="389"/>
      <c r="I400" s="389"/>
      <c r="J400" s="389"/>
      <c r="K400" s="389"/>
      <c r="L400" s="389"/>
      <c r="M400" s="389"/>
      <c r="N400" s="389"/>
      <c r="O400" s="389"/>
      <c r="P400" s="389"/>
      <c r="Q400" s="389"/>
      <c r="R400" s="389"/>
      <c r="S400" s="389"/>
      <c r="T400" s="389"/>
      <c r="U400" s="389"/>
      <c r="V400" s="389"/>
      <c r="W400" s="389"/>
    </row>
    <row r="401" spans="1:23" ht="16.5" customHeight="1">
      <c r="A401" s="389"/>
      <c r="B401" s="389"/>
      <c r="C401" s="389"/>
      <c r="D401" s="389"/>
      <c r="E401" s="389"/>
      <c r="F401" s="389"/>
      <c r="G401" s="389"/>
      <c r="H401" s="389"/>
      <c r="I401" s="389"/>
      <c r="J401" s="389"/>
      <c r="K401" s="389"/>
      <c r="L401" s="389"/>
      <c r="M401" s="389"/>
      <c r="N401" s="389"/>
      <c r="O401" s="389"/>
      <c r="P401" s="389"/>
      <c r="Q401" s="389"/>
      <c r="R401" s="389"/>
      <c r="S401" s="389"/>
      <c r="T401" s="389"/>
      <c r="U401" s="389"/>
      <c r="V401" s="389"/>
      <c r="W401" s="389"/>
    </row>
    <row r="402" spans="1:23" ht="16.5" customHeight="1">
      <c r="A402" s="389"/>
      <c r="B402" s="389"/>
      <c r="C402" s="389"/>
      <c r="D402" s="389"/>
      <c r="E402" s="389"/>
      <c r="F402" s="389"/>
      <c r="G402" s="389"/>
      <c r="H402" s="389"/>
      <c r="I402" s="389"/>
      <c r="J402" s="389"/>
      <c r="K402" s="389"/>
      <c r="L402" s="389"/>
      <c r="M402" s="389"/>
      <c r="N402" s="389"/>
      <c r="O402" s="389"/>
      <c r="P402" s="389"/>
      <c r="Q402" s="389"/>
      <c r="R402" s="389"/>
      <c r="S402" s="389"/>
      <c r="T402" s="389"/>
      <c r="U402" s="389"/>
      <c r="V402" s="389"/>
      <c r="W402" s="389"/>
    </row>
    <row r="403" spans="1:23" ht="16.5" customHeight="1">
      <c r="A403" s="389"/>
      <c r="B403" s="389"/>
      <c r="C403" s="389"/>
      <c r="D403" s="389"/>
      <c r="E403" s="389"/>
      <c r="F403" s="389"/>
      <c r="G403" s="389"/>
      <c r="H403" s="389"/>
      <c r="I403" s="389"/>
      <c r="J403" s="389"/>
      <c r="K403" s="389"/>
      <c r="L403" s="389"/>
      <c r="M403" s="389"/>
      <c r="N403" s="389"/>
      <c r="O403" s="389"/>
      <c r="P403" s="389"/>
      <c r="Q403" s="389"/>
      <c r="R403" s="389"/>
      <c r="S403" s="389"/>
      <c r="T403" s="389"/>
      <c r="U403" s="389"/>
      <c r="V403" s="389"/>
      <c r="W403" s="389"/>
    </row>
    <row r="404" spans="1:23" ht="16.5" customHeight="1">
      <c r="A404" s="389"/>
      <c r="B404" s="389"/>
      <c r="C404" s="389"/>
      <c r="D404" s="389"/>
      <c r="E404" s="389"/>
      <c r="F404" s="389"/>
      <c r="G404" s="389"/>
      <c r="H404" s="389"/>
      <c r="I404" s="389"/>
      <c r="J404" s="389"/>
      <c r="K404" s="389"/>
      <c r="L404" s="389"/>
      <c r="M404" s="389"/>
      <c r="N404" s="389"/>
      <c r="O404" s="389"/>
      <c r="P404" s="389"/>
      <c r="Q404" s="389"/>
      <c r="R404" s="389"/>
      <c r="S404" s="389"/>
      <c r="T404" s="389"/>
      <c r="U404" s="389"/>
      <c r="V404" s="389"/>
      <c r="W404" s="389"/>
    </row>
    <row r="405" spans="1:23" ht="16.5" customHeight="1">
      <c r="A405" s="389"/>
      <c r="B405" s="389"/>
      <c r="C405" s="389"/>
      <c r="D405" s="389"/>
      <c r="E405" s="389"/>
      <c r="F405" s="389"/>
      <c r="G405" s="389"/>
      <c r="H405" s="389"/>
      <c r="I405" s="389"/>
      <c r="J405" s="389"/>
      <c r="K405" s="389"/>
      <c r="L405" s="389"/>
      <c r="M405" s="389"/>
      <c r="N405" s="389"/>
      <c r="O405" s="389"/>
      <c r="P405" s="389"/>
      <c r="Q405" s="389"/>
      <c r="R405" s="389"/>
      <c r="S405" s="389"/>
      <c r="T405" s="389"/>
      <c r="U405" s="389"/>
      <c r="V405" s="389"/>
      <c r="W405" s="389"/>
    </row>
    <row r="406" spans="1:23" ht="16.5" customHeight="1">
      <c r="A406" s="389"/>
      <c r="B406" s="389"/>
      <c r="C406" s="389"/>
      <c r="D406" s="389"/>
      <c r="E406" s="389"/>
      <c r="F406" s="389"/>
      <c r="G406" s="389"/>
      <c r="H406" s="389"/>
      <c r="I406" s="389"/>
      <c r="J406" s="389"/>
      <c r="K406" s="389"/>
      <c r="L406" s="389"/>
      <c r="M406" s="389"/>
      <c r="N406" s="389"/>
      <c r="O406" s="389"/>
      <c r="P406" s="389"/>
      <c r="Q406" s="389"/>
      <c r="R406" s="389"/>
      <c r="S406" s="389"/>
      <c r="T406" s="389"/>
      <c r="U406" s="389"/>
      <c r="V406" s="389"/>
      <c r="W406" s="389"/>
    </row>
    <row r="407" spans="1:23" ht="16.5" customHeight="1">
      <c r="A407" s="389"/>
      <c r="B407" s="389"/>
      <c r="C407" s="389"/>
      <c r="D407" s="389"/>
      <c r="E407" s="389"/>
      <c r="F407" s="389"/>
      <c r="G407" s="389"/>
      <c r="H407" s="389"/>
      <c r="I407" s="389"/>
      <c r="J407" s="389"/>
      <c r="K407" s="389"/>
      <c r="L407" s="389"/>
      <c r="M407" s="389"/>
      <c r="N407" s="389"/>
      <c r="O407" s="389"/>
      <c r="P407" s="389"/>
      <c r="Q407" s="389"/>
      <c r="R407" s="389"/>
      <c r="S407" s="389"/>
      <c r="T407" s="389"/>
      <c r="U407" s="389"/>
      <c r="V407" s="389"/>
      <c r="W407" s="389"/>
    </row>
    <row r="408" spans="1:23" ht="16.5" customHeight="1">
      <c r="A408" s="389"/>
      <c r="B408" s="389"/>
      <c r="C408" s="389"/>
      <c r="D408" s="389"/>
      <c r="E408" s="389"/>
      <c r="F408" s="389"/>
      <c r="G408" s="389"/>
      <c r="H408" s="389"/>
      <c r="I408" s="389"/>
      <c r="J408" s="389"/>
      <c r="K408" s="389"/>
      <c r="L408" s="389"/>
      <c r="M408" s="389"/>
      <c r="N408" s="389"/>
      <c r="O408" s="389"/>
      <c r="P408" s="389"/>
      <c r="Q408" s="389"/>
      <c r="R408" s="389"/>
      <c r="S408" s="389"/>
      <c r="T408" s="389"/>
      <c r="U408" s="389"/>
      <c r="V408" s="389"/>
      <c r="W408" s="389"/>
    </row>
    <row r="409" spans="1:23" ht="16.5" customHeight="1">
      <c r="A409" s="389"/>
      <c r="B409" s="389"/>
      <c r="C409" s="389"/>
      <c r="D409" s="389"/>
      <c r="E409" s="389"/>
      <c r="F409" s="389"/>
      <c r="G409" s="389"/>
      <c r="H409" s="389"/>
      <c r="I409" s="389"/>
      <c r="J409" s="389"/>
      <c r="K409" s="389"/>
      <c r="L409" s="389"/>
      <c r="M409" s="389"/>
      <c r="N409" s="389"/>
      <c r="O409" s="389"/>
      <c r="P409" s="389"/>
      <c r="Q409" s="389"/>
      <c r="R409" s="389"/>
      <c r="S409" s="389"/>
      <c r="T409" s="389"/>
      <c r="U409" s="389"/>
      <c r="V409" s="389"/>
      <c r="W409" s="389"/>
    </row>
    <row r="410" spans="1:23" ht="16.5" customHeight="1">
      <c r="A410" s="389"/>
      <c r="B410" s="389"/>
      <c r="C410" s="389"/>
      <c r="D410" s="389"/>
      <c r="E410" s="389"/>
      <c r="F410" s="389"/>
      <c r="G410" s="389"/>
      <c r="H410" s="389"/>
      <c r="I410" s="389"/>
      <c r="J410" s="389"/>
      <c r="K410" s="389"/>
      <c r="L410" s="389"/>
      <c r="M410" s="389"/>
      <c r="N410" s="389"/>
      <c r="O410" s="389"/>
      <c r="P410" s="389"/>
      <c r="Q410" s="389"/>
      <c r="R410" s="389"/>
      <c r="S410" s="389"/>
      <c r="T410" s="389"/>
      <c r="U410" s="389"/>
      <c r="V410" s="389"/>
      <c r="W410" s="389"/>
    </row>
    <row r="411" spans="1:23" ht="16.5" customHeight="1">
      <c r="A411" s="389"/>
      <c r="B411" s="389"/>
      <c r="C411" s="389"/>
      <c r="D411" s="389"/>
      <c r="E411" s="389"/>
      <c r="F411" s="389"/>
      <c r="G411" s="389"/>
      <c r="H411" s="389"/>
      <c r="I411" s="389"/>
      <c r="J411" s="389"/>
      <c r="K411" s="389"/>
      <c r="L411" s="389"/>
      <c r="M411" s="389"/>
      <c r="N411" s="389"/>
      <c r="O411" s="389"/>
      <c r="P411" s="389"/>
      <c r="Q411" s="389"/>
      <c r="R411" s="389"/>
      <c r="S411" s="389"/>
      <c r="T411" s="389"/>
      <c r="U411" s="389"/>
      <c r="V411" s="389"/>
      <c r="W411" s="389"/>
    </row>
    <row r="412" spans="1:23" ht="16.5" customHeight="1">
      <c r="A412" s="389"/>
      <c r="B412" s="389"/>
      <c r="C412" s="389"/>
      <c r="D412" s="389"/>
      <c r="E412" s="389"/>
      <c r="F412" s="389"/>
      <c r="G412" s="389"/>
      <c r="H412" s="389"/>
      <c r="I412" s="389"/>
      <c r="J412" s="389"/>
      <c r="K412" s="389"/>
      <c r="L412" s="389"/>
      <c r="M412" s="389"/>
      <c r="N412" s="389"/>
      <c r="O412" s="389"/>
      <c r="P412" s="389"/>
      <c r="Q412" s="389"/>
      <c r="R412" s="389"/>
      <c r="S412" s="389"/>
      <c r="T412" s="389"/>
      <c r="U412" s="389"/>
      <c r="V412" s="389"/>
      <c r="W412" s="389"/>
    </row>
    <row r="413" spans="1:23" ht="16.5" customHeight="1">
      <c r="A413" s="389"/>
      <c r="B413" s="389"/>
      <c r="C413" s="389"/>
      <c r="D413" s="389"/>
      <c r="E413" s="389"/>
      <c r="F413" s="389"/>
      <c r="G413" s="389"/>
      <c r="H413" s="389"/>
      <c r="I413" s="389"/>
      <c r="J413" s="389"/>
      <c r="K413" s="389"/>
      <c r="L413" s="389"/>
      <c r="M413" s="389"/>
      <c r="N413" s="389"/>
      <c r="O413" s="389"/>
      <c r="P413" s="389"/>
      <c r="Q413" s="389"/>
      <c r="R413" s="389"/>
      <c r="S413" s="389"/>
      <c r="T413" s="389"/>
      <c r="U413" s="389"/>
      <c r="V413" s="389"/>
      <c r="W413" s="389"/>
    </row>
    <row r="414" spans="1:23" ht="16.5" customHeight="1">
      <c r="A414" s="389"/>
      <c r="B414" s="389"/>
      <c r="C414" s="389"/>
      <c r="D414" s="389"/>
      <c r="E414" s="389"/>
      <c r="F414" s="389"/>
      <c r="G414" s="389"/>
      <c r="H414" s="389"/>
      <c r="I414" s="389"/>
      <c r="J414" s="389"/>
      <c r="K414" s="389"/>
      <c r="L414" s="389"/>
      <c r="M414" s="389"/>
      <c r="N414" s="389"/>
      <c r="O414" s="389"/>
      <c r="P414" s="389"/>
      <c r="Q414" s="389"/>
      <c r="R414" s="389"/>
      <c r="S414" s="389"/>
      <c r="T414" s="389"/>
      <c r="U414" s="389"/>
      <c r="V414" s="389"/>
      <c r="W414" s="389"/>
    </row>
    <row r="415" spans="1:23" ht="16.5" customHeight="1">
      <c r="A415" s="389"/>
      <c r="B415" s="389"/>
      <c r="C415" s="389"/>
      <c r="D415" s="389"/>
      <c r="E415" s="389"/>
      <c r="F415" s="389"/>
      <c r="G415" s="389"/>
      <c r="H415" s="389"/>
      <c r="I415" s="389"/>
      <c r="J415" s="389"/>
      <c r="K415" s="389"/>
      <c r="L415" s="389"/>
      <c r="M415" s="389"/>
      <c r="N415" s="389"/>
      <c r="O415" s="389"/>
      <c r="P415" s="389"/>
      <c r="Q415" s="389"/>
      <c r="R415" s="389"/>
      <c r="S415" s="389"/>
      <c r="T415" s="389"/>
      <c r="U415" s="389"/>
      <c r="V415" s="389"/>
      <c r="W415" s="389"/>
    </row>
    <row r="416" spans="1:23" ht="16.5" customHeight="1">
      <c r="A416" s="389"/>
      <c r="B416" s="389"/>
      <c r="C416" s="389"/>
      <c r="D416" s="389"/>
      <c r="E416" s="389"/>
      <c r="F416" s="389"/>
      <c r="G416" s="389"/>
      <c r="H416" s="389"/>
      <c r="I416" s="389"/>
      <c r="J416" s="389"/>
      <c r="K416" s="389"/>
      <c r="L416" s="389"/>
      <c r="M416" s="389"/>
      <c r="N416" s="389"/>
      <c r="O416" s="389"/>
      <c r="P416" s="389"/>
      <c r="Q416" s="389"/>
      <c r="R416" s="389"/>
      <c r="S416" s="389"/>
      <c r="T416" s="389"/>
      <c r="U416" s="389"/>
      <c r="V416" s="389"/>
      <c r="W416" s="389"/>
    </row>
    <row r="417" spans="1:23" ht="16.5" customHeight="1">
      <c r="A417" s="389"/>
      <c r="B417" s="389"/>
      <c r="C417" s="389"/>
      <c r="D417" s="389"/>
      <c r="E417" s="389"/>
      <c r="F417" s="389"/>
      <c r="G417" s="389"/>
      <c r="H417" s="389"/>
      <c r="I417" s="389"/>
      <c r="J417" s="389"/>
      <c r="K417" s="389"/>
      <c r="L417" s="389"/>
      <c r="M417" s="389"/>
      <c r="N417" s="389"/>
      <c r="O417" s="389"/>
      <c r="P417" s="389"/>
      <c r="Q417" s="389"/>
      <c r="R417" s="389"/>
      <c r="S417" s="389"/>
      <c r="T417" s="389"/>
      <c r="U417" s="389"/>
      <c r="V417" s="389"/>
      <c r="W417" s="389"/>
    </row>
    <row r="418" spans="1:23" ht="16.5" customHeight="1">
      <c r="A418" s="389"/>
      <c r="B418" s="389"/>
      <c r="C418" s="389"/>
      <c r="D418" s="389"/>
      <c r="E418" s="389"/>
      <c r="F418" s="389"/>
      <c r="G418" s="389"/>
      <c r="H418" s="389"/>
      <c r="I418" s="389"/>
      <c r="J418" s="389"/>
      <c r="K418" s="389"/>
      <c r="L418" s="389"/>
      <c r="M418" s="389"/>
      <c r="N418" s="389"/>
      <c r="O418" s="389"/>
      <c r="P418" s="389"/>
      <c r="Q418" s="389"/>
      <c r="R418" s="389"/>
      <c r="S418" s="389"/>
      <c r="T418" s="389"/>
      <c r="U418" s="389"/>
      <c r="V418" s="389"/>
      <c r="W418" s="389"/>
    </row>
    <row r="419" spans="1:23" ht="16.5" customHeight="1">
      <c r="A419" s="389"/>
      <c r="B419" s="389"/>
      <c r="C419" s="389"/>
      <c r="D419" s="389"/>
      <c r="E419" s="389"/>
      <c r="F419" s="389"/>
      <c r="G419" s="389"/>
      <c r="H419" s="389"/>
      <c r="I419" s="389"/>
      <c r="J419" s="389"/>
      <c r="K419" s="389"/>
      <c r="L419" s="389"/>
      <c r="M419" s="389"/>
      <c r="N419" s="389"/>
      <c r="O419" s="389"/>
      <c r="P419" s="389"/>
      <c r="Q419" s="389"/>
      <c r="R419" s="389"/>
      <c r="S419" s="389"/>
      <c r="T419" s="389"/>
      <c r="U419" s="389"/>
      <c r="V419" s="389"/>
      <c r="W419" s="389"/>
    </row>
    <row r="420" spans="1:23" ht="16.5" customHeight="1">
      <c r="A420" s="389"/>
      <c r="B420" s="389"/>
      <c r="C420" s="389"/>
      <c r="D420" s="389"/>
      <c r="E420" s="389"/>
      <c r="F420" s="389"/>
      <c r="G420" s="389"/>
      <c r="H420" s="389"/>
      <c r="I420" s="389"/>
      <c r="J420" s="389"/>
      <c r="K420" s="389"/>
      <c r="L420" s="389"/>
      <c r="M420" s="389"/>
      <c r="N420" s="389"/>
      <c r="O420" s="389"/>
      <c r="P420" s="389"/>
      <c r="Q420" s="389"/>
      <c r="R420" s="389"/>
      <c r="S420" s="389"/>
      <c r="T420" s="389"/>
      <c r="U420" s="389"/>
      <c r="V420" s="389"/>
      <c r="W420" s="389"/>
    </row>
    <row r="421" spans="1:23" ht="16.5" customHeight="1">
      <c r="A421" s="389"/>
      <c r="B421" s="389"/>
      <c r="C421" s="389"/>
      <c r="D421" s="389"/>
      <c r="E421" s="389"/>
      <c r="F421" s="389"/>
      <c r="G421" s="389"/>
      <c r="H421" s="389"/>
      <c r="I421" s="389"/>
      <c r="J421" s="389"/>
      <c r="K421" s="389"/>
      <c r="L421" s="389"/>
      <c r="M421" s="389"/>
      <c r="N421" s="389"/>
      <c r="O421" s="389"/>
      <c r="P421" s="389"/>
      <c r="Q421" s="389"/>
      <c r="R421" s="389"/>
      <c r="S421" s="389"/>
      <c r="T421" s="389"/>
      <c r="U421" s="389"/>
      <c r="V421" s="389"/>
      <c r="W421" s="389"/>
    </row>
    <row r="422" spans="1:23" ht="16.5" customHeight="1">
      <c r="A422" s="389"/>
      <c r="B422" s="389"/>
      <c r="C422" s="389"/>
      <c r="D422" s="389"/>
      <c r="E422" s="389"/>
      <c r="F422" s="389"/>
      <c r="G422" s="389"/>
      <c r="H422" s="389"/>
      <c r="I422" s="389"/>
      <c r="J422" s="389"/>
      <c r="K422" s="389"/>
      <c r="L422" s="389"/>
      <c r="M422" s="389"/>
      <c r="N422" s="389"/>
      <c r="O422" s="389"/>
      <c r="P422" s="389"/>
      <c r="Q422" s="389"/>
      <c r="R422" s="389"/>
      <c r="S422" s="389"/>
      <c r="T422" s="389"/>
      <c r="U422" s="389"/>
      <c r="V422" s="389"/>
      <c r="W422" s="389"/>
    </row>
    <row r="423" spans="1:23" ht="16.5" customHeight="1">
      <c r="A423" s="389"/>
      <c r="B423" s="389"/>
      <c r="C423" s="389"/>
      <c r="D423" s="389"/>
      <c r="E423" s="389"/>
      <c r="F423" s="389"/>
      <c r="G423" s="389"/>
      <c r="H423" s="389"/>
      <c r="I423" s="389"/>
      <c r="J423" s="389"/>
      <c r="K423" s="389"/>
      <c r="L423" s="389"/>
      <c r="M423" s="389"/>
      <c r="N423" s="389"/>
      <c r="O423" s="389"/>
      <c r="P423" s="389"/>
      <c r="Q423" s="389"/>
      <c r="R423" s="389"/>
      <c r="S423" s="389"/>
      <c r="T423" s="389"/>
      <c r="U423" s="389"/>
      <c r="V423" s="389"/>
      <c r="W423" s="389"/>
    </row>
    <row r="424" spans="1:23" ht="16.5" customHeight="1">
      <c r="A424" s="389"/>
      <c r="B424" s="389"/>
      <c r="C424" s="389"/>
      <c r="D424" s="389"/>
      <c r="E424" s="389"/>
      <c r="F424" s="389"/>
      <c r="G424" s="389"/>
      <c r="H424" s="389"/>
      <c r="I424" s="389"/>
      <c r="J424" s="389"/>
      <c r="K424" s="389"/>
      <c r="L424" s="389"/>
      <c r="M424" s="389"/>
      <c r="N424" s="389"/>
      <c r="O424" s="389"/>
      <c r="P424" s="389"/>
      <c r="Q424" s="389"/>
      <c r="R424" s="389"/>
      <c r="S424" s="389"/>
      <c r="T424" s="389"/>
      <c r="U424" s="389"/>
      <c r="V424" s="389"/>
      <c r="W424" s="389"/>
    </row>
    <row r="425" spans="1:23" ht="16.5" customHeight="1">
      <c r="A425" s="389"/>
      <c r="B425" s="389"/>
      <c r="C425" s="389"/>
      <c r="D425" s="389"/>
      <c r="E425" s="389"/>
      <c r="F425" s="389"/>
      <c r="G425" s="389"/>
      <c r="H425" s="389"/>
      <c r="I425" s="389"/>
      <c r="J425" s="389"/>
      <c r="K425" s="389"/>
      <c r="L425" s="389"/>
      <c r="M425" s="389"/>
      <c r="N425" s="389"/>
      <c r="O425" s="389"/>
      <c r="P425" s="389"/>
      <c r="Q425" s="389"/>
      <c r="R425" s="389"/>
      <c r="S425" s="389"/>
      <c r="T425" s="389"/>
      <c r="U425" s="389"/>
      <c r="V425" s="389"/>
      <c r="W425" s="389"/>
    </row>
    <row r="426" spans="1:23" ht="16.5" customHeight="1">
      <c r="A426" s="389"/>
      <c r="B426" s="389"/>
      <c r="C426" s="389"/>
      <c r="D426" s="389"/>
      <c r="E426" s="389"/>
      <c r="F426" s="389"/>
      <c r="G426" s="389"/>
      <c r="H426" s="389"/>
      <c r="I426" s="389"/>
      <c r="J426" s="389"/>
      <c r="K426" s="389"/>
      <c r="L426" s="389"/>
      <c r="M426" s="389"/>
      <c r="N426" s="389"/>
      <c r="O426" s="389"/>
      <c r="P426" s="389"/>
      <c r="Q426" s="389"/>
      <c r="R426" s="389"/>
      <c r="S426" s="389"/>
      <c r="T426" s="389"/>
      <c r="U426" s="389"/>
      <c r="V426" s="389"/>
      <c r="W426" s="389"/>
    </row>
    <row r="427" spans="1:23" ht="16.5" customHeight="1">
      <c r="A427" s="389"/>
      <c r="B427" s="389"/>
      <c r="C427" s="389"/>
      <c r="D427" s="389"/>
      <c r="E427" s="389"/>
      <c r="F427" s="389"/>
      <c r="G427" s="389"/>
      <c r="H427" s="389"/>
      <c r="I427" s="389"/>
      <c r="J427" s="389"/>
      <c r="K427" s="389"/>
      <c r="L427" s="389"/>
      <c r="M427" s="389"/>
      <c r="N427" s="389"/>
      <c r="O427" s="389"/>
      <c r="P427" s="389"/>
      <c r="Q427" s="389"/>
      <c r="R427" s="389"/>
      <c r="S427" s="389"/>
      <c r="T427" s="389"/>
      <c r="U427" s="389"/>
      <c r="V427" s="389"/>
      <c r="W427" s="389"/>
    </row>
    <row r="428" spans="1:23" ht="16.5" customHeight="1">
      <c r="A428" s="389"/>
      <c r="B428" s="389"/>
      <c r="C428" s="389"/>
      <c r="D428" s="389"/>
      <c r="E428" s="389"/>
      <c r="F428" s="389"/>
      <c r="G428" s="389"/>
      <c r="H428" s="389"/>
      <c r="I428" s="389"/>
      <c r="J428" s="389"/>
      <c r="K428" s="389"/>
      <c r="L428" s="389"/>
      <c r="M428" s="389"/>
      <c r="N428" s="389"/>
      <c r="O428" s="389"/>
      <c r="P428" s="389"/>
      <c r="Q428" s="389"/>
      <c r="R428" s="389"/>
      <c r="S428" s="389"/>
      <c r="T428" s="389"/>
      <c r="U428" s="389"/>
      <c r="V428" s="389"/>
      <c r="W428" s="389"/>
    </row>
    <row r="429" spans="1:23" ht="16.5" customHeight="1">
      <c r="A429" s="389"/>
      <c r="B429" s="389"/>
      <c r="C429" s="389"/>
      <c r="D429" s="389"/>
      <c r="E429" s="389"/>
      <c r="F429" s="389"/>
      <c r="G429" s="389"/>
      <c r="H429" s="389"/>
      <c r="I429" s="389"/>
      <c r="J429" s="389"/>
      <c r="K429" s="389"/>
      <c r="L429" s="389"/>
      <c r="M429" s="389"/>
      <c r="N429" s="389"/>
      <c r="O429" s="389"/>
      <c r="P429" s="389"/>
      <c r="Q429" s="389"/>
      <c r="R429" s="389"/>
      <c r="S429" s="389"/>
      <c r="T429" s="389"/>
      <c r="U429" s="389"/>
      <c r="V429" s="389"/>
      <c r="W429" s="389"/>
    </row>
    <row r="430" spans="1:23" ht="16.5" customHeight="1">
      <c r="A430" s="389"/>
      <c r="B430" s="389"/>
      <c r="C430" s="389"/>
      <c r="D430" s="389"/>
      <c r="E430" s="389"/>
      <c r="F430" s="389"/>
      <c r="G430" s="389"/>
      <c r="H430" s="389"/>
      <c r="I430" s="389"/>
      <c r="J430" s="389"/>
      <c r="K430" s="389"/>
      <c r="L430" s="389"/>
      <c r="M430" s="389"/>
      <c r="N430" s="389"/>
      <c r="O430" s="389"/>
      <c r="P430" s="389"/>
      <c r="Q430" s="389"/>
      <c r="R430" s="389"/>
      <c r="S430" s="389"/>
      <c r="T430" s="389"/>
      <c r="U430" s="389"/>
      <c r="V430" s="389"/>
      <c r="W430" s="389"/>
    </row>
    <row r="431" spans="1:23" ht="16.5" customHeight="1">
      <c r="A431" s="389"/>
      <c r="B431" s="389"/>
      <c r="C431" s="389"/>
      <c r="D431" s="389"/>
      <c r="E431" s="389"/>
      <c r="F431" s="389"/>
      <c r="G431" s="389"/>
      <c r="H431" s="389"/>
      <c r="I431" s="389"/>
      <c r="J431" s="389"/>
      <c r="K431" s="389"/>
      <c r="L431" s="389"/>
      <c r="M431" s="389"/>
      <c r="N431" s="389"/>
      <c r="O431" s="389"/>
      <c r="P431" s="389"/>
      <c r="Q431" s="389"/>
      <c r="R431" s="389"/>
      <c r="S431" s="389"/>
      <c r="T431" s="389"/>
      <c r="U431" s="389"/>
      <c r="V431" s="389"/>
      <c r="W431" s="389"/>
    </row>
    <row r="432" spans="1:23" ht="16.5" customHeight="1">
      <c r="A432" s="389"/>
      <c r="B432" s="389"/>
      <c r="C432" s="389"/>
      <c r="D432" s="389"/>
      <c r="E432" s="389"/>
      <c r="F432" s="389"/>
      <c r="G432" s="389"/>
      <c r="H432" s="389"/>
      <c r="I432" s="389"/>
      <c r="J432" s="389"/>
      <c r="K432" s="389"/>
      <c r="L432" s="389"/>
      <c r="M432" s="389"/>
      <c r="N432" s="389"/>
      <c r="O432" s="389"/>
      <c r="P432" s="389"/>
      <c r="Q432" s="389"/>
      <c r="R432" s="389"/>
      <c r="S432" s="389"/>
      <c r="T432" s="389"/>
      <c r="U432" s="389"/>
      <c r="V432" s="389"/>
      <c r="W432" s="389"/>
    </row>
    <row r="433" spans="1:23" ht="16.5" customHeight="1">
      <c r="A433" s="389"/>
      <c r="B433" s="389"/>
      <c r="C433" s="389"/>
      <c r="D433" s="389"/>
      <c r="E433" s="389"/>
      <c r="F433" s="389"/>
      <c r="G433" s="389"/>
      <c r="H433" s="389"/>
      <c r="I433" s="389"/>
      <c r="J433" s="389"/>
      <c r="K433" s="389"/>
      <c r="L433" s="389"/>
      <c r="M433" s="389"/>
      <c r="N433" s="389"/>
      <c r="O433" s="389"/>
      <c r="P433" s="389"/>
      <c r="Q433" s="389"/>
      <c r="R433" s="389"/>
      <c r="S433" s="389"/>
      <c r="T433" s="389"/>
      <c r="U433" s="389"/>
      <c r="V433" s="389"/>
      <c r="W433" s="389"/>
    </row>
    <row r="434" spans="1:23" ht="16.5" customHeight="1">
      <c r="A434" s="389"/>
      <c r="B434" s="389"/>
      <c r="C434" s="389"/>
      <c r="D434" s="389"/>
      <c r="E434" s="389"/>
      <c r="F434" s="389"/>
      <c r="G434" s="389"/>
      <c r="H434" s="389"/>
      <c r="I434" s="389"/>
      <c r="J434" s="389"/>
      <c r="K434" s="389"/>
      <c r="L434" s="389"/>
      <c r="M434" s="389"/>
      <c r="N434" s="389"/>
      <c r="O434" s="389"/>
      <c r="P434" s="389"/>
      <c r="Q434" s="389"/>
      <c r="R434" s="389"/>
      <c r="S434" s="389"/>
      <c r="T434" s="389"/>
      <c r="U434" s="389"/>
      <c r="V434" s="389"/>
      <c r="W434" s="389"/>
    </row>
    <row r="435" spans="1:23" ht="16.5" customHeight="1">
      <c r="A435" s="389"/>
      <c r="B435" s="389"/>
      <c r="C435" s="389"/>
      <c r="D435" s="389"/>
      <c r="E435" s="389"/>
      <c r="F435" s="389"/>
      <c r="G435" s="389"/>
      <c r="H435" s="389"/>
      <c r="I435" s="389"/>
      <c r="J435" s="389"/>
      <c r="K435" s="389"/>
      <c r="L435" s="389"/>
      <c r="M435" s="389"/>
      <c r="N435" s="389"/>
      <c r="O435" s="389"/>
      <c r="P435" s="389"/>
      <c r="Q435" s="389"/>
      <c r="R435" s="389"/>
      <c r="S435" s="389"/>
      <c r="T435" s="389"/>
      <c r="U435" s="389"/>
      <c r="V435" s="389"/>
      <c r="W435" s="389"/>
    </row>
    <row r="436" spans="1:23" ht="16.5" customHeight="1">
      <c r="A436" s="389"/>
      <c r="B436" s="389"/>
      <c r="C436" s="389"/>
      <c r="D436" s="389"/>
      <c r="E436" s="389"/>
      <c r="F436" s="389"/>
      <c r="G436" s="389"/>
      <c r="H436" s="389"/>
      <c r="I436" s="389"/>
      <c r="J436" s="389"/>
      <c r="K436" s="389"/>
      <c r="L436" s="389"/>
      <c r="M436" s="389"/>
      <c r="N436" s="389"/>
      <c r="O436" s="389"/>
      <c r="P436" s="389"/>
      <c r="Q436" s="389"/>
      <c r="R436" s="389"/>
      <c r="S436" s="389"/>
      <c r="T436" s="389"/>
      <c r="U436" s="389"/>
      <c r="V436" s="389"/>
      <c r="W436" s="389"/>
    </row>
    <row r="437" spans="1:23" ht="16.5" customHeight="1">
      <c r="A437" s="389"/>
      <c r="B437" s="389"/>
      <c r="C437" s="389"/>
      <c r="D437" s="389"/>
      <c r="E437" s="389"/>
      <c r="F437" s="389"/>
      <c r="G437" s="389"/>
      <c r="H437" s="389"/>
      <c r="I437" s="389"/>
      <c r="J437" s="389"/>
      <c r="K437" s="389"/>
      <c r="L437" s="389"/>
      <c r="M437" s="389"/>
      <c r="N437" s="389"/>
      <c r="O437" s="389"/>
      <c r="P437" s="389"/>
      <c r="Q437" s="389"/>
      <c r="R437" s="389"/>
      <c r="S437" s="389"/>
      <c r="T437" s="389"/>
      <c r="U437" s="389"/>
      <c r="V437" s="389"/>
      <c r="W437" s="389"/>
    </row>
    <row r="438" spans="1:23" ht="16.5" customHeight="1">
      <c r="A438" s="389"/>
      <c r="B438" s="389"/>
      <c r="C438" s="389"/>
      <c r="D438" s="389"/>
      <c r="E438" s="389"/>
      <c r="F438" s="389"/>
      <c r="G438" s="389"/>
      <c r="H438" s="389"/>
      <c r="I438" s="389"/>
      <c r="J438" s="389"/>
      <c r="K438" s="389"/>
      <c r="L438" s="389"/>
      <c r="M438" s="389"/>
      <c r="N438" s="389"/>
      <c r="O438" s="389"/>
      <c r="P438" s="389"/>
      <c r="Q438" s="389"/>
      <c r="R438" s="389"/>
      <c r="S438" s="389"/>
      <c r="T438" s="389"/>
      <c r="U438" s="389"/>
      <c r="V438" s="389"/>
      <c r="W438" s="389"/>
    </row>
    <row r="439" spans="1:23" ht="16.5" customHeight="1">
      <c r="A439" s="389"/>
      <c r="B439" s="389"/>
      <c r="C439" s="389"/>
      <c r="D439" s="389"/>
      <c r="E439" s="389"/>
      <c r="F439" s="389"/>
      <c r="G439" s="389"/>
      <c r="H439" s="389"/>
      <c r="I439" s="389"/>
      <c r="J439" s="389"/>
      <c r="K439" s="389"/>
      <c r="L439" s="389"/>
      <c r="M439" s="389"/>
      <c r="N439" s="389"/>
      <c r="O439" s="389"/>
      <c r="P439" s="389"/>
      <c r="Q439" s="389"/>
      <c r="R439" s="389"/>
      <c r="S439" s="389"/>
      <c r="T439" s="389"/>
      <c r="U439" s="389"/>
      <c r="V439" s="389"/>
      <c r="W439" s="389"/>
    </row>
    <row r="440" spans="1:23" ht="16.5" customHeight="1">
      <c r="A440" s="389"/>
      <c r="B440" s="389"/>
      <c r="C440" s="389"/>
      <c r="D440" s="389"/>
      <c r="E440" s="389"/>
      <c r="F440" s="389"/>
      <c r="G440" s="389"/>
      <c r="H440" s="389"/>
      <c r="I440" s="389"/>
      <c r="J440" s="389"/>
      <c r="K440" s="389"/>
      <c r="L440" s="389"/>
      <c r="M440" s="389"/>
      <c r="N440" s="389"/>
      <c r="O440" s="389"/>
      <c r="P440" s="389"/>
      <c r="Q440" s="389"/>
      <c r="R440" s="389"/>
      <c r="S440" s="389"/>
      <c r="T440" s="389"/>
      <c r="U440" s="389"/>
      <c r="V440" s="389"/>
      <c r="W440" s="389"/>
    </row>
    <row r="441" spans="1:23" ht="16.5" customHeight="1">
      <c r="A441" s="389"/>
      <c r="B441" s="389"/>
      <c r="C441" s="389"/>
      <c r="D441" s="389"/>
      <c r="E441" s="389"/>
      <c r="F441" s="389"/>
      <c r="G441" s="389"/>
      <c r="H441" s="389"/>
      <c r="I441" s="389"/>
      <c r="J441" s="389"/>
      <c r="K441" s="389"/>
      <c r="L441" s="389"/>
      <c r="M441" s="389"/>
      <c r="N441" s="389"/>
      <c r="O441" s="389"/>
      <c r="P441" s="389"/>
      <c r="Q441" s="389"/>
      <c r="R441" s="389"/>
      <c r="S441" s="389"/>
      <c r="T441" s="389"/>
      <c r="U441" s="389"/>
      <c r="V441" s="389"/>
      <c r="W441" s="389"/>
    </row>
    <row r="442" spans="1:23" ht="16.5" customHeight="1">
      <c r="A442" s="389"/>
      <c r="B442" s="389"/>
      <c r="C442" s="389"/>
      <c r="D442" s="389"/>
      <c r="E442" s="389"/>
      <c r="F442" s="389"/>
      <c r="G442" s="389"/>
      <c r="H442" s="389"/>
      <c r="I442" s="389"/>
      <c r="J442" s="389"/>
      <c r="K442" s="389"/>
      <c r="L442" s="389"/>
      <c r="M442" s="389"/>
      <c r="N442" s="389"/>
      <c r="O442" s="389"/>
      <c r="P442" s="389"/>
      <c r="Q442" s="389"/>
      <c r="R442" s="389"/>
      <c r="S442" s="389"/>
      <c r="T442" s="389"/>
      <c r="U442" s="389"/>
      <c r="V442" s="389"/>
      <c r="W442" s="389"/>
    </row>
    <row r="443" spans="1:23" ht="16.5" customHeight="1">
      <c r="A443" s="389"/>
      <c r="B443" s="389"/>
      <c r="C443" s="389"/>
      <c r="D443" s="389"/>
      <c r="E443" s="389"/>
      <c r="F443" s="389"/>
      <c r="G443" s="389"/>
      <c r="H443" s="389"/>
      <c r="I443" s="389"/>
      <c r="J443" s="389"/>
      <c r="K443" s="389"/>
      <c r="L443" s="389"/>
      <c r="M443" s="389"/>
      <c r="N443" s="389"/>
      <c r="O443" s="389"/>
      <c r="P443" s="389"/>
      <c r="Q443" s="389"/>
      <c r="R443" s="389"/>
      <c r="S443" s="389"/>
      <c r="T443" s="389"/>
      <c r="U443" s="389"/>
      <c r="V443" s="389"/>
      <c r="W443" s="389"/>
    </row>
    <row r="444" spans="1:23" ht="16.5" customHeight="1">
      <c r="A444" s="389"/>
      <c r="B444" s="389"/>
      <c r="C444" s="389"/>
      <c r="D444" s="389"/>
      <c r="E444" s="389"/>
      <c r="F444" s="389"/>
      <c r="G444" s="389"/>
      <c r="H444" s="389"/>
      <c r="I444" s="389"/>
      <c r="J444" s="389"/>
      <c r="K444" s="389"/>
      <c r="L444" s="389"/>
      <c r="M444" s="389"/>
      <c r="N444" s="389"/>
      <c r="O444" s="389"/>
      <c r="P444" s="389"/>
      <c r="Q444" s="389"/>
      <c r="R444" s="389"/>
      <c r="S444" s="389"/>
      <c r="T444" s="389"/>
      <c r="U444" s="389"/>
      <c r="V444" s="389"/>
      <c r="W444" s="389"/>
    </row>
    <row r="445" spans="1:23" ht="16.5" customHeight="1">
      <c r="A445" s="389"/>
      <c r="B445" s="389"/>
      <c r="C445" s="389"/>
      <c r="D445" s="389"/>
      <c r="E445" s="389"/>
      <c r="F445" s="389"/>
      <c r="G445" s="389"/>
      <c r="H445" s="389"/>
      <c r="I445" s="389"/>
      <c r="J445" s="389"/>
      <c r="K445" s="389"/>
      <c r="L445" s="389"/>
      <c r="M445" s="389"/>
      <c r="N445" s="389"/>
      <c r="O445" s="389"/>
      <c r="P445" s="389"/>
      <c r="Q445" s="389"/>
      <c r="R445" s="389"/>
      <c r="S445" s="389"/>
      <c r="T445" s="389"/>
      <c r="U445" s="389"/>
      <c r="V445" s="389"/>
      <c r="W445" s="389"/>
    </row>
    <row r="446" spans="1:23" ht="16.5" customHeight="1">
      <c r="A446" s="389"/>
      <c r="B446" s="389"/>
      <c r="C446" s="389"/>
      <c r="D446" s="389"/>
      <c r="E446" s="389"/>
      <c r="F446" s="389"/>
      <c r="G446" s="389"/>
      <c r="H446" s="389"/>
      <c r="I446" s="389"/>
      <c r="J446" s="389"/>
      <c r="K446" s="389"/>
      <c r="L446" s="389"/>
      <c r="M446" s="389"/>
      <c r="N446" s="389"/>
      <c r="O446" s="389"/>
      <c r="P446" s="389"/>
      <c r="Q446" s="389"/>
      <c r="R446" s="389"/>
      <c r="S446" s="389"/>
      <c r="T446" s="389"/>
      <c r="U446" s="389"/>
      <c r="V446" s="389"/>
      <c r="W446" s="389"/>
    </row>
    <row r="447" spans="1:23" ht="16.5" customHeight="1">
      <c r="A447" s="389"/>
      <c r="B447" s="389"/>
      <c r="C447" s="389"/>
      <c r="D447" s="389"/>
      <c r="E447" s="389"/>
      <c r="F447" s="389"/>
      <c r="G447" s="389"/>
      <c r="H447" s="389"/>
      <c r="I447" s="389"/>
      <c r="J447" s="389"/>
      <c r="K447" s="389"/>
      <c r="L447" s="389"/>
      <c r="M447" s="389"/>
      <c r="N447" s="389"/>
      <c r="O447" s="389"/>
      <c r="P447" s="389"/>
      <c r="Q447" s="389"/>
      <c r="R447" s="389"/>
      <c r="S447" s="389"/>
      <c r="T447" s="389"/>
      <c r="U447" s="389"/>
      <c r="V447" s="389"/>
      <c r="W447" s="389"/>
    </row>
    <row r="448" spans="1:23" ht="16.5" customHeight="1">
      <c r="A448" s="389"/>
      <c r="B448" s="389"/>
      <c r="C448" s="389"/>
      <c r="D448" s="389"/>
      <c r="E448" s="389"/>
      <c r="F448" s="389"/>
      <c r="G448" s="389"/>
      <c r="H448" s="389"/>
      <c r="I448" s="389"/>
      <c r="J448" s="389"/>
      <c r="K448" s="389"/>
      <c r="L448" s="389"/>
      <c r="M448" s="389"/>
      <c r="N448" s="389"/>
      <c r="O448" s="389"/>
      <c r="P448" s="389"/>
      <c r="Q448" s="389"/>
      <c r="R448" s="389"/>
      <c r="S448" s="389"/>
      <c r="T448" s="389"/>
      <c r="U448" s="389"/>
      <c r="V448" s="389"/>
      <c r="W448" s="389"/>
    </row>
    <row r="449" spans="1:23" ht="16.5" customHeight="1">
      <c r="A449" s="389"/>
      <c r="B449" s="389"/>
      <c r="C449" s="389"/>
      <c r="D449" s="389"/>
      <c r="E449" s="389"/>
      <c r="F449" s="389"/>
      <c r="G449" s="389"/>
      <c r="H449" s="389"/>
      <c r="I449" s="389"/>
      <c r="J449" s="389"/>
      <c r="K449" s="389"/>
      <c r="L449" s="389"/>
      <c r="M449" s="389"/>
      <c r="N449" s="389"/>
      <c r="O449" s="389"/>
      <c r="P449" s="389"/>
      <c r="Q449" s="389"/>
      <c r="R449" s="389"/>
      <c r="S449" s="389"/>
      <c r="T449" s="389"/>
      <c r="U449" s="389"/>
      <c r="V449" s="389"/>
      <c r="W449" s="389"/>
    </row>
    <row r="450" spans="1:23" ht="16.5" customHeight="1">
      <c r="A450" s="389"/>
      <c r="B450" s="389"/>
      <c r="C450" s="389"/>
      <c r="D450" s="389"/>
      <c r="E450" s="389"/>
      <c r="F450" s="389"/>
      <c r="G450" s="389"/>
      <c r="H450" s="389"/>
      <c r="I450" s="389"/>
      <c r="J450" s="389"/>
      <c r="K450" s="389"/>
      <c r="L450" s="389"/>
      <c r="M450" s="389"/>
      <c r="N450" s="389"/>
      <c r="O450" s="389"/>
      <c r="P450" s="389"/>
      <c r="Q450" s="389"/>
      <c r="R450" s="389"/>
      <c r="S450" s="389"/>
      <c r="T450" s="389"/>
      <c r="U450" s="389"/>
      <c r="V450" s="389"/>
      <c r="W450" s="389"/>
    </row>
    <row r="451" spans="1:23" ht="16.5" customHeight="1">
      <c r="A451" s="389"/>
      <c r="B451" s="389"/>
      <c r="C451" s="389"/>
      <c r="D451" s="389"/>
      <c r="E451" s="389"/>
      <c r="F451" s="389"/>
      <c r="G451" s="389"/>
      <c r="H451" s="389"/>
      <c r="I451" s="389"/>
      <c r="J451" s="389"/>
      <c r="K451" s="389"/>
      <c r="L451" s="389"/>
      <c r="M451" s="389"/>
      <c r="N451" s="389"/>
      <c r="O451" s="389"/>
      <c r="P451" s="389"/>
      <c r="Q451" s="389"/>
      <c r="R451" s="389"/>
      <c r="S451" s="389"/>
      <c r="T451" s="389"/>
      <c r="U451" s="389"/>
      <c r="V451" s="389"/>
      <c r="W451" s="389"/>
    </row>
    <row r="452" spans="1:23" ht="16.5" customHeight="1">
      <c r="A452" s="389"/>
      <c r="B452" s="389"/>
      <c r="C452" s="389"/>
      <c r="D452" s="389"/>
      <c r="E452" s="389"/>
      <c r="F452" s="389"/>
      <c r="G452" s="389"/>
      <c r="H452" s="389"/>
      <c r="I452" s="389"/>
      <c r="J452" s="389"/>
      <c r="K452" s="389"/>
      <c r="L452" s="389"/>
      <c r="M452" s="389"/>
      <c r="N452" s="389"/>
      <c r="O452" s="389"/>
      <c r="P452" s="389"/>
      <c r="Q452" s="389"/>
      <c r="R452" s="389"/>
      <c r="S452" s="389"/>
      <c r="T452" s="389"/>
      <c r="U452" s="389"/>
      <c r="V452" s="389"/>
      <c r="W452" s="389"/>
    </row>
    <row r="453" spans="1:23" ht="16.5" customHeight="1">
      <c r="A453" s="389"/>
      <c r="B453" s="389"/>
      <c r="C453" s="389"/>
      <c r="D453" s="389"/>
      <c r="E453" s="389"/>
      <c r="F453" s="389"/>
      <c r="G453" s="389"/>
      <c r="H453" s="389"/>
      <c r="I453" s="389"/>
      <c r="J453" s="389"/>
      <c r="K453" s="389"/>
      <c r="L453" s="389"/>
      <c r="M453" s="389"/>
      <c r="N453" s="389"/>
      <c r="O453" s="389"/>
      <c r="P453" s="389"/>
      <c r="Q453" s="389"/>
      <c r="R453" s="389"/>
      <c r="S453" s="389"/>
      <c r="T453" s="389"/>
      <c r="U453" s="389"/>
      <c r="V453" s="389"/>
      <c r="W453" s="389"/>
    </row>
    <row r="454" spans="1:23" ht="16.5" customHeight="1">
      <c r="A454" s="389"/>
      <c r="B454" s="389"/>
      <c r="C454" s="389"/>
      <c r="D454" s="389"/>
      <c r="E454" s="389"/>
      <c r="F454" s="389"/>
      <c r="G454" s="389"/>
      <c r="H454" s="389"/>
      <c r="I454" s="389"/>
      <c r="J454" s="389"/>
      <c r="K454" s="389"/>
      <c r="L454" s="389"/>
      <c r="M454" s="389"/>
      <c r="N454" s="389"/>
      <c r="O454" s="389"/>
      <c r="P454" s="389"/>
      <c r="Q454" s="389"/>
      <c r="R454" s="389"/>
      <c r="S454" s="389"/>
      <c r="T454" s="389"/>
      <c r="U454" s="389"/>
      <c r="V454" s="389"/>
      <c r="W454" s="389"/>
    </row>
    <row r="455" spans="1:23" ht="16.5" customHeight="1">
      <c r="A455" s="389"/>
      <c r="B455" s="389"/>
      <c r="C455" s="389"/>
      <c r="D455" s="389"/>
      <c r="E455" s="389"/>
      <c r="F455" s="389"/>
      <c r="G455" s="389"/>
      <c r="H455" s="389"/>
      <c r="I455" s="389"/>
      <c r="J455" s="389"/>
      <c r="K455" s="389"/>
      <c r="L455" s="389"/>
      <c r="M455" s="389"/>
      <c r="N455" s="389"/>
      <c r="O455" s="389"/>
      <c r="P455" s="389"/>
      <c r="Q455" s="389"/>
      <c r="R455" s="389"/>
      <c r="S455" s="389"/>
      <c r="T455" s="389"/>
      <c r="U455" s="389"/>
      <c r="V455" s="389"/>
      <c r="W455" s="389"/>
    </row>
    <row r="456" spans="1:23" ht="16.5" customHeight="1">
      <c r="A456" s="389"/>
      <c r="B456" s="389"/>
      <c r="C456" s="389"/>
      <c r="D456" s="389"/>
      <c r="E456" s="389"/>
      <c r="F456" s="389"/>
      <c r="G456" s="389"/>
      <c r="H456" s="389"/>
      <c r="I456" s="389"/>
      <c r="J456" s="389"/>
      <c r="K456" s="389"/>
      <c r="L456" s="389"/>
      <c r="M456" s="389"/>
      <c r="N456" s="389"/>
      <c r="O456" s="389"/>
      <c r="P456" s="389"/>
      <c r="Q456" s="389"/>
      <c r="R456" s="389"/>
      <c r="S456" s="389"/>
      <c r="T456" s="389"/>
      <c r="U456" s="389"/>
      <c r="V456" s="389"/>
      <c r="W456" s="389"/>
    </row>
    <row r="457" spans="1:23" ht="16.5" customHeight="1">
      <c r="A457" s="389"/>
      <c r="B457" s="389"/>
      <c r="C457" s="389"/>
      <c r="D457" s="389"/>
      <c r="E457" s="389"/>
      <c r="F457" s="389"/>
      <c r="G457" s="389"/>
      <c r="H457" s="389"/>
      <c r="I457" s="389"/>
      <c r="J457" s="389"/>
      <c r="K457" s="389"/>
      <c r="L457" s="389"/>
      <c r="M457" s="389"/>
      <c r="N457" s="389"/>
      <c r="O457" s="389"/>
      <c r="P457" s="389"/>
      <c r="Q457" s="389"/>
      <c r="R457" s="389"/>
      <c r="S457" s="389"/>
      <c r="T457" s="389"/>
      <c r="U457" s="389"/>
      <c r="V457" s="389"/>
      <c r="W457" s="389"/>
    </row>
    <row r="458" spans="1:23" ht="16.5" customHeight="1">
      <c r="A458" s="389"/>
      <c r="B458" s="389"/>
      <c r="C458" s="389"/>
      <c r="D458" s="389"/>
      <c r="E458" s="389"/>
      <c r="F458" s="389"/>
      <c r="G458" s="389"/>
      <c r="H458" s="389"/>
      <c r="I458" s="389"/>
      <c r="J458" s="389"/>
      <c r="K458" s="389"/>
      <c r="L458" s="389"/>
      <c r="M458" s="389"/>
      <c r="N458" s="389"/>
      <c r="O458" s="389"/>
      <c r="P458" s="389"/>
      <c r="Q458" s="389"/>
      <c r="R458" s="389"/>
      <c r="S458" s="389"/>
      <c r="T458" s="389"/>
      <c r="U458" s="389"/>
      <c r="V458" s="389"/>
      <c r="W458" s="389"/>
    </row>
    <row r="459" spans="1:23" ht="16.5" customHeight="1">
      <c r="A459" s="389"/>
      <c r="B459" s="389"/>
      <c r="C459" s="389"/>
      <c r="D459" s="389"/>
      <c r="E459" s="389"/>
      <c r="F459" s="389"/>
      <c r="G459" s="389"/>
      <c r="H459" s="389"/>
      <c r="I459" s="389"/>
      <c r="J459" s="389"/>
      <c r="K459" s="389"/>
      <c r="L459" s="389"/>
      <c r="M459" s="389"/>
      <c r="N459" s="389"/>
      <c r="O459" s="389"/>
      <c r="P459" s="389"/>
      <c r="Q459" s="389"/>
      <c r="R459" s="389"/>
      <c r="S459" s="389"/>
      <c r="T459" s="389"/>
      <c r="U459" s="389"/>
      <c r="V459" s="389"/>
      <c r="W459" s="389"/>
    </row>
    <row r="460" spans="1:23" ht="16.5" customHeight="1">
      <c r="A460" s="389"/>
      <c r="B460" s="389"/>
      <c r="C460" s="389"/>
      <c r="D460" s="389"/>
      <c r="E460" s="389"/>
      <c r="F460" s="389"/>
      <c r="G460" s="389"/>
      <c r="H460" s="389"/>
      <c r="I460" s="389"/>
      <c r="J460" s="389"/>
      <c r="K460" s="389"/>
      <c r="L460" s="389"/>
      <c r="M460" s="389"/>
      <c r="N460" s="389"/>
      <c r="O460" s="389"/>
      <c r="P460" s="389"/>
      <c r="Q460" s="389"/>
      <c r="R460" s="389"/>
      <c r="S460" s="389"/>
      <c r="T460" s="389"/>
      <c r="U460" s="389"/>
      <c r="V460" s="389"/>
      <c r="W460" s="389"/>
    </row>
    <row r="461" spans="1:23" ht="16.5" customHeight="1">
      <c r="A461" s="389"/>
      <c r="B461" s="389"/>
      <c r="C461" s="389"/>
      <c r="D461" s="389"/>
      <c r="E461" s="389"/>
      <c r="F461" s="389"/>
      <c r="G461" s="389"/>
      <c r="H461" s="389"/>
      <c r="I461" s="389"/>
      <c r="J461" s="389"/>
      <c r="K461" s="389"/>
      <c r="L461" s="389"/>
      <c r="M461" s="389"/>
      <c r="N461" s="389"/>
      <c r="O461" s="389"/>
      <c r="P461" s="389"/>
      <c r="Q461" s="389"/>
      <c r="R461" s="389"/>
      <c r="S461" s="389"/>
      <c r="T461" s="389"/>
      <c r="U461" s="389"/>
      <c r="V461" s="389"/>
      <c r="W461" s="389"/>
    </row>
    <row r="462" spans="1:23" ht="16.5" customHeight="1">
      <c r="A462" s="389"/>
      <c r="B462" s="389"/>
      <c r="C462" s="389"/>
      <c r="D462" s="389"/>
      <c r="E462" s="389"/>
      <c r="F462" s="389"/>
      <c r="G462" s="389"/>
      <c r="H462" s="389"/>
      <c r="I462" s="389"/>
      <c r="J462" s="389"/>
      <c r="K462" s="389"/>
      <c r="L462" s="389"/>
      <c r="M462" s="389"/>
      <c r="N462" s="389"/>
      <c r="O462" s="389"/>
      <c r="P462" s="389"/>
      <c r="Q462" s="389"/>
      <c r="R462" s="389"/>
      <c r="S462" s="389"/>
      <c r="T462" s="389"/>
      <c r="U462" s="389"/>
      <c r="V462" s="389"/>
      <c r="W462" s="389"/>
    </row>
    <row r="463" spans="1:23" ht="16.5" customHeight="1">
      <c r="A463" s="389"/>
      <c r="B463" s="389"/>
      <c r="C463" s="389"/>
      <c r="D463" s="389"/>
      <c r="E463" s="389"/>
      <c r="F463" s="389"/>
      <c r="G463" s="389"/>
      <c r="H463" s="389"/>
      <c r="I463" s="389"/>
      <c r="J463" s="389"/>
      <c r="K463" s="389"/>
      <c r="L463" s="389"/>
      <c r="M463" s="389"/>
      <c r="N463" s="389"/>
      <c r="O463" s="389"/>
      <c r="P463" s="389"/>
      <c r="Q463" s="389"/>
      <c r="R463" s="389"/>
      <c r="S463" s="389"/>
      <c r="T463" s="389"/>
      <c r="U463" s="389"/>
      <c r="V463" s="389"/>
      <c r="W463" s="389"/>
    </row>
    <row r="464" spans="1:23" ht="16.5" customHeight="1">
      <c r="A464" s="389"/>
      <c r="B464" s="389"/>
      <c r="C464" s="389"/>
      <c r="D464" s="389"/>
      <c r="E464" s="389"/>
      <c r="F464" s="389"/>
      <c r="G464" s="389"/>
      <c r="H464" s="389"/>
      <c r="I464" s="389"/>
      <c r="J464" s="389"/>
      <c r="K464" s="389"/>
      <c r="L464" s="389"/>
      <c r="M464" s="389"/>
      <c r="N464" s="389"/>
      <c r="O464" s="389"/>
      <c r="P464" s="389"/>
      <c r="Q464" s="389"/>
      <c r="R464" s="389"/>
      <c r="S464" s="389"/>
      <c r="T464" s="389"/>
      <c r="U464" s="389"/>
      <c r="V464" s="389"/>
      <c r="W464" s="389"/>
    </row>
    <row r="465" spans="1:23" ht="16.5" customHeight="1">
      <c r="A465" s="389"/>
      <c r="B465" s="389"/>
      <c r="C465" s="389"/>
      <c r="D465" s="389"/>
      <c r="E465" s="389"/>
      <c r="F465" s="389"/>
      <c r="G465" s="389"/>
      <c r="H465" s="389"/>
      <c r="I465" s="389"/>
      <c r="J465" s="389"/>
      <c r="K465" s="389"/>
      <c r="L465" s="389"/>
      <c r="M465" s="389"/>
      <c r="N465" s="389"/>
      <c r="O465" s="389"/>
      <c r="P465" s="389"/>
      <c r="Q465" s="389"/>
      <c r="R465" s="389"/>
      <c r="S465" s="389"/>
      <c r="T465" s="389"/>
      <c r="U465" s="389"/>
      <c r="V465" s="389"/>
      <c r="W465" s="389"/>
    </row>
    <row r="466" spans="1:23" ht="16.5" customHeight="1">
      <c r="A466" s="389"/>
      <c r="B466" s="389"/>
      <c r="C466" s="389"/>
      <c r="D466" s="389"/>
      <c r="E466" s="389"/>
      <c r="F466" s="389"/>
      <c r="G466" s="389"/>
      <c r="H466" s="389"/>
      <c r="I466" s="389"/>
      <c r="J466" s="389"/>
      <c r="K466" s="389"/>
      <c r="L466" s="389"/>
      <c r="M466" s="389"/>
      <c r="N466" s="389"/>
      <c r="O466" s="389"/>
      <c r="P466" s="389"/>
      <c r="Q466" s="389"/>
      <c r="R466" s="389"/>
      <c r="S466" s="389"/>
      <c r="T466" s="389"/>
      <c r="U466" s="389"/>
      <c r="V466" s="389"/>
      <c r="W466" s="389"/>
    </row>
    <row r="467" spans="1:23" ht="16.5" customHeight="1">
      <c r="A467" s="389"/>
      <c r="B467" s="389"/>
      <c r="C467" s="389"/>
      <c r="D467" s="389"/>
      <c r="E467" s="389"/>
      <c r="F467" s="389"/>
      <c r="G467" s="389"/>
      <c r="H467" s="389"/>
      <c r="I467" s="389"/>
      <c r="J467" s="389"/>
      <c r="K467" s="389"/>
      <c r="L467" s="389"/>
      <c r="M467" s="389"/>
      <c r="N467" s="389"/>
      <c r="O467" s="389"/>
      <c r="P467" s="389"/>
      <c r="Q467" s="389"/>
      <c r="R467" s="389"/>
      <c r="S467" s="389"/>
      <c r="T467" s="389"/>
      <c r="U467" s="389"/>
      <c r="V467" s="389"/>
      <c r="W467" s="389"/>
    </row>
    <row r="468" spans="1:23" ht="16.5" customHeight="1">
      <c r="A468" s="389"/>
      <c r="B468" s="389"/>
      <c r="C468" s="389"/>
      <c r="D468" s="389"/>
      <c r="E468" s="389"/>
      <c r="F468" s="389"/>
      <c r="G468" s="389"/>
      <c r="H468" s="389"/>
      <c r="I468" s="389"/>
      <c r="J468" s="389"/>
      <c r="K468" s="389"/>
      <c r="L468" s="389"/>
      <c r="M468" s="389"/>
      <c r="N468" s="389"/>
      <c r="O468" s="389"/>
      <c r="P468" s="389"/>
      <c r="Q468" s="389"/>
      <c r="R468" s="389"/>
      <c r="S468" s="389"/>
      <c r="T468" s="389"/>
      <c r="U468" s="389"/>
      <c r="V468" s="389"/>
      <c r="W468" s="389"/>
    </row>
    <row r="469" spans="1:23" ht="16.5" customHeight="1">
      <c r="A469" s="389"/>
      <c r="B469" s="389"/>
      <c r="C469" s="389"/>
      <c r="D469" s="389"/>
      <c r="E469" s="389"/>
      <c r="F469" s="389"/>
      <c r="G469" s="389"/>
      <c r="H469" s="389"/>
      <c r="I469" s="389"/>
      <c r="J469" s="389"/>
      <c r="K469" s="389"/>
      <c r="L469" s="389"/>
      <c r="M469" s="389"/>
      <c r="N469" s="389"/>
      <c r="O469" s="389"/>
      <c r="P469" s="389"/>
      <c r="Q469" s="389"/>
      <c r="R469" s="389"/>
      <c r="S469" s="389"/>
      <c r="T469" s="389"/>
      <c r="U469" s="389"/>
      <c r="V469" s="389"/>
      <c r="W469" s="389"/>
    </row>
    <row r="470" spans="1:23" ht="16.5" customHeight="1">
      <c r="A470" s="389"/>
      <c r="B470" s="389"/>
      <c r="C470" s="389"/>
      <c r="D470" s="389"/>
      <c r="E470" s="389"/>
      <c r="F470" s="389"/>
      <c r="G470" s="389"/>
      <c r="H470" s="389"/>
      <c r="I470" s="389"/>
      <c r="J470" s="389"/>
      <c r="K470" s="389"/>
      <c r="L470" s="389"/>
      <c r="M470" s="389"/>
      <c r="N470" s="389"/>
      <c r="O470" s="389"/>
      <c r="P470" s="389"/>
      <c r="Q470" s="389"/>
      <c r="R470" s="389"/>
      <c r="S470" s="389"/>
      <c r="T470" s="389"/>
      <c r="U470" s="389"/>
      <c r="V470" s="389"/>
      <c r="W470" s="389"/>
    </row>
    <row r="471" spans="1:23" ht="16.5" customHeight="1">
      <c r="A471" s="389"/>
      <c r="B471" s="389"/>
      <c r="C471" s="389"/>
      <c r="D471" s="389"/>
      <c r="E471" s="389"/>
      <c r="F471" s="389"/>
      <c r="G471" s="389"/>
      <c r="H471" s="389"/>
      <c r="I471" s="389"/>
      <c r="J471" s="389"/>
      <c r="K471" s="389"/>
      <c r="L471" s="389"/>
      <c r="M471" s="389"/>
      <c r="N471" s="389"/>
      <c r="O471" s="389"/>
      <c r="P471" s="389"/>
      <c r="Q471" s="389"/>
      <c r="R471" s="389"/>
      <c r="S471" s="389"/>
      <c r="T471" s="389"/>
      <c r="U471" s="389"/>
      <c r="V471" s="389"/>
      <c r="W471" s="389"/>
    </row>
    <row r="472" spans="1:23" ht="16.5" customHeight="1">
      <c r="A472" s="389"/>
      <c r="B472" s="389"/>
      <c r="C472" s="389"/>
      <c r="D472" s="389"/>
      <c r="E472" s="389"/>
      <c r="F472" s="389"/>
      <c r="G472" s="389"/>
      <c r="H472" s="389"/>
      <c r="I472" s="389"/>
      <c r="J472" s="389"/>
      <c r="K472" s="389"/>
      <c r="L472" s="389"/>
      <c r="M472" s="389"/>
      <c r="N472" s="389"/>
      <c r="O472" s="389"/>
      <c r="P472" s="389"/>
      <c r="Q472" s="389"/>
      <c r="R472" s="389"/>
      <c r="S472" s="389"/>
      <c r="T472" s="389"/>
      <c r="U472" s="389"/>
      <c r="V472" s="389"/>
      <c r="W472" s="389"/>
    </row>
    <row r="473" spans="1:23" ht="16.5" customHeight="1">
      <c r="A473" s="389"/>
      <c r="B473" s="389"/>
      <c r="C473" s="389"/>
      <c r="D473" s="389"/>
      <c r="E473" s="389"/>
      <c r="F473" s="389"/>
      <c r="G473" s="389"/>
      <c r="H473" s="389"/>
      <c r="I473" s="389"/>
      <c r="J473" s="389"/>
      <c r="K473" s="389"/>
      <c r="L473" s="389"/>
      <c r="M473" s="389"/>
      <c r="N473" s="389"/>
      <c r="O473" s="389"/>
      <c r="P473" s="389"/>
      <c r="Q473" s="389"/>
      <c r="R473" s="389"/>
      <c r="S473" s="389"/>
      <c r="T473" s="389"/>
      <c r="U473" s="389"/>
      <c r="V473" s="389"/>
      <c r="W473" s="389"/>
    </row>
    <row r="474" spans="1:23" ht="16.5" customHeight="1">
      <c r="A474" s="389"/>
      <c r="B474" s="389"/>
      <c r="C474" s="389"/>
      <c r="D474" s="389"/>
      <c r="E474" s="389"/>
      <c r="F474" s="389"/>
      <c r="G474" s="389"/>
      <c r="H474" s="389"/>
      <c r="I474" s="389"/>
      <c r="J474" s="389"/>
      <c r="K474" s="389"/>
      <c r="L474" s="389"/>
      <c r="M474" s="389"/>
      <c r="N474" s="389"/>
      <c r="O474" s="389"/>
      <c r="P474" s="389"/>
      <c r="Q474" s="389"/>
      <c r="R474" s="389"/>
      <c r="S474" s="389"/>
      <c r="T474" s="389"/>
      <c r="U474" s="389"/>
      <c r="V474" s="389"/>
      <c r="W474" s="389"/>
    </row>
    <row r="475" spans="1:23" ht="16.5" customHeight="1">
      <c r="A475" s="389"/>
      <c r="B475" s="389"/>
      <c r="C475" s="389"/>
      <c r="D475" s="389"/>
      <c r="E475" s="389"/>
      <c r="F475" s="389"/>
      <c r="G475" s="389"/>
      <c r="H475" s="389"/>
      <c r="I475" s="389"/>
      <c r="J475" s="389"/>
      <c r="K475" s="389"/>
      <c r="L475" s="389"/>
      <c r="M475" s="389"/>
      <c r="N475" s="389"/>
      <c r="O475" s="389"/>
      <c r="P475" s="389"/>
      <c r="Q475" s="389"/>
      <c r="R475" s="389"/>
      <c r="S475" s="389"/>
      <c r="T475" s="389"/>
      <c r="U475" s="389"/>
      <c r="V475" s="389"/>
      <c r="W475" s="389"/>
    </row>
    <row r="476" spans="1:23" ht="16.5" customHeight="1">
      <c r="A476" s="389"/>
      <c r="B476" s="389"/>
      <c r="C476" s="389"/>
      <c r="D476" s="389"/>
      <c r="E476" s="389"/>
      <c r="F476" s="389"/>
      <c r="G476" s="389"/>
      <c r="H476" s="389"/>
      <c r="I476" s="389"/>
      <c r="J476" s="389"/>
      <c r="K476" s="389"/>
      <c r="L476" s="389"/>
      <c r="M476" s="389"/>
      <c r="N476" s="389"/>
      <c r="O476" s="389"/>
      <c r="P476" s="389"/>
      <c r="Q476" s="389"/>
      <c r="R476" s="389"/>
      <c r="S476" s="389"/>
      <c r="T476" s="389"/>
      <c r="U476" s="389"/>
      <c r="V476" s="389"/>
      <c r="W476" s="389"/>
    </row>
    <row r="477" spans="1:23" ht="16.5" customHeight="1">
      <c r="A477" s="389"/>
      <c r="B477" s="389"/>
      <c r="C477" s="389"/>
      <c r="D477" s="389"/>
      <c r="E477" s="389"/>
      <c r="F477" s="389"/>
      <c r="G477" s="389"/>
      <c r="H477" s="389"/>
      <c r="I477" s="389"/>
      <c r="J477" s="389"/>
      <c r="K477" s="389"/>
      <c r="L477" s="389"/>
      <c r="M477" s="389"/>
      <c r="N477" s="389"/>
      <c r="O477" s="389"/>
      <c r="P477" s="389"/>
      <c r="Q477" s="389"/>
      <c r="R477" s="389"/>
      <c r="S477" s="389"/>
      <c r="T477" s="389"/>
      <c r="U477" s="389"/>
      <c r="V477" s="389"/>
      <c r="W477" s="389"/>
    </row>
    <row r="478" spans="1:23" ht="16.5" customHeight="1">
      <c r="A478" s="389"/>
      <c r="B478" s="389"/>
      <c r="C478" s="389"/>
      <c r="D478" s="389"/>
      <c r="E478" s="389"/>
      <c r="F478" s="389"/>
      <c r="G478" s="389"/>
      <c r="H478" s="389"/>
      <c r="I478" s="389"/>
      <c r="J478" s="389"/>
      <c r="K478" s="389"/>
      <c r="L478" s="389"/>
      <c r="M478" s="389"/>
      <c r="N478" s="389"/>
      <c r="O478" s="389"/>
      <c r="P478" s="389"/>
      <c r="Q478" s="389"/>
      <c r="R478" s="389"/>
      <c r="S478" s="389"/>
      <c r="T478" s="389"/>
      <c r="U478" s="389"/>
      <c r="V478" s="389"/>
      <c r="W478" s="389"/>
    </row>
    <row r="479" spans="1:23" ht="16.5" customHeight="1">
      <c r="A479" s="389"/>
      <c r="B479" s="389"/>
      <c r="C479" s="389"/>
      <c r="D479" s="389"/>
      <c r="E479" s="389"/>
      <c r="F479" s="389"/>
      <c r="G479" s="389"/>
      <c r="H479" s="389"/>
      <c r="I479" s="389"/>
      <c r="J479" s="389"/>
      <c r="K479" s="389"/>
      <c r="L479" s="389"/>
      <c r="M479" s="389"/>
      <c r="N479" s="389"/>
      <c r="O479" s="389"/>
      <c r="P479" s="389"/>
      <c r="Q479" s="389"/>
      <c r="R479" s="389"/>
      <c r="S479" s="389"/>
      <c r="T479" s="389"/>
      <c r="U479" s="389"/>
      <c r="V479" s="389"/>
      <c r="W479" s="389"/>
    </row>
    <row r="480" spans="1:23" ht="16.5" customHeight="1">
      <c r="A480" s="389"/>
      <c r="B480" s="389"/>
      <c r="C480" s="389"/>
      <c r="D480" s="389"/>
      <c r="E480" s="389"/>
      <c r="F480" s="389"/>
      <c r="G480" s="389"/>
      <c r="H480" s="389"/>
      <c r="I480" s="389"/>
      <c r="J480" s="389"/>
      <c r="K480" s="389"/>
      <c r="L480" s="389"/>
      <c r="M480" s="389"/>
      <c r="N480" s="389"/>
      <c r="O480" s="389"/>
      <c r="P480" s="389"/>
      <c r="Q480" s="389"/>
      <c r="R480" s="389"/>
      <c r="S480" s="389"/>
      <c r="T480" s="389"/>
      <c r="U480" s="389"/>
      <c r="V480" s="389"/>
      <c r="W480" s="389"/>
    </row>
    <row r="481" spans="1:23" ht="16.5" customHeight="1">
      <c r="A481" s="389"/>
      <c r="B481" s="389"/>
      <c r="C481" s="389"/>
      <c r="D481" s="389"/>
      <c r="E481" s="389"/>
      <c r="F481" s="389"/>
      <c r="G481" s="389"/>
      <c r="H481" s="389"/>
      <c r="I481" s="389"/>
      <c r="J481" s="389"/>
      <c r="K481" s="389"/>
      <c r="L481" s="389"/>
      <c r="M481" s="389"/>
      <c r="N481" s="389"/>
      <c r="O481" s="389"/>
      <c r="P481" s="389"/>
      <c r="Q481" s="389"/>
      <c r="R481" s="389"/>
      <c r="S481" s="389"/>
      <c r="T481" s="389"/>
      <c r="U481" s="389"/>
      <c r="V481" s="389"/>
      <c r="W481" s="389"/>
    </row>
    <row r="482" spans="1:23" ht="16.5" customHeight="1">
      <c r="A482" s="389"/>
      <c r="B482" s="389"/>
      <c r="C482" s="389"/>
      <c r="D482" s="389"/>
      <c r="E482" s="389"/>
      <c r="F482" s="389"/>
      <c r="G482" s="389"/>
      <c r="H482" s="389"/>
      <c r="I482" s="389"/>
      <c r="J482" s="389"/>
      <c r="K482" s="389"/>
      <c r="L482" s="389"/>
      <c r="M482" s="389"/>
      <c r="N482" s="389"/>
      <c r="O482" s="389"/>
      <c r="P482" s="389"/>
      <c r="Q482" s="389"/>
      <c r="R482" s="389"/>
      <c r="S482" s="389"/>
      <c r="T482" s="389"/>
      <c r="U482" s="389"/>
      <c r="V482" s="389"/>
      <c r="W482" s="389"/>
    </row>
    <row r="483" spans="1:23" ht="16.5" customHeight="1">
      <c r="A483" s="389"/>
      <c r="B483" s="389"/>
      <c r="C483" s="389"/>
      <c r="D483" s="389"/>
      <c r="E483" s="389"/>
      <c r="F483" s="389"/>
      <c r="G483" s="389"/>
      <c r="H483" s="389"/>
      <c r="I483" s="389"/>
      <c r="J483" s="389"/>
      <c r="K483" s="389"/>
      <c r="L483" s="389"/>
      <c r="M483" s="389"/>
      <c r="N483" s="389"/>
      <c r="O483" s="389"/>
      <c r="P483" s="389"/>
      <c r="Q483" s="389"/>
      <c r="R483" s="389"/>
      <c r="S483" s="389"/>
      <c r="T483" s="389"/>
      <c r="U483" s="389"/>
      <c r="V483" s="389"/>
      <c r="W483" s="389"/>
    </row>
    <row r="484" spans="1:23" ht="16.5" customHeight="1">
      <c r="A484" s="389"/>
      <c r="B484" s="389"/>
      <c r="C484" s="389"/>
      <c r="D484" s="389"/>
      <c r="E484" s="389"/>
      <c r="F484" s="389"/>
      <c r="G484" s="389"/>
      <c r="H484" s="389"/>
      <c r="I484" s="389"/>
      <c r="J484" s="389"/>
      <c r="K484" s="389"/>
      <c r="L484" s="389"/>
      <c r="M484" s="389"/>
      <c r="N484" s="389"/>
      <c r="O484" s="389"/>
      <c r="P484" s="389"/>
      <c r="Q484" s="389"/>
      <c r="R484" s="389"/>
      <c r="S484" s="389"/>
      <c r="T484" s="389"/>
      <c r="U484" s="389"/>
      <c r="V484" s="389"/>
      <c r="W484" s="389"/>
    </row>
    <row r="485" spans="1:23" ht="16.5" customHeight="1">
      <c r="A485" s="389"/>
      <c r="B485" s="389"/>
      <c r="C485" s="389"/>
      <c r="D485" s="389"/>
      <c r="E485" s="389"/>
      <c r="F485" s="389"/>
      <c r="G485" s="389"/>
      <c r="H485" s="389"/>
      <c r="I485" s="389"/>
      <c r="J485" s="389"/>
      <c r="K485" s="389"/>
      <c r="L485" s="389"/>
      <c r="M485" s="389"/>
      <c r="N485" s="389"/>
      <c r="O485" s="389"/>
      <c r="P485" s="389"/>
      <c r="Q485" s="389"/>
      <c r="R485" s="389"/>
      <c r="S485" s="389"/>
      <c r="T485" s="389"/>
      <c r="U485" s="389"/>
      <c r="V485" s="389"/>
      <c r="W485" s="389"/>
    </row>
    <row r="486" spans="1:23" ht="16.5" customHeight="1">
      <c r="A486" s="389"/>
      <c r="B486" s="389"/>
      <c r="C486" s="389"/>
      <c r="D486" s="389"/>
      <c r="E486" s="389"/>
      <c r="F486" s="389"/>
      <c r="G486" s="389"/>
      <c r="H486" s="389"/>
      <c r="I486" s="389"/>
      <c r="J486" s="389"/>
      <c r="K486" s="389"/>
      <c r="L486" s="389"/>
      <c r="M486" s="389"/>
      <c r="N486" s="389"/>
      <c r="O486" s="389"/>
      <c r="P486" s="389"/>
      <c r="Q486" s="389"/>
      <c r="R486" s="389"/>
      <c r="S486" s="389"/>
      <c r="T486" s="389"/>
      <c r="U486" s="389"/>
      <c r="V486" s="389"/>
      <c r="W486" s="389"/>
    </row>
    <row r="487" spans="1:23" ht="16.5" customHeight="1">
      <c r="A487" s="389"/>
      <c r="B487" s="389"/>
      <c r="C487" s="389"/>
      <c r="D487" s="389"/>
      <c r="E487" s="389"/>
      <c r="F487" s="389"/>
      <c r="G487" s="389"/>
      <c r="H487" s="389"/>
      <c r="I487" s="389"/>
      <c r="J487" s="389"/>
      <c r="K487" s="389"/>
      <c r="L487" s="389"/>
      <c r="M487" s="389"/>
      <c r="N487" s="389"/>
      <c r="O487" s="389"/>
      <c r="P487" s="389"/>
      <c r="Q487" s="389"/>
      <c r="R487" s="389"/>
      <c r="S487" s="389"/>
      <c r="T487" s="389"/>
      <c r="U487" s="389"/>
      <c r="V487" s="389"/>
      <c r="W487" s="389"/>
    </row>
    <row r="488" spans="1:23" ht="16.5" customHeight="1">
      <c r="A488" s="389"/>
      <c r="B488" s="389"/>
      <c r="C488" s="389"/>
      <c r="D488" s="389"/>
      <c r="E488" s="389"/>
      <c r="F488" s="389"/>
      <c r="G488" s="389"/>
      <c r="H488" s="389"/>
      <c r="I488" s="389"/>
      <c r="J488" s="389"/>
      <c r="K488" s="389"/>
      <c r="L488" s="389"/>
      <c r="M488" s="389"/>
      <c r="N488" s="389"/>
      <c r="O488" s="389"/>
      <c r="P488" s="389"/>
      <c r="Q488" s="389"/>
      <c r="R488" s="389"/>
      <c r="S488" s="389"/>
      <c r="T488" s="389"/>
      <c r="U488" s="389"/>
      <c r="V488" s="389"/>
      <c r="W488" s="389"/>
    </row>
    <row r="489" spans="1:23" ht="16.5" customHeight="1">
      <c r="A489" s="389"/>
      <c r="B489" s="389"/>
      <c r="C489" s="389"/>
      <c r="D489" s="389"/>
      <c r="E489" s="389"/>
      <c r="F489" s="389"/>
      <c r="G489" s="389"/>
      <c r="H489" s="389"/>
      <c r="I489" s="389"/>
      <c r="J489" s="389"/>
      <c r="K489" s="389"/>
      <c r="L489" s="389"/>
      <c r="M489" s="389"/>
      <c r="N489" s="389"/>
      <c r="O489" s="389"/>
      <c r="P489" s="389"/>
      <c r="Q489" s="389"/>
      <c r="R489" s="389"/>
      <c r="S489" s="389"/>
      <c r="T489" s="389"/>
      <c r="U489" s="389"/>
      <c r="V489" s="389"/>
      <c r="W489" s="389"/>
    </row>
    <row r="490" spans="1:23" ht="16.5" customHeight="1">
      <c r="A490" s="389"/>
      <c r="B490" s="389"/>
      <c r="C490" s="389"/>
      <c r="D490" s="389"/>
      <c r="E490" s="389"/>
      <c r="F490" s="389"/>
      <c r="G490" s="389"/>
      <c r="H490" s="389"/>
      <c r="I490" s="389"/>
      <c r="J490" s="389"/>
      <c r="K490" s="389"/>
      <c r="L490" s="389"/>
      <c r="M490" s="389"/>
      <c r="N490" s="389"/>
      <c r="O490" s="389"/>
      <c r="P490" s="389"/>
      <c r="Q490" s="389"/>
      <c r="R490" s="389"/>
      <c r="S490" s="389"/>
      <c r="T490" s="389"/>
      <c r="U490" s="389"/>
      <c r="V490" s="389"/>
      <c r="W490" s="389"/>
    </row>
    <row r="491" spans="1:23" ht="16.5" customHeight="1">
      <c r="A491" s="389"/>
      <c r="B491" s="389"/>
      <c r="C491" s="389"/>
      <c r="D491" s="389"/>
      <c r="E491" s="389"/>
      <c r="F491" s="389"/>
      <c r="G491" s="389"/>
      <c r="H491" s="389"/>
      <c r="I491" s="389"/>
      <c r="J491" s="389"/>
      <c r="K491" s="389"/>
      <c r="L491" s="389"/>
      <c r="M491" s="389"/>
      <c r="N491" s="389"/>
      <c r="O491" s="389"/>
      <c r="P491" s="389"/>
      <c r="Q491" s="389"/>
      <c r="R491" s="389"/>
      <c r="S491" s="389"/>
      <c r="T491" s="389"/>
      <c r="U491" s="389"/>
      <c r="V491" s="389"/>
      <c r="W491" s="389"/>
    </row>
    <row r="492" spans="1:23" ht="16.5" customHeight="1">
      <c r="A492" s="389"/>
      <c r="B492" s="389"/>
      <c r="C492" s="389"/>
      <c r="D492" s="389"/>
      <c r="E492" s="389"/>
      <c r="F492" s="389"/>
      <c r="G492" s="389"/>
      <c r="H492" s="389"/>
      <c r="I492" s="389"/>
      <c r="J492" s="389"/>
      <c r="K492" s="389"/>
      <c r="L492" s="389"/>
      <c r="M492" s="389"/>
      <c r="N492" s="389"/>
      <c r="O492" s="389"/>
      <c r="P492" s="389"/>
      <c r="Q492" s="389"/>
      <c r="R492" s="389"/>
      <c r="S492" s="389"/>
      <c r="T492" s="389"/>
      <c r="U492" s="389"/>
      <c r="V492" s="389"/>
      <c r="W492" s="389"/>
    </row>
    <row r="493" spans="1:23" ht="16.5" customHeight="1">
      <c r="A493" s="389"/>
      <c r="B493" s="389"/>
      <c r="C493" s="389"/>
      <c r="D493" s="389"/>
      <c r="E493" s="389"/>
      <c r="F493" s="389"/>
      <c r="G493" s="389"/>
      <c r="H493" s="389"/>
      <c r="I493" s="389"/>
      <c r="J493" s="389"/>
      <c r="K493" s="389"/>
      <c r="L493" s="389"/>
      <c r="M493" s="389"/>
      <c r="N493" s="389"/>
      <c r="O493" s="389"/>
      <c r="P493" s="389"/>
      <c r="Q493" s="389"/>
      <c r="R493" s="389"/>
      <c r="S493" s="389"/>
      <c r="T493" s="389"/>
      <c r="U493" s="389"/>
      <c r="V493" s="389"/>
      <c r="W493" s="389"/>
    </row>
    <row r="494" spans="1:23" ht="16.5" customHeight="1">
      <c r="A494" s="389"/>
      <c r="B494" s="389"/>
      <c r="C494" s="389"/>
      <c r="D494" s="389"/>
      <c r="E494" s="389"/>
      <c r="F494" s="389"/>
      <c r="G494" s="389"/>
      <c r="H494" s="389"/>
      <c r="I494" s="389"/>
      <c r="J494" s="389"/>
      <c r="K494" s="389"/>
      <c r="L494" s="389"/>
      <c r="M494" s="389"/>
      <c r="N494" s="389"/>
      <c r="O494" s="389"/>
      <c r="P494" s="389"/>
      <c r="Q494" s="389"/>
      <c r="R494" s="389"/>
      <c r="S494" s="389"/>
      <c r="T494" s="389"/>
      <c r="U494" s="389"/>
      <c r="V494" s="389"/>
      <c r="W494" s="389"/>
    </row>
    <row r="495" spans="1:23" ht="16.5" customHeight="1">
      <c r="A495" s="389"/>
      <c r="B495" s="389"/>
      <c r="C495" s="389"/>
      <c r="D495" s="389"/>
      <c r="E495" s="389"/>
      <c r="F495" s="389"/>
      <c r="G495" s="389"/>
      <c r="H495" s="389"/>
      <c r="I495" s="389"/>
      <c r="J495" s="389"/>
      <c r="K495" s="389"/>
      <c r="L495" s="389"/>
      <c r="M495" s="389"/>
      <c r="N495" s="389"/>
      <c r="O495" s="389"/>
      <c r="P495" s="389"/>
      <c r="Q495" s="389"/>
      <c r="R495" s="389"/>
      <c r="S495" s="389"/>
      <c r="T495" s="389"/>
      <c r="U495" s="389"/>
      <c r="V495" s="389"/>
      <c r="W495" s="389"/>
    </row>
    <row r="496" spans="1:23" ht="16.5" customHeight="1">
      <c r="A496" s="389"/>
      <c r="B496" s="389"/>
      <c r="C496" s="389"/>
      <c r="D496" s="389"/>
      <c r="E496" s="389"/>
      <c r="F496" s="389"/>
      <c r="G496" s="389"/>
      <c r="H496" s="389"/>
      <c r="I496" s="389"/>
      <c r="J496" s="389"/>
      <c r="K496" s="389"/>
      <c r="L496" s="389"/>
      <c r="M496" s="389"/>
      <c r="N496" s="389"/>
      <c r="O496" s="389"/>
      <c r="P496" s="389"/>
      <c r="Q496" s="389"/>
      <c r="R496" s="389"/>
      <c r="S496" s="389"/>
      <c r="T496" s="389"/>
      <c r="U496" s="389"/>
      <c r="V496" s="389"/>
      <c r="W496" s="389"/>
    </row>
    <row r="497" spans="1:23" ht="16.5" customHeight="1">
      <c r="A497" s="389"/>
      <c r="B497" s="389"/>
      <c r="C497" s="389"/>
      <c r="D497" s="389"/>
      <c r="E497" s="389"/>
      <c r="F497" s="389"/>
      <c r="G497" s="389"/>
      <c r="H497" s="389"/>
      <c r="I497" s="389"/>
      <c r="J497" s="389"/>
      <c r="K497" s="389"/>
      <c r="L497" s="389"/>
      <c r="M497" s="389"/>
      <c r="N497" s="389"/>
      <c r="O497" s="389"/>
      <c r="P497" s="389"/>
      <c r="Q497" s="389"/>
      <c r="R497" s="389"/>
      <c r="S497" s="389"/>
      <c r="T497" s="389"/>
      <c r="U497" s="389"/>
      <c r="V497" s="389"/>
      <c r="W497" s="389"/>
    </row>
    <row r="498" spans="1:23" ht="16.5" customHeight="1">
      <c r="A498" s="389"/>
      <c r="B498" s="389"/>
      <c r="C498" s="389"/>
      <c r="D498" s="389"/>
      <c r="E498" s="389"/>
      <c r="F498" s="389"/>
      <c r="G498" s="389"/>
      <c r="H498" s="389"/>
      <c r="I498" s="389"/>
      <c r="J498" s="389"/>
      <c r="K498" s="389"/>
      <c r="L498" s="389"/>
      <c r="M498" s="389"/>
      <c r="N498" s="389"/>
      <c r="O498" s="389"/>
      <c r="P498" s="389"/>
      <c r="Q498" s="389"/>
      <c r="R498" s="389"/>
      <c r="S498" s="389"/>
      <c r="T498" s="389"/>
      <c r="U498" s="389"/>
      <c r="V498" s="389"/>
      <c r="W498" s="389"/>
    </row>
    <row r="499" spans="1:23" ht="16.5" customHeight="1">
      <c r="A499" s="389"/>
      <c r="B499" s="389"/>
      <c r="C499" s="389"/>
      <c r="D499" s="389"/>
      <c r="E499" s="389"/>
      <c r="F499" s="389"/>
      <c r="G499" s="389"/>
      <c r="H499" s="389"/>
      <c r="I499" s="389"/>
      <c r="J499" s="389"/>
      <c r="K499" s="389"/>
      <c r="L499" s="389"/>
      <c r="M499" s="389"/>
      <c r="N499" s="389"/>
      <c r="O499" s="389"/>
      <c r="P499" s="389"/>
      <c r="Q499" s="389"/>
      <c r="R499" s="389"/>
      <c r="S499" s="389"/>
      <c r="T499" s="389"/>
      <c r="U499" s="389"/>
      <c r="V499" s="389"/>
      <c r="W499" s="389"/>
    </row>
    <row r="500" spans="1:23" ht="16.5" customHeight="1">
      <c r="A500" s="389"/>
      <c r="B500" s="389"/>
      <c r="C500" s="389"/>
      <c r="D500" s="389"/>
      <c r="E500" s="389"/>
      <c r="F500" s="389"/>
      <c r="G500" s="389"/>
      <c r="H500" s="389"/>
      <c r="I500" s="389"/>
      <c r="J500" s="389"/>
      <c r="K500" s="389"/>
      <c r="L500" s="389"/>
      <c r="M500" s="389"/>
      <c r="N500" s="389"/>
      <c r="O500" s="389"/>
      <c r="P500" s="389"/>
      <c r="Q500" s="389"/>
      <c r="R500" s="389"/>
      <c r="S500" s="389"/>
      <c r="T500" s="389"/>
      <c r="U500" s="389"/>
      <c r="V500" s="389"/>
      <c r="W500" s="389"/>
    </row>
    <row r="501" spans="1:23" ht="16.5" customHeight="1">
      <c r="A501" s="389"/>
      <c r="B501" s="389"/>
      <c r="C501" s="389"/>
      <c r="D501" s="389"/>
      <c r="E501" s="389"/>
      <c r="F501" s="389"/>
      <c r="G501" s="389"/>
      <c r="H501" s="389"/>
      <c r="I501" s="389"/>
      <c r="J501" s="389"/>
      <c r="K501" s="389"/>
      <c r="L501" s="389"/>
      <c r="M501" s="389"/>
      <c r="N501" s="389"/>
      <c r="O501" s="389"/>
      <c r="P501" s="389"/>
      <c r="Q501" s="389"/>
      <c r="R501" s="389"/>
      <c r="S501" s="389"/>
      <c r="T501" s="389"/>
      <c r="U501" s="389"/>
      <c r="V501" s="389"/>
      <c r="W501" s="389"/>
    </row>
    <row r="502" spans="1:23" ht="16.5" customHeight="1">
      <c r="A502" s="389"/>
      <c r="B502" s="389"/>
      <c r="C502" s="389"/>
      <c r="D502" s="389"/>
      <c r="E502" s="389"/>
      <c r="F502" s="389"/>
      <c r="G502" s="389"/>
      <c r="H502" s="389"/>
      <c r="I502" s="389"/>
      <c r="J502" s="389"/>
      <c r="K502" s="389"/>
      <c r="L502" s="389"/>
      <c r="M502" s="389"/>
      <c r="N502" s="389"/>
      <c r="O502" s="389"/>
      <c r="P502" s="389"/>
      <c r="Q502" s="389"/>
      <c r="R502" s="389"/>
      <c r="S502" s="389"/>
      <c r="T502" s="389"/>
      <c r="U502" s="389"/>
      <c r="V502" s="389"/>
      <c r="W502" s="389"/>
    </row>
    <row r="503" spans="1:23" ht="16.5" customHeight="1">
      <c r="A503" s="389"/>
      <c r="B503" s="389"/>
      <c r="C503" s="389"/>
      <c r="D503" s="389"/>
      <c r="E503" s="389"/>
      <c r="F503" s="389"/>
      <c r="G503" s="389"/>
      <c r="H503" s="389"/>
      <c r="I503" s="389"/>
      <c r="J503" s="389"/>
      <c r="K503" s="389"/>
      <c r="L503" s="389"/>
      <c r="M503" s="389"/>
      <c r="N503" s="389"/>
      <c r="O503" s="389"/>
      <c r="P503" s="389"/>
      <c r="Q503" s="389"/>
      <c r="R503" s="389"/>
      <c r="S503" s="389"/>
      <c r="T503" s="389"/>
      <c r="U503" s="389"/>
      <c r="V503" s="389"/>
      <c r="W503" s="389"/>
    </row>
    <row r="504" spans="1:23" ht="16.5" customHeight="1">
      <c r="A504" s="389"/>
      <c r="B504" s="389"/>
      <c r="C504" s="389"/>
      <c r="D504" s="389"/>
      <c r="E504" s="389"/>
      <c r="F504" s="389"/>
      <c r="G504" s="389"/>
      <c r="H504" s="389"/>
      <c r="I504" s="389"/>
      <c r="J504" s="389"/>
      <c r="K504" s="389"/>
      <c r="L504" s="389"/>
      <c r="M504" s="389"/>
      <c r="N504" s="389"/>
      <c r="O504" s="389"/>
      <c r="P504" s="389"/>
      <c r="Q504" s="389"/>
      <c r="R504" s="389"/>
      <c r="S504" s="389"/>
      <c r="T504" s="389"/>
      <c r="U504" s="389"/>
      <c r="V504" s="389"/>
      <c r="W504" s="389"/>
    </row>
    <row r="505" spans="1:23" ht="16.5" customHeight="1">
      <c r="A505" s="389"/>
      <c r="B505" s="389"/>
      <c r="C505" s="389"/>
      <c r="D505" s="389"/>
      <c r="E505" s="389"/>
      <c r="F505" s="389"/>
      <c r="G505" s="389"/>
      <c r="H505" s="389"/>
      <c r="I505" s="389"/>
      <c r="J505" s="389"/>
      <c r="K505" s="389"/>
      <c r="L505" s="389"/>
      <c r="M505" s="389"/>
      <c r="N505" s="389"/>
      <c r="O505" s="389"/>
      <c r="P505" s="389"/>
      <c r="Q505" s="389"/>
      <c r="R505" s="389"/>
      <c r="S505" s="389"/>
      <c r="T505" s="389"/>
      <c r="U505" s="389"/>
      <c r="V505" s="389"/>
      <c r="W505" s="389"/>
    </row>
    <row r="506" spans="1:23" ht="16.5" customHeight="1">
      <c r="A506" s="389"/>
      <c r="B506" s="389"/>
      <c r="C506" s="389"/>
      <c r="D506" s="389"/>
      <c r="E506" s="389"/>
      <c r="F506" s="389"/>
      <c r="G506" s="389"/>
      <c r="H506" s="389"/>
      <c r="I506" s="389"/>
      <c r="J506" s="389"/>
      <c r="K506" s="389"/>
      <c r="L506" s="389"/>
      <c r="M506" s="389"/>
      <c r="N506" s="389"/>
      <c r="O506" s="389"/>
      <c r="P506" s="389"/>
      <c r="Q506" s="389"/>
      <c r="R506" s="389"/>
      <c r="S506" s="389"/>
      <c r="T506" s="389"/>
      <c r="U506" s="389"/>
      <c r="V506" s="389"/>
      <c r="W506" s="389"/>
    </row>
    <row r="507" spans="1:23" ht="16.5" customHeight="1">
      <c r="A507" s="389"/>
      <c r="B507" s="389"/>
      <c r="C507" s="389"/>
      <c r="D507" s="389"/>
      <c r="E507" s="389"/>
      <c r="F507" s="389"/>
      <c r="G507" s="389"/>
      <c r="H507" s="389"/>
      <c r="I507" s="389"/>
      <c r="J507" s="389"/>
      <c r="K507" s="389"/>
      <c r="L507" s="389"/>
      <c r="M507" s="389"/>
      <c r="N507" s="389"/>
      <c r="O507" s="389"/>
      <c r="P507" s="389"/>
      <c r="Q507" s="389"/>
      <c r="R507" s="389"/>
      <c r="S507" s="389"/>
      <c r="T507" s="389"/>
      <c r="U507" s="389"/>
      <c r="V507" s="389"/>
      <c r="W507" s="389"/>
    </row>
    <row r="508" spans="1:23" ht="16.5" customHeight="1">
      <c r="A508" s="389"/>
      <c r="B508" s="389"/>
      <c r="C508" s="389"/>
      <c r="D508" s="389"/>
      <c r="E508" s="389"/>
      <c r="F508" s="389"/>
      <c r="G508" s="389"/>
      <c r="H508" s="389"/>
      <c r="I508" s="389"/>
      <c r="J508" s="389"/>
      <c r="K508" s="389"/>
      <c r="L508" s="389"/>
      <c r="M508" s="389"/>
      <c r="N508" s="389"/>
      <c r="O508" s="389"/>
      <c r="P508" s="389"/>
      <c r="Q508" s="389"/>
      <c r="R508" s="389"/>
      <c r="S508" s="389"/>
      <c r="T508" s="389"/>
      <c r="U508" s="389"/>
      <c r="V508" s="389"/>
      <c r="W508" s="389"/>
    </row>
    <row r="509" spans="1:23" ht="16.5" customHeight="1">
      <c r="A509" s="389"/>
      <c r="B509" s="389"/>
      <c r="C509" s="389"/>
      <c r="D509" s="389"/>
      <c r="E509" s="389"/>
      <c r="F509" s="389"/>
      <c r="G509" s="389"/>
      <c r="H509" s="389"/>
      <c r="I509" s="389"/>
      <c r="J509" s="389"/>
      <c r="K509" s="389"/>
      <c r="L509" s="389"/>
      <c r="M509" s="389"/>
      <c r="N509" s="389"/>
      <c r="O509" s="389"/>
      <c r="P509" s="389"/>
      <c r="Q509" s="389"/>
      <c r="R509" s="389"/>
      <c r="S509" s="389"/>
      <c r="T509" s="389"/>
      <c r="U509" s="389"/>
      <c r="V509" s="389"/>
      <c r="W509" s="389"/>
    </row>
    <row r="510" spans="1:23" ht="16.5" customHeight="1">
      <c r="A510" s="389"/>
      <c r="B510" s="389"/>
      <c r="C510" s="389"/>
      <c r="D510" s="389"/>
      <c r="E510" s="389"/>
      <c r="F510" s="389"/>
      <c r="G510" s="389"/>
      <c r="H510" s="389"/>
      <c r="I510" s="389"/>
      <c r="J510" s="389"/>
      <c r="K510" s="389"/>
      <c r="L510" s="389"/>
      <c r="M510" s="389"/>
      <c r="N510" s="389"/>
      <c r="O510" s="389"/>
      <c r="P510" s="389"/>
      <c r="Q510" s="389"/>
      <c r="R510" s="389"/>
      <c r="S510" s="389"/>
      <c r="T510" s="389"/>
      <c r="U510" s="389"/>
      <c r="V510" s="389"/>
      <c r="W510" s="389"/>
    </row>
    <row r="511" spans="1:23" ht="16.5" customHeight="1">
      <c r="A511" s="389"/>
      <c r="B511" s="389"/>
      <c r="C511" s="389"/>
      <c r="D511" s="389"/>
      <c r="E511" s="389"/>
      <c r="F511" s="389"/>
      <c r="G511" s="389"/>
      <c r="H511" s="389"/>
      <c r="I511" s="389"/>
      <c r="J511" s="389"/>
      <c r="K511" s="389"/>
      <c r="L511" s="389"/>
      <c r="M511" s="389"/>
      <c r="N511" s="389"/>
      <c r="O511" s="389"/>
      <c r="P511" s="389"/>
      <c r="Q511" s="389"/>
      <c r="R511" s="389"/>
      <c r="S511" s="389"/>
      <c r="T511" s="389"/>
      <c r="U511" s="389"/>
      <c r="V511" s="389"/>
      <c r="W511" s="389"/>
    </row>
    <row r="512" spans="1:23" ht="16.5" customHeight="1">
      <c r="A512" s="389"/>
      <c r="B512" s="389"/>
      <c r="C512" s="389"/>
      <c r="D512" s="389"/>
      <c r="E512" s="389"/>
      <c r="F512" s="389"/>
      <c r="G512" s="389"/>
      <c r="H512" s="389"/>
      <c r="I512" s="389"/>
      <c r="J512" s="389"/>
      <c r="K512" s="389"/>
      <c r="L512" s="389"/>
      <c r="M512" s="389"/>
      <c r="N512" s="389"/>
      <c r="O512" s="389"/>
      <c r="P512" s="389"/>
      <c r="Q512" s="389"/>
      <c r="R512" s="389"/>
      <c r="S512" s="389"/>
      <c r="T512" s="389"/>
      <c r="U512" s="389"/>
      <c r="V512" s="389"/>
      <c r="W512" s="389"/>
    </row>
    <row r="513" spans="1:23" ht="16.5" customHeight="1">
      <c r="A513" s="389"/>
      <c r="B513" s="389"/>
      <c r="C513" s="389"/>
      <c r="D513" s="389"/>
      <c r="E513" s="389"/>
      <c r="F513" s="389"/>
      <c r="G513" s="389"/>
      <c r="H513" s="389"/>
      <c r="I513" s="389"/>
      <c r="J513" s="389"/>
      <c r="K513" s="389"/>
      <c r="L513" s="389"/>
      <c r="M513" s="389"/>
      <c r="N513" s="389"/>
      <c r="O513" s="389"/>
      <c r="P513" s="389"/>
      <c r="Q513" s="389"/>
      <c r="R513" s="389"/>
      <c r="S513" s="389"/>
      <c r="T513" s="389"/>
      <c r="U513" s="389"/>
      <c r="V513" s="389"/>
      <c r="W513" s="389"/>
    </row>
    <row r="514" spans="1:23" ht="16.5" customHeight="1">
      <c r="A514" s="389"/>
      <c r="B514" s="389"/>
      <c r="C514" s="389"/>
      <c r="D514" s="389"/>
      <c r="E514" s="389"/>
      <c r="F514" s="389"/>
      <c r="G514" s="389"/>
      <c r="H514" s="389"/>
      <c r="I514" s="389"/>
      <c r="J514" s="389"/>
      <c r="K514" s="389"/>
      <c r="L514" s="389"/>
      <c r="M514" s="389"/>
      <c r="N514" s="389"/>
      <c r="O514" s="389"/>
      <c r="P514" s="389"/>
      <c r="Q514" s="389"/>
      <c r="R514" s="389"/>
      <c r="S514" s="389"/>
      <c r="T514" s="389"/>
      <c r="U514" s="389"/>
      <c r="V514" s="389"/>
      <c r="W514" s="389"/>
    </row>
    <row r="515" spans="1:23" ht="16.5" customHeight="1">
      <c r="A515" s="389"/>
      <c r="B515" s="389"/>
      <c r="C515" s="389"/>
      <c r="D515" s="389"/>
      <c r="E515" s="389"/>
      <c r="F515" s="389"/>
      <c r="G515" s="389"/>
      <c r="H515" s="389"/>
      <c r="I515" s="389"/>
      <c r="J515" s="389"/>
      <c r="K515" s="389"/>
      <c r="L515" s="389"/>
      <c r="M515" s="389"/>
      <c r="N515" s="389"/>
      <c r="O515" s="389"/>
      <c r="P515" s="389"/>
      <c r="Q515" s="389"/>
      <c r="R515" s="389"/>
      <c r="S515" s="389"/>
      <c r="T515" s="389"/>
      <c r="U515" s="389"/>
      <c r="V515" s="389"/>
      <c r="W515" s="389"/>
    </row>
    <row r="516" spans="1:23" ht="16.5" customHeight="1">
      <c r="A516" s="389"/>
      <c r="B516" s="389"/>
      <c r="C516" s="389"/>
      <c r="D516" s="389"/>
      <c r="E516" s="389"/>
      <c r="F516" s="389"/>
      <c r="G516" s="389"/>
      <c r="H516" s="389"/>
      <c r="I516" s="389"/>
      <c r="J516" s="389"/>
      <c r="K516" s="389"/>
      <c r="L516" s="389"/>
      <c r="M516" s="389"/>
      <c r="N516" s="389"/>
      <c r="O516" s="389"/>
      <c r="P516" s="389"/>
      <c r="Q516" s="389"/>
      <c r="R516" s="389"/>
      <c r="S516" s="389"/>
      <c r="T516" s="389"/>
      <c r="U516" s="389"/>
      <c r="V516" s="389"/>
      <c r="W516" s="389"/>
    </row>
    <row r="517" spans="1:23" ht="16.5" customHeight="1">
      <c r="A517" s="389"/>
      <c r="B517" s="389"/>
      <c r="C517" s="389"/>
      <c r="D517" s="389"/>
      <c r="E517" s="389"/>
      <c r="F517" s="389"/>
      <c r="G517" s="389"/>
      <c r="H517" s="389"/>
      <c r="I517" s="389"/>
      <c r="J517" s="389"/>
      <c r="K517" s="389"/>
      <c r="L517" s="389"/>
      <c r="M517" s="389"/>
      <c r="N517" s="389"/>
      <c r="O517" s="389"/>
      <c r="P517" s="389"/>
      <c r="Q517" s="389"/>
      <c r="R517" s="389"/>
      <c r="S517" s="389"/>
      <c r="T517" s="389"/>
      <c r="U517" s="389"/>
      <c r="V517" s="389"/>
      <c r="W517" s="389"/>
    </row>
    <row r="518" spans="1:23" ht="16.5" customHeight="1">
      <c r="A518" s="389"/>
      <c r="B518" s="389"/>
      <c r="C518" s="389"/>
      <c r="D518" s="389"/>
      <c r="E518" s="389"/>
      <c r="F518" s="389"/>
      <c r="G518" s="389"/>
      <c r="H518" s="389"/>
      <c r="I518" s="389"/>
      <c r="J518" s="389"/>
      <c r="K518" s="389"/>
      <c r="L518" s="389"/>
      <c r="M518" s="389"/>
      <c r="N518" s="389"/>
      <c r="O518" s="389"/>
      <c r="P518" s="389"/>
      <c r="Q518" s="389"/>
      <c r="R518" s="389"/>
      <c r="S518" s="389"/>
      <c r="T518" s="389"/>
      <c r="U518" s="389"/>
      <c r="V518" s="389"/>
      <c r="W518" s="389"/>
    </row>
    <row r="519" spans="1:23" ht="16.5" customHeight="1">
      <c r="A519" s="389"/>
      <c r="B519" s="389"/>
      <c r="C519" s="389"/>
      <c r="D519" s="389"/>
      <c r="E519" s="389"/>
      <c r="F519" s="389"/>
      <c r="G519" s="389"/>
      <c r="H519" s="389"/>
      <c r="I519" s="389"/>
      <c r="J519" s="389"/>
      <c r="K519" s="389"/>
      <c r="L519" s="389"/>
      <c r="M519" s="389"/>
      <c r="N519" s="389"/>
      <c r="O519" s="389"/>
      <c r="P519" s="389"/>
      <c r="Q519" s="389"/>
      <c r="R519" s="389"/>
      <c r="S519" s="389"/>
      <c r="T519" s="389"/>
      <c r="U519" s="389"/>
      <c r="V519" s="389"/>
      <c r="W519" s="389"/>
    </row>
    <row r="520" spans="1:23" ht="16.5" customHeight="1">
      <c r="A520" s="389"/>
      <c r="B520" s="389"/>
      <c r="C520" s="389"/>
      <c r="D520" s="389"/>
      <c r="E520" s="389"/>
      <c r="F520" s="389"/>
      <c r="G520" s="389"/>
      <c r="H520" s="389"/>
      <c r="I520" s="389"/>
      <c r="J520" s="389"/>
      <c r="K520" s="389"/>
      <c r="L520" s="389"/>
      <c r="M520" s="389"/>
      <c r="N520" s="389"/>
      <c r="O520" s="389"/>
      <c r="P520" s="389"/>
      <c r="Q520" s="389"/>
      <c r="R520" s="389"/>
      <c r="S520" s="389"/>
      <c r="T520" s="389"/>
      <c r="U520" s="389"/>
      <c r="V520" s="389"/>
      <c r="W520" s="389"/>
    </row>
    <row r="521" spans="1:23" ht="16.5" customHeight="1">
      <c r="A521" s="389"/>
      <c r="B521" s="389"/>
      <c r="C521" s="389"/>
      <c r="D521" s="389"/>
      <c r="E521" s="389"/>
      <c r="F521" s="389"/>
      <c r="G521" s="389"/>
      <c r="H521" s="389"/>
      <c r="I521" s="389"/>
      <c r="J521" s="389"/>
      <c r="K521" s="389"/>
      <c r="L521" s="389"/>
      <c r="M521" s="389"/>
      <c r="N521" s="389"/>
      <c r="O521" s="389"/>
      <c r="P521" s="389"/>
      <c r="Q521" s="389"/>
      <c r="R521" s="389"/>
      <c r="S521" s="389"/>
      <c r="T521" s="389"/>
      <c r="U521" s="389"/>
      <c r="V521" s="389"/>
      <c r="W521" s="389"/>
    </row>
    <row r="522" spans="1:23" ht="16.5" customHeight="1">
      <c r="A522" s="389"/>
      <c r="B522" s="389"/>
      <c r="C522" s="389"/>
      <c r="D522" s="389"/>
      <c r="E522" s="389"/>
      <c r="F522" s="389"/>
      <c r="G522" s="389"/>
      <c r="H522" s="389"/>
      <c r="I522" s="389"/>
      <c r="J522" s="389"/>
      <c r="K522" s="389"/>
      <c r="L522" s="389"/>
      <c r="M522" s="389"/>
      <c r="N522" s="389"/>
      <c r="O522" s="389"/>
      <c r="P522" s="389"/>
      <c r="Q522" s="389"/>
      <c r="R522" s="389"/>
      <c r="S522" s="389"/>
      <c r="T522" s="389"/>
      <c r="U522" s="389"/>
      <c r="V522" s="389"/>
      <c r="W522" s="389"/>
    </row>
    <row r="523" spans="1:23" ht="16.5" customHeight="1">
      <c r="A523" s="389"/>
      <c r="B523" s="389"/>
      <c r="C523" s="389"/>
      <c r="D523" s="389"/>
      <c r="E523" s="389"/>
      <c r="F523" s="389"/>
      <c r="G523" s="389"/>
      <c r="H523" s="389"/>
      <c r="I523" s="389"/>
      <c r="J523" s="389"/>
      <c r="K523" s="389"/>
      <c r="L523" s="389"/>
      <c r="M523" s="389"/>
      <c r="N523" s="389"/>
      <c r="O523" s="389"/>
      <c r="P523" s="389"/>
      <c r="Q523" s="389"/>
      <c r="R523" s="389"/>
      <c r="S523" s="389"/>
      <c r="T523" s="389"/>
      <c r="U523" s="389"/>
      <c r="V523" s="389"/>
      <c r="W523" s="389"/>
    </row>
    <row r="524" spans="1:23" ht="16.5" customHeight="1">
      <c r="A524" s="389"/>
      <c r="B524" s="389"/>
      <c r="C524" s="389"/>
      <c r="D524" s="389"/>
      <c r="E524" s="389"/>
      <c r="F524" s="389"/>
      <c r="G524" s="389"/>
      <c r="H524" s="389"/>
      <c r="I524" s="389"/>
      <c r="J524" s="389"/>
      <c r="K524" s="389"/>
      <c r="L524" s="389"/>
      <c r="M524" s="389"/>
      <c r="N524" s="389"/>
      <c r="O524" s="389"/>
      <c r="P524" s="389"/>
      <c r="Q524" s="389"/>
      <c r="R524" s="389"/>
      <c r="S524" s="389"/>
      <c r="T524" s="389"/>
      <c r="U524" s="389"/>
      <c r="V524" s="389"/>
      <c r="W524" s="389"/>
    </row>
    <row r="525" spans="1:23" ht="16.5" customHeight="1">
      <c r="A525" s="389"/>
      <c r="B525" s="389"/>
      <c r="C525" s="389"/>
      <c r="D525" s="389"/>
      <c r="E525" s="389"/>
      <c r="F525" s="389"/>
      <c r="G525" s="389"/>
      <c r="H525" s="389"/>
      <c r="I525" s="389"/>
      <c r="J525" s="389"/>
      <c r="K525" s="389"/>
      <c r="L525" s="389"/>
      <c r="M525" s="389"/>
      <c r="N525" s="389"/>
      <c r="O525" s="389"/>
      <c r="P525" s="389"/>
      <c r="Q525" s="389"/>
      <c r="R525" s="389"/>
      <c r="S525" s="389"/>
      <c r="T525" s="389"/>
      <c r="U525" s="389"/>
      <c r="V525" s="389"/>
      <c r="W525" s="389"/>
    </row>
    <row r="526" spans="1:23" ht="16.5" customHeight="1">
      <c r="A526" s="389"/>
      <c r="B526" s="389"/>
      <c r="C526" s="389"/>
      <c r="D526" s="389"/>
      <c r="E526" s="389"/>
      <c r="F526" s="389"/>
      <c r="G526" s="389"/>
      <c r="H526" s="389"/>
      <c r="I526" s="389"/>
      <c r="J526" s="389"/>
      <c r="K526" s="389"/>
      <c r="L526" s="389"/>
      <c r="M526" s="389"/>
      <c r="N526" s="389"/>
      <c r="O526" s="389"/>
      <c r="P526" s="389"/>
      <c r="Q526" s="389"/>
      <c r="R526" s="389"/>
      <c r="S526" s="389"/>
      <c r="T526" s="389"/>
      <c r="U526" s="389"/>
      <c r="V526" s="389"/>
      <c r="W526" s="389"/>
    </row>
    <row r="527" spans="1:23" ht="16.5" customHeight="1">
      <c r="A527" s="389"/>
      <c r="B527" s="389"/>
      <c r="C527" s="389"/>
      <c r="D527" s="389"/>
      <c r="E527" s="389"/>
      <c r="F527" s="389"/>
      <c r="G527" s="389"/>
      <c r="H527" s="389"/>
      <c r="I527" s="389"/>
      <c r="J527" s="389"/>
      <c r="K527" s="389"/>
      <c r="L527" s="389"/>
      <c r="M527" s="389"/>
      <c r="N527" s="389"/>
      <c r="O527" s="389"/>
      <c r="P527" s="389"/>
      <c r="Q527" s="389"/>
      <c r="R527" s="389"/>
      <c r="S527" s="389"/>
      <c r="T527" s="389"/>
      <c r="U527" s="389"/>
      <c r="V527" s="389"/>
      <c r="W527" s="389"/>
    </row>
    <row r="528" spans="1:23" ht="16.5" customHeight="1">
      <c r="A528" s="389"/>
      <c r="B528" s="389"/>
      <c r="C528" s="389"/>
      <c r="D528" s="389"/>
      <c r="E528" s="389"/>
      <c r="F528" s="389"/>
      <c r="G528" s="389"/>
      <c r="H528" s="389"/>
      <c r="I528" s="389"/>
      <c r="J528" s="389"/>
      <c r="K528" s="389"/>
      <c r="L528" s="389"/>
      <c r="M528" s="389"/>
      <c r="N528" s="389"/>
      <c r="O528" s="389"/>
      <c r="P528" s="389"/>
      <c r="Q528" s="389"/>
      <c r="R528" s="389"/>
      <c r="S528" s="389"/>
      <c r="T528" s="389"/>
      <c r="U528" s="389"/>
      <c r="V528" s="389"/>
      <c r="W528" s="389"/>
    </row>
    <row r="529" spans="1:23" ht="16.5" customHeight="1">
      <c r="A529" s="389"/>
      <c r="B529" s="389"/>
      <c r="C529" s="389"/>
      <c r="D529" s="389"/>
      <c r="E529" s="389"/>
      <c r="F529" s="389"/>
      <c r="G529" s="389"/>
      <c r="H529" s="389"/>
      <c r="I529" s="389"/>
      <c r="J529" s="389"/>
      <c r="K529" s="389"/>
      <c r="L529" s="389"/>
      <c r="M529" s="389"/>
      <c r="N529" s="389"/>
      <c r="O529" s="389"/>
      <c r="P529" s="389"/>
      <c r="Q529" s="389"/>
      <c r="R529" s="389"/>
      <c r="S529" s="389"/>
      <c r="T529" s="389"/>
      <c r="U529" s="389"/>
      <c r="V529" s="389"/>
      <c r="W529" s="389"/>
    </row>
    <row r="530" spans="1:23" ht="16.5" customHeight="1">
      <c r="A530" s="389"/>
      <c r="B530" s="389"/>
      <c r="C530" s="389"/>
      <c r="D530" s="389"/>
      <c r="E530" s="389"/>
      <c r="F530" s="389"/>
      <c r="G530" s="389"/>
      <c r="H530" s="389"/>
      <c r="I530" s="389"/>
      <c r="J530" s="389"/>
      <c r="K530" s="389"/>
      <c r="L530" s="389"/>
      <c r="M530" s="389"/>
      <c r="N530" s="389"/>
      <c r="O530" s="389"/>
      <c r="P530" s="389"/>
      <c r="Q530" s="389"/>
      <c r="R530" s="389"/>
      <c r="S530" s="389"/>
      <c r="T530" s="389"/>
      <c r="U530" s="389"/>
      <c r="V530" s="389"/>
      <c r="W530" s="389"/>
    </row>
    <row r="531" spans="1:23" ht="16.5" customHeight="1">
      <c r="A531" s="389"/>
      <c r="B531" s="389"/>
      <c r="C531" s="389"/>
      <c r="D531" s="389"/>
      <c r="E531" s="389"/>
      <c r="F531" s="389"/>
      <c r="G531" s="389"/>
      <c r="H531" s="389"/>
      <c r="I531" s="389"/>
      <c r="J531" s="389"/>
      <c r="K531" s="389"/>
      <c r="L531" s="389"/>
      <c r="M531" s="389"/>
      <c r="N531" s="389"/>
      <c r="O531" s="389"/>
      <c r="P531" s="389"/>
      <c r="Q531" s="389"/>
      <c r="R531" s="389"/>
      <c r="S531" s="389"/>
      <c r="T531" s="389"/>
      <c r="U531" s="389"/>
      <c r="V531" s="389"/>
      <c r="W531" s="389"/>
    </row>
    <row r="532" spans="1:23" ht="16.5" customHeight="1">
      <c r="A532" s="389"/>
      <c r="B532" s="389"/>
      <c r="C532" s="389"/>
      <c r="D532" s="389"/>
      <c r="E532" s="389"/>
      <c r="F532" s="389"/>
      <c r="G532" s="389"/>
      <c r="H532" s="389"/>
      <c r="I532" s="389"/>
      <c r="J532" s="389"/>
      <c r="K532" s="389"/>
      <c r="L532" s="389"/>
      <c r="M532" s="389"/>
      <c r="N532" s="389"/>
      <c r="O532" s="389"/>
      <c r="P532" s="389"/>
      <c r="Q532" s="389"/>
      <c r="R532" s="389"/>
      <c r="S532" s="389"/>
      <c r="T532" s="389"/>
      <c r="U532" s="389"/>
      <c r="V532" s="389"/>
      <c r="W532" s="389"/>
    </row>
    <row r="533" spans="1:23" ht="16.5" customHeight="1">
      <c r="A533" s="389"/>
      <c r="B533" s="389"/>
      <c r="C533" s="389"/>
      <c r="D533" s="389"/>
      <c r="E533" s="389"/>
      <c r="F533" s="389"/>
      <c r="G533" s="389"/>
      <c r="H533" s="389"/>
      <c r="I533" s="389"/>
      <c r="J533" s="389"/>
      <c r="K533" s="389"/>
      <c r="L533" s="389"/>
      <c r="M533" s="389"/>
      <c r="N533" s="389"/>
      <c r="O533" s="389"/>
      <c r="P533" s="389"/>
      <c r="Q533" s="389"/>
      <c r="R533" s="389"/>
      <c r="S533" s="389"/>
      <c r="T533" s="389"/>
      <c r="U533" s="389"/>
      <c r="V533" s="389"/>
      <c r="W533" s="389"/>
    </row>
    <row r="534" spans="1:23" ht="16.5" customHeight="1">
      <c r="A534" s="389"/>
      <c r="B534" s="389"/>
      <c r="C534" s="389"/>
      <c r="D534" s="389"/>
      <c r="E534" s="389"/>
      <c r="F534" s="389"/>
      <c r="G534" s="389"/>
      <c r="H534" s="389"/>
      <c r="I534" s="389"/>
      <c r="J534" s="389"/>
      <c r="K534" s="389"/>
      <c r="L534" s="389"/>
      <c r="M534" s="389"/>
      <c r="N534" s="389"/>
      <c r="O534" s="389"/>
      <c r="P534" s="389"/>
      <c r="Q534" s="389"/>
      <c r="R534" s="389"/>
      <c r="S534" s="389"/>
      <c r="T534" s="389"/>
      <c r="U534" s="389"/>
      <c r="V534" s="389"/>
      <c r="W534" s="389"/>
    </row>
    <row r="535" spans="1:23" ht="16.5" customHeight="1">
      <c r="A535" s="389"/>
      <c r="B535" s="389"/>
      <c r="C535" s="389"/>
      <c r="D535" s="389"/>
      <c r="E535" s="389"/>
      <c r="F535" s="389"/>
      <c r="G535" s="389"/>
      <c r="H535" s="389"/>
      <c r="I535" s="389"/>
      <c r="J535" s="389"/>
      <c r="K535" s="389"/>
      <c r="L535" s="389"/>
      <c r="M535" s="389"/>
      <c r="N535" s="389"/>
      <c r="O535" s="389"/>
      <c r="P535" s="389"/>
      <c r="Q535" s="389"/>
      <c r="R535" s="389"/>
      <c r="S535" s="389"/>
      <c r="T535" s="389"/>
      <c r="U535" s="389"/>
      <c r="V535" s="389"/>
      <c r="W535" s="389"/>
    </row>
    <row r="536" spans="1:23" ht="16.5" customHeight="1">
      <c r="A536" s="389"/>
      <c r="B536" s="389"/>
      <c r="C536" s="389"/>
      <c r="D536" s="389"/>
      <c r="E536" s="389"/>
      <c r="F536" s="389"/>
      <c r="G536" s="389"/>
      <c r="H536" s="389"/>
      <c r="I536" s="389"/>
      <c r="J536" s="389"/>
      <c r="K536" s="389"/>
      <c r="L536" s="389"/>
      <c r="M536" s="389"/>
      <c r="N536" s="389"/>
      <c r="O536" s="389"/>
      <c r="P536" s="389"/>
      <c r="Q536" s="389"/>
      <c r="R536" s="389"/>
      <c r="S536" s="389"/>
      <c r="T536" s="389"/>
      <c r="U536" s="389"/>
      <c r="V536" s="389"/>
      <c r="W536" s="389"/>
    </row>
    <row r="537" spans="1:23" ht="16.5" customHeight="1">
      <c r="A537" s="389"/>
      <c r="B537" s="389"/>
      <c r="C537" s="389"/>
      <c r="D537" s="389"/>
      <c r="E537" s="389"/>
      <c r="F537" s="389"/>
      <c r="G537" s="389"/>
      <c r="H537" s="389"/>
      <c r="I537" s="389"/>
      <c r="J537" s="389"/>
      <c r="K537" s="389"/>
      <c r="L537" s="389"/>
      <c r="M537" s="389"/>
      <c r="N537" s="389"/>
      <c r="O537" s="389"/>
      <c r="P537" s="389"/>
      <c r="Q537" s="389"/>
      <c r="R537" s="389"/>
      <c r="S537" s="389"/>
      <c r="T537" s="389"/>
      <c r="U537" s="389"/>
      <c r="V537" s="389"/>
      <c r="W537" s="389"/>
    </row>
    <row r="538" spans="1:23" ht="16.5" customHeight="1">
      <c r="A538" s="389"/>
      <c r="B538" s="389"/>
      <c r="C538" s="389"/>
      <c r="D538" s="389"/>
      <c r="E538" s="389"/>
      <c r="F538" s="389"/>
      <c r="G538" s="389"/>
      <c r="H538" s="389"/>
      <c r="I538" s="389"/>
      <c r="J538" s="389"/>
      <c r="K538" s="389"/>
      <c r="L538" s="389"/>
      <c r="M538" s="389"/>
      <c r="N538" s="389"/>
      <c r="O538" s="389"/>
      <c r="P538" s="389"/>
      <c r="Q538" s="389"/>
      <c r="R538" s="389"/>
      <c r="S538" s="389"/>
      <c r="T538" s="389"/>
      <c r="U538" s="389"/>
      <c r="V538" s="389"/>
      <c r="W538" s="389"/>
    </row>
    <row r="539" spans="1:23" ht="16.5" customHeight="1">
      <c r="A539" s="389"/>
      <c r="B539" s="389"/>
      <c r="C539" s="389"/>
      <c r="D539" s="389"/>
      <c r="E539" s="389"/>
      <c r="F539" s="389"/>
      <c r="G539" s="389"/>
      <c r="H539" s="389"/>
      <c r="I539" s="389"/>
      <c r="J539" s="389"/>
      <c r="K539" s="389"/>
      <c r="L539" s="389"/>
      <c r="M539" s="389"/>
      <c r="N539" s="389"/>
      <c r="O539" s="389"/>
      <c r="P539" s="389"/>
      <c r="Q539" s="389"/>
      <c r="R539" s="389"/>
      <c r="S539" s="389"/>
      <c r="T539" s="389"/>
      <c r="U539" s="389"/>
      <c r="V539" s="389"/>
      <c r="W539" s="389"/>
    </row>
    <row r="540" spans="1:23" ht="16.5" customHeight="1">
      <c r="A540" s="389"/>
      <c r="B540" s="389"/>
      <c r="C540" s="389"/>
      <c r="D540" s="389"/>
      <c r="E540" s="389"/>
      <c r="F540" s="389"/>
      <c r="G540" s="389"/>
      <c r="H540" s="389"/>
      <c r="I540" s="389"/>
      <c r="J540" s="389"/>
      <c r="K540" s="389"/>
      <c r="L540" s="389"/>
      <c r="M540" s="389"/>
      <c r="N540" s="389"/>
      <c r="O540" s="389"/>
      <c r="P540" s="389"/>
      <c r="Q540" s="389"/>
      <c r="R540" s="389"/>
      <c r="S540" s="389"/>
      <c r="T540" s="389"/>
      <c r="U540" s="389"/>
      <c r="V540" s="389"/>
      <c r="W540" s="389"/>
    </row>
    <row r="541" spans="1:23" ht="16.5" customHeight="1">
      <c r="A541" s="389"/>
      <c r="B541" s="389"/>
      <c r="C541" s="389"/>
      <c r="D541" s="389"/>
      <c r="E541" s="389"/>
      <c r="F541" s="389"/>
      <c r="G541" s="389"/>
      <c r="H541" s="389"/>
      <c r="I541" s="389"/>
      <c r="J541" s="389"/>
      <c r="K541" s="389"/>
      <c r="L541" s="389"/>
      <c r="M541" s="389"/>
      <c r="N541" s="389"/>
      <c r="O541" s="389"/>
      <c r="P541" s="389"/>
      <c r="Q541" s="389"/>
      <c r="R541" s="389"/>
      <c r="S541" s="389"/>
      <c r="T541" s="389"/>
      <c r="U541" s="389"/>
      <c r="V541" s="389"/>
      <c r="W541" s="389"/>
    </row>
    <row r="542" spans="1:23" ht="16.5" customHeight="1">
      <c r="A542" s="389"/>
      <c r="B542" s="389"/>
      <c r="C542" s="389"/>
      <c r="D542" s="389"/>
      <c r="E542" s="389"/>
      <c r="F542" s="389"/>
      <c r="G542" s="389"/>
      <c r="H542" s="389"/>
      <c r="I542" s="389"/>
      <c r="J542" s="389"/>
      <c r="K542" s="389"/>
      <c r="L542" s="389"/>
      <c r="M542" s="389"/>
      <c r="N542" s="389"/>
      <c r="O542" s="389"/>
      <c r="P542" s="389"/>
      <c r="Q542" s="389"/>
      <c r="R542" s="389"/>
      <c r="S542" s="389"/>
      <c r="T542" s="389"/>
      <c r="U542" s="389"/>
      <c r="V542" s="389"/>
      <c r="W542" s="389"/>
    </row>
    <row r="543" spans="1:23" ht="16.5" customHeight="1">
      <c r="A543" s="389"/>
      <c r="B543" s="389"/>
      <c r="C543" s="389"/>
      <c r="D543" s="389"/>
      <c r="E543" s="389"/>
      <c r="F543" s="389"/>
      <c r="G543" s="389"/>
      <c r="H543" s="389"/>
      <c r="I543" s="389"/>
      <c r="J543" s="389"/>
      <c r="K543" s="389"/>
      <c r="L543" s="389"/>
      <c r="M543" s="389"/>
      <c r="N543" s="389"/>
      <c r="O543" s="389"/>
      <c r="P543" s="389"/>
      <c r="Q543" s="389"/>
      <c r="R543" s="389"/>
      <c r="S543" s="389"/>
      <c r="T543" s="389"/>
      <c r="U543" s="389"/>
      <c r="V543" s="389"/>
      <c r="W543" s="389"/>
    </row>
    <row r="544" spans="1:23" ht="16.5" customHeight="1">
      <c r="A544" s="389"/>
      <c r="B544" s="389"/>
      <c r="C544" s="389"/>
      <c r="D544" s="389"/>
      <c r="E544" s="389"/>
      <c r="F544" s="389"/>
      <c r="G544" s="389"/>
      <c r="H544" s="389"/>
      <c r="I544" s="389"/>
      <c r="J544" s="389"/>
      <c r="K544" s="389"/>
      <c r="L544" s="389"/>
      <c r="M544" s="389"/>
      <c r="N544" s="389"/>
      <c r="O544" s="389"/>
      <c r="P544" s="389"/>
      <c r="Q544" s="389"/>
      <c r="R544" s="389"/>
      <c r="S544" s="389"/>
      <c r="T544" s="389"/>
      <c r="U544" s="389"/>
      <c r="V544" s="389"/>
      <c r="W544" s="389"/>
    </row>
    <row r="545" spans="1:23" ht="16.5" customHeight="1">
      <c r="A545" s="389"/>
      <c r="B545" s="389"/>
      <c r="C545" s="389"/>
      <c r="D545" s="389"/>
      <c r="E545" s="389"/>
      <c r="F545" s="389"/>
      <c r="G545" s="389"/>
      <c r="H545" s="389"/>
      <c r="I545" s="389"/>
      <c r="J545" s="389"/>
      <c r="K545" s="389"/>
      <c r="L545" s="389"/>
      <c r="M545" s="389"/>
      <c r="N545" s="389"/>
      <c r="O545" s="389"/>
      <c r="P545" s="389"/>
      <c r="Q545" s="389"/>
      <c r="R545" s="389"/>
      <c r="S545" s="389"/>
      <c r="T545" s="389"/>
      <c r="U545" s="389"/>
      <c r="V545" s="389"/>
      <c r="W545" s="389"/>
    </row>
    <row r="546" spans="1:23" ht="16.5" customHeight="1">
      <c r="A546" s="389"/>
      <c r="B546" s="389"/>
      <c r="C546" s="389"/>
      <c r="D546" s="389"/>
      <c r="E546" s="389"/>
      <c r="F546" s="389"/>
      <c r="G546" s="389"/>
      <c r="H546" s="389"/>
      <c r="I546" s="389"/>
      <c r="J546" s="389"/>
      <c r="K546" s="389"/>
      <c r="L546" s="389"/>
      <c r="M546" s="389"/>
      <c r="N546" s="389"/>
      <c r="O546" s="389"/>
      <c r="P546" s="389"/>
      <c r="Q546" s="389"/>
      <c r="R546" s="389"/>
      <c r="S546" s="389"/>
      <c r="T546" s="389"/>
      <c r="U546" s="389"/>
      <c r="V546" s="389"/>
      <c r="W546" s="389"/>
    </row>
    <row r="547" spans="1:23" ht="16.5" customHeight="1">
      <c r="A547" s="389"/>
      <c r="B547" s="389"/>
      <c r="C547" s="389"/>
      <c r="D547" s="389"/>
      <c r="E547" s="389"/>
      <c r="F547" s="389"/>
      <c r="G547" s="389"/>
      <c r="H547" s="389"/>
      <c r="I547" s="389"/>
      <c r="J547" s="389"/>
      <c r="K547" s="389"/>
      <c r="L547" s="389"/>
      <c r="M547" s="389"/>
      <c r="N547" s="389"/>
      <c r="O547" s="389"/>
      <c r="P547" s="389"/>
      <c r="Q547" s="389"/>
      <c r="R547" s="389"/>
      <c r="S547" s="389"/>
      <c r="T547" s="389"/>
      <c r="U547" s="389"/>
      <c r="V547" s="389"/>
      <c r="W547" s="389"/>
    </row>
    <row r="548" spans="1:23" ht="16.5" customHeight="1">
      <c r="A548" s="389"/>
      <c r="B548" s="389"/>
      <c r="C548" s="389"/>
      <c r="D548" s="389"/>
      <c r="E548" s="389"/>
      <c r="F548" s="389"/>
      <c r="G548" s="389"/>
      <c r="H548" s="389"/>
      <c r="I548" s="389"/>
      <c r="J548" s="389"/>
      <c r="K548" s="389"/>
      <c r="L548" s="389"/>
      <c r="M548" s="389"/>
      <c r="N548" s="389"/>
      <c r="O548" s="389"/>
      <c r="P548" s="389"/>
      <c r="Q548" s="389"/>
      <c r="R548" s="389"/>
      <c r="S548" s="389"/>
      <c r="T548" s="389"/>
      <c r="U548" s="389"/>
      <c r="V548" s="389"/>
      <c r="W548" s="389"/>
    </row>
    <row r="549" spans="1:23" ht="16.5" customHeight="1">
      <c r="A549" s="389"/>
      <c r="B549" s="389"/>
      <c r="C549" s="389"/>
      <c r="D549" s="389"/>
      <c r="E549" s="389"/>
      <c r="F549" s="389"/>
      <c r="G549" s="389"/>
      <c r="H549" s="389"/>
      <c r="I549" s="389"/>
      <c r="J549" s="389"/>
      <c r="K549" s="389"/>
      <c r="L549" s="389"/>
      <c r="M549" s="389"/>
      <c r="N549" s="389"/>
      <c r="O549" s="389"/>
      <c r="P549" s="389"/>
      <c r="Q549" s="389"/>
      <c r="R549" s="389"/>
      <c r="S549" s="389"/>
      <c r="T549" s="389"/>
      <c r="U549" s="389"/>
      <c r="V549" s="389"/>
      <c r="W549" s="389"/>
    </row>
    <row r="550" spans="1:23" ht="16.5" customHeight="1">
      <c r="A550" s="389"/>
      <c r="B550" s="389"/>
      <c r="C550" s="389"/>
      <c r="D550" s="389"/>
      <c r="E550" s="389"/>
      <c r="F550" s="389"/>
      <c r="G550" s="389"/>
      <c r="H550" s="389"/>
      <c r="I550" s="389"/>
      <c r="J550" s="389"/>
      <c r="K550" s="389"/>
      <c r="L550" s="389"/>
      <c r="M550" s="389"/>
      <c r="N550" s="389"/>
      <c r="O550" s="389"/>
      <c r="P550" s="389"/>
      <c r="Q550" s="389"/>
      <c r="R550" s="389"/>
      <c r="S550" s="389"/>
      <c r="T550" s="389"/>
      <c r="U550" s="389"/>
      <c r="V550" s="389"/>
      <c r="W550" s="389"/>
    </row>
    <row r="551" spans="1:23" ht="16.5" customHeight="1">
      <c r="A551" s="389"/>
      <c r="B551" s="389"/>
      <c r="C551" s="389"/>
      <c r="D551" s="389"/>
      <c r="E551" s="389"/>
      <c r="F551" s="389"/>
      <c r="G551" s="389"/>
      <c r="H551" s="389"/>
      <c r="I551" s="389"/>
      <c r="J551" s="389"/>
      <c r="K551" s="389"/>
      <c r="L551" s="389"/>
      <c r="M551" s="389"/>
      <c r="N551" s="389"/>
      <c r="O551" s="389"/>
      <c r="P551" s="389"/>
      <c r="Q551" s="389"/>
      <c r="R551" s="389"/>
      <c r="S551" s="389"/>
      <c r="T551" s="389"/>
      <c r="U551" s="389"/>
      <c r="V551" s="389"/>
      <c r="W551" s="389"/>
    </row>
    <row r="552" spans="1:23" ht="16.5" customHeight="1">
      <c r="A552" s="389"/>
      <c r="B552" s="389"/>
      <c r="C552" s="389"/>
      <c r="D552" s="389"/>
      <c r="E552" s="389"/>
      <c r="F552" s="389"/>
      <c r="G552" s="389"/>
      <c r="H552" s="389"/>
      <c r="I552" s="389"/>
      <c r="J552" s="389"/>
      <c r="K552" s="389"/>
      <c r="L552" s="389"/>
      <c r="M552" s="389"/>
      <c r="N552" s="389"/>
      <c r="O552" s="389"/>
      <c r="P552" s="389"/>
      <c r="Q552" s="389"/>
      <c r="R552" s="389"/>
      <c r="S552" s="389"/>
      <c r="T552" s="389"/>
      <c r="U552" s="389"/>
      <c r="V552" s="389"/>
      <c r="W552" s="389"/>
    </row>
    <row r="553" spans="1:23" ht="16.5" customHeight="1">
      <c r="A553" s="389"/>
      <c r="B553" s="389"/>
      <c r="C553" s="389"/>
      <c r="D553" s="389"/>
      <c r="E553" s="389"/>
      <c r="F553" s="389"/>
      <c r="G553" s="389"/>
      <c r="H553" s="389"/>
      <c r="I553" s="389"/>
      <c r="J553" s="389"/>
      <c r="K553" s="389"/>
      <c r="L553" s="389"/>
      <c r="M553" s="389"/>
      <c r="N553" s="389"/>
      <c r="O553" s="389"/>
      <c r="P553" s="389"/>
      <c r="Q553" s="389"/>
      <c r="R553" s="389"/>
      <c r="S553" s="389"/>
      <c r="T553" s="389"/>
      <c r="U553" s="389"/>
      <c r="V553" s="389"/>
      <c r="W553" s="389"/>
    </row>
    <row r="554" spans="1:23" ht="16.5" customHeight="1">
      <c r="A554" s="389"/>
      <c r="B554" s="389"/>
      <c r="C554" s="389"/>
      <c r="D554" s="389"/>
      <c r="E554" s="389"/>
      <c r="F554" s="389"/>
      <c r="G554" s="389"/>
      <c r="H554" s="389"/>
      <c r="I554" s="389"/>
      <c r="J554" s="389"/>
      <c r="K554" s="389"/>
      <c r="L554" s="389"/>
      <c r="M554" s="389"/>
      <c r="N554" s="389"/>
      <c r="O554" s="389"/>
      <c r="P554" s="389"/>
      <c r="Q554" s="389"/>
      <c r="R554" s="389"/>
      <c r="S554" s="389"/>
      <c r="T554" s="389"/>
      <c r="U554" s="389"/>
      <c r="V554" s="389"/>
      <c r="W554" s="389"/>
    </row>
    <row r="555" spans="1:23" ht="16.5" customHeight="1">
      <c r="A555" s="389"/>
      <c r="B555" s="389"/>
      <c r="C555" s="389"/>
      <c r="D555" s="389"/>
      <c r="E555" s="389"/>
      <c r="F555" s="389"/>
      <c r="G555" s="389"/>
      <c r="H555" s="389"/>
      <c r="I555" s="389"/>
      <c r="J555" s="389"/>
      <c r="K555" s="389"/>
      <c r="L555" s="389"/>
      <c r="M555" s="389"/>
      <c r="N555" s="389"/>
      <c r="O555" s="389"/>
      <c r="P555" s="389"/>
      <c r="Q555" s="389"/>
      <c r="R555" s="389"/>
      <c r="S555" s="389"/>
      <c r="T555" s="389"/>
      <c r="U555" s="389"/>
      <c r="V555" s="389"/>
      <c r="W555" s="389"/>
    </row>
    <row r="556" spans="1:23" ht="16.5" customHeight="1">
      <c r="A556" s="389"/>
      <c r="B556" s="389"/>
      <c r="C556" s="389"/>
      <c r="D556" s="389"/>
      <c r="E556" s="389"/>
      <c r="F556" s="389"/>
      <c r="G556" s="389"/>
      <c r="H556" s="389"/>
      <c r="I556" s="389"/>
      <c r="J556" s="389"/>
      <c r="K556" s="389"/>
      <c r="L556" s="389"/>
      <c r="M556" s="389"/>
      <c r="N556" s="389"/>
      <c r="O556" s="389"/>
      <c r="P556" s="389"/>
      <c r="Q556" s="389"/>
      <c r="R556" s="389"/>
      <c r="S556" s="389"/>
      <c r="T556" s="389"/>
      <c r="U556" s="389"/>
      <c r="V556" s="389"/>
      <c r="W556" s="389"/>
    </row>
    <row r="557" spans="1:23" ht="16.5" customHeight="1">
      <c r="A557" s="389"/>
      <c r="B557" s="389"/>
      <c r="C557" s="389"/>
      <c r="D557" s="389"/>
      <c r="E557" s="389"/>
      <c r="F557" s="389"/>
      <c r="G557" s="389"/>
      <c r="H557" s="389"/>
      <c r="I557" s="389"/>
      <c r="J557" s="389"/>
      <c r="K557" s="389"/>
      <c r="L557" s="389"/>
      <c r="M557" s="389"/>
      <c r="N557" s="389"/>
      <c r="O557" s="389"/>
      <c r="P557" s="389"/>
      <c r="Q557" s="389"/>
      <c r="R557" s="389"/>
      <c r="S557" s="389"/>
      <c r="T557" s="389"/>
      <c r="U557" s="389"/>
      <c r="V557" s="389"/>
      <c r="W557" s="389"/>
    </row>
    <row r="558" spans="1:23" ht="16.5" customHeight="1">
      <c r="A558" s="389"/>
      <c r="B558" s="389"/>
      <c r="C558" s="389"/>
      <c r="D558" s="389"/>
      <c r="E558" s="389"/>
      <c r="F558" s="389"/>
      <c r="G558" s="389"/>
      <c r="H558" s="389"/>
      <c r="I558" s="389"/>
      <c r="J558" s="389"/>
      <c r="K558" s="389"/>
      <c r="L558" s="389"/>
      <c r="M558" s="389"/>
      <c r="N558" s="389"/>
      <c r="O558" s="389"/>
      <c r="P558" s="389"/>
      <c r="Q558" s="389"/>
      <c r="R558" s="389"/>
      <c r="S558" s="389"/>
      <c r="T558" s="389"/>
      <c r="U558" s="389"/>
      <c r="V558" s="389"/>
      <c r="W558" s="389"/>
    </row>
    <row r="559" spans="1:23" ht="16.5" customHeight="1">
      <c r="A559" s="389"/>
      <c r="B559" s="389"/>
      <c r="C559" s="389"/>
      <c r="D559" s="389"/>
      <c r="E559" s="389"/>
      <c r="F559" s="389"/>
      <c r="G559" s="389"/>
      <c r="H559" s="389"/>
      <c r="I559" s="389"/>
      <c r="J559" s="389"/>
      <c r="K559" s="389"/>
      <c r="L559" s="389"/>
      <c r="M559" s="389"/>
      <c r="N559" s="389"/>
      <c r="O559" s="389"/>
      <c r="P559" s="389"/>
      <c r="Q559" s="389"/>
      <c r="R559" s="389"/>
      <c r="S559" s="389"/>
      <c r="T559" s="389"/>
      <c r="U559" s="389"/>
      <c r="V559" s="389"/>
      <c r="W559" s="389"/>
    </row>
    <row r="560" spans="1:23" ht="16.5" customHeight="1">
      <c r="A560" s="389"/>
      <c r="B560" s="389"/>
      <c r="C560" s="389"/>
      <c r="D560" s="389"/>
      <c r="E560" s="389"/>
      <c r="F560" s="389"/>
      <c r="G560" s="389"/>
      <c r="H560" s="389"/>
      <c r="I560" s="389"/>
      <c r="J560" s="389"/>
      <c r="K560" s="389"/>
      <c r="L560" s="389"/>
      <c r="M560" s="389"/>
      <c r="N560" s="389"/>
      <c r="O560" s="389"/>
      <c r="P560" s="389"/>
      <c r="Q560" s="389"/>
      <c r="R560" s="389"/>
      <c r="S560" s="389"/>
      <c r="T560" s="389"/>
      <c r="U560" s="389"/>
      <c r="V560" s="389"/>
      <c r="W560" s="389"/>
    </row>
    <row r="561" spans="1:23" ht="16.5" customHeight="1">
      <c r="A561" s="389"/>
      <c r="B561" s="389"/>
      <c r="C561" s="389"/>
      <c r="D561" s="389"/>
      <c r="E561" s="389"/>
      <c r="F561" s="389"/>
      <c r="G561" s="389"/>
      <c r="H561" s="389"/>
      <c r="I561" s="389"/>
      <c r="J561" s="389"/>
      <c r="K561" s="389"/>
      <c r="L561" s="389"/>
      <c r="M561" s="389"/>
      <c r="N561" s="389"/>
      <c r="O561" s="389"/>
      <c r="P561" s="389"/>
      <c r="Q561" s="389"/>
      <c r="R561" s="389"/>
      <c r="S561" s="389"/>
      <c r="T561" s="389"/>
      <c r="U561" s="389"/>
      <c r="V561" s="389"/>
      <c r="W561" s="389"/>
    </row>
    <row r="562" spans="1:23" ht="16.5" customHeight="1">
      <c r="A562" s="389"/>
      <c r="B562" s="389"/>
      <c r="C562" s="389"/>
      <c r="D562" s="389"/>
      <c r="E562" s="389"/>
      <c r="F562" s="389"/>
      <c r="G562" s="389"/>
      <c r="H562" s="389"/>
      <c r="I562" s="389"/>
      <c r="J562" s="389"/>
      <c r="K562" s="389"/>
      <c r="L562" s="389"/>
      <c r="M562" s="389"/>
      <c r="N562" s="389"/>
      <c r="O562" s="389"/>
      <c r="P562" s="389"/>
      <c r="Q562" s="389"/>
      <c r="R562" s="389"/>
      <c r="S562" s="389"/>
      <c r="T562" s="389"/>
      <c r="U562" s="389"/>
      <c r="V562" s="389"/>
      <c r="W562" s="389"/>
    </row>
    <row r="563" spans="1:23" ht="16.5" customHeight="1">
      <c r="A563" s="389"/>
      <c r="B563" s="389"/>
      <c r="C563" s="389"/>
      <c r="D563" s="389"/>
      <c r="E563" s="389"/>
      <c r="F563" s="389"/>
      <c r="G563" s="389"/>
      <c r="H563" s="389"/>
      <c r="I563" s="389"/>
      <c r="J563" s="389"/>
      <c r="K563" s="389"/>
      <c r="L563" s="389"/>
      <c r="M563" s="389"/>
      <c r="N563" s="389"/>
      <c r="O563" s="389"/>
      <c r="P563" s="389"/>
      <c r="Q563" s="389"/>
      <c r="R563" s="389"/>
      <c r="S563" s="389"/>
      <c r="T563" s="389"/>
      <c r="U563" s="389"/>
      <c r="V563" s="389"/>
      <c r="W563" s="389"/>
    </row>
    <row r="564" spans="1:23" ht="16.5" customHeight="1">
      <c r="A564" s="389"/>
      <c r="B564" s="389"/>
      <c r="C564" s="389"/>
      <c r="D564" s="389"/>
      <c r="E564" s="389"/>
      <c r="F564" s="389"/>
      <c r="G564" s="389"/>
      <c r="H564" s="389"/>
      <c r="I564" s="389"/>
      <c r="J564" s="389"/>
      <c r="K564" s="389"/>
      <c r="L564" s="389"/>
      <c r="M564" s="389"/>
      <c r="N564" s="389"/>
      <c r="O564" s="389"/>
      <c r="P564" s="389"/>
      <c r="Q564" s="389"/>
      <c r="R564" s="389"/>
      <c r="S564" s="389"/>
      <c r="T564" s="389"/>
      <c r="U564" s="389"/>
      <c r="V564" s="389"/>
      <c r="W564" s="389"/>
    </row>
    <row r="565" spans="1:23" ht="16.5" customHeight="1">
      <c r="A565" s="389"/>
      <c r="B565" s="389"/>
      <c r="C565" s="389"/>
      <c r="D565" s="389"/>
      <c r="E565" s="389"/>
      <c r="F565" s="389"/>
      <c r="G565" s="389"/>
      <c r="H565" s="389"/>
      <c r="I565" s="389"/>
      <c r="J565" s="389"/>
      <c r="K565" s="389"/>
      <c r="L565" s="389"/>
      <c r="M565" s="389"/>
      <c r="N565" s="389"/>
      <c r="O565" s="389"/>
      <c r="P565" s="389"/>
      <c r="Q565" s="389"/>
      <c r="R565" s="389"/>
      <c r="S565" s="389"/>
      <c r="T565" s="389"/>
      <c r="U565" s="389"/>
      <c r="V565" s="389"/>
      <c r="W565" s="389"/>
    </row>
    <row r="566" spans="1:23" ht="16.5" customHeight="1">
      <c r="A566" s="389"/>
      <c r="B566" s="389"/>
      <c r="C566" s="389"/>
      <c r="D566" s="389"/>
      <c r="E566" s="389"/>
      <c r="F566" s="389"/>
      <c r="G566" s="389"/>
      <c r="H566" s="389"/>
      <c r="I566" s="389"/>
      <c r="J566" s="389"/>
      <c r="K566" s="389"/>
      <c r="L566" s="389"/>
      <c r="M566" s="389"/>
      <c r="N566" s="389"/>
      <c r="O566" s="389"/>
      <c r="P566" s="389"/>
      <c r="Q566" s="389"/>
      <c r="R566" s="389"/>
      <c r="S566" s="389"/>
      <c r="T566" s="389"/>
      <c r="U566" s="389"/>
      <c r="V566" s="389"/>
      <c r="W566" s="389"/>
    </row>
    <row r="567" spans="1:23" ht="16.5" customHeight="1">
      <c r="A567" s="389"/>
      <c r="B567" s="389"/>
      <c r="C567" s="389"/>
      <c r="D567" s="389"/>
      <c r="E567" s="389"/>
      <c r="F567" s="389"/>
      <c r="G567" s="389"/>
      <c r="H567" s="389"/>
      <c r="I567" s="389"/>
      <c r="J567" s="389"/>
      <c r="K567" s="389"/>
      <c r="L567" s="389"/>
      <c r="M567" s="389"/>
      <c r="N567" s="389"/>
      <c r="O567" s="389"/>
      <c r="P567" s="389"/>
      <c r="Q567" s="389"/>
      <c r="R567" s="389"/>
      <c r="S567" s="389"/>
      <c r="T567" s="389"/>
      <c r="U567" s="389"/>
      <c r="V567" s="389"/>
      <c r="W567" s="389"/>
    </row>
    <row r="568" spans="1:23" ht="16.5" customHeight="1">
      <c r="A568" s="389"/>
      <c r="B568" s="389"/>
      <c r="C568" s="389"/>
      <c r="D568" s="389"/>
      <c r="E568" s="389"/>
      <c r="F568" s="389"/>
      <c r="G568" s="389"/>
      <c r="H568" s="389"/>
      <c r="I568" s="389"/>
      <c r="J568" s="389"/>
      <c r="K568" s="389"/>
      <c r="L568" s="389"/>
      <c r="M568" s="389"/>
      <c r="N568" s="389"/>
      <c r="O568" s="389"/>
      <c r="P568" s="389"/>
      <c r="Q568" s="389"/>
      <c r="R568" s="389"/>
      <c r="S568" s="389"/>
      <c r="T568" s="389"/>
      <c r="U568" s="389"/>
      <c r="V568" s="389"/>
      <c r="W568" s="389"/>
    </row>
    <row r="569" spans="1:23" ht="16.5" customHeight="1">
      <c r="A569" s="389"/>
      <c r="B569" s="389"/>
      <c r="C569" s="389"/>
      <c r="D569" s="389"/>
      <c r="E569" s="389"/>
      <c r="F569" s="389"/>
      <c r="G569" s="389"/>
      <c r="H569" s="389"/>
      <c r="I569" s="389"/>
      <c r="J569" s="389"/>
      <c r="K569" s="389"/>
      <c r="L569" s="389"/>
      <c r="M569" s="389"/>
      <c r="N569" s="389"/>
      <c r="O569" s="389"/>
      <c r="P569" s="389"/>
      <c r="Q569" s="389"/>
      <c r="R569" s="389"/>
      <c r="S569" s="389"/>
      <c r="T569" s="389"/>
      <c r="U569" s="389"/>
      <c r="V569" s="389"/>
      <c r="W569" s="389"/>
    </row>
    <row r="570" spans="1:23" ht="16.5" customHeight="1">
      <c r="A570" s="389"/>
      <c r="B570" s="389"/>
      <c r="C570" s="389"/>
      <c r="D570" s="389"/>
      <c r="E570" s="389"/>
      <c r="F570" s="389"/>
      <c r="G570" s="389"/>
      <c r="H570" s="389"/>
      <c r="I570" s="389"/>
      <c r="J570" s="389"/>
      <c r="K570" s="389"/>
      <c r="L570" s="389"/>
      <c r="M570" s="389"/>
      <c r="N570" s="389"/>
      <c r="O570" s="389"/>
      <c r="P570" s="389"/>
      <c r="Q570" s="389"/>
      <c r="R570" s="389"/>
      <c r="S570" s="389"/>
      <c r="T570" s="389"/>
      <c r="U570" s="389"/>
      <c r="V570" s="389"/>
      <c r="W570" s="389"/>
    </row>
    <row r="571" spans="1:23" ht="16.5" customHeight="1">
      <c r="A571" s="389"/>
      <c r="B571" s="389"/>
      <c r="C571" s="389"/>
      <c r="D571" s="389"/>
      <c r="E571" s="389"/>
      <c r="F571" s="389"/>
      <c r="G571" s="389"/>
      <c r="H571" s="389"/>
      <c r="I571" s="389"/>
      <c r="J571" s="389"/>
      <c r="K571" s="389"/>
      <c r="L571" s="389"/>
      <c r="M571" s="389"/>
      <c r="N571" s="389"/>
      <c r="O571" s="389"/>
      <c r="P571" s="389"/>
      <c r="Q571" s="389"/>
      <c r="R571" s="389"/>
      <c r="S571" s="389"/>
      <c r="T571" s="389"/>
      <c r="U571" s="389"/>
      <c r="V571" s="389"/>
      <c r="W571" s="389"/>
    </row>
    <row r="572" spans="1:23" ht="16.5" customHeight="1">
      <c r="A572" s="389"/>
      <c r="B572" s="389"/>
      <c r="C572" s="389"/>
      <c r="D572" s="389"/>
      <c r="E572" s="389"/>
      <c r="F572" s="389"/>
      <c r="G572" s="389"/>
      <c r="H572" s="389"/>
      <c r="I572" s="389"/>
      <c r="J572" s="389"/>
      <c r="K572" s="389"/>
      <c r="L572" s="389"/>
      <c r="M572" s="389"/>
      <c r="N572" s="389"/>
      <c r="O572" s="389"/>
      <c r="P572" s="389"/>
      <c r="Q572" s="389"/>
      <c r="R572" s="389"/>
      <c r="S572" s="389"/>
      <c r="T572" s="389"/>
      <c r="U572" s="389"/>
      <c r="V572" s="389"/>
      <c r="W572" s="389"/>
    </row>
    <row r="573" spans="1:23" ht="16.5" customHeight="1">
      <c r="A573" s="389"/>
      <c r="B573" s="389"/>
      <c r="C573" s="389"/>
      <c r="D573" s="389"/>
      <c r="E573" s="389"/>
      <c r="F573" s="389"/>
      <c r="G573" s="389"/>
      <c r="H573" s="389"/>
      <c r="I573" s="389"/>
      <c r="J573" s="389"/>
      <c r="K573" s="389"/>
      <c r="L573" s="389"/>
      <c r="M573" s="389"/>
      <c r="N573" s="389"/>
      <c r="O573" s="389"/>
      <c r="P573" s="389"/>
      <c r="Q573" s="389"/>
      <c r="R573" s="389"/>
      <c r="S573" s="389"/>
      <c r="T573" s="389"/>
      <c r="U573" s="389"/>
      <c r="V573" s="389"/>
      <c r="W573" s="389"/>
    </row>
    <row r="574" spans="1:23" ht="16.5" customHeight="1">
      <c r="A574" s="389"/>
      <c r="B574" s="389"/>
      <c r="C574" s="389"/>
      <c r="D574" s="389"/>
      <c r="E574" s="389"/>
      <c r="F574" s="389"/>
      <c r="G574" s="389"/>
      <c r="H574" s="389"/>
      <c r="I574" s="389"/>
      <c r="J574" s="389"/>
      <c r="K574" s="389"/>
      <c r="L574" s="389"/>
      <c r="M574" s="389"/>
      <c r="N574" s="389"/>
      <c r="O574" s="389"/>
      <c r="P574" s="389"/>
      <c r="Q574" s="389"/>
      <c r="R574" s="389"/>
      <c r="S574" s="389"/>
      <c r="T574" s="389"/>
      <c r="U574" s="389"/>
      <c r="V574" s="389"/>
      <c r="W574" s="389"/>
    </row>
    <row r="575" spans="1:23" ht="16.5" customHeight="1">
      <c r="A575" s="389"/>
      <c r="B575" s="389"/>
      <c r="C575" s="389"/>
      <c r="D575" s="389"/>
      <c r="E575" s="389"/>
      <c r="F575" s="389"/>
      <c r="G575" s="389"/>
      <c r="H575" s="389"/>
      <c r="I575" s="389"/>
      <c r="J575" s="389"/>
      <c r="K575" s="389"/>
      <c r="L575" s="389"/>
      <c r="M575" s="389"/>
      <c r="N575" s="389"/>
      <c r="O575" s="389"/>
      <c r="P575" s="389"/>
      <c r="Q575" s="389"/>
      <c r="R575" s="389"/>
      <c r="S575" s="389"/>
      <c r="T575" s="389"/>
      <c r="U575" s="389"/>
      <c r="V575" s="389"/>
      <c r="W575" s="389"/>
    </row>
    <row r="576" spans="1:23" ht="16.5" customHeight="1">
      <c r="A576" s="389"/>
      <c r="B576" s="389"/>
      <c r="C576" s="389"/>
      <c r="D576" s="389"/>
      <c r="E576" s="389"/>
      <c r="F576" s="389"/>
      <c r="G576" s="389"/>
      <c r="H576" s="389"/>
      <c r="I576" s="389"/>
      <c r="J576" s="389"/>
      <c r="K576" s="389"/>
      <c r="L576" s="389"/>
      <c r="M576" s="389"/>
      <c r="N576" s="389"/>
      <c r="O576" s="389"/>
      <c r="P576" s="389"/>
      <c r="Q576" s="389"/>
      <c r="R576" s="389"/>
      <c r="S576" s="389"/>
      <c r="T576" s="389"/>
      <c r="U576" s="389"/>
      <c r="V576" s="389"/>
      <c r="W576" s="389"/>
    </row>
    <row r="577" spans="1:23" ht="16.5" customHeight="1">
      <c r="A577" s="389"/>
      <c r="B577" s="389"/>
      <c r="C577" s="389"/>
      <c r="D577" s="389"/>
      <c r="E577" s="389"/>
      <c r="F577" s="389"/>
      <c r="G577" s="389"/>
      <c r="H577" s="389"/>
      <c r="I577" s="389"/>
      <c r="J577" s="389"/>
      <c r="K577" s="389"/>
      <c r="L577" s="389"/>
      <c r="M577" s="389"/>
      <c r="N577" s="389"/>
      <c r="O577" s="389"/>
      <c r="P577" s="389"/>
      <c r="Q577" s="389"/>
      <c r="R577" s="389"/>
      <c r="S577" s="389"/>
      <c r="T577" s="389"/>
      <c r="U577" s="389"/>
      <c r="V577" s="389"/>
      <c r="W577" s="389"/>
    </row>
    <row r="578" spans="1:23" ht="16.5" customHeight="1">
      <c r="A578" s="389"/>
      <c r="B578" s="389"/>
      <c r="C578" s="389"/>
      <c r="D578" s="389"/>
      <c r="E578" s="389"/>
      <c r="F578" s="389"/>
      <c r="G578" s="389"/>
      <c r="H578" s="389"/>
      <c r="I578" s="389"/>
      <c r="J578" s="389"/>
      <c r="K578" s="389"/>
      <c r="L578" s="389"/>
      <c r="M578" s="389"/>
      <c r="N578" s="389"/>
      <c r="O578" s="389"/>
      <c r="P578" s="389"/>
      <c r="Q578" s="389"/>
      <c r="R578" s="389"/>
      <c r="S578" s="389"/>
      <c r="T578" s="389"/>
      <c r="U578" s="389"/>
      <c r="V578" s="389"/>
      <c r="W578" s="389"/>
    </row>
    <row r="579" spans="1:23" ht="16.5" customHeight="1">
      <c r="A579" s="389"/>
      <c r="B579" s="389"/>
      <c r="C579" s="389"/>
      <c r="D579" s="389"/>
      <c r="E579" s="389"/>
      <c r="F579" s="389"/>
      <c r="G579" s="389"/>
      <c r="H579" s="389"/>
      <c r="I579" s="389"/>
      <c r="J579" s="389"/>
      <c r="K579" s="389"/>
      <c r="L579" s="389"/>
      <c r="M579" s="389"/>
      <c r="N579" s="389"/>
      <c r="O579" s="389"/>
      <c r="P579" s="389"/>
      <c r="Q579" s="389"/>
      <c r="R579" s="389"/>
      <c r="S579" s="389"/>
      <c r="T579" s="389"/>
      <c r="U579" s="389"/>
      <c r="V579" s="389"/>
      <c r="W579" s="389"/>
    </row>
    <row r="580" spans="1:23" ht="16.5" customHeight="1">
      <c r="A580" s="389"/>
      <c r="B580" s="389"/>
      <c r="C580" s="389"/>
      <c r="D580" s="389"/>
      <c r="E580" s="389"/>
      <c r="F580" s="389"/>
      <c r="G580" s="389"/>
      <c r="H580" s="389"/>
      <c r="I580" s="389"/>
      <c r="J580" s="389"/>
      <c r="K580" s="389"/>
      <c r="L580" s="389"/>
      <c r="M580" s="389"/>
      <c r="N580" s="389"/>
      <c r="O580" s="389"/>
      <c r="P580" s="389"/>
      <c r="Q580" s="389"/>
      <c r="R580" s="389"/>
      <c r="S580" s="389"/>
      <c r="T580" s="389"/>
      <c r="U580" s="389"/>
      <c r="V580" s="389"/>
      <c r="W580" s="389"/>
    </row>
    <row r="581" spans="1:23" ht="16.5" customHeight="1">
      <c r="A581" s="389"/>
      <c r="B581" s="389"/>
      <c r="C581" s="389"/>
      <c r="D581" s="389"/>
      <c r="E581" s="389"/>
      <c r="F581" s="389"/>
      <c r="G581" s="389"/>
      <c r="H581" s="389"/>
      <c r="I581" s="389"/>
      <c r="J581" s="389"/>
      <c r="K581" s="389"/>
      <c r="L581" s="389"/>
      <c r="M581" s="389"/>
      <c r="N581" s="389"/>
      <c r="O581" s="389"/>
      <c r="P581" s="389"/>
      <c r="Q581" s="389"/>
      <c r="R581" s="389"/>
      <c r="S581" s="389"/>
      <c r="T581" s="389"/>
      <c r="U581" s="389"/>
      <c r="V581" s="389"/>
      <c r="W581" s="389"/>
    </row>
    <row r="582" spans="1:23" ht="16.5" customHeight="1">
      <c r="A582" s="389"/>
      <c r="B582" s="389"/>
      <c r="C582" s="389"/>
      <c r="D582" s="389"/>
      <c r="E582" s="389"/>
      <c r="F582" s="389"/>
      <c r="G582" s="389"/>
      <c r="H582" s="389"/>
      <c r="I582" s="389"/>
      <c r="J582" s="389"/>
      <c r="K582" s="389"/>
      <c r="L582" s="389"/>
      <c r="M582" s="389"/>
      <c r="N582" s="389"/>
      <c r="O582" s="389"/>
      <c r="P582" s="389"/>
      <c r="Q582" s="389"/>
      <c r="R582" s="389"/>
      <c r="S582" s="389"/>
      <c r="T582" s="389"/>
      <c r="U582" s="389"/>
      <c r="V582" s="389"/>
      <c r="W582" s="389"/>
    </row>
    <row r="583" spans="1:23" ht="16.5" customHeight="1">
      <c r="A583" s="389"/>
      <c r="B583" s="389"/>
      <c r="C583" s="389"/>
      <c r="D583" s="389"/>
      <c r="E583" s="389"/>
      <c r="F583" s="389"/>
      <c r="G583" s="389"/>
      <c r="H583" s="389"/>
      <c r="I583" s="389"/>
      <c r="J583" s="389"/>
      <c r="K583" s="389"/>
      <c r="L583" s="389"/>
      <c r="M583" s="389"/>
      <c r="N583" s="389"/>
      <c r="O583" s="389"/>
      <c r="P583" s="389"/>
      <c r="Q583" s="389"/>
      <c r="R583" s="389"/>
      <c r="S583" s="389"/>
      <c r="T583" s="389"/>
      <c r="U583" s="389"/>
      <c r="V583" s="389"/>
      <c r="W583" s="389"/>
    </row>
    <row r="584" spans="1:23" ht="16.5" customHeight="1">
      <c r="A584" s="389"/>
      <c r="B584" s="389"/>
      <c r="C584" s="389"/>
      <c r="D584" s="389"/>
      <c r="E584" s="389"/>
      <c r="F584" s="389"/>
      <c r="G584" s="389"/>
      <c r="H584" s="389"/>
      <c r="I584" s="389"/>
      <c r="J584" s="389"/>
      <c r="K584" s="389"/>
      <c r="L584" s="389"/>
      <c r="M584" s="389"/>
      <c r="N584" s="389"/>
      <c r="O584" s="389"/>
      <c r="P584" s="389"/>
      <c r="Q584" s="389"/>
      <c r="R584" s="389"/>
      <c r="S584" s="389"/>
      <c r="T584" s="389"/>
      <c r="U584" s="389"/>
      <c r="V584" s="389"/>
      <c r="W584" s="389"/>
    </row>
    <row r="585" spans="1:23" ht="16.5" customHeight="1">
      <c r="A585" s="389"/>
      <c r="B585" s="389"/>
      <c r="C585" s="389"/>
      <c r="D585" s="389"/>
      <c r="E585" s="389"/>
      <c r="F585" s="389"/>
      <c r="G585" s="389"/>
      <c r="H585" s="389"/>
      <c r="I585" s="389"/>
      <c r="J585" s="389"/>
      <c r="K585" s="389"/>
      <c r="L585" s="389"/>
      <c r="M585" s="389"/>
      <c r="N585" s="389"/>
      <c r="O585" s="389"/>
      <c r="P585" s="389"/>
      <c r="Q585" s="389"/>
      <c r="R585" s="389"/>
      <c r="S585" s="389"/>
      <c r="T585" s="389"/>
      <c r="U585" s="389"/>
      <c r="V585" s="389"/>
      <c r="W585" s="389"/>
    </row>
    <row r="586" spans="1:23" ht="16.5" customHeight="1">
      <c r="A586" s="389"/>
      <c r="B586" s="389"/>
      <c r="C586" s="389"/>
      <c r="D586" s="389"/>
      <c r="E586" s="389"/>
      <c r="F586" s="389"/>
      <c r="G586" s="389"/>
      <c r="H586" s="389"/>
      <c r="I586" s="389"/>
      <c r="J586" s="389"/>
      <c r="K586" s="389"/>
      <c r="L586" s="389"/>
      <c r="M586" s="389"/>
      <c r="N586" s="389"/>
      <c r="O586" s="389"/>
      <c r="P586" s="389"/>
      <c r="Q586" s="389"/>
      <c r="R586" s="389"/>
      <c r="S586" s="389"/>
      <c r="T586" s="389"/>
      <c r="U586" s="389"/>
      <c r="V586" s="389"/>
      <c r="W586" s="389"/>
    </row>
    <row r="587" spans="1:23" ht="16.5" customHeight="1">
      <c r="A587" s="389"/>
      <c r="B587" s="389"/>
      <c r="C587" s="389"/>
      <c r="D587" s="389"/>
      <c r="E587" s="389"/>
      <c r="F587" s="389"/>
      <c r="G587" s="389"/>
      <c r="H587" s="389"/>
      <c r="I587" s="389"/>
      <c r="J587" s="389"/>
      <c r="K587" s="389"/>
      <c r="L587" s="389"/>
      <c r="M587" s="389"/>
      <c r="N587" s="389"/>
      <c r="O587" s="389"/>
      <c r="P587" s="389"/>
      <c r="Q587" s="389"/>
      <c r="R587" s="389"/>
      <c r="S587" s="389"/>
      <c r="T587" s="389"/>
      <c r="U587" s="389"/>
      <c r="V587" s="389"/>
      <c r="W587" s="389"/>
    </row>
    <row r="588" spans="1:23" ht="16.5" customHeight="1">
      <c r="A588" s="389"/>
      <c r="B588" s="389"/>
      <c r="C588" s="389"/>
      <c r="D588" s="389"/>
      <c r="E588" s="389"/>
      <c r="F588" s="389"/>
      <c r="G588" s="389"/>
      <c r="H588" s="389"/>
      <c r="I588" s="389"/>
      <c r="J588" s="389"/>
      <c r="K588" s="389"/>
      <c r="L588" s="389"/>
      <c r="M588" s="389"/>
      <c r="N588" s="389"/>
      <c r="O588" s="389"/>
      <c r="P588" s="389"/>
      <c r="Q588" s="389"/>
      <c r="R588" s="389"/>
      <c r="S588" s="389"/>
      <c r="T588" s="389"/>
      <c r="U588" s="389"/>
      <c r="V588" s="389"/>
      <c r="W588" s="389"/>
    </row>
    <row r="589" spans="1:23" ht="16.5" customHeight="1">
      <c r="A589" s="389"/>
      <c r="B589" s="389"/>
      <c r="C589" s="389"/>
      <c r="D589" s="389"/>
      <c r="E589" s="389"/>
      <c r="F589" s="389"/>
      <c r="G589" s="389"/>
      <c r="H589" s="389"/>
      <c r="I589" s="389"/>
      <c r="J589" s="389"/>
      <c r="K589" s="389"/>
      <c r="L589" s="389"/>
      <c r="M589" s="389"/>
      <c r="N589" s="389"/>
      <c r="O589" s="389"/>
      <c r="P589" s="389"/>
      <c r="Q589" s="389"/>
      <c r="R589" s="389"/>
      <c r="S589" s="389"/>
      <c r="T589" s="389"/>
      <c r="U589" s="389"/>
      <c r="V589" s="389"/>
      <c r="W589" s="389"/>
    </row>
    <row r="590" spans="1:23" ht="16.5" customHeight="1">
      <c r="A590" s="389"/>
      <c r="B590" s="389"/>
      <c r="C590" s="389"/>
      <c r="D590" s="389"/>
      <c r="E590" s="389"/>
      <c r="F590" s="389"/>
      <c r="G590" s="389"/>
      <c r="H590" s="389"/>
      <c r="I590" s="389"/>
      <c r="J590" s="389"/>
      <c r="K590" s="389"/>
      <c r="L590" s="389"/>
      <c r="M590" s="389"/>
      <c r="N590" s="389"/>
      <c r="O590" s="389"/>
      <c r="P590" s="389"/>
      <c r="Q590" s="389"/>
      <c r="R590" s="389"/>
      <c r="S590" s="389"/>
      <c r="T590" s="389"/>
      <c r="U590" s="389"/>
      <c r="V590" s="389"/>
      <c r="W590" s="389"/>
    </row>
    <row r="591" spans="1:23" ht="16.5" customHeight="1">
      <c r="A591" s="389"/>
      <c r="B591" s="389"/>
      <c r="C591" s="389"/>
      <c r="D591" s="389"/>
      <c r="E591" s="389"/>
      <c r="F591" s="389"/>
      <c r="G591" s="389"/>
      <c r="H591" s="389"/>
      <c r="I591" s="389"/>
      <c r="J591" s="389"/>
      <c r="K591" s="389"/>
      <c r="L591" s="389"/>
      <c r="M591" s="389"/>
      <c r="N591" s="389"/>
      <c r="O591" s="389"/>
      <c r="P591" s="389"/>
      <c r="Q591" s="389"/>
      <c r="R591" s="389"/>
      <c r="S591" s="389"/>
      <c r="T591" s="389"/>
      <c r="U591" s="389"/>
      <c r="V591" s="389"/>
      <c r="W591" s="389"/>
    </row>
    <row r="592" spans="1:23" ht="16.5" customHeight="1">
      <c r="A592" s="389"/>
      <c r="B592" s="389"/>
      <c r="C592" s="389"/>
      <c r="D592" s="389"/>
      <c r="E592" s="389"/>
      <c r="F592" s="389"/>
      <c r="G592" s="389"/>
      <c r="H592" s="389"/>
      <c r="I592" s="389"/>
      <c r="J592" s="389"/>
      <c r="K592" s="389"/>
      <c r="L592" s="389"/>
      <c r="M592" s="389"/>
      <c r="N592" s="389"/>
      <c r="O592" s="389"/>
      <c r="P592" s="389"/>
      <c r="Q592" s="389"/>
      <c r="R592" s="389"/>
      <c r="S592" s="389"/>
      <c r="T592" s="389"/>
      <c r="U592" s="389"/>
      <c r="V592" s="389"/>
      <c r="W592" s="389"/>
    </row>
    <row r="593" spans="1:23" ht="16.5" customHeight="1">
      <c r="A593" s="389"/>
      <c r="B593" s="389"/>
      <c r="C593" s="389"/>
      <c r="D593" s="389"/>
      <c r="E593" s="389"/>
      <c r="F593" s="389"/>
      <c r="G593" s="389"/>
      <c r="H593" s="389"/>
      <c r="I593" s="389"/>
      <c r="J593" s="389"/>
      <c r="K593" s="389"/>
      <c r="L593" s="389"/>
      <c r="M593" s="389"/>
      <c r="N593" s="389"/>
      <c r="O593" s="389"/>
      <c r="P593" s="389"/>
      <c r="Q593" s="389"/>
      <c r="R593" s="389"/>
      <c r="S593" s="389"/>
      <c r="T593" s="389"/>
      <c r="U593" s="389"/>
      <c r="V593" s="389"/>
      <c r="W593" s="389"/>
    </row>
    <row r="594" spans="1:23" ht="16.5" customHeight="1">
      <c r="A594" s="389"/>
      <c r="B594" s="389"/>
      <c r="C594" s="389"/>
      <c r="D594" s="389"/>
      <c r="E594" s="389"/>
      <c r="F594" s="389"/>
      <c r="G594" s="389"/>
      <c r="H594" s="389"/>
      <c r="I594" s="389"/>
      <c r="J594" s="389"/>
      <c r="K594" s="389"/>
      <c r="L594" s="389"/>
      <c r="M594" s="389"/>
      <c r="N594" s="389"/>
      <c r="O594" s="389"/>
      <c r="P594" s="389"/>
      <c r="Q594" s="389"/>
      <c r="R594" s="389"/>
      <c r="S594" s="389"/>
      <c r="T594" s="389"/>
      <c r="U594" s="389"/>
      <c r="V594" s="389"/>
      <c r="W594" s="389"/>
    </row>
    <row r="595" spans="1:23" ht="16.5" customHeight="1">
      <c r="A595" s="389"/>
      <c r="B595" s="389"/>
      <c r="C595" s="389"/>
      <c r="D595" s="389"/>
      <c r="E595" s="389"/>
      <c r="F595" s="389"/>
      <c r="G595" s="389"/>
      <c r="H595" s="389"/>
      <c r="I595" s="389"/>
      <c r="J595" s="389"/>
      <c r="K595" s="389"/>
      <c r="L595" s="389"/>
      <c r="M595" s="389"/>
      <c r="N595" s="389"/>
      <c r="O595" s="389"/>
      <c r="P595" s="389"/>
      <c r="Q595" s="389"/>
      <c r="R595" s="389"/>
      <c r="S595" s="389"/>
      <c r="T595" s="389"/>
      <c r="U595" s="389"/>
      <c r="V595" s="389"/>
      <c r="W595" s="389"/>
    </row>
    <row r="596" spans="1:23" ht="16.5" customHeight="1">
      <c r="A596" s="389"/>
      <c r="B596" s="389"/>
      <c r="C596" s="389"/>
      <c r="D596" s="389"/>
      <c r="E596" s="389"/>
      <c r="F596" s="389"/>
      <c r="G596" s="389"/>
      <c r="H596" s="389"/>
      <c r="I596" s="389"/>
      <c r="J596" s="389"/>
      <c r="K596" s="389"/>
      <c r="L596" s="389"/>
      <c r="M596" s="389"/>
      <c r="N596" s="389"/>
      <c r="O596" s="389"/>
      <c r="P596" s="389"/>
      <c r="Q596" s="389"/>
      <c r="R596" s="389"/>
      <c r="S596" s="389"/>
      <c r="T596" s="389"/>
      <c r="U596" s="389"/>
      <c r="V596" s="389"/>
      <c r="W596" s="389"/>
    </row>
    <row r="597" spans="1:23" ht="16.5" customHeight="1">
      <c r="A597" s="389"/>
      <c r="B597" s="389"/>
      <c r="C597" s="389"/>
      <c r="D597" s="389"/>
      <c r="E597" s="389"/>
      <c r="F597" s="389"/>
      <c r="G597" s="389"/>
      <c r="H597" s="389"/>
      <c r="I597" s="389"/>
      <c r="J597" s="389"/>
      <c r="K597" s="389"/>
      <c r="L597" s="389"/>
      <c r="M597" s="389"/>
      <c r="N597" s="389"/>
      <c r="O597" s="389"/>
      <c r="P597" s="389"/>
      <c r="Q597" s="389"/>
      <c r="R597" s="389"/>
      <c r="S597" s="389"/>
      <c r="T597" s="389"/>
      <c r="U597" s="389"/>
      <c r="V597" s="389"/>
      <c r="W597" s="389"/>
    </row>
    <row r="598" spans="1:23" ht="16.5" customHeight="1">
      <c r="A598" s="389"/>
      <c r="B598" s="389"/>
      <c r="C598" s="389"/>
      <c r="D598" s="389"/>
      <c r="E598" s="389"/>
      <c r="F598" s="389"/>
      <c r="G598" s="389"/>
      <c r="H598" s="389"/>
      <c r="I598" s="389"/>
      <c r="J598" s="389"/>
      <c r="K598" s="389"/>
      <c r="L598" s="389"/>
      <c r="M598" s="389"/>
      <c r="N598" s="389"/>
      <c r="O598" s="389"/>
      <c r="P598" s="389"/>
      <c r="Q598" s="389"/>
      <c r="R598" s="389"/>
      <c r="S598" s="389"/>
      <c r="T598" s="389"/>
      <c r="U598" s="389"/>
      <c r="V598" s="389"/>
      <c r="W598" s="389"/>
    </row>
    <row r="599" spans="1:23" ht="16.5" customHeight="1">
      <c r="A599" s="389"/>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row>
    <row r="600" spans="1:23" ht="16.5" customHeight="1">
      <c r="A600" s="389"/>
      <c r="B600" s="389"/>
      <c r="C600" s="389"/>
      <c r="D600" s="389"/>
      <c r="E600" s="389"/>
      <c r="F600" s="389"/>
      <c r="G600" s="389"/>
      <c r="H600" s="389"/>
      <c r="I600" s="389"/>
      <c r="J600" s="389"/>
      <c r="K600" s="389"/>
      <c r="L600" s="389"/>
      <c r="M600" s="389"/>
      <c r="N600" s="389"/>
      <c r="O600" s="389"/>
      <c r="P600" s="389"/>
      <c r="Q600" s="389"/>
      <c r="R600" s="389"/>
      <c r="S600" s="389"/>
      <c r="T600" s="389"/>
      <c r="U600" s="389"/>
      <c r="V600" s="389"/>
      <c r="W600" s="389"/>
    </row>
    <row r="601" spans="1:23" ht="16.5" customHeight="1">
      <c r="A601" s="389"/>
      <c r="B601" s="389"/>
      <c r="C601" s="389"/>
      <c r="D601" s="389"/>
      <c r="E601" s="389"/>
      <c r="F601" s="389"/>
      <c r="G601" s="389"/>
      <c r="H601" s="389"/>
      <c r="I601" s="389"/>
      <c r="J601" s="389"/>
      <c r="K601" s="389"/>
      <c r="L601" s="389"/>
      <c r="M601" s="389"/>
      <c r="N601" s="389"/>
      <c r="O601" s="389"/>
      <c r="P601" s="389"/>
      <c r="Q601" s="389"/>
      <c r="R601" s="389"/>
      <c r="S601" s="389"/>
      <c r="T601" s="389"/>
      <c r="U601" s="389"/>
      <c r="V601" s="389"/>
      <c r="W601" s="389"/>
    </row>
    <row r="602" spans="1:23" ht="16.5" customHeight="1">
      <c r="A602" s="389"/>
      <c r="B602" s="389"/>
      <c r="C602" s="389"/>
      <c r="D602" s="389"/>
      <c r="E602" s="389"/>
      <c r="F602" s="389"/>
      <c r="G602" s="389"/>
      <c r="H602" s="389"/>
      <c r="I602" s="389"/>
      <c r="J602" s="389"/>
      <c r="K602" s="389"/>
      <c r="L602" s="389"/>
      <c r="M602" s="389"/>
      <c r="N602" s="389"/>
      <c r="O602" s="389"/>
      <c r="P602" s="389"/>
      <c r="Q602" s="389"/>
      <c r="R602" s="389"/>
      <c r="S602" s="389"/>
      <c r="T602" s="389"/>
      <c r="U602" s="389"/>
      <c r="V602" s="389"/>
      <c r="W602" s="389"/>
    </row>
    <row r="603" spans="1:23" ht="16.5" customHeight="1">
      <c r="A603" s="389"/>
      <c r="B603" s="389"/>
      <c r="C603" s="389"/>
      <c r="D603" s="389"/>
      <c r="E603" s="389"/>
      <c r="F603" s="389"/>
      <c r="G603" s="389"/>
      <c r="H603" s="389"/>
      <c r="I603" s="389"/>
      <c r="J603" s="389"/>
      <c r="K603" s="389"/>
      <c r="L603" s="389"/>
      <c r="M603" s="389"/>
      <c r="N603" s="389"/>
      <c r="O603" s="389"/>
      <c r="P603" s="389"/>
      <c r="Q603" s="389"/>
      <c r="R603" s="389"/>
      <c r="S603" s="389"/>
      <c r="T603" s="389"/>
      <c r="U603" s="389"/>
      <c r="V603" s="389"/>
      <c r="W603" s="389"/>
    </row>
    <row r="604" spans="1:23" ht="16.5" customHeight="1">
      <c r="A604" s="389"/>
      <c r="B604" s="389"/>
      <c r="C604" s="389"/>
      <c r="D604" s="389"/>
      <c r="E604" s="389"/>
      <c r="F604" s="389"/>
      <c r="G604" s="389"/>
      <c r="H604" s="389"/>
      <c r="I604" s="389"/>
      <c r="J604" s="389"/>
      <c r="K604" s="389"/>
      <c r="L604" s="389"/>
      <c r="M604" s="389"/>
      <c r="N604" s="389"/>
      <c r="O604" s="389"/>
      <c r="P604" s="389"/>
      <c r="Q604" s="389"/>
      <c r="R604" s="389"/>
      <c r="S604" s="389"/>
      <c r="T604" s="389"/>
      <c r="U604" s="389"/>
      <c r="V604" s="389"/>
      <c r="W604" s="389"/>
    </row>
    <row r="605" spans="1:23" ht="16.5" customHeight="1">
      <c r="A605" s="389"/>
      <c r="B605" s="389"/>
      <c r="C605" s="389"/>
      <c r="D605" s="389"/>
      <c r="E605" s="389"/>
      <c r="F605" s="389"/>
      <c r="G605" s="389"/>
      <c r="H605" s="389"/>
      <c r="I605" s="389"/>
      <c r="J605" s="389"/>
      <c r="K605" s="389"/>
      <c r="L605" s="389"/>
      <c r="M605" s="389"/>
      <c r="N605" s="389"/>
      <c r="O605" s="389"/>
      <c r="P605" s="389"/>
      <c r="Q605" s="389"/>
      <c r="R605" s="389"/>
      <c r="S605" s="389"/>
      <c r="T605" s="389"/>
      <c r="U605" s="389"/>
      <c r="V605" s="389"/>
      <c r="W605" s="389"/>
    </row>
    <row r="606" spans="1:23" ht="16.5" customHeight="1">
      <c r="A606" s="389"/>
      <c r="B606" s="389"/>
      <c r="C606" s="389"/>
      <c r="D606" s="389"/>
      <c r="E606" s="389"/>
      <c r="F606" s="389"/>
      <c r="G606" s="389"/>
      <c r="H606" s="389"/>
      <c r="I606" s="389"/>
      <c r="J606" s="389"/>
      <c r="K606" s="389"/>
      <c r="L606" s="389"/>
      <c r="M606" s="389"/>
      <c r="N606" s="389"/>
      <c r="O606" s="389"/>
      <c r="P606" s="389"/>
      <c r="Q606" s="389"/>
      <c r="R606" s="389"/>
      <c r="S606" s="389"/>
      <c r="T606" s="389"/>
      <c r="U606" s="389"/>
      <c r="V606" s="389"/>
      <c r="W606" s="389"/>
    </row>
    <row r="607" spans="1:23" ht="16.5" customHeight="1">
      <c r="A607" s="389"/>
      <c r="B607" s="389"/>
      <c r="C607" s="389"/>
      <c r="D607" s="389"/>
      <c r="E607" s="389"/>
      <c r="F607" s="389"/>
      <c r="G607" s="389"/>
      <c r="H607" s="389"/>
      <c r="I607" s="389"/>
      <c r="J607" s="389"/>
      <c r="K607" s="389"/>
      <c r="L607" s="389"/>
      <c r="M607" s="389"/>
      <c r="N607" s="389"/>
      <c r="O607" s="389"/>
      <c r="P607" s="389"/>
      <c r="Q607" s="389"/>
      <c r="R607" s="389"/>
      <c r="S607" s="389"/>
      <c r="T607" s="389"/>
      <c r="U607" s="389"/>
      <c r="V607" s="389"/>
      <c r="W607" s="389"/>
    </row>
    <row r="608" spans="1:23" ht="16.5" customHeight="1">
      <c r="A608" s="389"/>
      <c r="B608" s="389"/>
      <c r="C608" s="389"/>
      <c r="D608" s="389"/>
      <c r="E608" s="389"/>
      <c r="F608" s="389"/>
      <c r="G608" s="389"/>
      <c r="H608" s="389"/>
      <c r="I608" s="389"/>
      <c r="J608" s="389"/>
      <c r="K608" s="389"/>
      <c r="L608" s="389"/>
      <c r="M608" s="389"/>
      <c r="N608" s="389"/>
      <c r="O608" s="389"/>
      <c r="P608" s="389"/>
      <c r="Q608" s="389"/>
      <c r="R608" s="389"/>
      <c r="S608" s="389"/>
      <c r="T608" s="389"/>
      <c r="U608" s="389"/>
      <c r="V608" s="389"/>
      <c r="W608" s="389"/>
    </row>
    <row r="609" spans="1:23" ht="16.5" customHeight="1">
      <c r="A609" s="389"/>
      <c r="B609" s="389"/>
      <c r="C609" s="389"/>
      <c r="D609" s="389"/>
      <c r="E609" s="389"/>
      <c r="F609" s="389"/>
      <c r="G609" s="389"/>
      <c r="H609" s="389"/>
      <c r="I609" s="389"/>
      <c r="J609" s="389"/>
      <c r="K609" s="389"/>
      <c r="L609" s="389"/>
      <c r="M609" s="389"/>
      <c r="N609" s="389"/>
      <c r="O609" s="389"/>
      <c r="P609" s="389"/>
      <c r="Q609" s="389"/>
      <c r="R609" s="389"/>
      <c r="S609" s="389"/>
      <c r="T609" s="389"/>
      <c r="U609" s="389"/>
      <c r="V609" s="389"/>
      <c r="W609" s="389"/>
    </row>
    <row r="610" spans="1:23" ht="16.5" customHeight="1">
      <c r="A610" s="389"/>
      <c r="B610" s="389"/>
      <c r="C610" s="389"/>
      <c r="D610" s="389"/>
      <c r="E610" s="389"/>
      <c r="F610" s="389"/>
      <c r="G610" s="389"/>
      <c r="H610" s="389"/>
      <c r="I610" s="389"/>
      <c r="J610" s="389"/>
      <c r="K610" s="389"/>
      <c r="L610" s="389"/>
      <c r="M610" s="389"/>
      <c r="N610" s="389"/>
      <c r="O610" s="389"/>
      <c r="P610" s="389"/>
      <c r="Q610" s="389"/>
      <c r="R610" s="389"/>
      <c r="S610" s="389"/>
      <c r="T610" s="389"/>
      <c r="U610" s="389"/>
      <c r="V610" s="389"/>
      <c r="W610" s="389"/>
    </row>
    <row r="611" spans="1:23" ht="16.5" customHeight="1">
      <c r="A611" s="389"/>
      <c r="B611" s="389"/>
      <c r="C611" s="389"/>
      <c r="D611" s="389"/>
      <c r="E611" s="389"/>
      <c r="F611" s="389"/>
      <c r="G611" s="389"/>
      <c r="H611" s="389"/>
      <c r="I611" s="389"/>
      <c r="J611" s="389"/>
      <c r="K611" s="389"/>
      <c r="L611" s="389"/>
      <c r="M611" s="389"/>
      <c r="N611" s="389"/>
      <c r="O611" s="389"/>
      <c r="P611" s="389"/>
      <c r="Q611" s="389"/>
      <c r="R611" s="389"/>
      <c r="S611" s="389"/>
      <c r="T611" s="389"/>
      <c r="U611" s="389"/>
      <c r="V611" s="389"/>
      <c r="W611" s="389"/>
    </row>
    <row r="612" spans="1:23" ht="16.5" customHeight="1">
      <c r="A612" s="389"/>
      <c r="B612" s="389"/>
      <c r="C612" s="389"/>
      <c r="D612" s="389"/>
      <c r="E612" s="389"/>
      <c r="F612" s="389"/>
      <c r="G612" s="389"/>
      <c r="H612" s="389"/>
      <c r="I612" s="389"/>
      <c r="J612" s="389"/>
      <c r="K612" s="389"/>
      <c r="L612" s="389"/>
      <c r="M612" s="389"/>
      <c r="N612" s="389"/>
      <c r="O612" s="389"/>
      <c r="P612" s="389"/>
      <c r="Q612" s="389"/>
      <c r="R612" s="389"/>
      <c r="S612" s="389"/>
      <c r="T612" s="389"/>
      <c r="U612" s="389"/>
      <c r="V612" s="389"/>
      <c r="W612" s="389"/>
    </row>
    <row r="613" spans="1:23" ht="16.5" customHeight="1">
      <c r="A613" s="389"/>
      <c r="B613" s="389"/>
      <c r="C613" s="389"/>
      <c r="D613" s="389"/>
      <c r="E613" s="389"/>
      <c r="F613" s="389"/>
      <c r="G613" s="389"/>
      <c r="H613" s="389"/>
      <c r="I613" s="389"/>
      <c r="J613" s="389"/>
      <c r="K613" s="389"/>
      <c r="L613" s="389"/>
      <c r="M613" s="389"/>
      <c r="N613" s="389"/>
      <c r="O613" s="389"/>
      <c r="P613" s="389"/>
      <c r="Q613" s="389"/>
      <c r="R613" s="389"/>
      <c r="S613" s="389"/>
      <c r="T613" s="389"/>
      <c r="U613" s="389"/>
      <c r="V613" s="389"/>
      <c r="W613" s="389"/>
    </row>
    <row r="614" spans="1:23" ht="16.5" customHeight="1">
      <c r="A614" s="389"/>
      <c r="B614" s="389"/>
      <c r="C614" s="389"/>
      <c r="D614" s="389"/>
      <c r="E614" s="389"/>
      <c r="F614" s="389"/>
      <c r="G614" s="389"/>
      <c r="H614" s="389"/>
      <c r="I614" s="389"/>
      <c r="J614" s="389"/>
      <c r="K614" s="389"/>
      <c r="L614" s="389"/>
      <c r="M614" s="389"/>
      <c r="N614" s="389"/>
      <c r="O614" s="389"/>
      <c r="P614" s="389"/>
      <c r="Q614" s="389"/>
      <c r="R614" s="389"/>
      <c r="S614" s="389"/>
      <c r="T614" s="389"/>
      <c r="U614" s="389"/>
      <c r="V614" s="389"/>
      <c r="W614" s="389"/>
    </row>
    <row r="615" spans="1:23" ht="16.5" customHeight="1">
      <c r="A615" s="389"/>
      <c r="B615" s="389"/>
      <c r="C615" s="389"/>
      <c r="D615" s="389"/>
      <c r="E615" s="389"/>
      <c r="F615" s="389"/>
      <c r="G615" s="389"/>
      <c r="H615" s="389"/>
      <c r="I615" s="389"/>
      <c r="J615" s="389"/>
      <c r="K615" s="389"/>
      <c r="L615" s="389"/>
      <c r="M615" s="389"/>
      <c r="N615" s="389"/>
      <c r="O615" s="389"/>
      <c r="P615" s="389"/>
      <c r="Q615" s="389"/>
      <c r="R615" s="389"/>
      <c r="S615" s="389"/>
      <c r="T615" s="389"/>
      <c r="U615" s="389"/>
      <c r="V615" s="389"/>
      <c r="W615" s="389"/>
    </row>
    <row r="616" spans="1:23" ht="16.5" customHeight="1">
      <c r="A616" s="389"/>
      <c r="B616" s="389"/>
      <c r="C616" s="389"/>
      <c r="D616" s="389"/>
      <c r="E616" s="389"/>
      <c r="F616" s="389"/>
      <c r="G616" s="389"/>
      <c r="H616" s="389"/>
      <c r="I616" s="389"/>
      <c r="J616" s="389"/>
      <c r="K616" s="389"/>
      <c r="L616" s="389"/>
      <c r="M616" s="389"/>
      <c r="N616" s="389"/>
      <c r="O616" s="389"/>
      <c r="P616" s="389"/>
      <c r="Q616" s="389"/>
      <c r="R616" s="389"/>
      <c r="S616" s="389"/>
      <c r="T616" s="389"/>
      <c r="U616" s="389"/>
      <c r="V616" s="389"/>
      <c r="W616" s="389"/>
    </row>
    <row r="617" spans="1:23" ht="16.5" customHeight="1">
      <c r="A617" s="389"/>
      <c r="B617" s="389"/>
      <c r="C617" s="389"/>
      <c r="D617" s="389"/>
      <c r="E617" s="389"/>
      <c r="F617" s="389"/>
      <c r="G617" s="389"/>
      <c r="H617" s="389"/>
      <c r="I617" s="389"/>
      <c r="J617" s="389"/>
      <c r="K617" s="389"/>
      <c r="L617" s="389"/>
      <c r="M617" s="389"/>
      <c r="N617" s="389"/>
      <c r="O617" s="389"/>
      <c r="P617" s="389"/>
      <c r="Q617" s="389"/>
      <c r="R617" s="389"/>
      <c r="S617" s="389"/>
      <c r="T617" s="389"/>
      <c r="U617" s="389"/>
      <c r="V617" s="389"/>
      <c r="W617" s="389"/>
    </row>
    <row r="618" spans="1:23" ht="16.5" customHeight="1">
      <c r="A618" s="389"/>
      <c r="B618" s="389"/>
      <c r="C618" s="389"/>
      <c r="D618" s="389"/>
      <c r="E618" s="389"/>
      <c r="F618" s="389"/>
      <c r="G618" s="389"/>
      <c r="H618" s="389"/>
      <c r="I618" s="389"/>
      <c r="J618" s="389"/>
      <c r="K618" s="389"/>
      <c r="L618" s="389"/>
      <c r="M618" s="389"/>
      <c r="N618" s="389"/>
      <c r="O618" s="389"/>
      <c r="P618" s="389"/>
      <c r="Q618" s="389"/>
      <c r="R618" s="389"/>
      <c r="S618" s="389"/>
      <c r="T618" s="389"/>
      <c r="U618" s="389"/>
      <c r="V618" s="389"/>
      <c r="W618" s="389"/>
    </row>
    <row r="619" spans="1:23" ht="16.5" customHeight="1">
      <c r="A619" s="389"/>
      <c r="B619" s="389"/>
      <c r="C619" s="389"/>
      <c r="D619" s="389"/>
      <c r="E619" s="389"/>
      <c r="F619" s="389"/>
      <c r="G619" s="389"/>
      <c r="H619" s="389"/>
      <c r="I619" s="389"/>
      <c r="J619" s="389"/>
      <c r="K619" s="389"/>
      <c r="L619" s="389"/>
      <c r="M619" s="389"/>
      <c r="N619" s="389"/>
      <c r="O619" s="389"/>
      <c r="P619" s="389"/>
      <c r="Q619" s="389"/>
      <c r="R619" s="389"/>
      <c r="S619" s="389"/>
      <c r="T619" s="389"/>
      <c r="U619" s="389"/>
      <c r="V619" s="389"/>
      <c r="W619" s="389"/>
    </row>
    <row r="620" spans="1:23" ht="16.5" customHeight="1">
      <c r="A620" s="389"/>
      <c r="B620" s="389"/>
      <c r="C620" s="389"/>
      <c r="D620" s="389"/>
      <c r="E620" s="389"/>
      <c r="F620" s="389"/>
      <c r="G620" s="389"/>
      <c r="H620" s="389"/>
      <c r="I620" s="389"/>
      <c r="J620" s="389"/>
      <c r="K620" s="389"/>
      <c r="L620" s="389"/>
      <c r="M620" s="389"/>
      <c r="N620" s="389"/>
      <c r="O620" s="389"/>
      <c r="P620" s="389"/>
      <c r="Q620" s="389"/>
      <c r="R620" s="389"/>
      <c r="S620" s="389"/>
      <c r="T620" s="389"/>
      <c r="U620" s="389"/>
      <c r="V620" s="389"/>
      <c r="W620" s="389"/>
    </row>
    <row r="621" spans="1:23" ht="16.5" customHeight="1">
      <c r="A621" s="389"/>
      <c r="B621" s="389"/>
      <c r="C621" s="389"/>
      <c r="D621" s="389"/>
      <c r="E621" s="389"/>
      <c r="F621" s="389"/>
      <c r="G621" s="389"/>
      <c r="H621" s="389"/>
      <c r="I621" s="389"/>
      <c r="J621" s="389"/>
      <c r="K621" s="389"/>
      <c r="L621" s="389"/>
      <c r="M621" s="389"/>
      <c r="N621" s="389"/>
      <c r="O621" s="389"/>
      <c r="P621" s="389"/>
      <c r="Q621" s="389"/>
      <c r="R621" s="389"/>
      <c r="S621" s="389"/>
      <c r="T621" s="389"/>
      <c r="U621" s="389"/>
      <c r="V621" s="389"/>
      <c r="W621" s="389"/>
    </row>
    <row r="622" spans="1:23" ht="16.5" customHeight="1">
      <c r="A622" s="389"/>
      <c r="B622" s="389"/>
      <c r="C622" s="389"/>
      <c r="D622" s="389"/>
      <c r="E622" s="389"/>
      <c r="F622" s="389"/>
      <c r="G622" s="389"/>
      <c r="H622" s="389"/>
      <c r="I622" s="389"/>
      <c r="J622" s="389"/>
      <c r="K622" s="389"/>
      <c r="L622" s="389"/>
      <c r="M622" s="389"/>
      <c r="N622" s="389"/>
      <c r="O622" s="389"/>
      <c r="P622" s="389"/>
      <c r="Q622" s="389"/>
      <c r="R622" s="389"/>
      <c r="S622" s="389"/>
      <c r="T622" s="389"/>
      <c r="U622" s="389"/>
      <c r="V622" s="389"/>
      <c r="W622" s="389"/>
    </row>
    <row r="623" spans="1:23" ht="16.5" customHeight="1">
      <c r="A623" s="389"/>
      <c r="B623" s="389"/>
      <c r="C623" s="389"/>
      <c r="D623" s="389"/>
      <c r="E623" s="389"/>
      <c r="F623" s="389"/>
      <c r="G623" s="389"/>
      <c r="H623" s="389"/>
      <c r="I623" s="389"/>
      <c r="J623" s="389"/>
      <c r="K623" s="389"/>
      <c r="L623" s="389"/>
      <c r="M623" s="389"/>
      <c r="N623" s="389"/>
      <c r="O623" s="389"/>
      <c r="P623" s="389"/>
      <c r="Q623" s="389"/>
      <c r="R623" s="389"/>
      <c r="S623" s="389"/>
      <c r="T623" s="389"/>
      <c r="U623" s="389"/>
      <c r="V623" s="389"/>
      <c r="W623" s="389"/>
    </row>
    <row r="624" spans="1:23" ht="16.5" customHeight="1">
      <c r="A624" s="389"/>
      <c r="B624" s="389"/>
      <c r="C624" s="389"/>
      <c r="D624" s="389"/>
      <c r="E624" s="389"/>
      <c r="F624" s="389"/>
      <c r="G624" s="389"/>
      <c r="H624" s="389"/>
      <c r="I624" s="389"/>
      <c r="J624" s="389"/>
      <c r="K624" s="389"/>
      <c r="L624" s="389"/>
      <c r="M624" s="389"/>
      <c r="N624" s="389"/>
      <c r="O624" s="389"/>
      <c r="P624" s="389"/>
      <c r="Q624" s="389"/>
      <c r="R624" s="389"/>
      <c r="S624" s="389"/>
      <c r="T624" s="389"/>
      <c r="U624" s="389"/>
      <c r="V624" s="389"/>
      <c r="W624" s="389"/>
    </row>
    <row r="625" spans="1:23" ht="16.5" customHeight="1">
      <c r="A625" s="389"/>
      <c r="B625" s="389"/>
      <c r="C625" s="389"/>
      <c r="D625" s="389"/>
      <c r="E625" s="389"/>
      <c r="F625" s="389"/>
      <c r="G625" s="389"/>
      <c r="H625" s="389"/>
      <c r="I625" s="389"/>
      <c r="J625" s="389"/>
      <c r="K625" s="389"/>
      <c r="L625" s="389"/>
      <c r="M625" s="389"/>
      <c r="N625" s="389"/>
      <c r="O625" s="389"/>
      <c r="P625" s="389"/>
      <c r="Q625" s="389"/>
      <c r="R625" s="389"/>
      <c r="S625" s="389"/>
      <c r="T625" s="389"/>
      <c r="U625" s="389"/>
      <c r="V625" s="389"/>
      <c r="W625" s="389"/>
    </row>
    <row r="626" spans="1:23" ht="16.5" customHeight="1">
      <c r="A626" s="389"/>
      <c r="B626" s="389"/>
      <c r="C626" s="389"/>
      <c r="D626" s="389"/>
      <c r="E626" s="389"/>
      <c r="F626" s="389"/>
      <c r="G626" s="389"/>
      <c r="H626" s="389"/>
      <c r="I626" s="389"/>
      <c r="J626" s="389"/>
      <c r="K626" s="389"/>
      <c r="L626" s="389"/>
      <c r="M626" s="389"/>
      <c r="N626" s="389"/>
      <c r="O626" s="389"/>
      <c r="P626" s="389"/>
      <c r="Q626" s="389"/>
      <c r="R626" s="389"/>
      <c r="S626" s="389"/>
      <c r="T626" s="389"/>
      <c r="U626" s="389"/>
      <c r="V626" s="389"/>
      <c r="W626" s="389"/>
    </row>
    <row r="627" spans="1:23" ht="16.5" customHeight="1">
      <c r="A627" s="389"/>
      <c r="B627" s="389"/>
      <c r="C627" s="389"/>
      <c r="D627" s="389"/>
      <c r="E627" s="389"/>
      <c r="F627" s="389"/>
      <c r="G627" s="389"/>
      <c r="H627" s="389"/>
      <c r="I627" s="389"/>
      <c r="J627" s="389"/>
      <c r="K627" s="389"/>
      <c r="L627" s="389"/>
      <c r="M627" s="389"/>
      <c r="N627" s="389"/>
      <c r="O627" s="389"/>
      <c r="P627" s="389"/>
      <c r="Q627" s="389"/>
      <c r="R627" s="389"/>
      <c r="S627" s="389"/>
      <c r="T627" s="389"/>
      <c r="U627" s="389"/>
      <c r="V627" s="389"/>
      <c r="W627" s="389"/>
    </row>
    <row r="628" spans="1:23" ht="16.5" customHeight="1">
      <c r="A628" s="389"/>
      <c r="B628" s="389"/>
      <c r="C628" s="389"/>
      <c r="D628" s="389"/>
      <c r="E628" s="389"/>
      <c r="F628" s="389"/>
      <c r="G628" s="389"/>
      <c r="H628" s="389"/>
      <c r="I628" s="389"/>
      <c r="J628" s="389"/>
      <c r="K628" s="389"/>
      <c r="L628" s="389"/>
      <c r="M628" s="389"/>
      <c r="N628" s="389"/>
      <c r="O628" s="389"/>
      <c r="P628" s="389"/>
      <c r="Q628" s="389"/>
      <c r="R628" s="389"/>
      <c r="S628" s="389"/>
      <c r="T628" s="389"/>
      <c r="U628" s="389"/>
      <c r="V628" s="389"/>
      <c r="W628" s="389"/>
    </row>
    <row r="629" spans="1:23" ht="16.5" customHeight="1">
      <c r="A629" s="389"/>
      <c r="B629" s="389"/>
      <c r="C629" s="389"/>
      <c r="D629" s="389"/>
      <c r="E629" s="389"/>
      <c r="F629" s="389"/>
      <c r="G629" s="389"/>
      <c r="H629" s="389"/>
      <c r="I629" s="389"/>
      <c r="J629" s="389"/>
      <c r="K629" s="389"/>
      <c r="L629" s="389"/>
      <c r="M629" s="389"/>
      <c r="N629" s="389"/>
      <c r="O629" s="389"/>
      <c r="P629" s="389"/>
      <c r="Q629" s="389"/>
      <c r="R629" s="389"/>
      <c r="S629" s="389"/>
      <c r="T629" s="389"/>
      <c r="U629" s="389"/>
      <c r="V629" s="389"/>
      <c r="W629" s="389"/>
    </row>
    <row r="630" spans="1:23" ht="16.5" customHeight="1">
      <c r="A630" s="389"/>
      <c r="B630" s="389"/>
      <c r="C630" s="389"/>
      <c r="D630" s="389"/>
      <c r="E630" s="389"/>
      <c r="F630" s="389"/>
      <c r="G630" s="389"/>
      <c r="H630" s="389"/>
      <c r="I630" s="389"/>
      <c r="J630" s="389"/>
      <c r="K630" s="389"/>
      <c r="L630" s="389"/>
      <c r="M630" s="389"/>
      <c r="N630" s="389"/>
      <c r="O630" s="389"/>
      <c r="P630" s="389"/>
      <c r="Q630" s="389"/>
      <c r="R630" s="389"/>
      <c r="S630" s="389"/>
      <c r="T630" s="389"/>
      <c r="U630" s="389"/>
      <c r="V630" s="389"/>
      <c r="W630" s="389"/>
    </row>
    <row r="631" spans="1:23" ht="16.5" customHeight="1">
      <c r="A631" s="389"/>
      <c r="B631" s="389"/>
      <c r="C631" s="389"/>
      <c r="D631" s="389"/>
      <c r="E631" s="389"/>
      <c r="F631" s="389"/>
      <c r="G631" s="389"/>
      <c r="H631" s="389"/>
      <c r="I631" s="389"/>
      <c r="J631" s="389"/>
      <c r="K631" s="389"/>
      <c r="L631" s="389"/>
      <c r="M631" s="389"/>
      <c r="N631" s="389"/>
      <c r="O631" s="389"/>
      <c r="P631" s="389"/>
      <c r="Q631" s="389"/>
      <c r="R631" s="389"/>
      <c r="S631" s="389"/>
      <c r="T631" s="389"/>
      <c r="U631" s="389"/>
      <c r="V631" s="389"/>
      <c r="W631" s="389"/>
    </row>
    <row r="632" spans="1:23" ht="16.5" customHeight="1">
      <c r="A632" s="389"/>
      <c r="B632" s="389"/>
      <c r="C632" s="389"/>
      <c r="D632" s="389"/>
      <c r="E632" s="389"/>
      <c r="F632" s="389"/>
      <c r="G632" s="389"/>
      <c r="H632" s="389"/>
      <c r="I632" s="389"/>
      <c r="J632" s="389"/>
      <c r="K632" s="389"/>
      <c r="L632" s="389"/>
      <c r="M632" s="389"/>
      <c r="N632" s="389"/>
      <c r="O632" s="389"/>
      <c r="P632" s="389"/>
      <c r="Q632" s="389"/>
      <c r="R632" s="389"/>
      <c r="S632" s="389"/>
      <c r="T632" s="389"/>
      <c r="U632" s="389"/>
      <c r="V632" s="389"/>
      <c r="W632" s="389"/>
    </row>
    <row r="633" spans="1:23" ht="16.5" customHeight="1">
      <c r="A633" s="389"/>
      <c r="B633" s="389"/>
      <c r="C633" s="389"/>
      <c r="D633" s="389"/>
      <c r="E633" s="389"/>
      <c r="F633" s="389"/>
      <c r="G633" s="389"/>
      <c r="H633" s="389"/>
      <c r="I633" s="389"/>
      <c r="J633" s="389"/>
      <c r="K633" s="389"/>
      <c r="L633" s="389"/>
      <c r="M633" s="389"/>
      <c r="N633" s="389"/>
      <c r="O633" s="389"/>
      <c r="P633" s="389"/>
      <c r="Q633" s="389"/>
      <c r="R633" s="389"/>
      <c r="S633" s="389"/>
      <c r="T633" s="389"/>
      <c r="U633" s="389"/>
      <c r="V633" s="389"/>
      <c r="W633" s="389"/>
    </row>
    <row r="634" spans="1:23" ht="16.5" customHeight="1">
      <c r="A634" s="389"/>
      <c r="B634" s="389"/>
      <c r="C634" s="389"/>
      <c r="D634" s="389"/>
      <c r="E634" s="389"/>
      <c r="F634" s="389"/>
      <c r="G634" s="389"/>
      <c r="H634" s="389"/>
      <c r="I634" s="389"/>
      <c r="J634" s="389"/>
      <c r="K634" s="389"/>
      <c r="L634" s="389"/>
      <c r="M634" s="389"/>
      <c r="N634" s="389"/>
      <c r="O634" s="389"/>
      <c r="P634" s="389"/>
      <c r="Q634" s="389"/>
      <c r="R634" s="389"/>
      <c r="S634" s="389"/>
      <c r="T634" s="389"/>
      <c r="U634" s="389"/>
      <c r="V634" s="389"/>
      <c r="W634" s="389"/>
    </row>
    <row r="635" spans="1:23" ht="16.5" customHeight="1">
      <c r="A635" s="389"/>
      <c r="B635" s="389"/>
      <c r="C635" s="389"/>
      <c r="D635" s="389"/>
      <c r="E635" s="389"/>
      <c r="F635" s="389"/>
      <c r="G635" s="389"/>
      <c r="H635" s="389"/>
      <c r="I635" s="389"/>
      <c r="J635" s="389"/>
      <c r="K635" s="389"/>
      <c r="L635" s="389"/>
      <c r="M635" s="389"/>
      <c r="N635" s="389"/>
      <c r="O635" s="389"/>
      <c r="P635" s="389"/>
      <c r="Q635" s="389"/>
      <c r="R635" s="389"/>
      <c r="S635" s="389"/>
      <c r="T635" s="389"/>
      <c r="U635" s="389"/>
      <c r="V635" s="389"/>
      <c r="W635" s="389"/>
    </row>
    <row r="636" spans="1:23" ht="16.5" customHeight="1">
      <c r="A636" s="389"/>
      <c r="B636" s="389"/>
      <c r="C636" s="389"/>
      <c r="D636" s="389"/>
      <c r="E636" s="389"/>
      <c r="F636" s="389"/>
      <c r="G636" s="389"/>
      <c r="H636" s="389"/>
      <c r="I636" s="389"/>
      <c r="J636" s="389"/>
      <c r="K636" s="389"/>
      <c r="L636" s="389"/>
      <c r="M636" s="389"/>
      <c r="N636" s="389"/>
      <c r="O636" s="389"/>
      <c r="P636" s="389"/>
      <c r="Q636" s="389"/>
      <c r="R636" s="389"/>
      <c r="S636" s="389"/>
      <c r="T636" s="389"/>
      <c r="U636" s="389"/>
      <c r="V636" s="389"/>
      <c r="W636" s="389"/>
    </row>
    <row r="637" spans="1:23" ht="16.5" customHeight="1">
      <c r="A637" s="389"/>
      <c r="B637" s="389"/>
      <c r="C637" s="389"/>
      <c r="D637" s="389"/>
      <c r="E637" s="389"/>
      <c r="F637" s="389"/>
      <c r="G637" s="389"/>
      <c r="H637" s="389"/>
      <c r="I637" s="389"/>
      <c r="J637" s="389"/>
      <c r="K637" s="389"/>
      <c r="L637" s="389"/>
      <c r="M637" s="389"/>
      <c r="N637" s="389"/>
      <c r="O637" s="389"/>
      <c r="P637" s="389"/>
      <c r="Q637" s="389"/>
      <c r="R637" s="389"/>
      <c r="S637" s="389"/>
      <c r="T637" s="389"/>
      <c r="U637" s="389"/>
      <c r="V637" s="389"/>
      <c r="W637" s="389"/>
    </row>
    <row r="638" spans="1:23" ht="16.5" customHeight="1">
      <c r="A638" s="389"/>
      <c r="B638" s="389"/>
      <c r="C638" s="389"/>
      <c r="D638" s="389"/>
      <c r="E638" s="389"/>
      <c r="F638" s="389"/>
      <c r="G638" s="389"/>
      <c r="H638" s="389"/>
      <c r="I638" s="389"/>
      <c r="J638" s="389"/>
      <c r="K638" s="389"/>
      <c r="L638" s="389"/>
      <c r="M638" s="389"/>
      <c r="N638" s="389"/>
      <c r="O638" s="389"/>
      <c r="P638" s="389"/>
      <c r="Q638" s="389"/>
      <c r="R638" s="389"/>
      <c r="S638" s="389"/>
      <c r="T638" s="389"/>
      <c r="U638" s="389"/>
      <c r="V638" s="389"/>
      <c r="W638" s="389"/>
    </row>
    <row r="639" spans="1:23" ht="16.5" customHeight="1">
      <c r="A639" s="389"/>
      <c r="B639" s="389"/>
      <c r="C639" s="389"/>
      <c r="D639" s="389"/>
      <c r="E639" s="389"/>
      <c r="F639" s="389"/>
      <c r="G639" s="389"/>
      <c r="H639" s="389"/>
      <c r="I639" s="389"/>
      <c r="J639" s="389"/>
      <c r="K639" s="389"/>
      <c r="L639" s="389"/>
      <c r="M639" s="389"/>
      <c r="N639" s="389"/>
      <c r="O639" s="389"/>
      <c r="P639" s="389"/>
      <c r="Q639" s="389"/>
      <c r="R639" s="389"/>
      <c r="S639" s="389"/>
      <c r="T639" s="389"/>
      <c r="U639" s="389"/>
      <c r="V639" s="389"/>
      <c r="W639" s="389"/>
    </row>
    <row r="640" spans="1:23" ht="16.5" customHeight="1">
      <c r="A640" s="389"/>
      <c r="B640" s="389"/>
      <c r="C640" s="389"/>
      <c r="D640" s="389"/>
      <c r="E640" s="389"/>
      <c r="F640" s="389"/>
      <c r="G640" s="389"/>
      <c r="H640" s="389"/>
      <c r="I640" s="389"/>
      <c r="J640" s="389"/>
      <c r="K640" s="389"/>
      <c r="L640" s="389"/>
      <c r="M640" s="389"/>
      <c r="N640" s="389"/>
      <c r="O640" s="389"/>
      <c r="P640" s="389"/>
      <c r="Q640" s="389"/>
      <c r="R640" s="389"/>
      <c r="S640" s="389"/>
      <c r="T640" s="389"/>
      <c r="U640" s="389"/>
      <c r="V640" s="389"/>
      <c r="W640" s="389"/>
    </row>
    <row r="641" spans="1:23" ht="16.5" customHeight="1">
      <c r="A641" s="389"/>
      <c r="B641" s="389"/>
      <c r="C641" s="389"/>
      <c r="D641" s="389"/>
      <c r="E641" s="389"/>
      <c r="F641" s="389"/>
      <c r="G641" s="389"/>
      <c r="H641" s="389"/>
      <c r="I641" s="389"/>
      <c r="J641" s="389"/>
      <c r="K641" s="389"/>
      <c r="L641" s="389"/>
      <c r="M641" s="389"/>
      <c r="N641" s="389"/>
      <c r="O641" s="389"/>
      <c r="P641" s="389"/>
      <c r="Q641" s="389"/>
      <c r="R641" s="389"/>
      <c r="S641" s="389"/>
      <c r="T641" s="389"/>
      <c r="U641" s="389"/>
      <c r="V641" s="389"/>
      <c r="W641" s="389"/>
    </row>
    <row r="642" spans="1:23" ht="16.5" customHeight="1">
      <c r="A642" s="389"/>
      <c r="B642" s="389"/>
      <c r="C642" s="389"/>
      <c r="D642" s="389"/>
      <c r="E642" s="389"/>
      <c r="F642" s="389"/>
      <c r="G642" s="389"/>
      <c r="H642" s="389"/>
      <c r="I642" s="389"/>
      <c r="J642" s="389"/>
      <c r="K642" s="389"/>
      <c r="L642" s="389"/>
      <c r="M642" s="389"/>
      <c r="N642" s="389"/>
      <c r="O642" s="389"/>
      <c r="P642" s="389"/>
      <c r="Q642" s="389"/>
      <c r="R642" s="389"/>
      <c r="S642" s="389"/>
      <c r="T642" s="389"/>
      <c r="U642" s="389"/>
      <c r="V642" s="389"/>
      <c r="W642" s="389"/>
    </row>
    <row r="643" spans="1:23" ht="16.5" customHeight="1">
      <c r="A643" s="389"/>
      <c r="B643" s="389"/>
      <c r="C643" s="389"/>
      <c r="D643" s="389"/>
      <c r="E643" s="389"/>
      <c r="F643" s="389"/>
      <c r="G643" s="389"/>
      <c r="H643" s="389"/>
      <c r="I643" s="389"/>
      <c r="J643" s="389"/>
      <c r="K643" s="389"/>
      <c r="L643" s="389"/>
      <c r="M643" s="389"/>
      <c r="N643" s="389"/>
      <c r="O643" s="389"/>
      <c r="P643" s="389"/>
      <c r="Q643" s="389"/>
      <c r="R643" s="389"/>
      <c r="S643" s="389"/>
      <c r="T643" s="389"/>
      <c r="U643" s="389"/>
      <c r="V643" s="389"/>
      <c r="W643" s="389"/>
    </row>
    <row r="644" spans="1:23" ht="16.5" customHeight="1">
      <c r="A644" s="389"/>
      <c r="B644" s="389"/>
      <c r="C644" s="389"/>
      <c r="D644" s="389"/>
      <c r="E644" s="389"/>
      <c r="F644" s="389"/>
      <c r="G644" s="389"/>
      <c r="H644" s="389"/>
      <c r="I644" s="389"/>
      <c r="J644" s="389"/>
      <c r="K644" s="389"/>
      <c r="L644" s="389"/>
      <c r="M644" s="389"/>
      <c r="N644" s="389"/>
      <c r="O644" s="389"/>
      <c r="P644" s="389"/>
      <c r="Q644" s="389"/>
      <c r="R644" s="389"/>
      <c r="S644" s="389"/>
      <c r="T644" s="389"/>
      <c r="U644" s="389"/>
      <c r="V644" s="389"/>
      <c r="W644" s="389"/>
    </row>
    <row r="645" spans="1:23" ht="16.5" customHeight="1">
      <c r="A645" s="389"/>
      <c r="B645" s="389"/>
      <c r="C645" s="389"/>
      <c r="D645" s="389"/>
      <c r="E645" s="389"/>
      <c r="F645" s="389"/>
      <c r="G645" s="389"/>
      <c r="H645" s="389"/>
      <c r="I645" s="389"/>
      <c r="J645" s="389"/>
      <c r="K645" s="389"/>
      <c r="L645" s="389"/>
      <c r="M645" s="389"/>
      <c r="N645" s="389"/>
      <c r="O645" s="389"/>
      <c r="P645" s="389"/>
      <c r="Q645" s="389"/>
      <c r="R645" s="389"/>
      <c r="S645" s="389"/>
      <c r="T645" s="389"/>
      <c r="U645" s="389"/>
      <c r="V645" s="389"/>
      <c r="W645" s="389"/>
    </row>
    <row r="646" spans="1:23" ht="16.5" customHeight="1">
      <c r="A646" s="389"/>
      <c r="B646" s="389"/>
      <c r="C646" s="389"/>
      <c r="D646" s="389"/>
      <c r="E646" s="389"/>
      <c r="F646" s="389"/>
      <c r="G646" s="389"/>
      <c r="H646" s="389"/>
      <c r="I646" s="389"/>
      <c r="J646" s="389"/>
      <c r="K646" s="389"/>
      <c r="L646" s="389"/>
      <c r="M646" s="389"/>
      <c r="N646" s="389"/>
      <c r="O646" s="389"/>
      <c r="P646" s="389"/>
      <c r="Q646" s="389"/>
      <c r="R646" s="389"/>
      <c r="S646" s="389"/>
      <c r="T646" s="389"/>
      <c r="U646" s="389"/>
      <c r="V646" s="389"/>
      <c r="W646" s="389"/>
    </row>
    <row r="647" spans="1:23" ht="16.5" customHeight="1">
      <c r="A647" s="389"/>
      <c r="B647" s="389"/>
      <c r="C647" s="389"/>
      <c r="D647" s="389"/>
      <c r="E647" s="389"/>
      <c r="F647" s="389"/>
      <c r="G647" s="389"/>
      <c r="H647" s="389"/>
      <c r="I647" s="389"/>
      <c r="J647" s="389"/>
      <c r="K647" s="389"/>
      <c r="L647" s="389"/>
      <c r="M647" s="389"/>
      <c r="N647" s="389"/>
      <c r="O647" s="389"/>
      <c r="P647" s="389"/>
      <c r="Q647" s="389"/>
      <c r="R647" s="389"/>
      <c r="S647" s="389"/>
      <c r="T647" s="389"/>
      <c r="U647" s="389"/>
      <c r="V647" s="389"/>
      <c r="W647" s="389"/>
    </row>
    <row r="648" spans="1:23" ht="16.5" customHeight="1">
      <c r="A648" s="389"/>
      <c r="B648" s="389"/>
      <c r="C648" s="389"/>
      <c r="D648" s="389"/>
      <c r="E648" s="389"/>
      <c r="F648" s="389"/>
      <c r="G648" s="389"/>
      <c r="H648" s="389"/>
      <c r="I648" s="389"/>
      <c r="J648" s="389"/>
      <c r="K648" s="389"/>
      <c r="L648" s="389"/>
      <c r="M648" s="389"/>
      <c r="N648" s="389"/>
      <c r="O648" s="389"/>
      <c r="P648" s="389"/>
      <c r="Q648" s="389"/>
      <c r="R648" s="389"/>
      <c r="S648" s="389"/>
      <c r="T648" s="389"/>
      <c r="U648" s="389"/>
      <c r="V648" s="389"/>
      <c r="W648" s="389"/>
    </row>
    <row r="649" spans="1:23" ht="16.5" customHeight="1">
      <c r="A649" s="389"/>
      <c r="B649" s="389"/>
      <c r="C649" s="389"/>
      <c r="D649" s="389"/>
      <c r="E649" s="389"/>
      <c r="F649" s="389"/>
      <c r="G649" s="389"/>
      <c r="H649" s="389"/>
      <c r="I649" s="389"/>
      <c r="J649" s="389"/>
      <c r="K649" s="389"/>
      <c r="L649" s="389"/>
      <c r="M649" s="389"/>
      <c r="N649" s="389"/>
      <c r="O649" s="389"/>
      <c r="P649" s="389"/>
      <c r="Q649" s="389"/>
      <c r="R649" s="389"/>
      <c r="S649" s="389"/>
      <c r="T649" s="389"/>
      <c r="U649" s="389"/>
      <c r="V649" s="389"/>
      <c r="W649" s="389"/>
    </row>
    <row r="650" spans="1:23" ht="16.5" customHeight="1">
      <c r="A650" s="389"/>
      <c r="B650" s="389"/>
      <c r="C650" s="389"/>
      <c r="D650" s="389"/>
      <c r="E650" s="389"/>
      <c r="F650" s="389"/>
      <c r="G650" s="389"/>
      <c r="H650" s="389"/>
      <c r="I650" s="389"/>
      <c r="J650" s="389"/>
      <c r="K650" s="389"/>
      <c r="L650" s="389"/>
      <c r="M650" s="389"/>
      <c r="N650" s="389"/>
      <c r="O650" s="389"/>
      <c r="P650" s="389"/>
      <c r="Q650" s="389"/>
      <c r="R650" s="389"/>
      <c r="S650" s="389"/>
      <c r="T650" s="389"/>
      <c r="U650" s="389"/>
      <c r="V650" s="389"/>
      <c r="W650" s="389"/>
    </row>
    <row r="651" spans="1:23" ht="16.5" customHeight="1">
      <c r="A651" s="389"/>
      <c r="B651" s="389"/>
      <c r="C651" s="389"/>
      <c r="D651" s="389"/>
      <c r="E651" s="389"/>
      <c r="F651" s="389"/>
      <c r="G651" s="389"/>
      <c r="H651" s="389"/>
      <c r="I651" s="389"/>
      <c r="J651" s="389"/>
      <c r="K651" s="389"/>
      <c r="L651" s="389"/>
      <c r="M651" s="389"/>
      <c r="N651" s="389"/>
      <c r="O651" s="389"/>
      <c r="P651" s="389"/>
      <c r="Q651" s="389"/>
      <c r="R651" s="389"/>
      <c r="S651" s="389"/>
      <c r="T651" s="389"/>
      <c r="U651" s="389"/>
      <c r="V651" s="389"/>
      <c r="W651" s="389"/>
    </row>
    <row r="652" spans="1:23" ht="16.5" customHeight="1">
      <c r="A652" s="389"/>
      <c r="B652" s="389"/>
      <c r="C652" s="389"/>
      <c r="D652" s="389"/>
      <c r="E652" s="389"/>
      <c r="F652" s="389"/>
      <c r="G652" s="389"/>
      <c r="H652" s="389"/>
      <c r="I652" s="389"/>
      <c r="J652" s="389"/>
      <c r="K652" s="389"/>
      <c r="L652" s="389"/>
      <c r="M652" s="389"/>
      <c r="N652" s="389"/>
      <c r="O652" s="389"/>
      <c r="P652" s="389"/>
      <c r="Q652" s="389"/>
      <c r="R652" s="389"/>
      <c r="S652" s="389"/>
      <c r="T652" s="389"/>
      <c r="U652" s="389"/>
      <c r="V652" s="389"/>
      <c r="W652" s="389"/>
    </row>
    <row r="653" spans="1:23" ht="16.5" customHeight="1">
      <c r="A653" s="389"/>
      <c r="B653" s="389"/>
      <c r="C653" s="389"/>
      <c r="D653" s="389"/>
      <c r="E653" s="389"/>
      <c r="F653" s="389"/>
      <c r="G653" s="389"/>
      <c r="H653" s="389"/>
      <c r="I653" s="389"/>
      <c r="J653" s="389"/>
      <c r="K653" s="389"/>
      <c r="L653" s="389"/>
      <c r="M653" s="389"/>
      <c r="N653" s="389"/>
      <c r="O653" s="389"/>
      <c r="P653" s="389"/>
      <c r="Q653" s="389"/>
      <c r="R653" s="389"/>
      <c r="S653" s="389"/>
      <c r="T653" s="389"/>
      <c r="U653" s="389"/>
      <c r="V653" s="389"/>
      <c r="W653" s="389"/>
    </row>
    <row r="654" spans="1:23" ht="16.5" customHeight="1">
      <c r="A654" s="389"/>
      <c r="B654" s="389"/>
      <c r="C654" s="389"/>
      <c r="D654" s="389"/>
      <c r="E654" s="389"/>
      <c r="F654" s="389"/>
      <c r="G654" s="389"/>
      <c r="H654" s="389"/>
      <c r="I654" s="389"/>
      <c r="J654" s="389"/>
      <c r="K654" s="389"/>
      <c r="L654" s="389"/>
      <c r="M654" s="389"/>
      <c r="N654" s="389"/>
      <c r="O654" s="389"/>
      <c r="P654" s="389"/>
      <c r="Q654" s="389"/>
      <c r="R654" s="389"/>
      <c r="S654" s="389"/>
      <c r="T654" s="389"/>
      <c r="U654" s="389"/>
      <c r="V654" s="389"/>
      <c r="W654" s="389"/>
    </row>
    <row r="655" spans="1:23" ht="16.5" customHeight="1">
      <c r="A655" s="389"/>
      <c r="B655" s="389"/>
      <c r="C655" s="389"/>
      <c r="D655" s="389"/>
      <c r="E655" s="389"/>
      <c r="F655" s="389"/>
      <c r="G655" s="389"/>
      <c r="H655" s="389"/>
      <c r="I655" s="389"/>
      <c r="J655" s="389"/>
      <c r="K655" s="389"/>
      <c r="L655" s="389"/>
      <c r="M655" s="389"/>
      <c r="N655" s="389"/>
      <c r="O655" s="389"/>
      <c r="P655" s="389"/>
      <c r="Q655" s="389"/>
      <c r="R655" s="389"/>
      <c r="S655" s="389"/>
      <c r="T655" s="389"/>
      <c r="U655" s="389"/>
      <c r="V655" s="389"/>
      <c r="W655" s="389"/>
    </row>
    <row r="656" spans="1:23" ht="16.5" customHeight="1">
      <c r="A656" s="389"/>
      <c r="B656" s="389"/>
      <c r="C656" s="389"/>
      <c r="D656" s="389"/>
      <c r="E656" s="389"/>
      <c r="F656" s="389"/>
      <c r="G656" s="389"/>
      <c r="H656" s="389"/>
      <c r="I656" s="389"/>
      <c r="J656" s="389"/>
      <c r="K656" s="389"/>
      <c r="L656" s="389"/>
      <c r="M656" s="389"/>
      <c r="N656" s="389"/>
      <c r="O656" s="389"/>
      <c r="P656" s="389"/>
      <c r="Q656" s="389"/>
      <c r="R656" s="389"/>
      <c r="S656" s="389"/>
      <c r="T656" s="389"/>
      <c r="U656" s="389"/>
      <c r="V656" s="389"/>
      <c r="W656" s="389"/>
    </row>
    <row r="657" spans="1:23" ht="16.5" customHeight="1">
      <c r="A657" s="389"/>
      <c r="B657" s="389"/>
      <c r="C657" s="389"/>
      <c r="D657" s="389"/>
      <c r="E657" s="389"/>
      <c r="F657" s="389"/>
      <c r="G657" s="389"/>
      <c r="H657" s="389"/>
      <c r="I657" s="389"/>
      <c r="J657" s="389"/>
      <c r="K657" s="389"/>
      <c r="L657" s="389"/>
      <c r="M657" s="389"/>
      <c r="N657" s="389"/>
      <c r="O657" s="389"/>
      <c r="P657" s="389"/>
      <c r="Q657" s="389"/>
      <c r="R657" s="389"/>
      <c r="S657" s="389"/>
      <c r="T657" s="389"/>
      <c r="U657" s="389"/>
      <c r="V657" s="389"/>
      <c r="W657" s="389"/>
    </row>
    <row r="658" spans="1:23" ht="16.5" customHeight="1">
      <c r="A658" s="389"/>
      <c r="B658" s="389"/>
      <c r="C658" s="389"/>
      <c r="D658" s="389"/>
      <c r="E658" s="389"/>
      <c r="F658" s="389"/>
      <c r="G658" s="389"/>
      <c r="H658" s="389"/>
      <c r="I658" s="389"/>
      <c r="J658" s="389"/>
      <c r="K658" s="389"/>
      <c r="L658" s="389"/>
      <c r="M658" s="389"/>
      <c r="N658" s="389"/>
      <c r="O658" s="389"/>
      <c r="P658" s="389"/>
      <c r="Q658" s="389"/>
      <c r="R658" s="389"/>
      <c r="S658" s="389"/>
      <c r="T658" s="389"/>
      <c r="U658" s="389"/>
      <c r="V658" s="389"/>
      <c r="W658" s="389"/>
    </row>
    <row r="659" spans="1:23" ht="16.5" customHeight="1">
      <c r="A659" s="389"/>
      <c r="B659" s="389"/>
      <c r="C659" s="389"/>
      <c r="D659" s="389"/>
      <c r="E659" s="389"/>
      <c r="F659" s="389"/>
      <c r="G659" s="389"/>
      <c r="H659" s="389"/>
      <c r="I659" s="389"/>
      <c r="J659" s="389"/>
      <c r="K659" s="389"/>
      <c r="L659" s="389"/>
      <c r="M659" s="389"/>
      <c r="N659" s="389"/>
      <c r="O659" s="389"/>
      <c r="P659" s="389"/>
      <c r="Q659" s="389"/>
      <c r="R659" s="389"/>
      <c r="S659" s="389"/>
      <c r="T659" s="389"/>
      <c r="U659" s="389"/>
      <c r="V659" s="389"/>
      <c r="W659" s="389"/>
    </row>
    <row r="660" spans="1:23" ht="16.5" customHeight="1">
      <c r="A660" s="389"/>
      <c r="B660" s="389"/>
      <c r="C660" s="389"/>
      <c r="D660" s="389"/>
      <c r="E660" s="389"/>
      <c r="F660" s="389"/>
      <c r="G660" s="389"/>
      <c r="H660" s="389"/>
      <c r="I660" s="389"/>
      <c r="J660" s="389"/>
      <c r="K660" s="389"/>
      <c r="L660" s="389"/>
      <c r="M660" s="389"/>
      <c r="N660" s="389"/>
      <c r="O660" s="389"/>
      <c r="P660" s="389"/>
      <c r="Q660" s="389"/>
      <c r="R660" s="389"/>
      <c r="S660" s="389"/>
      <c r="T660" s="389"/>
      <c r="U660" s="389"/>
      <c r="V660" s="389"/>
      <c r="W660" s="389"/>
    </row>
    <row r="661" spans="1:23" ht="16.5" customHeight="1">
      <c r="A661" s="389"/>
      <c r="B661" s="389"/>
      <c r="C661" s="389"/>
      <c r="D661" s="389"/>
      <c r="E661" s="389"/>
      <c r="F661" s="389"/>
      <c r="G661" s="389"/>
      <c r="H661" s="389"/>
      <c r="I661" s="389"/>
      <c r="J661" s="389"/>
      <c r="K661" s="389"/>
      <c r="L661" s="389"/>
      <c r="M661" s="389"/>
      <c r="N661" s="389"/>
      <c r="O661" s="389"/>
      <c r="P661" s="389"/>
      <c r="Q661" s="389"/>
      <c r="R661" s="389"/>
      <c r="S661" s="389"/>
      <c r="T661" s="389"/>
      <c r="U661" s="389"/>
      <c r="V661" s="389"/>
      <c r="W661" s="389"/>
    </row>
    <row r="662" spans="1:23" ht="16.5" customHeight="1">
      <c r="A662" s="389"/>
      <c r="B662" s="389"/>
      <c r="C662" s="389"/>
      <c r="D662" s="389"/>
      <c r="E662" s="389"/>
      <c r="F662" s="389"/>
      <c r="G662" s="389"/>
      <c r="H662" s="389"/>
      <c r="I662" s="389"/>
      <c r="J662" s="389"/>
      <c r="K662" s="389"/>
      <c r="L662" s="389"/>
      <c r="M662" s="389"/>
      <c r="N662" s="389"/>
      <c r="O662" s="389"/>
      <c r="P662" s="389"/>
      <c r="Q662" s="389"/>
      <c r="R662" s="389"/>
      <c r="S662" s="389"/>
      <c r="T662" s="389"/>
      <c r="U662" s="389"/>
      <c r="V662" s="389"/>
      <c r="W662" s="389"/>
    </row>
    <row r="663" spans="1:23" ht="16.5" customHeight="1">
      <c r="A663" s="389"/>
      <c r="B663" s="389"/>
      <c r="C663" s="389"/>
      <c r="D663" s="389"/>
      <c r="E663" s="389"/>
      <c r="F663" s="389"/>
      <c r="G663" s="389"/>
      <c r="H663" s="389"/>
      <c r="I663" s="389"/>
      <c r="J663" s="389"/>
      <c r="K663" s="389"/>
      <c r="L663" s="389"/>
      <c r="M663" s="389"/>
      <c r="N663" s="389"/>
      <c r="O663" s="389"/>
      <c r="P663" s="389"/>
      <c r="Q663" s="389"/>
      <c r="R663" s="389"/>
      <c r="S663" s="389"/>
      <c r="T663" s="389"/>
      <c r="U663" s="389"/>
      <c r="V663" s="389"/>
      <c r="W663" s="389"/>
    </row>
    <row r="664" spans="1:23" ht="16.5" customHeight="1">
      <c r="A664" s="389"/>
      <c r="B664" s="389"/>
      <c r="C664" s="389"/>
      <c r="D664" s="389"/>
      <c r="E664" s="389"/>
      <c r="F664" s="389"/>
      <c r="G664" s="389"/>
      <c r="H664" s="389"/>
      <c r="I664" s="389"/>
      <c r="J664" s="389"/>
      <c r="K664" s="389"/>
      <c r="L664" s="389"/>
      <c r="M664" s="389"/>
      <c r="N664" s="389"/>
      <c r="O664" s="389"/>
      <c r="P664" s="389"/>
      <c r="Q664" s="389"/>
      <c r="R664" s="389"/>
      <c r="S664" s="389"/>
      <c r="T664" s="389"/>
      <c r="U664" s="389"/>
      <c r="V664" s="389"/>
      <c r="W664" s="389"/>
    </row>
    <row r="665" spans="1:23" ht="16.5" customHeight="1">
      <c r="A665" s="389"/>
      <c r="B665" s="389"/>
      <c r="C665" s="389"/>
      <c r="D665" s="389"/>
      <c r="E665" s="389"/>
      <c r="F665" s="389"/>
      <c r="G665" s="389"/>
      <c r="H665" s="389"/>
      <c r="I665" s="389"/>
      <c r="J665" s="389"/>
      <c r="K665" s="389"/>
      <c r="L665" s="389"/>
      <c r="M665" s="389"/>
      <c r="N665" s="389"/>
      <c r="O665" s="389"/>
      <c r="P665" s="389"/>
      <c r="Q665" s="389"/>
      <c r="R665" s="389"/>
      <c r="S665" s="389"/>
      <c r="T665" s="389"/>
      <c r="U665" s="389"/>
      <c r="V665" s="389"/>
      <c r="W665" s="389"/>
    </row>
    <row r="666" spans="1:23" ht="16.5" customHeight="1">
      <c r="A666" s="389"/>
      <c r="B666" s="389"/>
      <c r="C666" s="389"/>
      <c r="D666" s="389"/>
      <c r="E666" s="389"/>
      <c r="F666" s="389"/>
      <c r="G666" s="389"/>
      <c r="H666" s="389"/>
      <c r="I666" s="389"/>
      <c r="J666" s="389"/>
      <c r="K666" s="389"/>
      <c r="L666" s="389"/>
      <c r="M666" s="389"/>
      <c r="N666" s="389"/>
      <c r="O666" s="389"/>
      <c r="P666" s="389"/>
      <c r="Q666" s="389"/>
      <c r="R666" s="389"/>
      <c r="S666" s="389"/>
      <c r="T666" s="389"/>
      <c r="U666" s="389"/>
      <c r="V666" s="389"/>
      <c r="W666" s="389"/>
    </row>
    <row r="667" spans="1:23" ht="16.5" customHeight="1">
      <c r="A667" s="389"/>
      <c r="B667" s="389"/>
      <c r="C667" s="389"/>
      <c r="D667" s="389"/>
      <c r="E667" s="389"/>
      <c r="F667" s="389"/>
      <c r="G667" s="389"/>
      <c r="H667" s="389"/>
      <c r="I667" s="389"/>
      <c r="J667" s="389"/>
      <c r="K667" s="389"/>
      <c r="L667" s="389"/>
      <c r="M667" s="389"/>
      <c r="N667" s="389"/>
      <c r="O667" s="389"/>
      <c r="P667" s="389"/>
      <c r="Q667" s="389"/>
      <c r="R667" s="389"/>
      <c r="S667" s="389"/>
      <c r="T667" s="389"/>
      <c r="U667" s="389"/>
      <c r="V667" s="389"/>
      <c r="W667" s="389"/>
    </row>
    <row r="668" spans="1:23" ht="16.5" customHeight="1">
      <c r="A668" s="389"/>
      <c r="B668" s="389"/>
      <c r="C668" s="389"/>
      <c r="D668" s="389"/>
      <c r="E668" s="389"/>
      <c r="F668" s="389"/>
      <c r="G668" s="389"/>
      <c r="H668" s="389"/>
      <c r="I668" s="389"/>
      <c r="J668" s="389"/>
      <c r="K668" s="389"/>
      <c r="L668" s="389"/>
      <c r="M668" s="389"/>
      <c r="N668" s="389"/>
      <c r="O668" s="389"/>
      <c r="P668" s="389"/>
      <c r="Q668" s="389"/>
      <c r="R668" s="389"/>
      <c r="S668" s="389"/>
      <c r="T668" s="389"/>
      <c r="U668" s="389"/>
      <c r="V668" s="389"/>
      <c r="W668" s="389"/>
    </row>
    <row r="669" spans="1:23" ht="16.5" customHeight="1">
      <c r="A669" s="389"/>
      <c r="B669" s="389"/>
      <c r="C669" s="389"/>
      <c r="D669" s="389"/>
      <c r="E669" s="389"/>
      <c r="F669" s="389"/>
      <c r="G669" s="389"/>
      <c r="H669" s="389"/>
      <c r="I669" s="389"/>
      <c r="J669" s="389"/>
      <c r="K669" s="389"/>
      <c r="L669" s="389"/>
      <c r="M669" s="389"/>
      <c r="N669" s="389"/>
      <c r="O669" s="389"/>
      <c r="P669" s="389"/>
      <c r="Q669" s="389"/>
      <c r="R669" s="389"/>
      <c r="S669" s="389"/>
      <c r="T669" s="389"/>
      <c r="U669" s="389"/>
      <c r="V669" s="389"/>
      <c r="W669" s="389"/>
    </row>
    <row r="670" spans="1:23" ht="16.5" customHeight="1">
      <c r="A670" s="389"/>
      <c r="B670" s="389"/>
      <c r="C670" s="389"/>
      <c r="D670" s="389"/>
      <c r="E670" s="389"/>
      <c r="F670" s="389"/>
      <c r="G670" s="389"/>
      <c r="H670" s="389"/>
      <c r="I670" s="389"/>
      <c r="J670" s="389"/>
      <c r="K670" s="389"/>
      <c r="L670" s="389"/>
      <c r="M670" s="389"/>
      <c r="N670" s="389"/>
      <c r="O670" s="389"/>
      <c r="P670" s="389"/>
      <c r="Q670" s="389"/>
      <c r="R670" s="389"/>
      <c r="S670" s="389"/>
      <c r="T670" s="389"/>
      <c r="U670" s="389"/>
      <c r="V670" s="389"/>
      <c r="W670" s="389"/>
    </row>
    <row r="671" spans="1:23" ht="16.5" customHeight="1">
      <c r="A671" s="389"/>
      <c r="B671" s="389"/>
      <c r="C671" s="389"/>
      <c r="D671" s="389"/>
      <c r="E671" s="389"/>
      <c r="F671" s="389"/>
      <c r="G671" s="389"/>
      <c r="H671" s="389"/>
      <c r="I671" s="389"/>
      <c r="J671" s="389"/>
      <c r="K671" s="389"/>
      <c r="L671" s="389"/>
      <c r="M671" s="389"/>
      <c r="N671" s="389"/>
      <c r="O671" s="389"/>
      <c r="P671" s="389"/>
      <c r="Q671" s="389"/>
      <c r="R671" s="389"/>
      <c r="S671" s="389"/>
      <c r="T671" s="389"/>
      <c r="U671" s="389"/>
      <c r="V671" s="389"/>
      <c r="W671" s="389"/>
    </row>
    <row r="672" spans="1:23" ht="16.5" customHeight="1">
      <c r="A672" s="389"/>
      <c r="B672" s="389"/>
      <c r="C672" s="389"/>
      <c r="D672" s="389"/>
      <c r="E672" s="389"/>
      <c r="F672" s="389"/>
      <c r="G672" s="389"/>
      <c r="H672" s="389"/>
      <c r="I672" s="389"/>
      <c r="J672" s="389"/>
      <c r="K672" s="389"/>
      <c r="L672" s="389"/>
      <c r="M672" s="389"/>
      <c r="N672" s="389"/>
      <c r="O672" s="389"/>
      <c r="P672" s="389"/>
      <c r="Q672" s="389"/>
      <c r="R672" s="389"/>
      <c r="S672" s="389"/>
      <c r="T672" s="389"/>
      <c r="U672" s="389"/>
      <c r="V672" s="389"/>
      <c r="W672" s="389"/>
    </row>
    <row r="673" spans="1:23" ht="16.5" customHeight="1">
      <c r="A673" s="389"/>
      <c r="B673" s="389"/>
      <c r="C673" s="389"/>
      <c r="D673" s="389"/>
      <c r="E673" s="389"/>
      <c r="F673" s="389"/>
      <c r="G673" s="389"/>
      <c r="H673" s="389"/>
      <c r="I673" s="389"/>
      <c r="J673" s="389"/>
      <c r="K673" s="389"/>
      <c r="L673" s="389"/>
      <c r="M673" s="389"/>
      <c r="N673" s="389"/>
      <c r="O673" s="389"/>
      <c r="P673" s="389"/>
      <c r="Q673" s="389"/>
      <c r="R673" s="389"/>
      <c r="S673" s="389"/>
      <c r="T673" s="389"/>
      <c r="U673" s="389"/>
      <c r="V673" s="389"/>
      <c r="W673" s="389"/>
    </row>
    <row r="674" spans="1:23" ht="16.5" customHeight="1">
      <c r="A674" s="389"/>
      <c r="B674" s="389"/>
      <c r="C674" s="389"/>
      <c r="D674" s="389"/>
      <c r="E674" s="389"/>
      <c r="F674" s="389"/>
      <c r="G674" s="389"/>
      <c r="H674" s="389"/>
      <c r="I674" s="389"/>
      <c r="J674" s="389"/>
      <c r="K674" s="389"/>
      <c r="L674" s="389"/>
      <c r="M674" s="389"/>
      <c r="N674" s="389"/>
      <c r="O674" s="389"/>
      <c r="P674" s="389"/>
      <c r="Q674" s="389"/>
      <c r="R674" s="389"/>
      <c r="S674" s="389"/>
      <c r="T674" s="389"/>
      <c r="U674" s="389"/>
      <c r="V674" s="389"/>
      <c r="W674" s="389"/>
    </row>
    <row r="675" spans="1:23" ht="16.5" customHeight="1">
      <c r="A675" s="389"/>
      <c r="B675" s="389"/>
      <c r="C675" s="389"/>
      <c r="D675" s="389"/>
      <c r="E675" s="389"/>
      <c r="F675" s="389"/>
      <c r="G675" s="389"/>
      <c r="H675" s="389"/>
      <c r="I675" s="389"/>
      <c r="J675" s="389"/>
      <c r="K675" s="389"/>
      <c r="L675" s="389"/>
      <c r="M675" s="389"/>
      <c r="N675" s="389"/>
      <c r="O675" s="389"/>
      <c r="P675" s="389"/>
      <c r="Q675" s="389"/>
      <c r="R675" s="389"/>
      <c r="S675" s="389"/>
      <c r="T675" s="389"/>
      <c r="U675" s="389"/>
      <c r="V675" s="389"/>
      <c r="W675" s="389"/>
    </row>
    <row r="676" spans="1:23" ht="16.5" customHeight="1">
      <c r="A676" s="389"/>
      <c r="B676" s="389"/>
      <c r="C676" s="389"/>
      <c r="D676" s="389"/>
      <c r="E676" s="389"/>
      <c r="F676" s="389"/>
      <c r="G676" s="389"/>
      <c r="H676" s="389"/>
      <c r="I676" s="389"/>
      <c r="J676" s="389"/>
      <c r="K676" s="389"/>
      <c r="L676" s="389"/>
      <c r="M676" s="389"/>
      <c r="N676" s="389"/>
      <c r="O676" s="389"/>
      <c r="P676" s="389"/>
      <c r="Q676" s="389"/>
      <c r="R676" s="389"/>
      <c r="S676" s="389"/>
      <c r="T676" s="389"/>
      <c r="U676" s="389"/>
      <c r="V676" s="389"/>
      <c r="W676" s="389"/>
    </row>
    <row r="677" spans="1:23" ht="16.5" customHeight="1">
      <c r="A677" s="389"/>
      <c r="B677" s="389"/>
      <c r="C677" s="389"/>
      <c r="D677" s="389"/>
      <c r="E677" s="389"/>
      <c r="F677" s="389"/>
      <c r="G677" s="389"/>
      <c r="H677" s="389"/>
      <c r="I677" s="389"/>
      <c r="J677" s="389"/>
      <c r="K677" s="389"/>
      <c r="L677" s="389"/>
      <c r="M677" s="389"/>
      <c r="N677" s="389"/>
      <c r="O677" s="389"/>
      <c r="P677" s="389"/>
      <c r="Q677" s="389"/>
      <c r="R677" s="389"/>
      <c r="S677" s="389"/>
      <c r="T677" s="389"/>
      <c r="U677" s="389"/>
      <c r="V677" s="389"/>
      <c r="W677" s="389"/>
    </row>
    <row r="678" spans="1:23" ht="16.5" customHeight="1">
      <c r="A678" s="389"/>
      <c r="B678" s="389"/>
      <c r="C678" s="389"/>
      <c r="D678" s="389"/>
      <c r="E678" s="389"/>
      <c r="F678" s="389"/>
      <c r="G678" s="389"/>
      <c r="H678" s="389"/>
      <c r="I678" s="389"/>
      <c r="J678" s="389"/>
      <c r="K678" s="389"/>
      <c r="L678" s="389"/>
      <c r="M678" s="389"/>
      <c r="N678" s="389"/>
      <c r="O678" s="389"/>
      <c r="P678" s="389"/>
      <c r="Q678" s="389"/>
      <c r="R678" s="389"/>
      <c r="S678" s="389"/>
      <c r="T678" s="389"/>
      <c r="U678" s="389"/>
      <c r="V678" s="389"/>
      <c r="W678" s="389"/>
    </row>
    <row r="679" spans="1:23" ht="16.5" customHeight="1">
      <c r="A679" s="389"/>
      <c r="B679" s="389"/>
      <c r="C679" s="389"/>
      <c r="D679" s="389"/>
      <c r="E679" s="389"/>
      <c r="F679" s="389"/>
      <c r="G679" s="389"/>
      <c r="H679" s="389"/>
      <c r="I679" s="389"/>
      <c r="J679" s="389"/>
      <c r="K679" s="389"/>
      <c r="L679" s="389"/>
      <c r="M679" s="389"/>
      <c r="N679" s="389"/>
      <c r="O679" s="389"/>
      <c r="P679" s="389"/>
      <c r="Q679" s="389"/>
      <c r="R679" s="389"/>
      <c r="S679" s="389"/>
      <c r="T679" s="389"/>
      <c r="U679" s="389"/>
      <c r="V679" s="389"/>
      <c r="W679" s="389"/>
    </row>
    <row r="680" spans="1:23" ht="16.5" customHeight="1">
      <c r="A680" s="389"/>
      <c r="B680" s="389"/>
      <c r="C680" s="389"/>
      <c r="D680" s="389"/>
      <c r="E680" s="389"/>
      <c r="F680" s="389"/>
      <c r="G680" s="389"/>
      <c r="H680" s="389"/>
      <c r="I680" s="389"/>
      <c r="J680" s="389"/>
      <c r="K680" s="389"/>
      <c r="L680" s="389"/>
      <c r="M680" s="389"/>
      <c r="N680" s="389"/>
      <c r="O680" s="389"/>
      <c r="P680" s="389"/>
      <c r="Q680" s="389"/>
      <c r="R680" s="389"/>
      <c r="S680" s="389"/>
      <c r="T680" s="389"/>
      <c r="U680" s="389"/>
      <c r="V680" s="389"/>
      <c r="W680" s="389"/>
    </row>
    <row r="681" spans="1:23" ht="16.5" customHeight="1">
      <c r="A681" s="389"/>
      <c r="B681" s="389"/>
      <c r="C681" s="389"/>
      <c r="D681" s="389"/>
      <c r="E681" s="389"/>
      <c r="F681" s="389"/>
      <c r="G681" s="389"/>
      <c r="H681" s="389"/>
      <c r="I681" s="389"/>
      <c r="J681" s="389"/>
      <c r="K681" s="389"/>
      <c r="L681" s="389"/>
      <c r="M681" s="389"/>
      <c r="N681" s="389"/>
      <c r="O681" s="389"/>
      <c r="P681" s="389"/>
      <c r="Q681" s="389"/>
      <c r="R681" s="389"/>
      <c r="S681" s="389"/>
      <c r="T681" s="389"/>
      <c r="U681" s="389"/>
      <c r="V681" s="389"/>
      <c r="W681" s="389"/>
    </row>
    <row r="682" spans="1:23" ht="16.5" customHeight="1">
      <c r="A682" s="389"/>
      <c r="B682" s="389"/>
      <c r="C682" s="389"/>
      <c r="D682" s="389"/>
      <c r="E682" s="389"/>
      <c r="F682" s="389"/>
      <c r="G682" s="389"/>
      <c r="H682" s="389"/>
      <c r="I682" s="389"/>
      <c r="J682" s="389"/>
      <c r="K682" s="389"/>
      <c r="L682" s="389"/>
      <c r="M682" s="389"/>
      <c r="N682" s="389"/>
      <c r="O682" s="389"/>
      <c r="P682" s="389"/>
      <c r="Q682" s="389"/>
      <c r="R682" s="389"/>
      <c r="S682" s="389"/>
      <c r="T682" s="389"/>
      <c r="U682" s="389"/>
      <c r="V682" s="389"/>
      <c r="W682" s="389"/>
    </row>
    <row r="683" spans="1:23" ht="16.5" customHeight="1">
      <c r="A683" s="389"/>
      <c r="B683" s="389"/>
      <c r="C683" s="389"/>
      <c r="D683" s="389"/>
      <c r="E683" s="389"/>
      <c r="F683" s="389"/>
      <c r="G683" s="389"/>
      <c r="H683" s="389"/>
      <c r="I683" s="389"/>
      <c r="J683" s="389"/>
      <c r="K683" s="389"/>
      <c r="L683" s="389"/>
      <c r="M683" s="389"/>
      <c r="N683" s="389"/>
      <c r="O683" s="389"/>
      <c r="P683" s="389"/>
      <c r="Q683" s="389"/>
      <c r="R683" s="389"/>
      <c r="S683" s="389"/>
      <c r="T683" s="389"/>
      <c r="U683" s="389"/>
      <c r="V683" s="389"/>
      <c r="W683" s="389"/>
    </row>
    <row r="684" spans="1:23" ht="16.5" customHeight="1">
      <c r="A684" s="389"/>
      <c r="B684" s="389"/>
      <c r="C684" s="389"/>
      <c r="D684" s="389"/>
      <c r="E684" s="389"/>
      <c r="F684" s="389"/>
      <c r="G684" s="389"/>
      <c r="H684" s="389"/>
      <c r="I684" s="389"/>
      <c r="J684" s="389"/>
      <c r="K684" s="389"/>
      <c r="L684" s="389"/>
      <c r="M684" s="389"/>
      <c r="N684" s="389"/>
      <c r="O684" s="389"/>
      <c r="P684" s="389"/>
      <c r="Q684" s="389"/>
      <c r="R684" s="389"/>
      <c r="S684" s="389"/>
      <c r="T684" s="389"/>
      <c r="U684" s="389"/>
      <c r="V684" s="389"/>
      <c r="W684" s="389"/>
    </row>
    <row r="685" spans="1:23" ht="16.5" customHeight="1">
      <c r="A685" s="389"/>
      <c r="B685" s="389"/>
      <c r="C685" s="389"/>
      <c r="D685" s="389"/>
      <c r="E685" s="389"/>
      <c r="F685" s="389"/>
      <c r="G685" s="389"/>
      <c r="H685" s="389"/>
      <c r="I685" s="389"/>
      <c r="J685" s="389"/>
      <c r="K685" s="389"/>
      <c r="L685" s="389"/>
      <c r="M685" s="389"/>
      <c r="N685" s="389"/>
      <c r="O685" s="389"/>
      <c r="P685" s="389"/>
      <c r="Q685" s="389"/>
      <c r="R685" s="389"/>
      <c r="S685" s="389"/>
      <c r="T685" s="389"/>
      <c r="U685" s="389"/>
      <c r="V685" s="389"/>
      <c r="W685" s="389"/>
    </row>
    <row r="686" spans="1:23" ht="16.5" customHeight="1">
      <c r="A686" s="389"/>
      <c r="B686" s="389"/>
      <c r="C686" s="389"/>
      <c r="D686" s="389"/>
      <c r="E686" s="389"/>
      <c r="F686" s="389"/>
      <c r="G686" s="389"/>
      <c r="H686" s="389"/>
      <c r="I686" s="389"/>
      <c r="J686" s="389"/>
      <c r="K686" s="389"/>
      <c r="L686" s="389"/>
      <c r="M686" s="389"/>
      <c r="N686" s="389"/>
      <c r="O686" s="389"/>
      <c r="P686" s="389"/>
      <c r="Q686" s="389"/>
      <c r="R686" s="389"/>
      <c r="S686" s="389"/>
      <c r="T686" s="389"/>
      <c r="U686" s="389"/>
      <c r="V686" s="389"/>
      <c r="W686" s="389"/>
    </row>
    <row r="687" spans="1:23" ht="16.5" customHeight="1">
      <c r="A687" s="389"/>
      <c r="B687" s="389"/>
      <c r="C687" s="389"/>
      <c r="D687" s="389"/>
      <c r="E687" s="389"/>
      <c r="F687" s="389"/>
      <c r="G687" s="389"/>
      <c r="H687" s="389"/>
      <c r="I687" s="389"/>
      <c r="J687" s="389"/>
      <c r="K687" s="389"/>
      <c r="L687" s="389"/>
      <c r="M687" s="389"/>
      <c r="N687" s="389"/>
      <c r="O687" s="389"/>
      <c r="P687" s="389"/>
      <c r="Q687" s="389"/>
      <c r="R687" s="389"/>
      <c r="S687" s="389"/>
      <c r="T687" s="389"/>
      <c r="U687" s="389"/>
      <c r="V687" s="389"/>
      <c r="W687" s="389"/>
    </row>
    <row r="688" spans="1:23" ht="16.5" customHeight="1">
      <c r="A688" s="389"/>
      <c r="B688" s="389"/>
      <c r="C688" s="389"/>
      <c r="D688" s="389"/>
      <c r="E688" s="389"/>
      <c r="F688" s="389"/>
      <c r="G688" s="389"/>
      <c r="H688" s="389"/>
      <c r="I688" s="389"/>
      <c r="J688" s="389"/>
      <c r="K688" s="389"/>
      <c r="L688" s="389"/>
      <c r="M688" s="389"/>
      <c r="N688" s="389"/>
      <c r="O688" s="389"/>
      <c r="P688" s="389"/>
      <c r="Q688" s="389"/>
      <c r="R688" s="389"/>
      <c r="S688" s="389"/>
      <c r="T688" s="389"/>
      <c r="U688" s="389"/>
      <c r="V688" s="389"/>
      <c r="W688" s="389"/>
    </row>
    <row r="689" spans="1:23" ht="16.5" customHeight="1">
      <c r="A689" s="389"/>
      <c r="B689" s="389"/>
      <c r="C689" s="389"/>
      <c r="D689" s="389"/>
      <c r="E689" s="389"/>
      <c r="F689" s="389"/>
      <c r="G689" s="389"/>
      <c r="H689" s="389"/>
      <c r="I689" s="389"/>
      <c r="J689" s="389"/>
      <c r="K689" s="389"/>
      <c r="L689" s="389"/>
      <c r="M689" s="389"/>
      <c r="N689" s="389"/>
      <c r="O689" s="389"/>
      <c r="P689" s="389"/>
      <c r="Q689" s="389"/>
      <c r="R689" s="389"/>
      <c r="S689" s="389"/>
      <c r="T689" s="389"/>
      <c r="U689" s="389"/>
      <c r="V689" s="389"/>
      <c r="W689" s="389"/>
    </row>
    <row r="690" spans="1:23" ht="16.5" customHeight="1">
      <c r="A690" s="389"/>
      <c r="B690" s="389"/>
      <c r="C690" s="389"/>
      <c r="D690" s="389"/>
      <c r="E690" s="389"/>
      <c r="F690" s="389"/>
      <c r="G690" s="389"/>
      <c r="H690" s="389"/>
      <c r="I690" s="389"/>
      <c r="J690" s="389"/>
      <c r="K690" s="389"/>
      <c r="L690" s="389"/>
      <c r="M690" s="389"/>
      <c r="N690" s="389"/>
      <c r="O690" s="389"/>
      <c r="P690" s="389"/>
      <c r="Q690" s="389"/>
      <c r="R690" s="389"/>
      <c r="S690" s="389"/>
      <c r="T690" s="389"/>
      <c r="U690" s="389"/>
      <c r="V690" s="389"/>
      <c r="W690" s="389"/>
    </row>
    <row r="691" spans="1:23" ht="16.5" customHeight="1">
      <c r="A691" s="389"/>
      <c r="B691" s="389"/>
      <c r="C691" s="389"/>
      <c r="D691" s="389"/>
      <c r="E691" s="389"/>
      <c r="F691" s="389"/>
      <c r="G691" s="389"/>
      <c r="H691" s="389"/>
      <c r="I691" s="389"/>
      <c r="J691" s="389"/>
      <c r="K691" s="389"/>
      <c r="L691" s="389"/>
      <c r="M691" s="389"/>
      <c r="N691" s="389"/>
      <c r="O691" s="389"/>
      <c r="P691" s="389"/>
      <c r="Q691" s="389"/>
      <c r="R691" s="389"/>
      <c r="S691" s="389"/>
      <c r="T691" s="389"/>
      <c r="U691" s="389"/>
      <c r="V691" s="389"/>
      <c r="W691" s="389"/>
    </row>
    <row r="692" spans="1:23" ht="16.5" customHeight="1">
      <c r="A692" s="389"/>
      <c r="B692" s="389"/>
      <c r="C692" s="389"/>
      <c r="D692" s="389"/>
      <c r="E692" s="389"/>
      <c r="F692" s="389"/>
      <c r="G692" s="389"/>
      <c r="H692" s="389"/>
      <c r="I692" s="389"/>
      <c r="J692" s="389"/>
      <c r="K692" s="389"/>
      <c r="L692" s="389"/>
      <c r="M692" s="389"/>
      <c r="N692" s="389"/>
      <c r="O692" s="389"/>
      <c r="P692" s="389"/>
      <c r="Q692" s="389"/>
      <c r="R692" s="389"/>
      <c r="S692" s="389"/>
      <c r="T692" s="389"/>
      <c r="U692" s="389"/>
      <c r="V692" s="389"/>
      <c r="W692" s="389"/>
    </row>
    <row r="693" spans="1:23" ht="16.5" customHeight="1">
      <c r="A693" s="389"/>
      <c r="B693" s="389"/>
      <c r="C693" s="389"/>
      <c r="D693" s="389"/>
      <c r="E693" s="389"/>
      <c r="F693" s="389"/>
      <c r="G693" s="389"/>
      <c r="H693" s="389"/>
      <c r="I693" s="389"/>
      <c r="J693" s="389"/>
      <c r="K693" s="389"/>
      <c r="L693" s="389"/>
      <c r="M693" s="389"/>
      <c r="N693" s="389"/>
      <c r="O693" s="389"/>
      <c r="P693" s="389"/>
      <c r="Q693" s="389"/>
      <c r="R693" s="389"/>
      <c r="S693" s="389"/>
      <c r="T693" s="389"/>
      <c r="U693" s="389"/>
      <c r="V693" s="389"/>
      <c r="W693" s="389"/>
    </row>
    <row r="694" spans="1:23" ht="16.5" customHeight="1">
      <c r="A694" s="389"/>
      <c r="B694" s="389"/>
      <c r="C694" s="389"/>
      <c r="D694" s="389"/>
      <c r="E694" s="389"/>
      <c r="F694" s="389"/>
      <c r="G694" s="389"/>
      <c r="H694" s="389"/>
      <c r="I694" s="389"/>
      <c r="J694" s="389"/>
      <c r="K694" s="389"/>
      <c r="L694" s="389"/>
      <c r="M694" s="389"/>
      <c r="N694" s="389"/>
      <c r="O694" s="389"/>
      <c r="P694" s="389"/>
      <c r="Q694" s="389"/>
      <c r="R694" s="389"/>
      <c r="S694" s="389"/>
      <c r="T694" s="389"/>
      <c r="U694" s="389"/>
      <c r="V694" s="389"/>
      <c r="W694" s="389"/>
    </row>
    <row r="695" spans="1:23" ht="16.5" customHeight="1">
      <c r="A695" s="389"/>
      <c r="B695" s="389"/>
      <c r="C695" s="389"/>
      <c r="D695" s="389"/>
      <c r="E695" s="389"/>
      <c r="F695" s="389"/>
      <c r="G695" s="389"/>
      <c r="H695" s="389"/>
      <c r="I695" s="389"/>
      <c r="J695" s="389"/>
      <c r="K695" s="389"/>
      <c r="L695" s="389"/>
      <c r="M695" s="389"/>
      <c r="N695" s="389"/>
      <c r="O695" s="389"/>
      <c r="P695" s="389"/>
      <c r="Q695" s="389"/>
      <c r="R695" s="389"/>
      <c r="S695" s="389"/>
      <c r="T695" s="389"/>
      <c r="U695" s="389"/>
      <c r="V695" s="389"/>
      <c r="W695" s="389"/>
    </row>
    <row r="696" spans="1:23" ht="16.5" customHeight="1">
      <c r="A696" s="389"/>
      <c r="B696" s="389"/>
      <c r="C696" s="389"/>
      <c r="D696" s="389"/>
      <c r="E696" s="389"/>
      <c r="F696" s="389"/>
      <c r="G696" s="389"/>
      <c r="H696" s="389"/>
      <c r="I696" s="389"/>
      <c r="J696" s="389"/>
      <c r="K696" s="389"/>
      <c r="L696" s="389"/>
      <c r="M696" s="389"/>
      <c r="N696" s="389"/>
      <c r="O696" s="389"/>
      <c r="P696" s="389"/>
      <c r="Q696" s="389"/>
      <c r="R696" s="389"/>
      <c r="S696" s="389"/>
      <c r="T696" s="389"/>
      <c r="U696" s="389"/>
      <c r="V696" s="389"/>
      <c r="W696" s="389"/>
    </row>
    <row r="697" spans="1:23" ht="16.5" customHeight="1">
      <c r="A697" s="389"/>
      <c r="B697" s="389"/>
      <c r="C697" s="389"/>
      <c r="D697" s="389"/>
      <c r="E697" s="389"/>
      <c r="F697" s="389"/>
      <c r="G697" s="389"/>
      <c r="H697" s="389"/>
      <c r="I697" s="389"/>
      <c r="J697" s="389"/>
      <c r="K697" s="389"/>
      <c r="L697" s="389"/>
      <c r="M697" s="389"/>
      <c r="N697" s="389"/>
      <c r="O697" s="389"/>
      <c r="P697" s="389"/>
      <c r="Q697" s="389"/>
      <c r="R697" s="389"/>
      <c r="S697" s="389"/>
      <c r="T697" s="389"/>
      <c r="U697" s="389"/>
      <c r="V697" s="389"/>
      <c r="W697" s="389"/>
    </row>
    <row r="698" spans="1:23" ht="16.5" customHeight="1">
      <c r="A698" s="389"/>
      <c r="B698" s="389"/>
      <c r="C698" s="389"/>
      <c r="D698" s="389"/>
      <c r="E698" s="389"/>
      <c r="F698" s="389"/>
      <c r="G698" s="389"/>
      <c r="H698" s="389"/>
      <c r="I698" s="389"/>
      <c r="J698" s="389"/>
      <c r="K698" s="389"/>
      <c r="L698" s="389"/>
      <c r="M698" s="389"/>
      <c r="N698" s="389"/>
      <c r="O698" s="389"/>
      <c r="P698" s="389"/>
      <c r="Q698" s="389"/>
      <c r="R698" s="389"/>
      <c r="S698" s="389"/>
      <c r="T698" s="389"/>
      <c r="U698" s="389"/>
      <c r="V698" s="389"/>
      <c r="W698" s="389"/>
    </row>
    <row r="699" spans="1:23" ht="16.5" customHeight="1">
      <c r="A699" s="389"/>
      <c r="B699" s="389"/>
      <c r="C699" s="389"/>
      <c r="D699" s="389"/>
      <c r="E699" s="389"/>
      <c r="F699" s="389"/>
      <c r="G699" s="389"/>
      <c r="H699" s="389"/>
      <c r="I699" s="389"/>
      <c r="J699" s="389"/>
      <c r="K699" s="389"/>
      <c r="L699" s="389"/>
      <c r="M699" s="389"/>
      <c r="N699" s="389"/>
      <c r="O699" s="389"/>
      <c r="P699" s="389"/>
      <c r="Q699" s="389"/>
      <c r="R699" s="389"/>
      <c r="S699" s="389"/>
      <c r="T699" s="389"/>
      <c r="U699" s="389"/>
      <c r="V699" s="389"/>
      <c r="W699" s="389"/>
    </row>
    <row r="700" spans="1:23" ht="16.5" customHeight="1">
      <c r="A700" s="389"/>
      <c r="B700" s="389"/>
      <c r="C700" s="389"/>
      <c r="D700" s="389"/>
      <c r="E700" s="389"/>
      <c r="F700" s="389"/>
      <c r="G700" s="389"/>
      <c r="H700" s="389"/>
      <c r="I700" s="389"/>
      <c r="J700" s="389"/>
      <c r="K700" s="389"/>
      <c r="L700" s="389"/>
      <c r="M700" s="389"/>
      <c r="N700" s="389"/>
      <c r="O700" s="389"/>
      <c r="P700" s="389"/>
      <c r="Q700" s="389"/>
      <c r="R700" s="389"/>
      <c r="S700" s="389"/>
      <c r="T700" s="389"/>
      <c r="U700" s="389"/>
      <c r="V700" s="389"/>
      <c r="W700" s="389"/>
    </row>
    <row r="701" spans="1:23" ht="16.5" customHeight="1">
      <c r="A701" s="389"/>
      <c r="B701" s="389"/>
      <c r="C701" s="389"/>
      <c r="D701" s="389"/>
      <c r="E701" s="389"/>
      <c r="F701" s="389"/>
      <c r="G701" s="389"/>
      <c r="H701" s="389"/>
      <c r="I701" s="389"/>
      <c r="J701" s="389"/>
      <c r="K701" s="389"/>
      <c r="L701" s="389"/>
      <c r="M701" s="389"/>
      <c r="N701" s="389"/>
      <c r="O701" s="389"/>
      <c r="P701" s="389"/>
      <c r="Q701" s="389"/>
      <c r="R701" s="389"/>
      <c r="S701" s="389"/>
      <c r="T701" s="389"/>
      <c r="U701" s="389"/>
      <c r="V701" s="389"/>
      <c r="W701" s="389"/>
    </row>
    <row r="702" spans="1:23" ht="16.5" customHeight="1">
      <c r="A702" s="389"/>
      <c r="B702" s="389"/>
      <c r="C702" s="389"/>
      <c r="D702" s="389"/>
      <c r="E702" s="389"/>
      <c r="F702" s="389"/>
      <c r="G702" s="389"/>
      <c r="H702" s="389"/>
      <c r="I702" s="389"/>
      <c r="J702" s="389"/>
      <c r="K702" s="389"/>
      <c r="L702" s="389"/>
      <c r="M702" s="389"/>
      <c r="N702" s="389"/>
      <c r="O702" s="389"/>
      <c r="P702" s="389"/>
      <c r="Q702" s="389"/>
      <c r="R702" s="389"/>
      <c r="S702" s="389"/>
      <c r="T702" s="389"/>
      <c r="U702" s="389"/>
      <c r="V702" s="389"/>
      <c r="W702" s="389"/>
    </row>
    <row r="703" spans="1:23" ht="16.5" customHeight="1">
      <c r="A703" s="389"/>
      <c r="B703" s="389"/>
      <c r="C703" s="389"/>
      <c r="D703" s="389"/>
      <c r="E703" s="389"/>
      <c r="F703" s="389"/>
      <c r="G703" s="389"/>
      <c r="H703" s="389"/>
      <c r="I703" s="389"/>
      <c r="J703" s="389"/>
      <c r="K703" s="389"/>
      <c r="L703" s="389"/>
      <c r="M703" s="389"/>
      <c r="N703" s="389"/>
      <c r="O703" s="389"/>
      <c r="P703" s="389"/>
      <c r="Q703" s="389"/>
      <c r="R703" s="389"/>
      <c r="S703" s="389"/>
      <c r="T703" s="389"/>
      <c r="U703" s="389"/>
      <c r="V703" s="389"/>
      <c r="W703" s="389"/>
    </row>
    <row r="704" spans="1:23" ht="16.5" customHeight="1">
      <c r="A704" s="389"/>
      <c r="B704" s="389"/>
      <c r="C704" s="389"/>
      <c r="D704" s="389"/>
      <c r="E704" s="389"/>
      <c r="F704" s="389"/>
      <c r="G704" s="389"/>
      <c r="H704" s="389"/>
      <c r="I704" s="389"/>
      <c r="J704" s="389"/>
      <c r="K704" s="389"/>
      <c r="L704" s="389"/>
      <c r="M704" s="389"/>
      <c r="N704" s="389"/>
      <c r="O704" s="389"/>
      <c r="P704" s="389"/>
      <c r="Q704" s="389"/>
      <c r="R704" s="389"/>
      <c r="S704" s="389"/>
      <c r="T704" s="389"/>
      <c r="U704" s="389"/>
      <c r="V704" s="389"/>
      <c r="W704" s="389"/>
    </row>
    <row r="705" spans="1:23" ht="16.5" customHeight="1">
      <c r="A705" s="389"/>
      <c r="B705" s="389"/>
      <c r="C705" s="389"/>
      <c r="D705" s="389"/>
      <c r="E705" s="389"/>
      <c r="F705" s="389"/>
      <c r="G705" s="389"/>
      <c r="H705" s="389"/>
      <c r="I705" s="389"/>
      <c r="J705" s="389"/>
      <c r="K705" s="389"/>
      <c r="L705" s="389"/>
      <c r="M705" s="389"/>
      <c r="N705" s="389"/>
      <c r="O705" s="389"/>
      <c r="P705" s="389"/>
      <c r="Q705" s="389"/>
      <c r="R705" s="389"/>
      <c r="S705" s="389"/>
      <c r="T705" s="389"/>
      <c r="U705" s="389"/>
      <c r="V705" s="389"/>
      <c r="W705" s="389"/>
    </row>
    <row r="706" spans="1:23" ht="16.5" customHeight="1">
      <c r="A706" s="389"/>
      <c r="B706" s="389"/>
      <c r="C706" s="389"/>
      <c r="D706" s="389"/>
      <c r="E706" s="389"/>
      <c r="F706" s="389"/>
      <c r="G706" s="389"/>
      <c r="H706" s="389"/>
      <c r="I706" s="389"/>
      <c r="J706" s="389"/>
      <c r="K706" s="389"/>
      <c r="L706" s="389"/>
      <c r="M706" s="389"/>
      <c r="N706" s="389"/>
      <c r="O706" s="389"/>
      <c r="P706" s="389"/>
      <c r="Q706" s="389"/>
      <c r="R706" s="389"/>
      <c r="S706" s="389"/>
      <c r="T706" s="389"/>
      <c r="U706" s="389"/>
      <c r="V706" s="389"/>
      <c r="W706" s="389"/>
    </row>
    <row r="707" spans="1:23" ht="16.5" customHeight="1">
      <c r="A707" s="389"/>
      <c r="B707" s="389"/>
      <c r="C707" s="389"/>
      <c r="D707" s="389"/>
      <c r="E707" s="389"/>
      <c r="F707" s="389"/>
      <c r="G707" s="389"/>
      <c r="H707" s="389"/>
      <c r="I707" s="389"/>
      <c r="J707" s="389"/>
      <c r="K707" s="389"/>
      <c r="L707" s="389"/>
      <c r="M707" s="389"/>
      <c r="N707" s="389"/>
      <c r="O707" s="389"/>
      <c r="P707" s="389"/>
      <c r="Q707" s="389"/>
      <c r="R707" s="389"/>
      <c r="S707" s="389"/>
      <c r="T707" s="389"/>
      <c r="U707" s="389"/>
      <c r="V707" s="389"/>
      <c r="W707" s="389"/>
    </row>
    <row r="708" spans="1:23" ht="16.5" customHeight="1">
      <c r="A708" s="389"/>
      <c r="B708" s="389"/>
      <c r="C708" s="389"/>
      <c r="D708" s="389"/>
      <c r="E708" s="389"/>
      <c r="F708" s="389"/>
      <c r="G708" s="389"/>
      <c r="H708" s="389"/>
      <c r="I708" s="389"/>
      <c r="J708" s="389"/>
      <c r="K708" s="389"/>
      <c r="L708" s="389"/>
      <c r="M708" s="389"/>
      <c r="N708" s="389"/>
      <c r="O708" s="389"/>
      <c r="P708" s="389"/>
      <c r="Q708" s="389"/>
      <c r="R708" s="389"/>
      <c r="S708" s="389"/>
      <c r="T708" s="389"/>
      <c r="U708" s="389"/>
      <c r="V708" s="389"/>
      <c r="W708" s="389"/>
    </row>
    <row r="709" spans="1:23" ht="16.5" customHeight="1">
      <c r="A709" s="389"/>
      <c r="B709" s="389"/>
      <c r="C709" s="389"/>
      <c r="D709" s="389"/>
      <c r="E709" s="389"/>
      <c r="F709" s="389"/>
      <c r="G709" s="389"/>
      <c r="H709" s="389"/>
      <c r="I709" s="389"/>
      <c r="J709" s="389"/>
      <c r="K709" s="389"/>
      <c r="L709" s="389"/>
      <c r="M709" s="389"/>
      <c r="N709" s="389"/>
      <c r="O709" s="389"/>
      <c r="P709" s="389"/>
      <c r="Q709" s="389"/>
      <c r="R709" s="389"/>
      <c r="S709" s="389"/>
      <c r="T709" s="389"/>
      <c r="U709" s="389"/>
      <c r="V709" s="389"/>
      <c r="W709" s="389"/>
    </row>
    <row r="710" spans="1:23" ht="16.5" customHeight="1">
      <c r="A710" s="389"/>
      <c r="B710" s="389"/>
      <c r="C710" s="389"/>
      <c r="D710" s="389"/>
      <c r="E710" s="389"/>
      <c r="F710" s="389"/>
      <c r="G710" s="389"/>
      <c r="H710" s="389"/>
      <c r="I710" s="389"/>
      <c r="J710" s="389"/>
      <c r="K710" s="389"/>
      <c r="L710" s="389"/>
      <c r="M710" s="389"/>
      <c r="N710" s="389"/>
      <c r="O710" s="389"/>
      <c r="P710" s="389"/>
      <c r="Q710" s="389"/>
      <c r="R710" s="389"/>
      <c r="S710" s="389"/>
      <c r="T710" s="389"/>
      <c r="U710" s="389"/>
      <c r="V710" s="389"/>
      <c r="W710" s="389"/>
    </row>
    <row r="711" spans="1:23" ht="16.5" customHeight="1">
      <c r="A711" s="389"/>
      <c r="B711" s="389"/>
      <c r="C711" s="389"/>
      <c r="D711" s="389"/>
      <c r="E711" s="389"/>
      <c r="F711" s="389"/>
      <c r="G711" s="389"/>
      <c r="H711" s="389"/>
      <c r="I711" s="389"/>
      <c r="J711" s="389"/>
      <c r="K711" s="389"/>
      <c r="L711" s="389"/>
      <c r="M711" s="389"/>
      <c r="N711" s="389"/>
      <c r="O711" s="389"/>
      <c r="P711" s="389"/>
      <c r="Q711" s="389"/>
      <c r="R711" s="389"/>
      <c r="S711" s="389"/>
      <c r="T711" s="389"/>
      <c r="U711" s="389"/>
      <c r="V711" s="389"/>
      <c r="W711" s="389"/>
    </row>
    <row r="712" spans="1:23" ht="16.5" customHeight="1">
      <c r="A712" s="389"/>
      <c r="B712" s="389"/>
      <c r="C712" s="389"/>
      <c r="D712" s="389"/>
      <c r="E712" s="389"/>
      <c r="F712" s="389"/>
      <c r="G712" s="389"/>
      <c r="H712" s="389"/>
      <c r="I712" s="389"/>
      <c r="J712" s="389"/>
      <c r="K712" s="389"/>
      <c r="L712" s="389"/>
      <c r="M712" s="389"/>
      <c r="N712" s="389"/>
      <c r="O712" s="389"/>
      <c r="P712" s="389"/>
      <c r="Q712" s="389"/>
      <c r="R712" s="389"/>
      <c r="S712" s="389"/>
      <c r="T712" s="389"/>
      <c r="U712" s="389"/>
      <c r="V712" s="389"/>
      <c r="W712" s="389"/>
    </row>
    <row r="713" spans="1:23" ht="16.5" customHeight="1">
      <c r="A713" s="389"/>
      <c r="B713" s="389"/>
      <c r="C713" s="389"/>
      <c r="D713" s="389"/>
      <c r="E713" s="389"/>
      <c r="F713" s="389"/>
      <c r="G713" s="389"/>
      <c r="H713" s="389"/>
      <c r="I713" s="389"/>
      <c r="J713" s="389"/>
      <c r="K713" s="389"/>
      <c r="L713" s="389"/>
      <c r="M713" s="389"/>
      <c r="N713" s="389"/>
      <c r="O713" s="389"/>
      <c r="P713" s="389"/>
      <c r="Q713" s="389"/>
      <c r="R713" s="389"/>
      <c r="S713" s="389"/>
      <c r="T713" s="389"/>
      <c r="U713" s="389"/>
      <c r="V713" s="389"/>
      <c r="W713" s="389"/>
    </row>
    <row r="714" spans="1:23" ht="16.5" customHeight="1">
      <c r="A714" s="389"/>
      <c r="B714" s="389"/>
      <c r="C714" s="389"/>
      <c r="D714" s="389"/>
      <c r="E714" s="389"/>
      <c r="F714" s="389"/>
      <c r="G714" s="389"/>
      <c r="H714" s="389"/>
      <c r="I714" s="389"/>
      <c r="J714" s="389"/>
      <c r="K714" s="389"/>
      <c r="L714" s="389"/>
      <c r="M714" s="389"/>
      <c r="N714" s="389"/>
      <c r="O714" s="389"/>
      <c r="P714" s="389"/>
      <c r="Q714" s="389"/>
      <c r="R714" s="389"/>
      <c r="S714" s="389"/>
      <c r="T714" s="389"/>
      <c r="U714" s="389"/>
      <c r="V714" s="389"/>
      <c r="W714" s="389"/>
    </row>
    <row r="715" spans="1:23" ht="16.5" customHeight="1">
      <c r="A715" s="389"/>
      <c r="B715" s="389"/>
      <c r="C715" s="389"/>
      <c r="D715" s="389"/>
      <c r="E715" s="389"/>
      <c r="F715" s="389"/>
      <c r="G715" s="389"/>
      <c r="H715" s="389"/>
      <c r="I715" s="389"/>
      <c r="J715" s="389"/>
      <c r="K715" s="389"/>
      <c r="L715" s="389"/>
      <c r="M715" s="389"/>
      <c r="N715" s="389"/>
      <c r="O715" s="389"/>
      <c r="P715" s="389"/>
      <c r="Q715" s="389"/>
      <c r="R715" s="389"/>
      <c r="S715" s="389"/>
      <c r="T715" s="389"/>
      <c r="U715" s="389"/>
      <c r="V715" s="389"/>
      <c r="W715" s="389"/>
    </row>
    <row r="716" spans="1:23" ht="16.5" customHeight="1">
      <c r="A716" s="389"/>
      <c r="B716" s="389"/>
      <c r="C716" s="389"/>
      <c r="D716" s="389"/>
      <c r="E716" s="389"/>
      <c r="F716" s="389"/>
      <c r="G716" s="389"/>
      <c r="H716" s="389"/>
      <c r="I716" s="389"/>
      <c r="J716" s="389"/>
      <c r="K716" s="389"/>
      <c r="L716" s="389"/>
      <c r="M716" s="389"/>
      <c r="N716" s="389"/>
      <c r="O716" s="389"/>
      <c r="P716" s="389"/>
      <c r="Q716" s="389"/>
      <c r="R716" s="389"/>
      <c r="S716" s="389"/>
      <c r="T716" s="389"/>
      <c r="U716" s="389"/>
      <c r="V716" s="389"/>
      <c r="W716" s="389"/>
    </row>
    <row r="717" spans="1:23" ht="16.5" customHeight="1">
      <c r="A717" s="389"/>
      <c r="B717" s="389"/>
      <c r="C717" s="389"/>
      <c r="D717" s="389"/>
      <c r="E717" s="389"/>
      <c r="F717" s="389"/>
      <c r="G717" s="389"/>
      <c r="H717" s="389"/>
      <c r="I717" s="389"/>
      <c r="J717" s="389"/>
      <c r="K717" s="389"/>
      <c r="L717" s="389"/>
      <c r="M717" s="389"/>
      <c r="N717" s="389"/>
      <c r="O717" s="389"/>
      <c r="P717" s="389"/>
      <c r="Q717" s="389"/>
      <c r="R717" s="389"/>
      <c r="S717" s="389"/>
      <c r="T717" s="389"/>
      <c r="U717" s="389"/>
      <c r="V717" s="389"/>
      <c r="W717" s="389"/>
    </row>
    <row r="718" spans="1:23" ht="16.5" customHeight="1">
      <c r="A718" s="389"/>
      <c r="B718" s="389"/>
      <c r="C718" s="389"/>
      <c r="D718" s="389"/>
      <c r="E718" s="389"/>
      <c r="F718" s="389"/>
      <c r="G718" s="389"/>
      <c r="H718" s="389"/>
      <c r="I718" s="389"/>
      <c r="J718" s="389"/>
      <c r="K718" s="389"/>
      <c r="L718" s="389"/>
      <c r="M718" s="389"/>
      <c r="N718" s="389"/>
      <c r="O718" s="389"/>
      <c r="P718" s="389"/>
      <c r="Q718" s="389"/>
      <c r="R718" s="389"/>
      <c r="S718" s="389"/>
      <c r="T718" s="389"/>
      <c r="U718" s="389"/>
      <c r="V718" s="389"/>
      <c r="W718" s="389"/>
    </row>
    <row r="719" spans="1:23" ht="16.5" customHeight="1">
      <c r="A719" s="389"/>
      <c r="B719" s="389"/>
      <c r="C719" s="389"/>
      <c r="D719" s="389"/>
      <c r="E719" s="389"/>
      <c r="F719" s="389"/>
      <c r="G719" s="389"/>
      <c r="H719" s="389"/>
      <c r="I719" s="389"/>
      <c r="J719" s="389"/>
      <c r="K719" s="389"/>
      <c r="L719" s="389"/>
      <c r="M719" s="389"/>
      <c r="N719" s="389"/>
      <c r="O719" s="389"/>
      <c r="P719" s="389"/>
      <c r="Q719" s="389"/>
      <c r="R719" s="389"/>
      <c r="S719" s="389"/>
      <c r="T719" s="389"/>
      <c r="U719" s="389"/>
      <c r="V719" s="389"/>
      <c r="W719" s="389"/>
    </row>
    <row r="720" spans="1:23" ht="16.5" customHeight="1">
      <c r="A720" s="389"/>
      <c r="B720" s="389"/>
      <c r="C720" s="389"/>
      <c r="D720" s="389"/>
      <c r="E720" s="389"/>
      <c r="F720" s="389"/>
      <c r="G720" s="389"/>
      <c r="H720" s="389"/>
      <c r="I720" s="389"/>
      <c r="J720" s="389"/>
      <c r="K720" s="389"/>
      <c r="L720" s="389"/>
      <c r="M720" s="389"/>
      <c r="N720" s="389"/>
      <c r="O720" s="389"/>
      <c r="P720" s="389"/>
      <c r="Q720" s="389"/>
      <c r="R720" s="389"/>
      <c r="S720" s="389"/>
      <c r="T720" s="389"/>
      <c r="U720" s="389"/>
      <c r="V720" s="389"/>
      <c r="W720" s="389"/>
    </row>
    <row r="721" spans="1:23" ht="16.5" customHeight="1">
      <c r="A721" s="389"/>
      <c r="B721" s="389"/>
      <c r="C721" s="389"/>
      <c r="D721" s="389"/>
      <c r="E721" s="389"/>
      <c r="F721" s="389"/>
      <c r="G721" s="389"/>
      <c r="H721" s="389"/>
      <c r="I721" s="389"/>
      <c r="J721" s="389"/>
      <c r="K721" s="389"/>
      <c r="L721" s="389"/>
      <c r="M721" s="389"/>
      <c r="N721" s="389"/>
      <c r="O721" s="389"/>
      <c r="P721" s="389"/>
      <c r="Q721" s="389"/>
      <c r="R721" s="389"/>
      <c r="S721" s="389"/>
      <c r="T721" s="389"/>
      <c r="U721" s="389"/>
      <c r="V721" s="389"/>
      <c r="W721" s="389"/>
    </row>
    <row r="722" spans="1:23" ht="16.5" customHeight="1">
      <c r="A722" s="389"/>
      <c r="B722" s="389"/>
      <c r="C722" s="389"/>
      <c r="D722" s="389"/>
      <c r="E722" s="389"/>
      <c r="F722" s="389"/>
      <c r="G722" s="389"/>
      <c r="H722" s="389"/>
      <c r="I722" s="389"/>
      <c r="J722" s="389"/>
      <c r="K722" s="389"/>
      <c r="L722" s="389"/>
      <c r="M722" s="389"/>
      <c r="N722" s="389"/>
      <c r="O722" s="389"/>
      <c r="P722" s="389"/>
      <c r="Q722" s="389"/>
      <c r="R722" s="389"/>
      <c r="S722" s="389"/>
      <c r="T722" s="389"/>
      <c r="U722" s="389"/>
      <c r="V722" s="389"/>
      <c r="W722" s="389"/>
    </row>
    <row r="723" spans="1:23" ht="16.5" customHeight="1">
      <c r="A723" s="389"/>
      <c r="B723" s="389"/>
      <c r="C723" s="389"/>
      <c r="D723" s="389"/>
      <c r="E723" s="389"/>
      <c r="F723" s="389"/>
      <c r="G723" s="389"/>
      <c r="H723" s="389"/>
      <c r="I723" s="389"/>
      <c r="J723" s="389"/>
      <c r="K723" s="389"/>
      <c r="L723" s="389"/>
      <c r="M723" s="389"/>
      <c r="N723" s="389"/>
      <c r="O723" s="389"/>
      <c r="P723" s="389"/>
      <c r="Q723" s="389"/>
      <c r="R723" s="389"/>
      <c r="S723" s="389"/>
      <c r="T723" s="389"/>
      <c r="U723" s="389"/>
      <c r="V723" s="389"/>
      <c r="W723" s="389"/>
    </row>
    <row r="724" spans="1:23" ht="16.5" customHeight="1">
      <c r="A724" s="389"/>
      <c r="B724" s="389"/>
      <c r="C724" s="389"/>
      <c r="D724" s="389"/>
      <c r="E724" s="389"/>
      <c r="F724" s="389"/>
      <c r="G724" s="389"/>
      <c r="H724" s="389"/>
      <c r="I724" s="389"/>
      <c r="J724" s="389"/>
      <c r="K724" s="389"/>
      <c r="L724" s="389"/>
      <c r="M724" s="389"/>
      <c r="N724" s="389"/>
      <c r="O724" s="389"/>
      <c r="P724" s="389"/>
      <c r="Q724" s="389"/>
      <c r="R724" s="389"/>
      <c r="S724" s="389"/>
      <c r="T724" s="389"/>
      <c r="U724" s="389"/>
      <c r="V724" s="389"/>
      <c r="W724" s="389"/>
    </row>
    <row r="725" spans="1:23" ht="16.5" customHeight="1">
      <c r="A725" s="389"/>
      <c r="B725" s="389"/>
      <c r="C725" s="389"/>
      <c r="D725" s="389"/>
      <c r="E725" s="389"/>
      <c r="F725" s="389"/>
      <c r="G725" s="389"/>
      <c r="H725" s="389"/>
      <c r="I725" s="389"/>
      <c r="J725" s="389"/>
      <c r="K725" s="389"/>
      <c r="L725" s="389"/>
      <c r="M725" s="389"/>
      <c r="N725" s="389"/>
      <c r="O725" s="389"/>
      <c r="P725" s="389"/>
      <c r="Q725" s="389"/>
      <c r="R725" s="389"/>
      <c r="S725" s="389"/>
      <c r="T725" s="389"/>
      <c r="U725" s="389"/>
      <c r="V725" s="389"/>
      <c r="W725" s="389"/>
    </row>
    <row r="726" spans="1:23" ht="16.5" customHeight="1">
      <c r="A726" s="389"/>
      <c r="B726" s="389"/>
      <c r="C726" s="389"/>
      <c r="D726" s="389"/>
      <c r="E726" s="389"/>
      <c r="F726" s="389"/>
      <c r="G726" s="389"/>
      <c r="H726" s="389"/>
      <c r="I726" s="389"/>
      <c r="J726" s="389"/>
      <c r="K726" s="389"/>
      <c r="L726" s="389"/>
      <c r="M726" s="389"/>
      <c r="N726" s="389"/>
      <c r="O726" s="389"/>
      <c r="P726" s="389"/>
      <c r="Q726" s="389"/>
      <c r="R726" s="389"/>
      <c r="S726" s="389"/>
      <c r="T726" s="389"/>
      <c r="U726" s="389"/>
      <c r="V726" s="389"/>
      <c r="W726" s="389"/>
    </row>
    <row r="727" spans="1:23" ht="16.5" customHeight="1">
      <c r="A727" s="389"/>
      <c r="B727" s="389"/>
      <c r="C727" s="389"/>
      <c r="D727" s="389"/>
      <c r="E727" s="389"/>
      <c r="F727" s="389"/>
      <c r="G727" s="389"/>
      <c r="H727" s="389"/>
      <c r="I727" s="389"/>
      <c r="J727" s="389"/>
      <c r="K727" s="389"/>
      <c r="L727" s="389"/>
      <c r="M727" s="389"/>
      <c r="N727" s="389"/>
      <c r="O727" s="389"/>
      <c r="P727" s="389"/>
      <c r="Q727" s="389"/>
      <c r="R727" s="389"/>
      <c r="S727" s="389"/>
      <c r="T727" s="389"/>
      <c r="U727" s="389"/>
      <c r="V727" s="389"/>
      <c r="W727" s="389"/>
    </row>
    <row r="728" spans="1:23" ht="16.5" customHeight="1">
      <c r="A728" s="389"/>
      <c r="B728" s="389"/>
      <c r="C728" s="389"/>
      <c r="D728" s="389"/>
      <c r="E728" s="389"/>
      <c r="F728" s="389"/>
      <c r="G728" s="389"/>
      <c r="H728" s="389"/>
      <c r="I728" s="389"/>
      <c r="J728" s="389"/>
      <c r="K728" s="389"/>
      <c r="L728" s="389"/>
      <c r="M728" s="389"/>
      <c r="N728" s="389"/>
      <c r="O728" s="389"/>
      <c r="P728" s="389"/>
      <c r="Q728" s="389"/>
      <c r="R728" s="389"/>
      <c r="S728" s="389"/>
      <c r="T728" s="389"/>
      <c r="U728" s="389"/>
      <c r="V728" s="389"/>
      <c r="W728" s="389"/>
    </row>
    <row r="729" spans="1:23" ht="16.5" customHeight="1">
      <c r="A729" s="389"/>
      <c r="B729" s="389"/>
      <c r="C729" s="389"/>
      <c r="D729" s="389"/>
      <c r="E729" s="389"/>
      <c r="F729" s="389"/>
      <c r="G729" s="389"/>
      <c r="H729" s="389"/>
      <c r="I729" s="389"/>
      <c r="J729" s="389"/>
      <c r="K729" s="389"/>
      <c r="L729" s="389"/>
      <c r="M729" s="389"/>
      <c r="N729" s="389"/>
      <c r="O729" s="389"/>
      <c r="P729" s="389"/>
      <c r="Q729" s="389"/>
      <c r="R729" s="389"/>
      <c r="S729" s="389"/>
      <c r="T729" s="389"/>
      <c r="U729" s="389"/>
      <c r="V729" s="389"/>
      <c r="W729" s="389"/>
    </row>
    <row r="730" spans="1:23" ht="16.5" customHeight="1">
      <c r="A730" s="389"/>
      <c r="B730" s="389"/>
      <c r="C730" s="389"/>
      <c r="D730" s="389"/>
      <c r="E730" s="389"/>
      <c r="F730" s="389"/>
      <c r="G730" s="389"/>
      <c r="H730" s="389"/>
      <c r="I730" s="389"/>
      <c r="J730" s="389"/>
      <c r="K730" s="389"/>
      <c r="L730" s="389"/>
      <c r="M730" s="389"/>
      <c r="N730" s="389"/>
      <c r="O730" s="389"/>
      <c r="P730" s="389"/>
      <c r="Q730" s="389"/>
      <c r="R730" s="389"/>
      <c r="S730" s="389"/>
      <c r="T730" s="389"/>
      <c r="U730" s="389"/>
      <c r="V730" s="389"/>
      <c r="W730" s="389"/>
    </row>
    <row r="731" spans="1:23" ht="16.5" customHeight="1">
      <c r="A731" s="389"/>
      <c r="B731" s="389"/>
      <c r="C731" s="389"/>
      <c r="D731" s="389"/>
      <c r="E731" s="389"/>
      <c r="F731" s="389"/>
      <c r="G731" s="389"/>
      <c r="H731" s="389"/>
      <c r="I731" s="389"/>
      <c r="J731" s="389"/>
      <c r="K731" s="389"/>
      <c r="L731" s="389"/>
      <c r="M731" s="389"/>
      <c r="N731" s="389"/>
      <c r="O731" s="389"/>
      <c r="P731" s="389"/>
      <c r="Q731" s="389"/>
      <c r="R731" s="389"/>
      <c r="S731" s="389"/>
      <c r="T731" s="389"/>
      <c r="U731" s="389"/>
      <c r="V731" s="389"/>
      <c r="W731" s="389"/>
    </row>
    <row r="732" spans="1:23" ht="16.5" customHeight="1">
      <c r="A732" s="389"/>
      <c r="B732" s="389"/>
      <c r="C732" s="389"/>
      <c r="D732" s="389"/>
      <c r="E732" s="389"/>
      <c r="F732" s="389"/>
      <c r="G732" s="389"/>
      <c r="H732" s="389"/>
      <c r="I732" s="389"/>
      <c r="J732" s="389"/>
      <c r="K732" s="389"/>
      <c r="L732" s="389"/>
      <c r="M732" s="389"/>
      <c r="N732" s="389"/>
      <c r="O732" s="389"/>
      <c r="P732" s="389"/>
      <c r="Q732" s="389"/>
      <c r="R732" s="389"/>
      <c r="S732" s="389"/>
      <c r="T732" s="389"/>
      <c r="U732" s="389"/>
      <c r="V732" s="389"/>
      <c r="W732" s="389"/>
    </row>
    <row r="733" spans="1:23" ht="16.5" customHeight="1">
      <c r="A733" s="389"/>
      <c r="B733" s="389"/>
      <c r="C733" s="389"/>
      <c r="D733" s="389"/>
      <c r="E733" s="389"/>
      <c r="F733" s="389"/>
      <c r="G733" s="389"/>
      <c r="H733" s="389"/>
      <c r="I733" s="389"/>
      <c r="J733" s="389"/>
      <c r="K733" s="389"/>
      <c r="L733" s="389"/>
      <c r="M733" s="389"/>
      <c r="N733" s="389"/>
      <c r="O733" s="389"/>
      <c r="P733" s="389"/>
      <c r="Q733" s="389"/>
      <c r="R733" s="389"/>
      <c r="S733" s="389"/>
      <c r="T733" s="389"/>
      <c r="U733" s="389"/>
      <c r="V733" s="389"/>
      <c r="W733" s="389"/>
    </row>
    <row r="734" spans="1:23" ht="16.5" customHeight="1">
      <c r="A734" s="389"/>
      <c r="B734" s="389"/>
      <c r="C734" s="389"/>
      <c r="D734" s="389"/>
      <c r="E734" s="389"/>
      <c r="F734" s="389"/>
      <c r="G734" s="389"/>
      <c r="H734" s="389"/>
      <c r="I734" s="389"/>
      <c r="J734" s="389"/>
      <c r="K734" s="389"/>
      <c r="L734" s="389"/>
      <c r="M734" s="389"/>
      <c r="N734" s="389"/>
      <c r="O734" s="389"/>
      <c r="P734" s="389"/>
      <c r="Q734" s="389"/>
      <c r="R734" s="389"/>
      <c r="S734" s="389"/>
      <c r="T734" s="389"/>
      <c r="U734" s="389"/>
      <c r="V734" s="389"/>
      <c r="W734" s="389"/>
    </row>
    <row r="735" spans="1:23" ht="16.5" customHeight="1">
      <c r="A735" s="389"/>
      <c r="B735" s="389"/>
      <c r="C735" s="389"/>
      <c r="D735" s="389"/>
      <c r="E735" s="389"/>
      <c r="F735" s="389"/>
      <c r="G735" s="389"/>
      <c r="H735" s="389"/>
      <c r="I735" s="389"/>
      <c r="J735" s="389"/>
      <c r="K735" s="389"/>
      <c r="L735" s="389"/>
      <c r="M735" s="389"/>
      <c r="N735" s="389"/>
      <c r="O735" s="389"/>
      <c r="P735" s="389"/>
      <c r="Q735" s="389"/>
      <c r="R735" s="389"/>
      <c r="S735" s="389"/>
      <c r="T735" s="389"/>
      <c r="U735" s="389"/>
      <c r="V735" s="389"/>
      <c r="W735" s="389"/>
    </row>
    <row r="736" spans="1:23" ht="16.5" customHeight="1">
      <c r="A736" s="389"/>
      <c r="B736" s="389"/>
      <c r="C736" s="389"/>
      <c r="D736" s="389"/>
      <c r="E736" s="389"/>
      <c r="F736" s="389"/>
      <c r="G736" s="389"/>
      <c r="H736" s="389"/>
      <c r="I736" s="389"/>
      <c r="J736" s="389"/>
      <c r="K736" s="389"/>
      <c r="L736" s="389"/>
      <c r="M736" s="389"/>
      <c r="N736" s="389"/>
      <c r="O736" s="389"/>
      <c r="P736" s="389"/>
      <c r="Q736" s="389"/>
      <c r="R736" s="389"/>
      <c r="S736" s="389"/>
      <c r="T736" s="389"/>
      <c r="U736" s="389"/>
      <c r="V736" s="389"/>
      <c r="W736" s="389"/>
    </row>
    <row r="737" spans="1:23" ht="16.5" customHeight="1">
      <c r="A737" s="389"/>
      <c r="B737" s="389"/>
      <c r="C737" s="389"/>
      <c r="D737" s="389"/>
      <c r="E737" s="389"/>
      <c r="F737" s="389"/>
      <c r="G737" s="389"/>
      <c r="H737" s="389"/>
      <c r="I737" s="389"/>
      <c r="J737" s="389"/>
      <c r="K737" s="389"/>
      <c r="L737" s="389"/>
      <c r="M737" s="389"/>
      <c r="N737" s="389"/>
      <c r="O737" s="389"/>
      <c r="P737" s="389"/>
      <c r="Q737" s="389"/>
      <c r="R737" s="389"/>
      <c r="S737" s="389"/>
      <c r="T737" s="389"/>
      <c r="U737" s="389"/>
      <c r="V737" s="389"/>
      <c r="W737" s="389"/>
    </row>
    <row r="738" spans="1:23" ht="16.5" customHeight="1">
      <c r="A738" s="389"/>
      <c r="B738" s="389"/>
      <c r="C738" s="389"/>
      <c r="D738" s="389"/>
      <c r="E738" s="389"/>
      <c r="F738" s="389"/>
      <c r="G738" s="389"/>
      <c r="H738" s="389"/>
      <c r="I738" s="389"/>
      <c r="J738" s="389"/>
      <c r="K738" s="389"/>
      <c r="L738" s="389"/>
      <c r="M738" s="389"/>
      <c r="N738" s="389"/>
      <c r="O738" s="389"/>
      <c r="P738" s="389"/>
      <c r="Q738" s="389"/>
      <c r="R738" s="389"/>
      <c r="S738" s="389"/>
      <c r="T738" s="389"/>
      <c r="U738" s="389"/>
      <c r="V738" s="389"/>
      <c r="W738" s="389"/>
    </row>
    <row r="739" spans="1:23" ht="16.5" customHeight="1">
      <c r="A739" s="389"/>
      <c r="B739" s="389"/>
      <c r="C739" s="389"/>
      <c r="D739" s="389"/>
      <c r="E739" s="389"/>
      <c r="F739" s="389"/>
      <c r="G739" s="389"/>
      <c r="H739" s="389"/>
      <c r="I739" s="389"/>
      <c r="J739" s="389"/>
      <c r="K739" s="389"/>
      <c r="L739" s="389"/>
      <c r="M739" s="389"/>
      <c r="N739" s="389"/>
      <c r="O739" s="389"/>
      <c r="P739" s="389"/>
      <c r="Q739" s="389"/>
      <c r="R739" s="389"/>
      <c r="S739" s="389"/>
      <c r="T739" s="389"/>
      <c r="U739" s="389"/>
      <c r="V739" s="389"/>
      <c r="W739" s="389"/>
    </row>
    <row r="740" spans="1:23" ht="16.5" customHeight="1">
      <c r="A740" s="389"/>
      <c r="B740" s="389"/>
      <c r="C740" s="389"/>
      <c r="D740" s="389"/>
      <c r="E740" s="389"/>
      <c r="F740" s="389"/>
      <c r="G740" s="389"/>
      <c r="H740" s="389"/>
      <c r="I740" s="389"/>
      <c r="J740" s="389"/>
      <c r="K740" s="389"/>
      <c r="L740" s="389"/>
      <c r="M740" s="389"/>
      <c r="N740" s="389"/>
      <c r="O740" s="389"/>
      <c r="P740" s="389"/>
      <c r="Q740" s="389"/>
      <c r="R740" s="389"/>
      <c r="S740" s="389"/>
      <c r="T740" s="389"/>
      <c r="U740" s="389"/>
      <c r="V740" s="389"/>
      <c r="W740" s="389"/>
    </row>
    <row r="741" spans="1:23" ht="16.5" customHeight="1">
      <c r="A741" s="389"/>
      <c r="B741" s="389"/>
      <c r="C741" s="389"/>
      <c r="D741" s="389"/>
      <c r="E741" s="389"/>
      <c r="F741" s="389"/>
      <c r="G741" s="389"/>
      <c r="H741" s="389"/>
      <c r="I741" s="389"/>
      <c r="J741" s="389"/>
      <c r="K741" s="389"/>
      <c r="L741" s="389"/>
      <c r="M741" s="389"/>
      <c r="N741" s="389"/>
      <c r="O741" s="389"/>
      <c r="P741" s="389"/>
      <c r="Q741" s="389"/>
      <c r="R741" s="389"/>
      <c r="S741" s="389"/>
      <c r="T741" s="389"/>
      <c r="U741" s="389"/>
      <c r="V741" s="389"/>
      <c r="W741" s="389"/>
    </row>
    <row r="742" spans="1:23" ht="16.5" customHeight="1">
      <c r="A742" s="389"/>
      <c r="B742" s="389"/>
      <c r="C742" s="389"/>
      <c r="D742" s="389"/>
      <c r="E742" s="389"/>
      <c r="F742" s="389"/>
      <c r="G742" s="389"/>
      <c r="H742" s="389"/>
      <c r="I742" s="389"/>
      <c r="J742" s="389"/>
      <c r="K742" s="389"/>
      <c r="L742" s="389"/>
      <c r="M742" s="389"/>
      <c r="N742" s="389"/>
      <c r="O742" s="389"/>
      <c r="P742" s="389"/>
      <c r="Q742" s="389"/>
      <c r="R742" s="389"/>
      <c r="S742" s="389"/>
      <c r="T742" s="389"/>
      <c r="U742" s="389"/>
      <c r="V742" s="389"/>
      <c r="W742" s="389"/>
    </row>
    <row r="743" spans="1:23" ht="16.5" customHeight="1">
      <c r="A743" s="389"/>
      <c r="B743" s="389"/>
      <c r="C743" s="389"/>
      <c r="D743" s="389"/>
      <c r="E743" s="389"/>
      <c r="F743" s="389"/>
      <c r="G743" s="389"/>
      <c r="H743" s="389"/>
      <c r="I743" s="389"/>
      <c r="J743" s="389"/>
      <c r="K743" s="389"/>
      <c r="L743" s="389"/>
      <c r="M743" s="389"/>
      <c r="N743" s="389"/>
      <c r="O743" s="389"/>
      <c r="P743" s="389"/>
      <c r="Q743" s="389"/>
      <c r="R743" s="389"/>
      <c r="S743" s="389"/>
      <c r="T743" s="389"/>
      <c r="U743" s="389"/>
      <c r="V743" s="389"/>
      <c r="W743" s="389"/>
    </row>
    <row r="744" spans="1:23" ht="16.5" customHeight="1">
      <c r="A744" s="389"/>
      <c r="B744" s="389"/>
      <c r="C744" s="389"/>
      <c r="D744" s="389"/>
      <c r="E744" s="389"/>
      <c r="F744" s="389"/>
      <c r="G744" s="389"/>
      <c r="H744" s="389"/>
      <c r="I744" s="389"/>
      <c r="J744" s="389"/>
      <c r="K744" s="389"/>
      <c r="L744" s="389"/>
      <c r="M744" s="389"/>
      <c r="N744" s="389"/>
      <c r="O744" s="389"/>
      <c r="P744" s="389"/>
      <c r="Q744" s="389"/>
      <c r="R744" s="389"/>
      <c r="S744" s="389"/>
      <c r="T744" s="389"/>
      <c r="U744" s="389"/>
      <c r="V744" s="389"/>
      <c r="W744" s="389"/>
    </row>
    <row r="745" spans="1:23" ht="16.5" customHeight="1">
      <c r="A745" s="389"/>
      <c r="B745" s="389"/>
      <c r="C745" s="389"/>
      <c r="D745" s="389"/>
      <c r="E745" s="389"/>
      <c r="F745" s="389"/>
      <c r="G745" s="389"/>
      <c r="H745" s="389"/>
      <c r="I745" s="389"/>
      <c r="J745" s="389"/>
      <c r="K745" s="389"/>
      <c r="L745" s="389"/>
      <c r="M745" s="389"/>
      <c r="N745" s="389"/>
      <c r="O745" s="389"/>
      <c r="P745" s="389"/>
      <c r="Q745" s="389"/>
      <c r="R745" s="389"/>
      <c r="S745" s="389"/>
      <c r="T745" s="389"/>
      <c r="U745" s="389"/>
      <c r="V745" s="389"/>
      <c r="W745" s="389"/>
    </row>
    <row r="746" spans="1:23" ht="16.5" customHeight="1">
      <c r="A746" s="389"/>
      <c r="B746" s="389"/>
      <c r="C746" s="389"/>
      <c r="D746" s="389"/>
      <c r="E746" s="389"/>
      <c r="F746" s="389"/>
      <c r="G746" s="389"/>
      <c r="H746" s="389"/>
      <c r="I746" s="389"/>
      <c r="J746" s="389"/>
      <c r="K746" s="389"/>
      <c r="L746" s="389"/>
      <c r="M746" s="389"/>
      <c r="N746" s="389"/>
      <c r="O746" s="389"/>
      <c r="P746" s="389"/>
      <c r="Q746" s="389"/>
      <c r="R746" s="389"/>
      <c r="S746" s="389"/>
      <c r="T746" s="389"/>
      <c r="U746" s="389"/>
      <c r="V746" s="389"/>
      <c r="W746" s="389"/>
    </row>
    <row r="747" spans="1:23" ht="16.5" customHeight="1">
      <c r="A747" s="389"/>
      <c r="B747" s="389"/>
      <c r="C747" s="389"/>
      <c r="D747" s="389"/>
      <c r="E747" s="389"/>
      <c r="F747" s="389"/>
      <c r="G747" s="389"/>
      <c r="H747" s="389"/>
      <c r="I747" s="389"/>
      <c r="J747" s="389"/>
      <c r="K747" s="389"/>
      <c r="L747" s="389"/>
      <c r="M747" s="389"/>
      <c r="N747" s="389"/>
      <c r="O747" s="389"/>
      <c r="P747" s="389"/>
      <c r="Q747" s="389"/>
      <c r="R747" s="389"/>
      <c r="S747" s="389"/>
      <c r="T747" s="389"/>
      <c r="U747" s="389"/>
      <c r="V747" s="389"/>
      <c r="W747" s="389"/>
    </row>
    <row r="748" spans="1:23" ht="16.5" customHeight="1">
      <c r="A748" s="389"/>
      <c r="B748" s="389"/>
      <c r="C748" s="389"/>
      <c r="D748" s="389"/>
      <c r="E748" s="389"/>
      <c r="F748" s="389"/>
      <c r="G748" s="389"/>
      <c r="H748" s="389"/>
      <c r="I748" s="389"/>
      <c r="J748" s="389"/>
      <c r="K748" s="389"/>
      <c r="L748" s="389"/>
      <c r="M748" s="389"/>
      <c r="N748" s="389"/>
      <c r="O748" s="389"/>
      <c r="P748" s="389"/>
      <c r="Q748" s="389"/>
      <c r="R748" s="389"/>
      <c r="S748" s="389"/>
      <c r="T748" s="389"/>
      <c r="U748" s="389"/>
      <c r="V748" s="389"/>
      <c r="W748" s="389"/>
    </row>
    <row r="749" spans="1:23" ht="16.5" customHeight="1">
      <c r="A749" s="389"/>
      <c r="B749" s="389"/>
      <c r="C749" s="389"/>
      <c r="D749" s="389"/>
      <c r="E749" s="389"/>
      <c r="F749" s="389"/>
      <c r="G749" s="389"/>
      <c r="H749" s="389"/>
      <c r="I749" s="389"/>
      <c r="J749" s="389"/>
      <c r="K749" s="389"/>
      <c r="L749" s="389"/>
      <c r="M749" s="389"/>
      <c r="N749" s="389"/>
      <c r="O749" s="389"/>
      <c r="P749" s="389"/>
      <c r="Q749" s="389"/>
      <c r="R749" s="389"/>
      <c r="S749" s="389"/>
      <c r="T749" s="389"/>
      <c r="U749" s="389"/>
      <c r="V749" s="389"/>
      <c r="W749" s="389"/>
    </row>
    <row r="750" spans="1:23" ht="16.5" customHeight="1">
      <c r="A750" s="389"/>
      <c r="B750" s="389"/>
      <c r="C750" s="389"/>
      <c r="D750" s="389"/>
      <c r="E750" s="389"/>
      <c r="F750" s="389"/>
      <c r="G750" s="389"/>
      <c r="H750" s="389"/>
      <c r="I750" s="389"/>
      <c r="J750" s="389"/>
      <c r="K750" s="389"/>
      <c r="L750" s="389"/>
      <c r="M750" s="389"/>
      <c r="N750" s="389"/>
      <c r="O750" s="389"/>
      <c r="P750" s="389"/>
      <c r="Q750" s="389"/>
      <c r="R750" s="389"/>
      <c r="S750" s="389"/>
      <c r="T750" s="389"/>
      <c r="U750" s="389"/>
      <c r="V750" s="389"/>
      <c r="W750" s="389"/>
    </row>
    <row r="751" spans="1:23" ht="16.5" customHeight="1">
      <c r="A751" s="389"/>
      <c r="B751" s="389"/>
      <c r="C751" s="389"/>
      <c r="D751" s="389"/>
      <c r="E751" s="389"/>
      <c r="F751" s="389"/>
      <c r="G751" s="389"/>
      <c r="H751" s="389"/>
      <c r="I751" s="389"/>
      <c r="J751" s="389"/>
      <c r="K751" s="389"/>
      <c r="L751" s="389"/>
      <c r="M751" s="389"/>
      <c r="N751" s="389"/>
      <c r="O751" s="389"/>
      <c r="P751" s="389"/>
      <c r="Q751" s="389"/>
      <c r="R751" s="389"/>
      <c r="S751" s="389"/>
      <c r="T751" s="389"/>
      <c r="U751" s="389"/>
      <c r="V751" s="389"/>
      <c r="W751" s="389"/>
    </row>
    <row r="752" spans="1:23" ht="16.5" customHeight="1">
      <c r="A752" s="389"/>
      <c r="B752" s="389"/>
      <c r="C752" s="389"/>
      <c r="D752" s="389"/>
      <c r="E752" s="389"/>
      <c r="F752" s="389"/>
      <c r="G752" s="389"/>
      <c r="H752" s="389"/>
      <c r="I752" s="389"/>
      <c r="J752" s="389"/>
      <c r="K752" s="389"/>
      <c r="L752" s="389"/>
      <c r="M752" s="389"/>
      <c r="N752" s="389"/>
      <c r="O752" s="389"/>
      <c r="P752" s="389"/>
      <c r="Q752" s="389"/>
      <c r="R752" s="389"/>
      <c r="S752" s="389"/>
      <c r="T752" s="389"/>
      <c r="U752" s="389"/>
      <c r="V752" s="389"/>
      <c r="W752" s="389"/>
    </row>
    <row r="753" spans="1:23" ht="16.5" customHeight="1">
      <c r="A753" s="389"/>
      <c r="B753" s="389"/>
      <c r="C753" s="389"/>
      <c r="D753" s="389"/>
      <c r="E753" s="389"/>
      <c r="F753" s="389"/>
      <c r="G753" s="389"/>
      <c r="H753" s="389"/>
      <c r="I753" s="389"/>
      <c r="J753" s="389"/>
      <c r="K753" s="389"/>
      <c r="L753" s="389"/>
      <c r="M753" s="389"/>
      <c r="N753" s="389"/>
      <c r="O753" s="389"/>
      <c r="P753" s="389"/>
      <c r="Q753" s="389"/>
      <c r="R753" s="389"/>
      <c r="S753" s="389"/>
      <c r="T753" s="389"/>
      <c r="U753" s="389"/>
      <c r="V753" s="389"/>
      <c r="W753" s="389"/>
    </row>
    <row r="754" spans="1:23" ht="16.5" customHeight="1">
      <c r="A754" s="389"/>
      <c r="B754" s="389"/>
      <c r="C754" s="389"/>
      <c r="D754" s="389"/>
      <c r="E754" s="389"/>
      <c r="F754" s="389"/>
      <c r="G754" s="389"/>
      <c r="H754" s="389"/>
      <c r="I754" s="389"/>
      <c r="J754" s="389"/>
      <c r="K754" s="389"/>
      <c r="L754" s="389"/>
      <c r="M754" s="389"/>
      <c r="N754" s="389"/>
      <c r="O754" s="389"/>
      <c r="P754" s="389"/>
      <c r="Q754" s="389"/>
      <c r="R754" s="389"/>
      <c r="S754" s="389"/>
      <c r="T754" s="389"/>
      <c r="U754" s="389"/>
      <c r="V754" s="389"/>
      <c r="W754" s="389"/>
    </row>
    <row r="755" spans="1:23" ht="16.5" customHeight="1">
      <c r="A755" s="389"/>
      <c r="B755" s="389"/>
      <c r="C755" s="389"/>
      <c r="D755" s="389"/>
      <c r="E755" s="389"/>
      <c r="F755" s="389"/>
      <c r="G755" s="389"/>
      <c r="H755" s="389"/>
      <c r="I755" s="389"/>
      <c r="J755" s="389"/>
      <c r="K755" s="389"/>
      <c r="L755" s="389"/>
      <c r="M755" s="389"/>
      <c r="N755" s="389"/>
      <c r="O755" s="389"/>
      <c r="P755" s="389"/>
      <c r="Q755" s="389"/>
      <c r="R755" s="389"/>
      <c r="S755" s="389"/>
      <c r="T755" s="389"/>
      <c r="U755" s="389"/>
      <c r="V755" s="389"/>
      <c r="W755" s="389"/>
    </row>
    <row r="756" spans="1:23" ht="16.5" customHeight="1">
      <c r="A756" s="389"/>
      <c r="B756" s="389"/>
      <c r="C756" s="389"/>
      <c r="D756" s="389"/>
      <c r="E756" s="389"/>
      <c r="F756" s="389"/>
      <c r="G756" s="389"/>
      <c r="H756" s="389"/>
      <c r="I756" s="389"/>
      <c r="J756" s="389"/>
      <c r="K756" s="389"/>
      <c r="L756" s="389"/>
      <c r="M756" s="389"/>
      <c r="N756" s="389"/>
      <c r="O756" s="389"/>
      <c r="P756" s="389"/>
      <c r="Q756" s="389"/>
      <c r="R756" s="389"/>
      <c r="S756" s="389"/>
      <c r="T756" s="389"/>
      <c r="U756" s="389"/>
      <c r="V756" s="389"/>
      <c r="W756" s="389"/>
    </row>
    <row r="757" spans="1:23" ht="16.5" customHeight="1">
      <c r="A757" s="389"/>
      <c r="B757" s="389"/>
      <c r="C757" s="389"/>
      <c r="D757" s="389"/>
      <c r="E757" s="389"/>
      <c r="F757" s="389"/>
      <c r="G757" s="389"/>
      <c r="H757" s="389"/>
      <c r="I757" s="389"/>
      <c r="J757" s="389"/>
      <c r="K757" s="389"/>
      <c r="L757" s="389"/>
      <c r="M757" s="389"/>
      <c r="N757" s="389"/>
      <c r="O757" s="389"/>
      <c r="P757" s="389"/>
      <c r="Q757" s="389"/>
      <c r="R757" s="389"/>
      <c r="S757" s="389"/>
      <c r="T757" s="389"/>
      <c r="U757" s="389"/>
      <c r="V757" s="389"/>
      <c r="W757" s="389"/>
    </row>
    <row r="758" spans="1:23" ht="16.5" customHeight="1">
      <c r="A758" s="389"/>
      <c r="B758" s="389"/>
      <c r="C758" s="389"/>
      <c r="D758" s="389"/>
      <c r="E758" s="389"/>
      <c r="F758" s="389"/>
      <c r="G758" s="389"/>
      <c r="H758" s="389"/>
      <c r="I758" s="389"/>
      <c r="J758" s="389"/>
      <c r="K758" s="389"/>
      <c r="L758" s="389"/>
      <c r="M758" s="389"/>
      <c r="N758" s="389"/>
      <c r="O758" s="389"/>
      <c r="P758" s="389"/>
      <c r="Q758" s="389"/>
      <c r="R758" s="389"/>
      <c r="S758" s="389"/>
      <c r="T758" s="389"/>
      <c r="U758" s="389"/>
      <c r="V758" s="389"/>
      <c r="W758" s="389"/>
    </row>
    <row r="759" spans="1:23" ht="16.5" customHeight="1">
      <c r="A759" s="389"/>
      <c r="B759" s="389"/>
      <c r="C759" s="389"/>
      <c r="D759" s="389"/>
      <c r="E759" s="389"/>
      <c r="F759" s="389"/>
      <c r="G759" s="389"/>
      <c r="H759" s="389"/>
      <c r="I759" s="389"/>
      <c r="J759" s="389"/>
      <c r="K759" s="389"/>
      <c r="L759" s="389"/>
      <c r="M759" s="389"/>
      <c r="N759" s="389"/>
      <c r="O759" s="389"/>
      <c r="P759" s="389"/>
      <c r="Q759" s="389"/>
      <c r="R759" s="389"/>
      <c r="S759" s="389"/>
      <c r="T759" s="389"/>
      <c r="U759" s="389"/>
      <c r="V759" s="389"/>
      <c r="W759" s="389"/>
    </row>
    <row r="760" spans="1:23" ht="16.5" customHeight="1">
      <c r="A760" s="389"/>
      <c r="B760" s="389"/>
      <c r="C760" s="389"/>
      <c r="D760" s="389"/>
      <c r="E760" s="389"/>
      <c r="F760" s="389"/>
      <c r="G760" s="389"/>
      <c r="H760" s="389"/>
      <c r="I760" s="389"/>
      <c r="J760" s="389"/>
      <c r="K760" s="389"/>
      <c r="L760" s="389"/>
      <c r="M760" s="389"/>
      <c r="N760" s="389"/>
      <c r="O760" s="389"/>
      <c r="P760" s="389"/>
      <c r="Q760" s="389"/>
      <c r="R760" s="389"/>
      <c r="S760" s="389"/>
      <c r="T760" s="389"/>
      <c r="U760" s="389"/>
      <c r="V760" s="389"/>
      <c r="W760" s="389"/>
    </row>
    <row r="761" spans="1:23" ht="16.5" customHeight="1">
      <c r="A761" s="389"/>
      <c r="B761" s="389"/>
      <c r="C761" s="389"/>
      <c r="D761" s="389"/>
      <c r="E761" s="389"/>
      <c r="F761" s="389"/>
      <c r="G761" s="389"/>
      <c r="H761" s="389"/>
      <c r="I761" s="389"/>
      <c r="J761" s="389"/>
      <c r="K761" s="389"/>
      <c r="L761" s="389"/>
      <c r="M761" s="389"/>
      <c r="N761" s="389"/>
      <c r="O761" s="389"/>
      <c r="P761" s="389"/>
      <c r="Q761" s="389"/>
      <c r="R761" s="389"/>
      <c r="S761" s="389"/>
      <c r="T761" s="389"/>
      <c r="U761" s="389"/>
      <c r="V761" s="389"/>
      <c r="W761" s="389"/>
    </row>
    <row r="762" spans="1:23" ht="16.5" customHeight="1">
      <c r="A762" s="389"/>
      <c r="B762" s="389"/>
      <c r="C762" s="389"/>
      <c r="D762" s="389"/>
      <c r="E762" s="389"/>
      <c r="F762" s="389"/>
      <c r="G762" s="389"/>
      <c r="H762" s="389"/>
      <c r="I762" s="389"/>
      <c r="J762" s="389"/>
      <c r="K762" s="389"/>
      <c r="L762" s="389"/>
      <c r="M762" s="389"/>
      <c r="N762" s="389"/>
      <c r="O762" s="389"/>
      <c r="P762" s="389"/>
      <c r="Q762" s="389"/>
      <c r="R762" s="389"/>
      <c r="S762" s="389"/>
      <c r="T762" s="389"/>
      <c r="U762" s="389"/>
      <c r="V762" s="389"/>
      <c r="W762" s="389"/>
    </row>
    <row r="763" spans="1:23" ht="16.5" customHeight="1">
      <c r="A763" s="389"/>
      <c r="B763" s="389"/>
      <c r="C763" s="389"/>
      <c r="D763" s="389"/>
      <c r="E763" s="389"/>
      <c r="F763" s="389"/>
      <c r="G763" s="389"/>
      <c r="H763" s="389"/>
      <c r="I763" s="389"/>
      <c r="J763" s="389"/>
      <c r="K763" s="389"/>
      <c r="L763" s="389"/>
      <c r="M763" s="389"/>
      <c r="N763" s="389"/>
      <c r="O763" s="389"/>
      <c r="P763" s="389"/>
      <c r="Q763" s="389"/>
      <c r="R763" s="389"/>
      <c r="S763" s="389"/>
      <c r="T763" s="389"/>
      <c r="U763" s="389"/>
      <c r="V763" s="389"/>
      <c r="W763" s="389"/>
    </row>
    <row r="764" spans="1:23" ht="16.5" customHeight="1">
      <c r="A764" s="389"/>
      <c r="B764" s="389"/>
      <c r="C764" s="389"/>
      <c r="D764" s="389"/>
      <c r="E764" s="389"/>
      <c r="F764" s="389"/>
      <c r="G764" s="389"/>
      <c r="H764" s="389"/>
      <c r="I764" s="389"/>
      <c r="J764" s="389"/>
      <c r="K764" s="389"/>
      <c r="L764" s="389"/>
      <c r="M764" s="389"/>
      <c r="N764" s="389"/>
      <c r="O764" s="389"/>
      <c r="P764" s="389"/>
      <c r="Q764" s="389"/>
      <c r="R764" s="389"/>
      <c r="S764" s="389"/>
      <c r="T764" s="389"/>
      <c r="U764" s="389"/>
      <c r="V764" s="389"/>
      <c r="W764" s="389"/>
    </row>
    <row r="765" spans="1:23" ht="16.5" customHeight="1">
      <c r="A765" s="389"/>
      <c r="B765" s="389"/>
      <c r="C765" s="389"/>
      <c r="D765" s="389"/>
      <c r="E765" s="389"/>
      <c r="F765" s="389"/>
      <c r="G765" s="389"/>
      <c r="H765" s="389"/>
      <c r="I765" s="389"/>
      <c r="J765" s="389"/>
      <c r="K765" s="389"/>
      <c r="L765" s="389"/>
      <c r="M765" s="389"/>
      <c r="N765" s="389"/>
      <c r="O765" s="389"/>
      <c r="P765" s="389"/>
      <c r="Q765" s="389"/>
      <c r="R765" s="389"/>
      <c r="S765" s="389"/>
      <c r="T765" s="389"/>
      <c r="U765" s="389"/>
      <c r="V765" s="389"/>
      <c r="W765" s="389"/>
    </row>
    <row r="766" spans="1:23" ht="16.5" customHeight="1">
      <c r="A766" s="389"/>
      <c r="B766" s="389"/>
      <c r="C766" s="389"/>
      <c r="D766" s="389"/>
      <c r="E766" s="389"/>
      <c r="F766" s="389"/>
      <c r="G766" s="389"/>
      <c r="H766" s="389"/>
      <c r="I766" s="389"/>
      <c r="J766" s="389"/>
      <c r="K766" s="389"/>
      <c r="L766" s="389"/>
      <c r="M766" s="389"/>
      <c r="N766" s="389"/>
      <c r="O766" s="389"/>
      <c r="P766" s="389"/>
      <c r="Q766" s="389"/>
      <c r="R766" s="389"/>
      <c r="S766" s="389"/>
      <c r="T766" s="389"/>
      <c r="U766" s="389"/>
      <c r="V766" s="389"/>
      <c r="W766" s="389"/>
    </row>
    <row r="767" spans="1:23" ht="16.5" customHeight="1">
      <c r="A767" s="389"/>
      <c r="B767" s="389"/>
      <c r="C767" s="389"/>
      <c r="D767" s="389"/>
      <c r="E767" s="389"/>
      <c r="F767" s="389"/>
      <c r="G767" s="389"/>
      <c r="H767" s="389"/>
      <c r="I767" s="389"/>
      <c r="J767" s="389"/>
      <c r="K767" s="389"/>
      <c r="L767" s="389"/>
      <c r="M767" s="389"/>
      <c r="N767" s="389"/>
      <c r="O767" s="389"/>
      <c r="P767" s="389"/>
      <c r="Q767" s="389"/>
      <c r="R767" s="389"/>
      <c r="S767" s="389"/>
      <c r="T767" s="389"/>
      <c r="U767" s="389"/>
      <c r="V767" s="389"/>
      <c r="W767" s="389"/>
    </row>
    <row r="768" spans="1:23" ht="16.5" customHeight="1">
      <c r="A768" s="389"/>
      <c r="B768" s="389"/>
      <c r="C768" s="389"/>
      <c r="D768" s="389"/>
      <c r="E768" s="389"/>
      <c r="F768" s="389"/>
      <c r="G768" s="389"/>
      <c r="H768" s="389"/>
      <c r="I768" s="389"/>
      <c r="J768" s="389"/>
      <c r="K768" s="389"/>
      <c r="L768" s="389"/>
      <c r="M768" s="389"/>
      <c r="N768" s="389"/>
      <c r="O768" s="389"/>
      <c r="P768" s="389"/>
      <c r="Q768" s="389"/>
      <c r="R768" s="389"/>
      <c r="S768" s="389"/>
      <c r="T768" s="389"/>
      <c r="U768" s="389"/>
      <c r="V768" s="389"/>
      <c r="W768" s="389"/>
    </row>
    <row r="769" spans="1:23" ht="16.5" customHeight="1">
      <c r="A769" s="389"/>
      <c r="B769" s="389"/>
      <c r="C769" s="389"/>
      <c r="D769" s="389"/>
      <c r="E769" s="389"/>
      <c r="F769" s="389"/>
      <c r="G769" s="389"/>
      <c r="H769" s="389"/>
      <c r="I769" s="389"/>
      <c r="J769" s="389"/>
      <c r="K769" s="389"/>
      <c r="L769" s="389"/>
      <c r="M769" s="389"/>
      <c r="N769" s="389"/>
      <c r="O769" s="389"/>
      <c r="P769" s="389"/>
      <c r="Q769" s="389"/>
      <c r="R769" s="389"/>
      <c r="S769" s="389"/>
      <c r="T769" s="389"/>
      <c r="U769" s="389"/>
      <c r="V769" s="389"/>
      <c r="W769" s="389"/>
    </row>
    <row r="770" spans="1:23" ht="16.5" customHeight="1">
      <c r="A770" s="389"/>
      <c r="B770" s="389"/>
      <c r="C770" s="389"/>
      <c r="D770" s="389"/>
      <c r="E770" s="389"/>
      <c r="F770" s="389"/>
      <c r="G770" s="389"/>
      <c r="H770" s="389"/>
      <c r="I770" s="389"/>
      <c r="J770" s="389"/>
      <c r="K770" s="389"/>
      <c r="L770" s="389"/>
      <c r="M770" s="389"/>
      <c r="N770" s="389"/>
      <c r="O770" s="389"/>
      <c r="P770" s="389"/>
      <c r="Q770" s="389"/>
      <c r="R770" s="389"/>
      <c r="S770" s="389"/>
      <c r="T770" s="389"/>
      <c r="U770" s="389"/>
      <c r="V770" s="389"/>
      <c r="W770" s="389"/>
    </row>
    <row r="771" spans="1:23" ht="16.5" customHeight="1">
      <c r="A771" s="389"/>
      <c r="B771" s="389"/>
      <c r="C771" s="389"/>
      <c r="D771" s="389"/>
      <c r="E771" s="389"/>
      <c r="F771" s="389"/>
      <c r="G771" s="389"/>
      <c r="H771" s="389"/>
      <c r="I771" s="389"/>
      <c r="J771" s="389"/>
      <c r="K771" s="389"/>
      <c r="L771" s="389"/>
      <c r="M771" s="389"/>
      <c r="N771" s="389"/>
      <c r="O771" s="389"/>
      <c r="P771" s="389"/>
      <c r="Q771" s="389"/>
      <c r="R771" s="389"/>
      <c r="S771" s="389"/>
      <c r="T771" s="389"/>
      <c r="U771" s="389"/>
      <c r="V771" s="389"/>
      <c r="W771" s="389"/>
    </row>
    <row r="772" spans="1:23" ht="16.5" customHeight="1">
      <c r="A772" s="389"/>
      <c r="B772" s="389"/>
      <c r="C772" s="389"/>
      <c r="D772" s="389"/>
      <c r="E772" s="389"/>
      <c r="F772" s="389"/>
      <c r="G772" s="389"/>
      <c r="H772" s="389"/>
      <c r="I772" s="389"/>
      <c r="J772" s="389"/>
      <c r="K772" s="389"/>
      <c r="L772" s="389"/>
      <c r="M772" s="389"/>
      <c r="N772" s="389"/>
      <c r="O772" s="389"/>
      <c r="P772" s="389"/>
      <c r="Q772" s="389"/>
      <c r="R772" s="389"/>
      <c r="S772" s="389"/>
      <c r="T772" s="389"/>
      <c r="U772" s="389"/>
      <c r="V772" s="389"/>
      <c r="W772" s="389"/>
    </row>
    <row r="773" spans="1:23" ht="16.5" customHeight="1">
      <c r="A773" s="389"/>
      <c r="B773" s="389"/>
      <c r="C773" s="389"/>
      <c r="D773" s="389"/>
      <c r="E773" s="389"/>
      <c r="F773" s="389"/>
      <c r="G773" s="389"/>
      <c r="H773" s="389"/>
      <c r="I773" s="389"/>
      <c r="J773" s="389"/>
      <c r="K773" s="389"/>
      <c r="L773" s="389"/>
      <c r="M773" s="389"/>
      <c r="N773" s="389"/>
      <c r="O773" s="389"/>
      <c r="P773" s="389"/>
      <c r="Q773" s="389"/>
      <c r="R773" s="389"/>
      <c r="S773" s="389"/>
      <c r="T773" s="389"/>
      <c r="U773" s="389"/>
      <c r="V773" s="389"/>
      <c r="W773" s="389"/>
    </row>
    <row r="774" spans="1:23" ht="16.5" customHeight="1">
      <c r="A774" s="389"/>
      <c r="B774" s="389"/>
      <c r="C774" s="389"/>
      <c r="D774" s="389"/>
      <c r="E774" s="389"/>
      <c r="F774" s="389"/>
      <c r="G774" s="389"/>
      <c r="H774" s="389"/>
      <c r="I774" s="389"/>
      <c r="J774" s="389"/>
      <c r="K774" s="389"/>
      <c r="L774" s="389"/>
      <c r="M774" s="389"/>
      <c r="N774" s="389"/>
      <c r="O774" s="389"/>
      <c r="P774" s="389"/>
      <c r="Q774" s="389"/>
      <c r="R774" s="389"/>
      <c r="S774" s="389"/>
      <c r="T774" s="389"/>
      <c r="U774" s="389"/>
      <c r="V774" s="389"/>
      <c r="W774" s="389"/>
    </row>
    <row r="775" spans="1:23" ht="16.5" customHeight="1">
      <c r="A775" s="389"/>
      <c r="B775" s="389"/>
      <c r="C775" s="389"/>
      <c r="D775" s="389"/>
      <c r="E775" s="389"/>
      <c r="F775" s="389"/>
      <c r="G775" s="389"/>
      <c r="H775" s="389"/>
      <c r="I775" s="389"/>
      <c r="J775" s="389"/>
      <c r="K775" s="389"/>
      <c r="L775" s="389"/>
      <c r="M775" s="389"/>
      <c r="N775" s="389"/>
      <c r="O775" s="389"/>
      <c r="P775" s="389"/>
      <c r="Q775" s="389"/>
      <c r="R775" s="389"/>
      <c r="S775" s="389"/>
      <c r="T775" s="389"/>
      <c r="U775" s="389"/>
      <c r="V775" s="389"/>
      <c r="W775" s="389"/>
    </row>
    <row r="776" spans="1:23" ht="16.5" customHeight="1">
      <c r="A776" s="389"/>
      <c r="B776" s="389"/>
      <c r="C776" s="389"/>
      <c r="D776" s="389"/>
      <c r="E776" s="389"/>
      <c r="F776" s="389"/>
      <c r="G776" s="389"/>
      <c r="H776" s="389"/>
      <c r="I776" s="389"/>
      <c r="J776" s="389"/>
      <c r="K776" s="389"/>
      <c r="L776" s="389"/>
      <c r="M776" s="389"/>
      <c r="N776" s="389"/>
      <c r="O776" s="389"/>
      <c r="P776" s="389"/>
      <c r="Q776" s="389"/>
      <c r="R776" s="389"/>
      <c r="S776" s="389"/>
      <c r="T776" s="389"/>
      <c r="U776" s="389"/>
      <c r="V776" s="389"/>
      <c r="W776" s="389"/>
    </row>
    <row r="777" spans="1:23" ht="16.5" customHeight="1">
      <c r="A777" s="389"/>
      <c r="B777" s="389"/>
      <c r="C777" s="389"/>
      <c r="D777" s="389"/>
      <c r="E777" s="389"/>
      <c r="F777" s="389"/>
      <c r="G777" s="389"/>
      <c r="H777" s="389"/>
      <c r="I777" s="389"/>
      <c r="J777" s="389"/>
      <c r="K777" s="389"/>
      <c r="L777" s="389"/>
      <c r="M777" s="389"/>
      <c r="N777" s="389"/>
      <c r="O777" s="389"/>
      <c r="P777" s="389"/>
      <c r="Q777" s="389"/>
      <c r="R777" s="389"/>
      <c r="S777" s="389"/>
      <c r="T777" s="389"/>
      <c r="U777" s="389"/>
      <c r="V777" s="389"/>
      <c r="W777" s="389"/>
    </row>
    <row r="778" spans="1:23" ht="16.5" customHeight="1">
      <c r="A778" s="389"/>
      <c r="B778" s="389"/>
      <c r="C778" s="389"/>
      <c r="D778" s="389"/>
      <c r="E778" s="389"/>
      <c r="F778" s="389"/>
      <c r="G778" s="389"/>
      <c r="H778" s="389"/>
      <c r="I778" s="389"/>
      <c r="J778" s="389"/>
      <c r="K778" s="389"/>
      <c r="L778" s="389"/>
      <c r="M778" s="389"/>
      <c r="N778" s="389"/>
      <c r="O778" s="389"/>
      <c r="P778" s="389"/>
      <c r="Q778" s="389"/>
      <c r="R778" s="389"/>
      <c r="S778" s="389"/>
      <c r="T778" s="389"/>
      <c r="U778" s="389"/>
      <c r="V778" s="389"/>
      <c r="W778" s="389"/>
    </row>
    <row r="779" spans="1:23" ht="16.5" customHeight="1">
      <c r="A779" s="389"/>
      <c r="B779" s="389"/>
      <c r="C779" s="389"/>
      <c r="D779" s="389"/>
      <c r="E779" s="389"/>
      <c r="F779" s="389"/>
      <c r="G779" s="389"/>
      <c r="H779" s="389"/>
      <c r="I779" s="389"/>
      <c r="J779" s="389"/>
      <c r="K779" s="389"/>
      <c r="L779" s="389"/>
      <c r="M779" s="389"/>
      <c r="N779" s="389"/>
      <c r="O779" s="389"/>
      <c r="P779" s="389"/>
      <c r="Q779" s="389"/>
      <c r="R779" s="389"/>
      <c r="S779" s="389"/>
      <c r="T779" s="389"/>
      <c r="U779" s="389"/>
      <c r="V779" s="389"/>
      <c r="W779" s="389"/>
    </row>
    <row r="780" spans="1:23" ht="16.5" customHeight="1">
      <c r="A780" s="389"/>
      <c r="B780" s="389"/>
      <c r="C780" s="389"/>
      <c r="D780" s="389"/>
      <c r="E780" s="389"/>
      <c r="F780" s="389"/>
      <c r="G780" s="389"/>
      <c r="H780" s="389"/>
      <c r="I780" s="389"/>
      <c r="J780" s="389"/>
      <c r="K780" s="389"/>
      <c r="L780" s="389"/>
      <c r="M780" s="389"/>
      <c r="N780" s="389"/>
      <c r="O780" s="389"/>
      <c r="P780" s="389"/>
      <c r="Q780" s="389"/>
      <c r="R780" s="389"/>
      <c r="S780" s="389"/>
      <c r="T780" s="389"/>
      <c r="U780" s="389"/>
      <c r="V780" s="389"/>
      <c r="W780" s="389"/>
    </row>
    <row r="781" spans="1:23" ht="16.5" customHeight="1">
      <c r="A781" s="389"/>
      <c r="B781" s="389"/>
      <c r="C781" s="389"/>
      <c r="D781" s="389"/>
      <c r="E781" s="389"/>
      <c r="F781" s="389"/>
      <c r="G781" s="389"/>
      <c r="H781" s="389"/>
      <c r="I781" s="389"/>
      <c r="J781" s="389"/>
      <c r="K781" s="389"/>
      <c r="L781" s="389"/>
      <c r="M781" s="389"/>
      <c r="N781" s="389"/>
      <c r="O781" s="389"/>
      <c r="P781" s="389"/>
      <c r="Q781" s="389"/>
      <c r="R781" s="389"/>
      <c r="S781" s="389"/>
      <c r="T781" s="389"/>
      <c r="U781" s="389"/>
      <c r="V781" s="389"/>
      <c r="W781" s="389"/>
    </row>
    <row r="782" spans="1:23" ht="16.5" customHeight="1">
      <c r="A782" s="389"/>
      <c r="B782" s="389"/>
      <c r="C782" s="389"/>
      <c r="D782" s="389"/>
      <c r="E782" s="389"/>
      <c r="F782" s="389"/>
      <c r="G782" s="389"/>
      <c r="H782" s="389"/>
      <c r="I782" s="389"/>
      <c r="J782" s="389"/>
      <c r="K782" s="389"/>
      <c r="L782" s="389"/>
      <c r="M782" s="389"/>
      <c r="N782" s="389"/>
      <c r="O782" s="389"/>
      <c r="P782" s="389"/>
      <c r="Q782" s="389"/>
      <c r="R782" s="389"/>
      <c r="S782" s="389"/>
      <c r="T782" s="389"/>
      <c r="U782" s="389"/>
      <c r="V782" s="389"/>
      <c r="W782" s="389"/>
    </row>
    <row r="783" spans="1:23" ht="16.5" customHeight="1">
      <c r="A783" s="389"/>
      <c r="B783" s="389"/>
      <c r="C783" s="389"/>
      <c r="D783" s="389"/>
      <c r="E783" s="389"/>
      <c r="F783" s="389"/>
      <c r="G783" s="389"/>
      <c r="H783" s="389"/>
      <c r="I783" s="389"/>
      <c r="J783" s="389"/>
      <c r="K783" s="389"/>
      <c r="L783" s="389"/>
      <c r="M783" s="389"/>
      <c r="N783" s="389"/>
      <c r="O783" s="389"/>
      <c r="P783" s="389"/>
      <c r="Q783" s="389"/>
      <c r="R783" s="389"/>
      <c r="S783" s="389"/>
      <c r="T783" s="389"/>
      <c r="U783" s="389"/>
      <c r="V783" s="389"/>
      <c r="W783" s="389"/>
    </row>
    <row r="784" spans="1:23" ht="16.5" customHeight="1">
      <c r="A784" s="389"/>
      <c r="B784" s="389"/>
      <c r="C784" s="389"/>
      <c r="D784" s="389"/>
      <c r="E784" s="389"/>
      <c r="F784" s="389"/>
      <c r="G784" s="389"/>
      <c r="H784" s="389"/>
      <c r="I784" s="389"/>
      <c r="J784" s="389"/>
      <c r="K784" s="389"/>
      <c r="L784" s="389"/>
      <c r="M784" s="389"/>
      <c r="N784" s="389"/>
      <c r="O784" s="389"/>
      <c r="P784" s="389"/>
      <c r="Q784" s="389"/>
      <c r="R784" s="389"/>
      <c r="S784" s="389"/>
      <c r="T784" s="389"/>
      <c r="U784" s="389"/>
      <c r="V784" s="389"/>
      <c r="W784" s="389"/>
    </row>
    <row r="785" spans="1:23" ht="16.5" customHeight="1">
      <c r="A785" s="389"/>
      <c r="B785" s="389"/>
      <c r="C785" s="389"/>
      <c r="D785" s="389"/>
      <c r="E785" s="389"/>
      <c r="F785" s="389"/>
      <c r="G785" s="389"/>
      <c r="H785" s="389"/>
      <c r="I785" s="389"/>
      <c r="J785" s="389"/>
      <c r="K785" s="389"/>
      <c r="L785" s="389"/>
      <c r="M785" s="389"/>
      <c r="N785" s="389"/>
      <c r="O785" s="389"/>
      <c r="P785" s="389"/>
      <c r="Q785" s="389"/>
      <c r="R785" s="389"/>
      <c r="S785" s="389"/>
      <c r="T785" s="389"/>
      <c r="U785" s="389"/>
      <c r="V785" s="389"/>
      <c r="W785" s="389"/>
    </row>
    <row r="786" spans="1:23" ht="16.5" customHeight="1">
      <c r="A786" s="389"/>
      <c r="B786" s="389"/>
      <c r="C786" s="389"/>
      <c r="D786" s="389"/>
      <c r="E786" s="389"/>
      <c r="F786" s="389"/>
      <c r="G786" s="389"/>
      <c r="H786" s="389"/>
      <c r="I786" s="389"/>
      <c r="J786" s="389"/>
      <c r="K786" s="389"/>
      <c r="L786" s="389"/>
      <c r="M786" s="389"/>
      <c r="N786" s="389"/>
      <c r="O786" s="389"/>
      <c r="P786" s="389"/>
      <c r="Q786" s="389"/>
      <c r="R786" s="389"/>
      <c r="S786" s="389"/>
      <c r="T786" s="389"/>
      <c r="U786" s="389"/>
      <c r="V786" s="389"/>
      <c r="W786" s="389"/>
    </row>
    <row r="787" spans="1:23" ht="16.5" customHeight="1">
      <c r="A787" s="389"/>
      <c r="B787" s="389"/>
      <c r="C787" s="389"/>
      <c r="D787" s="389"/>
      <c r="E787" s="389"/>
      <c r="F787" s="389"/>
      <c r="G787" s="389"/>
      <c r="H787" s="389"/>
      <c r="I787" s="389"/>
      <c r="J787" s="389"/>
      <c r="K787" s="389"/>
      <c r="L787" s="389"/>
      <c r="M787" s="389"/>
      <c r="N787" s="389"/>
      <c r="O787" s="389"/>
      <c r="P787" s="389"/>
      <c r="Q787" s="389"/>
      <c r="R787" s="389"/>
      <c r="S787" s="389"/>
      <c r="T787" s="389"/>
      <c r="U787" s="389"/>
      <c r="V787" s="389"/>
      <c r="W787" s="389"/>
    </row>
    <row r="788" spans="1:23" ht="16.5" customHeight="1">
      <c r="A788" s="389"/>
      <c r="B788" s="389"/>
      <c r="C788" s="389"/>
      <c r="D788" s="389"/>
      <c r="E788" s="389"/>
      <c r="F788" s="389"/>
      <c r="G788" s="389"/>
      <c r="H788" s="389"/>
      <c r="I788" s="389"/>
      <c r="J788" s="389"/>
      <c r="K788" s="389"/>
      <c r="L788" s="389"/>
      <c r="M788" s="389"/>
      <c r="N788" s="389"/>
      <c r="O788" s="389"/>
      <c r="P788" s="389"/>
      <c r="Q788" s="389"/>
      <c r="R788" s="389"/>
      <c r="S788" s="389"/>
      <c r="T788" s="389"/>
      <c r="U788" s="389"/>
      <c r="V788" s="389"/>
      <c r="W788" s="389"/>
    </row>
    <row r="789" spans="1:23" ht="16.5" customHeight="1">
      <c r="A789" s="389"/>
      <c r="B789" s="389"/>
      <c r="C789" s="389"/>
      <c r="D789" s="389"/>
      <c r="E789" s="389"/>
      <c r="F789" s="389"/>
      <c r="G789" s="389"/>
      <c r="H789" s="389"/>
      <c r="I789" s="389"/>
      <c r="J789" s="389"/>
      <c r="K789" s="389"/>
      <c r="L789" s="389"/>
      <c r="M789" s="389"/>
      <c r="N789" s="389"/>
      <c r="O789" s="389"/>
      <c r="P789" s="389"/>
      <c r="Q789" s="389"/>
      <c r="R789" s="389"/>
      <c r="S789" s="389"/>
      <c r="T789" s="389"/>
      <c r="U789" s="389"/>
      <c r="V789" s="389"/>
      <c r="W789" s="389"/>
    </row>
    <row r="790" spans="1:23" ht="16.5" customHeight="1">
      <c r="A790" s="389"/>
      <c r="B790" s="389"/>
      <c r="C790" s="389"/>
      <c r="D790" s="389"/>
      <c r="E790" s="389"/>
      <c r="F790" s="389"/>
      <c r="G790" s="389"/>
      <c r="H790" s="389"/>
      <c r="I790" s="389"/>
      <c r="J790" s="389"/>
      <c r="K790" s="389"/>
      <c r="L790" s="389"/>
      <c r="M790" s="389"/>
      <c r="N790" s="389"/>
      <c r="O790" s="389"/>
      <c r="P790" s="389"/>
      <c r="Q790" s="389"/>
      <c r="R790" s="389"/>
      <c r="S790" s="389"/>
      <c r="T790" s="389"/>
      <c r="U790" s="389"/>
      <c r="V790" s="389"/>
      <c r="W790" s="389"/>
    </row>
    <row r="791" spans="1:23" ht="16.5" customHeight="1">
      <c r="A791" s="389"/>
      <c r="B791" s="389"/>
      <c r="C791" s="389"/>
      <c r="D791" s="389"/>
      <c r="E791" s="389"/>
      <c r="F791" s="389"/>
      <c r="G791" s="389"/>
      <c r="H791" s="389"/>
      <c r="I791" s="389"/>
      <c r="J791" s="389"/>
      <c r="K791" s="389"/>
      <c r="L791" s="389"/>
      <c r="M791" s="389"/>
      <c r="N791" s="389"/>
      <c r="O791" s="389"/>
      <c r="P791" s="389"/>
      <c r="Q791" s="389"/>
      <c r="R791" s="389"/>
      <c r="S791" s="389"/>
      <c r="T791" s="389"/>
      <c r="U791" s="389"/>
      <c r="V791" s="389"/>
      <c r="W791" s="389"/>
    </row>
    <row r="792" spans="1:23" ht="16.5" customHeight="1">
      <c r="A792" s="389"/>
      <c r="B792" s="389"/>
      <c r="C792" s="389"/>
      <c r="D792" s="389"/>
      <c r="E792" s="389"/>
      <c r="F792" s="389"/>
      <c r="G792" s="389"/>
      <c r="H792" s="389"/>
      <c r="I792" s="389"/>
      <c r="J792" s="389"/>
      <c r="K792" s="389"/>
      <c r="L792" s="389"/>
      <c r="M792" s="389"/>
      <c r="N792" s="389"/>
      <c r="O792" s="389"/>
      <c r="P792" s="389"/>
      <c r="Q792" s="389"/>
      <c r="R792" s="389"/>
      <c r="S792" s="389"/>
      <c r="T792" s="389"/>
      <c r="U792" s="389"/>
      <c r="V792" s="389"/>
      <c r="W792" s="389"/>
    </row>
    <row r="793" spans="1:23" ht="16.5" customHeight="1">
      <c r="A793" s="389"/>
      <c r="B793" s="389"/>
      <c r="C793" s="389"/>
      <c r="D793" s="389"/>
      <c r="E793" s="389"/>
      <c r="F793" s="389"/>
      <c r="G793" s="389"/>
      <c r="H793" s="389"/>
      <c r="I793" s="389"/>
      <c r="J793" s="389"/>
      <c r="K793" s="389"/>
      <c r="L793" s="389"/>
      <c r="M793" s="389"/>
      <c r="N793" s="389"/>
      <c r="O793" s="389"/>
      <c r="P793" s="389"/>
      <c r="Q793" s="389"/>
      <c r="R793" s="389"/>
      <c r="S793" s="389"/>
      <c r="T793" s="389"/>
      <c r="U793" s="389"/>
      <c r="V793" s="389"/>
      <c r="W793" s="389"/>
    </row>
    <row r="794" spans="1:23" ht="16.5" customHeight="1">
      <c r="A794" s="389"/>
      <c r="B794" s="389"/>
      <c r="C794" s="389"/>
      <c r="D794" s="389"/>
      <c r="E794" s="389"/>
      <c r="F794" s="389"/>
      <c r="G794" s="389"/>
      <c r="H794" s="389"/>
      <c r="I794" s="389"/>
      <c r="J794" s="389"/>
      <c r="K794" s="389"/>
      <c r="L794" s="389"/>
      <c r="M794" s="389"/>
      <c r="N794" s="389"/>
      <c r="O794" s="389"/>
      <c r="P794" s="389"/>
      <c r="Q794" s="389"/>
      <c r="R794" s="389"/>
      <c r="S794" s="389"/>
      <c r="T794" s="389"/>
      <c r="U794" s="389"/>
      <c r="V794" s="389"/>
      <c r="W794" s="389"/>
    </row>
    <row r="795" spans="1:23" ht="16.5" customHeight="1">
      <c r="A795" s="389"/>
      <c r="B795" s="389"/>
      <c r="C795" s="389"/>
      <c r="D795" s="389"/>
      <c r="E795" s="389"/>
      <c r="F795" s="389"/>
      <c r="G795" s="389"/>
      <c r="H795" s="389"/>
      <c r="I795" s="389"/>
      <c r="J795" s="389"/>
      <c r="K795" s="389"/>
      <c r="L795" s="389"/>
      <c r="M795" s="389"/>
      <c r="N795" s="389"/>
      <c r="O795" s="389"/>
      <c r="P795" s="389"/>
      <c r="Q795" s="389"/>
      <c r="R795" s="389"/>
      <c r="S795" s="389"/>
      <c r="T795" s="389"/>
      <c r="U795" s="389"/>
      <c r="V795" s="389"/>
      <c r="W795" s="389"/>
    </row>
    <row r="796" spans="1:23" ht="16.5" customHeight="1">
      <c r="A796" s="389"/>
      <c r="B796" s="389"/>
      <c r="C796" s="389"/>
      <c r="D796" s="389"/>
      <c r="E796" s="389"/>
      <c r="F796" s="389"/>
      <c r="G796" s="389"/>
      <c r="H796" s="389"/>
      <c r="I796" s="389"/>
      <c r="J796" s="389"/>
      <c r="K796" s="389"/>
      <c r="L796" s="389"/>
      <c r="M796" s="389"/>
      <c r="N796" s="389"/>
      <c r="O796" s="389"/>
      <c r="P796" s="389"/>
      <c r="Q796" s="389"/>
      <c r="R796" s="389"/>
      <c r="S796" s="389"/>
      <c r="T796" s="389"/>
      <c r="U796" s="389"/>
      <c r="V796" s="389"/>
      <c r="W796" s="389"/>
    </row>
    <row r="797" spans="1:23" ht="16.5" customHeight="1">
      <c r="A797" s="389"/>
      <c r="B797" s="389"/>
      <c r="C797" s="389"/>
      <c r="D797" s="389"/>
      <c r="E797" s="389"/>
      <c r="F797" s="389"/>
      <c r="G797" s="389"/>
      <c r="H797" s="389"/>
      <c r="I797" s="389"/>
      <c r="J797" s="389"/>
      <c r="K797" s="389"/>
      <c r="L797" s="389"/>
      <c r="M797" s="389"/>
      <c r="N797" s="389"/>
      <c r="O797" s="389"/>
      <c r="P797" s="389"/>
      <c r="Q797" s="389"/>
      <c r="R797" s="389"/>
      <c r="S797" s="389"/>
      <c r="T797" s="389"/>
      <c r="U797" s="389"/>
      <c r="V797" s="389"/>
      <c r="W797" s="389"/>
    </row>
    <row r="798" spans="1:23" ht="16.5" customHeight="1">
      <c r="A798" s="389"/>
      <c r="B798" s="389"/>
      <c r="C798" s="389"/>
      <c r="D798" s="389"/>
      <c r="E798" s="389"/>
      <c r="F798" s="389"/>
      <c r="G798" s="389"/>
      <c r="H798" s="389"/>
      <c r="I798" s="389"/>
      <c r="J798" s="389"/>
      <c r="K798" s="389"/>
      <c r="L798" s="389"/>
      <c r="M798" s="389"/>
      <c r="N798" s="389"/>
      <c r="O798" s="389"/>
      <c r="P798" s="389"/>
      <c r="Q798" s="389"/>
      <c r="R798" s="389"/>
      <c r="S798" s="389"/>
      <c r="T798" s="389"/>
      <c r="U798" s="389"/>
      <c r="V798" s="389"/>
      <c r="W798" s="389"/>
    </row>
    <row r="799" spans="1:23" ht="16.5" customHeight="1">
      <c r="A799" s="389"/>
      <c r="B799" s="389"/>
      <c r="C799" s="389"/>
      <c r="D799" s="389"/>
      <c r="E799" s="389"/>
      <c r="F799" s="389"/>
      <c r="G799" s="389"/>
      <c r="H799" s="389"/>
      <c r="I799" s="389"/>
      <c r="J799" s="389"/>
      <c r="K799" s="389"/>
      <c r="L799" s="389"/>
      <c r="M799" s="389"/>
      <c r="N799" s="389"/>
      <c r="O799" s="389"/>
      <c r="P799" s="389"/>
      <c r="Q799" s="389"/>
      <c r="R799" s="389"/>
      <c r="S799" s="389"/>
      <c r="T799" s="389"/>
      <c r="U799" s="389"/>
      <c r="V799" s="389"/>
      <c r="W799" s="389"/>
    </row>
    <row r="800" spans="1:23" ht="16.5" customHeight="1">
      <c r="A800" s="389"/>
      <c r="B800" s="389"/>
      <c r="C800" s="389"/>
      <c r="D800" s="389"/>
      <c r="E800" s="389"/>
      <c r="F800" s="389"/>
      <c r="G800" s="389"/>
      <c r="H800" s="389"/>
      <c r="I800" s="389"/>
      <c r="J800" s="389"/>
      <c r="K800" s="389"/>
      <c r="L800" s="389"/>
      <c r="M800" s="389"/>
      <c r="N800" s="389"/>
      <c r="O800" s="389"/>
      <c r="P800" s="389"/>
      <c r="Q800" s="389"/>
      <c r="R800" s="389"/>
      <c r="S800" s="389"/>
      <c r="T800" s="389"/>
      <c r="U800" s="389"/>
      <c r="V800" s="389"/>
      <c r="W800" s="389"/>
    </row>
    <row r="801" spans="1:23" ht="16.5" customHeight="1">
      <c r="A801" s="389"/>
      <c r="B801" s="389"/>
      <c r="C801" s="389"/>
      <c r="D801" s="389"/>
      <c r="E801" s="389"/>
      <c r="F801" s="389"/>
      <c r="G801" s="389"/>
      <c r="H801" s="389"/>
      <c r="I801" s="389"/>
      <c r="J801" s="389"/>
      <c r="K801" s="389"/>
      <c r="L801" s="389"/>
      <c r="M801" s="389"/>
      <c r="N801" s="389"/>
      <c r="O801" s="389"/>
      <c r="P801" s="389"/>
      <c r="Q801" s="389"/>
      <c r="R801" s="389"/>
      <c r="S801" s="389"/>
      <c r="T801" s="389"/>
      <c r="U801" s="389"/>
      <c r="V801" s="389"/>
      <c r="W801" s="389"/>
    </row>
    <row r="802" spans="1:23" ht="16.5" customHeight="1">
      <c r="A802" s="389"/>
      <c r="B802" s="389"/>
      <c r="C802" s="389"/>
      <c r="D802" s="389"/>
      <c r="E802" s="389"/>
      <c r="F802" s="389"/>
      <c r="G802" s="389"/>
      <c r="H802" s="389"/>
      <c r="I802" s="389"/>
      <c r="J802" s="389"/>
      <c r="K802" s="389"/>
      <c r="L802" s="389"/>
      <c r="M802" s="389"/>
      <c r="N802" s="389"/>
      <c r="O802" s="389"/>
      <c r="P802" s="389"/>
      <c r="Q802" s="389"/>
      <c r="R802" s="389"/>
      <c r="S802" s="389"/>
      <c r="T802" s="389"/>
      <c r="U802" s="389"/>
      <c r="V802" s="389"/>
      <c r="W802" s="389"/>
    </row>
    <row r="803" spans="1:23" ht="16.5" customHeight="1">
      <c r="A803" s="389"/>
      <c r="B803" s="389"/>
      <c r="C803" s="389"/>
      <c r="D803" s="389"/>
      <c r="E803" s="389"/>
      <c r="F803" s="389"/>
      <c r="G803" s="389"/>
      <c r="H803" s="389"/>
      <c r="I803" s="389"/>
      <c r="J803" s="389"/>
      <c r="K803" s="389"/>
      <c r="L803" s="389"/>
      <c r="M803" s="389"/>
      <c r="N803" s="389"/>
      <c r="O803" s="389"/>
      <c r="P803" s="389"/>
      <c r="Q803" s="389"/>
      <c r="R803" s="389"/>
      <c r="S803" s="389"/>
      <c r="T803" s="389"/>
      <c r="U803" s="389"/>
      <c r="V803" s="389"/>
      <c r="W803" s="389"/>
    </row>
    <row r="804" spans="1:23" ht="16.5" customHeight="1">
      <c r="A804" s="389"/>
      <c r="B804" s="389"/>
      <c r="C804" s="389"/>
      <c r="D804" s="389"/>
      <c r="E804" s="389"/>
      <c r="F804" s="389"/>
      <c r="G804" s="389"/>
      <c r="H804" s="389"/>
      <c r="I804" s="389"/>
      <c r="J804" s="389"/>
      <c r="K804" s="389"/>
      <c r="L804" s="389"/>
      <c r="M804" s="389"/>
      <c r="N804" s="389"/>
      <c r="O804" s="389"/>
      <c r="P804" s="389"/>
      <c r="Q804" s="389"/>
      <c r="R804" s="389"/>
      <c r="S804" s="389"/>
      <c r="T804" s="389"/>
      <c r="U804" s="389"/>
      <c r="V804" s="389"/>
      <c r="W804" s="389"/>
    </row>
    <row r="805" spans="1:23" ht="16.5" customHeight="1">
      <c r="A805" s="389"/>
      <c r="B805" s="389"/>
      <c r="C805" s="389"/>
      <c r="D805" s="389"/>
      <c r="E805" s="389"/>
      <c r="F805" s="389"/>
      <c r="G805" s="389"/>
      <c r="H805" s="389"/>
      <c r="I805" s="389"/>
      <c r="J805" s="389"/>
      <c r="K805" s="389"/>
      <c r="L805" s="389"/>
      <c r="M805" s="389"/>
      <c r="N805" s="389"/>
      <c r="O805" s="389"/>
      <c r="P805" s="389"/>
      <c r="Q805" s="389"/>
      <c r="R805" s="389"/>
      <c r="S805" s="389"/>
      <c r="T805" s="389"/>
      <c r="U805" s="389"/>
      <c r="V805" s="389"/>
      <c r="W805" s="389"/>
    </row>
    <row r="806" spans="1:23" ht="16.5" customHeight="1">
      <c r="A806" s="389"/>
      <c r="B806" s="389"/>
      <c r="C806" s="389"/>
      <c r="D806" s="389"/>
      <c r="E806" s="389"/>
      <c r="F806" s="389"/>
      <c r="G806" s="389"/>
      <c r="H806" s="389"/>
      <c r="I806" s="389"/>
      <c r="J806" s="389"/>
      <c r="K806" s="389"/>
      <c r="L806" s="389"/>
      <c r="M806" s="389"/>
      <c r="N806" s="389"/>
      <c r="O806" s="389"/>
      <c r="P806" s="389"/>
      <c r="Q806" s="389"/>
      <c r="R806" s="389"/>
      <c r="S806" s="389"/>
      <c r="T806" s="389"/>
      <c r="U806" s="389"/>
      <c r="V806" s="389"/>
      <c r="W806" s="389"/>
    </row>
    <row r="807" spans="1:23" ht="16.5" customHeight="1">
      <c r="A807" s="389"/>
      <c r="B807" s="389"/>
      <c r="C807" s="389"/>
      <c r="D807" s="389"/>
      <c r="E807" s="389"/>
      <c r="F807" s="389"/>
      <c r="G807" s="389"/>
      <c r="H807" s="389"/>
      <c r="I807" s="389"/>
      <c r="J807" s="389"/>
      <c r="K807" s="389"/>
      <c r="L807" s="389"/>
      <c r="M807" s="389"/>
      <c r="N807" s="389"/>
      <c r="O807" s="389"/>
      <c r="P807" s="389"/>
      <c r="Q807" s="389"/>
      <c r="R807" s="389"/>
      <c r="S807" s="389"/>
      <c r="T807" s="389"/>
      <c r="U807" s="389"/>
      <c r="V807" s="389"/>
      <c r="W807" s="389"/>
    </row>
    <row r="808" spans="1:23" ht="16.5" customHeight="1">
      <c r="A808" s="389"/>
      <c r="B808" s="389"/>
      <c r="C808" s="389"/>
      <c r="D808" s="389"/>
      <c r="E808" s="389"/>
      <c r="F808" s="389"/>
      <c r="G808" s="389"/>
      <c r="H808" s="389"/>
      <c r="I808" s="389"/>
      <c r="J808" s="389"/>
      <c r="K808" s="389"/>
      <c r="L808" s="389"/>
      <c r="M808" s="389"/>
      <c r="N808" s="389"/>
      <c r="O808" s="389"/>
      <c r="P808" s="389"/>
      <c r="Q808" s="389"/>
      <c r="R808" s="389"/>
      <c r="S808" s="389"/>
      <c r="T808" s="389"/>
      <c r="U808" s="389"/>
      <c r="V808" s="389"/>
      <c r="W808" s="389"/>
    </row>
    <row r="809" spans="1:23" ht="16.5" customHeight="1">
      <c r="A809" s="389"/>
      <c r="B809" s="389"/>
      <c r="C809" s="389"/>
      <c r="D809" s="389"/>
      <c r="E809" s="389"/>
      <c r="F809" s="389"/>
      <c r="G809" s="389"/>
      <c r="H809" s="389"/>
      <c r="I809" s="389"/>
      <c r="J809" s="389"/>
      <c r="K809" s="389"/>
      <c r="L809" s="389"/>
      <c r="M809" s="389"/>
      <c r="N809" s="389"/>
      <c r="O809" s="389"/>
      <c r="P809" s="389"/>
      <c r="Q809" s="389"/>
      <c r="R809" s="389"/>
      <c r="S809" s="389"/>
      <c r="T809" s="389"/>
      <c r="U809" s="389"/>
      <c r="V809" s="389"/>
      <c r="W809" s="389"/>
    </row>
    <row r="810" spans="1:23" ht="16.5" customHeight="1">
      <c r="A810" s="389"/>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row>
    <row r="811" spans="1:23" ht="16.5" customHeight="1">
      <c r="A811" s="389"/>
      <c r="B811" s="389"/>
      <c r="C811" s="389"/>
      <c r="D811" s="389"/>
      <c r="E811" s="389"/>
      <c r="F811" s="389"/>
      <c r="G811" s="389"/>
      <c r="H811" s="389"/>
      <c r="I811" s="389"/>
      <c r="J811" s="389"/>
      <c r="K811" s="389"/>
      <c r="L811" s="389"/>
      <c r="M811" s="389"/>
      <c r="N811" s="389"/>
      <c r="O811" s="389"/>
      <c r="P811" s="389"/>
      <c r="Q811" s="389"/>
      <c r="R811" s="389"/>
      <c r="S811" s="389"/>
      <c r="T811" s="389"/>
      <c r="U811" s="389"/>
      <c r="V811" s="389"/>
      <c r="W811" s="389"/>
    </row>
    <row r="812" spans="1:23" ht="16.5" customHeight="1">
      <c r="A812" s="389"/>
      <c r="B812" s="389"/>
      <c r="C812" s="389"/>
      <c r="D812" s="389"/>
      <c r="E812" s="389"/>
      <c r="F812" s="389"/>
      <c r="G812" s="389"/>
      <c r="H812" s="389"/>
      <c r="I812" s="389"/>
      <c r="J812" s="389"/>
      <c r="K812" s="389"/>
      <c r="L812" s="389"/>
      <c r="M812" s="389"/>
      <c r="N812" s="389"/>
      <c r="O812" s="389"/>
      <c r="P812" s="389"/>
      <c r="Q812" s="389"/>
      <c r="R812" s="389"/>
      <c r="S812" s="389"/>
      <c r="T812" s="389"/>
      <c r="U812" s="389"/>
      <c r="V812" s="389"/>
      <c r="W812" s="389"/>
    </row>
    <row r="813" spans="1:23" ht="16.5" customHeight="1">
      <c r="A813" s="389"/>
      <c r="B813" s="389"/>
      <c r="C813" s="389"/>
      <c r="D813" s="389"/>
      <c r="E813" s="389"/>
      <c r="F813" s="389"/>
      <c r="G813" s="389"/>
      <c r="H813" s="389"/>
      <c r="I813" s="389"/>
      <c r="J813" s="389"/>
      <c r="K813" s="389"/>
      <c r="L813" s="389"/>
      <c r="M813" s="389"/>
      <c r="N813" s="389"/>
      <c r="O813" s="389"/>
      <c r="P813" s="389"/>
      <c r="Q813" s="389"/>
      <c r="R813" s="389"/>
      <c r="S813" s="389"/>
      <c r="T813" s="389"/>
      <c r="U813" s="389"/>
      <c r="V813" s="389"/>
      <c r="W813" s="389"/>
    </row>
    <row r="814" spans="1:23" ht="16.5" customHeight="1">
      <c r="A814" s="389"/>
      <c r="B814" s="389"/>
      <c r="C814" s="389"/>
      <c r="D814" s="389"/>
      <c r="E814" s="389"/>
      <c r="F814" s="389"/>
      <c r="G814" s="389"/>
      <c r="H814" s="389"/>
      <c r="I814" s="389"/>
      <c r="J814" s="389"/>
      <c r="K814" s="389"/>
      <c r="L814" s="389"/>
      <c r="M814" s="389"/>
      <c r="N814" s="389"/>
      <c r="O814" s="389"/>
      <c r="P814" s="389"/>
      <c r="Q814" s="389"/>
      <c r="R814" s="389"/>
      <c r="S814" s="389"/>
      <c r="T814" s="389"/>
      <c r="U814" s="389"/>
      <c r="V814" s="389"/>
      <c r="W814" s="389"/>
    </row>
    <row r="815" spans="1:23" ht="16.5" customHeight="1">
      <c r="A815" s="389"/>
      <c r="B815" s="389"/>
      <c r="C815" s="389"/>
      <c r="D815" s="389"/>
      <c r="E815" s="389"/>
      <c r="F815" s="389"/>
      <c r="G815" s="389"/>
      <c r="H815" s="389"/>
      <c r="I815" s="389"/>
      <c r="J815" s="389"/>
      <c r="K815" s="389"/>
      <c r="L815" s="389"/>
      <c r="M815" s="389"/>
      <c r="N815" s="389"/>
      <c r="O815" s="389"/>
      <c r="P815" s="389"/>
      <c r="Q815" s="389"/>
      <c r="R815" s="389"/>
      <c r="S815" s="389"/>
      <c r="T815" s="389"/>
      <c r="U815" s="389"/>
      <c r="V815" s="389"/>
      <c r="W815" s="389"/>
    </row>
    <row r="816" spans="1:23" ht="16.5" customHeight="1">
      <c r="A816" s="389"/>
      <c r="B816" s="389"/>
      <c r="C816" s="389"/>
      <c r="D816" s="389"/>
      <c r="E816" s="389"/>
      <c r="F816" s="389"/>
      <c r="G816" s="389"/>
      <c r="H816" s="389"/>
      <c r="I816" s="389"/>
      <c r="J816" s="389"/>
      <c r="K816" s="389"/>
      <c r="L816" s="389"/>
      <c r="M816" s="389"/>
      <c r="N816" s="389"/>
      <c r="O816" s="389"/>
      <c r="P816" s="389"/>
      <c r="Q816" s="389"/>
      <c r="R816" s="389"/>
      <c r="S816" s="389"/>
      <c r="T816" s="389"/>
      <c r="U816" s="389"/>
      <c r="V816" s="389"/>
      <c r="W816" s="389"/>
    </row>
    <row r="817" spans="1:23" ht="16.5" customHeight="1">
      <c r="A817" s="389"/>
      <c r="B817" s="389"/>
      <c r="C817" s="389"/>
      <c r="D817" s="389"/>
      <c r="E817" s="389"/>
      <c r="F817" s="389"/>
      <c r="G817" s="389"/>
      <c r="H817" s="389"/>
      <c r="I817" s="389"/>
      <c r="J817" s="389"/>
      <c r="K817" s="389"/>
      <c r="L817" s="389"/>
      <c r="M817" s="389"/>
      <c r="N817" s="389"/>
      <c r="O817" s="389"/>
      <c r="P817" s="389"/>
      <c r="Q817" s="389"/>
      <c r="R817" s="389"/>
      <c r="S817" s="389"/>
      <c r="T817" s="389"/>
      <c r="U817" s="389"/>
      <c r="V817" s="389"/>
      <c r="W817" s="389"/>
    </row>
    <row r="818" spans="1:23" ht="16.5" customHeight="1">
      <c r="A818" s="389"/>
      <c r="B818" s="389"/>
      <c r="C818" s="389"/>
      <c r="D818" s="389"/>
      <c r="E818" s="389"/>
      <c r="F818" s="389"/>
      <c r="G818" s="389"/>
      <c r="H818" s="389"/>
      <c r="I818" s="389"/>
      <c r="J818" s="389"/>
      <c r="K818" s="389"/>
      <c r="L818" s="389"/>
      <c r="M818" s="389"/>
      <c r="N818" s="389"/>
      <c r="O818" s="389"/>
      <c r="P818" s="389"/>
      <c r="Q818" s="389"/>
      <c r="R818" s="389"/>
      <c r="S818" s="389"/>
      <c r="T818" s="389"/>
      <c r="U818" s="389"/>
      <c r="V818" s="389"/>
      <c r="W818" s="389"/>
    </row>
    <row r="819" spans="1:23" ht="16.5" customHeight="1">
      <c r="A819" s="389"/>
      <c r="B819" s="389"/>
      <c r="C819" s="389"/>
      <c r="D819" s="389"/>
      <c r="E819" s="389"/>
      <c r="F819" s="389"/>
      <c r="G819" s="389"/>
      <c r="H819" s="389"/>
      <c r="I819" s="389"/>
      <c r="J819" s="389"/>
      <c r="K819" s="389"/>
      <c r="L819" s="389"/>
      <c r="M819" s="389"/>
      <c r="N819" s="389"/>
      <c r="O819" s="389"/>
      <c r="P819" s="389"/>
      <c r="Q819" s="389"/>
      <c r="R819" s="389"/>
      <c r="S819" s="389"/>
      <c r="T819" s="389"/>
      <c r="U819" s="389"/>
      <c r="V819" s="389"/>
      <c r="W819" s="389"/>
    </row>
    <row r="820" spans="1:23" ht="16.5" customHeight="1">
      <c r="A820" s="389"/>
      <c r="B820" s="389"/>
      <c r="C820" s="389"/>
      <c r="D820" s="389"/>
      <c r="E820" s="389"/>
      <c r="F820" s="389"/>
      <c r="G820" s="389"/>
      <c r="H820" s="389"/>
      <c r="I820" s="389"/>
      <c r="J820" s="389"/>
      <c r="K820" s="389"/>
      <c r="L820" s="389"/>
      <c r="M820" s="389"/>
      <c r="N820" s="389"/>
      <c r="O820" s="389"/>
      <c r="P820" s="389"/>
      <c r="Q820" s="389"/>
      <c r="R820" s="389"/>
      <c r="S820" s="389"/>
      <c r="T820" s="389"/>
      <c r="U820" s="389"/>
      <c r="V820" s="389"/>
      <c r="W820" s="389"/>
    </row>
    <row r="821" spans="1:23" ht="16.5" customHeight="1">
      <c r="A821" s="389"/>
      <c r="B821" s="389"/>
      <c r="C821" s="389"/>
      <c r="D821" s="389"/>
      <c r="E821" s="389"/>
      <c r="F821" s="389"/>
      <c r="G821" s="389"/>
      <c r="H821" s="389"/>
      <c r="I821" s="389"/>
      <c r="J821" s="389"/>
      <c r="K821" s="389"/>
      <c r="L821" s="389"/>
      <c r="M821" s="389"/>
      <c r="N821" s="389"/>
      <c r="O821" s="389"/>
      <c r="P821" s="389"/>
      <c r="Q821" s="389"/>
      <c r="R821" s="389"/>
      <c r="S821" s="389"/>
      <c r="T821" s="389"/>
      <c r="U821" s="389"/>
      <c r="V821" s="389"/>
      <c r="W821" s="389"/>
    </row>
    <row r="822" spans="1:23" ht="16.5" customHeight="1">
      <c r="A822" s="389"/>
      <c r="B822" s="389"/>
      <c r="C822" s="389"/>
      <c r="D822" s="389"/>
      <c r="E822" s="389"/>
      <c r="F822" s="389"/>
      <c r="G822" s="389"/>
      <c r="H822" s="389"/>
      <c r="I822" s="389"/>
      <c r="J822" s="389"/>
      <c r="K822" s="389"/>
      <c r="L822" s="389"/>
      <c r="M822" s="389"/>
      <c r="N822" s="389"/>
      <c r="O822" s="389"/>
      <c r="P822" s="389"/>
      <c r="Q822" s="389"/>
      <c r="R822" s="389"/>
      <c r="S822" s="389"/>
      <c r="T822" s="389"/>
      <c r="U822" s="389"/>
      <c r="V822" s="389"/>
      <c r="W822" s="389"/>
    </row>
    <row r="823" spans="1:23" ht="16.5" customHeight="1">
      <c r="A823" s="389"/>
      <c r="B823" s="389"/>
      <c r="C823" s="389"/>
      <c r="D823" s="389"/>
      <c r="E823" s="389"/>
      <c r="F823" s="389"/>
      <c r="G823" s="389"/>
      <c r="H823" s="389"/>
      <c r="I823" s="389"/>
      <c r="J823" s="389"/>
      <c r="K823" s="389"/>
      <c r="L823" s="389"/>
      <c r="M823" s="389"/>
      <c r="N823" s="389"/>
      <c r="O823" s="389"/>
      <c r="P823" s="389"/>
      <c r="Q823" s="389"/>
      <c r="R823" s="389"/>
      <c r="S823" s="389"/>
      <c r="T823" s="389"/>
      <c r="U823" s="389"/>
      <c r="V823" s="389"/>
      <c r="W823" s="389"/>
    </row>
    <row r="824" spans="1:23" ht="16.5" customHeight="1">
      <c r="A824" s="389"/>
      <c r="B824" s="389"/>
      <c r="C824" s="389"/>
      <c r="D824" s="389"/>
      <c r="E824" s="389"/>
      <c r="F824" s="389"/>
      <c r="G824" s="389"/>
      <c r="H824" s="389"/>
      <c r="I824" s="389"/>
      <c r="J824" s="389"/>
      <c r="K824" s="389"/>
      <c r="L824" s="389"/>
      <c r="M824" s="389"/>
      <c r="N824" s="389"/>
      <c r="O824" s="389"/>
      <c r="P824" s="389"/>
      <c r="Q824" s="389"/>
      <c r="R824" s="389"/>
      <c r="S824" s="389"/>
      <c r="T824" s="389"/>
      <c r="U824" s="389"/>
      <c r="V824" s="389"/>
      <c r="W824" s="389"/>
    </row>
    <row r="825" spans="1:23" ht="16.5" customHeight="1">
      <c r="A825" s="389"/>
      <c r="B825" s="389"/>
      <c r="C825" s="389"/>
      <c r="D825" s="389"/>
      <c r="E825" s="389"/>
      <c r="F825" s="389"/>
      <c r="G825" s="389"/>
      <c r="H825" s="389"/>
      <c r="I825" s="389"/>
      <c r="J825" s="389"/>
      <c r="K825" s="389"/>
      <c r="L825" s="389"/>
      <c r="M825" s="389"/>
      <c r="N825" s="389"/>
      <c r="O825" s="389"/>
      <c r="P825" s="389"/>
      <c r="Q825" s="389"/>
      <c r="R825" s="389"/>
      <c r="S825" s="389"/>
      <c r="T825" s="389"/>
      <c r="U825" s="389"/>
      <c r="V825" s="389"/>
      <c r="W825" s="389"/>
    </row>
    <row r="826" spans="1:23" ht="16.5" customHeight="1">
      <c r="A826" s="389"/>
      <c r="B826" s="389"/>
      <c r="C826" s="389"/>
      <c r="D826" s="389"/>
      <c r="E826" s="389"/>
      <c r="F826" s="389"/>
      <c r="G826" s="389"/>
      <c r="H826" s="389"/>
      <c r="I826" s="389"/>
      <c r="J826" s="389"/>
      <c r="K826" s="389"/>
      <c r="L826" s="389"/>
      <c r="M826" s="389"/>
      <c r="N826" s="389"/>
      <c r="O826" s="389"/>
      <c r="P826" s="389"/>
      <c r="Q826" s="389"/>
      <c r="R826" s="389"/>
      <c r="S826" s="389"/>
      <c r="T826" s="389"/>
      <c r="U826" s="389"/>
      <c r="V826" s="389"/>
      <c r="W826" s="389"/>
    </row>
    <row r="827" spans="1:23" ht="16.5" customHeight="1">
      <c r="A827" s="389"/>
      <c r="B827" s="389"/>
      <c r="C827" s="389"/>
      <c r="D827" s="389"/>
      <c r="E827" s="389"/>
      <c r="F827" s="389"/>
      <c r="G827" s="389"/>
      <c r="H827" s="389"/>
      <c r="I827" s="389"/>
      <c r="J827" s="389"/>
      <c r="K827" s="389"/>
      <c r="L827" s="389"/>
      <c r="M827" s="389"/>
      <c r="N827" s="389"/>
      <c r="O827" s="389"/>
      <c r="P827" s="389"/>
      <c r="Q827" s="389"/>
      <c r="R827" s="389"/>
      <c r="S827" s="389"/>
      <c r="T827" s="389"/>
      <c r="U827" s="389"/>
      <c r="V827" s="389"/>
      <c r="W827" s="389"/>
    </row>
    <row r="828" spans="1:23" ht="16.5" customHeight="1">
      <c r="A828" s="389"/>
      <c r="B828" s="389"/>
      <c r="C828" s="389"/>
      <c r="D828" s="389"/>
      <c r="E828" s="389"/>
      <c r="F828" s="389"/>
      <c r="G828" s="389"/>
      <c r="H828" s="389"/>
      <c r="I828" s="389"/>
      <c r="J828" s="389"/>
      <c r="K828" s="389"/>
      <c r="L828" s="389"/>
      <c r="M828" s="389"/>
      <c r="N828" s="389"/>
      <c r="O828" s="389"/>
      <c r="P828" s="389"/>
      <c r="Q828" s="389"/>
      <c r="R828" s="389"/>
      <c r="S828" s="389"/>
      <c r="T828" s="389"/>
      <c r="U828" s="389"/>
      <c r="V828" s="389"/>
      <c r="W828" s="389"/>
    </row>
    <row r="829" spans="1:23" ht="16.5" customHeight="1">
      <c r="A829" s="389"/>
      <c r="B829" s="389"/>
      <c r="C829" s="389"/>
      <c r="D829" s="389"/>
      <c r="E829" s="389"/>
      <c r="F829" s="389"/>
      <c r="G829" s="389"/>
      <c r="H829" s="389"/>
      <c r="I829" s="389"/>
      <c r="J829" s="389"/>
      <c r="K829" s="389"/>
      <c r="L829" s="389"/>
      <c r="M829" s="389"/>
      <c r="N829" s="389"/>
      <c r="O829" s="389"/>
      <c r="P829" s="389"/>
      <c r="Q829" s="389"/>
      <c r="R829" s="389"/>
      <c r="S829" s="389"/>
      <c r="T829" s="389"/>
      <c r="U829" s="389"/>
      <c r="V829" s="389"/>
      <c r="W829" s="389"/>
    </row>
    <row r="830" spans="1:23" ht="16.5" customHeight="1">
      <c r="A830" s="389"/>
      <c r="B830" s="389"/>
      <c r="C830" s="389"/>
      <c r="D830" s="389"/>
      <c r="E830" s="389"/>
      <c r="F830" s="389"/>
      <c r="G830" s="389"/>
      <c r="H830" s="389"/>
      <c r="I830" s="389"/>
      <c r="J830" s="389"/>
      <c r="K830" s="389"/>
      <c r="L830" s="389"/>
      <c r="M830" s="389"/>
      <c r="N830" s="389"/>
      <c r="O830" s="389"/>
      <c r="P830" s="389"/>
      <c r="Q830" s="389"/>
      <c r="R830" s="389"/>
      <c r="S830" s="389"/>
      <c r="T830" s="389"/>
      <c r="U830" s="389"/>
      <c r="V830" s="389"/>
      <c r="W830" s="389"/>
    </row>
    <row r="831" spans="1:23" ht="16.5" customHeight="1">
      <c r="A831" s="389"/>
      <c r="B831" s="389"/>
      <c r="C831" s="389"/>
      <c r="D831" s="389"/>
      <c r="E831" s="389"/>
      <c r="F831" s="389"/>
      <c r="G831" s="389"/>
      <c r="H831" s="389"/>
      <c r="I831" s="389"/>
      <c r="J831" s="389"/>
      <c r="K831" s="389"/>
      <c r="L831" s="389"/>
      <c r="M831" s="389"/>
      <c r="N831" s="389"/>
      <c r="O831" s="389"/>
      <c r="P831" s="389"/>
      <c r="Q831" s="389"/>
      <c r="R831" s="389"/>
      <c r="S831" s="389"/>
      <c r="T831" s="389"/>
      <c r="U831" s="389"/>
      <c r="V831" s="389"/>
      <c r="W831" s="389"/>
    </row>
    <row r="832" spans="1:23" ht="16.5" customHeight="1">
      <c r="A832" s="389"/>
      <c r="B832" s="389"/>
      <c r="C832" s="389"/>
      <c r="D832" s="389"/>
      <c r="E832" s="389"/>
      <c r="F832" s="389"/>
      <c r="G832" s="389"/>
      <c r="H832" s="389"/>
      <c r="I832" s="389"/>
      <c r="J832" s="389"/>
      <c r="K832" s="389"/>
      <c r="L832" s="389"/>
      <c r="M832" s="389"/>
      <c r="N832" s="389"/>
      <c r="O832" s="389"/>
      <c r="P832" s="389"/>
      <c r="Q832" s="389"/>
      <c r="R832" s="389"/>
      <c r="S832" s="389"/>
      <c r="T832" s="389"/>
      <c r="U832" s="389"/>
      <c r="V832" s="389"/>
      <c r="W832" s="389"/>
    </row>
    <row r="833" spans="1:23" ht="16.5" customHeight="1">
      <c r="A833" s="389"/>
      <c r="B833" s="389"/>
      <c r="C833" s="389"/>
      <c r="D833" s="389"/>
      <c r="E833" s="389"/>
      <c r="F833" s="389"/>
      <c r="G833" s="389"/>
      <c r="H833" s="389"/>
      <c r="I833" s="389"/>
      <c r="J833" s="389"/>
      <c r="K833" s="389"/>
      <c r="L833" s="389"/>
      <c r="M833" s="389"/>
      <c r="N833" s="389"/>
      <c r="O833" s="389"/>
      <c r="P833" s="389"/>
      <c r="Q833" s="389"/>
      <c r="R833" s="389"/>
      <c r="S833" s="389"/>
      <c r="T833" s="389"/>
      <c r="U833" s="389"/>
      <c r="V833" s="389"/>
      <c r="W833" s="389"/>
    </row>
    <row r="834" spans="1:23" ht="16.5" customHeight="1">
      <c r="A834" s="389"/>
      <c r="B834" s="389"/>
      <c r="C834" s="389"/>
      <c r="D834" s="389"/>
      <c r="E834" s="389"/>
      <c r="F834" s="389"/>
      <c r="G834" s="389"/>
      <c r="H834" s="389"/>
      <c r="I834" s="389"/>
      <c r="J834" s="389"/>
      <c r="K834" s="389"/>
      <c r="L834" s="389"/>
      <c r="M834" s="389"/>
      <c r="N834" s="389"/>
      <c r="O834" s="389"/>
      <c r="P834" s="389"/>
      <c r="Q834" s="389"/>
      <c r="R834" s="389"/>
      <c r="S834" s="389"/>
      <c r="T834" s="389"/>
      <c r="U834" s="389"/>
      <c r="V834" s="389"/>
      <c r="W834" s="389"/>
    </row>
    <row r="835" spans="1:23" ht="16.5" customHeight="1">
      <c r="A835" s="389"/>
      <c r="B835" s="389"/>
      <c r="C835" s="389"/>
      <c r="D835" s="389"/>
      <c r="E835" s="389"/>
      <c r="F835" s="389"/>
      <c r="G835" s="389"/>
      <c r="H835" s="389"/>
      <c r="I835" s="389"/>
      <c r="J835" s="389"/>
      <c r="K835" s="389"/>
      <c r="L835" s="389"/>
      <c r="M835" s="389"/>
      <c r="N835" s="389"/>
      <c r="O835" s="389"/>
      <c r="P835" s="389"/>
      <c r="Q835" s="389"/>
      <c r="R835" s="389"/>
      <c r="S835" s="389"/>
      <c r="T835" s="389"/>
      <c r="U835" s="389"/>
      <c r="V835" s="389"/>
      <c r="W835" s="389"/>
    </row>
    <row r="836" spans="1:23" ht="16.5" customHeight="1">
      <c r="A836" s="389"/>
      <c r="B836" s="389"/>
      <c r="C836" s="389"/>
      <c r="D836" s="389"/>
      <c r="E836" s="389"/>
      <c r="F836" s="389"/>
      <c r="G836" s="389"/>
      <c r="H836" s="389"/>
      <c r="I836" s="389"/>
      <c r="J836" s="389"/>
      <c r="K836" s="389"/>
      <c r="L836" s="389"/>
      <c r="M836" s="389"/>
      <c r="N836" s="389"/>
      <c r="O836" s="389"/>
      <c r="P836" s="389"/>
      <c r="Q836" s="389"/>
      <c r="R836" s="389"/>
      <c r="S836" s="389"/>
      <c r="T836" s="389"/>
      <c r="U836" s="389"/>
      <c r="V836" s="389"/>
      <c r="W836" s="389"/>
    </row>
    <row r="837" spans="1:23" ht="16.5" customHeight="1">
      <c r="A837" s="389"/>
      <c r="B837" s="389"/>
      <c r="C837" s="389"/>
      <c r="D837" s="389"/>
      <c r="E837" s="389"/>
      <c r="F837" s="389"/>
      <c r="G837" s="389"/>
      <c r="H837" s="389"/>
      <c r="I837" s="389"/>
      <c r="J837" s="389"/>
      <c r="K837" s="389"/>
      <c r="L837" s="389"/>
      <c r="M837" s="389"/>
      <c r="N837" s="389"/>
      <c r="O837" s="389"/>
      <c r="P837" s="389"/>
      <c r="Q837" s="389"/>
      <c r="R837" s="389"/>
      <c r="S837" s="389"/>
      <c r="T837" s="389"/>
      <c r="U837" s="389"/>
      <c r="V837" s="389"/>
      <c r="W837" s="389"/>
    </row>
    <row r="838" spans="1:23" ht="16.5" customHeight="1">
      <c r="A838" s="389"/>
      <c r="B838" s="389"/>
      <c r="C838" s="389"/>
      <c r="D838" s="389"/>
      <c r="E838" s="389"/>
      <c r="F838" s="389"/>
      <c r="G838" s="389"/>
      <c r="H838" s="389"/>
      <c r="I838" s="389"/>
      <c r="J838" s="389"/>
      <c r="K838" s="389"/>
      <c r="L838" s="389"/>
      <c r="M838" s="389"/>
      <c r="N838" s="389"/>
      <c r="O838" s="389"/>
      <c r="P838" s="389"/>
      <c r="Q838" s="389"/>
      <c r="R838" s="389"/>
      <c r="S838" s="389"/>
      <c r="T838" s="389"/>
      <c r="U838" s="389"/>
      <c r="V838" s="389"/>
      <c r="W838" s="389"/>
    </row>
    <row r="839" spans="1:23" ht="16.5" customHeight="1">
      <c r="A839" s="389"/>
      <c r="B839" s="389"/>
      <c r="C839" s="389"/>
      <c r="D839" s="389"/>
      <c r="E839" s="389"/>
      <c r="F839" s="389"/>
      <c r="G839" s="389"/>
      <c r="H839" s="389"/>
      <c r="I839" s="389"/>
      <c r="J839" s="389"/>
      <c r="K839" s="389"/>
      <c r="L839" s="389"/>
      <c r="M839" s="389"/>
      <c r="N839" s="389"/>
      <c r="O839" s="389"/>
      <c r="P839" s="389"/>
      <c r="Q839" s="389"/>
      <c r="R839" s="389"/>
      <c r="S839" s="389"/>
      <c r="T839" s="389"/>
      <c r="U839" s="389"/>
      <c r="V839" s="389"/>
      <c r="W839" s="389"/>
    </row>
    <row r="840" spans="1:23" ht="16.5" customHeight="1">
      <c r="A840" s="389"/>
      <c r="B840" s="389"/>
      <c r="C840" s="389"/>
      <c r="D840" s="389"/>
      <c r="E840" s="389"/>
      <c r="F840" s="389"/>
      <c r="G840" s="389"/>
      <c r="H840" s="389"/>
      <c r="I840" s="389"/>
      <c r="J840" s="389"/>
      <c r="K840" s="389"/>
      <c r="L840" s="389"/>
      <c r="M840" s="389"/>
      <c r="N840" s="389"/>
      <c r="O840" s="389"/>
      <c r="P840" s="389"/>
      <c r="Q840" s="389"/>
      <c r="R840" s="389"/>
      <c r="S840" s="389"/>
      <c r="T840" s="389"/>
      <c r="U840" s="389"/>
      <c r="V840" s="389"/>
      <c r="W840" s="389"/>
    </row>
    <row r="841" spans="1:23" ht="16.5" customHeight="1">
      <c r="A841" s="389"/>
      <c r="B841" s="389"/>
      <c r="C841" s="389"/>
      <c r="D841" s="389"/>
      <c r="E841" s="389"/>
      <c r="F841" s="389"/>
      <c r="G841" s="389"/>
      <c r="H841" s="389"/>
      <c r="I841" s="389"/>
      <c r="J841" s="389"/>
      <c r="K841" s="389"/>
      <c r="L841" s="389"/>
      <c r="M841" s="389"/>
      <c r="N841" s="389"/>
      <c r="O841" s="389"/>
      <c r="P841" s="389"/>
      <c r="Q841" s="389"/>
      <c r="R841" s="389"/>
      <c r="S841" s="389"/>
      <c r="T841" s="389"/>
      <c r="U841" s="389"/>
      <c r="V841" s="389"/>
      <c r="W841" s="389"/>
    </row>
    <row r="842" spans="1:23" ht="16.5" customHeight="1">
      <c r="A842" s="389"/>
      <c r="B842" s="389"/>
      <c r="C842" s="389"/>
      <c r="D842" s="389"/>
      <c r="E842" s="389"/>
      <c r="F842" s="389"/>
      <c r="G842" s="389"/>
      <c r="H842" s="389"/>
      <c r="I842" s="389"/>
      <c r="J842" s="389"/>
      <c r="K842" s="389"/>
      <c r="L842" s="389"/>
      <c r="M842" s="389"/>
      <c r="N842" s="389"/>
      <c r="O842" s="389"/>
      <c r="P842" s="389"/>
      <c r="Q842" s="389"/>
      <c r="R842" s="389"/>
      <c r="S842" s="389"/>
      <c r="T842" s="389"/>
      <c r="U842" s="389"/>
      <c r="V842" s="389"/>
      <c r="W842" s="389"/>
    </row>
    <row r="843" spans="1:23" ht="16.5" customHeight="1">
      <c r="A843" s="389"/>
      <c r="B843" s="389"/>
      <c r="C843" s="389"/>
      <c r="D843" s="389"/>
      <c r="E843" s="389"/>
      <c r="F843" s="389"/>
      <c r="G843" s="389"/>
      <c r="H843" s="389"/>
      <c r="I843" s="389"/>
      <c r="J843" s="389"/>
      <c r="K843" s="389"/>
      <c r="L843" s="389"/>
      <c r="M843" s="389"/>
      <c r="N843" s="389"/>
      <c r="O843" s="389"/>
      <c r="P843" s="389"/>
      <c r="Q843" s="389"/>
      <c r="R843" s="389"/>
      <c r="S843" s="389"/>
      <c r="T843" s="389"/>
      <c r="U843" s="389"/>
      <c r="V843" s="389"/>
      <c r="W843" s="389"/>
    </row>
    <row r="844" spans="1:23" ht="16.5" customHeight="1">
      <c r="A844" s="389"/>
      <c r="B844" s="389"/>
      <c r="C844" s="389"/>
      <c r="D844" s="389"/>
      <c r="E844" s="389"/>
      <c r="F844" s="389"/>
      <c r="G844" s="389"/>
      <c r="H844" s="389"/>
      <c r="I844" s="389"/>
      <c r="J844" s="389"/>
      <c r="K844" s="389"/>
      <c r="L844" s="389"/>
      <c r="M844" s="389"/>
      <c r="N844" s="389"/>
      <c r="O844" s="389"/>
      <c r="P844" s="389"/>
      <c r="Q844" s="389"/>
      <c r="R844" s="389"/>
      <c r="S844" s="389"/>
      <c r="T844" s="389"/>
      <c r="U844" s="389"/>
      <c r="V844" s="389"/>
      <c r="W844" s="389"/>
    </row>
    <row r="845" spans="1:23" ht="16.5" customHeight="1">
      <c r="A845" s="389"/>
      <c r="B845" s="389"/>
      <c r="C845" s="389"/>
      <c r="D845" s="389"/>
      <c r="E845" s="389"/>
      <c r="F845" s="389"/>
      <c r="G845" s="389"/>
      <c r="H845" s="389"/>
      <c r="I845" s="389"/>
      <c r="J845" s="389"/>
      <c r="K845" s="389"/>
      <c r="L845" s="389"/>
      <c r="M845" s="389"/>
      <c r="N845" s="389"/>
      <c r="O845" s="389"/>
      <c r="P845" s="389"/>
      <c r="Q845" s="389"/>
      <c r="R845" s="389"/>
      <c r="S845" s="389"/>
      <c r="T845" s="389"/>
      <c r="U845" s="389"/>
      <c r="V845" s="389"/>
      <c r="W845" s="389"/>
    </row>
    <row r="846" spans="1:23" ht="16.5" customHeight="1">
      <c r="A846" s="389"/>
      <c r="B846" s="389"/>
      <c r="C846" s="389"/>
      <c r="D846" s="389"/>
      <c r="E846" s="389"/>
      <c r="F846" s="389"/>
      <c r="G846" s="389"/>
      <c r="H846" s="389"/>
      <c r="I846" s="389"/>
      <c r="J846" s="389"/>
      <c r="K846" s="389"/>
      <c r="L846" s="389"/>
      <c r="M846" s="389"/>
      <c r="N846" s="389"/>
      <c r="O846" s="389"/>
      <c r="P846" s="389"/>
      <c r="Q846" s="389"/>
      <c r="R846" s="389"/>
      <c r="S846" s="389"/>
      <c r="T846" s="389"/>
      <c r="U846" s="389"/>
      <c r="V846" s="389"/>
      <c r="W846" s="389"/>
    </row>
    <row r="847" spans="1:23" ht="16.5" customHeight="1">
      <c r="A847" s="389"/>
      <c r="B847" s="389"/>
      <c r="C847" s="389"/>
      <c r="D847" s="389"/>
      <c r="E847" s="389"/>
      <c r="F847" s="389"/>
      <c r="G847" s="389"/>
      <c r="H847" s="389"/>
      <c r="I847" s="389"/>
      <c r="J847" s="389"/>
      <c r="K847" s="389"/>
      <c r="L847" s="389"/>
      <c r="M847" s="389"/>
      <c r="N847" s="389"/>
      <c r="O847" s="389"/>
      <c r="P847" s="389"/>
      <c r="Q847" s="389"/>
      <c r="R847" s="389"/>
      <c r="S847" s="389"/>
      <c r="T847" s="389"/>
      <c r="U847" s="389"/>
      <c r="V847" s="389"/>
      <c r="W847" s="389"/>
    </row>
    <row r="848" spans="1:23" ht="16.5" customHeight="1">
      <c r="A848" s="389"/>
      <c r="B848" s="389"/>
      <c r="C848" s="389"/>
      <c r="D848" s="389"/>
      <c r="E848" s="389"/>
      <c r="F848" s="389"/>
      <c r="G848" s="389"/>
      <c r="H848" s="389"/>
      <c r="I848" s="389"/>
      <c r="J848" s="389"/>
      <c r="K848" s="389"/>
      <c r="L848" s="389"/>
      <c r="M848" s="389"/>
      <c r="N848" s="389"/>
      <c r="O848" s="389"/>
      <c r="P848" s="389"/>
      <c r="Q848" s="389"/>
      <c r="R848" s="389"/>
      <c r="S848" s="389"/>
      <c r="T848" s="389"/>
      <c r="U848" s="389"/>
      <c r="V848" s="389"/>
      <c r="W848" s="389"/>
    </row>
    <row r="849" spans="1:23" ht="16.5" customHeight="1">
      <c r="A849" s="389"/>
      <c r="B849" s="389"/>
      <c r="C849" s="389"/>
      <c r="D849" s="389"/>
      <c r="E849" s="389"/>
      <c r="F849" s="389"/>
      <c r="G849" s="389"/>
      <c r="H849" s="389"/>
      <c r="I849" s="389"/>
      <c r="J849" s="389"/>
      <c r="K849" s="389"/>
      <c r="L849" s="389"/>
      <c r="M849" s="389"/>
      <c r="N849" s="389"/>
      <c r="O849" s="389"/>
      <c r="P849" s="389"/>
      <c r="Q849" s="389"/>
      <c r="R849" s="389"/>
      <c r="S849" s="389"/>
      <c r="T849" s="389"/>
      <c r="U849" s="389"/>
      <c r="V849" s="389"/>
      <c r="W849" s="389"/>
    </row>
    <row r="850" spans="1:23" ht="16.5" customHeight="1">
      <c r="A850" s="389"/>
      <c r="B850" s="389"/>
      <c r="C850" s="389"/>
      <c r="D850" s="389"/>
      <c r="E850" s="389"/>
      <c r="F850" s="389"/>
      <c r="G850" s="389"/>
      <c r="H850" s="389"/>
      <c r="I850" s="389"/>
      <c r="J850" s="389"/>
      <c r="K850" s="389"/>
      <c r="L850" s="389"/>
      <c r="M850" s="389"/>
      <c r="N850" s="389"/>
      <c r="O850" s="389"/>
      <c r="P850" s="389"/>
      <c r="Q850" s="389"/>
      <c r="R850" s="389"/>
      <c r="S850" s="389"/>
      <c r="T850" s="389"/>
      <c r="U850" s="389"/>
      <c r="V850" s="389"/>
      <c r="W850" s="389"/>
    </row>
    <row r="851" spans="1:23" ht="16.5" customHeight="1">
      <c r="A851" s="389"/>
      <c r="B851" s="389"/>
      <c r="C851" s="389"/>
      <c r="D851" s="389"/>
      <c r="E851" s="389"/>
      <c r="F851" s="389"/>
      <c r="G851" s="389"/>
      <c r="H851" s="389"/>
      <c r="I851" s="389"/>
      <c r="J851" s="389"/>
      <c r="K851" s="389"/>
      <c r="L851" s="389"/>
      <c r="M851" s="389"/>
      <c r="N851" s="389"/>
      <c r="O851" s="389"/>
      <c r="P851" s="389"/>
      <c r="Q851" s="389"/>
      <c r="R851" s="389"/>
      <c r="S851" s="389"/>
      <c r="T851" s="389"/>
      <c r="U851" s="389"/>
      <c r="V851" s="389"/>
      <c r="W851" s="389"/>
    </row>
    <row r="852" spans="1:23" ht="16.5" customHeight="1">
      <c r="A852" s="389"/>
      <c r="B852" s="389"/>
      <c r="C852" s="389"/>
      <c r="D852" s="389"/>
      <c r="E852" s="389"/>
      <c r="F852" s="389"/>
      <c r="G852" s="389"/>
      <c r="H852" s="389"/>
      <c r="I852" s="389"/>
      <c r="J852" s="389"/>
      <c r="K852" s="389"/>
      <c r="L852" s="389"/>
      <c r="M852" s="389"/>
      <c r="N852" s="389"/>
      <c r="O852" s="389"/>
      <c r="P852" s="389"/>
      <c r="Q852" s="389"/>
      <c r="R852" s="389"/>
      <c r="S852" s="389"/>
      <c r="T852" s="389"/>
      <c r="U852" s="389"/>
      <c r="V852" s="389"/>
      <c r="W852" s="389"/>
    </row>
    <row r="853" spans="1:23" ht="16.5" customHeight="1">
      <c r="A853" s="389"/>
      <c r="B853" s="389"/>
      <c r="C853" s="389"/>
      <c r="D853" s="389"/>
      <c r="E853" s="389"/>
      <c r="F853" s="389"/>
      <c r="G853" s="389"/>
      <c r="H853" s="389"/>
      <c r="I853" s="389"/>
      <c r="J853" s="389"/>
      <c r="K853" s="389"/>
      <c r="L853" s="389"/>
      <c r="M853" s="389"/>
      <c r="N853" s="389"/>
      <c r="O853" s="389"/>
      <c r="P853" s="389"/>
      <c r="Q853" s="389"/>
      <c r="R853" s="389"/>
      <c r="S853" s="389"/>
      <c r="T853" s="389"/>
      <c r="U853" s="389"/>
      <c r="V853" s="389"/>
      <c r="W853" s="389"/>
    </row>
    <row r="854" spans="1:23" ht="16.5" customHeight="1">
      <c r="A854" s="389"/>
      <c r="B854" s="389"/>
      <c r="C854" s="389"/>
      <c r="D854" s="389"/>
      <c r="E854" s="389"/>
      <c r="F854" s="389"/>
      <c r="G854" s="389"/>
      <c r="H854" s="389"/>
      <c r="I854" s="389"/>
      <c r="J854" s="389"/>
      <c r="K854" s="389"/>
      <c r="L854" s="389"/>
      <c r="M854" s="389"/>
      <c r="N854" s="389"/>
      <c r="O854" s="389"/>
      <c r="P854" s="389"/>
      <c r="Q854" s="389"/>
      <c r="R854" s="389"/>
      <c r="S854" s="389"/>
      <c r="T854" s="389"/>
      <c r="U854" s="389"/>
      <c r="V854" s="389"/>
      <c r="W854" s="389"/>
    </row>
    <row r="855" spans="1:23" ht="16.5" customHeight="1">
      <c r="A855" s="389"/>
      <c r="B855" s="389"/>
      <c r="C855" s="389"/>
      <c r="D855" s="389"/>
      <c r="E855" s="389"/>
      <c r="F855" s="389"/>
      <c r="G855" s="389"/>
      <c r="H855" s="389"/>
      <c r="I855" s="389"/>
      <c r="J855" s="389"/>
      <c r="K855" s="389"/>
      <c r="L855" s="389"/>
      <c r="M855" s="389"/>
      <c r="N855" s="389"/>
      <c r="O855" s="389"/>
      <c r="P855" s="389"/>
      <c r="Q855" s="389"/>
      <c r="R855" s="389"/>
      <c r="S855" s="389"/>
      <c r="T855" s="389"/>
      <c r="U855" s="389"/>
      <c r="V855" s="389"/>
      <c r="W855" s="389"/>
    </row>
    <row r="856" spans="1:23" ht="16.5" customHeight="1">
      <c r="A856" s="389"/>
      <c r="B856" s="389"/>
      <c r="C856" s="389"/>
      <c r="D856" s="389"/>
      <c r="E856" s="389"/>
      <c r="F856" s="389"/>
      <c r="G856" s="389"/>
      <c r="H856" s="389"/>
      <c r="I856" s="389"/>
      <c r="J856" s="389"/>
      <c r="K856" s="389"/>
      <c r="L856" s="389"/>
      <c r="M856" s="389"/>
      <c r="N856" s="389"/>
      <c r="O856" s="389"/>
      <c r="P856" s="389"/>
      <c r="Q856" s="389"/>
      <c r="R856" s="389"/>
      <c r="S856" s="389"/>
      <c r="T856" s="389"/>
      <c r="U856" s="389"/>
      <c r="V856" s="389"/>
      <c r="W856" s="389"/>
    </row>
    <row r="857" spans="1:23" ht="16.5" customHeight="1">
      <c r="A857" s="389"/>
      <c r="B857" s="389"/>
      <c r="C857" s="389"/>
      <c r="D857" s="389"/>
      <c r="E857" s="389"/>
      <c r="F857" s="389"/>
      <c r="G857" s="389"/>
      <c r="H857" s="389"/>
      <c r="I857" s="389"/>
      <c r="J857" s="389"/>
      <c r="K857" s="389"/>
      <c r="L857" s="389"/>
      <c r="M857" s="389"/>
      <c r="N857" s="389"/>
      <c r="O857" s="389"/>
      <c r="P857" s="389"/>
      <c r="Q857" s="389"/>
      <c r="R857" s="389"/>
      <c r="S857" s="389"/>
      <c r="T857" s="389"/>
      <c r="U857" s="389"/>
      <c r="V857" s="389"/>
      <c r="W857" s="389"/>
    </row>
    <row r="858" spans="1:23" ht="16.5" customHeight="1">
      <c r="A858" s="389"/>
      <c r="B858" s="389"/>
      <c r="C858" s="389"/>
      <c r="D858" s="389"/>
      <c r="E858" s="389"/>
      <c r="F858" s="389"/>
      <c r="G858" s="389"/>
      <c r="H858" s="389"/>
      <c r="I858" s="389"/>
      <c r="J858" s="389"/>
      <c r="K858" s="389"/>
      <c r="L858" s="389"/>
      <c r="M858" s="389"/>
      <c r="N858" s="389"/>
      <c r="O858" s="389"/>
      <c r="P858" s="389"/>
      <c r="Q858" s="389"/>
      <c r="R858" s="389"/>
      <c r="S858" s="389"/>
      <c r="T858" s="389"/>
      <c r="U858" s="389"/>
      <c r="V858" s="389"/>
      <c r="W858" s="389"/>
    </row>
    <row r="859" spans="1:23" ht="16.5" customHeight="1">
      <c r="A859" s="389"/>
      <c r="B859" s="389"/>
      <c r="C859" s="389"/>
      <c r="D859" s="389"/>
      <c r="E859" s="389"/>
      <c r="F859" s="389"/>
      <c r="G859" s="389"/>
      <c r="H859" s="389"/>
      <c r="I859" s="389"/>
      <c r="J859" s="389"/>
      <c r="K859" s="389"/>
      <c r="L859" s="389"/>
      <c r="M859" s="389"/>
      <c r="N859" s="389"/>
      <c r="O859" s="389"/>
      <c r="P859" s="389"/>
      <c r="Q859" s="389"/>
      <c r="R859" s="389"/>
      <c r="S859" s="389"/>
      <c r="T859" s="389"/>
      <c r="U859" s="389"/>
      <c r="V859" s="389"/>
      <c r="W859" s="389"/>
    </row>
    <row r="860" spans="1:23" ht="16.5" customHeight="1">
      <c r="A860" s="389"/>
      <c r="B860" s="389"/>
      <c r="C860" s="389"/>
      <c r="D860" s="389"/>
      <c r="E860" s="389"/>
      <c r="F860" s="389"/>
      <c r="G860" s="389"/>
      <c r="H860" s="389"/>
      <c r="I860" s="389"/>
      <c r="J860" s="389"/>
      <c r="K860" s="389"/>
      <c r="L860" s="389"/>
      <c r="M860" s="389"/>
      <c r="N860" s="389"/>
      <c r="O860" s="389"/>
      <c r="P860" s="389"/>
      <c r="Q860" s="389"/>
      <c r="R860" s="389"/>
      <c r="S860" s="389"/>
      <c r="T860" s="389"/>
      <c r="U860" s="389"/>
      <c r="V860" s="389"/>
      <c r="W860" s="389"/>
    </row>
    <row r="861" spans="1:23" ht="16.5" customHeight="1">
      <c r="A861" s="389"/>
      <c r="B861" s="389"/>
      <c r="C861" s="389"/>
      <c r="D861" s="389"/>
      <c r="E861" s="389"/>
      <c r="F861" s="389"/>
      <c r="G861" s="389"/>
      <c r="H861" s="389"/>
      <c r="I861" s="389"/>
      <c r="J861" s="389"/>
      <c r="K861" s="389"/>
      <c r="L861" s="389"/>
      <c r="M861" s="389"/>
      <c r="N861" s="389"/>
      <c r="O861" s="389"/>
      <c r="P861" s="389"/>
      <c r="Q861" s="389"/>
      <c r="R861" s="389"/>
      <c r="S861" s="389"/>
      <c r="T861" s="389"/>
      <c r="U861" s="389"/>
      <c r="V861" s="389"/>
      <c r="W861" s="389"/>
    </row>
    <row r="862" spans="1:23" ht="16.5" customHeight="1">
      <c r="A862" s="389"/>
      <c r="B862" s="389"/>
      <c r="C862" s="389"/>
      <c r="D862" s="389"/>
      <c r="E862" s="389"/>
      <c r="F862" s="389"/>
      <c r="G862" s="389"/>
      <c r="H862" s="389"/>
      <c r="I862" s="389"/>
      <c r="J862" s="389"/>
      <c r="K862" s="389"/>
      <c r="L862" s="389"/>
      <c r="M862" s="389"/>
      <c r="N862" s="389"/>
      <c r="O862" s="389"/>
      <c r="P862" s="389"/>
      <c r="Q862" s="389"/>
      <c r="R862" s="389"/>
      <c r="S862" s="389"/>
      <c r="T862" s="389"/>
      <c r="U862" s="389"/>
      <c r="V862" s="389"/>
      <c r="W862" s="389"/>
    </row>
    <row r="863" spans="1:23" ht="16.5" customHeight="1">
      <c r="A863" s="389"/>
      <c r="B863" s="389"/>
      <c r="C863" s="389"/>
      <c r="D863" s="389"/>
      <c r="E863" s="389"/>
      <c r="F863" s="389"/>
      <c r="G863" s="389"/>
      <c r="H863" s="389"/>
      <c r="I863" s="389"/>
      <c r="J863" s="389"/>
      <c r="K863" s="389"/>
      <c r="L863" s="389"/>
      <c r="M863" s="389"/>
      <c r="N863" s="389"/>
      <c r="O863" s="389"/>
      <c r="P863" s="389"/>
      <c r="Q863" s="389"/>
      <c r="R863" s="389"/>
      <c r="S863" s="389"/>
      <c r="T863" s="389"/>
      <c r="U863" s="389"/>
      <c r="V863" s="389"/>
      <c r="W863" s="389"/>
    </row>
    <row r="864" spans="1:23" ht="16.5" customHeight="1">
      <c r="A864" s="389"/>
      <c r="B864" s="389"/>
      <c r="C864" s="389"/>
      <c r="D864" s="389"/>
      <c r="E864" s="389"/>
      <c r="F864" s="389"/>
      <c r="G864" s="389"/>
      <c r="H864" s="389"/>
      <c r="I864" s="389"/>
      <c r="J864" s="389"/>
      <c r="K864" s="389"/>
      <c r="L864" s="389"/>
      <c r="M864" s="389"/>
      <c r="N864" s="389"/>
      <c r="O864" s="389"/>
      <c r="P864" s="389"/>
      <c r="Q864" s="389"/>
      <c r="R864" s="389"/>
      <c r="S864" s="389"/>
      <c r="T864" s="389"/>
      <c r="U864" s="389"/>
      <c r="V864" s="389"/>
      <c r="W864" s="389"/>
    </row>
    <row r="865" spans="1:23" ht="16.5" customHeight="1">
      <c r="A865" s="389"/>
      <c r="B865" s="389"/>
      <c r="C865" s="389"/>
      <c r="D865" s="389"/>
      <c r="E865" s="389"/>
      <c r="F865" s="389"/>
      <c r="G865" s="389"/>
      <c r="H865" s="389"/>
      <c r="I865" s="389"/>
      <c r="J865" s="389"/>
      <c r="K865" s="389"/>
      <c r="L865" s="389"/>
      <c r="M865" s="389"/>
      <c r="N865" s="389"/>
      <c r="O865" s="389"/>
      <c r="P865" s="389"/>
      <c r="Q865" s="389"/>
      <c r="R865" s="389"/>
      <c r="S865" s="389"/>
      <c r="T865" s="389"/>
      <c r="U865" s="389"/>
      <c r="V865" s="389"/>
      <c r="W865" s="389"/>
    </row>
    <row r="866" spans="1:23" ht="16.5" customHeight="1">
      <c r="A866" s="389"/>
      <c r="B866" s="389"/>
      <c r="C866" s="389"/>
      <c r="D866" s="389"/>
      <c r="E866" s="389"/>
      <c r="F866" s="389"/>
      <c r="G866" s="389"/>
      <c r="H866" s="389"/>
      <c r="I866" s="389"/>
      <c r="J866" s="389"/>
      <c r="K866" s="389"/>
      <c r="L866" s="389"/>
      <c r="M866" s="389"/>
      <c r="N866" s="389"/>
      <c r="O866" s="389"/>
      <c r="P866" s="389"/>
      <c r="Q866" s="389"/>
      <c r="R866" s="389"/>
      <c r="S866" s="389"/>
      <c r="T866" s="389"/>
      <c r="U866" s="389"/>
      <c r="V866" s="389"/>
      <c r="W866" s="389"/>
    </row>
    <row r="867" spans="1:23" ht="16.5" customHeight="1">
      <c r="A867" s="389"/>
      <c r="B867" s="389"/>
      <c r="C867" s="389"/>
      <c r="D867" s="389"/>
      <c r="E867" s="389"/>
      <c r="F867" s="389"/>
      <c r="G867" s="389"/>
      <c r="H867" s="389"/>
      <c r="I867" s="389"/>
      <c r="J867" s="389"/>
      <c r="K867" s="389"/>
      <c r="L867" s="389"/>
      <c r="M867" s="389"/>
      <c r="N867" s="389"/>
      <c r="O867" s="389"/>
      <c r="P867" s="389"/>
      <c r="Q867" s="389"/>
      <c r="R867" s="389"/>
      <c r="S867" s="389"/>
      <c r="T867" s="389"/>
      <c r="U867" s="389"/>
      <c r="V867" s="389"/>
      <c r="W867" s="389"/>
    </row>
    <row r="868" spans="1:23" ht="16.5" customHeight="1">
      <c r="A868" s="389"/>
      <c r="B868" s="389"/>
      <c r="C868" s="389"/>
      <c r="D868" s="389"/>
      <c r="E868" s="389"/>
      <c r="F868" s="389"/>
      <c r="G868" s="389"/>
      <c r="H868" s="389"/>
      <c r="I868" s="389"/>
      <c r="J868" s="389"/>
      <c r="K868" s="389"/>
      <c r="L868" s="389"/>
      <c r="M868" s="389"/>
      <c r="N868" s="389"/>
      <c r="O868" s="389"/>
      <c r="P868" s="389"/>
      <c r="Q868" s="389"/>
      <c r="R868" s="389"/>
      <c r="S868" s="389"/>
      <c r="T868" s="389"/>
      <c r="U868" s="389"/>
      <c r="V868" s="389"/>
      <c r="W868" s="389"/>
    </row>
    <row r="869" spans="1:23" ht="16.5" customHeight="1">
      <c r="A869" s="389"/>
      <c r="B869" s="389"/>
      <c r="C869" s="389"/>
      <c r="D869" s="389"/>
      <c r="E869" s="389"/>
      <c r="F869" s="389"/>
      <c r="G869" s="389"/>
      <c r="H869" s="389"/>
      <c r="I869" s="389"/>
      <c r="J869" s="389"/>
      <c r="K869" s="389"/>
      <c r="L869" s="389"/>
      <c r="M869" s="389"/>
      <c r="N869" s="389"/>
      <c r="O869" s="389"/>
      <c r="P869" s="389"/>
      <c r="Q869" s="389"/>
      <c r="R869" s="389"/>
      <c r="S869" s="389"/>
      <c r="T869" s="389"/>
      <c r="U869" s="389"/>
      <c r="V869" s="389"/>
      <c r="W869" s="389"/>
    </row>
    <row r="870" spans="1:23" ht="16.5" customHeight="1">
      <c r="A870" s="389"/>
      <c r="B870" s="389"/>
      <c r="C870" s="389"/>
      <c r="D870" s="389"/>
      <c r="E870" s="389"/>
      <c r="F870" s="389"/>
      <c r="G870" s="389"/>
      <c r="H870" s="389"/>
      <c r="I870" s="389"/>
      <c r="J870" s="389"/>
      <c r="K870" s="389"/>
      <c r="L870" s="389"/>
      <c r="M870" s="389"/>
      <c r="N870" s="389"/>
      <c r="O870" s="389"/>
      <c r="P870" s="389"/>
      <c r="Q870" s="389"/>
      <c r="R870" s="389"/>
      <c r="S870" s="389"/>
      <c r="T870" s="389"/>
      <c r="U870" s="389"/>
      <c r="V870" s="389"/>
      <c r="W870" s="389"/>
    </row>
    <row r="871" spans="1:23" ht="16.5" customHeight="1">
      <c r="A871" s="389"/>
      <c r="B871" s="389"/>
      <c r="C871" s="389"/>
      <c r="D871" s="389"/>
      <c r="E871" s="389"/>
      <c r="F871" s="389"/>
      <c r="G871" s="389"/>
      <c r="H871" s="389"/>
      <c r="I871" s="389"/>
      <c r="J871" s="389"/>
      <c r="K871" s="389"/>
      <c r="L871" s="389"/>
      <c r="M871" s="389"/>
      <c r="N871" s="389"/>
      <c r="O871" s="389"/>
      <c r="P871" s="389"/>
      <c r="Q871" s="389"/>
      <c r="R871" s="389"/>
      <c r="S871" s="389"/>
      <c r="T871" s="389"/>
      <c r="U871" s="389"/>
      <c r="V871" s="389"/>
      <c r="W871" s="389"/>
    </row>
    <row r="872" spans="1:23" ht="16.5" customHeight="1">
      <c r="A872" s="389"/>
      <c r="B872" s="389"/>
      <c r="C872" s="389"/>
      <c r="D872" s="389"/>
      <c r="E872" s="389"/>
      <c r="F872" s="389"/>
      <c r="G872" s="389"/>
      <c r="H872" s="389"/>
      <c r="I872" s="389"/>
      <c r="J872" s="389"/>
      <c r="K872" s="389"/>
      <c r="L872" s="389"/>
      <c r="M872" s="389"/>
      <c r="N872" s="389"/>
      <c r="O872" s="389"/>
      <c r="P872" s="389"/>
      <c r="Q872" s="389"/>
      <c r="R872" s="389"/>
      <c r="S872" s="389"/>
      <c r="T872" s="389"/>
      <c r="U872" s="389"/>
      <c r="V872" s="389"/>
      <c r="W872" s="389"/>
    </row>
    <row r="873" spans="1:23" ht="16.5" customHeight="1">
      <c r="A873" s="389"/>
      <c r="B873" s="389"/>
      <c r="C873" s="389"/>
      <c r="D873" s="389"/>
      <c r="E873" s="389"/>
      <c r="F873" s="389"/>
      <c r="G873" s="389"/>
      <c r="H873" s="389"/>
      <c r="I873" s="389"/>
      <c r="J873" s="389"/>
      <c r="K873" s="389"/>
      <c r="L873" s="389"/>
      <c r="M873" s="389"/>
      <c r="N873" s="389"/>
      <c r="O873" s="389"/>
      <c r="P873" s="389"/>
      <c r="Q873" s="389"/>
      <c r="R873" s="389"/>
      <c r="S873" s="389"/>
      <c r="T873" s="389"/>
      <c r="U873" s="389"/>
      <c r="V873" s="389"/>
      <c r="W873" s="389"/>
    </row>
    <row r="874" spans="1:23" ht="16.5" customHeight="1">
      <c r="A874" s="389"/>
      <c r="B874" s="389"/>
      <c r="C874" s="389"/>
      <c r="D874" s="389"/>
      <c r="E874" s="389"/>
      <c r="F874" s="389"/>
      <c r="G874" s="389"/>
      <c r="H874" s="389"/>
      <c r="I874" s="389"/>
      <c r="J874" s="389"/>
      <c r="K874" s="389"/>
      <c r="L874" s="389"/>
      <c r="M874" s="389"/>
      <c r="N874" s="389"/>
      <c r="O874" s="389"/>
      <c r="P874" s="389"/>
      <c r="Q874" s="389"/>
      <c r="R874" s="389"/>
      <c r="S874" s="389"/>
      <c r="T874" s="389"/>
      <c r="U874" s="389"/>
      <c r="V874" s="389"/>
      <c r="W874" s="389"/>
    </row>
    <row r="875" spans="1:23" ht="16.5" customHeight="1">
      <c r="A875" s="389"/>
      <c r="B875" s="389"/>
      <c r="C875" s="389"/>
      <c r="D875" s="389"/>
      <c r="E875" s="389"/>
      <c r="F875" s="389"/>
      <c r="G875" s="389"/>
      <c r="H875" s="389"/>
      <c r="I875" s="389"/>
      <c r="J875" s="389"/>
      <c r="K875" s="389"/>
      <c r="L875" s="389"/>
      <c r="M875" s="389"/>
      <c r="N875" s="389"/>
      <c r="O875" s="389"/>
      <c r="P875" s="389"/>
      <c r="Q875" s="389"/>
      <c r="R875" s="389"/>
      <c r="S875" s="389"/>
      <c r="T875" s="389"/>
      <c r="U875" s="389"/>
      <c r="V875" s="389"/>
      <c r="W875" s="389"/>
    </row>
    <row r="876" spans="1:23" ht="16.5" customHeight="1">
      <c r="A876" s="389"/>
      <c r="B876" s="389"/>
      <c r="C876" s="389"/>
      <c r="D876" s="389"/>
      <c r="E876" s="389"/>
      <c r="F876" s="389"/>
      <c r="G876" s="389"/>
      <c r="H876" s="389"/>
      <c r="I876" s="389"/>
      <c r="J876" s="389"/>
      <c r="K876" s="389"/>
      <c r="L876" s="389"/>
      <c r="M876" s="389"/>
      <c r="N876" s="389"/>
      <c r="O876" s="389"/>
      <c r="P876" s="389"/>
      <c r="Q876" s="389"/>
      <c r="R876" s="389"/>
      <c r="S876" s="389"/>
      <c r="T876" s="389"/>
      <c r="U876" s="389"/>
      <c r="V876" s="389"/>
      <c r="W876" s="389"/>
    </row>
    <row r="877" spans="1:23" ht="16.5" customHeight="1">
      <c r="A877" s="389"/>
      <c r="B877" s="389"/>
      <c r="C877" s="389"/>
      <c r="D877" s="389"/>
      <c r="E877" s="389"/>
      <c r="F877" s="389"/>
      <c r="G877" s="389"/>
      <c r="H877" s="389"/>
      <c r="I877" s="389"/>
      <c r="J877" s="389"/>
      <c r="K877" s="389"/>
      <c r="L877" s="389"/>
      <c r="M877" s="389"/>
      <c r="N877" s="389"/>
      <c r="O877" s="389"/>
      <c r="P877" s="389"/>
      <c r="Q877" s="389"/>
      <c r="R877" s="389"/>
      <c r="S877" s="389"/>
      <c r="T877" s="389"/>
      <c r="U877" s="389"/>
      <c r="V877" s="389"/>
      <c r="W877" s="389"/>
    </row>
    <row r="878" spans="1:23" ht="16.5" customHeight="1">
      <c r="A878" s="389"/>
      <c r="B878" s="389"/>
      <c r="C878" s="389"/>
      <c r="D878" s="389"/>
      <c r="E878" s="389"/>
      <c r="F878" s="389"/>
      <c r="G878" s="389"/>
      <c r="H878" s="389"/>
      <c r="I878" s="389"/>
      <c r="J878" s="389"/>
      <c r="K878" s="389"/>
      <c r="L878" s="389"/>
      <c r="M878" s="389"/>
      <c r="N878" s="389"/>
      <c r="O878" s="389"/>
      <c r="P878" s="389"/>
      <c r="Q878" s="389"/>
      <c r="R878" s="389"/>
      <c r="S878" s="389"/>
      <c r="T878" s="389"/>
      <c r="U878" s="389"/>
      <c r="V878" s="389"/>
      <c r="W878" s="389"/>
    </row>
    <row r="879" spans="1:23" ht="16.5" customHeight="1">
      <c r="A879" s="389"/>
      <c r="B879" s="389"/>
      <c r="C879" s="389"/>
      <c r="D879" s="389"/>
      <c r="E879" s="389"/>
      <c r="F879" s="389"/>
      <c r="G879" s="389"/>
      <c r="H879" s="389"/>
      <c r="I879" s="389"/>
      <c r="J879" s="389"/>
      <c r="K879" s="389"/>
      <c r="L879" s="389"/>
      <c r="M879" s="389"/>
      <c r="N879" s="389"/>
      <c r="O879" s="389"/>
      <c r="P879" s="389"/>
      <c r="Q879" s="389"/>
      <c r="R879" s="389"/>
      <c r="S879" s="389"/>
      <c r="T879" s="389"/>
      <c r="U879" s="389"/>
      <c r="V879" s="389"/>
      <c r="W879" s="389"/>
    </row>
    <row r="880" spans="1:23" ht="16.5" customHeight="1">
      <c r="A880" s="389"/>
      <c r="B880" s="389"/>
      <c r="C880" s="389"/>
      <c r="D880" s="389"/>
      <c r="E880" s="389"/>
      <c r="F880" s="389"/>
      <c r="G880" s="389"/>
      <c r="H880" s="389"/>
      <c r="I880" s="389"/>
      <c r="J880" s="389"/>
      <c r="K880" s="389"/>
      <c r="L880" s="389"/>
      <c r="M880" s="389"/>
      <c r="N880" s="389"/>
      <c r="O880" s="389"/>
      <c r="P880" s="389"/>
      <c r="Q880" s="389"/>
      <c r="R880" s="389"/>
      <c r="S880" s="389"/>
      <c r="T880" s="389"/>
      <c r="U880" s="389"/>
      <c r="V880" s="389"/>
      <c r="W880" s="389"/>
    </row>
    <row r="881" spans="1:23" ht="16.5" customHeight="1">
      <c r="A881" s="389"/>
      <c r="B881" s="389"/>
      <c r="C881" s="389"/>
      <c r="D881" s="389"/>
      <c r="E881" s="389"/>
      <c r="F881" s="389"/>
      <c r="G881" s="389"/>
      <c r="H881" s="389"/>
      <c r="I881" s="389"/>
      <c r="J881" s="389"/>
      <c r="K881" s="389"/>
      <c r="L881" s="389"/>
      <c r="M881" s="389"/>
      <c r="N881" s="389"/>
      <c r="O881" s="389"/>
      <c r="P881" s="389"/>
      <c r="Q881" s="389"/>
      <c r="R881" s="389"/>
      <c r="S881" s="389"/>
      <c r="T881" s="389"/>
      <c r="U881" s="389"/>
      <c r="V881" s="389"/>
      <c r="W881" s="389"/>
    </row>
    <row r="882" spans="1:23" ht="16.5" customHeight="1">
      <c r="A882" s="389"/>
      <c r="B882" s="389"/>
      <c r="C882" s="389"/>
      <c r="D882" s="389"/>
      <c r="E882" s="389"/>
      <c r="F882" s="389"/>
      <c r="G882" s="389"/>
      <c r="H882" s="389"/>
      <c r="I882" s="389"/>
      <c r="J882" s="389"/>
      <c r="K882" s="389"/>
      <c r="L882" s="389"/>
      <c r="M882" s="389"/>
      <c r="N882" s="389"/>
      <c r="O882" s="389"/>
      <c r="P882" s="389"/>
      <c r="Q882" s="389"/>
      <c r="R882" s="389"/>
      <c r="S882" s="389"/>
      <c r="T882" s="389"/>
      <c r="U882" s="389"/>
      <c r="V882" s="389"/>
      <c r="W882" s="389"/>
    </row>
    <row r="883" spans="1:23" ht="16.5" customHeight="1">
      <c r="A883" s="389"/>
      <c r="B883" s="389"/>
      <c r="C883" s="389"/>
      <c r="D883" s="389"/>
      <c r="E883" s="389"/>
      <c r="F883" s="389"/>
      <c r="G883" s="389"/>
      <c r="H883" s="389"/>
      <c r="I883" s="389"/>
      <c r="J883" s="389"/>
      <c r="K883" s="389"/>
      <c r="L883" s="389"/>
      <c r="M883" s="389"/>
      <c r="N883" s="389"/>
      <c r="O883" s="389"/>
      <c r="P883" s="389"/>
      <c r="Q883" s="389"/>
      <c r="R883" s="389"/>
      <c r="S883" s="389"/>
      <c r="T883" s="389"/>
      <c r="U883" s="389"/>
      <c r="V883" s="389"/>
      <c r="W883" s="389"/>
    </row>
    <row r="884" spans="1:23" ht="16.5" customHeight="1">
      <c r="A884" s="389"/>
      <c r="B884" s="389"/>
      <c r="C884" s="389"/>
      <c r="D884" s="389"/>
      <c r="E884" s="389"/>
      <c r="F884" s="389"/>
      <c r="G884" s="389"/>
      <c r="H884" s="389"/>
      <c r="I884" s="389"/>
      <c r="J884" s="389"/>
      <c r="K884" s="389"/>
      <c r="L884" s="389"/>
      <c r="M884" s="389"/>
      <c r="N884" s="389"/>
      <c r="O884" s="389"/>
      <c r="P884" s="389"/>
      <c r="Q884" s="389"/>
      <c r="R884" s="389"/>
      <c r="S884" s="389"/>
      <c r="T884" s="389"/>
      <c r="U884" s="389"/>
      <c r="V884" s="389"/>
      <c r="W884" s="389"/>
    </row>
    <row r="885" spans="1:23" ht="16.5" customHeight="1">
      <c r="A885" s="389"/>
      <c r="B885" s="389"/>
      <c r="C885" s="389"/>
      <c r="D885" s="389"/>
      <c r="E885" s="389"/>
      <c r="F885" s="389"/>
      <c r="G885" s="389"/>
      <c r="H885" s="389"/>
      <c r="I885" s="389"/>
      <c r="J885" s="389"/>
      <c r="K885" s="389"/>
      <c r="L885" s="389"/>
      <c r="M885" s="389"/>
      <c r="N885" s="389"/>
      <c r="O885" s="389"/>
      <c r="P885" s="389"/>
      <c r="Q885" s="389"/>
      <c r="R885" s="389"/>
      <c r="S885" s="389"/>
      <c r="T885" s="389"/>
      <c r="U885" s="389"/>
      <c r="V885" s="389"/>
      <c r="W885" s="389"/>
    </row>
    <row r="886" spans="1:23" ht="16.5" customHeight="1">
      <c r="A886" s="389"/>
      <c r="B886" s="389"/>
      <c r="C886" s="389"/>
      <c r="D886" s="389"/>
      <c r="E886" s="389"/>
      <c r="F886" s="389"/>
      <c r="G886" s="389"/>
      <c r="H886" s="389"/>
      <c r="I886" s="389"/>
      <c r="J886" s="389"/>
      <c r="K886" s="389"/>
      <c r="L886" s="389"/>
      <c r="M886" s="389"/>
      <c r="N886" s="389"/>
      <c r="O886" s="389"/>
      <c r="P886" s="389"/>
      <c r="Q886" s="389"/>
      <c r="R886" s="389"/>
      <c r="S886" s="389"/>
      <c r="T886" s="389"/>
      <c r="U886" s="389"/>
      <c r="V886" s="389"/>
      <c r="W886" s="389"/>
    </row>
    <row r="887" spans="1:23" ht="16.5" customHeight="1">
      <c r="A887" s="389"/>
      <c r="B887" s="389"/>
      <c r="C887" s="389"/>
      <c r="D887" s="389"/>
      <c r="E887" s="389"/>
      <c r="F887" s="389"/>
      <c r="G887" s="389"/>
      <c r="H887" s="389"/>
      <c r="I887" s="389"/>
      <c r="J887" s="389"/>
      <c r="K887" s="389"/>
      <c r="L887" s="389"/>
      <c r="M887" s="389"/>
      <c r="N887" s="389"/>
      <c r="O887" s="389"/>
      <c r="P887" s="389"/>
      <c r="Q887" s="389"/>
      <c r="R887" s="389"/>
      <c r="S887" s="389"/>
      <c r="T887" s="389"/>
      <c r="U887" s="389"/>
      <c r="V887" s="389"/>
      <c r="W887" s="389"/>
    </row>
    <row r="888" spans="1:23" ht="16.5" customHeight="1">
      <c r="A888" s="389"/>
      <c r="B888" s="389"/>
      <c r="C888" s="389"/>
      <c r="D888" s="389"/>
      <c r="E888" s="389"/>
      <c r="F888" s="389"/>
      <c r="G888" s="389"/>
      <c r="H888" s="389"/>
      <c r="I888" s="389"/>
      <c r="J888" s="389"/>
      <c r="K888" s="389"/>
      <c r="L888" s="389"/>
      <c r="M888" s="389"/>
      <c r="N888" s="389"/>
      <c r="O888" s="389"/>
      <c r="P888" s="389"/>
      <c r="Q888" s="389"/>
      <c r="R888" s="389"/>
      <c r="S888" s="389"/>
      <c r="T888" s="389"/>
      <c r="U888" s="389"/>
      <c r="V888" s="389"/>
      <c r="W888" s="389"/>
    </row>
    <row r="889" spans="1:23" ht="16.5" customHeight="1">
      <c r="A889" s="389"/>
      <c r="B889" s="389"/>
      <c r="C889" s="389"/>
      <c r="D889" s="389"/>
      <c r="E889" s="389"/>
      <c r="F889" s="389"/>
      <c r="G889" s="389"/>
      <c r="H889" s="389"/>
      <c r="I889" s="389"/>
      <c r="J889" s="389"/>
      <c r="K889" s="389"/>
      <c r="L889" s="389"/>
      <c r="M889" s="389"/>
      <c r="N889" s="389"/>
      <c r="O889" s="389"/>
      <c r="P889" s="389"/>
      <c r="Q889" s="389"/>
      <c r="R889" s="389"/>
      <c r="S889" s="389"/>
      <c r="T889" s="389"/>
      <c r="U889" s="389"/>
      <c r="V889" s="389"/>
      <c r="W889" s="389"/>
    </row>
    <row r="890" spans="1:23" ht="16.5" customHeight="1">
      <c r="A890" s="389"/>
      <c r="B890" s="389"/>
      <c r="C890" s="389"/>
      <c r="D890" s="389"/>
      <c r="E890" s="389"/>
      <c r="F890" s="389"/>
      <c r="G890" s="389"/>
      <c r="H890" s="389"/>
      <c r="I890" s="389"/>
      <c r="J890" s="389"/>
      <c r="K890" s="389"/>
      <c r="L890" s="389"/>
      <c r="M890" s="389"/>
      <c r="N890" s="389"/>
      <c r="O890" s="389"/>
      <c r="P890" s="389"/>
      <c r="Q890" s="389"/>
      <c r="R890" s="389"/>
      <c r="S890" s="389"/>
      <c r="T890" s="389"/>
      <c r="U890" s="389"/>
      <c r="V890" s="389"/>
      <c r="W890" s="389"/>
    </row>
    <row r="891" spans="1:23" ht="16.5" customHeight="1">
      <c r="A891" s="389"/>
      <c r="B891" s="389"/>
      <c r="C891" s="389"/>
      <c r="D891" s="389"/>
      <c r="E891" s="389"/>
      <c r="F891" s="389"/>
      <c r="G891" s="389"/>
      <c r="H891" s="389"/>
      <c r="I891" s="389"/>
      <c r="J891" s="389"/>
      <c r="K891" s="389"/>
      <c r="L891" s="389"/>
      <c r="M891" s="389"/>
      <c r="N891" s="389"/>
      <c r="O891" s="389"/>
      <c r="P891" s="389"/>
      <c r="Q891" s="389"/>
      <c r="R891" s="389"/>
      <c r="S891" s="389"/>
      <c r="T891" s="389"/>
      <c r="U891" s="389"/>
      <c r="V891" s="389"/>
      <c r="W891" s="389"/>
    </row>
    <row r="892" spans="1:23" ht="16.5" customHeight="1">
      <c r="A892" s="389"/>
      <c r="B892" s="389"/>
      <c r="C892" s="389"/>
      <c r="D892" s="389"/>
      <c r="E892" s="389"/>
      <c r="F892" s="389"/>
      <c r="G892" s="389"/>
      <c r="H892" s="389"/>
      <c r="I892" s="389"/>
      <c r="J892" s="389"/>
      <c r="K892" s="389"/>
      <c r="L892" s="389"/>
      <c r="M892" s="389"/>
      <c r="N892" s="389"/>
      <c r="O892" s="389"/>
      <c r="P892" s="389"/>
      <c r="Q892" s="389"/>
      <c r="R892" s="389"/>
      <c r="S892" s="389"/>
      <c r="T892" s="389"/>
      <c r="U892" s="389"/>
      <c r="V892" s="389"/>
      <c r="W892" s="389"/>
    </row>
    <row r="893" spans="1:23" ht="16.5" customHeight="1">
      <c r="A893" s="389"/>
      <c r="B893" s="389"/>
      <c r="C893" s="389"/>
      <c r="D893" s="389"/>
      <c r="E893" s="389"/>
      <c r="F893" s="389"/>
      <c r="G893" s="389"/>
      <c r="H893" s="389"/>
      <c r="I893" s="389"/>
      <c r="J893" s="389"/>
      <c r="K893" s="389"/>
      <c r="L893" s="389"/>
      <c r="M893" s="389"/>
      <c r="N893" s="389"/>
      <c r="O893" s="389"/>
      <c r="P893" s="389"/>
      <c r="Q893" s="389"/>
      <c r="R893" s="389"/>
      <c r="S893" s="389"/>
      <c r="T893" s="389"/>
      <c r="U893" s="389"/>
      <c r="V893" s="389"/>
      <c r="W893" s="389"/>
    </row>
    <row r="894" spans="1:23" ht="16.5" customHeight="1">
      <c r="A894" s="389"/>
      <c r="B894" s="389"/>
      <c r="C894" s="389"/>
      <c r="D894" s="389"/>
      <c r="E894" s="389"/>
      <c r="F894" s="389"/>
      <c r="G894" s="389"/>
      <c r="H894" s="389"/>
      <c r="I894" s="389"/>
      <c r="J894" s="389"/>
      <c r="K894" s="389"/>
      <c r="L894" s="389"/>
      <c r="M894" s="389"/>
      <c r="N894" s="389"/>
      <c r="O894" s="389"/>
      <c r="P894" s="389"/>
      <c r="Q894" s="389"/>
      <c r="R894" s="389"/>
      <c r="S894" s="389"/>
      <c r="T894" s="389"/>
      <c r="U894" s="389"/>
      <c r="V894" s="389"/>
      <c r="W894" s="389"/>
    </row>
    <row r="895" spans="1:23" ht="16.5" customHeight="1">
      <c r="A895" s="389"/>
      <c r="B895" s="389"/>
      <c r="C895" s="389"/>
      <c r="D895" s="389"/>
      <c r="E895" s="389"/>
      <c r="F895" s="389"/>
      <c r="G895" s="389"/>
      <c r="H895" s="389"/>
      <c r="I895" s="389"/>
      <c r="J895" s="389"/>
      <c r="K895" s="389"/>
      <c r="L895" s="389"/>
      <c r="M895" s="389"/>
      <c r="N895" s="389"/>
      <c r="O895" s="389"/>
      <c r="P895" s="389"/>
      <c r="Q895" s="389"/>
      <c r="R895" s="389"/>
      <c r="S895" s="389"/>
      <c r="T895" s="389"/>
      <c r="U895" s="389"/>
      <c r="V895" s="389"/>
      <c r="W895" s="389"/>
    </row>
    <row r="896" spans="1:23" ht="16.5" customHeight="1">
      <c r="A896" s="389"/>
      <c r="B896" s="389"/>
      <c r="C896" s="389"/>
      <c r="D896" s="389"/>
      <c r="E896" s="389"/>
      <c r="F896" s="389"/>
      <c r="G896" s="389"/>
      <c r="H896" s="389"/>
      <c r="I896" s="389"/>
      <c r="J896" s="389"/>
      <c r="K896" s="389"/>
      <c r="L896" s="389"/>
      <c r="M896" s="389"/>
      <c r="N896" s="389"/>
      <c r="O896" s="389"/>
      <c r="P896" s="389"/>
      <c r="Q896" s="389"/>
      <c r="R896" s="389"/>
      <c r="S896" s="389"/>
      <c r="T896" s="389"/>
      <c r="U896" s="389"/>
      <c r="V896" s="389"/>
      <c r="W896" s="389"/>
    </row>
    <row r="897" spans="1:23" ht="16.5" customHeight="1">
      <c r="A897" s="389"/>
      <c r="B897" s="389"/>
      <c r="C897" s="389"/>
      <c r="D897" s="389"/>
      <c r="E897" s="389"/>
      <c r="F897" s="389"/>
      <c r="G897" s="389"/>
      <c r="H897" s="389"/>
      <c r="I897" s="389"/>
      <c r="J897" s="389"/>
      <c r="K897" s="389"/>
      <c r="L897" s="389"/>
      <c r="M897" s="389"/>
      <c r="N897" s="389"/>
      <c r="O897" s="389"/>
      <c r="P897" s="389"/>
      <c r="Q897" s="389"/>
      <c r="R897" s="389"/>
      <c r="S897" s="389"/>
      <c r="T897" s="389"/>
      <c r="U897" s="389"/>
      <c r="V897" s="389"/>
      <c r="W897" s="389"/>
    </row>
    <row r="898" spans="1:23" ht="16.5" customHeight="1">
      <c r="A898" s="389"/>
      <c r="B898" s="389"/>
      <c r="C898" s="389"/>
      <c r="D898" s="389"/>
      <c r="E898" s="389"/>
      <c r="F898" s="389"/>
      <c r="G898" s="389"/>
      <c r="H898" s="389"/>
      <c r="I898" s="389"/>
      <c r="J898" s="389"/>
      <c r="K898" s="389"/>
      <c r="L898" s="389"/>
      <c r="M898" s="389"/>
      <c r="N898" s="389"/>
      <c r="O898" s="389"/>
      <c r="P898" s="389"/>
      <c r="Q898" s="389"/>
      <c r="R898" s="389"/>
      <c r="S898" s="389"/>
      <c r="T898" s="389"/>
      <c r="U898" s="389"/>
      <c r="V898" s="389"/>
      <c r="W898" s="389"/>
    </row>
    <row r="899" spans="1:23" ht="16.5" customHeight="1">
      <c r="A899" s="389"/>
      <c r="B899" s="389"/>
      <c r="C899" s="389"/>
      <c r="D899" s="389"/>
      <c r="E899" s="389"/>
      <c r="F899" s="389"/>
      <c r="G899" s="389"/>
      <c r="H899" s="389"/>
      <c r="I899" s="389"/>
      <c r="J899" s="389"/>
      <c r="K899" s="389"/>
      <c r="L899" s="389"/>
      <c r="M899" s="389"/>
      <c r="N899" s="389"/>
      <c r="O899" s="389"/>
      <c r="P899" s="389"/>
      <c r="Q899" s="389"/>
      <c r="R899" s="389"/>
      <c r="S899" s="389"/>
      <c r="T899" s="389"/>
      <c r="U899" s="389"/>
      <c r="V899" s="389"/>
      <c r="W899" s="389"/>
    </row>
    <row r="900" spans="1:23" ht="16.5" customHeight="1">
      <c r="A900" s="389"/>
      <c r="B900" s="389"/>
      <c r="C900" s="389"/>
      <c r="D900" s="389"/>
      <c r="E900" s="389"/>
      <c r="F900" s="389"/>
      <c r="G900" s="389"/>
      <c r="H900" s="389"/>
      <c r="I900" s="389"/>
      <c r="J900" s="389"/>
      <c r="K900" s="389"/>
      <c r="L900" s="389"/>
      <c r="M900" s="389"/>
      <c r="N900" s="389"/>
      <c r="O900" s="389"/>
      <c r="P900" s="389"/>
      <c r="Q900" s="389"/>
      <c r="R900" s="389"/>
      <c r="S900" s="389"/>
      <c r="T900" s="389"/>
      <c r="U900" s="389"/>
      <c r="V900" s="389"/>
      <c r="W900" s="389"/>
    </row>
    <row r="901" spans="1:23" ht="16.5" customHeight="1">
      <c r="A901" s="389"/>
      <c r="B901" s="389"/>
      <c r="C901" s="389"/>
      <c r="D901" s="389"/>
      <c r="E901" s="389"/>
      <c r="F901" s="389"/>
      <c r="G901" s="389"/>
      <c r="H901" s="389"/>
      <c r="I901" s="389"/>
      <c r="J901" s="389"/>
      <c r="K901" s="389"/>
      <c r="L901" s="389"/>
      <c r="M901" s="389"/>
      <c r="N901" s="389"/>
      <c r="O901" s="389"/>
      <c r="P901" s="389"/>
      <c r="Q901" s="389"/>
      <c r="R901" s="389"/>
      <c r="S901" s="389"/>
      <c r="T901" s="389"/>
      <c r="U901" s="389"/>
      <c r="V901" s="389"/>
      <c r="W901" s="389"/>
    </row>
    <row r="902" spans="1:23" ht="16.5" customHeight="1">
      <c r="A902" s="389"/>
      <c r="B902" s="389"/>
      <c r="C902" s="389"/>
      <c r="D902" s="389"/>
      <c r="E902" s="389"/>
      <c r="F902" s="389"/>
      <c r="G902" s="389"/>
      <c r="H902" s="389"/>
      <c r="I902" s="389"/>
      <c r="J902" s="389"/>
      <c r="K902" s="389"/>
      <c r="L902" s="389"/>
      <c r="M902" s="389"/>
      <c r="N902" s="389"/>
      <c r="O902" s="389"/>
      <c r="P902" s="389"/>
      <c r="Q902" s="389"/>
      <c r="R902" s="389"/>
      <c r="S902" s="389"/>
      <c r="T902" s="389"/>
      <c r="U902" s="389"/>
      <c r="V902" s="389"/>
      <c r="W902" s="389"/>
    </row>
    <row r="903" spans="1:23" ht="16.5" customHeight="1">
      <c r="A903" s="389"/>
      <c r="B903" s="389"/>
      <c r="C903" s="389"/>
      <c r="D903" s="389"/>
      <c r="E903" s="389"/>
      <c r="F903" s="389"/>
      <c r="G903" s="389"/>
      <c r="H903" s="389"/>
      <c r="I903" s="389"/>
      <c r="J903" s="389"/>
      <c r="K903" s="389"/>
      <c r="L903" s="389"/>
      <c r="M903" s="389"/>
      <c r="N903" s="389"/>
      <c r="O903" s="389"/>
      <c r="P903" s="389"/>
      <c r="Q903" s="389"/>
      <c r="R903" s="389"/>
      <c r="S903" s="389"/>
      <c r="T903" s="389"/>
      <c r="U903" s="389"/>
      <c r="V903" s="389"/>
      <c r="W903" s="389"/>
    </row>
    <row r="904" spans="1:23" ht="16.5" customHeight="1">
      <c r="A904" s="389"/>
      <c r="B904" s="389"/>
      <c r="C904" s="389"/>
      <c r="D904" s="389"/>
      <c r="E904" s="389"/>
      <c r="F904" s="389"/>
      <c r="G904" s="389"/>
      <c r="H904" s="389"/>
      <c r="I904" s="389"/>
      <c r="J904" s="389"/>
      <c r="K904" s="389"/>
      <c r="L904" s="389"/>
      <c r="M904" s="389"/>
      <c r="N904" s="389"/>
      <c r="O904" s="389"/>
      <c r="P904" s="389"/>
      <c r="Q904" s="389"/>
      <c r="R904" s="389"/>
      <c r="S904" s="389"/>
      <c r="T904" s="389"/>
      <c r="U904" s="389"/>
      <c r="V904" s="389"/>
      <c r="W904" s="389"/>
    </row>
    <row r="905" spans="1:23" ht="16.5" customHeight="1">
      <c r="A905" s="389"/>
      <c r="B905" s="389"/>
      <c r="C905" s="389"/>
      <c r="D905" s="389"/>
      <c r="E905" s="389"/>
      <c r="F905" s="389"/>
      <c r="G905" s="389"/>
      <c r="H905" s="389"/>
      <c r="I905" s="389"/>
      <c r="J905" s="389"/>
      <c r="K905" s="389"/>
      <c r="L905" s="389"/>
      <c r="M905" s="389"/>
      <c r="N905" s="389"/>
      <c r="O905" s="389"/>
      <c r="P905" s="389"/>
      <c r="Q905" s="389"/>
      <c r="R905" s="389"/>
      <c r="S905" s="389"/>
      <c r="T905" s="389"/>
      <c r="U905" s="389"/>
      <c r="V905" s="389"/>
      <c r="W905" s="389"/>
    </row>
    <row r="906" spans="1:23" ht="16.5" customHeight="1">
      <c r="A906" s="389"/>
      <c r="B906" s="389"/>
      <c r="C906" s="389"/>
      <c r="D906" s="389"/>
      <c r="E906" s="389"/>
      <c r="F906" s="389"/>
      <c r="G906" s="389"/>
      <c r="H906" s="389"/>
      <c r="I906" s="389"/>
      <c r="J906" s="389"/>
      <c r="K906" s="389"/>
      <c r="L906" s="389"/>
      <c r="M906" s="389"/>
      <c r="N906" s="389"/>
      <c r="O906" s="389"/>
      <c r="P906" s="389"/>
      <c r="Q906" s="389"/>
      <c r="R906" s="389"/>
      <c r="S906" s="389"/>
      <c r="T906" s="389"/>
      <c r="U906" s="389"/>
      <c r="V906" s="389"/>
      <c r="W906" s="389"/>
    </row>
    <row r="907" spans="1:23" ht="16.5" customHeight="1">
      <c r="A907" s="389"/>
      <c r="B907" s="389"/>
      <c r="C907" s="389"/>
      <c r="D907" s="389"/>
      <c r="E907" s="389"/>
      <c r="F907" s="389"/>
      <c r="G907" s="389"/>
      <c r="H907" s="389"/>
      <c r="I907" s="389"/>
      <c r="J907" s="389"/>
      <c r="K907" s="389"/>
      <c r="L907" s="389"/>
      <c r="M907" s="389"/>
      <c r="N907" s="389"/>
      <c r="O907" s="389"/>
      <c r="P907" s="389"/>
      <c r="Q907" s="389"/>
      <c r="R907" s="389"/>
      <c r="S907" s="389"/>
      <c r="T907" s="389"/>
      <c r="U907" s="389"/>
      <c r="V907" s="389"/>
      <c r="W907" s="389"/>
    </row>
    <row r="908" spans="1:23" ht="16.5" customHeight="1">
      <c r="A908" s="389"/>
      <c r="B908" s="389"/>
      <c r="C908" s="389"/>
      <c r="D908" s="389"/>
      <c r="E908" s="389"/>
      <c r="F908" s="389"/>
      <c r="G908" s="389"/>
      <c r="H908" s="389"/>
      <c r="I908" s="389"/>
      <c r="J908" s="389"/>
      <c r="K908" s="389"/>
      <c r="L908" s="389"/>
      <c r="M908" s="389"/>
      <c r="N908" s="389"/>
      <c r="O908" s="389"/>
      <c r="P908" s="389"/>
      <c r="Q908" s="389"/>
      <c r="R908" s="389"/>
      <c r="S908" s="389"/>
      <c r="T908" s="389"/>
      <c r="U908" s="389"/>
      <c r="V908" s="389"/>
      <c r="W908" s="389"/>
    </row>
    <row r="909" spans="1:23" ht="16.5" customHeight="1">
      <c r="A909" s="389"/>
      <c r="B909" s="389"/>
      <c r="C909" s="389"/>
      <c r="D909" s="389"/>
      <c r="E909" s="389"/>
      <c r="F909" s="389"/>
      <c r="G909" s="389"/>
      <c r="H909" s="389"/>
      <c r="I909" s="389"/>
      <c r="J909" s="389"/>
      <c r="K909" s="389"/>
      <c r="L909" s="389"/>
      <c r="M909" s="389"/>
      <c r="N909" s="389"/>
      <c r="O909" s="389"/>
      <c r="P909" s="389"/>
      <c r="Q909" s="389"/>
      <c r="R909" s="389"/>
      <c r="S909" s="389"/>
      <c r="T909" s="389"/>
      <c r="U909" s="389"/>
      <c r="V909" s="389"/>
      <c r="W909" s="389"/>
    </row>
    <row r="910" spans="1:23" ht="16.5" customHeight="1">
      <c r="A910" s="389"/>
      <c r="B910" s="389"/>
      <c r="C910" s="389"/>
      <c r="D910" s="389"/>
      <c r="E910" s="389"/>
      <c r="F910" s="389"/>
      <c r="G910" s="389"/>
      <c r="H910" s="389"/>
      <c r="I910" s="389"/>
      <c r="J910" s="389"/>
      <c r="K910" s="389"/>
      <c r="L910" s="389"/>
      <c r="M910" s="389"/>
      <c r="N910" s="389"/>
      <c r="O910" s="389"/>
      <c r="P910" s="389"/>
      <c r="Q910" s="389"/>
      <c r="R910" s="389"/>
      <c r="S910" s="389"/>
      <c r="T910" s="389"/>
      <c r="U910" s="389"/>
      <c r="V910" s="389"/>
      <c r="W910" s="389"/>
    </row>
    <row r="911" spans="1:23" ht="16.5" customHeight="1">
      <c r="A911" s="389"/>
      <c r="B911" s="389"/>
      <c r="C911" s="389"/>
      <c r="D911" s="389"/>
      <c r="E911" s="389"/>
      <c r="F911" s="389"/>
      <c r="G911" s="389"/>
      <c r="H911" s="389"/>
      <c r="I911" s="389"/>
      <c r="J911" s="389"/>
      <c r="K911" s="389"/>
      <c r="L911" s="389"/>
      <c r="M911" s="389"/>
      <c r="N911" s="389"/>
      <c r="O911" s="389"/>
      <c r="P911" s="389"/>
      <c r="Q911" s="389"/>
      <c r="R911" s="389"/>
      <c r="S911" s="389"/>
      <c r="T911" s="389"/>
      <c r="U911" s="389"/>
      <c r="V911" s="389"/>
      <c r="W911" s="389"/>
    </row>
    <row r="912" spans="1:23" ht="16.5" customHeight="1">
      <c r="A912" s="389"/>
      <c r="B912" s="389"/>
      <c r="C912" s="389"/>
      <c r="D912" s="389"/>
      <c r="E912" s="389"/>
      <c r="F912" s="389"/>
      <c r="G912" s="389"/>
      <c r="H912" s="389"/>
      <c r="I912" s="389"/>
      <c r="J912" s="389"/>
      <c r="K912" s="389"/>
      <c r="L912" s="389"/>
      <c r="M912" s="389"/>
      <c r="N912" s="389"/>
      <c r="O912" s="389"/>
      <c r="P912" s="389"/>
      <c r="Q912" s="389"/>
      <c r="R912" s="389"/>
      <c r="S912" s="389"/>
      <c r="T912" s="389"/>
      <c r="U912" s="389"/>
      <c r="V912" s="389"/>
      <c r="W912" s="389"/>
    </row>
    <row r="913" spans="1:23" ht="16.5" customHeight="1">
      <c r="A913" s="389"/>
      <c r="B913" s="389"/>
      <c r="C913" s="389"/>
      <c r="D913" s="389"/>
      <c r="E913" s="389"/>
      <c r="F913" s="389"/>
      <c r="G913" s="389"/>
      <c r="H913" s="389"/>
      <c r="I913" s="389"/>
      <c r="J913" s="389"/>
      <c r="K913" s="389"/>
      <c r="L913" s="389"/>
      <c r="M913" s="389"/>
      <c r="N913" s="389"/>
      <c r="O913" s="389"/>
      <c r="P913" s="389"/>
      <c r="Q913" s="389"/>
      <c r="R913" s="389"/>
      <c r="S913" s="389"/>
      <c r="T913" s="389"/>
      <c r="U913" s="389"/>
      <c r="V913" s="389"/>
      <c r="W913" s="389"/>
    </row>
    <row r="914" spans="1:23" ht="16.5" customHeight="1">
      <c r="A914" s="389"/>
      <c r="B914" s="389"/>
      <c r="C914" s="389"/>
      <c r="D914" s="389"/>
      <c r="E914" s="389"/>
      <c r="F914" s="389"/>
      <c r="G914" s="389"/>
      <c r="H914" s="389"/>
      <c r="I914" s="389"/>
      <c r="J914" s="389"/>
      <c r="K914" s="389"/>
      <c r="L914" s="389"/>
      <c r="M914" s="389"/>
      <c r="N914" s="389"/>
      <c r="O914" s="389"/>
      <c r="P914" s="389"/>
      <c r="Q914" s="389"/>
      <c r="R914" s="389"/>
      <c r="S914" s="389"/>
      <c r="T914" s="389"/>
      <c r="U914" s="389"/>
      <c r="V914" s="389"/>
      <c r="W914" s="389"/>
    </row>
    <row r="915" spans="1:23" ht="16.5" customHeight="1">
      <c r="A915" s="389"/>
      <c r="B915" s="389"/>
      <c r="C915" s="389"/>
      <c r="D915" s="389"/>
      <c r="E915" s="389"/>
      <c r="F915" s="389"/>
      <c r="G915" s="389"/>
      <c r="H915" s="389"/>
      <c r="I915" s="389"/>
      <c r="J915" s="389"/>
      <c r="K915" s="389"/>
      <c r="L915" s="389"/>
      <c r="M915" s="389"/>
      <c r="N915" s="389"/>
      <c r="O915" s="389"/>
      <c r="P915" s="389"/>
      <c r="Q915" s="389"/>
      <c r="R915" s="389"/>
      <c r="S915" s="389"/>
      <c r="T915" s="389"/>
      <c r="U915" s="389"/>
      <c r="V915" s="389"/>
      <c r="W915" s="389"/>
    </row>
    <row r="916" spans="1:23" ht="16.5" customHeight="1">
      <c r="A916" s="389"/>
      <c r="B916" s="389"/>
      <c r="C916" s="389"/>
      <c r="D916" s="389"/>
      <c r="E916" s="389"/>
      <c r="F916" s="389"/>
      <c r="G916" s="389"/>
      <c r="H916" s="389"/>
      <c r="I916" s="389"/>
      <c r="J916" s="389"/>
      <c r="K916" s="389"/>
      <c r="L916" s="389"/>
      <c r="M916" s="389"/>
      <c r="N916" s="389"/>
      <c r="O916" s="389"/>
      <c r="P916" s="389"/>
      <c r="Q916" s="389"/>
      <c r="R916" s="389"/>
      <c r="S916" s="389"/>
      <c r="T916" s="389"/>
      <c r="U916" s="389"/>
      <c r="V916" s="389"/>
      <c r="W916" s="389"/>
    </row>
    <row r="917" spans="1:23" ht="16.5" customHeight="1">
      <c r="A917" s="389"/>
      <c r="B917" s="389"/>
      <c r="C917" s="389"/>
      <c r="D917" s="389"/>
      <c r="E917" s="389"/>
      <c r="F917" s="389"/>
      <c r="G917" s="389"/>
      <c r="H917" s="389"/>
      <c r="I917" s="389"/>
      <c r="J917" s="389"/>
      <c r="K917" s="389"/>
      <c r="L917" s="389"/>
      <c r="M917" s="389"/>
      <c r="N917" s="389"/>
      <c r="O917" s="389"/>
      <c r="P917" s="389"/>
      <c r="Q917" s="389"/>
      <c r="R917" s="389"/>
      <c r="S917" s="389"/>
      <c r="T917" s="389"/>
      <c r="U917" s="389"/>
      <c r="V917" s="389"/>
      <c r="W917" s="389"/>
    </row>
    <row r="918" spans="1:23" ht="16.5" customHeight="1">
      <c r="A918" s="389"/>
      <c r="B918" s="389"/>
      <c r="C918" s="389"/>
      <c r="D918" s="389"/>
      <c r="E918" s="389"/>
      <c r="F918" s="389"/>
      <c r="G918" s="389"/>
      <c r="H918" s="389"/>
      <c r="I918" s="389"/>
      <c r="J918" s="389"/>
      <c r="K918" s="389"/>
      <c r="L918" s="389"/>
      <c r="M918" s="389"/>
      <c r="N918" s="389"/>
      <c r="O918" s="389"/>
      <c r="P918" s="389"/>
      <c r="Q918" s="389"/>
      <c r="R918" s="389"/>
      <c r="S918" s="389"/>
      <c r="T918" s="389"/>
      <c r="U918" s="389"/>
      <c r="V918" s="389"/>
      <c r="W918" s="389"/>
    </row>
    <row r="919" spans="1:23" ht="16.5" customHeight="1">
      <c r="A919" s="389"/>
      <c r="B919" s="389"/>
      <c r="C919" s="389"/>
      <c r="D919" s="389"/>
      <c r="E919" s="389"/>
      <c r="F919" s="389"/>
      <c r="G919" s="389"/>
      <c r="H919" s="389"/>
      <c r="I919" s="389"/>
      <c r="J919" s="389"/>
      <c r="K919" s="389"/>
      <c r="L919" s="389"/>
      <c r="M919" s="389"/>
      <c r="N919" s="389"/>
      <c r="O919" s="389"/>
      <c r="P919" s="389"/>
      <c r="Q919" s="389"/>
      <c r="R919" s="389"/>
      <c r="S919" s="389"/>
      <c r="T919" s="389"/>
      <c r="U919" s="389"/>
      <c r="V919" s="389"/>
      <c r="W919" s="389"/>
    </row>
    <row r="920" spans="1:23" ht="16.5" customHeight="1">
      <c r="A920" s="389"/>
      <c r="B920" s="389"/>
      <c r="C920" s="389"/>
      <c r="D920" s="389"/>
      <c r="E920" s="389"/>
      <c r="F920" s="389"/>
      <c r="G920" s="389"/>
      <c r="H920" s="389"/>
      <c r="I920" s="389"/>
      <c r="J920" s="389"/>
      <c r="K920" s="389"/>
      <c r="L920" s="389"/>
      <c r="M920" s="389"/>
      <c r="N920" s="389"/>
      <c r="O920" s="389"/>
      <c r="P920" s="389"/>
      <c r="Q920" s="389"/>
      <c r="R920" s="389"/>
      <c r="S920" s="389"/>
      <c r="T920" s="389"/>
      <c r="U920" s="389"/>
      <c r="V920" s="389"/>
      <c r="W920" s="389"/>
    </row>
    <row r="921" spans="1:23" ht="16.5" customHeight="1">
      <c r="A921" s="389"/>
      <c r="B921" s="389"/>
      <c r="C921" s="389"/>
      <c r="D921" s="389"/>
      <c r="E921" s="389"/>
      <c r="F921" s="389"/>
      <c r="G921" s="389"/>
      <c r="H921" s="389"/>
      <c r="I921" s="389"/>
      <c r="J921" s="389"/>
      <c r="K921" s="389"/>
      <c r="L921" s="389"/>
      <c r="M921" s="389"/>
      <c r="N921" s="389"/>
      <c r="O921" s="389"/>
      <c r="P921" s="389"/>
      <c r="Q921" s="389"/>
      <c r="R921" s="389"/>
      <c r="S921" s="389"/>
      <c r="T921" s="389"/>
      <c r="U921" s="389"/>
      <c r="V921" s="389"/>
      <c r="W921" s="389"/>
    </row>
    <row r="922" spans="1:23" ht="16.5" customHeight="1">
      <c r="A922" s="389"/>
      <c r="B922" s="389"/>
      <c r="C922" s="389"/>
      <c r="D922" s="389"/>
      <c r="E922" s="389"/>
      <c r="F922" s="389"/>
      <c r="G922" s="389"/>
      <c r="H922" s="389"/>
      <c r="I922" s="389"/>
      <c r="J922" s="389"/>
      <c r="K922" s="389"/>
      <c r="L922" s="389"/>
      <c r="M922" s="389"/>
      <c r="N922" s="389"/>
      <c r="O922" s="389"/>
      <c r="P922" s="389"/>
      <c r="Q922" s="389"/>
      <c r="R922" s="389"/>
      <c r="S922" s="389"/>
      <c r="T922" s="389"/>
      <c r="U922" s="389"/>
      <c r="V922" s="389"/>
      <c r="W922" s="389"/>
    </row>
    <row r="923" spans="1:23" ht="16.5" customHeight="1">
      <c r="A923" s="389"/>
      <c r="B923" s="389"/>
      <c r="C923" s="389"/>
      <c r="D923" s="389"/>
      <c r="E923" s="389"/>
      <c r="F923" s="389"/>
      <c r="G923" s="389"/>
      <c r="H923" s="389"/>
      <c r="I923" s="389"/>
      <c r="J923" s="389"/>
      <c r="K923" s="389"/>
      <c r="L923" s="389"/>
      <c r="M923" s="389"/>
      <c r="N923" s="389"/>
      <c r="O923" s="389"/>
      <c r="P923" s="389"/>
      <c r="Q923" s="389"/>
      <c r="R923" s="389"/>
      <c r="S923" s="389"/>
      <c r="T923" s="389"/>
      <c r="U923" s="389"/>
      <c r="V923" s="389"/>
      <c r="W923" s="389"/>
    </row>
    <row r="924" spans="1:23" ht="16.5" customHeight="1">
      <c r="A924" s="389"/>
      <c r="B924" s="389"/>
      <c r="C924" s="389"/>
      <c r="D924" s="389"/>
      <c r="E924" s="389"/>
      <c r="F924" s="389"/>
      <c r="G924" s="389"/>
      <c r="H924" s="389"/>
      <c r="I924" s="389"/>
      <c r="J924" s="389"/>
      <c r="K924" s="389"/>
      <c r="L924" s="389"/>
      <c r="M924" s="389"/>
      <c r="N924" s="389"/>
      <c r="O924" s="389"/>
      <c r="P924" s="389"/>
      <c r="Q924" s="389"/>
      <c r="R924" s="389"/>
      <c r="S924" s="389"/>
      <c r="T924" s="389"/>
      <c r="U924" s="389"/>
      <c r="V924" s="389"/>
      <c r="W924" s="389"/>
    </row>
    <row r="925" spans="1:23" ht="16.5" customHeight="1">
      <c r="A925" s="389"/>
      <c r="B925" s="389"/>
      <c r="C925" s="389"/>
      <c r="D925" s="389"/>
      <c r="E925" s="389"/>
      <c r="F925" s="389"/>
      <c r="G925" s="389"/>
      <c r="H925" s="389"/>
      <c r="I925" s="389"/>
      <c r="J925" s="389"/>
      <c r="K925" s="389"/>
      <c r="L925" s="389"/>
      <c r="M925" s="389"/>
      <c r="N925" s="389"/>
      <c r="O925" s="389"/>
      <c r="P925" s="389"/>
      <c r="Q925" s="389"/>
      <c r="R925" s="389"/>
      <c r="S925" s="389"/>
      <c r="T925" s="389"/>
      <c r="U925" s="389"/>
      <c r="V925" s="389"/>
      <c r="W925" s="389"/>
    </row>
    <row r="926" spans="1:23" ht="16.5" customHeight="1">
      <c r="A926" s="389"/>
      <c r="B926" s="389"/>
      <c r="C926" s="389"/>
      <c r="D926" s="389"/>
      <c r="E926" s="389"/>
      <c r="F926" s="389"/>
      <c r="G926" s="389"/>
      <c r="H926" s="389"/>
      <c r="I926" s="389"/>
      <c r="J926" s="389"/>
      <c r="K926" s="389"/>
      <c r="L926" s="389"/>
      <c r="M926" s="389"/>
      <c r="N926" s="389"/>
      <c r="O926" s="389"/>
      <c r="P926" s="389"/>
      <c r="Q926" s="389"/>
      <c r="R926" s="389"/>
      <c r="S926" s="389"/>
      <c r="T926" s="389"/>
      <c r="U926" s="389"/>
      <c r="V926" s="389"/>
      <c r="W926" s="389"/>
    </row>
    <row r="927" spans="1:23" ht="16.5" customHeight="1">
      <c r="A927" s="389"/>
      <c r="B927" s="389"/>
      <c r="C927" s="389"/>
      <c r="D927" s="389"/>
      <c r="E927" s="389"/>
      <c r="F927" s="389"/>
      <c r="G927" s="389"/>
      <c r="H927" s="389"/>
      <c r="I927" s="389"/>
      <c r="J927" s="389"/>
      <c r="K927" s="389"/>
      <c r="L927" s="389"/>
      <c r="M927" s="389"/>
      <c r="N927" s="389"/>
      <c r="O927" s="389"/>
      <c r="P927" s="389"/>
      <c r="Q927" s="389"/>
      <c r="R927" s="389"/>
      <c r="S927" s="389"/>
      <c r="T927" s="389"/>
      <c r="U927" s="389"/>
      <c r="V927" s="389"/>
      <c r="W927" s="389"/>
    </row>
    <row r="928" spans="1:23" ht="16.5" customHeight="1">
      <c r="A928" s="389"/>
      <c r="B928" s="389"/>
      <c r="C928" s="389"/>
      <c r="D928" s="389"/>
      <c r="E928" s="389"/>
      <c r="F928" s="389"/>
      <c r="G928" s="389"/>
      <c r="H928" s="389"/>
      <c r="I928" s="389"/>
      <c r="J928" s="389"/>
      <c r="K928" s="389"/>
      <c r="L928" s="389"/>
      <c r="M928" s="389"/>
      <c r="N928" s="389"/>
      <c r="O928" s="389"/>
      <c r="P928" s="389"/>
      <c r="Q928" s="389"/>
      <c r="R928" s="389"/>
      <c r="S928" s="389"/>
      <c r="T928" s="389"/>
      <c r="U928" s="389"/>
      <c r="V928" s="389"/>
      <c r="W928" s="389"/>
    </row>
    <row r="929" spans="1:23" ht="16.5" customHeight="1">
      <c r="A929" s="389"/>
      <c r="B929" s="389"/>
      <c r="C929" s="389"/>
      <c r="D929" s="389"/>
      <c r="E929" s="389"/>
      <c r="F929" s="389"/>
      <c r="G929" s="389"/>
      <c r="H929" s="389"/>
      <c r="I929" s="389"/>
      <c r="J929" s="389"/>
      <c r="K929" s="389"/>
      <c r="L929" s="389"/>
      <c r="M929" s="389"/>
      <c r="N929" s="389"/>
      <c r="O929" s="389"/>
      <c r="P929" s="389"/>
      <c r="Q929" s="389"/>
      <c r="R929" s="389"/>
      <c r="S929" s="389"/>
      <c r="T929" s="389"/>
      <c r="U929" s="389"/>
      <c r="V929" s="389"/>
      <c r="W929" s="389"/>
    </row>
    <row r="930" spans="1:23" ht="16.5" customHeight="1">
      <c r="A930" s="389"/>
      <c r="B930" s="389"/>
      <c r="C930" s="389"/>
      <c r="D930" s="389"/>
      <c r="E930" s="389"/>
      <c r="F930" s="389"/>
      <c r="G930" s="389"/>
      <c r="H930" s="389"/>
      <c r="I930" s="389"/>
      <c r="J930" s="389"/>
      <c r="K930" s="389"/>
      <c r="L930" s="389"/>
      <c r="M930" s="389"/>
      <c r="N930" s="389"/>
      <c r="O930" s="389"/>
      <c r="P930" s="389"/>
      <c r="Q930" s="389"/>
      <c r="R930" s="389"/>
      <c r="S930" s="389"/>
      <c r="T930" s="389"/>
      <c r="U930" s="389"/>
      <c r="V930" s="389"/>
      <c r="W930" s="389"/>
    </row>
    <row r="931" spans="1:23" ht="16.5" customHeight="1">
      <c r="A931" s="389"/>
      <c r="B931" s="389"/>
      <c r="C931" s="389"/>
      <c r="D931" s="389"/>
      <c r="E931" s="389"/>
      <c r="F931" s="389"/>
      <c r="G931" s="389"/>
      <c r="H931" s="389"/>
      <c r="I931" s="389"/>
      <c r="J931" s="389"/>
      <c r="K931" s="389"/>
      <c r="L931" s="389"/>
      <c r="M931" s="389"/>
      <c r="N931" s="389"/>
      <c r="O931" s="389"/>
      <c r="P931" s="389"/>
      <c r="Q931" s="389"/>
      <c r="R931" s="389"/>
      <c r="S931" s="389"/>
      <c r="T931" s="389"/>
      <c r="U931" s="389"/>
      <c r="V931" s="389"/>
      <c r="W931" s="389"/>
    </row>
    <row r="932" spans="1:23" ht="16.5" customHeight="1">
      <c r="A932" s="389"/>
      <c r="B932" s="389"/>
      <c r="C932" s="389"/>
      <c r="D932" s="389"/>
      <c r="E932" s="389"/>
      <c r="F932" s="389"/>
      <c r="G932" s="389"/>
      <c r="H932" s="389"/>
      <c r="I932" s="389"/>
      <c r="J932" s="389"/>
      <c r="K932" s="389"/>
      <c r="L932" s="389"/>
      <c r="M932" s="389"/>
      <c r="N932" s="389"/>
      <c r="O932" s="389"/>
      <c r="P932" s="389"/>
      <c r="Q932" s="389"/>
      <c r="R932" s="389"/>
      <c r="S932" s="389"/>
      <c r="T932" s="389"/>
      <c r="U932" s="389"/>
      <c r="V932" s="389"/>
      <c r="W932" s="389"/>
    </row>
    <row r="933" spans="1:23" ht="16.5" customHeight="1">
      <c r="A933" s="389"/>
      <c r="B933" s="389"/>
      <c r="C933" s="389"/>
      <c r="D933" s="389"/>
      <c r="E933" s="389"/>
      <c r="F933" s="389"/>
      <c r="G933" s="389"/>
      <c r="H933" s="389"/>
      <c r="I933" s="389"/>
      <c r="J933" s="389"/>
      <c r="K933" s="389"/>
      <c r="L933" s="389"/>
      <c r="M933" s="389"/>
      <c r="N933" s="389"/>
      <c r="O933" s="389"/>
      <c r="P933" s="389"/>
      <c r="Q933" s="389"/>
      <c r="R933" s="389"/>
      <c r="S933" s="389"/>
      <c r="T933" s="389"/>
      <c r="U933" s="389"/>
      <c r="V933" s="389"/>
      <c r="W933" s="389"/>
    </row>
    <row r="934" spans="1:23" ht="16.5" customHeight="1">
      <c r="A934" s="389"/>
      <c r="B934" s="389"/>
      <c r="C934" s="389"/>
      <c r="D934" s="389"/>
      <c r="E934" s="389"/>
      <c r="F934" s="389"/>
      <c r="G934" s="389"/>
      <c r="H934" s="389"/>
      <c r="I934" s="389"/>
      <c r="J934" s="389"/>
      <c r="K934" s="389"/>
      <c r="L934" s="389"/>
      <c r="M934" s="389"/>
      <c r="N934" s="389"/>
      <c r="O934" s="389"/>
      <c r="P934" s="389"/>
      <c r="Q934" s="389"/>
      <c r="R934" s="389"/>
      <c r="S934" s="389"/>
      <c r="T934" s="389"/>
      <c r="U934" s="389"/>
      <c r="V934" s="389"/>
      <c r="W934" s="389"/>
    </row>
    <row r="935" spans="1:23" ht="16.5" customHeight="1">
      <c r="A935" s="389"/>
      <c r="B935" s="389"/>
      <c r="C935" s="389"/>
      <c r="D935" s="389"/>
      <c r="E935" s="389"/>
      <c r="F935" s="389"/>
      <c r="G935" s="389"/>
      <c r="H935" s="389"/>
      <c r="I935" s="389"/>
      <c r="J935" s="389"/>
      <c r="K935" s="389"/>
      <c r="L935" s="389"/>
      <c r="M935" s="389"/>
      <c r="N935" s="389"/>
      <c r="O935" s="389"/>
      <c r="P935" s="389"/>
      <c r="Q935" s="389"/>
      <c r="R935" s="389"/>
      <c r="S935" s="389"/>
      <c r="T935" s="389"/>
      <c r="U935" s="389"/>
      <c r="V935" s="389"/>
      <c r="W935" s="389"/>
    </row>
    <row r="936" spans="1:23" ht="16.5" customHeight="1">
      <c r="A936" s="389"/>
      <c r="B936" s="389"/>
      <c r="C936" s="389"/>
      <c r="D936" s="389"/>
      <c r="E936" s="389"/>
      <c r="F936" s="389"/>
      <c r="G936" s="389"/>
      <c r="H936" s="389"/>
      <c r="I936" s="389"/>
      <c r="J936" s="389"/>
      <c r="K936" s="389"/>
      <c r="L936" s="389"/>
      <c r="M936" s="389"/>
      <c r="N936" s="389"/>
      <c r="O936" s="389"/>
      <c r="P936" s="389"/>
      <c r="Q936" s="389"/>
      <c r="R936" s="389"/>
      <c r="S936" s="389"/>
      <c r="T936" s="389"/>
      <c r="U936" s="389"/>
      <c r="V936" s="389"/>
      <c r="W936" s="389"/>
    </row>
    <row r="937" spans="1:23" ht="16.5" customHeight="1">
      <c r="A937" s="389"/>
      <c r="B937" s="389"/>
      <c r="C937" s="389"/>
      <c r="D937" s="389"/>
      <c r="E937" s="389"/>
      <c r="F937" s="389"/>
      <c r="G937" s="389"/>
      <c r="H937" s="389"/>
      <c r="I937" s="389"/>
      <c r="J937" s="389"/>
      <c r="K937" s="389"/>
      <c r="L937" s="389"/>
      <c r="M937" s="389"/>
      <c r="N937" s="389"/>
      <c r="O937" s="389"/>
      <c r="P937" s="389"/>
      <c r="Q937" s="389"/>
      <c r="R937" s="389"/>
      <c r="S937" s="389"/>
      <c r="T937" s="389"/>
      <c r="U937" s="389"/>
      <c r="V937" s="389"/>
      <c r="W937" s="389"/>
    </row>
    <row r="938" spans="1:23" ht="16.5" customHeight="1">
      <c r="A938" s="389"/>
      <c r="B938" s="389"/>
      <c r="C938" s="389"/>
      <c r="D938" s="389"/>
      <c r="E938" s="389"/>
      <c r="F938" s="389"/>
      <c r="G938" s="389"/>
      <c r="H938" s="389"/>
      <c r="I938" s="389"/>
      <c r="J938" s="389"/>
      <c r="K938" s="389"/>
      <c r="L938" s="389"/>
      <c r="M938" s="389"/>
      <c r="N938" s="389"/>
      <c r="O938" s="389"/>
      <c r="P938" s="389"/>
      <c r="Q938" s="389"/>
      <c r="R938" s="389"/>
      <c r="S938" s="389"/>
      <c r="T938" s="389"/>
      <c r="U938" s="389"/>
      <c r="V938" s="389"/>
      <c r="W938" s="389"/>
    </row>
    <row r="939" spans="1:23" ht="16.5" customHeight="1">
      <c r="A939" s="389"/>
      <c r="B939" s="389"/>
      <c r="C939" s="389"/>
      <c r="D939" s="389"/>
      <c r="E939" s="389"/>
      <c r="F939" s="389"/>
      <c r="G939" s="389"/>
      <c r="H939" s="389"/>
      <c r="I939" s="389"/>
      <c r="J939" s="389"/>
      <c r="K939" s="389"/>
      <c r="L939" s="389"/>
      <c r="M939" s="389"/>
      <c r="N939" s="389"/>
      <c r="O939" s="389"/>
      <c r="P939" s="389"/>
      <c r="Q939" s="389"/>
      <c r="R939" s="389"/>
      <c r="S939" s="389"/>
      <c r="T939" s="389"/>
      <c r="U939" s="389"/>
      <c r="V939" s="389"/>
      <c r="W939" s="389"/>
    </row>
    <row r="940" spans="1:23" ht="16.5" customHeight="1">
      <c r="A940" s="389"/>
      <c r="B940" s="389"/>
      <c r="C940" s="389"/>
      <c r="D940" s="389"/>
      <c r="E940" s="389"/>
      <c r="F940" s="389"/>
      <c r="G940" s="389"/>
      <c r="H940" s="389"/>
      <c r="I940" s="389"/>
      <c r="J940" s="389"/>
      <c r="K940" s="389"/>
      <c r="L940" s="389"/>
      <c r="M940" s="389"/>
      <c r="N940" s="389"/>
      <c r="O940" s="389"/>
      <c r="P940" s="389"/>
      <c r="Q940" s="389"/>
      <c r="R940" s="389"/>
      <c r="S940" s="389"/>
      <c r="T940" s="389"/>
      <c r="U940" s="389"/>
      <c r="V940" s="389"/>
      <c r="W940" s="389"/>
    </row>
    <row r="941" spans="1:23" ht="16.5" customHeight="1">
      <c r="A941" s="389"/>
      <c r="B941" s="389"/>
      <c r="C941" s="389"/>
      <c r="D941" s="389"/>
      <c r="E941" s="389"/>
      <c r="F941" s="389"/>
      <c r="G941" s="389"/>
      <c r="H941" s="389"/>
      <c r="I941" s="389"/>
      <c r="J941" s="389"/>
      <c r="K941" s="389"/>
      <c r="L941" s="389"/>
      <c r="M941" s="389"/>
      <c r="N941" s="389"/>
      <c r="O941" s="389"/>
      <c r="P941" s="389"/>
      <c r="Q941" s="389"/>
      <c r="R941" s="389"/>
      <c r="S941" s="389"/>
      <c r="T941" s="389"/>
      <c r="U941" s="389"/>
      <c r="V941" s="389"/>
      <c r="W941" s="389"/>
    </row>
    <row r="942" spans="1:23" ht="16.5" customHeight="1">
      <c r="A942" s="389"/>
      <c r="B942" s="389"/>
      <c r="C942" s="389"/>
      <c r="D942" s="389"/>
      <c r="E942" s="389"/>
      <c r="F942" s="389"/>
      <c r="G942" s="389"/>
      <c r="H942" s="389"/>
      <c r="I942" s="389"/>
      <c r="J942" s="389"/>
      <c r="K942" s="389"/>
      <c r="L942" s="389"/>
      <c r="M942" s="389"/>
      <c r="N942" s="389"/>
      <c r="O942" s="389"/>
      <c r="P942" s="389"/>
      <c r="Q942" s="389"/>
      <c r="R942" s="389"/>
      <c r="S942" s="389"/>
      <c r="T942" s="389"/>
      <c r="U942" s="389"/>
      <c r="V942" s="389"/>
      <c r="W942" s="389"/>
    </row>
    <row r="943" spans="1:23" ht="16.5" customHeight="1">
      <c r="A943" s="389"/>
      <c r="B943" s="389"/>
      <c r="C943" s="389"/>
      <c r="D943" s="389"/>
      <c r="E943" s="389"/>
      <c r="F943" s="389"/>
      <c r="G943" s="389"/>
      <c r="H943" s="389"/>
      <c r="I943" s="389"/>
      <c r="J943" s="389"/>
      <c r="K943" s="389"/>
      <c r="L943" s="389"/>
      <c r="M943" s="389"/>
      <c r="N943" s="389"/>
      <c r="O943" s="389"/>
      <c r="P943" s="389"/>
      <c r="Q943" s="389"/>
      <c r="R943" s="389"/>
      <c r="S943" s="389"/>
      <c r="T943" s="389"/>
      <c r="U943" s="389"/>
      <c r="V943" s="389"/>
      <c r="W943" s="389"/>
    </row>
    <row r="944" spans="1:23" ht="16.5" customHeight="1">
      <c r="A944" s="389"/>
      <c r="B944" s="389"/>
      <c r="C944" s="389"/>
      <c r="D944" s="389"/>
      <c r="E944" s="389"/>
      <c r="F944" s="389"/>
      <c r="G944" s="389"/>
      <c r="H944" s="389"/>
      <c r="I944" s="389"/>
      <c r="J944" s="389"/>
      <c r="K944" s="389"/>
      <c r="L944" s="389"/>
      <c r="M944" s="389"/>
      <c r="N944" s="389"/>
      <c r="O944" s="389"/>
      <c r="P944" s="389"/>
      <c r="Q944" s="389"/>
      <c r="R944" s="389"/>
      <c r="S944" s="389"/>
      <c r="T944" s="389"/>
      <c r="U944" s="389"/>
      <c r="V944" s="389"/>
      <c r="W944" s="389"/>
    </row>
    <row r="945" spans="1:23" ht="16.5" customHeight="1">
      <c r="A945" s="389"/>
      <c r="B945" s="389"/>
      <c r="C945" s="389"/>
      <c r="D945" s="389"/>
      <c r="E945" s="389"/>
      <c r="F945" s="389"/>
      <c r="G945" s="389"/>
      <c r="H945" s="389"/>
      <c r="I945" s="389"/>
      <c r="J945" s="389"/>
      <c r="K945" s="389"/>
      <c r="L945" s="389"/>
      <c r="M945" s="389"/>
      <c r="N945" s="389"/>
      <c r="O945" s="389"/>
      <c r="P945" s="389"/>
      <c r="Q945" s="389"/>
      <c r="R945" s="389"/>
      <c r="S945" s="389"/>
      <c r="T945" s="389"/>
      <c r="U945" s="389"/>
      <c r="V945" s="389"/>
      <c r="W945" s="389"/>
    </row>
    <row r="946" spans="1:23" ht="16.5" customHeight="1">
      <c r="A946" s="389"/>
      <c r="B946" s="389"/>
      <c r="C946" s="389"/>
      <c r="D946" s="389"/>
      <c r="E946" s="389"/>
      <c r="F946" s="389"/>
      <c r="G946" s="389"/>
      <c r="H946" s="389"/>
      <c r="I946" s="389"/>
      <c r="J946" s="389"/>
      <c r="K946" s="389"/>
      <c r="L946" s="389"/>
      <c r="M946" s="389"/>
      <c r="N946" s="389"/>
      <c r="O946" s="389"/>
      <c r="P946" s="389"/>
      <c r="Q946" s="389"/>
      <c r="R946" s="389"/>
      <c r="S946" s="389"/>
      <c r="T946" s="389"/>
      <c r="U946" s="389"/>
      <c r="V946" s="389"/>
      <c r="W946" s="389"/>
    </row>
    <row r="947" spans="1:23" ht="16.5" customHeight="1">
      <c r="A947" s="389"/>
      <c r="B947" s="389"/>
      <c r="C947" s="389"/>
      <c r="D947" s="389"/>
      <c r="E947" s="389"/>
      <c r="F947" s="389"/>
      <c r="G947" s="389"/>
      <c r="H947" s="389"/>
      <c r="I947" s="389"/>
      <c r="J947" s="389"/>
      <c r="K947" s="389"/>
      <c r="L947" s="389"/>
      <c r="M947" s="389"/>
      <c r="N947" s="389"/>
      <c r="O947" s="389"/>
      <c r="P947" s="389"/>
      <c r="Q947" s="389"/>
      <c r="R947" s="389"/>
      <c r="S947" s="389"/>
      <c r="T947" s="389"/>
      <c r="U947" s="389"/>
      <c r="V947" s="389"/>
      <c r="W947" s="389"/>
    </row>
    <row r="948" spans="1:23" ht="16.5" customHeight="1">
      <c r="A948" s="389"/>
      <c r="B948" s="389"/>
      <c r="C948" s="389"/>
      <c r="D948" s="389"/>
      <c r="E948" s="389"/>
      <c r="F948" s="389"/>
      <c r="G948" s="389"/>
      <c r="H948" s="389"/>
      <c r="I948" s="389"/>
      <c r="J948" s="389"/>
      <c r="K948" s="389"/>
      <c r="L948" s="389"/>
      <c r="M948" s="389"/>
      <c r="N948" s="389"/>
      <c r="O948" s="389"/>
      <c r="P948" s="389"/>
      <c r="Q948" s="389"/>
      <c r="R948" s="389"/>
      <c r="S948" s="389"/>
      <c r="T948" s="389"/>
      <c r="U948" s="389"/>
      <c r="V948" s="389"/>
      <c r="W948" s="389"/>
    </row>
    <row r="949" spans="1:23" ht="16.5" customHeight="1">
      <c r="A949" s="389"/>
      <c r="B949" s="389"/>
      <c r="C949" s="389"/>
      <c r="D949" s="389"/>
      <c r="E949" s="389"/>
      <c r="F949" s="389"/>
      <c r="G949" s="389"/>
      <c r="H949" s="389"/>
      <c r="I949" s="389"/>
      <c r="J949" s="389"/>
      <c r="K949" s="389"/>
      <c r="L949" s="389"/>
      <c r="M949" s="389"/>
      <c r="N949" s="389"/>
      <c r="O949" s="389"/>
      <c r="P949" s="389"/>
      <c r="Q949" s="389"/>
      <c r="R949" s="389"/>
      <c r="S949" s="389"/>
      <c r="T949" s="389"/>
      <c r="U949" s="389"/>
      <c r="V949" s="389"/>
      <c r="W949" s="389"/>
    </row>
    <row r="950" spans="1:23" ht="16.5" customHeight="1">
      <c r="A950" s="389"/>
      <c r="B950" s="389"/>
      <c r="C950" s="389"/>
      <c r="D950" s="389"/>
      <c r="E950" s="389"/>
      <c r="F950" s="389"/>
      <c r="G950" s="389"/>
      <c r="H950" s="389"/>
      <c r="I950" s="389"/>
      <c r="J950" s="389"/>
      <c r="K950" s="389"/>
      <c r="L950" s="389"/>
      <c r="M950" s="389"/>
      <c r="N950" s="389"/>
      <c r="O950" s="389"/>
      <c r="P950" s="389"/>
      <c r="Q950" s="389"/>
      <c r="R950" s="389"/>
      <c r="S950" s="389"/>
      <c r="T950" s="389"/>
      <c r="U950" s="389"/>
      <c r="V950" s="389"/>
      <c r="W950" s="389"/>
    </row>
    <row r="951" spans="1:23" ht="16.5" customHeight="1">
      <c r="A951" s="389"/>
      <c r="B951" s="389"/>
      <c r="C951" s="389"/>
      <c r="D951" s="389"/>
      <c r="E951" s="389"/>
      <c r="F951" s="389"/>
      <c r="G951" s="389"/>
      <c r="H951" s="389"/>
      <c r="I951" s="389"/>
      <c r="J951" s="389"/>
      <c r="K951" s="389"/>
      <c r="L951" s="389"/>
      <c r="M951" s="389"/>
      <c r="N951" s="389"/>
      <c r="O951" s="389"/>
      <c r="P951" s="389"/>
      <c r="Q951" s="389"/>
      <c r="R951" s="389"/>
      <c r="S951" s="389"/>
      <c r="T951" s="389"/>
      <c r="U951" s="389"/>
      <c r="V951" s="389"/>
      <c r="W951" s="389"/>
    </row>
    <row r="952" spans="1:23" ht="16.5" customHeight="1">
      <c r="A952" s="389"/>
      <c r="B952" s="389"/>
      <c r="C952" s="389"/>
      <c r="D952" s="389"/>
      <c r="E952" s="389"/>
      <c r="F952" s="389"/>
      <c r="G952" s="389"/>
      <c r="H952" s="389"/>
      <c r="I952" s="389"/>
      <c r="J952" s="389"/>
      <c r="K952" s="389"/>
      <c r="L952" s="389"/>
      <c r="M952" s="389"/>
      <c r="N952" s="389"/>
      <c r="O952" s="389"/>
      <c r="P952" s="389"/>
      <c r="Q952" s="389"/>
      <c r="R952" s="389"/>
      <c r="S952" s="389"/>
      <c r="T952" s="389"/>
      <c r="U952" s="389"/>
      <c r="V952" s="389"/>
      <c r="W952" s="389"/>
    </row>
    <row r="953" spans="1:23" ht="16.5" customHeight="1">
      <c r="A953" s="389"/>
      <c r="B953" s="389"/>
      <c r="C953" s="389"/>
      <c r="D953" s="389"/>
      <c r="E953" s="389"/>
      <c r="F953" s="389"/>
      <c r="G953" s="389"/>
      <c r="H953" s="389"/>
      <c r="I953" s="389"/>
      <c r="J953" s="389"/>
      <c r="K953" s="389"/>
      <c r="L953" s="389"/>
      <c r="M953" s="389"/>
      <c r="N953" s="389"/>
      <c r="O953" s="389"/>
      <c r="P953" s="389"/>
      <c r="Q953" s="389"/>
      <c r="R953" s="389"/>
      <c r="S953" s="389"/>
      <c r="T953" s="389"/>
      <c r="U953" s="389"/>
      <c r="V953" s="389"/>
      <c r="W953" s="389"/>
    </row>
    <row r="954" spans="1:23" ht="16.5" customHeight="1">
      <c r="A954" s="389"/>
      <c r="B954" s="389"/>
      <c r="C954" s="389"/>
      <c r="D954" s="389"/>
      <c r="E954" s="389"/>
      <c r="F954" s="389"/>
      <c r="G954" s="389"/>
      <c r="H954" s="389"/>
      <c r="I954" s="389"/>
      <c r="J954" s="389"/>
      <c r="K954" s="389"/>
      <c r="L954" s="389"/>
      <c r="M954" s="389"/>
      <c r="N954" s="389"/>
      <c r="O954" s="389"/>
      <c r="P954" s="389"/>
      <c r="Q954" s="389"/>
      <c r="R954" s="389"/>
      <c r="S954" s="389"/>
      <c r="T954" s="389"/>
      <c r="U954" s="389"/>
      <c r="V954" s="389"/>
      <c r="W954" s="389"/>
    </row>
    <row r="955" spans="1:23" ht="16.5" customHeight="1">
      <c r="A955" s="389"/>
      <c r="B955" s="389"/>
      <c r="C955" s="389"/>
      <c r="D955" s="389"/>
      <c r="E955" s="389"/>
      <c r="F955" s="389"/>
      <c r="G955" s="389"/>
      <c r="H955" s="389"/>
      <c r="I955" s="389"/>
      <c r="J955" s="389"/>
      <c r="K955" s="389"/>
      <c r="L955" s="389"/>
      <c r="M955" s="389"/>
      <c r="N955" s="389"/>
      <c r="O955" s="389"/>
      <c r="P955" s="389"/>
      <c r="Q955" s="389"/>
      <c r="R955" s="389"/>
      <c r="S955" s="389"/>
      <c r="T955" s="389"/>
      <c r="U955" s="389"/>
      <c r="V955" s="389"/>
      <c r="W955" s="389"/>
    </row>
    <row r="956" spans="1:23" ht="16.5" customHeight="1">
      <c r="A956" s="389"/>
      <c r="B956" s="389"/>
      <c r="C956" s="389"/>
      <c r="D956" s="389"/>
      <c r="E956" s="389"/>
      <c r="F956" s="389"/>
      <c r="G956" s="389"/>
      <c r="H956" s="389"/>
      <c r="I956" s="389"/>
      <c r="J956" s="389"/>
      <c r="K956" s="389"/>
      <c r="L956" s="389"/>
      <c r="M956" s="389"/>
      <c r="N956" s="389"/>
      <c r="O956" s="389"/>
      <c r="P956" s="389"/>
      <c r="Q956" s="389"/>
      <c r="R956" s="389"/>
      <c r="S956" s="389"/>
      <c r="T956" s="389"/>
      <c r="U956" s="389"/>
      <c r="V956" s="389"/>
      <c r="W956" s="389"/>
    </row>
    <row r="957" spans="1:23" ht="16.5" customHeight="1">
      <c r="A957" s="389"/>
      <c r="B957" s="389"/>
      <c r="C957" s="389"/>
      <c r="D957" s="389"/>
      <c r="E957" s="389"/>
      <c r="F957" s="389"/>
      <c r="G957" s="389"/>
      <c r="H957" s="389"/>
      <c r="I957" s="389"/>
      <c r="J957" s="389"/>
      <c r="K957" s="389"/>
      <c r="L957" s="389"/>
      <c r="M957" s="389"/>
      <c r="N957" s="389"/>
      <c r="O957" s="389"/>
      <c r="P957" s="389"/>
      <c r="Q957" s="389"/>
      <c r="R957" s="389"/>
      <c r="S957" s="389"/>
      <c r="T957" s="389"/>
      <c r="U957" s="389"/>
      <c r="V957" s="389"/>
      <c r="W957" s="389"/>
    </row>
    <row r="958" spans="1:23" ht="16.5" customHeight="1">
      <c r="A958" s="389"/>
      <c r="B958" s="389"/>
      <c r="C958" s="389"/>
      <c r="D958" s="389"/>
      <c r="E958" s="389"/>
      <c r="F958" s="389"/>
      <c r="G958" s="389"/>
      <c r="H958" s="389"/>
      <c r="I958" s="389"/>
      <c r="J958" s="389"/>
      <c r="K958" s="389"/>
      <c r="L958" s="389"/>
      <c r="M958" s="389"/>
      <c r="N958" s="389"/>
      <c r="O958" s="389"/>
      <c r="P958" s="389"/>
      <c r="Q958" s="389"/>
      <c r="R958" s="389"/>
      <c r="S958" s="389"/>
      <c r="T958" s="389"/>
      <c r="U958" s="389"/>
      <c r="V958" s="389"/>
      <c r="W958" s="389"/>
    </row>
    <row r="959" spans="1:23" ht="16.5" customHeight="1">
      <c r="A959" s="389"/>
      <c r="B959" s="389"/>
      <c r="C959" s="389"/>
      <c r="D959" s="389"/>
      <c r="E959" s="389"/>
      <c r="F959" s="389"/>
      <c r="G959" s="389"/>
      <c r="H959" s="389"/>
      <c r="I959" s="389"/>
      <c r="J959" s="389"/>
      <c r="K959" s="389"/>
      <c r="L959" s="389"/>
      <c r="M959" s="389"/>
      <c r="N959" s="389"/>
      <c r="O959" s="389"/>
      <c r="P959" s="389"/>
      <c r="Q959" s="389"/>
      <c r="R959" s="389"/>
      <c r="S959" s="389"/>
      <c r="T959" s="389"/>
      <c r="U959" s="389"/>
      <c r="V959" s="389"/>
      <c r="W959" s="389"/>
    </row>
    <row r="960" spans="1:23" ht="16.5" customHeight="1">
      <c r="A960" s="389"/>
      <c r="B960" s="389"/>
      <c r="C960" s="389"/>
      <c r="D960" s="389"/>
      <c r="E960" s="389"/>
      <c r="F960" s="389"/>
      <c r="G960" s="389"/>
      <c r="H960" s="389"/>
      <c r="I960" s="389"/>
      <c r="J960" s="389"/>
      <c r="K960" s="389"/>
      <c r="L960" s="389"/>
      <c r="M960" s="389"/>
      <c r="N960" s="389"/>
      <c r="O960" s="389"/>
      <c r="P960" s="389"/>
      <c r="Q960" s="389"/>
      <c r="R960" s="389"/>
      <c r="S960" s="389"/>
      <c r="T960" s="389"/>
      <c r="U960" s="389"/>
      <c r="V960" s="389"/>
      <c r="W960" s="389"/>
    </row>
    <row r="961" spans="1:23" ht="16.5" customHeight="1">
      <c r="A961" s="389"/>
      <c r="B961" s="389"/>
      <c r="C961" s="389"/>
      <c r="D961" s="389"/>
      <c r="E961" s="389"/>
      <c r="F961" s="389"/>
      <c r="G961" s="389"/>
      <c r="H961" s="389"/>
      <c r="I961" s="389"/>
      <c r="J961" s="389"/>
      <c r="K961" s="389"/>
      <c r="L961" s="389"/>
      <c r="M961" s="389"/>
      <c r="N961" s="389"/>
      <c r="O961" s="389"/>
      <c r="P961" s="389"/>
      <c r="Q961" s="389"/>
      <c r="R961" s="389"/>
      <c r="S961" s="389"/>
      <c r="T961" s="389"/>
      <c r="U961" s="389"/>
      <c r="V961" s="389"/>
      <c r="W961" s="389"/>
    </row>
    <row r="962" spans="1:23" ht="16.5" customHeight="1">
      <c r="A962" s="389"/>
      <c r="B962" s="389"/>
      <c r="C962" s="389"/>
      <c r="D962" s="389"/>
      <c r="E962" s="389"/>
      <c r="F962" s="389"/>
      <c r="G962" s="389"/>
      <c r="H962" s="389"/>
      <c r="I962" s="389"/>
      <c r="J962" s="389"/>
      <c r="K962" s="389"/>
      <c r="L962" s="389"/>
      <c r="M962" s="389"/>
      <c r="N962" s="389"/>
      <c r="O962" s="389"/>
      <c r="P962" s="389"/>
      <c r="Q962" s="389"/>
      <c r="R962" s="389"/>
      <c r="S962" s="389"/>
      <c r="T962" s="389"/>
      <c r="U962" s="389"/>
      <c r="V962" s="389"/>
      <c r="W962" s="389"/>
    </row>
    <row r="963" spans="1:23" ht="16.5" customHeight="1">
      <c r="A963" s="389"/>
      <c r="B963" s="389"/>
      <c r="C963" s="389"/>
      <c r="D963" s="389"/>
      <c r="E963" s="389"/>
      <c r="F963" s="389"/>
      <c r="G963" s="389"/>
      <c r="H963" s="389"/>
      <c r="I963" s="389"/>
      <c r="J963" s="389"/>
      <c r="K963" s="389"/>
      <c r="L963" s="389"/>
      <c r="M963" s="389"/>
      <c r="N963" s="389"/>
      <c r="O963" s="389"/>
      <c r="P963" s="389"/>
      <c r="Q963" s="389"/>
      <c r="R963" s="389"/>
      <c r="S963" s="389"/>
      <c r="T963" s="389"/>
      <c r="U963" s="389"/>
      <c r="V963" s="389"/>
      <c r="W963" s="389"/>
    </row>
    <row r="964" spans="1:23" ht="16.5" customHeight="1">
      <c r="A964" s="389"/>
      <c r="B964" s="389"/>
      <c r="C964" s="389"/>
      <c r="D964" s="389"/>
      <c r="E964" s="389"/>
      <c r="F964" s="389"/>
      <c r="G964" s="389"/>
      <c r="H964" s="389"/>
      <c r="I964" s="389"/>
      <c r="J964" s="389"/>
      <c r="K964" s="389"/>
      <c r="L964" s="389"/>
      <c r="M964" s="389"/>
      <c r="N964" s="389"/>
      <c r="O964" s="389"/>
      <c r="P964" s="389"/>
      <c r="Q964" s="389"/>
      <c r="R964" s="389"/>
      <c r="S964" s="389"/>
      <c r="T964" s="389"/>
      <c r="U964" s="389"/>
      <c r="V964" s="389"/>
      <c r="W964" s="389"/>
    </row>
    <row r="965" spans="1:23" ht="16.5" customHeight="1">
      <c r="A965" s="389"/>
      <c r="B965" s="389"/>
      <c r="C965" s="389"/>
      <c r="D965" s="389"/>
      <c r="E965" s="389"/>
      <c r="F965" s="389"/>
      <c r="G965" s="389"/>
      <c r="H965" s="389"/>
      <c r="I965" s="389"/>
      <c r="J965" s="389"/>
      <c r="K965" s="389"/>
      <c r="L965" s="389"/>
      <c r="M965" s="389"/>
      <c r="N965" s="389"/>
      <c r="O965" s="389"/>
      <c r="P965" s="389"/>
      <c r="Q965" s="389"/>
      <c r="R965" s="389"/>
      <c r="S965" s="389"/>
      <c r="T965" s="389"/>
      <c r="U965" s="389"/>
      <c r="V965" s="389"/>
      <c r="W965" s="389"/>
    </row>
    <row r="966" spans="1:23" ht="16.5" customHeight="1">
      <c r="A966" s="389"/>
      <c r="B966" s="389"/>
      <c r="C966" s="389"/>
      <c r="D966" s="389"/>
      <c r="E966" s="389"/>
      <c r="F966" s="389"/>
      <c r="G966" s="389"/>
      <c r="H966" s="389"/>
      <c r="I966" s="389"/>
      <c r="J966" s="389"/>
      <c r="K966" s="389"/>
      <c r="L966" s="389"/>
      <c r="M966" s="389"/>
      <c r="N966" s="389"/>
      <c r="O966" s="389"/>
      <c r="P966" s="389"/>
      <c r="Q966" s="389"/>
      <c r="R966" s="389"/>
      <c r="S966" s="389"/>
      <c r="T966" s="389"/>
      <c r="U966" s="389"/>
      <c r="V966" s="389"/>
      <c r="W966" s="389"/>
    </row>
    <row r="967" spans="1:23" ht="16.5" customHeight="1">
      <c r="A967" s="389"/>
      <c r="B967" s="389"/>
      <c r="C967" s="389"/>
      <c r="D967" s="389"/>
      <c r="E967" s="389"/>
      <c r="F967" s="389"/>
      <c r="G967" s="389"/>
      <c r="H967" s="389"/>
      <c r="I967" s="389"/>
      <c r="J967" s="389"/>
      <c r="K967" s="389"/>
      <c r="L967" s="389"/>
      <c r="M967" s="389"/>
      <c r="N967" s="389"/>
      <c r="O967" s="389"/>
      <c r="P967" s="389"/>
      <c r="Q967" s="389"/>
      <c r="R967" s="389"/>
      <c r="S967" s="389"/>
      <c r="T967" s="389"/>
      <c r="U967" s="389"/>
      <c r="V967" s="389"/>
      <c r="W967" s="389"/>
    </row>
    <row r="968" spans="1:23" ht="16.5" customHeight="1">
      <c r="A968" s="389"/>
      <c r="B968" s="389"/>
      <c r="C968" s="389"/>
      <c r="D968" s="389"/>
      <c r="E968" s="389"/>
      <c r="F968" s="389"/>
      <c r="G968" s="389"/>
      <c r="H968" s="389"/>
      <c r="I968" s="389"/>
      <c r="J968" s="389"/>
      <c r="K968" s="389"/>
      <c r="L968" s="389"/>
      <c r="M968" s="389"/>
      <c r="N968" s="389"/>
      <c r="O968" s="389"/>
      <c r="P968" s="389"/>
      <c r="Q968" s="389"/>
      <c r="R968" s="389"/>
      <c r="S968" s="389"/>
      <c r="T968" s="389"/>
      <c r="U968" s="389"/>
      <c r="V968" s="389"/>
      <c r="W968" s="389"/>
    </row>
    <row r="969" spans="1:23" ht="16.5" customHeight="1">
      <c r="A969" s="389"/>
      <c r="B969" s="389"/>
      <c r="C969" s="389"/>
      <c r="D969" s="389"/>
      <c r="E969" s="389"/>
      <c r="F969" s="389"/>
      <c r="G969" s="389"/>
      <c r="H969" s="389"/>
      <c r="I969" s="389"/>
      <c r="J969" s="389"/>
      <c r="K969" s="389"/>
      <c r="L969" s="389"/>
      <c r="M969" s="389"/>
      <c r="N969" s="389"/>
      <c r="O969" s="389"/>
      <c r="P969" s="389"/>
      <c r="Q969" s="389"/>
      <c r="R969" s="389"/>
      <c r="S969" s="389"/>
      <c r="T969" s="389"/>
      <c r="U969" s="389"/>
      <c r="V969" s="389"/>
      <c r="W969" s="389"/>
    </row>
    <row r="970" spans="1:23" ht="16.5" customHeight="1">
      <c r="A970" s="389"/>
      <c r="B970" s="389"/>
      <c r="C970" s="389"/>
      <c r="D970" s="389"/>
      <c r="E970" s="389"/>
      <c r="F970" s="389"/>
      <c r="G970" s="389"/>
      <c r="H970" s="389"/>
      <c r="I970" s="389"/>
      <c r="J970" s="389"/>
      <c r="K970" s="389"/>
      <c r="L970" s="389"/>
      <c r="M970" s="389"/>
      <c r="N970" s="389"/>
      <c r="O970" s="389"/>
      <c r="P970" s="389"/>
      <c r="Q970" s="389"/>
      <c r="R970" s="389"/>
      <c r="S970" s="389"/>
      <c r="T970" s="389"/>
      <c r="U970" s="389"/>
      <c r="V970" s="389"/>
      <c r="W970" s="389"/>
    </row>
    <row r="971" spans="1:23" ht="16.5" customHeight="1">
      <c r="A971" s="389"/>
      <c r="B971" s="389"/>
      <c r="C971" s="389"/>
      <c r="D971" s="389"/>
      <c r="E971" s="389"/>
      <c r="F971" s="389"/>
      <c r="G971" s="389"/>
      <c r="H971" s="389"/>
      <c r="I971" s="389"/>
      <c r="J971" s="389"/>
      <c r="K971" s="389"/>
      <c r="L971" s="389"/>
      <c r="M971" s="389"/>
      <c r="N971" s="389"/>
      <c r="O971" s="389"/>
      <c r="P971" s="389"/>
      <c r="Q971" s="389"/>
      <c r="R971" s="389"/>
      <c r="S971" s="389"/>
      <c r="T971" s="389"/>
      <c r="U971" s="389"/>
      <c r="V971" s="389"/>
      <c r="W971" s="389"/>
    </row>
    <row r="972" spans="1:23" ht="16.5" customHeight="1">
      <c r="A972" s="389"/>
      <c r="B972" s="389"/>
      <c r="C972" s="389"/>
      <c r="D972" s="389"/>
      <c r="E972" s="389"/>
      <c r="F972" s="389"/>
      <c r="G972" s="389"/>
      <c r="H972" s="389"/>
      <c r="I972" s="389"/>
      <c r="J972" s="389"/>
      <c r="K972" s="389"/>
      <c r="L972" s="389"/>
      <c r="M972" s="389"/>
      <c r="N972" s="389"/>
      <c r="O972" s="389"/>
      <c r="P972" s="389"/>
      <c r="Q972" s="389"/>
      <c r="R972" s="389"/>
      <c r="S972" s="389"/>
      <c r="T972" s="389"/>
      <c r="U972" s="389"/>
      <c r="V972" s="389"/>
      <c r="W972" s="389"/>
    </row>
    <row r="973" spans="1:23" ht="16.5" customHeight="1">
      <c r="A973" s="389"/>
      <c r="B973" s="389"/>
      <c r="C973" s="389"/>
      <c r="D973" s="389"/>
      <c r="E973" s="389"/>
      <c r="F973" s="389"/>
      <c r="G973" s="389"/>
      <c r="H973" s="389"/>
      <c r="I973" s="389"/>
      <c r="J973" s="389"/>
      <c r="K973" s="389"/>
      <c r="L973" s="389"/>
      <c r="M973" s="389"/>
      <c r="N973" s="389"/>
      <c r="O973" s="389"/>
      <c r="P973" s="389"/>
      <c r="Q973" s="389"/>
      <c r="R973" s="389"/>
      <c r="S973" s="389"/>
      <c r="T973" s="389"/>
      <c r="U973" s="389"/>
      <c r="V973" s="389"/>
      <c r="W973" s="389"/>
    </row>
    <row r="974" spans="1:23" ht="16.5" customHeight="1">
      <c r="A974" s="389"/>
      <c r="B974" s="389"/>
      <c r="C974" s="389"/>
      <c r="D974" s="389"/>
      <c r="E974" s="389"/>
      <c r="F974" s="389"/>
      <c r="G974" s="389"/>
      <c r="H974" s="389"/>
      <c r="I974" s="389"/>
      <c r="J974" s="389"/>
      <c r="K974" s="389"/>
      <c r="L974" s="389"/>
      <c r="M974" s="389"/>
      <c r="N974" s="389"/>
      <c r="O974" s="389"/>
      <c r="P974" s="389"/>
      <c r="Q974" s="389"/>
      <c r="R974" s="389"/>
      <c r="S974" s="389"/>
      <c r="T974" s="389"/>
      <c r="U974" s="389"/>
      <c r="V974" s="389"/>
      <c r="W974" s="389"/>
    </row>
    <row r="975" spans="1:23" ht="16.5" customHeight="1">
      <c r="A975" s="389"/>
      <c r="B975" s="389"/>
      <c r="C975" s="389"/>
      <c r="D975" s="389"/>
      <c r="E975" s="389"/>
      <c r="F975" s="389"/>
      <c r="G975" s="389"/>
      <c r="H975" s="389"/>
      <c r="I975" s="389"/>
      <c r="J975" s="389"/>
      <c r="K975" s="389"/>
      <c r="L975" s="389"/>
      <c r="M975" s="389"/>
      <c r="N975" s="389"/>
      <c r="O975" s="389"/>
      <c r="P975" s="389"/>
      <c r="Q975" s="389"/>
      <c r="R975" s="389"/>
      <c r="S975" s="389"/>
      <c r="T975" s="389"/>
      <c r="U975" s="389"/>
      <c r="V975" s="389"/>
      <c r="W975" s="389"/>
    </row>
    <row r="976" spans="1:23" ht="16.5" customHeight="1">
      <c r="A976" s="389"/>
      <c r="B976" s="389"/>
      <c r="C976" s="389"/>
      <c r="D976" s="389"/>
      <c r="E976" s="389"/>
      <c r="F976" s="389"/>
      <c r="G976" s="389"/>
      <c r="H976" s="389"/>
      <c r="I976" s="389"/>
      <c r="J976" s="389"/>
      <c r="K976" s="389"/>
      <c r="L976" s="389"/>
      <c r="M976" s="389"/>
      <c r="N976" s="389"/>
      <c r="O976" s="389"/>
      <c r="P976" s="389"/>
      <c r="Q976" s="389"/>
      <c r="R976" s="389"/>
      <c r="S976" s="389"/>
      <c r="T976" s="389"/>
      <c r="U976" s="389"/>
      <c r="V976" s="389"/>
      <c r="W976" s="389"/>
    </row>
    <row r="977" spans="1:23" ht="16.5" customHeight="1">
      <c r="A977" s="389"/>
      <c r="B977" s="389"/>
      <c r="C977" s="389"/>
      <c r="D977" s="389"/>
      <c r="E977" s="389"/>
      <c r="F977" s="389"/>
      <c r="G977" s="389"/>
      <c r="H977" s="389"/>
      <c r="I977" s="389"/>
      <c r="J977" s="389"/>
      <c r="K977" s="389"/>
      <c r="L977" s="389"/>
      <c r="M977" s="389"/>
      <c r="N977" s="389"/>
      <c r="O977" s="389"/>
      <c r="P977" s="389"/>
      <c r="Q977" s="389"/>
      <c r="R977" s="389"/>
      <c r="S977" s="389"/>
      <c r="T977" s="389"/>
      <c r="U977" s="389"/>
      <c r="V977" s="389"/>
      <c r="W977" s="389"/>
    </row>
    <row r="978" spans="1:23" ht="16.5" customHeight="1">
      <c r="A978" s="389"/>
      <c r="B978" s="389"/>
      <c r="C978" s="389"/>
      <c r="D978" s="389"/>
      <c r="E978" s="389"/>
      <c r="F978" s="389"/>
      <c r="G978" s="389"/>
      <c r="H978" s="389"/>
      <c r="I978" s="389"/>
      <c r="J978" s="389"/>
      <c r="K978" s="389"/>
      <c r="L978" s="389"/>
      <c r="M978" s="389"/>
      <c r="N978" s="389"/>
      <c r="O978" s="389"/>
      <c r="P978" s="389"/>
      <c r="Q978" s="389"/>
      <c r="R978" s="389"/>
      <c r="S978" s="389"/>
      <c r="T978" s="389"/>
      <c r="U978" s="389"/>
      <c r="V978" s="389"/>
      <c r="W978" s="389"/>
    </row>
    <row r="979" spans="1:23" ht="16.5" customHeight="1">
      <c r="A979" s="389"/>
      <c r="B979" s="389"/>
      <c r="C979" s="389"/>
      <c r="D979" s="389"/>
      <c r="E979" s="389"/>
      <c r="F979" s="389"/>
      <c r="G979" s="389"/>
      <c r="H979" s="389"/>
      <c r="I979" s="389"/>
      <c r="J979" s="389"/>
      <c r="K979" s="389"/>
      <c r="L979" s="389"/>
      <c r="M979" s="389"/>
      <c r="N979" s="389"/>
      <c r="O979" s="389"/>
      <c r="P979" s="389"/>
      <c r="Q979" s="389"/>
      <c r="R979" s="389"/>
      <c r="S979" s="389"/>
      <c r="T979" s="389"/>
      <c r="U979" s="389"/>
      <c r="V979" s="389"/>
      <c r="W979" s="389"/>
    </row>
    <row r="980" spans="1:23" ht="16.5" customHeight="1">
      <c r="A980" s="389"/>
      <c r="B980" s="389"/>
      <c r="C980" s="389"/>
      <c r="D980" s="389"/>
      <c r="E980" s="389"/>
      <c r="F980" s="389"/>
      <c r="G980" s="389"/>
      <c r="H980" s="389"/>
      <c r="I980" s="389"/>
      <c r="J980" s="389"/>
      <c r="K980" s="389"/>
      <c r="L980" s="389"/>
      <c r="M980" s="389"/>
      <c r="N980" s="389"/>
      <c r="O980" s="389"/>
      <c r="P980" s="389"/>
      <c r="Q980" s="389"/>
      <c r="R980" s="389"/>
      <c r="S980" s="389"/>
      <c r="T980" s="389"/>
      <c r="U980" s="389"/>
      <c r="V980" s="389"/>
      <c r="W980" s="389"/>
    </row>
    <row r="981" spans="1:23" ht="16.5" customHeight="1">
      <c r="A981" s="389"/>
      <c r="B981" s="389"/>
      <c r="C981" s="389"/>
      <c r="D981" s="389"/>
      <c r="E981" s="389"/>
      <c r="F981" s="389"/>
      <c r="G981" s="389"/>
      <c r="H981" s="389"/>
      <c r="I981" s="389"/>
      <c r="J981" s="389"/>
      <c r="K981" s="389"/>
      <c r="L981" s="389"/>
      <c r="M981" s="389"/>
      <c r="N981" s="389"/>
      <c r="O981" s="389"/>
      <c r="P981" s="389"/>
      <c r="Q981" s="389"/>
      <c r="R981" s="389"/>
      <c r="S981" s="389"/>
      <c r="T981" s="389"/>
      <c r="U981" s="389"/>
      <c r="V981" s="389"/>
      <c r="W981" s="389"/>
    </row>
    <row r="982" spans="1:23" ht="16.5" customHeight="1">
      <c r="A982" s="389"/>
      <c r="B982" s="389"/>
      <c r="C982" s="389"/>
      <c r="D982" s="389"/>
      <c r="E982" s="389"/>
      <c r="F982" s="389"/>
      <c r="G982" s="389"/>
      <c r="H982" s="389"/>
      <c r="I982" s="389"/>
      <c r="J982" s="389"/>
      <c r="K982" s="389"/>
      <c r="L982" s="389"/>
      <c r="M982" s="389"/>
      <c r="N982" s="389"/>
      <c r="O982" s="389"/>
      <c r="P982" s="389"/>
      <c r="Q982" s="389"/>
      <c r="R982" s="389"/>
      <c r="S982" s="389"/>
      <c r="T982" s="389"/>
      <c r="U982" s="389"/>
      <c r="V982" s="389"/>
      <c r="W982" s="389"/>
    </row>
    <row r="983" spans="1:23" ht="16.5" customHeight="1">
      <c r="A983" s="389"/>
      <c r="B983" s="389"/>
      <c r="C983" s="389"/>
      <c r="D983" s="389"/>
      <c r="E983" s="389"/>
      <c r="F983" s="389"/>
      <c r="G983" s="389"/>
      <c r="H983" s="389"/>
      <c r="I983" s="389"/>
      <c r="J983" s="389"/>
      <c r="K983" s="389"/>
      <c r="L983" s="389"/>
      <c r="M983" s="389"/>
      <c r="N983" s="389"/>
      <c r="O983" s="389"/>
      <c r="P983" s="389"/>
      <c r="Q983" s="389"/>
      <c r="R983" s="389"/>
      <c r="S983" s="389"/>
      <c r="T983" s="389"/>
      <c r="U983" s="389"/>
      <c r="V983" s="389"/>
      <c r="W983" s="389"/>
    </row>
    <row r="984" spans="1:23" ht="16.5" customHeight="1">
      <c r="A984" s="389"/>
      <c r="B984" s="389"/>
      <c r="C984" s="389"/>
      <c r="D984" s="389"/>
      <c r="E984" s="389"/>
      <c r="F984" s="389"/>
      <c r="G984" s="389"/>
      <c r="H984" s="389"/>
      <c r="I984" s="389"/>
      <c r="J984" s="389"/>
      <c r="K984" s="389"/>
      <c r="L984" s="389"/>
      <c r="M984" s="389"/>
      <c r="N984" s="389"/>
      <c r="O984" s="389"/>
      <c r="P984" s="389"/>
      <c r="Q984" s="389"/>
      <c r="R984" s="389"/>
      <c r="S984" s="389"/>
      <c r="T984" s="389"/>
      <c r="U984" s="389"/>
      <c r="V984" s="389"/>
      <c r="W984" s="389"/>
    </row>
    <row r="985" spans="1:23" ht="16.5" customHeight="1">
      <c r="A985" s="389"/>
      <c r="B985" s="389"/>
      <c r="C985" s="389"/>
      <c r="D985" s="389"/>
      <c r="E985" s="389"/>
      <c r="F985" s="389"/>
      <c r="G985" s="389"/>
      <c r="H985" s="389"/>
      <c r="I985" s="389"/>
      <c r="J985" s="389"/>
      <c r="K985" s="389"/>
      <c r="L985" s="389"/>
      <c r="M985" s="389"/>
      <c r="N985" s="389"/>
      <c r="O985" s="389"/>
      <c r="P985" s="389"/>
      <c r="Q985" s="389"/>
      <c r="R985" s="389"/>
      <c r="S985" s="389"/>
      <c r="T985" s="389"/>
      <c r="U985" s="389"/>
      <c r="V985" s="389"/>
      <c r="W985" s="389"/>
    </row>
    <row r="986" spans="1:23" ht="16.5" customHeight="1">
      <c r="A986" s="389"/>
      <c r="B986" s="389"/>
      <c r="C986" s="389"/>
      <c r="D986" s="389"/>
      <c r="E986" s="389"/>
      <c r="F986" s="389"/>
      <c r="G986" s="389"/>
      <c r="H986" s="389"/>
      <c r="I986" s="389"/>
      <c r="J986" s="389"/>
      <c r="K986" s="389"/>
      <c r="L986" s="389"/>
      <c r="M986" s="389"/>
      <c r="N986" s="389"/>
      <c r="O986" s="389"/>
      <c r="P986" s="389"/>
      <c r="Q986" s="389"/>
      <c r="R986" s="389"/>
      <c r="S986" s="389"/>
      <c r="T986" s="389"/>
      <c r="U986" s="389"/>
      <c r="V986" s="389"/>
      <c r="W986" s="389"/>
    </row>
    <row r="987" spans="1:23" ht="16.5" customHeight="1">
      <c r="A987" s="389"/>
      <c r="B987" s="389"/>
      <c r="C987" s="389"/>
      <c r="D987" s="389"/>
      <c r="E987" s="389"/>
      <c r="F987" s="389"/>
      <c r="G987" s="389"/>
      <c r="H987" s="389"/>
      <c r="I987" s="389"/>
      <c r="J987" s="389"/>
      <c r="K987" s="389"/>
      <c r="L987" s="389"/>
      <c r="M987" s="389"/>
      <c r="N987" s="389"/>
      <c r="O987" s="389"/>
      <c r="P987" s="389"/>
      <c r="Q987" s="389"/>
      <c r="R987" s="389"/>
      <c r="S987" s="389"/>
      <c r="T987" s="389"/>
      <c r="U987" s="389"/>
      <c r="V987" s="389"/>
      <c r="W987" s="389"/>
    </row>
    <row r="988" spans="1:23" ht="16.5" customHeight="1">
      <c r="A988" s="389"/>
      <c r="B988" s="389"/>
      <c r="C988" s="389"/>
      <c r="D988" s="389"/>
      <c r="E988" s="389"/>
      <c r="F988" s="389"/>
      <c r="G988" s="389"/>
      <c r="H988" s="389"/>
      <c r="I988" s="389"/>
      <c r="J988" s="389"/>
      <c r="K988" s="389"/>
      <c r="L988" s="389"/>
      <c r="M988" s="389"/>
      <c r="N988" s="389"/>
      <c r="O988" s="389"/>
      <c r="P988" s="389"/>
      <c r="Q988" s="389"/>
      <c r="R988" s="389"/>
      <c r="S988" s="389"/>
      <c r="T988" s="389"/>
      <c r="U988" s="389"/>
      <c r="V988" s="389"/>
      <c r="W988" s="389"/>
    </row>
    <row r="989" spans="1:23" ht="16.5" customHeight="1">
      <c r="A989" s="389"/>
      <c r="B989" s="389"/>
      <c r="C989" s="389"/>
      <c r="D989" s="389"/>
      <c r="E989" s="389"/>
      <c r="F989" s="389"/>
      <c r="G989" s="389"/>
      <c r="H989" s="389"/>
      <c r="I989" s="389"/>
      <c r="J989" s="389"/>
      <c r="K989" s="389"/>
      <c r="L989" s="389"/>
      <c r="M989" s="389"/>
      <c r="N989" s="389"/>
      <c r="O989" s="389"/>
      <c r="P989" s="389"/>
      <c r="Q989" s="389"/>
      <c r="R989" s="389"/>
      <c r="S989" s="389"/>
      <c r="T989" s="389"/>
      <c r="U989" s="389"/>
      <c r="V989" s="389"/>
      <c r="W989" s="389"/>
    </row>
    <row r="990" spans="1:23" ht="16.5" customHeight="1">
      <c r="A990" s="389"/>
      <c r="B990" s="389"/>
      <c r="C990" s="389"/>
      <c r="D990" s="389"/>
      <c r="E990" s="389"/>
      <c r="F990" s="389"/>
      <c r="G990" s="389"/>
      <c r="H990" s="389"/>
      <c r="I990" s="389"/>
      <c r="J990" s="389"/>
      <c r="K990" s="389"/>
      <c r="L990" s="389"/>
      <c r="M990" s="389"/>
      <c r="N990" s="389"/>
      <c r="O990" s="389"/>
      <c r="P990" s="389"/>
      <c r="Q990" s="389"/>
      <c r="R990" s="389"/>
      <c r="S990" s="389"/>
      <c r="T990" s="389"/>
      <c r="U990" s="389"/>
      <c r="V990" s="389"/>
      <c r="W990" s="389"/>
    </row>
    <row r="991" spans="1:23" ht="16.5" customHeight="1">
      <c r="A991" s="389"/>
      <c r="B991" s="389"/>
      <c r="C991" s="389"/>
      <c r="D991" s="389"/>
      <c r="E991" s="389"/>
      <c r="F991" s="389"/>
      <c r="G991" s="389"/>
      <c r="H991" s="389"/>
      <c r="I991" s="389"/>
      <c r="J991" s="389"/>
      <c r="K991" s="389"/>
      <c r="L991" s="389"/>
      <c r="M991" s="389"/>
      <c r="N991" s="389"/>
      <c r="O991" s="389"/>
      <c r="P991" s="389"/>
      <c r="Q991" s="389"/>
      <c r="R991" s="389"/>
      <c r="S991" s="389"/>
      <c r="T991" s="389"/>
      <c r="U991" s="389"/>
      <c r="V991" s="389"/>
      <c r="W991" s="389"/>
    </row>
    <row r="992" spans="1:23" ht="16.5" customHeight="1">
      <c r="A992" s="389"/>
      <c r="B992" s="389"/>
      <c r="C992" s="389"/>
      <c r="D992" s="389"/>
      <c r="E992" s="389"/>
      <c r="F992" s="389"/>
      <c r="G992" s="389"/>
      <c r="H992" s="389"/>
      <c r="I992" s="389"/>
      <c r="J992" s="389"/>
      <c r="K992" s="389"/>
      <c r="L992" s="389"/>
      <c r="M992" s="389"/>
      <c r="N992" s="389"/>
      <c r="O992" s="389"/>
      <c r="P992" s="389"/>
      <c r="Q992" s="389"/>
      <c r="R992" s="389"/>
      <c r="S992" s="389"/>
      <c r="T992" s="389"/>
      <c r="U992" s="389"/>
      <c r="V992" s="389"/>
      <c r="W992" s="389"/>
    </row>
    <row r="993" spans="1:23" ht="16.5" customHeight="1">
      <c r="A993" s="389"/>
      <c r="B993" s="389"/>
      <c r="C993" s="389"/>
      <c r="D993" s="389"/>
      <c r="E993" s="389"/>
      <c r="F993" s="389"/>
      <c r="G993" s="389"/>
      <c r="H993" s="389"/>
      <c r="I993" s="389"/>
      <c r="J993" s="389"/>
      <c r="K993" s="389"/>
      <c r="L993" s="389"/>
      <c r="M993" s="389"/>
      <c r="N993" s="389"/>
      <c r="O993" s="389"/>
      <c r="P993" s="389"/>
      <c r="Q993" s="389"/>
      <c r="R993" s="389"/>
      <c r="S993" s="389"/>
      <c r="T993" s="389"/>
      <c r="U993" s="389"/>
      <c r="V993" s="389"/>
      <c r="W993" s="389"/>
    </row>
    <row r="994" spans="1:23" ht="16.5" customHeight="1">
      <c r="A994" s="389"/>
      <c r="B994" s="389"/>
      <c r="C994" s="389"/>
      <c r="D994" s="389"/>
      <c r="E994" s="389"/>
      <c r="F994" s="389"/>
      <c r="G994" s="389"/>
      <c r="H994" s="389"/>
      <c r="I994" s="389"/>
      <c r="J994" s="389"/>
      <c r="K994" s="389"/>
      <c r="L994" s="389"/>
      <c r="M994" s="389"/>
      <c r="N994" s="389"/>
      <c r="O994" s="389"/>
      <c r="P994" s="389"/>
      <c r="Q994" s="389"/>
      <c r="R994" s="389"/>
      <c r="S994" s="389"/>
      <c r="T994" s="389"/>
      <c r="U994" s="389"/>
      <c r="V994" s="389"/>
      <c r="W994" s="389"/>
    </row>
    <row r="995" spans="1:23" ht="16.5" customHeight="1">
      <c r="A995" s="389"/>
      <c r="B995" s="389"/>
      <c r="C995" s="389"/>
      <c r="D995" s="389"/>
      <c r="E995" s="389"/>
      <c r="F995" s="389"/>
      <c r="G995" s="389"/>
      <c r="H995" s="389"/>
      <c r="I995" s="389"/>
      <c r="J995" s="389"/>
      <c r="K995" s="389"/>
      <c r="L995" s="389"/>
      <c r="M995" s="389"/>
      <c r="N995" s="389"/>
      <c r="O995" s="389"/>
      <c r="P995" s="389"/>
      <c r="Q995" s="389"/>
      <c r="R995" s="389"/>
      <c r="S995" s="389"/>
      <c r="T995" s="389"/>
      <c r="U995" s="389"/>
      <c r="V995" s="389"/>
      <c r="W995" s="389"/>
    </row>
    <row r="996" spans="1:23" ht="16.5" customHeight="1">
      <c r="A996" s="389"/>
      <c r="B996" s="389"/>
      <c r="C996" s="389"/>
      <c r="D996" s="389"/>
      <c r="E996" s="389"/>
      <c r="F996" s="389"/>
      <c r="G996" s="389"/>
      <c r="H996" s="389"/>
      <c r="I996" s="389"/>
      <c r="J996" s="389"/>
      <c r="K996" s="389"/>
      <c r="L996" s="389"/>
      <c r="M996" s="389"/>
      <c r="N996" s="389"/>
      <c r="O996" s="389"/>
      <c r="P996" s="389"/>
      <c r="Q996" s="389"/>
      <c r="R996" s="389"/>
      <c r="S996" s="389"/>
      <c r="T996" s="389"/>
      <c r="U996" s="389"/>
      <c r="V996" s="389"/>
      <c r="W996" s="389"/>
    </row>
    <row r="997" spans="1:23" ht="16.5" customHeight="1">
      <c r="A997" s="389"/>
      <c r="B997" s="389"/>
      <c r="C997" s="389"/>
      <c r="D997" s="389"/>
      <c r="E997" s="389"/>
      <c r="F997" s="389"/>
      <c r="G997" s="389"/>
      <c r="H997" s="389"/>
      <c r="I997" s="389"/>
      <c r="J997" s="389"/>
      <c r="K997" s="389"/>
      <c r="L997" s="389"/>
      <c r="M997" s="389"/>
      <c r="N997" s="389"/>
      <c r="O997" s="389"/>
      <c r="P997" s="389"/>
      <c r="Q997" s="389"/>
      <c r="R997" s="389"/>
      <c r="S997" s="389"/>
      <c r="T997" s="389"/>
      <c r="U997" s="389"/>
      <c r="V997" s="389"/>
      <c r="W997" s="389"/>
    </row>
    <row r="998" spans="1:23" ht="16.5" customHeight="1">
      <c r="A998" s="389"/>
      <c r="B998" s="389"/>
      <c r="C998" s="389"/>
      <c r="D998" s="389"/>
      <c r="E998" s="389"/>
      <c r="F998" s="389"/>
      <c r="G998" s="389"/>
      <c r="H998" s="389"/>
      <c r="I998" s="389"/>
      <c r="J998" s="389"/>
      <c r="K998" s="389"/>
      <c r="L998" s="389"/>
      <c r="M998" s="389"/>
      <c r="N998" s="389"/>
      <c r="O998" s="389"/>
      <c r="P998" s="389"/>
      <c r="Q998" s="389"/>
      <c r="R998" s="389"/>
      <c r="S998" s="389"/>
      <c r="T998" s="389"/>
      <c r="U998" s="389"/>
      <c r="V998" s="389"/>
      <c r="W998" s="389"/>
    </row>
    <row r="999" spans="1:23" ht="16.5" customHeight="1">
      <c r="A999" s="389"/>
      <c r="B999" s="389"/>
      <c r="C999" s="389"/>
      <c r="D999" s="389"/>
      <c r="E999" s="389"/>
      <c r="F999" s="389"/>
      <c r="G999" s="389"/>
      <c r="H999" s="389"/>
      <c r="I999" s="389"/>
      <c r="J999" s="389"/>
      <c r="K999" s="389"/>
      <c r="L999" s="389"/>
      <c r="M999" s="389"/>
      <c r="N999" s="389"/>
      <c r="O999" s="389"/>
      <c r="P999" s="389"/>
      <c r="Q999" s="389"/>
      <c r="R999" s="389"/>
      <c r="S999" s="389"/>
      <c r="T999" s="389"/>
      <c r="U999" s="389"/>
      <c r="V999" s="389"/>
      <c r="W999" s="389"/>
    </row>
    <row r="1000" spans="1:23" ht="16.5" customHeight="1">
      <c r="A1000" s="389"/>
      <c r="B1000" s="389"/>
      <c r="C1000" s="389"/>
      <c r="D1000" s="389"/>
      <c r="E1000" s="389"/>
      <c r="F1000" s="389"/>
      <c r="G1000" s="389"/>
      <c r="H1000" s="389"/>
      <c r="I1000" s="389"/>
      <c r="J1000" s="389"/>
      <c r="K1000" s="389"/>
      <c r="L1000" s="389"/>
      <c r="M1000" s="389"/>
      <c r="N1000" s="389"/>
      <c r="O1000" s="389"/>
      <c r="P1000" s="389"/>
      <c r="Q1000" s="389"/>
      <c r="R1000" s="389"/>
      <c r="S1000" s="389"/>
      <c r="T1000" s="389"/>
      <c r="U1000" s="389"/>
      <c r="V1000" s="389"/>
      <c r="W1000" s="389"/>
    </row>
    <row r="1001" spans="1:23" ht="16.5" customHeight="1">
      <c r="A1001" s="389"/>
      <c r="B1001" s="389"/>
      <c r="C1001" s="389"/>
      <c r="D1001" s="389"/>
      <c r="E1001" s="389"/>
      <c r="F1001" s="389"/>
      <c r="G1001" s="389"/>
      <c r="H1001" s="389"/>
      <c r="I1001" s="389"/>
      <c r="J1001" s="389"/>
      <c r="K1001" s="389"/>
      <c r="L1001" s="389"/>
      <c r="M1001" s="389"/>
      <c r="N1001" s="389"/>
      <c r="O1001" s="389"/>
      <c r="P1001" s="389"/>
      <c r="Q1001" s="389"/>
      <c r="R1001" s="389"/>
      <c r="S1001" s="389"/>
      <c r="T1001" s="389"/>
      <c r="U1001" s="389"/>
      <c r="V1001" s="389"/>
      <c r="W1001" s="389"/>
    </row>
    <row r="1002" spans="1:23" ht="16.5" customHeight="1">
      <c r="A1002" s="389"/>
      <c r="B1002" s="389"/>
      <c r="C1002" s="389"/>
      <c r="D1002" s="389"/>
      <c r="E1002" s="389"/>
      <c r="F1002" s="389"/>
      <c r="G1002" s="389"/>
      <c r="H1002" s="389"/>
      <c r="I1002" s="389"/>
      <c r="J1002" s="389"/>
      <c r="K1002" s="389"/>
      <c r="L1002" s="389"/>
      <c r="M1002" s="389"/>
      <c r="N1002" s="389"/>
      <c r="O1002" s="389"/>
      <c r="P1002" s="389"/>
      <c r="Q1002" s="389"/>
      <c r="R1002" s="389"/>
      <c r="S1002" s="389"/>
      <c r="T1002" s="389"/>
      <c r="U1002" s="389"/>
      <c r="V1002" s="389"/>
      <c r="W1002" s="3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61" r:id="rId1" xr:uid="{088F2885-281F-4681-A10A-536F5322A4E3}"/>
    <hyperlink ref="C63" r:id="rId2" xr:uid="{3C213A5B-BBBC-46BD-8E51-CDA6A033D7E9}"/>
  </hyperlinks>
  <pageMargins left="0.7" right="0.7" top="0.75" bottom="0.75" header="0" footer="0"/>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8B89-D874-4B87-A8D8-E267B0356D28}">
  <sheetPr codeName="Sheet66"/>
  <dimension ref="A1:W1002"/>
  <sheetViews>
    <sheetView zoomScale="75" zoomScaleNormal="75" workbookViewId="0">
      <selection sqref="A1:C1"/>
    </sheetView>
  </sheetViews>
  <sheetFormatPr defaultColWidth="13.25" defaultRowHeight="15" customHeight="1"/>
  <cols>
    <col min="1" max="1" width="3.58203125" style="426" customWidth="1"/>
    <col min="2" max="2" width="47.58203125" style="426" customWidth="1"/>
    <col min="3" max="3" width="47.58203125" style="447" customWidth="1"/>
    <col min="4" max="23" width="6.58203125" style="426" customWidth="1"/>
    <col min="24" max="16384" width="13.25" style="426"/>
  </cols>
  <sheetData>
    <row r="1" spans="1:23" ht="20.5" thickBot="1">
      <c r="A1" s="2186" t="s">
        <v>341</v>
      </c>
      <c r="B1" s="2187"/>
      <c r="C1" s="2188"/>
      <c r="D1" s="425"/>
      <c r="E1" s="425"/>
      <c r="F1" s="425"/>
      <c r="G1" s="425"/>
      <c r="H1" s="425"/>
      <c r="I1" s="425"/>
      <c r="J1" s="425"/>
      <c r="K1" s="425"/>
      <c r="L1" s="425"/>
      <c r="M1" s="425"/>
      <c r="N1" s="425"/>
      <c r="O1" s="425"/>
      <c r="P1" s="425"/>
      <c r="Q1" s="425"/>
      <c r="R1" s="425"/>
      <c r="S1" s="425"/>
      <c r="T1" s="425"/>
      <c r="U1" s="425"/>
      <c r="V1" s="425"/>
      <c r="W1" s="425"/>
    </row>
    <row r="2" spans="1:23" ht="18.5" thickBot="1">
      <c r="A2" s="2189" t="s">
        <v>79</v>
      </c>
      <c r="B2" s="2190"/>
      <c r="C2" s="1103">
        <v>45463</v>
      </c>
      <c r="D2" s="425"/>
      <c r="E2" s="425"/>
      <c r="F2" s="425"/>
      <c r="G2" s="425"/>
      <c r="H2" s="425"/>
      <c r="I2" s="425"/>
      <c r="J2" s="425"/>
      <c r="K2" s="425"/>
      <c r="L2" s="425"/>
      <c r="M2" s="425"/>
      <c r="N2" s="425"/>
      <c r="O2" s="425"/>
      <c r="P2" s="425"/>
      <c r="Q2" s="425"/>
      <c r="R2" s="425"/>
      <c r="S2" s="425"/>
      <c r="T2" s="425"/>
      <c r="U2" s="425"/>
      <c r="V2" s="425"/>
      <c r="W2" s="425"/>
    </row>
    <row r="3" spans="1:23" ht="18">
      <c r="A3" s="2191" t="s">
        <v>80</v>
      </c>
      <c r="B3" s="427" t="s">
        <v>331</v>
      </c>
      <c r="C3" s="1314" t="s">
        <v>2161</v>
      </c>
      <c r="D3" s="425"/>
      <c r="E3" s="425"/>
      <c r="F3" s="425"/>
      <c r="G3" s="425"/>
      <c r="H3" s="425"/>
      <c r="I3" s="425"/>
      <c r="J3" s="425"/>
      <c r="K3" s="425"/>
      <c r="L3" s="425"/>
      <c r="M3" s="425"/>
      <c r="N3" s="425"/>
      <c r="O3" s="425"/>
      <c r="P3" s="425"/>
      <c r="Q3" s="425"/>
      <c r="R3" s="425"/>
      <c r="S3" s="425"/>
      <c r="T3" s="425"/>
      <c r="U3" s="425"/>
      <c r="V3" s="425"/>
      <c r="W3" s="425"/>
    </row>
    <row r="4" spans="1:23" ht="18">
      <c r="A4" s="2181"/>
      <c r="B4" s="429" t="s">
        <v>82</v>
      </c>
      <c r="C4" s="1315" t="s">
        <v>2162</v>
      </c>
      <c r="D4" s="425"/>
      <c r="E4" s="425"/>
      <c r="F4" s="425"/>
      <c r="G4" s="425"/>
      <c r="H4" s="425"/>
      <c r="I4" s="425"/>
      <c r="J4" s="425"/>
      <c r="K4" s="425"/>
      <c r="L4" s="425"/>
      <c r="M4" s="425"/>
      <c r="N4" s="425"/>
      <c r="O4" s="425"/>
      <c r="P4" s="425"/>
      <c r="Q4" s="425"/>
      <c r="R4" s="425"/>
      <c r="S4" s="425"/>
      <c r="T4" s="425"/>
      <c r="U4" s="425"/>
      <c r="V4" s="425"/>
      <c r="W4" s="425"/>
    </row>
    <row r="5" spans="1:23" ht="18">
      <c r="A5" s="2181"/>
      <c r="B5" s="429" t="s">
        <v>344</v>
      </c>
      <c r="C5" s="1315" t="s">
        <v>1805</v>
      </c>
      <c r="D5" s="425"/>
      <c r="E5" s="425"/>
      <c r="F5" s="425"/>
      <c r="G5" s="425"/>
      <c r="H5" s="425"/>
      <c r="I5" s="425"/>
      <c r="J5" s="425"/>
      <c r="K5" s="425"/>
      <c r="L5" s="425"/>
      <c r="M5" s="425"/>
      <c r="N5" s="425"/>
      <c r="O5" s="425"/>
      <c r="P5" s="425"/>
      <c r="Q5" s="425"/>
      <c r="R5" s="425"/>
      <c r="S5" s="425"/>
      <c r="T5" s="425"/>
      <c r="U5" s="425"/>
      <c r="V5" s="425"/>
      <c r="W5" s="425"/>
    </row>
    <row r="6" spans="1:23" ht="18">
      <c r="A6" s="2181"/>
      <c r="B6" s="429" t="s">
        <v>84</v>
      </c>
      <c r="C6" s="1315" t="s">
        <v>2159</v>
      </c>
      <c r="D6" s="425"/>
      <c r="E6" s="425"/>
      <c r="F6" s="425"/>
      <c r="G6" s="425"/>
      <c r="H6" s="425"/>
      <c r="I6" s="425"/>
      <c r="J6" s="425"/>
      <c r="K6" s="425"/>
      <c r="L6" s="425"/>
      <c r="M6" s="425"/>
      <c r="N6" s="425"/>
      <c r="O6" s="425"/>
      <c r="P6" s="425"/>
      <c r="Q6" s="425"/>
      <c r="R6" s="425"/>
      <c r="S6" s="425"/>
      <c r="T6" s="425"/>
      <c r="U6" s="425"/>
      <c r="V6" s="425"/>
      <c r="W6" s="425"/>
    </row>
    <row r="7" spans="1:23" ht="18">
      <c r="A7" s="2181"/>
      <c r="B7" s="429" t="s">
        <v>346</v>
      </c>
      <c r="C7" s="1316" t="s">
        <v>2163</v>
      </c>
      <c r="D7" s="425"/>
      <c r="E7" s="425"/>
      <c r="F7" s="425"/>
      <c r="G7" s="425"/>
      <c r="H7" s="425"/>
      <c r="I7" s="425"/>
      <c r="J7" s="425"/>
      <c r="K7" s="425"/>
      <c r="L7" s="425"/>
      <c r="M7" s="425"/>
      <c r="N7" s="425"/>
      <c r="O7" s="425"/>
      <c r="P7" s="425"/>
      <c r="Q7" s="425"/>
      <c r="R7" s="425"/>
      <c r="S7" s="425"/>
      <c r="T7" s="425"/>
      <c r="U7" s="425"/>
      <c r="V7" s="425"/>
      <c r="W7" s="425"/>
    </row>
    <row r="8" spans="1:23" ht="18">
      <c r="A8" s="2181"/>
      <c r="B8" s="429" t="s">
        <v>215</v>
      </c>
      <c r="C8" s="1011">
        <v>2096596098</v>
      </c>
      <c r="D8" s="425"/>
      <c r="E8" s="425"/>
      <c r="F8" s="425"/>
      <c r="G8" s="425"/>
      <c r="H8" s="425"/>
      <c r="I8" s="425"/>
      <c r="J8" s="425"/>
      <c r="K8" s="425"/>
      <c r="L8" s="425"/>
      <c r="M8" s="425"/>
      <c r="N8" s="425"/>
      <c r="O8" s="425"/>
      <c r="P8" s="425"/>
      <c r="Q8" s="425"/>
      <c r="R8" s="425"/>
      <c r="S8" s="425"/>
      <c r="T8" s="425"/>
      <c r="U8" s="425"/>
      <c r="V8" s="425"/>
      <c r="W8" s="425"/>
    </row>
    <row r="9" spans="1:23" ht="18">
      <c r="A9" s="2181"/>
      <c r="B9" s="429" t="s">
        <v>216</v>
      </c>
      <c r="C9" s="1012">
        <v>331508241419</v>
      </c>
      <c r="D9" s="425"/>
      <c r="E9" s="425"/>
      <c r="F9" s="425"/>
      <c r="G9" s="425"/>
      <c r="H9" s="425"/>
      <c r="I9" s="425"/>
      <c r="J9" s="425"/>
      <c r="K9" s="425"/>
      <c r="L9" s="425"/>
      <c r="M9" s="425"/>
      <c r="N9" s="425"/>
      <c r="O9" s="425"/>
      <c r="P9" s="425"/>
      <c r="Q9" s="425"/>
      <c r="R9" s="425"/>
      <c r="S9" s="425"/>
      <c r="T9" s="425"/>
      <c r="U9" s="425"/>
      <c r="V9" s="425"/>
      <c r="W9" s="425"/>
    </row>
    <row r="10" spans="1:23" ht="18">
      <c r="A10" s="2181"/>
      <c r="B10" s="429" t="s">
        <v>88</v>
      </c>
      <c r="C10" s="1308" t="s">
        <v>2164</v>
      </c>
      <c r="D10" s="425"/>
      <c r="E10" s="425"/>
      <c r="F10" s="425"/>
      <c r="G10" s="425"/>
      <c r="H10" s="425"/>
      <c r="I10" s="425"/>
      <c r="J10" s="425"/>
      <c r="K10" s="425"/>
      <c r="L10" s="425"/>
      <c r="M10" s="425"/>
      <c r="N10" s="425"/>
      <c r="O10" s="425"/>
      <c r="P10" s="425"/>
      <c r="Q10" s="425"/>
      <c r="R10" s="425"/>
      <c r="S10" s="425"/>
      <c r="T10" s="425"/>
      <c r="U10" s="425"/>
      <c r="V10" s="425"/>
      <c r="W10" s="425"/>
    </row>
    <row r="11" spans="1:23" ht="18">
      <c r="A11" s="2181"/>
      <c r="B11" s="429" t="s">
        <v>89</v>
      </c>
      <c r="C11" s="1309" t="s">
        <v>90</v>
      </c>
      <c r="D11" s="425"/>
      <c r="E11" s="425"/>
      <c r="F11" s="425"/>
      <c r="G11" s="425"/>
      <c r="H11" s="425"/>
      <c r="I11" s="425"/>
      <c r="J11" s="425"/>
      <c r="K11" s="425"/>
      <c r="L11" s="425"/>
      <c r="M11" s="425"/>
      <c r="N11" s="425"/>
      <c r="O11" s="425"/>
      <c r="P11" s="425"/>
      <c r="Q11" s="425"/>
      <c r="R11" s="425"/>
      <c r="S11" s="425"/>
      <c r="T11" s="425"/>
      <c r="U11" s="425"/>
      <c r="V11" s="425"/>
      <c r="W11" s="425"/>
    </row>
    <row r="12" spans="1:23" ht="18">
      <c r="A12" s="2181"/>
      <c r="B12" s="429" t="s">
        <v>91</v>
      </c>
      <c r="C12" s="1309" t="s">
        <v>92</v>
      </c>
      <c r="D12" s="425"/>
      <c r="E12" s="425"/>
      <c r="F12" s="425"/>
      <c r="G12" s="425"/>
      <c r="H12" s="425"/>
      <c r="I12" s="425"/>
      <c r="J12" s="425"/>
      <c r="K12" s="425"/>
      <c r="L12" s="425"/>
      <c r="M12" s="425"/>
      <c r="N12" s="425"/>
      <c r="O12" s="425"/>
      <c r="P12" s="425"/>
      <c r="Q12" s="425"/>
      <c r="R12" s="425"/>
      <c r="S12" s="425"/>
      <c r="T12" s="425"/>
      <c r="U12" s="425"/>
      <c r="V12" s="425"/>
      <c r="W12" s="425"/>
    </row>
    <row r="13" spans="1:23" ht="18">
      <c r="A13" s="2181"/>
      <c r="B13" s="429" t="s">
        <v>93</v>
      </c>
      <c r="C13" s="1309" t="s">
        <v>134</v>
      </c>
      <c r="D13" s="425"/>
      <c r="E13" s="425"/>
      <c r="F13" s="425"/>
      <c r="G13" s="425"/>
      <c r="H13" s="425"/>
      <c r="I13" s="425"/>
      <c r="J13" s="425"/>
      <c r="K13" s="425"/>
      <c r="L13" s="425"/>
      <c r="M13" s="425"/>
      <c r="N13" s="425"/>
      <c r="O13" s="425"/>
      <c r="P13" s="425"/>
      <c r="Q13" s="425"/>
      <c r="R13" s="425"/>
      <c r="S13" s="425"/>
      <c r="T13" s="425"/>
      <c r="U13" s="425"/>
      <c r="V13" s="425"/>
      <c r="W13" s="425"/>
    </row>
    <row r="14" spans="1:23" ht="18">
      <c r="A14" s="2181"/>
      <c r="B14" s="429" t="s">
        <v>94</v>
      </c>
      <c r="C14" s="1309" t="s">
        <v>90</v>
      </c>
      <c r="D14" s="425"/>
      <c r="E14" s="425"/>
      <c r="F14" s="425"/>
      <c r="G14" s="425"/>
      <c r="H14" s="425"/>
      <c r="I14" s="425"/>
      <c r="J14" s="425"/>
      <c r="K14" s="425"/>
      <c r="L14" s="425"/>
      <c r="M14" s="425"/>
      <c r="N14" s="425"/>
      <c r="O14" s="425"/>
      <c r="P14" s="425"/>
      <c r="Q14" s="425"/>
      <c r="R14" s="425"/>
      <c r="S14" s="425"/>
      <c r="T14" s="425"/>
      <c r="U14" s="425"/>
      <c r="V14" s="425"/>
      <c r="W14" s="425"/>
    </row>
    <row r="15" spans="1:23" ht="18">
      <c r="A15" s="2181"/>
      <c r="B15" s="429" t="s">
        <v>95</v>
      </c>
      <c r="C15" s="1309" t="s">
        <v>1805</v>
      </c>
      <c r="D15" s="425"/>
      <c r="E15" s="425"/>
      <c r="F15" s="425"/>
      <c r="G15" s="425"/>
      <c r="H15" s="425"/>
      <c r="I15" s="425"/>
      <c r="J15" s="425"/>
      <c r="K15" s="425"/>
      <c r="L15" s="425"/>
      <c r="M15" s="425"/>
      <c r="N15" s="425"/>
      <c r="O15" s="425"/>
      <c r="P15" s="425"/>
      <c r="Q15" s="425"/>
      <c r="R15" s="425"/>
      <c r="S15" s="425"/>
      <c r="T15" s="425"/>
      <c r="U15" s="425"/>
      <c r="V15" s="425"/>
      <c r="W15" s="425"/>
    </row>
    <row r="16" spans="1:23" ht="18">
      <c r="A16" s="2181"/>
      <c r="B16" s="429" t="s">
        <v>96</v>
      </c>
      <c r="C16" s="1309" t="s">
        <v>1805</v>
      </c>
      <c r="D16" s="425"/>
      <c r="E16" s="425"/>
      <c r="F16" s="425"/>
      <c r="G16" s="425"/>
      <c r="H16" s="425"/>
      <c r="I16" s="425"/>
      <c r="J16" s="425"/>
      <c r="K16" s="425"/>
      <c r="L16" s="425"/>
      <c r="M16" s="425"/>
      <c r="N16" s="425"/>
      <c r="O16" s="425"/>
      <c r="P16" s="425"/>
      <c r="Q16" s="425"/>
      <c r="R16" s="425"/>
      <c r="S16" s="425"/>
      <c r="T16" s="425"/>
      <c r="U16" s="425"/>
      <c r="V16" s="425"/>
      <c r="W16" s="425"/>
    </row>
    <row r="17" spans="1:23" ht="33">
      <c r="A17" s="2181"/>
      <c r="B17" s="429" t="s">
        <v>98</v>
      </c>
      <c r="C17" s="1309" t="s">
        <v>2165</v>
      </c>
      <c r="D17" s="425"/>
      <c r="E17" s="425"/>
      <c r="F17" s="425"/>
      <c r="G17" s="425"/>
      <c r="H17" s="425"/>
      <c r="I17" s="425"/>
      <c r="J17" s="425"/>
      <c r="K17" s="425"/>
      <c r="L17" s="425"/>
      <c r="M17" s="425"/>
      <c r="N17" s="425"/>
      <c r="O17" s="425"/>
      <c r="P17" s="425"/>
      <c r="Q17" s="425"/>
      <c r="R17" s="425"/>
      <c r="S17" s="425"/>
      <c r="T17" s="425"/>
      <c r="U17" s="425"/>
      <c r="V17" s="425"/>
      <c r="W17" s="425"/>
    </row>
    <row r="18" spans="1:23" ht="33">
      <c r="A18" s="2181"/>
      <c r="B18" s="429" t="s">
        <v>2592</v>
      </c>
      <c r="C18" s="1309" t="s">
        <v>334</v>
      </c>
      <c r="D18" s="425"/>
      <c r="E18" s="425"/>
      <c r="F18" s="425"/>
      <c r="G18" s="425"/>
      <c r="H18" s="425"/>
      <c r="I18" s="425"/>
      <c r="J18" s="425"/>
      <c r="K18" s="425"/>
      <c r="L18" s="425"/>
      <c r="M18" s="425"/>
      <c r="N18" s="425"/>
      <c r="O18" s="425"/>
      <c r="P18" s="425"/>
      <c r="Q18" s="425"/>
      <c r="R18" s="425"/>
      <c r="S18" s="425"/>
      <c r="T18" s="425"/>
      <c r="U18" s="425"/>
      <c r="V18" s="425"/>
      <c r="W18" s="425"/>
    </row>
    <row r="19" spans="1:23" ht="18">
      <c r="A19" s="2181"/>
      <c r="B19" s="429" t="s">
        <v>100</v>
      </c>
      <c r="C19" s="1309" t="s">
        <v>1805</v>
      </c>
      <c r="D19" s="425"/>
      <c r="E19" s="425"/>
      <c r="F19" s="425"/>
      <c r="G19" s="425"/>
      <c r="H19" s="425"/>
      <c r="I19" s="425"/>
      <c r="J19" s="425"/>
      <c r="K19" s="425"/>
      <c r="L19" s="425"/>
      <c r="M19" s="425"/>
      <c r="N19" s="425"/>
      <c r="O19" s="425"/>
      <c r="P19" s="425"/>
      <c r="Q19" s="425"/>
      <c r="R19" s="425"/>
      <c r="S19" s="425"/>
      <c r="T19" s="425"/>
      <c r="U19" s="425"/>
      <c r="V19" s="425"/>
      <c r="W19" s="425"/>
    </row>
    <row r="20" spans="1:23" ht="18">
      <c r="A20" s="2181"/>
      <c r="B20" s="429" t="s">
        <v>1073</v>
      </c>
      <c r="C20" s="1309" t="s">
        <v>1807</v>
      </c>
      <c r="D20" s="425"/>
      <c r="E20" s="425"/>
      <c r="F20" s="425"/>
      <c r="G20" s="425"/>
      <c r="H20" s="425"/>
      <c r="I20" s="425"/>
      <c r="J20" s="425"/>
      <c r="K20" s="425"/>
      <c r="L20" s="425"/>
      <c r="M20" s="425"/>
      <c r="N20" s="425"/>
      <c r="O20" s="425"/>
      <c r="P20" s="425"/>
      <c r="Q20" s="425"/>
      <c r="R20" s="425"/>
      <c r="S20" s="425"/>
      <c r="T20" s="425"/>
      <c r="U20" s="425"/>
      <c r="V20" s="425"/>
      <c r="W20" s="425"/>
    </row>
    <row r="21" spans="1:23" ht="18">
      <c r="A21" s="2181"/>
      <c r="B21" s="429" t="s">
        <v>102</v>
      </c>
      <c r="C21" s="1309" t="s">
        <v>1805</v>
      </c>
      <c r="D21" s="425"/>
      <c r="E21" s="425"/>
      <c r="F21" s="425"/>
      <c r="G21" s="425"/>
      <c r="H21" s="425"/>
      <c r="I21" s="425"/>
      <c r="J21" s="425"/>
      <c r="K21" s="425"/>
      <c r="L21" s="425"/>
      <c r="M21" s="425"/>
      <c r="N21" s="425"/>
      <c r="O21" s="425"/>
      <c r="P21" s="425"/>
      <c r="Q21" s="425"/>
      <c r="R21" s="425"/>
      <c r="S21" s="425"/>
      <c r="T21" s="425"/>
      <c r="U21" s="425"/>
      <c r="V21" s="425"/>
      <c r="W21" s="425"/>
    </row>
    <row r="22" spans="1:23" ht="18">
      <c r="A22" s="2181"/>
      <c r="B22" s="429" t="s">
        <v>103</v>
      </c>
      <c r="C22" s="1309" t="s">
        <v>1805</v>
      </c>
      <c r="D22" s="425"/>
      <c r="E22" s="425"/>
      <c r="F22" s="425"/>
      <c r="G22" s="425"/>
      <c r="H22" s="425"/>
      <c r="I22" s="425"/>
      <c r="J22" s="425"/>
      <c r="K22" s="425"/>
      <c r="L22" s="425"/>
      <c r="M22" s="425"/>
      <c r="N22" s="425"/>
      <c r="O22" s="425"/>
      <c r="P22" s="425"/>
      <c r="Q22" s="425"/>
      <c r="R22" s="425"/>
      <c r="S22" s="425"/>
      <c r="T22" s="425"/>
      <c r="U22" s="425"/>
      <c r="V22" s="425"/>
      <c r="W22" s="425"/>
    </row>
    <row r="23" spans="1:23" ht="18">
      <c r="A23" s="2181"/>
      <c r="B23" s="429" t="s">
        <v>104</v>
      </c>
      <c r="C23" s="1309" t="s">
        <v>1805</v>
      </c>
      <c r="D23" s="425"/>
      <c r="E23" s="425"/>
      <c r="F23" s="425"/>
      <c r="G23" s="425"/>
      <c r="H23" s="425"/>
      <c r="I23" s="425"/>
      <c r="J23" s="425"/>
      <c r="K23" s="425"/>
      <c r="L23" s="425"/>
      <c r="M23" s="425"/>
      <c r="N23" s="425"/>
      <c r="O23" s="425"/>
      <c r="P23" s="425"/>
      <c r="Q23" s="425"/>
      <c r="R23" s="425"/>
      <c r="S23" s="425"/>
      <c r="T23" s="425"/>
      <c r="U23" s="425"/>
      <c r="V23" s="425"/>
      <c r="W23" s="425"/>
    </row>
    <row r="24" spans="1:23" ht="18">
      <c r="A24" s="2181"/>
      <c r="B24" s="429" t="s">
        <v>105</v>
      </c>
      <c r="C24" s="1309" t="s">
        <v>1805</v>
      </c>
      <c r="D24" s="425"/>
      <c r="E24" s="425"/>
      <c r="F24" s="425"/>
      <c r="G24" s="425"/>
      <c r="H24" s="425"/>
      <c r="I24" s="425"/>
      <c r="J24" s="425"/>
      <c r="K24" s="425"/>
      <c r="L24" s="425"/>
      <c r="M24" s="425"/>
      <c r="N24" s="425"/>
      <c r="O24" s="425"/>
      <c r="P24" s="425"/>
      <c r="Q24" s="425"/>
      <c r="R24" s="425"/>
      <c r="S24" s="425"/>
      <c r="T24" s="425"/>
      <c r="U24" s="425"/>
      <c r="V24" s="425"/>
      <c r="W24" s="425"/>
    </row>
    <row r="25" spans="1:23" ht="18">
      <c r="A25" s="2181"/>
      <c r="B25" s="429" t="s">
        <v>106</v>
      </c>
      <c r="C25" s="1309" t="s">
        <v>107</v>
      </c>
      <c r="D25" s="425"/>
      <c r="E25" s="425"/>
      <c r="F25" s="425"/>
      <c r="G25" s="425"/>
      <c r="H25" s="425"/>
      <c r="I25" s="425"/>
      <c r="J25" s="425"/>
      <c r="K25" s="425"/>
      <c r="L25" s="425"/>
      <c r="M25" s="425"/>
      <c r="N25" s="425"/>
      <c r="O25" s="425"/>
      <c r="P25" s="425"/>
      <c r="Q25" s="425"/>
      <c r="R25" s="425"/>
      <c r="S25" s="425"/>
      <c r="T25" s="425"/>
      <c r="U25" s="425"/>
      <c r="V25" s="425"/>
      <c r="W25" s="425"/>
    </row>
    <row r="26" spans="1:23" ht="18">
      <c r="A26" s="2181"/>
      <c r="B26" s="429" t="s">
        <v>108</v>
      </c>
      <c r="C26" s="1309" t="s">
        <v>1805</v>
      </c>
      <c r="D26" s="425"/>
      <c r="E26" s="425"/>
      <c r="F26" s="425"/>
      <c r="G26" s="425"/>
      <c r="H26" s="425"/>
      <c r="I26" s="425"/>
      <c r="J26" s="425"/>
      <c r="K26" s="425"/>
      <c r="L26" s="425"/>
      <c r="M26" s="425"/>
      <c r="N26" s="425"/>
      <c r="O26" s="425"/>
      <c r="P26" s="425"/>
      <c r="Q26" s="425"/>
      <c r="R26" s="425"/>
      <c r="S26" s="425"/>
      <c r="T26" s="425"/>
      <c r="U26" s="425"/>
      <c r="V26" s="425"/>
      <c r="W26" s="425"/>
    </row>
    <row r="27" spans="1:23" ht="18">
      <c r="A27" s="2181"/>
      <c r="B27" s="429" t="s">
        <v>109</v>
      </c>
      <c r="C27" s="1309" t="s">
        <v>236</v>
      </c>
      <c r="D27" s="425"/>
      <c r="E27" s="425"/>
      <c r="F27" s="425"/>
      <c r="G27" s="425"/>
      <c r="H27" s="425"/>
      <c r="I27" s="425"/>
      <c r="J27" s="425"/>
      <c r="K27" s="425"/>
      <c r="L27" s="425"/>
      <c r="M27" s="425"/>
      <c r="N27" s="425"/>
      <c r="O27" s="425"/>
      <c r="P27" s="425"/>
      <c r="Q27" s="425"/>
      <c r="R27" s="425"/>
      <c r="S27" s="425"/>
      <c r="T27" s="425"/>
      <c r="U27" s="425"/>
      <c r="V27" s="425"/>
      <c r="W27" s="425"/>
    </row>
    <row r="28" spans="1:23" ht="18">
      <c r="A28" s="2181"/>
      <c r="B28" s="429" t="s">
        <v>110</v>
      </c>
      <c r="C28" s="1309" t="s">
        <v>111</v>
      </c>
      <c r="D28" s="425"/>
      <c r="E28" s="425"/>
      <c r="F28" s="425"/>
      <c r="G28" s="425"/>
      <c r="H28" s="425"/>
      <c r="I28" s="425"/>
      <c r="J28" s="425"/>
      <c r="K28" s="425"/>
      <c r="L28" s="425"/>
      <c r="M28" s="425"/>
      <c r="N28" s="425"/>
      <c r="O28" s="425"/>
      <c r="P28" s="425"/>
      <c r="Q28" s="425"/>
      <c r="R28" s="425"/>
      <c r="S28" s="425"/>
      <c r="T28" s="425"/>
      <c r="U28" s="425"/>
      <c r="V28" s="425"/>
      <c r="W28" s="425"/>
    </row>
    <row r="29" spans="1:23" ht="49.5">
      <c r="A29" s="2181"/>
      <c r="B29" s="429" t="s">
        <v>112</v>
      </c>
      <c r="C29" s="1309" t="s">
        <v>1808</v>
      </c>
      <c r="D29" s="425"/>
      <c r="E29" s="425"/>
      <c r="F29" s="425"/>
      <c r="G29" s="425"/>
      <c r="H29" s="425"/>
      <c r="I29" s="425"/>
      <c r="J29" s="425"/>
      <c r="K29" s="425"/>
      <c r="L29" s="425"/>
      <c r="M29" s="425"/>
      <c r="N29" s="425"/>
      <c r="O29" s="425"/>
      <c r="P29" s="425"/>
      <c r="Q29" s="425"/>
      <c r="R29" s="425"/>
      <c r="S29" s="425"/>
      <c r="T29" s="425"/>
      <c r="U29" s="425"/>
      <c r="V29" s="425"/>
      <c r="W29" s="425"/>
    </row>
    <row r="30" spans="1:23" ht="33">
      <c r="A30" s="2181"/>
      <c r="B30" s="429" t="s">
        <v>114</v>
      </c>
      <c r="C30" s="1309" t="s">
        <v>403</v>
      </c>
      <c r="D30" s="425"/>
      <c r="E30" s="425"/>
      <c r="F30" s="425"/>
      <c r="G30" s="425"/>
      <c r="H30" s="425"/>
      <c r="I30" s="425"/>
      <c r="J30" s="425"/>
      <c r="K30" s="425"/>
      <c r="L30" s="425"/>
      <c r="M30" s="425"/>
      <c r="N30" s="425"/>
      <c r="O30" s="425"/>
      <c r="P30" s="425"/>
      <c r="Q30" s="425"/>
      <c r="R30" s="425"/>
      <c r="S30" s="425"/>
      <c r="T30" s="425"/>
      <c r="U30" s="425"/>
      <c r="V30" s="425"/>
      <c r="W30" s="425"/>
    </row>
    <row r="31" spans="1:23" ht="132">
      <c r="A31" s="2181"/>
      <c r="B31" s="429" t="s">
        <v>115</v>
      </c>
      <c r="C31" s="1309" t="s">
        <v>2166</v>
      </c>
      <c r="D31" s="425"/>
      <c r="E31" s="425"/>
      <c r="F31" s="425"/>
      <c r="G31" s="425"/>
      <c r="H31" s="425"/>
      <c r="I31" s="425"/>
      <c r="J31" s="425"/>
      <c r="K31" s="425"/>
      <c r="L31" s="425"/>
      <c r="M31" s="425"/>
      <c r="N31" s="425"/>
      <c r="O31" s="425"/>
      <c r="P31" s="425"/>
      <c r="Q31" s="425"/>
      <c r="R31" s="425"/>
      <c r="S31" s="425"/>
      <c r="T31" s="425"/>
      <c r="U31" s="425"/>
      <c r="V31" s="425"/>
      <c r="W31" s="425"/>
    </row>
    <row r="32" spans="1:23" ht="33.5" thickBot="1">
      <c r="A32" s="2182"/>
      <c r="B32" s="431" t="s">
        <v>116</v>
      </c>
      <c r="C32" s="1310" t="s">
        <v>348</v>
      </c>
      <c r="D32" s="425"/>
      <c r="E32" s="425"/>
      <c r="F32" s="425"/>
      <c r="G32" s="425"/>
      <c r="H32" s="425"/>
      <c r="I32" s="425"/>
      <c r="J32" s="425"/>
      <c r="K32" s="425"/>
      <c r="L32" s="425"/>
      <c r="M32" s="425"/>
      <c r="N32" s="425"/>
      <c r="O32" s="425"/>
      <c r="P32" s="425"/>
      <c r="Q32" s="425"/>
      <c r="R32" s="425"/>
      <c r="S32" s="425"/>
      <c r="T32" s="425"/>
      <c r="U32" s="425"/>
      <c r="V32" s="425"/>
      <c r="W32" s="425"/>
    </row>
    <row r="33" spans="1:23" ht="18">
      <c r="A33" s="2183" t="s">
        <v>117</v>
      </c>
      <c r="B33" s="427" t="s">
        <v>118</v>
      </c>
      <c r="C33" s="428" t="s">
        <v>2159</v>
      </c>
      <c r="D33" s="425"/>
      <c r="E33" s="425"/>
      <c r="F33" s="425"/>
      <c r="G33" s="425"/>
      <c r="H33" s="425"/>
      <c r="I33" s="425"/>
      <c r="J33" s="425"/>
      <c r="K33" s="425"/>
      <c r="L33" s="425"/>
      <c r="M33" s="425"/>
      <c r="N33" s="425"/>
      <c r="O33" s="425"/>
      <c r="P33" s="425"/>
      <c r="Q33" s="425"/>
      <c r="R33" s="425"/>
      <c r="S33" s="425"/>
      <c r="T33" s="425"/>
      <c r="U33" s="425"/>
      <c r="V33" s="425"/>
      <c r="W33" s="425"/>
    </row>
    <row r="34" spans="1:23" ht="18">
      <c r="A34" s="2181"/>
      <c r="B34" s="429" t="s">
        <v>119</v>
      </c>
      <c r="C34" s="430" t="s">
        <v>2167</v>
      </c>
      <c r="D34" s="425"/>
      <c r="E34" s="425"/>
      <c r="F34" s="425"/>
      <c r="G34" s="425"/>
      <c r="H34" s="425"/>
      <c r="I34" s="425"/>
      <c r="J34" s="425"/>
      <c r="K34" s="425"/>
      <c r="L34" s="425"/>
      <c r="M34" s="425"/>
      <c r="N34" s="425"/>
      <c r="O34" s="425"/>
      <c r="P34" s="425"/>
      <c r="Q34" s="425"/>
      <c r="R34" s="425"/>
      <c r="S34" s="425"/>
      <c r="T34" s="425"/>
      <c r="U34" s="425"/>
      <c r="V34" s="425"/>
      <c r="W34" s="425"/>
    </row>
    <row r="35" spans="1:23" ht="18">
      <c r="A35" s="2181"/>
      <c r="B35" s="429" t="s">
        <v>120</v>
      </c>
      <c r="C35" s="430" t="s">
        <v>121</v>
      </c>
      <c r="D35" s="425"/>
      <c r="E35" s="425"/>
      <c r="F35" s="425"/>
      <c r="G35" s="425"/>
      <c r="H35" s="425"/>
      <c r="I35" s="425"/>
      <c r="J35" s="425"/>
      <c r="K35" s="425"/>
      <c r="L35" s="425"/>
      <c r="M35" s="425"/>
      <c r="N35" s="425"/>
      <c r="O35" s="425"/>
      <c r="P35" s="425"/>
      <c r="Q35" s="425"/>
      <c r="R35" s="425"/>
      <c r="S35" s="425"/>
      <c r="T35" s="425"/>
      <c r="U35" s="425"/>
      <c r="V35" s="425"/>
      <c r="W35" s="425"/>
    </row>
    <row r="36" spans="1:23" ht="18">
      <c r="A36" s="2181"/>
      <c r="B36" s="429" t="s">
        <v>122</v>
      </c>
      <c r="C36" s="430" t="s">
        <v>1805</v>
      </c>
      <c r="D36" s="425"/>
      <c r="E36" s="425"/>
      <c r="F36" s="425"/>
      <c r="G36" s="425"/>
      <c r="H36" s="425"/>
      <c r="I36" s="425"/>
      <c r="J36" s="425"/>
      <c r="K36" s="425"/>
      <c r="L36" s="425"/>
      <c r="M36" s="425"/>
      <c r="N36" s="425"/>
      <c r="O36" s="425"/>
      <c r="P36" s="425"/>
      <c r="Q36" s="425"/>
      <c r="R36" s="425"/>
      <c r="S36" s="425"/>
      <c r="T36" s="425"/>
      <c r="U36" s="425"/>
      <c r="V36" s="425"/>
      <c r="W36" s="425"/>
    </row>
    <row r="37" spans="1:23" ht="18">
      <c r="A37" s="2181"/>
      <c r="B37" s="429" t="s">
        <v>123</v>
      </c>
      <c r="C37" s="430" t="s">
        <v>1805</v>
      </c>
      <c r="D37" s="425"/>
      <c r="E37" s="425"/>
      <c r="F37" s="425"/>
      <c r="G37" s="425"/>
      <c r="H37" s="425"/>
      <c r="I37" s="425"/>
      <c r="J37" s="425"/>
      <c r="K37" s="425"/>
      <c r="L37" s="425"/>
      <c r="M37" s="425"/>
      <c r="N37" s="425"/>
      <c r="O37" s="425"/>
      <c r="P37" s="425"/>
      <c r="Q37" s="425"/>
      <c r="R37" s="425"/>
      <c r="S37" s="425"/>
      <c r="T37" s="425"/>
      <c r="U37" s="425"/>
      <c r="V37" s="425"/>
      <c r="W37" s="425"/>
    </row>
    <row r="38" spans="1:23" ht="18.5" thickBot="1">
      <c r="A38" s="2182"/>
      <c r="B38" s="433" t="s">
        <v>124</v>
      </c>
      <c r="C38" s="432" t="s">
        <v>92</v>
      </c>
      <c r="D38" s="425"/>
      <c r="E38" s="425"/>
      <c r="F38" s="425"/>
      <c r="G38" s="425"/>
      <c r="H38" s="425"/>
      <c r="I38" s="425"/>
      <c r="J38" s="425"/>
      <c r="K38" s="425"/>
      <c r="L38" s="425"/>
      <c r="M38" s="425"/>
      <c r="N38" s="425"/>
      <c r="O38" s="425"/>
      <c r="P38" s="425"/>
      <c r="Q38" s="425"/>
      <c r="R38" s="425"/>
      <c r="S38" s="425"/>
      <c r="T38" s="425"/>
      <c r="U38" s="425"/>
      <c r="V38" s="425"/>
      <c r="W38" s="425"/>
    </row>
    <row r="39" spans="1:23" ht="18">
      <c r="A39" s="2183" t="s">
        <v>125</v>
      </c>
      <c r="B39" s="427" t="s">
        <v>126</v>
      </c>
      <c r="C39" s="428" t="s">
        <v>1807</v>
      </c>
      <c r="D39" s="425"/>
      <c r="E39" s="425"/>
      <c r="F39" s="425"/>
      <c r="G39" s="425"/>
      <c r="H39" s="425"/>
      <c r="I39" s="425"/>
      <c r="J39" s="425"/>
      <c r="K39" s="425"/>
      <c r="L39" s="425"/>
      <c r="M39" s="425"/>
      <c r="N39" s="425"/>
      <c r="O39" s="425"/>
      <c r="P39" s="425"/>
      <c r="Q39" s="425"/>
      <c r="R39" s="425"/>
      <c r="S39" s="425"/>
      <c r="T39" s="425"/>
      <c r="U39" s="425"/>
      <c r="V39" s="425"/>
      <c r="W39" s="425"/>
    </row>
    <row r="40" spans="1:23" ht="18">
      <c r="A40" s="2181"/>
      <c r="B40" s="429" t="s">
        <v>127</v>
      </c>
      <c r="C40" s="430" t="s">
        <v>1805</v>
      </c>
      <c r="D40" s="425"/>
      <c r="E40" s="425"/>
      <c r="F40" s="425"/>
      <c r="G40" s="425"/>
      <c r="H40" s="425"/>
      <c r="I40" s="425"/>
      <c r="J40" s="425"/>
      <c r="K40" s="425"/>
      <c r="L40" s="425"/>
      <c r="M40" s="425"/>
      <c r="N40" s="425"/>
      <c r="O40" s="425"/>
      <c r="P40" s="425"/>
      <c r="Q40" s="425"/>
      <c r="R40" s="425"/>
      <c r="S40" s="425"/>
      <c r="T40" s="425"/>
      <c r="U40" s="425"/>
      <c r="V40" s="425"/>
      <c r="W40" s="425"/>
    </row>
    <row r="41" spans="1:23" ht="18">
      <c r="A41" s="2181"/>
      <c r="B41" s="429" t="s">
        <v>128</v>
      </c>
      <c r="C41" s="430" t="s">
        <v>1805</v>
      </c>
      <c r="D41" s="425"/>
      <c r="E41" s="425"/>
      <c r="F41" s="425"/>
      <c r="G41" s="425"/>
      <c r="H41" s="425"/>
      <c r="I41" s="425"/>
      <c r="J41" s="425"/>
      <c r="K41" s="425"/>
      <c r="L41" s="425"/>
      <c r="M41" s="425"/>
      <c r="N41" s="425"/>
      <c r="O41" s="425"/>
      <c r="P41" s="425"/>
      <c r="Q41" s="425"/>
      <c r="R41" s="425"/>
      <c r="S41" s="425"/>
      <c r="T41" s="425"/>
      <c r="U41" s="425"/>
      <c r="V41" s="425"/>
      <c r="W41" s="425"/>
    </row>
    <row r="42" spans="1:23" ht="18">
      <c r="A42" s="2181"/>
      <c r="B42" s="429" t="s">
        <v>129</v>
      </c>
      <c r="C42" s="430" t="s">
        <v>1805</v>
      </c>
      <c r="D42" s="425"/>
      <c r="E42" s="425"/>
      <c r="F42" s="425"/>
      <c r="G42" s="425"/>
      <c r="H42" s="425"/>
      <c r="I42" s="425"/>
      <c r="J42" s="425"/>
      <c r="K42" s="425"/>
      <c r="L42" s="425"/>
      <c r="M42" s="425"/>
      <c r="N42" s="425"/>
      <c r="O42" s="425"/>
      <c r="P42" s="425"/>
      <c r="Q42" s="425"/>
      <c r="R42" s="425"/>
      <c r="S42" s="425"/>
      <c r="T42" s="425"/>
      <c r="U42" s="425"/>
      <c r="V42" s="425"/>
      <c r="W42" s="425"/>
    </row>
    <row r="43" spans="1:23" ht="18">
      <c r="A43" s="2181"/>
      <c r="B43" s="429" t="s">
        <v>130</v>
      </c>
      <c r="C43" s="430" t="s">
        <v>1805</v>
      </c>
      <c r="D43" s="425"/>
      <c r="E43" s="425"/>
      <c r="F43" s="425"/>
      <c r="G43" s="425"/>
      <c r="H43" s="425"/>
      <c r="I43" s="425"/>
      <c r="J43" s="425"/>
      <c r="K43" s="425"/>
      <c r="L43" s="425"/>
      <c r="M43" s="425"/>
      <c r="N43" s="425"/>
      <c r="O43" s="425"/>
      <c r="P43" s="425"/>
      <c r="Q43" s="425"/>
      <c r="R43" s="425"/>
      <c r="S43" s="425"/>
      <c r="T43" s="425"/>
      <c r="U43" s="425"/>
      <c r="V43" s="425"/>
      <c r="W43" s="425"/>
    </row>
    <row r="44" spans="1:23" ht="18.5" thickBot="1">
      <c r="A44" s="2182"/>
      <c r="B44" s="434" t="s">
        <v>131</v>
      </c>
      <c r="C44" s="432" t="s">
        <v>1805</v>
      </c>
      <c r="D44" s="425"/>
      <c r="E44" s="425"/>
      <c r="F44" s="425"/>
      <c r="G44" s="425"/>
      <c r="H44" s="425"/>
      <c r="I44" s="425"/>
      <c r="J44" s="425"/>
      <c r="K44" s="425"/>
      <c r="L44" s="425"/>
      <c r="M44" s="425"/>
      <c r="N44" s="425"/>
      <c r="O44" s="425"/>
      <c r="P44" s="425"/>
      <c r="Q44" s="425"/>
      <c r="R44" s="425"/>
      <c r="S44" s="425"/>
      <c r="T44" s="425"/>
      <c r="U44" s="425"/>
      <c r="V44" s="425"/>
      <c r="W44" s="425"/>
    </row>
    <row r="45" spans="1:23" ht="18">
      <c r="A45" s="2183" t="s">
        <v>132</v>
      </c>
      <c r="B45" s="427" t="s">
        <v>133</v>
      </c>
      <c r="C45" s="428" t="s">
        <v>92</v>
      </c>
      <c r="D45" s="425"/>
      <c r="E45" s="425"/>
      <c r="F45" s="425"/>
      <c r="G45" s="425"/>
      <c r="H45" s="425"/>
      <c r="I45" s="425"/>
      <c r="J45" s="425"/>
      <c r="K45" s="425"/>
      <c r="L45" s="425"/>
      <c r="M45" s="425"/>
      <c r="N45" s="425"/>
      <c r="O45" s="425"/>
      <c r="P45" s="425"/>
      <c r="Q45" s="425"/>
      <c r="R45" s="425"/>
      <c r="S45" s="425"/>
      <c r="T45" s="425"/>
      <c r="U45" s="425"/>
      <c r="V45" s="425"/>
      <c r="W45" s="425"/>
    </row>
    <row r="46" spans="1:23" ht="66">
      <c r="A46" s="2181"/>
      <c r="B46" s="429" t="s">
        <v>135</v>
      </c>
      <c r="C46" s="430" t="s">
        <v>2168</v>
      </c>
      <c r="D46" s="425"/>
      <c r="E46" s="425"/>
      <c r="F46" s="425"/>
      <c r="G46" s="425"/>
      <c r="H46" s="425"/>
      <c r="I46" s="425"/>
      <c r="J46" s="425"/>
      <c r="K46" s="425"/>
      <c r="L46" s="425"/>
      <c r="M46" s="425"/>
      <c r="N46" s="425"/>
      <c r="O46" s="425"/>
      <c r="P46" s="425"/>
      <c r="Q46" s="425"/>
      <c r="R46" s="425"/>
      <c r="S46" s="425"/>
      <c r="T46" s="425"/>
      <c r="U46" s="425"/>
      <c r="V46" s="425"/>
      <c r="W46" s="425"/>
    </row>
    <row r="47" spans="1:23" ht="99.5" thickBot="1">
      <c r="A47" s="2182"/>
      <c r="B47" s="433" t="s">
        <v>136</v>
      </c>
      <c r="C47" s="435" t="s">
        <v>2169</v>
      </c>
      <c r="D47" s="425"/>
      <c r="E47" s="425"/>
      <c r="F47" s="425"/>
      <c r="G47" s="425"/>
      <c r="H47" s="425"/>
      <c r="I47" s="425"/>
      <c r="J47" s="425"/>
      <c r="K47" s="425"/>
      <c r="L47" s="425"/>
      <c r="M47" s="425"/>
      <c r="N47" s="425"/>
      <c r="O47" s="425"/>
      <c r="P47" s="425"/>
      <c r="Q47" s="425"/>
      <c r="R47" s="425"/>
      <c r="S47" s="425"/>
      <c r="T47" s="425"/>
      <c r="U47" s="425"/>
      <c r="V47" s="425"/>
      <c r="W47" s="425"/>
    </row>
    <row r="48" spans="1:23" ht="18">
      <c r="A48" s="2180" t="s">
        <v>349</v>
      </c>
      <c r="B48" s="431" t="s">
        <v>138</v>
      </c>
      <c r="C48" s="1311" t="s">
        <v>92</v>
      </c>
      <c r="D48" s="425"/>
      <c r="E48" s="425"/>
      <c r="F48" s="425"/>
      <c r="G48" s="425"/>
      <c r="H48" s="425"/>
      <c r="I48" s="425"/>
      <c r="J48" s="425"/>
      <c r="K48" s="425"/>
      <c r="L48" s="425"/>
      <c r="M48" s="425"/>
      <c r="N48" s="425"/>
      <c r="O48" s="425"/>
      <c r="P48" s="425"/>
      <c r="Q48" s="425"/>
      <c r="R48" s="425"/>
      <c r="S48" s="425"/>
      <c r="T48" s="425"/>
      <c r="U48" s="425"/>
      <c r="V48" s="425"/>
      <c r="W48" s="425"/>
    </row>
    <row r="49" spans="1:23" ht="18">
      <c r="A49" s="2181"/>
      <c r="B49" s="429" t="s">
        <v>139</v>
      </c>
      <c r="C49" s="1309" t="s">
        <v>2170</v>
      </c>
      <c r="D49" s="425"/>
      <c r="E49" s="425"/>
      <c r="F49" s="425"/>
      <c r="G49" s="425"/>
      <c r="H49" s="425"/>
      <c r="I49" s="425"/>
      <c r="J49" s="425"/>
      <c r="K49" s="425"/>
      <c r="L49" s="425"/>
      <c r="M49" s="425"/>
      <c r="N49" s="425"/>
      <c r="O49" s="425"/>
      <c r="P49" s="425"/>
      <c r="Q49" s="425"/>
      <c r="R49" s="425"/>
      <c r="S49" s="425"/>
      <c r="T49" s="425"/>
      <c r="U49" s="425"/>
      <c r="V49" s="425"/>
      <c r="W49" s="425"/>
    </row>
    <row r="50" spans="1:23" ht="33">
      <c r="A50" s="2181"/>
      <c r="B50" s="429" t="s">
        <v>140</v>
      </c>
      <c r="C50" s="1309" t="s">
        <v>2171</v>
      </c>
      <c r="D50" s="425"/>
      <c r="E50" s="425"/>
      <c r="F50" s="425"/>
      <c r="G50" s="425"/>
      <c r="H50" s="425"/>
      <c r="I50" s="425"/>
      <c r="J50" s="425"/>
      <c r="K50" s="425"/>
      <c r="L50" s="425"/>
      <c r="M50" s="425"/>
      <c r="N50" s="425"/>
      <c r="O50" s="425"/>
      <c r="P50" s="425"/>
      <c r="Q50" s="425"/>
      <c r="R50" s="425"/>
      <c r="S50" s="425"/>
      <c r="T50" s="425"/>
      <c r="U50" s="425"/>
      <c r="V50" s="425"/>
      <c r="W50" s="425"/>
    </row>
    <row r="51" spans="1:23" ht="18">
      <c r="A51" s="2181"/>
      <c r="B51" s="429" t="s">
        <v>141</v>
      </c>
      <c r="C51" s="1309" t="s">
        <v>408</v>
      </c>
      <c r="D51" s="425"/>
      <c r="E51" s="425"/>
      <c r="F51" s="425"/>
      <c r="G51" s="425"/>
      <c r="H51" s="425"/>
      <c r="I51" s="425"/>
      <c r="J51" s="425"/>
      <c r="K51" s="425"/>
      <c r="L51" s="425"/>
      <c r="M51" s="425"/>
      <c r="N51" s="425"/>
      <c r="O51" s="425"/>
      <c r="P51" s="425"/>
      <c r="Q51" s="425"/>
      <c r="R51" s="425"/>
      <c r="S51" s="425"/>
      <c r="T51" s="425"/>
      <c r="U51" s="425"/>
      <c r="V51" s="425"/>
      <c r="W51" s="425"/>
    </row>
    <row r="52" spans="1:23" ht="49.5">
      <c r="A52" s="2181"/>
      <c r="B52" s="429" t="s">
        <v>142</v>
      </c>
      <c r="C52" s="1309" t="s">
        <v>2172</v>
      </c>
      <c r="D52" s="425"/>
      <c r="E52" s="425"/>
      <c r="F52" s="425"/>
      <c r="G52" s="425"/>
      <c r="H52" s="425"/>
      <c r="I52" s="425"/>
      <c r="J52" s="425"/>
      <c r="K52" s="425"/>
      <c r="L52" s="425"/>
      <c r="M52" s="425"/>
      <c r="N52" s="425"/>
      <c r="O52" s="425"/>
      <c r="P52" s="425"/>
      <c r="Q52" s="425"/>
      <c r="R52" s="425"/>
      <c r="S52" s="425"/>
      <c r="T52" s="425"/>
      <c r="U52" s="425"/>
      <c r="V52" s="425"/>
      <c r="W52" s="425"/>
    </row>
    <row r="53" spans="1:23" ht="99">
      <c r="A53" s="2181"/>
      <c r="B53" s="429" t="s">
        <v>1077</v>
      </c>
      <c r="C53" s="1309" t="s">
        <v>1866</v>
      </c>
      <c r="D53" s="425"/>
      <c r="E53" s="425"/>
      <c r="F53" s="425"/>
      <c r="G53" s="425"/>
      <c r="H53" s="425"/>
      <c r="I53" s="425"/>
      <c r="J53" s="425"/>
      <c r="K53" s="425"/>
      <c r="L53" s="425"/>
      <c r="M53" s="425"/>
      <c r="N53" s="425"/>
      <c r="O53" s="425"/>
      <c r="P53" s="425"/>
      <c r="Q53" s="425"/>
      <c r="R53" s="425"/>
      <c r="S53" s="425"/>
      <c r="T53" s="425"/>
      <c r="U53" s="425"/>
      <c r="V53" s="425"/>
      <c r="W53" s="425"/>
    </row>
    <row r="54" spans="1:23" ht="66">
      <c r="A54" s="2181"/>
      <c r="B54" s="429" t="s">
        <v>144</v>
      </c>
      <c r="C54" s="1309" t="s">
        <v>2173</v>
      </c>
      <c r="D54" s="425"/>
      <c r="E54" s="425"/>
      <c r="F54" s="425"/>
      <c r="G54" s="425"/>
      <c r="H54" s="425"/>
      <c r="I54" s="425"/>
      <c r="J54" s="425"/>
      <c r="K54" s="425"/>
      <c r="L54" s="425"/>
      <c r="M54" s="425"/>
      <c r="N54" s="425"/>
      <c r="O54" s="425"/>
      <c r="P54" s="425"/>
      <c r="Q54" s="425"/>
      <c r="R54" s="425"/>
      <c r="S54" s="425"/>
      <c r="T54" s="425"/>
      <c r="U54" s="425"/>
      <c r="V54" s="425"/>
      <c r="W54" s="425"/>
    </row>
    <row r="55" spans="1:23" ht="18">
      <c r="A55" s="2181"/>
      <c r="B55" s="429" t="s">
        <v>145</v>
      </c>
      <c r="C55" s="1309" t="s">
        <v>745</v>
      </c>
      <c r="D55" s="425"/>
      <c r="E55" s="425"/>
      <c r="F55" s="425"/>
      <c r="G55" s="425"/>
      <c r="H55" s="425"/>
      <c r="I55" s="425"/>
      <c r="J55" s="425"/>
      <c r="K55" s="425"/>
      <c r="L55" s="425"/>
      <c r="M55" s="425"/>
      <c r="N55" s="425"/>
      <c r="O55" s="425"/>
      <c r="P55" s="425"/>
      <c r="Q55" s="425"/>
      <c r="R55" s="425"/>
      <c r="S55" s="425"/>
      <c r="T55" s="425"/>
      <c r="U55" s="425"/>
      <c r="V55" s="425"/>
      <c r="W55" s="425"/>
    </row>
    <row r="56" spans="1:23" ht="18">
      <c r="A56" s="2181"/>
      <c r="B56" s="429" t="s">
        <v>146</v>
      </c>
      <c r="C56" s="1309" t="s">
        <v>272</v>
      </c>
      <c r="D56" s="425"/>
      <c r="E56" s="425"/>
      <c r="F56" s="425"/>
      <c r="G56" s="425"/>
      <c r="H56" s="425"/>
      <c r="I56" s="425"/>
      <c r="J56" s="425"/>
      <c r="K56" s="425"/>
      <c r="L56" s="425"/>
      <c r="M56" s="425"/>
      <c r="N56" s="425"/>
      <c r="O56" s="425"/>
      <c r="P56" s="425"/>
      <c r="Q56" s="425"/>
      <c r="R56" s="425"/>
      <c r="S56" s="425"/>
      <c r="T56" s="425"/>
      <c r="U56" s="425"/>
      <c r="V56" s="425"/>
      <c r="W56" s="425"/>
    </row>
    <row r="57" spans="1:23" ht="18">
      <c r="A57" s="2181"/>
      <c r="B57" s="429" t="s">
        <v>147</v>
      </c>
      <c r="C57" s="1309" t="s">
        <v>2174</v>
      </c>
      <c r="D57" s="425"/>
      <c r="E57" s="425"/>
      <c r="F57" s="425"/>
      <c r="G57" s="425"/>
      <c r="H57" s="425"/>
      <c r="I57" s="425"/>
      <c r="J57" s="425"/>
      <c r="K57" s="425"/>
      <c r="L57" s="425"/>
      <c r="M57" s="425"/>
      <c r="N57" s="425"/>
      <c r="O57" s="425"/>
      <c r="P57" s="425"/>
      <c r="Q57" s="425"/>
      <c r="R57" s="425"/>
      <c r="S57" s="425"/>
      <c r="T57" s="425"/>
      <c r="U57" s="425"/>
      <c r="V57" s="425"/>
      <c r="W57" s="425"/>
    </row>
    <row r="58" spans="1:23" ht="18">
      <c r="A58" s="2181"/>
      <c r="B58" s="429" t="s">
        <v>149</v>
      </c>
      <c r="C58" s="1312" t="s">
        <v>1805</v>
      </c>
      <c r="D58" s="425"/>
      <c r="E58" s="425"/>
      <c r="F58" s="425"/>
      <c r="G58" s="425"/>
      <c r="H58" s="425"/>
      <c r="I58" s="425"/>
      <c r="J58" s="425"/>
      <c r="K58" s="425"/>
      <c r="L58" s="425"/>
      <c r="M58" s="425"/>
      <c r="N58" s="425"/>
      <c r="O58" s="425"/>
      <c r="P58" s="425"/>
      <c r="Q58" s="425"/>
      <c r="R58" s="425"/>
      <c r="S58" s="425"/>
      <c r="T58" s="425"/>
      <c r="U58" s="425"/>
      <c r="V58" s="425"/>
      <c r="W58" s="425"/>
    </row>
    <row r="59" spans="1:23" ht="18">
      <c r="A59" s="2181"/>
      <c r="B59" s="429" t="s">
        <v>150</v>
      </c>
      <c r="C59" s="1313" t="s">
        <v>3149</v>
      </c>
      <c r="D59" s="425"/>
      <c r="E59" s="425"/>
      <c r="F59" s="425"/>
      <c r="G59" s="425"/>
      <c r="H59" s="425"/>
      <c r="I59" s="425"/>
      <c r="J59" s="425"/>
      <c r="K59" s="425"/>
      <c r="L59" s="425"/>
      <c r="M59" s="425"/>
      <c r="N59" s="425"/>
      <c r="O59" s="425"/>
      <c r="P59" s="425"/>
      <c r="Q59" s="425"/>
      <c r="R59" s="425"/>
      <c r="S59" s="425"/>
      <c r="T59" s="425"/>
      <c r="U59" s="425"/>
      <c r="V59" s="425"/>
      <c r="W59" s="425"/>
    </row>
    <row r="60" spans="1:23" ht="18">
      <c r="A60" s="2181"/>
      <c r="B60" s="429" t="s">
        <v>151</v>
      </c>
      <c r="C60" s="1308" t="s">
        <v>92</v>
      </c>
      <c r="D60" s="425"/>
      <c r="E60" s="425"/>
      <c r="F60" s="425"/>
      <c r="G60" s="425"/>
      <c r="H60" s="425"/>
      <c r="I60" s="425"/>
      <c r="J60" s="425"/>
      <c r="K60" s="425"/>
      <c r="L60" s="425"/>
      <c r="M60" s="425"/>
      <c r="N60" s="425"/>
      <c r="O60" s="425"/>
      <c r="P60" s="425"/>
      <c r="Q60" s="425"/>
      <c r="R60" s="425"/>
      <c r="S60" s="425"/>
      <c r="T60" s="425"/>
      <c r="U60" s="425"/>
      <c r="V60" s="425"/>
      <c r="W60" s="425"/>
    </row>
    <row r="61" spans="1:23" ht="33">
      <c r="A61" s="2181"/>
      <c r="B61" s="429" t="s">
        <v>152</v>
      </c>
      <c r="C61" s="1309" t="s">
        <v>2175</v>
      </c>
      <c r="D61" s="425"/>
      <c r="E61" s="425"/>
      <c r="F61" s="425"/>
      <c r="G61" s="425"/>
      <c r="H61" s="425"/>
      <c r="I61" s="425"/>
      <c r="J61" s="425"/>
      <c r="K61" s="425"/>
      <c r="L61" s="425"/>
      <c r="M61" s="425"/>
      <c r="N61" s="425"/>
      <c r="O61" s="425"/>
      <c r="P61" s="425"/>
      <c r="Q61" s="425"/>
      <c r="R61" s="425"/>
      <c r="S61" s="425"/>
      <c r="T61" s="425"/>
      <c r="U61" s="425"/>
      <c r="V61" s="425"/>
      <c r="W61" s="425"/>
    </row>
    <row r="62" spans="1:23" ht="49.5">
      <c r="A62" s="2181"/>
      <c r="B62" s="429" t="s">
        <v>153</v>
      </c>
      <c r="C62" s="1309" t="s">
        <v>2176</v>
      </c>
      <c r="D62" s="425"/>
      <c r="E62" s="425"/>
      <c r="F62" s="425"/>
      <c r="G62" s="425"/>
      <c r="H62" s="425"/>
      <c r="I62" s="425"/>
      <c r="J62" s="425"/>
      <c r="K62" s="425"/>
      <c r="L62" s="425"/>
      <c r="M62" s="425"/>
      <c r="N62" s="425"/>
      <c r="O62" s="425"/>
      <c r="P62" s="425"/>
      <c r="Q62" s="425"/>
      <c r="R62" s="425"/>
      <c r="S62" s="425"/>
      <c r="T62" s="425"/>
      <c r="U62" s="425"/>
      <c r="V62" s="425"/>
      <c r="W62" s="425"/>
    </row>
    <row r="63" spans="1:23" ht="33">
      <c r="A63" s="2181"/>
      <c r="B63" s="429" t="s">
        <v>154</v>
      </c>
      <c r="C63" s="1309" t="s">
        <v>2177</v>
      </c>
      <c r="D63" s="425"/>
      <c r="E63" s="425"/>
      <c r="F63" s="425"/>
      <c r="G63" s="425"/>
      <c r="H63" s="425"/>
      <c r="I63" s="425"/>
      <c r="J63" s="425"/>
      <c r="K63" s="425"/>
      <c r="L63" s="425"/>
      <c r="M63" s="425"/>
      <c r="N63" s="425"/>
      <c r="O63" s="425"/>
      <c r="P63" s="425"/>
      <c r="Q63" s="425"/>
      <c r="R63" s="425"/>
      <c r="S63" s="425"/>
      <c r="T63" s="425"/>
      <c r="U63" s="425"/>
      <c r="V63" s="425"/>
      <c r="W63" s="425"/>
    </row>
    <row r="64" spans="1:23" ht="18">
      <c r="A64" s="2181"/>
      <c r="B64" s="429" t="s">
        <v>155</v>
      </c>
      <c r="C64" s="1309" t="s">
        <v>2178</v>
      </c>
      <c r="D64" s="425"/>
      <c r="E64" s="425"/>
      <c r="F64" s="425"/>
      <c r="G64" s="425"/>
      <c r="H64" s="425"/>
      <c r="I64" s="425"/>
      <c r="J64" s="425"/>
      <c r="K64" s="425"/>
      <c r="L64" s="425"/>
      <c r="M64" s="425"/>
      <c r="N64" s="425"/>
      <c r="O64" s="425"/>
      <c r="P64" s="425"/>
      <c r="Q64" s="425"/>
      <c r="R64" s="425"/>
      <c r="S64" s="425"/>
      <c r="T64" s="425"/>
      <c r="U64" s="425"/>
      <c r="V64" s="425"/>
      <c r="W64" s="425"/>
    </row>
    <row r="65" spans="1:23" ht="18">
      <c r="A65" s="2181"/>
      <c r="B65" s="429" t="s">
        <v>156</v>
      </c>
      <c r="C65" s="1309" t="s">
        <v>92</v>
      </c>
      <c r="D65" s="425"/>
      <c r="E65" s="425"/>
      <c r="F65" s="425"/>
      <c r="G65" s="425"/>
      <c r="H65" s="425"/>
      <c r="I65" s="425"/>
      <c r="J65" s="425"/>
      <c r="K65" s="425"/>
      <c r="L65" s="425"/>
      <c r="M65" s="425"/>
      <c r="N65" s="425"/>
      <c r="O65" s="425"/>
      <c r="P65" s="425"/>
      <c r="Q65" s="425"/>
      <c r="R65" s="425"/>
      <c r="S65" s="425"/>
      <c r="T65" s="425"/>
      <c r="U65" s="425"/>
      <c r="V65" s="425"/>
      <c r="W65" s="425"/>
    </row>
    <row r="66" spans="1:23" ht="18">
      <c r="A66" s="2181"/>
      <c r="B66" s="429" t="s">
        <v>157</v>
      </c>
      <c r="C66" s="1309" t="s">
        <v>2179</v>
      </c>
      <c r="D66" s="425"/>
      <c r="E66" s="425"/>
      <c r="F66" s="425"/>
      <c r="G66" s="425"/>
      <c r="H66" s="425"/>
      <c r="I66" s="425"/>
      <c r="J66" s="425"/>
      <c r="K66" s="425"/>
      <c r="L66" s="425"/>
      <c r="M66" s="425"/>
      <c r="N66" s="425"/>
      <c r="O66" s="425"/>
      <c r="P66" s="425"/>
      <c r="Q66" s="425"/>
      <c r="R66" s="425"/>
      <c r="S66" s="425"/>
      <c r="T66" s="425"/>
      <c r="U66" s="425"/>
      <c r="V66" s="425"/>
      <c r="W66" s="425"/>
    </row>
    <row r="67" spans="1:23" ht="18">
      <c r="A67" s="2181"/>
      <c r="B67" s="429" t="s">
        <v>158</v>
      </c>
      <c r="C67" s="1309" t="s">
        <v>2180</v>
      </c>
      <c r="D67" s="425"/>
      <c r="E67" s="425"/>
      <c r="F67" s="425"/>
      <c r="G67" s="425"/>
      <c r="H67" s="425"/>
      <c r="I67" s="425"/>
      <c r="J67" s="425"/>
      <c r="K67" s="425"/>
      <c r="L67" s="425"/>
      <c r="M67" s="425"/>
      <c r="N67" s="425"/>
      <c r="O67" s="425"/>
      <c r="P67" s="425"/>
      <c r="Q67" s="425"/>
      <c r="R67" s="425"/>
      <c r="S67" s="425"/>
      <c r="T67" s="425"/>
      <c r="U67" s="425"/>
      <c r="V67" s="425"/>
      <c r="W67" s="425"/>
    </row>
    <row r="68" spans="1:23" ht="33.5" thickBot="1">
      <c r="A68" s="2182"/>
      <c r="B68" s="433" t="s">
        <v>159</v>
      </c>
      <c r="C68" s="1310" t="s">
        <v>2181</v>
      </c>
      <c r="D68" s="425"/>
      <c r="E68" s="425"/>
      <c r="F68" s="425"/>
      <c r="G68" s="425"/>
      <c r="H68" s="425"/>
      <c r="I68" s="425"/>
      <c r="J68" s="425"/>
      <c r="K68" s="425"/>
      <c r="L68" s="425"/>
      <c r="M68" s="425"/>
      <c r="N68" s="425"/>
      <c r="O68" s="425"/>
      <c r="P68" s="425"/>
      <c r="Q68" s="425"/>
      <c r="R68" s="425"/>
      <c r="S68" s="425"/>
      <c r="T68" s="425"/>
      <c r="U68" s="425"/>
      <c r="V68" s="425"/>
      <c r="W68" s="425"/>
    </row>
    <row r="69" spans="1:23" ht="18">
      <c r="A69" s="2183" t="s">
        <v>160</v>
      </c>
      <c r="B69" s="427" t="s">
        <v>161</v>
      </c>
      <c r="C69" s="428" t="s">
        <v>92</v>
      </c>
      <c r="D69" s="425"/>
      <c r="E69" s="425"/>
      <c r="F69" s="425"/>
      <c r="G69" s="425"/>
      <c r="H69" s="425"/>
      <c r="I69" s="425"/>
      <c r="J69" s="425"/>
      <c r="K69" s="425"/>
      <c r="L69" s="425"/>
      <c r="M69" s="425"/>
      <c r="N69" s="425"/>
      <c r="O69" s="425"/>
      <c r="P69" s="425"/>
      <c r="Q69" s="425"/>
      <c r="R69" s="425"/>
      <c r="S69" s="425"/>
      <c r="T69" s="425"/>
      <c r="U69" s="425"/>
      <c r="V69" s="425"/>
      <c r="W69" s="425"/>
    </row>
    <row r="70" spans="1:23" ht="18">
      <c r="A70" s="2181"/>
      <c r="B70" s="429" t="s">
        <v>162</v>
      </c>
      <c r="C70" s="430" t="s">
        <v>163</v>
      </c>
      <c r="D70" s="425"/>
      <c r="E70" s="425"/>
      <c r="F70" s="425"/>
      <c r="G70" s="425"/>
      <c r="H70" s="425"/>
      <c r="I70" s="425"/>
      <c r="J70" s="425"/>
      <c r="K70" s="425"/>
      <c r="L70" s="425"/>
      <c r="M70" s="425"/>
      <c r="N70" s="425"/>
      <c r="O70" s="425"/>
      <c r="P70" s="425"/>
      <c r="Q70" s="425"/>
      <c r="R70" s="425"/>
      <c r="S70" s="425"/>
      <c r="T70" s="425"/>
      <c r="U70" s="425"/>
      <c r="V70" s="425"/>
      <c r="W70" s="425"/>
    </row>
    <row r="71" spans="1:23" ht="18">
      <c r="A71" s="2181"/>
      <c r="B71" s="429" t="s">
        <v>164</v>
      </c>
      <c r="C71" s="430" t="s">
        <v>1805</v>
      </c>
      <c r="D71" s="425"/>
      <c r="E71" s="425"/>
      <c r="F71" s="425"/>
      <c r="G71" s="425"/>
      <c r="H71" s="425"/>
      <c r="I71" s="425"/>
      <c r="J71" s="425"/>
      <c r="K71" s="425"/>
      <c r="L71" s="425"/>
      <c r="M71" s="425"/>
      <c r="N71" s="425"/>
      <c r="O71" s="425"/>
      <c r="P71" s="425"/>
      <c r="Q71" s="425"/>
      <c r="R71" s="425"/>
      <c r="S71" s="425"/>
      <c r="T71" s="425"/>
      <c r="U71" s="425"/>
      <c r="V71" s="425"/>
      <c r="W71" s="425"/>
    </row>
    <row r="72" spans="1:23" ht="18">
      <c r="A72" s="2181"/>
      <c r="B72" s="429" t="s">
        <v>166</v>
      </c>
      <c r="C72" s="430" t="s">
        <v>1805</v>
      </c>
      <c r="D72" s="425"/>
      <c r="E72" s="425"/>
      <c r="F72" s="425"/>
      <c r="G72" s="425"/>
      <c r="H72" s="425"/>
      <c r="I72" s="425"/>
      <c r="J72" s="425"/>
      <c r="K72" s="425"/>
      <c r="L72" s="425"/>
      <c r="M72" s="425"/>
      <c r="N72" s="425"/>
      <c r="O72" s="425"/>
      <c r="P72" s="425"/>
      <c r="Q72" s="425"/>
      <c r="R72" s="425"/>
      <c r="S72" s="425"/>
      <c r="T72" s="425"/>
      <c r="U72" s="425"/>
      <c r="V72" s="425"/>
      <c r="W72" s="425"/>
    </row>
    <row r="73" spans="1:23" ht="49.5">
      <c r="A73" s="2181"/>
      <c r="B73" s="429" t="s">
        <v>167</v>
      </c>
      <c r="C73" s="430" t="s">
        <v>168</v>
      </c>
      <c r="D73" s="425"/>
      <c r="E73" s="425"/>
      <c r="F73" s="425"/>
      <c r="G73" s="425"/>
      <c r="H73" s="425"/>
      <c r="I73" s="425"/>
      <c r="J73" s="425"/>
      <c r="K73" s="425"/>
      <c r="L73" s="425"/>
      <c r="M73" s="425"/>
      <c r="N73" s="425"/>
      <c r="O73" s="425"/>
      <c r="P73" s="425"/>
      <c r="Q73" s="425"/>
      <c r="R73" s="425"/>
      <c r="S73" s="425"/>
      <c r="T73" s="425"/>
      <c r="U73" s="425"/>
      <c r="V73" s="425"/>
      <c r="W73" s="425"/>
    </row>
    <row r="74" spans="1:23" ht="18">
      <c r="A74" s="2181"/>
      <c r="B74" s="429" t="s">
        <v>338</v>
      </c>
      <c r="C74" s="430" t="s">
        <v>111</v>
      </c>
      <c r="D74" s="425"/>
      <c r="E74" s="425"/>
      <c r="F74" s="425"/>
      <c r="G74" s="425"/>
      <c r="H74" s="425"/>
      <c r="I74" s="425"/>
      <c r="J74" s="425"/>
      <c r="K74" s="425"/>
      <c r="L74" s="425"/>
      <c r="M74" s="425"/>
      <c r="N74" s="425"/>
      <c r="O74" s="425"/>
      <c r="P74" s="425"/>
      <c r="Q74" s="425"/>
      <c r="R74" s="425"/>
      <c r="S74" s="425"/>
      <c r="T74" s="425"/>
      <c r="U74" s="425"/>
      <c r="V74" s="425"/>
      <c r="W74" s="425"/>
    </row>
    <row r="75" spans="1:23" ht="18">
      <c r="A75" s="2181"/>
      <c r="B75" s="429" t="s">
        <v>170</v>
      </c>
      <c r="C75" s="430" t="s">
        <v>90</v>
      </c>
      <c r="D75" s="425"/>
      <c r="E75" s="425"/>
      <c r="F75" s="425"/>
      <c r="G75" s="425"/>
      <c r="H75" s="425"/>
      <c r="I75" s="425"/>
      <c r="J75" s="425"/>
      <c r="K75" s="425"/>
      <c r="L75" s="425"/>
      <c r="M75" s="425"/>
      <c r="N75" s="425"/>
      <c r="O75" s="425"/>
      <c r="P75" s="425"/>
      <c r="Q75" s="425"/>
      <c r="R75" s="425"/>
      <c r="S75" s="425"/>
      <c r="T75" s="425"/>
      <c r="U75" s="425"/>
      <c r="V75" s="425"/>
      <c r="W75" s="425"/>
    </row>
    <row r="76" spans="1:23" ht="18">
      <c r="A76" s="2181"/>
      <c r="B76" s="429" t="s">
        <v>171</v>
      </c>
      <c r="C76" s="430" t="s">
        <v>172</v>
      </c>
      <c r="D76" s="425"/>
      <c r="E76" s="425"/>
      <c r="F76" s="425"/>
      <c r="G76" s="425"/>
      <c r="H76" s="425"/>
      <c r="I76" s="425"/>
      <c r="J76" s="425"/>
      <c r="K76" s="425"/>
      <c r="L76" s="425"/>
      <c r="M76" s="425"/>
      <c r="N76" s="425"/>
      <c r="O76" s="425"/>
      <c r="P76" s="425"/>
      <c r="Q76" s="425"/>
      <c r="R76" s="425"/>
      <c r="S76" s="425"/>
      <c r="T76" s="425"/>
      <c r="U76" s="425"/>
      <c r="V76" s="425"/>
      <c r="W76" s="425"/>
    </row>
    <row r="77" spans="1:23" ht="83" thickBot="1">
      <c r="A77" s="2182"/>
      <c r="B77" s="433" t="s">
        <v>173</v>
      </c>
      <c r="C77" s="435" t="s">
        <v>393</v>
      </c>
      <c r="D77" s="425"/>
      <c r="E77" s="425"/>
      <c r="F77" s="425"/>
      <c r="G77" s="425"/>
      <c r="H77" s="425"/>
      <c r="I77" s="425"/>
      <c r="J77" s="425"/>
      <c r="K77" s="425"/>
      <c r="L77" s="425"/>
      <c r="M77" s="425"/>
      <c r="N77" s="425"/>
      <c r="O77" s="425"/>
      <c r="P77" s="425"/>
      <c r="Q77" s="425"/>
      <c r="R77" s="425"/>
      <c r="S77" s="425"/>
      <c r="T77" s="425"/>
      <c r="U77" s="425"/>
      <c r="V77" s="425"/>
      <c r="W77" s="425"/>
    </row>
    <row r="78" spans="1:23" ht="33">
      <c r="A78" s="2183" t="s">
        <v>174</v>
      </c>
      <c r="B78" s="427" t="s">
        <v>175</v>
      </c>
      <c r="C78" s="1266" t="s">
        <v>3472</v>
      </c>
      <c r="D78" s="425"/>
      <c r="E78" s="425"/>
      <c r="F78" s="425"/>
      <c r="G78" s="425"/>
      <c r="H78" s="425"/>
      <c r="I78" s="425"/>
      <c r="J78" s="425"/>
      <c r="K78" s="425"/>
      <c r="L78" s="425"/>
      <c r="M78" s="425"/>
      <c r="N78" s="425"/>
      <c r="O78" s="425"/>
      <c r="P78" s="425"/>
      <c r="Q78" s="425"/>
      <c r="R78" s="425"/>
      <c r="S78" s="425"/>
      <c r="T78" s="425"/>
      <c r="U78" s="425"/>
      <c r="V78" s="425"/>
      <c r="W78" s="425"/>
    </row>
    <row r="79" spans="1:23" ht="49.5">
      <c r="A79" s="2181"/>
      <c r="B79" s="429" t="s">
        <v>176</v>
      </c>
      <c r="C79" s="1308" t="s">
        <v>2182</v>
      </c>
      <c r="D79" s="425"/>
      <c r="E79" s="425"/>
      <c r="F79" s="425"/>
      <c r="G79" s="425"/>
      <c r="H79" s="425"/>
      <c r="I79" s="425"/>
      <c r="J79" s="425"/>
      <c r="K79" s="425"/>
      <c r="L79" s="425"/>
      <c r="M79" s="425"/>
      <c r="N79" s="425"/>
      <c r="O79" s="425"/>
      <c r="P79" s="425"/>
      <c r="Q79" s="425"/>
      <c r="R79" s="425"/>
      <c r="S79" s="425"/>
      <c r="T79" s="425"/>
      <c r="U79" s="425"/>
      <c r="V79" s="425"/>
      <c r="W79" s="425"/>
    </row>
    <row r="80" spans="1:23" ht="33">
      <c r="A80" s="2181"/>
      <c r="B80" s="429" t="s">
        <v>177</v>
      </c>
      <c r="C80" s="1309" t="s">
        <v>2183</v>
      </c>
      <c r="D80" s="425"/>
      <c r="E80" s="425"/>
      <c r="F80" s="425"/>
      <c r="G80" s="425"/>
      <c r="H80" s="425"/>
      <c r="I80" s="425"/>
      <c r="J80" s="425"/>
      <c r="K80" s="425"/>
      <c r="L80" s="425"/>
      <c r="M80" s="425"/>
      <c r="N80" s="425"/>
      <c r="O80" s="425"/>
      <c r="P80" s="425"/>
      <c r="Q80" s="425"/>
      <c r="R80" s="425"/>
      <c r="S80" s="425"/>
      <c r="T80" s="425"/>
      <c r="U80" s="425"/>
      <c r="V80" s="425"/>
      <c r="W80" s="425"/>
    </row>
    <row r="81" spans="1:23" ht="18">
      <c r="A81" s="2181"/>
      <c r="B81" s="429" t="s">
        <v>178</v>
      </c>
      <c r="C81" s="1309" t="s">
        <v>395</v>
      </c>
      <c r="D81" s="425"/>
      <c r="E81" s="425"/>
      <c r="F81" s="425"/>
      <c r="G81" s="425"/>
      <c r="H81" s="425"/>
      <c r="I81" s="425"/>
      <c r="J81" s="425"/>
      <c r="K81" s="425"/>
      <c r="L81" s="425"/>
      <c r="M81" s="425"/>
      <c r="N81" s="425"/>
      <c r="O81" s="425"/>
      <c r="P81" s="425"/>
      <c r="Q81" s="425"/>
      <c r="R81" s="425"/>
      <c r="S81" s="425"/>
      <c r="T81" s="425"/>
      <c r="U81" s="425"/>
      <c r="V81" s="425"/>
      <c r="W81" s="425"/>
    </row>
    <row r="82" spans="1:23" ht="49.5">
      <c r="A82" s="2181"/>
      <c r="B82" s="429" t="s">
        <v>179</v>
      </c>
      <c r="C82" s="1309" t="s">
        <v>375</v>
      </c>
      <c r="D82" s="425"/>
      <c r="E82" s="425"/>
      <c r="F82" s="425"/>
      <c r="G82" s="425"/>
      <c r="H82" s="425"/>
      <c r="I82" s="425"/>
      <c r="J82" s="425"/>
      <c r="K82" s="425"/>
      <c r="L82" s="425"/>
      <c r="M82" s="425"/>
      <c r="N82" s="425"/>
      <c r="O82" s="425"/>
      <c r="P82" s="425"/>
      <c r="Q82" s="425"/>
      <c r="R82" s="425"/>
      <c r="S82" s="425"/>
      <c r="T82" s="425"/>
      <c r="U82" s="425"/>
      <c r="V82" s="425"/>
      <c r="W82" s="425"/>
    </row>
    <row r="83" spans="1:23" ht="18">
      <c r="A83" s="2181"/>
      <c r="B83" s="429" t="s">
        <v>180</v>
      </c>
      <c r="C83" s="1309" t="s">
        <v>90</v>
      </c>
      <c r="D83" s="425"/>
      <c r="E83" s="425"/>
      <c r="F83" s="425"/>
      <c r="G83" s="425"/>
      <c r="H83" s="425"/>
      <c r="I83" s="425"/>
      <c r="J83" s="425"/>
      <c r="K83" s="425"/>
      <c r="L83" s="425"/>
      <c r="M83" s="425"/>
      <c r="N83" s="425"/>
      <c r="O83" s="425"/>
      <c r="P83" s="425"/>
      <c r="Q83" s="425"/>
      <c r="R83" s="425"/>
      <c r="S83" s="425"/>
      <c r="T83" s="425"/>
      <c r="U83" s="425"/>
      <c r="V83" s="425"/>
      <c r="W83" s="425"/>
    </row>
    <row r="84" spans="1:23" ht="18">
      <c r="A84" s="2181"/>
      <c r="B84" s="429" t="s">
        <v>157</v>
      </c>
      <c r="C84" s="1309" t="s">
        <v>1805</v>
      </c>
      <c r="D84" s="425"/>
      <c r="E84" s="425"/>
      <c r="F84" s="425"/>
      <c r="G84" s="425"/>
      <c r="H84" s="425"/>
      <c r="I84" s="425"/>
      <c r="J84" s="425"/>
      <c r="K84" s="425"/>
      <c r="L84" s="425"/>
      <c r="M84" s="425"/>
      <c r="N84" s="425"/>
      <c r="O84" s="425"/>
      <c r="P84" s="425"/>
      <c r="Q84" s="425"/>
      <c r="R84" s="425"/>
      <c r="S84" s="425"/>
      <c r="T84" s="425"/>
      <c r="U84" s="425"/>
      <c r="V84" s="425"/>
      <c r="W84" s="425"/>
    </row>
    <row r="85" spans="1:23" ht="18">
      <c r="A85" s="2181"/>
      <c r="B85" s="429" t="s">
        <v>158</v>
      </c>
      <c r="C85" s="1309" t="s">
        <v>1805</v>
      </c>
      <c r="D85" s="425"/>
      <c r="E85" s="425"/>
      <c r="F85" s="425"/>
      <c r="G85" s="425"/>
      <c r="H85" s="425"/>
      <c r="I85" s="425"/>
      <c r="J85" s="425"/>
      <c r="K85" s="425"/>
      <c r="L85" s="425"/>
      <c r="M85" s="425"/>
      <c r="N85" s="425"/>
      <c r="O85" s="425"/>
      <c r="P85" s="425"/>
      <c r="Q85" s="425"/>
      <c r="R85" s="425"/>
      <c r="S85" s="425"/>
      <c r="T85" s="425"/>
      <c r="U85" s="425"/>
      <c r="V85" s="425"/>
      <c r="W85" s="425"/>
    </row>
    <row r="86" spans="1:23" ht="18">
      <c r="A86" s="2181"/>
      <c r="B86" s="429" t="s">
        <v>181</v>
      </c>
      <c r="C86" s="1309" t="s">
        <v>1805</v>
      </c>
      <c r="D86" s="425"/>
      <c r="E86" s="425"/>
      <c r="F86" s="425"/>
      <c r="G86" s="425"/>
      <c r="H86" s="425"/>
      <c r="I86" s="425"/>
      <c r="J86" s="425"/>
      <c r="K86" s="425"/>
      <c r="L86" s="425"/>
      <c r="M86" s="425"/>
      <c r="N86" s="425"/>
      <c r="O86" s="425"/>
      <c r="P86" s="425"/>
      <c r="Q86" s="425"/>
      <c r="R86" s="425"/>
      <c r="S86" s="425"/>
      <c r="T86" s="425"/>
      <c r="U86" s="425"/>
      <c r="V86" s="425"/>
      <c r="W86" s="425"/>
    </row>
    <row r="87" spans="1:23" ht="18">
      <c r="A87" s="2181"/>
      <c r="B87" s="429" t="s">
        <v>182</v>
      </c>
      <c r="C87" s="1309"/>
      <c r="D87" s="425"/>
      <c r="E87" s="425"/>
      <c r="F87" s="425"/>
      <c r="G87" s="425"/>
      <c r="H87" s="425"/>
      <c r="I87" s="425"/>
      <c r="J87" s="425"/>
      <c r="K87" s="425"/>
      <c r="L87" s="425"/>
      <c r="M87" s="425"/>
      <c r="N87" s="425"/>
      <c r="O87" s="425"/>
      <c r="P87" s="425"/>
      <c r="Q87" s="425"/>
      <c r="R87" s="425"/>
      <c r="S87" s="425"/>
      <c r="T87" s="425"/>
      <c r="U87" s="425"/>
      <c r="V87" s="425"/>
      <c r="W87" s="425"/>
    </row>
    <row r="88" spans="1:23" ht="18">
      <c r="A88" s="2181"/>
      <c r="B88" s="429" t="s">
        <v>183</v>
      </c>
      <c r="C88" s="1309" t="s">
        <v>90</v>
      </c>
      <c r="D88" s="425"/>
      <c r="E88" s="425"/>
      <c r="F88" s="425"/>
      <c r="G88" s="425"/>
      <c r="H88" s="425"/>
      <c r="I88" s="425"/>
      <c r="J88" s="425"/>
      <c r="K88" s="425"/>
      <c r="L88" s="425"/>
      <c r="M88" s="425"/>
      <c r="N88" s="425"/>
      <c r="O88" s="425"/>
      <c r="P88" s="425"/>
      <c r="Q88" s="425"/>
      <c r="R88" s="425"/>
      <c r="S88" s="425"/>
      <c r="T88" s="425"/>
      <c r="U88" s="425"/>
      <c r="V88" s="425"/>
      <c r="W88" s="425"/>
    </row>
    <row r="89" spans="1:23" ht="18">
      <c r="A89" s="2181"/>
      <c r="B89" s="429" t="s">
        <v>184</v>
      </c>
      <c r="C89" s="1309" t="s">
        <v>1805</v>
      </c>
      <c r="D89" s="425"/>
      <c r="E89" s="425"/>
      <c r="F89" s="425"/>
      <c r="G89" s="425"/>
      <c r="H89" s="425"/>
      <c r="I89" s="425"/>
      <c r="J89" s="425"/>
      <c r="K89" s="425"/>
      <c r="L89" s="425"/>
      <c r="M89" s="425"/>
      <c r="N89" s="425"/>
      <c r="O89" s="425"/>
      <c r="P89" s="425"/>
      <c r="Q89" s="425"/>
      <c r="R89" s="425"/>
      <c r="S89" s="425"/>
      <c r="T89" s="425"/>
      <c r="U89" s="425"/>
      <c r="V89" s="425"/>
      <c r="W89" s="425"/>
    </row>
    <row r="90" spans="1:23" ht="18">
      <c r="A90" s="2181"/>
      <c r="B90" s="429" t="s">
        <v>185</v>
      </c>
      <c r="C90" s="1309" t="s">
        <v>1805</v>
      </c>
      <c r="D90" s="425"/>
      <c r="E90" s="425"/>
      <c r="F90" s="425"/>
      <c r="G90" s="425"/>
      <c r="H90" s="425"/>
      <c r="I90" s="425"/>
      <c r="J90" s="425"/>
      <c r="K90" s="425"/>
      <c r="L90" s="425"/>
      <c r="M90" s="425"/>
      <c r="N90" s="425"/>
      <c r="O90" s="425"/>
      <c r="P90" s="425"/>
      <c r="Q90" s="425"/>
      <c r="R90" s="425"/>
      <c r="S90" s="425"/>
      <c r="T90" s="425"/>
      <c r="U90" s="425"/>
      <c r="V90" s="425"/>
      <c r="W90" s="425"/>
    </row>
    <row r="91" spans="1:23" ht="18">
      <c r="A91" s="2181"/>
      <c r="B91" s="429" t="s">
        <v>186</v>
      </c>
      <c r="C91" s="1309" t="s">
        <v>1805</v>
      </c>
      <c r="D91" s="425"/>
      <c r="E91" s="425"/>
      <c r="F91" s="425"/>
      <c r="G91" s="425"/>
      <c r="H91" s="425"/>
      <c r="I91" s="425"/>
      <c r="J91" s="425"/>
      <c r="K91" s="425"/>
      <c r="L91" s="425"/>
      <c r="M91" s="425"/>
      <c r="N91" s="425"/>
      <c r="O91" s="425"/>
      <c r="P91" s="425"/>
      <c r="Q91" s="425"/>
      <c r="R91" s="425"/>
      <c r="S91" s="425"/>
      <c r="T91" s="425"/>
      <c r="U91" s="425"/>
      <c r="V91" s="425"/>
      <c r="W91" s="425"/>
    </row>
    <row r="92" spans="1:23" ht="18.5" thickBot="1">
      <c r="A92" s="2182"/>
      <c r="B92" s="433" t="s">
        <v>187</v>
      </c>
      <c r="C92" s="1310" t="s">
        <v>1805</v>
      </c>
      <c r="D92" s="425"/>
      <c r="E92" s="425"/>
      <c r="F92" s="425"/>
      <c r="G92" s="425"/>
      <c r="H92" s="425"/>
      <c r="I92" s="425"/>
      <c r="J92" s="425"/>
      <c r="K92" s="425"/>
      <c r="L92" s="425"/>
      <c r="M92" s="425"/>
      <c r="N92" s="425"/>
      <c r="O92" s="425"/>
      <c r="P92" s="425"/>
      <c r="Q92" s="425"/>
      <c r="R92" s="425"/>
      <c r="S92" s="425"/>
      <c r="T92" s="425"/>
      <c r="U92" s="425"/>
      <c r="V92" s="425"/>
      <c r="W92" s="425"/>
    </row>
    <row r="93" spans="1:23" ht="49.5">
      <c r="A93" s="2183" t="s">
        <v>188</v>
      </c>
      <c r="B93" s="427" t="s">
        <v>189</v>
      </c>
      <c r="C93" s="428" t="s">
        <v>1094</v>
      </c>
      <c r="D93" s="425"/>
      <c r="E93" s="425"/>
      <c r="F93" s="425"/>
      <c r="G93" s="425"/>
      <c r="H93" s="425"/>
      <c r="I93" s="425"/>
      <c r="J93" s="425"/>
      <c r="K93" s="425"/>
      <c r="L93" s="425"/>
      <c r="M93" s="425"/>
      <c r="N93" s="425"/>
      <c r="O93" s="425"/>
      <c r="P93" s="425"/>
      <c r="Q93" s="425"/>
      <c r="R93" s="425"/>
      <c r="S93" s="425"/>
      <c r="T93" s="425"/>
      <c r="U93" s="425"/>
      <c r="V93" s="425"/>
      <c r="W93" s="425"/>
    </row>
    <row r="94" spans="1:23" ht="33">
      <c r="A94" s="2181"/>
      <c r="B94" s="429" t="s">
        <v>190</v>
      </c>
      <c r="C94" s="430" t="s">
        <v>1873</v>
      </c>
      <c r="D94" s="425"/>
      <c r="E94" s="425"/>
      <c r="F94" s="425"/>
      <c r="G94" s="425"/>
      <c r="H94" s="425"/>
      <c r="I94" s="425"/>
      <c r="J94" s="425"/>
      <c r="K94" s="425"/>
      <c r="L94" s="425"/>
      <c r="M94" s="425"/>
      <c r="N94" s="425"/>
      <c r="O94" s="425"/>
      <c r="P94" s="425"/>
      <c r="Q94" s="425"/>
      <c r="R94" s="425"/>
      <c r="S94" s="425"/>
      <c r="T94" s="425"/>
      <c r="U94" s="425"/>
      <c r="V94" s="425"/>
      <c r="W94" s="425"/>
    </row>
    <row r="95" spans="1:23" ht="115.5">
      <c r="A95" s="2181"/>
      <c r="B95" s="429" t="s">
        <v>191</v>
      </c>
      <c r="C95" s="430" t="s">
        <v>2184</v>
      </c>
      <c r="D95" s="425"/>
      <c r="E95" s="425"/>
      <c r="F95" s="425"/>
      <c r="G95" s="425"/>
      <c r="H95" s="425"/>
      <c r="I95" s="425"/>
      <c r="J95" s="425"/>
      <c r="K95" s="425"/>
      <c r="L95" s="425"/>
      <c r="M95" s="425"/>
      <c r="N95" s="425"/>
      <c r="O95" s="425"/>
      <c r="P95" s="425"/>
      <c r="Q95" s="425"/>
      <c r="R95" s="425"/>
      <c r="S95" s="425"/>
      <c r="T95" s="425"/>
      <c r="U95" s="425"/>
      <c r="V95" s="425"/>
      <c r="W95" s="425"/>
    </row>
    <row r="96" spans="1:23" ht="115.5">
      <c r="A96" s="2181"/>
      <c r="B96" s="429" t="s">
        <v>192</v>
      </c>
      <c r="C96" s="430" t="s">
        <v>2185</v>
      </c>
      <c r="D96" s="425"/>
      <c r="E96" s="425"/>
      <c r="F96" s="425"/>
      <c r="G96" s="425"/>
      <c r="H96" s="425"/>
      <c r="I96" s="425"/>
      <c r="J96" s="425"/>
      <c r="K96" s="425"/>
      <c r="L96" s="425"/>
      <c r="M96" s="425"/>
      <c r="N96" s="425"/>
      <c r="O96" s="425"/>
      <c r="P96" s="425"/>
      <c r="Q96" s="425"/>
      <c r="R96" s="425"/>
      <c r="S96" s="425"/>
      <c r="T96" s="425"/>
      <c r="U96" s="425"/>
      <c r="V96" s="425"/>
      <c r="W96" s="425"/>
    </row>
    <row r="97" spans="1:23" ht="49.5">
      <c r="A97" s="2181"/>
      <c r="B97" s="429" t="s">
        <v>193</v>
      </c>
      <c r="C97" s="430" t="s">
        <v>413</v>
      </c>
      <c r="D97" s="425"/>
      <c r="E97" s="425"/>
      <c r="F97" s="425"/>
      <c r="G97" s="425"/>
      <c r="H97" s="425"/>
      <c r="I97" s="425"/>
      <c r="J97" s="425"/>
      <c r="K97" s="425"/>
      <c r="L97" s="425"/>
      <c r="M97" s="425"/>
      <c r="N97" s="425"/>
      <c r="O97" s="425"/>
      <c r="P97" s="425"/>
      <c r="Q97" s="425"/>
      <c r="R97" s="425"/>
      <c r="S97" s="425"/>
      <c r="T97" s="425"/>
      <c r="U97" s="425"/>
      <c r="V97" s="425"/>
      <c r="W97" s="425"/>
    </row>
    <row r="98" spans="1:23" ht="66">
      <c r="A98" s="2181"/>
      <c r="B98" s="429" t="s">
        <v>194</v>
      </c>
      <c r="C98" s="430" t="s">
        <v>2186</v>
      </c>
      <c r="D98" s="425"/>
      <c r="E98" s="425"/>
      <c r="F98" s="425"/>
      <c r="G98" s="425"/>
      <c r="H98" s="425"/>
      <c r="I98" s="425"/>
      <c r="J98" s="425"/>
      <c r="K98" s="425"/>
      <c r="L98" s="425"/>
      <c r="M98" s="425"/>
      <c r="N98" s="425"/>
      <c r="O98" s="425"/>
      <c r="P98" s="425"/>
      <c r="Q98" s="425"/>
      <c r="R98" s="425"/>
      <c r="S98" s="425"/>
      <c r="T98" s="425"/>
      <c r="U98" s="425"/>
      <c r="V98" s="425"/>
      <c r="W98" s="425"/>
    </row>
    <row r="99" spans="1:23" ht="132">
      <c r="A99" s="2181"/>
      <c r="B99" s="429" t="s">
        <v>196</v>
      </c>
      <c r="C99" s="430" t="s">
        <v>2187</v>
      </c>
      <c r="D99" s="425"/>
      <c r="E99" s="425"/>
      <c r="F99" s="425"/>
      <c r="G99" s="425"/>
      <c r="H99" s="425"/>
      <c r="I99" s="425"/>
      <c r="J99" s="425"/>
      <c r="K99" s="425"/>
      <c r="L99" s="425"/>
      <c r="M99" s="425"/>
      <c r="N99" s="425"/>
      <c r="O99" s="425"/>
      <c r="P99" s="425"/>
      <c r="Q99" s="425"/>
      <c r="R99" s="425"/>
      <c r="S99" s="425"/>
      <c r="T99" s="425"/>
      <c r="U99" s="425"/>
      <c r="V99" s="425"/>
      <c r="W99" s="425"/>
    </row>
    <row r="100" spans="1:23" ht="18">
      <c r="A100" s="2181"/>
      <c r="B100" s="429" t="s">
        <v>197</v>
      </c>
      <c r="C100" s="430" t="s">
        <v>1805</v>
      </c>
      <c r="D100" s="425"/>
      <c r="E100" s="425"/>
      <c r="F100" s="425"/>
      <c r="G100" s="425"/>
      <c r="H100" s="425"/>
      <c r="I100" s="425"/>
      <c r="J100" s="425"/>
      <c r="K100" s="425"/>
      <c r="L100" s="425"/>
      <c r="M100" s="425"/>
      <c r="N100" s="425"/>
      <c r="O100" s="425"/>
      <c r="P100" s="425"/>
      <c r="Q100" s="425"/>
      <c r="R100" s="425"/>
      <c r="S100" s="425"/>
      <c r="T100" s="425"/>
      <c r="U100" s="425"/>
      <c r="V100" s="425"/>
      <c r="W100" s="425"/>
    </row>
    <row r="101" spans="1:23" ht="18">
      <c r="A101" s="2181"/>
      <c r="B101" s="429" t="s">
        <v>198</v>
      </c>
      <c r="C101" s="430" t="s">
        <v>1805</v>
      </c>
      <c r="D101" s="425"/>
      <c r="E101" s="425"/>
      <c r="F101" s="425"/>
      <c r="G101" s="425"/>
      <c r="H101" s="425"/>
      <c r="I101" s="425"/>
      <c r="J101" s="425"/>
      <c r="K101" s="425"/>
      <c r="L101" s="425"/>
      <c r="M101" s="425"/>
      <c r="N101" s="425"/>
      <c r="O101" s="425"/>
      <c r="P101" s="425"/>
      <c r="Q101" s="425"/>
      <c r="R101" s="425"/>
      <c r="S101" s="425"/>
      <c r="T101" s="425"/>
      <c r="U101" s="425"/>
      <c r="V101" s="425"/>
      <c r="W101" s="425"/>
    </row>
    <row r="102" spans="1:23" ht="18.5" thickBot="1">
      <c r="A102" s="2182"/>
      <c r="B102" s="434" t="s">
        <v>199</v>
      </c>
      <c r="C102" s="435" t="s">
        <v>1805</v>
      </c>
      <c r="D102" s="425"/>
      <c r="E102" s="425"/>
      <c r="F102" s="425"/>
      <c r="G102" s="425"/>
      <c r="H102" s="425"/>
      <c r="I102" s="425"/>
      <c r="J102" s="425"/>
      <c r="K102" s="425"/>
      <c r="L102" s="425"/>
      <c r="M102" s="425"/>
      <c r="N102" s="425"/>
      <c r="O102" s="425"/>
      <c r="P102" s="425"/>
      <c r="Q102" s="425"/>
      <c r="R102" s="425"/>
      <c r="S102" s="425"/>
      <c r="T102" s="425"/>
      <c r="U102" s="425"/>
      <c r="V102" s="425"/>
      <c r="W102" s="425"/>
    </row>
    <row r="103" spans="1:23" ht="33">
      <c r="A103" s="2180" t="s">
        <v>356</v>
      </c>
      <c r="B103" s="429" t="s">
        <v>201</v>
      </c>
      <c r="C103" s="1305" t="s">
        <v>2188</v>
      </c>
      <c r="D103" s="425"/>
      <c r="E103" s="425"/>
      <c r="F103" s="425"/>
      <c r="G103" s="425"/>
      <c r="H103" s="425"/>
      <c r="I103" s="425"/>
      <c r="J103" s="425"/>
      <c r="K103" s="425"/>
      <c r="L103" s="425"/>
      <c r="M103" s="425"/>
      <c r="N103" s="425"/>
      <c r="O103" s="425"/>
      <c r="P103" s="425"/>
      <c r="Q103" s="425"/>
      <c r="R103" s="425"/>
      <c r="S103" s="425"/>
      <c r="T103" s="425"/>
      <c r="U103" s="425"/>
      <c r="V103" s="425"/>
      <c r="W103" s="425"/>
    </row>
    <row r="104" spans="1:23" ht="33">
      <c r="A104" s="2181"/>
      <c r="B104" s="429" t="s">
        <v>357</v>
      </c>
      <c r="C104" s="1306" t="s">
        <v>3481</v>
      </c>
      <c r="D104" s="425"/>
      <c r="E104" s="425"/>
      <c r="F104" s="425"/>
      <c r="G104" s="425"/>
      <c r="H104" s="425"/>
      <c r="I104" s="425"/>
      <c r="J104" s="425"/>
      <c r="K104" s="425"/>
      <c r="L104" s="425"/>
      <c r="M104" s="425"/>
      <c r="N104" s="425"/>
      <c r="O104" s="425"/>
      <c r="P104" s="425"/>
      <c r="Q104" s="425"/>
      <c r="R104" s="425"/>
      <c r="S104" s="425"/>
      <c r="T104" s="425"/>
      <c r="U104" s="425"/>
      <c r="V104" s="425"/>
      <c r="W104" s="425"/>
    </row>
    <row r="105" spans="1:23" ht="18">
      <c r="A105" s="2181"/>
      <c r="B105" s="429" t="s">
        <v>327</v>
      </c>
      <c r="C105" s="1016">
        <v>34.729999999999997</v>
      </c>
      <c r="D105" s="425"/>
      <c r="E105" s="425"/>
      <c r="F105" s="425"/>
      <c r="G105" s="425"/>
      <c r="H105" s="425"/>
      <c r="I105" s="425"/>
      <c r="J105" s="425"/>
      <c r="K105" s="425"/>
      <c r="L105" s="425"/>
      <c r="M105" s="425"/>
      <c r="N105" s="425"/>
      <c r="O105" s="425"/>
      <c r="P105" s="425"/>
      <c r="Q105" s="425"/>
      <c r="R105" s="425"/>
      <c r="S105" s="425"/>
      <c r="T105" s="425"/>
      <c r="U105" s="425"/>
      <c r="V105" s="425"/>
      <c r="W105" s="425"/>
    </row>
    <row r="106" spans="1:23" ht="18">
      <c r="A106" s="2181"/>
      <c r="B106" s="429" t="s">
        <v>542</v>
      </c>
      <c r="C106" s="1006" t="s">
        <v>3150</v>
      </c>
      <c r="D106" s="425"/>
      <c r="E106" s="425"/>
      <c r="F106" s="425"/>
      <c r="G106" s="425"/>
      <c r="H106" s="425"/>
      <c r="I106" s="425"/>
      <c r="J106" s="425"/>
      <c r="K106" s="425"/>
      <c r="L106" s="425"/>
      <c r="M106" s="425"/>
      <c r="N106" s="425"/>
      <c r="O106" s="425"/>
      <c r="P106" s="425"/>
      <c r="Q106" s="425"/>
      <c r="R106" s="425"/>
      <c r="S106" s="425"/>
      <c r="T106" s="425"/>
      <c r="U106" s="425"/>
      <c r="V106" s="425"/>
      <c r="W106" s="425"/>
    </row>
    <row r="107" spans="1:23" ht="18.5" thickBot="1">
      <c r="A107" s="2182"/>
      <c r="B107" s="436" t="s">
        <v>1080</v>
      </c>
      <c r="C107" s="1307" t="s">
        <v>1805</v>
      </c>
      <c r="D107" s="425"/>
      <c r="E107" s="425"/>
      <c r="F107" s="425"/>
      <c r="G107" s="425"/>
      <c r="H107" s="425"/>
      <c r="I107" s="425"/>
      <c r="J107" s="425"/>
      <c r="K107" s="425"/>
      <c r="L107" s="425"/>
      <c r="M107" s="425"/>
      <c r="N107" s="425"/>
      <c r="O107" s="425"/>
      <c r="P107" s="425"/>
      <c r="Q107" s="425"/>
      <c r="R107" s="425"/>
      <c r="S107" s="425"/>
      <c r="T107" s="425"/>
      <c r="U107" s="425"/>
      <c r="V107" s="425"/>
      <c r="W107" s="425"/>
    </row>
    <row r="108" spans="1:23" s="264" customFormat="1" ht="66">
      <c r="A108" s="1891" t="s">
        <v>3702</v>
      </c>
      <c r="B108" s="1779" t="s">
        <v>3703</v>
      </c>
      <c r="C108" s="1780" t="s">
        <v>3748</v>
      </c>
    </row>
    <row r="109" spans="1:23" s="264" customFormat="1" ht="198.5" thickBot="1">
      <c r="A109" s="1892"/>
      <c r="B109" s="1781" t="s">
        <v>3705</v>
      </c>
      <c r="C109" s="1782" t="s">
        <v>3749</v>
      </c>
    </row>
    <row r="110" spans="1:23" ht="18.5" thickBot="1">
      <c r="A110" s="2184" t="s">
        <v>207</v>
      </c>
      <c r="B110" s="2185"/>
      <c r="C110" s="550" t="s">
        <v>1805</v>
      </c>
      <c r="D110" s="425"/>
      <c r="E110" s="425"/>
      <c r="F110" s="425"/>
      <c r="G110" s="425"/>
      <c r="H110" s="425"/>
      <c r="I110" s="425"/>
      <c r="J110" s="425"/>
      <c r="K110" s="425"/>
      <c r="L110" s="425"/>
      <c r="M110" s="425"/>
      <c r="N110" s="425"/>
      <c r="O110" s="425"/>
      <c r="P110" s="425"/>
      <c r="Q110" s="425"/>
      <c r="R110" s="425"/>
      <c r="S110" s="425"/>
      <c r="T110" s="425"/>
      <c r="U110" s="425"/>
      <c r="V110" s="425"/>
      <c r="W110" s="425"/>
    </row>
    <row r="111" spans="1:23" ht="235.5" customHeight="1">
      <c r="A111" s="2178" t="s">
        <v>3627</v>
      </c>
      <c r="B111" s="2179"/>
      <c r="C111" s="2179"/>
      <c r="D111" s="425"/>
      <c r="E111" s="425"/>
      <c r="F111" s="425"/>
      <c r="G111" s="425"/>
      <c r="H111" s="425"/>
      <c r="I111" s="425"/>
      <c r="J111" s="425"/>
      <c r="K111" s="425"/>
      <c r="L111" s="425"/>
      <c r="M111" s="425"/>
      <c r="N111" s="898"/>
      <c r="O111" s="425"/>
      <c r="P111" s="425"/>
      <c r="Q111" s="425"/>
      <c r="R111" s="425"/>
      <c r="S111" s="425"/>
      <c r="T111" s="425"/>
      <c r="U111" s="425"/>
      <c r="V111" s="425"/>
      <c r="W111" s="425"/>
    </row>
    <row r="112" spans="1:23" ht="16.5" customHeight="1">
      <c r="A112" s="425"/>
      <c r="B112" s="425"/>
      <c r="C112" s="425"/>
      <c r="D112" s="425"/>
      <c r="E112" s="425"/>
      <c r="F112" s="425"/>
      <c r="G112" s="425"/>
      <c r="H112" s="425"/>
      <c r="I112" s="425"/>
      <c r="J112" s="425"/>
      <c r="K112" s="425"/>
      <c r="L112" s="425"/>
      <c r="M112" s="425"/>
      <c r="N112" s="425"/>
      <c r="O112" s="425"/>
      <c r="P112" s="425"/>
      <c r="Q112" s="425"/>
      <c r="R112" s="425"/>
      <c r="S112" s="425"/>
      <c r="T112" s="425"/>
      <c r="U112" s="425"/>
      <c r="V112" s="425"/>
      <c r="W112" s="425"/>
    </row>
    <row r="113" spans="1:23" ht="16.5" customHeight="1">
      <c r="A113" s="425"/>
      <c r="B113" s="425"/>
      <c r="C113" s="425"/>
      <c r="D113" s="425"/>
      <c r="E113" s="425"/>
      <c r="F113" s="425"/>
      <c r="G113" s="425"/>
      <c r="H113" s="425"/>
      <c r="I113" s="425"/>
      <c r="J113" s="425"/>
      <c r="K113" s="425"/>
      <c r="L113" s="425"/>
      <c r="M113" s="425"/>
      <c r="N113" s="425"/>
      <c r="O113" s="425"/>
      <c r="P113" s="425"/>
      <c r="Q113" s="425"/>
      <c r="R113" s="425"/>
      <c r="S113" s="425"/>
      <c r="T113" s="425"/>
      <c r="U113" s="425"/>
      <c r="V113" s="425"/>
      <c r="W113" s="425"/>
    </row>
    <row r="114" spans="1:23" ht="16.5" customHeight="1">
      <c r="A114" s="425"/>
      <c r="B114" s="425"/>
      <c r="C114" s="425"/>
      <c r="D114" s="425"/>
      <c r="E114" s="425"/>
      <c r="F114" s="425"/>
      <c r="G114" s="425"/>
      <c r="H114" s="425"/>
      <c r="I114" s="425"/>
      <c r="J114" s="425"/>
      <c r="K114" s="425"/>
      <c r="L114" s="425"/>
      <c r="M114" s="425"/>
      <c r="N114" s="425"/>
      <c r="O114" s="425"/>
      <c r="P114" s="425"/>
      <c r="Q114" s="425"/>
      <c r="R114" s="425"/>
      <c r="S114" s="425"/>
      <c r="T114" s="425"/>
      <c r="U114" s="425"/>
      <c r="V114" s="425"/>
      <c r="W114" s="425"/>
    </row>
    <row r="115" spans="1:23" ht="16.5" customHeight="1">
      <c r="A115" s="425"/>
      <c r="B115" s="425"/>
      <c r="C115" s="425"/>
      <c r="D115" s="425"/>
      <c r="E115" s="425"/>
      <c r="F115" s="425"/>
      <c r="G115" s="425"/>
      <c r="H115" s="425"/>
      <c r="I115" s="425"/>
      <c r="J115" s="425"/>
      <c r="K115" s="425"/>
      <c r="L115" s="425"/>
      <c r="M115" s="425"/>
      <c r="N115" s="425"/>
      <c r="O115" s="425"/>
      <c r="P115" s="425"/>
      <c r="Q115" s="425"/>
      <c r="R115" s="425"/>
      <c r="S115" s="425"/>
      <c r="T115" s="425"/>
      <c r="U115" s="425"/>
      <c r="V115" s="425"/>
      <c r="W115" s="425"/>
    </row>
    <row r="116" spans="1:23" ht="16.5" customHeight="1">
      <c r="A116" s="425"/>
      <c r="B116" s="425"/>
      <c r="C116" s="425"/>
      <c r="D116" s="425"/>
      <c r="E116" s="425"/>
      <c r="F116" s="425"/>
      <c r="G116" s="425"/>
      <c r="H116" s="425"/>
      <c r="I116" s="425"/>
      <c r="J116" s="425"/>
      <c r="K116" s="425"/>
      <c r="L116" s="425"/>
      <c r="M116" s="425"/>
      <c r="N116" s="425"/>
      <c r="O116" s="425"/>
      <c r="P116" s="425"/>
      <c r="Q116" s="425"/>
      <c r="R116" s="425"/>
      <c r="S116" s="425"/>
      <c r="T116" s="425"/>
      <c r="U116" s="425"/>
      <c r="V116" s="425"/>
      <c r="W116" s="425"/>
    </row>
    <row r="117" spans="1:23" ht="16.5" customHeight="1">
      <c r="A117" s="425"/>
      <c r="B117" s="425"/>
      <c r="C117" s="425"/>
      <c r="D117" s="425"/>
      <c r="E117" s="425"/>
      <c r="F117" s="425"/>
      <c r="G117" s="425"/>
      <c r="H117" s="425"/>
      <c r="I117" s="425"/>
      <c r="J117" s="425"/>
      <c r="K117" s="425"/>
      <c r="L117" s="425"/>
      <c r="M117" s="425"/>
      <c r="N117" s="425"/>
      <c r="O117" s="425"/>
      <c r="P117" s="425"/>
      <c r="Q117" s="425"/>
      <c r="R117" s="425"/>
      <c r="S117" s="425"/>
      <c r="T117" s="425"/>
      <c r="U117" s="425"/>
      <c r="V117" s="425"/>
      <c r="W117" s="425"/>
    </row>
    <row r="118" spans="1:23" ht="16.5" customHeight="1">
      <c r="A118" s="425"/>
      <c r="B118" s="425"/>
      <c r="C118" s="425"/>
      <c r="D118" s="425"/>
      <c r="E118" s="425"/>
      <c r="F118" s="425"/>
      <c r="G118" s="425"/>
      <c r="H118" s="425"/>
      <c r="I118" s="425"/>
      <c r="J118" s="425"/>
      <c r="K118" s="425"/>
      <c r="L118" s="425"/>
      <c r="M118" s="425"/>
      <c r="N118" s="425"/>
      <c r="O118" s="425"/>
      <c r="P118" s="425"/>
      <c r="Q118" s="425"/>
      <c r="R118" s="425"/>
      <c r="S118" s="425"/>
      <c r="T118" s="425"/>
      <c r="U118" s="425"/>
      <c r="V118" s="425"/>
      <c r="W118" s="425"/>
    </row>
    <row r="119" spans="1:23" ht="16.5" customHeight="1">
      <c r="A119" s="425"/>
      <c r="B119" s="425"/>
      <c r="C119" s="425"/>
      <c r="D119" s="425"/>
      <c r="E119" s="425"/>
      <c r="F119" s="425"/>
      <c r="G119" s="425"/>
      <c r="H119" s="425"/>
      <c r="I119" s="425"/>
      <c r="J119" s="425"/>
      <c r="K119" s="425"/>
      <c r="L119" s="425"/>
      <c r="M119" s="425"/>
      <c r="N119" s="425"/>
      <c r="O119" s="425"/>
      <c r="P119" s="425"/>
      <c r="Q119" s="425"/>
      <c r="R119" s="425"/>
      <c r="S119" s="425"/>
      <c r="T119" s="425"/>
      <c r="U119" s="425"/>
      <c r="V119" s="425"/>
      <c r="W119" s="425"/>
    </row>
    <row r="120" spans="1:23" ht="16.5" customHeight="1">
      <c r="A120" s="425"/>
      <c r="B120" s="425"/>
      <c r="C120" s="425"/>
      <c r="D120" s="425"/>
      <c r="E120" s="425"/>
      <c r="F120" s="425"/>
      <c r="G120" s="425"/>
      <c r="H120" s="425"/>
      <c r="I120" s="425"/>
      <c r="J120" s="425"/>
      <c r="K120" s="425"/>
      <c r="L120" s="425"/>
      <c r="M120" s="425"/>
      <c r="N120" s="425"/>
      <c r="O120" s="425"/>
      <c r="P120" s="425"/>
      <c r="Q120" s="425"/>
      <c r="R120" s="425"/>
      <c r="S120" s="425"/>
      <c r="T120" s="425"/>
      <c r="U120" s="425"/>
      <c r="V120" s="425"/>
      <c r="W120" s="425"/>
    </row>
    <row r="121" spans="1:23" ht="16.5" customHeight="1">
      <c r="A121" s="425"/>
      <c r="B121" s="425"/>
      <c r="C121" s="425"/>
      <c r="D121" s="425"/>
      <c r="E121" s="425"/>
      <c r="F121" s="425"/>
      <c r="G121" s="425"/>
      <c r="H121" s="425"/>
      <c r="I121" s="425"/>
      <c r="J121" s="425"/>
      <c r="K121" s="425"/>
      <c r="L121" s="425"/>
      <c r="M121" s="425"/>
      <c r="N121" s="425"/>
      <c r="O121" s="425"/>
      <c r="P121" s="425"/>
      <c r="Q121" s="425"/>
      <c r="R121" s="425"/>
      <c r="S121" s="425"/>
      <c r="T121" s="425"/>
      <c r="U121" s="425"/>
      <c r="V121" s="425"/>
      <c r="W121" s="425"/>
    </row>
    <row r="122" spans="1:23" ht="16.5" customHeight="1">
      <c r="A122" s="425"/>
      <c r="B122" s="425"/>
      <c r="C122" s="425"/>
      <c r="D122" s="425"/>
      <c r="E122" s="425"/>
      <c r="F122" s="425"/>
      <c r="G122" s="425"/>
      <c r="H122" s="425"/>
      <c r="I122" s="425"/>
      <c r="J122" s="425"/>
      <c r="K122" s="425"/>
      <c r="L122" s="425"/>
      <c r="M122" s="425"/>
      <c r="N122" s="425"/>
      <c r="O122" s="425"/>
      <c r="P122" s="425"/>
      <c r="Q122" s="425"/>
      <c r="R122" s="425"/>
      <c r="S122" s="425"/>
      <c r="T122" s="425"/>
      <c r="U122" s="425"/>
      <c r="V122" s="425"/>
      <c r="W122" s="425"/>
    </row>
    <row r="123" spans="1:23" ht="16.5" customHeight="1">
      <c r="A123" s="425"/>
      <c r="B123" s="425"/>
      <c r="C123" s="425"/>
      <c r="D123" s="425"/>
      <c r="E123" s="425"/>
      <c r="F123" s="425"/>
      <c r="G123" s="425"/>
      <c r="H123" s="425"/>
      <c r="I123" s="425"/>
      <c r="J123" s="425"/>
      <c r="K123" s="425"/>
      <c r="L123" s="425"/>
      <c r="M123" s="425"/>
      <c r="N123" s="425"/>
      <c r="O123" s="425"/>
      <c r="P123" s="425"/>
      <c r="Q123" s="425"/>
      <c r="R123" s="425"/>
      <c r="S123" s="425"/>
      <c r="T123" s="425"/>
      <c r="U123" s="425"/>
      <c r="V123" s="425"/>
      <c r="W123" s="425"/>
    </row>
    <row r="124" spans="1:23" ht="16.5" customHeight="1">
      <c r="A124" s="425"/>
      <c r="B124" s="425"/>
      <c r="C124" s="425"/>
      <c r="D124" s="425"/>
      <c r="E124" s="425"/>
      <c r="F124" s="425"/>
      <c r="G124" s="425"/>
      <c r="H124" s="425"/>
      <c r="I124" s="425"/>
      <c r="J124" s="425"/>
      <c r="K124" s="425"/>
      <c r="L124" s="425"/>
      <c r="M124" s="425"/>
      <c r="N124" s="425"/>
      <c r="O124" s="425"/>
      <c r="P124" s="425"/>
      <c r="Q124" s="425"/>
      <c r="R124" s="425"/>
      <c r="S124" s="425"/>
      <c r="T124" s="425"/>
      <c r="U124" s="425"/>
      <c r="V124" s="425"/>
      <c r="W124" s="425"/>
    </row>
    <row r="125" spans="1:23" ht="16.5" customHeight="1">
      <c r="A125" s="425"/>
      <c r="B125" s="425"/>
      <c r="C125" s="425"/>
      <c r="D125" s="425"/>
      <c r="E125" s="425"/>
      <c r="F125" s="425"/>
      <c r="G125" s="425"/>
      <c r="H125" s="425"/>
      <c r="I125" s="425"/>
      <c r="J125" s="425"/>
      <c r="K125" s="425"/>
      <c r="L125" s="425"/>
      <c r="M125" s="425"/>
      <c r="N125" s="425"/>
      <c r="O125" s="425"/>
      <c r="P125" s="425"/>
      <c r="Q125" s="425"/>
      <c r="R125" s="425"/>
      <c r="S125" s="425"/>
      <c r="T125" s="425"/>
      <c r="U125" s="425"/>
      <c r="V125" s="425"/>
      <c r="W125" s="425"/>
    </row>
    <row r="126" spans="1:23" ht="16.5" customHeight="1">
      <c r="A126" s="425"/>
      <c r="B126" s="425"/>
      <c r="C126" s="425"/>
      <c r="D126" s="425"/>
      <c r="E126" s="425"/>
      <c r="F126" s="425"/>
      <c r="G126" s="425"/>
      <c r="H126" s="425"/>
      <c r="I126" s="425"/>
      <c r="J126" s="425"/>
      <c r="K126" s="425"/>
      <c r="L126" s="425"/>
      <c r="M126" s="425"/>
      <c r="N126" s="425"/>
      <c r="O126" s="425"/>
      <c r="P126" s="425"/>
      <c r="Q126" s="425"/>
      <c r="R126" s="425"/>
      <c r="S126" s="425"/>
      <c r="T126" s="425"/>
      <c r="U126" s="425"/>
      <c r="V126" s="425"/>
      <c r="W126" s="425"/>
    </row>
    <row r="127" spans="1:23" ht="16.5" customHeight="1">
      <c r="A127" s="425"/>
      <c r="B127" s="425"/>
      <c r="C127" s="425"/>
      <c r="D127" s="425"/>
      <c r="E127" s="425"/>
      <c r="F127" s="425"/>
      <c r="G127" s="425"/>
      <c r="H127" s="425"/>
      <c r="I127" s="425"/>
      <c r="J127" s="425"/>
      <c r="K127" s="425"/>
      <c r="L127" s="425"/>
      <c r="M127" s="425"/>
      <c r="N127" s="425"/>
      <c r="O127" s="425"/>
      <c r="P127" s="425"/>
      <c r="Q127" s="425"/>
      <c r="R127" s="425"/>
      <c r="S127" s="425"/>
      <c r="T127" s="425"/>
      <c r="U127" s="425"/>
      <c r="V127" s="425"/>
      <c r="W127" s="425"/>
    </row>
    <row r="128" spans="1:23" ht="16.5" customHeight="1">
      <c r="A128" s="425"/>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25"/>
    </row>
    <row r="129" spans="1:23" ht="16.5" customHeight="1">
      <c r="A129" s="425"/>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row>
    <row r="130" spans="1:23" ht="16.5" customHeight="1">
      <c r="A130" s="425"/>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row>
    <row r="131" spans="1:23" ht="16.5" customHeight="1">
      <c r="A131" s="425"/>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25"/>
    </row>
    <row r="132" spans="1:23" ht="16.5" customHeight="1">
      <c r="A132" s="425"/>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row>
    <row r="133" spans="1:23" ht="16.5" customHeight="1">
      <c r="A133" s="425"/>
      <c r="B133" s="425"/>
      <c r="C133" s="425"/>
      <c r="D133" s="425"/>
      <c r="E133" s="425"/>
      <c r="F133" s="425"/>
      <c r="G133" s="425"/>
      <c r="H133" s="425"/>
      <c r="I133" s="425"/>
      <c r="J133" s="425"/>
      <c r="K133" s="425"/>
      <c r="L133" s="425"/>
      <c r="M133" s="425"/>
      <c r="N133" s="425"/>
      <c r="O133" s="425"/>
      <c r="P133" s="425"/>
      <c r="Q133" s="425"/>
      <c r="R133" s="425"/>
      <c r="S133" s="425"/>
      <c r="T133" s="425"/>
      <c r="U133" s="425"/>
      <c r="V133" s="425"/>
      <c r="W133" s="425"/>
    </row>
    <row r="134" spans="1:23" ht="16.5" customHeight="1">
      <c r="A134" s="425"/>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row>
    <row r="135" spans="1:23" ht="16.5" customHeight="1">
      <c r="A135" s="425"/>
      <c r="B135" s="425"/>
      <c r="C135" s="425"/>
      <c r="D135" s="425"/>
      <c r="E135" s="425"/>
      <c r="F135" s="425"/>
      <c r="G135" s="425"/>
      <c r="H135" s="425"/>
      <c r="I135" s="425"/>
      <c r="J135" s="425"/>
      <c r="K135" s="425"/>
      <c r="L135" s="425"/>
      <c r="M135" s="425"/>
      <c r="N135" s="425"/>
      <c r="O135" s="425"/>
      <c r="P135" s="425"/>
      <c r="Q135" s="425"/>
      <c r="R135" s="425"/>
      <c r="S135" s="425"/>
      <c r="T135" s="425"/>
      <c r="U135" s="425"/>
      <c r="V135" s="425"/>
      <c r="W135" s="425"/>
    </row>
    <row r="136" spans="1:23" ht="16.5" customHeight="1">
      <c r="A136" s="425"/>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row>
    <row r="137" spans="1:23" ht="16.5" customHeight="1">
      <c r="A137" s="425"/>
      <c r="B137" s="425"/>
      <c r="C137" s="425"/>
      <c r="D137" s="425"/>
      <c r="E137" s="425"/>
      <c r="F137" s="425"/>
      <c r="G137" s="425"/>
      <c r="H137" s="425"/>
      <c r="I137" s="425"/>
      <c r="J137" s="425"/>
      <c r="K137" s="425"/>
      <c r="L137" s="425"/>
      <c r="M137" s="425"/>
      <c r="N137" s="425"/>
      <c r="O137" s="425"/>
      <c r="P137" s="425"/>
      <c r="Q137" s="425"/>
      <c r="R137" s="425"/>
      <c r="S137" s="425"/>
      <c r="T137" s="425"/>
      <c r="U137" s="425"/>
      <c r="V137" s="425"/>
      <c r="W137" s="425"/>
    </row>
    <row r="138" spans="1:23" ht="16.5" customHeight="1">
      <c r="A138" s="425"/>
      <c r="B138" s="425"/>
      <c r="C138" s="425"/>
      <c r="D138" s="425"/>
      <c r="E138" s="425"/>
      <c r="F138" s="425"/>
      <c r="G138" s="425"/>
      <c r="H138" s="425"/>
      <c r="I138" s="425"/>
      <c r="J138" s="425"/>
      <c r="K138" s="425"/>
      <c r="L138" s="425"/>
      <c r="M138" s="425"/>
      <c r="N138" s="425"/>
      <c r="O138" s="425"/>
      <c r="P138" s="425"/>
      <c r="Q138" s="425"/>
      <c r="R138" s="425"/>
      <c r="S138" s="425"/>
      <c r="T138" s="425"/>
      <c r="U138" s="425"/>
      <c r="V138" s="425"/>
      <c r="W138" s="425"/>
    </row>
    <row r="139" spans="1:23" ht="16.5" customHeight="1">
      <c r="A139" s="425"/>
      <c r="B139" s="425"/>
      <c r="C139" s="425"/>
      <c r="D139" s="425"/>
      <c r="E139" s="425"/>
      <c r="F139" s="425"/>
      <c r="G139" s="425"/>
      <c r="H139" s="425"/>
      <c r="I139" s="425"/>
      <c r="J139" s="425"/>
      <c r="K139" s="425"/>
      <c r="L139" s="425"/>
      <c r="M139" s="425"/>
      <c r="N139" s="425"/>
      <c r="O139" s="425"/>
      <c r="P139" s="425"/>
      <c r="Q139" s="425"/>
      <c r="R139" s="425"/>
      <c r="S139" s="425"/>
      <c r="T139" s="425"/>
      <c r="U139" s="425"/>
      <c r="V139" s="425"/>
      <c r="W139" s="425"/>
    </row>
    <row r="140" spans="1:23" ht="16.5" customHeight="1">
      <c r="A140" s="425"/>
      <c r="B140" s="425"/>
      <c r="C140" s="425"/>
      <c r="D140" s="425"/>
      <c r="E140" s="425"/>
      <c r="F140" s="425"/>
      <c r="G140" s="425"/>
      <c r="H140" s="425"/>
      <c r="I140" s="425"/>
      <c r="J140" s="425"/>
      <c r="K140" s="425"/>
      <c r="L140" s="425"/>
      <c r="M140" s="425"/>
      <c r="N140" s="425"/>
      <c r="O140" s="425"/>
      <c r="P140" s="425"/>
      <c r="Q140" s="425"/>
      <c r="R140" s="425"/>
      <c r="S140" s="425"/>
      <c r="T140" s="425"/>
      <c r="U140" s="425"/>
      <c r="V140" s="425"/>
      <c r="W140" s="425"/>
    </row>
    <row r="141" spans="1:23" ht="16.5" customHeight="1">
      <c r="A141" s="425"/>
      <c r="B141" s="425"/>
      <c r="C141" s="425"/>
      <c r="D141" s="425"/>
      <c r="E141" s="425"/>
      <c r="F141" s="425"/>
      <c r="G141" s="425"/>
      <c r="H141" s="425"/>
      <c r="I141" s="425"/>
      <c r="J141" s="425"/>
      <c r="K141" s="425"/>
      <c r="L141" s="425"/>
      <c r="M141" s="425"/>
      <c r="N141" s="425"/>
      <c r="O141" s="425"/>
      <c r="P141" s="425"/>
      <c r="Q141" s="425"/>
      <c r="R141" s="425"/>
      <c r="S141" s="425"/>
      <c r="T141" s="425"/>
      <c r="U141" s="425"/>
      <c r="V141" s="425"/>
      <c r="W141" s="425"/>
    </row>
    <row r="142" spans="1:23" ht="16.5" customHeight="1">
      <c r="A142" s="425"/>
      <c r="B142" s="425"/>
      <c r="C142" s="425"/>
      <c r="D142" s="425"/>
      <c r="E142" s="425"/>
      <c r="F142" s="425"/>
      <c r="G142" s="425"/>
      <c r="H142" s="425"/>
      <c r="I142" s="425"/>
      <c r="J142" s="425"/>
      <c r="K142" s="425"/>
      <c r="L142" s="425"/>
      <c r="M142" s="425"/>
      <c r="N142" s="425"/>
      <c r="O142" s="425"/>
      <c r="P142" s="425"/>
      <c r="Q142" s="425"/>
      <c r="R142" s="425"/>
      <c r="S142" s="425"/>
      <c r="T142" s="425"/>
      <c r="U142" s="425"/>
      <c r="V142" s="425"/>
      <c r="W142" s="425"/>
    </row>
    <row r="143" spans="1:23" ht="16.5" customHeight="1">
      <c r="A143" s="425"/>
      <c r="B143" s="425"/>
      <c r="C143" s="425"/>
      <c r="D143" s="425"/>
      <c r="E143" s="425"/>
      <c r="F143" s="425"/>
      <c r="G143" s="425"/>
      <c r="H143" s="425"/>
      <c r="I143" s="425"/>
      <c r="J143" s="425"/>
      <c r="K143" s="425"/>
      <c r="L143" s="425"/>
      <c r="M143" s="425"/>
      <c r="N143" s="425"/>
      <c r="O143" s="425"/>
      <c r="P143" s="425"/>
      <c r="Q143" s="425"/>
      <c r="R143" s="425"/>
      <c r="S143" s="425"/>
      <c r="T143" s="425"/>
      <c r="U143" s="425"/>
      <c r="V143" s="425"/>
      <c r="W143" s="425"/>
    </row>
    <row r="144" spans="1:23" ht="16.5" customHeight="1">
      <c r="A144" s="425"/>
      <c r="B144" s="425"/>
      <c r="C144" s="425"/>
      <c r="D144" s="425"/>
      <c r="E144" s="425"/>
      <c r="F144" s="425"/>
      <c r="G144" s="425"/>
      <c r="H144" s="425"/>
      <c r="I144" s="425"/>
      <c r="J144" s="425"/>
      <c r="K144" s="425"/>
      <c r="L144" s="425"/>
      <c r="M144" s="425"/>
      <c r="N144" s="425"/>
      <c r="O144" s="425"/>
      <c r="P144" s="425"/>
      <c r="Q144" s="425"/>
      <c r="R144" s="425"/>
      <c r="S144" s="425"/>
      <c r="T144" s="425"/>
      <c r="U144" s="425"/>
      <c r="V144" s="425"/>
      <c r="W144" s="425"/>
    </row>
    <row r="145" spans="1:23" ht="16.5" customHeight="1">
      <c r="A145" s="425"/>
      <c r="B145" s="425"/>
      <c r="C145" s="425"/>
      <c r="D145" s="425"/>
      <c r="E145" s="425"/>
      <c r="F145" s="425"/>
      <c r="G145" s="425"/>
      <c r="H145" s="425"/>
      <c r="I145" s="425"/>
      <c r="J145" s="425"/>
      <c r="K145" s="425"/>
      <c r="L145" s="425"/>
      <c r="M145" s="425"/>
      <c r="N145" s="425"/>
      <c r="O145" s="425"/>
      <c r="P145" s="425"/>
      <c r="Q145" s="425"/>
      <c r="R145" s="425"/>
      <c r="S145" s="425"/>
      <c r="T145" s="425"/>
      <c r="U145" s="425"/>
      <c r="V145" s="425"/>
      <c r="W145" s="425"/>
    </row>
    <row r="146" spans="1:23" ht="16.5" customHeight="1">
      <c r="A146" s="425"/>
      <c r="B146" s="425"/>
      <c r="C146" s="425"/>
      <c r="D146" s="425"/>
      <c r="E146" s="425"/>
      <c r="F146" s="425"/>
      <c r="G146" s="425"/>
      <c r="H146" s="425"/>
      <c r="I146" s="425"/>
      <c r="J146" s="425"/>
      <c r="K146" s="425"/>
      <c r="L146" s="425"/>
      <c r="M146" s="425"/>
      <c r="N146" s="425"/>
      <c r="O146" s="425"/>
      <c r="P146" s="425"/>
      <c r="Q146" s="425"/>
      <c r="R146" s="425"/>
      <c r="S146" s="425"/>
      <c r="T146" s="425"/>
      <c r="U146" s="425"/>
      <c r="V146" s="425"/>
      <c r="W146" s="425"/>
    </row>
    <row r="147" spans="1:23" ht="16.5" customHeight="1">
      <c r="A147" s="425"/>
      <c r="B147" s="425"/>
      <c r="C147" s="425"/>
      <c r="D147" s="425"/>
      <c r="E147" s="425"/>
      <c r="F147" s="425"/>
      <c r="G147" s="425"/>
      <c r="H147" s="425"/>
      <c r="I147" s="425"/>
      <c r="J147" s="425"/>
      <c r="K147" s="425"/>
      <c r="L147" s="425"/>
      <c r="M147" s="425"/>
      <c r="N147" s="425"/>
      <c r="O147" s="425"/>
      <c r="P147" s="425"/>
      <c r="Q147" s="425"/>
      <c r="R147" s="425"/>
      <c r="S147" s="425"/>
      <c r="T147" s="425"/>
      <c r="U147" s="425"/>
      <c r="V147" s="425"/>
      <c r="W147" s="425"/>
    </row>
    <row r="148" spans="1:23" ht="16.5" customHeight="1">
      <c r="A148" s="425"/>
      <c r="B148" s="425"/>
      <c r="C148" s="425"/>
      <c r="D148" s="425"/>
      <c r="E148" s="425"/>
      <c r="F148" s="425"/>
      <c r="G148" s="425"/>
      <c r="H148" s="425"/>
      <c r="I148" s="425"/>
      <c r="J148" s="425"/>
      <c r="K148" s="425"/>
      <c r="L148" s="425"/>
      <c r="M148" s="425"/>
      <c r="N148" s="425"/>
      <c r="O148" s="425"/>
      <c r="P148" s="425"/>
      <c r="Q148" s="425"/>
      <c r="R148" s="425"/>
      <c r="S148" s="425"/>
      <c r="T148" s="425"/>
      <c r="U148" s="425"/>
      <c r="V148" s="425"/>
      <c r="W148" s="425"/>
    </row>
    <row r="149" spans="1:23" ht="16.5" customHeight="1">
      <c r="A149" s="425"/>
      <c r="B149" s="425"/>
      <c r="C149" s="425"/>
      <c r="D149" s="425"/>
      <c r="E149" s="425"/>
      <c r="F149" s="425"/>
      <c r="G149" s="425"/>
      <c r="H149" s="425"/>
      <c r="I149" s="425"/>
      <c r="J149" s="425"/>
      <c r="K149" s="425"/>
      <c r="L149" s="425"/>
      <c r="M149" s="425"/>
      <c r="N149" s="425"/>
      <c r="O149" s="425"/>
      <c r="P149" s="425"/>
      <c r="Q149" s="425"/>
      <c r="R149" s="425"/>
      <c r="S149" s="425"/>
      <c r="T149" s="425"/>
      <c r="U149" s="425"/>
      <c r="V149" s="425"/>
      <c r="W149" s="425"/>
    </row>
    <row r="150" spans="1:23" ht="16.5" customHeight="1">
      <c r="A150" s="425"/>
      <c r="B150" s="425"/>
      <c r="C150" s="425"/>
      <c r="D150" s="425"/>
      <c r="E150" s="425"/>
      <c r="F150" s="425"/>
      <c r="G150" s="425"/>
      <c r="H150" s="425"/>
      <c r="I150" s="425"/>
      <c r="J150" s="425"/>
      <c r="K150" s="425"/>
      <c r="L150" s="425"/>
      <c r="M150" s="425"/>
      <c r="N150" s="425"/>
      <c r="O150" s="425"/>
      <c r="P150" s="425"/>
      <c r="Q150" s="425"/>
      <c r="R150" s="425"/>
      <c r="S150" s="425"/>
      <c r="T150" s="425"/>
      <c r="U150" s="425"/>
      <c r="V150" s="425"/>
      <c r="W150" s="425"/>
    </row>
    <row r="151" spans="1:23" ht="16.5" customHeight="1">
      <c r="A151" s="425"/>
      <c r="B151" s="425"/>
      <c r="C151" s="425"/>
      <c r="D151" s="425"/>
      <c r="E151" s="425"/>
      <c r="F151" s="425"/>
      <c r="G151" s="425"/>
      <c r="H151" s="425"/>
      <c r="I151" s="425"/>
      <c r="J151" s="425"/>
      <c r="K151" s="425"/>
      <c r="L151" s="425"/>
      <c r="M151" s="425"/>
      <c r="N151" s="425"/>
      <c r="O151" s="425"/>
      <c r="P151" s="425"/>
      <c r="Q151" s="425"/>
      <c r="R151" s="425"/>
      <c r="S151" s="425"/>
      <c r="T151" s="425"/>
      <c r="U151" s="425"/>
      <c r="V151" s="425"/>
      <c r="W151" s="425"/>
    </row>
    <row r="152" spans="1:23" ht="16.5" customHeight="1">
      <c r="A152" s="425"/>
      <c r="B152" s="425"/>
      <c r="C152" s="425"/>
      <c r="D152" s="425"/>
      <c r="E152" s="425"/>
      <c r="F152" s="425"/>
      <c r="G152" s="425"/>
      <c r="H152" s="425"/>
      <c r="I152" s="425"/>
      <c r="J152" s="425"/>
      <c r="K152" s="425"/>
      <c r="L152" s="425"/>
      <c r="M152" s="425"/>
      <c r="N152" s="425"/>
      <c r="O152" s="425"/>
      <c r="P152" s="425"/>
      <c r="Q152" s="425"/>
      <c r="R152" s="425"/>
      <c r="S152" s="425"/>
      <c r="T152" s="425"/>
      <c r="U152" s="425"/>
      <c r="V152" s="425"/>
      <c r="W152" s="425"/>
    </row>
    <row r="153" spans="1:23" ht="16.5" customHeight="1">
      <c r="A153" s="425"/>
      <c r="B153" s="425"/>
      <c r="C153" s="425"/>
      <c r="D153" s="425"/>
      <c r="E153" s="425"/>
      <c r="F153" s="425"/>
      <c r="G153" s="425"/>
      <c r="H153" s="425"/>
      <c r="I153" s="425"/>
      <c r="J153" s="425"/>
      <c r="K153" s="425"/>
      <c r="L153" s="425"/>
      <c r="M153" s="425"/>
      <c r="N153" s="425"/>
      <c r="O153" s="425"/>
      <c r="P153" s="425"/>
      <c r="Q153" s="425"/>
      <c r="R153" s="425"/>
      <c r="S153" s="425"/>
      <c r="T153" s="425"/>
      <c r="U153" s="425"/>
      <c r="V153" s="425"/>
      <c r="W153" s="425"/>
    </row>
    <row r="154" spans="1:23" ht="16.5" customHeight="1">
      <c r="A154" s="425"/>
      <c r="B154" s="425"/>
      <c r="C154" s="425"/>
      <c r="D154" s="425"/>
      <c r="E154" s="425"/>
      <c r="F154" s="425"/>
      <c r="G154" s="425"/>
      <c r="H154" s="425"/>
      <c r="I154" s="425"/>
      <c r="J154" s="425"/>
      <c r="K154" s="425"/>
      <c r="L154" s="425"/>
      <c r="M154" s="425"/>
      <c r="N154" s="425"/>
      <c r="O154" s="425"/>
      <c r="P154" s="425"/>
      <c r="Q154" s="425"/>
      <c r="R154" s="425"/>
      <c r="S154" s="425"/>
      <c r="T154" s="425"/>
      <c r="U154" s="425"/>
      <c r="V154" s="425"/>
      <c r="W154" s="425"/>
    </row>
    <row r="155" spans="1:23" ht="16.5" customHeight="1">
      <c r="A155" s="425"/>
      <c r="B155" s="425"/>
      <c r="C155" s="425"/>
      <c r="D155" s="425"/>
      <c r="E155" s="425"/>
      <c r="F155" s="425"/>
      <c r="G155" s="425"/>
      <c r="H155" s="425"/>
      <c r="I155" s="425"/>
      <c r="J155" s="425"/>
      <c r="K155" s="425"/>
      <c r="L155" s="425"/>
      <c r="M155" s="425"/>
      <c r="N155" s="425"/>
      <c r="O155" s="425"/>
      <c r="P155" s="425"/>
      <c r="Q155" s="425"/>
      <c r="R155" s="425"/>
      <c r="S155" s="425"/>
      <c r="T155" s="425"/>
      <c r="U155" s="425"/>
      <c r="V155" s="425"/>
      <c r="W155" s="425"/>
    </row>
    <row r="156" spans="1:23" ht="16.5" customHeight="1">
      <c r="A156" s="425"/>
      <c r="B156" s="425"/>
      <c r="C156" s="425"/>
      <c r="D156" s="425"/>
      <c r="E156" s="425"/>
      <c r="F156" s="425"/>
      <c r="G156" s="425"/>
      <c r="H156" s="425"/>
      <c r="I156" s="425"/>
      <c r="J156" s="425"/>
      <c r="K156" s="425"/>
      <c r="L156" s="425"/>
      <c r="M156" s="425"/>
      <c r="N156" s="425"/>
      <c r="O156" s="425"/>
      <c r="P156" s="425"/>
      <c r="Q156" s="425"/>
      <c r="R156" s="425"/>
      <c r="S156" s="425"/>
      <c r="T156" s="425"/>
      <c r="U156" s="425"/>
      <c r="V156" s="425"/>
      <c r="W156" s="425"/>
    </row>
    <row r="157" spans="1:23" ht="16.5" customHeight="1">
      <c r="A157" s="425"/>
      <c r="B157" s="425"/>
      <c r="C157" s="425"/>
      <c r="D157" s="425"/>
      <c r="E157" s="425"/>
      <c r="F157" s="425"/>
      <c r="G157" s="425"/>
      <c r="H157" s="425"/>
      <c r="I157" s="425"/>
      <c r="J157" s="425"/>
      <c r="K157" s="425"/>
      <c r="L157" s="425"/>
      <c r="M157" s="425"/>
      <c r="N157" s="425"/>
      <c r="O157" s="425"/>
      <c r="P157" s="425"/>
      <c r="Q157" s="425"/>
      <c r="R157" s="425"/>
      <c r="S157" s="425"/>
      <c r="T157" s="425"/>
      <c r="U157" s="425"/>
      <c r="V157" s="425"/>
      <c r="W157" s="425"/>
    </row>
    <row r="158" spans="1:23" ht="16.5" customHeight="1">
      <c r="A158" s="425"/>
      <c r="B158" s="425"/>
      <c r="C158" s="425"/>
      <c r="D158" s="425"/>
      <c r="E158" s="425"/>
      <c r="F158" s="425"/>
      <c r="G158" s="425"/>
      <c r="H158" s="425"/>
      <c r="I158" s="425"/>
      <c r="J158" s="425"/>
      <c r="K158" s="425"/>
      <c r="L158" s="425"/>
      <c r="M158" s="425"/>
      <c r="N158" s="425"/>
      <c r="O158" s="425"/>
      <c r="P158" s="425"/>
      <c r="Q158" s="425"/>
      <c r="R158" s="425"/>
      <c r="S158" s="425"/>
      <c r="T158" s="425"/>
      <c r="U158" s="425"/>
      <c r="V158" s="425"/>
      <c r="W158" s="425"/>
    </row>
    <row r="159" spans="1:23" ht="16.5" customHeight="1">
      <c r="A159" s="425"/>
      <c r="B159" s="425"/>
      <c r="C159" s="425"/>
      <c r="D159" s="425"/>
      <c r="E159" s="425"/>
      <c r="F159" s="425"/>
      <c r="G159" s="425"/>
      <c r="H159" s="425"/>
      <c r="I159" s="425"/>
      <c r="J159" s="425"/>
      <c r="K159" s="425"/>
      <c r="L159" s="425"/>
      <c r="M159" s="425"/>
      <c r="N159" s="425"/>
      <c r="O159" s="425"/>
      <c r="P159" s="425"/>
      <c r="Q159" s="425"/>
      <c r="R159" s="425"/>
      <c r="S159" s="425"/>
      <c r="T159" s="425"/>
      <c r="U159" s="425"/>
      <c r="V159" s="425"/>
      <c r="W159" s="425"/>
    </row>
    <row r="160" spans="1:23" ht="16.5" customHeight="1">
      <c r="A160" s="425"/>
      <c r="B160" s="425"/>
      <c r="C160" s="425"/>
      <c r="D160" s="425"/>
      <c r="E160" s="425"/>
      <c r="F160" s="425"/>
      <c r="G160" s="425"/>
      <c r="H160" s="425"/>
      <c r="I160" s="425"/>
      <c r="J160" s="425"/>
      <c r="K160" s="425"/>
      <c r="L160" s="425"/>
      <c r="M160" s="425"/>
      <c r="N160" s="425"/>
      <c r="O160" s="425"/>
      <c r="P160" s="425"/>
      <c r="Q160" s="425"/>
      <c r="R160" s="425"/>
      <c r="S160" s="425"/>
      <c r="T160" s="425"/>
      <c r="U160" s="425"/>
      <c r="V160" s="425"/>
      <c r="W160" s="425"/>
    </row>
    <row r="161" spans="1:23" ht="16.5" customHeight="1">
      <c r="A161" s="425"/>
      <c r="B161" s="425"/>
      <c r="C161" s="425"/>
      <c r="D161" s="425"/>
      <c r="E161" s="425"/>
      <c r="F161" s="425"/>
      <c r="G161" s="425"/>
      <c r="H161" s="425"/>
      <c r="I161" s="425"/>
      <c r="J161" s="425"/>
      <c r="K161" s="425"/>
      <c r="L161" s="425"/>
      <c r="M161" s="425"/>
      <c r="N161" s="425"/>
      <c r="O161" s="425"/>
      <c r="P161" s="425"/>
      <c r="Q161" s="425"/>
      <c r="R161" s="425"/>
      <c r="S161" s="425"/>
      <c r="T161" s="425"/>
      <c r="U161" s="425"/>
      <c r="V161" s="425"/>
      <c r="W161" s="425"/>
    </row>
    <row r="162" spans="1:23" ht="16.5" customHeight="1">
      <c r="A162" s="425"/>
      <c r="B162" s="425"/>
      <c r="C162" s="425"/>
      <c r="D162" s="425"/>
      <c r="E162" s="425"/>
      <c r="F162" s="425"/>
      <c r="G162" s="425"/>
      <c r="H162" s="425"/>
      <c r="I162" s="425"/>
      <c r="J162" s="425"/>
      <c r="K162" s="425"/>
      <c r="L162" s="425"/>
      <c r="M162" s="425"/>
      <c r="N162" s="425"/>
      <c r="O162" s="425"/>
      <c r="P162" s="425"/>
      <c r="Q162" s="425"/>
      <c r="R162" s="425"/>
      <c r="S162" s="425"/>
      <c r="T162" s="425"/>
      <c r="U162" s="425"/>
      <c r="V162" s="425"/>
      <c r="W162" s="425"/>
    </row>
    <row r="163" spans="1:23" ht="16.5" customHeight="1">
      <c r="A163" s="425"/>
      <c r="B163" s="425"/>
      <c r="C163" s="425"/>
      <c r="D163" s="425"/>
      <c r="E163" s="425"/>
      <c r="F163" s="425"/>
      <c r="G163" s="425"/>
      <c r="H163" s="425"/>
      <c r="I163" s="425"/>
      <c r="J163" s="425"/>
      <c r="K163" s="425"/>
      <c r="L163" s="425"/>
      <c r="M163" s="425"/>
      <c r="N163" s="425"/>
      <c r="O163" s="425"/>
      <c r="P163" s="425"/>
      <c r="Q163" s="425"/>
      <c r="R163" s="425"/>
      <c r="S163" s="425"/>
      <c r="T163" s="425"/>
      <c r="U163" s="425"/>
      <c r="V163" s="425"/>
      <c r="W163" s="425"/>
    </row>
    <row r="164" spans="1:23" ht="16.5" customHeight="1">
      <c r="A164" s="425"/>
      <c r="B164" s="425"/>
      <c r="C164" s="425"/>
      <c r="D164" s="425"/>
      <c r="E164" s="425"/>
      <c r="F164" s="425"/>
      <c r="G164" s="425"/>
      <c r="H164" s="425"/>
      <c r="I164" s="425"/>
      <c r="J164" s="425"/>
      <c r="K164" s="425"/>
      <c r="L164" s="425"/>
      <c r="M164" s="425"/>
      <c r="N164" s="425"/>
      <c r="O164" s="425"/>
      <c r="P164" s="425"/>
      <c r="Q164" s="425"/>
      <c r="R164" s="425"/>
      <c r="S164" s="425"/>
      <c r="T164" s="425"/>
      <c r="U164" s="425"/>
      <c r="V164" s="425"/>
      <c r="W164" s="425"/>
    </row>
    <row r="165" spans="1:23" ht="16.5" customHeight="1">
      <c r="A165" s="425"/>
      <c r="B165" s="425"/>
      <c r="C165" s="425"/>
      <c r="D165" s="425"/>
      <c r="E165" s="425"/>
      <c r="F165" s="425"/>
      <c r="G165" s="425"/>
      <c r="H165" s="425"/>
      <c r="I165" s="425"/>
      <c r="J165" s="425"/>
      <c r="K165" s="425"/>
      <c r="L165" s="425"/>
      <c r="M165" s="425"/>
      <c r="N165" s="425"/>
      <c r="O165" s="425"/>
      <c r="P165" s="425"/>
      <c r="Q165" s="425"/>
      <c r="R165" s="425"/>
      <c r="S165" s="425"/>
      <c r="T165" s="425"/>
      <c r="U165" s="425"/>
      <c r="V165" s="425"/>
      <c r="W165" s="425"/>
    </row>
    <row r="166" spans="1:23" ht="16.5" customHeight="1">
      <c r="A166" s="425"/>
      <c r="B166" s="425"/>
      <c r="C166" s="425"/>
      <c r="D166" s="425"/>
      <c r="E166" s="425"/>
      <c r="F166" s="425"/>
      <c r="G166" s="425"/>
      <c r="H166" s="425"/>
      <c r="I166" s="425"/>
      <c r="J166" s="425"/>
      <c r="K166" s="425"/>
      <c r="L166" s="425"/>
      <c r="M166" s="425"/>
      <c r="N166" s="425"/>
      <c r="O166" s="425"/>
      <c r="P166" s="425"/>
      <c r="Q166" s="425"/>
      <c r="R166" s="425"/>
      <c r="S166" s="425"/>
      <c r="T166" s="425"/>
      <c r="U166" s="425"/>
      <c r="V166" s="425"/>
      <c r="W166" s="425"/>
    </row>
    <row r="167" spans="1:23" ht="16.5" customHeight="1">
      <c r="A167" s="425"/>
      <c r="B167" s="425"/>
      <c r="C167" s="425"/>
      <c r="D167" s="425"/>
      <c r="E167" s="425"/>
      <c r="F167" s="425"/>
      <c r="G167" s="425"/>
      <c r="H167" s="425"/>
      <c r="I167" s="425"/>
      <c r="J167" s="425"/>
      <c r="K167" s="425"/>
      <c r="L167" s="425"/>
      <c r="M167" s="425"/>
      <c r="N167" s="425"/>
      <c r="O167" s="425"/>
      <c r="P167" s="425"/>
      <c r="Q167" s="425"/>
      <c r="R167" s="425"/>
      <c r="S167" s="425"/>
      <c r="T167" s="425"/>
      <c r="U167" s="425"/>
      <c r="V167" s="425"/>
      <c r="W167" s="425"/>
    </row>
    <row r="168" spans="1:23" ht="16.5" customHeight="1">
      <c r="A168" s="425"/>
      <c r="B168" s="425"/>
      <c r="C168" s="425"/>
      <c r="D168" s="425"/>
      <c r="E168" s="425"/>
      <c r="F168" s="425"/>
      <c r="G168" s="425"/>
      <c r="H168" s="425"/>
      <c r="I168" s="425"/>
      <c r="J168" s="425"/>
      <c r="K168" s="425"/>
      <c r="L168" s="425"/>
      <c r="M168" s="425"/>
      <c r="N168" s="425"/>
      <c r="O168" s="425"/>
      <c r="P168" s="425"/>
      <c r="Q168" s="425"/>
      <c r="R168" s="425"/>
      <c r="S168" s="425"/>
      <c r="T168" s="425"/>
      <c r="U168" s="425"/>
      <c r="V168" s="425"/>
      <c r="W168" s="425"/>
    </row>
    <row r="169" spans="1:23" ht="16.5" customHeight="1">
      <c r="A169" s="425"/>
      <c r="B169" s="425"/>
      <c r="C169" s="425"/>
      <c r="D169" s="425"/>
      <c r="E169" s="425"/>
      <c r="F169" s="425"/>
      <c r="G169" s="425"/>
      <c r="H169" s="425"/>
      <c r="I169" s="425"/>
      <c r="J169" s="425"/>
      <c r="K169" s="425"/>
      <c r="L169" s="425"/>
      <c r="M169" s="425"/>
      <c r="N169" s="425"/>
      <c r="O169" s="425"/>
      <c r="P169" s="425"/>
      <c r="Q169" s="425"/>
      <c r="R169" s="425"/>
      <c r="S169" s="425"/>
      <c r="T169" s="425"/>
      <c r="U169" s="425"/>
      <c r="V169" s="425"/>
      <c r="W169" s="425"/>
    </row>
    <row r="170" spans="1:23" ht="16.5" customHeight="1">
      <c r="A170" s="425"/>
      <c r="B170" s="425"/>
      <c r="C170" s="425"/>
      <c r="D170" s="425"/>
      <c r="E170" s="425"/>
      <c r="F170" s="425"/>
      <c r="G170" s="425"/>
      <c r="H170" s="425"/>
      <c r="I170" s="425"/>
      <c r="J170" s="425"/>
      <c r="K170" s="425"/>
      <c r="L170" s="425"/>
      <c r="M170" s="425"/>
      <c r="N170" s="425"/>
      <c r="O170" s="425"/>
      <c r="P170" s="425"/>
      <c r="Q170" s="425"/>
      <c r="R170" s="425"/>
      <c r="S170" s="425"/>
      <c r="T170" s="425"/>
      <c r="U170" s="425"/>
      <c r="V170" s="425"/>
      <c r="W170" s="425"/>
    </row>
    <row r="171" spans="1:23" ht="16.5" customHeight="1">
      <c r="A171" s="425"/>
      <c r="B171" s="425"/>
      <c r="C171" s="425"/>
      <c r="D171" s="425"/>
      <c r="E171" s="425"/>
      <c r="F171" s="425"/>
      <c r="G171" s="425"/>
      <c r="H171" s="425"/>
      <c r="I171" s="425"/>
      <c r="J171" s="425"/>
      <c r="K171" s="425"/>
      <c r="L171" s="425"/>
      <c r="M171" s="425"/>
      <c r="N171" s="425"/>
      <c r="O171" s="425"/>
      <c r="P171" s="425"/>
      <c r="Q171" s="425"/>
      <c r="R171" s="425"/>
      <c r="S171" s="425"/>
      <c r="T171" s="425"/>
      <c r="U171" s="425"/>
      <c r="V171" s="425"/>
      <c r="W171" s="425"/>
    </row>
    <row r="172" spans="1:23" ht="16.5" customHeight="1">
      <c r="A172" s="425"/>
      <c r="B172" s="425"/>
      <c r="C172" s="425"/>
      <c r="D172" s="425"/>
      <c r="E172" s="425"/>
      <c r="F172" s="425"/>
      <c r="G172" s="425"/>
      <c r="H172" s="425"/>
      <c r="I172" s="425"/>
      <c r="J172" s="425"/>
      <c r="K172" s="425"/>
      <c r="L172" s="425"/>
      <c r="M172" s="425"/>
      <c r="N172" s="425"/>
      <c r="O172" s="425"/>
      <c r="P172" s="425"/>
      <c r="Q172" s="425"/>
      <c r="R172" s="425"/>
      <c r="S172" s="425"/>
      <c r="T172" s="425"/>
      <c r="U172" s="425"/>
      <c r="V172" s="425"/>
      <c r="W172" s="425"/>
    </row>
    <row r="173" spans="1:23" ht="16.5" customHeight="1">
      <c r="A173" s="425"/>
      <c r="B173" s="425"/>
      <c r="C173" s="425"/>
      <c r="D173" s="425"/>
      <c r="E173" s="425"/>
      <c r="F173" s="425"/>
      <c r="G173" s="425"/>
      <c r="H173" s="425"/>
      <c r="I173" s="425"/>
      <c r="J173" s="425"/>
      <c r="K173" s="425"/>
      <c r="L173" s="425"/>
      <c r="M173" s="425"/>
      <c r="N173" s="425"/>
      <c r="O173" s="425"/>
      <c r="P173" s="425"/>
      <c r="Q173" s="425"/>
      <c r="R173" s="425"/>
      <c r="S173" s="425"/>
      <c r="T173" s="425"/>
      <c r="U173" s="425"/>
      <c r="V173" s="425"/>
      <c r="W173" s="425"/>
    </row>
    <row r="174" spans="1:23" ht="16.5" customHeight="1">
      <c r="A174" s="425"/>
      <c r="B174" s="425"/>
      <c r="C174" s="425"/>
      <c r="D174" s="425"/>
      <c r="E174" s="425"/>
      <c r="F174" s="425"/>
      <c r="G174" s="425"/>
      <c r="H174" s="425"/>
      <c r="I174" s="425"/>
      <c r="J174" s="425"/>
      <c r="K174" s="425"/>
      <c r="L174" s="425"/>
      <c r="M174" s="425"/>
      <c r="N174" s="425"/>
      <c r="O174" s="425"/>
      <c r="P174" s="425"/>
      <c r="Q174" s="425"/>
      <c r="R174" s="425"/>
      <c r="S174" s="425"/>
      <c r="T174" s="425"/>
      <c r="U174" s="425"/>
      <c r="V174" s="425"/>
      <c r="W174" s="425"/>
    </row>
    <row r="175" spans="1:23" ht="16.5" customHeight="1">
      <c r="A175" s="425"/>
      <c r="B175" s="425"/>
      <c r="C175" s="425"/>
      <c r="D175" s="425"/>
      <c r="E175" s="425"/>
      <c r="F175" s="425"/>
      <c r="G175" s="425"/>
      <c r="H175" s="425"/>
      <c r="I175" s="425"/>
      <c r="J175" s="425"/>
      <c r="K175" s="425"/>
      <c r="L175" s="425"/>
      <c r="M175" s="425"/>
      <c r="N175" s="425"/>
      <c r="O175" s="425"/>
      <c r="P175" s="425"/>
      <c r="Q175" s="425"/>
      <c r="R175" s="425"/>
      <c r="S175" s="425"/>
      <c r="T175" s="425"/>
      <c r="U175" s="425"/>
      <c r="V175" s="425"/>
      <c r="W175" s="425"/>
    </row>
    <row r="176" spans="1:23" ht="16.5" customHeight="1">
      <c r="A176" s="425"/>
      <c r="B176" s="425"/>
      <c r="C176" s="425"/>
      <c r="D176" s="425"/>
      <c r="E176" s="425"/>
      <c r="F176" s="425"/>
      <c r="G176" s="425"/>
      <c r="H176" s="425"/>
      <c r="I176" s="425"/>
      <c r="J176" s="425"/>
      <c r="K176" s="425"/>
      <c r="L176" s="425"/>
      <c r="M176" s="425"/>
      <c r="N176" s="425"/>
      <c r="O176" s="425"/>
      <c r="P176" s="425"/>
      <c r="Q176" s="425"/>
      <c r="R176" s="425"/>
      <c r="S176" s="425"/>
      <c r="T176" s="425"/>
      <c r="U176" s="425"/>
      <c r="V176" s="425"/>
      <c r="W176" s="425"/>
    </row>
    <row r="177" spans="1:23" ht="16.5" customHeight="1">
      <c r="A177" s="425"/>
      <c r="B177" s="425"/>
      <c r="C177" s="425"/>
      <c r="D177" s="425"/>
      <c r="E177" s="425"/>
      <c r="F177" s="425"/>
      <c r="G177" s="425"/>
      <c r="H177" s="425"/>
      <c r="I177" s="425"/>
      <c r="J177" s="425"/>
      <c r="K177" s="425"/>
      <c r="L177" s="425"/>
      <c r="M177" s="425"/>
      <c r="N177" s="425"/>
      <c r="O177" s="425"/>
      <c r="P177" s="425"/>
      <c r="Q177" s="425"/>
      <c r="R177" s="425"/>
      <c r="S177" s="425"/>
      <c r="T177" s="425"/>
      <c r="U177" s="425"/>
      <c r="V177" s="425"/>
      <c r="W177" s="425"/>
    </row>
    <row r="178" spans="1:23" ht="16.5" customHeight="1">
      <c r="A178" s="425"/>
      <c r="B178" s="425"/>
      <c r="C178" s="425"/>
      <c r="D178" s="425"/>
      <c r="E178" s="425"/>
      <c r="F178" s="425"/>
      <c r="G178" s="425"/>
      <c r="H178" s="425"/>
      <c r="I178" s="425"/>
      <c r="J178" s="425"/>
      <c r="K178" s="425"/>
      <c r="L178" s="425"/>
      <c r="M178" s="425"/>
      <c r="N178" s="425"/>
      <c r="O178" s="425"/>
      <c r="P178" s="425"/>
      <c r="Q178" s="425"/>
      <c r="R178" s="425"/>
      <c r="S178" s="425"/>
      <c r="T178" s="425"/>
      <c r="U178" s="425"/>
      <c r="V178" s="425"/>
      <c r="W178" s="425"/>
    </row>
    <row r="179" spans="1:23" ht="16.5" customHeight="1">
      <c r="A179" s="425"/>
      <c r="B179" s="425"/>
      <c r="C179" s="425"/>
      <c r="D179" s="425"/>
      <c r="E179" s="425"/>
      <c r="F179" s="425"/>
      <c r="G179" s="425"/>
      <c r="H179" s="425"/>
      <c r="I179" s="425"/>
      <c r="J179" s="425"/>
      <c r="K179" s="425"/>
      <c r="L179" s="425"/>
      <c r="M179" s="425"/>
      <c r="N179" s="425"/>
      <c r="O179" s="425"/>
      <c r="P179" s="425"/>
      <c r="Q179" s="425"/>
      <c r="R179" s="425"/>
      <c r="S179" s="425"/>
      <c r="T179" s="425"/>
      <c r="U179" s="425"/>
      <c r="V179" s="425"/>
      <c r="W179" s="425"/>
    </row>
    <row r="180" spans="1:23" ht="16.5" customHeight="1">
      <c r="A180" s="425"/>
      <c r="B180" s="425"/>
      <c r="C180" s="425"/>
      <c r="D180" s="425"/>
      <c r="E180" s="425"/>
      <c r="F180" s="425"/>
      <c r="G180" s="425"/>
      <c r="H180" s="425"/>
      <c r="I180" s="425"/>
      <c r="J180" s="425"/>
      <c r="K180" s="425"/>
      <c r="L180" s="425"/>
      <c r="M180" s="425"/>
      <c r="N180" s="425"/>
      <c r="O180" s="425"/>
      <c r="P180" s="425"/>
      <c r="Q180" s="425"/>
      <c r="R180" s="425"/>
      <c r="S180" s="425"/>
      <c r="T180" s="425"/>
      <c r="U180" s="425"/>
      <c r="V180" s="425"/>
      <c r="W180" s="425"/>
    </row>
    <row r="181" spans="1:23" ht="16.5" customHeight="1">
      <c r="A181" s="425"/>
      <c r="B181" s="425"/>
      <c r="C181" s="425"/>
      <c r="D181" s="425"/>
      <c r="E181" s="425"/>
      <c r="F181" s="425"/>
      <c r="G181" s="425"/>
      <c r="H181" s="425"/>
      <c r="I181" s="425"/>
      <c r="J181" s="425"/>
      <c r="K181" s="425"/>
      <c r="L181" s="425"/>
      <c r="M181" s="425"/>
      <c r="N181" s="425"/>
      <c r="O181" s="425"/>
      <c r="P181" s="425"/>
      <c r="Q181" s="425"/>
      <c r="R181" s="425"/>
      <c r="S181" s="425"/>
      <c r="T181" s="425"/>
      <c r="U181" s="425"/>
      <c r="V181" s="425"/>
      <c r="W181" s="425"/>
    </row>
    <row r="182" spans="1:23" ht="16.5" customHeight="1">
      <c r="A182" s="425"/>
      <c r="B182" s="425"/>
      <c r="C182" s="425"/>
      <c r="D182" s="425"/>
      <c r="E182" s="425"/>
      <c r="F182" s="425"/>
      <c r="G182" s="425"/>
      <c r="H182" s="425"/>
      <c r="I182" s="425"/>
      <c r="J182" s="425"/>
      <c r="K182" s="425"/>
      <c r="L182" s="425"/>
      <c r="M182" s="425"/>
      <c r="N182" s="425"/>
      <c r="O182" s="425"/>
      <c r="P182" s="425"/>
      <c r="Q182" s="425"/>
      <c r="R182" s="425"/>
      <c r="S182" s="425"/>
      <c r="T182" s="425"/>
      <c r="U182" s="425"/>
      <c r="V182" s="425"/>
      <c r="W182" s="425"/>
    </row>
    <row r="183" spans="1:23" ht="16.5" customHeight="1">
      <c r="A183" s="425"/>
      <c r="B183" s="425"/>
      <c r="C183" s="425"/>
      <c r="D183" s="425"/>
      <c r="E183" s="425"/>
      <c r="F183" s="425"/>
      <c r="G183" s="425"/>
      <c r="H183" s="425"/>
      <c r="I183" s="425"/>
      <c r="J183" s="425"/>
      <c r="K183" s="425"/>
      <c r="L183" s="425"/>
      <c r="M183" s="425"/>
      <c r="N183" s="425"/>
      <c r="O183" s="425"/>
      <c r="P183" s="425"/>
      <c r="Q183" s="425"/>
      <c r="R183" s="425"/>
      <c r="S183" s="425"/>
      <c r="T183" s="425"/>
      <c r="U183" s="425"/>
      <c r="V183" s="425"/>
      <c r="W183" s="425"/>
    </row>
    <row r="184" spans="1:23" ht="16.5" customHeight="1">
      <c r="A184" s="425"/>
      <c r="B184" s="425"/>
      <c r="C184" s="425"/>
      <c r="D184" s="425"/>
      <c r="E184" s="425"/>
      <c r="F184" s="425"/>
      <c r="G184" s="425"/>
      <c r="H184" s="425"/>
      <c r="I184" s="425"/>
      <c r="J184" s="425"/>
      <c r="K184" s="425"/>
      <c r="L184" s="425"/>
      <c r="M184" s="425"/>
      <c r="N184" s="425"/>
      <c r="O184" s="425"/>
      <c r="P184" s="425"/>
      <c r="Q184" s="425"/>
      <c r="R184" s="425"/>
      <c r="S184" s="425"/>
      <c r="T184" s="425"/>
      <c r="U184" s="425"/>
      <c r="V184" s="425"/>
      <c r="W184" s="425"/>
    </row>
    <row r="185" spans="1:23" ht="16.5" customHeight="1">
      <c r="A185" s="425"/>
      <c r="B185" s="425"/>
      <c r="C185" s="425"/>
      <c r="D185" s="425"/>
      <c r="E185" s="425"/>
      <c r="F185" s="425"/>
      <c r="G185" s="425"/>
      <c r="H185" s="425"/>
      <c r="I185" s="425"/>
      <c r="J185" s="425"/>
      <c r="K185" s="425"/>
      <c r="L185" s="425"/>
      <c r="M185" s="425"/>
      <c r="N185" s="425"/>
      <c r="O185" s="425"/>
      <c r="P185" s="425"/>
      <c r="Q185" s="425"/>
      <c r="R185" s="425"/>
      <c r="S185" s="425"/>
      <c r="T185" s="425"/>
      <c r="U185" s="425"/>
      <c r="V185" s="425"/>
      <c r="W185" s="425"/>
    </row>
    <row r="186" spans="1:23" ht="16.5" customHeight="1">
      <c r="A186" s="425"/>
      <c r="B186" s="425"/>
      <c r="C186" s="425"/>
      <c r="D186" s="425"/>
      <c r="E186" s="425"/>
      <c r="F186" s="425"/>
      <c r="G186" s="425"/>
      <c r="H186" s="425"/>
      <c r="I186" s="425"/>
      <c r="J186" s="425"/>
      <c r="K186" s="425"/>
      <c r="L186" s="425"/>
      <c r="M186" s="425"/>
      <c r="N186" s="425"/>
      <c r="O186" s="425"/>
      <c r="P186" s="425"/>
      <c r="Q186" s="425"/>
      <c r="R186" s="425"/>
      <c r="S186" s="425"/>
      <c r="T186" s="425"/>
      <c r="U186" s="425"/>
      <c r="V186" s="425"/>
      <c r="W186" s="425"/>
    </row>
    <row r="187" spans="1:23" ht="16.5" customHeight="1">
      <c r="A187" s="425"/>
      <c r="B187" s="425"/>
      <c r="C187" s="425"/>
      <c r="D187" s="425"/>
      <c r="E187" s="425"/>
      <c r="F187" s="425"/>
      <c r="G187" s="425"/>
      <c r="H187" s="425"/>
      <c r="I187" s="425"/>
      <c r="J187" s="425"/>
      <c r="K187" s="425"/>
      <c r="L187" s="425"/>
      <c r="M187" s="425"/>
      <c r="N187" s="425"/>
      <c r="O187" s="425"/>
      <c r="P187" s="425"/>
      <c r="Q187" s="425"/>
      <c r="R187" s="425"/>
      <c r="S187" s="425"/>
      <c r="T187" s="425"/>
      <c r="U187" s="425"/>
      <c r="V187" s="425"/>
      <c r="W187" s="425"/>
    </row>
    <row r="188" spans="1:23" ht="16.5" customHeight="1">
      <c r="A188" s="425"/>
      <c r="B188" s="425"/>
      <c r="C188" s="425"/>
      <c r="D188" s="425"/>
      <c r="E188" s="425"/>
      <c r="F188" s="425"/>
      <c r="G188" s="425"/>
      <c r="H188" s="425"/>
      <c r="I188" s="425"/>
      <c r="J188" s="425"/>
      <c r="K188" s="425"/>
      <c r="L188" s="425"/>
      <c r="M188" s="425"/>
      <c r="N188" s="425"/>
      <c r="O188" s="425"/>
      <c r="P188" s="425"/>
      <c r="Q188" s="425"/>
      <c r="R188" s="425"/>
      <c r="S188" s="425"/>
      <c r="T188" s="425"/>
      <c r="U188" s="425"/>
      <c r="V188" s="425"/>
      <c r="W188" s="425"/>
    </row>
    <row r="189" spans="1:23" ht="16.5" customHeight="1">
      <c r="A189" s="425"/>
      <c r="B189" s="425"/>
      <c r="C189" s="425"/>
      <c r="D189" s="425"/>
      <c r="E189" s="425"/>
      <c r="F189" s="425"/>
      <c r="G189" s="425"/>
      <c r="H189" s="425"/>
      <c r="I189" s="425"/>
      <c r="J189" s="425"/>
      <c r="K189" s="425"/>
      <c r="L189" s="425"/>
      <c r="M189" s="425"/>
      <c r="N189" s="425"/>
      <c r="O189" s="425"/>
      <c r="P189" s="425"/>
      <c r="Q189" s="425"/>
      <c r="R189" s="425"/>
      <c r="S189" s="425"/>
      <c r="T189" s="425"/>
      <c r="U189" s="425"/>
      <c r="V189" s="425"/>
      <c r="W189" s="425"/>
    </row>
    <row r="190" spans="1:23" ht="16.5" customHeight="1">
      <c r="A190" s="425"/>
      <c r="B190" s="425"/>
      <c r="C190" s="425"/>
      <c r="D190" s="425"/>
      <c r="E190" s="425"/>
      <c r="F190" s="425"/>
      <c r="G190" s="425"/>
      <c r="H190" s="425"/>
      <c r="I190" s="425"/>
      <c r="J190" s="425"/>
      <c r="K190" s="425"/>
      <c r="L190" s="425"/>
      <c r="M190" s="425"/>
      <c r="N190" s="425"/>
      <c r="O190" s="425"/>
      <c r="P190" s="425"/>
      <c r="Q190" s="425"/>
      <c r="R190" s="425"/>
      <c r="S190" s="425"/>
      <c r="T190" s="425"/>
      <c r="U190" s="425"/>
      <c r="V190" s="425"/>
      <c r="W190" s="425"/>
    </row>
    <row r="191" spans="1:23" ht="16.5" customHeight="1">
      <c r="A191" s="425"/>
      <c r="B191" s="425"/>
      <c r="C191" s="425"/>
      <c r="D191" s="425"/>
      <c r="E191" s="425"/>
      <c r="F191" s="425"/>
      <c r="G191" s="425"/>
      <c r="H191" s="425"/>
      <c r="I191" s="425"/>
      <c r="J191" s="425"/>
      <c r="K191" s="425"/>
      <c r="L191" s="425"/>
      <c r="M191" s="425"/>
      <c r="N191" s="425"/>
      <c r="O191" s="425"/>
      <c r="P191" s="425"/>
      <c r="Q191" s="425"/>
      <c r="R191" s="425"/>
      <c r="S191" s="425"/>
      <c r="T191" s="425"/>
      <c r="U191" s="425"/>
      <c r="V191" s="425"/>
      <c r="W191" s="425"/>
    </row>
    <row r="192" spans="1:23" ht="16.5" customHeight="1">
      <c r="A192" s="425"/>
      <c r="B192" s="425"/>
      <c r="C192" s="425"/>
      <c r="D192" s="425"/>
      <c r="E192" s="425"/>
      <c r="F192" s="425"/>
      <c r="G192" s="425"/>
      <c r="H192" s="425"/>
      <c r="I192" s="425"/>
      <c r="J192" s="425"/>
      <c r="K192" s="425"/>
      <c r="L192" s="425"/>
      <c r="M192" s="425"/>
      <c r="N192" s="425"/>
      <c r="O192" s="425"/>
      <c r="P192" s="425"/>
      <c r="Q192" s="425"/>
      <c r="R192" s="425"/>
      <c r="S192" s="425"/>
      <c r="T192" s="425"/>
      <c r="U192" s="425"/>
      <c r="V192" s="425"/>
      <c r="W192" s="425"/>
    </row>
    <row r="193" spans="1:23" ht="16.5" customHeight="1">
      <c r="A193" s="425"/>
      <c r="B193" s="425"/>
      <c r="C193" s="425"/>
      <c r="D193" s="425"/>
      <c r="E193" s="425"/>
      <c r="F193" s="425"/>
      <c r="G193" s="425"/>
      <c r="H193" s="425"/>
      <c r="I193" s="425"/>
      <c r="J193" s="425"/>
      <c r="K193" s="425"/>
      <c r="L193" s="425"/>
      <c r="M193" s="425"/>
      <c r="N193" s="425"/>
      <c r="O193" s="425"/>
      <c r="P193" s="425"/>
      <c r="Q193" s="425"/>
      <c r="R193" s="425"/>
      <c r="S193" s="425"/>
      <c r="T193" s="425"/>
      <c r="U193" s="425"/>
      <c r="V193" s="425"/>
      <c r="W193" s="425"/>
    </row>
    <row r="194" spans="1:23" ht="16.5" customHeight="1">
      <c r="A194" s="425"/>
      <c r="B194" s="425"/>
      <c r="C194" s="425"/>
      <c r="D194" s="425"/>
      <c r="E194" s="425"/>
      <c r="F194" s="425"/>
      <c r="G194" s="425"/>
      <c r="H194" s="425"/>
      <c r="I194" s="425"/>
      <c r="J194" s="425"/>
      <c r="K194" s="425"/>
      <c r="L194" s="425"/>
      <c r="M194" s="425"/>
      <c r="N194" s="425"/>
      <c r="O194" s="425"/>
      <c r="P194" s="425"/>
      <c r="Q194" s="425"/>
      <c r="R194" s="425"/>
      <c r="S194" s="425"/>
      <c r="T194" s="425"/>
      <c r="U194" s="425"/>
      <c r="V194" s="425"/>
      <c r="W194" s="425"/>
    </row>
    <row r="195" spans="1:23" ht="16.5" customHeight="1">
      <c r="A195" s="425"/>
      <c r="B195" s="425"/>
      <c r="C195" s="425"/>
      <c r="D195" s="425"/>
      <c r="E195" s="425"/>
      <c r="F195" s="425"/>
      <c r="G195" s="425"/>
      <c r="H195" s="425"/>
      <c r="I195" s="425"/>
      <c r="J195" s="425"/>
      <c r="K195" s="425"/>
      <c r="L195" s="425"/>
      <c r="M195" s="425"/>
      <c r="N195" s="425"/>
      <c r="O195" s="425"/>
      <c r="P195" s="425"/>
      <c r="Q195" s="425"/>
      <c r="R195" s="425"/>
      <c r="S195" s="425"/>
      <c r="T195" s="425"/>
      <c r="U195" s="425"/>
      <c r="V195" s="425"/>
      <c r="W195" s="425"/>
    </row>
    <row r="196" spans="1:23" ht="16.5" customHeight="1">
      <c r="A196" s="425"/>
      <c r="B196" s="425"/>
      <c r="C196" s="425"/>
      <c r="D196" s="425"/>
      <c r="E196" s="425"/>
      <c r="F196" s="425"/>
      <c r="G196" s="425"/>
      <c r="H196" s="425"/>
      <c r="I196" s="425"/>
      <c r="J196" s="425"/>
      <c r="K196" s="425"/>
      <c r="L196" s="425"/>
      <c r="M196" s="425"/>
      <c r="N196" s="425"/>
      <c r="O196" s="425"/>
      <c r="P196" s="425"/>
      <c r="Q196" s="425"/>
      <c r="R196" s="425"/>
      <c r="S196" s="425"/>
      <c r="T196" s="425"/>
      <c r="U196" s="425"/>
      <c r="V196" s="425"/>
      <c r="W196" s="425"/>
    </row>
    <row r="197" spans="1:23" ht="16.5" customHeight="1">
      <c r="A197" s="425"/>
      <c r="B197" s="425"/>
      <c r="C197" s="425"/>
      <c r="D197" s="425"/>
      <c r="E197" s="425"/>
      <c r="F197" s="425"/>
      <c r="G197" s="425"/>
      <c r="H197" s="425"/>
      <c r="I197" s="425"/>
      <c r="J197" s="425"/>
      <c r="K197" s="425"/>
      <c r="L197" s="425"/>
      <c r="M197" s="425"/>
      <c r="N197" s="425"/>
      <c r="O197" s="425"/>
      <c r="P197" s="425"/>
      <c r="Q197" s="425"/>
      <c r="R197" s="425"/>
      <c r="S197" s="425"/>
      <c r="T197" s="425"/>
      <c r="U197" s="425"/>
      <c r="V197" s="425"/>
      <c r="W197" s="425"/>
    </row>
    <row r="198" spans="1:23" ht="16.5" customHeight="1">
      <c r="A198" s="425"/>
      <c r="B198" s="425"/>
      <c r="C198" s="425"/>
      <c r="D198" s="425"/>
      <c r="E198" s="425"/>
      <c r="F198" s="425"/>
      <c r="G198" s="425"/>
      <c r="H198" s="425"/>
      <c r="I198" s="425"/>
      <c r="J198" s="425"/>
      <c r="K198" s="425"/>
      <c r="L198" s="425"/>
      <c r="M198" s="425"/>
      <c r="N198" s="425"/>
      <c r="O198" s="425"/>
      <c r="P198" s="425"/>
      <c r="Q198" s="425"/>
      <c r="R198" s="425"/>
      <c r="S198" s="425"/>
      <c r="T198" s="425"/>
      <c r="U198" s="425"/>
      <c r="V198" s="425"/>
      <c r="W198" s="425"/>
    </row>
    <row r="199" spans="1:23" ht="16.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row>
    <row r="200" spans="1:23" ht="16.5" customHeight="1">
      <c r="A200" s="425"/>
      <c r="B200" s="425"/>
      <c r="C200" s="425"/>
      <c r="D200" s="425"/>
      <c r="E200" s="425"/>
      <c r="F200" s="425"/>
      <c r="G200" s="425"/>
      <c r="H200" s="425"/>
      <c r="I200" s="425"/>
      <c r="J200" s="425"/>
      <c r="K200" s="425"/>
      <c r="L200" s="425"/>
      <c r="M200" s="425"/>
      <c r="N200" s="425"/>
      <c r="O200" s="425"/>
      <c r="P200" s="425"/>
      <c r="Q200" s="425"/>
      <c r="R200" s="425"/>
      <c r="S200" s="425"/>
      <c r="T200" s="425"/>
      <c r="U200" s="425"/>
      <c r="V200" s="425"/>
      <c r="W200" s="425"/>
    </row>
    <row r="201" spans="1:23" ht="16.5" customHeight="1">
      <c r="A201" s="425"/>
      <c r="B201" s="425"/>
      <c r="C201" s="425"/>
      <c r="D201" s="425"/>
      <c r="E201" s="425"/>
      <c r="F201" s="425"/>
      <c r="G201" s="425"/>
      <c r="H201" s="425"/>
      <c r="I201" s="425"/>
      <c r="J201" s="425"/>
      <c r="K201" s="425"/>
      <c r="L201" s="425"/>
      <c r="M201" s="425"/>
      <c r="N201" s="425"/>
      <c r="O201" s="425"/>
      <c r="P201" s="425"/>
      <c r="Q201" s="425"/>
      <c r="R201" s="425"/>
      <c r="S201" s="425"/>
      <c r="T201" s="425"/>
      <c r="U201" s="425"/>
      <c r="V201" s="425"/>
      <c r="W201" s="425"/>
    </row>
    <row r="202" spans="1:23" ht="16.5" customHeight="1">
      <c r="A202" s="425"/>
      <c r="B202" s="425"/>
      <c r="C202" s="425"/>
      <c r="D202" s="425"/>
      <c r="E202" s="425"/>
      <c r="F202" s="425"/>
      <c r="G202" s="425"/>
      <c r="H202" s="425"/>
      <c r="I202" s="425"/>
      <c r="J202" s="425"/>
      <c r="K202" s="425"/>
      <c r="L202" s="425"/>
      <c r="M202" s="425"/>
      <c r="N202" s="425"/>
      <c r="O202" s="425"/>
      <c r="P202" s="425"/>
      <c r="Q202" s="425"/>
      <c r="R202" s="425"/>
      <c r="S202" s="425"/>
      <c r="T202" s="425"/>
      <c r="U202" s="425"/>
      <c r="V202" s="425"/>
      <c r="W202" s="425"/>
    </row>
    <row r="203" spans="1:23" ht="16.5" customHeight="1">
      <c r="A203" s="425"/>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row>
    <row r="204" spans="1:23" ht="16.5" customHeight="1">
      <c r="A204" s="425"/>
      <c r="B204" s="425"/>
      <c r="C204" s="425"/>
      <c r="D204" s="425"/>
      <c r="E204" s="425"/>
      <c r="F204" s="425"/>
      <c r="G204" s="425"/>
      <c r="H204" s="425"/>
      <c r="I204" s="425"/>
      <c r="J204" s="425"/>
      <c r="K204" s="425"/>
      <c r="L204" s="425"/>
      <c r="M204" s="425"/>
      <c r="N204" s="425"/>
      <c r="O204" s="425"/>
      <c r="P204" s="425"/>
      <c r="Q204" s="425"/>
      <c r="R204" s="425"/>
      <c r="S204" s="425"/>
      <c r="T204" s="425"/>
      <c r="U204" s="425"/>
      <c r="V204" s="425"/>
      <c r="W204" s="425"/>
    </row>
    <row r="205" spans="1:23" ht="16.5" customHeight="1">
      <c r="A205" s="425"/>
      <c r="B205" s="425"/>
      <c r="C205" s="425"/>
      <c r="D205" s="425"/>
      <c r="E205" s="425"/>
      <c r="F205" s="425"/>
      <c r="G205" s="425"/>
      <c r="H205" s="425"/>
      <c r="I205" s="425"/>
      <c r="J205" s="425"/>
      <c r="K205" s="425"/>
      <c r="L205" s="425"/>
      <c r="M205" s="425"/>
      <c r="N205" s="425"/>
      <c r="O205" s="425"/>
      <c r="P205" s="425"/>
      <c r="Q205" s="425"/>
      <c r="R205" s="425"/>
      <c r="S205" s="425"/>
      <c r="T205" s="425"/>
      <c r="U205" s="425"/>
      <c r="V205" s="425"/>
      <c r="W205" s="425"/>
    </row>
    <row r="206" spans="1:23" ht="16.5" customHeight="1">
      <c r="A206" s="425"/>
      <c r="B206" s="425"/>
      <c r="C206" s="425"/>
      <c r="D206" s="425"/>
      <c r="E206" s="425"/>
      <c r="F206" s="425"/>
      <c r="G206" s="425"/>
      <c r="H206" s="425"/>
      <c r="I206" s="425"/>
      <c r="J206" s="425"/>
      <c r="K206" s="425"/>
      <c r="L206" s="425"/>
      <c r="M206" s="425"/>
      <c r="N206" s="425"/>
      <c r="O206" s="425"/>
      <c r="P206" s="425"/>
      <c r="Q206" s="425"/>
      <c r="R206" s="425"/>
      <c r="S206" s="425"/>
      <c r="T206" s="425"/>
      <c r="U206" s="425"/>
      <c r="V206" s="425"/>
      <c r="W206" s="425"/>
    </row>
    <row r="207" spans="1:23" ht="16.5" customHeight="1">
      <c r="A207" s="425"/>
      <c r="B207" s="425"/>
      <c r="C207" s="425"/>
      <c r="D207" s="425"/>
      <c r="E207" s="425"/>
      <c r="F207" s="425"/>
      <c r="G207" s="425"/>
      <c r="H207" s="425"/>
      <c r="I207" s="425"/>
      <c r="J207" s="425"/>
      <c r="K207" s="425"/>
      <c r="L207" s="425"/>
      <c r="M207" s="425"/>
      <c r="N207" s="425"/>
      <c r="O207" s="425"/>
      <c r="P207" s="425"/>
      <c r="Q207" s="425"/>
      <c r="R207" s="425"/>
      <c r="S207" s="425"/>
      <c r="T207" s="425"/>
      <c r="U207" s="425"/>
      <c r="V207" s="425"/>
      <c r="W207" s="425"/>
    </row>
    <row r="208" spans="1:23" ht="16.5" customHeight="1">
      <c r="A208" s="425"/>
      <c r="B208" s="425"/>
      <c r="C208" s="425"/>
      <c r="D208" s="425"/>
      <c r="E208" s="425"/>
      <c r="F208" s="425"/>
      <c r="G208" s="425"/>
      <c r="H208" s="425"/>
      <c r="I208" s="425"/>
      <c r="J208" s="425"/>
      <c r="K208" s="425"/>
      <c r="L208" s="425"/>
      <c r="M208" s="425"/>
      <c r="N208" s="425"/>
      <c r="O208" s="425"/>
      <c r="P208" s="425"/>
      <c r="Q208" s="425"/>
      <c r="R208" s="425"/>
      <c r="S208" s="425"/>
      <c r="T208" s="425"/>
      <c r="U208" s="425"/>
      <c r="V208" s="425"/>
      <c r="W208" s="425"/>
    </row>
    <row r="209" spans="1:23" ht="16.5" customHeight="1">
      <c r="A209" s="425"/>
      <c r="B209" s="425"/>
      <c r="C209" s="425"/>
      <c r="D209" s="425"/>
      <c r="E209" s="425"/>
      <c r="F209" s="425"/>
      <c r="G209" s="425"/>
      <c r="H209" s="425"/>
      <c r="I209" s="425"/>
      <c r="J209" s="425"/>
      <c r="K209" s="425"/>
      <c r="L209" s="425"/>
      <c r="M209" s="425"/>
      <c r="N209" s="425"/>
      <c r="O209" s="425"/>
      <c r="P209" s="425"/>
      <c r="Q209" s="425"/>
      <c r="R209" s="425"/>
      <c r="S209" s="425"/>
      <c r="T209" s="425"/>
      <c r="U209" s="425"/>
      <c r="V209" s="425"/>
      <c r="W209" s="425"/>
    </row>
    <row r="210" spans="1:23" ht="16.5" customHeight="1">
      <c r="A210" s="425"/>
      <c r="B210" s="425"/>
      <c r="C210" s="425"/>
      <c r="D210" s="425"/>
      <c r="E210" s="425"/>
      <c r="F210" s="425"/>
      <c r="G210" s="425"/>
      <c r="H210" s="425"/>
      <c r="I210" s="425"/>
      <c r="J210" s="425"/>
      <c r="K210" s="425"/>
      <c r="L210" s="425"/>
      <c r="M210" s="425"/>
      <c r="N210" s="425"/>
      <c r="O210" s="425"/>
      <c r="P210" s="425"/>
      <c r="Q210" s="425"/>
      <c r="R210" s="425"/>
      <c r="S210" s="425"/>
      <c r="T210" s="425"/>
      <c r="U210" s="425"/>
      <c r="V210" s="425"/>
      <c r="W210" s="425"/>
    </row>
    <row r="211" spans="1:23" ht="16.5" customHeight="1">
      <c r="A211" s="425"/>
      <c r="B211" s="425"/>
      <c r="C211" s="425"/>
      <c r="D211" s="425"/>
      <c r="E211" s="425"/>
      <c r="F211" s="425"/>
      <c r="G211" s="425"/>
      <c r="H211" s="425"/>
      <c r="I211" s="425"/>
      <c r="J211" s="425"/>
      <c r="K211" s="425"/>
      <c r="L211" s="425"/>
      <c r="M211" s="425"/>
      <c r="N211" s="425"/>
      <c r="O211" s="425"/>
      <c r="P211" s="425"/>
      <c r="Q211" s="425"/>
      <c r="R211" s="425"/>
      <c r="S211" s="425"/>
      <c r="T211" s="425"/>
      <c r="U211" s="425"/>
      <c r="V211" s="425"/>
      <c r="W211" s="425"/>
    </row>
    <row r="212" spans="1:23" ht="16.5" customHeight="1">
      <c r="A212" s="425"/>
      <c r="B212" s="425"/>
      <c r="C212" s="425"/>
      <c r="D212" s="425"/>
      <c r="E212" s="425"/>
      <c r="F212" s="425"/>
      <c r="G212" s="425"/>
      <c r="H212" s="425"/>
      <c r="I212" s="425"/>
      <c r="J212" s="425"/>
      <c r="K212" s="425"/>
      <c r="L212" s="425"/>
      <c r="M212" s="425"/>
      <c r="N212" s="425"/>
      <c r="O212" s="425"/>
      <c r="P212" s="425"/>
      <c r="Q212" s="425"/>
      <c r="R212" s="425"/>
      <c r="S212" s="425"/>
      <c r="T212" s="425"/>
      <c r="U212" s="425"/>
      <c r="V212" s="425"/>
      <c r="W212" s="425"/>
    </row>
    <row r="213" spans="1:23" ht="16.5" customHeight="1">
      <c r="A213" s="425"/>
      <c r="B213" s="425"/>
      <c r="C213" s="425"/>
      <c r="D213" s="425"/>
      <c r="E213" s="425"/>
      <c r="F213" s="425"/>
      <c r="G213" s="425"/>
      <c r="H213" s="425"/>
      <c r="I213" s="425"/>
      <c r="J213" s="425"/>
      <c r="K213" s="425"/>
      <c r="L213" s="425"/>
      <c r="M213" s="425"/>
      <c r="N213" s="425"/>
      <c r="O213" s="425"/>
      <c r="P213" s="425"/>
      <c r="Q213" s="425"/>
      <c r="R213" s="425"/>
      <c r="S213" s="425"/>
      <c r="T213" s="425"/>
      <c r="U213" s="425"/>
      <c r="V213" s="425"/>
      <c r="W213" s="425"/>
    </row>
    <row r="214" spans="1:23" ht="16.5" customHeight="1">
      <c r="A214" s="425"/>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row>
    <row r="215" spans="1:23" ht="16.5" customHeight="1">
      <c r="A215" s="425"/>
      <c r="B215" s="425"/>
      <c r="C215" s="425"/>
      <c r="D215" s="425"/>
      <c r="E215" s="425"/>
      <c r="F215" s="425"/>
      <c r="G215" s="425"/>
      <c r="H215" s="425"/>
      <c r="I215" s="425"/>
      <c r="J215" s="425"/>
      <c r="K215" s="425"/>
      <c r="L215" s="425"/>
      <c r="M215" s="425"/>
      <c r="N215" s="425"/>
      <c r="O215" s="425"/>
      <c r="P215" s="425"/>
      <c r="Q215" s="425"/>
      <c r="R215" s="425"/>
      <c r="S215" s="425"/>
      <c r="T215" s="425"/>
      <c r="U215" s="425"/>
      <c r="V215" s="425"/>
      <c r="W215" s="425"/>
    </row>
    <row r="216" spans="1:23" ht="16.5" customHeight="1">
      <c r="A216" s="425"/>
      <c r="B216" s="425"/>
      <c r="C216" s="425"/>
      <c r="D216" s="425"/>
      <c r="E216" s="425"/>
      <c r="F216" s="425"/>
      <c r="G216" s="425"/>
      <c r="H216" s="425"/>
      <c r="I216" s="425"/>
      <c r="J216" s="425"/>
      <c r="K216" s="425"/>
      <c r="L216" s="425"/>
      <c r="M216" s="425"/>
      <c r="N216" s="425"/>
      <c r="O216" s="425"/>
      <c r="P216" s="425"/>
      <c r="Q216" s="425"/>
      <c r="R216" s="425"/>
      <c r="S216" s="425"/>
      <c r="T216" s="425"/>
      <c r="U216" s="425"/>
      <c r="V216" s="425"/>
      <c r="W216" s="425"/>
    </row>
    <row r="217" spans="1:23" ht="16.5" customHeight="1">
      <c r="A217" s="425"/>
      <c r="B217" s="425"/>
      <c r="C217" s="425"/>
      <c r="D217" s="425"/>
      <c r="E217" s="425"/>
      <c r="F217" s="425"/>
      <c r="G217" s="425"/>
      <c r="H217" s="425"/>
      <c r="I217" s="425"/>
      <c r="J217" s="425"/>
      <c r="K217" s="425"/>
      <c r="L217" s="425"/>
      <c r="M217" s="425"/>
      <c r="N217" s="425"/>
      <c r="O217" s="425"/>
      <c r="P217" s="425"/>
      <c r="Q217" s="425"/>
      <c r="R217" s="425"/>
      <c r="S217" s="425"/>
      <c r="T217" s="425"/>
      <c r="U217" s="425"/>
      <c r="V217" s="425"/>
      <c r="W217" s="425"/>
    </row>
    <row r="218" spans="1:23" ht="16.5" customHeight="1">
      <c r="A218" s="425"/>
      <c r="B218" s="425"/>
      <c r="C218" s="425"/>
      <c r="D218" s="425"/>
      <c r="E218" s="425"/>
      <c r="F218" s="425"/>
      <c r="G218" s="425"/>
      <c r="H218" s="425"/>
      <c r="I218" s="425"/>
      <c r="J218" s="425"/>
      <c r="K218" s="425"/>
      <c r="L218" s="425"/>
      <c r="M218" s="425"/>
      <c r="N218" s="425"/>
      <c r="O218" s="425"/>
      <c r="P218" s="425"/>
      <c r="Q218" s="425"/>
      <c r="R218" s="425"/>
      <c r="S218" s="425"/>
      <c r="T218" s="425"/>
      <c r="U218" s="425"/>
      <c r="V218" s="425"/>
      <c r="W218" s="425"/>
    </row>
    <row r="219" spans="1:23" ht="16.5" customHeight="1">
      <c r="A219" s="425"/>
      <c r="B219" s="425"/>
      <c r="C219" s="425"/>
      <c r="D219" s="425"/>
      <c r="E219" s="425"/>
      <c r="F219" s="425"/>
      <c r="G219" s="425"/>
      <c r="H219" s="425"/>
      <c r="I219" s="425"/>
      <c r="J219" s="425"/>
      <c r="K219" s="425"/>
      <c r="L219" s="425"/>
      <c r="M219" s="425"/>
      <c r="N219" s="425"/>
      <c r="O219" s="425"/>
      <c r="P219" s="425"/>
      <c r="Q219" s="425"/>
      <c r="R219" s="425"/>
      <c r="S219" s="425"/>
      <c r="T219" s="425"/>
      <c r="U219" s="425"/>
      <c r="V219" s="425"/>
      <c r="W219" s="425"/>
    </row>
    <row r="220" spans="1:23" ht="16.5" customHeight="1">
      <c r="A220" s="425"/>
      <c r="B220" s="425"/>
      <c r="C220" s="425"/>
      <c r="D220" s="425"/>
      <c r="E220" s="425"/>
      <c r="F220" s="425"/>
      <c r="G220" s="425"/>
      <c r="H220" s="425"/>
      <c r="I220" s="425"/>
      <c r="J220" s="425"/>
      <c r="K220" s="425"/>
      <c r="L220" s="425"/>
      <c r="M220" s="425"/>
      <c r="N220" s="425"/>
      <c r="O220" s="425"/>
      <c r="P220" s="425"/>
      <c r="Q220" s="425"/>
      <c r="R220" s="425"/>
      <c r="S220" s="425"/>
      <c r="T220" s="425"/>
      <c r="U220" s="425"/>
      <c r="V220" s="425"/>
      <c r="W220" s="425"/>
    </row>
    <row r="221" spans="1:23" ht="16.5" customHeight="1">
      <c r="A221" s="425"/>
      <c r="B221" s="425"/>
      <c r="C221" s="425"/>
      <c r="D221" s="425"/>
      <c r="E221" s="425"/>
      <c r="F221" s="425"/>
      <c r="G221" s="425"/>
      <c r="H221" s="425"/>
      <c r="I221" s="425"/>
      <c r="J221" s="425"/>
      <c r="K221" s="425"/>
      <c r="L221" s="425"/>
      <c r="M221" s="425"/>
      <c r="N221" s="425"/>
      <c r="O221" s="425"/>
      <c r="P221" s="425"/>
      <c r="Q221" s="425"/>
      <c r="R221" s="425"/>
      <c r="S221" s="425"/>
      <c r="T221" s="425"/>
      <c r="U221" s="425"/>
      <c r="V221" s="425"/>
      <c r="W221" s="425"/>
    </row>
    <row r="222" spans="1:23" ht="16.5" customHeight="1">
      <c r="A222" s="425"/>
      <c r="B222" s="425"/>
      <c r="C222" s="425"/>
      <c r="D222" s="425"/>
      <c r="E222" s="425"/>
      <c r="F222" s="425"/>
      <c r="G222" s="425"/>
      <c r="H222" s="425"/>
      <c r="I222" s="425"/>
      <c r="J222" s="425"/>
      <c r="K222" s="425"/>
      <c r="L222" s="425"/>
      <c r="M222" s="425"/>
      <c r="N222" s="425"/>
      <c r="O222" s="425"/>
      <c r="P222" s="425"/>
      <c r="Q222" s="425"/>
      <c r="R222" s="425"/>
      <c r="S222" s="425"/>
      <c r="T222" s="425"/>
      <c r="U222" s="425"/>
      <c r="V222" s="425"/>
      <c r="W222" s="425"/>
    </row>
    <row r="223" spans="1:23" ht="16.5" customHeight="1">
      <c r="A223" s="425"/>
      <c r="B223" s="425"/>
      <c r="C223" s="425"/>
      <c r="D223" s="425"/>
      <c r="E223" s="425"/>
      <c r="F223" s="425"/>
      <c r="G223" s="425"/>
      <c r="H223" s="425"/>
      <c r="I223" s="425"/>
      <c r="J223" s="425"/>
      <c r="K223" s="425"/>
      <c r="L223" s="425"/>
      <c r="M223" s="425"/>
      <c r="N223" s="425"/>
      <c r="O223" s="425"/>
      <c r="P223" s="425"/>
      <c r="Q223" s="425"/>
      <c r="R223" s="425"/>
      <c r="S223" s="425"/>
      <c r="T223" s="425"/>
      <c r="U223" s="425"/>
      <c r="V223" s="425"/>
      <c r="W223" s="425"/>
    </row>
    <row r="224" spans="1:23" ht="16.5" customHeight="1">
      <c r="A224" s="425"/>
      <c r="B224" s="425"/>
      <c r="C224" s="425"/>
      <c r="D224" s="425"/>
      <c r="E224" s="425"/>
      <c r="F224" s="425"/>
      <c r="G224" s="425"/>
      <c r="H224" s="425"/>
      <c r="I224" s="425"/>
      <c r="J224" s="425"/>
      <c r="K224" s="425"/>
      <c r="L224" s="425"/>
      <c r="M224" s="425"/>
      <c r="N224" s="425"/>
      <c r="O224" s="425"/>
      <c r="P224" s="425"/>
      <c r="Q224" s="425"/>
      <c r="R224" s="425"/>
      <c r="S224" s="425"/>
      <c r="T224" s="425"/>
      <c r="U224" s="425"/>
      <c r="V224" s="425"/>
      <c r="W224" s="425"/>
    </row>
    <row r="225" spans="1:23" ht="16.5" customHeight="1">
      <c r="A225" s="425"/>
      <c r="B225" s="425"/>
      <c r="C225" s="425"/>
      <c r="D225" s="425"/>
      <c r="E225" s="425"/>
      <c r="F225" s="425"/>
      <c r="G225" s="425"/>
      <c r="H225" s="425"/>
      <c r="I225" s="425"/>
      <c r="J225" s="425"/>
      <c r="K225" s="425"/>
      <c r="L225" s="425"/>
      <c r="M225" s="425"/>
      <c r="N225" s="425"/>
      <c r="O225" s="425"/>
      <c r="P225" s="425"/>
      <c r="Q225" s="425"/>
      <c r="R225" s="425"/>
      <c r="S225" s="425"/>
      <c r="T225" s="425"/>
      <c r="U225" s="425"/>
      <c r="V225" s="425"/>
      <c r="W225" s="425"/>
    </row>
    <row r="226" spans="1:23" ht="16.5" customHeight="1">
      <c r="A226" s="425"/>
      <c r="B226" s="425"/>
      <c r="C226" s="425"/>
      <c r="D226" s="425"/>
      <c r="E226" s="425"/>
      <c r="F226" s="425"/>
      <c r="G226" s="425"/>
      <c r="H226" s="425"/>
      <c r="I226" s="425"/>
      <c r="J226" s="425"/>
      <c r="K226" s="425"/>
      <c r="L226" s="425"/>
      <c r="M226" s="425"/>
      <c r="N226" s="425"/>
      <c r="O226" s="425"/>
      <c r="P226" s="425"/>
      <c r="Q226" s="425"/>
      <c r="R226" s="425"/>
      <c r="S226" s="425"/>
      <c r="T226" s="425"/>
      <c r="U226" s="425"/>
      <c r="V226" s="425"/>
      <c r="W226" s="425"/>
    </row>
    <row r="227" spans="1:23" ht="16.5" customHeight="1">
      <c r="A227" s="425"/>
      <c r="B227" s="425"/>
      <c r="C227" s="425"/>
      <c r="D227" s="425"/>
      <c r="E227" s="425"/>
      <c r="F227" s="425"/>
      <c r="G227" s="425"/>
      <c r="H227" s="425"/>
      <c r="I227" s="425"/>
      <c r="J227" s="425"/>
      <c r="K227" s="425"/>
      <c r="L227" s="425"/>
      <c r="M227" s="425"/>
      <c r="N227" s="425"/>
      <c r="O227" s="425"/>
      <c r="P227" s="425"/>
      <c r="Q227" s="425"/>
      <c r="R227" s="425"/>
      <c r="S227" s="425"/>
      <c r="T227" s="425"/>
      <c r="U227" s="425"/>
      <c r="V227" s="425"/>
      <c r="W227" s="425"/>
    </row>
    <row r="228" spans="1:23" ht="16.5" customHeight="1">
      <c r="A228" s="425"/>
      <c r="B228" s="425"/>
      <c r="C228" s="425"/>
      <c r="D228" s="425"/>
      <c r="E228" s="425"/>
      <c r="F228" s="425"/>
      <c r="G228" s="425"/>
      <c r="H228" s="425"/>
      <c r="I228" s="425"/>
      <c r="J228" s="425"/>
      <c r="K228" s="425"/>
      <c r="L228" s="425"/>
      <c r="M228" s="425"/>
      <c r="N228" s="425"/>
      <c r="O228" s="425"/>
      <c r="P228" s="425"/>
      <c r="Q228" s="425"/>
      <c r="R228" s="425"/>
      <c r="S228" s="425"/>
      <c r="T228" s="425"/>
      <c r="U228" s="425"/>
      <c r="V228" s="425"/>
      <c r="W228" s="425"/>
    </row>
    <row r="229" spans="1:23" ht="16.5" customHeight="1">
      <c r="A229" s="425"/>
      <c r="B229" s="425"/>
      <c r="C229" s="425"/>
      <c r="D229" s="425"/>
      <c r="E229" s="425"/>
      <c r="F229" s="425"/>
      <c r="G229" s="425"/>
      <c r="H229" s="425"/>
      <c r="I229" s="425"/>
      <c r="J229" s="425"/>
      <c r="K229" s="425"/>
      <c r="L229" s="425"/>
      <c r="M229" s="425"/>
      <c r="N229" s="425"/>
      <c r="O229" s="425"/>
      <c r="P229" s="425"/>
      <c r="Q229" s="425"/>
      <c r="R229" s="425"/>
      <c r="S229" s="425"/>
      <c r="T229" s="425"/>
      <c r="U229" s="425"/>
      <c r="V229" s="425"/>
      <c r="W229" s="425"/>
    </row>
    <row r="230" spans="1:23" ht="16.5" customHeight="1">
      <c r="A230" s="425"/>
      <c r="B230" s="425"/>
      <c r="C230" s="425"/>
      <c r="D230" s="425"/>
      <c r="E230" s="425"/>
      <c r="F230" s="425"/>
      <c r="G230" s="425"/>
      <c r="H230" s="425"/>
      <c r="I230" s="425"/>
      <c r="J230" s="425"/>
      <c r="K230" s="425"/>
      <c r="L230" s="425"/>
      <c r="M230" s="425"/>
      <c r="N230" s="425"/>
      <c r="O230" s="425"/>
      <c r="P230" s="425"/>
      <c r="Q230" s="425"/>
      <c r="R230" s="425"/>
      <c r="S230" s="425"/>
      <c r="T230" s="425"/>
      <c r="U230" s="425"/>
      <c r="V230" s="425"/>
      <c r="W230" s="425"/>
    </row>
    <row r="231" spans="1:23" ht="16.5" customHeight="1">
      <c r="A231" s="425"/>
      <c r="B231" s="425"/>
      <c r="C231" s="425"/>
      <c r="D231" s="425"/>
      <c r="E231" s="425"/>
      <c r="F231" s="425"/>
      <c r="G231" s="425"/>
      <c r="H231" s="425"/>
      <c r="I231" s="425"/>
      <c r="J231" s="425"/>
      <c r="K231" s="425"/>
      <c r="L231" s="425"/>
      <c r="M231" s="425"/>
      <c r="N231" s="425"/>
      <c r="O231" s="425"/>
      <c r="P231" s="425"/>
      <c r="Q231" s="425"/>
      <c r="R231" s="425"/>
      <c r="S231" s="425"/>
      <c r="T231" s="425"/>
      <c r="U231" s="425"/>
      <c r="V231" s="425"/>
      <c r="W231" s="425"/>
    </row>
    <row r="232" spans="1:23" ht="16.5" customHeight="1">
      <c r="A232" s="425"/>
      <c r="B232" s="425"/>
      <c r="C232" s="425"/>
      <c r="D232" s="425"/>
      <c r="E232" s="425"/>
      <c r="F232" s="425"/>
      <c r="G232" s="425"/>
      <c r="H232" s="425"/>
      <c r="I232" s="425"/>
      <c r="J232" s="425"/>
      <c r="K232" s="425"/>
      <c r="L232" s="425"/>
      <c r="M232" s="425"/>
      <c r="N232" s="425"/>
      <c r="O232" s="425"/>
      <c r="P232" s="425"/>
      <c r="Q232" s="425"/>
      <c r="R232" s="425"/>
      <c r="S232" s="425"/>
      <c r="T232" s="425"/>
      <c r="U232" s="425"/>
      <c r="V232" s="425"/>
      <c r="W232" s="425"/>
    </row>
    <row r="233" spans="1:23" ht="16.5" customHeight="1">
      <c r="A233" s="425"/>
      <c r="B233" s="425"/>
      <c r="C233" s="425"/>
      <c r="D233" s="425"/>
      <c r="E233" s="425"/>
      <c r="F233" s="425"/>
      <c r="G233" s="425"/>
      <c r="H233" s="425"/>
      <c r="I233" s="425"/>
      <c r="J233" s="425"/>
      <c r="K233" s="425"/>
      <c r="L233" s="425"/>
      <c r="M233" s="425"/>
      <c r="N233" s="425"/>
      <c r="O233" s="425"/>
      <c r="P233" s="425"/>
      <c r="Q233" s="425"/>
      <c r="R233" s="425"/>
      <c r="S233" s="425"/>
      <c r="T233" s="425"/>
      <c r="U233" s="425"/>
      <c r="V233" s="425"/>
      <c r="W233" s="425"/>
    </row>
    <row r="234" spans="1:23" ht="16.5" customHeight="1">
      <c r="A234" s="425"/>
      <c r="B234" s="425"/>
      <c r="C234" s="425"/>
      <c r="D234" s="425"/>
      <c r="E234" s="425"/>
      <c r="F234" s="425"/>
      <c r="G234" s="425"/>
      <c r="H234" s="425"/>
      <c r="I234" s="425"/>
      <c r="J234" s="425"/>
      <c r="K234" s="425"/>
      <c r="L234" s="425"/>
      <c r="M234" s="425"/>
      <c r="N234" s="425"/>
      <c r="O234" s="425"/>
      <c r="P234" s="425"/>
      <c r="Q234" s="425"/>
      <c r="R234" s="425"/>
      <c r="S234" s="425"/>
      <c r="T234" s="425"/>
      <c r="U234" s="425"/>
      <c r="V234" s="425"/>
      <c r="W234" s="425"/>
    </row>
    <row r="235" spans="1:23" ht="16.5" customHeight="1">
      <c r="A235" s="425"/>
      <c r="B235" s="425"/>
      <c r="C235" s="425"/>
      <c r="D235" s="425"/>
      <c r="E235" s="425"/>
      <c r="F235" s="425"/>
      <c r="G235" s="425"/>
      <c r="H235" s="425"/>
      <c r="I235" s="425"/>
      <c r="J235" s="425"/>
      <c r="K235" s="425"/>
      <c r="L235" s="425"/>
      <c r="M235" s="425"/>
      <c r="N235" s="425"/>
      <c r="O235" s="425"/>
      <c r="P235" s="425"/>
      <c r="Q235" s="425"/>
      <c r="R235" s="425"/>
      <c r="S235" s="425"/>
      <c r="T235" s="425"/>
      <c r="U235" s="425"/>
      <c r="V235" s="425"/>
      <c r="W235" s="425"/>
    </row>
    <row r="236" spans="1:23" ht="16.5" customHeight="1">
      <c r="A236" s="425"/>
      <c r="B236" s="425"/>
      <c r="C236" s="425"/>
      <c r="D236" s="425"/>
      <c r="E236" s="425"/>
      <c r="F236" s="425"/>
      <c r="G236" s="425"/>
      <c r="H236" s="425"/>
      <c r="I236" s="425"/>
      <c r="J236" s="425"/>
      <c r="K236" s="425"/>
      <c r="L236" s="425"/>
      <c r="M236" s="425"/>
      <c r="N236" s="425"/>
      <c r="O236" s="425"/>
      <c r="P236" s="425"/>
      <c r="Q236" s="425"/>
      <c r="R236" s="425"/>
      <c r="S236" s="425"/>
      <c r="T236" s="425"/>
      <c r="U236" s="425"/>
      <c r="V236" s="425"/>
      <c r="W236" s="425"/>
    </row>
    <row r="237" spans="1:23" ht="16.5" customHeight="1">
      <c r="A237" s="425"/>
      <c r="B237" s="425"/>
      <c r="C237" s="425"/>
      <c r="D237" s="425"/>
      <c r="E237" s="425"/>
      <c r="F237" s="425"/>
      <c r="G237" s="425"/>
      <c r="H237" s="425"/>
      <c r="I237" s="425"/>
      <c r="J237" s="425"/>
      <c r="K237" s="425"/>
      <c r="L237" s="425"/>
      <c r="M237" s="425"/>
      <c r="N237" s="425"/>
      <c r="O237" s="425"/>
      <c r="P237" s="425"/>
      <c r="Q237" s="425"/>
      <c r="R237" s="425"/>
      <c r="S237" s="425"/>
      <c r="T237" s="425"/>
      <c r="U237" s="425"/>
      <c r="V237" s="425"/>
      <c r="W237" s="425"/>
    </row>
    <row r="238" spans="1:23" ht="16.5" customHeight="1">
      <c r="A238" s="425"/>
      <c r="B238" s="425"/>
      <c r="C238" s="425"/>
      <c r="D238" s="425"/>
      <c r="E238" s="425"/>
      <c r="F238" s="425"/>
      <c r="G238" s="425"/>
      <c r="H238" s="425"/>
      <c r="I238" s="425"/>
      <c r="J238" s="425"/>
      <c r="K238" s="425"/>
      <c r="L238" s="425"/>
      <c r="M238" s="425"/>
      <c r="N238" s="425"/>
      <c r="O238" s="425"/>
      <c r="P238" s="425"/>
      <c r="Q238" s="425"/>
      <c r="R238" s="425"/>
      <c r="S238" s="425"/>
      <c r="T238" s="425"/>
      <c r="U238" s="425"/>
      <c r="V238" s="425"/>
      <c r="W238" s="425"/>
    </row>
    <row r="239" spans="1:23" ht="16.5" customHeight="1">
      <c r="A239" s="425"/>
      <c r="B239" s="425"/>
      <c r="C239" s="425"/>
      <c r="D239" s="425"/>
      <c r="E239" s="425"/>
      <c r="F239" s="425"/>
      <c r="G239" s="425"/>
      <c r="H239" s="425"/>
      <c r="I239" s="425"/>
      <c r="J239" s="425"/>
      <c r="K239" s="425"/>
      <c r="L239" s="425"/>
      <c r="M239" s="425"/>
      <c r="N239" s="425"/>
      <c r="O239" s="425"/>
      <c r="P239" s="425"/>
      <c r="Q239" s="425"/>
      <c r="R239" s="425"/>
      <c r="S239" s="425"/>
      <c r="T239" s="425"/>
      <c r="U239" s="425"/>
      <c r="V239" s="425"/>
      <c r="W239" s="425"/>
    </row>
    <row r="240" spans="1:23" ht="16.5" customHeight="1">
      <c r="A240" s="425"/>
      <c r="B240" s="425"/>
      <c r="C240" s="425"/>
      <c r="D240" s="425"/>
      <c r="E240" s="425"/>
      <c r="F240" s="425"/>
      <c r="G240" s="425"/>
      <c r="H240" s="425"/>
      <c r="I240" s="425"/>
      <c r="J240" s="425"/>
      <c r="K240" s="425"/>
      <c r="L240" s="425"/>
      <c r="M240" s="425"/>
      <c r="N240" s="425"/>
      <c r="O240" s="425"/>
      <c r="P240" s="425"/>
      <c r="Q240" s="425"/>
      <c r="R240" s="425"/>
      <c r="S240" s="425"/>
      <c r="T240" s="425"/>
      <c r="U240" s="425"/>
      <c r="V240" s="425"/>
      <c r="W240" s="425"/>
    </row>
    <row r="241" spans="1:23" ht="16.5" customHeight="1">
      <c r="A241" s="425"/>
      <c r="B241" s="425"/>
      <c r="C241" s="425"/>
      <c r="D241" s="425"/>
      <c r="E241" s="425"/>
      <c r="F241" s="425"/>
      <c r="G241" s="425"/>
      <c r="H241" s="425"/>
      <c r="I241" s="425"/>
      <c r="J241" s="425"/>
      <c r="K241" s="425"/>
      <c r="L241" s="425"/>
      <c r="M241" s="425"/>
      <c r="N241" s="425"/>
      <c r="O241" s="425"/>
      <c r="P241" s="425"/>
      <c r="Q241" s="425"/>
      <c r="R241" s="425"/>
      <c r="S241" s="425"/>
      <c r="T241" s="425"/>
      <c r="U241" s="425"/>
      <c r="V241" s="425"/>
      <c r="W241" s="425"/>
    </row>
    <row r="242" spans="1:23" ht="16.5" customHeight="1">
      <c r="A242" s="425"/>
      <c r="B242" s="425"/>
      <c r="C242" s="425"/>
      <c r="D242" s="425"/>
      <c r="E242" s="425"/>
      <c r="F242" s="425"/>
      <c r="G242" s="425"/>
      <c r="H242" s="425"/>
      <c r="I242" s="425"/>
      <c r="J242" s="425"/>
      <c r="K242" s="425"/>
      <c r="L242" s="425"/>
      <c r="M242" s="425"/>
      <c r="N242" s="425"/>
      <c r="O242" s="425"/>
      <c r="P242" s="425"/>
      <c r="Q242" s="425"/>
      <c r="R242" s="425"/>
      <c r="S242" s="425"/>
      <c r="T242" s="425"/>
      <c r="U242" s="425"/>
      <c r="V242" s="425"/>
      <c r="W242" s="425"/>
    </row>
    <row r="243" spans="1:23" ht="16.5" customHeight="1">
      <c r="A243" s="425"/>
      <c r="B243" s="425"/>
      <c r="C243" s="425"/>
      <c r="D243" s="425"/>
      <c r="E243" s="425"/>
      <c r="F243" s="425"/>
      <c r="G243" s="425"/>
      <c r="H243" s="425"/>
      <c r="I243" s="425"/>
      <c r="J243" s="425"/>
      <c r="K243" s="425"/>
      <c r="L243" s="425"/>
      <c r="M243" s="425"/>
      <c r="N243" s="425"/>
      <c r="O243" s="425"/>
      <c r="P243" s="425"/>
      <c r="Q243" s="425"/>
      <c r="R243" s="425"/>
      <c r="S243" s="425"/>
      <c r="T243" s="425"/>
      <c r="U243" s="425"/>
      <c r="V243" s="425"/>
      <c r="W243" s="425"/>
    </row>
    <row r="244" spans="1:23" ht="16.5" customHeight="1">
      <c r="A244" s="425"/>
      <c r="B244" s="425"/>
      <c r="C244" s="425"/>
      <c r="D244" s="425"/>
      <c r="E244" s="425"/>
      <c r="F244" s="425"/>
      <c r="G244" s="425"/>
      <c r="H244" s="425"/>
      <c r="I244" s="425"/>
      <c r="J244" s="425"/>
      <c r="K244" s="425"/>
      <c r="L244" s="425"/>
      <c r="M244" s="425"/>
      <c r="N244" s="425"/>
      <c r="O244" s="425"/>
      <c r="P244" s="425"/>
      <c r="Q244" s="425"/>
      <c r="R244" s="425"/>
      <c r="S244" s="425"/>
      <c r="T244" s="425"/>
      <c r="U244" s="425"/>
      <c r="V244" s="425"/>
      <c r="W244" s="425"/>
    </row>
    <row r="245" spans="1:23" ht="16.5" customHeight="1">
      <c r="A245" s="425"/>
      <c r="B245" s="425"/>
      <c r="C245" s="425"/>
      <c r="D245" s="425"/>
      <c r="E245" s="425"/>
      <c r="F245" s="425"/>
      <c r="G245" s="425"/>
      <c r="H245" s="425"/>
      <c r="I245" s="425"/>
      <c r="J245" s="425"/>
      <c r="K245" s="425"/>
      <c r="L245" s="425"/>
      <c r="M245" s="425"/>
      <c r="N245" s="425"/>
      <c r="O245" s="425"/>
      <c r="P245" s="425"/>
      <c r="Q245" s="425"/>
      <c r="R245" s="425"/>
      <c r="S245" s="425"/>
      <c r="T245" s="425"/>
      <c r="U245" s="425"/>
      <c r="V245" s="425"/>
      <c r="W245" s="425"/>
    </row>
    <row r="246" spans="1:23" ht="16.5" customHeight="1">
      <c r="A246" s="425"/>
      <c r="B246" s="425"/>
      <c r="C246" s="425"/>
      <c r="D246" s="425"/>
      <c r="E246" s="425"/>
      <c r="F246" s="425"/>
      <c r="G246" s="425"/>
      <c r="H246" s="425"/>
      <c r="I246" s="425"/>
      <c r="J246" s="425"/>
      <c r="K246" s="425"/>
      <c r="L246" s="425"/>
      <c r="M246" s="425"/>
      <c r="N246" s="425"/>
      <c r="O246" s="425"/>
      <c r="P246" s="425"/>
      <c r="Q246" s="425"/>
      <c r="R246" s="425"/>
      <c r="S246" s="425"/>
      <c r="T246" s="425"/>
      <c r="U246" s="425"/>
      <c r="V246" s="425"/>
      <c r="W246" s="425"/>
    </row>
    <row r="247" spans="1:23" ht="16.5" customHeight="1">
      <c r="A247" s="425"/>
      <c r="B247" s="425"/>
      <c r="C247" s="425"/>
      <c r="D247" s="425"/>
      <c r="E247" s="425"/>
      <c r="F247" s="425"/>
      <c r="G247" s="425"/>
      <c r="H247" s="425"/>
      <c r="I247" s="425"/>
      <c r="J247" s="425"/>
      <c r="K247" s="425"/>
      <c r="L247" s="425"/>
      <c r="M247" s="425"/>
      <c r="N247" s="425"/>
      <c r="O247" s="425"/>
      <c r="P247" s="425"/>
      <c r="Q247" s="425"/>
      <c r="R247" s="425"/>
      <c r="S247" s="425"/>
      <c r="T247" s="425"/>
      <c r="U247" s="425"/>
      <c r="V247" s="425"/>
      <c r="W247" s="425"/>
    </row>
    <row r="248" spans="1:23" ht="16.5" customHeight="1">
      <c r="A248" s="425"/>
      <c r="B248" s="425"/>
      <c r="C248" s="425"/>
      <c r="D248" s="425"/>
      <c r="E248" s="425"/>
      <c r="F248" s="425"/>
      <c r="G248" s="425"/>
      <c r="H248" s="425"/>
      <c r="I248" s="425"/>
      <c r="J248" s="425"/>
      <c r="K248" s="425"/>
      <c r="L248" s="425"/>
      <c r="M248" s="425"/>
      <c r="N248" s="425"/>
      <c r="O248" s="425"/>
      <c r="P248" s="425"/>
      <c r="Q248" s="425"/>
      <c r="R248" s="425"/>
      <c r="S248" s="425"/>
      <c r="T248" s="425"/>
      <c r="U248" s="425"/>
      <c r="V248" s="425"/>
      <c r="W248" s="425"/>
    </row>
    <row r="249" spans="1:23" ht="16.5" customHeight="1">
      <c r="A249" s="425"/>
      <c r="B249" s="425"/>
      <c r="C249" s="425"/>
      <c r="D249" s="425"/>
      <c r="E249" s="425"/>
      <c r="F249" s="425"/>
      <c r="G249" s="425"/>
      <c r="H249" s="425"/>
      <c r="I249" s="425"/>
      <c r="J249" s="425"/>
      <c r="K249" s="425"/>
      <c r="L249" s="425"/>
      <c r="M249" s="425"/>
      <c r="N249" s="425"/>
      <c r="O249" s="425"/>
      <c r="P249" s="425"/>
      <c r="Q249" s="425"/>
      <c r="R249" s="425"/>
      <c r="S249" s="425"/>
      <c r="T249" s="425"/>
      <c r="U249" s="425"/>
      <c r="V249" s="425"/>
      <c r="W249" s="425"/>
    </row>
    <row r="250" spans="1:23" ht="16.5" customHeight="1">
      <c r="A250" s="425"/>
      <c r="B250" s="425"/>
      <c r="C250" s="425"/>
      <c r="D250" s="425"/>
      <c r="E250" s="425"/>
      <c r="F250" s="425"/>
      <c r="G250" s="425"/>
      <c r="H250" s="425"/>
      <c r="I250" s="425"/>
      <c r="J250" s="425"/>
      <c r="K250" s="425"/>
      <c r="L250" s="425"/>
      <c r="M250" s="425"/>
      <c r="N250" s="425"/>
      <c r="O250" s="425"/>
      <c r="P250" s="425"/>
      <c r="Q250" s="425"/>
      <c r="R250" s="425"/>
      <c r="S250" s="425"/>
      <c r="T250" s="425"/>
      <c r="U250" s="425"/>
      <c r="V250" s="425"/>
      <c r="W250" s="425"/>
    </row>
    <row r="251" spans="1:23" ht="16.5" customHeight="1">
      <c r="A251" s="425"/>
      <c r="B251" s="425"/>
      <c r="C251" s="425"/>
      <c r="D251" s="425"/>
      <c r="E251" s="425"/>
      <c r="F251" s="425"/>
      <c r="G251" s="425"/>
      <c r="H251" s="425"/>
      <c r="I251" s="425"/>
      <c r="J251" s="425"/>
      <c r="K251" s="425"/>
      <c r="L251" s="425"/>
      <c r="M251" s="425"/>
      <c r="N251" s="425"/>
      <c r="O251" s="425"/>
      <c r="P251" s="425"/>
      <c r="Q251" s="425"/>
      <c r="R251" s="425"/>
      <c r="S251" s="425"/>
      <c r="T251" s="425"/>
      <c r="U251" s="425"/>
      <c r="V251" s="425"/>
      <c r="W251" s="425"/>
    </row>
    <row r="252" spans="1:23" ht="16.5" customHeight="1">
      <c r="A252" s="425"/>
      <c r="B252" s="425"/>
      <c r="C252" s="425"/>
      <c r="D252" s="425"/>
      <c r="E252" s="425"/>
      <c r="F252" s="425"/>
      <c r="G252" s="425"/>
      <c r="H252" s="425"/>
      <c r="I252" s="425"/>
      <c r="J252" s="425"/>
      <c r="K252" s="425"/>
      <c r="L252" s="425"/>
      <c r="M252" s="425"/>
      <c r="N252" s="425"/>
      <c r="O252" s="425"/>
      <c r="P252" s="425"/>
      <c r="Q252" s="425"/>
      <c r="R252" s="425"/>
      <c r="S252" s="425"/>
      <c r="T252" s="425"/>
      <c r="U252" s="425"/>
      <c r="V252" s="425"/>
      <c r="W252" s="425"/>
    </row>
    <row r="253" spans="1:23" ht="16.5" customHeight="1">
      <c r="A253" s="425"/>
      <c r="B253" s="425"/>
      <c r="C253" s="425"/>
      <c r="D253" s="425"/>
      <c r="E253" s="425"/>
      <c r="F253" s="425"/>
      <c r="G253" s="425"/>
      <c r="H253" s="425"/>
      <c r="I253" s="425"/>
      <c r="J253" s="425"/>
      <c r="K253" s="425"/>
      <c r="L253" s="425"/>
      <c r="M253" s="425"/>
      <c r="N253" s="425"/>
      <c r="O253" s="425"/>
      <c r="P253" s="425"/>
      <c r="Q253" s="425"/>
      <c r="R253" s="425"/>
      <c r="S253" s="425"/>
      <c r="T253" s="425"/>
      <c r="U253" s="425"/>
      <c r="V253" s="425"/>
      <c r="W253" s="425"/>
    </row>
    <row r="254" spans="1:23" ht="16.5" customHeight="1">
      <c r="A254" s="425"/>
      <c r="B254" s="425"/>
      <c r="C254" s="425"/>
      <c r="D254" s="425"/>
      <c r="E254" s="425"/>
      <c r="F254" s="425"/>
      <c r="G254" s="425"/>
      <c r="H254" s="425"/>
      <c r="I254" s="425"/>
      <c r="J254" s="425"/>
      <c r="K254" s="425"/>
      <c r="L254" s="425"/>
      <c r="M254" s="425"/>
      <c r="N254" s="425"/>
      <c r="O254" s="425"/>
      <c r="P254" s="425"/>
      <c r="Q254" s="425"/>
      <c r="R254" s="425"/>
      <c r="S254" s="425"/>
      <c r="T254" s="425"/>
      <c r="U254" s="425"/>
      <c r="V254" s="425"/>
      <c r="W254" s="425"/>
    </row>
    <row r="255" spans="1:23" ht="16.5" customHeight="1">
      <c r="A255" s="425"/>
      <c r="B255" s="425"/>
      <c r="C255" s="425"/>
      <c r="D255" s="425"/>
      <c r="E255" s="425"/>
      <c r="F255" s="425"/>
      <c r="G255" s="425"/>
      <c r="H255" s="425"/>
      <c r="I255" s="425"/>
      <c r="J255" s="425"/>
      <c r="K255" s="425"/>
      <c r="L255" s="425"/>
      <c r="M255" s="425"/>
      <c r="N255" s="425"/>
      <c r="O255" s="425"/>
      <c r="P255" s="425"/>
      <c r="Q255" s="425"/>
      <c r="R255" s="425"/>
      <c r="S255" s="425"/>
      <c r="T255" s="425"/>
      <c r="U255" s="425"/>
      <c r="V255" s="425"/>
      <c r="W255" s="425"/>
    </row>
    <row r="256" spans="1:23" ht="16.5" customHeight="1">
      <c r="A256" s="425"/>
      <c r="B256" s="425"/>
      <c r="C256" s="425"/>
      <c r="D256" s="425"/>
      <c r="E256" s="425"/>
      <c r="F256" s="425"/>
      <c r="G256" s="425"/>
      <c r="H256" s="425"/>
      <c r="I256" s="425"/>
      <c r="J256" s="425"/>
      <c r="K256" s="425"/>
      <c r="L256" s="425"/>
      <c r="M256" s="425"/>
      <c r="N256" s="425"/>
      <c r="O256" s="425"/>
      <c r="P256" s="425"/>
      <c r="Q256" s="425"/>
      <c r="R256" s="425"/>
      <c r="S256" s="425"/>
      <c r="T256" s="425"/>
      <c r="U256" s="425"/>
      <c r="V256" s="425"/>
      <c r="W256" s="425"/>
    </row>
    <row r="257" spans="1:23" ht="16.5" customHeight="1">
      <c r="A257" s="425"/>
      <c r="B257" s="425"/>
      <c r="C257" s="425"/>
      <c r="D257" s="425"/>
      <c r="E257" s="425"/>
      <c r="F257" s="425"/>
      <c r="G257" s="425"/>
      <c r="H257" s="425"/>
      <c r="I257" s="425"/>
      <c r="J257" s="425"/>
      <c r="K257" s="425"/>
      <c r="L257" s="425"/>
      <c r="M257" s="425"/>
      <c r="N257" s="425"/>
      <c r="O257" s="425"/>
      <c r="P257" s="425"/>
      <c r="Q257" s="425"/>
      <c r="R257" s="425"/>
      <c r="S257" s="425"/>
      <c r="T257" s="425"/>
      <c r="U257" s="425"/>
      <c r="V257" s="425"/>
      <c r="W257" s="425"/>
    </row>
    <row r="258" spans="1:23" ht="16.5" customHeight="1">
      <c r="A258" s="425"/>
      <c r="B258" s="425"/>
      <c r="C258" s="425"/>
      <c r="D258" s="425"/>
      <c r="E258" s="425"/>
      <c r="F258" s="425"/>
      <c r="G258" s="425"/>
      <c r="H258" s="425"/>
      <c r="I258" s="425"/>
      <c r="J258" s="425"/>
      <c r="K258" s="425"/>
      <c r="L258" s="425"/>
      <c r="M258" s="425"/>
      <c r="N258" s="425"/>
      <c r="O258" s="425"/>
      <c r="P258" s="425"/>
      <c r="Q258" s="425"/>
      <c r="R258" s="425"/>
      <c r="S258" s="425"/>
      <c r="T258" s="425"/>
      <c r="U258" s="425"/>
      <c r="V258" s="425"/>
      <c r="W258" s="425"/>
    </row>
    <row r="259" spans="1:23" ht="16.5" customHeight="1">
      <c r="A259" s="425"/>
      <c r="B259" s="425"/>
      <c r="C259" s="425"/>
      <c r="D259" s="425"/>
      <c r="E259" s="425"/>
      <c r="F259" s="425"/>
      <c r="G259" s="425"/>
      <c r="H259" s="425"/>
      <c r="I259" s="425"/>
      <c r="J259" s="425"/>
      <c r="K259" s="425"/>
      <c r="L259" s="425"/>
      <c r="M259" s="425"/>
      <c r="N259" s="425"/>
      <c r="O259" s="425"/>
      <c r="P259" s="425"/>
      <c r="Q259" s="425"/>
      <c r="R259" s="425"/>
      <c r="S259" s="425"/>
      <c r="T259" s="425"/>
      <c r="U259" s="425"/>
      <c r="V259" s="425"/>
      <c r="W259" s="425"/>
    </row>
    <row r="260" spans="1:23" ht="16.5" customHeight="1">
      <c r="A260" s="425"/>
      <c r="B260" s="425"/>
      <c r="C260" s="425"/>
      <c r="D260" s="425"/>
      <c r="E260" s="425"/>
      <c r="F260" s="425"/>
      <c r="G260" s="425"/>
      <c r="H260" s="425"/>
      <c r="I260" s="425"/>
      <c r="J260" s="425"/>
      <c r="K260" s="425"/>
      <c r="L260" s="425"/>
      <c r="M260" s="425"/>
      <c r="N260" s="425"/>
      <c r="O260" s="425"/>
      <c r="P260" s="425"/>
      <c r="Q260" s="425"/>
      <c r="R260" s="425"/>
      <c r="S260" s="425"/>
      <c r="T260" s="425"/>
      <c r="U260" s="425"/>
      <c r="V260" s="425"/>
      <c r="W260" s="425"/>
    </row>
    <row r="261" spans="1:23" ht="16.5" customHeight="1">
      <c r="A261" s="425"/>
      <c r="B261" s="425"/>
      <c r="C261" s="425"/>
      <c r="D261" s="425"/>
      <c r="E261" s="425"/>
      <c r="F261" s="425"/>
      <c r="G261" s="425"/>
      <c r="H261" s="425"/>
      <c r="I261" s="425"/>
      <c r="J261" s="425"/>
      <c r="K261" s="425"/>
      <c r="L261" s="425"/>
      <c r="M261" s="425"/>
      <c r="N261" s="425"/>
      <c r="O261" s="425"/>
      <c r="P261" s="425"/>
      <c r="Q261" s="425"/>
      <c r="R261" s="425"/>
      <c r="S261" s="425"/>
      <c r="T261" s="425"/>
      <c r="U261" s="425"/>
      <c r="V261" s="425"/>
      <c r="W261" s="425"/>
    </row>
    <row r="262" spans="1:23" ht="16.5" customHeight="1">
      <c r="A262" s="425"/>
      <c r="B262" s="425"/>
      <c r="C262" s="425"/>
      <c r="D262" s="425"/>
      <c r="E262" s="425"/>
      <c r="F262" s="425"/>
      <c r="G262" s="425"/>
      <c r="H262" s="425"/>
      <c r="I262" s="425"/>
      <c r="J262" s="425"/>
      <c r="K262" s="425"/>
      <c r="L262" s="425"/>
      <c r="M262" s="425"/>
      <c r="N262" s="425"/>
      <c r="O262" s="425"/>
      <c r="P262" s="425"/>
      <c r="Q262" s="425"/>
      <c r="R262" s="425"/>
      <c r="S262" s="425"/>
      <c r="T262" s="425"/>
      <c r="U262" s="425"/>
      <c r="V262" s="425"/>
      <c r="W262" s="425"/>
    </row>
    <row r="263" spans="1:23" ht="16.5" customHeight="1">
      <c r="A263" s="425"/>
      <c r="B263" s="425"/>
      <c r="C263" s="425"/>
      <c r="D263" s="425"/>
      <c r="E263" s="425"/>
      <c r="F263" s="425"/>
      <c r="G263" s="425"/>
      <c r="H263" s="425"/>
      <c r="I263" s="425"/>
      <c r="J263" s="425"/>
      <c r="K263" s="425"/>
      <c r="L263" s="425"/>
      <c r="M263" s="425"/>
      <c r="N263" s="425"/>
      <c r="O263" s="425"/>
      <c r="P263" s="425"/>
      <c r="Q263" s="425"/>
      <c r="R263" s="425"/>
      <c r="S263" s="425"/>
      <c r="T263" s="425"/>
      <c r="U263" s="425"/>
      <c r="V263" s="425"/>
      <c r="W263" s="425"/>
    </row>
    <row r="264" spans="1:23" ht="16.5" customHeight="1">
      <c r="A264" s="425"/>
      <c r="B264" s="425"/>
      <c r="C264" s="425"/>
      <c r="D264" s="425"/>
      <c r="E264" s="425"/>
      <c r="F264" s="425"/>
      <c r="G264" s="425"/>
      <c r="H264" s="425"/>
      <c r="I264" s="425"/>
      <c r="J264" s="425"/>
      <c r="K264" s="425"/>
      <c r="L264" s="425"/>
      <c r="M264" s="425"/>
      <c r="N264" s="425"/>
      <c r="O264" s="425"/>
      <c r="P264" s="425"/>
      <c r="Q264" s="425"/>
      <c r="R264" s="425"/>
      <c r="S264" s="425"/>
      <c r="T264" s="425"/>
      <c r="U264" s="425"/>
      <c r="V264" s="425"/>
      <c r="W264" s="425"/>
    </row>
    <row r="265" spans="1:23" ht="16.5" customHeight="1">
      <c r="A265" s="425"/>
      <c r="B265" s="425"/>
      <c r="C265" s="425"/>
      <c r="D265" s="425"/>
      <c r="E265" s="425"/>
      <c r="F265" s="425"/>
      <c r="G265" s="425"/>
      <c r="H265" s="425"/>
      <c r="I265" s="425"/>
      <c r="J265" s="425"/>
      <c r="K265" s="425"/>
      <c r="L265" s="425"/>
      <c r="M265" s="425"/>
      <c r="N265" s="425"/>
      <c r="O265" s="425"/>
      <c r="P265" s="425"/>
      <c r="Q265" s="425"/>
      <c r="R265" s="425"/>
      <c r="S265" s="425"/>
      <c r="T265" s="425"/>
      <c r="U265" s="425"/>
      <c r="V265" s="425"/>
      <c r="W265" s="425"/>
    </row>
    <row r="266" spans="1:23" ht="16.5" customHeight="1">
      <c r="A266" s="425"/>
      <c r="B266" s="425"/>
      <c r="C266" s="425"/>
      <c r="D266" s="425"/>
      <c r="E266" s="425"/>
      <c r="F266" s="425"/>
      <c r="G266" s="425"/>
      <c r="H266" s="425"/>
      <c r="I266" s="425"/>
      <c r="J266" s="425"/>
      <c r="K266" s="425"/>
      <c r="L266" s="425"/>
      <c r="M266" s="425"/>
      <c r="N266" s="425"/>
      <c r="O266" s="425"/>
      <c r="P266" s="425"/>
      <c r="Q266" s="425"/>
      <c r="R266" s="425"/>
      <c r="S266" s="425"/>
      <c r="T266" s="425"/>
      <c r="U266" s="425"/>
      <c r="V266" s="425"/>
      <c r="W266" s="425"/>
    </row>
    <row r="267" spans="1:23" ht="16.5" customHeight="1">
      <c r="A267" s="425"/>
      <c r="B267" s="425"/>
      <c r="C267" s="425"/>
      <c r="D267" s="425"/>
      <c r="E267" s="425"/>
      <c r="F267" s="425"/>
      <c r="G267" s="425"/>
      <c r="H267" s="425"/>
      <c r="I267" s="425"/>
      <c r="J267" s="425"/>
      <c r="K267" s="425"/>
      <c r="L267" s="425"/>
      <c r="M267" s="425"/>
      <c r="N267" s="425"/>
      <c r="O267" s="425"/>
      <c r="P267" s="425"/>
      <c r="Q267" s="425"/>
      <c r="R267" s="425"/>
      <c r="S267" s="425"/>
      <c r="T267" s="425"/>
      <c r="U267" s="425"/>
      <c r="V267" s="425"/>
      <c r="W267" s="425"/>
    </row>
    <row r="268" spans="1:23" ht="16.5" customHeight="1">
      <c r="A268" s="425"/>
      <c r="B268" s="425"/>
      <c r="C268" s="425"/>
      <c r="D268" s="425"/>
      <c r="E268" s="425"/>
      <c r="F268" s="425"/>
      <c r="G268" s="425"/>
      <c r="H268" s="425"/>
      <c r="I268" s="425"/>
      <c r="J268" s="425"/>
      <c r="K268" s="425"/>
      <c r="L268" s="425"/>
      <c r="M268" s="425"/>
      <c r="N268" s="425"/>
      <c r="O268" s="425"/>
      <c r="P268" s="425"/>
      <c r="Q268" s="425"/>
      <c r="R268" s="425"/>
      <c r="S268" s="425"/>
      <c r="T268" s="425"/>
      <c r="U268" s="425"/>
      <c r="V268" s="425"/>
      <c r="W268" s="425"/>
    </row>
    <row r="269" spans="1:23" ht="16.5" customHeight="1">
      <c r="A269" s="425"/>
      <c r="B269" s="425"/>
      <c r="C269" s="425"/>
      <c r="D269" s="425"/>
      <c r="E269" s="425"/>
      <c r="F269" s="425"/>
      <c r="G269" s="425"/>
      <c r="H269" s="425"/>
      <c r="I269" s="425"/>
      <c r="J269" s="425"/>
      <c r="K269" s="425"/>
      <c r="L269" s="425"/>
      <c r="M269" s="425"/>
      <c r="N269" s="425"/>
      <c r="O269" s="425"/>
      <c r="P269" s="425"/>
      <c r="Q269" s="425"/>
      <c r="R269" s="425"/>
      <c r="S269" s="425"/>
      <c r="T269" s="425"/>
      <c r="U269" s="425"/>
      <c r="V269" s="425"/>
      <c r="W269" s="425"/>
    </row>
    <row r="270" spans="1:23" ht="16.5" customHeight="1">
      <c r="A270" s="425"/>
      <c r="B270" s="425"/>
      <c r="C270" s="425"/>
      <c r="D270" s="425"/>
      <c r="E270" s="425"/>
      <c r="F270" s="425"/>
      <c r="G270" s="425"/>
      <c r="H270" s="425"/>
      <c r="I270" s="425"/>
      <c r="J270" s="425"/>
      <c r="K270" s="425"/>
      <c r="L270" s="425"/>
      <c r="M270" s="425"/>
      <c r="N270" s="425"/>
      <c r="O270" s="425"/>
      <c r="P270" s="425"/>
      <c r="Q270" s="425"/>
      <c r="R270" s="425"/>
      <c r="S270" s="425"/>
      <c r="T270" s="425"/>
      <c r="U270" s="425"/>
      <c r="V270" s="425"/>
      <c r="W270" s="425"/>
    </row>
    <row r="271" spans="1:23" ht="16.5" customHeight="1">
      <c r="A271" s="425"/>
      <c r="B271" s="425"/>
      <c r="C271" s="425"/>
      <c r="D271" s="425"/>
      <c r="E271" s="425"/>
      <c r="F271" s="425"/>
      <c r="G271" s="425"/>
      <c r="H271" s="425"/>
      <c r="I271" s="425"/>
      <c r="J271" s="425"/>
      <c r="K271" s="425"/>
      <c r="L271" s="425"/>
      <c r="M271" s="425"/>
      <c r="N271" s="425"/>
      <c r="O271" s="425"/>
      <c r="P271" s="425"/>
      <c r="Q271" s="425"/>
      <c r="R271" s="425"/>
      <c r="S271" s="425"/>
      <c r="T271" s="425"/>
      <c r="U271" s="425"/>
      <c r="V271" s="425"/>
      <c r="W271" s="425"/>
    </row>
    <row r="272" spans="1:23" ht="16.5" customHeight="1">
      <c r="A272" s="425"/>
      <c r="B272" s="425"/>
      <c r="C272" s="425"/>
      <c r="D272" s="425"/>
      <c r="E272" s="425"/>
      <c r="F272" s="425"/>
      <c r="G272" s="425"/>
      <c r="H272" s="425"/>
      <c r="I272" s="425"/>
      <c r="J272" s="425"/>
      <c r="K272" s="425"/>
      <c r="L272" s="425"/>
      <c r="M272" s="425"/>
      <c r="N272" s="425"/>
      <c r="O272" s="425"/>
      <c r="P272" s="425"/>
      <c r="Q272" s="425"/>
      <c r="R272" s="425"/>
      <c r="S272" s="425"/>
      <c r="T272" s="425"/>
      <c r="U272" s="425"/>
      <c r="V272" s="425"/>
      <c r="W272" s="425"/>
    </row>
    <row r="273" spans="1:23" ht="16.5" customHeight="1">
      <c r="A273" s="425"/>
      <c r="B273" s="425"/>
      <c r="C273" s="425"/>
      <c r="D273" s="425"/>
      <c r="E273" s="425"/>
      <c r="F273" s="425"/>
      <c r="G273" s="425"/>
      <c r="H273" s="425"/>
      <c r="I273" s="425"/>
      <c r="J273" s="425"/>
      <c r="K273" s="425"/>
      <c r="L273" s="425"/>
      <c r="M273" s="425"/>
      <c r="N273" s="425"/>
      <c r="O273" s="425"/>
      <c r="P273" s="425"/>
      <c r="Q273" s="425"/>
      <c r="R273" s="425"/>
      <c r="S273" s="425"/>
      <c r="T273" s="425"/>
      <c r="U273" s="425"/>
      <c r="V273" s="425"/>
      <c r="W273" s="425"/>
    </row>
    <row r="274" spans="1:23" ht="16.5" customHeight="1">
      <c r="A274" s="425"/>
      <c r="B274" s="425"/>
      <c r="C274" s="425"/>
      <c r="D274" s="425"/>
      <c r="E274" s="425"/>
      <c r="F274" s="425"/>
      <c r="G274" s="425"/>
      <c r="H274" s="425"/>
      <c r="I274" s="425"/>
      <c r="J274" s="425"/>
      <c r="K274" s="425"/>
      <c r="L274" s="425"/>
      <c r="M274" s="425"/>
      <c r="N274" s="425"/>
      <c r="O274" s="425"/>
      <c r="P274" s="425"/>
      <c r="Q274" s="425"/>
      <c r="R274" s="425"/>
      <c r="S274" s="425"/>
      <c r="T274" s="425"/>
      <c r="U274" s="425"/>
      <c r="V274" s="425"/>
      <c r="W274" s="425"/>
    </row>
    <row r="275" spans="1:23" ht="16.5" customHeight="1">
      <c r="A275" s="425"/>
      <c r="B275" s="425"/>
      <c r="C275" s="425"/>
      <c r="D275" s="425"/>
      <c r="E275" s="425"/>
      <c r="F275" s="425"/>
      <c r="G275" s="425"/>
      <c r="H275" s="425"/>
      <c r="I275" s="425"/>
      <c r="J275" s="425"/>
      <c r="K275" s="425"/>
      <c r="L275" s="425"/>
      <c r="M275" s="425"/>
      <c r="N275" s="425"/>
      <c r="O275" s="425"/>
      <c r="P275" s="425"/>
      <c r="Q275" s="425"/>
      <c r="R275" s="425"/>
      <c r="S275" s="425"/>
      <c r="T275" s="425"/>
      <c r="U275" s="425"/>
      <c r="V275" s="425"/>
      <c r="W275" s="425"/>
    </row>
    <row r="276" spans="1:23" ht="16.5" customHeight="1">
      <c r="A276" s="425"/>
      <c r="B276" s="425"/>
      <c r="C276" s="425"/>
      <c r="D276" s="425"/>
      <c r="E276" s="425"/>
      <c r="F276" s="425"/>
      <c r="G276" s="425"/>
      <c r="H276" s="425"/>
      <c r="I276" s="425"/>
      <c r="J276" s="425"/>
      <c r="K276" s="425"/>
      <c r="L276" s="425"/>
      <c r="M276" s="425"/>
      <c r="N276" s="425"/>
      <c r="O276" s="425"/>
      <c r="P276" s="425"/>
      <c r="Q276" s="425"/>
      <c r="R276" s="425"/>
      <c r="S276" s="425"/>
      <c r="T276" s="425"/>
      <c r="U276" s="425"/>
      <c r="V276" s="425"/>
      <c r="W276" s="425"/>
    </row>
    <row r="277" spans="1:23" ht="16.5" customHeight="1">
      <c r="A277" s="425"/>
      <c r="B277" s="425"/>
      <c r="C277" s="425"/>
      <c r="D277" s="425"/>
      <c r="E277" s="425"/>
      <c r="F277" s="425"/>
      <c r="G277" s="425"/>
      <c r="H277" s="425"/>
      <c r="I277" s="425"/>
      <c r="J277" s="425"/>
      <c r="K277" s="425"/>
      <c r="L277" s="425"/>
      <c r="M277" s="425"/>
      <c r="N277" s="425"/>
      <c r="O277" s="425"/>
      <c r="P277" s="425"/>
      <c r="Q277" s="425"/>
      <c r="R277" s="425"/>
      <c r="S277" s="425"/>
      <c r="T277" s="425"/>
      <c r="U277" s="425"/>
      <c r="V277" s="425"/>
      <c r="W277" s="425"/>
    </row>
    <row r="278" spans="1:23" ht="16.5" customHeight="1">
      <c r="A278" s="425"/>
      <c r="B278" s="425"/>
      <c r="C278" s="425"/>
      <c r="D278" s="425"/>
      <c r="E278" s="425"/>
      <c r="F278" s="425"/>
      <c r="G278" s="425"/>
      <c r="H278" s="425"/>
      <c r="I278" s="425"/>
      <c r="J278" s="425"/>
      <c r="K278" s="425"/>
      <c r="L278" s="425"/>
      <c r="M278" s="425"/>
      <c r="N278" s="425"/>
      <c r="O278" s="425"/>
      <c r="P278" s="425"/>
      <c r="Q278" s="425"/>
      <c r="R278" s="425"/>
      <c r="S278" s="425"/>
      <c r="T278" s="425"/>
      <c r="U278" s="425"/>
      <c r="V278" s="425"/>
      <c r="W278" s="425"/>
    </row>
    <row r="279" spans="1:23" ht="16.5" customHeight="1">
      <c r="A279" s="425"/>
      <c r="B279" s="425"/>
      <c r="C279" s="425"/>
      <c r="D279" s="425"/>
      <c r="E279" s="425"/>
      <c r="F279" s="425"/>
      <c r="G279" s="425"/>
      <c r="H279" s="425"/>
      <c r="I279" s="425"/>
      <c r="J279" s="425"/>
      <c r="K279" s="425"/>
      <c r="L279" s="425"/>
      <c r="M279" s="425"/>
      <c r="N279" s="425"/>
      <c r="O279" s="425"/>
      <c r="P279" s="425"/>
      <c r="Q279" s="425"/>
      <c r="R279" s="425"/>
      <c r="S279" s="425"/>
      <c r="T279" s="425"/>
      <c r="U279" s="425"/>
      <c r="V279" s="425"/>
      <c r="W279" s="425"/>
    </row>
    <row r="280" spans="1:23" ht="16.5" customHeight="1">
      <c r="A280" s="425"/>
      <c r="B280" s="425"/>
      <c r="C280" s="425"/>
      <c r="D280" s="425"/>
      <c r="E280" s="425"/>
      <c r="F280" s="425"/>
      <c r="G280" s="425"/>
      <c r="H280" s="425"/>
      <c r="I280" s="425"/>
      <c r="J280" s="425"/>
      <c r="K280" s="425"/>
      <c r="L280" s="425"/>
      <c r="M280" s="425"/>
      <c r="N280" s="425"/>
      <c r="O280" s="425"/>
      <c r="P280" s="425"/>
      <c r="Q280" s="425"/>
      <c r="R280" s="425"/>
      <c r="S280" s="425"/>
      <c r="T280" s="425"/>
      <c r="U280" s="425"/>
      <c r="V280" s="425"/>
      <c r="W280" s="425"/>
    </row>
    <row r="281" spans="1:23" ht="16.5" customHeight="1">
      <c r="A281" s="425"/>
      <c r="B281" s="425"/>
      <c r="C281" s="425"/>
      <c r="D281" s="425"/>
      <c r="E281" s="425"/>
      <c r="F281" s="425"/>
      <c r="G281" s="425"/>
      <c r="H281" s="425"/>
      <c r="I281" s="425"/>
      <c r="J281" s="425"/>
      <c r="K281" s="425"/>
      <c r="L281" s="425"/>
      <c r="M281" s="425"/>
      <c r="N281" s="425"/>
      <c r="O281" s="425"/>
      <c r="P281" s="425"/>
      <c r="Q281" s="425"/>
      <c r="R281" s="425"/>
      <c r="S281" s="425"/>
      <c r="T281" s="425"/>
      <c r="U281" s="425"/>
      <c r="V281" s="425"/>
      <c r="W281" s="425"/>
    </row>
    <row r="282" spans="1:23" ht="16.5" customHeight="1">
      <c r="A282" s="425"/>
      <c r="B282" s="425"/>
      <c r="C282" s="425"/>
      <c r="D282" s="425"/>
      <c r="E282" s="425"/>
      <c r="F282" s="425"/>
      <c r="G282" s="425"/>
      <c r="H282" s="425"/>
      <c r="I282" s="425"/>
      <c r="J282" s="425"/>
      <c r="K282" s="425"/>
      <c r="L282" s="425"/>
      <c r="M282" s="425"/>
      <c r="N282" s="425"/>
      <c r="O282" s="425"/>
      <c r="P282" s="425"/>
      <c r="Q282" s="425"/>
      <c r="R282" s="425"/>
      <c r="S282" s="425"/>
      <c r="T282" s="425"/>
      <c r="U282" s="425"/>
      <c r="V282" s="425"/>
      <c r="W282" s="425"/>
    </row>
    <row r="283" spans="1:23" ht="16.5" customHeight="1">
      <c r="A283" s="425"/>
      <c r="B283" s="425"/>
      <c r="C283" s="425"/>
      <c r="D283" s="425"/>
      <c r="E283" s="425"/>
      <c r="F283" s="425"/>
      <c r="G283" s="425"/>
      <c r="H283" s="425"/>
      <c r="I283" s="425"/>
      <c r="J283" s="425"/>
      <c r="K283" s="425"/>
      <c r="L283" s="425"/>
      <c r="M283" s="425"/>
      <c r="N283" s="425"/>
      <c r="O283" s="425"/>
      <c r="P283" s="425"/>
      <c r="Q283" s="425"/>
      <c r="R283" s="425"/>
      <c r="S283" s="425"/>
      <c r="T283" s="425"/>
      <c r="U283" s="425"/>
      <c r="V283" s="425"/>
      <c r="W283" s="425"/>
    </row>
    <row r="284" spans="1:23" ht="16.5" customHeight="1">
      <c r="A284" s="425"/>
      <c r="B284" s="425"/>
      <c r="C284" s="425"/>
      <c r="D284" s="425"/>
      <c r="E284" s="425"/>
      <c r="F284" s="425"/>
      <c r="G284" s="425"/>
      <c r="H284" s="425"/>
      <c r="I284" s="425"/>
      <c r="J284" s="425"/>
      <c r="K284" s="425"/>
      <c r="L284" s="425"/>
      <c r="M284" s="425"/>
      <c r="N284" s="425"/>
      <c r="O284" s="425"/>
      <c r="P284" s="425"/>
      <c r="Q284" s="425"/>
      <c r="R284" s="425"/>
      <c r="S284" s="425"/>
      <c r="T284" s="425"/>
      <c r="U284" s="425"/>
      <c r="V284" s="425"/>
      <c r="W284" s="425"/>
    </row>
    <row r="285" spans="1:23" ht="16.5" customHeight="1">
      <c r="A285" s="425"/>
      <c r="B285" s="425"/>
      <c r="C285" s="425"/>
      <c r="D285" s="425"/>
      <c r="E285" s="425"/>
      <c r="F285" s="425"/>
      <c r="G285" s="425"/>
      <c r="H285" s="425"/>
      <c r="I285" s="425"/>
      <c r="J285" s="425"/>
      <c r="K285" s="425"/>
      <c r="L285" s="425"/>
      <c r="M285" s="425"/>
      <c r="N285" s="425"/>
      <c r="O285" s="425"/>
      <c r="P285" s="425"/>
      <c r="Q285" s="425"/>
      <c r="R285" s="425"/>
      <c r="S285" s="425"/>
      <c r="T285" s="425"/>
      <c r="U285" s="425"/>
      <c r="V285" s="425"/>
      <c r="W285" s="425"/>
    </row>
    <row r="286" spans="1:23" ht="16.5" customHeight="1">
      <c r="A286" s="425"/>
      <c r="B286" s="425"/>
      <c r="C286" s="425"/>
      <c r="D286" s="425"/>
      <c r="E286" s="425"/>
      <c r="F286" s="425"/>
      <c r="G286" s="425"/>
      <c r="H286" s="425"/>
      <c r="I286" s="425"/>
      <c r="J286" s="425"/>
      <c r="K286" s="425"/>
      <c r="L286" s="425"/>
      <c r="M286" s="425"/>
      <c r="N286" s="425"/>
      <c r="O286" s="425"/>
      <c r="P286" s="425"/>
      <c r="Q286" s="425"/>
      <c r="R286" s="425"/>
      <c r="S286" s="425"/>
      <c r="T286" s="425"/>
      <c r="U286" s="425"/>
      <c r="V286" s="425"/>
      <c r="W286" s="425"/>
    </row>
    <row r="287" spans="1:23" ht="16.5" customHeight="1">
      <c r="A287" s="425"/>
      <c r="B287" s="425"/>
      <c r="C287" s="425"/>
      <c r="D287" s="425"/>
      <c r="E287" s="425"/>
      <c r="F287" s="425"/>
      <c r="G287" s="425"/>
      <c r="H287" s="425"/>
      <c r="I287" s="425"/>
      <c r="J287" s="425"/>
      <c r="K287" s="425"/>
      <c r="L287" s="425"/>
      <c r="M287" s="425"/>
      <c r="N287" s="425"/>
      <c r="O287" s="425"/>
      <c r="P287" s="425"/>
      <c r="Q287" s="425"/>
      <c r="R287" s="425"/>
      <c r="S287" s="425"/>
      <c r="T287" s="425"/>
      <c r="U287" s="425"/>
      <c r="V287" s="425"/>
      <c r="W287" s="425"/>
    </row>
    <row r="288" spans="1:23" ht="16.5" customHeight="1">
      <c r="A288" s="425"/>
      <c r="B288" s="425"/>
      <c r="C288" s="425"/>
      <c r="D288" s="425"/>
      <c r="E288" s="425"/>
      <c r="F288" s="425"/>
      <c r="G288" s="425"/>
      <c r="H288" s="425"/>
      <c r="I288" s="425"/>
      <c r="J288" s="425"/>
      <c r="K288" s="425"/>
      <c r="L288" s="425"/>
      <c r="M288" s="425"/>
      <c r="N288" s="425"/>
      <c r="O288" s="425"/>
      <c r="P288" s="425"/>
      <c r="Q288" s="425"/>
      <c r="R288" s="425"/>
      <c r="S288" s="425"/>
      <c r="T288" s="425"/>
      <c r="U288" s="425"/>
      <c r="V288" s="425"/>
      <c r="W288" s="425"/>
    </row>
    <row r="289" spans="1:23" ht="16.5" customHeight="1">
      <c r="A289" s="425"/>
      <c r="B289" s="425"/>
      <c r="C289" s="425"/>
      <c r="D289" s="425"/>
      <c r="E289" s="425"/>
      <c r="F289" s="425"/>
      <c r="G289" s="425"/>
      <c r="H289" s="425"/>
      <c r="I289" s="425"/>
      <c r="J289" s="425"/>
      <c r="K289" s="425"/>
      <c r="L289" s="425"/>
      <c r="M289" s="425"/>
      <c r="N289" s="425"/>
      <c r="O289" s="425"/>
      <c r="P289" s="425"/>
      <c r="Q289" s="425"/>
      <c r="R289" s="425"/>
      <c r="S289" s="425"/>
      <c r="T289" s="425"/>
      <c r="U289" s="425"/>
      <c r="V289" s="425"/>
      <c r="W289" s="425"/>
    </row>
    <row r="290" spans="1:23" ht="16.5" customHeight="1">
      <c r="A290" s="425"/>
      <c r="B290" s="425"/>
      <c r="C290" s="425"/>
      <c r="D290" s="425"/>
      <c r="E290" s="425"/>
      <c r="F290" s="425"/>
      <c r="G290" s="425"/>
      <c r="H290" s="425"/>
      <c r="I290" s="425"/>
      <c r="J290" s="425"/>
      <c r="K290" s="425"/>
      <c r="L290" s="425"/>
      <c r="M290" s="425"/>
      <c r="N290" s="425"/>
      <c r="O290" s="425"/>
      <c r="P290" s="425"/>
      <c r="Q290" s="425"/>
      <c r="R290" s="425"/>
      <c r="S290" s="425"/>
      <c r="T290" s="425"/>
      <c r="U290" s="425"/>
      <c r="V290" s="425"/>
      <c r="W290" s="425"/>
    </row>
    <row r="291" spans="1:23" ht="16.5" customHeight="1">
      <c r="A291" s="425"/>
      <c r="B291" s="425"/>
      <c r="C291" s="425"/>
      <c r="D291" s="425"/>
      <c r="E291" s="425"/>
      <c r="F291" s="425"/>
      <c r="G291" s="425"/>
      <c r="H291" s="425"/>
      <c r="I291" s="425"/>
      <c r="J291" s="425"/>
      <c r="K291" s="425"/>
      <c r="L291" s="425"/>
      <c r="M291" s="425"/>
      <c r="N291" s="425"/>
      <c r="O291" s="425"/>
      <c r="P291" s="425"/>
      <c r="Q291" s="425"/>
      <c r="R291" s="425"/>
      <c r="S291" s="425"/>
      <c r="T291" s="425"/>
      <c r="U291" s="425"/>
      <c r="V291" s="425"/>
      <c r="W291" s="425"/>
    </row>
    <row r="292" spans="1:23" ht="16.5" customHeight="1">
      <c r="A292" s="425"/>
      <c r="B292" s="425"/>
      <c r="C292" s="425"/>
      <c r="D292" s="425"/>
      <c r="E292" s="425"/>
      <c r="F292" s="425"/>
      <c r="G292" s="425"/>
      <c r="H292" s="425"/>
      <c r="I292" s="425"/>
      <c r="J292" s="425"/>
      <c r="K292" s="425"/>
      <c r="L292" s="425"/>
      <c r="M292" s="425"/>
      <c r="N292" s="425"/>
      <c r="O292" s="425"/>
      <c r="P292" s="425"/>
      <c r="Q292" s="425"/>
      <c r="R292" s="425"/>
      <c r="S292" s="425"/>
      <c r="T292" s="425"/>
      <c r="U292" s="425"/>
      <c r="V292" s="425"/>
      <c r="W292" s="425"/>
    </row>
    <row r="293" spans="1:23" ht="16.5" customHeight="1">
      <c r="A293" s="425"/>
      <c r="B293" s="425"/>
      <c r="C293" s="425"/>
      <c r="D293" s="425"/>
      <c r="E293" s="425"/>
      <c r="F293" s="425"/>
      <c r="G293" s="425"/>
      <c r="H293" s="425"/>
      <c r="I293" s="425"/>
      <c r="J293" s="425"/>
      <c r="K293" s="425"/>
      <c r="L293" s="425"/>
      <c r="M293" s="425"/>
      <c r="N293" s="425"/>
      <c r="O293" s="425"/>
      <c r="P293" s="425"/>
      <c r="Q293" s="425"/>
      <c r="R293" s="425"/>
      <c r="S293" s="425"/>
      <c r="T293" s="425"/>
      <c r="U293" s="425"/>
      <c r="V293" s="425"/>
      <c r="W293" s="425"/>
    </row>
    <row r="294" spans="1:23" ht="16.5" customHeight="1">
      <c r="A294" s="425"/>
      <c r="B294" s="425"/>
      <c r="C294" s="425"/>
      <c r="D294" s="425"/>
      <c r="E294" s="425"/>
      <c r="F294" s="425"/>
      <c r="G294" s="425"/>
      <c r="H294" s="425"/>
      <c r="I294" s="425"/>
      <c r="J294" s="425"/>
      <c r="K294" s="425"/>
      <c r="L294" s="425"/>
      <c r="M294" s="425"/>
      <c r="N294" s="425"/>
      <c r="O294" s="425"/>
      <c r="P294" s="425"/>
      <c r="Q294" s="425"/>
      <c r="R294" s="425"/>
      <c r="S294" s="425"/>
      <c r="T294" s="425"/>
      <c r="U294" s="425"/>
      <c r="V294" s="425"/>
      <c r="W294" s="425"/>
    </row>
    <row r="295" spans="1:23" ht="16.5" customHeight="1">
      <c r="A295" s="425"/>
      <c r="B295" s="425"/>
      <c r="C295" s="425"/>
      <c r="D295" s="425"/>
      <c r="E295" s="425"/>
      <c r="F295" s="425"/>
      <c r="G295" s="425"/>
      <c r="H295" s="425"/>
      <c r="I295" s="425"/>
      <c r="J295" s="425"/>
      <c r="K295" s="425"/>
      <c r="L295" s="425"/>
      <c r="M295" s="425"/>
      <c r="N295" s="425"/>
      <c r="O295" s="425"/>
      <c r="P295" s="425"/>
      <c r="Q295" s="425"/>
      <c r="R295" s="425"/>
      <c r="S295" s="425"/>
      <c r="T295" s="425"/>
      <c r="U295" s="425"/>
      <c r="V295" s="425"/>
      <c r="W295" s="425"/>
    </row>
    <row r="296" spans="1:23" ht="16.5" customHeight="1">
      <c r="A296" s="425"/>
      <c r="B296" s="425"/>
      <c r="C296" s="425"/>
      <c r="D296" s="425"/>
      <c r="E296" s="425"/>
      <c r="F296" s="425"/>
      <c r="G296" s="425"/>
      <c r="H296" s="425"/>
      <c r="I296" s="425"/>
      <c r="J296" s="425"/>
      <c r="K296" s="425"/>
      <c r="L296" s="425"/>
      <c r="M296" s="425"/>
      <c r="N296" s="425"/>
      <c r="O296" s="425"/>
      <c r="P296" s="425"/>
      <c r="Q296" s="425"/>
      <c r="R296" s="425"/>
      <c r="S296" s="425"/>
      <c r="T296" s="425"/>
      <c r="U296" s="425"/>
      <c r="V296" s="425"/>
      <c r="W296" s="425"/>
    </row>
    <row r="297" spans="1:23" ht="16.5" customHeight="1">
      <c r="A297" s="425"/>
      <c r="B297" s="425"/>
      <c r="C297" s="425"/>
      <c r="D297" s="425"/>
      <c r="E297" s="425"/>
      <c r="F297" s="425"/>
      <c r="G297" s="425"/>
      <c r="H297" s="425"/>
      <c r="I297" s="425"/>
      <c r="J297" s="425"/>
      <c r="K297" s="425"/>
      <c r="L297" s="425"/>
      <c r="M297" s="425"/>
      <c r="N297" s="425"/>
      <c r="O297" s="425"/>
      <c r="P297" s="425"/>
      <c r="Q297" s="425"/>
      <c r="R297" s="425"/>
      <c r="S297" s="425"/>
      <c r="T297" s="425"/>
      <c r="U297" s="425"/>
      <c r="V297" s="425"/>
      <c r="W297" s="425"/>
    </row>
    <row r="298" spans="1:23" ht="16.5" customHeight="1">
      <c r="A298" s="425"/>
      <c r="B298" s="425"/>
      <c r="C298" s="425"/>
      <c r="D298" s="425"/>
      <c r="E298" s="425"/>
      <c r="F298" s="425"/>
      <c r="G298" s="425"/>
      <c r="H298" s="425"/>
      <c r="I298" s="425"/>
      <c r="J298" s="425"/>
      <c r="K298" s="425"/>
      <c r="L298" s="425"/>
      <c r="M298" s="425"/>
      <c r="N298" s="425"/>
      <c r="O298" s="425"/>
      <c r="P298" s="425"/>
      <c r="Q298" s="425"/>
      <c r="R298" s="425"/>
      <c r="S298" s="425"/>
      <c r="T298" s="425"/>
      <c r="U298" s="425"/>
      <c r="V298" s="425"/>
      <c r="W298" s="425"/>
    </row>
    <row r="299" spans="1:23" ht="16.5" customHeight="1">
      <c r="A299" s="425"/>
      <c r="B299" s="425"/>
      <c r="C299" s="425"/>
      <c r="D299" s="425"/>
      <c r="E299" s="425"/>
      <c r="F299" s="425"/>
      <c r="G299" s="425"/>
      <c r="H299" s="425"/>
      <c r="I299" s="425"/>
      <c r="J299" s="425"/>
      <c r="K299" s="425"/>
      <c r="L299" s="425"/>
      <c r="M299" s="425"/>
      <c r="N299" s="425"/>
      <c r="O299" s="425"/>
      <c r="P299" s="425"/>
      <c r="Q299" s="425"/>
      <c r="R299" s="425"/>
      <c r="S299" s="425"/>
      <c r="T299" s="425"/>
      <c r="U299" s="425"/>
      <c r="V299" s="425"/>
      <c r="W299" s="425"/>
    </row>
    <row r="300" spans="1:23" ht="16.5" customHeight="1">
      <c r="A300" s="425"/>
      <c r="B300" s="425"/>
      <c r="C300" s="425"/>
      <c r="D300" s="425"/>
      <c r="E300" s="425"/>
      <c r="F300" s="425"/>
      <c r="G300" s="425"/>
      <c r="H300" s="425"/>
      <c r="I300" s="425"/>
      <c r="J300" s="425"/>
      <c r="K300" s="425"/>
      <c r="L300" s="425"/>
      <c r="M300" s="425"/>
      <c r="N300" s="425"/>
      <c r="O300" s="425"/>
      <c r="P300" s="425"/>
      <c r="Q300" s="425"/>
      <c r="R300" s="425"/>
      <c r="S300" s="425"/>
      <c r="T300" s="425"/>
      <c r="U300" s="425"/>
      <c r="V300" s="425"/>
      <c r="W300" s="425"/>
    </row>
    <row r="301" spans="1:23" ht="16.5" customHeight="1">
      <c r="A301" s="425"/>
      <c r="B301" s="425"/>
      <c r="C301" s="425"/>
      <c r="D301" s="425"/>
      <c r="E301" s="425"/>
      <c r="F301" s="425"/>
      <c r="G301" s="425"/>
      <c r="H301" s="425"/>
      <c r="I301" s="425"/>
      <c r="J301" s="425"/>
      <c r="K301" s="425"/>
      <c r="L301" s="425"/>
      <c r="M301" s="425"/>
      <c r="N301" s="425"/>
      <c r="O301" s="425"/>
      <c r="P301" s="425"/>
      <c r="Q301" s="425"/>
      <c r="R301" s="425"/>
      <c r="S301" s="425"/>
      <c r="T301" s="425"/>
      <c r="U301" s="425"/>
      <c r="V301" s="425"/>
      <c r="W301" s="425"/>
    </row>
    <row r="302" spans="1:23" ht="16.5" customHeight="1">
      <c r="A302" s="425"/>
      <c r="B302" s="425"/>
      <c r="C302" s="425"/>
      <c r="D302" s="425"/>
      <c r="E302" s="425"/>
      <c r="F302" s="425"/>
      <c r="G302" s="425"/>
      <c r="H302" s="425"/>
      <c r="I302" s="425"/>
      <c r="J302" s="425"/>
      <c r="K302" s="425"/>
      <c r="L302" s="425"/>
      <c r="M302" s="425"/>
      <c r="N302" s="425"/>
      <c r="O302" s="425"/>
      <c r="P302" s="425"/>
      <c r="Q302" s="425"/>
      <c r="R302" s="425"/>
      <c r="S302" s="425"/>
      <c r="T302" s="425"/>
      <c r="U302" s="425"/>
      <c r="V302" s="425"/>
      <c r="W302" s="425"/>
    </row>
    <row r="303" spans="1:23" ht="16.5" customHeight="1">
      <c r="A303" s="425"/>
      <c r="B303" s="425"/>
      <c r="C303" s="425"/>
      <c r="D303" s="425"/>
      <c r="E303" s="425"/>
      <c r="F303" s="425"/>
      <c r="G303" s="425"/>
      <c r="H303" s="425"/>
      <c r="I303" s="425"/>
      <c r="J303" s="425"/>
      <c r="K303" s="425"/>
      <c r="L303" s="425"/>
      <c r="M303" s="425"/>
      <c r="N303" s="425"/>
      <c r="O303" s="425"/>
      <c r="P303" s="425"/>
      <c r="Q303" s="425"/>
      <c r="R303" s="425"/>
      <c r="S303" s="425"/>
      <c r="T303" s="425"/>
      <c r="U303" s="425"/>
      <c r="V303" s="425"/>
      <c r="W303" s="425"/>
    </row>
    <row r="304" spans="1:23" ht="16.5" customHeight="1">
      <c r="A304" s="425"/>
      <c r="B304" s="425"/>
      <c r="C304" s="425"/>
      <c r="D304" s="425"/>
      <c r="E304" s="425"/>
      <c r="F304" s="425"/>
      <c r="G304" s="425"/>
      <c r="H304" s="425"/>
      <c r="I304" s="425"/>
      <c r="J304" s="425"/>
      <c r="K304" s="425"/>
      <c r="L304" s="425"/>
      <c r="M304" s="425"/>
      <c r="N304" s="425"/>
      <c r="O304" s="425"/>
      <c r="P304" s="425"/>
      <c r="Q304" s="425"/>
      <c r="R304" s="425"/>
      <c r="S304" s="425"/>
      <c r="T304" s="425"/>
      <c r="U304" s="425"/>
      <c r="V304" s="425"/>
      <c r="W304" s="425"/>
    </row>
    <row r="305" spans="1:23" ht="16.5" customHeight="1">
      <c r="A305" s="425"/>
      <c r="B305" s="425"/>
      <c r="C305" s="425"/>
      <c r="D305" s="425"/>
      <c r="E305" s="425"/>
      <c r="F305" s="425"/>
      <c r="G305" s="425"/>
      <c r="H305" s="425"/>
      <c r="I305" s="425"/>
      <c r="J305" s="425"/>
      <c r="K305" s="425"/>
      <c r="L305" s="425"/>
      <c r="M305" s="425"/>
      <c r="N305" s="425"/>
      <c r="O305" s="425"/>
      <c r="P305" s="425"/>
      <c r="Q305" s="425"/>
      <c r="R305" s="425"/>
      <c r="S305" s="425"/>
      <c r="T305" s="425"/>
      <c r="U305" s="425"/>
      <c r="V305" s="425"/>
      <c r="W305" s="425"/>
    </row>
    <row r="306" spans="1:23" ht="16.5" customHeight="1">
      <c r="A306" s="425"/>
      <c r="B306" s="425"/>
      <c r="C306" s="425"/>
      <c r="D306" s="425"/>
      <c r="E306" s="425"/>
      <c r="F306" s="425"/>
      <c r="G306" s="425"/>
      <c r="H306" s="425"/>
      <c r="I306" s="425"/>
      <c r="J306" s="425"/>
      <c r="K306" s="425"/>
      <c r="L306" s="425"/>
      <c r="M306" s="425"/>
      <c r="N306" s="425"/>
      <c r="O306" s="425"/>
      <c r="P306" s="425"/>
      <c r="Q306" s="425"/>
      <c r="R306" s="425"/>
      <c r="S306" s="425"/>
      <c r="T306" s="425"/>
      <c r="U306" s="425"/>
      <c r="V306" s="425"/>
      <c r="W306" s="425"/>
    </row>
    <row r="307" spans="1:23" ht="16.5" customHeight="1">
      <c r="A307" s="425"/>
      <c r="B307" s="425"/>
      <c r="C307" s="425"/>
      <c r="D307" s="425"/>
      <c r="E307" s="425"/>
      <c r="F307" s="425"/>
      <c r="G307" s="425"/>
      <c r="H307" s="425"/>
      <c r="I307" s="425"/>
      <c r="J307" s="425"/>
      <c r="K307" s="425"/>
      <c r="L307" s="425"/>
      <c r="M307" s="425"/>
      <c r="N307" s="425"/>
      <c r="O307" s="425"/>
      <c r="P307" s="425"/>
      <c r="Q307" s="425"/>
      <c r="R307" s="425"/>
      <c r="S307" s="425"/>
      <c r="T307" s="425"/>
      <c r="U307" s="425"/>
      <c r="V307" s="425"/>
      <c r="W307" s="425"/>
    </row>
    <row r="308" spans="1:23" ht="16.5" customHeight="1">
      <c r="A308" s="425"/>
      <c r="B308" s="425"/>
      <c r="C308" s="425"/>
      <c r="D308" s="425"/>
      <c r="E308" s="425"/>
      <c r="F308" s="425"/>
      <c r="G308" s="425"/>
      <c r="H308" s="425"/>
      <c r="I308" s="425"/>
      <c r="J308" s="425"/>
      <c r="K308" s="425"/>
      <c r="L308" s="425"/>
      <c r="M308" s="425"/>
      <c r="N308" s="425"/>
      <c r="O308" s="425"/>
      <c r="P308" s="425"/>
      <c r="Q308" s="425"/>
      <c r="R308" s="425"/>
      <c r="S308" s="425"/>
      <c r="T308" s="425"/>
      <c r="U308" s="425"/>
      <c r="V308" s="425"/>
      <c r="W308" s="425"/>
    </row>
    <row r="309" spans="1:23" ht="16.5" customHeight="1">
      <c r="A309" s="425"/>
      <c r="B309" s="425"/>
      <c r="C309" s="425"/>
      <c r="D309" s="425"/>
      <c r="E309" s="425"/>
      <c r="F309" s="425"/>
      <c r="G309" s="425"/>
      <c r="H309" s="425"/>
      <c r="I309" s="425"/>
      <c r="J309" s="425"/>
      <c r="K309" s="425"/>
      <c r="L309" s="425"/>
      <c r="M309" s="425"/>
      <c r="N309" s="425"/>
      <c r="O309" s="425"/>
      <c r="P309" s="425"/>
      <c r="Q309" s="425"/>
      <c r="R309" s="425"/>
      <c r="S309" s="425"/>
      <c r="T309" s="425"/>
      <c r="U309" s="425"/>
      <c r="V309" s="425"/>
      <c r="W309" s="425"/>
    </row>
    <row r="310" spans="1:23" ht="16.5" customHeight="1">
      <c r="A310" s="425"/>
      <c r="B310" s="425"/>
      <c r="C310" s="425"/>
      <c r="D310" s="425"/>
      <c r="E310" s="425"/>
      <c r="F310" s="425"/>
      <c r="G310" s="425"/>
      <c r="H310" s="425"/>
      <c r="I310" s="425"/>
      <c r="J310" s="425"/>
      <c r="K310" s="425"/>
      <c r="L310" s="425"/>
      <c r="M310" s="425"/>
      <c r="N310" s="425"/>
      <c r="O310" s="425"/>
      <c r="P310" s="425"/>
      <c r="Q310" s="425"/>
      <c r="R310" s="425"/>
      <c r="S310" s="425"/>
      <c r="T310" s="425"/>
      <c r="U310" s="425"/>
      <c r="V310" s="425"/>
      <c r="W310" s="425"/>
    </row>
    <row r="311" spans="1:23" ht="16.5" customHeight="1">
      <c r="A311" s="425"/>
      <c r="B311" s="425"/>
      <c r="C311" s="425"/>
      <c r="D311" s="425"/>
      <c r="E311" s="425"/>
      <c r="F311" s="425"/>
      <c r="G311" s="425"/>
      <c r="H311" s="425"/>
      <c r="I311" s="425"/>
      <c r="J311" s="425"/>
      <c r="K311" s="425"/>
      <c r="L311" s="425"/>
      <c r="M311" s="425"/>
      <c r="N311" s="425"/>
      <c r="O311" s="425"/>
      <c r="P311" s="425"/>
      <c r="Q311" s="425"/>
      <c r="R311" s="425"/>
      <c r="S311" s="425"/>
      <c r="T311" s="425"/>
      <c r="U311" s="425"/>
      <c r="V311" s="425"/>
      <c r="W311" s="425"/>
    </row>
    <row r="312" spans="1:23" ht="16.5" customHeight="1">
      <c r="A312" s="425"/>
      <c r="B312" s="425"/>
      <c r="C312" s="425"/>
      <c r="D312" s="425"/>
      <c r="E312" s="425"/>
      <c r="F312" s="425"/>
      <c r="G312" s="425"/>
      <c r="H312" s="425"/>
      <c r="I312" s="425"/>
      <c r="J312" s="425"/>
      <c r="K312" s="425"/>
      <c r="L312" s="425"/>
      <c r="M312" s="425"/>
      <c r="N312" s="425"/>
      <c r="O312" s="425"/>
      <c r="P312" s="425"/>
      <c r="Q312" s="425"/>
      <c r="R312" s="425"/>
      <c r="S312" s="425"/>
      <c r="T312" s="425"/>
      <c r="U312" s="425"/>
      <c r="V312" s="425"/>
      <c r="W312" s="425"/>
    </row>
    <row r="313" spans="1:23" ht="16.5" customHeight="1">
      <c r="A313" s="425"/>
      <c r="B313" s="425"/>
      <c r="C313" s="425"/>
      <c r="D313" s="425"/>
      <c r="E313" s="425"/>
      <c r="F313" s="425"/>
      <c r="G313" s="425"/>
      <c r="H313" s="425"/>
      <c r="I313" s="425"/>
      <c r="J313" s="425"/>
      <c r="K313" s="425"/>
      <c r="L313" s="425"/>
      <c r="M313" s="425"/>
      <c r="N313" s="425"/>
      <c r="O313" s="425"/>
      <c r="P313" s="425"/>
      <c r="Q313" s="425"/>
      <c r="R313" s="425"/>
      <c r="S313" s="425"/>
      <c r="T313" s="425"/>
      <c r="U313" s="425"/>
      <c r="V313" s="425"/>
      <c r="W313" s="425"/>
    </row>
    <row r="314" spans="1:23" ht="16.5" customHeight="1">
      <c r="A314" s="425"/>
      <c r="B314" s="425"/>
      <c r="C314" s="425"/>
      <c r="D314" s="425"/>
      <c r="E314" s="425"/>
      <c r="F314" s="425"/>
      <c r="G314" s="425"/>
      <c r="H314" s="425"/>
      <c r="I314" s="425"/>
      <c r="J314" s="425"/>
      <c r="K314" s="425"/>
      <c r="L314" s="425"/>
      <c r="M314" s="425"/>
      <c r="N314" s="425"/>
      <c r="O314" s="425"/>
      <c r="P314" s="425"/>
      <c r="Q314" s="425"/>
      <c r="R314" s="425"/>
      <c r="S314" s="425"/>
      <c r="T314" s="425"/>
      <c r="U314" s="425"/>
      <c r="V314" s="425"/>
      <c r="W314" s="425"/>
    </row>
    <row r="315" spans="1:23" ht="16.5" customHeight="1">
      <c r="A315" s="425"/>
      <c r="B315" s="425"/>
      <c r="C315" s="425"/>
      <c r="D315" s="425"/>
      <c r="E315" s="425"/>
      <c r="F315" s="425"/>
      <c r="G315" s="425"/>
      <c r="H315" s="425"/>
      <c r="I315" s="425"/>
      <c r="J315" s="425"/>
      <c r="K315" s="425"/>
      <c r="L315" s="425"/>
      <c r="M315" s="425"/>
      <c r="N315" s="425"/>
      <c r="O315" s="425"/>
      <c r="P315" s="425"/>
      <c r="Q315" s="425"/>
      <c r="R315" s="425"/>
      <c r="S315" s="425"/>
      <c r="T315" s="425"/>
      <c r="U315" s="425"/>
      <c r="V315" s="425"/>
      <c r="W315" s="425"/>
    </row>
    <row r="316" spans="1:23" ht="16.5" customHeight="1">
      <c r="A316" s="425"/>
      <c r="B316" s="425"/>
      <c r="C316" s="425"/>
      <c r="D316" s="425"/>
      <c r="E316" s="425"/>
      <c r="F316" s="425"/>
      <c r="G316" s="425"/>
      <c r="H316" s="425"/>
      <c r="I316" s="425"/>
      <c r="J316" s="425"/>
      <c r="K316" s="425"/>
      <c r="L316" s="425"/>
      <c r="M316" s="425"/>
      <c r="N316" s="425"/>
      <c r="O316" s="425"/>
      <c r="P316" s="425"/>
      <c r="Q316" s="425"/>
      <c r="R316" s="425"/>
      <c r="S316" s="425"/>
      <c r="T316" s="425"/>
      <c r="U316" s="425"/>
      <c r="V316" s="425"/>
      <c r="W316" s="425"/>
    </row>
    <row r="317" spans="1:23" ht="16.5" customHeight="1">
      <c r="A317" s="425"/>
      <c r="B317" s="425"/>
      <c r="C317" s="425"/>
      <c r="D317" s="425"/>
      <c r="E317" s="425"/>
      <c r="F317" s="425"/>
      <c r="G317" s="425"/>
      <c r="H317" s="425"/>
      <c r="I317" s="425"/>
      <c r="J317" s="425"/>
      <c r="K317" s="425"/>
      <c r="L317" s="425"/>
      <c r="M317" s="425"/>
      <c r="N317" s="425"/>
      <c r="O317" s="425"/>
      <c r="P317" s="425"/>
      <c r="Q317" s="425"/>
      <c r="R317" s="425"/>
      <c r="S317" s="425"/>
      <c r="T317" s="425"/>
      <c r="U317" s="425"/>
      <c r="V317" s="425"/>
      <c r="W317" s="425"/>
    </row>
    <row r="318" spans="1:23" ht="16.5" customHeight="1">
      <c r="A318" s="425"/>
      <c r="B318" s="425"/>
      <c r="C318" s="425"/>
      <c r="D318" s="425"/>
      <c r="E318" s="425"/>
      <c r="F318" s="425"/>
      <c r="G318" s="425"/>
      <c r="H318" s="425"/>
      <c r="I318" s="425"/>
      <c r="J318" s="425"/>
      <c r="K318" s="425"/>
      <c r="L318" s="425"/>
      <c r="M318" s="425"/>
      <c r="N318" s="425"/>
      <c r="O318" s="425"/>
      <c r="P318" s="425"/>
      <c r="Q318" s="425"/>
      <c r="R318" s="425"/>
      <c r="S318" s="425"/>
      <c r="T318" s="425"/>
      <c r="U318" s="425"/>
      <c r="V318" s="425"/>
      <c r="W318" s="425"/>
    </row>
    <row r="319" spans="1:23" ht="16.5" customHeight="1">
      <c r="A319" s="425"/>
      <c r="B319" s="425"/>
      <c r="C319" s="425"/>
      <c r="D319" s="425"/>
      <c r="E319" s="425"/>
      <c r="F319" s="425"/>
      <c r="G319" s="425"/>
      <c r="H319" s="425"/>
      <c r="I319" s="425"/>
      <c r="J319" s="425"/>
      <c r="K319" s="425"/>
      <c r="L319" s="425"/>
      <c r="M319" s="425"/>
      <c r="N319" s="425"/>
      <c r="O319" s="425"/>
      <c r="P319" s="425"/>
      <c r="Q319" s="425"/>
      <c r="R319" s="425"/>
      <c r="S319" s="425"/>
      <c r="T319" s="425"/>
      <c r="U319" s="425"/>
      <c r="V319" s="425"/>
      <c r="W319" s="425"/>
    </row>
    <row r="320" spans="1:23" ht="16.5" customHeight="1">
      <c r="A320" s="425"/>
      <c r="B320" s="425"/>
      <c r="C320" s="425"/>
      <c r="D320" s="425"/>
      <c r="E320" s="425"/>
      <c r="F320" s="425"/>
      <c r="G320" s="425"/>
      <c r="H320" s="425"/>
      <c r="I320" s="425"/>
      <c r="J320" s="425"/>
      <c r="K320" s="425"/>
      <c r="L320" s="425"/>
      <c r="M320" s="425"/>
      <c r="N320" s="425"/>
      <c r="O320" s="425"/>
      <c r="P320" s="425"/>
      <c r="Q320" s="425"/>
      <c r="R320" s="425"/>
      <c r="S320" s="425"/>
      <c r="T320" s="425"/>
      <c r="U320" s="425"/>
      <c r="V320" s="425"/>
      <c r="W320" s="425"/>
    </row>
    <row r="321" spans="1:23" ht="16.5" customHeight="1">
      <c r="A321" s="425"/>
      <c r="B321" s="425"/>
      <c r="C321" s="425"/>
      <c r="D321" s="425"/>
      <c r="E321" s="425"/>
      <c r="F321" s="425"/>
      <c r="G321" s="425"/>
      <c r="H321" s="425"/>
      <c r="I321" s="425"/>
      <c r="J321" s="425"/>
      <c r="K321" s="425"/>
      <c r="L321" s="425"/>
      <c r="M321" s="425"/>
      <c r="N321" s="425"/>
      <c r="O321" s="425"/>
      <c r="P321" s="425"/>
      <c r="Q321" s="425"/>
      <c r="R321" s="425"/>
      <c r="S321" s="425"/>
      <c r="T321" s="425"/>
      <c r="U321" s="425"/>
      <c r="V321" s="425"/>
      <c r="W321" s="425"/>
    </row>
    <row r="322" spans="1:23" ht="16.5" customHeight="1">
      <c r="A322" s="425"/>
      <c r="B322" s="425"/>
      <c r="C322" s="425"/>
      <c r="D322" s="425"/>
      <c r="E322" s="425"/>
      <c r="F322" s="425"/>
      <c r="G322" s="425"/>
      <c r="H322" s="425"/>
      <c r="I322" s="425"/>
      <c r="J322" s="425"/>
      <c r="K322" s="425"/>
      <c r="L322" s="425"/>
      <c r="M322" s="425"/>
      <c r="N322" s="425"/>
      <c r="O322" s="425"/>
      <c r="P322" s="425"/>
      <c r="Q322" s="425"/>
      <c r="R322" s="425"/>
      <c r="S322" s="425"/>
      <c r="T322" s="425"/>
      <c r="U322" s="425"/>
      <c r="V322" s="425"/>
      <c r="W322" s="425"/>
    </row>
    <row r="323" spans="1:23" ht="16.5" customHeight="1">
      <c r="A323" s="425"/>
      <c r="B323" s="425"/>
      <c r="C323" s="425"/>
      <c r="D323" s="425"/>
      <c r="E323" s="425"/>
      <c r="F323" s="425"/>
      <c r="G323" s="425"/>
      <c r="H323" s="425"/>
      <c r="I323" s="425"/>
      <c r="J323" s="425"/>
      <c r="K323" s="425"/>
      <c r="L323" s="425"/>
      <c r="M323" s="425"/>
      <c r="N323" s="425"/>
      <c r="O323" s="425"/>
      <c r="P323" s="425"/>
      <c r="Q323" s="425"/>
      <c r="R323" s="425"/>
      <c r="S323" s="425"/>
      <c r="T323" s="425"/>
      <c r="U323" s="425"/>
      <c r="V323" s="425"/>
      <c r="W323" s="425"/>
    </row>
    <row r="324" spans="1:23" ht="16.5" customHeight="1">
      <c r="A324" s="425"/>
      <c r="B324" s="425"/>
      <c r="C324" s="425"/>
      <c r="D324" s="425"/>
      <c r="E324" s="425"/>
      <c r="F324" s="425"/>
      <c r="G324" s="425"/>
      <c r="H324" s="425"/>
      <c r="I324" s="425"/>
      <c r="J324" s="425"/>
      <c r="K324" s="425"/>
      <c r="L324" s="425"/>
      <c r="M324" s="425"/>
      <c r="N324" s="425"/>
      <c r="O324" s="425"/>
      <c r="P324" s="425"/>
      <c r="Q324" s="425"/>
      <c r="R324" s="425"/>
      <c r="S324" s="425"/>
      <c r="T324" s="425"/>
      <c r="U324" s="425"/>
      <c r="V324" s="425"/>
      <c r="W324" s="425"/>
    </row>
    <row r="325" spans="1:23" ht="16.5" customHeight="1">
      <c r="A325" s="425"/>
      <c r="B325" s="425"/>
      <c r="C325" s="425"/>
      <c r="D325" s="425"/>
      <c r="E325" s="425"/>
      <c r="F325" s="425"/>
      <c r="G325" s="425"/>
      <c r="H325" s="425"/>
      <c r="I325" s="425"/>
      <c r="J325" s="425"/>
      <c r="K325" s="425"/>
      <c r="L325" s="425"/>
      <c r="M325" s="425"/>
      <c r="N325" s="425"/>
      <c r="O325" s="425"/>
      <c r="P325" s="425"/>
      <c r="Q325" s="425"/>
      <c r="R325" s="425"/>
      <c r="S325" s="425"/>
      <c r="T325" s="425"/>
      <c r="U325" s="425"/>
      <c r="V325" s="425"/>
      <c r="W325" s="425"/>
    </row>
    <row r="326" spans="1:23" ht="16.5" customHeight="1">
      <c r="A326" s="425"/>
      <c r="B326" s="425"/>
      <c r="C326" s="425"/>
      <c r="D326" s="425"/>
      <c r="E326" s="425"/>
      <c r="F326" s="425"/>
      <c r="G326" s="425"/>
      <c r="H326" s="425"/>
      <c r="I326" s="425"/>
      <c r="J326" s="425"/>
      <c r="K326" s="425"/>
      <c r="L326" s="425"/>
      <c r="M326" s="425"/>
      <c r="N326" s="425"/>
      <c r="O326" s="425"/>
      <c r="P326" s="425"/>
      <c r="Q326" s="425"/>
      <c r="R326" s="425"/>
      <c r="S326" s="425"/>
      <c r="T326" s="425"/>
      <c r="U326" s="425"/>
      <c r="V326" s="425"/>
      <c r="W326" s="425"/>
    </row>
    <row r="327" spans="1:23" ht="16.5" customHeight="1">
      <c r="A327" s="425"/>
      <c r="B327" s="425"/>
      <c r="C327" s="425"/>
      <c r="D327" s="425"/>
      <c r="E327" s="425"/>
      <c r="F327" s="425"/>
      <c r="G327" s="425"/>
      <c r="H327" s="425"/>
      <c r="I327" s="425"/>
      <c r="J327" s="425"/>
      <c r="K327" s="425"/>
      <c r="L327" s="425"/>
      <c r="M327" s="425"/>
      <c r="N327" s="425"/>
      <c r="O327" s="425"/>
      <c r="P327" s="425"/>
      <c r="Q327" s="425"/>
      <c r="R327" s="425"/>
      <c r="S327" s="425"/>
      <c r="T327" s="425"/>
      <c r="U327" s="425"/>
      <c r="V327" s="425"/>
      <c r="W327" s="425"/>
    </row>
    <row r="328" spans="1:23" ht="16.5" customHeight="1">
      <c r="A328" s="425"/>
      <c r="B328" s="425"/>
      <c r="C328" s="425"/>
      <c r="D328" s="425"/>
      <c r="E328" s="425"/>
      <c r="F328" s="425"/>
      <c r="G328" s="425"/>
      <c r="H328" s="425"/>
      <c r="I328" s="425"/>
      <c r="J328" s="425"/>
      <c r="K328" s="425"/>
      <c r="L328" s="425"/>
      <c r="M328" s="425"/>
      <c r="N328" s="425"/>
      <c r="O328" s="425"/>
      <c r="P328" s="425"/>
      <c r="Q328" s="425"/>
      <c r="R328" s="425"/>
      <c r="S328" s="425"/>
      <c r="T328" s="425"/>
      <c r="U328" s="425"/>
      <c r="V328" s="425"/>
      <c r="W328" s="425"/>
    </row>
    <row r="329" spans="1:23" ht="16.5" customHeight="1">
      <c r="A329" s="425"/>
      <c r="B329" s="425"/>
      <c r="C329" s="425"/>
      <c r="D329" s="425"/>
      <c r="E329" s="425"/>
      <c r="F329" s="425"/>
      <c r="G329" s="425"/>
      <c r="H329" s="425"/>
      <c r="I329" s="425"/>
      <c r="J329" s="425"/>
      <c r="K329" s="425"/>
      <c r="L329" s="425"/>
      <c r="M329" s="425"/>
      <c r="N329" s="425"/>
      <c r="O329" s="425"/>
      <c r="P329" s="425"/>
      <c r="Q329" s="425"/>
      <c r="R329" s="425"/>
      <c r="S329" s="425"/>
      <c r="T329" s="425"/>
      <c r="U329" s="425"/>
      <c r="V329" s="425"/>
      <c r="W329" s="425"/>
    </row>
    <row r="330" spans="1:23" ht="16.5" customHeight="1">
      <c r="A330" s="425"/>
      <c r="B330" s="425"/>
      <c r="C330" s="425"/>
      <c r="D330" s="425"/>
      <c r="E330" s="425"/>
      <c r="F330" s="425"/>
      <c r="G330" s="425"/>
      <c r="H330" s="425"/>
      <c r="I330" s="425"/>
      <c r="J330" s="425"/>
      <c r="K330" s="425"/>
      <c r="L330" s="425"/>
      <c r="M330" s="425"/>
      <c r="N330" s="425"/>
      <c r="O330" s="425"/>
      <c r="P330" s="425"/>
      <c r="Q330" s="425"/>
      <c r="R330" s="425"/>
      <c r="S330" s="425"/>
      <c r="T330" s="425"/>
      <c r="U330" s="425"/>
      <c r="V330" s="425"/>
      <c r="W330" s="425"/>
    </row>
    <row r="331" spans="1:23" ht="16.5" customHeight="1">
      <c r="A331" s="425"/>
      <c r="B331" s="425"/>
      <c r="C331" s="425"/>
      <c r="D331" s="425"/>
      <c r="E331" s="425"/>
      <c r="F331" s="425"/>
      <c r="G331" s="425"/>
      <c r="H331" s="425"/>
      <c r="I331" s="425"/>
      <c r="J331" s="425"/>
      <c r="K331" s="425"/>
      <c r="L331" s="425"/>
      <c r="M331" s="425"/>
      <c r="N331" s="425"/>
      <c r="O331" s="425"/>
      <c r="P331" s="425"/>
      <c r="Q331" s="425"/>
      <c r="R331" s="425"/>
      <c r="S331" s="425"/>
      <c r="T331" s="425"/>
      <c r="U331" s="425"/>
      <c r="V331" s="425"/>
      <c r="W331" s="425"/>
    </row>
    <row r="332" spans="1:23" ht="16.5" customHeight="1">
      <c r="A332" s="425"/>
      <c r="B332" s="425"/>
      <c r="C332" s="425"/>
      <c r="D332" s="425"/>
      <c r="E332" s="425"/>
      <c r="F332" s="425"/>
      <c r="G332" s="425"/>
      <c r="H332" s="425"/>
      <c r="I332" s="425"/>
      <c r="J332" s="425"/>
      <c r="K332" s="425"/>
      <c r="L332" s="425"/>
      <c r="M332" s="425"/>
      <c r="N332" s="425"/>
      <c r="O332" s="425"/>
      <c r="P332" s="425"/>
      <c r="Q332" s="425"/>
      <c r="R332" s="425"/>
      <c r="S332" s="425"/>
      <c r="T332" s="425"/>
      <c r="U332" s="425"/>
      <c r="V332" s="425"/>
      <c r="W332" s="425"/>
    </row>
    <row r="333" spans="1:23" ht="16.5" customHeight="1">
      <c r="A333" s="425"/>
      <c r="B333" s="425"/>
      <c r="C333" s="425"/>
      <c r="D333" s="425"/>
      <c r="E333" s="425"/>
      <c r="F333" s="425"/>
      <c r="G333" s="425"/>
      <c r="H333" s="425"/>
      <c r="I333" s="425"/>
      <c r="J333" s="425"/>
      <c r="K333" s="425"/>
      <c r="L333" s="425"/>
      <c r="M333" s="425"/>
      <c r="N333" s="425"/>
      <c r="O333" s="425"/>
      <c r="P333" s="425"/>
      <c r="Q333" s="425"/>
      <c r="R333" s="425"/>
      <c r="S333" s="425"/>
      <c r="T333" s="425"/>
      <c r="U333" s="425"/>
      <c r="V333" s="425"/>
      <c r="W333" s="425"/>
    </row>
    <row r="334" spans="1:23" ht="16.5" customHeight="1">
      <c r="A334" s="425"/>
      <c r="B334" s="425"/>
      <c r="C334" s="425"/>
      <c r="D334" s="425"/>
      <c r="E334" s="425"/>
      <c r="F334" s="425"/>
      <c r="G334" s="425"/>
      <c r="H334" s="425"/>
      <c r="I334" s="425"/>
      <c r="J334" s="425"/>
      <c r="K334" s="425"/>
      <c r="L334" s="425"/>
      <c r="M334" s="425"/>
      <c r="N334" s="425"/>
      <c r="O334" s="425"/>
      <c r="P334" s="425"/>
      <c r="Q334" s="425"/>
      <c r="R334" s="425"/>
      <c r="S334" s="425"/>
      <c r="T334" s="425"/>
      <c r="U334" s="425"/>
      <c r="V334" s="425"/>
      <c r="W334" s="425"/>
    </row>
    <row r="335" spans="1:23" ht="16.5" customHeight="1">
      <c r="A335" s="425"/>
      <c r="B335" s="425"/>
      <c r="C335" s="425"/>
      <c r="D335" s="425"/>
      <c r="E335" s="425"/>
      <c r="F335" s="425"/>
      <c r="G335" s="425"/>
      <c r="H335" s="425"/>
      <c r="I335" s="425"/>
      <c r="J335" s="425"/>
      <c r="K335" s="425"/>
      <c r="L335" s="425"/>
      <c r="M335" s="425"/>
      <c r="N335" s="425"/>
      <c r="O335" s="425"/>
      <c r="P335" s="425"/>
      <c r="Q335" s="425"/>
      <c r="R335" s="425"/>
      <c r="S335" s="425"/>
      <c r="T335" s="425"/>
      <c r="U335" s="425"/>
      <c r="V335" s="425"/>
      <c r="W335" s="425"/>
    </row>
    <row r="336" spans="1:23" ht="16.5" customHeight="1">
      <c r="A336" s="425"/>
      <c r="B336" s="425"/>
      <c r="C336" s="425"/>
      <c r="D336" s="425"/>
      <c r="E336" s="425"/>
      <c r="F336" s="425"/>
      <c r="G336" s="425"/>
      <c r="H336" s="425"/>
      <c r="I336" s="425"/>
      <c r="J336" s="425"/>
      <c r="K336" s="425"/>
      <c r="L336" s="425"/>
      <c r="M336" s="425"/>
      <c r="N336" s="425"/>
      <c r="O336" s="425"/>
      <c r="P336" s="425"/>
      <c r="Q336" s="425"/>
      <c r="R336" s="425"/>
      <c r="S336" s="425"/>
      <c r="T336" s="425"/>
      <c r="U336" s="425"/>
      <c r="V336" s="425"/>
      <c r="W336" s="425"/>
    </row>
    <row r="337" spans="1:23" ht="16.5" customHeight="1">
      <c r="A337" s="425"/>
      <c r="B337" s="425"/>
      <c r="C337" s="425"/>
      <c r="D337" s="425"/>
      <c r="E337" s="425"/>
      <c r="F337" s="425"/>
      <c r="G337" s="425"/>
      <c r="H337" s="425"/>
      <c r="I337" s="425"/>
      <c r="J337" s="425"/>
      <c r="K337" s="425"/>
      <c r="L337" s="425"/>
      <c r="M337" s="425"/>
      <c r="N337" s="425"/>
      <c r="O337" s="425"/>
      <c r="P337" s="425"/>
      <c r="Q337" s="425"/>
      <c r="R337" s="425"/>
      <c r="S337" s="425"/>
      <c r="T337" s="425"/>
      <c r="U337" s="425"/>
      <c r="V337" s="425"/>
      <c r="W337" s="425"/>
    </row>
    <row r="338" spans="1:23" ht="16.5" customHeight="1">
      <c r="A338" s="425"/>
      <c r="B338" s="425"/>
      <c r="C338" s="425"/>
      <c r="D338" s="425"/>
      <c r="E338" s="425"/>
      <c r="F338" s="425"/>
      <c r="G338" s="425"/>
      <c r="H338" s="425"/>
      <c r="I338" s="425"/>
      <c r="J338" s="425"/>
      <c r="K338" s="425"/>
      <c r="L338" s="425"/>
      <c r="M338" s="425"/>
      <c r="N338" s="425"/>
      <c r="O338" s="425"/>
      <c r="P338" s="425"/>
      <c r="Q338" s="425"/>
      <c r="R338" s="425"/>
      <c r="S338" s="425"/>
      <c r="T338" s="425"/>
      <c r="U338" s="425"/>
      <c r="V338" s="425"/>
      <c r="W338" s="425"/>
    </row>
    <row r="339" spans="1:23" ht="16.5" customHeight="1">
      <c r="A339" s="425"/>
      <c r="B339" s="425"/>
      <c r="C339" s="425"/>
      <c r="D339" s="425"/>
      <c r="E339" s="425"/>
      <c r="F339" s="425"/>
      <c r="G339" s="425"/>
      <c r="H339" s="425"/>
      <c r="I339" s="425"/>
      <c r="J339" s="425"/>
      <c r="K339" s="425"/>
      <c r="L339" s="425"/>
      <c r="M339" s="425"/>
      <c r="N339" s="425"/>
      <c r="O339" s="425"/>
      <c r="P339" s="425"/>
      <c r="Q339" s="425"/>
      <c r="R339" s="425"/>
      <c r="S339" s="425"/>
      <c r="T339" s="425"/>
      <c r="U339" s="425"/>
      <c r="V339" s="425"/>
      <c r="W339" s="425"/>
    </row>
    <row r="340" spans="1:23" ht="16.5" customHeight="1">
      <c r="A340" s="425"/>
      <c r="B340" s="425"/>
      <c r="C340" s="425"/>
      <c r="D340" s="425"/>
      <c r="E340" s="425"/>
      <c r="F340" s="425"/>
      <c r="G340" s="425"/>
      <c r="H340" s="425"/>
      <c r="I340" s="425"/>
      <c r="J340" s="425"/>
      <c r="K340" s="425"/>
      <c r="L340" s="425"/>
      <c r="M340" s="425"/>
      <c r="N340" s="425"/>
      <c r="O340" s="425"/>
      <c r="P340" s="425"/>
      <c r="Q340" s="425"/>
      <c r="R340" s="425"/>
      <c r="S340" s="425"/>
      <c r="T340" s="425"/>
      <c r="U340" s="425"/>
      <c r="V340" s="425"/>
      <c r="W340" s="425"/>
    </row>
    <row r="341" spans="1:23" ht="16.5" customHeight="1">
      <c r="A341" s="425"/>
      <c r="B341" s="425"/>
      <c r="C341" s="425"/>
      <c r="D341" s="425"/>
      <c r="E341" s="425"/>
      <c r="F341" s="425"/>
      <c r="G341" s="425"/>
      <c r="H341" s="425"/>
      <c r="I341" s="425"/>
      <c r="J341" s="425"/>
      <c r="K341" s="425"/>
      <c r="L341" s="425"/>
      <c r="M341" s="425"/>
      <c r="N341" s="425"/>
      <c r="O341" s="425"/>
      <c r="P341" s="425"/>
      <c r="Q341" s="425"/>
      <c r="R341" s="425"/>
      <c r="S341" s="425"/>
      <c r="T341" s="425"/>
      <c r="U341" s="425"/>
      <c r="V341" s="425"/>
      <c r="W341" s="425"/>
    </row>
    <row r="342" spans="1:23" ht="16.5" customHeight="1">
      <c r="A342" s="425"/>
      <c r="B342" s="425"/>
      <c r="C342" s="425"/>
      <c r="D342" s="425"/>
      <c r="E342" s="425"/>
      <c r="F342" s="425"/>
      <c r="G342" s="425"/>
      <c r="H342" s="425"/>
      <c r="I342" s="425"/>
      <c r="J342" s="425"/>
      <c r="K342" s="425"/>
      <c r="L342" s="425"/>
      <c r="M342" s="425"/>
      <c r="N342" s="425"/>
      <c r="O342" s="425"/>
      <c r="P342" s="425"/>
      <c r="Q342" s="425"/>
      <c r="R342" s="425"/>
      <c r="S342" s="425"/>
      <c r="T342" s="425"/>
      <c r="U342" s="425"/>
      <c r="V342" s="425"/>
      <c r="W342" s="425"/>
    </row>
    <row r="343" spans="1:23" ht="16.5" customHeight="1">
      <c r="A343" s="425"/>
      <c r="B343" s="425"/>
      <c r="C343" s="425"/>
      <c r="D343" s="425"/>
      <c r="E343" s="425"/>
      <c r="F343" s="425"/>
      <c r="G343" s="425"/>
      <c r="H343" s="425"/>
      <c r="I343" s="425"/>
      <c r="J343" s="425"/>
      <c r="K343" s="425"/>
      <c r="L343" s="425"/>
      <c r="M343" s="425"/>
      <c r="N343" s="425"/>
      <c r="O343" s="425"/>
      <c r="P343" s="425"/>
      <c r="Q343" s="425"/>
      <c r="R343" s="425"/>
      <c r="S343" s="425"/>
      <c r="T343" s="425"/>
      <c r="U343" s="425"/>
      <c r="V343" s="425"/>
      <c r="W343" s="425"/>
    </row>
    <row r="344" spans="1:23" ht="16.5" customHeight="1">
      <c r="A344" s="425"/>
      <c r="B344" s="425"/>
      <c r="C344" s="425"/>
      <c r="D344" s="425"/>
      <c r="E344" s="425"/>
      <c r="F344" s="425"/>
      <c r="G344" s="425"/>
      <c r="H344" s="425"/>
      <c r="I344" s="425"/>
      <c r="J344" s="425"/>
      <c r="K344" s="425"/>
      <c r="L344" s="425"/>
      <c r="M344" s="425"/>
      <c r="N344" s="425"/>
      <c r="O344" s="425"/>
      <c r="P344" s="425"/>
      <c r="Q344" s="425"/>
      <c r="R344" s="425"/>
      <c r="S344" s="425"/>
      <c r="T344" s="425"/>
      <c r="U344" s="425"/>
      <c r="V344" s="425"/>
      <c r="W344" s="425"/>
    </row>
    <row r="345" spans="1:23" ht="16.5" customHeight="1">
      <c r="A345" s="425"/>
      <c r="B345" s="425"/>
      <c r="C345" s="425"/>
      <c r="D345" s="425"/>
      <c r="E345" s="425"/>
      <c r="F345" s="425"/>
      <c r="G345" s="425"/>
      <c r="H345" s="425"/>
      <c r="I345" s="425"/>
      <c r="J345" s="425"/>
      <c r="K345" s="425"/>
      <c r="L345" s="425"/>
      <c r="M345" s="425"/>
      <c r="N345" s="425"/>
      <c r="O345" s="425"/>
      <c r="P345" s="425"/>
      <c r="Q345" s="425"/>
      <c r="R345" s="425"/>
      <c r="S345" s="425"/>
      <c r="T345" s="425"/>
      <c r="U345" s="425"/>
      <c r="V345" s="425"/>
      <c r="W345" s="425"/>
    </row>
    <row r="346" spans="1:23" ht="16.5" customHeight="1">
      <c r="A346" s="425"/>
      <c r="B346" s="425"/>
      <c r="C346" s="425"/>
      <c r="D346" s="425"/>
      <c r="E346" s="425"/>
      <c r="F346" s="425"/>
      <c r="G346" s="425"/>
      <c r="H346" s="425"/>
      <c r="I346" s="425"/>
      <c r="J346" s="425"/>
      <c r="K346" s="425"/>
      <c r="L346" s="425"/>
      <c r="M346" s="425"/>
      <c r="N346" s="425"/>
      <c r="O346" s="425"/>
      <c r="P346" s="425"/>
      <c r="Q346" s="425"/>
      <c r="R346" s="425"/>
      <c r="S346" s="425"/>
      <c r="T346" s="425"/>
      <c r="U346" s="425"/>
      <c r="V346" s="425"/>
      <c r="W346" s="425"/>
    </row>
    <row r="347" spans="1:23" ht="16.5" customHeight="1">
      <c r="A347" s="425"/>
      <c r="B347" s="425"/>
      <c r="C347" s="425"/>
      <c r="D347" s="425"/>
      <c r="E347" s="425"/>
      <c r="F347" s="425"/>
      <c r="G347" s="425"/>
      <c r="H347" s="425"/>
      <c r="I347" s="425"/>
      <c r="J347" s="425"/>
      <c r="K347" s="425"/>
      <c r="L347" s="425"/>
      <c r="M347" s="425"/>
      <c r="N347" s="425"/>
      <c r="O347" s="425"/>
      <c r="P347" s="425"/>
      <c r="Q347" s="425"/>
      <c r="R347" s="425"/>
      <c r="S347" s="425"/>
      <c r="T347" s="425"/>
      <c r="U347" s="425"/>
      <c r="V347" s="425"/>
      <c r="W347" s="425"/>
    </row>
    <row r="348" spans="1:23" ht="16.5" customHeight="1">
      <c r="A348" s="425"/>
      <c r="B348" s="425"/>
      <c r="C348" s="425"/>
      <c r="D348" s="425"/>
      <c r="E348" s="425"/>
      <c r="F348" s="425"/>
      <c r="G348" s="425"/>
      <c r="H348" s="425"/>
      <c r="I348" s="425"/>
      <c r="J348" s="425"/>
      <c r="K348" s="425"/>
      <c r="L348" s="425"/>
      <c r="M348" s="425"/>
      <c r="N348" s="425"/>
      <c r="O348" s="425"/>
      <c r="P348" s="425"/>
      <c r="Q348" s="425"/>
      <c r="R348" s="425"/>
      <c r="S348" s="425"/>
      <c r="T348" s="425"/>
      <c r="U348" s="425"/>
      <c r="V348" s="425"/>
      <c r="W348" s="425"/>
    </row>
    <row r="349" spans="1:23" ht="16.5" customHeight="1">
      <c r="A349" s="425"/>
      <c r="B349" s="425"/>
      <c r="C349" s="425"/>
      <c r="D349" s="425"/>
      <c r="E349" s="425"/>
      <c r="F349" s="425"/>
      <c r="G349" s="425"/>
      <c r="H349" s="425"/>
      <c r="I349" s="425"/>
      <c r="J349" s="425"/>
      <c r="K349" s="425"/>
      <c r="L349" s="425"/>
      <c r="M349" s="425"/>
      <c r="N349" s="425"/>
      <c r="O349" s="425"/>
      <c r="P349" s="425"/>
      <c r="Q349" s="425"/>
      <c r="R349" s="425"/>
      <c r="S349" s="425"/>
      <c r="T349" s="425"/>
      <c r="U349" s="425"/>
      <c r="V349" s="425"/>
      <c r="W349" s="425"/>
    </row>
    <row r="350" spans="1:23" ht="16.5" customHeight="1">
      <c r="A350" s="425"/>
      <c r="B350" s="425"/>
      <c r="C350" s="425"/>
      <c r="D350" s="425"/>
      <c r="E350" s="425"/>
      <c r="F350" s="425"/>
      <c r="G350" s="425"/>
      <c r="H350" s="425"/>
      <c r="I350" s="425"/>
      <c r="J350" s="425"/>
      <c r="K350" s="425"/>
      <c r="L350" s="425"/>
      <c r="M350" s="425"/>
      <c r="N350" s="425"/>
      <c r="O350" s="425"/>
      <c r="P350" s="425"/>
      <c r="Q350" s="425"/>
      <c r="R350" s="425"/>
      <c r="S350" s="425"/>
      <c r="T350" s="425"/>
      <c r="U350" s="425"/>
      <c r="V350" s="425"/>
      <c r="W350" s="425"/>
    </row>
    <row r="351" spans="1:23" ht="16.5" customHeight="1">
      <c r="A351" s="425"/>
      <c r="B351" s="425"/>
      <c r="C351" s="425"/>
      <c r="D351" s="425"/>
      <c r="E351" s="425"/>
      <c r="F351" s="425"/>
      <c r="G351" s="425"/>
      <c r="H351" s="425"/>
      <c r="I351" s="425"/>
      <c r="J351" s="425"/>
      <c r="K351" s="425"/>
      <c r="L351" s="425"/>
      <c r="M351" s="425"/>
      <c r="N351" s="425"/>
      <c r="O351" s="425"/>
      <c r="P351" s="425"/>
      <c r="Q351" s="425"/>
      <c r="R351" s="425"/>
      <c r="S351" s="425"/>
      <c r="T351" s="425"/>
      <c r="U351" s="425"/>
      <c r="V351" s="425"/>
      <c r="W351" s="425"/>
    </row>
    <row r="352" spans="1:23" ht="16.5" customHeight="1">
      <c r="A352" s="425"/>
      <c r="B352" s="425"/>
      <c r="C352" s="425"/>
      <c r="D352" s="425"/>
      <c r="E352" s="425"/>
      <c r="F352" s="425"/>
      <c r="G352" s="425"/>
      <c r="H352" s="425"/>
      <c r="I352" s="425"/>
      <c r="J352" s="425"/>
      <c r="K352" s="425"/>
      <c r="L352" s="425"/>
      <c r="M352" s="425"/>
      <c r="N352" s="425"/>
      <c r="O352" s="425"/>
      <c r="P352" s="425"/>
      <c r="Q352" s="425"/>
      <c r="R352" s="425"/>
      <c r="S352" s="425"/>
      <c r="T352" s="425"/>
      <c r="U352" s="425"/>
      <c r="V352" s="425"/>
      <c r="W352" s="425"/>
    </row>
    <row r="353" spans="1:23" ht="16.5" customHeight="1">
      <c r="A353" s="425"/>
      <c r="B353" s="425"/>
      <c r="C353" s="425"/>
      <c r="D353" s="425"/>
      <c r="E353" s="425"/>
      <c r="F353" s="425"/>
      <c r="G353" s="425"/>
      <c r="H353" s="425"/>
      <c r="I353" s="425"/>
      <c r="J353" s="425"/>
      <c r="K353" s="425"/>
      <c r="L353" s="425"/>
      <c r="M353" s="425"/>
      <c r="N353" s="425"/>
      <c r="O353" s="425"/>
      <c r="P353" s="425"/>
      <c r="Q353" s="425"/>
      <c r="R353" s="425"/>
      <c r="S353" s="425"/>
      <c r="T353" s="425"/>
      <c r="U353" s="425"/>
      <c r="V353" s="425"/>
      <c r="W353" s="425"/>
    </row>
    <row r="354" spans="1:23" ht="16.5" customHeight="1">
      <c r="A354" s="425"/>
      <c r="B354" s="425"/>
      <c r="C354" s="425"/>
      <c r="D354" s="425"/>
      <c r="E354" s="425"/>
      <c r="F354" s="425"/>
      <c r="G354" s="425"/>
      <c r="H354" s="425"/>
      <c r="I354" s="425"/>
      <c r="J354" s="425"/>
      <c r="K354" s="425"/>
      <c r="L354" s="425"/>
      <c r="M354" s="425"/>
      <c r="N354" s="425"/>
      <c r="O354" s="425"/>
      <c r="P354" s="425"/>
      <c r="Q354" s="425"/>
      <c r="R354" s="425"/>
      <c r="S354" s="425"/>
      <c r="T354" s="425"/>
      <c r="U354" s="425"/>
      <c r="V354" s="425"/>
      <c r="W354" s="425"/>
    </row>
    <row r="355" spans="1:23" ht="16.5" customHeight="1">
      <c r="A355" s="425"/>
      <c r="B355" s="425"/>
      <c r="C355" s="425"/>
      <c r="D355" s="425"/>
      <c r="E355" s="425"/>
      <c r="F355" s="425"/>
      <c r="G355" s="425"/>
      <c r="H355" s="425"/>
      <c r="I355" s="425"/>
      <c r="J355" s="425"/>
      <c r="K355" s="425"/>
      <c r="L355" s="425"/>
      <c r="M355" s="425"/>
      <c r="N355" s="425"/>
      <c r="O355" s="425"/>
      <c r="P355" s="425"/>
      <c r="Q355" s="425"/>
      <c r="R355" s="425"/>
      <c r="S355" s="425"/>
      <c r="T355" s="425"/>
      <c r="U355" s="425"/>
      <c r="V355" s="425"/>
      <c r="W355" s="425"/>
    </row>
    <row r="356" spans="1:23" ht="16.5" customHeight="1">
      <c r="A356" s="425"/>
      <c r="B356" s="425"/>
      <c r="C356" s="425"/>
      <c r="D356" s="425"/>
      <c r="E356" s="425"/>
      <c r="F356" s="425"/>
      <c r="G356" s="425"/>
      <c r="H356" s="425"/>
      <c r="I356" s="425"/>
      <c r="J356" s="425"/>
      <c r="K356" s="425"/>
      <c r="L356" s="425"/>
      <c r="M356" s="425"/>
      <c r="N356" s="425"/>
      <c r="O356" s="425"/>
      <c r="P356" s="425"/>
      <c r="Q356" s="425"/>
      <c r="R356" s="425"/>
      <c r="S356" s="425"/>
      <c r="T356" s="425"/>
      <c r="U356" s="425"/>
      <c r="V356" s="425"/>
      <c r="W356" s="425"/>
    </row>
    <row r="357" spans="1:23" ht="16.5" customHeight="1">
      <c r="A357" s="425"/>
      <c r="B357" s="425"/>
      <c r="C357" s="425"/>
      <c r="D357" s="425"/>
      <c r="E357" s="425"/>
      <c r="F357" s="425"/>
      <c r="G357" s="425"/>
      <c r="H357" s="425"/>
      <c r="I357" s="425"/>
      <c r="J357" s="425"/>
      <c r="K357" s="425"/>
      <c r="L357" s="425"/>
      <c r="M357" s="425"/>
      <c r="N357" s="425"/>
      <c r="O357" s="425"/>
      <c r="P357" s="425"/>
      <c r="Q357" s="425"/>
      <c r="R357" s="425"/>
      <c r="S357" s="425"/>
      <c r="T357" s="425"/>
      <c r="U357" s="425"/>
      <c r="V357" s="425"/>
      <c r="W357" s="425"/>
    </row>
    <row r="358" spans="1:23" ht="16.5" customHeight="1">
      <c r="A358" s="425"/>
      <c r="B358" s="425"/>
      <c r="C358" s="425"/>
      <c r="D358" s="425"/>
      <c r="E358" s="425"/>
      <c r="F358" s="425"/>
      <c r="G358" s="425"/>
      <c r="H358" s="425"/>
      <c r="I358" s="425"/>
      <c r="J358" s="425"/>
      <c r="K358" s="425"/>
      <c r="L358" s="425"/>
      <c r="M358" s="425"/>
      <c r="N358" s="425"/>
      <c r="O358" s="425"/>
      <c r="P358" s="425"/>
      <c r="Q358" s="425"/>
      <c r="R358" s="425"/>
      <c r="S358" s="425"/>
      <c r="T358" s="425"/>
      <c r="U358" s="425"/>
      <c r="V358" s="425"/>
      <c r="W358" s="425"/>
    </row>
    <row r="359" spans="1:23" ht="16.5" customHeight="1">
      <c r="A359" s="425"/>
      <c r="B359" s="425"/>
      <c r="C359" s="425"/>
      <c r="D359" s="425"/>
      <c r="E359" s="425"/>
      <c r="F359" s="425"/>
      <c r="G359" s="425"/>
      <c r="H359" s="425"/>
      <c r="I359" s="425"/>
      <c r="J359" s="425"/>
      <c r="K359" s="425"/>
      <c r="L359" s="425"/>
      <c r="M359" s="425"/>
      <c r="N359" s="425"/>
      <c r="O359" s="425"/>
      <c r="P359" s="425"/>
      <c r="Q359" s="425"/>
      <c r="R359" s="425"/>
      <c r="S359" s="425"/>
      <c r="T359" s="425"/>
      <c r="U359" s="425"/>
      <c r="V359" s="425"/>
      <c r="W359" s="425"/>
    </row>
    <row r="360" spans="1:23" ht="16.5" customHeight="1">
      <c r="A360" s="425"/>
      <c r="B360" s="425"/>
      <c r="C360" s="425"/>
      <c r="D360" s="425"/>
      <c r="E360" s="425"/>
      <c r="F360" s="425"/>
      <c r="G360" s="425"/>
      <c r="H360" s="425"/>
      <c r="I360" s="425"/>
      <c r="J360" s="425"/>
      <c r="K360" s="425"/>
      <c r="L360" s="425"/>
      <c r="M360" s="425"/>
      <c r="N360" s="425"/>
      <c r="O360" s="425"/>
      <c r="P360" s="425"/>
      <c r="Q360" s="425"/>
      <c r="R360" s="425"/>
      <c r="S360" s="425"/>
      <c r="T360" s="425"/>
      <c r="U360" s="425"/>
      <c r="V360" s="425"/>
      <c r="W360" s="425"/>
    </row>
    <row r="361" spans="1:23" ht="16.5" customHeight="1">
      <c r="A361" s="425"/>
      <c r="B361" s="425"/>
      <c r="C361" s="425"/>
      <c r="D361" s="425"/>
      <c r="E361" s="425"/>
      <c r="F361" s="425"/>
      <c r="G361" s="425"/>
      <c r="H361" s="425"/>
      <c r="I361" s="425"/>
      <c r="J361" s="425"/>
      <c r="K361" s="425"/>
      <c r="L361" s="425"/>
      <c r="M361" s="425"/>
      <c r="N361" s="425"/>
      <c r="O361" s="425"/>
      <c r="P361" s="425"/>
      <c r="Q361" s="425"/>
      <c r="R361" s="425"/>
      <c r="S361" s="425"/>
      <c r="T361" s="425"/>
      <c r="U361" s="425"/>
      <c r="V361" s="425"/>
      <c r="W361" s="425"/>
    </row>
    <row r="362" spans="1:23" ht="16.5" customHeight="1">
      <c r="A362" s="425"/>
      <c r="B362" s="425"/>
      <c r="C362" s="425"/>
      <c r="D362" s="425"/>
      <c r="E362" s="425"/>
      <c r="F362" s="425"/>
      <c r="G362" s="425"/>
      <c r="H362" s="425"/>
      <c r="I362" s="425"/>
      <c r="J362" s="425"/>
      <c r="K362" s="425"/>
      <c r="L362" s="425"/>
      <c r="M362" s="425"/>
      <c r="N362" s="425"/>
      <c r="O362" s="425"/>
      <c r="P362" s="425"/>
      <c r="Q362" s="425"/>
      <c r="R362" s="425"/>
      <c r="S362" s="425"/>
      <c r="T362" s="425"/>
      <c r="U362" s="425"/>
      <c r="V362" s="425"/>
      <c r="W362" s="425"/>
    </row>
    <row r="363" spans="1:23" ht="16.5" customHeight="1">
      <c r="A363" s="425"/>
      <c r="B363" s="425"/>
      <c r="C363" s="425"/>
      <c r="D363" s="425"/>
      <c r="E363" s="425"/>
      <c r="F363" s="425"/>
      <c r="G363" s="425"/>
      <c r="H363" s="425"/>
      <c r="I363" s="425"/>
      <c r="J363" s="425"/>
      <c r="K363" s="425"/>
      <c r="L363" s="425"/>
      <c r="M363" s="425"/>
      <c r="N363" s="425"/>
      <c r="O363" s="425"/>
      <c r="P363" s="425"/>
      <c r="Q363" s="425"/>
      <c r="R363" s="425"/>
      <c r="S363" s="425"/>
      <c r="T363" s="425"/>
      <c r="U363" s="425"/>
      <c r="V363" s="425"/>
      <c r="W363" s="425"/>
    </row>
    <row r="364" spans="1:23" ht="16.5" customHeight="1">
      <c r="A364" s="425"/>
      <c r="B364" s="425"/>
      <c r="C364" s="425"/>
      <c r="D364" s="425"/>
      <c r="E364" s="425"/>
      <c r="F364" s="425"/>
      <c r="G364" s="425"/>
      <c r="H364" s="425"/>
      <c r="I364" s="425"/>
      <c r="J364" s="425"/>
      <c r="K364" s="425"/>
      <c r="L364" s="425"/>
      <c r="M364" s="425"/>
      <c r="N364" s="425"/>
      <c r="O364" s="425"/>
      <c r="P364" s="425"/>
      <c r="Q364" s="425"/>
      <c r="R364" s="425"/>
      <c r="S364" s="425"/>
      <c r="T364" s="425"/>
      <c r="U364" s="425"/>
      <c r="V364" s="425"/>
      <c r="W364" s="425"/>
    </row>
    <row r="365" spans="1:23" ht="16.5" customHeight="1">
      <c r="A365" s="425"/>
      <c r="B365" s="425"/>
      <c r="C365" s="425"/>
      <c r="D365" s="425"/>
      <c r="E365" s="425"/>
      <c r="F365" s="425"/>
      <c r="G365" s="425"/>
      <c r="H365" s="425"/>
      <c r="I365" s="425"/>
      <c r="J365" s="425"/>
      <c r="K365" s="425"/>
      <c r="L365" s="425"/>
      <c r="M365" s="425"/>
      <c r="N365" s="425"/>
      <c r="O365" s="425"/>
      <c r="P365" s="425"/>
      <c r="Q365" s="425"/>
      <c r="R365" s="425"/>
      <c r="S365" s="425"/>
      <c r="T365" s="425"/>
      <c r="U365" s="425"/>
      <c r="V365" s="425"/>
      <c r="W365" s="425"/>
    </row>
    <row r="366" spans="1:23" ht="16.5" customHeight="1">
      <c r="A366" s="425"/>
      <c r="B366" s="425"/>
      <c r="C366" s="425"/>
      <c r="D366" s="425"/>
      <c r="E366" s="425"/>
      <c r="F366" s="425"/>
      <c r="G366" s="425"/>
      <c r="H366" s="425"/>
      <c r="I366" s="425"/>
      <c r="J366" s="425"/>
      <c r="K366" s="425"/>
      <c r="L366" s="425"/>
      <c r="M366" s="425"/>
      <c r="N366" s="425"/>
      <c r="O366" s="425"/>
      <c r="P366" s="425"/>
      <c r="Q366" s="425"/>
      <c r="R366" s="425"/>
      <c r="S366" s="425"/>
      <c r="T366" s="425"/>
      <c r="U366" s="425"/>
      <c r="V366" s="425"/>
      <c r="W366" s="425"/>
    </row>
    <row r="367" spans="1:23" ht="16.5" customHeight="1">
      <c r="A367" s="425"/>
      <c r="B367" s="425"/>
      <c r="C367" s="425"/>
      <c r="D367" s="425"/>
      <c r="E367" s="425"/>
      <c r="F367" s="425"/>
      <c r="G367" s="425"/>
      <c r="H367" s="425"/>
      <c r="I367" s="425"/>
      <c r="J367" s="425"/>
      <c r="K367" s="425"/>
      <c r="L367" s="425"/>
      <c r="M367" s="425"/>
      <c r="N367" s="425"/>
      <c r="O367" s="425"/>
      <c r="P367" s="425"/>
      <c r="Q367" s="425"/>
      <c r="R367" s="425"/>
      <c r="S367" s="425"/>
      <c r="T367" s="425"/>
      <c r="U367" s="425"/>
      <c r="V367" s="425"/>
      <c r="W367" s="425"/>
    </row>
    <row r="368" spans="1:23" ht="16.5" customHeight="1">
      <c r="A368" s="425"/>
      <c r="B368" s="425"/>
      <c r="C368" s="425"/>
      <c r="D368" s="425"/>
      <c r="E368" s="425"/>
      <c r="F368" s="425"/>
      <c r="G368" s="425"/>
      <c r="H368" s="425"/>
      <c r="I368" s="425"/>
      <c r="J368" s="425"/>
      <c r="K368" s="425"/>
      <c r="L368" s="425"/>
      <c r="M368" s="425"/>
      <c r="N368" s="425"/>
      <c r="O368" s="425"/>
      <c r="P368" s="425"/>
      <c r="Q368" s="425"/>
      <c r="R368" s="425"/>
      <c r="S368" s="425"/>
      <c r="T368" s="425"/>
      <c r="U368" s="425"/>
      <c r="V368" s="425"/>
      <c r="W368" s="425"/>
    </row>
    <row r="369" spans="1:23" ht="16.5" customHeight="1">
      <c r="A369" s="425"/>
      <c r="B369" s="425"/>
      <c r="C369" s="425"/>
      <c r="D369" s="425"/>
      <c r="E369" s="425"/>
      <c r="F369" s="425"/>
      <c r="G369" s="425"/>
      <c r="H369" s="425"/>
      <c r="I369" s="425"/>
      <c r="J369" s="425"/>
      <c r="K369" s="425"/>
      <c r="L369" s="425"/>
      <c r="M369" s="425"/>
      <c r="N369" s="425"/>
      <c r="O369" s="425"/>
      <c r="P369" s="425"/>
      <c r="Q369" s="425"/>
      <c r="R369" s="425"/>
      <c r="S369" s="425"/>
      <c r="T369" s="425"/>
      <c r="U369" s="425"/>
      <c r="V369" s="425"/>
      <c r="W369" s="425"/>
    </row>
    <row r="370" spans="1:23" ht="16.5" customHeight="1">
      <c r="A370" s="425"/>
      <c r="B370" s="425"/>
      <c r="C370" s="425"/>
      <c r="D370" s="425"/>
      <c r="E370" s="425"/>
      <c r="F370" s="425"/>
      <c r="G370" s="425"/>
      <c r="H370" s="425"/>
      <c r="I370" s="425"/>
      <c r="J370" s="425"/>
      <c r="K370" s="425"/>
      <c r="L370" s="425"/>
      <c r="M370" s="425"/>
      <c r="N370" s="425"/>
      <c r="O370" s="425"/>
      <c r="P370" s="425"/>
      <c r="Q370" s="425"/>
      <c r="R370" s="425"/>
      <c r="S370" s="425"/>
      <c r="T370" s="425"/>
      <c r="U370" s="425"/>
      <c r="V370" s="425"/>
      <c r="W370" s="425"/>
    </row>
    <row r="371" spans="1:23" ht="16.5" customHeight="1">
      <c r="A371" s="425"/>
      <c r="B371" s="425"/>
      <c r="C371" s="425"/>
      <c r="D371" s="425"/>
      <c r="E371" s="425"/>
      <c r="F371" s="425"/>
      <c r="G371" s="425"/>
      <c r="H371" s="425"/>
      <c r="I371" s="425"/>
      <c r="J371" s="425"/>
      <c r="K371" s="425"/>
      <c r="L371" s="425"/>
      <c r="M371" s="425"/>
      <c r="N371" s="425"/>
      <c r="O371" s="425"/>
      <c r="P371" s="425"/>
      <c r="Q371" s="425"/>
      <c r="R371" s="425"/>
      <c r="S371" s="425"/>
      <c r="T371" s="425"/>
      <c r="U371" s="425"/>
      <c r="V371" s="425"/>
      <c r="W371" s="425"/>
    </row>
    <row r="372" spans="1:23" ht="16.5" customHeight="1">
      <c r="A372" s="425"/>
      <c r="B372" s="425"/>
      <c r="C372" s="425"/>
      <c r="D372" s="425"/>
      <c r="E372" s="425"/>
      <c r="F372" s="425"/>
      <c r="G372" s="425"/>
      <c r="H372" s="425"/>
      <c r="I372" s="425"/>
      <c r="J372" s="425"/>
      <c r="K372" s="425"/>
      <c r="L372" s="425"/>
      <c r="M372" s="425"/>
      <c r="N372" s="425"/>
      <c r="O372" s="425"/>
      <c r="P372" s="425"/>
      <c r="Q372" s="425"/>
      <c r="R372" s="425"/>
      <c r="S372" s="425"/>
      <c r="T372" s="425"/>
      <c r="U372" s="425"/>
      <c r="V372" s="425"/>
      <c r="W372" s="425"/>
    </row>
    <row r="373" spans="1:23" ht="16.5" customHeight="1">
      <c r="A373" s="425"/>
      <c r="B373" s="425"/>
      <c r="C373" s="425"/>
      <c r="D373" s="425"/>
      <c r="E373" s="425"/>
      <c r="F373" s="425"/>
      <c r="G373" s="425"/>
      <c r="H373" s="425"/>
      <c r="I373" s="425"/>
      <c r="J373" s="425"/>
      <c r="K373" s="425"/>
      <c r="L373" s="425"/>
      <c r="M373" s="425"/>
      <c r="N373" s="425"/>
      <c r="O373" s="425"/>
      <c r="P373" s="425"/>
      <c r="Q373" s="425"/>
      <c r="R373" s="425"/>
      <c r="S373" s="425"/>
      <c r="T373" s="425"/>
      <c r="U373" s="425"/>
      <c r="V373" s="425"/>
      <c r="W373" s="425"/>
    </row>
    <row r="374" spans="1:23" ht="16.5" customHeight="1">
      <c r="A374" s="425"/>
      <c r="B374" s="425"/>
      <c r="C374" s="425"/>
      <c r="D374" s="425"/>
      <c r="E374" s="425"/>
      <c r="F374" s="425"/>
      <c r="G374" s="425"/>
      <c r="H374" s="425"/>
      <c r="I374" s="425"/>
      <c r="J374" s="425"/>
      <c r="K374" s="425"/>
      <c r="L374" s="425"/>
      <c r="M374" s="425"/>
      <c r="N374" s="425"/>
      <c r="O374" s="425"/>
      <c r="P374" s="425"/>
      <c r="Q374" s="425"/>
      <c r="R374" s="425"/>
      <c r="S374" s="425"/>
      <c r="T374" s="425"/>
      <c r="U374" s="425"/>
      <c r="V374" s="425"/>
      <c r="W374" s="425"/>
    </row>
    <row r="375" spans="1:23" ht="16.5" customHeight="1">
      <c r="A375" s="425"/>
      <c r="B375" s="425"/>
      <c r="C375" s="425"/>
      <c r="D375" s="425"/>
      <c r="E375" s="425"/>
      <c r="F375" s="425"/>
      <c r="G375" s="425"/>
      <c r="H375" s="425"/>
      <c r="I375" s="425"/>
      <c r="J375" s="425"/>
      <c r="K375" s="425"/>
      <c r="L375" s="425"/>
      <c r="M375" s="425"/>
      <c r="N375" s="425"/>
      <c r="O375" s="425"/>
      <c r="P375" s="425"/>
      <c r="Q375" s="425"/>
      <c r="R375" s="425"/>
      <c r="S375" s="425"/>
      <c r="T375" s="425"/>
      <c r="U375" s="425"/>
      <c r="V375" s="425"/>
      <c r="W375" s="425"/>
    </row>
    <row r="376" spans="1:23" ht="16.5" customHeight="1">
      <c r="A376" s="425"/>
      <c r="B376" s="425"/>
      <c r="C376" s="425"/>
      <c r="D376" s="425"/>
      <c r="E376" s="425"/>
      <c r="F376" s="425"/>
      <c r="G376" s="425"/>
      <c r="H376" s="425"/>
      <c r="I376" s="425"/>
      <c r="J376" s="425"/>
      <c r="K376" s="425"/>
      <c r="L376" s="425"/>
      <c r="M376" s="425"/>
      <c r="N376" s="425"/>
      <c r="O376" s="425"/>
      <c r="P376" s="425"/>
      <c r="Q376" s="425"/>
      <c r="R376" s="425"/>
      <c r="S376" s="425"/>
      <c r="T376" s="425"/>
      <c r="U376" s="425"/>
      <c r="V376" s="425"/>
      <c r="W376" s="425"/>
    </row>
    <row r="377" spans="1:23" ht="16.5" customHeight="1">
      <c r="A377" s="425"/>
      <c r="B377" s="425"/>
      <c r="C377" s="425"/>
      <c r="D377" s="425"/>
      <c r="E377" s="425"/>
      <c r="F377" s="425"/>
      <c r="G377" s="425"/>
      <c r="H377" s="425"/>
      <c r="I377" s="425"/>
      <c r="J377" s="425"/>
      <c r="K377" s="425"/>
      <c r="L377" s="425"/>
      <c r="M377" s="425"/>
      <c r="N377" s="425"/>
      <c r="O377" s="425"/>
      <c r="P377" s="425"/>
      <c r="Q377" s="425"/>
      <c r="R377" s="425"/>
      <c r="S377" s="425"/>
      <c r="T377" s="425"/>
      <c r="U377" s="425"/>
      <c r="V377" s="425"/>
      <c r="W377" s="425"/>
    </row>
    <row r="378" spans="1:23" ht="16.5" customHeight="1">
      <c r="A378" s="425"/>
      <c r="B378" s="425"/>
      <c r="C378" s="425"/>
      <c r="D378" s="425"/>
      <c r="E378" s="425"/>
      <c r="F378" s="425"/>
      <c r="G378" s="425"/>
      <c r="H378" s="425"/>
      <c r="I378" s="425"/>
      <c r="J378" s="425"/>
      <c r="K378" s="425"/>
      <c r="L378" s="425"/>
      <c r="M378" s="425"/>
      <c r="N378" s="425"/>
      <c r="O378" s="425"/>
      <c r="P378" s="425"/>
      <c r="Q378" s="425"/>
      <c r="R378" s="425"/>
      <c r="S378" s="425"/>
      <c r="T378" s="425"/>
      <c r="U378" s="425"/>
      <c r="V378" s="425"/>
      <c r="W378" s="425"/>
    </row>
    <row r="379" spans="1:23" ht="16.5" customHeight="1">
      <c r="A379" s="425"/>
      <c r="B379" s="425"/>
      <c r="C379" s="425"/>
      <c r="D379" s="425"/>
      <c r="E379" s="425"/>
      <c r="F379" s="425"/>
      <c r="G379" s="425"/>
      <c r="H379" s="425"/>
      <c r="I379" s="425"/>
      <c r="J379" s="425"/>
      <c r="K379" s="425"/>
      <c r="L379" s="425"/>
      <c r="M379" s="425"/>
      <c r="N379" s="425"/>
      <c r="O379" s="425"/>
      <c r="P379" s="425"/>
      <c r="Q379" s="425"/>
      <c r="R379" s="425"/>
      <c r="S379" s="425"/>
      <c r="T379" s="425"/>
      <c r="U379" s="425"/>
      <c r="V379" s="425"/>
      <c r="W379" s="425"/>
    </row>
    <row r="380" spans="1:23" ht="16.5" customHeight="1">
      <c r="A380" s="425"/>
      <c r="B380" s="425"/>
      <c r="C380" s="425"/>
      <c r="D380" s="425"/>
      <c r="E380" s="425"/>
      <c r="F380" s="425"/>
      <c r="G380" s="425"/>
      <c r="H380" s="425"/>
      <c r="I380" s="425"/>
      <c r="J380" s="425"/>
      <c r="K380" s="425"/>
      <c r="L380" s="425"/>
      <c r="M380" s="425"/>
      <c r="N380" s="425"/>
      <c r="O380" s="425"/>
      <c r="P380" s="425"/>
      <c r="Q380" s="425"/>
      <c r="R380" s="425"/>
      <c r="S380" s="425"/>
      <c r="T380" s="425"/>
      <c r="U380" s="425"/>
      <c r="V380" s="425"/>
      <c r="W380" s="425"/>
    </row>
    <row r="381" spans="1:23" ht="16.5" customHeight="1">
      <c r="A381" s="425"/>
      <c r="B381" s="425"/>
      <c r="C381" s="425"/>
      <c r="D381" s="425"/>
      <c r="E381" s="425"/>
      <c r="F381" s="425"/>
      <c r="G381" s="425"/>
      <c r="H381" s="425"/>
      <c r="I381" s="425"/>
      <c r="J381" s="425"/>
      <c r="K381" s="425"/>
      <c r="L381" s="425"/>
      <c r="M381" s="425"/>
      <c r="N381" s="425"/>
      <c r="O381" s="425"/>
      <c r="P381" s="425"/>
      <c r="Q381" s="425"/>
      <c r="R381" s="425"/>
      <c r="S381" s="425"/>
      <c r="T381" s="425"/>
      <c r="U381" s="425"/>
      <c r="V381" s="425"/>
      <c r="W381" s="425"/>
    </row>
    <row r="382" spans="1:23" ht="16.5" customHeight="1">
      <c r="A382" s="425"/>
      <c r="B382" s="425"/>
      <c r="C382" s="425"/>
      <c r="D382" s="425"/>
      <c r="E382" s="425"/>
      <c r="F382" s="425"/>
      <c r="G382" s="425"/>
      <c r="H382" s="425"/>
      <c r="I382" s="425"/>
      <c r="J382" s="425"/>
      <c r="K382" s="425"/>
      <c r="L382" s="425"/>
      <c r="M382" s="425"/>
      <c r="N382" s="425"/>
      <c r="O382" s="425"/>
      <c r="P382" s="425"/>
      <c r="Q382" s="425"/>
      <c r="R382" s="425"/>
      <c r="S382" s="425"/>
      <c r="T382" s="425"/>
      <c r="U382" s="425"/>
      <c r="V382" s="425"/>
      <c r="W382" s="425"/>
    </row>
    <row r="383" spans="1:23" ht="16.5" customHeight="1">
      <c r="A383" s="425"/>
      <c r="B383" s="425"/>
      <c r="C383" s="425"/>
      <c r="D383" s="425"/>
      <c r="E383" s="425"/>
      <c r="F383" s="425"/>
      <c r="G383" s="425"/>
      <c r="H383" s="425"/>
      <c r="I383" s="425"/>
      <c r="J383" s="425"/>
      <c r="K383" s="425"/>
      <c r="L383" s="425"/>
      <c r="M383" s="425"/>
      <c r="N383" s="425"/>
      <c r="O383" s="425"/>
      <c r="P383" s="425"/>
      <c r="Q383" s="425"/>
      <c r="R383" s="425"/>
      <c r="S383" s="425"/>
      <c r="T383" s="425"/>
      <c r="U383" s="425"/>
      <c r="V383" s="425"/>
      <c r="W383" s="425"/>
    </row>
    <row r="384" spans="1:23" ht="16.5" customHeight="1">
      <c r="A384" s="425"/>
      <c r="B384" s="425"/>
      <c r="C384" s="425"/>
      <c r="D384" s="425"/>
      <c r="E384" s="425"/>
      <c r="F384" s="425"/>
      <c r="G384" s="425"/>
      <c r="H384" s="425"/>
      <c r="I384" s="425"/>
      <c r="J384" s="425"/>
      <c r="K384" s="425"/>
      <c r="L384" s="425"/>
      <c r="M384" s="425"/>
      <c r="N384" s="425"/>
      <c r="O384" s="425"/>
      <c r="P384" s="425"/>
      <c r="Q384" s="425"/>
      <c r="R384" s="425"/>
      <c r="S384" s="425"/>
      <c r="T384" s="425"/>
      <c r="U384" s="425"/>
      <c r="V384" s="425"/>
      <c r="W384" s="425"/>
    </row>
    <row r="385" spans="1:23" ht="16.5" customHeight="1">
      <c r="A385" s="425"/>
      <c r="B385" s="425"/>
      <c r="C385" s="425"/>
      <c r="D385" s="425"/>
      <c r="E385" s="425"/>
      <c r="F385" s="425"/>
      <c r="G385" s="425"/>
      <c r="H385" s="425"/>
      <c r="I385" s="425"/>
      <c r="J385" s="425"/>
      <c r="K385" s="425"/>
      <c r="L385" s="425"/>
      <c r="M385" s="425"/>
      <c r="N385" s="425"/>
      <c r="O385" s="425"/>
      <c r="P385" s="425"/>
      <c r="Q385" s="425"/>
      <c r="R385" s="425"/>
      <c r="S385" s="425"/>
      <c r="T385" s="425"/>
      <c r="U385" s="425"/>
      <c r="V385" s="425"/>
      <c r="W385" s="425"/>
    </row>
    <row r="386" spans="1:23" ht="16.5" customHeight="1">
      <c r="A386" s="425"/>
      <c r="B386" s="425"/>
      <c r="C386" s="425"/>
      <c r="D386" s="425"/>
      <c r="E386" s="425"/>
      <c r="F386" s="425"/>
      <c r="G386" s="425"/>
      <c r="H386" s="425"/>
      <c r="I386" s="425"/>
      <c r="J386" s="425"/>
      <c r="K386" s="425"/>
      <c r="L386" s="425"/>
      <c r="M386" s="425"/>
      <c r="N386" s="425"/>
      <c r="O386" s="425"/>
      <c r="P386" s="425"/>
      <c r="Q386" s="425"/>
      <c r="R386" s="425"/>
      <c r="S386" s="425"/>
      <c r="T386" s="425"/>
      <c r="U386" s="425"/>
      <c r="V386" s="425"/>
      <c r="W386" s="425"/>
    </row>
    <row r="387" spans="1:23" ht="16.5" customHeight="1">
      <c r="A387" s="425"/>
      <c r="B387" s="425"/>
      <c r="C387" s="425"/>
      <c r="D387" s="425"/>
      <c r="E387" s="425"/>
      <c r="F387" s="425"/>
      <c r="G387" s="425"/>
      <c r="H387" s="425"/>
      <c r="I387" s="425"/>
      <c r="J387" s="425"/>
      <c r="K387" s="425"/>
      <c r="L387" s="425"/>
      <c r="M387" s="425"/>
      <c r="N387" s="425"/>
      <c r="O387" s="425"/>
      <c r="P387" s="425"/>
      <c r="Q387" s="425"/>
      <c r="R387" s="425"/>
      <c r="S387" s="425"/>
      <c r="T387" s="425"/>
      <c r="U387" s="425"/>
      <c r="V387" s="425"/>
      <c r="W387" s="425"/>
    </row>
    <row r="388" spans="1:23" ht="16.5" customHeight="1">
      <c r="A388" s="425"/>
      <c r="B388" s="425"/>
      <c r="C388" s="425"/>
      <c r="D388" s="425"/>
      <c r="E388" s="425"/>
      <c r="F388" s="425"/>
      <c r="G388" s="425"/>
      <c r="H388" s="425"/>
      <c r="I388" s="425"/>
      <c r="J388" s="425"/>
      <c r="K388" s="425"/>
      <c r="L388" s="425"/>
      <c r="M388" s="425"/>
      <c r="N388" s="425"/>
      <c r="O388" s="425"/>
      <c r="P388" s="425"/>
      <c r="Q388" s="425"/>
      <c r="R388" s="425"/>
      <c r="S388" s="425"/>
      <c r="T388" s="425"/>
      <c r="U388" s="425"/>
      <c r="V388" s="425"/>
      <c r="W388" s="425"/>
    </row>
    <row r="389" spans="1:23" ht="16.5" customHeight="1">
      <c r="A389" s="425"/>
      <c r="B389" s="425"/>
      <c r="C389" s="425"/>
      <c r="D389" s="425"/>
      <c r="E389" s="425"/>
      <c r="F389" s="425"/>
      <c r="G389" s="425"/>
      <c r="H389" s="425"/>
      <c r="I389" s="425"/>
      <c r="J389" s="425"/>
      <c r="K389" s="425"/>
      <c r="L389" s="425"/>
      <c r="M389" s="425"/>
      <c r="N389" s="425"/>
      <c r="O389" s="425"/>
      <c r="P389" s="425"/>
      <c r="Q389" s="425"/>
      <c r="R389" s="425"/>
      <c r="S389" s="425"/>
      <c r="T389" s="425"/>
      <c r="U389" s="425"/>
      <c r="V389" s="425"/>
      <c r="W389" s="425"/>
    </row>
    <row r="390" spans="1:23" ht="16.5" customHeight="1">
      <c r="A390" s="425"/>
      <c r="B390" s="425"/>
      <c r="C390" s="425"/>
      <c r="D390" s="425"/>
      <c r="E390" s="425"/>
      <c r="F390" s="425"/>
      <c r="G390" s="425"/>
      <c r="H390" s="425"/>
      <c r="I390" s="425"/>
      <c r="J390" s="425"/>
      <c r="K390" s="425"/>
      <c r="L390" s="425"/>
      <c r="M390" s="425"/>
      <c r="N390" s="425"/>
      <c r="O390" s="425"/>
      <c r="P390" s="425"/>
      <c r="Q390" s="425"/>
      <c r="R390" s="425"/>
      <c r="S390" s="425"/>
      <c r="T390" s="425"/>
      <c r="U390" s="425"/>
      <c r="V390" s="425"/>
      <c r="W390" s="425"/>
    </row>
    <row r="391" spans="1:23" ht="16.5" customHeight="1">
      <c r="A391" s="425"/>
      <c r="B391" s="425"/>
      <c r="C391" s="425"/>
      <c r="D391" s="425"/>
      <c r="E391" s="425"/>
      <c r="F391" s="425"/>
      <c r="G391" s="425"/>
      <c r="H391" s="425"/>
      <c r="I391" s="425"/>
      <c r="J391" s="425"/>
      <c r="K391" s="425"/>
      <c r="L391" s="425"/>
      <c r="M391" s="425"/>
      <c r="N391" s="425"/>
      <c r="O391" s="425"/>
      <c r="P391" s="425"/>
      <c r="Q391" s="425"/>
      <c r="R391" s="425"/>
      <c r="S391" s="425"/>
      <c r="T391" s="425"/>
      <c r="U391" s="425"/>
      <c r="V391" s="425"/>
      <c r="W391" s="425"/>
    </row>
    <row r="392" spans="1:23" ht="16.5" customHeight="1">
      <c r="A392" s="425"/>
      <c r="B392" s="425"/>
      <c r="C392" s="425"/>
      <c r="D392" s="425"/>
      <c r="E392" s="425"/>
      <c r="F392" s="425"/>
      <c r="G392" s="425"/>
      <c r="H392" s="425"/>
      <c r="I392" s="425"/>
      <c r="J392" s="425"/>
      <c r="K392" s="425"/>
      <c r="L392" s="425"/>
      <c r="M392" s="425"/>
      <c r="N392" s="425"/>
      <c r="O392" s="425"/>
      <c r="P392" s="425"/>
      <c r="Q392" s="425"/>
      <c r="R392" s="425"/>
      <c r="S392" s="425"/>
      <c r="T392" s="425"/>
      <c r="U392" s="425"/>
      <c r="V392" s="425"/>
      <c r="W392" s="425"/>
    </row>
    <row r="393" spans="1:23" ht="16.5" customHeight="1">
      <c r="A393" s="425"/>
      <c r="B393" s="425"/>
      <c r="C393" s="425"/>
      <c r="D393" s="425"/>
      <c r="E393" s="425"/>
      <c r="F393" s="425"/>
      <c r="G393" s="425"/>
      <c r="H393" s="425"/>
      <c r="I393" s="425"/>
      <c r="J393" s="425"/>
      <c r="K393" s="425"/>
      <c r="L393" s="425"/>
      <c r="M393" s="425"/>
      <c r="N393" s="425"/>
      <c r="O393" s="425"/>
      <c r="P393" s="425"/>
      <c r="Q393" s="425"/>
      <c r="R393" s="425"/>
      <c r="S393" s="425"/>
      <c r="T393" s="425"/>
      <c r="U393" s="425"/>
      <c r="V393" s="425"/>
      <c r="W393" s="425"/>
    </row>
    <row r="394" spans="1:23" ht="16.5" customHeight="1">
      <c r="A394" s="425"/>
      <c r="B394" s="425"/>
      <c r="C394" s="425"/>
      <c r="D394" s="425"/>
      <c r="E394" s="425"/>
      <c r="F394" s="425"/>
      <c r="G394" s="425"/>
      <c r="H394" s="425"/>
      <c r="I394" s="425"/>
      <c r="J394" s="425"/>
      <c r="K394" s="425"/>
      <c r="L394" s="425"/>
      <c r="M394" s="425"/>
      <c r="N394" s="425"/>
      <c r="O394" s="425"/>
      <c r="P394" s="425"/>
      <c r="Q394" s="425"/>
      <c r="R394" s="425"/>
      <c r="S394" s="425"/>
      <c r="T394" s="425"/>
      <c r="U394" s="425"/>
      <c r="V394" s="425"/>
      <c r="W394" s="425"/>
    </row>
    <row r="395" spans="1:23" ht="16.5" customHeight="1">
      <c r="A395" s="425"/>
      <c r="B395" s="425"/>
      <c r="C395" s="425"/>
      <c r="D395" s="425"/>
      <c r="E395" s="425"/>
      <c r="F395" s="425"/>
      <c r="G395" s="425"/>
      <c r="H395" s="425"/>
      <c r="I395" s="425"/>
      <c r="J395" s="425"/>
      <c r="K395" s="425"/>
      <c r="L395" s="425"/>
      <c r="M395" s="425"/>
      <c r="N395" s="425"/>
      <c r="O395" s="425"/>
      <c r="P395" s="425"/>
      <c r="Q395" s="425"/>
      <c r="R395" s="425"/>
      <c r="S395" s="425"/>
      <c r="T395" s="425"/>
      <c r="U395" s="425"/>
      <c r="V395" s="425"/>
      <c r="W395" s="425"/>
    </row>
    <row r="396" spans="1:23" ht="16.5" customHeight="1">
      <c r="A396" s="425"/>
      <c r="B396" s="425"/>
      <c r="C396" s="425"/>
      <c r="D396" s="425"/>
      <c r="E396" s="425"/>
      <c r="F396" s="425"/>
      <c r="G396" s="425"/>
      <c r="H396" s="425"/>
      <c r="I396" s="425"/>
      <c r="J396" s="425"/>
      <c r="K396" s="425"/>
      <c r="L396" s="425"/>
      <c r="M396" s="425"/>
      <c r="N396" s="425"/>
      <c r="O396" s="425"/>
      <c r="P396" s="425"/>
      <c r="Q396" s="425"/>
      <c r="R396" s="425"/>
      <c r="S396" s="425"/>
      <c r="T396" s="425"/>
      <c r="U396" s="425"/>
      <c r="V396" s="425"/>
      <c r="W396" s="425"/>
    </row>
    <row r="397" spans="1:23" ht="16.5" customHeight="1">
      <c r="A397" s="425"/>
      <c r="B397" s="425"/>
      <c r="C397" s="425"/>
      <c r="D397" s="425"/>
      <c r="E397" s="425"/>
      <c r="F397" s="425"/>
      <c r="G397" s="425"/>
      <c r="H397" s="425"/>
      <c r="I397" s="425"/>
      <c r="J397" s="425"/>
      <c r="K397" s="425"/>
      <c r="L397" s="425"/>
      <c r="M397" s="425"/>
      <c r="N397" s="425"/>
      <c r="O397" s="425"/>
      <c r="P397" s="425"/>
      <c r="Q397" s="425"/>
      <c r="R397" s="425"/>
      <c r="S397" s="425"/>
      <c r="T397" s="425"/>
      <c r="U397" s="425"/>
      <c r="V397" s="425"/>
      <c r="W397" s="425"/>
    </row>
    <row r="398" spans="1:23" ht="16.5" customHeight="1">
      <c r="A398" s="425"/>
      <c r="B398" s="425"/>
      <c r="C398" s="425"/>
      <c r="D398" s="425"/>
      <c r="E398" s="425"/>
      <c r="F398" s="425"/>
      <c r="G398" s="425"/>
      <c r="H398" s="425"/>
      <c r="I398" s="425"/>
      <c r="J398" s="425"/>
      <c r="K398" s="425"/>
      <c r="L398" s="425"/>
      <c r="M398" s="425"/>
      <c r="N398" s="425"/>
      <c r="O398" s="425"/>
      <c r="P398" s="425"/>
      <c r="Q398" s="425"/>
      <c r="R398" s="425"/>
      <c r="S398" s="425"/>
      <c r="T398" s="425"/>
      <c r="U398" s="425"/>
      <c r="V398" s="425"/>
      <c r="W398" s="425"/>
    </row>
    <row r="399" spans="1:23" ht="16.5" customHeight="1">
      <c r="A399" s="425"/>
      <c r="B399" s="425"/>
      <c r="C399" s="425"/>
      <c r="D399" s="425"/>
      <c r="E399" s="425"/>
      <c r="F399" s="425"/>
      <c r="G399" s="425"/>
      <c r="H399" s="425"/>
      <c r="I399" s="425"/>
      <c r="J399" s="425"/>
      <c r="K399" s="425"/>
      <c r="L399" s="425"/>
      <c r="M399" s="425"/>
      <c r="N399" s="425"/>
      <c r="O399" s="425"/>
      <c r="P399" s="425"/>
      <c r="Q399" s="425"/>
      <c r="R399" s="425"/>
      <c r="S399" s="425"/>
      <c r="T399" s="425"/>
      <c r="U399" s="425"/>
      <c r="V399" s="425"/>
      <c r="W399" s="425"/>
    </row>
    <row r="400" spans="1:23" ht="16.5" customHeight="1">
      <c r="A400" s="425"/>
      <c r="B400" s="425"/>
      <c r="C400" s="425"/>
      <c r="D400" s="425"/>
      <c r="E400" s="425"/>
      <c r="F400" s="425"/>
      <c r="G400" s="425"/>
      <c r="H400" s="425"/>
      <c r="I400" s="425"/>
      <c r="J400" s="425"/>
      <c r="K400" s="425"/>
      <c r="L400" s="425"/>
      <c r="M400" s="425"/>
      <c r="N400" s="425"/>
      <c r="O400" s="425"/>
      <c r="P400" s="425"/>
      <c r="Q400" s="425"/>
      <c r="R400" s="425"/>
      <c r="S400" s="425"/>
      <c r="T400" s="425"/>
      <c r="U400" s="425"/>
      <c r="V400" s="425"/>
      <c r="W400" s="425"/>
    </row>
    <row r="401" spans="1:23" ht="16.5" customHeight="1">
      <c r="A401" s="425"/>
      <c r="B401" s="425"/>
      <c r="C401" s="425"/>
      <c r="D401" s="425"/>
      <c r="E401" s="425"/>
      <c r="F401" s="425"/>
      <c r="G401" s="425"/>
      <c r="H401" s="425"/>
      <c r="I401" s="425"/>
      <c r="J401" s="425"/>
      <c r="K401" s="425"/>
      <c r="L401" s="425"/>
      <c r="M401" s="425"/>
      <c r="N401" s="425"/>
      <c r="O401" s="425"/>
      <c r="P401" s="425"/>
      <c r="Q401" s="425"/>
      <c r="R401" s="425"/>
      <c r="S401" s="425"/>
      <c r="T401" s="425"/>
      <c r="U401" s="425"/>
      <c r="V401" s="425"/>
      <c r="W401" s="425"/>
    </row>
    <row r="402" spans="1:23" ht="16.5" customHeight="1">
      <c r="A402" s="425"/>
      <c r="B402" s="425"/>
      <c r="C402" s="425"/>
      <c r="D402" s="425"/>
      <c r="E402" s="425"/>
      <c r="F402" s="425"/>
      <c r="G402" s="425"/>
      <c r="H402" s="425"/>
      <c r="I402" s="425"/>
      <c r="J402" s="425"/>
      <c r="K402" s="425"/>
      <c r="L402" s="425"/>
      <c r="M402" s="425"/>
      <c r="N402" s="425"/>
      <c r="O402" s="425"/>
      <c r="P402" s="425"/>
      <c r="Q402" s="425"/>
      <c r="R402" s="425"/>
      <c r="S402" s="425"/>
      <c r="T402" s="425"/>
      <c r="U402" s="425"/>
      <c r="V402" s="425"/>
      <c r="W402" s="425"/>
    </row>
    <row r="403" spans="1:23" ht="16.5" customHeight="1">
      <c r="A403" s="425"/>
      <c r="B403" s="425"/>
      <c r="C403" s="425"/>
      <c r="D403" s="425"/>
      <c r="E403" s="425"/>
      <c r="F403" s="425"/>
      <c r="G403" s="425"/>
      <c r="H403" s="425"/>
      <c r="I403" s="425"/>
      <c r="J403" s="425"/>
      <c r="K403" s="425"/>
      <c r="L403" s="425"/>
      <c r="M403" s="425"/>
      <c r="N403" s="425"/>
      <c r="O403" s="425"/>
      <c r="P403" s="425"/>
      <c r="Q403" s="425"/>
      <c r="R403" s="425"/>
      <c r="S403" s="425"/>
      <c r="T403" s="425"/>
      <c r="U403" s="425"/>
      <c r="V403" s="425"/>
      <c r="W403" s="425"/>
    </row>
    <row r="404" spans="1:23" ht="16.5" customHeight="1">
      <c r="A404" s="425"/>
      <c r="B404" s="425"/>
      <c r="C404" s="425"/>
      <c r="D404" s="425"/>
      <c r="E404" s="425"/>
      <c r="F404" s="425"/>
      <c r="G404" s="425"/>
      <c r="H404" s="425"/>
      <c r="I404" s="425"/>
      <c r="J404" s="425"/>
      <c r="K404" s="425"/>
      <c r="L404" s="425"/>
      <c r="M404" s="425"/>
      <c r="N404" s="425"/>
      <c r="O404" s="425"/>
      <c r="P404" s="425"/>
      <c r="Q404" s="425"/>
      <c r="R404" s="425"/>
      <c r="S404" s="425"/>
      <c r="T404" s="425"/>
      <c r="U404" s="425"/>
      <c r="V404" s="425"/>
      <c r="W404" s="425"/>
    </row>
    <row r="405" spans="1:23" ht="16.5" customHeight="1">
      <c r="A405" s="425"/>
      <c r="B405" s="425"/>
      <c r="C405" s="425"/>
      <c r="D405" s="425"/>
      <c r="E405" s="425"/>
      <c r="F405" s="425"/>
      <c r="G405" s="425"/>
      <c r="H405" s="425"/>
      <c r="I405" s="425"/>
      <c r="J405" s="425"/>
      <c r="K405" s="425"/>
      <c r="L405" s="425"/>
      <c r="M405" s="425"/>
      <c r="N405" s="425"/>
      <c r="O405" s="425"/>
      <c r="P405" s="425"/>
      <c r="Q405" s="425"/>
      <c r="R405" s="425"/>
      <c r="S405" s="425"/>
      <c r="T405" s="425"/>
      <c r="U405" s="425"/>
      <c r="V405" s="425"/>
      <c r="W405" s="425"/>
    </row>
    <row r="406" spans="1:23" ht="16.5" customHeight="1">
      <c r="A406" s="425"/>
      <c r="B406" s="425"/>
      <c r="C406" s="425"/>
      <c r="D406" s="425"/>
      <c r="E406" s="425"/>
      <c r="F406" s="425"/>
      <c r="G406" s="425"/>
      <c r="H406" s="425"/>
      <c r="I406" s="425"/>
      <c r="J406" s="425"/>
      <c r="K406" s="425"/>
      <c r="L406" s="425"/>
      <c r="M406" s="425"/>
      <c r="N406" s="425"/>
      <c r="O406" s="425"/>
      <c r="P406" s="425"/>
      <c r="Q406" s="425"/>
      <c r="R406" s="425"/>
      <c r="S406" s="425"/>
      <c r="T406" s="425"/>
      <c r="U406" s="425"/>
      <c r="V406" s="425"/>
      <c r="W406" s="425"/>
    </row>
    <row r="407" spans="1:23" ht="16.5" customHeight="1">
      <c r="A407" s="425"/>
      <c r="B407" s="425"/>
      <c r="C407" s="425"/>
      <c r="D407" s="425"/>
      <c r="E407" s="425"/>
      <c r="F407" s="425"/>
      <c r="G407" s="425"/>
      <c r="H407" s="425"/>
      <c r="I407" s="425"/>
      <c r="J407" s="425"/>
      <c r="K407" s="425"/>
      <c r="L407" s="425"/>
      <c r="M407" s="425"/>
      <c r="N407" s="425"/>
      <c r="O407" s="425"/>
      <c r="P407" s="425"/>
      <c r="Q407" s="425"/>
      <c r="R407" s="425"/>
      <c r="S407" s="425"/>
      <c r="T407" s="425"/>
      <c r="U407" s="425"/>
      <c r="V407" s="425"/>
      <c r="W407" s="425"/>
    </row>
    <row r="408" spans="1:23" ht="16.5" customHeight="1">
      <c r="A408" s="425"/>
      <c r="B408" s="425"/>
      <c r="C408" s="425"/>
      <c r="D408" s="425"/>
      <c r="E408" s="425"/>
      <c r="F408" s="425"/>
      <c r="G408" s="425"/>
      <c r="H408" s="425"/>
      <c r="I408" s="425"/>
      <c r="J408" s="425"/>
      <c r="K408" s="425"/>
      <c r="L408" s="425"/>
      <c r="M408" s="425"/>
      <c r="N408" s="425"/>
      <c r="O408" s="425"/>
      <c r="P408" s="425"/>
      <c r="Q408" s="425"/>
      <c r="R408" s="425"/>
      <c r="S408" s="425"/>
      <c r="T408" s="425"/>
      <c r="U408" s="425"/>
      <c r="V408" s="425"/>
      <c r="W408" s="425"/>
    </row>
    <row r="409" spans="1:23" ht="16.5" customHeight="1">
      <c r="A409" s="425"/>
      <c r="B409" s="425"/>
      <c r="C409" s="425"/>
      <c r="D409" s="425"/>
      <c r="E409" s="425"/>
      <c r="F409" s="425"/>
      <c r="G409" s="425"/>
      <c r="H409" s="425"/>
      <c r="I409" s="425"/>
      <c r="J409" s="425"/>
      <c r="K409" s="425"/>
      <c r="L409" s="425"/>
      <c r="M409" s="425"/>
      <c r="N409" s="425"/>
      <c r="O409" s="425"/>
      <c r="P409" s="425"/>
      <c r="Q409" s="425"/>
      <c r="R409" s="425"/>
      <c r="S409" s="425"/>
      <c r="T409" s="425"/>
      <c r="U409" s="425"/>
      <c r="V409" s="425"/>
      <c r="W409" s="425"/>
    </row>
    <row r="410" spans="1:23" ht="16.5" customHeight="1">
      <c r="A410" s="425"/>
      <c r="B410" s="425"/>
      <c r="C410" s="425"/>
      <c r="D410" s="425"/>
      <c r="E410" s="425"/>
      <c r="F410" s="425"/>
      <c r="G410" s="425"/>
      <c r="H410" s="425"/>
      <c r="I410" s="425"/>
      <c r="J410" s="425"/>
      <c r="K410" s="425"/>
      <c r="L410" s="425"/>
      <c r="M410" s="425"/>
      <c r="N410" s="425"/>
      <c r="O410" s="425"/>
      <c r="P410" s="425"/>
      <c r="Q410" s="425"/>
      <c r="R410" s="425"/>
      <c r="S410" s="425"/>
      <c r="T410" s="425"/>
      <c r="U410" s="425"/>
      <c r="V410" s="425"/>
      <c r="W410" s="425"/>
    </row>
    <row r="411" spans="1:23" ht="16.5" customHeight="1">
      <c r="A411" s="425"/>
      <c r="B411" s="425"/>
      <c r="C411" s="425"/>
      <c r="D411" s="425"/>
      <c r="E411" s="425"/>
      <c r="F411" s="425"/>
      <c r="G411" s="425"/>
      <c r="H411" s="425"/>
      <c r="I411" s="425"/>
      <c r="J411" s="425"/>
      <c r="K411" s="425"/>
      <c r="L411" s="425"/>
      <c r="M411" s="425"/>
      <c r="N411" s="425"/>
      <c r="O411" s="425"/>
      <c r="P411" s="425"/>
      <c r="Q411" s="425"/>
      <c r="R411" s="425"/>
      <c r="S411" s="425"/>
      <c r="T411" s="425"/>
      <c r="U411" s="425"/>
      <c r="V411" s="425"/>
      <c r="W411" s="425"/>
    </row>
    <row r="412" spans="1:23" ht="16.5" customHeight="1">
      <c r="A412" s="425"/>
      <c r="B412" s="425"/>
      <c r="C412" s="425"/>
      <c r="D412" s="425"/>
      <c r="E412" s="425"/>
      <c r="F412" s="425"/>
      <c r="G412" s="425"/>
      <c r="H412" s="425"/>
      <c r="I412" s="425"/>
      <c r="J412" s="425"/>
      <c r="K412" s="425"/>
      <c r="L412" s="425"/>
      <c r="M412" s="425"/>
      <c r="N412" s="425"/>
      <c r="O412" s="425"/>
      <c r="P412" s="425"/>
      <c r="Q412" s="425"/>
      <c r="R412" s="425"/>
      <c r="S412" s="425"/>
      <c r="T412" s="425"/>
      <c r="U412" s="425"/>
      <c r="V412" s="425"/>
      <c r="W412" s="425"/>
    </row>
    <row r="413" spans="1:23" ht="16.5" customHeight="1">
      <c r="A413" s="425"/>
      <c r="B413" s="425"/>
      <c r="C413" s="425"/>
      <c r="D413" s="425"/>
      <c r="E413" s="425"/>
      <c r="F413" s="425"/>
      <c r="G413" s="425"/>
      <c r="H413" s="425"/>
      <c r="I413" s="425"/>
      <c r="J413" s="425"/>
      <c r="K413" s="425"/>
      <c r="L413" s="425"/>
      <c r="M413" s="425"/>
      <c r="N413" s="425"/>
      <c r="O413" s="425"/>
      <c r="P413" s="425"/>
      <c r="Q413" s="425"/>
      <c r="R413" s="425"/>
      <c r="S413" s="425"/>
      <c r="T413" s="425"/>
      <c r="U413" s="425"/>
      <c r="V413" s="425"/>
      <c r="W413" s="425"/>
    </row>
    <row r="414" spans="1:23" ht="16.5" customHeight="1">
      <c r="A414" s="425"/>
      <c r="B414" s="425"/>
      <c r="C414" s="425"/>
      <c r="D414" s="425"/>
      <c r="E414" s="425"/>
      <c r="F414" s="425"/>
      <c r="G414" s="425"/>
      <c r="H414" s="425"/>
      <c r="I414" s="425"/>
      <c r="J414" s="425"/>
      <c r="K414" s="425"/>
      <c r="L414" s="425"/>
      <c r="M414" s="425"/>
      <c r="N414" s="425"/>
      <c r="O414" s="425"/>
      <c r="P414" s="425"/>
      <c r="Q414" s="425"/>
      <c r="R414" s="425"/>
      <c r="S414" s="425"/>
      <c r="T414" s="425"/>
      <c r="U414" s="425"/>
      <c r="V414" s="425"/>
      <c r="W414" s="425"/>
    </row>
    <row r="415" spans="1:23" ht="16.5" customHeight="1">
      <c r="A415" s="425"/>
      <c r="B415" s="425"/>
      <c r="C415" s="425"/>
      <c r="D415" s="425"/>
      <c r="E415" s="425"/>
      <c r="F415" s="425"/>
      <c r="G415" s="425"/>
      <c r="H415" s="425"/>
      <c r="I415" s="425"/>
      <c r="J415" s="425"/>
      <c r="K415" s="425"/>
      <c r="L415" s="425"/>
      <c r="M415" s="425"/>
      <c r="N415" s="425"/>
      <c r="O415" s="425"/>
      <c r="P415" s="425"/>
      <c r="Q415" s="425"/>
      <c r="R415" s="425"/>
      <c r="S415" s="425"/>
      <c r="T415" s="425"/>
      <c r="U415" s="425"/>
      <c r="V415" s="425"/>
      <c r="W415" s="425"/>
    </row>
    <row r="416" spans="1:23" ht="16.5" customHeight="1">
      <c r="A416" s="425"/>
      <c r="B416" s="425"/>
      <c r="C416" s="425"/>
      <c r="D416" s="425"/>
      <c r="E416" s="425"/>
      <c r="F416" s="425"/>
      <c r="G416" s="425"/>
      <c r="H416" s="425"/>
      <c r="I416" s="425"/>
      <c r="J416" s="425"/>
      <c r="K416" s="425"/>
      <c r="L416" s="425"/>
      <c r="M416" s="425"/>
      <c r="N416" s="425"/>
      <c r="O416" s="425"/>
      <c r="P416" s="425"/>
      <c r="Q416" s="425"/>
      <c r="R416" s="425"/>
      <c r="S416" s="425"/>
      <c r="T416" s="425"/>
      <c r="U416" s="425"/>
      <c r="V416" s="425"/>
      <c r="W416" s="425"/>
    </row>
    <row r="417" spans="1:23" ht="16.5" customHeight="1">
      <c r="A417" s="425"/>
      <c r="B417" s="425"/>
      <c r="C417" s="425"/>
      <c r="D417" s="425"/>
      <c r="E417" s="425"/>
      <c r="F417" s="425"/>
      <c r="G417" s="425"/>
      <c r="H417" s="425"/>
      <c r="I417" s="425"/>
      <c r="J417" s="425"/>
      <c r="K417" s="425"/>
      <c r="L417" s="425"/>
      <c r="M417" s="425"/>
      <c r="N417" s="425"/>
      <c r="O417" s="425"/>
      <c r="P417" s="425"/>
      <c r="Q417" s="425"/>
      <c r="R417" s="425"/>
      <c r="S417" s="425"/>
      <c r="T417" s="425"/>
      <c r="U417" s="425"/>
      <c r="V417" s="425"/>
      <c r="W417" s="425"/>
    </row>
    <row r="418" spans="1:23" ht="16.5" customHeight="1">
      <c r="A418" s="425"/>
      <c r="B418" s="425"/>
      <c r="C418" s="425"/>
      <c r="D418" s="425"/>
      <c r="E418" s="425"/>
      <c r="F418" s="425"/>
      <c r="G418" s="425"/>
      <c r="H418" s="425"/>
      <c r="I418" s="425"/>
      <c r="J418" s="425"/>
      <c r="K418" s="425"/>
      <c r="L418" s="425"/>
      <c r="M418" s="425"/>
      <c r="N418" s="425"/>
      <c r="O418" s="425"/>
      <c r="P418" s="425"/>
      <c r="Q418" s="425"/>
      <c r="R418" s="425"/>
      <c r="S418" s="425"/>
      <c r="T418" s="425"/>
      <c r="U418" s="425"/>
      <c r="V418" s="425"/>
      <c r="W418" s="425"/>
    </row>
    <row r="419" spans="1:23" ht="16.5" customHeight="1">
      <c r="A419" s="425"/>
      <c r="B419" s="425"/>
      <c r="C419" s="425"/>
      <c r="D419" s="425"/>
      <c r="E419" s="425"/>
      <c r="F419" s="425"/>
      <c r="G419" s="425"/>
      <c r="H419" s="425"/>
      <c r="I419" s="425"/>
      <c r="J419" s="425"/>
      <c r="K419" s="425"/>
      <c r="L419" s="425"/>
      <c r="M419" s="425"/>
      <c r="N419" s="425"/>
      <c r="O419" s="425"/>
      <c r="P419" s="425"/>
      <c r="Q419" s="425"/>
      <c r="R419" s="425"/>
      <c r="S419" s="425"/>
      <c r="T419" s="425"/>
      <c r="U419" s="425"/>
      <c r="V419" s="425"/>
      <c r="W419" s="425"/>
    </row>
    <row r="420" spans="1:23" ht="16.5" customHeight="1">
      <c r="A420" s="425"/>
      <c r="B420" s="425"/>
      <c r="C420" s="425"/>
      <c r="D420" s="425"/>
      <c r="E420" s="425"/>
      <c r="F420" s="425"/>
      <c r="G420" s="425"/>
      <c r="H420" s="425"/>
      <c r="I420" s="425"/>
      <c r="J420" s="425"/>
      <c r="K420" s="425"/>
      <c r="L420" s="425"/>
      <c r="M420" s="425"/>
      <c r="N420" s="425"/>
      <c r="O420" s="425"/>
      <c r="P420" s="425"/>
      <c r="Q420" s="425"/>
      <c r="R420" s="425"/>
      <c r="S420" s="425"/>
      <c r="T420" s="425"/>
      <c r="U420" s="425"/>
      <c r="V420" s="425"/>
      <c r="W420" s="425"/>
    </row>
    <row r="421" spans="1:23" ht="16.5" customHeight="1">
      <c r="A421" s="425"/>
      <c r="B421" s="425"/>
      <c r="C421" s="425"/>
      <c r="D421" s="425"/>
      <c r="E421" s="425"/>
      <c r="F421" s="425"/>
      <c r="G421" s="425"/>
      <c r="H421" s="425"/>
      <c r="I421" s="425"/>
      <c r="J421" s="425"/>
      <c r="K421" s="425"/>
      <c r="L421" s="425"/>
      <c r="M421" s="425"/>
      <c r="N421" s="425"/>
      <c r="O421" s="425"/>
      <c r="P421" s="425"/>
      <c r="Q421" s="425"/>
      <c r="R421" s="425"/>
      <c r="S421" s="425"/>
      <c r="T421" s="425"/>
      <c r="U421" s="425"/>
      <c r="V421" s="425"/>
      <c r="W421" s="425"/>
    </row>
    <row r="422" spans="1:23" ht="16.5" customHeight="1">
      <c r="A422" s="425"/>
      <c r="B422" s="425"/>
      <c r="C422" s="425"/>
      <c r="D422" s="425"/>
      <c r="E422" s="425"/>
      <c r="F422" s="425"/>
      <c r="G422" s="425"/>
      <c r="H422" s="425"/>
      <c r="I422" s="425"/>
      <c r="J422" s="425"/>
      <c r="K422" s="425"/>
      <c r="L422" s="425"/>
      <c r="M422" s="425"/>
      <c r="N422" s="425"/>
      <c r="O422" s="425"/>
      <c r="P422" s="425"/>
      <c r="Q422" s="425"/>
      <c r="R422" s="425"/>
      <c r="S422" s="425"/>
      <c r="T422" s="425"/>
      <c r="U422" s="425"/>
      <c r="V422" s="425"/>
      <c r="W422" s="425"/>
    </row>
    <row r="423" spans="1:23" ht="16.5" customHeight="1">
      <c r="A423" s="425"/>
      <c r="B423" s="425"/>
      <c r="C423" s="425"/>
      <c r="D423" s="425"/>
      <c r="E423" s="425"/>
      <c r="F423" s="425"/>
      <c r="G423" s="425"/>
      <c r="H423" s="425"/>
      <c r="I423" s="425"/>
      <c r="J423" s="425"/>
      <c r="K423" s="425"/>
      <c r="L423" s="425"/>
      <c r="M423" s="425"/>
      <c r="N423" s="425"/>
      <c r="O423" s="425"/>
      <c r="P423" s="425"/>
      <c r="Q423" s="425"/>
      <c r="R423" s="425"/>
      <c r="S423" s="425"/>
      <c r="T423" s="425"/>
      <c r="U423" s="425"/>
      <c r="V423" s="425"/>
      <c r="W423" s="425"/>
    </row>
    <row r="424" spans="1:23" ht="16.5" customHeight="1">
      <c r="A424" s="425"/>
      <c r="B424" s="425"/>
      <c r="C424" s="425"/>
      <c r="D424" s="425"/>
      <c r="E424" s="425"/>
      <c r="F424" s="425"/>
      <c r="G424" s="425"/>
      <c r="H424" s="425"/>
      <c r="I424" s="425"/>
      <c r="J424" s="425"/>
      <c r="K424" s="425"/>
      <c r="L424" s="425"/>
      <c r="M424" s="425"/>
      <c r="N424" s="425"/>
      <c r="O424" s="425"/>
      <c r="P424" s="425"/>
      <c r="Q424" s="425"/>
      <c r="R424" s="425"/>
      <c r="S424" s="425"/>
      <c r="T424" s="425"/>
      <c r="U424" s="425"/>
      <c r="V424" s="425"/>
      <c r="W424" s="425"/>
    </row>
    <row r="425" spans="1:23" ht="16.5" customHeight="1">
      <c r="A425" s="425"/>
      <c r="B425" s="425"/>
      <c r="C425" s="425"/>
      <c r="D425" s="425"/>
      <c r="E425" s="425"/>
      <c r="F425" s="425"/>
      <c r="G425" s="425"/>
      <c r="H425" s="425"/>
      <c r="I425" s="425"/>
      <c r="J425" s="425"/>
      <c r="K425" s="425"/>
      <c r="L425" s="425"/>
      <c r="M425" s="425"/>
      <c r="N425" s="425"/>
      <c r="O425" s="425"/>
      <c r="P425" s="425"/>
      <c r="Q425" s="425"/>
      <c r="R425" s="425"/>
      <c r="S425" s="425"/>
      <c r="T425" s="425"/>
      <c r="U425" s="425"/>
      <c r="V425" s="425"/>
      <c r="W425" s="425"/>
    </row>
    <row r="426" spans="1:23" ht="16.5" customHeight="1">
      <c r="A426" s="425"/>
      <c r="B426" s="425"/>
      <c r="C426" s="425"/>
      <c r="D426" s="425"/>
      <c r="E426" s="425"/>
      <c r="F426" s="425"/>
      <c r="G426" s="425"/>
      <c r="H426" s="425"/>
      <c r="I426" s="425"/>
      <c r="J426" s="425"/>
      <c r="K426" s="425"/>
      <c r="L426" s="425"/>
      <c r="M426" s="425"/>
      <c r="N426" s="425"/>
      <c r="O426" s="425"/>
      <c r="P426" s="425"/>
      <c r="Q426" s="425"/>
      <c r="R426" s="425"/>
      <c r="S426" s="425"/>
      <c r="T426" s="425"/>
      <c r="U426" s="425"/>
      <c r="V426" s="425"/>
      <c r="W426" s="425"/>
    </row>
    <row r="427" spans="1:23" ht="16.5" customHeight="1">
      <c r="A427" s="425"/>
      <c r="B427" s="425"/>
      <c r="C427" s="425"/>
      <c r="D427" s="425"/>
      <c r="E427" s="425"/>
      <c r="F427" s="425"/>
      <c r="G427" s="425"/>
      <c r="H427" s="425"/>
      <c r="I427" s="425"/>
      <c r="J427" s="425"/>
      <c r="K427" s="425"/>
      <c r="L427" s="425"/>
      <c r="M427" s="425"/>
      <c r="N427" s="425"/>
      <c r="O427" s="425"/>
      <c r="P427" s="425"/>
      <c r="Q427" s="425"/>
      <c r="R427" s="425"/>
      <c r="S427" s="425"/>
      <c r="T427" s="425"/>
      <c r="U427" s="425"/>
      <c r="V427" s="425"/>
      <c r="W427" s="425"/>
    </row>
    <row r="428" spans="1:23" ht="16.5" customHeight="1">
      <c r="A428" s="425"/>
      <c r="B428" s="425"/>
      <c r="C428" s="425"/>
      <c r="D428" s="425"/>
      <c r="E428" s="425"/>
      <c r="F428" s="425"/>
      <c r="G428" s="425"/>
      <c r="H428" s="425"/>
      <c r="I428" s="425"/>
      <c r="J428" s="425"/>
      <c r="K428" s="425"/>
      <c r="L428" s="425"/>
      <c r="M428" s="425"/>
      <c r="N428" s="425"/>
      <c r="O428" s="425"/>
      <c r="P428" s="425"/>
      <c r="Q428" s="425"/>
      <c r="R428" s="425"/>
      <c r="S428" s="425"/>
      <c r="T428" s="425"/>
      <c r="U428" s="425"/>
      <c r="V428" s="425"/>
      <c r="W428" s="425"/>
    </row>
    <row r="429" spans="1:23" ht="16.5" customHeight="1">
      <c r="A429" s="425"/>
      <c r="B429" s="425"/>
      <c r="C429" s="425"/>
      <c r="D429" s="425"/>
      <c r="E429" s="425"/>
      <c r="F429" s="425"/>
      <c r="G429" s="425"/>
      <c r="H429" s="425"/>
      <c r="I429" s="425"/>
      <c r="J429" s="425"/>
      <c r="K429" s="425"/>
      <c r="L429" s="425"/>
      <c r="M429" s="425"/>
      <c r="N429" s="425"/>
      <c r="O429" s="425"/>
      <c r="P429" s="425"/>
      <c r="Q429" s="425"/>
      <c r="R429" s="425"/>
      <c r="S429" s="425"/>
      <c r="T429" s="425"/>
      <c r="U429" s="425"/>
      <c r="V429" s="425"/>
      <c r="W429" s="425"/>
    </row>
    <row r="430" spans="1:23" ht="16.5" customHeight="1">
      <c r="A430" s="425"/>
      <c r="B430" s="425"/>
      <c r="C430" s="425"/>
      <c r="D430" s="425"/>
      <c r="E430" s="425"/>
      <c r="F430" s="425"/>
      <c r="G430" s="425"/>
      <c r="H430" s="425"/>
      <c r="I430" s="425"/>
      <c r="J430" s="425"/>
      <c r="K430" s="425"/>
      <c r="L430" s="425"/>
      <c r="M430" s="425"/>
      <c r="N430" s="425"/>
      <c r="O430" s="425"/>
      <c r="P430" s="425"/>
      <c r="Q430" s="425"/>
      <c r="R430" s="425"/>
      <c r="S430" s="425"/>
      <c r="T430" s="425"/>
      <c r="U430" s="425"/>
      <c r="V430" s="425"/>
      <c r="W430" s="425"/>
    </row>
    <row r="431" spans="1:23" ht="16.5" customHeight="1">
      <c r="A431" s="425"/>
      <c r="B431" s="425"/>
      <c r="C431" s="425"/>
      <c r="D431" s="425"/>
      <c r="E431" s="425"/>
      <c r="F431" s="425"/>
      <c r="G431" s="425"/>
      <c r="H431" s="425"/>
      <c r="I431" s="425"/>
      <c r="J431" s="425"/>
      <c r="K431" s="425"/>
      <c r="L431" s="425"/>
      <c r="M431" s="425"/>
      <c r="N431" s="425"/>
      <c r="O431" s="425"/>
      <c r="P431" s="425"/>
      <c r="Q431" s="425"/>
      <c r="R431" s="425"/>
      <c r="S431" s="425"/>
      <c r="T431" s="425"/>
      <c r="U431" s="425"/>
      <c r="V431" s="425"/>
      <c r="W431" s="425"/>
    </row>
    <row r="432" spans="1:23" ht="16.5" customHeight="1">
      <c r="A432" s="425"/>
      <c r="B432" s="425"/>
      <c r="C432" s="425"/>
      <c r="D432" s="425"/>
      <c r="E432" s="425"/>
      <c r="F432" s="425"/>
      <c r="G432" s="425"/>
      <c r="H432" s="425"/>
      <c r="I432" s="425"/>
      <c r="J432" s="425"/>
      <c r="K432" s="425"/>
      <c r="L432" s="425"/>
      <c r="M432" s="425"/>
      <c r="N432" s="425"/>
      <c r="O432" s="425"/>
      <c r="P432" s="425"/>
      <c r="Q432" s="425"/>
      <c r="R432" s="425"/>
      <c r="S432" s="425"/>
      <c r="T432" s="425"/>
      <c r="U432" s="425"/>
      <c r="V432" s="425"/>
      <c r="W432" s="425"/>
    </row>
    <row r="433" spans="1:23" ht="16.5" customHeight="1">
      <c r="A433" s="425"/>
      <c r="B433" s="425"/>
      <c r="C433" s="425"/>
      <c r="D433" s="425"/>
      <c r="E433" s="425"/>
      <c r="F433" s="425"/>
      <c r="G433" s="425"/>
      <c r="H433" s="425"/>
      <c r="I433" s="425"/>
      <c r="J433" s="425"/>
      <c r="K433" s="425"/>
      <c r="L433" s="425"/>
      <c r="M433" s="425"/>
      <c r="N433" s="425"/>
      <c r="O433" s="425"/>
      <c r="P433" s="425"/>
      <c r="Q433" s="425"/>
      <c r="R433" s="425"/>
      <c r="S433" s="425"/>
      <c r="T433" s="425"/>
      <c r="U433" s="425"/>
      <c r="V433" s="425"/>
      <c r="W433" s="425"/>
    </row>
    <row r="434" spans="1:23" ht="16.5" customHeight="1">
      <c r="A434" s="425"/>
      <c r="B434" s="425"/>
      <c r="C434" s="425"/>
      <c r="D434" s="425"/>
      <c r="E434" s="425"/>
      <c r="F434" s="425"/>
      <c r="G434" s="425"/>
      <c r="H434" s="425"/>
      <c r="I434" s="425"/>
      <c r="J434" s="425"/>
      <c r="K434" s="425"/>
      <c r="L434" s="425"/>
      <c r="M434" s="425"/>
      <c r="N434" s="425"/>
      <c r="O434" s="425"/>
      <c r="P434" s="425"/>
      <c r="Q434" s="425"/>
      <c r="R434" s="425"/>
      <c r="S434" s="425"/>
      <c r="T434" s="425"/>
      <c r="U434" s="425"/>
      <c r="V434" s="425"/>
      <c r="W434" s="425"/>
    </row>
    <row r="435" spans="1:23" ht="16.5" customHeight="1">
      <c r="A435" s="425"/>
      <c r="B435" s="425"/>
      <c r="C435" s="425"/>
      <c r="D435" s="425"/>
      <c r="E435" s="425"/>
      <c r="F435" s="425"/>
      <c r="G435" s="425"/>
      <c r="H435" s="425"/>
      <c r="I435" s="425"/>
      <c r="J435" s="425"/>
      <c r="K435" s="425"/>
      <c r="L435" s="425"/>
      <c r="M435" s="425"/>
      <c r="N435" s="425"/>
      <c r="O435" s="425"/>
      <c r="P435" s="425"/>
      <c r="Q435" s="425"/>
      <c r="R435" s="425"/>
      <c r="S435" s="425"/>
      <c r="T435" s="425"/>
      <c r="U435" s="425"/>
      <c r="V435" s="425"/>
      <c r="W435" s="425"/>
    </row>
    <row r="436" spans="1:23" ht="16.5" customHeight="1">
      <c r="A436" s="425"/>
      <c r="B436" s="425"/>
      <c r="C436" s="425"/>
      <c r="D436" s="425"/>
      <c r="E436" s="425"/>
      <c r="F436" s="425"/>
      <c r="G436" s="425"/>
      <c r="H436" s="425"/>
      <c r="I436" s="425"/>
      <c r="J436" s="425"/>
      <c r="K436" s="425"/>
      <c r="L436" s="425"/>
      <c r="M436" s="425"/>
      <c r="N436" s="425"/>
      <c r="O436" s="425"/>
      <c r="P436" s="425"/>
      <c r="Q436" s="425"/>
      <c r="R436" s="425"/>
      <c r="S436" s="425"/>
      <c r="T436" s="425"/>
      <c r="U436" s="425"/>
      <c r="V436" s="425"/>
      <c r="W436" s="425"/>
    </row>
    <row r="437" spans="1:23" ht="16.5" customHeight="1">
      <c r="A437" s="425"/>
      <c r="B437" s="425"/>
      <c r="C437" s="425"/>
      <c r="D437" s="425"/>
      <c r="E437" s="425"/>
      <c r="F437" s="425"/>
      <c r="G437" s="425"/>
      <c r="H437" s="425"/>
      <c r="I437" s="425"/>
      <c r="J437" s="425"/>
      <c r="K437" s="425"/>
      <c r="L437" s="425"/>
      <c r="M437" s="425"/>
      <c r="N437" s="425"/>
      <c r="O437" s="425"/>
      <c r="P437" s="425"/>
      <c r="Q437" s="425"/>
      <c r="R437" s="425"/>
      <c r="S437" s="425"/>
      <c r="T437" s="425"/>
      <c r="U437" s="425"/>
      <c r="V437" s="425"/>
      <c r="W437" s="425"/>
    </row>
    <row r="438" spans="1:23" ht="16.5" customHeight="1">
      <c r="A438" s="425"/>
      <c r="B438" s="425"/>
      <c r="C438" s="425"/>
      <c r="D438" s="425"/>
      <c r="E438" s="425"/>
      <c r="F438" s="425"/>
      <c r="G438" s="425"/>
      <c r="H438" s="425"/>
      <c r="I438" s="425"/>
      <c r="J438" s="425"/>
      <c r="K438" s="425"/>
      <c r="L438" s="425"/>
      <c r="M438" s="425"/>
      <c r="N438" s="425"/>
      <c r="O438" s="425"/>
      <c r="P438" s="425"/>
      <c r="Q438" s="425"/>
      <c r="R438" s="425"/>
      <c r="S438" s="425"/>
      <c r="T438" s="425"/>
      <c r="U438" s="425"/>
      <c r="V438" s="425"/>
      <c r="W438" s="425"/>
    </row>
    <row r="439" spans="1:23" ht="16.5" customHeight="1">
      <c r="A439" s="425"/>
      <c r="B439" s="425"/>
      <c r="C439" s="425"/>
      <c r="D439" s="425"/>
      <c r="E439" s="425"/>
      <c r="F439" s="425"/>
      <c r="G439" s="425"/>
      <c r="H439" s="425"/>
      <c r="I439" s="425"/>
      <c r="J439" s="425"/>
      <c r="K439" s="425"/>
      <c r="L439" s="425"/>
      <c r="M439" s="425"/>
      <c r="N439" s="425"/>
      <c r="O439" s="425"/>
      <c r="P439" s="425"/>
      <c r="Q439" s="425"/>
      <c r="R439" s="425"/>
      <c r="S439" s="425"/>
      <c r="T439" s="425"/>
      <c r="U439" s="425"/>
      <c r="V439" s="425"/>
      <c r="W439" s="425"/>
    </row>
    <row r="440" spans="1:23" ht="16.5" customHeight="1">
      <c r="A440" s="425"/>
      <c r="B440" s="425"/>
      <c r="C440" s="425"/>
      <c r="D440" s="425"/>
      <c r="E440" s="425"/>
      <c r="F440" s="425"/>
      <c r="G440" s="425"/>
      <c r="H440" s="425"/>
      <c r="I440" s="425"/>
      <c r="J440" s="425"/>
      <c r="K440" s="425"/>
      <c r="L440" s="425"/>
      <c r="M440" s="425"/>
      <c r="N440" s="425"/>
      <c r="O440" s="425"/>
      <c r="P440" s="425"/>
      <c r="Q440" s="425"/>
      <c r="R440" s="425"/>
      <c r="S440" s="425"/>
      <c r="T440" s="425"/>
      <c r="U440" s="425"/>
      <c r="V440" s="425"/>
      <c r="W440" s="425"/>
    </row>
    <row r="441" spans="1:23" ht="16.5" customHeight="1">
      <c r="A441" s="425"/>
      <c r="B441" s="425"/>
      <c r="C441" s="425"/>
      <c r="D441" s="425"/>
      <c r="E441" s="425"/>
      <c r="F441" s="425"/>
      <c r="G441" s="425"/>
      <c r="H441" s="425"/>
      <c r="I441" s="425"/>
      <c r="J441" s="425"/>
      <c r="K441" s="425"/>
      <c r="L441" s="425"/>
      <c r="M441" s="425"/>
      <c r="N441" s="425"/>
      <c r="O441" s="425"/>
      <c r="P441" s="425"/>
      <c r="Q441" s="425"/>
      <c r="R441" s="425"/>
      <c r="S441" s="425"/>
      <c r="T441" s="425"/>
      <c r="U441" s="425"/>
      <c r="V441" s="425"/>
      <c r="W441" s="425"/>
    </row>
    <row r="442" spans="1:23" ht="16.5" customHeight="1">
      <c r="A442" s="425"/>
      <c r="B442" s="425"/>
      <c r="C442" s="425"/>
      <c r="D442" s="425"/>
      <c r="E442" s="425"/>
      <c r="F442" s="425"/>
      <c r="G442" s="425"/>
      <c r="H442" s="425"/>
      <c r="I442" s="425"/>
      <c r="J442" s="425"/>
      <c r="K442" s="425"/>
      <c r="L442" s="425"/>
      <c r="M442" s="425"/>
      <c r="N442" s="425"/>
      <c r="O442" s="425"/>
      <c r="P442" s="425"/>
      <c r="Q442" s="425"/>
      <c r="R442" s="425"/>
      <c r="S442" s="425"/>
      <c r="T442" s="425"/>
      <c r="U442" s="425"/>
      <c r="V442" s="425"/>
      <c r="W442" s="425"/>
    </row>
    <row r="443" spans="1:23" ht="16.5" customHeight="1">
      <c r="A443" s="425"/>
      <c r="B443" s="425"/>
      <c r="C443" s="425"/>
      <c r="D443" s="425"/>
      <c r="E443" s="425"/>
      <c r="F443" s="425"/>
      <c r="G443" s="425"/>
      <c r="H443" s="425"/>
      <c r="I443" s="425"/>
      <c r="J443" s="425"/>
      <c r="K443" s="425"/>
      <c r="L443" s="425"/>
      <c r="M443" s="425"/>
      <c r="N443" s="425"/>
      <c r="O443" s="425"/>
      <c r="P443" s="425"/>
      <c r="Q443" s="425"/>
      <c r="R443" s="425"/>
      <c r="S443" s="425"/>
      <c r="T443" s="425"/>
      <c r="U443" s="425"/>
      <c r="V443" s="425"/>
      <c r="W443" s="425"/>
    </row>
    <row r="444" spans="1:23" ht="16.5" customHeight="1">
      <c r="A444" s="425"/>
      <c r="B444" s="425"/>
      <c r="C444" s="425"/>
      <c r="D444" s="425"/>
      <c r="E444" s="425"/>
      <c r="F444" s="425"/>
      <c r="G444" s="425"/>
      <c r="H444" s="425"/>
      <c r="I444" s="425"/>
      <c r="J444" s="425"/>
      <c r="K444" s="425"/>
      <c r="L444" s="425"/>
      <c r="M444" s="425"/>
      <c r="N444" s="425"/>
      <c r="O444" s="425"/>
      <c r="P444" s="425"/>
      <c r="Q444" s="425"/>
      <c r="R444" s="425"/>
      <c r="S444" s="425"/>
      <c r="T444" s="425"/>
      <c r="U444" s="425"/>
      <c r="V444" s="425"/>
      <c r="W444" s="425"/>
    </row>
    <row r="445" spans="1:23" ht="16.5" customHeight="1">
      <c r="A445" s="425"/>
      <c r="B445" s="425"/>
      <c r="C445" s="425"/>
      <c r="D445" s="425"/>
      <c r="E445" s="425"/>
      <c r="F445" s="425"/>
      <c r="G445" s="425"/>
      <c r="H445" s="425"/>
      <c r="I445" s="425"/>
      <c r="J445" s="425"/>
      <c r="K445" s="425"/>
      <c r="L445" s="425"/>
      <c r="M445" s="425"/>
      <c r="N445" s="425"/>
      <c r="O445" s="425"/>
      <c r="P445" s="425"/>
      <c r="Q445" s="425"/>
      <c r="R445" s="425"/>
      <c r="S445" s="425"/>
      <c r="T445" s="425"/>
      <c r="U445" s="425"/>
      <c r="V445" s="425"/>
      <c r="W445" s="425"/>
    </row>
    <row r="446" spans="1:23" ht="16.5" customHeight="1">
      <c r="A446" s="425"/>
      <c r="B446" s="425"/>
      <c r="C446" s="425"/>
      <c r="D446" s="425"/>
      <c r="E446" s="425"/>
      <c r="F446" s="425"/>
      <c r="G446" s="425"/>
      <c r="H446" s="425"/>
      <c r="I446" s="425"/>
      <c r="J446" s="425"/>
      <c r="K446" s="425"/>
      <c r="L446" s="425"/>
      <c r="M446" s="425"/>
      <c r="N446" s="425"/>
      <c r="O446" s="425"/>
      <c r="P446" s="425"/>
      <c r="Q446" s="425"/>
      <c r="R446" s="425"/>
      <c r="S446" s="425"/>
      <c r="T446" s="425"/>
      <c r="U446" s="425"/>
      <c r="V446" s="425"/>
      <c r="W446" s="425"/>
    </row>
    <row r="447" spans="1:23" ht="16.5" customHeight="1">
      <c r="A447" s="425"/>
      <c r="B447" s="425"/>
      <c r="C447" s="425"/>
      <c r="D447" s="425"/>
      <c r="E447" s="425"/>
      <c r="F447" s="425"/>
      <c r="G447" s="425"/>
      <c r="H447" s="425"/>
      <c r="I447" s="425"/>
      <c r="J447" s="425"/>
      <c r="K447" s="425"/>
      <c r="L447" s="425"/>
      <c r="M447" s="425"/>
      <c r="N447" s="425"/>
      <c r="O447" s="425"/>
      <c r="P447" s="425"/>
      <c r="Q447" s="425"/>
      <c r="R447" s="425"/>
      <c r="S447" s="425"/>
      <c r="T447" s="425"/>
      <c r="U447" s="425"/>
      <c r="V447" s="425"/>
      <c r="W447" s="425"/>
    </row>
    <row r="448" spans="1:23" ht="16.5" customHeight="1">
      <c r="A448" s="425"/>
      <c r="B448" s="425"/>
      <c r="C448" s="425"/>
      <c r="D448" s="425"/>
      <c r="E448" s="425"/>
      <c r="F448" s="425"/>
      <c r="G448" s="425"/>
      <c r="H448" s="425"/>
      <c r="I448" s="425"/>
      <c r="J448" s="425"/>
      <c r="K448" s="425"/>
      <c r="L448" s="425"/>
      <c r="M448" s="425"/>
      <c r="N448" s="425"/>
      <c r="O448" s="425"/>
      <c r="P448" s="425"/>
      <c r="Q448" s="425"/>
      <c r="R448" s="425"/>
      <c r="S448" s="425"/>
      <c r="T448" s="425"/>
      <c r="U448" s="425"/>
      <c r="V448" s="425"/>
      <c r="W448" s="425"/>
    </row>
    <row r="449" spans="1:23" ht="16.5" customHeight="1">
      <c r="A449" s="425"/>
      <c r="B449" s="425"/>
      <c r="C449" s="425"/>
      <c r="D449" s="425"/>
      <c r="E449" s="425"/>
      <c r="F449" s="425"/>
      <c r="G449" s="425"/>
      <c r="H449" s="425"/>
      <c r="I449" s="425"/>
      <c r="J449" s="425"/>
      <c r="K449" s="425"/>
      <c r="L449" s="425"/>
      <c r="M449" s="425"/>
      <c r="N449" s="425"/>
      <c r="O449" s="425"/>
      <c r="P449" s="425"/>
      <c r="Q449" s="425"/>
      <c r="R449" s="425"/>
      <c r="S449" s="425"/>
      <c r="T449" s="425"/>
      <c r="U449" s="425"/>
      <c r="V449" s="425"/>
      <c r="W449" s="425"/>
    </row>
    <row r="450" spans="1:23" ht="16.5" customHeight="1">
      <c r="A450" s="425"/>
      <c r="B450" s="425"/>
      <c r="C450" s="425"/>
      <c r="D450" s="425"/>
      <c r="E450" s="425"/>
      <c r="F450" s="425"/>
      <c r="G450" s="425"/>
      <c r="H450" s="425"/>
      <c r="I450" s="425"/>
      <c r="J450" s="425"/>
      <c r="K450" s="425"/>
      <c r="L450" s="425"/>
      <c r="M450" s="425"/>
      <c r="N450" s="425"/>
      <c r="O450" s="425"/>
      <c r="P450" s="425"/>
      <c r="Q450" s="425"/>
      <c r="R450" s="425"/>
      <c r="S450" s="425"/>
      <c r="T450" s="425"/>
      <c r="U450" s="425"/>
      <c r="V450" s="425"/>
      <c r="W450" s="425"/>
    </row>
    <row r="451" spans="1:23" ht="16.5" customHeight="1">
      <c r="A451" s="425"/>
      <c r="B451" s="425"/>
      <c r="C451" s="425"/>
      <c r="D451" s="425"/>
      <c r="E451" s="425"/>
      <c r="F451" s="425"/>
      <c r="G451" s="425"/>
      <c r="H451" s="425"/>
      <c r="I451" s="425"/>
      <c r="J451" s="425"/>
      <c r="K451" s="425"/>
      <c r="L451" s="425"/>
      <c r="M451" s="425"/>
      <c r="N451" s="425"/>
      <c r="O451" s="425"/>
      <c r="P451" s="425"/>
      <c r="Q451" s="425"/>
      <c r="R451" s="425"/>
      <c r="S451" s="425"/>
      <c r="T451" s="425"/>
      <c r="U451" s="425"/>
      <c r="V451" s="425"/>
      <c r="W451" s="425"/>
    </row>
    <row r="452" spans="1:23" ht="16.5" customHeight="1">
      <c r="A452" s="425"/>
      <c r="B452" s="425"/>
      <c r="C452" s="425"/>
      <c r="D452" s="425"/>
      <c r="E452" s="425"/>
      <c r="F452" s="425"/>
      <c r="G452" s="425"/>
      <c r="H452" s="425"/>
      <c r="I452" s="425"/>
      <c r="J452" s="425"/>
      <c r="K452" s="425"/>
      <c r="L452" s="425"/>
      <c r="M452" s="425"/>
      <c r="N452" s="425"/>
      <c r="O452" s="425"/>
      <c r="P452" s="425"/>
      <c r="Q452" s="425"/>
      <c r="R452" s="425"/>
      <c r="S452" s="425"/>
      <c r="T452" s="425"/>
      <c r="U452" s="425"/>
      <c r="V452" s="425"/>
      <c r="W452" s="425"/>
    </row>
    <row r="453" spans="1:23" ht="16.5" customHeight="1">
      <c r="A453" s="425"/>
      <c r="B453" s="425"/>
      <c r="C453" s="425"/>
      <c r="D453" s="425"/>
      <c r="E453" s="425"/>
      <c r="F453" s="425"/>
      <c r="G453" s="425"/>
      <c r="H453" s="425"/>
      <c r="I453" s="425"/>
      <c r="J453" s="425"/>
      <c r="K453" s="425"/>
      <c r="L453" s="425"/>
      <c r="M453" s="425"/>
      <c r="N453" s="425"/>
      <c r="O453" s="425"/>
      <c r="P453" s="425"/>
      <c r="Q453" s="425"/>
      <c r="R453" s="425"/>
      <c r="S453" s="425"/>
      <c r="T453" s="425"/>
      <c r="U453" s="425"/>
      <c r="V453" s="425"/>
      <c r="W453" s="425"/>
    </row>
    <row r="454" spans="1:23" ht="16.5" customHeight="1">
      <c r="A454" s="425"/>
      <c r="B454" s="425"/>
      <c r="C454" s="425"/>
      <c r="D454" s="425"/>
      <c r="E454" s="425"/>
      <c r="F454" s="425"/>
      <c r="G454" s="425"/>
      <c r="H454" s="425"/>
      <c r="I454" s="425"/>
      <c r="J454" s="425"/>
      <c r="K454" s="425"/>
      <c r="L454" s="425"/>
      <c r="M454" s="425"/>
      <c r="N454" s="425"/>
      <c r="O454" s="425"/>
      <c r="P454" s="425"/>
      <c r="Q454" s="425"/>
      <c r="R454" s="425"/>
      <c r="S454" s="425"/>
      <c r="T454" s="425"/>
      <c r="U454" s="425"/>
      <c r="V454" s="425"/>
      <c r="W454" s="425"/>
    </row>
    <row r="455" spans="1:23" ht="16.5" customHeight="1">
      <c r="A455" s="425"/>
      <c r="B455" s="425"/>
      <c r="C455" s="425"/>
      <c r="D455" s="425"/>
      <c r="E455" s="425"/>
      <c r="F455" s="425"/>
      <c r="G455" s="425"/>
      <c r="H455" s="425"/>
      <c r="I455" s="425"/>
      <c r="J455" s="425"/>
      <c r="K455" s="425"/>
      <c r="L455" s="425"/>
      <c r="M455" s="425"/>
      <c r="N455" s="425"/>
      <c r="O455" s="425"/>
      <c r="P455" s="425"/>
      <c r="Q455" s="425"/>
      <c r="R455" s="425"/>
      <c r="S455" s="425"/>
      <c r="T455" s="425"/>
      <c r="U455" s="425"/>
      <c r="V455" s="425"/>
      <c r="W455" s="425"/>
    </row>
    <row r="456" spans="1:23" ht="16.5" customHeight="1">
      <c r="A456" s="425"/>
      <c r="B456" s="425"/>
      <c r="C456" s="425"/>
      <c r="D456" s="425"/>
      <c r="E456" s="425"/>
      <c r="F456" s="425"/>
      <c r="G456" s="425"/>
      <c r="H456" s="425"/>
      <c r="I456" s="425"/>
      <c r="J456" s="425"/>
      <c r="K456" s="425"/>
      <c r="L456" s="425"/>
      <c r="M456" s="425"/>
      <c r="N456" s="425"/>
      <c r="O456" s="425"/>
      <c r="P456" s="425"/>
      <c r="Q456" s="425"/>
      <c r="R456" s="425"/>
      <c r="S456" s="425"/>
      <c r="T456" s="425"/>
      <c r="U456" s="425"/>
      <c r="V456" s="425"/>
      <c r="W456" s="425"/>
    </row>
    <row r="457" spans="1:23" ht="16.5" customHeight="1">
      <c r="A457" s="425"/>
      <c r="B457" s="425"/>
      <c r="C457" s="425"/>
      <c r="D457" s="425"/>
      <c r="E457" s="425"/>
      <c r="F457" s="425"/>
      <c r="G457" s="425"/>
      <c r="H457" s="425"/>
      <c r="I457" s="425"/>
      <c r="J457" s="425"/>
      <c r="K457" s="425"/>
      <c r="L457" s="425"/>
      <c r="M457" s="425"/>
      <c r="N457" s="425"/>
      <c r="O457" s="425"/>
      <c r="P457" s="425"/>
      <c r="Q457" s="425"/>
      <c r="R457" s="425"/>
      <c r="S457" s="425"/>
      <c r="T457" s="425"/>
      <c r="U457" s="425"/>
      <c r="V457" s="425"/>
      <c r="W457" s="425"/>
    </row>
    <row r="458" spans="1:23" ht="16.5" customHeight="1">
      <c r="A458" s="425"/>
      <c r="B458" s="425"/>
      <c r="C458" s="425"/>
      <c r="D458" s="425"/>
      <c r="E458" s="425"/>
      <c r="F458" s="425"/>
      <c r="G458" s="425"/>
      <c r="H458" s="425"/>
      <c r="I458" s="425"/>
      <c r="J458" s="425"/>
      <c r="K458" s="425"/>
      <c r="L458" s="425"/>
      <c r="M458" s="425"/>
      <c r="N458" s="425"/>
      <c r="O458" s="425"/>
      <c r="P458" s="425"/>
      <c r="Q458" s="425"/>
      <c r="R458" s="425"/>
      <c r="S458" s="425"/>
      <c r="T458" s="425"/>
      <c r="U458" s="425"/>
      <c r="V458" s="425"/>
      <c r="W458" s="425"/>
    </row>
    <row r="459" spans="1:23" ht="16.5" customHeight="1">
      <c r="A459" s="425"/>
      <c r="B459" s="425"/>
      <c r="C459" s="425"/>
      <c r="D459" s="425"/>
      <c r="E459" s="425"/>
      <c r="F459" s="425"/>
      <c r="G459" s="425"/>
      <c r="H459" s="425"/>
      <c r="I459" s="425"/>
      <c r="J459" s="425"/>
      <c r="K459" s="425"/>
      <c r="L459" s="425"/>
      <c r="M459" s="425"/>
      <c r="N459" s="425"/>
      <c r="O459" s="425"/>
      <c r="P459" s="425"/>
      <c r="Q459" s="425"/>
      <c r="R459" s="425"/>
      <c r="S459" s="425"/>
      <c r="T459" s="425"/>
      <c r="U459" s="425"/>
      <c r="V459" s="425"/>
      <c r="W459" s="425"/>
    </row>
    <row r="460" spans="1:23" ht="16.5" customHeight="1">
      <c r="A460" s="425"/>
      <c r="B460" s="425"/>
      <c r="C460" s="425"/>
      <c r="D460" s="425"/>
      <c r="E460" s="425"/>
      <c r="F460" s="425"/>
      <c r="G460" s="425"/>
      <c r="H460" s="425"/>
      <c r="I460" s="425"/>
      <c r="J460" s="425"/>
      <c r="K460" s="425"/>
      <c r="L460" s="425"/>
      <c r="M460" s="425"/>
      <c r="N460" s="425"/>
      <c r="O460" s="425"/>
      <c r="P460" s="425"/>
      <c r="Q460" s="425"/>
      <c r="R460" s="425"/>
      <c r="S460" s="425"/>
      <c r="T460" s="425"/>
      <c r="U460" s="425"/>
      <c r="V460" s="425"/>
      <c r="W460" s="425"/>
    </row>
    <row r="461" spans="1:23" ht="16.5" customHeight="1">
      <c r="A461" s="425"/>
      <c r="B461" s="425"/>
      <c r="C461" s="425"/>
      <c r="D461" s="425"/>
      <c r="E461" s="425"/>
      <c r="F461" s="425"/>
      <c r="G461" s="425"/>
      <c r="H461" s="425"/>
      <c r="I461" s="425"/>
      <c r="J461" s="425"/>
      <c r="K461" s="425"/>
      <c r="L461" s="425"/>
      <c r="M461" s="425"/>
      <c r="N461" s="425"/>
      <c r="O461" s="425"/>
      <c r="P461" s="425"/>
      <c r="Q461" s="425"/>
      <c r="R461" s="425"/>
      <c r="S461" s="425"/>
      <c r="T461" s="425"/>
      <c r="U461" s="425"/>
      <c r="V461" s="425"/>
      <c r="W461" s="425"/>
    </row>
    <row r="462" spans="1:23" ht="16.5" customHeight="1">
      <c r="A462" s="425"/>
      <c r="B462" s="425"/>
      <c r="C462" s="425"/>
      <c r="D462" s="425"/>
      <c r="E462" s="425"/>
      <c r="F462" s="425"/>
      <c r="G462" s="425"/>
      <c r="H462" s="425"/>
      <c r="I462" s="425"/>
      <c r="J462" s="425"/>
      <c r="K462" s="425"/>
      <c r="L462" s="425"/>
      <c r="M462" s="425"/>
      <c r="N462" s="425"/>
      <c r="O462" s="425"/>
      <c r="P462" s="425"/>
      <c r="Q462" s="425"/>
      <c r="R462" s="425"/>
      <c r="S462" s="425"/>
      <c r="T462" s="425"/>
      <c r="U462" s="425"/>
      <c r="V462" s="425"/>
      <c r="W462" s="425"/>
    </row>
    <row r="463" spans="1:23" ht="16.5" customHeight="1">
      <c r="A463" s="425"/>
      <c r="B463" s="425"/>
      <c r="C463" s="425"/>
      <c r="D463" s="425"/>
      <c r="E463" s="425"/>
      <c r="F463" s="425"/>
      <c r="G463" s="425"/>
      <c r="H463" s="425"/>
      <c r="I463" s="425"/>
      <c r="J463" s="425"/>
      <c r="K463" s="425"/>
      <c r="L463" s="425"/>
      <c r="M463" s="425"/>
      <c r="N463" s="425"/>
      <c r="O463" s="425"/>
      <c r="P463" s="425"/>
      <c r="Q463" s="425"/>
      <c r="R463" s="425"/>
      <c r="S463" s="425"/>
      <c r="T463" s="425"/>
      <c r="U463" s="425"/>
      <c r="V463" s="425"/>
      <c r="W463" s="425"/>
    </row>
    <row r="464" spans="1:23" ht="16.5" customHeight="1">
      <c r="A464" s="425"/>
      <c r="B464" s="425"/>
      <c r="C464" s="425"/>
      <c r="D464" s="425"/>
      <c r="E464" s="425"/>
      <c r="F464" s="425"/>
      <c r="G464" s="425"/>
      <c r="H464" s="425"/>
      <c r="I464" s="425"/>
      <c r="J464" s="425"/>
      <c r="K464" s="425"/>
      <c r="L464" s="425"/>
      <c r="M464" s="425"/>
      <c r="N464" s="425"/>
      <c r="O464" s="425"/>
      <c r="P464" s="425"/>
      <c r="Q464" s="425"/>
      <c r="R464" s="425"/>
      <c r="S464" s="425"/>
      <c r="T464" s="425"/>
      <c r="U464" s="425"/>
      <c r="V464" s="425"/>
      <c r="W464" s="425"/>
    </row>
    <row r="465" spans="1:23" ht="16.5" customHeight="1">
      <c r="A465" s="425"/>
      <c r="B465" s="425"/>
      <c r="C465" s="425"/>
      <c r="D465" s="425"/>
      <c r="E465" s="425"/>
      <c r="F465" s="425"/>
      <c r="G465" s="425"/>
      <c r="H465" s="425"/>
      <c r="I465" s="425"/>
      <c r="J465" s="425"/>
      <c r="K465" s="425"/>
      <c r="L465" s="425"/>
      <c r="M465" s="425"/>
      <c r="N465" s="425"/>
      <c r="O465" s="425"/>
      <c r="P465" s="425"/>
      <c r="Q465" s="425"/>
      <c r="R465" s="425"/>
      <c r="S465" s="425"/>
      <c r="T465" s="425"/>
      <c r="U465" s="425"/>
      <c r="V465" s="425"/>
      <c r="W465" s="425"/>
    </row>
    <row r="466" spans="1:23" ht="16.5" customHeight="1">
      <c r="A466" s="425"/>
      <c r="B466" s="425"/>
      <c r="C466" s="425"/>
      <c r="D466" s="425"/>
      <c r="E466" s="425"/>
      <c r="F466" s="425"/>
      <c r="G466" s="425"/>
      <c r="H466" s="425"/>
      <c r="I466" s="425"/>
      <c r="J466" s="425"/>
      <c r="K466" s="425"/>
      <c r="L466" s="425"/>
      <c r="M466" s="425"/>
      <c r="N466" s="425"/>
      <c r="O466" s="425"/>
      <c r="P466" s="425"/>
      <c r="Q466" s="425"/>
      <c r="R466" s="425"/>
      <c r="S466" s="425"/>
      <c r="T466" s="425"/>
      <c r="U466" s="425"/>
      <c r="V466" s="425"/>
      <c r="W466" s="425"/>
    </row>
    <row r="467" spans="1:23" ht="16.5" customHeight="1">
      <c r="A467" s="425"/>
      <c r="B467" s="425"/>
      <c r="C467" s="425"/>
      <c r="D467" s="425"/>
      <c r="E467" s="425"/>
      <c r="F467" s="425"/>
      <c r="G467" s="425"/>
      <c r="H467" s="425"/>
      <c r="I467" s="425"/>
      <c r="J467" s="425"/>
      <c r="K467" s="425"/>
      <c r="L467" s="425"/>
      <c r="M467" s="425"/>
      <c r="N467" s="425"/>
      <c r="O467" s="425"/>
      <c r="P467" s="425"/>
      <c r="Q467" s="425"/>
      <c r="R467" s="425"/>
      <c r="S467" s="425"/>
      <c r="T467" s="425"/>
      <c r="U467" s="425"/>
      <c r="V467" s="425"/>
      <c r="W467" s="425"/>
    </row>
    <row r="468" spans="1:23" ht="16.5" customHeight="1">
      <c r="A468" s="425"/>
      <c r="B468" s="425"/>
      <c r="C468" s="425"/>
      <c r="D468" s="425"/>
      <c r="E468" s="425"/>
      <c r="F468" s="425"/>
      <c r="G468" s="425"/>
      <c r="H468" s="425"/>
      <c r="I468" s="425"/>
      <c r="J468" s="425"/>
      <c r="K468" s="425"/>
      <c r="L468" s="425"/>
      <c r="M468" s="425"/>
      <c r="N468" s="425"/>
      <c r="O468" s="425"/>
      <c r="P468" s="425"/>
      <c r="Q468" s="425"/>
      <c r="R468" s="425"/>
      <c r="S468" s="425"/>
      <c r="T468" s="425"/>
      <c r="U468" s="425"/>
      <c r="V468" s="425"/>
      <c r="W468" s="425"/>
    </row>
    <row r="469" spans="1:23" ht="16.5" customHeight="1">
      <c r="A469" s="425"/>
      <c r="B469" s="425"/>
      <c r="C469" s="425"/>
      <c r="D469" s="425"/>
      <c r="E469" s="425"/>
      <c r="F469" s="425"/>
      <c r="G469" s="425"/>
      <c r="H469" s="425"/>
      <c r="I469" s="425"/>
      <c r="J469" s="425"/>
      <c r="K469" s="425"/>
      <c r="L469" s="425"/>
      <c r="M469" s="425"/>
      <c r="N469" s="425"/>
      <c r="O469" s="425"/>
      <c r="P469" s="425"/>
      <c r="Q469" s="425"/>
      <c r="R469" s="425"/>
      <c r="S469" s="425"/>
      <c r="T469" s="425"/>
      <c r="U469" s="425"/>
      <c r="V469" s="425"/>
      <c r="W469" s="425"/>
    </row>
    <row r="470" spans="1:23" ht="16.5" customHeight="1">
      <c r="A470" s="425"/>
      <c r="B470" s="425"/>
      <c r="C470" s="425"/>
      <c r="D470" s="425"/>
      <c r="E470" s="425"/>
      <c r="F470" s="425"/>
      <c r="G470" s="425"/>
      <c r="H470" s="425"/>
      <c r="I470" s="425"/>
      <c r="J470" s="425"/>
      <c r="K470" s="425"/>
      <c r="L470" s="425"/>
      <c r="M470" s="425"/>
      <c r="N470" s="425"/>
      <c r="O470" s="425"/>
      <c r="P470" s="425"/>
      <c r="Q470" s="425"/>
      <c r="R470" s="425"/>
      <c r="S470" s="425"/>
      <c r="T470" s="425"/>
      <c r="U470" s="425"/>
      <c r="V470" s="425"/>
      <c r="W470" s="425"/>
    </row>
    <row r="471" spans="1:23" ht="16.5" customHeight="1">
      <c r="A471" s="425"/>
      <c r="B471" s="425"/>
      <c r="C471" s="425"/>
      <c r="D471" s="425"/>
      <c r="E471" s="425"/>
      <c r="F471" s="425"/>
      <c r="G471" s="425"/>
      <c r="H471" s="425"/>
      <c r="I471" s="425"/>
      <c r="J471" s="425"/>
      <c r="K471" s="425"/>
      <c r="L471" s="425"/>
      <c r="M471" s="425"/>
      <c r="N471" s="425"/>
      <c r="O471" s="425"/>
      <c r="P471" s="425"/>
      <c r="Q471" s="425"/>
      <c r="R471" s="425"/>
      <c r="S471" s="425"/>
      <c r="T471" s="425"/>
      <c r="U471" s="425"/>
      <c r="V471" s="425"/>
      <c r="W471" s="425"/>
    </row>
    <row r="472" spans="1:23" ht="16.5" customHeight="1">
      <c r="A472" s="425"/>
      <c r="B472" s="425"/>
      <c r="C472" s="425"/>
      <c r="D472" s="425"/>
      <c r="E472" s="425"/>
      <c r="F472" s="425"/>
      <c r="G472" s="425"/>
      <c r="H472" s="425"/>
      <c r="I472" s="425"/>
      <c r="J472" s="425"/>
      <c r="K472" s="425"/>
      <c r="L472" s="425"/>
      <c r="M472" s="425"/>
      <c r="N472" s="425"/>
      <c r="O472" s="425"/>
      <c r="P472" s="425"/>
      <c r="Q472" s="425"/>
      <c r="R472" s="425"/>
      <c r="S472" s="425"/>
      <c r="T472" s="425"/>
      <c r="U472" s="425"/>
      <c r="V472" s="425"/>
      <c r="W472" s="425"/>
    </row>
    <row r="473" spans="1:23" ht="16.5" customHeight="1">
      <c r="A473" s="425"/>
      <c r="B473" s="425"/>
      <c r="C473" s="425"/>
      <c r="D473" s="425"/>
      <c r="E473" s="425"/>
      <c r="F473" s="425"/>
      <c r="G473" s="425"/>
      <c r="H473" s="425"/>
      <c r="I473" s="425"/>
      <c r="J473" s="425"/>
      <c r="K473" s="425"/>
      <c r="L473" s="425"/>
      <c r="M473" s="425"/>
      <c r="N473" s="425"/>
      <c r="O473" s="425"/>
      <c r="P473" s="425"/>
      <c r="Q473" s="425"/>
      <c r="R473" s="425"/>
      <c r="S473" s="425"/>
      <c r="T473" s="425"/>
      <c r="U473" s="425"/>
      <c r="V473" s="425"/>
      <c r="W473" s="425"/>
    </row>
    <row r="474" spans="1:23" ht="16.5" customHeight="1">
      <c r="A474" s="425"/>
      <c r="B474" s="425"/>
      <c r="C474" s="425"/>
      <c r="D474" s="425"/>
      <c r="E474" s="425"/>
      <c r="F474" s="425"/>
      <c r="G474" s="425"/>
      <c r="H474" s="425"/>
      <c r="I474" s="425"/>
      <c r="J474" s="425"/>
      <c r="K474" s="425"/>
      <c r="L474" s="425"/>
      <c r="M474" s="425"/>
      <c r="N474" s="425"/>
      <c r="O474" s="425"/>
      <c r="P474" s="425"/>
      <c r="Q474" s="425"/>
      <c r="R474" s="425"/>
      <c r="S474" s="425"/>
      <c r="T474" s="425"/>
      <c r="U474" s="425"/>
      <c r="V474" s="425"/>
      <c r="W474" s="425"/>
    </row>
    <row r="475" spans="1:23" ht="16.5" customHeight="1">
      <c r="A475" s="425"/>
      <c r="B475" s="425"/>
      <c r="C475" s="425"/>
      <c r="D475" s="425"/>
      <c r="E475" s="425"/>
      <c r="F475" s="425"/>
      <c r="G475" s="425"/>
      <c r="H475" s="425"/>
      <c r="I475" s="425"/>
      <c r="J475" s="425"/>
      <c r="K475" s="425"/>
      <c r="L475" s="425"/>
      <c r="M475" s="425"/>
      <c r="N475" s="425"/>
      <c r="O475" s="425"/>
      <c r="P475" s="425"/>
      <c r="Q475" s="425"/>
      <c r="R475" s="425"/>
      <c r="S475" s="425"/>
      <c r="T475" s="425"/>
      <c r="U475" s="425"/>
      <c r="V475" s="425"/>
      <c r="W475" s="425"/>
    </row>
    <row r="476" spans="1:23" ht="16.5" customHeight="1">
      <c r="A476" s="425"/>
      <c r="B476" s="425"/>
      <c r="C476" s="425"/>
      <c r="D476" s="425"/>
      <c r="E476" s="425"/>
      <c r="F476" s="425"/>
      <c r="G476" s="425"/>
      <c r="H476" s="425"/>
      <c r="I476" s="425"/>
      <c r="J476" s="425"/>
      <c r="K476" s="425"/>
      <c r="L476" s="425"/>
      <c r="M476" s="425"/>
      <c r="N476" s="425"/>
      <c r="O476" s="425"/>
      <c r="P476" s="425"/>
      <c r="Q476" s="425"/>
      <c r="R476" s="425"/>
      <c r="S476" s="425"/>
      <c r="T476" s="425"/>
      <c r="U476" s="425"/>
      <c r="V476" s="425"/>
      <c r="W476" s="425"/>
    </row>
    <row r="477" spans="1:23" ht="16.5" customHeight="1">
      <c r="A477" s="425"/>
      <c r="B477" s="425"/>
      <c r="C477" s="425"/>
      <c r="D477" s="425"/>
      <c r="E477" s="425"/>
      <c r="F477" s="425"/>
      <c r="G477" s="425"/>
      <c r="H477" s="425"/>
      <c r="I477" s="425"/>
      <c r="J477" s="425"/>
      <c r="K477" s="425"/>
      <c r="L477" s="425"/>
      <c r="M477" s="425"/>
      <c r="N477" s="425"/>
      <c r="O477" s="425"/>
      <c r="P477" s="425"/>
      <c r="Q477" s="425"/>
      <c r="R477" s="425"/>
      <c r="S477" s="425"/>
      <c r="T477" s="425"/>
      <c r="U477" s="425"/>
      <c r="V477" s="425"/>
      <c r="W477" s="425"/>
    </row>
    <row r="478" spans="1:23" ht="16.5" customHeight="1">
      <c r="A478" s="425"/>
      <c r="B478" s="425"/>
      <c r="C478" s="425"/>
      <c r="D478" s="425"/>
      <c r="E478" s="425"/>
      <c r="F478" s="425"/>
      <c r="G478" s="425"/>
      <c r="H478" s="425"/>
      <c r="I478" s="425"/>
      <c r="J478" s="425"/>
      <c r="K478" s="425"/>
      <c r="L478" s="425"/>
      <c r="M478" s="425"/>
      <c r="N478" s="425"/>
      <c r="O478" s="425"/>
      <c r="P478" s="425"/>
      <c r="Q478" s="425"/>
      <c r="R478" s="425"/>
      <c r="S478" s="425"/>
      <c r="T478" s="425"/>
      <c r="U478" s="425"/>
      <c r="V478" s="425"/>
      <c r="W478" s="425"/>
    </row>
    <row r="479" spans="1:23" ht="16.5" customHeight="1">
      <c r="A479" s="425"/>
      <c r="B479" s="425"/>
      <c r="C479" s="425"/>
      <c r="D479" s="425"/>
      <c r="E479" s="425"/>
      <c r="F479" s="425"/>
      <c r="G479" s="425"/>
      <c r="H479" s="425"/>
      <c r="I479" s="425"/>
      <c r="J479" s="425"/>
      <c r="K479" s="425"/>
      <c r="L479" s="425"/>
      <c r="M479" s="425"/>
      <c r="N479" s="425"/>
      <c r="O479" s="425"/>
      <c r="P479" s="425"/>
      <c r="Q479" s="425"/>
      <c r="R479" s="425"/>
      <c r="S479" s="425"/>
      <c r="T479" s="425"/>
      <c r="U479" s="425"/>
      <c r="V479" s="425"/>
      <c r="W479" s="425"/>
    </row>
    <row r="480" spans="1:23" ht="16.5" customHeight="1">
      <c r="A480" s="425"/>
      <c r="B480" s="425"/>
      <c r="C480" s="425"/>
      <c r="D480" s="425"/>
      <c r="E480" s="425"/>
      <c r="F480" s="425"/>
      <c r="G480" s="425"/>
      <c r="H480" s="425"/>
      <c r="I480" s="425"/>
      <c r="J480" s="425"/>
      <c r="K480" s="425"/>
      <c r="L480" s="425"/>
      <c r="M480" s="425"/>
      <c r="N480" s="425"/>
      <c r="O480" s="425"/>
      <c r="P480" s="425"/>
      <c r="Q480" s="425"/>
      <c r="R480" s="425"/>
      <c r="S480" s="425"/>
      <c r="T480" s="425"/>
      <c r="U480" s="425"/>
      <c r="V480" s="425"/>
      <c r="W480" s="425"/>
    </row>
    <row r="481" spans="1:23" ht="16.5" customHeight="1">
      <c r="A481" s="425"/>
      <c r="B481" s="425"/>
      <c r="C481" s="425"/>
      <c r="D481" s="425"/>
      <c r="E481" s="425"/>
      <c r="F481" s="425"/>
      <c r="G481" s="425"/>
      <c r="H481" s="425"/>
      <c r="I481" s="425"/>
      <c r="J481" s="425"/>
      <c r="K481" s="425"/>
      <c r="L481" s="425"/>
      <c r="M481" s="425"/>
      <c r="N481" s="425"/>
      <c r="O481" s="425"/>
      <c r="P481" s="425"/>
      <c r="Q481" s="425"/>
      <c r="R481" s="425"/>
      <c r="S481" s="425"/>
      <c r="T481" s="425"/>
      <c r="U481" s="425"/>
      <c r="V481" s="425"/>
      <c r="W481" s="425"/>
    </row>
    <row r="482" spans="1:23" ht="16.5" customHeight="1">
      <c r="A482" s="425"/>
      <c r="B482" s="425"/>
      <c r="C482" s="425"/>
      <c r="D482" s="425"/>
      <c r="E482" s="425"/>
      <c r="F482" s="425"/>
      <c r="G482" s="425"/>
      <c r="H482" s="425"/>
      <c r="I482" s="425"/>
      <c r="J482" s="425"/>
      <c r="K482" s="425"/>
      <c r="L482" s="425"/>
      <c r="M482" s="425"/>
      <c r="N482" s="425"/>
      <c r="O482" s="425"/>
      <c r="P482" s="425"/>
      <c r="Q482" s="425"/>
      <c r="R482" s="425"/>
      <c r="S482" s="425"/>
      <c r="T482" s="425"/>
      <c r="U482" s="425"/>
      <c r="V482" s="425"/>
      <c r="W482" s="425"/>
    </row>
    <row r="483" spans="1:23" ht="16.5" customHeight="1">
      <c r="A483" s="425"/>
      <c r="B483" s="425"/>
      <c r="C483" s="425"/>
      <c r="D483" s="425"/>
      <c r="E483" s="425"/>
      <c r="F483" s="425"/>
      <c r="G483" s="425"/>
      <c r="H483" s="425"/>
      <c r="I483" s="425"/>
      <c r="J483" s="425"/>
      <c r="K483" s="425"/>
      <c r="L483" s="425"/>
      <c r="M483" s="425"/>
      <c r="N483" s="425"/>
      <c r="O483" s="425"/>
      <c r="P483" s="425"/>
      <c r="Q483" s="425"/>
      <c r="R483" s="425"/>
      <c r="S483" s="425"/>
      <c r="T483" s="425"/>
      <c r="U483" s="425"/>
      <c r="V483" s="425"/>
      <c r="W483" s="425"/>
    </row>
    <row r="484" spans="1:23" ht="16.5" customHeight="1">
      <c r="A484" s="425"/>
      <c r="B484" s="425"/>
      <c r="C484" s="425"/>
      <c r="D484" s="425"/>
      <c r="E484" s="425"/>
      <c r="F484" s="425"/>
      <c r="G484" s="425"/>
      <c r="H484" s="425"/>
      <c r="I484" s="425"/>
      <c r="J484" s="425"/>
      <c r="K484" s="425"/>
      <c r="L484" s="425"/>
      <c r="M484" s="425"/>
      <c r="N484" s="425"/>
      <c r="O484" s="425"/>
      <c r="P484" s="425"/>
      <c r="Q484" s="425"/>
      <c r="R484" s="425"/>
      <c r="S484" s="425"/>
      <c r="T484" s="425"/>
      <c r="U484" s="425"/>
      <c r="V484" s="425"/>
      <c r="W484" s="425"/>
    </row>
    <row r="485" spans="1:23" ht="16.5" customHeight="1">
      <c r="A485" s="425"/>
      <c r="B485" s="425"/>
      <c r="C485" s="425"/>
      <c r="D485" s="425"/>
      <c r="E485" s="425"/>
      <c r="F485" s="425"/>
      <c r="G485" s="425"/>
      <c r="H485" s="425"/>
      <c r="I485" s="425"/>
      <c r="J485" s="425"/>
      <c r="K485" s="425"/>
      <c r="L485" s="425"/>
      <c r="M485" s="425"/>
      <c r="N485" s="425"/>
      <c r="O485" s="425"/>
      <c r="P485" s="425"/>
      <c r="Q485" s="425"/>
      <c r="R485" s="425"/>
      <c r="S485" s="425"/>
      <c r="T485" s="425"/>
      <c r="U485" s="425"/>
      <c r="V485" s="425"/>
      <c r="W485" s="425"/>
    </row>
    <row r="486" spans="1:23" ht="16.5" customHeight="1">
      <c r="A486" s="425"/>
      <c r="B486" s="425"/>
      <c r="C486" s="425"/>
      <c r="D486" s="425"/>
      <c r="E486" s="425"/>
      <c r="F486" s="425"/>
      <c r="G486" s="425"/>
      <c r="H486" s="425"/>
      <c r="I486" s="425"/>
      <c r="J486" s="425"/>
      <c r="K486" s="425"/>
      <c r="L486" s="425"/>
      <c r="M486" s="425"/>
      <c r="N486" s="425"/>
      <c r="O486" s="425"/>
      <c r="P486" s="425"/>
      <c r="Q486" s="425"/>
      <c r="R486" s="425"/>
      <c r="S486" s="425"/>
      <c r="T486" s="425"/>
      <c r="U486" s="425"/>
      <c r="V486" s="425"/>
      <c r="W486" s="425"/>
    </row>
    <row r="487" spans="1:23" ht="16.5" customHeight="1">
      <c r="A487" s="425"/>
      <c r="B487" s="425"/>
      <c r="C487" s="425"/>
      <c r="D487" s="425"/>
      <c r="E487" s="425"/>
      <c r="F487" s="425"/>
      <c r="G487" s="425"/>
      <c r="H487" s="425"/>
      <c r="I487" s="425"/>
      <c r="J487" s="425"/>
      <c r="K487" s="425"/>
      <c r="L487" s="425"/>
      <c r="M487" s="425"/>
      <c r="N487" s="425"/>
      <c r="O487" s="425"/>
      <c r="P487" s="425"/>
      <c r="Q487" s="425"/>
      <c r="R487" s="425"/>
      <c r="S487" s="425"/>
      <c r="T487" s="425"/>
      <c r="U487" s="425"/>
      <c r="V487" s="425"/>
      <c r="W487" s="425"/>
    </row>
    <row r="488" spans="1:23" ht="16.5" customHeight="1">
      <c r="A488" s="425"/>
      <c r="B488" s="425"/>
      <c r="C488" s="425"/>
      <c r="D488" s="425"/>
      <c r="E488" s="425"/>
      <c r="F488" s="425"/>
      <c r="G488" s="425"/>
      <c r="H488" s="425"/>
      <c r="I488" s="425"/>
      <c r="J488" s="425"/>
      <c r="K488" s="425"/>
      <c r="L488" s="425"/>
      <c r="M488" s="425"/>
      <c r="N488" s="425"/>
      <c r="O488" s="425"/>
      <c r="P488" s="425"/>
      <c r="Q488" s="425"/>
      <c r="R488" s="425"/>
      <c r="S488" s="425"/>
      <c r="T488" s="425"/>
      <c r="U488" s="425"/>
      <c r="V488" s="425"/>
      <c r="W488" s="425"/>
    </row>
    <row r="489" spans="1:23" ht="16.5" customHeight="1">
      <c r="A489" s="425"/>
      <c r="B489" s="425"/>
      <c r="C489" s="425"/>
      <c r="D489" s="425"/>
      <c r="E489" s="425"/>
      <c r="F489" s="425"/>
      <c r="G489" s="425"/>
      <c r="H489" s="425"/>
      <c r="I489" s="425"/>
      <c r="J489" s="425"/>
      <c r="K489" s="425"/>
      <c r="L489" s="425"/>
      <c r="M489" s="425"/>
      <c r="N489" s="425"/>
      <c r="O489" s="425"/>
      <c r="P489" s="425"/>
      <c r="Q489" s="425"/>
      <c r="R489" s="425"/>
      <c r="S489" s="425"/>
      <c r="T489" s="425"/>
      <c r="U489" s="425"/>
      <c r="V489" s="425"/>
      <c r="W489" s="425"/>
    </row>
    <row r="490" spans="1:23" ht="16.5" customHeight="1">
      <c r="A490" s="425"/>
      <c r="B490" s="425"/>
      <c r="C490" s="425"/>
      <c r="D490" s="425"/>
      <c r="E490" s="425"/>
      <c r="F490" s="425"/>
      <c r="G490" s="425"/>
      <c r="H490" s="425"/>
      <c r="I490" s="425"/>
      <c r="J490" s="425"/>
      <c r="K490" s="425"/>
      <c r="L490" s="425"/>
      <c r="M490" s="425"/>
      <c r="N490" s="425"/>
      <c r="O490" s="425"/>
      <c r="P490" s="425"/>
      <c r="Q490" s="425"/>
      <c r="R490" s="425"/>
      <c r="S490" s="425"/>
      <c r="T490" s="425"/>
      <c r="U490" s="425"/>
      <c r="V490" s="425"/>
      <c r="W490" s="425"/>
    </row>
    <row r="491" spans="1:23" ht="16.5" customHeight="1">
      <c r="A491" s="425"/>
      <c r="B491" s="425"/>
      <c r="C491" s="425"/>
      <c r="D491" s="425"/>
      <c r="E491" s="425"/>
      <c r="F491" s="425"/>
      <c r="G491" s="425"/>
      <c r="H491" s="425"/>
      <c r="I491" s="425"/>
      <c r="J491" s="425"/>
      <c r="K491" s="425"/>
      <c r="L491" s="425"/>
      <c r="M491" s="425"/>
      <c r="N491" s="425"/>
      <c r="O491" s="425"/>
      <c r="P491" s="425"/>
      <c r="Q491" s="425"/>
      <c r="R491" s="425"/>
      <c r="S491" s="425"/>
      <c r="T491" s="425"/>
      <c r="U491" s="425"/>
      <c r="V491" s="425"/>
      <c r="W491" s="425"/>
    </row>
    <row r="492" spans="1:23" ht="16.5" customHeight="1">
      <c r="A492" s="425"/>
      <c r="B492" s="425"/>
      <c r="C492" s="425"/>
      <c r="D492" s="425"/>
      <c r="E492" s="425"/>
      <c r="F492" s="425"/>
      <c r="G492" s="425"/>
      <c r="H492" s="425"/>
      <c r="I492" s="425"/>
      <c r="J492" s="425"/>
      <c r="K492" s="425"/>
      <c r="L492" s="425"/>
      <c r="M492" s="425"/>
      <c r="N492" s="425"/>
      <c r="O492" s="425"/>
      <c r="P492" s="425"/>
      <c r="Q492" s="425"/>
      <c r="R492" s="425"/>
      <c r="S492" s="425"/>
      <c r="T492" s="425"/>
      <c r="U492" s="425"/>
      <c r="V492" s="425"/>
      <c r="W492" s="425"/>
    </row>
    <row r="493" spans="1:23" ht="16.5" customHeight="1">
      <c r="A493" s="425"/>
      <c r="B493" s="425"/>
      <c r="C493" s="425"/>
      <c r="D493" s="425"/>
      <c r="E493" s="425"/>
      <c r="F493" s="425"/>
      <c r="G493" s="425"/>
      <c r="H493" s="425"/>
      <c r="I493" s="425"/>
      <c r="J493" s="425"/>
      <c r="K493" s="425"/>
      <c r="L493" s="425"/>
      <c r="M493" s="425"/>
      <c r="N493" s="425"/>
      <c r="O493" s="425"/>
      <c r="P493" s="425"/>
      <c r="Q493" s="425"/>
      <c r="R493" s="425"/>
      <c r="S493" s="425"/>
      <c r="T493" s="425"/>
      <c r="U493" s="425"/>
      <c r="V493" s="425"/>
      <c r="W493" s="425"/>
    </row>
    <row r="494" spans="1:23" ht="16.5" customHeight="1">
      <c r="A494" s="425"/>
      <c r="B494" s="425"/>
      <c r="C494" s="425"/>
      <c r="D494" s="425"/>
      <c r="E494" s="425"/>
      <c r="F494" s="425"/>
      <c r="G494" s="425"/>
      <c r="H494" s="425"/>
      <c r="I494" s="425"/>
      <c r="J494" s="425"/>
      <c r="K494" s="425"/>
      <c r="L494" s="425"/>
      <c r="M494" s="425"/>
      <c r="N494" s="425"/>
      <c r="O494" s="425"/>
      <c r="P494" s="425"/>
      <c r="Q494" s="425"/>
      <c r="R494" s="425"/>
      <c r="S494" s="425"/>
      <c r="T494" s="425"/>
      <c r="U494" s="425"/>
      <c r="V494" s="425"/>
      <c r="W494" s="425"/>
    </row>
    <row r="495" spans="1:23" ht="16.5" customHeight="1">
      <c r="A495" s="425"/>
      <c r="B495" s="425"/>
      <c r="C495" s="425"/>
      <c r="D495" s="425"/>
      <c r="E495" s="425"/>
      <c r="F495" s="425"/>
      <c r="G495" s="425"/>
      <c r="H495" s="425"/>
      <c r="I495" s="425"/>
      <c r="J495" s="425"/>
      <c r="K495" s="425"/>
      <c r="L495" s="425"/>
      <c r="M495" s="425"/>
      <c r="N495" s="425"/>
      <c r="O495" s="425"/>
      <c r="P495" s="425"/>
      <c r="Q495" s="425"/>
      <c r="R495" s="425"/>
      <c r="S495" s="425"/>
      <c r="T495" s="425"/>
      <c r="U495" s="425"/>
      <c r="V495" s="425"/>
      <c r="W495" s="425"/>
    </row>
    <row r="496" spans="1:23" ht="16.5" customHeight="1">
      <c r="A496" s="425"/>
      <c r="B496" s="425"/>
      <c r="C496" s="425"/>
      <c r="D496" s="425"/>
      <c r="E496" s="425"/>
      <c r="F496" s="425"/>
      <c r="G496" s="425"/>
      <c r="H496" s="425"/>
      <c r="I496" s="425"/>
      <c r="J496" s="425"/>
      <c r="K496" s="425"/>
      <c r="L496" s="425"/>
      <c r="M496" s="425"/>
      <c r="N496" s="425"/>
      <c r="O496" s="425"/>
      <c r="P496" s="425"/>
      <c r="Q496" s="425"/>
      <c r="R496" s="425"/>
      <c r="S496" s="425"/>
      <c r="T496" s="425"/>
      <c r="U496" s="425"/>
      <c r="V496" s="425"/>
      <c r="W496" s="425"/>
    </row>
    <row r="497" spans="1:23" ht="16.5" customHeight="1">
      <c r="A497" s="425"/>
      <c r="B497" s="425"/>
      <c r="C497" s="425"/>
      <c r="D497" s="425"/>
      <c r="E497" s="425"/>
      <c r="F497" s="425"/>
      <c r="G497" s="425"/>
      <c r="H497" s="425"/>
      <c r="I497" s="425"/>
      <c r="J497" s="425"/>
      <c r="K497" s="425"/>
      <c r="L497" s="425"/>
      <c r="M497" s="425"/>
      <c r="N497" s="425"/>
      <c r="O497" s="425"/>
      <c r="P497" s="425"/>
      <c r="Q497" s="425"/>
      <c r="R497" s="425"/>
      <c r="S497" s="425"/>
      <c r="T497" s="425"/>
      <c r="U497" s="425"/>
      <c r="V497" s="425"/>
      <c r="W497" s="425"/>
    </row>
    <row r="498" spans="1:23" ht="16.5" customHeight="1">
      <c r="A498" s="425"/>
      <c r="B498" s="425"/>
      <c r="C498" s="425"/>
      <c r="D498" s="425"/>
      <c r="E498" s="425"/>
      <c r="F498" s="425"/>
      <c r="G498" s="425"/>
      <c r="H498" s="425"/>
      <c r="I498" s="425"/>
      <c r="J498" s="425"/>
      <c r="K498" s="425"/>
      <c r="L498" s="425"/>
      <c r="M498" s="425"/>
      <c r="N498" s="425"/>
      <c r="O498" s="425"/>
      <c r="P498" s="425"/>
      <c r="Q498" s="425"/>
      <c r="R498" s="425"/>
      <c r="S498" s="425"/>
      <c r="T498" s="425"/>
      <c r="U498" s="425"/>
      <c r="V498" s="425"/>
      <c r="W498" s="425"/>
    </row>
    <row r="499" spans="1:23" ht="16.5" customHeight="1">
      <c r="A499" s="425"/>
      <c r="B499" s="425"/>
      <c r="C499" s="425"/>
      <c r="D499" s="425"/>
      <c r="E499" s="425"/>
      <c r="F499" s="425"/>
      <c r="G499" s="425"/>
      <c r="H499" s="425"/>
      <c r="I499" s="425"/>
      <c r="J499" s="425"/>
      <c r="K499" s="425"/>
      <c r="L499" s="425"/>
      <c r="M499" s="425"/>
      <c r="N499" s="425"/>
      <c r="O499" s="425"/>
      <c r="P499" s="425"/>
      <c r="Q499" s="425"/>
      <c r="R499" s="425"/>
      <c r="S499" s="425"/>
      <c r="T499" s="425"/>
      <c r="U499" s="425"/>
      <c r="V499" s="425"/>
      <c r="W499" s="425"/>
    </row>
    <row r="500" spans="1:23" ht="16.5" customHeight="1">
      <c r="A500" s="425"/>
      <c r="B500" s="425"/>
      <c r="C500" s="425"/>
      <c r="D500" s="425"/>
      <c r="E500" s="425"/>
      <c r="F500" s="425"/>
      <c r="G500" s="425"/>
      <c r="H500" s="425"/>
      <c r="I500" s="425"/>
      <c r="J500" s="425"/>
      <c r="K500" s="425"/>
      <c r="L500" s="425"/>
      <c r="M500" s="425"/>
      <c r="N500" s="425"/>
      <c r="O500" s="425"/>
      <c r="P500" s="425"/>
      <c r="Q500" s="425"/>
      <c r="R500" s="425"/>
      <c r="S500" s="425"/>
      <c r="T500" s="425"/>
      <c r="U500" s="425"/>
      <c r="V500" s="425"/>
      <c r="W500" s="425"/>
    </row>
    <row r="501" spans="1:23" ht="16.5" customHeight="1">
      <c r="A501" s="425"/>
      <c r="B501" s="425"/>
      <c r="C501" s="425"/>
      <c r="D501" s="425"/>
      <c r="E501" s="425"/>
      <c r="F501" s="425"/>
      <c r="G501" s="425"/>
      <c r="H501" s="425"/>
      <c r="I501" s="425"/>
      <c r="J501" s="425"/>
      <c r="K501" s="425"/>
      <c r="L501" s="425"/>
      <c r="M501" s="425"/>
      <c r="N501" s="425"/>
      <c r="O501" s="425"/>
      <c r="P501" s="425"/>
      <c r="Q501" s="425"/>
      <c r="R501" s="425"/>
      <c r="S501" s="425"/>
      <c r="T501" s="425"/>
      <c r="U501" s="425"/>
      <c r="V501" s="425"/>
      <c r="W501" s="425"/>
    </row>
    <row r="502" spans="1:23" ht="16.5" customHeight="1">
      <c r="A502" s="425"/>
      <c r="B502" s="425"/>
      <c r="C502" s="425"/>
      <c r="D502" s="425"/>
      <c r="E502" s="425"/>
      <c r="F502" s="425"/>
      <c r="G502" s="425"/>
      <c r="H502" s="425"/>
      <c r="I502" s="425"/>
      <c r="J502" s="425"/>
      <c r="K502" s="425"/>
      <c r="L502" s="425"/>
      <c r="M502" s="425"/>
      <c r="N502" s="425"/>
      <c r="O502" s="425"/>
      <c r="P502" s="425"/>
      <c r="Q502" s="425"/>
      <c r="R502" s="425"/>
      <c r="S502" s="425"/>
      <c r="T502" s="425"/>
      <c r="U502" s="425"/>
      <c r="V502" s="425"/>
      <c r="W502" s="425"/>
    </row>
    <row r="503" spans="1:23" ht="16.5" customHeight="1">
      <c r="A503" s="425"/>
      <c r="B503" s="425"/>
      <c r="C503" s="425"/>
      <c r="D503" s="425"/>
      <c r="E503" s="425"/>
      <c r="F503" s="425"/>
      <c r="G503" s="425"/>
      <c r="H503" s="425"/>
      <c r="I503" s="425"/>
      <c r="J503" s="425"/>
      <c r="K503" s="425"/>
      <c r="L503" s="425"/>
      <c r="M503" s="425"/>
      <c r="N503" s="425"/>
      <c r="O503" s="425"/>
      <c r="P503" s="425"/>
      <c r="Q503" s="425"/>
      <c r="R503" s="425"/>
      <c r="S503" s="425"/>
      <c r="T503" s="425"/>
      <c r="U503" s="425"/>
      <c r="V503" s="425"/>
      <c r="W503" s="425"/>
    </row>
    <row r="504" spans="1:23" ht="16.5" customHeight="1">
      <c r="A504" s="425"/>
      <c r="B504" s="425"/>
      <c r="C504" s="425"/>
      <c r="D504" s="425"/>
      <c r="E504" s="425"/>
      <c r="F504" s="425"/>
      <c r="G504" s="425"/>
      <c r="H504" s="425"/>
      <c r="I504" s="425"/>
      <c r="J504" s="425"/>
      <c r="K504" s="425"/>
      <c r="L504" s="425"/>
      <c r="M504" s="425"/>
      <c r="N504" s="425"/>
      <c r="O504" s="425"/>
      <c r="P504" s="425"/>
      <c r="Q504" s="425"/>
      <c r="R504" s="425"/>
      <c r="S504" s="425"/>
      <c r="T504" s="425"/>
      <c r="U504" s="425"/>
      <c r="V504" s="425"/>
      <c r="W504" s="425"/>
    </row>
    <row r="505" spans="1:23" ht="16.5" customHeight="1">
      <c r="A505" s="425"/>
      <c r="B505" s="425"/>
      <c r="C505" s="425"/>
      <c r="D505" s="425"/>
      <c r="E505" s="425"/>
      <c r="F505" s="425"/>
      <c r="G505" s="425"/>
      <c r="H505" s="425"/>
      <c r="I505" s="425"/>
      <c r="J505" s="425"/>
      <c r="K505" s="425"/>
      <c r="L505" s="425"/>
      <c r="M505" s="425"/>
      <c r="N505" s="425"/>
      <c r="O505" s="425"/>
      <c r="P505" s="425"/>
      <c r="Q505" s="425"/>
      <c r="R505" s="425"/>
      <c r="S505" s="425"/>
      <c r="T505" s="425"/>
      <c r="U505" s="425"/>
      <c r="V505" s="425"/>
      <c r="W505" s="425"/>
    </row>
    <row r="506" spans="1:23" ht="16.5" customHeight="1">
      <c r="A506" s="425"/>
      <c r="B506" s="425"/>
      <c r="C506" s="425"/>
      <c r="D506" s="425"/>
      <c r="E506" s="425"/>
      <c r="F506" s="425"/>
      <c r="G506" s="425"/>
      <c r="H506" s="425"/>
      <c r="I506" s="425"/>
      <c r="J506" s="425"/>
      <c r="K506" s="425"/>
      <c r="L506" s="425"/>
      <c r="M506" s="425"/>
      <c r="N506" s="425"/>
      <c r="O506" s="425"/>
      <c r="P506" s="425"/>
      <c r="Q506" s="425"/>
      <c r="R506" s="425"/>
      <c r="S506" s="425"/>
      <c r="T506" s="425"/>
      <c r="U506" s="425"/>
      <c r="V506" s="425"/>
      <c r="W506" s="425"/>
    </row>
    <row r="507" spans="1:23" ht="16.5" customHeight="1">
      <c r="A507" s="425"/>
      <c r="B507" s="425"/>
      <c r="C507" s="425"/>
      <c r="D507" s="425"/>
      <c r="E507" s="425"/>
      <c r="F507" s="425"/>
      <c r="G507" s="425"/>
      <c r="H507" s="425"/>
      <c r="I507" s="425"/>
      <c r="J507" s="425"/>
      <c r="K507" s="425"/>
      <c r="L507" s="425"/>
      <c r="M507" s="425"/>
      <c r="N507" s="425"/>
      <c r="O507" s="425"/>
      <c r="P507" s="425"/>
      <c r="Q507" s="425"/>
      <c r="R507" s="425"/>
      <c r="S507" s="425"/>
      <c r="T507" s="425"/>
      <c r="U507" s="425"/>
      <c r="V507" s="425"/>
      <c r="W507" s="425"/>
    </row>
    <row r="508" spans="1:23" ht="16.5" customHeight="1">
      <c r="A508" s="425"/>
      <c r="B508" s="425"/>
      <c r="C508" s="425"/>
      <c r="D508" s="425"/>
      <c r="E508" s="425"/>
      <c r="F508" s="425"/>
      <c r="G508" s="425"/>
      <c r="H508" s="425"/>
      <c r="I508" s="425"/>
      <c r="J508" s="425"/>
      <c r="K508" s="425"/>
      <c r="L508" s="425"/>
      <c r="M508" s="425"/>
      <c r="N508" s="425"/>
      <c r="O508" s="425"/>
      <c r="P508" s="425"/>
      <c r="Q508" s="425"/>
      <c r="R508" s="425"/>
      <c r="S508" s="425"/>
      <c r="T508" s="425"/>
      <c r="U508" s="425"/>
      <c r="V508" s="425"/>
      <c r="W508" s="425"/>
    </row>
    <row r="509" spans="1:23" ht="16.5" customHeight="1">
      <c r="A509" s="425"/>
      <c r="B509" s="425"/>
      <c r="C509" s="425"/>
      <c r="D509" s="425"/>
      <c r="E509" s="425"/>
      <c r="F509" s="425"/>
      <c r="G509" s="425"/>
      <c r="H509" s="425"/>
      <c r="I509" s="425"/>
      <c r="J509" s="425"/>
      <c r="K509" s="425"/>
      <c r="L509" s="425"/>
      <c r="M509" s="425"/>
      <c r="N509" s="425"/>
      <c r="O509" s="425"/>
      <c r="P509" s="425"/>
      <c r="Q509" s="425"/>
      <c r="R509" s="425"/>
      <c r="S509" s="425"/>
      <c r="T509" s="425"/>
      <c r="U509" s="425"/>
      <c r="V509" s="425"/>
      <c r="W509" s="425"/>
    </row>
    <row r="510" spans="1:23" ht="16.5" customHeight="1">
      <c r="A510" s="425"/>
      <c r="B510" s="425"/>
      <c r="C510" s="425"/>
      <c r="D510" s="425"/>
      <c r="E510" s="425"/>
      <c r="F510" s="425"/>
      <c r="G510" s="425"/>
      <c r="H510" s="425"/>
      <c r="I510" s="425"/>
      <c r="J510" s="425"/>
      <c r="K510" s="425"/>
      <c r="L510" s="425"/>
      <c r="M510" s="425"/>
      <c r="N510" s="425"/>
      <c r="O510" s="425"/>
      <c r="P510" s="425"/>
      <c r="Q510" s="425"/>
      <c r="R510" s="425"/>
      <c r="S510" s="425"/>
      <c r="T510" s="425"/>
      <c r="U510" s="425"/>
      <c r="V510" s="425"/>
      <c r="W510" s="425"/>
    </row>
    <row r="511" spans="1:23" ht="16.5" customHeight="1">
      <c r="A511" s="425"/>
      <c r="B511" s="425"/>
      <c r="C511" s="425"/>
      <c r="D511" s="425"/>
      <c r="E511" s="425"/>
      <c r="F511" s="425"/>
      <c r="G511" s="425"/>
      <c r="H511" s="425"/>
      <c r="I511" s="425"/>
      <c r="J511" s="425"/>
      <c r="K511" s="425"/>
      <c r="L511" s="425"/>
      <c r="M511" s="425"/>
      <c r="N511" s="425"/>
      <c r="O511" s="425"/>
      <c r="P511" s="425"/>
      <c r="Q511" s="425"/>
      <c r="R511" s="425"/>
      <c r="S511" s="425"/>
      <c r="T511" s="425"/>
      <c r="U511" s="425"/>
      <c r="V511" s="425"/>
      <c r="W511" s="425"/>
    </row>
    <row r="512" spans="1:23" ht="16.5" customHeight="1">
      <c r="A512" s="425"/>
      <c r="B512" s="425"/>
      <c r="C512" s="425"/>
      <c r="D512" s="425"/>
      <c r="E512" s="425"/>
      <c r="F512" s="425"/>
      <c r="G512" s="425"/>
      <c r="H512" s="425"/>
      <c r="I512" s="425"/>
      <c r="J512" s="425"/>
      <c r="K512" s="425"/>
      <c r="L512" s="425"/>
      <c r="M512" s="425"/>
      <c r="N512" s="425"/>
      <c r="O512" s="425"/>
      <c r="P512" s="425"/>
      <c r="Q512" s="425"/>
      <c r="R512" s="425"/>
      <c r="S512" s="425"/>
      <c r="T512" s="425"/>
      <c r="U512" s="425"/>
      <c r="V512" s="425"/>
      <c r="W512" s="425"/>
    </row>
    <row r="513" spans="1:23" ht="16.5" customHeight="1">
      <c r="A513" s="425"/>
      <c r="B513" s="425"/>
      <c r="C513" s="425"/>
      <c r="D513" s="425"/>
      <c r="E513" s="425"/>
      <c r="F513" s="425"/>
      <c r="G513" s="425"/>
      <c r="H513" s="425"/>
      <c r="I513" s="425"/>
      <c r="J513" s="425"/>
      <c r="K513" s="425"/>
      <c r="L513" s="425"/>
      <c r="M513" s="425"/>
      <c r="N513" s="425"/>
      <c r="O513" s="425"/>
      <c r="P513" s="425"/>
      <c r="Q513" s="425"/>
      <c r="R513" s="425"/>
      <c r="S513" s="425"/>
      <c r="T513" s="425"/>
      <c r="U513" s="425"/>
      <c r="V513" s="425"/>
      <c r="W513" s="425"/>
    </row>
    <row r="514" spans="1:23" ht="16.5" customHeight="1">
      <c r="A514" s="425"/>
      <c r="B514" s="425"/>
      <c r="C514" s="425"/>
      <c r="D514" s="425"/>
      <c r="E514" s="425"/>
      <c r="F514" s="425"/>
      <c r="G514" s="425"/>
      <c r="H514" s="425"/>
      <c r="I514" s="425"/>
      <c r="J514" s="425"/>
      <c r="K514" s="425"/>
      <c r="L514" s="425"/>
      <c r="M514" s="425"/>
      <c r="N514" s="425"/>
      <c r="O514" s="425"/>
      <c r="P514" s="425"/>
      <c r="Q514" s="425"/>
      <c r="R514" s="425"/>
      <c r="S514" s="425"/>
      <c r="T514" s="425"/>
      <c r="U514" s="425"/>
      <c r="V514" s="425"/>
      <c r="W514" s="425"/>
    </row>
    <row r="515" spans="1:23" ht="16.5" customHeight="1">
      <c r="A515" s="425"/>
      <c r="B515" s="425"/>
      <c r="C515" s="425"/>
      <c r="D515" s="425"/>
      <c r="E515" s="425"/>
      <c r="F515" s="425"/>
      <c r="G515" s="425"/>
      <c r="H515" s="425"/>
      <c r="I515" s="425"/>
      <c r="J515" s="425"/>
      <c r="K515" s="425"/>
      <c r="L515" s="425"/>
      <c r="M515" s="425"/>
      <c r="N515" s="425"/>
      <c r="O515" s="425"/>
      <c r="P515" s="425"/>
      <c r="Q515" s="425"/>
      <c r="R515" s="425"/>
      <c r="S515" s="425"/>
      <c r="T515" s="425"/>
      <c r="U515" s="425"/>
      <c r="V515" s="425"/>
      <c r="W515" s="425"/>
    </row>
    <row r="516" spans="1:23" ht="16.5" customHeight="1">
      <c r="A516" s="425"/>
      <c r="B516" s="425"/>
      <c r="C516" s="425"/>
      <c r="D516" s="425"/>
      <c r="E516" s="425"/>
      <c r="F516" s="425"/>
      <c r="G516" s="425"/>
      <c r="H516" s="425"/>
      <c r="I516" s="425"/>
      <c r="J516" s="425"/>
      <c r="K516" s="425"/>
      <c r="L516" s="425"/>
      <c r="M516" s="425"/>
      <c r="N516" s="425"/>
      <c r="O516" s="425"/>
      <c r="P516" s="425"/>
      <c r="Q516" s="425"/>
      <c r="R516" s="425"/>
      <c r="S516" s="425"/>
      <c r="T516" s="425"/>
      <c r="U516" s="425"/>
      <c r="V516" s="425"/>
      <c r="W516" s="425"/>
    </row>
    <row r="517" spans="1:23" ht="16.5" customHeight="1">
      <c r="A517" s="425"/>
      <c r="B517" s="425"/>
      <c r="C517" s="425"/>
      <c r="D517" s="425"/>
      <c r="E517" s="425"/>
      <c r="F517" s="425"/>
      <c r="G517" s="425"/>
      <c r="H517" s="425"/>
      <c r="I517" s="425"/>
      <c r="J517" s="425"/>
      <c r="K517" s="425"/>
      <c r="L517" s="425"/>
      <c r="M517" s="425"/>
      <c r="N517" s="425"/>
      <c r="O517" s="425"/>
      <c r="P517" s="425"/>
      <c r="Q517" s="425"/>
      <c r="R517" s="425"/>
      <c r="S517" s="425"/>
      <c r="T517" s="425"/>
      <c r="U517" s="425"/>
      <c r="V517" s="425"/>
      <c r="W517" s="425"/>
    </row>
    <row r="518" spans="1:23" ht="16.5" customHeight="1">
      <c r="A518" s="425"/>
      <c r="B518" s="425"/>
      <c r="C518" s="425"/>
      <c r="D518" s="425"/>
      <c r="E518" s="425"/>
      <c r="F518" s="425"/>
      <c r="G518" s="425"/>
      <c r="H518" s="425"/>
      <c r="I518" s="425"/>
      <c r="J518" s="425"/>
      <c r="K518" s="425"/>
      <c r="L518" s="425"/>
      <c r="M518" s="425"/>
      <c r="N518" s="425"/>
      <c r="O518" s="425"/>
      <c r="P518" s="425"/>
      <c r="Q518" s="425"/>
      <c r="R518" s="425"/>
      <c r="S518" s="425"/>
      <c r="T518" s="425"/>
      <c r="U518" s="425"/>
      <c r="V518" s="425"/>
      <c r="W518" s="425"/>
    </row>
    <row r="519" spans="1:23" ht="16.5" customHeight="1">
      <c r="A519" s="425"/>
      <c r="B519" s="425"/>
      <c r="C519" s="425"/>
      <c r="D519" s="425"/>
      <c r="E519" s="425"/>
      <c r="F519" s="425"/>
      <c r="G519" s="425"/>
      <c r="H519" s="425"/>
      <c r="I519" s="425"/>
      <c r="J519" s="425"/>
      <c r="K519" s="425"/>
      <c r="L519" s="425"/>
      <c r="M519" s="425"/>
      <c r="N519" s="425"/>
      <c r="O519" s="425"/>
      <c r="P519" s="425"/>
      <c r="Q519" s="425"/>
      <c r="R519" s="425"/>
      <c r="S519" s="425"/>
      <c r="T519" s="425"/>
      <c r="U519" s="425"/>
      <c r="V519" s="425"/>
      <c r="W519" s="425"/>
    </row>
    <row r="520" spans="1:23" ht="16.5" customHeight="1">
      <c r="A520" s="425"/>
      <c r="B520" s="425"/>
      <c r="C520" s="425"/>
      <c r="D520" s="425"/>
      <c r="E520" s="425"/>
      <c r="F520" s="425"/>
      <c r="G520" s="425"/>
      <c r="H520" s="425"/>
      <c r="I520" s="425"/>
      <c r="J520" s="425"/>
      <c r="K520" s="425"/>
      <c r="L520" s="425"/>
      <c r="M520" s="425"/>
      <c r="N520" s="425"/>
      <c r="O520" s="425"/>
      <c r="P520" s="425"/>
      <c r="Q520" s="425"/>
      <c r="R520" s="425"/>
      <c r="S520" s="425"/>
      <c r="T520" s="425"/>
      <c r="U520" s="425"/>
      <c r="V520" s="425"/>
      <c r="W520" s="425"/>
    </row>
    <row r="521" spans="1:23" ht="16.5" customHeight="1">
      <c r="A521" s="425"/>
      <c r="B521" s="425"/>
      <c r="C521" s="425"/>
      <c r="D521" s="425"/>
      <c r="E521" s="425"/>
      <c r="F521" s="425"/>
      <c r="G521" s="425"/>
      <c r="H521" s="425"/>
      <c r="I521" s="425"/>
      <c r="J521" s="425"/>
      <c r="K521" s="425"/>
      <c r="L521" s="425"/>
      <c r="M521" s="425"/>
      <c r="N521" s="425"/>
      <c r="O521" s="425"/>
      <c r="P521" s="425"/>
      <c r="Q521" s="425"/>
      <c r="R521" s="425"/>
      <c r="S521" s="425"/>
      <c r="T521" s="425"/>
      <c r="U521" s="425"/>
      <c r="V521" s="425"/>
      <c r="W521" s="425"/>
    </row>
    <row r="522" spans="1:23" ht="16.5" customHeight="1">
      <c r="A522" s="425"/>
      <c r="B522" s="425"/>
      <c r="C522" s="425"/>
      <c r="D522" s="425"/>
      <c r="E522" s="425"/>
      <c r="F522" s="425"/>
      <c r="G522" s="425"/>
      <c r="H522" s="425"/>
      <c r="I522" s="425"/>
      <c r="J522" s="425"/>
      <c r="K522" s="425"/>
      <c r="L522" s="425"/>
      <c r="M522" s="425"/>
      <c r="N522" s="425"/>
      <c r="O522" s="425"/>
      <c r="P522" s="425"/>
      <c r="Q522" s="425"/>
      <c r="R522" s="425"/>
      <c r="S522" s="425"/>
      <c r="T522" s="425"/>
      <c r="U522" s="425"/>
      <c r="V522" s="425"/>
      <c r="W522" s="425"/>
    </row>
    <row r="523" spans="1:23" ht="16.5" customHeight="1">
      <c r="A523" s="425"/>
      <c r="B523" s="425"/>
      <c r="C523" s="425"/>
      <c r="D523" s="425"/>
      <c r="E523" s="425"/>
      <c r="F523" s="425"/>
      <c r="G523" s="425"/>
      <c r="H523" s="425"/>
      <c r="I523" s="425"/>
      <c r="J523" s="425"/>
      <c r="K523" s="425"/>
      <c r="L523" s="425"/>
      <c r="M523" s="425"/>
      <c r="N523" s="425"/>
      <c r="O523" s="425"/>
      <c r="P523" s="425"/>
      <c r="Q523" s="425"/>
      <c r="R523" s="425"/>
      <c r="S523" s="425"/>
      <c r="T523" s="425"/>
      <c r="U523" s="425"/>
      <c r="V523" s="425"/>
      <c r="W523" s="425"/>
    </row>
    <row r="524" spans="1:23" ht="16.5" customHeight="1">
      <c r="A524" s="425"/>
      <c r="B524" s="425"/>
      <c r="C524" s="425"/>
      <c r="D524" s="425"/>
      <c r="E524" s="425"/>
      <c r="F524" s="425"/>
      <c r="G524" s="425"/>
      <c r="H524" s="425"/>
      <c r="I524" s="425"/>
      <c r="J524" s="425"/>
      <c r="K524" s="425"/>
      <c r="L524" s="425"/>
      <c r="M524" s="425"/>
      <c r="N524" s="425"/>
      <c r="O524" s="425"/>
      <c r="P524" s="425"/>
      <c r="Q524" s="425"/>
      <c r="R524" s="425"/>
      <c r="S524" s="425"/>
      <c r="T524" s="425"/>
      <c r="U524" s="425"/>
      <c r="V524" s="425"/>
      <c r="W524" s="425"/>
    </row>
    <row r="525" spans="1:23" ht="16.5" customHeight="1">
      <c r="A525" s="425"/>
      <c r="B525" s="425"/>
      <c r="C525" s="425"/>
      <c r="D525" s="425"/>
      <c r="E525" s="425"/>
      <c r="F525" s="425"/>
      <c r="G525" s="425"/>
      <c r="H525" s="425"/>
      <c r="I525" s="425"/>
      <c r="J525" s="425"/>
      <c r="K525" s="425"/>
      <c r="L525" s="425"/>
      <c r="M525" s="425"/>
      <c r="N525" s="425"/>
      <c r="O525" s="425"/>
      <c r="P525" s="425"/>
      <c r="Q525" s="425"/>
      <c r="R525" s="425"/>
      <c r="S525" s="425"/>
      <c r="T525" s="425"/>
      <c r="U525" s="425"/>
      <c r="V525" s="425"/>
      <c r="W525" s="425"/>
    </row>
    <row r="526" spans="1:23" ht="16.5" customHeight="1">
      <c r="A526" s="425"/>
      <c r="B526" s="425"/>
      <c r="C526" s="425"/>
      <c r="D526" s="425"/>
      <c r="E526" s="425"/>
      <c r="F526" s="425"/>
      <c r="G526" s="425"/>
      <c r="H526" s="425"/>
      <c r="I526" s="425"/>
      <c r="J526" s="425"/>
      <c r="K526" s="425"/>
      <c r="L526" s="425"/>
      <c r="M526" s="425"/>
      <c r="N526" s="425"/>
      <c r="O526" s="425"/>
      <c r="P526" s="425"/>
      <c r="Q526" s="425"/>
      <c r="R526" s="425"/>
      <c r="S526" s="425"/>
      <c r="T526" s="425"/>
      <c r="U526" s="425"/>
      <c r="V526" s="425"/>
      <c r="W526" s="425"/>
    </row>
    <row r="527" spans="1:23" ht="16.5" customHeight="1">
      <c r="A527" s="425"/>
      <c r="B527" s="425"/>
      <c r="C527" s="425"/>
      <c r="D527" s="425"/>
      <c r="E527" s="425"/>
      <c r="F527" s="425"/>
      <c r="G527" s="425"/>
      <c r="H527" s="425"/>
      <c r="I527" s="425"/>
      <c r="J527" s="425"/>
      <c r="K527" s="425"/>
      <c r="L527" s="425"/>
      <c r="M527" s="425"/>
      <c r="N527" s="425"/>
      <c r="O527" s="425"/>
      <c r="P527" s="425"/>
      <c r="Q527" s="425"/>
      <c r="R527" s="425"/>
      <c r="S527" s="425"/>
      <c r="T527" s="425"/>
      <c r="U527" s="425"/>
      <c r="V527" s="425"/>
      <c r="W527" s="425"/>
    </row>
    <row r="528" spans="1:23" ht="16.5" customHeight="1">
      <c r="A528" s="425"/>
      <c r="B528" s="425"/>
      <c r="C528" s="425"/>
      <c r="D528" s="425"/>
      <c r="E528" s="425"/>
      <c r="F528" s="425"/>
      <c r="G528" s="425"/>
      <c r="H528" s="425"/>
      <c r="I528" s="425"/>
      <c r="J528" s="425"/>
      <c r="K528" s="425"/>
      <c r="L528" s="425"/>
      <c r="M528" s="425"/>
      <c r="N528" s="425"/>
      <c r="O528" s="425"/>
      <c r="P528" s="425"/>
      <c r="Q528" s="425"/>
      <c r="R528" s="425"/>
      <c r="S528" s="425"/>
      <c r="T528" s="425"/>
      <c r="U528" s="425"/>
      <c r="V528" s="425"/>
      <c r="W528" s="425"/>
    </row>
    <row r="529" spans="1:23" ht="16.5" customHeight="1">
      <c r="A529" s="425"/>
      <c r="B529" s="425"/>
      <c r="C529" s="425"/>
      <c r="D529" s="425"/>
      <c r="E529" s="425"/>
      <c r="F529" s="425"/>
      <c r="G529" s="425"/>
      <c r="H529" s="425"/>
      <c r="I529" s="425"/>
      <c r="J529" s="425"/>
      <c r="K529" s="425"/>
      <c r="L529" s="425"/>
      <c r="M529" s="425"/>
      <c r="N529" s="425"/>
      <c r="O529" s="425"/>
      <c r="P529" s="425"/>
      <c r="Q529" s="425"/>
      <c r="R529" s="425"/>
      <c r="S529" s="425"/>
      <c r="T529" s="425"/>
      <c r="U529" s="425"/>
      <c r="V529" s="425"/>
      <c r="W529" s="425"/>
    </row>
    <row r="530" spans="1:23" ht="16.5" customHeight="1">
      <c r="A530" s="425"/>
      <c r="B530" s="425"/>
      <c r="C530" s="425"/>
      <c r="D530" s="425"/>
      <c r="E530" s="425"/>
      <c r="F530" s="425"/>
      <c r="G530" s="425"/>
      <c r="H530" s="425"/>
      <c r="I530" s="425"/>
      <c r="J530" s="425"/>
      <c r="K530" s="425"/>
      <c r="L530" s="425"/>
      <c r="M530" s="425"/>
      <c r="N530" s="425"/>
      <c r="O530" s="425"/>
      <c r="P530" s="425"/>
      <c r="Q530" s="425"/>
      <c r="R530" s="425"/>
      <c r="S530" s="425"/>
      <c r="T530" s="425"/>
      <c r="U530" s="425"/>
      <c r="V530" s="425"/>
      <c r="W530" s="425"/>
    </row>
    <row r="531" spans="1:23" ht="16.5" customHeight="1">
      <c r="A531" s="425"/>
      <c r="B531" s="425"/>
      <c r="C531" s="425"/>
      <c r="D531" s="425"/>
      <c r="E531" s="425"/>
      <c r="F531" s="425"/>
      <c r="G531" s="425"/>
      <c r="H531" s="425"/>
      <c r="I531" s="425"/>
      <c r="J531" s="425"/>
      <c r="K531" s="425"/>
      <c r="L531" s="425"/>
      <c r="M531" s="425"/>
      <c r="N531" s="425"/>
      <c r="O531" s="425"/>
      <c r="P531" s="425"/>
      <c r="Q531" s="425"/>
      <c r="R531" s="425"/>
      <c r="S531" s="425"/>
      <c r="T531" s="425"/>
      <c r="U531" s="425"/>
      <c r="V531" s="425"/>
      <c r="W531" s="425"/>
    </row>
    <row r="532" spans="1:23" ht="16.5" customHeight="1">
      <c r="A532" s="425"/>
      <c r="B532" s="425"/>
      <c r="C532" s="425"/>
      <c r="D532" s="425"/>
      <c r="E532" s="425"/>
      <c r="F532" s="425"/>
      <c r="G532" s="425"/>
      <c r="H532" s="425"/>
      <c r="I532" s="425"/>
      <c r="J532" s="425"/>
      <c r="K532" s="425"/>
      <c r="L532" s="425"/>
      <c r="M532" s="425"/>
      <c r="N532" s="425"/>
      <c r="O532" s="425"/>
      <c r="P532" s="425"/>
      <c r="Q532" s="425"/>
      <c r="R532" s="425"/>
      <c r="S532" s="425"/>
      <c r="T532" s="425"/>
      <c r="U532" s="425"/>
      <c r="V532" s="425"/>
      <c r="W532" s="425"/>
    </row>
    <row r="533" spans="1:23" ht="16.5" customHeight="1">
      <c r="A533" s="425"/>
      <c r="B533" s="425"/>
      <c r="C533" s="425"/>
      <c r="D533" s="425"/>
      <c r="E533" s="425"/>
      <c r="F533" s="425"/>
      <c r="G533" s="425"/>
      <c r="H533" s="425"/>
      <c r="I533" s="425"/>
      <c r="J533" s="425"/>
      <c r="K533" s="425"/>
      <c r="L533" s="425"/>
      <c r="M533" s="425"/>
      <c r="N533" s="425"/>
      <c r="O533" s="425"/>
      <c r="P533" s="425"/>
      <c r="Q533" s="425"/>
      <c r="R533" s="425"/>
      <c r="S533" s="425"/>
      <c r="T533" s="425"/>
      <c r="U533" s="425"/>
      <c r="V533" s="425"/>
      <c r="W533" s="425"/>
    </row>
    <row r="534" spans="1:23" ht="16.5" customHeight="1">
      <c r="A534" s="425"/>
      <c r="B534" s="425"/>
      <c r="C534" s="425"/>
      <c r="D534" s="425"/>
      <c r="E534" s="425"/>
      <c r="F534" s="425"/>
      <c r="G534" s="425"/>
      <c r="H534" s="425"/>
      <c r="I534" s="425"/>
      <c r="J534" s="425"/>
      <c r="K534" s="425"/>
      <c r="L534" s="425"/>
      <c r="M534" s="425"/>
      <c r="N534" s="425"/>
      <c r="O534" s="425"/>
      <c r="P534" s="425"/>
      <c r="Q534" s="425"/>
      <c r="R534" s="425"/>
      <c r="S534" s="425"/>
      <c r="T534" s="425"/>
      <c r="U534" s="425"/>
      <c r="V534" s="425"/>
      <c r="W534" s="425"/>
    </row>
    <row r="535" spans="1:23" ht="16.5" customHeight="1">
      <c r="A535" s="425"/>
      <c r="B535" s="425"/>
      <c r="C535" s="425"/>
      <c r="D535" s="425"/>
      <c r="E535" s="425"/>
      <c r="F535" s="425"/>
      <c r="G535" s="425"/>
      <c r="H535" s="425"/>
      <c r="I535" s="425"/>
      <c r="J535" s="425"/>
      <c r="K535" s="425"/>
      <c r="L535" s="425"/>
      <c r="M535" s="425"/>
      <c r="N535" s="425"/>
      <c r="O535" s="425"/>
      <c r="P535" s="425"/>
      <c r="Q535" s="425"/>
      <c r="R535" s="425"/>
      <c r="S535" s="425"/>
      <c r="T535" s="425"/>
      <c r="U535" s="425"/>
      <c r="V535" s="425"/>
      <c r="W535" s="425"/>
    </row>
    <row r="536" spans="1:23" ht="16.5" customHeight="1">
      <c r="A536" s="425"/>
      <c r="B536" s="425"/>
      <c r="C536" s="425"/>
      <c r="D536" s="425"/>
      <c r="E536" s="425"/>
      <c r="F536" s="425"/>
      <c r="G536" s="425"/>
      <c r="H536" s="425"/>
      <c r="I536" s="425"/>
      <c r="J536" s="425"/>
      <c r="K536" s="425"/>
      <c r="L536" s="425"/>
      <c r="M536" s="425"/>
      <c r="N536" s="425"/>
      <c r="O536" s="425"/>
      <c r="P536" s="425"/>
      <c r="Q536" s="425"/>
      <c r="R536" s="425"/>
      <c r="S536" s="425"/>
      <c r="T536" s="425"/>
      <c r="U536" s="425"/>
      <c r="V536" s="425"/>
      <c r="W536" s="425"/>
    </row>
    <row r="537" spans="1:23" ht="16.5" customHeight="1">
      <c r="A537" s="425"/>
      <c r="B537" s="425"/>
      <c r="C537" s="425"/>
      <c r="D537" s="425"/>
      <c r="E537" s="425"/>
      <c r="F537" s="425"/>
      <c r="G537" s="425"/>
      <c r="H537" s="425"/>
      <c r="I537" s="425"/>
      <c r="J537" s="425"/>
      <c r="K537" s="425"/>
      <c r="L537" s="425"/>
      <c r="M537" s="425"/>
      <c r="N537" s="425"/>
      <c r="O537" s="425"/>
      <c r="P537" s="425"/>
      <c r="Q537" s="425"/>
      <c r="R537" s="425"/>
      <c r="S537" s="425"/>
      <c r="T537" s="425"/>
      <c r="U537" s="425"/>
      <c r="V537" s="425"/>
      <c r="W537" s="425"/>
    </row>
    <row r="538" spans="1:23" ht="16.5" customHeight="1">
      <c r="A538" s="425"/>
      <c r="B538" s="425"/>
      <c r="C538" s="425"/>
      <c r="D538" s="425"/>
      <c r="E538" s="425"/>
      <c r="F538" s="425"/>
      <c r="G538" s="425"/>
      <c r="H538" s="425"/>
      <c r="I538" s="425"/>
      <c r="J538" s="425"/>
      <c r="K538" s="425"/>
      <c r="L538" s="425"/>
      <c r="M538" s="425"/>
      <c r="N538" s="425"/>
      <c r="O538" s="425"/>
      <c r="P538" s="425"/>
      <c r="Q538" s="425"/>
      <c r="R538" s="425"/>
      <c r="S538" s="425"/>
      <c r="T538" s="425"/>
      <c r="U538" s="425"/>
      <c r="V538" s="425"/>
      <c r="W538" s="425"/>
    </row>
    <row r="539" spans="1:23" ht="16.5" customHeight="1">
      <c r="A539" s="425"/>
      <c r="B539" s="425"/>
      <c r="C539" s="425"/>
      <c r="D539" s="425"/>
      <c r="E539" s="425"/>
      <c r="F539" s="425"/>
      <c r="G539" s="425"/>
      <c r="H539" s="425"/>
      <c r="I539" s="425"/>
      <c r="J539" s="425"/>
      <c r="K539" s="425"/>
      <c r="L539" s="425"/>
      <c r="M539" s="425"/>
      <c r="N539" s="425"/>
      <c r="O539" s="425"/>
      <c r="P539" s="425"/>
      <c r="Q539" s="425"/>
      <c r="R539" s="425"/>
      <c r="S539" s="425"/>
      <c r="T539" s="425"/>
      <c r="U539" s="425"/>
      <c r="V539" s="425"/>
      <c r="W539" s="425"/>
    </row>
    <row r="540" spans="1:23" ht="16.5" customHeight="1">
      <c r="A540" s="425"/>
      <c r="B540" s="425"/>
      <c r="C540" s="425"/>
      <c r="D540" s="425"/>
      <c r="E540" s="425"/>
      <c r="F540" s="425"/>
      <c r="G540" s="425"/>
      <c r="H540" s="425"/>
      <c r="I540" s="425"/>
      <c r="J540" s="425"/>
      <c r="K540" s="425"/>
      <c r="L540" s="425"/>
      <c r="M540" s="425"/>
      <c r="N540" s="425"/>
      <c r="O540" s="425"/>
      <c r="P540" s="425"/>
      <c r="Q540" s="425"/>
      <c r="R540" s="425"/>
      <c r="S540" s="425"/>
      <c r="T540" s="425"/>
      <c r="U540" s="425"/>
      <c r="V540" s="425"/>
      <c r="W540" s="425"/>
    </row>
    <row r="541" spans="1:23" ht="16.5" customHeight="1">
      <c r="A541" s="425"/>
      <c r="B541" s="425"/>
      <c r="C541" s="425"/>
      <c r="D541" s="425"/>
      <c r="E541" s="425"/>
      <c r="F541" s="425"/>
      <c r="G541" s="425"/>
      <c r="H541" s="425"/>
      <c r="I541" s="425"/>
      <c r="J541" s="425"/>
      <c r="K541" s="425"/>
      <c r="L541" s="425"/>
      <c r="M541" s="425"/>
      <c r="N541" s="425"/>
      <c r="O541" s="425"/>
      <c r="P541" s="425"/>
      <c r="Q541" s="425"/>
      <c r="R541" s="425"/>
      <c r="S541" s="425"/>
      <c r="T541" s="425"/>
      <c r="U541" s="425"/>
      <c r="V541" s="425"/>
      <c r="W541" s="425"/>
    </row>
    <row r="542" spans="1:23" ht="16.5" customHeight="1">
      <c r="A542" s="425"/>
      <c r="B542" s="425"/>
      <c r="C542" s="425"/>
      <c r="D542" s="425"/>
      <c r="E542" s="425"/>
      <c r="F542" s="425"/>
      <c r="G542" s="425"/>
      <c r="H542" s="425"/>
      <c r="I542" s="425"/>
      <c r="J542" s="425"/>
      <c r="K542" s="425"/>
      <c r="L542" s="425"/>
      <c r="M542" s="425"/>
      <c r="N542" s="425"/>
      <c r="O542" s="425"/>
      <c r="P542" s="425"/>
      <c r="Q542" s="425"/>
      <c r="R542" s="425"/>
      <c r="S542" s="425"/>
      <c r="T542" s="425"/>
      <c r="U542" s="425"/>
      <c r="V542" s="425"/>
      <c r="W542" s="425"/>
    </row>
    <row r="543" spans="1:23" ht="16.5" customHeight="1">
      <c r="A543" s="425"/>
      <c r="B543" s="425"/>
      <c r="C543" s="425"/>
      <c r="D543" s="425"/>
      <c r="E543" s="425"/>
      <c r="F543" s="425"/>
      <c r="G543" s="425"/>
      <c r="H543" s="425"/>
      <c r="I543" s="425"/>
      <c r="J543" s="425"/>
      <c r="K543" s="425"/>
      <c r="L543" s="425"/>
      <c r="M543" s="425"/>
      <c r="N543" s="425"/>
      <c r="O543" s="425"/>
      <c r="P543" s="425"/>
      <c r="Q543" s="425"/>
      <c r="R543" s="425"/>
      <c r="S543" s="425"/>
      <c r="T543" s="425"/>
      <c r="U543" s="425"/>
      <c r="V543" s="425"/>
      <c r="W543" s="425"/>
    </row>
    <row r="544" spans="1:23" ht="16.5" customHeight="1">
      <c r="A544" s="425"/>
      <c r="B544" s="425"/>
      <c r="C544" s="425"/>
      <c r="D544" s="425"/>
      <c r="E544" s="425"/>
      <c r="F544" s="425"/>
      <c r="G544" s="425"/>
      <c r="H544" s="425"/>
      <c r="I544" s="425"/>
      <c r="J544" s="425"/>
      <c r="K544" s="425"/>
      <c r="L544" s="425"/>
      <c r="M544" s="425"/>
      <c r="N544" s="425"/>
      <c r="O544" s="425"/>
      <c r="P544" s="425"/>
      <c r="Q544" s="425"/>
      <c r="R544" s="425"/>
      <c r="S544" s="425"/>
      <c r="T544" s="425"/>
      <c r="U544" s="425"/>
      <c r="V544" s="425"/>
      <c r="W544" s="425"/>
    </row>
    <row r="545" spans="1:23" ht="16.5" customHeight="1">
      <c r="A545" s="425"/>
      <c r="B545" s="425"/>
      <c r="C545" s="425"/>
      <c r="D545" s="425"/>
      <c r="E545" s="425"/>
      <c r="F545" s="425"/>
      <c r="G545" s="425"/>
      <c r="H545" s="425"/>
      <c r="I545" s="425"/>
      <c r="J545" s="425"/>
      <c r="K545" s="425"/>
      <c r="L545" s="425"/>
      <c r="M545" s="425"/>
      <c r="N545" s="425"/>
      <c r="O545" s="425"/>
      <c r="P545" s="425"/>
      <c r="Q545" s="425"/>
      <c r="R545" s="425"/>
      <c r="S545" s="425"/>
      <c r="T545" s="425"/>
      <c r="U545" s="425"/>
      <c r="V545" s="425"/>
      <c r="W545" s="425"/>
    </row>
    <row r="546" spans="1:23" ht="16.5" customHeight="1">
      <c r="A546" s="425"/>
      <c r="B546" s="425"/>
      <c r="C546" s="425"/>
      <c r="D546" s="425"/>
      <c r="E546" s="425"/>
      <c r="F546" s="425"/>
      <c r="G546" s="425"/>
      <c r="H546" s="425"/>
      <c r="I546" s="425"/>
      <c r="J546" s="425"/>
      <c r="K546" s="425"/>
      <c r="L546" s="425"/>
      <c r="M546" s="425"/>
      <c r="N546" s="425"/>
      <c r="O546" s="425"/>
      <c r="P546" s="425"/>
      <c r="Q546" s="425"/>
      <c r="R546" s="425"/>
      <c r="S546" s="425"/>
      <c r="T546" s="425"/>
      <c r="U546" s="425"/>
      <c r="V546" s="425"/>
      <c r="W546" s="425"/>
    </row>
    <row r="547" spans="1:23" ht="16.5" customHeight="1">
      <c r="A547" s="425"/>
      <c r="B547" s="425"/>
      <c r="C547" s="425"/>
      <c r="D547" s="425"/>
      <c r="E547" s="425"/>
      <c r="F547" s="425"/>
      <c r="G547" s="425"/>
      <c r="H547" s="425"/>
      <c r="I547" s="425"/>
      <c r="J547" s="425"/>
      <c r="K547" s="425"/>
      <c r="L547" s="425"/>
      <c r="M547" s="425"/>
      <c r="N547" s="425"/>
      <c r="O547" s="425"/>
      <c r="P547" s="425"/>
      <c r="Q547" s="425"/>
      <c r="R547" s="425"/>
      <c r="S547" s="425"/>
      <c r="T547" s="425"/>
      <c r="U547" s="425"/>
      <c r="V547" s="425"/>
      <c r="W547" s="425"/>
    </row>
    <row r="548" spans="1:23" ht="16.5" customHeight="1">
      <c r="A548" s="425"/>
      <c r="B548" s="425"/>
      <c r="C548" s="425"/>
      <c r="D548" s="425"/>
      <c r="E548" s="425"/>
      <c r="F548" s="425"/>
      <c r="G548" s="425"/>
      <c r="H548" s="425"/>
      <c r="I548" s="425"/>
      <c r="J548" s="425"/>
      <c r="K548" s="425"/>
      <c r="L548" s="425"/>
      <c r="M548" s="425"/>
      <c r="N548" s="425"/>
      <c r="O548" s="425"/>
      <c r="P548" s="425"/>
      <c r="Q548" s="425"/>
      <c r="R548" s="425"/>
      <c r="S548" s="425"/>
      <c r="T548" s="425"/>
      <c r="U548" s="425"/>
      <c r="V548" s="425"/>
      <c r="W548" s="425"/>
    </row>
    <row r="549" spans="1:23" ht="16.5" customHeight="1">
      <c r="A549" s="425"/>
      <c r="B549" s="425"/>
      <c r="C549" s="425"/>
      <c r="D549" s="425"/>
      <c r="E549" s="425"/>
      <c r="F549" s="425"/>
      <c r="G549" s="425"/>
      <c r="H549" s="425"/>
      <c r="I549" s="425"/>
      <c r="J549" s="425"/>
      <c r="K549" s="425"/>
      <c r="L549" s="425"/>
      <c r="M549" s="425"/>
      <c r="N549" s="425"/>
      <c r="O549" s="425"/>
      <c r="P549" s="425"/>
      <c r="Q549" s="425"/>
      <c r="R549" s="425"/>
      <c r="S549" s="425"/>
      <c r="T549" s="425"/>
      <c r="U549" s="425"/>
      <c r="V549" s="425"/>
      <c r="W549" s="425"/>
    </row>
    <row r="550" spans="1:23" ht="16.5" customHeight="1">
      <c r="A550" s="425"/>
      <c r="B550" s="425"/>
      <c r="C550" s="425"/>
      <c r="D550" s="425"/>
      <c r="E550" s="425"/>
      <c r="F550" s="425"/>
      <c r="G550" s="425"/>
      <c r="H550" s="425"/>
      <c r="I550" s="425"/>
      <c r="J550" s="425"/>
      <c r="K550" s="425"/>
      <c r="L550" s="425"/>
      <c r="M550" s="425"/>
      <c r="N550" s="425"/>
      <c r="O550" s="425"/>
      <c r="P550" s="425"/>
      <c r="Q550" s="425"/>
      <c r="R550" s="425"/>
      <c r="S550" s="425"/>
      <c r="T550" s="425"/>
      <c r="U550" s="425"/>
      <c r="V550" s="425"/>
      <c r="W550" s="425"/>
    </row>
    <row r="551" spans="1:23" ht="16.5" customHeight="1">
      <c r="A551" s="425"/>
      <c r="B551" s="425"/>
      <c r="C551" s="425"/>
      <c r="D551" s="425"/>
      <c r="E551" s="425"/>
      <c r="F551" s="425"/>
      <c r="G551" s="425"/>
      <c r="H551" s="425"/>
      <c r="I551" s="425"/>
      <c r="J551" s="425"/>
      <c r="K551" s="425"/>
      <c r="L551" s="425"/>
      <c r="M551" s="425"/>
      <c r="N551" s="425"/>
      <c r="O551" s="425"/>
      <c r="P551" s="425"/>
      <c r="Q551" s="425"/>
      <c r="R551" s="425"/>
      <c r="S551" s="425"/>
      <c r="T551" s="425"/>
      <c r="U551" s="425"/>
      <c r="V551" s="425"/>
      <c r="W551" s="425"/>
    </row>
    <row r="552" spans="1:23" ht="16.5" customHeight="1">
      <c r="A552" s="425"/>
      <c r="B552" s="425"/>
      <c r="C552" s="425"/>
      <c r="D552" s="425"/>
      <c r="E552" s="425"/>
      <c r="F552" s="425"/>
      <c r="G552" s="425"/>
      <c r="H552" s="425"/>
      <c r="I552" s="425"/>
      <c r="J552" s="425"/>
      <c r="K552" s="425"/>
      <c r="L552" s="425"/>
      <c r="M552" s="425"/>
      <c r="N552" s="425"/>
      <c r="O552" s="425"/>
      <c r="P552" s="425"/>
      <c r="Q552" s="425"/>
      <c r="R552" s="425"/>
      <c r="S552" s="425"/>
      <c r="T552" s="425"/>
      <c r="U552" s="425"/>
      <c r="V552" s="425"/>
      <c r="W552" s="425"/>
    </row>
    <row r="553" spans="1:23" ht="16.5" customHeight="1">
      <c r="A553" s="425"/>
      <c r="B553" s="425"/>
      <c r="C553" s="425"/>
      <c r="D553" s="425"/>
      <c r="E553" s="425"/>
      <c r="F553" s="425"/>
      <c r="G553" s="425"/>
      <c r="H553" s="425"/>
      <c r="I553" s="425"/>
      <c r="J553" s="425"/>
      <c r="K553" s="425"/>
      <c r="L553" s="425"/>
      <c r="M553" s="425"/>
      <c r="N553" s="425"/>
      <c r="O553" s="425"/>
      <c r="P553" s="425"/>
      <c r="Q553" s="425"/>
      <c r="R553" s="425"/>
      <c r="S553" s="425"/>
      <c r="T553" s="425"/>
      <c r="U553" s="425"/>
      <c r="V553" s="425"/>
      <c r="W553" s="425"/>
    </row>
    <row r="554" spans="1:23" ht="16.5" customHeight="1">
      <c r="A554" s="425"/>
      <c r="B554" s="425"/>
      <c r="C554" s="425"/>
      <c r="D554" s="425"/>
      <c r="E554" s="425"/>
      <c r="F554" s="425"/>
      <c r="G554" s="425"/>
      <c r="H554" s="425"/>
      <c r="I554" s="425"/>
      <c r="J554" s="425"/>
      <c r="K554" s="425"/>
      <c r="L554" s="425"/>
      <c r="M554" s="425"/>
      <c r="N554" s="425"/>
      <c r="O554" s="425"/>
      <c r="P554" s="425"/>
      <c r="Q554" s="425"/>
      <c r="R554" s="425"/>
      <c r="S554" s="425"/>
      <c r="T554" s="425"/>
      <c r="U554" s="425"/>
      <c r="V554" s="425"/>
      <c r="W554" s="425"/>
    </row>
    <row r="555" spans="1:23" ht="16.5" customHeight="1">
      <c r="A555" s="425"/>
      <c r="B555" s="425"/>
      <c r="C555" s="425"/>
      <c r="D555" s="425"/>
      <c r="E555" s="425"/>
      <c r="F555" s="425"/>
      <c r="G555" s="425"/>
      <c r="H555" s="425"/>
      <c r="I555" s="425"/>
      <c r="J555" s="425"/>
      <c r="K555" s="425"/>
      <c r="L555" s="425"/>
      <c r="M555" s="425"/>
      <c r="N555" s="425"/>
      <c r="O555" s="425"/>
      <c r="P555" s="425"/>
      <c r="Q555" s="425"/>
      <c r="R555" s="425"/>
      <c r="S555" s="425"/>
      <c r="T555" s="425"/>
      <c r="U555" s="425"/>
      <c r="V555" s="425"/>
      <c r="W555" s="425"/>
    </row>
    <row r="556" spans="1:23" ht="16.5" customHeight="1">
      <c r="A556" s="425"/>
      <c r="B556" s="425"/>
      <c r="C556" s="425"/>
      <c r="D556" s="425"/>
      <c r="E556" s="425"/>
      <c r="F556" s="425"/>
      <c r="G556" s="425"/>
      <c r="H556" s="425"/>
      <c r="I556" s="425"/>
      <c r="J556" s="425"/>
      <c r="K556" s="425"/>
      <c r="L556" s="425"/>
      <c r="M556" s="425"/>
      <c r="N556" s="425"/>
      <c r="O556" s="425"/>
      <c r="P556" s="425"/>
      <c r="Q556" s="425"/>
      <c r="R556" s="425"/>
      <c r="S556" s="425"/>
      <c r="T556" s="425"/>
      <c r="U556" s="425"/>
      <c r="V556" s="425"/>
      <c r="W556" s="425"/>
    </row>
    <row r="557" spans="1:23" ht="16.5" customHeight="1">
      <c r="A557" s="425"/>
      <c r="B557" s="425"/>
      <c r="C557" s="425"/>
      <c r="D557" s="425"/>
      <c r="E557" s="425"/>
      <c r="F557" s="425"/>
      <c r="G557" s="425"/>
      <c r="H557" s="425"/>
      <c r="I557" s="425"/>
      <c r="J557" s="425"/>
      <c r="K557" s="425"/>
      <c r="L557" s="425"/>
      <c r="M557" s="425"/>
      <c r="N557" s="425"/>
      <c r="O557" s="425"/>
      <c r="P557" s="425"/>
      <c r="Q557" s="425"/>
      <c r="R557" s="425"/>
      <c r="S557" s="425"/>
      <c r="T557" s="425"/>
      <c r="U557" s="425"/>
      <c r="V557" s="425"/>
      <c r="W557" s="425"/>
    </row>
    <row r="558" spans="1:23" ht="16.5" customHeight="1">
      <c r="A558" s="425"/>
      <c r="B558" s="425"/>
      <c r="C558" s="425"/>
      <c r="D558" s="425"/>
      <c r="E558" s="425"/>
      <c r="F558" s="425"/>
      <c r="G558" s="425"/>
      <c r="H558" s="425"/>
      <c r="I558" s="425"/>
      <c r="J558" s="425"/>
      <c r="K558" s="425"/>
      <c r="L558" s="425"/>
      <c r="M558" s="425"/>
      <c r="N558" s="425"/>
      <c r="O558" s="425"/>
      <c r="P558" s="425"/>
      <c r="Q558" s="425"/>
      <c r="R558" s="425"/>
      <c r="S558" s="425"/>
      <c r="T558" s="425"/>
      <c r="U558" s="425"/>
      <c r="V558" s="425"/>
      <c r="W558" s="425"/>
    </row>
    <row r="559" spans="1:23" ht="16.5" customHeight="1">
      <c r="A559" s="425"/>
      <c r="B559" s="425"/>
      <c r="C559" s="425"/>
      <c r="D559" s="425"/>
      <c r="E559" s="425"/>
      <c r="F559" s="425"/>
      <c r="G559" s="425"/>
      <c r="H559" s="425"/>
      <c r="I559" s="425"/>
      <c r="J559" s="425"/>
      <c r="K559" s="425"/>
      <c r="L559" s="425"/>
      <c r="M559" s="425"/>
      <c r="N559" s="425"/>
      <c r="O559" s="425"/>
      <c r="P559" s="425"/>
      <c r="Q559" s="425"/>
      <c r="R559" s="425"/>
      <c r="S559" s="425"/>
      <c r="T559" s="425"/>
      <c r="U559" s="425"/>
      <c r="V559" s="425"/>
      <c r="W559" s="425"/>
    </row>
    <row r="560" spans="1:23" ht="16.5" customHeight="1">
      <c r="A560" s="425"/>
      <c r="B560" s="425"/>
      <c r="C560" s="425"/>
      <c r="D560" s="425"/>
      <c r="E560" s="425"/>
      <c r="F560" s="425"/>
      <c r="G560" s="425"/>
      <c r="H560" s="425"/>
      <c r="I560" s="425"/>
      <c r="J560" s="425"/>
      <c r="K560" s="425"/>
      <c r="L560" s="425"/>
      <c r="M560" s="425"/>
      <c r="N560" s="425"/>
      <c r="O560" s="425"/>
      <c r="P560" s="425"/>
      <c r="Q560" s="425"/>
      <c r="R560" s="425"/>
      <c r="S560" s="425"/>
      <c r="T560" s="425"/>
      <c r="U560" s="425"/>
      <c r="V560" s="425"/>
      <c r="W560" s="425"/>
    </row>
    <row r="561" spans="1:23" ht="16.5" customHeight="1">
      <c r="A561" s="425"/>
      <c r="B561" s="425"/>
      <c r="C561" s="425"/>
      <c r="D561" s="425"/>
      <c r="E561" s="425"/>
      <c r="F561" s="425"/>
      <c r="G561" s="425"/>
      <c r="H561" s="425"/>
      <c r="I561" s="425"/>
      <c r="J561" s="425"/>
      <c r="K561" s="425"/>
      <c r="L561" s="425"/>
      <c r="M561" s="425"/>
      <c r="N561" s="425"/>
      <c r="O561" s="425"/>
      <c r="P561" s="425"/>
      <c r="Q561" s="425"/>
      <c r="R561" s="425"/>
      <c r="S561" s="425"/>
      <c r="T561" s="425"/>
      <c r="U561" s="425"/>
      <c r="V561" s="425"/>
      <c r="W561" s="425"/>
    </row>
    <row r="562" spans="1:23" ht="16.5" customHeight="1">
      <c r="A562" s="425"/>
      <c r="B562" s="425"/>
      <c r="C562" s="425"/>
      <c r="D562" s="425"/>
      <c r="E562" s="425"/>
      <c r="F562" s="425"/>
      <c r="G562" s="425"/>
      <c r="H562" s="425"/>
      <c r="I562" s="425"/>
      <c r="J562" s="425"/>
      <c r="K562" s="425"/>
      <c r="L562" s="425"/>
      <c r="M562" s="425"/>
      <c r="N562" s="425"/>
      <c r="O562" s="425"/>
      <c r="P562" s="425"/>
      <c r="Q562" s="425"/>
      <c r="R562" s="425"/>
      <c r="S562" s="425"/>
      <c r="T562" s="425"/>
      <c r="U562" s="425"/>
      <c r="V562" s="425"/>
      <c r="W562" s="425"/>
    </row>
    <row r="563" spans="1:23" ht="16.5" customHeight="1">
      <c r="A563" s="425"/>
      <c r="B563" s="425"/>
      <c r="C563" s="425"/>
      <c r="D563" s="425"/>
      <c r="E563" s="425"/>
      <c r="F563" s="425"/>
      <c r="G563" s="425"/>
      <c r="H563" s="425"/>
      <c r="I563" s="425"/>
      <c r="J563" s="425"/>
      <c r="K563" s="425"/>
      <c r="L563" s="425"/>
      <c r="M563" s="425"/>
      <c r="N563" s="425"/>
      <c r="O563" s="425"/>
      <c r="P563" s="425"/>
      <c r="Q563" s="425"/>
      <c r="R563" s="425"/>
      <c r="S563" s="425"/>
      <c r="T563" s="425"/>
      <c r="U563" s="425"/>
      <c r="V563" s="425"/>
      <c r="W563" s="425"/>
    </row>
    <row r="564" spans="1:23" ht="16.5" customHeight="1">
      <c r="A564" s="425"/>
      <c r="B564" s="425"/>
      <c r="C564" s="425"/>
      <c r="D564" s="425"/>
      <c r="E564" s="425"/>
      <c r="F564" s="425"/>
      <c r="G564" s="425"/>
      <c r="H564" s="425"/>
      <c r="I564" s="425"/>
      <c r="J564" s="425"/>
      <c r="K564" s="425"/>
      <c r="L564" s="425"/>
      <c r="M564" s="425"/>
      <c r="N564" s="425"/>
      <c r="O564" s="425"/>
      <c r="P564" s="425"/>
      <c r="Q564" s="425"/>
      <c r="R564" s="425"/>
      <c r="S564" s="425"/>
      <c r="T564" s="425"/>
      <c r="U564" s="425"/>
      <c r="V564" s="425"/>
      <c r="W564" s="425"/>
    </row>
    <row r="565" spans="1:23" ht="16.5" customHeight="1">
      <c r="A565" s="425"/>
      <c r="B565" s="425"/>
      <c r="C565" s="425"/>
      <c r="D565" s="425"/>
      <c r="E565" s="425"/>
      <c r="F565" s="425"/>
      <c r="G565" s="425"/>
      <c r="H565" s="425"/>
      <c r="I565" s="425"/>
      <c r="J565" s="425"/>
      <c r="K565" s="425"/>
      <c r="L565" s="425"/>
      <c r="M565" s="425"/>
      <c r="N565" s="425"/>
      <c r="O565" s="425"/>
      <c r="P565" s="425"/>
      <c r="Q565" s="425"/>
      <c r="R565" s="425"/>
      <c r="S565" s="425"/>
      <c r="T565" s="425"/>
      <c r="U565" s="425"/>
      <c r="V565" s="425"/>
      <c r="W565" s="425"/>
    </row>
    <row r="566" spans="1:23" ht="16.5" customHeight="1">
      <c r="A566" s="425"/>
      <c r="B566" s="425"/>
      <c r="C566" s="425"/>
      <c r="D566" s="425"/>
      <c r="E566" s="425"/>
      <c r="F566" s="425"/>
      <c r="G566" s="425"/>
      <c r="H566" s="425"/>
      <c r="I566" s="425"/>
      <c r="J566" s="425"/>
      <c r="K566" s="425"/>
      <c r="L566" s="425"/>
      <c r="M566" s="425"/>
      <c r="N566" s="425"/>
      <c r="O566" s="425"/>
      <c r="P566" s="425"/>
      <c r="Q566" s="425"/>
      <c r="R566" s="425"/>
      <c r="S566" s="425"/>
      <c r="T566" s="425"/>
      <c r="U566" s="425"/>
      <c r="V566" s="425"/>
      <c r="W566" s="425"/>
    </row>
    <row r="567" spans="1:23" ht="16.5" customHeight="1">
      <c r="A567" s="425"/>
      <c r="B567" s="425"/>
      <c r="C567" s="425"/>
      <c r="D567" s="425"/>
      <c r="E567" s="425"/>
      <c r="F567" s="425"/>
      <c r="G567" s="425"/>
      <c r="H567" s="425"/>
      <c r="I567" s="425"/>
      <c r="J567" s="425"/>
      <c r="K567" s="425"/>
      <c r="L567" s="425"/>
      <c r="M567" s="425"/>
      <c r="N567" s="425"/>
      <c r="O567" s="425"/>
      <c r="P567" s="425"/>
      <c r="Q567" s="425"/>
      <c r="R567" s="425"/>
      <c r="S567" s="425"/>
      <c r="T567" s="425"/>
      <c r="U567" s="425"/>
      <c r="V567" s="425"/>
      <c r="W567" s="425"/>
    </row>
    <row r="568" spans="1:23" ht="16.5" customHeight="1">
      <c r="A568" s="425"/>
      <c r="B568" s="425"/>
      <c r="C568" s="425"/>
      <c r="D568" s="425"/>
      <c r="E568" s="425"/>
      <c r="F568" s="425"/>
      <c r="G568" s="425"/>
      <c r="H568" s="425"/>
      <c r="I568" s="425"/>
      <c r="J568" s="425"/>
      <c r="K568" s="425"/>
      <c r="L568" s="425"/>
      <c r="M568" s="425"/>
      <c r="N568" s="425"/>
      <c r="O568" s="425"/>
      <c r="P568" s="425"/>
      <c r="Q568" s="425"/>
      <c r="R568" s="425"/>
      <c r="S568" s="425"/>
      <c r="T568" s="425"/>
      <c r="U568" s="425"/>
      <c r="V568" s="425"/>
      <c r="W568" s="425"/>
    </row>
    <row r="569" spans="1:23" ht="16.5" customHeight="1">
      <c r="A569" s="425"/>
      <c r="B569" s="425"/>
      <c r="C569" s="425"/>
      <c r="D569" s="425"/>
      <c r="E569" s="425"/>
      <c r="F569" s="425"/>
      <c r="G569" s="425"/>
      <c r="H569" s="425"/>
      <c r="I569" s="425"/>
      <c r="J569" s="425"/>
      <c r="K569" s="425"/>
      <c r="L569" s="425"/>
      <c r="M569" s="425"/>
      <c r="N569" s="425"/>
      <c r="O569" s="425"/>
      <c r="P569" s="425"/>
      <c r="Q569" s="425"/>
      <c r="R569" s="425"/>
      <c r="S569" s="425"/>
      <c r="T569" s="425"/>
      <c r="U569" s="425"/>
      <c r="V569" s="425"/>
      <c r="W569" s="425"/>
    </row>
    <row r="570" spans="1:23" ht="16.5" customHeight="1">
      <c r="A570" s="425"/>
      <c r="B570" s="425"/>
      <c r="C570" s="425"/>
      <c r="D570" s="425"/>
      <c r="E570" s="425"/>
      <c r="F570" s="425"/>
      <c r="G570" s="425"/>
      <c r="H570" s="425"/>
      <c r="I570" s="425"/>
      <c r="J570" s="425"/>
      <c r="K570" s="425"/>
      <c r="L570" s="425"/>
      <c r="M570" s="425"/>
      <c r="N570" s="425"/>
      <c r="O570" s="425"/>
      <c r="P570" s="425"/>
      <c r="Q570" s="425"/>
      <c r="R570" s="425"/>
      <c r="S570" s="425"/>
      <c r="T570" s="425"/>
      <c r="U570" s="425"/>
      <c r="V570" s="425"/>
      <c r="W570" s="425"/>
    </row>
    <row r="571" spans="1:23" ht="16.5" customHeight="1">
      <c r="A571" s="425"/>
      <c r="B571" s="425"/>
      <c r="C571" s="425"/>
      <c r="D571" s="425"/>
      <c r="E571" s="425"/>
      <c r="F571" s="425"/>
      <c r="G571" s="425"/>
      <c r="H571" s="425"/>
      <c r="I571" s="425"/>
      <c r="J571" s="425"/>
      <c r="K571" s="425"/>
      <c r="L571" s="425"/>
      <c r="M571" s="425"/>
      <c r="N571" s="425"/>
      <c r="O571" s="425"/>
      <c r="P571" s="425"/>
      <c r="Q571" s="425"/>
      <c r="R571" s="425"/>
      <c r="S571" s="425"/>
      <c r="T571" s="425"/>
      <c r="U571" s="425"/>
      <c r="V571" s="425"/>
      <c r="W571" s="425"/>
    </row>
    <row r="572" spans="1:23" ht="16.5" customHeight="1">
      <c r="A572" s="425"/>
      <c r="B572" s="425"/>
      <c r="C572" s="425"/>
      <c r="D572" s="425"/>
      <c r="E572" s="425"/>
      <c r="F572" s="425"/>
      <c r="G572" s="425"/>
      <c r="H572" s="425"/>
      <c r="I572" s="425"/>
      <c r="J572" s="425"/>
      <c r="K572" s="425"/>
      <c r="L572" s="425"/>
      <c r="M572" s="425"/>
      <c r="N572" s="425"/>
      <c r="O572" s="425"/>
      <c r="P572" s="425"/>
      <c r="Q572" s="425"/>
      <c r="R572" s="425"/>
      <c r="S572" s="425"/>
      <c r="T572" s="425"/>
      <c r="U572" s="425"/>
      <c r="V572" s="425"/>
      <c r="W572" s="425"/>
    </row>
    <row r="573" spans="1:23" ht="16.5" customHeight="1">
      <c r="A573" s="425"/>
      <c r="B573" s="425"/>
      <c r="C573" s="425"/>
      <c r="D573" s="425"/>
      <c r="E573" s="425"/>
      <c r="F573" s="425"/>
      <c r="G573" s="425"/>
      <c r="H573" s="425"/>
      <c r="I573" s="425"/>
      <c r="J573" s="425"/>
      <c r="K573" s="425"/>
      <c r="L573" s="425"/>
      <c r="M573" s="425"/>
      <c r="N573" s="425"/>
      <c r="O573" s="425"/>
      <c r="P573" s="425"/>
      <c r="Q573" s="425"/>
      <c r="R573" s="425"/>
      <c r="S573" s="425"/>
      <c r="T573" s="425"/>
      <c r="U573" s="425"/>
      <c r="V573" s="425"/>
      <c r="W573" s="425"/>
    </row>
    <row r="574" spans="1:23" ht="16.5" customHeight="1">
      <c r="A574" s="425"/>
      <c r="B574" s="425"/>
      <c r="C574" s="425"/>
      <c r="D574" s="425"/>
      <c r="E574" s="425"/>
      <c r="F574" s="425"/>
      <c r="G574" s="425"/>
      <c r="H574" s="425"/>
      <c r="I574" s="425"/>
      <c r="J574" s="425"/>
      <c r="K574" s="425"/>
      <c r="L574" s="425"/>
      <c r="M574" s="425"/>
      <c r="N574" s="425"/>
      <c r="O574" s="425"/>
      <c r="P574" s="425"/>
      <c r="Q574" s="425"/>
      <c r="R574" s="425"/>
      <c r="S574" s="425"/>
      <c r="T574" s="425"/>
      <c r="U574" s="425"/>
      <c r="V574" s="425"/>
      <c r="W574" s="425"/>
    </row>
    <row r="575" spans="1:23" ht="16.5" customHeight="1">
      <c r="A575" s="425"/>
      <c r="B575" s="425"/>
      <c r="C575" s="425"/>
      <c r="D575" s="425"/>
      <c r="E575" s="425"/>
      <c r="F575" s="425"/>
      <c r="G575" s="425"/>
      <c r="H575" s="425"/>
      <c r="I575" s="425"/>
      <c r="J575" s="425"/>
      <c r="K575" s="425"/>
      <c r="L575" s="425"/>
      <c r="M575" s="425"/>
      <c r="N575" s="425"/>
      <c r="O575" s="425"/>
      <c r="P575" s="425"/>
      <c r="Q575" s="425"/>
      <c r="R575" s="425"/>
      <c r="S575" s="425"/>
      <c r="T575" s="425"/>
      <c r="U575" s="425"/>
      <c r="V575" s="425"/>
      <c r="W575" s="425"/>
    </row>
    <row r="576" spans="1:23" ht="16.5" customHeight="1">
      <c r="A576" s="425"/>
      <c r="B576" s="425"/>
      <c r="C576" s="425"/>
      <c r="D576" s="425"/>
      <c r="E576" s="425"/>
      <c r="F576" s="425"/>
      <c r="G576" s="425"/>
      <c r="H576" s="425"/>
      <c r="I576" s="425"/>
      <c r="J576" s="425"/>
      <c r="K576" s="425"/>
      <c r="L576" s="425"/>
      <c r="M576" s="425"/>
      <c r="N576" s="425"/>
      <c r="O576" s="425"/>
      <c r="P576" s="425"/>
      <c r="Q576" s="425"/>
      <c r="R576" s="425"/>
      <c r="S576" s="425"/>
      <c r="T576" s="425"/>
      <c r="U576" s="425"/>
      <c r="V576" s="425"/>
      <c r="W576" s="425"/>
    </row>
    <row r="577" spans="1:23" ht="16.5" customHeight="1">
      <c r="A577" s="425"/>
      <c r="B577" s="425"/>
      <c r="C577" s="425"/>
      <c r="D577" s="425"/>
      <c r="E577" s="425"/>
      <c r="F577" s="425"/>
      <c r="G577" s="425"/>
      <c r="H577" s="425"/>
      <c r="I577" s="425"/>
      <c r="J577" s="425"/>
      <c r="K577" s="425"/>
      <c r="L577" s="425"/>
      <c r="M577" s="425"/>
      <c r="N577" s="425"/>
      <c r="O577" s="425"/>
      <c r="P577" s="425"/>
      <c r="Q577" s="425"/>
      <c r="R577" s="425"/>
      <c r="S577" s="425"/>
      <c r="T577" s="425"/>
      <c r="U577" s="425"/>
      <c r="V577" s="425"/>
      <c r="W577" s="425"/>
    </row>
    <row r="578" spans="1:23" ht="16.5" customHeight="1">
      <c r="A578" s="425"/>
      <c r="B578" s="425"/>
      <c r="C578" s="425"/>
      <c r="D578" s="425"/>
      <c r="E578" s="425"/>
      <c r="F578" s="425"/>
      <c r="G578" s="425"/>
      <c r="H578" s="425"/>
      <c r="I578" s="425"/>
      <c r="J578" s="425"/>
      <c r="K578" s="425"/>
      <c r="L578" s="425"/>
      <c r="M578" s="425"/>
      <c r="N578" s="425"/>
      <c r="O578" s="425"/>
      <c r="P578" s="425"/>
      <c r="Q578" s="425"/>
      <c r="R578" s="425"/>
      <c r="S578" s="425"/>
      <c r="T578" s="425"/>
      <c r="U578" s="425"/>
      <c r="V578" s="425"/>
      <c r="W578" s="425"/>
    </row>
    <row r="579" spans="1:23" ht="16.5" customHeight="1">
      <c r="A579" s="425"/>
      <c r="B579" s="425"/>
      <c r="C579" s="425"/>
      <c r="D579" s="425"/>
      <c r="E579" s="425"/>
      <c r="F579" s="425"/>
      <c r="G579" s="425"/>
      <c r="H579" s="425"/>
      <c r="I579" s="425"/>
      <c r="J579" s="425"/>
      <c r="K579" s="425"/>
      <c r="L579" s="425"/>
      <c r="M579" s="425"/>
      <c r="N579" s="425"/>
      <c r="O579" s="425"/>
      <c r="P579" s="425"/>
      <c r="Q579" s="425"/>
      <c r="R579" s="425"/>
      <c r="S579" s="425"/>
      <c r="T579" s="425"/>
      <c r="U579" s="425"/>
      <c r="V579" s="425"/>
      <c r="W579" s="425"/>
    </row>
    <row r="580" spans="1:23" ht="16.5" customHeight="1">
      <c r="A580" s="425"/>
      <c r="B580" s="425"/>
      <c r="C580" s="425"/>
      <c r="D580" s="425"/>
      <c r="E580" s="425"/>
      <c r="F580" s="425"/>
      <c r="G580" s="425"/>
      <c r="H580" s="425"/>
      <c r="I580" s="425"/>
      <c r="J580" s="425"/>
      <c r="K580" s="425"/>
      <c r="L580" s="425"/>
      <c r="M580" s="425"/>
      <c r="N580" s="425"/>
      <c r="O580" s="425"/>
      <c r="P580" s="425"/>
      <c r="Q580" s="425"/>
      <c r="R580" s="425"/>
      <c r="S580" s="425"/>
      <c r="T580" s="425"/>
      <c r="U580" s="425"/>
      <c r="V580" s="425"/>
      <c r="W580" s="425"/>
    </row>
    <row r="581" spans="1:23" ht="16.5" customHeight="1">
      <c r="A581" s="425"/>
      <c r="B581" s="425"/>
      <c r="C581" s="425"/>
      <c r="D581" s="425"/>
      <c r="E581" s="425"/>
      <c r="F581" s="425"/>
      <c r="G581" s="425"/>
      <c r="H581" s="425"/>
      <c r="I581" s="425"/>
      <c r="J581" s="425"/>
      <c r="K581" s="425"/>
      <c r="L581" s="425"/>
      <c r="M581" s="425"/>
      <c r="N581" s="425"/>
      <c r="O581" s="425"/>
      <c r="P581" s="425"/>
      <c r="Q581" s="425"/>
      <c r="R581" s="425"/>
      <c r="S581" s="425"/>
      <c r="T581" s="425"/>
      <c r="U581" s="425"/>
      <c r="V581" s="425"/>
      <c r="W581" s="425"/>
    </row>
    <row r="582" spans="1:23" ht="16.5" customHeight="1">
      <c r="A582" s="425"/>
      <c r="B582" s="425"/>
      <c r="C582" s="425"/>
      <c r="D582" s="425"/>
      <c r="E582" s="425"/>
      <c r="F582" s="425"/>
      <c r="G582" s="425"/>
      <c r="H582" s="425"/>
      <c r="I582" s="425"/>
      <c r="J582" s="425"/>
      <c r="K582" s="425"/>
      <c r="L582" s="425"/>
      <c r="M582" s="425"/>
      <c r="N582" s="425"/>
      <c r="O582" s="425"/>
      <c r="P582" s="425"/>
      <c r="Q582" s="425"/>
      <c r="R582" s="425"/>
      <c r="S582" s="425"/>
      <c r="T582" s="425"/>
      <c r="U582" s="425"/>
      <c r="V582" s="425"/>
      <c r="W582" s="425"/>
    </row>
    <row r="583" spans="1:23" ht="16.5" customHeight="1">
      <c r="A583" s="425"/>
      <c r="B583" s="425"/>
      <c r="C583" s="425"/>
      <c r="D583" s="425"/>
      <c r="E583" s="425"/>
      <c r="F583" s="425"/>
      <c r="G583" s="425"/>
      <c r="H583" s="425"/>
      <c r="I583" s="425"/>
      <c r="J583" s="425"/>
      <c r="K583" s="425"/>
      <c r="L583" s="425"/>
      <c r="M583" s="425"/>
      <c r="N583" s="425"/>
      <c r="O583" s="425"/>
      <c r="P583" s="425"/>
      <c r="Q583" s="425"/>
      <c r="R583" s="425"/>
      <c r="S583" s="425"/>
      <c r="T583" s="425"/>
      <c r="U583" s="425"/>
      <c r="V583" s="425"/>
      <c r="W583" s="425"/>
    </row>
    <row r="584" spans="1:23" ht="16.5" customHeight="1">
      <c r="A584" s="425"/>
      <c r="B584" s="425"/>
      <c r="C584" s="425"/>
      <c r="D584" s="425"/>
      <c r="E584" s="425"/>
      <c r="F584" s="425"/>
      <c r="G584" s="425"/>
      <c r="H584" s="425"/>
      <c r="I584" s="425"/>
      <c r="J584" s="425"/>
      <c r="K584" s="425"/>
      <c r="L584" s="425"/>
      <c r="M584" s="425"/>
      <c r="N584" s="425"/>
      <c r="O584" s="425"/>
      <c r="P584" s="425"/>
      <c r="Q584" s="425"/>
      <c r="R584" s="425"/>
      <c r="S584" s="425"/>
      <c r="T584" s="425"/>
      <c r="U584" s="425"/>
      <c r="V584" s="425"/>
      <c r="W584" s="425"/>
    </row>
    <row r="585" spans="1:23" ht="16.5" customHeight="1">
      <c r="A585" s="425"/>
      <c r="B585" s="425"/>
      <c r="C585" s="425"/>
      <c r="D585" s="425"/>
      <c r="E585" s="425"/>
      <c r="F585" s="425"/>
      <c r="G585" s="425"/>
      <c r="H585" s="425"/>
      <c r="I585" s="425"/>
      <c r="J585" s="425"/>
      <c r="K585" s="425"/>
      <c r="L585" s="425"/>
      <c r="M585" s="425"/>
      <c r="N585" s="425"/>
      <c r="O585" s="425"/>
      <c r="P585" s="425"/>
      <c r="Q585" s="425"/>
      <c r="R585" s="425"/>
      <c r="S585" s="425"/>
      <c r="T585" s="425"/>
      <c r="U585" s="425"/>
      <c r="V585" s="425"/>
      <c r="W585" s="425"/>
    </row>
    <row r="586" spans="1:23" ht="16.5" customHeight="1">
      <c r="A586" s="425"/>
      <c r="B586" s="425"/>
      <c r="C586" s="425"/>
      <c r="D586" s="425"/>
      <c r="E586" s="425"/>
      <c r="F586" s="425"/>
      <c r="G586" s="425"/>
      <c r="H586" s="425"/>
      <c r="I586" s="425"/>
      <c r="J586" s="425"/>
      <c r="K586" s="425"/>
      <c r="L586" s="425"/>
      <c r="M586" s="425"/>
      <c r="N586" s="425"/>
      <c r="O586" s="425"/>
      <c r="P586" s="425"/>
      <c r="Q586" s="425"/>
      <c r="R586" s="425"/>
      <c r="S586" s="425"/>
      <c r="T586" s="425"/>
      <c r="U586" s="425"/>
      <c r="V586" s="425"/>
      <c r="W586" s="425"/>
    </row>
    <row r="587" spans="1:23" ht="16.5" customHeight="1">
      <c r="A587" s="425"/>
      <c r="B587" s="425"/>
      <c r="C587" s="425"/>
      <c r="D587" s="425"/>
      <c r="E587" s="425"/>
      <c r="F587" s="425"/>
      <c r="G587" s="425"/>
      <c r="H587" s="425"/>
      <c r="I587" s="425"/>
      <c r="J587" s="425"/>
      <c r="K587" s="425"/>
      <c r="L587" s="425"/>
      <c r="M587" s="425"/>
      <c r="N587" s="425"/>
      <c r="O587" s="425"/>
      <c r="P587" s="425"/>
      <c r="Q587" s="425"/>
      <c r="R587" s="425"/>
      <c r="S587" s="425"/>
      <c r="T587" s="425"/>
      <c r="U587" s="425"/>
      <c r="V587" s="425"/>
      <c r="W587" s="425"/>
    </row>
    <row r="588" spans="1:23" ht="16.5" customHeight="1">
      <c r="A588" s="425"/>
      <c r="B588" s="425"/>
      <c r="C588" s="425"/>
      <c r="D588" s="425"/>
      <c r="E588" s="425"/>
      <c r="F588" s="425"/>
      <c r="G588" s="425"/>
      <c r="H588" s="425"/>
      <c r="I588" s="425"/>
      <c r="J588" s="425"/>
      <c r="K588" s="425"/>
      <c r="L588" s="425"/>
      <c r="M588" s="425"/>
      <c r="N588" s="425"/>
      <c r="O588" s="425"/>
      <c r="P588" s="425"/>
      <c r="Q588" s="425"/>
      <c r="R588" s="425"/>
      <c r="S588" s="425"/>
      <c r="T588" s="425"/>
      <c r="U588" s="425"/>
      <c r="V588" s="425"/>
      <c r="W588" s="425"/>
    </row>
    <row r="589" spans="1:23" ht="16.5" customHeight="1">
      <c r="A589" s="425"/>
      <c r="B589" s="425"/>
      <c r="C589" s="425"/>
      <c r="D589" s="425"/>
      <c r="E589" s="425"/>
      <c r="F589" s="425"/>
      <c r="G589" s="425"/>
      <c r="H589" s="425"/>
      <c r="I589" s="425"/>
      <c r="J589" s="425"/>
      <c r="K589" s="425"/>
      <c r="L589" s="425"/>
      <c r="M589" s="425"/>
      <c r="N589" s="425"/>
      <c r="O589" s="425"/>
      <c r="P589" s="425"/>
      <c r="Q589" s="425"/>
      <c r="R589" s="425"/>
      <c r="S589" s="425"/>
      <c r="T589" s="425"/>
      <c r="U589" s="425"/>
      <c r="V589" s="425"/>
      <c r="W589" s="425"/>
    </row>
    <row r="590" spans="1:23" ht="16.5" customHeight="1">
      <c r="A590" s="425"/>
      <c r="B590" s="425"/>
      <c r="C590" s="425"/>
      <c r="D590" s="425"/>
      <c r="E590" s="425"/>
      <c r="F590" s="425"/>
      <c r="G590" s="425"/>
      <c r="H590" s="425"/>
      <c r="I590" s="425"/>
      <c r="J590" s="425"/>
      <c r="K590" s="425"/>
      <c r="L590" s="425"/>
      <c r="M590" s="425"/>
      <c r="N590" s="425"/>
      <c r="O590" s="425"/>
      <c r="P590" s="425"/>
      <c r="Q590" s="425"/>
      <c r="R590" s="425"/>
      <c r="S590" s="425"/>
      <c r="T590" s="425"/>
      <c r="U590" s="425"/>
      <c r="V590" s="425"/>
      <c r="W590" s="425"/>
    </row>
    <row r="591" spans="1:23" ht="16.5" customHeight="1">
      <c r="A591" s="425"/>
      <c r="B591" s="425"/>
      <c r="C591" s="425"/>
      <c r="D591" s="425"/>
      <c r="E591" s="425"/>
      <c r="F591" s="425"/>
      <c r="G591" s="425"/>
      <c r="H591" s="425"/>
      <c r="I591" s="425"/>
      <c r="J591" s="425"/>
      <c r="K591" s="425"/>
      <c r="L591" s="425"/>
      <c r="M591" s="425"/>
      <c r="N591" s="425"/>
      <c r="O591" s="425"/>
      <c r="P591" s="425"/>
      <c r="Q591" s="425"/>
      <c r="R591" s="425"/>
      <c r="S591" s="425"/>
      <c r="T591" s="425"/>
      <c r="U591" s="425"/>
      <c r="V591" s="425"/>
      <c r="W591" s="425"/>
    </row>
    <row r="592" spans="1:23" ht="16.5" customHeight="1">
      <c r="A592" s="425"/>
      <c r="B592" s="425"/>
      <c r="C592" s="425"/>
      <c r="D592" s="425"/>
      <c r="E592" s="425"/>
      <c r="F592" s="425"/>
      <c r="G592" s="425"/>
      <c r="H592" s="425"/>
      <c r="I592" s="425"/>
      <c r="J592" s="425"/>
      <c r="K592" s="425"/>
      <c r="L592" s="425"/>
      <c r="M592" s="425"/>
      <c r="N592" s="425"/>
      <c r="O592" s="425"/>
      <c r="P592" s="425"/>
      <c r="Q592" s="425"/>
      <c r="R592" s="425"/>
      <c r="S592" s="425"/>
      <c r="T592" s="425"/>
      <c r="U592" s="425"/>
      <c r="V592" s="425"/>
      <c r="W592" s="425"/>
    </row>
    <row r="593" spans="1:23" ht="16.5" customHeight="1">
      <c r="A593" s="425"/>
      <c r="B593" s="425"/>
      <c r="C593" s="425"/>
      <c r="D593" s="425"/>
      <c r="E593" s="425"/>
      <c r="F593" s="425"/>
      <c r="G593" s="425"/>
      <c r="H593" s="425"/>
      <c r="I593" s="425"/>
      <c r="J593" s="425"/>
      <c r="K593" s="425"/>
      <c r="L593" s="425"/>
      <c r="M593" s="425"/>
      <c r="N593" s="425"/>
      <c r="O593" s="425"/>
      <c r="P593" s="425"/>
      <c r="Q593" s="425"/>
      <c r="R593" s="425"/>
      <c r="S593" s="425"/>
      <c r="T593" s="425"/>
      <c r="U593" s="425"/>
      <c r="V593" s="425"/>
      <c r="W593" s="425"/>
    </row>
    <row r="594" spans="1:23" ht="16.5" customHeight="1">
      <c r="A594" s="425"/>
      <c r="B594" s="425"/>
      <c r="C594" s="425"/>
      <c r="D594" s="425"/>
      <c r="E594" s="425"/>
      <c r="F594" s="425"/>
      <c r="G594" s="425"/>
      <c r="H594" s="425"/>
      <c r="I594" s="425"/>
      <c r="J594" s="425"/>
      <c r="K594" s="425"/>
      <c r="L594" s="425"/>
      <c r="M594" s="425"/>
      <c r="N594" s="425"/>
      <c r="O594" s="425"/>
      <c r="P594" s="425"/>
      <c r="Q594" s="425"/>
      <c r="R594" s="425"/>
      <c r="S594" s="425"/>
      <c r="T594" s="425"/>
      <c r="U594" s="425"/>
      <c r="V594" s="425"/>
      <c r="W594" s="425"/>
    </row>
    <row r="595" spans="1:23" ht="16.5" customHeight="1">
      <c r="A595" s="425"/>
      <c r="B595" s="425"/>
      <c r="C595" s="425"/>
      <c r="D595" s="425"/>
      <c r="E595" s="425"/>
      <c r="F595" s="425"/>
      <c r="G595" s="425"/>
      <c r="H595" s="425"/>
      <c r="I595" s="425"/>
      <c r="J595" s="425"/>
      <c r="K595" s="425"/>
      <c r="L595" s="425"/>
      <c r="M595" s="425"/>
      <c r="N595" s="425"/>
      <c r="O595" s="425"/>
      <c r="P595" s="425"/>
      <c r="Q595" s="425"/>
      <c r="R595" s="425"/>
      <c r="S595" s="425"/>
      <c r="T595" s="425"/>
      <c r="U595" s="425"/>
      <c r="V595" s="425"/>
      <c r="W595" s="425"/>
    </row>
    <row r="596" spans="1:23" ht="16.5" customHeight="1">
      <c r="A596" s="425"/>
      <c r="B596" s="425"/>
      <c r="C596" s="425"/>
      <c r="D596" s="425"/>
      <c r="E596" s="425"/>
      <c r="F596" s="425"/>
      <c r="G596" s="425"/>
      <c r="H596" s="425"/>
      <c r="I596" s="425"/>
      <c r="J596" s="425"/>
      <c r="K596" s="425"/>
      <c r="L596" s="425"/>
      <c r="M596" s="425"/>
      <c r="N596" s="425"/>
      <c r="O596" s="425"/>
      <c r="P596" s="425"/>
      <c r="Q596" s="425"/>
      <c r="R596" s="425"/>
      <c r="S596" s="425"/>
      <c r="T596" s="425"/>
      <c r="U596" s="425"/>
      <c r="V596" s="425"/>
      <c r="W596" s="425"/>
    </row>
    <row r="597" spans="1:23" ht="16.5" customHeight="1">
      <c r="A597" s="425"/>
      <c r="B597" s="425"/>
      <c r="C597" s="425"/>
      <c r="D597" s="425"/>
      <c r="E597" s="425"/>
      <c r="F597" s="425"/>
      <c r="G597" s="425"/>
      <c r="H597" s="425"/>
      <c r="I597" s="425"/>
      <c r="J597" s="425"/>
      <c r="K597" s="425"/>
      <c r="L597" s="425"/>
      <c r="M597" s="425"/>
      <c r="N597" s="425"/>
      <c r="O597" s="425"/>
      <c r="P597" s="425"/>
      <c r="Q597" s="425"/>
      <c r="R597" s="425"/>
      <c r="S597" s="425"/>
      <c r="T597" s="425"/>
      <c r="U597" s="425"/>
      <c r="V597" s="425"/>
      <c r="W597" s="425"/>
    </row>
    <row r="598" spans="1:23" ht="16.5" customHeight="1">
      <c r="A598" s="425"/>
      <c r="B598" s="425"/>
      <c r="C598" s="425"/>
      <c r="D598" s="425"/>
      <c r="E598" s="425"/>
      <c r="F598" s="425"/>
      <c r="G598" s="425"/>
      <c r="H598" s="425"/>
      <c r="I598" s="425"/>
      <c r="J598" s="425"/>
      <c r="K598" s="425"/>
      <c r="L598" s="425"/>
      <c r="M598" s="425"/>
      <c r="N598" s="425"/>
      <c r="O598" s="425"/>
      <c r="P598" s="425"/>
      <c r="Q598" s="425"/>
      <c r="R598" s="425"/>
      <c r="S598" s="425"/>
      <c r="T598" s="425"/>
      <c r="U598" s="425"/>
      <c r="V598" s="425"/>
      <c r="W598" s="425"/>
    </row>
    <row r="599" spans="1:23" ht="16.5" customHeight="1">
      <c r="A599" s="425"/>
      <c r="B599" s="425"/>
      <c r="C599" s="425"/>
      <c r="D599" s="425"/>
      <c r="E599" s="425"/>
      <c r="F599" s="425"/>
      <c r="G599" s="425"/>
      <c r="H599" s="425"/>
      <c r="I599" s="425"/>
      <c r="J599" s="425"/>
      <c r="K599" s="425"/>
      <c r="L599" s="425"/>
      <c r="M599" s="425"/>
      <c r="N599" s="425"/>
      <c r="O599" s="425"/>
      <c r="P599" s="425"/>
      <c r="Q599" s="425"/>
      <c r="R599" s="425"/>
      <c r="S599" s="425"/>
      <c r="T599" s="425"/>
      <c r="U599" s="425"/>
      <c r="V599" s="425"/>
      <c r="W599" s="425"/>
    </row>
    <row r="600" spans="1:23" ht="16.5" customHeight="1">
      <c r="A600" s="425"/>
      <c r="B600" s="425"/>
      <c r="C600" s="425"/>
      <c r="D600" s="425"/>
      <c r="E600" s="425"/>
      <c r="F600" s="425"/>
      <c r="G600" s="425"/>
      <c r="H600" s="425"/>
      <c r="I600" s="425"/>
      <c r="J600" s="425"/>
      <c r="K600" s="425"/>
      <c r="L600" s="425"/>
      <c r="M600" s="425"/>
      <c r="N600" s="425"/>
      <c r="O600" s="425"/>
      <c r="P600" s="425"/>
      <c r="Q600" s="425"/>
      <c r="R600" s="425"/>
      <c r="S600" s="425"/>
      <c r="T600" s="425"/>
      <c r="U600" s="425"/>
      <c r="V600" s="425"/>
      <c r="W600" s="425"/>
    </row>
    <row r="601" spans="1:23" ht="16.5" customHeight="1">
      <c r="A601" s="425"/>
      <c r="B601" s="425"/>
      <c r="C601" s="425"/>
      <c r="D601" s="425"/>
      <c r="E601" s="425"/>
      <c r="F601" s="425"/>
      <c r="G601" s="425"/>
      <c r="H601" s="425"/>
      <c r="I601" s="425"/>
      <c r="J601" s="425"/>
      <c r="K601" s="425"/>
      <c r="L601" s="425"/>
      <c r="M601" s="425"/>
      <c r="N601" s="425"/>
      <c r="O601" s="425"/>
      <c r="P601" s="425"/>
      <c r="Q601" s="425"/>
      <c r="R601" s="425"/>
      <c r="S601" s="425"/>
      <c r="T601" s="425"/>
      <c r="U601" s="425"/>
      <c r="V601" s="425"/>
      <c r="W601" s="425"/>
    </row>
    <row r="602" spans="1:23" ht="16.5" customHeight="1">
      <c r="A602" s="425"/>
      <c r="B602" s="425"/>
      <c r="C602" s="425"/>
      <c r="D602" s="425"/>
      <c r="E602" s="425"/>
      <c r="F602" s="425"/>
      <c r="G602" s="425"/>
      <c r="H602" s="425"/>
      <c r="I602" s="425"/>
      <c r="J602" s="425"/>
      <c r="K602" s="425"/>
      <c r="L602" s="425"/>
      <c r="M602" s="425"/>
      <c r="N602" s="425"/>
      <c r="O602" s="425"/>
      <c r="P602" s="425"/>
      <c r="Q602" s="425"/>
      <c r="R602" s="425"/>
      <c r="S602" s="425"/>
      <c r="T602" s="425"/>
      <c r="U602" s="425"/>
      <c r="V602" s="425"/>
      <c r="W602" s="425"/>
    </row>
    <row r="603" spans="1:23" ht="16.5" customHeight="1">
      <c r="A603" s="425"/>
      <c r="B603" s="425"/>
      <c r="C603" s="425"/>
      <c r="D603" s="425"/>
      <c r="E603" s="425"/>
      <c r="F603" s="425"/>
      <c r="G603" s="425"/>
      <c r="H603" s="425"/>
      <c r="I603" s="425"/>
      <c r="J603" s="425"/>
      <c r="K603" s="425"/>
      <c r="L603" s="425"/>
      <c r="M603" s="425"/>
      <c r="N603" s="425"/>
      <c r="O603" s="425"/>
      <c r="P603" s="425"/>
      <c r="Q603" s="425"/>
      <c r="R603" s="425"/>
      <c r="S603" s="425"/>
      <c r="T603" s="425"/>
      <c r="U603" s="425"/>
      <c r="V603" s="425"/>
      <c r="W603" s="425"/>
    </row>
    <row r="604" spans="1:23" ht="16.5" customHeight="1">
      <c r="A604" s="425"/>
      <c r="B604" s="425"/>
      <c r="C604" s="425"/>
      <c r="D604" s="425"/>
      <c r="E604" s="425"/>
      <c r="F604" s="425"/>
      <c r="G604" s="425"/>
      <c r="H604" s="425"/>
      <c r="I604" s="425"/>
      <c r="J604" s="425"/>
      <c r="K604" s="425"/>
      <c r="L604" s="425"/>
      <c r="M604" s="425"/>
      <c r="N604" s="425"/>
      <c r="O604" s="425"/>
      <c r="P604" s="425"/>
      <c r="Q604" s="425"/>
      <c r="R604" s="425"/>
      <c r="S604" s="425"/>
      <c r="T604" s="425"/>
      <c r="U604" s="425"/>
      <c r="V604" s="425"/>
      <c r="W604" s="425"/>
    </row>
    <row r="605" spans="1:23" ht="16.5" customHeight="1">
      <c r="A605" s="425"/>
      <c r="B605" s="425"/>
      <c r="C605" s="425"/>
      <c r="D605" s="425"/>
      <c r="E605" s="425"/>
      <c r="F605" s="425"/>
      <c r="G605" s="425"/>
      <c r="H605" s="425"/>
      <c r="I605" s="425"/>
      <c r="J605" s="425"/>
      <c r="K605" s="425"/>
      <c r="L605" s="425"/>
      <c r="M605" s="425"/>
      <c r="N605" s="425"/>
      <c r="O605" s="425"/>
      <c r="P605" s="425"/>
      <c r="Q605" s="425"/>
      <c r="R605" s="425"/>
      <c r="S605" s="425"/>
      <c r="T605" s="425"/>
      <c r="U605" s="425"/>
      <c r="V605" s="425"/>
      <c r="W605" s="425"/>
    </row>
    <row r="606" spans="1:23" ht="16.5" customHeight="1">
      <c r="A606" s="425"/>
      <c r="B606" s="425"/>
      <c r="C606" s="425"/>
      <c r="D606" s="425"/>
      <c r="E606" s="425"/>
      <c r="F606" s="425"/>
      <c r="G606" s="425"/>
      <c r="H606" s="425"/>
      <c r="I606" s="425"/>
      <c r="J606" s="425"/>
      <c r="K606" s="425"/>
      <c r="L606" s="425"/>
      <c r="M606" s="425"/>
      <c r="N606" s="425"/>
      <c r="O606" s="425"/>
      <c r="P606" s="425"/>
      <c r="Q606" s="425"/>
      <c r="R606" s="425"/>
      <c r="S606" s="425"/>
      <c r="T606" s="425"/>
      <c r="U606" s="425"/>
      <c r="V606" s="425"/>
      <c r="W606" s="425"/>
    </row>
    <row r="607" spans="1:23" ht="16.5" customHeight="1">
      <c r="A607" s="425"/>
      <c r="B607" s="425"/>
      <c r="C607" s="425"/>
      <c r="D607" s="425"/>
      <c r="E607" s="425"/>
      <c r="F607" s="425"/>
      <c r="G607" s="425"/>
      <c r="H607" s="425"/>
      <c r="I607" s="425"/>
      <c r="J607" s="425"/>
      <c r="K607" s="425"/>
      <c r="L607" s="425"/>
      <c r="M607" s="425"/>
      <c r="N607" s="425"/>
      <c r="O607" s="425"/>
      <c r="P607" s="425"/>
      <c r="Q607" s="425"/>
      <c r="R607" s="425"/>
      <c r="S607" s="425"/>
      <c r="T607" s="425"/>
      <c r="U607" s="425"/>
      <c r="V607" s="425"/>
      <c r="W607" s="425"/>
    </row>
    <row r="608" spans="1:23" ht="16.5" customHeight="1">
      <c r="A608" s="425"/>
      <c r="B608" s="425"/>
      <c r="C608" s="425"/>
      <c r="D608" s="425"/>
      <c r="E608" s="425"/>
      <c r="F608" s="425"/>
      <c r="G608" s="425"/>
      <c r="H608" s="425"/>
      <c r="I608" s="425"/>
      <c r="J608" s="425"/>
      <c r="K608" s="425"/>
      <c r="L608" s="425"/>
      <c r="M608" s="425"/>
      <c r="N608" s="425"/>
      <c r="O608" s="425"/>
      <c r="P608" s="425"/>
      <c r="Q608" s="425"/>
      <c r="R608" s="425"/>
      <c r="S608" s="425"/>
      <c r="T608" s="425"/>
      <c r="U608" s="425"/>
      <c r="V608" s="425"/>
      <c r="W608" s="425"/>
    </row>
    <row r="609" spans="1:23" ht="16.5" customHeight="1">
      <c r="A609" s="425"/>
      <c r="B609" s="425"/>
      <c r="C609" s="425"/>
      <c r="D609" s="425"/>
      <c r="E609" s="425"/>
      <c r="F609" s="425"/>
      <c r="G609" s="425"/>
      <c r="H609" s="425"/>
      <c r="I609" s="425"/>
      <c r="J609" s="425"/>
      <c r="K609" s="425"/>
      <c r="L609" s="425"/>
      <c r="M609" s="425"/>
      <c r="N609" s="425"/>
      <c r="O609" s="425"/>
      <c r="P609" s="425"/>
      <c r="Q609" s="425"/>
      <c r="R609" s="425"/>
      <c r="S609" s="425"/>
      <c r="T609" s="425"/>
      <c r="U609" s="425"/>
      <c r="V609" s="425"/>
      <c r="W609" s="425"/>
    </row>
    <row r="610" spans="1:23" ht="16.5" customHeight="1">
      <c r="A610" s="425"/>
      <c r="B610" s="425"/>
      <c r="C610" s="425"/>
      <c r="D610" s="425"/>
      <c r="E610" s="425"/>
      <c r="F610" s="425"/>
      <c r="G610" s="425"/>
      <c r="H610" s="425"/>
      <c r="I610" s="425"/>
      <c r="J610" s="425"/>
      <c r="K610" s="425"/>
      <c r="L610" s="425"/>
      <c r="M610" s="425"/>
      <c r="N610" s="425"/>
      <c r="O610" s="425"/>
      <c r="P610" s="425"/>
      <c r="Q610" s="425"/>
      <c r="R610" s="425"/>
      <c r="S610" s="425"/>
      <c r="T610" s="425"/>
      <c r="U610" s="425"/>
      <c r="V610" s="425"/>
      <c r="W610" s="425"/>
    </row>
    <row r="611" spans="1:23" ht="16.5" customHeight="1">
      <c r="A611" s="425"/>
      <c r="B611" s="425"/>
      <c r="C611" s="425"/>
      <c r="D611" s="425"/>
      <c r="E611" s="425"/>
      <c r="F611" s="425"/>
      <c r="G611" s="425"/>
      <c r="H611" s="425"/>
      <c r="I611" s="425"/>
      <c r="J611" s="425"/>
      <c r="K611" s="425"/>
      <c r="L611" s="425"/>
      <c r="M611" s="425"/>
      <c r="N611" s="425"/>
      <c r="O611" s="425"/>
      <c r="P611" s="425"/>
      <c r="Q611" s="425"/>
      <c r="R611" s="425"/>
      <c r="S611" s="425"/>
      <c r="T611" s="425"/>
      <c r="U611" s="425"/>
      <c r="V611" s="425"/>
      <c r="W611" s="425"/>
    </row>
    <row r="612" spans="1:23" ht="16.5" customHeight="1">
      <c r="A612" s="425"/>
      <c r="B612" s="425"/>
      <c r="C612" s="425"/>
      <c r="D612" s="425"/>
      <c r="E612" s="425"/>
      <c r="F612" s="425"/>
      <c r="G612" s="425"/>
      <c r="H612" s="425"/>
      <c r="I612" s="425"/>
      <c r="J612" s="425"/>
      <c r="K612" s="425"/>
      <c r="L612" s="425"/>
      <c r="M612" s="425"/>
      <c r="N612" s="425"/>
      <c r="O612" s="425"/>
      <c r="P612" s="425"/>
      <c r="Q612" s="425"/>
      <c r="R612" s="425"/>
      <c r="S612" s="425"/>
      <c r="T612" s="425"/>
      <c r="U612" s="425"/>
      <c r="V612" s="425"/>
      <c r="W612" s="425"/>
    </row>
    <row r="613" spans="1:23" ht="16.5" customHeight="1">
      <c r="A613" s="425"/>
      <c r="B613" s="425"/>
      <c r="C613" s="425"/>
      <c r="D613" s="425"/>
      <c r="E613" s="425"/>
      <c r="F613" s="425"/>
      <c r="G613" s="425"/>
      <c r="H613" s="425"/>
      <c r="I613" s="425"/>
      <c r="J613" s="425"/>
      <c r="K613" s="425"/>
      <c r="L613" s="425"/>
      <c r="M613" s="425"/>
      <c r="N613" s="425"/>
      <c r="O613" s="425"/>
      <c r="P613" s="425"/>
      <c r="Q613" s="425"/>
      <c r="R613" s="425"/>
      <c r="S613" s="425"/>
      <c r="T613" s="425"/>
      <c r="U613" s="425"/>
      <c r="V613" s="425"/>
      <c r="W613" s="425"/>
    </row>
    <row r="614" spans="1:23" ht="16.5" customHeight="1">
      <c r="A614" s="425"/>
      <c r="B614" s="425"/>
      <c r="C614" s="425"/>
      <c r="D614" s="425"/>
      <c r="E614" s="425"/>
      <c r="F614" s="425"/>
      <c r="G614" s="425"/>
      <c r="H614" s="425"/>
      <c r="I614" s="425"/>
      <c r="J614" s="425"/>
      <c r="K614" s="425"/>
      <c r="L614" s="425"/>
      <c r="M614" s="425"/>
      <c r="N614" s="425"/>
      <c r="O614" s="425"/>
      <c r="P614" s="425"/>
      <c r="Q614" s="425"/>
      <c r="R614" s="425"/>
      <c r="S614" s="425"/>
      <c r="T614" s="425"/>
      <c r="U614" s="425"/>
      <c r="V614" s="425"/>
      <c r="W614" s="425"/>
    </row>
    <row r="615" spans="1:23" ht="16.5" customHeight="1">
      <c r="A615" s="425"/>
      <c r="B615" s="425"/>
      <c r="C615" s="425"/>
      <c r="D615" s="425"/>
      <c r="E615" s="425"/>
      <c r="F615" s="425"/>
      <c r="G615" s="425"/>
      <c r="H615" s="425"/>
      <c r="I615" s="425"/>
      <c r="J615" s="425"/>
      <c r="K615" s="425"/>
      <c r="L615" s="425"/>
      <c r="M615" s="425"/>
      <c r="N615" s="425"/>
      <c r="O615" s="425"/>
      <c r="P615" s="425"/>
      <c r="Q615" s="425"/>
      <c r="R615" s="425"/>
      <c r="S615" s="425"/>
      <c r="T615" s="425"/>
      <c r="U615" s="425"/>
      <c r="V615" s="425"/>
      <c r="W615" s="425"/>
    </row>
    <row r="616" spans="1:23" ht="16.5" customHeight="1">
      <c r="A616" s="425"/>
      <c r="B616" s="425"/>
      <c r="C616" s="425"/>
      <c r="D616" s="425"/>
      <c r="E616" s="425"/>
      <c r="F616" s="425"/>
      <c r="G616" s="425"/>
      <c r="H616" s="425"/>
      <c r="I616" s="425"/>
      <c r="J616" s="425"/>
      <c r="K616" s="425"/>
      <c r="L616" s="425"/>
      <c r="M616" s="425"/>
      <c r="N616" s="425"/>
      <c r="O616" s="425"/>
      <c r="P616" s="425"/>
      <c r="Q616" s="425"/>
      <c r="R616" s="425"/>
      <c r="S616" s="425"/>
      <c r="T616" s="425"/>
      <c r="U616" s="425"/>
      <c r="V616" s="425"/>
      <c r="W616" s="425"/>
    </row>
    <row r="617" spans="1:23" ht="16.5" customHeight="1">
      <c r="A617" s="425"/>
      <c r="B617" s="425"/>
      <c r="C617" s="425"/>
      <c r="D617" s="425"/>
      <c r="E617" s="425"/>
      <c r="F617" s="425"/>
      <c r="G617" s="425"/>
      <c r="H617" s="425"/>
      <c r="I617" s="425"/>
      <c r="J617" s="425"/>
      <c r="K617" s="425"/>
      <c r="L617" s="425"/>
      <c r="M617" s="425"/>
      <c r="N617" s="425"/>
      <c r="O617" s="425"/>
      <c r="P617" s="425"/>
      <c r="Q617" s="425"/>
      <c r="R617" s="425"/>
      <c r="S617" s="425"/>
      <c r="T617" s="425"/>
      <c r="U617" s="425"/>
      <c r="V617" s="425"/>
      <c r="W617" s="425"/>
    </row>
    <row r="618" spans="1:23" ht="16.5" customHeight="1">
      <c r="A618" s="425"/>
      <c r="B618" s="425"/>
      <c r="C618" s="425"/>
      <c r="D618" s="425"/>
      <c r="E618" s="425"/>
      <c r="F618" s="425"/>
      <c r="G618" s="425"/>
      <c r="H618" s="425"/>
      <c r="I618" s="425"/>
      <c r="J618" s="425"/>
      <c r="K618" s="425"/>
      <c r="L618" s="425"/>
      <c r="M618" s="425"/>
      <c r="N618" s="425"/>
      <c r="O618" s="425"/>
      <c r="P618" s="425"/>
      <c r="Q618" s="425"/>
      <c r="R618" s="425"/>
      <c r="S618" s="425"/>
      <c r="T618" s="425"/>
      <c r="U618" s="425"/>
      <c r="V618" s="425"/>
      <c r="W618" s="425"/>
    </row>
    <row r="619" spans="1:23" ht="16.5" customHeight="1">
      <c r="A619" s="425"/>
      <c r="B619" s="425"/>
      <c r="C619" s="425"/>
      <c r="D619" s="425"/>
      <c r="E619" s="425"/>
      <c r="F619" s="425"/>
      <c r="G619" s="425"/>
      <c r="H619" s="425"/>
      <c r="I619" s="425"/>
      <c r="J619" s="425"/>
      <c r="K619" s="425"/>
      <c r="L619" s="425"/>
      <c r="M619" s="425"/>
      <c r="N619" s="425"/>
      <c r="O619" s="425"/>
      <c r="P619" s="425"/>
      <c r="Q619" s="425"/>
      <c r="R619" s="425"/>
      <c r="S619" s="425"/>
      <c r="T619" s="425"/>
      <c r="U619" s="425"/>
      <c r="V619" s="425"/>
      <c r="W619" s="425"/>
    </row>
    <row r="620" spans="1:23" ht="16.5" customHeight="1">
      <c r="A620" s="425"/>
      <c r="B620" s="425"/>
      <c r="C620" s="425"/>
      <c r="D620" s="425"/>
      <c r="E620" s="425"/>
      <c r="F620" s="425"/>
      <c r="G620" s="425"/>
      <c r="H620" s="425"/>
      <c r="I620" s="425"/>
      <c r="J620" s="425"/>
      <c r="K620" s="425"/>
      <c r="L620" s="425"/>
      <c r="M620" s="425"/>
      <c r="N620" s="425"/>
      <c r="O620" s="425"/>
      <c r="P620" s="425"/>
      <c r="Q620" s="425"/>
      <c r="R620" s="425"/>
      <c r="S620" s="425"/>
      <c r="T620" s="425"/>
      <c r="U620" s="425"/>
      <c r="V620" s="425"/>
      <c r="W620" s="425"/>
    </row>
    <row r="621" spans="1:23" ht="16.5" customHeight="1">
      <c r="A621" s="425"/>
      <c r="B621" s="425"/>
      <c r="C621" s="425"/>
      <c r="D621" s="425"/>
      <c r="E621" s="425"/>
      <c r="F621" s="425"/>
      <c r="G621" s="425"/>
      <c r="H621" s="425"/>
      <c r="I621" s="425"/>
      <c r="J621" s="425"/>
      <c r="K621" s="425"/>
      <c r="L621" s="425"/>
      <c r="M621" s="425"/>
      <c r="N621" s="425"/>
      <c r="O621" s="425"/>
      <c r="P621" s="425"/>
      <c r="Q621" s="425"/>
      <c r="R621" s="425"/>
      <c r="S621" s="425"/>
      <c r="T621" s="425"/>
      <c r="U621" s="425"/>
      <c r="V621" s="425"/>
      <c r="W621" s="425"/>
    </row>
    <row r="622" spans="1:23" ht="16.5" customHeight="1">
      <c r="A622" s="425"/>
      <c r="B622" s="425"/>
      <c r="C622" s="425"/>
      <c r="D622" s="425"/>
      <c r="E622" s="425"/>
      <c r="F622" s="425"/>
      <c r="G622" s="425"/>
      <c r="H622" s="425"/>
      <c r="I622" s="425"/>
      <c r="J622" s="425"/>
      <c r="K622" s="425"/>
      <c r="L622" s="425"/>
      <c r="M622" s="425"/>
      <c r="N622" s="425"/>
      <c r="O622" s="425"/>
      <c r="P622" s="425"/>
      <c r="Q622" s="425"/>
      <c r="R622" s="425"/>
      <c r="S622" s="425"/>
      <c r="T622" s="425"/>
      <c r="U622" s="425"/>
      <c r="V622" s="425"/>
      <c r="W622" s="425"/>
    </row>
    <row r="623" spans="1:23" ht="16.5" customHeight="1">
      <c r="A623" s="425"/>
      <c r="B623" s="425"/>
      <c r="C623" s="425"/>
      <c r="D623" s="425"/>
      <c r="E623" s="425"/>
      <c r="F623" s="425"/>
      <c r="G623" s="425"/>
      <c r="H623" s="425"/>
      <c r="I623" s="425"/>
      <c r="J623" s="425"/>
      <c r="K623" s="425"/>
      <c r="L623" s="425"/>
      <c r="M623" s="425"/>
      <c r="N623" s="425"/>
      <c r="O623" s="425"/>
      <c r="P623" s="425"/>
      <c r="Q623" s="425"/>
      <c r="R623" s="425"/>
      <c r="S623" s="425"/>
      <c r="T623" s="425"/>
      <c r="U623" s="425"/>
      <c r="V623" s="425"/>
      <c r="W623" s="425"/>
    </row>
    <row r="624" spans="1:23" ht="16.5" customHeight="1">
      <c r="A624" s="425"/>
      <c r="B624" s="425"/>
      <c r="C624" s="425"/>
      <c r="D624" s="425"/>
      <c r="E624" s="425"/>
      <c r="F624" s="425"/>
      <c r="G624" s="425"/>
      <c r="H624" s="425"/>
      <c r="I624" s="425"/>
      <c r="J624" s="425"/>
      <c r="K624" s="425"/>
      <c r="L624" s="425"/>
      <c r="M624" s="425"/>
      <c r="N624" s="425"/>
      <c r="O624" s="425"/>
      <c r="P624" s="425"/>
      <c r="Q624" s="425"/>
      <c r="R624" s="425"/>
      <c r="S624" s="425"/>
      <c r="T624" s="425"/>
      <c r="U624" s="425"/>
      <c r="V624" s="425"/>
      <c r="W624" s="425"/>
    </row>
    <row r="625" spans="1:23" ht="16.5" customHeight="1">
      <c r="A625" s="425"/>
      <c r="B625" s="425"/>
      <c r="C625" s="425"/>
      <c r="D625" s="425"/>
      <c r="E625" s="425"/>
      <c r="F625" s="425"/>
      <c r="G625" s="425"/>
      <c r="H625" s="425"/>
      <c r="I625" s="425"/>
      <c r="J625" s="425"/>
      <c r="K625" s="425"/>
      <c r="L625" s="425"/>
      <c r="M625" s="425"/>
      <c r="N625" s="425"/>
      <c r="O625" s="425"/>
      <c r="P625" s="425"/>
      <c r="Q625" s="425"/>
      <c r="R625" s="425"/>
      <c r="S625" s="425"/>
      <c r="T625" s="425"/>
      <c r="U625" s="425"/>
      <c r="V625" s="425"/>
      <c r="W625" s="425"/>
    </row>
    <row r="626" spans="1:23" ht="16.5" customHeight="1">
      <c r="A626" s="425"/>
      <c r="B626" s="425"/>
      <c r="C626" s="425"/>
      <c r="D626" s="425"/>
      <c r="E626" s="425"/>
      <c r="F626" s="425"/>
      <c r="G626" s="425"/>
      <c r="H626" s="425"/>
      <c r="I626" s="425"/>
      <c r="J626" s="425"/>
      <c r="K626" s="425"/>
      <c r="L626" s="425"/>
      <c r="M626" s="425"/>
      <c r="N626" s="425"/>
      <c r="O626" s="425"/>
      <c r="P626" s="425"/>
      <c r="Q626" s="425"/>
      <c r="R626" s="425"/>
      <c r="S626" s="425"/>
      <c r="T626" s="425"/>
      <c r="U626" s="425"/>
      <c r="V626" s="425"/>
      <c r="W626" s="425"/>
    </row>
    <row r="627" spans="1:23" ht="16.5" customHeight="1">
      <c r="A627" s="425"/>
      <c r="B627" s="425"/>
      <c r="C627" s="425"/>
      <c r="D627" s="425"/>
      <c r="E627" s="425"/>
      <c r="F627" s="425"/>
      <c r="G627" s="425"/>
      <c r="H627" s="425"/>
      <c r="I627" s="425"/>
      <c r="J627" s="425"/>
      <c r="K627" s="425"/>
      <c r="L627" s="425"/>
      <c r="M627" s="425"/>
      <c r="N627" s="425"/>
      <c r="O627" s="425"/>
      <c r="P627" s="425"/>
      <c r="Q627" s="425"/>
      <c r="R627" s="425"/>
      <c r="S627" s="425"/>
      <c r="T627" s="425"/>
      <c r="U627" s="425"/>
      <c r="V627" s="425"/>
      <c r="W627" s="425"/>
    </row>
    <row r="628" spans="1:23" ht="16.5" customHeight="1">
      <c r="A628" s="425"/>
      <c r="B628" s="425"/>
      <c r="C628" s="425"/>
      <c r="D628" s="425"/>
      <c r="E628" s="425"/>
      <c r="F628" s="425"/>
      <c r="G628" s="425"/>
      <c r="H628" s="425"/>
      <c r="I628" s="425"/>
      <c r="J628" s="425"/>
      <c r="K628" s="425"/>
      <c r="L628" s="425"/>
      <c r="M628" s="425"/>
      <c r="N628" s="425"/>
      <c r="O628" s="425"/>
      <c r="P628" s="425"/>
      <c r="Q628" s="425"/>
      <c r="R628" s="425"/>
      <c r="S628" s="425"/>
      <c r="T628" s="425"/>
      <c r="U628" s="425"/>
      <c r="V628" s="425"/>
      <c r="W628" s="425"/>
    </row>
    <row r="629" spans="1:23" ht="16.5" customHeight="1">
      <c r="A629" s="425"/>
      <c r="B629" s="425"/>
      <c r="C629" s="425"/>
      <c r="D629" s="425"/>
      <c r="E629" s="425"/>
      <c r="F629" s="425"/>
      <c r="G629" s="425"/>
      <c r="H629" s="425"/>
      <c r="I629" s="425"/>
      <c r="J629" s="425"/>
      <c r="K629" s="425"/>
      <c r="L629" s="425"/>
      <c r="M629" s="425"/>
      <c r="N629" s="425"/>
      <c r="O629" s="425"/>
      <c r="P629" s="425"/>
      <c r="Q629" s="425"/>
      <c r="R629" s="425"/>
      <c r="S629" s="425"/>
      <c r="T629" s="425"/>
      <c r="U629" s="425"/>
      <c r="V629" s="425"/>
      <c r="W629" s="425"/>
    </row>
    <row r="630" spans="1:23" ht="16.5" customHeight="1">
      <c r="A630" s="425"/>
      <c r="B630" s="425"/>
      <c r="C630" s="425"/>
      <c r="D630" s="425"/>
      <c r="E630" s="425"/>
      <c r="F630" s="425"/>
      <c r="G630" s="425"/>
      <c r="H630" s="425"/>
      <c r="I630" s="425"/>
      <c r="J630" s="425"/>
      <c r="K630" s="425"/>
      <c r="L630" s="425"/>
      <c r="M630" s="425"/>
      <c r="N630" s="425"/>
      <c r="O630" s="425"/>
      <c r="P630" s="425"/>
      <c r="Q630" s="425"/>
      <c r="R630" s="425"/>
      <c r="S630" s="425"/>
      <c r="T630" s="425"/>
      <c r="U630" s="425"/>
      <c r="V630" s="425"/>
      <c r="W630" s="425"/>
    </row>
    <row r="631" spans="1:23" ht="16.5" customHeight="1">
      <c r="A631" s="425"/>
      <c r="B631" s="425"/>
      <c r="C631" s="425"/>
      <c r="D631" s="425"/>
      <c r="E631" s="425"/>
      <c r="F631" s="425"/>
      <c r="G631" s="425"/>
      <c r="H631" s="425"/>
      <c r="I631" s="425"/>
      <c r="J631" s="425"/>
      <c r="K631" s="425"/>
      <c r="L631" s="425"/>
      <c r="M631" s="425"/>
      <c r="N631" s="425"/>
      <c r="O631" s="425"/>
      <c r="P631" s="425"/>
      <c r="Q631" s="425"/>
      <c r="R631" s="425"/>
      <c r="S631" s="425"/>
      <c r="T631" s="425"/>
      <c r="U631" s="425"/>
      <c r="V631" s="425"/>
      <c r="W631" s="425"/>
    </row>
    <row r="632" spans="1:23" ht="16.5" customHeight="1">
      <c r="A632" s="425"/>
      <c r="B632" s="425"/>
      <c r="C632" s="425"/>
      <c r="D632" s="425"/>
      <c r="E632" s="425"/>
      <c r="F632" s="425"/>
      <c r="G632" s="425"/>
      <c r="H632" s="425"/>
      <c r="I632" s="425"/>
      <c r="J632" s="425"/>
      <c r="K632" s="425"/>
      <c r="L632" s="425"/>
      <c r="M632" s="425"/>
      <c r="N632" s="425"/>
      <c r="O632" s="425"/>
      <c r="P632" s="425"/>
      <c r="Q632" s="425"/>
      <c r="R632" s="425"/>
      <c r="S632" s="425"/>
      <c r="T632" s="425"/>
      <c r="U632" s="425"/>
      <c r="V632" s="425"/>
      <c r="W632" s="425"/>
    </row>
    <row r="633" spans="1:23" ht="16.5" customHeight="1">
      <c r="A633" s="425"/>
      <c r="B633" s="425"/>
      <c r="C633" s="425"/>
      <c r="D633" s="425"/>
      <c r="E633" s="425"/>
      <c r="F633" s="425"/>
      <c r="G633" s="425"/>
      <c r="H633" s="425"/>
      <c r="I633" s="425"/>
      <c r="J633" s="425"/>
      <c r="K633" s="425"/>
      <c r="L633" s="425"/>
      <c r="M633" s="425"/>
      <c r="N633" s="425"/>
      <c r="O633" s="425"/>
      <c r="P633" s="425"/>
      <c r="Q633" s="425"/>
      <c r="R633" s="425"/>
      <c r="S633" s="425"/>
      <c r="T633" s="425"/>
      <c r="U633" s="425"/>
      <c r="V633" s="425"/>
      <c r="W633" s="425"/>
    </row>
    <row r="634" spans="1:23" ht="16.5" customHeight="1">
      <c r="A634" s="425"/>
      <c r="B634" s="425"/>
      <c r="C634" s="425"/>
      <c r="D634" s="425"/>
      <c r="E634" s="425"/>
      <c r="F634" s="425"/>
      <c r="G634" s="425"/>
      <c r="H634" s="425"/>
      <c r="I634" s="425"/>
      <c r="J634" s="425"/>
      <c r="K634" s="425"/>
      <c r="L634" s="425"/>
      <c r="M634" s="425"/>
      <c r="N634" s="425"/>
      <c r="O634" s="425"/>
      <c r="P634" s="425"/>
      <c r="Q634" s="425"/>
      <c r="R634" s="425"/>
      <c r="S634" s="425"/>
      <c r="T634" s="425"/>
      <c r="U634" s="425"/>
      <c r="V634" s="425"/>
      <c r="W634" s="425"/>
    </row>
    <row r="635" spans="1:23" ht="16.5" customHeight="1">
      <c r="A635" s="425"/>
      <c r="B635" s="425"/>
      <c r="C635" s="425"/>
      <c r="D635" s="425"/>
      <c r="E635" s="425"/>
      <c r="F635" s="425"/>
      <c r="G635" s="425"/>
      <c r="H635" s="425"/>
      <c r="I635" s="425"/>
      <c r="J635" s="425"/>
      <c r="K635" s="425"/>
      <c r="L635" s="425"/>
      <c r="M635" s="425"/>
      <c r="N635" s="425"/>
      <c r="O635" s="425"/>
      <c r="P635" s="425"/>
      <c r="Q635" s="425"/>
      <c r="R635" s="425"/>
      <c r="S635" s="425"/>
      <c r="T635" s="425"/>
      <c r="U635" s="425"/>
      <c r="V635" s="425"/>
      <c r="W635" s="425"/>
    </row>
    <row r="636" spans="1:23" ht="16.5" customHeight="1">
      <c r="A636" s="425"/>
      <c r="B636" s="425"/>
      <c r="C636" s="425"/>
      <c r="D636" s="425"/>
      <c r="E636" s="425"/>
      <c r="F636" s="425"/>
      <c r="G636" s="425"/>
      <c r="H636" s="425"/>
      <c r="I636" s="425"/>
      <c r="J636" s="425"/>
      <c r="K636" s="425"/>
      <c r="L636" s="425"/>
      <c r="M636" s="425"/>
      <c r="N636" s="425"/>
      <c r="O636" s="425"/>
      <c r="P636" s="425"/>
      <c r="Q636" s="425"/>
      <c r="R636" s="425"/>
      <c r="S636" s="425"/>
      <c r="T636" s="425"/>
      <c r="U636" s="425"/>
      <c r="V636" s="425"/>
      <c r="W636" s="425"/>
    </row>
    <row r="637" spans="1:23" ht="16.5" customHeight="1">
      <c r="A637" s="425"/>
      <c r="B637" s="425"/>
      <c r="C637" s="425"/>
      <c r="D637" s="425"/>
      <c r="E637" s="425"/>
      <c r="F637" s="425"/>
      <c r="G637" s="425"/>
      <c r="H637" s="425"/>
      <c r="I637" s="425"/>
      <c r="J637" s="425"/>
      <c r="K637" s="425"/>
      <c r="L637" s="425"/>
      <c r="M637" s="425"/>
      <c r="N637" s="425"/>
      <c r="O637" s="425"/>
      <c r="P637" s="425"/>
      <c r="Q637" s="425"/>
      <c r="R637" s="425"/>
      <c r="S637" s="425"/>
      <c r="T637" s="425"/>
      <c r="U637" s="425"/>
      <c r="V637" s="425"/>
      <c r="W637" s="425"/>
    </row>
    <row r="638" spans="1:23" ht="16.5" customHeight="1">
      <c r="A638" s="425"/>
      <c r="B638" s="425"/>
      <c r="C638" s="425"/>
      <c r="D638" s="425"/>
      <c r="E638" s="425"/>
      <c r="F638" s="425"/>
      <c r="G638" s="425"/>
      <c r="H638" s="425"/>
      <c r="I638" s="425"/>
      <c r="J638" s="425"/>
      <c r="K638" s="425"/>
      <c r="L638" s="425"/>
      <c r="M638" s="425"/>
      <c r="N638" s="425"/>
      <c r="O638" s="425"/>
      <c r="P638" s="425"/>
      <c r="Q638" s="425"/>
      <c r="R638" s="425"/>
      <c r="S638" s="425"/>
      <c r="T638" s="425"/>
      <c r="U638" s="425"/>
      <c r="V638" s="425"/>
      <c r="W638" s="425"/>
    </row>
    <row r="639" spans="1:23" ht="16.5" customHeight="1">
      <c r="A639" s="425"/>
      <c r="B639" s="425"/>
      <c r="C639" s="425"/>
      <c r="D639" s="425"/>
      <c r="E639" s="425"/>
      <c r="F639" s="425"/>
      <c r="G639" s="425"/>
      <c r="H639" s="425"/>
      <c r="I639" s="425"/>
      <c r="J639" s="425"/>
      <c r="K639" s="425"/>
      <c r="L639" s="425"/>
      <c r="M639" s="425"/>
      <c r="N639" s="425"/>
      <c r="O639" s="425"/>
      <c r="P639" s="425"/>
      <c r="Q639" s="425"/>
      <c r="R639" s="425"/>
      <c r="S639" s="425"/>
      <c r="T639" s="425"/>
      <c r="U639" s="425"/>
      <c r="V639" s="425"/>
      <c r="W639" s="425"/>
    </row>
    <row r="640" spans="1:23" ht="16.5" customHeight="1">
      <c r="A640" s="425"/>
      <c r="B640" s="425"/>
      <c r="C640" s="425"/>
      <c r="D640" s="425"/>
      <c r="E640" s="425"/>
      <c r="F640" s="425"/>
      <c r="G640" s="425"/>
      <c r="H640" s="425"/>
      <c r="I640" s="425"/>
      <c r="J640" s="425"/>
      <c r="K640" s="425"/>
      <c r="L640" s="425"/>
      <c r="M640" s="425"/>
      <c r="N640" s="425"/>
      <c r="O640" s="425"/>
      <c r="P640" s="425"/>
      <c r="Q640" s="425"/>
      <c r="R640" s="425"/>
      <c r="S640" s="425"/>
      <c r="T640" s="425"/>
      <c r="U640" s="425"/>
      <c r="V640" s="425"/>
      <c r="W640" s="425"/>
    </row>
    <row r="641" spans="1:23" ht="16.5" customHeight="1">
      <c r="A641" s="425"/>
      <c r="B641" s="425"/>
      <c r="C641" s="425"/>
      <c r="D641" s="425"/>
      <c r="E641" s="425"/>
      <c r="F641" s="425"/>
      <c r="G641" s="425"/>
      <c r="H641" s="425"/>
      <c r="I641" s="425"/>
      <c r="J641" s="425"/>
      <c r="K641" s="425"/>
      <c r="L641" s="425"/>
      <c r="M641" s="425"/>
      <c r="N641" s="425"/>
      <c r="O641" s="425"/>
      <c r="P641" s="425"/>
      <c r="Q641" s="425"/>
      <c r="R641" s="425"/>
      <c r="S641" s="425"/>
      <c r="T641" s="425"/>
      <c r="U641" s="425"/>
      <c r="V641" s="425"/>
      <c r="W641" s="425"/>
    </row>
    <row r="642" spans="1:23" ht="16.5" customHeight="1">
      <c r="A642" s="425"/>
      <c r="B642" s="425"/>
      <c r="C642" s="425"/>
      <c r="D642" s="425"/>
      <c r="E642" s="425"/>
      <c r="F642" s="425"/>
      <c r="G642" s="425"/>
      <c r="H642" s="425"/>
      <c r="I642" s="425"/>
      <c r="J642" s="425"/>
      <c r="K642" s="425"/>
      <c r="L642" s="425"/>
      <c r="M642" s="425"/>
      <c r="N642" s="425"/>
      <c r="O642" s="425"/>
      <c r="P642" s="425"/>
      <c r="Q642" s="425"/>
      <c r="R642" s="425"/>
      <c r="S642" s="425"/>
      <c r="T642" s="425"/>
      <c r="U642" s="425"/>
      <c r="V642" s="425"/>
      <c r="W642" s="425"/>
    </row>
    <row r="643" spans="1:23" ht="16.5" customHeight="1">
      <c r="A643" s="425"/>
      <c r="B643" s="425"/>
      <c r="C643" s="425"/>
      <c r="D643" s="425"/>
      <c r="E643" s="425"/>
      <c r="F643" s="425"/>
      <c r="G643" s="425"/>
      <c r="H643" s="425"/>
      <c r="I643" s="425"/>
      <c r="J643" s="425"/>
      <c r="K643" s="425"/>
      <c r="L643" s="425"/>
      <c r="M643" s="425"/>
      <c r="N643" s="425"/>
      <c r="O643" s="425"/>
      <c r="P643" s="425"/>
      <c r="Q643" s="425"/>
      <c r="R643" s="425"/>
      <c r="S643" s="425"/>
      <c r="T643" s="425"/>
      <c r="U643" s="425"/>
      <c r="V643" s="425"/>
      <c r="W643" s="425"/>
    </row>
    <row r="644" spans="1:23" ht="16.5" customHeight="1">
      <c r="A644" s="425"/>
      <c r="B644" s="425"/>
      <c r="C644" s="425"/>
      <c r="D644" s="425"/>
      <c r="E644" s="425"/>
      <c r="F644" s="425"/>
      <c r="G644" s="425"/>
      <c r="H644" s="425"/>
      <c r="I644" s="425"/>
      <c r="J644" s="425"/>
      <c r="K644" s="425"/>
      <c r="L644" s="425"/>
      <c r="M644" s="425"/>
      <c r="N644" s="425"/>
      <c r="O644" s="425"/>
      <c r="P644" s="425"/>
      <c r="Q644" s="425"/>
      <c r="R644" s="425"/>
      <c r="S644" s="425"/>
      <c r="T644" s="425"/>
      <c r="U644" s="425"/>
      <c r="V644" s="425"/>
      <c r="W644" s="425"/>
    </row>
    <row r="645" spans="1:23" ht="16.5" customHeight="1">
      <c r="A645" s="425"/>
      <c r="B645" s="425"/>
      <c r="C645" s="425"/>
      <c r="D645" s="425"/>
      <c r="E645" s="425"/>
      <c r="F645" s="425"/>
      <c r="G645" s="425"/>
      <c r="H645" s="425"/>
      <c r="I645" s="425"/>
      <c r="J645" s="425"/>
      <c r="K645" s="425"/>
      <c r="L645" s="425"/>
      <c r="M645" s="425"/>
      <c r="N645" s="425"/>
      <c r="O645" s="425"/>
      <c r="P645" s="425"/>
      <c r="Q645" s="425"/>
      <c r="R645" s="425"/>
      <c r="S645" s="425"/>
      <c r="T645" s="425"/>
      <c r="U645" s="425"/>
      <c r="V645" s="425"/>
      <c r="W645" s="425"/>
    </row>
    <row r="646" spans="1:23" ht="16.5" customHeight="1">
      <c r="A646" s="425"/>
      <c r="B646" s="425"/>
      <c r="C646" s="425"/>
      <c r="D646" s="425"/>
      <c r="E646" s="425"/>
      <c r="F646" s="425"/>
      <c r="G646" s="425"/>
      <c r="H646" s="425"/>
      <c r="I646" s="425"/>
      <c r="J646" s="425"/>
      <c r="K646" s="425"/>
      <c r="L646" s="425"/>
      <c r="M646" s="425"/>
      <c r="N646" s="425"/>
      <c r="O646" s="425"/>
      <c r="P646" s="425"/>
      <c r="Q646" s="425"/>
      <c r="R646" s="425"/>
      <c r="S646" s="425"/>
      <c r="T646" s="425"/>
      <c r="U646" s="425"/>
      <c r="V646" s="425"/>
      <c r="W646" s="425"/>
    </row>
    <row r="647" spans="1:23" ht="16.5" customHeight="1">
      <c r="A647" s="425"/>
      <c r="B647" s="425"/>
      <c r="C647" s="425"/>
      <c r="D647" s="425"/>
      <c r="E647" s="425"/>
      <c r="F647" s="425"/>
      <c r="G647" s="425"/>
      <c r="H647" s="425"/>
      <c r="I647" s="425"/>
      <c r="J647" s="425"/>
      <c r="K647" s="425"/>
      <c r="L647" s="425"/>
      <c r="M647" s="425"/>
      <c r="N647" s="425"/>
      <c r="O647" s="425"/>
      <c r="P647" s="425"/>
      <c r="Q647" s="425"/>
      <c r="R647" s="425"/>
      <c r="S647" s="425"/>
      <c r="T647" s="425"/>
      <c r="U647" s="425"/>
      <c r="V647" s="425"/>
      <c r="W647" s="425"/>
    </row>
    <row r="648" spans="1:23" ht="16.5" customHeight="1">
      <c r="A648" s="425"/>
      <c r="B648" s="425"/>
      <c r="C648" s="425"/>
      <c r="D648" s="425"/>
      <c r="E648" s="425"/>
      <c r="F648" s="425"/>
      <c r="G648" s="425"/>
      <c r="H648" s="425"/>
      <c r="I648" s="425"/>
      <c r="J648" s="425"/>
      <c r="K648" s="425"/>
      <c r="L648" s="425"/>
      <c r="M648" s="425"/>
      <c r="N648" s="425"/>
      <c r="O648" s="425"/>
      <c r="P648" s="425"/>
      <c r="Q648" s="425"/>
      <c r="R648" s="425"/>
      <c r="S648" s="425"/>
      <c r="T648" s="425"/>
      <c r="U648" s="425"/>
      <c r="V648" s="425"/>
      <c r="W648" s="425"/>
    </row>
    <row r="649" spans="1:23" ht="16.5" customHeight="1">
      <c r="A649" s="425"/>
      <c r="B649" s="425"/>
      <c r="C649" s="425"/>
      <c r="D649" s="425"/>
      <c r="E649" s="425"/>
      <c r="F649" s="425"/>
      <c r="G649" s="425"/>
      <c r="H649" s="425"/>
      <c r="I649" s="425"/>
      <c r="J649" s="425"/>
      <c r="K649" s="425"/>
      <c r="L649" s="425"/>
      <c r="M649" s="425"/>
      <c r="N649" s="425"/>
      <c r="O649" s="425"/>
      <c r="P649" s="425"/>
      <c r="Q649" s="425"/>
      <c r="R649" s="425"/>
      <c r="S649" s="425"/>
      <c r="T649" s="425"/>
      <c r="U649" s="425"/>
      <c r="V649" s="425"/>
      <c r="W649" s="425"/>
    </row>
    <row r="650" spans="1:23" ht="16.5" customHeight="1">
      <c r="A650" s="425"/>
      <c r="B650" s="425"/>
      <c r="C650" s="425"/>
      <c r="D650" s="425"/>
      <c r="E650" s="425"/>
      <c r="F650" s="425"/>
      <c r="G650" s="425"/>
      <c r="H650" s="425"/>
      <c r="I650" s="425"/>
      <c r="J650" s="425"/>
      <c r="K650" s="425"/>
      <c r="L650" s="425"/>
      <c r="M650" s="425"/>
      <c r="N650" s="425"/>
      <c r="O650" s="425"/>
      <c r="P650" s="425"/>
      <c r="Q650" s="425"/>
      <c r="R650" s="425"/>
      <c r="S650" s="425"/>
      <c r="T650" s="425"/>
      <c r="U650" s="425"/>
      <c r="V650" s="425"/>
      <c r="W650" s="425"/>
    </row>
    <row r="651" spans="1:23" ht="16.5" customHeight="1">
      <c r="A651" s="425"/>
      <c r="B651" s="425"/>
      <c r="C651" s="425"/>
      <c r="D651" s="425"/>
      <c r="E651" s="425"/>
      <c r="F651" s="425"/>
      <c r="G651" s="425"/>
      <c r="H651" s="425"/>
      <c r="I651" s="425"/>
      <c r="J651" s="425"/>
      <c r="K651" s="425"/>
      <c r="L651" s="425"/>
      <c r="M651" s="425"/>
      <c r="N651" s="425"/>
      <c r="O651" s="425"/>
      <c r="P651" s="425"/>
      <c r="Q651" s="425"/>
      <c r="R651" s="425"/>
      <c r="S651" s="425"/>
      <c r="T651" s="425"/>
      <c r="U651" s="425"/>
      <c r="V651" s="425"/>
      <c r="W651" s="425"/>
    </row>
    <row r="652" spans="1:23" ht="16.5" customHeight="1">
      <c r="A652" s="425"/>
      <c r="B652" s="425"/>
      <c r="C652" s="425"/>
      <c r="D652" s="425"/>
      <c r="E652" s="425"/>
      <c r="F652" s="425"/>
      <c r="G652" s="425"/>
      <c r="H652" s="425"/>
      <c r="I652" s="425"/>
      <c r="J652" s="425"/>
      <c r="K652" s="425"/>
      <c r="L652" s="425"/>
      <c r="M652" s="425"/>
      <c r="N652" s="425"/>
      <c r="O652" s="425"/>
      <c r="P652" s="425"/>
      <c r="Q652" s="425"/>
      <c r="R652" s="425"/>
      <c r="S652" s="425"/>
      <c r="T652" s="425"/>
      <c r="U652" s="425"/>
      <c r="V652" s="425"/>
      <c r="W652" s="425"/>
    </row>
    <row r="653" spans="1:23" ht="16.5" customHeight="1">
      <c r="A653" s="425"/>
      <c r="B653" s="425"/>
      <c r="C653" s="425"/>
      <c r="D653" s="425"/>
      <c r="E653" s="425"/>
      <c r="F653" s="425"/>
      <c r="G653" s="425"/>
      <c r="H653" s="425"/>
      <c r="I653" s="425"/>
      <c r="J653" s="425"/>
      <c r="K653" s="425"/>
      <c r="L653" s="425"/>
      <c r="M653" s="425"/>
      <c r="N653" s="425"/>
      <c r="O653" s="425"/>
      <c r="P653" s="425"/>
      <c r="Q653" s="425"/>
      <c r="R653" s="425"/>
      <c r="S653" s="425"/>
      <c r="T653" s="425"/>
      <c r="U653" s="425"/>
      <c r="V653" s="425"/>
      <c r="W653" s="425"/>
    </row>
    <row r="654" spans="1:23" ht="16.5" customHeight="1">
      <c r="A654" s="425"/>
      <c r="B654" s="425"/>
      <c r="C654" s="425"/>
      <c r="D654" s="425"/>
      <c r="E654" s="425"/>
      <c r="F654" s="425"/>
      <c r="G654" s="425"/>
      <c r="H654" s="425"/>
      <c r="I654" s="425"/>
      <c r="J654" s="425"/>
      <c r="K654" s="425"/>
      <c r="L654" s="425"/>
      <c r="M654" s="425"/>
      <c r="N654" s="425"/>
      <c r="O654" s="425"/>
      <c r="P654" s="425"/>
      <c r="Q654" s="425"/>
      <c r="R654" s="425"/>
      <c r="S654" s="425"/>
      <c r="T654" s="425"/>
      <c r="U654" s="425"/>
      <c r="V654" s="425"/>
      <c r="W654" s="425"/>
    </row>
    <row r="655" spans="1:23" ht="16.5" customHeight="1">
      <c r="A655" s="425"/>
      <c r="B655" s="425"/>
      <c r="C655" s="425"/>
      <c r="D655" s="425"/>
      <c r="E655" s="425"/>
      <c r="F655" s="425"/>
      <c r="G655" s="425"/>
      <c r="H655" s="425"/>
      <c r="I655" s="425"/>
      <c r="J655" s="425"/>
      <c r="K655" s="425"/>
      <c r="L655" s="425"/>
      <c r="M655" s="425"/>
      <c r="N655" s="425"/>
      <c r="O655" s="425"/>
      <c r="P655" s="425"/>
      <c r="Q655" s="425"/>
      <c r="R655" s="425"/>
      <c r="S655" s="425"/>
      <c r="T655" s="425"/>
      <c r="U655" s="425"/>
      <c r="V655" s="425"/>
      <c r="W655" s="425"/>
    </row>
    <row r="656" spans="1:23" ht="16.5" customHeight="1">
      <c r="A656" s="425"/>
      <c r="B656" s="425"/>
      <c r="C656" s="425"/>
      <c r="D656" s="425"/>
      <c r="E656" s="425"/>
      <c r="F656" s="425"/>
      <c r="G656" s="425"/>
      <c r="H656" s="425"/>
      <c r="I656" s="425"/>
      <c r="J656" s="425"/>
      <c r="K656" s="425"/>
      <c r="L656" s="425"/>
      <c r="M656" s="425"/>
      <c r="N656" s="425"/>
      <c r="O656" s="425"/>
      <c r="P656" s="425"/>
      <c r="Q656" s="425"/>
      <c r="R656" s="425"/>
      <c r="S656" s="425"/>
      <c r="T656" s="425"/>
      <c r="U656" s="425"/>
      <c r="V656" s="425"/>
      <c r="W656" s="425"/>
    </row>
    <row r="657" spans="1:23" ht="16.5" customHeight="1">
      <c r="A657" s="425"/>
      <c r="B657" s="425"/>
      <c r="C657" s="425"/>
      <c r="D657" s="425"/>
      <c r="E657" s="425"/>
      <c r="F657" s="425"/>
      <c r="G657" s="425"/>
      <c r="H657" s="425"/>
      <c r="I657" s="425"/>
      <c r="J657" s="425"/>
      <c r="K657" s="425"/>
      <c r="L657" s="425"/>
      <c r="M657" s="425"/>
      <c r="N657" s="425"/>
      <c r="O657" s="425"/>
      <c r="P657" s="425"/>
      <c r="Q657" s="425"/>
      <c r="R657" s="425"/>
      <c r="S657" s="425"/>
      <c r="T657" s="425"/>
      <c r="U657" s="425"/>
      <c r="V657" s="425"/>
      <c r="W657" s="425"/>
    </row>
    <row r="658" spans="1:23" ht="16.5" customHeight="1">
      <c r="A658" s="425"/>
      <c r="B658" s="425"/>
      <c r="C658" s="425"/>
      <c r="D658" s="425"/>
      <c r="E658" s="425"/>
      <c r="F658" s="425"/>
      <c r="G658" s="425"/>
      <c r="H658" s="425"/>
      <c r="I658" s="425"/>
      <c r="J658" s="425"/>
      <c r="K658" s="425"/>
      <c r="L658" s="425"/>
      <c r="M658" s="425"/>
      <c r="N658" s="425"/>
      <c r="O658" s="425"/>
      <c r="P658" s="425"/>
      <c r="Q658" s="425"/>
      <c r="R658" s="425"/>
      <c r="S658" s="425"/>
      <c r="T658" s="425"/>
      <c r="U658" s="425"/>
      <c r="V658" s="425"/>
      <c r="W658" s="425"/>
    </row>
    <row r="659" spans="1:23" ht="16.5" customHeight="1">
      <c r="A659" s="425"/>
      <c r="B659" s="425"/>
      <c r="C659" s="425"/>
      <c r="D659" s="425"/>
      <c r="E659" s="425"/>
      <c r="F659" s="425"/>
      <c r="G659" s="425"/>
      <c r="H659" s="425"/>
      <c r="I659" s="425"/>
      <c r="J659" s="425"/>
      <c r="K659" s="425"/>
      <c r="L659" s="425"/>
      <c r="M659" s="425"/>
      <c r="N659" s="425"/>
      <c r="O659" s="425"/>
      <c r="P659" s="425"/>
      <c r="Q659" s="425"/>
      <c r="R659" s="425"/>
      <c r="S659" s="425"/>
      <c r="T659" s="425"/>
      <c r="U659" s="425"/>
      <c r="V659" s="425"/>
      <c r="W659" s="425"/>
    </row>
    <row r="660" spans="1:23" ht="16.5" customHeight="1">
      <c r="A660" s="425"/>
      <c r="B660" s="425"/>
      <c r="C660" s="425"/>
      <c r="D660" s="425"/>
      <c r="E660" s="425"/>
      <c r="F660" s="425"/>
      <c r="G660" s="425"/>
      <c r="H660" s="425"/>
      <c r="I660" s="425"/>
      <c r="J660" s="425"/>
      <c r="K660" s="425"/>
      <c r="L660" s="425"/>
      <c r="M660" s="425"/>
      <c r="N660" s="425"/>
      <c r="O660" s="425"/>
      <c r="P660" s="425"/>
      <c r="Q660" s="425"/>
      <c r="R660" s="425"/>
      <c r="S660" s="425"/>
      <c r="T660" s="425"/>
      <c r="U660" s="425"/>
      <c r="V660" s="425"/>
      <c r="W660" s="425"/>
    </row>
    <row r="661" spans="1:23" ht="16.5" customHeight="1">
      <c r="A661" s="425"/>
      <c r="B661" s="425"/>
      <c r="C661" s="425"/>
      <c r="D661" s="425"/>
      <c r="E661" s="425"/>
      <c r="F661" s="425"/>
      <c r="G661" s="425"/>
      <c r="H661" s="425"/>
      <c r="I661" s="425"/>
      <c r="J661" s="425"/>
      <c r="K661" s="425"/>
      <c r="L661" s="425"/>
      <c r="M661" s="425"/>
      <c r="N661" s="425"/>
      <c r="O661" s="425"/>
      <c r="P661" s="425"/>
      <c r="Q661" s="425"/>
      <c r="R661" s="425"/>
      <c r="S661" s="425"/>
      <c r="T661" s="425"/>
      <c r="U661" s="425"/>
      <c r="V661" s="425"/>
      <c r="W661" s="425"/>
    </row>
    <row r="662" spans="1:23" ht="16.5" customHeight="1">
      <c r="A662" s="425"/>
      <c r="B662" s="425"/>
      <c r="C662" s="425"/>
      <c r="D662" s="425"/>
      <c r="E662" s="425"/>
      <c r="F662" s="425"/>
      <c r="G662" s="425"/>
      <c r="H662" s="425"/>
      <c r="I662" s="425"/>
      <c r="J662" s="425"/>
      <c r="K662" s="425"/>
      <c r="L662" s="425"/>
      <c r="M662" s="425"/>
      <c r="N662" s="425"/>
      <c r="O662" s="425"/>
      <c r="P662" s="425"/>
      <c r="Q662" s="425"/>
      <c r="R662" s="425"/>
      <c r="S662" s="425"/>
      <c r="T662" s="425"/>
      <c r="U662" s="425"/>
      <c r="V662" s="425"/>
      <c r="W662" s="425"/>
    </row>
    <row r="663" spans="1:23" ht="16.5" customHeight="1">
      <c r="A663" s="425"/>
      <c r="B663" s="425"/>
      <c r="C663" s="425"/>
      <c r="D663" s="425"/>
      <c r="E663" s="425"/>
      <c r="F663" s="425"/>
      <c r="G663" s="425"/>
      <c r="H663" s="425"/>
      <c r="I663" s="425"/>
      <c r="J663" s="425"/>
      <c r="K663" s="425"/>
      <c r="L663" s="425"/>
      <c r="M663" s="425"/>
      <c r="N663" s="425"/>
      <c r="O663" s="425"/>
      <c r="P663" s="425"/>
      <c r="Q663" s="425"/>
      <c r="R663" s="425"/>
      <c r="S663" s="425"/>
      <c r="T663" s="425"/>
      <c r="U663" s="425"/>
      <c r="V663" s="425"/>
      <c r="W663" s="425"/>
    </row>
    <row r="664" spans="1:23" ht="16.5" customHeight="1">
      <c r="A664" s="425"/>
      <c r="B664" s="425"/>
      <c r="C664" s="425"/>
      <c r="D664" s="425"/>
      <c r="E664" s="425"/>
      <c r="F664" s="425"/>
      <c r="G664" s="425"/>
      <c r="H664" s="425"/>
      <c r="I664" s="425"/>
      <c r="J664" s="425"/>
      <c r="K664" s="425"/>
      <c r="L664" s="425"/>
      <c r="M664" s="425"/>
      <c r="N664" s="425"/>
      <c r="O664" s="425"/>
      <c r="P664" s="425"/>
      <c r="Q664" s="425"/>
      <c r="R664" s="425"/>
      <c r="S664" s="425"/>
      <c r="T664" s="425"/>
      <c r="U664" s="425"/>
      <c r="V664" s="425"/>
      <c r="W664" s="425"/>
    </row>
    <row r="665" spans="1:23" ht="16.5" customHeight="1">
      <c r="A665" s="425"/>
      <c r="B665" s="425"/>
      <c r="C665" s="425"/>
      <c r="D665" s="425"/>
      <c r="E665" s="425"/>
      <c r="F665" s="425"/>
      <c r="G665" s="425"/>
      <c r="H665" s="425"/>
      <c r="I665" s="425"/>
      <c r="J665" s="425"/>
      <c r="K665" s="425"/>
      <c r="L665" s="425"/>
      <c r="M665" s="425"/>
      <c r="N665" s="425"/>
      <c r="O665" s="425"/>
      <c r="P665" s="425"/>
      <c r="Q665" s="425"/>
      <c r="R665" s="425"/>
      <c r="S665" s="425"/>
      <c r="T665" s="425"/>
      <c r="U665" s="425"/>
      <c r="V665" s="425"/>
      <c r="W665" s="425"/>
    </row>
    <row r="666" spans="1:23" ht="16.5" customHeight="1">
      <c r="A666" s="425"/>
      <c r="B666" s="425"/>
      <c r="C666" s="425"/>
      <c r="D666" s="425"/>
      <c r="E666" s="425"/>
      <c r="F666" s="425"/>
      <c r="G666" s="425"/>
      <c r="H666" s="425"/>
      <c r="I666" s="425"/>
      <c r="J666" s="425"/>
      <c r="K666" s="425"/>
      <c r="L666" s="425"/>
      <c r="M666" s="425"/>
      <c r="N666" s="425"/>
      <c r="O666" s="425"/>
      <c r="P666" s="425"/>
      <c r="Q666" s="425"/>
      <c r="R666" s="425"/>
      <c r="S666" s="425"/>
      <c r="T666" s="425"/>
      <c r="U666" s="425"/>
      <c r="V666" s="425"/>
      <c r="W666" s="425"/>
    </row>
    <row r="667" spans="1:23" ht="16.5" customHeight="1">
      <c r="A667" s="425"/>
      <c r="B667" s="425"/>
      <c r="C667" s="425"/>
      <c r="D667" s="425"/>
      <c r="E667" s="425"/>
      <c r="F667" s="425"/>
      <c r="G667" s="425"/>
      <c r="H667" s="425"/>
      <c r="I667" s="425"/>
      <c r="J667" s="425"/>
      <c r="K667" s="425"/>
      <c r="L667" s="425"/>
      <c r="M667" s="425"/>
      <c r="N667" s="425"/>
      <c r="O667" s="425"/>
      <c r="P667" s="425"/>
      <c r="Q667" s="425"/>
      <c r="R667" s="425"/>
      <c r="S667" s="425"/>
      <c r="T667" s="425"/>
      <c r="U667" s="425"/>
      <c r="V667" s="425"/>
      <c r="W667" s="425"/>
    </row>
    <row r="668" spans="1:23" ht="16.5" customHeight="1">
      <c r="A668" s="425"/>
      <c r="B668" s="425"/>
      <c r="C668" s="425"/>
      <c r="D668" s="425"/>
      <c r="E668" s="425"/>
      <c r="F668" s="425"/>
      <c r="G668" s="425"/>
      <c r="H668" s="425"/>
      <c r="I668" s="425"/>
      <c r="J668" s="425"/>
      <c r="K668" s="425"/>
      <c r="L668" s="425"/>
      <c r="M668" s="425"/>
      <c r="N668" s="425"/>
      <c r="O668" s="425"/>
      <c r="P668" s="425"/>
      <c r="Q668" s="425"/>
      <c r="R668" s="425"/>
      <c r="S668" s="425"/>
      <c r="T668" s="425"/>
      <c r="U668" s="425"/>
      <c r="V668" s="425"/>
      <c r="W668" s="425"/>
    </row>
    <row r="669" spans="1:23" ht="16.5" customHeight="1">
      <c r="A669" s="425"/>
      <c r="B669" s="425"/>
      <c r="C669" s="425"/>
      <c r="D669" s="425"/>
      <c r="E669" s="425"/>
      <c r="F669" s="425"/>
      <c r="G669" s="425"/>
      <c r="H669" s="425"/>
      <c r="I669" s="425"/>
      <c r="J669" s="425"/>
      <c r="K669" s="425"/>
      <c r="L669" s="425"/>
      <c r="M669" s="425"/>
      <c r="N669" s="425"/>
      <c r="O669" s="425"/>
      <c r="P669" s="425"/>
      <c r="Q669" s="425"/>
      <c r="R669" s="425"/>
      <c r="S669" s="425"/>
      <c r="T669" s="425"/>
      <c r="U669" s="425"/>
      <c r="V669" s="425"/>
      <c r="W669" s="425"/>
    </row>
    <row r="670" spans="1:23" ht="16.5" customHeight="1">
      <c r="A670" s="425"/>
      <c r="B670" s="425"/>
      <c r="C670" s="425"/>
      <c r="D670" s="425"/>
      <c r="E670" s="425"/>
      <c r="F670" s="425"/>
      <c r="G670" s="425"/>
      <c r="H670" s="425"/>
      <c r="I670" s="425"/>
      <c r="J670" s="425"/>
      <c r="K670" s="425"/>
      <c r="L670" s="425"/>
      <c r="M670" s="425"/>
      <c r="N670" s="425"/>
      <c r="O670" s="425"/>
      <c r="P670" s="425"/>
      <c r="Q670" s="425"/>
      <c r="R670" s="425"/>
      <c r="S670" s="425"/>
      <c r="T670" s="425"/>
      <c r="U670" s="425"/>
      <c r="V670" s="425"/>
      <c r="W670" s="425"/>
    </row>
    <row r="671" spans="1:23" ht="16.5" customHeight="1">
      <c r="A671" s="425"/>
      <c r="B671" s="425"/>
      <c r="C671" s="425"/>
      <c r="D671" s="425"/>
      <c r="E671" s="425"/>
      <c r="F671" s="425"/>
      <c r="G671" s="425"/>
      <c r="H671" s="425"/>
      <c r="I671" s="425"/>
      <c r="J671" s="425"/>
      <c r="K671" s="425"/>
      <c r="L671" s="425"/>
      <c r="M671" s="425"/>
      <c r="N671" s="425"/>
      <c r="O671" s="425"/>
      <c r="P671" s="425"/>
      <c r="Q671" s="425"/>
      <c r="R671" s="425"/>
      <c r="S671" s="425"/>
      <c r="T671" s="425"/>
      <c r="U671" s="425"/>
      <c r="V671" s="425"/>
      <c r="W671" s="425"/>
    </row>
    <row r="672" spans="1:23" ht="16.5" customHeight="1">
      <c r="A672" s="425"/>
      <c r="B672" s="425"/>
      <c r="C672" s="425"/>
      <c r="D672" s="425"/>
      <c r="E672" s="425"/>
      <c r="F672" s="425"/>
      <c r="G672" s="425"/>
      <c r="H672" s="425"/>
      <c r="I672" s="425"/>
      <c r="J672" s="425"/>
      <c r="K672" s="425"/>
      <c r="L672" s="425"/>
      <c r="M672" s="425"/>
      <c r="N672" s="425"/>
      <c r="O672" s="425"/>
      <c r="P672" s="425"/>
      <c r="Q672" s="425"/>
      <c r="R672" s="425"/>
      <c r="S672" s="425"/>
      <c r="T672" s="425"/>
      <c r="U672" s="425"/>
      <c r="V672" s="425"/>
      <c r="W672" s="425"/>
    </row>
    <row r="673" spans="1:23" ht="16.5" customHeight="1">
      <c r="A673" s="425"/>
      <c r="B673" s="425"/>
      <c r="C673" s="425"/>
      <c r="D673" s="425"/>
      <c r="E673" s="425"/>
      <c r="F673" s="425"/>
      <c r="G673" s="425"/>
      <c r="H673" s="425"/>
      <c r="I673" s="425"/>
      <c r="J673" s="425"/>
      <c r="K673" s="425"/>
      <c r="L673" s="425"/>
      <c r="M673" s="425"/>
      <c r="N673" s="425"/>
      <c r="O673" s="425"/>
      <c r="P673" s="425"/>
      <c r="Q673" s="425"/>
      <c r="R673" s="425"/>
      <c r="S673" s="425"/>
      <c r="T673" s="425"/>
      <c r="U673" s="425"/>
      <c r="V673" s="425"/>
      <c r="W673" s="425"/>
    </row>
    <row r="674" spans="1:23" ht="16.5" customHeight="1">
      <c r="A674" s="425"/>
      <c r="B674" s="425"/>
      <c r="C674" s="425"/>
      <c r="D674" s="425"/>
      <c r="E674" s="425"/>
      <c r="F674" s="425"/>
      <c r="G674" s="425"/>
      <c r="H674" s="425"/>
      <c r="I674" s="425"/>
      <c r="J674" s="425"/>
      <c r="K674" s="425"/>
      <c r="L674" s="425"/>
      <c r="M674" s="425"/>
      <c r="N674" s="425"/>
      <c r="O674" s="425"/>
      <c r="P674" s="425"/>
      <c r="Q674" s="425"/>
      <c r="R674" s="425"/>
      <c r="S674" s="425"/>
      <c r="T674" s="425"/>
      <c r="U674" s="425"/>
      <c r="V674" s="425"/>
      <c r="W674" s="425"/>
    </row>
    <row r="675" spans="1:23" ht="16.5" customHeight="1">
      <c r="A675" s="425"/>
      <c r="B675" s="425"/>
      <c r="C675" s="425"/>
      <c r="D675" s="425"/>
      <c r="E675" s="425"/>
      <c r="F675" s="425"/>
      <c r="G675" s="425"/>
      <c r="H675" s="425"/>
      <c r="I675" s="425"/>
      <c r="J675" s="425"/>
      <c r="K675" s="425"/>
      <c r="L675" s="425"/>
      <c r="M675" s="425"/>
      <c r="N675" s="425"/>
      <c r="O675" s="425"/>
      <c r="P675" s="425"/>
      <c r="Q675" s="425"/>
      <c r="R675" s="425"/>
      <c r="S675" s="425"/>
      <c r="T675" s="425"/>
      <c r="U675" s="425"/>
      <c r="V675" s="425"/>
      <c r="W675" s="425"/>
    </row>
    <row r="676" spans="1:23" ht="16.5" customHeight="1">
      <c r="A676" s="425"/>
      <c r="B676" s="425"/>
      <c r="C676" s="425"/>
      <c r="D676" s="425"/>
      <c r="E676" s="425"/>
      <c r="F676" s="425"/>
      <c r="G676" s="425"/>
      <c r="H676" s="425"/>
      <c r="I676" s="425"/>
      <c r="J676" s="425"/>
      <c r="K676" s="425"/>
      <c r="L676" s="425"/>
      <c r="M676" s="425"/>
      <c r="N676" s="425"/>
      <c r="O676" s="425"/>
      <c r="P676" s="425"/>
      <c r="Q676" s="425"/>
      <c r="R676" s="425"/>
      <c r="S676" s="425"/>
      <c r="T676" s="425"/>
      <c r="U676" s="425"/>
      <c r="V676" s="425"/>
      <c r="W676" s="425"/>
    </row>
    <row r="677" spans="1:23" ht="16.5" customHeight="1">
      <c r="A677" s="425"/>
      <c r="B677" s="425"/>
      <c r="C677" s="425"/>
      <c r="D677" s="425"/>
      <c r="E677" s="425"/>
      <c r="F677" s="425"/>
      <c r="G677" s="425"/>
      <c r="H677" s="425"/>
      <c r="I677" s="425"/>
      <c r="J677" s="425"/>
      <c r="K677" s="425"/>
      <c r="L677" s="425"/>
      <c r="M677" s="425"/>
      <c r="N677" s="425"/>
      <c r="O677" s="425"/>
      <c r="P677" s="425"/>
      <c r="Q677" s="425"/>
      <c r="R677" s="425"/>
      <c r="S677" s="425"/>
      <c r="T677" s="425"/>
      <c r="U677" s="425"/>
      <c r="V677" s="425"/>
      <c r="W677" s="425"/>
    </row>
    <row r="678" spans="1:23" ht="16.5" customHeight="1">
      <c r="A678" s="425"/>
      <c r="B678" s="425"/>
      <c r="C678" s="425"/>
      <c r="D678" s="425"/>
      <c r="E678" s="425"/>
      <c r="F678" s="425"/>
      <c r="G678" s="425"/>
      <c r="H678" s="425"/>
      <c r="I678" s="425"/>
      <c r="J678" s="425"/>
      <c r="K678" s="425"/>
      <c r="L678" s="425"/>
      <c r="M678" s="425"/>
      <c r="N678" s="425"/>
      <c r="O678" s="425"/>
      <c r="P678" s="425"/>
      <c r="Q678" s="425"/>
      <c r="R678" s="425"/>
      <c r="S678" s="425"/>
      <c r="T678" s="425"/>
      <c r="U678" s="425"/>
      <c r="V678" s="425"/>
      <c r="W678" s="425"/>
    </row>
    <row r="679" spans="1:23" ht="16.5" customHeight="1">
      <c r="A679" s="425"/>
      <c r="B679" s="425"/>
      <c r="C679" s="425"/>
      <c r="D679" s="425"/>
      <c r="E679" s="425"/>
      <c r="F679" s="425"/>
      <c r="G679" s="425"/>
      <c r="H679" s="425"/>
      <c r="I679" s="425"/>
      <c r="J679" s="425"/>
      <c r="K679" s="425"/>
      <c r="L679" s="425"/>
      <c r="M679" s="425"/>
      <c r="N679" s="425"/>
      <c r="O679" s="425"/>
      <c r="P679" s="425"/>
      <c r="Q679" s="425"/>
      <c r="R679" s="425"/>
      <c r="S679" s="425"/>
      <c r="T679" s="425"/>
      <c r="U679" s="425"/>
      <c r="V679" s="425"/>
      <c r="W679" s="425"/>
    </row>
    <row r="680" spans="1:23" ht="16.5" customHeight="1">
      <c r="A680" s="425"/>
      <c r="B680" s="425"/>
      <c r="C680" s="425"/>
      <c r="D680" s="425"/>
      <c r="E680" s="425"/>
      <c r="F680" s="425"/>
      <c r="G680" s="425"/>
      <c r="H680" s="425"/>
      <c r="I680" s="425"/>
      <c r="J680" s="425"/>
      <c r="K680" s="425"/>
      <c r="L680" s="425"/>
      <c r="M680" s="425"/>
      <c r="N680" s="425"/>
      <c r="O680" s="425"/>
      <c r="P680" s="425"/>
      <c r="Q680" s="425"/>
      <c r="R680" s="425"/>
      <c r="S680" s="425"/>
      <c r="T680" s="425"/>
      <c r="U680" s="425"/>
      <c r="V680" s="425"/>
      <c r="W680" s="425"/>
    </row>
    <row r="681" spans="1:23" ht="16.5" customHeight="1">
      <c r="A681" s="425"/>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row>
    <row r="682" spans="1:23" ht="16.5" customHeight="1">
      <c r="A682" s="425"/>
      <c r="B682" s="425"/>
      <c r="C682" s="425"/>
      <c r="D682" s="425"/>
      <c r="E682" s="425"/>
      <c r="F682" s="425"/>
      <c r="G682" s="425"/>
      <c r="H682" s="425"/>
      <c r="I682" s="425"/>
      <c r="J682" s="425"/>
      <c r="K682" s="425"/>
      <c r="L682" s="425"/>
      <c r="M682" s="425"/>
      <c r="N682" s="425"/>
      <c r="O682" s="425"/>
      <c r="P682" s="425"/>
      <c r="Q682" s="425"/>
      <c r="R682" s="425"/>
      <c r="S682" s="425"/>
      <c r="T682" s="425"/>
      <c r="U682" s="425"/>
      <c r="V682" s="425"/>
      <c r="W682" s="425"/>
    </row>
    <row r="683" spans="1:23" ht="16.5" customHeight="1">
      <c r="A683" s="425"/>
      <c r="B683" s="425"/>
      <c r="C683" s="425"/>
      <c r="D683" s="425"/>
      <c r="E683" s="425"/>
      <c r="F683" s="425"/>
      <c r="G683" s="425"/>
      <c r="H683" s="425"/>
      <c r="I683" s="425"/>
      <c r="J683" s="425"/>
      <c r="K683" s="425"/>
      <c r="L683" s="425"/>
      <c r="M683" s="425"/>
      <c r="N683" s="425"/>
      <c r="O683" s="425"/>
      <c r="P683" s="425"/>
      <c r="Q683" s="425"/>
      <c r="R683" s="425"/>
      <c r="S683" s="425"/>
      <c r="T683" s="425"/>
      <c r="U683" s="425"/>
      <c r="V683" s="425"/>
      <c r="W683" s="425"/>
    </row>
    <row r="684" spans="1:23" ht="16.5" customHeight="1">
      <c r="A684" s="425"/>
      <c r="B684" s="425"/>
      <c r="C684" s="425"/>
      <c r="D684" s="425"/>
      <c r="E684" s="425"/>
      <c r="F684" s="425"/>
      <c r="G684" s="425"/>
      <c r="H684" s="425"/>
      <c r="I684" s="425"/>
      <c r="J684" s="425"/>
      <c r="K684" s="425"/>
      <c r="L684" s="425"/>
      <c r="M684" s="425"/>
      <c r="N684" s="425"/>
      <c r="O684" s="425"/>
      <c r="P684" s="425"/>
      <c r="Q684" s="425"/>
      <c r="R684" s="425"/>
      <c r="S684" s="425"/>
      <c r="T684" s="425"/>
      <c r="U684" s="425"/>
      <c r="V684" s="425"/>
      <c r="W684" s="425"/>
    </row>
    <row r="685" spans="1:23" ht="16.5" customHeight="1">
      <c r="A685" s="425"/>
      <c r="B685" s="425"/>
      <c r="C685" s="425"/>
      <c r="D685" s="425"/>
      <c r="E685" s="425"/>
      <c r="F685" s="425"/>
      <c r="G685" s="425"/>
      <c r="H685" s="425"/>
      <c r="I685" s="425"/>
      <c r="J685" s="425"/>
      <c r="K685" s="425"/>
      <c r="L685" s="425"/>
      <c r="M685" s="425"/>
      <c r="N685" s="425"/>
      <c r="O685" s="425"/>
      <c r="P685" s="425"/>
      <c r="Q685" s="425"/>
      <c r="R685" s="425"/>
      <c r="S685" s="425"/>
      <c r="T685" s="425"/>
      <c r="U685" s="425"/>
      <c r="V685" s="425"/>
      <c r="W685" s="425"/>
    </row>
    <row r="686" spans="1:23" ht="16.5" customHeight="1">
      <c r="A686" s="425"/>
      <c r="B686" s="425"/>
      <c r="C686" s="425"/>
      <c r="D686" s="425"/>
      <c r="E686" s="425"/>
      <c r="F686" s="425"/>
      <c r="G686" s="425"/>
      <c r="H686" s="425"/>
      <c r="I686" s="425"/>
      <c r="J686" s="425"/>
      <c r="K686" s="425"/>
      <c r="L686" s="425"/>
      <c r="M686" s="425"/>
      <c r="N686" s="425"/>
      <c r="O686" s="425"/>
      <c r="P686" s="425"/>
      <c r="Q686" s="425"/>
      <c r="R686" s="425"/>
      <c r="S686" s="425"/>
      <c r="T686" s="425"/>
      <c r="U686" s="425"/>
      <c r="V686" s="425"/>
      <c r="W686" s="425"/>
    </row>
    <row r="687" spans="1:23" ht="16.5" customHeight="1">
      <c r="A687" s="425"/>
      <c r="B687" s="425"/>
      <c r="C687" s="425"/>
      <c r="D687" s="425"/>
      <c r="E687" s="425"/>
      <c r="F687" s="425"/>
      <c r="G687" s="425"/>
      <c r="H687" s="425"/>
      <c r="I687" s="425"/>
      <c r="J687" s="425"/>
      <c r="K687" s="425"/>
      <c r="L687" s="425"/>
      <c r="M687" s="425"/>
      <c r="N687" s="425"/>
      <c r="O687" s="425"/>
      <c r="P687" s="425"/>
      <c r="Q687" s="425"/>
      <c r="R687" s="425"/>
      <c r="S687" s="425"/>
      <c r="T687" s="425"/>
      <c r="U687" s="425"/>
      <c r="V687" s="425"/>
      <c r="W687" s="425"/>
    </row>
    <row r="688" spans="1:23" ht="16.5" customHeight="1">
      <c r="A688" s="425"/>
      <c r="B688" s="425"/>
      <c r="C688" s="425"/>
      <c r="D688" s="425"/>
      <c r="E688" s="425"/>
      <c r="F688" s="425"/>
      <c r="G688" s="425"/>
      <c r="H688" s="425"/>
      <c r="I688" s="425"/>
      <c r="J688" s="425"/>
      <c r="K688" s="425"/>
      <c r="L688" s="425"/>
      <c r="M688" s="425"/>
      <c r="N688" s="425"/>
      <c r="O688" s="425"/>
      <c r="P688" s="425"/>
      <c r="Q688" s="425"/>
      <c r="R688" s="425"/>
      <c r="S688" s="425"/>
      <c r="T688" s="425"/>
      <c r="U688" s="425"/>
      <c r="V688" s="425"/>
      <c r="W688" s="425"/>
    </row>
    <row r="689" spans="1:23" ht="16.5" customHeight="1">
      <c r="A689" s="425"/>
      <c r="B689" s="425"/>
      <c r="C689" s="425"/>
      <c r="D689" s="425"/>
      <c r="E689" s="425"/>
      <c r="F689" s="425"/>
      <c r="G689" s="425"/>
      <c r="H689" s="425"/>
      <c r="I689" s="425"/>
      <c r="J689" s="425"/>
      <c r="K689" s="425"/>
      <c r="L689" s="425"/>
      <c r="M689" s="425"/>
      <c r="N689" s="425"/>
      <c r="O689" s="425"/>
      <c r="P689" s="425"/>
      <c r="Q689" s="425"/>
      <c r="R689" s="425"/>
      <c r="S689" s="425"/>
      <c r="T689" s="425"/>
      <c r="U689" s="425"/>
      <c r="V689" s="425"/>
      <c r="W689" s="425"/>
    </row>
    <row r="690" spans="1:23" ht="16.5" customHeight="1">
      <c r="A690" s="425"/>
      <c r="B690" s="425"/>
      <c r="C690" s="425"/>
      <c r="D690" s="425"/>
      <c r="E690" s="425"/>
      <c r="F690" s="425"/>
      <c r="G690" s="425"/>
      <c r="H690" s="425"/>
      <c r="I690" s="425"/>
      <c r="J690" s="425"/>
      <c r="K690" s="425"/>
      <c r="L690" s="425"/>
      <c r="M690" s="425"/>
      <c r="N690" s="425"/>
      <c r="O690" s="425"/>
      <c r="P690" s="425"/>
      <c r="Q690" s="425"/>
      <c r="R690" s="425"/>
      <c r="S690" s="425"/>
      <c r="T690" s="425"/>
      <c r="U690" s="425"/>
      <c r="V690" s="425"/>
      <c r="W690" s="425"/>
    </row>
    <row r="691" spans="1:23" ht="16.5" customHeight="1">
      <c r="A691" s="425"/>
      <c r="B691" s="425"/>
      <c r="C691" s="425"/>
      <c r="D691" s="425"/>
      <c r="E691" s="425"/>
      <c r="F691" s="425"/>
      <c r="G691" s="425"/>
      <c r="H691" s="425"/>
      <c r="I691" s="425"/>
      <c r="J691" s="425"/>
      <c r="K691" s="425"/>
      <c r="L691" s="425"/>
      <c r="M691" s="425"/>
      <c r="N691" s="425"/>
      <c r="O691" s="425"/>
      <c r="P691" s="425"/>
      <c r="Q691" s="425"/>
      <c r="R691" s="425"/>
      <c r="S691" s="425"/>
      <c r="T691" s="425"/>
      <c r="U691" s="425"/>
      <c r="V691" s="425"/>
      <c r="W691" s="425"/>
    </row>
    <row r="692" spans="1:23" ht="16.5" customHeight="1">
      <c r="A692" s="425"/>
      <c r="B692" s="425"/>
      <c r="C692" s="425"/>
      <c r="D692" s="425"/>
      <c r="E692" s="425"/>
      <c r="F692" s="425"/>
      <c r="G692" s="425"/>
      <c r="H692" s="425"/>
      <c r="I692" s="425"/>
      <c r="J692" s="425"/>
      <c r="K692" s="425"/>
      <c r="L692" s="425"/>
      <c r="M692" s="425"/>
      <c r="N692" s="425"/>
      <c r="O692" s="425"/>
      <c r="P692" s="425"/>
      <c r="Q692" s="425"/>
      <c r="R692" s="425"/>
      <c r="S692" s="425"/>
      <c r="T692" s="425"/>
      <c r="U692" s="425"/>
      <c r="V692" s="425"/>
      <c r="W692" s="425"/>
    </row>
    <row r="693" spans="1:23" ht="16.5" customHeight="1">
      <c r="A693" s="425"/>
      <c r="B693" s="425"/>
      <c r="C693" s="425"/>
      <c r="D693" s="425"/>
      <c r="E693" s="425"/>
      <c r="F693" s="425"/>
      <c r="G693" s="425"/>
      <c r="H693" s="425"/>
      <c r="I693" s="425"/>
      <c r="J693" s="425"/>
      <c r="K693" s="425"/>
      <c r="L693" s="425"/>
      <c r="M693" s="425"/>
      <c r="N693" s="425"/>
      <c r="O693" s="425"/>
      <c r="P693" s="425"/>
      <c r="Q693" s="425"/>
      <c r="R693" s="425"/>
      <c r="S693" s="425"/>
      <c r="T693" s="425"/>
      <c r="U693" s="425"/>
      <c r="V693" s="425"/>
      <c r="W693" s="425"/>
    </row>
    <row r="694" spans="1:23" ht="16.5" customHeight="1">
      <c r="A694" s="425"/>
      <c r="B694" s="425"/>
      <c r="C694" s="425"/>
      <c r="D694" s="425"/>
      <c r="E694" s="425"/>
      <c r="F694" s="425"/>
      <c r="G694" s="425"/>
      <c r="H694" s="425"/>
      <c r="I694" s="425"/>
      <c r="J694" s="425"/>
      <c r="K694" s="425"/>
      <c r="L694" s="425"/>
      <c r="M694" s="425"/>
      <c r="N694" s="425"/>
      <c r="O694" s="425"/>
      <c r="P694" s="425"/>
      <c r="Q694" s="425"/>
      <c r="R694" s="425"/>
      <c r="S694" s="425"/>
      <c r="T694" s="425"/>
      <c r="U694" s="425"/>
      <c r="V694" s="425"/>
      <c r="W694" s="425"/>
    </row>
    <row r="695" spans="1:23" ht="16.5" customHeight="1">
      <c r="A695" s="425"/>
      <c r="B695" s="425"/>
      <c r="C695" s="425"/>
      <c r="D695" s="425"/>
      <c r="E695" s="425"/>
      <c r="F695" s="425"/>
      <c r="G695" s="425"/>
      <c r="H695" s="425"/>
      <c r="I695" s="425"/>
      <c r="J695" s="425"/>
      <c r="K695" s="425"/>
      <c r="L695" s="425"/>
      <c r="M695" s="425"/>
      <c r="N695" s="425"/>
      <c r="O695" s="425"/>
      <c r="P695" s="425"/>
      <c r="Q695" s="425"/>
      <c r="R695" s="425"/>
      <c r="S695" s="425"/>
      <c r="T695" s="425"/>
      <c r="U695" s="425"/>
      <c r="V695" s="425"/>
      <c r="W695" s="425"/>
    </row>
    <row r="696" spans="1:23" ht="16.5" customHeight="1">
      <c r="A696" s="425"/>
      <c r="B696" s="425"/>
      <c r="C696" s="425"/>
      <c r="D696" s="425"/>
      <c r="E696" s="425"/>
      <c r="F696" s="425"/>
      <c r="G696" s="425"/>
      <c r="H696" s="425"/>
      <c r="I696" s="425"/>
      <c r="J696" s="425"/>
      <c r="K696" s="425"/>
      <c r="L696" s="425"/>
      <c r="M696" s="425"/>
      <c r="N696" s="425"/>
      <c r="O696" s="425"/>
      <c r="P696" s="425"/>
      <c r="Q696" s="425"/>
      <c r="R696" s="425"/>
      <c r="S696" s="425"/>
      <c r="T696" s="425"/>
      <c r="U696" s="425"/>
      <c r="V696" s="425"/>
      <c r="W696" s="425"/>
    </row>
    <row r="697" spans="1:23" ht="16.5" customHeight="1">
      <c r="A697" s="425"/>
      <c r="B697" s="425"/>
      <c r="C697" s="425"/>
      <c r="D697" s="425"/>
      <c r="E697" s="425"/>
      <c r="F697" s="425"/>
      <c r="G697" s="425"/>
      <c r="H697" s="425"/>
      <c r="I697" s="425"/>
      <c r="J697" s="425"/>
      <c r="K697" s="425"/>
      <c r="L697" s="425"/>
      <c r="M697" s="425"/>
      <c r="N697" s="425"/>
      <c r="O697" s="425"/>
      <c r="P697" s="425"/>
      <c r="Q697" s="425"/>
      <c r="R697" s="425"/>
      <c r="S697" s="425"/>
      <c r="T697" s="425"/>
      <c r="U697" s="425"/>
      <c r="V697" s="425"/>
      <c r="W697" s="425"/>
    </row>
    <row r="698" spans="1:23" ht="16.5" customHeight="1">
      <c r="A698" s="425"/>
      <c r="B698" s="425"/>
      <c r="C698" s="425"/>
      <c r="D698" s="425"/>
      <c r="E698" s="425"/>
      <c r="F698" s="425"/>
      <c r="G698" s="425"/>
      <c r="H698" s="425"/>
      <c r="I698" s="425"/>
      <c r="J698" s="425"/>
      <c r="K698" s="425"/>
      <c r="L698" s="425"/>
      <c r="M698" s="425"/>
      <c r="N698" s="425"/>
      <c r="O698" s="425"/>
      <c r="P698" s="425"/>
      <c r="Q698" s="425"/>
      <c r="R698" s="425"/>
      <c r="S698" s="425"/>
      <c r="T698" s="425"/>
      <c r="U698" s="425"/>
      <c r="V698" s="425"/>
      <c r="W698" s="425"/>
    </row>
    <row r="699" spans="1:23" ht="16.5" customHeight="1">
      <c r="A699" s="425"/>
      <c r="B699" s="425"/>
      <c r="C699" s="425"/>
      <c r="D699" s="425"/>
      <c r="E699" s="425"/>
      <c r="F699" s="425"/>
      <c r="G699" s="425"/>
      <c r="H699" s="425"/>
      <c r="I699" s="425"/>
      <c r="J699" s="425"/>
      <c r="K699" s="425"/>
      <c r="L699" s="425"/>
      <c r="M699" s="425"/>
      <c r="N699" s="425"/>
      <c r="O699" s="425"/>
      <c r="P699" s="425"/>
      <c r="Q699" s="425"/>
      <c r="R699" s="425"/>
      <c r="S699" s="425"/>
      <c r="T699" s="425"/>
      <c r="U699" s="425"/>
      <c r="V699" s="425"/>
      <c r="W699" s="425"/>
    </row>
    <row r="700" spans="1:23" ht="16.5" customHeight="1">
      <c r="A700" s="425"/>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row>
    <row r="701" spans="1:23" ht="16.5" customHeight="1">
      <c r="A701" s="425"/>
      <c r="B701" s="425"/>
      <c r="C701" s="425"/>
      <c r="D701" s="425"/>
      <c r="E701" s="425"/>
      <c r="F701" s="425"/>
      <c r="G701" s="425"/>
      <c r="H701" s="425"/>
      <c r="I701" s="425"/>
      <c r="J701" s="425"/>
      <c r="K701" s="425"/>
      <c r="L701" s="425"/>
      <c r="M701" s="425"/>
      <c r="N701" s="425"/>
      <c r="O701" s="425"/>
      <c r="P701" s="425"/>
      <c r="Q701" s="425"/>
      <c r="R701" s="425"/>
      <c r="S701" s="425"/>
      <c r="T701" s="425"/>
      <c r="U701" s="425"/>
      <c r="V701" s="425"/>
      <c r="W701" s="425"/>
    </row>
    <row r="702" spans="1:23" ht="16.5" customHeight="1">
      <c r="A702" s="425"/>
      <c r="B702" s="425"/>
      <c r="C702" s="425"/>
      <c r="D702" s="425"/>
      <c r="E702" s="425"/>
      <c r="F702" s="425"/>
      <c r="G702" s="425"/>
      <c r="H702" s="425"/>
      <c r="I702" s="425"/>
      <c r="J702" s="425"/>
      <c r="K702" s="425"/>
      <c r="L702" s="425"/>
      <c r="M702" s="425"/>
      <c r="N702" s="425"/>
      <c r="O702" s="425"/>
      <c r="P702" s="425"/>
      <c r="Q702" s="425"/>
      <c r="R702" s="425"/>
      <c r="S702" s="425"/>
      <c r="T702" s="425"/>
      <c r="U702" s="425"/>
      <c r="V702" s="425"/>
      <c r="W702" s="425"/>
    </row>
    <row r="703" spans="1:23" ht="16.5" customHeight="1">
      <c r="A703" s="425"/>
      <c r="B703" s="425"/>
      <c r="C703" s="425"/>
      <c r="D703" s="425"/>
      <c r="E703" s="425"/>
      <c r="F703" s="425"/>
      <c r="G703" s="425"/>
      <c r="H703" s="425"/>
      <c r="I703" s="425"/>
      <c r="J703" s="425"/>
      <c r="K703" s="425"/>
      <c r="L703" s="425"/>
      <c r="M703" s="425"/>
      <c r="N703" s="425"/>
      <c r="O703" s="425"/>
      <c r="P703" s="425"/>
      <c r="Q703" s="425"/>
      <c r="R703" s="425"/>
      <c r="S703" s="425"/>
      <c r="T703" s="425"/>
      <c r="U703" s="425"/>
      <c r="V703" s="425"/>
      <c r="W703" s="425"/>
    </row>
    <row r="704" spans="1:23" ht="16.5" customHeight="1">
      <c r="A704" s="425"/>
      <c r="B704" s="425"/>
      <c r="C704" s="425"/>
      <c r="D704" s="425"/>
      <c r="E704" s="425"/>
      <c r="F704" s="425"/>
      <c r="G704" s="425"/>
      <c r="H704" s="425"/>
      <c r="I704" s="425"/>
      <c r="J704" s="425"/>
      <c r="K704" s="425"/>
      <c r="L704" s="425"/>
      <c r="M704" s="425"/>
      <c r="N704" s="425"/>
      <c r="O704" s="425"/>
      <c r="P704" s="425"/>
      <c r="Q704" s="425"/>
      <c r="R704" s="425"/>
      <c r="S704" s="425"/>
      <c r="T704" s="425"/>
      <c r="U704" s="425"/>
      <c r="V704" s="425"/>
      <c r="W704" s="425"/>
    </row>
    <row r="705" spans="1:23" ht="16.5" customHeight="1">
      <c r="A705" s="425"/>
      <c r="B705" s="425"/>
      <c r="C705" s="425"/>
      <c r="D705" s="425"/>
      <c r="E705" s="425"/>
      <c r="F705" s="425"/>
      <c r="G705" s="425"/>
      <c r="H705" s="425"/>
      <c r="I705" s="425"/>
      <c r="J705" s="425"/>
      <c r="K705" s="425"/>
      <c r="L705" s="425"/>
      <c r="M705" s="425"/>
      <c r="N705" s="425"/>
      <c r="O705" s="425"/>
      <c r="P705" s="425"/>
      <c r="Q705" s="425"/>
      <c r="R705" s="425"/>
      <c r="S705" s="425"/>
      <c r="T705" s="425"/>
      <c r="U705" s="425"/>
      <c r="V705" s="425"/>
      <c r="W705" s="425"/>
    </row>
    <row r="706" spans="1:23" ht="16.5" customHeight="1">
      <c r="A706" s="425"/>
      <c r="B706" s="425"/>
      <c r="C706" s="425"/>
      <c r="D706" s="425"/>
      <c r="E706" s="425"/>
      <c r="F706" s="425"/>
      <c r="G706" s="425"/>
      <c r="H706" s="425"/>
      <c r="I706" s="425"/>
      <c r="J706" s="425"/>
      <c r="K706" s="425"/>
      <c r="L706" s="425"/>
      <c r="M706" s="425"/>
      <c r="N706" s="425"/>
      <c r="O706" s="425"/>
      <c r="P706" s="425"/>
      <c r="Q706" s="425"/>
      <c r="R706" s="425"/>
      <c r="S706" s="425"/>
      <c r="T706" s="425"/>
      <c r="U706" s="425"/>
      <c r="V706" s="425"/>
      <c r="W706" s="425"/>
    </row>
    <row r="707" spans="1:23" ht="16.5" customHeight="1">
      <c r="A707" s="425"/>
      <c r="B707" s="425"/>
      <c r="C707" s="425"/>
      <c r="D707" s="425"/>
      <c r="E707" s="425"/>
      <c r="F707" s="425"/>
      <c r="G707" s="425"/>
      <c r="H707" s="425"/>
      <c r="I707" s="425"/>
      <c r="J707" s="425"/>
      <c r="K707" s="425"/>
      <c r="L707" s="425"/>
      <c r="M707" s="425"/>
      <c r="N707" s="425"/>
      <c r="O707" s="425"/>
      <c r="P707" s="425"/>
      <c r="Q707" s="425"/>
      <c r="R707" s="425"/>
      <c r="S707" s="425"/>
      <c r="T707" s="425"/>
      <c r="U707" s="425"/>
      <c r="V707" s="425"/>
      <c r="W707" s="425"/>
    </row>
    <row r="708" spans="1:23" ht="16.5" customHeight="1">
      <c r="A708" s="425"/>
      <c r="B708" s="425"/>
      <c r="C708" s="425"/>
      <c r="D708" s="425"/>
      <c r="E708" s="425"/>
      <c r="F708" s="425"/>
      <c r="G708" s="425"/>
      <c r="H708" s="425"/>
      <c r="I708" s="425"/>
      <c r="J708" s="425"/>
      <c r="K708" s="425"/>
      <c r="L708" s="425"/>
      <c r="M708" s="425"/>
      <c r="N708" s="425"/>
      <c r="O708" s="425"/>
      <c r="P708" s="425"/>
      <c r="Q708" s="425"/>
      <c r="R708" s="425"/>
      <c r="S708" s="425"/>
      <c r="T708" s="425"/>
      <c r="U708" s="425"/>
      <c r="V708" s="425"/>
      <c r="W708" s="425"/>
    </row>
    <row r="709" spans="1:23" ht="16.5" customHeight="1">
      <c r="A709" s="425"/>
      <c r="B709" s="425"/>
      <c r="C709" s="425"/>
      <c r="D709" s="425"/>
      <c r="E709" s="425"/>
      <c r="F709" s="425"/>
      <c r="G709" s="425"/>
      <c r="H709" s="425"/>
      <c r="I709" s="425"/>
      <c r="J709" s="425"/>
      <c r="K709" s="425"/>
      <c r="L709" s="425"/>
      <c r="M709" s="425"/>
      <c r="N709" s="425"/>
      <c r="O709" s="425"/>
      <c r="P709" s="425"/>
      <c r="Q709" s="425"/>
      <c r="R709" s="425"/>
      <c r="S709" s="425"/>
      <c r="T709" s="425"/>
      <c r="U709" s="425"/>
      <c r="V709" s="425"/>
      <c r="W709" s="425"/>
    </row>
    <row r="710" spans="1:23" ht="16.5" customHeight="1">
      <c r="A710" s="425"/>
      <c r="B710" s="425"/>
      <c r="C710" s="425"/>
      <c r="D710" s="425"/>
      <c r="E710" s="425"/>
      <c r="F710" s="425"/>
      <c r="G710" s="425"/>
      <c r="H710" s="425"/>
      <c r="I710" s="425"/>
      <c r="J710" s="425"/>
      <c r="K710" s="425"/>
      <c r="L710" s="425"/>
      <c r="M710" s="425"/>
      <c r="N710" s="425"/>
      <c r="O710" s="425"/>
      <c r="P710" s="425"/>
      <c r="Q710" s="425"/>
      <c r="R710" s="425"/>
      <c r="S710" s="425"/>
      <c r="T710" s="425"/>
      <c r="U710" s="425"/>
      <c r="V710" s="425"/>
      <c r="W710" s="425"/>
    </row>
    <row r="711" spans="1:23" ht="16.5" customHeight="1">
      <c r="A711" s="425"/>
      <c r="B711" s="425"/>
      <c r="C711" s="425"/>
      <c r="D711" s="425"/>
      <c r="E711" s="425"/>
      <c r="F711" s="425"/>
      <c r="G711" s="425"/>
      <c r="H711" s="425"/>
      <c r="I711" s="425"/>
      <c r="J711" s="425"/>
      <c r="K711" s="425"/>
      <c r="L711" s="425"/>
      <c r="M711" s="425"/>
      <c r="N711" s="425"/>
      <c r="O711" s="425"/>
      <c r="P711" s="425"/>
      <c r="Q711" s="425"/>
      <c r="R711" s="425"/>
      <c r="S711" s="425"/>
      <c r="T711" s="425"/>
      <c r="U711" s="425"/>
      <c r="V711" s="425"/>
      <c r="W711" s="425"/>
    </row>
    <row r="712" spans="1:23" ht="16.5" customHeight="1">
      <c r="A712" s="425"/>
      <c r="B712" s="425"/>
      <c r="C712" s="425"/>
      <c r="D712" s="425"/>
      <c r="E712" s="425"/>
      <c r="F712" s="425"/>
      <c r="G712" s="425"/>
      <c r="H712" s="425"/>
      <c r="I712" s="425"/>
      <c r="J712" s="425"/>
      <c r="K712" s="425"/>
      <c r="L712" s="425"/>
      <c r="M712" s="425"/>
      <c r="N712" s="425"/>
      <c r="O712" s="425"/>
      <c r="P712" s="425"/>
      <c r="Q712" s="425"/>
      <c r="R712" s="425"/>
      <c r="S712" s="425"/>
      <c r="T712" s="425"/>
      <c r="U712" s="425"/>
      <c r="V712" s="425"/>
      <c r="W712" s="425"/>
    </row>
    <row r="713" spans="1:23" ht="16.5" customHeight="1">
      <c r="A713" s="425"/>
      <c r="B713" s="425"/>
      <c r="C713" s="425"/>
      <c r="D713" s="425"/>
      <c r="E713" s="425"/>
      <c r="F713" s="425"/>
      <c r="G713" s="425"/>
      <c r="H713" s="425"/>
      <c r="I713" s="425"/>
      <c r="J713" s="425"/>
      <c r="K713" s="425"/>
      <c r="L713" s="425"/>
      <c r="M713" s="425"/>
      <c r="N713" s="425"/>
      <c r="O713" s="425"/>
      <c r="P713" s="425"/>
      <c r="Q713" s="425"/>
      <c r="R713" s="425"/>
      <c r="S713" s="425"/>
      <c r="T713" s="425"/>
      <c r="U713" s="425"/>
      <c r="V713" s="425"/>
      <c r="W713" s="425"/>
    </row>
    <row r="714" spans="1:23" ht="16.5" customHeight="1">
      <c r="A714" s="425"/>
      <c r="B714" s="425"/>
      <c r="C714" s="425"/>
      <c r="D714" s="425"/>
      <c r="E714" s="425"/>
      <c r="F714" s="425"/>
      <c r="G714" s="425"/>
      <c r="H714" s="425"/>
      <c r="I714" s="425"/>
      <c r="J714" s="425"/>
      <c r="K714" s="425"/>
      <c r="L714" s="425"/>
      <c r="M714" s="425"/>
      <c r="N714" s="425"/>
      <c r="O714" s="425"/>
      <c r="P714" s="425"/>
      <c r="Q714" s="425"/>
      <c r="R714" s="425"/>
      <c r="S714" s="425"/>
      <c r="T714" s="425"/>
      <c r="U714" s="425"/>
      <c r="V714" s="425"/>
      <c r="W714" s="425"/>
    </row>
    <row r="715" spans="1:23" ht="16.5" customHeight="1">
      <c r="A715" s="425"/>
      <c r="B715" s="425"/>
      <c r="C715" s="425"/>
      <c r="D715" s="425"/>
      <c r="E715" s="425"/>
      <c r="F715" s="425"/>
      <c r="G715" s="425"/>
      <c r="H715" s="425"/>
      <c r="I715" s="425"/>
      <c r="J715" s="425"/>
      <c r="K715" s="425"/>
      <c r="L715" s="425"/>
      <c r="M715" s="425"/>
      <c r="N715" s="425"/>
      <c r="O715" s="425"/>
      <c r="P715" s="425"/>
      <c r="Q715" s="425"/>
      <c r="R715" s="425"/>
      <c r="S715" s="425"/>
      <c r="T715" s="425"/>
      <c r="U715" s="425"/>
      <c r="V715" s="425"/>
      <c r="W715" s="425"/>
    </row>
    <row r="716" spans="1:23" ht="16.5" customHeight="1">
      <c r="A716" s="425"/>
      <c r="B716" s="425"/>
      <c r="C716" s="425"/>
      <c r="D716" s="425"/>
      <c r="E716" s="425"/>
      <c r="F716" s="425"/>
      <c r="G716" s="425"/>
      <c r="H716" s="425"/>
      <c r="I716" s="425"/>
      <c r="J716" s="425"/>
      <c r="K716" s="425"/>
      <c r="L716" s="425"/>
      <c r="M716" s="425"/>
      <c r="N716" s="425"/>
      <c r="O716" s="425"/>
      <c r="P716" s="425"/>
      <c r="Q716" s="425"/>
      <c r="R716" s="425"/>
      <c r="S716" s="425"/>
      <c r="T716" s="425"/>
      <c r="U716" s="425"/>
      <c r="V716" s="425"/>
      <c r="W716" s="425"/>
    </row>
    <row r="717" spans="1:23" ht="16.5" customHeight="1">
      <c r="A717" s="425"/>
      <c r="B717" s="425"/>
      <c r="C717" s="425"/>
      <c r="D717" s="425"/>
      <c r="E717" s="425"/>
      <c r="F717" s="425"/>
      <c r="G717" s="425"/>
      <c r="H717" s="425"/>
      <c r="I717" s="425"/>
      <c r="J717" s="425"/>
      <c r="K717" s="425"/>
      <c r="L717" s="425"/>
      <c r="M717" s="425"/>
      <c r="N717" s="425"/>
      <c r="O717" s="425"/>
      <c r="P717" s="425"/>
      <c r="Q717" s="425"/>
      <c r="R717" s="425"/>
      <c r="S717" s="425"/>
      <c r="T717" s="425"/>
      <c r="U717" s="425"/>
      <c r="V717" s="425"/>
      <c r="W717" s="425"/>
    </row>
    <row r="718" spans="1:23" ht="16.5" customHeight="1">
      <c r="A718" s="425"/>
      <c r="B718" s="425"/>
      <c r="C718" s="425"/>
      <c r="D718" s="425"/>
      <c r="E718" s="425"/>
      <c r="F718" s="425"/>
      <c r="G718" s="425"/>
      <c r="H718" s="425"/>
      <c r="I718" s="425"/>
      <c r="J718" s="425"/>
      <c r="K718" s="425"/>
      <c r="L718" s="425"/>
      <c r="M718" s="425"/>
      <c r="N718" s="425"/>
      <c r="O718" s="425"/>
      <c r="P718" s="425"/>
      <c r="Q718" s="425"/>
      <c r="R718" s="425"/>
      <c r="S718" s="425"/>
      <c r="T718" s="425"/>
      <c r="U718" s="425"/>
      <c r="V718" s="425"/>
      <c r="W718" s="425"/>
    </row>
    <row r="719" spans="1:23" ht="16.5" customHeight="1">
      <c r="A719" s="425"/>
      <c r="B719" s="425"/>
      <c r="C719" s="425"/>
      <c r="D719" s="425"/>
      <c r="E719" s="425"/>
      <c r="F719" s="425"/>
      <c r="G719" s="425"/>
      <c r="H719" s="425"/>
      <c r="I719" s="425"/>
      <c r="J719" s="425"/>
      <c r="K719" s="425"/>
      <c r="L719" s="425"/>
      <c r="M719" s="425"/>
      <c r="N719" s="425"/>
      <c r="O719" s="425"/>
      <c r="P719" s="425"/>
      <c r="Q719" s="425"/>
      <c r="R719" s="425"/>
      <c r="S719" s="425"/>
      <c r="T719" s="425"/>
      <c r="U719" s="425"/>
      <c r="V719" s="425"/>
      <c r="W719" s="425"/>
    </row>
    <row r="720" spans="1:23" ht="16.5" customHeight="1">
      <c r="A720" s="425"/>
      <c r="B720" s="425"/>
      <c r="C720" s="425"/>
      <c r="D720" s="425"/>
      <c r="E720" s="425"/>
      <c r="F720" s="425"/>
      <c r="G720" s="425"/>
      <c r="H720" s="425"/>
      <c r="I720" s="425"/>
      <c r="J720" s="425"/>
      <c r="K720" s="425"/>
      <c r="L720" s="425"/>
      <c r="M720" s="425"/>
      <c r="N720" s="425"/>
      <c r="O720" s="425"/>
      <c r="P720" s="425"/>
      <c r="Q720" s="425"/>
      <c r="R720" s="425"/>
      <c r="S720" s="425"/>
      <c r="T720" s="425"/>
      <c r="U720" s="425"/>
      <c r="V720" s="425"/>
      <c r="W720" s="425"/>
    </row>
    <row r="721" spans="1:23" ht="16.5" customHeight="1">
      <c r="A721" s="425"/>
      <c r="B721" s="425"/>
      <c r="C721" s="425"/>
      <c r="D721" s="425"/>
      <c r="E721" s="425"/>
      <c r="F721" s="425"/>
      <c r="G721" s="425"/>
      <c r="H721" s="425"/>
      <c r="I721" s="425"/>
      <c r="J721" s="425"/>
      <c r="K721" s="425"/>
      <c r="L721" s="425"/>
      <c r="M721" s="425"/>
      <c r="N721" s="425"/>
      <c r="O721" s="425"/>
      <c r="P721" s="425"/>
      <c r="Q721" s="425"/>
      <c r="R721" s="425"/>
      <c r="S721" s="425"/>
      <c r="T721" s="425"/>
      <c r="U721" s="425"/>
      <c r="V721" s="425"/>
      <c r="W721" s="425"/>
    </row>
    <row r="722" spans="1:23" ht="16.5" customHeight="1">
      <c r="A722" s="425"/>
      <c r="B722" s="425"/>
      <c r="C722" s="425"/>
      <c r="D722" s="425"/>
      <c r="E722" s="425"/>
      <c r="F722" s="425"/>
      <c r="G722" s="425"/>
      <c r="H722" s="425"/>
      <c r="I722" s="425"/>
      <c r="J722" s="425"/>
      <c r="K722" s="425"/>
      <c r="L722" s="425"/>
      <c r="M722" s="425"/>
      <c r="N722" s="425"/>
      <c r="O722" s="425"/>
      <c r="P722" s="425"/>
      <c r="Q722" s="425"/>
      <c r="R722" s="425"/>
      <c r="S722" s="425"/>
      <c r="T722" s="425"/>
      <c r="U722" s="425"/>
      <c r="V722" s="425"/>
      <c r="W722" s="425"/>
    </row>
    <row r="723" spans="1:23" ht="16.5" customHeight="1">
      <c r="A723" s="425"/>
      <c r="B723" s="425"/>
      <c r="C723" s="425"/>
      <c r="D723" s="425"/>
      <c r="E723" s="425"/>
      <c r="F723" s="425"/>
      <c r="G723" s="425"/>
      <c r="H723" s="425"/>
      <c r="I723" s="425"/>
      <c r="J723" s="425"/>
      <c r="K723" s="425"/>
      <c r="L723" s="425"/>
      <c r="M723" s="425"/>
      <c r="N723" s="425"/>
      <c r="O723" s="425"/>
      <c r="P723" s="425"/>
      <c r="Q723" s="425"/>
      <c r="R723" s="425"/>
      <c r="S723" s="425"/>
      <c r="T723" s="425"/>
      <c r="U723" s="425"/>
      <c r="V723" s="425"/>
      <c r="W723" s="425"/>
    </row>
    <row r="724" spans="1:23" ht="16.5" customHeight="1">
      <c r="A724" s="425"/>
      <c r="B724" s="425"/>
      <c r="C724" s="425"/>
      <c r="D724" s="425"/>
      <c r="E724" s="425"/>
      <c r="F724" s="425"/>
      <c r="G724" s="425"/>
      <c r="H724" s="425"/>
      <c r="I724" s="425"/>
      <c r="J724" s="425"/>
      <c r="K724" s="425"/>
      <c r="L724" s="425"/>
      <c r="M724" s="425"/>
      <c r="N724" s="425"/>
      <c r="O724" s="425"/>
      <c r="P724" s="425"/>
      <c r="Q724" s="425"/>
      <c r="R724" s="425"/>
      <c r="S724" s="425"/>
      <c r="T724" s="425"/>
      <c r="U724" s="425"/>
      <c r="V724" s="425"/>
      <c r="W724" s="425"/>
    </row>
    <row r="725" spans="1:23" ht="16.5" customHeight="1">
      <c r="A725" s="425"/>
      <c r="B725" s="425"/>
      <c r="C725" s="425"/>
      <c r="D725" s="425"/>
      <c r="E725" s="425"/>
      <c r="F725" s="425"/>
      <c r="G725" s="425"/>
      <c r="H725" s="425"/>
      <c r="I725" s="425"/>
      <c r="J725" s="425"/>
      <c r="K725" s="425"/>
      <c r="L725" s="425"/>
      <c r="M725" s="425"/>
      <c r="N725" s="425"/>
      <c r="O725" s="425"/>
      <c r="P725" s="425"/>
      <c r="Q725" s="425"/>
      <c r="R725" s="425"/>
      <c r="S725" s="425"/>
      <c r="T725" s="425"/>
      <c r="U725" s="425"/>
      <c r="V725" s="425"/>
      <c r="W725" s="425"/>
    </row>
    <row r="726" spans="1:23" ht="16.5" customHeight="1">
      <c r="A726" s="425"/>
      <c r="B726" s="425"/>
      <c r="C726" s="425"/>
      <c r="D726" s="425"/>
      <c r="E726" s="425"/>
      <c r="F726" s="425"/>
      <c r="G726" s="425"/>
      <c r="H726" s="425"/>
      <c r="I726" s="425"/>
      <c r="J726" s="425"/>
      <c r="K726" s="425"/>
      <c r="L726" s="425"/>
      <c r="M726" s="425"/>
      <c r="N726" s="425"/>
      <c r="O726" s="425"/>
      <c r="P726" s="425"/>
      <c r="Q726" s="425"/>
      <c r="R726" s="425"/>
      <c r="S726" s="425"/>
      <c r="T726" s="425"/>
      <c r="U726" s="425"/>
      <c r="V726" s="425"/>
      <c r="W726" s="425"/>
    </row>
    <row r="727" spans="1:23" ht="16.5" customHeight="1">
      <c r="A727" s="425"/>
      <c r="B727" s="425"/>
      <c r="C727" s="425"/>
      <c r="D727" s="425"/>
      <c r="E727" s="425"/>
      <c r="F727" s="425"/>
      <c r="G727" s="425"/>
      <c r="H727" s="425"/>
      <c r="I727" s="425"/>
      <c r="J727" s="425"/>
      <c r="K727" s="425"/>
      <c r="L727" s="425"/>
      <c r="M727" s="425"/>
      <c r="N727" s="425"/>
      <c r="O727" s="425"/>
      <c r="P727" s="425"/>
      <c r="Q727" s="425"/>
      <c r="R727" s="425"/>
      <c r="S727" s="425"/>
      <c r="T727" s="425"/>
      <c r="U727" s="425"/>
      <c r="V727" s="425"/>
      <c r="W727" s="425"/>
    </row>
    <row r="728" spans="1:23" ht="16.5" customHeight="1">
      <c r="A728" s="425"/>
      <c r="B728" s="425"/>
      <c r="C728" s="425"/>
      <c r="D728" s="425"/>
      <c r="E728" s="425"/>
      <c r="F728" s="425"/>
      <c r="G728" s="425"/>
      <c r="H728" s="425"/>
      <c r="I728" s="425"/>
      <c r="J728" s="425"/>
      <c r="K728" s="425"/>
      <c r="L728" s="425"/>
      <c r="M728" s="425"/>
      <c r="N728" s="425"/>
      <c r="O728" s="425"/>
      <c r="P728" s="425"/>
      <c r="Q728" s="425"/>
      <c r="R728" s="425"/>
      <c r="S728" s="425"/>
      <c r="T728" s="425"/>
      <c r="U728" s="425"/>
      <c r="V728" s="425"/>
      <c r="W728" s="425"/>
    </row>
    <row r="729" spans="1:23" ht="16.5" customHeight="1">
      <c r="A729" s="425"/>
      <c r="B729" s="425"/>
      <c r="C729" s="425"/>
      <c r="D729" s="425"/>
      <c r="E729" s="425"/>
      <c r="F729" s="425"/>
      <c r="G729" s="425"/>
      <c r="H729" s="425"/>
      <c r="I729" s="425"/>
      <c r="J729" s="425"/>
      <c r="K729" s="425"/>
      <c r="L729" s="425"/>
      <c r="M729" s="425"/>
      <c r="N729" s="425"/>
      <c r="O729" s="425"/>
      <c r="P729" s="425"/>
      <c r="Q729" s="425"/>
      <c r="R729" s="425"/>
      <c r="S729" s="425"/>
      <c r="T729" s="425"/>
      <c r="U729" s="425"/>
      <c r="V729" s="425"/>
      <c r="W729" s="425"/>
    </row>
    <row r="730" spans="1:23" ht="16.5" customHeight="1">
      <c r="A730" s="425"/>
      <c r="B730" s="425"/>
      <c r="C730" s="425"/>
      <c r="D730" s="425"/>
      <c r="E730" s="425"/>
      <c r="F730" s="425"/>
      <c r="G730" s="425"/>
      <c r="H730" s="425"/>
      <c r="I730" s="425"/>
      <c r="J730" s="425"/>
      <c r="K730" s="425"/>
      <c r="L730" s="425"/>
      <c r="M730" s="425"/>
      <c r="N730" s="425"/>
      <c r="O730" s="425"/>
      <c r="P730" s="425"/>
      <c r="Q730" s="425"/>
      <c r="R730" s="425"/>
      <c r="S730" s="425"/>
      <c r="T730" s="425"/>
      <c r="U730" s="425"/>
      <c r="V730" s="425"/>
      <c r="W730" s="425"/>
    </row>
    <row r="731" spans="1:23" ht="16.5" customHeight="1">
      <c r="A731" s="425"/>
      <c r="B731" s="425"/>
      <c r="C731" s="425"/>
      <c r="D731" s="425"/>
      <c r="E731" s="425"/>
      <c r="F731" s="425"/>
      <c r="G731" s="425"/>
      <c r="H731" s="425"/>
      <c r="I731" s="425"/>
      <c r="J731" s="425"/>
      <c r="K731" s="425"/>
      <c r="L731" s="425"/>
      <c r="M731" s="425"/>
      <c r="N731" s="425"/>
      <c r="O731" s="425"/>
      <c r="P731" s="425"/>
      <c r="Q731" s="425"/>
      <c r="R731" s="425"/>
      <c r="S731" s="425"/>
      <c r="T731" s="425"/>
      <c r="U731" s="425"/>
      <c r="V731" s="425"/>
      <c r="W731" s="425"/>
    </row>
    <row r="732" spans="1:23" ht="16.5" customHeight="1">
      <c r="A732" s="425"/>
      <c r="B732" s="425"/>
      <c r="C732" s="425"/>
      <c r="D732" s="425"/>
      <c r="E732" s="425"/>
      <c r="F732" s="425"/>
      <c r="G732" s="425"/>
      <c r="H732" s="425"/>
      <c r="I732" s="425"/>
      <c r="J732" s="425"/>
      <c r="K732" s="425"/>
      <c r="L732" s="425"/>
      <c r="M732" s="425"/>
      <c r="N732" s="425"/>
      <c r="O732" s="425"/>
      <c r="P732" s="425"/>
      <c r="Q732" s="425"/>
      <c r="R732" s="425"/>
      <c r="S732" s="425"/>
      <c r="T732" s="425"/>
      <c r="U732" s="425"/>
      <c r="V732" s="425"/>
      <c r="W732" s="425"/>
    </row>
    <row r="733" spans="1:23" ht="16.5" customHeight="1">
      <c r="A733" s="425"/>
      <c r="B733" s="425"/>
      <c r="C733" s="425"/>
      <c r="D733" s="425"/>
      <c r="E733" s="425"/>
      <c r="F733" s="425"/>
      <c r="G733" s="425"/>
      <c r="H733" s="425"/>
      <c r="I733" s="425"/>
      <c r="J733" s="425"/>
      <c r="K733" s="425"/>
      <c r="L733" s="425"/>
      <c r="M733" s="425"/>
      <c r="N733" s="425"/>
      <c r="O733" s="425"/>
      <c r="P733" s="425"/>
      <c r="Q733" s="425"/>
      <c r="R733" s="425"/>
      <c r="S733" s="425"/>
      <c r="T733" s="425"/>
      <c r="U733" s="425"/>
      <c r="V733" s="425"/>
      <c r="W733" s="425"/>
    </row>
    <row r="734" spans="1:23" ht="16.5" customHeight="1">
      <c r="A734" s="425"/>
      <c r="B734" s="425"/>
      <c r="C734" s="425"/>
      <c r="D734" s="425"/>
      <c r="E734" s="425"/>
      <c r="F734" s="425"/>
      <c r="G734" s="425"/>
      <c r="H734" s="425"/>
      <c r="I734" s="425"/>
      <c r="J734" s="425"/>
      <c r="K734" s="425"/>
      <c r="L734" s="425"/>
      <c r="M734" s="425"/>
      <c r="N734" s="425"/>
      <c r="O734" s="425"/>
      <c r="P734" s="425"/>
      <c r="Q734" s="425"/>
      <c r="R734" s="425"/>
      <c r="S734" s="425"/>
      <c r="T734" s="425"/>
      <c r="U734" s="425"/>
      <c r="V734" s="425"/>
      <c r="W734" s="425"/>
    </row>
    <row r="735" spans="1:23" ht="16.5" customHeight="1">
      <c r="A735" s="425"/>
      <c r="B735" s="425"/>
      <c r="C735" s="425"/>
      <c r="D735" s="425"/>
      <c r="E735" s="425"/>
      <c r="F735" s="425"/>
      <c r="G735" s="425"/>
      <c r="H735" s="425"/>
      <c r="I735" s="425"/>
      <c r="J735" s="425"/>
      <c r="K735" s="425"/>
      <c r="L735" s="425"/>
      <c r="M735" s="425"/>
      <c r="N735" s="425"/>
      <c r="O735" s="425"/>
      <c r="P735" s="425"/>
      <c r="Q735" s="425"/>
      <c r="R735" s="425"/>
      <c r="S735" s="425"/>
      <c r="T735" s="425"/>
      <c r="U735" s="425"/>
      <c r="V735" s="425"/>
      <c r="W735" s="425"/>
    </row>
    <row r="736" spans="1:23" ht="16.5" customHeight="1">
      <c r="A736" s="425"/>
      <c r="B736" s="425"/>
      <c r="C736" s="425"/>
      <c r="D736" s="425"/>
      <c r="E736" s="425"/>
      <c r="F736" s="425"/>
      <c r="G736" s="425"/>
      <c r="H736" s="425"/>
      <c r="I736" s="425"/>
      <c r="J736" s="425"/>
      <c r="K736" s="425"/>
      <c r="L736" s="425"/>
      <c r="M736" s="425"/>
      <c r="N736" s="425"/>
      <c r="O736" s="425"/>
      <c r="P736" s="425"/>
      <c r="Q736" s="425"/>
      <c r="R736" s="425"/>
      <c r="S736" s="425"/>
      <c r="T736" s="425"/>
      <c r="U736" s="425"/>
      <c r="V736" s="425"/>
      <c r="W736" s="425"/>
    </row>
    <row r="737" spans="1:23" ht="16.5" customHeight="1">
      <c r="A737" s="425"/>
      <c r="B737" s="425"/>
      <c r="C737" s="425"/>
      <c r="D737" s="425"/>
      <c r="E737" s="425"/>
      <c r="F737" s="425"/>
      <c r="G737" s="425"/>
      <c r="H737" s="425"/>
      <c r="I737" s="425"/>
      <c r="J737" s="425"/>
      <c r="K737" s="425"/>
      <c r="L737" s="425"/>
      <c r="M737" s="425"/>
      <c r="N737" s="425"/>
      <c r="O737" s="425"/>
      <c r="P737" s="425"/>
      <c r="Q737" s="425"/>
      <c r="R737" s="425"/>
      <c r="S737" s="425"/>
      <c r="T737" s="425"/>
      <c r="U737" s="425"/>
      <c r="V737" s="425"/>
      <c r="W737" s="425"/>
    </row>
    <row r="738" spans="1:23" ht="16.5" customHeight="1">
      <c r="A738" s="425"/>
      <c r="B738" s="425"/>
      <c r="C738" s="425"/>
      <c r="D738" s="425"/>
      <c r="E738" s="425"/>
      <c r="F738" s="425"/>
      <c r="G738" s="425"/>
      <c r="H738" s="425"/>
      <c r="I738" s="425"/>
      <c r="J738" s="425"/>
      <c r="K738" s="425"/>
      <c r="L738" s="425"/>
      <c r="M738" s="425"/>
      <c r="N738" s="425"/>
      <c r="O738" s="425"/>
      <c r="P738" s="425"/>
      <c r="Q738" s="425"/>
      <c r="R738" s="425"/>
      <c r="S738" s="425"/>
      <c r="T738" s="425"/>
      <c r="U738" s="425"/>
      <c r="V738" s="425"/>
      <c r="W738" s="425"/>
    </row>
    <row r="739" spans="1:23" ht="16.5" customHeight="1">
      <c r="A739" s="425"/>
      <c r="B739" s="425"/>
      <c r="C739" s="425"/>
      <c r="D739" s="425"/>
      <c r="E739" s="425"/>
      <c r="F739" s="425"/>
      <c r="G739" s="425"/>
      <c r="H739" s="425"/>
      <c r="I739" s="425"/>
      <c r="J739" s="425"/>
      <c r="K739" s="425"/>
      <c r="L739" s="425"/>
      <c r="M739" s="425"/>
      <c r="N739" s="425"/>
      <c r="O739" s="425"/>
      <c r="P739" s="425"/>
      <c r="Q739" s="425"/>
      <c r="R739" s="425"/>
      <c r="S739" s="425"/>
      <c r="T739" s="425"/>
      <c r="U739" s="425"/>
      <c r="V739" s="425"/>
      <c r="W739" s="425"/>
    </row>
    <row r="740" spans="1:23" ht="16.5" customHeight="1">
      <c r="A740" s="425"/>
      <c r="B740" s="425"/>
      <c r="C740" s="425"/>
      <c r="D740" s="425"/>
      <c r="E740" s="425"/>
      <c r="F740" s="425"/>
      <c r="G740" s="425"/>
      <c r="H740" s="425"/>
      <c r="I740" s="425"/>
      <c r="J740" s="425"/>
      <c r="K740" s="425"/>
      <c r="L740" s="425"/>
      <c r="M740" s="425"/>
      <c r="N740" s="425"/>
      <c r="O740" s="425"/>
      <c r="P740" s="425"/>
      <c r="Q740" s="425"/>
      <c r="R740" s="425"/>
      <c r="S740" s="425"/>
      <c r="T740" s="425"/>
      <c r="U740" s="425"/>
      <c r="V740" s="425"/>
      <c r="W740" s="425"/>
    </row>
    <row r="741" spans="1:23" ht="16.5" customHeight="1">
      <c r="A741" s="425"/>
      <c r="B741" s="425"/>
      <c r="C741" s="425"/>
      <c r="D741" s="425"/>
      <c r="E741" s="425"/>
      <c r="F741" s="425"/>
      <c r="G741" s="425"/>
      <c r="H741" s="425"/>
      <c r="I741" s="425"/>
      <c r="J741" s="425"/>
      <c r="K741" s="425"/>
      <c r="L741" s="425"/>
      <c r="M741" s="425"/>
      <c r="N741" s="425"/>
      <c r="O741" s="425"/>
      <c r="P741" s="425"/>
      <c r="Q741" s="425"/>
      <c r="R741" s="425"/>
      <c r="S741" s="425"/>
      <c r="T741" s="425"/>
      <c r="U741" s="425"/>
      <c r="V741" s="425"/>
      <c r="W741" s="425"/>
    </row>
    <row r="742" spans="1:23" ht="16.5" customHeight="1">
      <c r="A742" s="425"/>
      <c r="B742" s="425"/>
      <c r="C742" s="425"/>
      <c r="D742" s="425"/>
      <c r="E742" s="425"/>
      <c r="F742" s="425"/>
      <c r="G742" s="425"/>
      <c r="H742" s="425"/>
      <c r="I742" s="425"/>
      <c r="J742" s="425"/>
      <c r="K742" s="425"/>
      <c r="L742" s="425"/>
      <c r="M742" s="425"/>
      <c r="N742" s="425"/>
      <c r="O742" s="425"/>
      <c r="P742" s="425"/>
      <c r="Q742" s="425"/>
      <c r="R742" s="425"/>
      <c r="S742" s="425"/>
      <c r="T742" s="425"/>
      <c r="U742" s="425"/>
      <c r="V742" s="425"/>
      <c r="W742" s="425"/>
    </row>
    <row r="743" spans="1:23" ht="16.5" customHeight="1">
      <c r="A743" s="425"/>
      <c r="B743" s="425"/>
      <c r="C743" s="425"/>
      <c r="D743" s="425"/>
      <c r="E743" s="425"/>
      <c r="F743" s="425"/>
      <c r="G743" s="425"/>
      <c r="H743" s="425"/>
      <c r="I743" s="425"/>
      <c r="J743" s="425"/>
      <c r="K743" s="425"/>
      <c r="L743" s="425"/>
      <c r="M743" s="425"/>
      <c r="N743" s="425"/>
      <c r="O743" s="425"/>
      <c r="P743" s="425"/>
      <c r="Q743" s="425"/>
      <c r="R743" s="425"/>
      <c r="S743" s="425"/>
      <c r="T743" s="425"/>
      <c r="U743" s="425"/>
      <c r="V743" s="425"/>
      <c r="W743" s="425"/>
    </row>
    <row r="744" spans="1:23" ht="16.5" customHeight="1">
      <c r="A744" s="425"/>
      <c r="B744" s="425"/>
      <c r="C744" s="425"/>
      <c r="D744" s="425"/>
      <c r="E744" s="425"/>
      <c r="F744" s="425"/>
      <c r="G744" s="425"/>
      <c r="H744" s="425"/>
      <c r="I744" s="425"/>
      <c r="J744" s="425"/>
      <c r="K744" s="425"/>
      <c r="L744" s="425"/>
      <c r="M744" s="425"/>
      <c r="N744" s="425"/>
      <c r="O744" s="425"/>
      <c r="P744" s="425"/>
      <c r="Q744" s="425"/>
      <c r="R744" s="425"/>
      <c r="S744" s="425"/>
      <c r="T744" s="425"/>
      <c r="U744" s="425"/>
      <c r="V744" s="425"/>
      <c r="W744" s="425"/>
    </row>
    <row r="745" spans="1:23" ht="16.5" customHeight="1">
      <c r="A745" s="425"/>
      <c r="B745" s="425"/>
      <c r="C745" s="425"/>
      <c r="D745" s="425"/>
      <c r="E745" s="425"/>
      <c r="F745" s="425"/>
      <c r="G745" s="425"/>
      <c r="H745" s="425"/>
      <c r="I745" s="425"/>
      <c r="J745" s="425"/>
      <c r="K745" s="425"/>
      <c r="L745" s="425"/>
      <c r="M745" s="425"/>
      <c r="N745" s="425"/>
      <c r="O745" s="425"/>
      <c r="P745" s="425"/>
      <c r="Q745" s="425"/>
      <c r="R745" s="425"/>
      <c r="S745" s="425"/>
      <c r="T745" s="425"/>
      <c r="U745" s="425"/>
      <c r="V745" s="425"/>
      <c r="W745" s="425"/>
    </row>
    <row r="746" spans="1:23" ht="16.5" customHeight="1">
      <c r="A746" s="425"/>
      <c r="B746" s="425"/>
      <c r="C746" s="425"/>
      <c r="D746" s="425"/>
      <c r="E746" s="425"/>
      <c r="F746" s="425"/>
      <c r="G746" s="425"/>
      <c r="H746" s="425"/>
      <c r="I746" s="425"/>
      <c r="J746" s="425"/>
      <c r="K746" s="425"/>
      <c r="L746" s="425"/>
      <c r="M746" s="425"/>
      <c r="N746" s="425"/>
      <c r="O746" s="425"/>
      <c r="P746" s="425"/>
      <c r="Q746" s="425"/>
      <c r="R746" s="425"/>
      <c r="S746" s="425"/>
      <c r="T746" s="425"/>
      <c r="U746" s="425"/>
      <c r="V746" s="425"/>
      <c r="W746" s="425"/>
    </row>
    <row r="747" spans="1:23" ht="16.5" customHeight="1">
      <c r="A747" s="425"/>
      <c r="B747" s="425"/>
      <c r="C747" s="425"/>
      <c r="D747" s="425"/>
      <c r="E747" s="425"/>
      <c r="F747" s="425"/>
      <c r="G747" s="425"/>
      <c r="H747" s="425"/>
      <c r="I747" s="425"/>
      <c r="J747" s="425"/>
      <c r="K747" s="425"/>
      <c r="L747" s="425"/>
      <c r="M747" s="425"/>
      <c r="N747" s="425"/>
      <c r="O747" s="425"/>
      <c r="P747" s="425"/>
      <c r="Q747" s="425"/>
      <c r="R747" s="425"/>
      <c r="S747" s="425"/>
      <c r="T747" s="425"/>
      <c r="U747" s="425"/>
      <c r="V747" s="425"/>
      <c r="W747" s="425"/>
    </row>
    <row r="748" spans="1:23" ht="16.5" customHeight="1">
      <c r="A748" s="425"/>
      <c r="B748" s="425"/>
      <c r="C748" s="425"/>
      <c r="D748" s="425"/>
      <c r="E748" s="425"/>
      <c r="F748" s="425"/>
      <c r="G748" s="425"/>
      <c r="H748" s="425"/>
      <c r="I748" s="425"/>
      <c r="J748" s="425"/>
      <c r="K748" s="425"/>
      <c r="L748" s="425"/>
      <c r="M748" s="425"/>
      <c r="N748" s="425"/>
      <c r="O748" s="425"/>
      <c r="P748" s="425"/>
      <c r="Q748" s="425"/>
      <c r="R748" s="425"/>
      <c r="S748" s="425"/>
      <c r="T748" s="425"/>
      <c r="U748" s="425"/>
      <c r="V748" s="425"/>
      <c r="W748" s="425"/>
    </row>
    <row r="749" spans="1:23" ht="16.5" customHeight="1">
      <c r="A749" s="425"/>
      <c r="B749" s="425"/>
      <c r="C749" s="425"/>
      <c r="D749" s="425"/>
      <c r="E749" s="425"/>
      <c r="F749" s="425"/>
      <c r="G749" s="425"/>
      <c r="H749" s="425"/>
      <c r="I749" s="425"/>
      <c r="J749" s="425"/>
      <c r="K749" s="425"/>
      <c r="L749" s="425"/>
      <c r="M749" s="425"/>
      <c r="N749" s="425"/>
      <c r="O749" s="425"/>
      <c r="P749" s="425"/>
      <c r="Q749" s="425"/>
      <c r="R749" s="425"/>
      <c r="S749" s="425"/>
      <c r="T749" s="425"/>
      <c r="U749" s="425"/>
      <c r="V749" s="425"/>
      <c r="W749" s="425"/>
    </row>
    <row r="750" spans="1:23" ht="16.5" customHeight="1">
      <c r="A750" s="425"/>
      <c r="B750" s="425"/>
      <c r="C750" s="425"/>
      <c r="D750" s="425"/>
      <c r="E750" s="425"/>
      <c r="F750" s="425"/>
      <c r="G750" s="425"/>
      <c r="H750" s="425"/>
      <c r="I750" s="425"/>
      <c r="J750" s="425"/>
      <c r="K750" s="425"/>
      <c r="L750" s="425"/>
      <c r="M750" s="425"/>
      <c r="N750" s="425"/>
      <c r="O750" s="425"/>
      <c r="P750" s="425"/>
      <c r="Q750" s="425"/>
      <c r="R750" s="425"/>
      <c r="S750" s="425"/>
      <c r="T750" s="425"/>
      <c r="U750" s="425"/>
      <c r="V750" s="425"/>
      <c r="W750" s="425"/>
    </row>
    <row r="751" spans="1:23" ht="16.5" customHeight="1">
      <c r="A751" s="425"/>
      <c r="B751" s="425"/>
      <c r="C751" s="425"/>
      <c r="D751" s="425"/>
      <c r="E751" s="425"/>
      <c r="F751" s="425"/>
      <c r="G751" s="425"/>
      <c r="H751" s="425"/>
      <c r="I751" s="425"/>
      <c r="J751" s="425"/>
      <c r="K751" s="425"/>
      <c r="L751" s="425"/>
      <c r="M751" s="425"/>
      <c r="N751" s="425"/>
      <c r="O751" s="425"/>
      <c r="P751" s="425"/>
      <c r="Q751" s="425"/>
      <c r="R751" s="425"/>
      <c r="S751" s="425"/>
      <c r="T751" s="425"/>
      <c r="U751" s="425"/>
      <c r="V751" s="425"/>
      <c r="W751" s="425"/>
    </row>
    <row r="752" spans="1:23" ht="16.5" customHeight="1">
      <c r="A752" s="425"/>
      <c r="B752" s="425"/>
      <c r="C752" s="425"/>
      <c r="D752" s="425"/>
      <c r="E752" s="425"/>
      <c r="F752" s="425"/>
      <c r="G752" s="425"/>
      <c r="H752" s="425"/>
      <c r="I752" s="425"/>
      <c r="J752" s="425"/>
      <c r="K752" s="425"/>
      <c r="L752" s="425"/>
      <c r="M752" s="425"/>
      <c r="N752" s="425"/>
      <c r="O752" s="425"/>
      <c r="P752" s="425"/>
      <c r="Q752" s="425"/>
      <c r="R752" s="425"/>
      <c r="S752" s="425"/>
      <c r="T752" s="425"/>
      <c r="U752" s="425"/>
      <c r="V752" s="425"/>
      <c r="W752" s="425"/>
    </row>
    <row r="753" spans="1:23" ht="16.5" customHeight="1">
      <c r="A753" s="425"/>
      <c r="B753" s="425"/>
      <c r="C753" s="425"/>
      <c r="D753" s="425"/>
      <c r="E753" s="425"/>
      <c r="F753" s="425"/>
      <c r="G753" s="425"/>
      <c r="H753" s="425"/>
      <c r="I753" s="425"/>
      <c r="J753" s="425"/>
      <c r="K753" s="425"/>
      <c r="L753" s="425"/>
      <c r="M753" s="425"/>
      <c r="N753" s="425"/>
      <c r="O753" s="425"/>
      <c r="P753" s="425"/>
      <c r="Q753" s="425"/>
      <c r="R753" s="425"/>
      <c r="S753" s="425"/>
      <c r="T753" s="425"/>
      <c r="U753" s="425"/>
      <c r="V753" s="425"/>
      <c r="W753" s="425"/>
    </row>
    <row r="754" spans="1:23" ht="16.5" customHeight="1">
      <c r="A754" s="425"/>
      <c r="B754" s="425"/>
      <c r="C754" s="425"/>
      <c r="D754" s="425"/>
      <c r="E754" s="425"/>
      <c r="F754" s="425"/>
      <c r="G754" s="425"/>
      <c r="H754" s="425"/>
      <c r="I754" s="425"/>
      <c r="J754" s="425"/>
      <c r="K754" s="425"/>
      <c r="L754" s="425"/>
      <c r="M754" s="425"/>
      <c r="N754" s="425"/>
      <c r="O754" s="425"/>
      <c r="P754" s="425"/>
      <c r="Q754" s="425"/>
      <c r="R754" s="425"/>
      <c r="S754" s="425"/>
      <c r="T754" s="425"/>
      <c r="U754" s="425"/>
      <c r="V754" s="425"/>
      <c r="W754" s="425"/>
    </row>
    <row r="755" spans="1:23" ht="16.5" customHeight="1">
      <c r="A755" s="425"/>
      <c r="B755" s="425"/>
      <c r="C755" s="425"/>
      <c r="D755" s="425"/>
      <c r="E755" s="425"/>
      <c r="F755" s="425"/>
      <c r="G755" s="425"/>
      <c r="H755" s="425"/>
      <c r="I755" s="425"/>
      <c r="J755" s="425"/>
      <c r="K755" s="425"/>
      <c r="L755" s="425"/>
      <c r="M755" s="425"/>
      <c r="N755" s="425"/>
      <c r="O755" s="425"/>
      <c r="P755" s="425"/>
      <c r="Q755" s="425"/>
      <c r="R755" s="425"/>
      <c r="S755" s="425"/>
      <c r="T755" s="425"/>
      <c r="U755" s="425"/>
      <c r="V755" s="425"/>
      <c r="W755" s="425"/>
    </row>
    <row r="756" spans="1:23" ht="16.5" customHeight="1">
      <c r="A756" s="425"/>
      <c r="B756" s="425"/>
      <c r="C756" s="425"/>
      <c r="D756" s="425"/>
      <c r="E756" s="425"/>
      <c r="F756" s="425"/>
      <c r="G756" s="425"/>
      <c r="H756" s="425"/>
      <c r="I756" s="425"/>
      <c r="J756" s="425"/>
      <c r="K756" s="425"/>
      <c r="L756" s="425"/>
      <c r="M756" s="425"/>
      <c r="N756" s="425"/>
      <c r="O756" s="425"/>
      <c r="P756" s="425"/>
      <c r="Q756" s="425"/>
      <c r="R756" s="425"/>
      <c r="S756" s="425"/>
      <c r="T756" s="425"/>
      <c r="U756" s="425"/>
      <c r="V756" s="425"/>
      <c r="W756" s="425"/>
    </row>
    <row r="757" spans="1:23" ht="16.5" customHeight="1">
      <c r="A757" s="425"/>
      <c r="B757" s="425"/>
      <c r="C757" s="425"/>
      <c r="D757" s="425"/>
      <c r="E757" s="425"/>
      <c r="F757" s="425"/>
      <c r="G757" s="425"/>
      <c r="H757" s="425"/>
      <c r="I757" s="425"/>
      <c r="J757" s="425"/>
      <c r="K757" s="425"/>
      <c r="L757" s="425"/>
      <c r="M757" s="425"/>
      <c r="N757" s="425"/>
      <c r="O757" s="425"/>
      <c r="P757" s="425"/>
      <c r="Q757" s="425"/>
      <c r="R757" s="425"/>
      <c r="S757" s="425"/>
      <c r="T757" s="425"/>
      <c r="U757" s="425"/>
      <c r="V757" s="425"/>
      <c r="W757" s="425"/>
    </row>
    <row r="758" spans="1:23" ht="16.5" customHeight="1">
      <c r="A758" s="425"/>
      <c r="B758" s="425"/>
      <c r="C758" s="425"/>
      <c r="D758" s="425"/>
      <c r="E758" s="425"/>
      <c r="F758" s="425"/>
      <c r="G758" s="425"/>
      <c r="H758" s="425"/>
      <c r="I758" s="425"/>
      <c r="J758" s="425"/>
      <c r="K758" s="425"/>
      <c r="L758" s="425"/>
      <c r="M758" s="425"/>
      <c r="N758" s="425"/>
      <c r="O758" s="425"/>
      <c r="P758" s="425"/>
      <c r="Q758" s="425"/>
      <c r="R758" s="425"/>
      <c r="S758" s="425"/>
      <c r="T758" s="425"/>
      <c r="U758" s="425"/>
      <c r="V758" s="425"/>
      <c r="W758" s="425"/>
    </row>
    <row r="759" spans="1:23" ht="16.5" customHeight="1">
      <c r="A759" s="425"/>
      <c r="B759" s="425"/>
      <c r="C759" s="425"/>
      <c r="D759" s="425"/>
      <c r="E759" s="425"/>
      <c r="F759" s="425"/>
      <c r="G759" s="425"/>
      <c r="H759" s="425"/>
      <c r="I759" s="425"/>
      <c r="J759" s="425"/>
      <c r="K759" s="425"/>
      <c r="L759" s="425"/>
      <c r="M759" s="425"/>
      <c r="N759" s="425"/>
      <c r="O759" s="425"/>
      <c r="P759" s="425"/>
      <c r="Q759" s="425"/>
      <c r="R759" s="425"/>
      <c r="S759" s="425"/>
      <c r="T759" s="425"/>
      <c r="U759" s="425"/>
      <c r="V759" s="425"/>
      <c r="W759" s="425"/>
    </row>
    <row r="760" spans="1:23" ht="16.5" customHeight="1">
      <c r="A760" s="425"/>
      <c r="B760" s="425"/>
      <c r="C760" s="425"/>
      <c r="D760" s="425"/>
      <c r="E760" s="425"/>
      <c r="F760" s="425"/>
      <c r="G760" s="425"/>
      <c r="H760" s="425"/>
      <c r="I760" s="425"/>
      <c r="J760" s="425"/>
      <c r="K760" s="425"/>
      <c r="L760" s="425"/>
      <c r="M760" s="425"/>
      <c r="N760" s="425"/>
      <c r="O760" s="425"/>
      <c r="P760" s="425"/>
      <c r="Q760" s="425"/>
      <c r="R760" s="425"/>
      <c r="S760" s="425"/>
      <c r="T760" s="425"/>
      <c r="U760" s="425"/>
      <c r="V760" s="425"/>
      <c r="W760" s="425"/>
    </row>
    <row r="761" spans="1:23" ht="16.5" customHeight="1">
      <c r="A761" s="425"/>
      <c r="B761" s="425"/>
      <c r="C761" s="425"/>
      <c r="D761" s="425"/>
      <c r="E761" s="425"/>
      <c r="F761" s="425"/>
      <c r="G761" s="425"/>
      <c r="H761" s="425"/>
      <c r="I761" s="425"/>
      <c r="J761" s="425"/>
      <c r="K761" s="425"/>
      <c r="L761" s="425"/>
      <c r="M761" s="425"/>
      <c r="N761" s="425"/>
      <c r="O761" s="425"/>
      <c r="P761" s="425"/>
      <c r="Q761" s="425"/>
      <c r="R761" s="425"/>
      <c r="S761" s="425"/>
      <c r="T761" s="425"/>
      <c r="U761" s="425"/>
      <c r="V761" s="425"/>
      <c r="W761" s="425"/>
    </row>
    <row r="762" spans="1:23" ht="16.5" customHeight="1">
      <c r="A762" s="425"/>
      <c r="B762" s="425"/>
      <c r="C762" s="425"/>
      <c r="D762" s="425"/>
      <c r="E762" s="425"/>
      <c r="F762" s="425"/>
      <c r="G762" s="425"/>
      <c r="H762" s="425"/>
      <c r="I762" s="425"/>
      <c r="J762" s="425"/>
      <c r="K762" s="425"/>
      <c r="L762" s="425"/>
      <c r="M762" s="425"/>
      <c r="N762" s="425"/>
      <c r="O762" s="425"/>
      <c r="P762" s="425"/>
      <c r="Q762" s="425"/>
      <c r="R762" s="425"/>
      <c r="S762" s="425"/>
      <c r="T762" s="425"/>
      <c r="U762" s="425"/>
      <c r="V762" s="425"/>
      <c r="W762" s="425"/>
    </row>
    <row r="763" spans="1:23" ht="16.5" customHeight="1">
      <c r="A763" s="425"/>
      <c r="B763" s="425"/>
      <c r="C763" s="425"/>
      <c r="D763" s="425"/>
      <c r="E763" s="425"/>
      <c r="F763" s="425"/>
      <c r="G763" s="425"/>
      <c r="H763" s="425"/>
      <c r="I763" s="425"/>
      <c r="J763" s="425"/>
      <c r="K763" s="425"/>
      <c r="L763" s="425"/>
      <c r="M763" s="425"/>
      <c r="N763" s="425"/>
      <c r="O763" s="425"/>
      <c r="P763" s="425"/>
      <c r="Q763" s="425"/>
      <c r="R763" s="425"/>
      <c r="S763" s="425"/>
      <c r="T763" s="425"/>
      <c r="U763" s="425"/>
      <c r="V763" s="425"/>
      <c r="W763" s="425"/>
    </row>
    <row r="764" spans="1:23" ht="16.5" customHeight="1">
      <c r="A764" s="425"/>
      <c r="B764" s="425"/>
      <c r="C764" s="425"/>
      <c r="D764" s="425"/>
      <c r="E764" s="425"/>
      <c r="F764" s="425"/>
      <c r="G764" s="425"/>
      <c r="H764" s="425"/>
      <c r="I764" s="425"/>
      <c r="J764" s="425"/>
      <c r="K764" s="425"/>
      <c r="L764" s="425"/>
      <c r="M764" s="425"/>
      <c r="N764" s="425"/>
      <c r="O764" s="425"/>
      <c r="P764" s="425"/>
      <c r="Q764" s="425"/>
      <c r="R764" s="425"/>
      <c r="S764" s="425"/>
      <c r="T764" s="425"/>
      <c r="U764" s="425"/>
      <c r="V764" s="425"/>
      <c r="W764" s="425"/>
    </row>
    <row r="765" spans="1:23" ht="16.5" customHeight="1">
      <c r="A765" s="425"/>
      <c r="B765" s="425"/>
      <c r="C765" s="425"/>
      <c r="D765" s="425"/>
      <c r="E765" s="425"/>
      <c r="F765" s="425"/>
      <c r="G765" s="425"/>
      <c r="H765" s="425"/>
      <c r="I765" s="425"/>
      <c r="J765" s="425"/>
      <c r="K765" s="425"/>
      <c r="L765" s="425"/>
      <c r="M765" s="425"/>
      <c r="N765" s="425"/>
      <c r="O765" s="425"/>
      <c r="P765" s="425"/>
      <c r="Q765" s="425"/>
      <c r="R765" s="425"/>
      <c r="S765" s="425"/>
      <c r="T765" s="425"/>
      <c r="U765" s="425"/>
      <c r="V765" s="425"/>
      <c r="W765" s="425"/>
    </row>
    <row r="766" spans="1:23" ht="16.5" customHeight="1">
      <c r="A766" s="425"/>
      <c r="B766" s="425"/>
      <c r="C766" s="425"/>
      <c r="D766" s="425"/>
      <c r="E766" s="425"/>
      <c r="F766" s="425"/>
      <c r="G766" s="425"/>
      <c r="H766" s="425"/>
      <c r="I766" s="425"/>
      <c r="J766" s="425"/>
      <c r="K766" s="425"/>
      <c r="L766" s="425"/>
      <c r="M766" s="425"/>
      <c r="N766" s="425"/>
      <c r="O766" s="425"/>
      <c r="P766" s="425"/>
      <c r="Q766" s="425"/>
      <c r="R766" s="425"/>
      <c r="S766" s="425"/>
      <c r="T766" s="425"/>
      <c r="U766" s="425"/>
      <c r="V766" s="425"/>
      <c r="W766" s="425"/>
    </row>
    <row r="767" spans="1:23" ht="16.5" customHeight="1">
      <c r="A767" s="425"/>
      <c r="B767" s="425"/>
      <c r="C767" s="425"/>
      <c r="D767" s="425"/>
      <c r="E767" s="425"/>
      <c r="F767" s="425"/>
      <c r="G767" s="425"/>
      <c r="H767" s="425"/>
      <c r="I767" s="425"/>
      <c r="J767" s="425"/>
      <c r="K767" s="425"/>
      <c r="L767" s="425"/>
      <c r="M767" s="425"/>
      <c r="N767" s="425"/>
      <c r="O767" s="425"/>
      <c r="P767" s="425"/>
      <c r="Q767" s="425"/>
      <c r="R767" s="425"/>
      <c r="S767" s="425"/>
      <c r="T767" s="425"/>
      <c r="U767" s="425"/>
      <c r="V767" s="425"/>
      <c r="W767" s="425"/>
    </row>
    <row r="768" spans="1:23" ht="16.5" customHeight="1">
      <c r="A768" s="425"/>
      <c r="B768" s="425"/>
      <c r="C768" s="425"/>
      <c r="D768" s="425"/>
      <c r="E768" s="425"/>
      <c r="F768" s="425"/>
      <c r="G768" s="425"/>
      <c r="H768" s="425"/>
      <c r="I768" s="425"/>
      <c r="J768" s="425"/>
      <c r="K768" s="425"/>
      <c r="L768" s="425"/>
      <c r="M768" s="425"/>
      <c r="N768" s="425"/>
      <c r="O768" s="425"/>
      <c r="P768" s="425"/>
      <c r="Q768" s="425"/>
      <c r="R768" s="425"/>
      <c r="S768" s="425"/>
      <c r="T768" s="425"/>
      <c r="U768" s="425"/>
      <c r="V768" s="425"/>
      <c r="W768" s="425"/>
    </row>
    <row r="769" spans="1:23" ht="16.5" customHeight="1">
      <c r="A769" s="425"/>
      <c r="B769" s="425"/>
      <c r="C769" s="425"/>
      <c r="D769" s="425"/>
      <c r="E769" s="425"/>
      <c r="F769" s="425"/>
      <c r="G769" s="425"/>
      <c r="H769" s="425"/>
      <c r="I769" s="425"/>
      <c r="J769" s="425"/>
      <c r="K769" s="425"/>
      <c r="L769" s="425"/>
      <c r="M769" s="425"/>
      <c r="N769" s="425"/>
      <c r="O769" s="425"/>
      <c r="P769" s="425"/>
      <c r="Q769" s="425"/>
      <c r="R769" s="425"/>
      <c r="S769" s="425"/>
      <c r="T769" s="425"/>
      <c r="U769" s="425"/>
      <c r="V769" s="425"/>
      <c r="W769" s="425"/>
    </row>
    <row r="770" spans="1:23" ht="16.5" customHeight="1">
      <c r="A770" s="425"/>
      <c r="B770" s="425"/>
      <c r="C770" s="425"/>
      <c r="D770" s="425"/>
      <c r="E770" s="425"/>
      <c r="F770" s="425"/>
      <c r="G770" s="425"/>
      <c r="H770" s="425"/>
      <c r="I770" s="425"/>
      <c r="J770" s="425"/>
      <c r="K770" s="425"/>
      <c r="L770" s="425"/>
      <c r="M770" s="425"/>
      <c r="N770" s="425"/>
      <c r="O770" s="425"/>
      <c r="P770" s="425"/>
      <c r="Q770" s="425"/>
      <c r="R770" s="425"/>
      <c r="S770" s="425"/>
      <c r="T770" s="425"/>
      <c r="U770" s="425"/>
      <c r="V770" s="425"/>
      <c r="W770" s="425"/>
    </row>
    <row r="771" spans="1:23" ht="16.5" customHeight="1">
      <c r="A771" s="425"/>
      <c r="B771" s="425"/>
      <c r="C771" s="425"/>
      <c r="D771" s="425"/>
      <c r="E771" s="425"/>
      <c r="F771" s="425"/>
      <c r="G771" s="425"/>
      <c r="H771" s="425"/>
      <c r="I771" s="425"/>
      <c r="J771" s="425"/>
      <c r="K771" s="425"/>
      <c r="L771" s="425"/>
      <c r="M771" s="425"/>
      <c r="N771" s="425"/>
      <c r="O771" s="425"/>
      <c r="P771" s="425"/>
      <c r="Q771" s="425"/>
      <c r="R771" s="425"/>
      <c r="S771" s="425"/>
      <c r="T771" s="425"/>
      <c r="U771" s="425"/>
      <c r="V771" s="425"/>
      <c r="W771" s="425"/>
    </row>
    <row r="772" spans="1:23" ht="16.5" customHeight="1">
      <c r="A772" s="425"/>
      <c r="B772" s="425"/>
      <c r="C772" s="425"/>
      <c r="D772" s="425"/>
      <c r="E772" s="425"/>
      <c r="F772" s="425"/>
      <c r="G772" s="425"/>
      <c r="H772" s="425"/>
      <c r="I772" s="425"/>
      <c r="J772" s="425"/>
      <c r="K772" s="425"/>
      <c r="L772" s="425"/>
      <c r="M772" s="425"/>
      <c r="N772" s="425"/>
      <c r="O772" s="425"/>
      <c r="P772" s="425"/>
      <c r="Q772" s="425"/>
      <c r="R772" s="425"/>
      <c r="S772" s="425"/>
      <c r="T772" s="425"/>
      <c r="U772" s="425"/>
      <c r="V772" s="425"/>
      <c r="W772" s="425"/>
    </row>
    <row r="773" spans="1:23" ht="16.5" customHeight="1">
      <c r="A773" s="425"/>
      <c r="B773" s="425"/>
      <c r="C773" s="425"/>
      <c r="D773" s="425"/>
      <c r="E773" s="425"/>
      <c r="F773" s="425"/>
      <c r="G773" s="425"/>
      <c r="H773" s="425"/>
      <c r="I773" s="425"/>
      <c r="J773" s="425"/>
      <c r="K773" s="425"/>
      <c r="L773" s="425"/>
      <c r="M773" s="425"/>
      <c r="N773" s="425"/>
      <c r="O773" s="425"/>
      <c r="P773" s="425"/>
      <c r="Q773" s="425"/>
      <c r="R773" s="425"/>
      <c r="S773" s="425"/>
      <c r="T773" s="425"/>
      <c r="U773" s="425"/>
      <c r="V773" s="425"/>
      <c r="W773" s="425"/>
    </row>
    <row r="774" spans="1:23" ht="16.5" customHeight="1">
      <c r="A774" s="425"/>
      <c r="B774" s="425"/>
      <c r="C774" s="425"/>
      <c r="D774" s="425"/>
      <c r="E774" s="425"/>
      <c r="F774" s="425"/>
      <c r="G774" s="425"/>
      <c r="H774" s="425"/>
      <c r="I774" s="425"/>
      <c r="J774" s="425"/>
      <c r="K774" s="425"/>
      <c r="L774" s="425"/>
      <c r="M774" s="425"/>
      <c r="N774" s="425"/>
      <c r="O774" s="425"/>
      <c r="P774" s="425"/>
      <c r="Q774" s="425"/>
      <c r="R774" s="425"/>
      <c r="S774" s="425"/>
      <c r="T774" s="425"/>
      <c r="U774" s="425"/>
      <c r="V774" s="425"/>
      <c r="W774" s="425"/>
    </row>
    <row r="775" spans="1:23" ht="16.5" customHeight="1">
      <c r="A775" s="425"/>
      <c r="B775" s="425"/>
      <c r="C775" s="425"/>
      <c r="D775" s="425"/>
      <c r="E775" s="425"/>
      <c r="F775" s="425"/>
      <c r="G775" s="425"/>
      <c r="H775" s="425"/>
      <c r="I775" s="425"/>
      <c r="J775" s="425"/>
      <c r="K775" s="425"/>
      <c r="L775" s="425"/>
      <c r="M775" s="425"/>
      <c r="N775" s="425"/>
      <c r="O775" s="425"/>
      <c r="P775" s="425"/>
      <c r="Q775" s="425"/>
      <c r="R775" s="425"/>
      <c r="S775" s="425"/>
      <c r="T775" s="425"/>
      <c r="U775" s="425"/>
      <c r="V775" s="425"/>
      <c r="W775" s="425"/>
    </row>
    <row r="776" spans="1:23" ht="16.5" customHeight="1">
      <c r="A776" s="425"/>
      <c r="B776" s="425"/>
      <c r="C776" s="425"/>
      <c r="D776" s="425"/>
      <c r="E776" s="425"/>
      <c r="F776" s="425"/>
      <c r="G776" s="425"/>
      <c r="H776" s="425"/>
      <c r="I776" s="425"/>
      <c r="J776" s="425"/>
      <c r="K776" s="425"/>
      <c r="L776" s="425"/>
      <c r="M776" s="425"/>
      <c r="N776" s="425"/>
      <c r="O776" s="425"/>
      <c r="P776" s="425"/>
      <c r="Q776" s="425"/>
      <c r="R776" s="425"/>
      <c r="S776" s="425"/>
      <c r="T776" s="425"/>
      <c r="U776" s="425"/>
      <c r="V776" s="425"/>
      <c r="W776" s="425"/>
    </row>
    <row r="777" spans="1:23" ht="16.5" customHeight="1">
      <c r="A777" s="425"/>
      <c r="B777" s="425"/>
      <c r="C777" s="425"/>
      <c r="D777" s="425"/>
      <c r="E777" s="425"/>
      <c r="F777" s="425"/>
      <c r="G777" s="425"/>
      <c r="H777" s="425"/>
      <c r="I777" s="425"/>
      <c r="J777" s="425"/>
      <c r="K777" s="425"/>
      <c r="L777" s="425"/>
      <c r="M777" s="425"/>
      <c r="N777" s="425"/>
      <c r="O777" s="425"/>
      <c r="P777" s="425"/>
      <c r="Q777" s="425"/>
      <c r="R777" s="425"/>
      <c r="S777" s="425"/>
      <c r="T777" s="425"/>
      <c r="U777" s="425"/>
      <c r="V777" s="425"/>
      <c r="W777" s="425"/>
    </row>
    <row r="778" spans="1:23" ht="16.5" customHeight="1">
      <c r="A778" s="425"/>
      <c r="B778" s="425"/>
      <c r="C778" s="425"/>
      <c r="D778" s="425"/>
      <c r="E778" s="425"/>
      <c r="F778" s="425"/>
      <c r="G778" s="425"/>
      <c r="H778" s="425"/>
      <c r="I778" s="425"/>
      <c r="J778" s="425"/>
      <c r="K778" s="425"/>
      <c r="L778" s="425"/>
      <c r="M778" s="425"/>
      <c r="N778" s="425"/>
      <c r="O778" s="425"/>
      <c r="P778" s="425"/>
      <c r="Q778" s="425"/>
      <c r="R778" s="425"/>
      <c r="S778" s="425"/>
      <c r="T778" s="425"/>
      <c r="U778" s="425"/>
      <c r="V778" s="425"/>
      <c r="W778" s="425"/>
    </row>
    <row r="779" spans="1:23" ht="16.5" customHeight="1">
      <c r="A779" s="425"/>
      <c r="B779" s="425"/>
      <c r="C779" s="425"/>
      <c r="D779" s="425"/>
      <c r="E779" s="425"/>
      <c r="F779" s="425"/>
      <c r="G779" s="425"/>
      <c r="H779" s="425"/>
      <c r="I779" s="425"/>
      <c r="J779" s="425"/>
      <c r="K779" s="425"/>
      <c r="L779" s="425"/>
      <c r="M779" s="425"/>
      <c r="N779" s="425"/>
      <c r="O779" s="425"/>
      <c r="P779" s="425"/>
      <c r="Q779" s="425"/>
      <c r="R779" s="425"/>
      <c r="S779" s="425"/>
      <c r="T779" s="425"/>
      <c r="U779" s="425"/>
      <c r="V779" s="425"/>
      <c r="W779" s="425"/>
    </row>
    <row r="780" spans="1:23" ht="16.5" customHeight="1">
      <c r="A780" s="425"/>
      <c r="B780" s="425"/>
      <c r="C780" s="425"/>
      <c r="D780" s="425"/>
      <c r="E780" s="425"/>
      <c r="F780" s="425"/>
      <c r="G780" s="425"/>
      <c r="H780" s="425"/>
      <c r="I780" s="425"/>
      <c r="J780" s="425"/>
      <c r="K780" s="425"/>
      <c r="L780" s="425"/>
      <c r="M780" s="425"/>
      <c r="N780" s="425"/>
      <c r="O780" s="425"/>
      <c r="P780" s="425"/>
      <c r="Q780" s="425"/>
      <c r="R780" s="425"/>
      <c r="S780" s="425"/>
      <c r="T780" s="425"/>
      <c r="U780" s="425"/>
      <c r="V780" s="425"/>
      <c r="W780" s="425"/>
    </row>
    <row r="781" spans="1:23" ht="16.5" customHeight="1">
      <c r="A781" s="425"/>
      <c r="B781" s="425"/>
      <c r="C781" s="425"/>
      <c r="D781" s="425"/>
      <c r="E781" s="425"/>
      <c r="F781" s="425"/>
      <c r="G781" s="425"/>
      <c r="H781" s="425"/>
      <c r="I781" s="425"/>
      <c r="J781" s="425"/>
      <c r="K781" s="425"/>
      <c r="L781" s="425"/>
      <c r="M781" s="425"/>
      <c r="N781" s="425"/>
      <c r="O781" s="425"/>
      <c r="P781" s="425"/>
      <c r="Q781" s="425"/>
      <c r="R781" s="425"/>
      <c r="S781" s="425"/>
      <c r="T781" s="425"/>
      <c r="U781" s="425"/>
      <c r="V781" s="425"/>
      <c r="W781" s="425"/>
    </row>
    <row r="782" spans="1:23" ht="16.5" customHeight="1">
      <c r="A782" s="425"/>
      <c r="B782" s="425"/>
      <c r="C782" s="425"/>
      <c r="D782" s="425"/>
      <c r="E782" s="425"/>
      <c r="F782" s="425"/>
      <c r="G782" s="425"/>
      <c r="H782" s="425"/>
      <c r="I782" s="425"/>
      <c r="J782" s="425"/>
      <c r="K782" s="425"/>
      <c r="L782" s="425"/>
      <c r="M782" s="425"/>
      <c r="N782" s="425"/>
      <c r="O782" s="425"/>
      <c r="P782" s="425"/>
      <c r="Q782" s="425"/>
      <c r="R782" s="425"/>
      <c r="S782" s="425"/>
      <c r="T782" s="425"/>
      <c r="U782" s="425"/>
      <c r="V782" s="425"/>
      <c r="W782" s="425"/>
    </row>
    <row r="783" spans="1:23" ht="16.5" customHeight="1">
      <c r="A783" s="425"/>
      <c r="B783" s="425"/>
      <c r="C783" s="425"/>
      <c r="D783" s="425"/>
      <c r="E783" s="425"/>
      <c r="F783" s="425"/>
      <c r="G783" s="425"/>
      <c r="H783" s="425"/>
      <c r="I783" s="425"/>
      <c r="J783" s="425"/>
      <c r="K783" s="425"/>
      <c r="L783" s="425"/>
      <c r="M783" s="425"/>
      <c r="N783" s="425"/>
      <c r="O783" s="425"/>
      <c r="P783" s="425"/>
      <c r="Q783" s="425"/>
      <c r="R783" s="425"/>
      <c r="S783" s="425"/>
      <c r="T783" s="425"/>
      <c r="U783" s="425"/>
      <c r="V783" s="425"/>
      <c r="W783" s="425"/>
    </row>
    <row r="784" spans="1:23" ht="16.5" customHeight="1">
      <c r="A784" s="425"/>
      <c r="B784" s="425"/>
      <c r="C784" s="425"/>
      <c r="D784" s="425"/>
      <c r="E784" s="425"/>
      <c r="F784" s="425"/>
      <c r="G784" s="425"/>
      <c r="H784" s="425"/>
      <c r="I784" s="425"/>
      <c r="J784" s="425"/>
      <c r="K784" s="425"/>
      <c r="L784" s="425"/>
      <c r="M784" s="425"/>
      <c r="N784" s="425"/>
      <c r="O784" s="425"/>
      <c r="P784" s="425"/>
      <c r="Q784" s="425"/>
      <c r="R784" s="425"/>
      <c r="S784" s="425"/>
      <c r="T784" s="425"/>
      <c r="U784" s="425"/>
      <c r="V784" s="425"/>
      <c r="W784" s="425"/>
    </row>
    <row r="785" spans="1:23" ht="16.5" customHeight="1">
      <c r="A785" s="425"/>
      <c r="B785" s="425"/>
      <c r="C785" s="425"/>
      <c r="D785" s="425"/>
      <c r="E785" s="425"/>
      <c r="F785" s="425"/>
      <c r="G785" s="425"/>
      <c r="H785" s="425"/>
      <c r="I785" s="425"/>
      <c r="J785" s="425"/>
      <c r="K785" s="425"/>
      <c r="L785" s="425"/>
      <c r="M785" s="425"/>
      <c r="N785" s="425"/>
      <c r="O785" s="425"/>
      <c r="P785" s="425"/>
      <c r="Q785" s="425"/>
      <c r="R785" s="425"/>
      <c r="S785" s="425"/>
      <c r="T785" s="425"/>
      <c r="U785" s="425"/>
      <c r="V785" s="425"/>
      <c r="W785" s="425"/>
    </row>
    <row r="786" spans="1:23" ht="16.5" customHeight="1">
      <c r="A786" s="425"/>
      <c r="B786" s="425"/>
      <c r="C786" s="425"/>
      <c r="D786" s="425"/>
      <c r="E786" s="425"/>
      <c r="F786" s="425"/>
      <c r="G786" s="425"/>
      <c r="H786" s="425"/>
      <c r="I786" s="425"/>
      <c r="J786" s="425"/>
      <c r="K786" s="425"/>
      <c r="L786" s="425"/>
      <c r="M786" s="425"/>
      <c r="N786" s="425"/>
      <c r="O786" s="425"/>
      <c r="P786" s="425"/>
      <c r="Q786" s="425"/>
      <c r="R786" s="425"/>
      <c r="S786" s="425"/>
      <c r="T786" s="425"/>
      <c r="U786" s="425"/>
      <c r="V786" s="425"/>
      <c r="W786" s="425"/>
    </row>
    <row r="787" spans="1:23" ht="16.5" customHeight="1">
      <c r="A787" s="425"/>
      <c r="B787" s="425"/>
      <c r="C787" s="425"/>
      <c r="D787" s="425"/>
      <c r="E787" s="425"/>
      <c r="F787" s="425"/>
      <c r="G787" s="425"/>
      <c r="H787" s="425"/>
      <c r="I787" s="425"/>
      <c r="J787" s="425"/>
      <c r="K787" s="425"/>
      <c r="L787" s="425"/>
      <c r="M787" s="425"/>
      <c r="N787" s="425"/>
      <c r="O787" s="425"/>
      <c r="P787" s="425"/>
      <c r="Q787" s="425"/>
      <c r="R787" s="425"/>
      <c r="S787" s="425"/>
      <c r="T787" s="425"/>
      <c r="U787" s="425"/>
      <c r="V787" s="425"/>
      <c r="W787" s="425"/>
    </row>
    <row r="788" spans="1:23" ht="16.5" customHeight="1">
      <c r="A788" s="425"/>
      <c r="B788" s="425"/>
      <c r="C788" s="425"/>
      <c r="D788" s="425"/>
      <c r="E788" s="425"/>
      <c r="F788" s="425"/>
      <c r="G788" s="425"/>
      <c r="H788" s="425"/>
      <c r="I788" s="425"/>
      <c r="J788" s="425"/>
      <c r="K788" s="425"/>
      <c r="L788" s="425"/>
      <c r="M788" s="425"/>
      <c r="N788" s="425"/>
      <c r="O788" s="425"/>
      <c r="P788" s="425"/>
      <c r="Q788" s="425"/>
      <c r="R788" s="425"/>
      <c r="S788" s="425"/>
      <c r="T788" s="425"/>
      <c r="U788" s="425"/>
      <c r="V788" s="425"/>
      <c r="W788" s="425"/>
    </row>
    <row r="789" spans="1:23" ht="16.5" customHeight="1">
      <c r="A789" s="425"/>
      <c r="B789" s="425"/>
      <c r="C789" s="425"/>
      <c r="D789" s="425"/>
      <c r="E789" s="425"/>
      <c r="F789" s="425"/>
      <c r="G789" s="425"/>
      <c r="H789" s="425"/>
      <c r="I789" s="425"/>
      <c r="J789" s="425"/>
      <c r="K789" s="425"/>
      <c r="L789" s="425"/>
      <c r="M789" s="425"/>
      <c r="N789" s="425"/>
      <c r="O789" s="425"/>
      <c r="P789" s="425"/>
      <c r="Q789" s="425"/>
      <c r="R789" s="425"/>
      <c r="S789" s="425"/>
      <c r="T789" s="425"/>
      <c r="U789" s="425"/>
      <c r="V789" s="425"/>
      <c r="W789" s="425"/>
    </row>
    <row r="790" spans="1:23" ht="16.5" customHeight="1">
      <c r="A790" s="425"/>
      <c r="B790" s="425"/>
      <c r="C790" s="425"/>
      <c r="D790" s="425"/>
      <c r="E790" s="425"/>
      <c r="F790" s="425"/>
      <c r="G790" s="425"/>
      <c r="H790" s="425"/>
      <c r="I790" s="425"/>
      <c r="J790" s="425"/>
      <c r="K790" s="425"/>
      <c r="L790" s="425"/>
      <c r="M790" s="425"/>
      <c r="N790" s="425"/>
      <c r="O790" s="425"/>
      <c r="P790" s="425"/>
      <c r="Q790" s="425"/>
      <c r="R790" s="425"/>
      <c r="S790" s="425"/>
      <c r="T790" s="425"/>
      <c r="U790" s="425"/>
      <c r="V790" s="425"/>
      <c r="W790" s="425"/>
    </row>
    <row r="791" spans="1:23" ht="16.5" customHeight="1">
      <c r="A791" s="425"/>
      <c r="B791" s="425"/>
      <c r="C791" s="425"/>
      <c r="D791" s="425"/>
      <c r="E791" s="425"/>
      <c r="F791" s="425"/>
      <c r="G791" s="425"/>
      <c r="H791" s="425"/>
      <c r="I791" s="425"/>
      <c r="J791" s="425"/>
      <c r="K791" s="425"/>
      <c r="L791" s="425"/>
      <c r="M791" s="425"/>
      <c r="N791" s="425"/>
      <c r="O791" s="425"/>
      <c r="P791" s="425"/>
      <c r="Q791" s="425"/>
      <c r="R791" s="425"/>
      <c r="S791" s="425"/>
      <c r="T791" s="425"/>
      <c r="U791" s="425"/>
      <c r="V791" s="425"/>
      <c r="W791" s="425"/>
    </row>
    <row r="792" spans="1:23" ht="16.5" customHeight="1">
      <c r="A792" s="425"/>
      <c r="B792" s="425"/>
      <c r="C792" s="425"/>
      <c r="D792" s="425"/>
      <c r="E792" s="425"/>
      <c r="F792" s="425"/>
      <c r="G792" s="425"/>
      <c r="H792" s="425"/>
      <c r="I792" s="425"/>
      <c r="J792" s="425"/>
      <c r="K792" s="425"/>
      <c r="L792" s="425"/>
      <c r="M792" s="425"/>
      <c r="N792" s="425"/>
      <c r="O792" s="425"/>
      <c r="P792" s="425"/>
      <c r="Q792" s="425"/>
      <c r="R792" s="425"/>
      <c r="S792" s="425"/>
      <c r="T792" s="425"/>
      <c r="U792" s="425"/>
      <c r="V792" s="425"/>
      <c r="W792" s="425"/>
    </row>
    <row r="793" spans="1:23" ht="16.5" customHeight="1">
      <c r="A793" s="425"/>
      <c r="B793" s="425"/>
      <c r="C793" s="425"/>
      <c r="D793" s="425"/>
      <c r="E793" s="425"/>
      <c r="F793" s="425"/>
      <c r="G793" s="425"/>
      <c r="H793" s="425"/>
      <c r="I793" s="425"/>
      <c r="J793" s="425"/>
      <c r="K793" s="425"/>
      <c r="L793" s="425"/>
      <c r="M793" s="425"/>
      <c r="N793" s="425"/>
      <c r="O793" s="425"/>
      <c r="P793" s="425"/>
      <c r="Q793" s="425"/>
      <c r="R793" s="425"/>
      <c r="S793" s="425"/>
      <c r="T793" s="425"/>
      <c r="U793" s="425"/>
      <c r="V793" s="425"/>
      <c r="W793" s="425"/>
    </row>
    <row r="794" spans="1:23" ht="16.5" customHeight="1">
      <c r="A794" s="425"/>
      <c r="B794" s="425"/>
      <c r="C794" s="425"/>
      <c r="D794" s="425"/>
      <c r="E794" s="425"/>
      <c r="F794" s="425"/>
      <c r="G794" s="425"/>
      <c r="H794" s="425"/>
      <c r="I794" s="425"/>
      <c r="J794" s="425"/>
      <c r="K794" s="425"/>
      <c r="L794" s="425"/>
      <c r="M794" s="425"/>
      <c r="N794" s="425"/>
      <c r="O794" s="425"/>
      <c r="P794" s="425"/>
      <c r="Q794" s="425"/>
      <c r="R794" s="425"/>
      <c r="S794" s="425"/>
      <c r="T794" s="425"/>
      <c r="U794" s="425"/>
      <c r="V794" s="425"/>
      <c r="W794" s="425"/>
    </row>
    <row r="795" spans="1:23" ht="16.5" customHeight="1">
      <c r="A795" s="425"/>
      <c r="B795" s="425"/>
      <c r="C795" s="425"/>
      <c r="D795" s="425"/>
      <c r="E795" s="425"/>
      <c r="F795" s="425"/>
      <c r="G795" s="425"/>
      <c r="H795" s="425"/>
      <c r="I795" s="425"/>
      <c r="J795" s="425"/>
      <c r="K795" s="425"/>
      <c r="L795" s="425"/>
      <c r="M795" s="425"/>
      <c r="N795" s="425"/>
      <c r="O795" s="425"/>
      <c r="P795" s="425"/>
      <c r="Q795" s="425"/>
      <c r="R795" s="425"/>
      <c r="S795" s="425"/>
      <c r="T795" s="425"/>
      <c r="U795" s="425"/>
      <c r="V795" s="425"/>
      <c r="W795" s="425"/>
    </row>
    <row r="796" spans="1:23" ht="16.5" customHeight="1">
      <c r="A796" s="425"/>
      <c r="B796" s="425"/>
      <c r="C796" s="425"/>
      <c r="D796" s="425"/>
      <c r="E796" s="425"/>
      <c r="F796" s="425"/>
      <c r="G796" s="425"/>
      <c r="H796" s="425"/>
      <c r="I796" s="425"/>
      <c r="J796" s="425"/>
      <c r="K796" s="425"/>
      <c r="L796" s="425"/>
      <c r="M796" s="425"/>
      <c r="N796" s="425"/>
      <c r="O796" s="425"/>
      <c r="P796" s="425"/>
      <c r="Q796" s="425"/>
      <c r="R796" s="425"/>
      <c r="S796" s="425"/>
      <c r="T796" s="425"/>
      <c r="U796" s="425"/>
      <c r="V796" s="425"/>
      <c r="W796" s="425"/>
    </row>
    <row r="797" spans="1:23" ht="16.5" customHeight="1">
      <c r="A797" s="425"/>
      <c r="B797" s="425"/>
      <c r="C797" s="425"/>
      <c r="D797" s="425"/>
      <c r="E797" s="425"/>
      <c r="F797" s="425"/>
      <c r="G797" s="425"/>
      <c r="H797" s="425"/>
      <c r="I797" s="425"/>
      <c r="J797" s="425"/>
      <c r="K797" s="425"/>
      <c r="L797" s="425"/>
      <c r="M797" s="425"/>
      <c r="N797" s="425"/>
      <c r="O797" s="425"/>
      <c r="P797" s="425"/>
      <c r="Q797" s="425"/>
      <c r="R797" s="425"/>
      <c r="S797" s="425"/>
      <c r="T797" s="425"/>
      <c r="U797" s="425"/>
      <c r="V797" s="425"/>
      <c r="W797" s="425"/>
    </row>
    <row r="798" spans="1:23" ht="16.5" customHeight="1">
      <c r="A798" s="425"/>
      <c r="B798" s="425"/>
      <c r="C798" s="425"/>
      <c r="D798" s="425"/>
      <c r="E798" s="425"/>
      <c r="F798" s="425"/>
      <c r="G798" s="425"/>
      <c r="H798" s="425"/>
      <c r="I798" s="425"/>
      <c r="J798" s="425"/>
      <c r="K798" s="425"/>
      <c r="L798" s="425"/>
      <c r="M798" s="425"/>
      <c r="N798" s="425"/>
      <c r="O798" s="425"/>
      <c r="P798" s="425"/>
      <c r="Q798" s="425"/>
      <c r="R798" s="425"/>
      <c r="S798" s="425"/>
      <c r="T798" s="425"/>
      <c r="U798" s="425"/>
      <c r="V798" s="425"/>
      <c r="W798" s="425"/>
    </row>
    <row r="799" spans="1:23" ht="16.5" customHeight="1">
      <c r="A799" s="425"/>
      <c r="B799" s="425"/>
      <c r="C799" s="425"/>
      <c r="D799" s="425"/>
      <c r="E799" s="425"/>
      <c r="F799" s="425"/>
      <c r="G799" s="425"/>
      <c r="H799" s="425"/>
      <c r="I799" s="425"/>
      <c r="J799" s="425"/>
      <c r="K799" s="425"/>
      <c r="L799" s="425"/>
      <c r="M799" s="425"/>
      <c r="N799" s="425"/>
      <c r="O799" s="425"/>
      <c r="P799" s="425"/>
      <c r="Q799" s="425"/>
      <c r="R799" s="425"/>
      <c r="S799" s="425"/>
      <c r="T799" s="425"/>
      <c r="U799" s="425"/>
      <c r="V799" s="425"/>
      <c r="W799" s="425"/>
    </row>
    <row r="800" spans="1:23" ht="16.5" customHeight="1">
      <c r="A800" s="425"/>
      <c r="B800" s="425"/>
      <c r="C800" s="425"/>
      <c r="D800" s="425"/>
      <c r="E800" s="425"/>
      <c r="F800" s="425"/>
      <c r="G800" s="425"/>
      <c r="H800" s="425"/>
      <c r="I800" s="425"/>
      <c r="J800" s="425"/>
      <c r="K800" s="425"/>
      <c r="L800" s="425"/>
      <c r="M800" s="425"/>
      <c r="N800" s="425"/>
      <c r="O800" s="425"/>
      <c r="P800" s="425"/>
      <c r="Q800" s="425"/>
      <c r="R800" s="425"/>
      <c r="S800" s="425"/>
      <c r="T800" s="425"/>
      <c r="U800" s="425"/>
      <c r="V800" s="425"/>
      <c r="W800" s="425"/>
    </row>
    <row r="801" spans="1:23" ht="16.5" customHeight="1">
      <c r="A801" s="425"/>
      <c r="B801" s="425"/>
      <c r="C801" s="425"/>
      <c r="D801" s="425"/>
      <c r="E801" s="425"/>
      <c r="F801" s="425"/>
      <c r="G801" s="425"/>
      <c r="H801" s="425"/>
      <c r="I801" s="425"/>
      <c r="J801" s="425"/>
      <c r="K801" s="425"/>
      <c r="L801" s="425"/>
      <c r="M801" s="425"/>
      <c r="N801" s="425"/>
      <c r="O801" s="425"/>
      <c r="P801" s="425"/>
      <c r="Q801" s="425"/>
      <c r="R801" s="425"/>
      <c r="S801" s="425"/>
      <c r="T801" s="425"/>
      <c r="U801" s="425"/>
      <c r="V801" s="425"/>
      <c r="W801" s="425"/>
    </row>
    <row r="802" spans="1:23" ht="16.5" customHeight="1">
      <c r="A802" s="425"/>
      <c r="B802" s="425"/>
      <c r="C802" s="425"/>
      <c r="D802" s="425"/>
      <c r="E802" s="425"/>
      <c r="F802" s="425"/>
      <c r="G802" s="425"/>
      <c r="H802" s="425"/>
      <c r="I802" s="425"/>
      <c r="J802" s="425"/>
      <c r="K802" s="425"/>
      <c r="L802" s="425"/>
      <c r="M802" s="425"/>
      <c r="N802" s="425"/>
      <c r="O802" s="425"/>
      <c r="P802" s="425"/>
      <c r="Q802" s="425"/>
      <c r="R802" s="425"/>
      <c r="S802" s="425"/>
      <c r="T802" s="425"/>
      <c r="U802" s="425"/>
      <c r="V802" s="425"/>
      <c r="W802" s="425"/>
    </row>
    <row r="803" spans="1:23" ht="16.5" customHeight="1">
      <c r="A803" s="425"/>
      <c r="B803" s="425"/>
      <c r="C803" s="425"/>
      <c r="D803" s="425"/>
      <c r="E803" s="425"/>
      <c r="F803" s="425"/>
      <c r="G803" s="425"/>
      <c r="H803" s="425"/>
      <c r="I803" s="425"/>
      <c r="J803" s="425"/>
      <c r="K803" s="425"/>
      <c r="L803" s="425"/>
      <c r="M803" s="425"/>
      <c r="N803" s="425"/>
      <c r="O803" s="425"/>
      <c r="P803" s="425"/>
      <c r="Q803" s="425"/>
      <c r="R803" s="425"/>
      <c r="S803" s="425"/>
      <c r="T803" s="425"/>
      <c r="U803" s="425"/>
      <c r="V803" s="425"/>
      <c r="W803" s="425"/>
    </row>
    <row r="804" spans="1:23" ht="16.5" customHeight="1">
      <c r="A804" s="425"/>
      <c r="B804" s="425"/>
      <c r="C804" s="425"/>
      <c r="D804" s="425"/>
      <c r="E804" s="425"/>
      <c r="F804" s="425"/>
      <c r="G804" s="425"/>
      <c r="H804" s="425"/>
      <c r="I804" s="425"/>
      <c r="J804" s="425"/>
      <c r="K804" s="425"/>
      <c r="L804" s="425"/>
      <c r="M804" s="425"/>
      <c r="N804" s="425"/>
      <c r="O804" s="425"/>
      <c r="P804" s="425"/>
      <c r="Q804" s="425"/>
      <c r="R804" s="425"/>
      <c r="S804" s="425"/>
      <c r="T804" s="425"/>
      <c r="U804" s="425"/>
      <c r="V804" s="425"/>
      <c r="W804" s="425"/>
    </row>
    <row r="805" spans="1:23" ht="16.5" customHeight="1">
      <c r="A805" s="425"/>
      <c r="B805" s="425"/>
      <c r="C805" s="425"/>
      <c r="D805" s="425"/>
      <c r="E805" s="425"/>
      <c r="F805" s="425"/>
      <c r="G805" s="425"/>
      <c r="H805" s="425"/>
      <c r="I805" s="425"/>
      <c r="J805" s="425"/>
      <c r="K805" s="425"/>
      <c r="L805" s="425"/>
      <c r="M805" s="425"/>
      <c r="N805" s="425"/>
      <c r="O805" s="425"/>
      <c r="P805" s="425"/>
      <c r="Q805" s="425"/>
      <c r="R805" s="425"/>
      <c r="S805" s="425"/>
      <c r="T805" s="425"/>
      <c r="U805" s="425"/>
      <c r="V805" s="425"/>
      <c r="W805" s="425"/>
    </row>
    <row r="806" spans="1:23" ht="16.5" customHeight="1">
      <c r="A806" s="425"/>
      <c r="B806" s="425"/>
      <c r="C806" s="425"/>
      <c r="D806" s="425"/>
      <c r="E806" s="425"/>
      <c r="F806" s="425"/>
      <c r="G806" s="425"/>
      <c r="H806" s="425"/>
      <c r="I806" s="425"/>
      <c r="J806" s="425"/>
      <c r="K806" s="425"/>
      <c r="L806" s="425"/>
      <c r="M806" s="425"/>
      <c r="N806" s="425"/>
      <c r="O806" s="425"/>
      <c r="P806" s="425"/>
      <c r="Q806" s="425"/>
      <c r="R806" s="425"/>
      <c r="S806" s="425"/>
      <c r="T806" s="425"/>
      <c r="U806" s="425"/>
      <c r="V806" s="425"/>
      <c r="W806" s="425"/>
    </row>
    <row r="807" spans="1:23" ht="16.5" customHeight="1">
      <c r="A807" s="425"/>
      <c r="B807" s="425"/>
      <c r="C807" s="425"/>
      <c r="D807" s="425"/>
      <c r="E807" s="425"/>
      <c r="F807" s="425"/>
      <c r="G807" s="425"/>
      <c r="H807" s="425"/>
      <c r="I807" s="425"/>
      <c r="J807" s="425"/>
      <c r="K807" s="425"/>
      <c r="L807" s="425"/>
      <c r="M807" s="425"/>
      <c r="N807" s="425"/>
      <c r="O807" s="425"/>
      <c r="P807" s="425"/>
      <c r="Q807" s="425"/>
      <c r="R807" s="425"/>
      <c r="S807" s="425"/>
      <c r="T807" s="425"/>
      <c r="U807" s="425"/>
      <c r="V807" s="425"/>
      <c r="W807" s="425"/>
    </row>
    <row r="808" spans="1:23" ht="16.5" customHeight="1">
      <c r="A808" s="425"/>
      <c r="B808" s="425"/>
      <c r="C808" s="425"/>
      <c r="D808" s="425"/>
      <c r="E808" s="425"/>
      <c r="F808" s="425"/>
      <c r="G808" s="425"/>
      <c r="H808" s="425"/>
      <c r="I808" s="425"/>
      <c r="J808" s="425"/>
      <c r="K808" s="425"/>
      <c r="L808" s="425"/>
      <c r="M808" s="425"/>
      <c r="N808" s="425"/>
      <c r="O808" s="425"/>
      <c r="P808" s="425"/>
      <c r="Q808" s="425"/>
      <c r="R808" s="425"/>
      <c r="S808" s="425"/>
      <c r="T808" s="425"/>
      <c r="U808" s="425"/>
      <c r="V808" s="425"/>
      <c r="W808" s="425"/>
    </row>
    <row r="809" spans="1:23" ht="16.5" customHeight="1">
      <c r="A809" s="425"/>
      <c r="B809" s="425"/>
      <c r="C809" s="425"/>
      <c r="D809" s="425"/>
      <c r="E809" s="425"/>
      <c r="F809" s="425"/>
      <c r="G809" s="425"/>
      <c r="H809" s="425"/>
      <c r="I809" s="425"/>
      <c r="J809" s="425"/>
      <c r="K809" s="425"/>
      <c r="L809" s="425"/>
      <c r="M809" s="425"/>
      <c r="N809" s="425"/>
      <c r="O809" s="425"/>
      <c r="P809" s="425"/>
      <c r="Q809" s="425"/>
      <c r="R809" s="425"/>
      <c r="S809" s="425"/>
      <c r="T809" s="425"/>
      <c r="U809" s="425"/>
      <c r="V809" s="425"/>
      <c r="W809" s="425"/>
    </row>
    <row r="810" spans="1:23" ht="16.5" customHeight="1">
      <c r="A810" s="425"/>
      <c r="B810" s="425"/>
      <c r="C810" s="425"/>
      <c r="D810" s="425"/>
      <c r="E810" s="425"/>
      <c r="F810" s="425"/>
      <c r="G810" s="425"/>
      <c r="H810" s="425"/>
      <c r="I810" s="425"/>
      <c r="J810" s="425"/>
      <c r="K810" s="425"/>
      <c r="L810" s="425"/>
      <c r="M810" s="425"/>
      <c r="N810" s="425"/>
      <c r="O810" s="425"/>
      <c r="P810" s="425"/>
      <c r="Q810" s="425"/>
      <c r="R810" s="425"/>
      <c r="S810" s="425"/>
      <c r="T810" s="425"/>
      <c r="U810" s="425"/>
      <c r="V810" s="425"/>
      <c r="W810" s="425"/>
    </row>
    <row r="811" spans="1:23" ht="16.5" customHeight="1">
      <c r="A811" s="425"/>
      <c r="B811" s="425"/>
      <c r="C811" s="425"/>
      <c r="D811" s="425"/>
      <c r="E811" s="425"/>
      <c r="F811" s="425"/>
      <c r="G811" s="425"/>
      <c r="H811" s="425"/>
      <c r="I811" s="425"/>
      <c r="J811" s="425"/>
      <c r="K811" s="425"/>
      <c r="L811" s="425"/>
      <c r="M811" s="425"/>
      <c r="N811" s="425"/>
      <c r="O811" s="425"/>
      <c r="P811" s="425"/>
      <c r="Q811" s="425"/>
      <c r="R811" s="425"/>
      <c r="S811" s="425"/>
      <c r="T811" s="425"/>
      <c r="U811" s="425"/>
      <c r="V811" s="425"/>
      <c r="W811" s="425"/>
    </row>
    <row r="812" spans="1:23" ht="16.5" customHeight="1">
      <c r="A812" s="425"/>
      <c r="B812" s="425"/>
      <c r="C812" s="425"/>
      <c r="D812" s="425"/>
      <c r="E812" s="425"/>
      <c r="F812" s="425"/>
      <c r="G812" s="425"/>
      <c r="H812" s="425"/>
      <c r="I812" s="425"/>
      <c r="J812" s="425"/>
      <c r="K812" s="425"/>
      <c r="L812" s="425"/>
      <c r="M812" s="425"/>
      <c r="N812" s="425"/>
      <c r="O812" s="425"/>
      <c r="P812" s="425"/>
      <c r="Q812" s="425"/>
      <c r="R812" s="425"/>
      <c r="S812" s="425"/>
      <c r="T812" s="425"/>
      <c r="U812" s="425"/>
      <c r="V812" s="425"/>
      <c r="W812" s="425"/>
    </row>
    <row r="813" spans="1:23" ht="16.5" customHeight="1">
      <c r="A813" s="425"/>
      <c r="B813" s="425"/>
      <c r="C813" s="425"/>
      <c r="D813" s="425"/>
      <c r="E813" s="425"/>
      <c r="F813" s="425"/>
      <c r="G813" s="425"/>
      <c r="H813" s="425"/>
      <c r="I813" s="425"/>
      <c r="J813" s="425"/>
      <c r="K813" s="425"/>
      <c r="L813" s="425"/>
      <c r="M813" s="425"/>
      <c r="N813" s="425"/>
      <c r="O813" s="425"/>
      <c r="P813" s="425"/>
      <c r="Q813" s="425"/>
      <c r="R813" s="425"/>
      <c r="S813" s="425"/>
      <c r="T813" s="425"/>
      <c r="U813" s="425"/>
      <c r="V813" s="425"/>
      <c r="W813" s="425"/>
    </row>
    <row r="814" spans="1:23" ht="16.5" customHeight="1">
      <c r="A814" s="425"/>
      <c r="B814" s="425"/>
      <c r="C814" s="425"/>
      <c r="D814" s="425"/>
      <c r="E814" s="425"/>
      <c r="F814" s="425"/>
      <c r="G814" s="425"/>
      <c r="H814" s="425"/>
      <c r="I814" s="425"/>
      <c r="J814" s="425"/>
      <c r="K814" s="425"/>
      <c r="L814" s="425"/>
      <c r="M814" s="425"/>
      <c r="N814" s="425"/>
      <c r="O814" s="425"/>
      <c r="P814" s="425"/>
      <c r="Q814" s="425"/>
      <c r="R814" s="425"/>
      <c r="S814" s="425"/>
      <c r="T814" s="425"/>
      <c r="U814" s="425"/>
      <c r="V814" s="425"/>
      <c r="W814" s="425"/>
    </row>
    <row r="815" spans="1:23" ht="16.5" customHeight="1">
      <c r="A815" s="425"/>
      <c r="B815" s="425"/>
      <c r="C815" s="425"/>
      <c r="D815" s="425"/>
      <c r="E815" s="425"/>
      <c r="F815" s="425"/>
      <c r="G815" s="425"/>
      <c r="H815" s="425"/>
      <c r="I815" s="425"/>
      <c r="J815" s="425"/>
      <c r="K815" s="425"/>
      <c r="L815" s="425"/>
      <c r="M815" s="425"/>
      <c r="N815" s="425"/>
      <c r="O815" s="425"/>
      <c r="P815" s="425"/>
      <c r="Q815" s="425"/>
      <c r="R815" s="425"/>
      <c r="S815" s="425"/>
      <c r="T815" s="425"/>
      <c r="U815" s="425"/>
      <c r="V815" s="425"/>
      <c r="W815" s="425"/>
    </row>
    <row r="816" spans="1:23" ht="16.5" customHeight="1">
      <c r="A816" s="425"/>
      <c r="B816" s="425"/>
      <c r="C816" s="425"/>
      <c r="D816" s="425"/>
      <c r="E816" s="425"/>
      <c r="F816" s="425"/>
      <c r="G816" s="425"/>
      <c r="H816" s="425"/>
      <c r="I816" s="425"/>
      <c r="J816" s="425"/>
      <c r="K816" s="425"/>
      <c r="L816" s="425"/>
      <c r="M816" s="425"/>
      <c r="N816" s="425"/>
      <c r="O816" s="425"/>
      <c r="P816" s="425"/>
      <c r="Q816" s="425"/>
      <c r="R816" s="425"/>
      <c r="S816" s="425"/>
      <c r="T816" s="425"/>
      <c r="U816" s="425"/>
      <c r="V816" s="425"/>
      <c r="W816" s="425"/>
    </row>
    <row r="817" spans="1:23" ht="16.5" customHeight="1">
      <c r="A817" s="425"/>
      <c r="B817" s="425"/>
      <c r="C817" s="425"/>
      <c r="D817" s="425"/>
      <c r="E817" s="425"/>
      <c r="F817" s="425"/>
      <c r="G817" s="425"/>
      <c r="H817" s="425"/>
      <c r="I817" s="425"/>
      <c r="J817" s="425"/>
      <c r="K817" s="425"/>
      <c r="L817" s="425"/>
      <c r="M817" s="425"/>
      <c r="N817" s="425"/>
      <c r="O817" s="425"/>
      <c r="P817" s="425"/>
      <c r="Q817" s="425"/>
      <c r="R817" s="425"/>
      <c r="S817" s="425"/>
      <c r="T817" s="425"/>
      <c r="U817" s="425"/>
      <c r="V817" s="425"/>
      <c r="W817" s="425"/>
    </row>
    <row r="818" spans="1:23" ht="16.5" customHeight="1">
      <c r="A818" s="425"/>
      <c r="B818" s="425"/>
      <c r="C818" s="425"/>
      <c r="D818" s="425"/>
      <c r="E818" s="425"/>
      <c r="F818" s="425"/>
      <c r="G818" s="425"/>
      <c r="H818" s="425"/>
      <c r="I818" s="425"/>
      <c r="J818" s="425"/>
      <c r="K818" s="425"/>
      <c r="L818" s="425"/>
      <c r="M818" s="425"/>
      <c r="N818" s="425"/>
      <c r="O818" s="425"/>
      <c r="P818" s="425"/>
      <c r="Q818" s="425"/>
      <c r="R818" s="425"/>
      <c r="S818" s="425"/>
      <c r="T818" s="425"/>
      <c r="U818" s="425"/>
      <c r="V818" s="425"/>
      <c r="W818" s="425"/>
    </row>
    <row r="819" spans="1:23" ht="16.5" customHeight="1">
      <c r="A819" s="425"/>
      <c r="B819" s="425"/>
      <c r="C819" s="425"/>
      <c r="D819" s="425"/>
      <c r="E819" s="425"/>
      <c r="F819" s="425"/>
      <c r="G819" s="425"/>
      <c r="H819" s="425"/>
      <c r="I819" s="425"/>
      <c r="J819" s="425"/>
      <c r="K819" s="425"/>
      <c r="L819" s="425"/>
      <c r="M819" s="425"/>
      <c r="N819" s="425"/>
      <c r="O819" s="425"/>
      <c r="P819" s="425"/>
      <c r="Q819" s="425"/>
      <c r="R819" s="425"/>
      <c r="S819" s="425"/>
      <c r="T819" s="425"/>
      <c r="U819" s="425"/>
      <c r="V819" s="425"/>
      <c r="W819" s="425"/>
    </row>
    <row r="820" spans="1:23" ht="16.5" customHeight="1">
      <c r="A820" s="425"/>
      <c r="B820" s="425"/>
      <c r="C820" s="425"/>
      <c r="D820" s="425"/>
      <c r="E820" s="425"/>
      <c r="F820" s="425"/>
      <c r="G820" s="425"/>
      <c r="H820" s="425"/>
      <c r="I820" s="425"/>
      <c r="J820" s="425"/>
      <c r="K820" s="425"/>
      <c r="L820" s="425"/>
      <c r="M820" s="425"/>
      <c r="N820" s="425"/>
      <c r="O820" s="425"/>
      <c r="P820" s="425"/>
      <c r="Q820" s="425"/>
      <c r="R820" s="425"/>
      <c r="S820" s="425"/>
      <c r="T820" s="425"/>
      <c r="U820" s="425"/>
      <c r="V820" s="425"/>
      <c r="W820" s="425"/>
    </row>
    <row r="821" spans="1:23" ht="16.5" customHeight="1">
      <c r="A821" s="425"/>
      <c r="B821" s="425"/>
      <c r="C821" s="425"/>
      <c r="D821" s="425"/>
      <c r="E821" s="425"/>
      <c r="F821" s="425"/>
      <c r="G821" s="425"/>
      <c r="H821" s="425"/>
      <c r="I821" s="425"/>
      <c r="J821" s="425"/>
      <c r="K821" s="425"/>
      <c r="L821" s="425"/>
      <c r="M821" s="425"/>
      <c r="N821" s="425"/>
      <c r="O821" s="425"/>
      <c r="P821" s="425"/>
      <c r="Q821" s="425"/>
      <c r="R821" s="425"/>
      <c r="S821" s="425"/>
      <c r="T821" s="425"/>
      <c r="U821" s="425"/>
      <c r="V821" s="425"/>
      <c r="W821" s="425"/>
    </row>
    <row r="822" spans="1:23" ht="16.5" customHeight="1">
      <c r="A822" s="425"/>
      <c r="B822" s="425"/>
      <c r="C822" s="425"/>
      <c r="D822" s="425"/>
      <c r="E822" s="425"/>
      <c r="F822" s="425"/>
      <c r="G822" s="425"/>
      <c r="H822" s="425"/>
      <c r="I822" s="425"/>
      <c r="J822" s="425"/>
      <c r="K822" s="425"/>
      <c r="L822" s="425"/>
      <c r="M822" s="425"/>
      <c r="N822" s="425"/>
      <c r="O822" s="425"/>
      <c r="P822" s="425"/>
      <c r="Q822" s="425"/>
      <c r="R822" s="425"/>
      <c r="S822" s="425"/>
      <c r="T822" s="425"/>
      <c r="U822" s="425"/>
      <c r="V822" s="425"/>
      <c r="W822" s="425"/>
    </row>
    <row r="823" spans="1:23" ht="16.5" customHeight="1">
      <c r="A823" s="425"/>
      <c r="B823" s="425"/>
      <c r="C823" s="425"/>
      <c r="D823" s="425"/>
      <c r="E823" s="425"/>
      <c r="F823" s="425"/>
      <c r="G823" s="425"/>
      <c r="H823" s="425"/>
      <c r="I823" s="425"/>
      <c r="J823" s="425"/>
      <c r="K823" s="425"/>
      <c r="L823" s="425"/>
      <c r="M823" s="425"/>
      <c r="N823" s="425"/>
      <c r="O823" s="425"/>
      <c r="P823" s="425"/>
      <c r="Q823" s="425"/>
      <c r="R823" s="425"/>
      <c r="S823" s="425"/>
      <c r="T823" s="425"/>
      <c r="U823" s="425"/>
      <c r="V823" s="425"/>
      <c r="W823" s="425"/>
    </row>
    <row r="824" spans="1:23" ht="16.5" customHeight="1">
      <c r="A824" s="425"/>
      <c r="B824" s="425"/>
      <c r="C824" s="425"/>
      <c r="D824" s="425"/>
      <c r="E824" s="425"/>
      <c r="F824" s="425"/>
      <c r="G824" s="425"/>
      <c r="H824" s="425"/>
      <c r="I824" s="425"/>
      <c r="J824" s="425"/>
      <c r="K824" s="425"/>
      <c r="L824" s="425"/>
      <c r="M824" s="425"/>
      <c r="N824" s="425"/>
      <c r="O824" s="425"/>
      <c r="P824" s="425"/>
      <c r="Q824" s="425"/>
      <c r="R824" s="425"/>
      <c r="S824" s="425"/>
      <c r="T824" s="425"/>
      <c r="U824" s="425"/>
      <c r="V824" s="425"/>
      <c r="W824" s="425"/>
    </row>
    <row r="825" spans="1:23" ht="16.5" customHeight="1">
      <c r="A825" s="425"/>
      <c r="B825" s="425"/>
      <c r="C825" s="425"/>
      <c r="D825" s="425"/>
      <c r="E825" s="425"/>
      <c r="F825" s="425"/>
      <c r="G825" s="425"/>
      <c r="H825" s="425"/>
      <c r="I825" s="425"/>
      <c r="J825" s="425"/>
      <c r="K825" s="425"/>
      <c r="L825" s="425"/>
      <c r="M825" s="425"/>
      <c r="N825" s="425"/>
      <c r="O825" s="425"/>
      <c r="P825" s="425"/>
      <c r="Q825" s="425"/>
      <c r="R825" s="425"/>
      <c r="S825" s="425"/>
      <c r="T825" s="425"/>
      <c r="U825" s="425"/>
      <c r="V825" s="425"/>
      <c r="W825" s="425"/>
    </row>
    <row r="826" spans="1:23" ht="16.5" customHeight="1">
      <c r="A826" s="425"/>
      <c r="B826" s="425"/>
      <c r="C826" s="425"/>
      <c r="D826" s="425"/>
      <c r="E826" s="425"/>
      <c r="F826" s="425"/>
      <c r="G826" s="425"/>
      <c r="H826" s="425"/>
      <c r="I826" s="425"/>
      <c r="J826" s="425"/>
      <c r="K826" s="425"/>
      <c r="L826" s="425"/>
      <c r="M826" s="425"/>
      <c r="N826" s="425"/>
      <c r="O826" s="425"/>
      <c r="P826" s="425"/>
      <c r="Q826" s="425"/>
      <c r="R826" s="425"/>
      <c r="S826" s="425"/>
      <c r="T826" s="425"/>
      <c r="U826" s="425"/>
      <c r="V826" s="425"/>
      <c r="W826" s="425"/>
    </row>
    <row r="827" spans="1:23" ht="16.5" customHeight="1">
      <c r="A827" s="425"/>
      <c r="B827" s="425"/>
      <c r="C827" s="425"/>
      <c r="D827" s="425"/>
      <c r="E827" s="425"/>
      <c r="F827" s="425"/>
      <c r="G827" s="425"/>
      <c r="H827" s="425"/>
      <c r="I827" s="425"/>
      <c r="J827" s="425"/>
      <c r="K827" s="425"/>
      <c r="L827" s="425"/>
      <c r="M827" s="425"/>
      <c r="N827" s="425"/>
      <c r="O827" s="425"/>
      <c r="P827" s="425"/>
      <c r="Q827" s="425"/>
      <c r="R827" s="425"/>
      <c r="S827" s="425"/>
      <c r="T827" s="425"/>
      <c r="U827" s="425"/>
      <c r="V827" s="425"/>
      <c r="W827" s="425"/>
    </row>
    <row r="828" spans="1:23" ht="16.5" customHeight="1">
      <c r="A828" s="425"/>
      <c r="B828" s="425"/>
      <c r="C828" s="425"/>
      <c r="D828" s="425"/>
      <c r="E828" s="425"/>
      <c r="F828" s="425"/>
      <c r="G828" s="425"/>
      <c r="H828" s="425"/>
      <c r="I828" s="425"/>
      <c r="J828" s="425"/>
      <c r="K828" s="425"/>
      <c r="L828" s="425"/>
      <c r="M828" s="425"/>
      <c r="N828" s="425"/>
      <c r="O828" s="425"/>
      <c r="P828" s="425"/>
      <c r="Q828" s="425"/>
      <c r="R828" s="425"/>
      <c r="S828" s="425"/>
      <c r="T828" s="425"/>
      <c r="U828" s="425"/>
      <c r="V828" s="425"/>
      <c r="W828" s="425"/>
    </row>
    <row r="829" spans="1:23" ht="16.5" customHeight="1">
      <c r="A829" s="425"/>
      <c r="B829" s="425"/>
      <c r="C829" s="425"/>
      <c r="D829" s="425"/>
      <c r="E829" s="425"/>
      <c r="F829" s="425"/>
      <c r="G829" s="425"/>
      <c r="H829" s="425"/>
      <c r="I829" s="425"/>
      <c r="J829" s="425"/>
      <c r="K829" s="425"/>
      <c r="L829" s="425"/>
      <c r="M829" s="425"/>
      <c r="N829" s="425"/>
      <c r="O829" s="425"/>
      <c r="P829" s="425"/>
      <c r="Q829" s="425"/>
      <c r="R829" s="425"/>
      <c r="S829" s="425"/>
      <c r="T829" s="425"/>
      <c r="U829" s="425"/>
      <c r="V829" s="425"/>
      <c r="W829" s="425"/>
    </row>
    <row r="830" spans="1:23" ht="16.5" customHeight="1">
      <c r="A830" s="425"/>
      <c r="B830" s="425"/>
      <c r="C830" s="425"/>
      <c r="D830" s="425"/>
      <c r="E830" s="425"/>
      <c r="F830" s="425"/>
      <c r="G830" s="425"/>
      <c r="H830" s="425"/>
      <c r="I830" s="425"/>
      <c r="J830" s="425"/>
      <c r="K830" s="425"/>
      <c r="L830" s="425"/>
      <c r="M830" s="425"/>
      <c r="N830" s="425"/>
      <c r="O830" s="425"/>
      <c r="P830" s="425"/>
      <c r="Q830" s="425"/>
      <c r="R830" s="425"/>
      <c r="S830" s="425"/>
      <c r="T830" s="425"/>
      <c r="U830" s="425"/>
      <c r="V830" s="425"/>
      <c r="W830" s="425"/>
    </row>
    <row r="831" spans="1:23" ht="16.5" customHeight="1">
      <c r="A831" s="425"/>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row>
    <row r="832" spans="1:23" ht="16.5" customHeight="1">
      <c r="A832" s="425"/>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row>
    <row r="833" spans="1:23" ht="16.5" customHeight="1">
      <c r="A833" s="425"/>
      <c r="B833" s="425"/>
      <c r="C833" s="425"/>
      <c r="D833" s="425"/>
      <c r="E833" s="425"/>
      <c r="F833" s="425"/>
      <c r="G833" s="425"/>
      <c r="H833" s="425"/>
      <c r="I833" s="425"/>
      <c r="J833" s="425"/>
      <c r="K833" s="425"/>
      <c r="L833" s="425"/>
      <c r="M833" s="425"/>
      <c r="N833" s="425"/>
      <c r="O833" s="425"/>
      <c r="P833" s="425"/>
      <c r="Q833" s="425"/>
      <c r="R833" s="425"/>
      <c r="S833" s="425"/>
      <c r="T833" s="425"/>
      <c r="U833" s="425"/>
      <c r="V833" s="425"/>
      <c r="W833" s="425"/>
    </row>
    <row r="834" spans="1:23" ht="16.5" customHeight="1">
      <c r="A834" s="425"/>
      <c r="B834" s="425"/>
      <c r="C834" s="425"/>
      <c r="D834" s="425"/>
      <c r="E834" s="425"/>
      <c r="F834" s="425"/>
      <c r="G834" s="425"/>
      <c r="H834" s="425"/>
      <c r="I834" s="425"/>
      <c r="J834" s="425"/>
      <c r="K834" s="425"/>
      <c r="L834" s="425"/>
      <c r="M834" s="425"/>
      <c r="N834" s="425"/>
      <c r="O834" s="425"/>
      <c r="P834" s="425"/>
      <c r="Q834" s="425"/>
      <c r="R834" s="425"/>
      <c r="S834" s="425"/>
      <c r="T834" s="425"/>
      <c r="U834" s="425"/>
      <c r="V834" s="425"/>
      <c r="W834" s="425"/>
    </row>
    <row r="835" spans="1:23" ht="16.5" customHeight="1">
      <c r="A835" s="425"/>
      <c r="B835" s="425"/>
      <c r="C835" s="425"/>
      <c r="D835" s="425"/>
      <c r="E835" s="425"/>
      <c r="F835" s="425"/>
      <c r="G835" s="425"/>
      <c r="H835" s="425"/>
      <c r="I835" s="425"/>
      <c r="J835" s="425"/>
      <c r="K835" s="425"/>
      <c r="L835" s="425"/>
      <c r="M835" s="425"/>
      <c r="N835" s="425"/>
      <c r="O835" s="425"/>
      <c r="P835" s="425"/>
      <c r="Q835" s="425"/>
      <c r="R835" s="425"/>
      <c r="S835" s="425"/>
      <c r="T835" s="425"/>
      <c r="U835" s="425"/>
      <c r="V835" s="425"/>
      <c r="W835" s="425"/>
    </row>
    <row r="836" spans="1:23" ht="16.5" customHeight="1">
      <c r="A836" s="425"/>
      <c r="B836" s="425"/>
      <c r="C836" s="425"/>
      <c r="D836" s="425"/>
      <c r="E836" s="425"/>
      <c r="F836" s="425"/>
      <c r="G836" s="425"/>
      <c r="H836" s="425"/>
      <c r="I836" s="425"/>
      <c r="J836" s="425"/>
      <c r="K836" s="425"/>
      <c r="L836" s="425"/>
      <c r="M836" s="425"/>
      <c r="N836" s="425"/>
      <c r="O836" s="425"/>
      <c r="P836" s="425"/>
      <c r="Q836" s="425"/>
      <c r="R836" s="425"/>
      <c r="S836" s="425"/>
      <c r="T836" s="425"/>
      <c r="U836" s="425"/>
      <c r="V836" s="425"/>
      <c r="W836" s="425"/>
    </row>
    <row r="837" spans="1:23" ht="16.5" customHeight="1">
      <c r="A837" s="425"/>
      <c r="B837" s="425"/>
      <c r="C837" s="425"/>
      <c r="D837" s="425"/>
      <c r="E837" s="425"/>
      <c r="F837" s="425"/>
      <c r="G837" s="425"/>
      <c r="H837" s="425"/>
      <c r="I837" s="425"/>
      <c r="J837" s="425"/>
      <c r="K837" s="425"/>
      <c r="L837" s="425"/>
      <c r="M837" s="425"/>
      <c r="N837" s="425"/>
      <c r="O837" s="425"/>
      <c r="P837" s="425"/>
      <c r="Q837" s="425"/>
      <c r="R837" s="425"/>
      <c r="S837" s="425"/>
      <c r="T837" s="425"/>
      <c r="U837" s="425"/>
      <c r="V837" s="425"/>
      <c r="W837" s="425"/>
    </row>
    <row r="838" spans="1:23" ht="16.5" customHeight="1">
      <c r="A838" s="425"/>
      <c r="B838" s="425"/>
      <c r="C838" s="425"/>
      <c r="D838" s="425"/>
      <c r="E838" s="425"/>
      <c r="F838" s="425"/>
      <c r="G838" s="425"/>
      <c r="H838" s="425"/>
      <c r="I838" s="425"/>
      <c r="J838" s="425"/>
      <c r="K838" s="425"/>
      <c r="L838" s="425"/>
      <c r="M838" s="425"/>
      <c r="N838" s="425"/>
      <c r="O838" s="425"/>
      <c r="P838" s="425"/>
      <c r="Q838" s="425"/>
      <c r="R838" s="425"/>
      <c r="S838" s="425"/>
      <c r="T838" s="425"/>
      <c r="U838" s="425"/>
      <c r="V838" s="425"/>
      <c r="W838" s="425"/>
    </row>
    <row r="839" spans="1:23" ht="16.5" customHeight="1">
      <c r="A839" s="425"/>
      <c r="B839" s="425"/>
      <c r="C839" s="425"/>
      <c r="D839" s="425"/>
      <c r="E839" s="425"/>
      <c r="F839" s="425"/>
      <c r="G839" s="425"/>
      <c r="H839" s="425"/>
      <c r="I839" s="425"/>
      <c r="J839" s="425"/>
      <c r="K839" s="425"/>
      <c r="L839" s="425"/>
      <c r="M839" s="425"/>
      <c r="N839" s="425"/>
      <c r="O839" s="425"/>
      <c r="P839" s="425"/>
      <c r="Q839" s="425"/>
      <c r="R839" s="425"/>
      <c r="S839" s="425"/>
      <c r="T839" s="425"/>
      <c r="U839" s="425"/>
      <c r="V839" s="425"/>
      <c r="W839" s="425"/>
    </row>
    <row r="840" spans="1:23" ht="16.5" customHeight="1">
      <c r="A840" s="425"/>
      <c r="B840" s="425"/>
      <c r="C840" s="425"/>
      <c r="D840" s="425"/>
      <c r="E840" s="425"/>
      <c r="F840" s="425"/>
      <c r="G840" s="425"/>
      <c r="H840" s="425"/>
      <c r="I840" s="425"/>
      <c r="J840" s="425"/>
      <c r="K840" s="425"/>
      <c r="L840" s="425"/>
      <c r="M840" s="425"/>
      <c r="N840" s="425"/>
      <c r="O840" s="425"/>
      <c r="P840" s="425"/>
      <c r="Q840" s="425"/>
      <c r="R840" s="425"/>
      <c r="S840" s="425"/>
      <c r="T840" s="425"/>
      <c r="U840" s="425"/>
      <c r="V840" s="425"/>
      <c r="W840" s="425"/>
    </row>
    <row r="841" spans="1:23" ht="16.5" customHeight="1">
      <c r="A841" s="425"/>
      <c r="B841" s="425"/>
      <c r="C841" s="425"/>
      <c r="D841" s="425"/>
      <c r="E841" s="425"/>
      <c r="F841" s="425"/>
      <c r="G841" s="425"/>
      <c r="H841" s="425"/>
      <c r="I841" s="425"/>
      <c r="J841" s="425"/>
      <c r="K841" s="425"/>
      <c r="L841" s="425"/>
      <c r="M841" s="425"/>
      <c r="N841" s="425"/>
      <c r="O841" s="425"/>
      <c r="P841" s="425"/>
      <c r="Q841" s="425"/>
      <c r="R841" s="425"/>
      <c r="S841" s="425"/>
      <c r="T841" s="425"/>
      <c r="U841" s="425"/>
      <c r="V841" s="425"/>
      <c r="W841" s="425"/>
    </row>
    <row r="842" spans="1:23" ht="16.5" customHeight="1">
      <c r="A842" s="425"/>
      <c r="B842" s="425"/>
      <c r="C842" s="425"/>
      <c r="D842" s="425"/>
      <c r="E842" s="425"/>
      <c r="F842" s="425"/>
      <c r="G842" s="425"/>
      <c r="H842" s="425"/>
      <c r="I842" s="425"/>
      <c r="J842" s="425"/>
      <c r="K842" s="425"/>
      <c r="L842" s="425"/>
      <c r="M842" s="425"/>
      <c r="N842" s="425"/>
      <c r="O842" s="425"/>
      <c r="P842" s="425"/>
      <c r="Q842" s="425"/>
      <c r="R842" s="425"/>
      <c r="S842" s="425"/>
      <c r="T842" s="425"/>
      <c r="U842" s="425"/>
      <c r="V842" s="425"/>
      <c r="W842" s="425"/>
    </row>
    <row r="843" spans="1:23" ht="16.5" customHeight="1">
      <c r="A843" s="425"/>
      <c r="B843" s="425"/>
      <c r="C843" s="425"/>
      <c r="D843" s="425"/>
      <c r="E843" s="425"/>
      <c r="F843" s="425"/>
      <c r="G843" s="425"/>
      <c r="H843" s="425"/>
      <c r="I843" s="425"/>
      <c r="J843" s="425"/>
      <c r="K843" s="425"/>
      <c r="L843" s="425"/>
      <c r="M843" s="425"/>
      <c r="N843" s="425"/>
      <c r="O843" s="425"/>
      <c r="P843" s="425"/>
      <c r="Q843" s="425"/>
      <c r="R843" s="425"/>
      <c r="S843" s="425"/>
      <c r="T843" s="425"/>
      <c r="U843" s="425"/>
      <c r="V843" s="425"/>
      <c r="W843" s="425"/>
    </row>
    <row r="844" spans="1:23" ht="16.5" customHeight="1">
      <c r="A844" s="425"/>
      <c r="B844" s="425"/>
      <c r="C844" s="425"/>
      <c r="D844" s="425"/>
      <c r="E844" s="425"/>
      <c r="F844" s="425"/>
      <c r="G844" s="425"/>
      <c r="H844" s="425"/>
      <c r="I844" s="425"/>
      <c r="J844" s="425"/>
      <c r="K844" s="425"/>
      <c r="L844" s="425"/>
      <c r="M844" s="425"/>
      <c r="N844" s="425"/>
      <c r="O844" s="425"/>
      <c r="P844" s="425"/>
      <c r="Q844" s="425"/>
      <c r="R844" s="425"/>
      <c r="S844" s="425"/>
      <c r="T844" s="425"/>
      <c r="U844" s="425"/>
      <c r="V844" s="425"/>
      <c r="W844" s="425"/>
    </row>
    <row r="845" spans="1:23" ht="16.5" customHeight="1">
      <c r="A845" s="425"/>
      <c r="B845" s="425"/>
      <c r="C845" s="425"/>
      <c r="D845" s="425"/>
      <c r="E845" s="425"/>
      <c r="F845" s="425"/>
      <c r="G845" s="425"/>
      <c r="H845" s="425"/>
      <c r="I845" s="425"/>
      <c r="J845" s="425"/>
      <c r="K845" s="425"/>
      <c r="L845" s="425"/>
      <c r="M845" s="425"/>
      <c r="N845" s="425"/>
      <c r="O845" s="425"/>
      <c r="P845" s="425"/>
      <c r="Q845" s="425"/>
      <c r="R845" s="425"/>
      <c r="S845" s="425"/>
      <c r="T845" s="425"/>
      <c r="U845" s="425"/>
      <c r="V845" s="425"/>
      <c r="W845" s="425"/>
    </row>
    <row r="846" spans="1:23" ht="16.5" customHeight="1">
      <c r="A846" s="425"/>
      <c r="B846" s="425"/>
      <c r="C846" s="425"/>
      <c r="D846" s="425"/>
      <c r="E846" s="425"/>
      <c r="F846" s="425"/>
      <c r="G846" s="425"/>
      <c r="H846" s="425"/>
      <c r="I846" s="425"/>
      <c r="J846" s="425"/>
      <c r="K846" s="425"/>
      <c r="L846" s="425"/>
      <c r="M846" s="425"/>
      <c r="N846" s="425"/>
      <c r="O846" s="425"/>
      <c r="P846" s="425"/>
      <c r="Q846" s="425"/>
      <c r="R846" s="425"/>
      <c r="S846" s="425"/>
      <c r="T846" s="425"/>
      <c r="U846" s="425"/>
      <c r="V846" s="425"/>
      <c r="W846" s="425"/>
    </row>
    <row r="847" spans="1:23" ht="16.5" customHeight="1">
      <c r="A847" s="425"/>
      <c r="B847" s="425"/>
      <c r="C847" s="425"/>
      <c r="D847" s="425"/>
      <c r="E847" s="425"/>
      <c r="F847" s="425"/>
      <c r="G847" s="425"/>
      <c r="H847" s="425"/>
      <c r="I847" s="425"/>
      <c r="J847" s="425"/>
      <c r="K847" s="425"/>
      <c r="L847" s="425"/>
      <c r="M847" s="425"/>
      <c r="N847" s="425"/>
      <c r="O847" s="425"/>
      <c r="P847" s="425"/>
      <c r="Q847" s="425"/>
      <c r="R847" s="425"/>
      <c r="S847" s="425"/>
      <c r="T847" s="425"/>
      <c r="U847" s="425"/>
      <c r="V847" s="425"/>
      <c r="W847" s="425"/>
    </row>
    <row r="848" spans="1:23" ht="16.5" customHeight="1">
      <c r="A848" s="425"/>
      <c r="B848" s="425"/>
      <c r="C848" s="425"/>
      <c r="D848" s="425"/>
      <c r="E848" s="425"/>
      <c r="F848" s="425"/>
      <c r="G848" s="425"/>
      <c r="H848" s="425"/>
      <c r="I848" s="425"/>
      <c r="J848" s="425"/>
      <c r="K848" s="425"/>
      <c r="L848" s="425"/>
      <c r="M848" s="425"/>
      <c r="N848" s="425"/>
      <c r="O848" s="425"/>
      <c r="P848" s="425"/>
      <c r="Q848" s="425"/>
      <c r="R848" s="425"/>
      <c r="S848" s="425"/>
      <c r="T848" s="425"/>
      <c r="U848" s="425"/>
      <c r="V848" s="425"/>
      <c r="W848" s="425"/>
    </row>
    <row r="849" spans="1:23" ht="16.5" customHeight="1">
      <c r="A849" s="425"/>
      <c r="B849" s="425"/>
      <c r="C849" s="425"/>
      <c r="D849" s="425"/>
      <c r="E849" s="425"/>
      <c r="F849" s="425"/>
      <c r="G849" s="425"/>
      <c r="H849" s="425"/>
      <c r="I849" s="425"/>
      <c r="J849" s="425"/>
      <c r="K849" s="425"/>
      <c r="L849" s="425"/>
      <c r="M849" s="425"/>
      <c r="N849" s="425"/>
      <c r="O849" s="425"/>
      <c r="P849" s="425"/>
      <c r="Q849" s="425"/>
      <c r="R849" s="425"/>
      <c r="S849" s="425"/>
      <c r="T849" s="425"/>
      <c r="U849" s="425"/>
      <c r="V849" s="425"/>
      <c r="W849" s="425"/>
    </row>
    <row r="850" spans="1:23" ht="16.5" customHeight="1">
      <c r="A850" s="425"/>
      <c r="B850" s="425"/>
      <c r="C850" s="425"/>
      <c r="D850" s="425"/>
      <c r="E850" s="425"/>
      <c r="F850" s="425"/>
      <c r="G850" s="425"/>
      <c r="H850" s="425"/>
      <c r="I850" s="425"/>
      <c r="J850" s="425"/>
      <c r="K850" s="425"/>
      <c r="L850" s="425"/>
      <c r="M850" s="425"/>
      <c r="N850" s="425"/>
      <c r="O850" s="425"/>
      <c r="P850" s="425"/>
      <c r="Q850" s="425"/>
      <c r="R850" s="425"/>
      <c r="S850" s="425"/>
      <c r="T850" s="425"/>
      <c r="U850" s="425"/>
      <c r="V850" s="425"/>
      <c r="W850" s="425"/>
    </row>
    <row r="851" spans="1:23" ht="16.5" customHeight="1">
      <c r="A851" s="425"/>
      <c r="B851" s="425"/>
      <c r="C851" s="425"/>
      <c r="D851" s="425"/>
      <c r="E851" s="425"/>
      <c r="F851" s="425"/>
      <c r="G851" s="425"/>
      <c r="H851" s="425"/>
      <c r="I851" s="425"/>
      <c r="J851" s="425"/>
      <c r="K851" s="425"/>
      <c r="L851" s="425"/>
      <c r="M851" s="425"/>
      <c r="N851" s="425"/>
      <c r="O851" s="425"/>
      <c r="P851" s="425"/>
      <c r="Q851" s="425"/>
      <c r="R851" s="425"/>
      <c r="S851" s="425"/>
      <c r="T851" s="425"/>
      <c r="U851" s="425"/>
      <c r="V851" s="425"/>
      <c r="W851" s="425"/>
    </row>
    <row r="852" spans="1:23" ht="16.5" customHeight="1">
      <c r="A852" s="425"/>
      <c r="B852" s="425"/>
      <c r="C852" s="425"/>
      <c r="D852" s="425"/>
      <c r="E852" s="425"/>
      <c r="F852" s="425"/>
      <c r="G852" s="425"/>
      <c r="H852" s="425"/>
      <c r="I852" s="425"/>
      <c r="J852" s="425"/>
      <c r="K852" s="425"/>
      <c r="L852" s="425"/>
      <c r="M852" s="425"/>
      <c r="N852" s="425"/>
      <c r="O852" s="425"/>
      <c r="P852" s="425"/>
      <c r="Q852" s="425"/>
      <c r="R852" s="425"/>
      <c r="S852" s="425"/>
      <c r="T852" s="425"/>
      <c r="U852" s="425"/>
      <c r="V852" s="425"/>
      <c r="W852" s="425"/>
    </row>
    <row r="853" spans="1:23" ht="16.5" customHeight="1">
      <c r="A853" s="425"/>
      <c r="B853" s="425"/>
      <c r="C853" s="425"/>
      <c r="D853" s="425"/>
      <c r="E853" s="425"/>
      <c r="F853" s="425"/>
      <c r="G853" s="425"/>
      <c r="H853" s="425"/>
      <c r="I853" s="425"/>
      <c r="J853" s="425"/>
      <c r="K853" s="425"/>
      <c r="L853" s="425"/>
      <c r="M853" s="425"/>
      <c r="N853" s="425"/>
      <c r="O853" s="425"/>
      <c r="P853" s="425"/>
      <c r="Q853" s="425"/>
      <c r="R853" s="425"/>
      <c r="S853" s="425"/>
      <c r="T853" s="425"/>
      <c r="U853" s="425"/>
      <c r="V853" s="425"/>
      <c r="W853" s="425"/>
    </row>
    <row r="854" spans="1:23" ht="16.5" customHeight="1">
      <c r="A854" s="425"/>
      <c r="B854" s="425"/>
      <c r="C854" s="425"/>
      <c r="D854" s="425"/>
      <c r="E854" s="425"/>
      <c r="F854" s="425"/>
      <c r="G854" s="425"/>
      <c r="H854" s="425"/>
      <c r="I854" s="425"/>
      <c r="J854" s="425"/>
      <c r="K854" s="425"/>
      <c r="L854" s="425"/>
      <c r="M854" s="425"/>
      <c r="N854" s="425"/>
      <c r="O854" s="425"/>
      <c r="P854" s="425"/>
      <c r="Q854" s="425"/>
      <c r="R854" s="425"/>
      <c r="S854" s="425"/>
      <c r="T854" s="425"/>
      <c r="U854" s="425"/>
      <c r="V854" s="425"/>
      <c r="W854" s="425"/>
    </row>
    <row r="855" spans="1:23" ht="16.5" customHeight="1">
      <c r="A855" s="425"/>
      <c r="B855" s="425"/>
      <c r="C855" s="425"/>
      <c r="D855" s="425"/>
      <c r="E855" s="425"/>
      <c r="F855" s="425"/>
      <c r="G855" s="425"/>
      <c r="H855" s="425"/>
      <c r="I855" s="425"/>
      <c r="J855" s="425"/>
      <c r="K855" s="425"/>
      <c r="L855" s="425"/>
      <c r="M855" s="425"/>
      <c r="N855" s="425"/>
      <c r="O855" s="425"/>
      <c r="P855" s="425"/>
      <c r="Q855" s="425"/>
      <c r="R855" s="425"/>
      <c r="S855" s="425"/>
      <c r="T855" s="425"/>
      <c r="U855" s="425"/>
      <c r="V855" s="425"/>
      <c r="W855" s="425"/>
    </row>
    <row r="856" spans="1:23" ht="16.5" customHeight="1">
      <c r="A856" s="425"/>
      <c r="B856" s="425"/>
      <c r="C856" s="425"/>
      <c r="D856" s="425"/>
      <c r="E856" s="425"/>
      <c r="F856" s="425"/>
      <c r="G856" s="425"/>
      <c r="H856" s="425"/>
      <c r="I856" s="425"/>
      <c r="J856" s="425"/>
      <c r="K856" s="425"/>
      <c r="L856" s="425"/>
      <c r="M856" s="425"/>
      <c r="N856" s="425"/>
      <c r="O856" s="425"/>
      <c r="P856" s="425"/>
      <c r="Q856" s="425"/>
      <c r="R856" s="425"/>
      <c r="S856" s="425"/>
      <c r="T856" s="425"/>
      <c r="U856" s="425"/>
      <c r="V856" s="425"/>
      <c r="W856" s="425"/>
    </row>
    <row r="857" spans="1:23" ht="16.5" customHeight="1">
      <c r="A857" s="425"/>
      <c r="B857" s="425"/>
      <c r="C857" s="425"/>
      <c r="D857" s="425"/>
      <c r="E857" s="425"/>
      <c r="F857" s="425"/>
      <c r="G857" s="425"/>
      <c r="H857" s="425"/>
      <c r="I857" s="425"/>
      <c r="J857" s="425"/>
      <c r="K857" s="425"/>
      <c r="L857" s="425"/>
      <c r="M857" s="425"/>
      <c r="N857" s="425"/>
      <c r="O857" s="425"/>
      <c r="P857" s="425"/>
      <c r="Q857" s="425"/>
      <c r="R857" s="425"/>
      <c r="S857" s="425"/>
      <c r="T857" s="425"/>
      <c r="U857" s="425"/>
      <c r="V857" s="425"/>
      <c r="W857" s="425"/>
    </row>
    <row r="858" spans="1:23" ht="16.5" customHeight="1">
      <c r="A858" s="425"/>
      <c r="B858" s="425"/>
      <c r="C858" s="425"/>
      <c r="D858" s="425"/>
      <c r="E858" s="425"/>
      <c r="F858" s="425"/>
      <c r="G858" s="425"/>
      <c r="H858" s="425"/>
      <c r="I858" s="425"/>
      <c r="J858" s="425"/>
      <c r="K858" s="425"/>
      <c r="L858" s="425"/>
      <c r="M858" s="425"/>
      <c r="N858" s="425"/>
      <c r="O858" s="425"/>
      <c r="P858" s="425"/>
      <c r="Q858" s="425"/>
      <c r="R858" s="425"/>
      <c r="S858" s="425"/>
      <c r="T858" s="425"/>
      <c r="U858" s="425"/>
      <c r="V858" s="425"/>
      <c r="W858" s="425"/>
    </row>
    <row r="859" spans="1:23" ht="16.5" customHeight="1">
      <c r="A859" s="425"/>
      <c r="B859" s="425"/>
      <c r="C859" s="425"/>
      <c r="D859" s="425"/>
      <c r="E859" s="425"/>
      <c r="F859" s="425"/>
      <c r="G859" s="425"/>
      <c r="H859" s="425"/>
      <c r="I859" s="425"/>
      <c r="J859" s="425"/>
      <c r="K859" s="425"/>
      <c r="L859" s="425"/>
      <c r="M859" s="425"/>
      <c r="N859" s="425"/>
      <c r="O859" s="425"/>
      <c r="P859" s="425"/>
      <c r="Q859" s="425"/>
      <c r="R859" s="425"/>
      <c r="S859" s="425"/>
      <c r="T859" s="425"/>
      <c r="U859" s="425"/>
      <c r="V859" s="425"/>
      <c r="W859" s="425"/>
    </row>
    <row r="860" spans="1:23" ht="16.5" customHeight="1">
      <c r="A860" s="425"/>
      <c r="B860" s="425"/>
      <c r="C860" s="425"/>
      <c r="D860" s="425"/>
      <c r="E860" s="425"/>
      <c r="F860" s="425"/>
      <c r="G860" s="425"/>
      <c r="H860" s="425"/>
      <c r="I860" s="425"/>
      <c r="J860" s="425"/>
      <c r="K860" s="425"/>
      <c r="L860" s="425"/>
      <c r="M860" s="425"/>
      <c r="N860" s="425"/>
      <c r="O860" s="425"/>
      <c r="P860" s="425"/>
      <c r="Q860" s="425"/>
      <c r="R860" s="425"/>
      <c r="S860" s="425"/>
      <c r="T860" s="425"/>
      <c r="U860" s="425"/>
      <c r="V860" s="425"/>
      <c r="W860" s="425"/>
    </row>
    <row r="861" spans="1:23" ht="16.5" customHeight="1">
      <c r="A861" s="425"/>
      <c r="B861" s="425"/>
      <c r="C861" s="425"/>
      <c r="D861" s="425"/>
      <c r="E861" s="425"/>
      <c r="F861" s="425"/>
      <c r="G861" s="425"/>
      <c r="H861" s="425"/>
      <c r="I861" s="425"/>
      <c r="J861" s="425"/>
      <c r="K861" s="425"/>
      <c r="L861" s="425"/>
      <c r="M861" s="425"/>
      <c r="N861" s="425"/>
      <c r="O861" s="425"/>
      <c r="P861" s="425"/>
      <c r="Q861" s="425"/>
      <c r="R861" s="425"/>
      <c r="S861" s="425"/>
      <c r="T861" s="425"/>
      <c r="U861" s="425"/>
      <c r="V861" s="425"/>
      <c r="W861" s="425"/>
    </row>
    <row r="862" spans="1:23" ht="16.5" customHeight="1">
      <c r="A862" s="425"/>
      <c r="B862" s="425"/>
      <c r="C862" s="425"/>
      <c r="D862" s="425"/>
      <c r="E862" s="425"/>
      <c r="F862" s="425"/>
      <c r="G862" s="425"/>
      <c r="H862" s="425"/>
      <c r="I862" s="425"/>
      <c r="J862" s="425"/>
      <c r="K862" s="425"/>
      <c r="L862" s="425"/>
      <c r="M862" s="425"/>
      <c r="N862" s="425"/>
      <c r="O862" s="425"/>
      <c r="P862" s="425"/>
      <c r="Q862" s="425"/>
      <c r="R862" s="425"/>
      <c r="S862" s="425"/>
      <c r="T862" s="425"/>
      <c r="U862" s="425"/>
      <c r="V862" s="425"/>
      <c r="W862" s="425"/>
    </row>
    <row r="863" spans="1:23" ht="16.5" customHeight="1">
      <c r="A863" s="425"/>
      <c r="B863" s="425"/>
      <c r="C863" s="425"/>
      <c r="D863" s="425"/>
      <c r="E863" s="425"/>
      <c r="F863" s="425"/>
      <c r="G863" s="425"/>
      <c r="H863" s="425"/>
      <c r="I863" s="425"/>
      <c r="J863" s="425"/>
      <c r="K863" s="425"/>
      <c r="L863" s="425"/>
      <c r="M863" s="425"/>
      <c r="N863" s="425"/>
      <c r="O863" s="425"/>
      <c r="P863" s="425"/>
      <c r="Q863" s="425"/>
      <c r="R863" s="425"/>
      <c r="S863" s="425"/>
      <c r="T863" s="425"/>
      <c r="U863" s="425"/>
      <c r="V863" s="425"/>
      <c r="W863" s="425"/>
    </row>
    <row r="864" spans="1:23" ht="16.5" customHeight="1">
      <c r="A864" s="425"/>
      <c r="B864" s="425"/>
      <c r="C864" s="425"/>
      <c r="D864" s="425"/>
      <c r="E864" s="425"/>
      <c r="F864" s="425"/>
      <c r="G864" s="425"/>
      <c r="H864" s="425"/>
      <c r="I864" s="425"/>
      <c r="J864" s="425"/>
      <c r="K864" s="425"/>
      <c r="L864" s="425"/>
      <c r="M864" s="425"/>
      <c r="N864" s="425"/>
      <c r="O864" s="425"/>
      <c r="P864" s="425"/>
      <c r="Q864" s="425"/>
      <c r="R864" s="425"/>
      <c r="S864" s="425"/>
      <c r="T864" s="425"/>
      <c r="U864" s="425"/>
      <c r="V864" s="425"/>
      <c r="W864" s="425"/>
    </row>
    <row r="865" spans="1:23" ht="16.5" customHeight="1">
      <c r="A865" s="425"/>
      <c r="B865" s="425"/>
      <c r="C865" s="425"/>
      <c r="D865" s="425"/>
      <c r="E865" s="425"/>
      <c r="F865" s="425"/>
      <c r="G865" s="425"/>
      <c r="H865" s="425"/>
      <c r="I865" s="425"/>
      <c r="J865" s="425"/>
      <c r="K865" s="425"/>
      <c r="L865" s="425"/>
      <c r="M865" s="425"/>
      <c r="N865" s="425"/>
      <c r="O865" s="425"/>
      <c r="P865" s="425"/>
      <c r="Q865" s="425"/>
      <c r="R865" s="425"/>
      <c r="S865" s="425"/>
      <c r="T865" s="425"/>
      <c r="U865" s="425"/>
      <c r="V865" s="425"/>
      <c r="W865" s="425"/>
    </row>
    <row r="866" spans="1:23" ht="16.5" customHeight="1">
      <c r="A866" s="425"/>
      <c r="B866" s="425"/>
      <c r="C866" s="425"/>
      <c r="D866" s="425"/>
      <c r="E866" s="425"/>
      <c r="F866" s="425"/>
      <c r="G866" s="425"/>
      <c r="H866" s="425"/>
      <c r="I866" s="425"/>
      <c r="J866" s="425"/>
      <c r="K866" s="425"/>
      <c r="L866" s="425"/>
      <c r="M866" s="425"/>
      <c r="N866" s="425"/>
      <c r="O866" s="425"/>
      <c r="P866" s="425"/>
      <c r="Q866" s="425"/>
      <c r="R866" s="425"/>
      <c r="S866" s="425"/>
      <c r="T866" s="425"/>
      <c r="U866" s="425"/>
      <c r="V866" s="425"/>
      <c r="W866" s="425"/>
    </row>
    <row r="867" spans="1:23" ht="16.5" customHeight="1">
      <c r="A867" s="425"/>
      <c r="B867" s="425"/>
      <c r="C867" s="425"/>
      <c r="D867" s="425"/>
      <c r="E867" s="425"/>
      <c r="F867" s="425"/>
      <c r="G867" s="425"/>
      <c r="H867" s="425"/>
      <c r="I867" s="425"/>
      <c r="J867" s="425"/>
      <c r="K867" s="425"/>
      <c r="L867" s="425"/>
      <c r="M867" s="425"/>
      <c r="N867" s="425"/>
      <c r="O867" s="425"/>
      <c r="P867" s="425"/>
      <c r="Q867" s="425"/>
      <c r="R867" s="425"/>
      <c r="S867" s="425"/>
      <c r="T867" s="425"/>
      <c r="U867" s="425"/>
      <c r="V867" s="425"/>
      <c r="W867" s="425"/>
    </row>
    <row r="868" spans="1:23" ht="16.5" customHeight="1">
      <c r="A868" s="425"/>
      <c r="B868" s="425"/>
      <c r="C868" s="425"/>
      <c r="D868" s="425"/>
      <c r="E868" s="425"/>
      <c r="F868" s="425"/>
      <c r="G868" s="425"/>
      <c r="H868" s="425"/>
      <c r="I868" s="425"/>
      <c r="J868" s="425"/>
      <c r="K868" s="425"/>
      <c r="L868" s="425"/>
      <c r="M868" s="425"/>
      <c r="N868" s="425"/>
      <c r="O868" s="425"/>
      <c r="P868" s="425"/>
      <c r="Q868" s="425"/>
      <c r="R868" s="425"/>
      <c r="S868" s="425"/>
      <c r="T868" s="425"/>
      <c r="U868" s="425"/>
      <c r="V868" s="425"/>
      <c r="W868" s="425"/>
    </row>
    <row r="869" spans="1:23" ht="16.5" customHeight="1">
      <c r="A869" s="425"/>
      <c r="B869" s="425"/>
      <c r="C869" s="425"/>
      <c r="D869" s="425"/>
      <c r="E869" s="425"/>
      <c r="F869" s="425"/>
      <c r="G869" s="425"/>
      <c r="H869" s="425"/>
      <c r="I869" s="425"/>
      <c r="J869" s="425"/>
      <c r="K869" s="425"/>
      <c r="L869" s="425"/>
      <c r="M869" s="425"/>
      <c r="N869" s="425"/>
      <c r="O869" s="425"/>
      <c r="P869" s="425"/>
      <c r="Q869" s="425"/>
      <c r="R869" s="425"/>
      <c r="S869" s="425"/>
      <c r="T869" s="425"/>
      <c r="U869" s="425"/>
      <c r="V869" s="425"/>
      <c r="W869" s="425"/>
    </row>
    <row r="870" spans="1:23" ht="16.5" customHeight="1">
      <c r="A870" s="425"/>
      <c r="B870" s="425"/>
      <c r="C870" s="425"/>
      <c r="D870" s="425"/>
      <c r="E870" s="425"/>
      <c r="F870" s="425"/>
      <c r="G870" s="425"/>
      <c r="H870" s="425"/>
      <c r="I870" s="425"/>
      <c r="J870" s="425"/>
      <c r="K870" s="425"/>
      <c r="L870" s="425"/>
      <c r="M870" s="425"/>
      <c r="N870" s="425"/>
      <c r="O870" s="425"/>
      <c r="P870" s="425"/>
      <c r="Q870" s="425"/>
      <c r="R870" s="425"/>
      <c r="S870" s="425"/>
      <c r="T870" s="425"/>
      <c r="U870" s="425"/>
      <c r="V870" s="425"/>
      <c r="W870" s="425"/>
    </row>
    <row r="871" spans="1:23" ht="16.5" customHeight="1">
      <c r="A871" s="425"/>
      <c r="B871" s="425"/>
      <c r="C871" s="425"/>
      <c r="D871" s="425"/>
      <c r="E871" s="425"/>
      <c r="F871" s="425"/>
      <c r="G871" s="425"/>
      <c r="H871" s="425"/>
      <c r="I871" s="425"/>
      <c r="J871" s="425"/>
      <c r="K871" s="425"/>
      <c r="L871" s="425"/>
      <c r="M871" s="425"/>
      <c r="N871" s="425"/>
      <c r="O871" s="425"/>
      <c r="P871" s="425"/>
      <c r="Q871" s="425"/>
      <c r="R871" s="425"/>
      <c r="S871" s="425"/>
      <c r="T871" s="425"/>
      <c r="U871" s="425"/>
      <c r="V871" s="425"/>
      <c r="W871" s="425"/>
    </row>
    <row r="872" spans="1:23" ht="16.5" customHeight="1">
      <c r="A872" s="425"/>
      <c r="B872" s="425"/>
      <c r="C872" s="425"/>
      <c r="D872" s="425"/>
      <c r="E872" s="425"/>
      <c r="F872" s="425"/>
      <c r="G872" s="425"/>
      <c r="H872" s="425"/>
      <c r="I872" s="425"/>
      <c r="J872" s="425"/>
      <c r="K872" s="425"/>
      <c r="L872" s="425"/>
      <c r="M872" s="425"/>
      <c r="N872" s="425"/>
      <c r="O872" s="425"/>
      <c r="P872" s="425"/>
      <c r="Q872" s="425"/>
      <c r="R872" s="425"/>
      <c r="S872" s="425"/>
      <c r="T872" s="425"/>
      <c r="U872" s="425"/>
      <c r="V872" s="425"/>
      <c r="W872" s="425"/>
    </row>
    <row r="873" spans="1:23" ht="16.5" customHeight="1">
      <c r="A873" s="425"/>
      <c r="B873" s="425"/>
      <c r="C873" s="425"/>
      <c r="D873" s="425"/>
      <c r="E873" s="425"/>
      <c r="F873" s="425"/>
      <c r="G873" s="425"/>
      <c r="H873" s="425"/>
      <c r="I873" s="425"/>
      <c r="J873" s="425"/>
      <c r="K873" s="425"/>
      <c r="L873" s="425"/>
      <c r="M873" s="425"/>
      <c r="N873" s="425"/>
      <c r="O873" s="425"/>
      <c r="P873" s="425"/>
      <c r="Q873" s="425"/>
      <c r="R873" s="425"/>
      <c r="S873" s="425"/>
      <c r="T873" s="425"/>
      <c r="U873" s="425"/>
      <c r="V873" s="425"/>
      <c r="W873" s="425"/>
    </row>
    <row r="874" spans="1:23" ht="16.5" customHeight="1">
      <c r="A874" s="425"/>
      <c r="B874" s="425"/>
      <c r="C874" s="425"/>
      <c r="D874" s="425"/>
      <c r="E874" s="425"/>
      <c r="F874" s="425"/>
      <c r="G874" s="425"/>
      <c r="H874" s="425"/>
      <c r="I874" s="425"/>
      <c r="J874" s="425"/>
      <c r="K874" s="425"/>
      <c r="L874" s="425"/>
      <c r="M874" s="425"/>
      <c r="N874" s="425"/>
      <c r="O874" s="425"/>
      <c r="P874" s="425"/>
      <c r="Q874" s="425"/>
      <c r="R874" s="425"/>
      <c r="S874" s="425"/>
      <c r="T874" s="425"/>
      <c r="U874" s="425"/>
      <c r="V874" s="425"/>
      <c r="W874" s="425"/>
    </row>
    <row r="875" spans="1:23" ht="16.5" customHeight="1">
      <c r="A875" s="425"/>
      <c r="B875" s="425"/>
      <c r="C875" s="425"/>
      <c r="D875" s="425"/>
      <c r="E875" s="425"/>
      <c r="F875" s="425"/>
      <c r="G875" s="425"/>
      <c r="H875" s="425"/>
      <c r="I875" s="425"/>
      <c r="J875" s="425"/>
      <c r="K875" s="425"/>
      <c r="L875" s="425"/>
      <c r="M875" s="425"/>
      <c r="N875" s="425"/>
      <c r="O875" s="425"/>
      <c r="P875" s="425"/>
      <c r="Q875" s="425"/>
      <c r="R875" s="425"/>
      <c r="S875" s="425"/>
      <c r="T875" s="425"/>
      <c r="U875" s="425"/>
      <c r="V875" s="425"/>
      <c r="W875" s="425"/>
    </row>
    <row r="876" spans="1:23" ht="16.5" customHeight="1">
      <c r="A876" s="425"/>
      <c r="B876" s="425"/>
      <c r="C876" s="425"/>
      <c r="D876" s="425"/>
      <c r="E876" s="425"/>
      <c r="F876" s="425"/>
      <c r="G876" s="425"/>
      <c r="H876" s="425"/>
      <c r="I876" s="425"/>
      <c r="J876" s="425"/>
      <c r="K876" s="425"/>
      <c r="L876" s="425"/>
      <c r="M876" s="425"/>
      <c r="N876" s="425"/>
      <c r="O876" s="425"/>
      <c r="P876" s="425"/>
      <c r="Q876" s="425"/>
      <c r="R876" s="425"/>
      <c r="S876" s="425"/>
      <c r="T876" s="425"/>
      <c r="U876" s="425"/>
      <c r="V876" s="425"/>
      <c r="W876" s="425"/>
    </row>
    <row r="877" spans="1:23" ht="16.5" customHeight="1">
      <c r="A877" s="425"/>
      <c r="B877" s="425"/>
      <c r="C877" s="425"/>
      <c r="D877" s="425"/>
      <c r="E877" s="425"/>
      <c r="F877" s="425"/>
      <c r="G877" s="425"/>
      <c r="H877" s="425"/>
      <c r="I877" s="425"/>
      <c r="J877" s="425"/>
      <c r="K877" s="425"/>
      <c r="L877" s="425"/>
      <c r="M877" s="425"/>
      <c r="N877" s="425"/>
      <c r="O877" s="425"/>
      <c r="P877" s="425"/>
      <c r="Q877" s="425"/>
      <c r="R877" s="425"/>
      <c r="S877" s="425"/>
      <c r="T877" s="425"/>
      <c r="U877" s="425"/>
      <c r="V877" s="425"/>
      <c r="W877" s="425"/>
    </row>
    <row r="878" spans="1:23" ht="16.5" customHeight="1">
      <c r="A878" s="425"/>
      <c r="B878" s="425"/>
      <c r="C878" s="425"/>
      <c r="D878" s="425"/>
      <c r="E878" s="425"/>
      <c r="F878" s="425"/>
      <c r="G878" s="425"/>
      <c r="H878" s="425"/>
      <c r="I878" s="425"/>
      <c r="J878" s="425"/>
      <c r="K878" s="425"/>
      <c r="L878" s="425"/>
      <c r="M878" s="425"/>
      <c r="N878" s="425"/>
      <c r="O878" s="425"/>
      <c r="P878" s="425"/>
      <c r="Q878" s="425"/>
      <c r="R878" s="425"/>
      <c r="S878" s="425"/>
      <c r="T878" s="425"/>
      <c r="U878" s="425"/>
      <c r="V878" s="425"/>
      <c r="W878" s="425"/>
    </row>
    <row r="879" spans="1:23" ht="16.5" customHeight="1">
      <c r="A879" s="425"/>
      <c r="B879" s="425"/>
      <c r="C879" s="425"/>
      <c r="D879" s="425"/>
      <c r="E879" s="425"/>
      <c r="F879" s="425"/>
      <c r="G879" s="425"/>
      <c r="H879" s="425"/>
      <c r="I879" s="425"/>
      <c r="J879" s="425"/>
      <c r="K879" s="425"/>
      <c r="L879" s="425"/>
      <c r="M879" s="425"/>
      <c r="N879" s="425"/>
      <c r="O879" s="425"/>
      <c r="P879" s="425"/>
      <c r="Q879" s="425"/>
      <c r="R879" s="425"/>
      <c r="S879" s="425"/>
      <c r="T879" s="425"/>
      <c r="U879" s="425"/>
      <c r="V879" s="425"/>
      <c r="W879" s="425"/>
    </row>
    <row r="880" spans="1:23" ht="16.5" customHeight="1">
      <c r="A880" s="425"/>
      <c r="B880" s="425"/>
      <c r="C880" s="425"/>
      <c r="D880" s="425"/>
      <c r="E880" s="425"/>
      <c r="F880" s="425"/>
      <c r="G880" s="425"/>
      <c r="H880" s="425"/>
      <c r="I880" s="425"/>
      <c r="J880" s="425"/>
      <c r="K880" s="425"/>
      <c r="L880" s="425"/>
      <c r="M880" s="425"/>
      <c r="N880" s="425"/>
      <c r="O880" s="425"/>
      <c r="P880" s="425"/>
      <c r="Q880" s="425"/>
      <c r="R880" s="425"/>
      <c r="S880" s="425"/>
      <c r="T880" s="425"/>
      <c r="U880" s="425"/>
      <c r="V880" s="425"/>
      <c r="W880" s="425"/>
    </row>
    <row r="881" spans="1:23" ht="16.5" customHeight="1">
      <c r="A881" s="425"/>
      <c r="B881" s="425"/>
      <c r="C881" s="425"/>
      <c r="D881" s="425"/>
      <c r="E881" s="425"/>
      <c r="F881" s="425"/>
      <c r="G881" s="425"/>
      <c r="H881" s="425"/>
      <c r="I881" s="425"/>
      <c r="J881" s="425"/>
      <c r="K881" s="425"/>
      <c r="L881" s="425"/>
      <c r="M881" s="425"/>
      <c r="N881" s="425"/>
      <c r="O881" s="425"/>
      <c r="P881" s="425"/>
      <c r="Q881" s="425"/>
      <c r="R881" s="425"/>
      <c r="S881" s="425"/>
      <c r="T881" s="425"/>
      <c r="U881" s="425"/>
      <c r="V881" s="425"/>
      <c r="W881" s="425"/>
    </row>
    <row r="882" spans="1:23" ht="16.5" customHeight="1">
      <c r="A882" s="425"/>
      <c r="B882" s="425"/>
      <c r="C882" s="425"/>
      <c r="D882" s="425"/>
      <c r="E882" s="425"/>
      <c r="F882" s="425"/>
      <c r="G882" s="425"/>
      <c r="H882" s="425"/>
      <c r="I882" s="425"/>
      <c r="J882" s="425"/>
      <c r="K882" s="425"/>
      <c r="L882" s="425"/>
      <c r="M882" s="425"/>
      <c r="N882" s="425"/>
      <c r="O882" s="425"/>
      <c r="P882" s="425"/>
      <c r="Q882" s="425"/>
      <c r="R882" s="425"/>
      <c r="S882" s="425"/>
      <c r="T882" s="425"/>
      <c r="U882" s="425"/>
      <c r="V882" s="425"/>
      <c r="W882" s="425"/>
    </row>
    <row r="883" spans="1:23" ht="16.5" customHeight="1">
      <c r="A883" s="425"/>
      <c r="B883" s="425"/>
      <c r="C883" s="425"/>
      <c r="D883" s="425"/>
      <c r="E883" s="425"/>
      <c r="F883" s="425"/>
      <c r="G883" s="425"/>
      <c r="H883" s="425"/>
      <c r="I883" s="425"/>
      <c r="J883" s="425"/>
      <c r="K883" s="425"/>
      <c r="L883" s="425"/>
      <c r="M883" s="425"/>
      <c r="N883" s="425"/>
      <c r="O883" s="425"/>
      <c r="P883" s="425"/>
      <c r="Q883" s="425"/>
      <c r="R883" s="425"/>
      <c r="S883" s="425"/>
      <c r="T883" s="425"/>
      <c r="U883" s="425"/>
      <c r="V883" s="425"/>
      <c r="W883" s="425"/>
    </row>
    <row r="884" spans="1:23" ht="16.5" customHeight="1">
      <c r="A884" s="425"/>
      <c r="B884" s="425"/>
      <c r="C884" s="425"/>
      <c r="D884" s="425"/>
      <c r="E884" s="425"/>
      <c r="F884" s="425"/>
      <c r="G884" s="425"/>
      <c r="H884" s="425"/>
      <c r="I884" s="425"/>
      <c r="J884" s="425"/>
      <c r="K884" s="425"/>
      <c r="L884" s="425"/>
      <c r="M884" s="425"/>
      <c r="N884" s="425"/>
      <c r="O884" s="425"/>
      <c r="P884" s="425"/>
      <c r="Q884" s="425"/>
      <c r="R884" s="425"/>
      <c r="S884" s="425"/>
      <c r="T884" s="425"/>
      <c r="U884" s="425"/>
      <c r="V884" s="425"/>
      <c r="W884" s="425"/>
    </row>
    <row r="885" spans="1:23" ht="16.5" customHeight="1">
      <c r="A885" s="425"/>
      <c r="B885" s="425"/>
      <c r="C885" s="425"/>
      <c r="D885" s="425"/>
      <c r="E885" s="425"/>
      <c r="F885" s="425"/>
      <c r="G885" s="425"/>
      <c r="H885" s="425"/>
      <c r="I885" s="425"/>
      <c r="J885" s="425"/>
      <c r="K885" s="425"/>
      <c r="L885" s="425"/>
      <c r="M885" s="425"/>
      <c r="N885" s="425"/>
      <c r="O885" s="425"/>
      <c r="P885" s="425"/>
      <c r="Q885" s="425"/>
      <c r="R885" s="425"/>
      <c r="S885" s="425"/>
      <c r="T885" s="425"/>
      <c r="U885" s="425"/>
      <c r="V885" s="425"/>
      <c r="W885" s="425"/>
    </row>
    <row r="886" spans="1:23" ht="16.5" customHeight="1">
      <c r="A886" s="425"/>
      <c r="B886" s="425"/>
      <c r="C886" s="425"/>
      <c r="D886" s="425"/>
      <c r="E886" s="425"/>
      <c r="F886" s="425"/>
      <c r="G886" s="425"/>
      <c r="H886" s="425"/>
      <c r="I886" s="425"/>
      <c r="J886" s="425"/>
      <c r="K886" s="425"/>
      <c r="L886" s="425"/>
      <c r="M886" s="425"/>
      <c r="N886" s="425"/>
      <c r="O886" s="425"/>
      <c r="P886" s="425"/>
      <c r="Q886" s="425"/>
      <c r="R886" s="425"/>
      <c r="S886" s="425"/>
      <c r="T886" s="425"/>
      <c r="U886" s="425"/>
      <c r="V886" s="425"/>
      <c r="W886" s="425"/>
    </row>
    <row r="887" spans="1:23" ht="16.5" customHeight="1">
      <c r="A887" s="425"/>
      <c r="B887" s="425"/>
      <c r="C887" s="425"/>
      <c r="D887" s="425"/>
      <c r="E887" s="425"/>
      <c r="F887" s="425"/>
      <c r="G887" s="425"/>
      <c r="H887" s="425"/>
      <c r="I887" s="425"/>
      <c r="J887" s="425"/>
      <c r="K887" s="425"/>
      <c r="L887" s="425"/>
      <c r="M887" s="425"/>
      <c r="N887" s="425"/>
      <c r="O887" s="425"/>
      <c r="P887" s="425"/>
      <c r="Q887" s="425"/>
      <c r="R887" s="425"/>
      <c r="S887" s="425"/>
      <c r="T887" s="425"/>
      <c r="U887" s="425"/>
      <c r="V887" s="425"/>
      <c r="W887" s="425"/>
    </row>
    <row r="888" spans="1:23" ht="16.5" customHeight="1">
      <c r="A888" s="425"/>
      <c r="B888" s="425"/>
      <c r="C888" s="425"/>
      <c r="D888" s="425"/>
      <c r="E888" s="425"/>
      <c r="F888" s="425"/>
      <c r="G888" s="425"/>
      <c r="H888" s="425"/>
      <c r="I888" s="425"/>
      <c r="J888" s="425"/>
      <c r="K888" s="425"/>
      <c r="L888" s="425"/>
      <c r="M888" s="425"/>
      <c r="N888" s="425"/>
      <c r="O888" s="425"/>
      <c r="P888" s="425"/>
      <c r="Q888" s="425"/>
      <c r="R888" s="425"/>
      <c r="S888" s="425"/>
      <c r="T888" s="425"/>
      <c r="U888" s="425"/>
      <c r="V888" s="425"/>
      <c r="W888" s="425"/>
    </row>
    <row r="889" spans="1:23" ht="16.5" customHeight="1">
      <c r="A889" s="425"/>
      <c r="B889" s="425"/>
      <c r="C889" s="425"/>
      <c r="D889" s="425"/>
      <c r="E889" s="425"/>
      <c r="F889" s="425"/>
      <c r="G889" s="425"/>
      <c r="H889" s="425"/>
      <c r="I889" s="425"/>
      <c r="J889" s="425"/>
      <c r="K889" s="425"/>
      <c r="L889" s="425"/>
      <c r="M889" s="425"/>
      <c r="N889" s="425"/>
      <c r="O889" s="425"/>
      <c r="P889" s="425"/>
      <c r="Q889" s="425"/>
      <c r="R889" s="425"/>
      <c r="S889" s="425"/>
      <c r="T889" s="425"/>
      <c r="U889" s="425"/>
      <c r="V889" s="425"/>
      <c r="W889" s="425"/>
    </row>
    <row r="890" spans="1:23" ht="16.5" customHeight="1">
      <c r="A890" s="425"/>
      <c r="B890" s="425"/>
      <c r="C890" s="425"/>
      <c r="D890" s="425"/>
      <c r="E890" s="425"/>
      <c r="F890" s="425"/>
      <c r="G890" s="425"/>
      <c r="H890" s="425"/>
      <c r="I890" s="425"/>
      <c r="J890" s="425"/>
      <c r="K890" s="425"/>
      <c r="L890" s="425"/>
      <c r="M890" s="425"/>
      <c r="N890" s="425"/>
      <c r="O890" s="425"/>
      <c r="P890" s="425"/>
      <c r="Q890" s="425"/>
      <c r="R890" s="425"/>
      <c r="S890" s="425"/>
      <c r="T890" s="425"/>
      <c r="U890" s="425"/>
      <c r="V890" s="425"/>
      <c r="W890" s="425"/>
    </row>
    <row r="891" spans="1:23" ht="16.5" customHeight="1">
      <c r="A891" s="425"/>
      <c r="B891" s="425"/>
      <c r="C891" s="425"/>
      <c r="D891" s="425"/>
      <c r="E891" s="425"/>
      <c r="F891" s="425"/>
      <c r="G891" s="425"/>
      <c r="H891" s="425"/>
      <c r="I891" s="425"/>
      <c r="J891" s="425"/>
      <c r="K891" s="425"/>
      <c r="L891" s="425"/>
      <c r="M891" s="425"/>
      <c r="N891" s="425"/>
      <c r="O891" s="425"/>
      <c r="P891" s="425"/>
      <c r="Q891" s="425"/>
      <c r="R891" s="425"/>
      <c r="S891" s="425"/>
      <c r="T891" s="425"/>
      <c r="U891" s="425"/>
      <c r="V891" s="425"/>
      <c r="W891" s="425"/>
    </row>
    <row r="892" spans="1:23" ht="16.5" customHeight="1">
      <c r="A892" s="425"/>
      <c r="B892" s="425"/>
      <c r="C892" s="425"/>
      <c r="D892" s="425"/>
      <c r="E892" s="425"/>
      <c r="F892" s="425"/>
      <c r="G892" s="425"/>
      <c r="H892" s="425"/>
      <c r="I892" s="425"/>
      <c r="J892" s="425"/>
      <c r="K892" s="425"/>
      <c r="L892" s="425"/>
      <c r="M892" s="425"/>
      <c r="N892" s="425"/>
      <c r="O892" s="425"/>
      <c r="P892" s="425"/>
      <c r="Q892" s="425"/>
      <c r="R892" s="425"/>
      <c r="S892" s="425"/>
      <c r="T892" s="425"/>
      <c r="U892" s="425"/>
      <c r="V892" s="425"/>
      <c r="W892" s="425"/>
    </row>
    <row r="893" spans="1:23" ht="16.5" customHeight="1">
      <c r="A893" s="425"/>
      <c r="B893" s="425"/>
      <c r="C893" s="425"/>
      <c r="D893" s="425"/>
      <c r="E893" s="425"/>
      <c r="F893" s="425"/>
      <c r="G893" s="425"/>
      <c r="H893" s="425"/>
      <c r="I893" s="425"/>
      <c r="J893" s="425"/>
      <c r="K893" s="425"/>
      <c r="L893" s="425"/>
      <c r="M893" s="425"/>
      <c r="N893" s="425"/>
      <c r="O893" s="425"/>
      <c r="P893" s="425"/>
      <c r="Q893" s="425"/>
      <c r="R893" s="425"/>
      <c r="S893" s="425"/>
      <c r="T893" s="425"/>
      <c r="U893" s="425"/>
      <c r="V893" s="425"/>
      <c r="W893" s="425"/>
    </row>
    <row r="894" spans="1:23" ht="16.5" customHeight="1">
      <c r="A894" s="425"/>
      <c r="B894" s="425"/>
      <c r="C894" s="425"/>
      <c r="D894" s="425"/>
      <c r="E894" s="425"/>
      <c r="F894" s="425"/>
      <c r="G894" s="425"/>
      <c r="H894" s="425"/>
      <c r="I894" s="425"/>
      <c r="J894" s="425"/>
      <c r="K894" s="425"/>
      <c r="L894" s="425"/>
      <c r="M894" s="425"/>
      <c r="N894" s="425"/>
      <c r="O894" s="425"/>
      <c r="P894" s="425"/>
      <c r="Q894" s="425"/>
      <c r="R894" s="425"/>
      <c r="S894" s="425"/>
      <c r="T894" s="425"/>
      <c r="U894" s="425"/>
      <c r="V894" s="425"/>
      <c r="W894" s="425"/>
    </row>
    <row r="895" spans="1:23" ht="16.5" customHeight="1">
      <c r="A895" s="425"/>
      <c r="B895" s="425"/>
      <c r="C895" s="425"/>
      <c r="D895" s="425"/>
      <c r="E895" s="425"/>
      <c r="F895" s="425"/>
      <c r="G895" s="425"/>
      <c r="H895" s="425"/>
      <c r="I895" s="425"/>
      <c r="J895" s="425"/>
      <c r="K895" s="425"/>
      <c r="L895" s="425"/>
      <c r="M895" s="425"/>
      <c r="N895" s="425"/>
      <c r="O895" s="425"/>
      <c r="P895" s="425"/>
      <c r="Q895" s="425"/>
      <c r="R895" s="425"/>
      <c r="S895" s="425"/>
      <c r="T895" s="425"/>
      <c r="U895" s="425"/>
      <c r="V895" s="425"/>
      <c r="W895" s="425"/>
    </row>
    <row r="896" spans="1:23" ht="16.5" customHeight="1">
      <c r="A896" s="425"/>
      <c r="B896" s="425"/>
      <c r="C896" s="425"/>
      <c r="D896" s="425"/>
      <c r="E896" s="425"/>
      <c r="F896" s="425"/>
      <c r="G896" s="425"/>
      <c r="H896" s="425"/>
      <c r="I896" s="425"/>
      <c r="J896" s="425"/>
      <c r="K896" s="425"/>
      <c r="L896" s="425"/>
      <c r="M896" s="425"/>
      <c r="N896" s="425"/>
      <c r="O896" s="425"/>
      <c r="P896" s="425"/>
      <c r="Q896" s="425"/>
      <c r="R896" s="425"/>
      <c r="S896" s="425"/>
      <c r="T896" s="425"/>
      <c r="U896" s="425"/>
      <c r="V896" s="425"/>
      <c r="W896" s="425"/>
    </row>
    <row r="897" spans="1:23" ht="16.5" customHeight="1">
      <c r="A897" s="425"/>
      <c r="B897" s="425"/>
      <c r="C897" s="425"/>
      <c r="D897" s="425"/>
      <c r="E897" s="425"/>
      <c r="F897" s="425"/>
      <c r="G897" s="425"/>
      <c r="H897" s="425"/>
      <c r="I897" s="425"/>
      <c r="J897" s="425"/>
      <c r="K897" s="425"/>
      <c r="L897" s="425"/>
      <c r="M897" s="425"/>
      <c r="N897" s="425"/>
      <c r="O897" s="425"/>
      <c r="P897" s="425"/>
      <c r="Q897" s="425"/>
      <c r="R897" s="425"/>
      <c r="S897" s="425"/>
      <c r="T897" s="425"/>
      <c r="U897" s="425"/>
      <c r="V897" s="425"/>
      <c r="W897" s="425"/>
    </row>
    <row r="898" spans="1:23" ht="16.5" customHeight="1">
      <c r="A898" s="425"/>
      <c r="B898" s="425"/>
      <c r="C898" s="425"/>
      <c r="D898" s="425"/>
      <c r="E898" s="425"/>
      <c r="F898" s="425"/>
      <c r="G898" s="425"/>
      <c r="H898" s="425"/>
      <c r="I898" s="425"/>
      <c r="J898" s="425"/>
      <c r="K898" s="425"/>
      <c r="L898" s="425"/>
      <c r="M898" s="425"/>
      <c r="N898" s="425"/>
      <c r="O898" s="425"/>
      <c r="P898" s="425"/>
      <c r="Q898" s="425"/>
      <c r="R898" s="425"/>
      <c r="S898" s="425"/>
      <c r="T898" s="425"/>
      <c r="U898" s="425"/>
      <c r="V898" s="425"/>
      <c r="W898" s="425"/>
    </row>
    <row r="899" spans="1:23" ht="16.5" customHeight="1">
      <c r="A899" s="425"/>
      <c r="B899" s="425"/>
      <c r="C899" s="425"/>
      <c r="D899" s="425"/>
      <c r="E899" s="425"/>
      <c r="F899" s="425"/>
      <c r="G899" s="425"/>
      <c r="H899" s="425"/>
      <c r="I899" s="425"/>
      <c r="J899" s="425"/>
      <c r="K899" s="425"/>
      <c r="L899" s="425"/>
      <c r="M899" s="425"/>
      <c r="N899" s="425"/>
      <c r="O899" s="425"/>
      <c r="P899" s="425"/>
      <c r="Q899" s="425"/>
      <c r="R899" s="425"/>
      <c r="S899" s="425"/>
      <c r="T899" s="425"/>
      <c r="U899" s="425"/>
      <c r="V899" s="425"/>
      <c r="W899" s="425"/>
    </row>
    <row r="900" spans="1:23" ht="16.5" customHeight="1">
      <c r="A900" s="425"/>
      <c r="B900" s="425"/>
      <c r="C900" s="425"/>
      <c r="D900" s="425"/>
      <c r="E900" s="425"/>
      <c r="F900" s="425"/>
      <c r="G900" s="425"/>
      <c r="H900" s="425"/>
      <c r="I900" s="425"/>
      <c r="J900" s="425"/>
      <c r="K900" s="425"/>
      <c r="L900" s="425"/>
      <c r="M900" s="425"/>
      <c r="N900" s="425"/>
      <c r="O900" s="425"/>
      <c r="P900" s="425"/>
      <c r="Q900" s="425"/>
      <c r="R900" s="425"/>
      <c r="S900" s="425"/>
      <c r="T900" s="425"/>
      <c r="U900" s="425"/>
      <c r="V900" s="425"/>
      <c r="W900" s="425"/>
    </row>
    <row r="901" spans="1:23" ht="16.5" customHeight="1">
      <c r="A901" s="425"/>
      <c r="B901" s="425"/>
      <c r="C901" s="425"/>
      <c r="D901" s="425"/>
      <c r="E901" s="425"/>
      <c r="F901" s="425"/>
      <c r="G901" s="425"/>
      <c r="H901" s="425"/>
      <c r="I901" s="425"/>
      <c r="J901" s="425"/>
      <c r="K901" s="425"/>
      <c r="L901" s="425"/>
      <c r="M901" s="425"/>
      <c r="N901" s="425"/>
      <c r="O901" s="425"/>
      <c r="P901" s="425"/>
      <c r="Q901" s="425"/>
      <c r="R901" s="425"/>
      <c r="S901" s="425"/>
      <c r="T901" s="425"/>
      <c r="U901" s="425"/>
      <c r="V901" s="425"/>
      <c r="W901" s="425"/>
    </row>
    <row r="902" spans="1:23" ht="16.5" customHeight="1">
      <c r="A902" s="425"/>
      <c r="B902" s="425"/>
      <c r="C902" s="425"/>
      <c r="D902" s="425"/>
      <c r="E902" s="425"/>
      <c r="F902" s="425"/>
      <c r="G902" s="425"/>
      <c r="H902" s="425"/>
      <c r="I902" s="425"/>
      <c r="J902" s="425"/>
      <c r="K902" s="425"/>
      <c r="L902" s="425"/>
      <c r="M902" s="425"/>
      <c r="N902" s="425"/>
      <c r="O902" s="425"/>
      <c r="P902" s="425"/>
      <c r="Q902" s="425"/>
      <c r="R902" s="425"/>
      <c r="S902" s="425"/>
      <c r="T902" s="425"/>
      <c r="U902" s="425"/>
      <c r="V902" s="425"/>
      <c r="W902" s="425"/>
    </row>
    <row r="903" spans="1:23" ht="16.5" customHeight="1">
      <c r="A903" s="425"/>
      <c r="B903" s="425"/>
      <c r="C903" s="425"/>
      <c r="D903" s="425"/>
      <c r="E903" s="425"/>
      <c r="F903" s="425"/>
      <c r="G903" s="425"/>
      <c r="H903" s="425"/>
      <c r="I903" s="425"/>
      <c r="J903" s="425"/>
      <c r="K903" s="425"/>
      <c r="L903" s="425"/>
      <c r="M903" s="425"/>
      <c r="N903" s="425"/>
      <c r="O903" s="425"/>
      <c r="P903" s="425"/>
      <c r="Q903" s="425"/>
      <c r="R903" s="425"/>
      <c r="S903" s="425"/>
      <c r="T903" s="425"/>
      <c r="U903" s="425"/>
      <c r="V903" s="425"/>
      <c r="W903" s="425"/>
    </row>
    <row r="904" spans="1:23" ht="16.5" customHeight="1">
      <c r="A904" s="425"/>
      <c r="B904" s="425"/>
      <c r="C904" s="425"/>
      <c r="D904" s="425"/>
      <c r="E904" s="425"/>
      <c r="F904" s="425"/>
      <c r="G904" s="425"/>
      <c r="H904" s="425"/>
      <c r="I904" s="425"/>
      <c r="J904" s="425"/>
      <c r="K904" s="425"/>
      <c r="L904" s="425"/>
      <c r="M904" s="425"/>
      <c r="N904" s="425"/>
      <c r="O904" s="425"/>
      <c r="P904" s="425"/>
      <c r="Q904" s="425"/>
      <c r="R904" s="425"/>
      <c r="S904" s="425"/>
      <c r="T904" s="425"/>
      <c r="U904" s="425"/>
      <c r="V904" s="425"/>
      <c r="W904" s="425"/>
    </row>
    <row r="905" spans="1:23" ht="16.5" customHeight="1">
      <c r="A905" s="425"/>
      <c r="B905" s="425"/>
      <c r="C905" s="425"/>
      <c r="D905" s="425"/>
      <c r="E905" s="425"/>
      <c r="F905" s="425"/>
      <c r="G905" s="425"/>
      <c r="H905" s="425"/>
      <c r="I905" s="425"/>
      <c r="J905" s="425"/>
      <c r="K905" s="425"/>
      <c r="L905" s="425"/>
      <c r="M905" s="425"/>
      <c r="N905" s="425"/>
      <c r="O905" s="425"/>
      <c r="P905" s="425"/>
      <c r="Q905" s="425"/>
      <c r="R905" s="425"/>
      <c r="S905" s="425"/>
      <c r="T905" s="425"/>
      <c r="U905" s="425"/>
      <c r="V905" s="425"/>
      <c r="W905" s="425"/>
    </row>
    <row r="906" spans="1:23" ht="16.5" customHeight="1">
      <c r="A906" s="425"/>
      <c r="B906" s="425"/>
      <c r="C906" s="425"/>
      <c r="D906" s="425"/>
      <c r="E906" s="425"/>
      <c r="F906" s="425"/>
      <c r="G906" s="425"/>
      <c r="H906" s="425"/>
      <c r="I906" s="425"/>
      <c r="J906" s="425"/>
      <c r="K906" s="425"/>
      <c r="L906" s="425"/>
      <c r="M906" s="425"/>
      <c r="N906" s="425"/>
      <c r="O906" s="425"/>
      <c r="P906" s="425"/>
      <c r="Q906" s="425"/>
      <c r="R906" s="425"/>
      <c r="S906" s="425"/>
      <c r="T906" s="425"/>
      <c r="U906" s="425"/>
      <c r="V906" s="425"/>
      <c r="W906" s="425"/>
    </row>
    <row r="907" spans="1:23" ht="16.5" customHeight="1">
      <c r="A907" s="425"/>
      <c r="B907" s="425"/>
      <c r="C907" s="425"/>
      <c r="D907" s="425"/>
      <c r="E907" s="425"/>
      <c r="F907" s="425"/>
      <c r="G907" s="425"/>
      <c r="H907" s="425"/>
      <c r="I907" s="425"/>
      <c r="J907" s="425"/>
      <c r="K907" s="425"/>
      <c r="L907" s="425"/>
      <c r="M907" s="425"/>
      <c r="N907" s="425"/>
      <c r="O907" s="425"/>
      <c r="P907" s="425"/>
      <c r="Q907" s="425"/>
      <c r="R907" s="425"/>
      <c r="S907" s="425"/>
      <c r="T907" s="425"/>
      <c r="U907" s="425"/>
      <c r="V907" s="425"/>
      <c r="W907" s="425"/>
    </row>
    <row r="908" spans="1:23" ht="16.5" customHeight="1">
      <c r="A908" s="425"/>
      <c r="B908" s="425"/>
      <c r="C908" s="425"/>
      <c r="D908" s="425"/>
      <c r="E908" s="425"/>
      <c r="F908" s="425"/>
      <c r="G908" s="425"/>
      <c r="H908" s="425"/>
      <c r="I908" s="425"/>
      <c r="J908" s="425"/>
      <c r="K908" s="425"/>
      <c r="L908" s="425"/>
      <c r="M908" s="425"/>
      <c r="N908" s="425"/>
      <c r="O908" s="425"/>
      <c r="P908" s="425"/>
      <c r="Q908" s="425"/>
      <c r="R908" s="425"/>
      <c r="S908" s="425"/>
      <c r="T908" s="425"/>
      <c r="U908" s="425"/>
      <c r="V908" s="425"/>
      <c r="W908" s="425"/>
    </row>
    <row r="909" spans="1:23" ht="16.5" customHeight="1">
      <c r="A909" s="425"/>
      <c r="B909" s="425"/>
      <c r="C909" s="425"/>
      <c r="D909" s="425"/>
      <c r="E909" s="425"/>
      <c r="F909" s="425"/>
      <c r="G909" s="425"/>
      <c r="H909" s="425"/>
      <c r="I909" s="425"/>
      <c r="J909" s="425"/>
      <c r="K909" s="425"/>
      <c r="L909" s="425"/>
      <c r="M909" s="425"/>
      <c r="N909" s="425"/>
      <c r="O909" s="425"/>
      <c r="P909" s="425"/>
      <c r="Q909" s="425"/>
      <c r="R909" s="425"/>
      <c r="S909" s="425"/>
      <c r="T909" s="425"/>
      <c r="U909" s="425"/>
      <c r="V909" s="425"/>
      <c r="W909" s="425"/>
    </row>
    <row r="910" spans="1:23" ht="16.5" customHeight="1">
      <c r="A910" s="425"/>
      <c r="B910" s="425"/>
      <c r="C910" s="425"/>
      <c r="D910" s="425"/>
      <c r="E910" s="425"/>
      <c r="F910" s="425"/>
      <c r="G910" s="425"/>
      <c r="H910" s="425"/>
      <c r="I910" s="425"/>
      <c r="J910" s="425"/>
      <c r="K910" s="425"/>
      <c r="L910" s="425"/>
      <c r="M910" s="425"/>
      <c r="N910" s="425"/>
      <c r="O910" s="425"/>
      <c r="P910" s="425"/>
      <c r="Q910" s="425"/>
      <c r="R910" s="425"/>
      <c r="S910" s="425"/>
      <c r="T910" s="425"/>
      <c r="U910" s="425"/>
      <c r="V910" s="425"/>
      <c r="W910" s="425"/>
    </row>
    <row r="911" spans="1:23" ht="16.5" customHeight="1">
      <c r="A911" s="425"/>
      <c r="B911" s="425"/>
      <c r="C911" s="425"/>
      <c r="D911" s="425"/>
      <c r="E911" s="425"/>
      <c r="F911" s="425"/>
      <c r="G911" s="425"/>
      <c r="H911" s="425"/>
      <c r="I911" s="425"/>
      <c r="J911" s="425"/>
      <c r="K911" s="425"/>
      <c r="L911" s="425"/>
      <c r="M911" s="425"/>
      <c r="N911" s="425"/>
      <c r="O911" s="425"/>
      <c r="P911" s="425"/>
      <c r="Q911" s="425"/>
      <c r="R911" s="425"/>
      <c r="S911" s="425"/>
      <c r="T911" s="425"/>
      <c r="U911" s="425"/>
      <c r="V911" s="425"/>
      <c r="W911" s="425"/>
    </row>
    <row r="912" spans="1:23" ht="16.5" customHeight="1">
      <c r="A912" s="425"/>
      <c r="B912" s="425"/>
      <c r="C912" s="425"/>
      <c r="D912" s="425"/>
      <c r="E912" s="425"/>
      <c r="F912" s="425"/>
      <c r="G912" s="425"/>
      <c r="H912" s="425"/>
      <c r="I912" s="425"/>
      <c r="J912" s="425"/>
      <c r="K912" s="425"/>
      <c r="L912" s="425"/>
      <c r="M912" s="425"/>
      <c r="N912" s="425"/>
      <c r="O912" s="425"/>
      <c r="P912" s="425"/>
      <c r="Q912" s="425"/>
      <c r="R912" s="425"/>
      <c r="S912" s="425"/>
      <c r="T912" s="425"/>
      <c r="U912" s="425"/>
      <c r="V912" s="425"/>
      <c r="W912" s="425"/>
    </row>
    <row r="913" spans="1:23" ht="16.5" customHeight="1">
      <c r="A913" s="425"/>
      <c r="B913" s="425"/>
      <c r="C913" s="425"/>
      <c r="D913" s="425"/>
      <c r="E913" s="425"/>
      <c r="F913" s="425"/>
      <c r="G913" s="425"/>
      <c r="H913" s="425"/>
      <c r="I913" s="425"/>
      <c r="J913" s="425"/>
      <c r="K913" s="425"/>
      <c r="L913" s="425"/>
      <c r="M913" s="425"/>
      <c r="N913" s="425"/>
      <c r="O913" s="425"/>
      <c r="P913" s="425"/>
      <c r="Q913" s="425"/>
      <c r="R913" s="425"/>
      <c r="S913" s="425"/>
      <c r="T913" s="425"/>
      <c r="U913" s="425"/>
      <c r="V913" s="425"/>
      <c r="W913" s="425"/>
    </row>
    <row r="914" spans="1:23" ht="16.5" customHeight="1">
      <c r="A914" s="425"/>
      <c r="B914" s="425"/>
      <c r="C914" s="425"/>
      <c r="D914" s="425"/>
      <c r="E914" s="425"/>
      <c r="F914" s="425"/>
      <c r="G914" s="425"/>
      <c r="H914" s="425"/>
      <c r="I914" s="425"/>
      <c r="J914" s="425"/>
      <c r="K914" s="425"/>
      <c r="L914" s="425"/>
      <c r="M914" s="425"/>
      <c r="N914" s="425"/>
      <c r="O914" s="425"/>
      <c r="P914" s="425"/>
      <c r="Q914" s="425"/>
      <c r="R914" s="425"/>
      <c r="S914" s="425"/>
      <c r="T914" s="425"/>
      <c r="U914" s="425"/>
      <c r="V914" s="425"/>
      <c r="W914" s="425"/>
    </row>
    <row r="915" spans="1:23" ht="16.5" customHeight="1">
      <c r="A915" s="425"/>
      <c r="B915" s="425"/>
      <c r="C915" s="425"/>
      <c r="D915" s="425"/>
      <c r="E915" s="425"/>
      <c r="F915" s="425"/>
      <c r="G915" s="425"/>
      <c r="H915" s="425"/>
      <c r="I915" s="425"/>
      <c r="J915" s="425"/>
      <c r="K915" s="425"/>
      <c r="L915" s="425"/>
      <c r="M915" s="425"/>
      <c r="N915" s="425"/>
      <c r="O915" s="425"/>
      <c r="P915" s="425"/>
      <c r="Q915" s="425"/>
      <c r="R915" s="425"/>
      <c r="S915" s="425"/>
      <c r="T915" s="425"/>
      <c r="U915" s="425"/>
      <c r="V915" s="425"/>
      <c r="W915" s="425"/>
    </row>
    <row r="916" spans="1:23" ht="16.5" customHeight="1">
      <c r="A916" s="425"/>
      <c r="B916" s="425"/>
      <c r="C916" s="425"/>
      <c r="D916" s="425"/>
      <c r="E916" s="425"/>
      <c r="F916" s="425"/>
      <c r="G916" s="425"/>
      <c r="H916" s="425"/>
      <c r="I916" s="425"/>
      <c r="J916" s="425"/>
      <c r="K916" s="425"/>
      <c r="L916" s="425"/>
      <c r="M916" s="425"/>
      <c r="N916" s="425"/>
      <c r="O916" s="425"/>
      <c r="P916" s="425"/>
      <c r="Q916" s="425"/>
      <c r="R916" s="425"/>
      <c r="S916" s="425"/>
      <c r="T916" s="425"/>
      <c r="U916" s="425"/>
      <c r="V916" s="425"/>
      <c r="W916" s="425"/>
    </row>
    <row r="917" spans="1:23" ht="16.5" customHeight="1">
      <c r="A917" s="425"/>
      <c r="B917" s="425"/>
      <c r="C917" s="425"/>
      <c r="D917" s="425"/>
      <c r="E917" s="425"/>
      <c r="F917" s="425"/>
      <c r="G917" s="425"/>
      <c r="H917" s="425"/>
      <c r="I917" s="425"/>
      <c r="J917" s="425"/>
      <c r="K917" s="425"/>
      <c r="L917" s="425"/>
      <c r="M917" s="425"/>
      <c r="N917" s="425"/>
      <c r="O917" s="425"/>
      <c r="P917" s="425"/>
      <c r="Q917" s="425"/>
      <c r="R917" s="425"/>
      <c r="S917" s="425"/>
      <c r="T917" s="425"/>
      <c r="U917" s="425"/>
      <c r="V917" s="425"/>
      <c r="W917" s="425"/>
    </row>
    <row r="918" spans="1:23" ht="16.5" customHeight="1">
      <c r="A918" s="425"/>
      <c r="B918" s="425"/>
      <c r="C918" s="425"/>
      <c r="D918" s="425"/>
      <c r="E918" s="425"/>
      <c r="F918" s="425"/>
      <c r="G918" s="425"/>
      <c r="H918" s="425"/>
      <c r="I918" s="425"/>
      <c r="J918" s="425"/>
      <c r="K918" s="425"/>
      <c r="L918" s="425"/>
      <c r="M918" s="425"/>
      <c r="N918" s="425"/>
      <c r="O918" s="425"/>
      <c r="P918" s="425"/>
      <c r="Q918" s="425"/>
      <c r="R918" s="425"/>
      <c r="S918" s="425"/>
      <c r="T918" s="425"/>
      <c r="U918" s="425"/>
      <c r="V918" s="425"/>
      <c r="W918" s="425"/>
    </row>
    <row r="919" spans="1:23" ht="16.5" customHeight="1">
      <c r="A919" s="425"/>
      <c r="B919" s="425"/>
      <c r="C919" s="425"/>
      <c r="D919" s="425"/>
      <c r="E919" s="425"/>
      <c r="F919" s="425"/>
      <c r="G919" s="425"/>
      <c r="H919" s="425"/>
      <c r="I919" s="425"/>
      <c r="J919" s="425"/>
      <c r="K919" s="425"/>
      <c r="L919" s="425"/>
      <c r="M919" s="425"/>
      <c r="N919" s="425"/>
      <c r="O919" s="425"/>
      <c r="P919" s="425"/>
      <c r="Q919" s="425"/>
      <c r="R919" s="425"/>
      <c r="S919" s="425"/>
      <c r="T919" s="425"/>
      <c r="U919" s="425"/>
      <c r="V919" s="425"/>
      <c r="W919" s="425"/>
    </row>
    <row r="920" spans="1:23" ht="16.5" customHeight="1">
      <c r="A920" s="425"/>
      <c r="B920" s="425"/>
      <c r="C920" s="425"/>
      <c r="D920" s="425"/>
      <c r="E920" s="425"/>
      <c r="F920" s="425"/>
      <c r="G920" s="425"/>
      <c r="H920" s="425"/>
      <c r="I920" s="425"/>
      <c r="J920" s="425"/>
      <c r="K920" s="425"/>
      <c r="L920" s="425"/>
      <c r="M920" s="425"/>
      <c r="N920" s="425"/>
      <c r="O920" s="425"/>
      <c r="P920" s="425"/>
      <c r="Q920" s="425"/>
      <c r="R920" s="425"/>
      <c r="S920" s="425"/>
      <c r="T920" s="425"/>
      <c r="U920" s="425"/>
      <c r="V920" s="425"/>
      <c r="W920" s="425"/>
    </row>
    <row r="921" spans="1:23" ht="16.5" customHeight="1">
      <c r="A921" s="425"/>
      <c r="B921" s="425"/>
      <c r="C921" s="425"/>
      <c r="D921" s="425"/>
      <c r="E921" s="425"/>
      <c r="F921" s="425"/>
      <c r="G921" s="425"/>
      <c r="H921" s="425"/>
      <c r="I921" s="425"/>
      <c r="J921" s="425"/>
      <c r="K921" s="425"/>
      <c r="L921" s="425"/>
      <c r="M921" s="425"/>
      <c r="N921" s="425"/>
      <c r="O921" s="425"/>
      <c r="P921" s="425"/>
      <c r="Q921" s="425"/>
      <c r="R921" s="425"/>
      <c r="S921" s="425"/>
      <c r="T921" s="425"/>
      <c r="U921" s="425"/>
      <c r="V921" s="425"/>
      <c r="W921" s="425"/>
    </row>
    <row r="922" spans="1:23" ht="16.5" customHeight="1">
      <c r="A922" s="425"/>
      <c r="B922" s="425"/>
      <c r="C922" s="425"/>
      <c r="D922" s="425"/>
      <c r="E922" s="425"/>
      <c r="F922" s="425"/>
      <c r="G922" s="425"/>
      <c r="H922" s="425"/>
      <c r="I922" s="425"/>
      <c r="J922" s="425"/>
      <c r="K922" s="425"/>
      <c r="L922" s="425"/>
      <c r="M922" s="425"/>
      <c r="N922" s="425"/>
      <c r="O922" s="425"/>
      <c r="P922" s="425"/>
      <c r="Q922" s="425"/>
      <c r="R922" s="425"/>
      <c r="S922" s="425"/>
      <c r="T922" s="425"/>
      <c r="U922" s="425"/>
      <c r="V922" s="425"/>
      <c r="W922" s="425"/>
    </row>
    <row r="923" spans="1:23" ht="16.5" customHeight="1">
      <c r="A923" s="425"/>
      <c r="B923" s="425"/>
      <c r="C923" s="425"/>
      <c r="D923" s="425"/>
      <c r="E923" s="425"/>
      <c r="F923" s="425"/>
      <c r="G923" s="425"/>
      <c r="H923" s="425"/>
      <c r="I923" s="425"/>
      <c r="J923" s="425"/>
      <c r="K923" s="425"/>
      <c r="L923" s="425"/>
      <c r="M923" s="425"/>
      <c r="N923" s="425"/>
      <c r="O923" s="425"/>
      <c r="P923" s="425"/>
      <c r="Q923" s="425"/>
      <c r="R923" s="425"/>
      <c r="S923" s="425"/>
      <c r="T923" s="425"/>
      <c r="U923" s="425"/>
      <c r="V923" s="425"/>
      <c r="W923" s="425"/>
    </row>
    <row r="924" spans="1:23" ht="16.5" customHeight="1">
      <c r="A924" s="425"/>
      <c r="B924" s="425"/>
      <c r="C924" s="425"/>
      <c r="D924" s="425"/>
      <c r="E924" s="425"/>
      <c r="F924" s="425"/>
      <c r="G924" s="425"/>
      <c r="H924" s="425"/>
      <c r="I924" s="425"/>
      <c r="J924" s="425"/>
      <c r="K924" s="425"/>
      <c r="L924" s="425"/>
      <c r="M924" s="425"/>
      <c r="N924" s="425"/>
      <c r="O924" s="425"/>
      <c r="P924" s="425"/>
      <c r="Q924" s="425"/>
      <c r="R924" s="425"/>
      <c r="S924" s="425"/>
      <c r="T924" s="425"/>
      <c r="U924" s="425"/>
      <c r="V924" s="425"/>
      <c r="W924" s="425"/>
    </row>
    <row r="925" spans="1:23" ht="16.5" customHeight="1">
      <c r="A925" s="425"/>
      <c r="B925" s="425"/>
      <c r="C925" s="425"/>
      <c r="D925" s="425"/>
      <c r="E925" s="425"/>
      <c r="F925" s="425"/>
      <c r="G925" s="425"/>
      <c r="H925" s="425"/>
      <c r="I925" s="425"/>
      <c r="J925" s="425"/>
      <c r="K925" s="425"/>
      <c r="L925" s="425"/>
      <c r="M925" s="425"/>
      <c r="N925" s="425"/>
      <c r="O925" s="425"/>
      <c r="P925" s="425"/>
      <c r="Q925" s="425"/>
      <c r="R925" s="425"/>
      <c r="S925" s="425"/>
      <c r="T925" s="425"/>
      <c r="U925" s="425"/>
      <c r="V925" s="425"/>
      <c r="W925" s="425"/>
    </row>
    <row r="926" spans="1:23" ht="16.5" customHeight="1">
      <c r="A926" s="425"/>
      <c r="B926" s="425"/>
      <c r="C926" s="425"/>
      <c r="D926" s="425"/>
      <c r="E926" s="425"/>
      <c r="F926" s="425"/>
      <c r="G926" s="425"/>
      <c r="H926" s="425"/>
      <c r="I926" s="425"/>
      <c r="J926" s="425"/>
      <c r="K926" s="425"/>
      <c r="L926" s="425"/>
      <c r="M926" s="425"/>
      <c r="N926" s="425"/>
      <c r="O926" s="425"/>
      <c r="P926" s="425"/>
      <c r="Q926" s="425"/>
      <c r="R926" s="425"/>
      <c r="S926" s="425"/>
      <c r="T926" s="425"/>
      <c r="U926" s="425"/>
      <c r="V926" s="425"/>
      <c r="W926" s="425"/>
    </row>
    <row r="927" spans="1:23" ht="16.5" customHeight="1">
      <c r="A927" s="425"/>
      <c r="B927" s="425"/>
      <c r="C927" s="425"/>
      <c r="D927" s="425"/>
      <c r="E927" s="425"/>
      <c r="F927" s="425"/>
      <c r="G927" s="425"/>
      <c r="H927" s="425"/>
      <c r="I927" s="425"/>
      <c r="J927" s="425"/>
      <c r="K927" s="425"/>
      <c r="L927" s="425"/>
      <c r="M927" s="425"/>
      <c r="N927" s="425"/>
      <c r="O927" s="425"/>
      <c r="P927" s="425"/>
      <c r="Q927" s="425"/>
      <c r="R927" s="425"/>
      <c r="S927" s="425"/>
      <c r="T927" s="425"/>
      <c r="U927" s="425"/>
      <c r="V927" s="425"/>
      <c r="W927" s="425"/>
    </row>
    <row r="928" spans="1:23" ht="16.5" customHeight="1">
      <c r="A928" s="425"/>
      <c r="B928" s="425"/>
      <c r="C928" s="425"/>
      <c r="D928" s="425"/>
      <c r="E928" s="425"/>
      <c r="F928" s="425"/>
      <c r="G928" s="425"/>
      <c r="H928" s="425"/>
      <c r="I928" s="425"/>
      <c r="J928" s="425"/>
      <c r="K928" s="425"/>
      <c r="L928" s="425"/>
      <c r="M928" s="425"/>
      <c r="N928" s="425"/>
      <c r="O928" s="425"/>
      <c r="P928" s="425"/>
      <c r="Q928" s="425"/>
      <c r="R928" s="425"/>
      <c r="S928" s="425"/>
      <c r="T928" s="425"/>
      <c r="U928" s="425"/>
      <c r="V928" s="425"/>
      <c r="W928" s="425"/>
    </row>
    <row r="929" spans="1:23" ht="16.5" customHeight="1">
      <c r="A929" s="425"/>
      <c r="B929" s="425"/>
      <c r="C929" s="425"/>
      <c r="D929" s="425"/>
      <c r="E929" s="425"/>
      <c r="F929" s="425"/>
      <c r="G929" s="425"/>
      <c r="H929" s="425"/>
      <c r="I929" s="425"/>
      <c r="J929" s="425"/>
      <c r="K929" s="425"/>
      <c r="L929" s="425"/>
      <c r="M929" s="425"/>
      <c r="N929" s="425"/>
      <c r="O929" s="425"/>
      <c r="P929" s="425"/>
      <c r="Q929" s="425"/>
      <c r="R929" s="425"/>
      <c r="S929" s="425"/>
      <c r="T929" s="425"/>
      <c r="U929" s="425"/>
      <c r="V929" s="425"/>
      <c r="W929" s="425"/>
    </row>
    <row r="930" spans="1:23" ht="16.5" customHeight="1">
      <c r="A930" s="425"/>
      <c r="B930" s="425"/>
      <c r="C930" s="425"/>
      <c r="D930" s="425"/>
      <c r="E930" s="425"/>
      <c r="F930" s="425"/>
      <c r="G930" s="425"/>
      <c r="H930" s="425"/>
      <c r="I930" s="425"/>
      <c r="J930" s="425"/>
      <c r="K930" s="425"/>
      <c r="L930" s="425"/>
      <c r="M930" s="425"/>
      <c r="N930" s="425"/>
      <c r="O930" s="425"/>
      <c r="P930" s="425"/>
      <c r="Q930" s="425"/>
      <c r="R930" s="425"/>
      <c r="S930" s="425"/>
      <c r="T930" s="425"/>
      <c r="U930" s="425"/>
      <c r="V930" s="425"/>
      <c r="W930" s="425"/>
    </row>
    <row r="931" spans="1:23" ht="16.5" customHeight="1">
      <c r="A931" s="425"/>
      <c r="B931" s="425"/>
      <c r="C931" s="425"/>
      <c r="D931" s="425"/>
      <c r="E931" s="425"/>
      <c r="F931" s="425"/>
      <c r="G931" s="425"/>
      <c r="H931" s="425"/>
      <c r="I931" s="425"/>
      <c r="J931" s="425"/>
      <c r="K931" s="425"/>
      <c r="L931" s="425"/>
      <c r="M931" s="425"/>
      <c r="N931" s="425"/>
      <c r="O931" s="425"/>
      <c r="P931" s="425"/>
      <c r="Q931" s="425"/>
      <c r="R931" s="425"/>
      <c r="S931" s="425"/>
      <c r="T931" s="425"/>
      <c r="U931" s="425"/>
      <c r="V931" s="425"/>
      <c r="W931" s="425"/>
    </row>
    <row r="932" spans="1:23" ht="16.5" customHeight="1">
      <c r="A932" s="425"/>
      <c r="B932" s="425"/>
      <c r="C932" s="425"/>
      <c r="D932" s="425"/>
      <c r="E932" s="425"/>
      <c r="F932" s="425"/>
      <c r="G932" s="425"/>
      <c r="H932" s="425"/>
      <c r="I932" s="425"/>
      <c r="J932" s="425"/>
      <c r="K932" s="425"/>
      <c r="L932" s="425"/>
      <c r="M932" s="425"/>
      <c r="N932" s="425"/>
      <c r="O932" s="425"/>
      <c r="P932" s="425"/>
      <c r="Q932" s="425"/>
      <c r="R932" s="425"/>
      <c r="S932" s="425"/>
      <c r="T932" s="425"/>
      <c r="U932" s="425"/>
      <c r="V932" s="425"/>
      <c r="W932" s="425"/>
    </row>
    <row r="933" spans="1:23" ht="16.5" customHeight="1">
      <c r="A933" s="425"/>
      <c r="B933" s="425"/>
      <c r="C933" s="425"/>
      <c r="D933" s="425"/>
      <c r="E933" s="425"/>
      <c r="F933" s="425"/>
      <c r="G933" s="425"/>
      <c r="H933" s="425"/>
      <c r="I933" s="425"/>
      <c r="J933" s="425"/>
      <c r="K933" s="425"/>
      <c r="L933" s="425"/>
      <c r="M933" s="425"/>
      <c r="N933" s="425"/>
      <c r="O933" s="425"/>
      <c r="P933" s="425"/>
      <c r="Q933" s="425"/>
      <c r="R933" s="425"/>
      <c r="S933" s="425"/>
      <c r="T933" s="425"/>
      <c r="U933" s="425"/>
      <c r="V933" s="425"/>
      <c r="W933" s="425"/>
    </row>
    <row r="934" spans="1:23" ht="16.5" customHeight="1">
      <c r="A934" s="425"/>
      <c r="B934" s="425"/>
      <c r="C934" s="425"/>
      <c r="D934" s="425"/>
      <c r="E934" s="425"/>
      <c r="F934" s="425"/>
      <c r="G934" s="425"/>
      <c r="H934" s="425"/>
      <c r="I934" s="425"/>
      <c r="J934" s="425"/>
      <c r="K934" s="425"/>
      <c r="L934" s="425"/>
      <c r="M934" s="425"/>
      <c r="N934" s="425"/>
      <c r="O934" s="425"/>
      <c r="P934" s="425"/>
      <c r="Q934" s="425"/>
      <c r="R934" s="425"/>
      <c r="S934" s="425"/>
      <c r="T934" s="425"/>
      <c r="U934" s="425"/>
      <c r="V934" s="425"/>
      <c r="W934" s="425"/>
    </row>
    <row r="935" spans="1:23" ht="16.5" customHeight="1">
      <c r="A935" s="425"/>
      <c r="B935" s="425"/>
      <c r="C935" s="425"/>
      <c r="D935" s="425"/>
      <c r="E935" s="425"/>
      <c r="F935" s="425"/>
      <c r="G935" s="425"/>
      <c r="H935" s="425"/>
      <c r="I935" s="425"/>
      <c r="J935" s="425"/>
      <c r="K935" s="425"/>
      <c r="L935" s="425"/>
      <c r="M935" s="425"/>
      <c r="N935" s="425"/>
      <c r="O935" s="425"/>
      <c r="P935" s="425"/>
      <c r="Q935" s="425"/>
      <c r="R935" s="425"/>
      <c r="S935" s="425"/>
      <c r="T935" s="425"/>
      <c r="U935" s="425"/>
      <c r="V935" s="425"/>
      <c r="W935" s="425"/>
    </row>
    <row r="936" spans="1:23" ht="16.5" customHeight="1">
      <c r="A936" s="425"/>
      <c r="B936" s="425"/>
      <c r="C936" s="425"/>
      <c r="D936" s="425"/>
      <c r="E936" s="425"/>
      <c r="F936" s="425"/>
      <c r="G936" s="425"/>
      <c r="H936" s="425"/>
      <c r="I936" s="425"/>
      <c r="J936" s="425"/>
      <c r="K936" s="425"/>
      <c r="L936" s="425"/>
      <c r="M936" s="425"/>
      <c r="N936" s="425"/>
      <c r="O936" s="425"/>
      <c r="P936" s="425"/>
      <c r="Q936" s="425"/>
      <c r="R936" s="425"/>
      <c r="S936" s="425"/>
      <c r="T936" s="425"/>
      <c r="U936" s="425"/>
      <c r="V936" s="425"/>
      <c r="W936" s="425"/>
    </row>
    <row r="937" spans="1:23" ht="16.5" customHeight="1">
      <c r="A937" s="425"/>
      <c r="B937" s="425"/>
      <c r="C937" s="425"/>
      <c r="D937" s="425"/>
      <c r="E937" s="425"/>
      <c r="F937" s="425"/>
      <c r="G937" s="425"/>
      <c r="H937" s="425"/>
      <c r="I937" s="425"/>
      <c r="J937" s="425"/>
      <c r="K937" s="425"/>
      <c r="L937" s="425"/>
      <c r="M937" s="425"/>
      <c r="N937" s="425"/>
      <c r="O937" s="425"/>
      <c r="P937" s="425"/>
      <c r="Q937" s="425"/>
      <c r="R937" s="425"/>
      <c r="S937" s="425"/>
      <c r="T937" s="425"/>
      <c r="U937" s="425"/>
      <c r="V937" s="425"/>
      <c r="W937" s="425"/>
    </row>
    <row r="938" spans="1:23" ht="16.5" customHeight="1">
      <c r="A938" s="425"/>
      <c r="B938" s="425"/>
      <c r="C938" s="425"/>
      <c r="D938" s="425"/>
      <c r="E938" s="425"/>
      <c r="F938" s="425"/>
      <c r="G938" s="425"/>
      <c r="H938" s="425"/>
      <c r="I938" s="425"/>
      <c r="J938" s="425"/>
      <c r="K938" s="425"/>
      <c r="L938" s="425"/>
      <c r="M938" s="425"/>
      <c r="N938" s="425"/>
      <c r="O938" s="425"/>
      <c r="P938" s="425"/>
      <c r="Q938" s="425"/>
      <c r="R938" s="425"/>
      <c r="S938" s="425"/>
      <c r="T938" s="425"/>
      <c r="U938" s="425"/>
      <c r="V938" s="425"/>
      <c r="W938" s="425"/>
    </row>
    <row r="939" spans="1:23" ht="16.5" customHeight="1">
      <c r="A939" s="425"/>
      <c r="B939" s="425"/>
      <c r="C939" s="425"/>
      <c r="D939" s="425"/>
      <c r="E939" s="425"/>
      <c r="F939" s="425"/>
      <c r="G939" s="425"/>
      <c r="H939" s="425"/>
      <c r="I939" s="425"/>
      <c r="J939" s="425"/>
      <c r="K939" s="425"/>
      <c r="L939" s="425"/>
      <c r="M939" s="425"/>
      <c r="N939" s="425"/>
      <c r="O939" s="425"/>
      <c r="P939" s="425"/>
      <c r="Q939" s="425"/>
      <c r="R939" s="425"/>
      <c r="S939" s="425"/>
      <c r="T939" s="425"/>
      <c r="U939" s="425"/>
      <c r="V939" s="425"/>
      <c r="W939" s="425"/>
    </row>
    <row r="940" spans="1:23" ht="16.5" customHeight="1">
      <c r="A940" s="425"/>
      <c r="B940" s="425"/>
      <c r="C940" s="425"/>
      <c r="D940" s="425"/>
      <c r="E940" s="425"/>
      <c r="F940" s="425"/>
      <c r="G940" s="425"/>
      <c r="H940" s="425"/>
      <c r="I940" s="425"/>
      <c r="J940" s="425"/>
      <c r="K940" s="425"/>
      <c r="L940" s="425"/>
      <c r="M940" s="425"/>
      <c r="N940" s="425"/>
      <c r="O940" s="425"/>
      <c r="P940" s="425"/>
      <c r="Q940" s="425"/>
      <c r="R940" s="425"/>
      <c r="S940" s="425"/>
      <c r="T940" s="425"/>
      <c r="U940" s="425"/>
      <c r="V940" s="425"/>
      <c r="W940" s="425"/>
    </row>
    <row r="941" spans="1:23" ht="16.5" customHeight="1">
      <c r="A941" s="425"/>
      <c r="B941" s="425"/>
      <c r="C941" s="425"/>
      <c r="D941" s="425"/>
      <c r="E941" s="425"/>
      <c r="F941" s="425"/>
      <c r="G941" s="425"/>
      <c r="H941" s="425"/>
      <c r="I941" s="425"/>
      <c r="J941" s="425"/>
      <c r="K941" s="425"/>
      <c r="L941" s="425"/>
      <c r="M941" s="425"/>
      <c r="N941" s="425"/>
      <c r="O941" s="425"/>
      <c r="P941" s="425"/>
      <c r="Q941" s="425"/>
      <c r="R941" s="425"/>
      <c r="S941" s="425"/>
      <c r="T941" s="425"/>
      <c r="U941" s="425"/>
      <c r="V941" s="425"/>
      <c r="W941" s="425"/>
    </row>
    <row r="942" spans="1:23" ht="16.5" customHeight="1">
      <c r="A942" s="425"/>
      <c r="B942" s="425"/>
      <c r="C942" s="425"/>
      <c r="D942" s="425"/>
      <c r="E942" s="425"/>
      <c r="F942" s="425"/>
      <c r="G942" s="425"/>
      <c r="H942" s="425"/>
      <c r="I942" s="425"/>
      <c r="J942" s="425"/>
      <c r="K942" s="425"/>
      <c r="L942" s="425"/>
      <c r="M942" s="425"/>
      <c r="N942" s="425"/>
      <c r="O942" s="425"/>
      <c r="P942" s="425"/>
      <c r="Q942" s="425"/>
      <c r="R942" s="425"/>
      <c r="S942" s="425"/>
      <c r="T942" s="425"/>
      <c r="U942" s="425"/>
      <c r="V942" s="425"/>
      <c r="W942" s="425"/>
    </row>
    <row r="943" spans="1:23" ht="16.5" customHeight="1">
      <c r="A943" s="425"/>
      <c r="B943" s="425"/>
      <c r="C943" s="425"/>
      <c r="D943" s="425"/>
      <c r="E943" s="425"/>
      <c r="F943" s="425"/>
      <c r="G943" s="425"/>
      <c r="H943" s="425"/>
      <c r="I943" s="425"/>
      <c r="J943" s="425"/>
      <c r="K943" s="425"/>
      <c r="L943" s="425"/>
      <c r="M943" s="425"/>
      <c r="N943" s="425"/>
      <c r="O943" s="425"/>
      <c r="P943" s="425"/>
      <c r="Q943" s="425"/>
      <c r="R943" s="425"/>
      <c r="S943" s="425"/>
      <c r="T943" s="425"/>
      <c r="U943" s="425"/>
      <c r="V943" s="425"/>
      <c r="W943" s="425"/>
    </row>
    <row r="944" spans="1:23" ht="16.5" customHeight="1">
      <c r="A944" s="425"/>
      <c r="B944" s="425"/>
      <c r="C944" s="425"/>
      <c r="D944" s="425"/>
      <c r="E944" s="425"/>
      <c r="F944" s="425"/>
      <c r="G944" s="425"/>
      <c r="H944" s="425"/>
      <c r="I944" s="425"/>
      <c r="J944" s="425"/>
      <c r="K944" s="425"/>
      <c r="L944" s="425"/>
      <c r="M944" s="425"/>
      <c r="N944" s="425"/>
      <c r="O944" s="425"/>
      <c r="P944" s="425"/>
      <c r="Q944" s="425"/>
      <c r="R944" s="425"/>
      <c r="S944" s="425"/>
      <c r="T944" s="425"/>
      <c r="U944" s="425"/>
      <c r="V944" s="425"/>
      <c r="W944" s="425"/>
    </row>
    <row r="945" spans="1:23" ht="16.5" customHeight="1">
      <c r="A945" s="425"/>
      <c r="B945" s="425"/>
      <c r="C945" s="425"/>
      <c r="D945" s="425"/>
      <c r="E945" s="425"/>
      <c r="F945" s="425"/>
      <c r="G945" s="425"/>
      <c r="H945" s="425"/>
      <c r="I945" s="425"/>
      <c r="J945" s="425"/>
      <c r="K945" s="425"/>
      <c r="L945" s="425"/>
      <c r="M945" s="425"/>
      <c r="N945" s="425"/>
      <c r="O945" s="425"/>
      <c r="P945" s="425"/>
      <c r="Q945" s="425"/>
      <c r="R945" s="425"/>
      <c r="S945" s="425"/>
      <c r="T945" s="425"/>
      <c r="U945" s="425"/>
      <c r="V945" s="425"/>
      <c r="W945" s="425"/>
    </row>
    <row r="946" spans="1:23" ht="16.5" customHeight="1">
      <c r="A946" s="425"/>
      <c r="B946" s="425"/>
      <c r="C946" s="425"/>
      <c r="D946" s="425"/>
      <c r="E946" s="425"/>
      <c r="F946" s="425"/>
      <c r="G946" s="425"/>
      <c r="H946" s="425"/>
      <c r="I946" s="425"/>
      <c r="J946" s="425"/>
      <c r="K946" s="425"/>
      <c r="L946" s="425"/>
      <c r="M946" s="425"/>
      <c r="N946" s="425"/>
      <c r="O946" s="425"/>
      <c r="P946" s="425"/>
      <c r="Q946" s="425"/>
      <c r="R946" s="425"/>
      <c r="S946" s="425"/>
      <c r="T946" s="425"/>
      <c r="U946" s="425"/>
      <c r="V946" s="425"/>
      <c r="W946" s="425"/>
    </row>
    <row r="947" spans="1:23" ht="16.5" customHeight="1">
      <c r="A947" s="425"/>
      <c r="B947" s="425"/>
      <c r="C947" s="425"/>
      <c r="D947" s="425"/>
      <c r="E947" s="425"/>
      <c r="F947" s="425"/>
      <c r="G947" s="425"/>
      <c r="H947" s="425"/>
      <c r="I947" s="425"/>
      <c r="J947" s="425"/>
      <c r="K947" s="425"/>
      <c r="L947" s="425"/>
      <c r="M947" s="425"/>
      <c r="N947" s="425"/>
      <c r="O947" s="425"/>
      <c r="P947" s="425"/>
      <c r="Q947" s="425"/>
      <c r="R947" s="425"/>
      <c r="S947" s="425"/>
      <c r="T947" s="425"/>
      <c r="U947" s="425"/>
      <c r="V947" s="425"/>
      <c r="W947" s="425"/>
    </row>
    <row r="948" spans="1:23" ht="16.5" customHeight="1">
      <c r="A948" s="425"/>
      <c r="B948" s="425"/>
      <c r="C948" s="425"/>
      <c r="D948" s="425"/>
      <c r="E948" s="425"/>
      <c r="F948" s="425"/>
      <c r="G948" s="425"/>
      <c r="H948" s="425"/>
      <c r="I948" s="425"/>
      <c r="J948" s="425"/>
      <c r="K948" s="425"/>
      <c r="L948" s="425"/>
      <c r="M948" s="425"/>
      <c r="N948" s="425"/>
      <c r="O948" s="425"/>
      <c r="P948" s="425"/>
      <c r="Q948" s="425"/>
      <c r="R948" s="425"/>
      <c r="S948" s="425"/>
      <c r="T948" s="425"/>
      <c r="U948" s="425"/>
      <c r="V948" s="425"/>
      <c r="W948" s="425"/>
    </row>
    <row r="949" spans="1:23" ht="16.5" customHeight="1">
      <c r="A949" s="425"/>
      <c r="B949" s="425"/>
      <c r="C949" s="425"/>
      <c r="D949" s="425"/>
      <c r="E949" s="425"/>
      <c r="F949" s="425"/>
      <c r="G949" s="425"/>
      <c r="H949" s="425"/>
      <c r="I949" s="425"/>
      <c r="J949" s="425"/>
      <c r="K949" s="425"/>
      <c r="L949" s="425"/>
      <c r="M949" s="425"/>
      <c r="N949" s="425"/>
      <c r="O949" s="425"/>
      <c r="P949" s="425"/>
      <c r="Q949" s="425"/>
      <c r="R949" s="425"/>
      <c r="S949" s="425"/>
      <c r="T949" s="425"/>
      <c r="U949" s="425"/>
      <c r="V949" s="425"/>
      <c r="W949" s="425"/>
    </row>
    <row r="950" spans="1:23" ht="16.5" customHeight="1">
      <c r="A950" s="425"/>
      <c r="B950" s="425"/>
      <c r="C950" s="425"/>
      <c r="D950" s="425"/>
      <c r="E950" s="425"/>
      <c r="F950" s="425"/>
      <c r="G950" s="425"/>
      <c r="H950" s="425"/>
      <c r="I950" s="425"/>
      <c r="J950" s="425"/>
      <c r="K950" s="425"/>
      <c r="L950" s="425"/>
      <c r="M950" s="425"/>
      <c r="N950" s="425"/>
      <c r="O950" s="425"/>
      <c r="P950" s="425"/>
      <c r="Q950" s="425"/>
      <c r="R950" s="425"/>
      <c r="S950" s="425"/>
      <c r="T950" s="425"/>
      <c r="U950" s="425"/>
      <c r="V950" s="425"/>
      <c r="W950" s="425"/>
    </row>
    <row r="951" spans="1:23" ht="16.5" customHeight="1">
      <c r="A951" s="425"/>
      <c r="B951" s="425"/>
      <c r="C951" s="425"/>
      <c r="D951" s="425"/>
      <c r="E951" s="425"/>
      <c r="F951" s="425"/>
      <c r="G951" s="425"/>
      <c r="H951" s="425"/>
      <c r="I951" s="425"/>
      <c r="J951" s="425"/>
      <c r="K951" s="425"/>
      <c r="L951" s="425"/>
      <c r="M951" s="425"/>
      <c r="N951" s="425"/>
      <c r="O951" s="425"/>
      <c r="P951" s="425"/>
      <c r="Q951" s="425"/>
      <c r="R951" s="425"/>
      <c r="S951" s="425"/>
      <c r="T951" s="425"/>
      <c r="U951" s="425"/>
      <c r="V951" s="425"/>
      <c r="W951" s="425"/>
    </row>
    <row r="952" spans="1:23" ht="16.5" customHeight="1">
      <c r="A952" s="425"/>
      <c r="B952" s="425"/>
      <c r="C952" s="425"/>
      <c r="D952" s="425"/>
      <c r="E952" s="425"/>
      <c r="F952" s="425"/>
      <c r="G952" s="425"/>
      <c r="H952" s="425"/>
      <c r="I952" s="425"/>
      <c r="J952" s="425"/>
      <c r="K952" s="425"/>
      <c r="L952" s="425"/>
      <c r="M952" s="425"/>
      <c r="N952" s="425"/>
      <c r="O952" s="425"/>
      <c r="P952" s="425"/>
      <c r="Q952" s="425"/>
      <c r="R952" s="425"/>
      <c r="S952" s="425"/>
      <c r="T952" s="425"/>
      <c r="U952" s="425"/>
      <c r="V952" s="425"/>
      <c r="W952" s="425"/>
    </row>
    <row r="953" spans="1:23" ht="16.5" customHeight="1">
      <c r="A953" s="425"/>
      <c r="B953" s="425"/>
      <c r="C953" s="425"/>
      <c r="D953" s="425"/>
      <c r="E953" s="425"/>
      <c r="F953" s="425"/>
      <c r="G953" s="425"/>
      <c r="H953" s="425"/>
      <c r="I953" s="425"/>
      <c r="J953" s="425"/>
      <c r="K953" s="425"/>
      <c r="L953" s="425"/>
      <c r="M953" s="425"/>
      <c r="N953" s="425"/>
      <c r="O953" s="425"/>
      <c r="P953" s="425"/>
      <c r="Q953" s="425"/>
      <c r="R953" s="425"/>
      <c r="S953" s="425"/>
      <c r="T953" s="425"/>
      <c r="U953" s="425"/>
      <c r="V953" s="425"/>
      <c r="W953" s="425"/>
    </row>
    <row r="954" spans="1:23" ht="16.5" customHeight="1">
      <c r="A954" s="425"/>
      <c r="B954" s="425"/>
      <c r="C954" s="425"/>
      <c r="D954" s="425"/>
      <c r="E954" s="425"/>
      <c r="F954" s="425"/>
      <c r="G954" s="425"/>
      <c r="H954" s="425"/>
      <c r="I954" s="425"/>
      <c r="J954" s="425"/>
      <c r="K954" s="425"/>
      <c r="L954" s="425"/>
      <c r="M954" s="425"/>
      <c r="N954" s="425"/>
      <c r="O954" s="425"/>
      <c r="P954" s="425"/>
      <c r="Q954" s="425"/>
      <c r="R954" s="425"/>
      <c r="S954" s="425"/>
      <c r="T954" s="425"/>
      <c r="U954" s="425"/>
      <c r="V954" s="425"/>
      <c r="W954" s="425"/>
    </row>
    <row r="955" spans="1:23" ht="16.5" customHeight="1">
      <c r="A955" s="425"/>
      <c r="B955" s="425"/>
      <c r="C955" s="425"/>
      <c r="D955" s="425"/>
      <c r="E955" s="425"/>
      <c r="F955" s="425"/>
      <c r="G955" s="425"/>
      <c r="H955" s="425"/>
      <c r="I955" s="425"/>
      <c r="J955" s="425"/>
      <c r="K955" s="425"/>
      <c r="L955" s="425"/>
      <c r="M955" s="425"/>
      <c r="N955" s="425"/>
      <c r="O955" s="425"/>
      <c r="P955" s="425"/>
      <c r="Q955" s="425"/>
      <c r="R955" s="425"/>
      <c r="S955" s="425"/>
      <c r="T955" s="425"/>
      <c r="U955" s="425"/>
      <c r="V955" s="425"/>
      <c r="W955" s="425"/>
    </row>
    <row r="956" spans="1:23" ht="16.5" customHeight="1">
      <c r="A956" s="425"/>
      <c r="B956" s="425"/>
      <c r="C956" s="425"/>
      <c r="D956" s="425"/>
      <c r="E956" s="425"/>
      <c r="F956" s="425"/>
      <c r="G956" s="425"/>
      <c r="H956" s="425"/>
      <c r="I956" s="425"/>
      <c r="J956" s="425"/>
      <c r="K956" s="425"/>
      <c r="L956" s="425"/>
      <c r="M956" s="425"/>
      <c r="N956" s="425"/>
      <c r="O956" s="425"/>
      <c r="P956" s="425"/>
      <c r="Q956" s="425"/>
      <c r="R956" s="425"/>
      <c r="S956" s="425"/>
      <c r="T956" s="425"/>
      <c r="U956" s="425"/>
      <c r="V956" s="425"/>
      <c r="W956" s="425"/>
    </row>
    <row r="957" spans="1:23" ht="16.5" customHeight="1">
      <c r="A957" s="425"/>
      <c r="B957" s="425"/>
      <c r="C957" s="425"/>
      <c r="D957" s="425"/>
      <c r="E957" s="425"/>
      <c r="F957" s="425"/>
      <c r="G957" s="425"/>
      <c r="H957" s="425"/>
      <c r="I957" s="425"/>
      <c r="J957" s="425"/>
      <c r="K957" s="425"/>
      <c r="L957" s="425"/>
      <c r="M957" s="425"/>
      <c r="N957" s="425"/>
      <c r="O957" s="425"/>
      <c r="P957" s="425"/>
      <c r="Q957" s="425"/>
      <c r="R957" s="425"/>
      <c r="S957" s="425"/>
      <c r="T957" s="425"/>
      <c r="U957" s="425"/>
      <c r="V957" s="425"/>
      <c r="W957" s="425"/>
    </row>
    <row r="958" spans="1:23" ht="16.5" customHeight="1">
      <c r="A958" s="425"/>
      <c r="B958" s="425"/>
      <c r="C958" s="425"/>
      <c r="D958" s="425"/>
      <c r="E958" s="425"/>
      <c r="F958" s="425"/>
      <c r="G958" s="425"/>
      <c r="H958" s="425"/>
      <c r="I958" s="425"/>
      <c r="J958" s="425"/>
      <c r="K958" s="425"/>
      <c r="L958" s="425"/>
      <c r="M958" s="425"/>
      <c r="N958" s="425"/>
      <c r="O958" s="425"/>
      <c r="P958" s="425"/>
      <c r="Q958" s="425"/>
      <c r="R958" s="425"/>
      <c r="S958" s="425"/>
      <c r="T958" s="425"/>
      <c r="U958" s="425"/>
      <c r="V958" s="425"/>
      <c r="W958" s="425"/>
    </row>
    <row r="959" spans="1:23" ht="16.5" customHeight="1">
      <c r="A959" s="425"/>
      <c r="B959" s="425"/>
      <c r="C959" s="425"/>
      <c r="D959" s="425"/>
      <c r="E959" s="425"/>
      <c r="F959" s="425"/>
      <c r="G959" s="425"/>
      <c r="H959" s="425"/>
      <c r="I959" s="425"/>
      <c r="J959" s="425"/>
      <c r="K959" s="425"/>
      <c r="L959" s="425"/>
      <c r="M959" s="425"/>
      <c r="N959" s="425"/>
      <c r="O959" s="425"/>
      <c r="P959" s="425"/>
      <c r="Q959" s="425"/>
      <c r="R959" s="425"/>
      <c r="S959" s="425"/>
      <c r="T959" s="425"/>
      <c r="U959" s="425"/>
      <c r="V959" s="425"/>
      <c r="W959" s="425"/>
    </row>
    <row r="960" spans="1:23" ht="16.5" customHeight="1">
      <c r="A960" s="425"/>
      <c r="B960" s="425"/>
      <c r="C960" s="425"/>
      <c r="D960" s="425"/>
      <c r="E960" s="425"/>
      <c r="F960" s="425"/>
      <c r="G960" s="425"/>
      <c r="H960" s="425"/>
      <c r="I960" s="425"/>
      <c r="J960" s="425"/>
      <c r="K960" s="425"/>
      <c r="L960" s="425"/>
      <c r="M960" s="425"/>
      <c r="N960" s="425"/>
      <c r="O960" s="425"/>
      <c r="P960" s="425"/>
      <c r="Q960" s="425"/>
      <c r="R960" s="425"/>
      <c r="S960" s="425"/>
      <c r="T960" s="425"/>
      <c r="U960" s="425"/>
      <c r="V960" s="425"/>
      <c r="W960" s="425"/>
    </row>
    <row r="961" spans="1:23" ht="16.5" customHeight="1">
      <c r="A961" s="425"/>
      <c r="B961" s="425"/>
      <c r="C961" s="425"/>
      <c r="D961" s="425"/>
      <c r="E961" s="425"/>
      <c r="F961" s="425"/>
      <c r="G961" s="425"/>
      <c r="H961" s="425"/>
      <c r="I961" s="425"/>
      <c r="J961" s="425"/>
      <c r="K961" s="425"/>
      <c r="L961" s="425"/>
      <c r="M961" s="425"/>
      <c r="N961" s="425"/>
      <c r="O961" s="425"/>
      <c r="P961" s="425"/>
      <c r="Q961" s="425"/>
      <c r="R961" s="425"/>
      <c r="S961" s="425"/>
      <c r="T961" s="425"/>
      <c r="U961" s="425"/>
      <c r="V961" s="425"/>
      <c r="W961" s="425"/>
    </row>
    <row r="962" spans="1:23" ht="16.5" customHeight="1">
      <c r="A962" s="425"/>
      <c r="B962" s="425"/>
      <c r="C962" s="425"/>
      <c r="D962" s="425"/>
      <c r="E962" s="425"/>
      <c r="F962" s="425"/>
      <c r="G962" s="425"/>
      <c r="H962" s="425"/>
      <c r="I962" s="425"/>
      <c r="J962" s="425"/>
      <c r="K962" s="425"/>
      <c r="L962" s="425"/>
      <c r="M962" s="425"/>
      <c r="N962" s="425"/>
      <c r="O962" s="425"/>
      <c r="P962" s="425"/>
      <c r="Q962" s="425"/>
      <c r="R962" s="425"/>
      <c r="S962" s="425"/>
      <c r="T962" s="425"/>
      <c r="U962" s="425"/>
      <c r="V962" s="425"/>
      <c r="W962" s="425"/>
    </row>
    <row r="963" spans="1:23" ht="16.5" customHeight="1">
      <c r="A963" s="425"/>
      <c r="B963" s="425"/>
      <c r="C963" s="425"/>
      <c r="D963" s="425"/>
      <c r="E963" s="425"/>
      <c r="F963" s="425"/>
      <c r="G963" s="425"/>
      <c r="H963" s="425"/>
      <c r="I963" s="425"/>
      <c r="J963" s="425"/>
      <c r="K963" s="425"/>
      <c r="L963" s="425"/>
      <c r="M963" s="425"/>
      <c r="N963" s="425"/>
      <c r="O963" s="425"/>
      <c r="P963" s="425"/>
      <c r="Q963" s="425"/>
      <c r="R963" s="425"/>
      <c r="S963" s="425"/>
      <c r="T963" s="425"/>
      <c r="U963" s="425"/>
      <c r="V963" s="425"/>
      <c r="W963" s="425"/>
    </row>
    <row r="964" spans="1:23" ht="16.5" customHeight="1">
      <c r="A964" s="425"/>
      <c r="B964" s="425"/>
      <c r="C964" s="425"/>
      <c r="D964" s="425"/>
      <c r="E964" s="425"/>
      <c r="F964" s="425"/>
      <c r="G964" s="425"/>
      <c r="H964" s="425"/>
      <c r="I964" s="425"/>
      <c r="J964" s="425"/>
      <c r="K964" s="425"/>
      <c r="L964" s="425"/>
      <c r="M964" s="425"/>
      <c r="N964" s="425"/>
      <c r="O964" s="425"/>
      <c r="P964" s="425"/>
      <c r="Q964" s="425"/>
      <c r="R964" s="425"/>
      <c r="S964" s="425"/>
      <c r="T964" s="425"/>
      <c r="U964" s="425"/>
      <c r="V964" s="425"/>
      <c r="W964" s="425"/>
    </row>
    <row r="965" spans="1:23" ht="16.5" customHeight="1">
      <c r="A965" s="425"/>
      <c r="B965" s="425"/>
      <c r="C965" s="425"/>
      <c r="D965" s="425"/>
      <c r="E965" s="425"/>
      <c r="F965" s="425"/>
      <c r="G965" s="425"/>
      <c r="H965" s="425"/>
      <c r="I965" s="425"/>
      <c r="J965" s="425"/>
      <c r="K965" s="425"/>
      <c r="L965" s="425"/>
      <c r="M965" s="425"/>
      <c r="N965" s="425"/>
      <c r="O965" s="425"/>
      <c r="P965" s="425"/>
      <c r="Q965" s="425"/>
      <c r="R965" s="425"/>
      <c r="S965" s="425"/>
      <c r="T965" s="425"/>
      <c r="U965" s="425"/>
      <c r="V965" s="425"/>
      <c r="W965" s="425"/>
    </row>
    <row r="966" spans="1:23" ht="16.5" customHeight="1">
      <c r="A966" s="425"/>
      <c r="B966" s="425"/>
      <c r="C966" s="425"/>
      <c r="D966" s="425"/>
      <c r="E966" s="425"/>
      <c r="F966" s="425"/>
      <c r="G966" s="425"/>
      <c r="H966" s="425"/>
      <c r="I966" s="425"/>
      <c r="J966" s="425"/>
      <c r="K966" s="425"/>
      <c r="L966" s="425"/>
      <c r="M966" s="425"/>
      <c r="N966" s="425"/>
      <c r="O966" s="425"/>
      <c r="P966" s="425"/>
      <c r="Q966" s="425"/>
      <c r="R966" s="425"/>
      <c r="S966" s="425"/>
      <c r="T966" s="425"/>
      <c r="U966" s="425"/>
      <c r="V966" s="425"/>
      <c r="W966" s="425"/>
    </row>
    <row r="967" spans="1:23" ht="16.5" customHeight="1">
      <c r="A967" s="425"/>
      <c r="B967" s="425"/>
      <c r="C967" s="425"/>
      <c r="D967" s="425"/>
      <c r="E967" s="425"/>
      <c r="F967" s="425"/>
      <c r="G967" s="425"/>
      <c r="H967" s="425"/>
      <c r="I967" s="425"/>
      <c r="J967" s="425"/>
      <c r="K967" s="425"/>
      <c r="L967" s="425"/>
      <c r="M967" s="425"/>
      <c r="N967" s="425"/>
      <c r="O967" s="425"/>
      <c r="P967" s="425"/>
      <c r="Q967" s="425"/>
      <c r="R967" s="425"/>
      <c r="S967" s="425"/>
      <c r="T967" s="425"/>
      <c r="U967" s="425"/>
      <c r="V967" s="425"/>
      <c r="W967" s="425"/>
    </row>
    <row r="968" spans="1:23" ht="16.5" customHeight="1">
      <c r="A968" s="425"/>
      <c r="B968" s="425"/>
      <c r="C968" s="425"/>
      <c r="D968" s="425"/>
      <c r="E968" s="425"/>
      <c r="F968" s="425"/>
      <c r="G968" s="425"/>
      <c r="H968" s="425"/>
      <c r="I968" s="425"/>
      <c r="J968" s="425"/>
      <c r="K968" s="425"/>
      <c r="L968" s="425"/>
      <c r="M968" s="425"/>
      <c r="N968" s="425"/>
      <c r="O968" s="425"/>
      <c r="P968" s="425"/>
      <c r="Q968" s="425"/>
      <c r="R968" s="425"/>
      <c r="S968" s="425"/>
      <c r="T968" s="425"/>
      <c r="U968" s="425"/>
      <c r="V968" s="425"/>
      <c r="W968" s="425"/>
    </row>
    <row r="969" spans="1:23" ht="16.5" customHeight="1">
      <c r="A969" s="425"/>
      <c r="B969" s="425"/>
      <c r="C969" s="425"/>
      <c r="D969" s="425"/>
      <c r="E969" s="425"/>
      <c r="F969" s="425"/>
      <c r="G969" s="425"/>
      <c r="H969" s="425"/>
      <c r="I969" s="425"/>
      <c r="J969" s="425"/>
      <c r="K969" s="425"/>
      <c r="L969" s="425"/>
      <c r="M969" s="425"/>
      <c r="N969" s="425"/>
      <c r="O969" s="425"/>
      <c r="P969" s="425"/>
      <c r="Q969" s="425"/>
      <c r="R969" s="425"/>
      <c r="S969" s="425"/>
      <c r="T969" s="425"/>
      <c r="U969" s="425"/>
      <c r="V969" s="425"/>
      <c r="W969" s="425"/>
    </row>
    <row r="970" spans="1:23" ht="16.5" customHeight="1">
      <c r="A970" s="425"/>
      <c r="B970" s="425"/>
      <c r="C970" s="425"/>
      <c r="D970" s="425"/>
      <c r="E970" s="425"/>
      <c r="F970" s="425"/>
      <c r="G970" s="425"/>
      <c r="H970" s="425"/>
      <c r="I970" s="425"/>
      <c r="J970" s="425"/>
      <c r="K970" s="425"/>
      <c r="L970" s="425"/>
      <c r="M970" s="425"/>
      <c r="N970" s="425"/>
      <c r="O970" s="425"/>
      <c r="P970" s="425"/>
      <c r="Q970" s="425"/>
      <c r="R970" s="425"/>
      <c r="S970" s="425"/>
      <c r="T970" s="425"/>
      <c r="U970" s="425"/>
      <c r="V970" s="425"/>
      <c r="W970" s="425"/>
    </row>
    <row r="971" spans="1:23" ht="16.5" customHeight="1">
      <c r="A971" s="425"/>
      <c r="B971" s="425"/>
      <c r="C971" s="425"/>
      <c r="D971" s="425"/>
      <c r="E971" s="425"/>
      <c r="F971" s="425"/>
      <c r="G971" s="425"/>
      <c r="H971" s="425"/>
      <c r="I971" s="425"/>
      <c r="J971" s="425"/>
      <c r="K971" s="425"/>
      <c r="L971" s="425"/>
      <c r="M971" s="425"/>
      <c r="N971" s="425"/>
      <c r="O971" s="425"/>
      <c r="P971" s="425"/>
      <c r="Q971" s="425"/>
      <c r="R971" s="425"/>
      <c r="S971" s="425"/>
      <c r="T971" s="425"/>
      <c r="U971" s="425"/>
      <c r="V971" s="425"/>
      <c r="W971" s="425"/>
    </row>
    <row r="972" spans="1:23" ht="16.5" customHeight="1">
      <c r="A972" s="425"/>
      <c r="B972" s="425"/>
      <c r="C972" s="425"/>
      <c r="D972" s="425"/>
      <c r="E972" s="425"/>
      <c r="F972" s="425"/>
      <c r="G972" s="425"/>
      <c r="H972" s="425"/>
      <c r="I972" s="425"/>
      <c r="J972" s="425"/>
      <c r="K972" s="425"/>
      <c r="L972" s="425"/>
      <c r="M972" s="425"/>
      <c r="N972" s="425"/>
      <c r="O972" s="425"/>
      <c r="P972" s="425"/>
      <c r="Q972" s="425"/>
      <c r="R972" s="425"/>
      <c r="S972" s="425"/>
      <c r="T972" s="425"/>
      <c r="U972" s="425"/>
      <c r="V972" s="425"/>
      <c r="W972" s="425"/>
    </row>
    <row r="973" spans="1:23" ht="16.5" customHeight="1">
      <c r="A973" s="425"/>
      <c r="B973" s="425"/>
      <c r="C973" s="425"/>
      <c r="D973" s="425"/>
      <c r="E973" s="425"/>
      <c r="F973" s="425"/>
      <c r="G973" s="425"/>
      <c r="H973" s="425"/>
      <c r="I973" s="425"/>
      <c r="J973" s="425"/>
      <c r="K973" s="425"/>
      <c r="L973" s="425"/>
      <c r="M973" s="425"/>
      <c r="N973" s="425"/>
      <c r="O973" s="425"/>
      <c r="P973" s="425"/>
      <c r="Q973" s="425"/>
      <c r="R973" s="425"/>
      <c r="S973" s="425"/>
      <c r="T973" s="425"/>
      <c r="U973" s="425"/>
      <c r="V973" s="425"/>
      <c r="W973" s="425"/>
    </row>
    <row r="974" spans="1:23" ht="16.5" customHeight="1">
      <c r="A974" s="425"/>
      <c r="B974" s="425"/>
      <c r="C974" s="425"/>
      <c r="D974" s="425"/>
      <c r="E974" s="425"/>
      <c r="F974" s="425"/>
      <c r="G974" s="425"/>
      <c r="H974" s="425"/>
      <c r="I974" s="425"/>
      <c r="J974" s="425"/>
      <c r="K974" s="425"/>
      <c r="L974" s="425"/>
      <c r="M974" s="425"/>
      <c r="N974" s="425"/>
      <c r="O974" s="425"/>
      <c r="P974" s="425"/>
      <c r="Q974" s="425"/>
      <c r="R974" s="425"/>
      <c r="S974" s="425"/>
      <c r="T974" s="425"/>
      <c r="U974" s="425"/>
      <c r="V974" s="425"/>
      <c r="W974" s="425"/>
    </row>
    <row r="975" spans="1:23" ht="16.5" customHeight="1">
      <c r="A975" s="425"/>
      <c r="B975" s="425"/>
      <c r="C975" s="425"/>
      <c r="D975" s="425"/>
      <c r="E975" s="425"/>
      <c r="F975" s="425"/>
      <c r="G975" s="425"/>
      <c r="H975" s="425"/>
      <c r="I975" s="425"/>
      <c r="J975" s="425"/>
      <c r="K975" s="425"/>
      <c r="L975" s="425"/>
      <c r="M975" s="425"/>
      <c r="N975" s="425"/>
      <c r="O975" s="425"/>
      <c r="P975" s="425"/>
      <c r="Q975" s="425"/>
      <c r="R975" s="425"/>
      <c r="S975" s="425"/>
      <c r="T975" s="425"/>
      <c r="U975" s="425"/>
      <c r="V975" s="425"/>
      <c r="W975" s="425"/>
    </row>
    <row r="976" spans="1:23" ht="16.5" customHeight="1">
      <c r="A976" s="425"/>
      <c r="B976" s="425"/>
      <c r="C976" s="425"/>
      <c r="D976" s="425"/>
      <c r="E976" s="425"/>
      <c r="F976" s="425"/>
      <c r="G976" s="425"/>
      <c r="H976" s="425"/>
      <c r="I976" s="425"/>
      <c r="J976" s="425"/>
      <c r="K976" s="425"/>
      <c r="L976" s="425"/>
      <c r="M976" s="425"/>
      <c r="N976" s="425"/>
      <c r="O976" s="425"/>
      <c r="P976" s="425"/>
      <c r="Q976" s="425"/>
      <c r="R976" s="425"/>
      <c r="S976" s="425"/>
      <c r="T976" s="425"/>
      <c r="U976" s="425"/>
      <c r="V976" s="425"/>
      <c r="W976" s="425"/>
    </row>
    <row r="977" spans="1:23" ht="16.5" customHeight="1">
      <c r="A977" s="425"/>
      <c r="B977" s="425"/>
      <c r="C977" s="425"/>
      <c r="D977" s="425"/>
      <c r="E977" s="425"/>
      <c r="F977" s="425"/>
      <c r="G977" s="425"/>
      <c r="H977" s="425"/>
      <c r="I977" s="425"/>
      <c r="J977" s="425"/>
      <c r="K977" s="425"/>
      <c r="L977" s="425"/>
      <c r="M977" s="425"/>
      <c r="N977" s="425"/>
      <c r="O977" s="425"/>
      <c r="P977" s="425"/>
      <c r="Q977" s="425"/>
      <c r="R977" s="425"/>
      <c r="S977" s="425"/>
      <c r="T977" s="425"/>
      <c r="U977" s="425"/>
      <c r="V977" s="425"/>
      <c r="W977" s="425"/>
    </row>
    <row r="978" spans="1:23" ht="16.5" customHeight="1">
      <c r="A978" s="425"/>
      <c r="B978" s="425"/>
      <c r="C978" s="425"/>
      <c r="D978" s="425"/>
      <c r="E978" s="425"/>
      <c r="F978" s="425"/>
      <c r="G978" s="425"/>
      <c r="H978" s="425"/>
      <c r="I978" s="425"/>
      <c r="J978" s="425"/>
      <c r="K978" s="425"/>
      <c r="L978" s="425"/>
      <c r="M978" s="425"/>
      <c r="N978" s="425"/>
      <c r="O978" s="425"/>
      <c r="P978" s="425"/>
      <c r="Q978" s="425"/>
      <c r="R978" s="425"/>
      <c r="S978" s="425"/>
      <c r="T978" s="425"/>
      <c r="U978" s="425"/>
      <c r="V978" s="425"/>
      <c r="W978" s="425"/>
    </row>
    <row r="979" spans="1:23" ht="16.5" customHeight="1">
      <c r="A979" s="425"/>
      <c r="B979" s="425"/>
      <c r="C979" s="425"/>
      <c r="D979" s="425"/>
      <c r="E979" s="425"/>
      <c r="F979" s="425"/>
      <c r="G979" s="425"/>
      <c r="H979" s="425"/>
      <c r="I979" s="425"/>
      <c r="J979" s="425"/>
      <c r="K979" s="425"/>
      <c r="L979" s="425"/>
      <c r="M979" s="425"/>
      <c r="N979" s="425"/>
      <c r="O979" s="425"/>
      <c r="P979" s="425"/>
      <c r="Q979" s="425"/>
      <c r="R979" s="425"/>
      <c r="S979" s="425"/>
      <c r="T979" s="425"/>
      <c r="U979" s="425"/>
      <c r="V979" s="425"/>
      <c r="W979" s="425"/>
    </row>
    <row r="980" spans="1:23" ht="16.5" customHeight="1">
      <c r="A980" s="425"/>
      <c r="B980" s="425"/>
      <c r="C980" s="425"/>
      <c r="D980" s="425"/>
      <c r="E980" s="425"/>
      <c r="F980" s="425"/>
      <c r="G980" s="425"/>
      <c r="H980" s="425"/>
      <c r="I980" s="425"/>
      <c r="J980" s="425"/>
      <c r="K980" s="425"/>
      <c r="L980" s="425"/>
      <c r="M980" s="425"/>
      <c r="N980" s="425"/>
      <c r="O980" s="425"/>
      <c r="P980" s="425"/>
      <c r="Q980" s="425"/>
      <c r="R980" s="425"/>
      <c r="S980" s="425"/>
      <c r="T980" s="425"/>
      <c r="U980" s="425"/>
      <c r="V980" s="425"/>
      <c r="W980" s="425"/>
    </row>
    <row r="981" spans="1:23" ht="16.5" customHeight="1">
      <c r="A981" s="425"/>
      <c r="B981" s="425"/>
      <c r="C981" s="425"/>
      <c r="D981" s="425"/>
      <c r="E981" s="425"/>
      <c r="F981" s="425"/>
      <c r="G981" s="425"/>
      <c r="H981" s="425"/>
      <c r="I981" s="425"/>
      <c r="J981" s="425"/>
      <c r="K981" s="425"/>
      <c r="L981" s="425"/>
      <c r="M981" s="425"/>
      <c r="N981" s="425"/>
      <c r="O981" s="425"/>
      <c r="P981" s="425"/>
      <c r="Q981" s="425"/>
      <c r="R981" s="425"/>
      <c r="S981" s="425"/>
      <c r="T981" s="425"/>
      <c r="U981" s="425"/>
      <c r="V981" s="425"/>
      <c r="W981" s="425"/>
    </row>
    <row r="982" spans="1:23" ht="16.5" customHeight="1">
      <c r="A982" s="425"/>
      <c r="B982" s="425"/>
      <c r="C982" s="425"/>
      <c r="D982" s="425"/>
      <c r="E982" s="425"/>
      <c r="F982" s="425"/>
      <c r="G982" s="425"/>
      <c r="H982" s="425"/>
      <c r="I982" s="425"/>
      <c r="J982" s="425"/>
      <c r="K982" s="425"/>
      <c r="L982" s="425"/>
      <c r="M982" s="425"/>
      <c r="N982" s="425"/>
      <c r="O982" s="425"/>
      <c r="P982" s="425"/>
      <c r="Q982" s="425"/>
      <c r="R982" s="425"/>
      <c r="S982" s="425"/>
      <c r="T982" s="425"/>
      <c r="U982" s="425"/>
      <c r="V982" s="425"/>
      <c r="W982" s="425"/>
    </row>
    <row r="983" spans="1:23" ht="16.5" customHeight="1">
      <c r="A983" s="425"/>
      <c r="B983" s="425"/>
      <c r="C983" s="425"/>
      <c r="D983" s="425"/>
      <c r="E983" s="425"/>
      <c r="F983" s="425"/>
      <c r="G983" s="425"/>
      <c r="H983" s="425"/>
      <c r="I983" s="425"/>
      <c r="J983" s="425"/>
      <c r="K983" s="425"/>
      <c r="L983" s="425"/>
      <c r="M983" s="425"/>
      <c r="N983" s="425"/>
      <c r="O983" s="425"/>
      <c r="P983" s="425"/>
      <c r="Q983" s="425"/>
      <c r="R983" s="425"/>
      <c r="S983" s="425"/>
      <c r="T983" s="425"/>
      <c r="U983" s="425"/>
      <c r="V983" s="425"/>
      <c r="W983" s="425"/>
    </row>
    <row r="984" spans="1:23" ht="16.5" customHeight="1">
      <c r="A984" s="425"/>
      <c r="B984" s="425"/>
      <c r="C984" s="425"/>
      <c r="D984" s="425"/>
      <c r="E984" s="425"/>
      <c r="F984" s="425"/>
      <c r="G984" s="425"/>
      <c r="H984" s="425"/>
      <c r="I984" s="425"/>
      <c r="J984" s="425"/>
      <c r="K984" s="425"/>
      <c r="L984" s="425"/>
      <c r="M984" s="425"/>
      <c r="N984" s="425"/>
      <c r="O984" s="425"/>
      <c r="P984" s="425"/>
      <c r="Q984" s="425"/>
      <c r="R984" s="425"/>
      <c r="S984" s="425"/>
      <c r="T984" s="425"/>
      <c r="U984" s="425"/>
      <c r="V984" s="425"/>
      <c r="W984" s="425"/>
    </row>
    <row r="985" spans="1:23" ht="16.5" customHeight="1">
      <c r="A985" s="425"/>
      <c r="B985" s="425"/>
      <c r="C985" s="425"/>
      <c r="D985" s="425"/>
      <c r="E985" s="425"/>
      <c r="F985" s="425"/>
      <c r="G985" s="425"/>
      <c r="H985" s="425"/>
      <c r="I985" s="425"/>
      <c r="J985" s="425"/>
      <c r="K985" s="425"/>
      <c r="L985" s="425"/>
      <c r="M985" s="425"/>
      <c r="N985" s="425"/>
      <c r="O985" s="425"/>
      <c r="P985" s="425"/>
      <c r="Q985" s="425"/>
      <c r="R985" s="425"/>
      <c r="S985" s="425"/>
      <c r="T985" s="425"/>
      <c r="U985" s="425"/>
      <c r="V985" s="425"/>
      <c r="W985" s="425"/>
    </row>
    <row r="986" spans="1:23" ht="16.5" customHeight="1">
      <c r="A986" s="425"/>
      <c r="B986" s="425"/>
      <c r="C986" s="425"/>
      <c r="D986" s="425"/>
      <c r="E986" s="425"/>
      <c r="F986" s="425"/>
      <c r="G986" s="425"/>
      <c r="H986" s="425"/>
      <c r="I986" s="425"/>
      <c r="J986" s="425"/>
      <c r="K986" s="425"/>
      <c r="L986" s="425"/>
      <c r="M986" s="425"/>
      <c r="N986" s="425"/>
      <c r="O986" s="425"/>
      <c r="P986" s="425"/>
      <c r="Q986" s="425"/>
      <c r="R986" s="425"/>
      <c r="S986" s="425"/>
      <c r="T986" s="425"/>
      <c r="U986" s="425"/>
      <c r="V986" s="425"/>
      <c r="W986" s="425"/>
    </row>
    <row r="987" spans="1:23" ht="16.5" customHeight="1">
      <c r="A987" s="425"/>
      <c r="B987" s="425"/>
      <c r="C987" s="425"/>
      <c r="D987" s="425"/>
      <c r="E987" s="425"/>
      <c r="F987" s="425"/>
      <c r="G987" s="425"/>
      <c r="H987" s="425"/>
      <c r="I987" s="425"/>
      <c r="J987" s="425"/>
      <c r="K987" s="425"/>
      <c r="L987" s="425"/>
      <c r="M987" s="425"/>
      <c r="N987" s="425"/>
      <c r="O987" s="425"/>
      <c r="P987" s="425"/>
      <c r="Q987" s="425"/>
      <c r="R987" s="425"/>
      <c r="S987" s="425"/>
      <c r="T987" s="425"/>
      <c r="U987" s="425"/>
      <c r="V987" s="425"/>
      <c r="W987" s="425"/>
    </row>
    <row r="988" spans="1:23" ht="16.5" customHeight="1">
      <c r="A988" s="425"/>
      <c r="B988" s="425"/>
      <c r="C988" s="425"/>
      <c r="D988" s="425"/>
      <c r="E988" s="425"/>
      <c r="F988" s="425"/>
      <c r="G988" s="425"/>
      <c r="H988" s="425"/>
      <c r="I988" s="425"/>
      <c r="J988" s="425"/>
      <c r="K988" s="425"/>
      <c r="L988" s="425"/>
      <c r="M988" s="425"/>
      <c r="N988" s="425"/>
      <c r="O988" s="425"/>
      <c r="P988" s="425"/>
      <c r="Q988" s="425"/>
      <c r="R988" s="425"/>
      <c r="S988" s="425"/>
      <c r="T988" s="425"/>
      <c r="U988" s="425"/>
      <c r="V988" s="425"/>
      <c r="W988" s="425"/>
    </row>
    <row r="989" spans="1:23" ht="16.5" customHeight="1">
      <c r="A989" s="425"/>
      <c r="B989" s="425"/>
      <c r="C989" s="425"/>
      <c r="D989" s="425"/>
      <c r="E989" s="425"/>
      <c r="F989" s="425"/>
      <c r="G989" s="425"/>
      <c r="H989" s="425"/>
      <c r="I989" s="425"/>
      <c r="J989" s="425"/>
      <c r="K989" s="425"/>
      <c r="L989" s="425"/>
      <c r="M989" s="425"/>
      <c r="N989" s="425"/>
      <c r="O989" s="425"/>
      <c r="P989" s="425"/>
      <c r="Q989" s="425"/>
      <c r="R989" s="425"/>
      <c r="S989" s="425"/>
      <c r="T989" s="425"/>
      <c r="U989" s="425"/>
      <c r="V989" s="425"/>
      <c r="W989" s="425"/>
    </row>
    <row r="990" spans="1:23" ht="16.5" customHeight="1">
      <c r="A990" s="425"/>
      <c r="B990" s="425"/>
      <c r="C990" s="425"/>
      <c r="D990" s="425"/>
      <c r="E990" s="425"/>
      <c r="F990" s="425"/>
      <c r="G990" s="425"/>
      <c r="H990" s="425"/>
      <c r="I990" s="425"/>
      <c r="J990" s="425"/>
      <c r="K990" s="425"/>
      <c r="L990" s="425"/>
      <c r="M990" s="425"/>
      <c r="N990" s="425"/>
      <c r="O990" s="425"/>
      <c r="P990" s="425"/>
      <c r="Q990" s="425"/>
      <c r="R990" s="425"/>
      <c r="S990" s="425"/>
      <c r="T990" s="425"/>
      <c r="U990" s="425"/>
      <c r="V990" s="425"/>
      <c r="W990" s="425"/>
    </row>
    <row r="991" spans="1:23" ht="16.5" customHeight="1">
      <c r="A991" s="425"/>
      <c r="B991" s="425"/>
      <c r="C991" s="425"/>
      <c r="D991" s="425"/>
      <c r="E991" s="425"/>
      <c r="F991" s="425"/>
      <c r="G991" s="425"/>
      <c r="H991" s="425"/>
      <c r="I991" s="425"/>
      <c r="J991" s="425"/>
      <c r="K991" s="425"/>
      <c r="L991" s="425"/>
      <c r="M991" s="425"/>
      <c r="N991" s="425"/>
      <c r="O991" s="425"/>
      <c r="P991" s="425"/>
      <c r="Q991" s="425"/>
      <c r="R991" s="425"/>
      <c r="S991" s="425"/>
      <c r="T991" s="425"/>
      <c r="U991" s="425"/>
      <c r="V991" s="425"/>
      <c r="W991" s="425"/>
    </row>
    <row r="992" spans="1:23" ht="16.5" customHeight="1">
      <c r="A992" s="425"/>
      <c r="B992" s="425"/>
      <c r="C992" s="425"/>
      <c r="D992" s="425"/>
      <c r="E992" s="425"/>
      <c r="F992" s="425"/>
      <c r="G992" s="425"/>
      <c r="H992" s="425"/>
      <c r="I992" s="425"/>
      <c r="J992" s="425"/>
      <c r="K992" s="425"/>
      <c r="L992" s="425"/>
      <c r="M992" s="425"/>
      <c r="N992" s="425"/>
      <c r="O992" s="425"/>
      <c r="P992" s="425"/>
      <c r="Q992" s="425"/>
      <c r="R992" s="425"/>
      <c r="S992" s="425"/>
      <c r="T992" s="425"/>
      <c r="U992" s="425"/>
      <c r="V992" s="425"/>
      <c r="W992" s="425"/>
    </row>
    <row r="993" spans="1:23" ht="16.5" customHeight="1">
      <c r="A993" s="425"/>
      <c r="B993" s="425"/>
      <c r="C993" s="425"/>
      <c r="D993" s="425"/>
      <c r="E993" s="425"/>
      <c r="F993" s="425"/>
      <c r="G993" s="425"/>
      <c r="H993" s="425"/>
      <c r="I993" s="425"/>
      <c r="J993" s="425"/>
      <c r="K993" s="425"/>
      <c r="L993" s="425"/>
      <c r="M993" s="425"/>
      <c r="N993" s="425"/>
      <c r="O993" s="425"/>
      <c r="P993" s="425"/>
      <c r="Q993" s="425"/>
      <c r="R993" s="425"/>
      <c r="S993" s="425"/>
      <c r="T993" s="425"/>
      <c r="U993" s="425"/>
      <c r="V993" s="425"/>
      <c r="W993" s="425"/>
    </row>
    <row r="994" spans="1:23" ht="16.5" customHeight="1">
      <c r="A994" s="425"/>
      <c r="B994" s="425"/>
      <c r="C994" s="425"/>
      <c r="D994" s="425"/>
      <c r="E994" s="425"/>
      <c r="F994" s="425"/>
      <c r="G994" s="425"/>
      <c r="H994" s="425"/>
      <c r="I994" s="425"/>
      <c r="J994" s="425"/>
      <c r="K994" s="425"/>
      <c r="L994" s="425"/>
      <c r="M994" s="425"/>
      <c r="N994" s="425"/>
      <c r="O994" s="425"/>
      <c r="P994" s="425"/>
      <c r="Q994" s="425"/>
      <c r="R994" s="425"/>
      <c r="S994" s="425"/>
      <c r="T994" s="425"/>
      <c r="U994" s="425"/>
      <c r="V994" s="425"/>
      <c r="W994" s="425"/>
    </row>
    <row r="995" spans="1:23" ht="16.5" customHeight="1">
      <c r="A995" s="425"/>
      <c r="B995" s="425"/>
      <c r="C995" s="425"/>
      <c r="D995" s="425"/>
      <c r="E995" s="425"/>
      <c r="F995" s="425"/>
      <c r="G995" s="425"/>
      <c r="H995" s="425"/>
      <c r="I995" s="425"/>
      <c r="J995" s="425"/>
      <c r="K995" s="425"/>
      <c r="L995" s="425"/>
      <c r="M995" s="425"/>
      <c r="N995" s="425"/>
      <c r="O995" s="425"/>
      <c r="P995" s="425"/>
      <c r="Q995" s="425"/>
      <c r="R995" s="425"/>
      <c r="S995" s="425"/>
      <c r="T995" s="425"/>
      <c r="U995" s="425"/>
      <c r="V995" s="425"/>
      <c r="W995" s="425"/>
    </row>
    <row r="996" spans="1:23" ht="16.5" customHeight="1">
      <c r="A996" s="425"/>
      <c r="B996" s="425"/>
      <c r="C996" s="425"/>
      <c r="D996" s="425"/>
      <c r="E996" s="425"/>
      <c r="F996" s="425"/>
      <c r="G996" s="425"/>
      <c r="H996" s="425"/>
      <c r="I996" s="425"/>
      <c r="J996" s="425"/>
      <c r="K996" s="425"/>
      <c r="L996" s="425"/>
      <c r="M996" s="425"/>
      <c r="N996" s="425"/>
      <c r="O996" s="425"/>
      <c r="P996" s="425"/>
      <c r="Q996" s="425"/>
      <c r="R996" s="425"/>
      <c r="S996" s="425"/>
      <c r="T996" s="425"/>
      <c r="U996" s="425"/>
      <c r="V996" s="425"/>
      <c r="W996" s="425"/>
    </row>
    <row r="997" spans="1:23" ht="16.5" customHeight="1">
      <c r="A997" s="425"/>
      <c r="B997" s="425"/>
      <c r="C997" s="425"/>
      <c r="D997" s="425"/>
      <c r="E997" s="425"/>
      <c r="F997" s="425"/>
      <c r="G997" s="425"/>
      <c r="H997" s="425"/>
      <c r="I997" s="425"/>
      <c r="J997" s="425"/>
      <c r="K997" s="425"/>
      <c r="L997" s="425"/>
      <c r="M997" s="425"/>
      <c r="N997" s="425"/>
      <c r="O997" s="425"/>
      <c r="P997" s="425"/>
      <c r="Q997" s="425"/>
      <c r="R997" s="425"/>
      <c r="S997" s="425"/>
      <c r="T997" s="425"/>
      <c r="U997" s="425"/>
      <c r="V997" s="425"/>
      <c r="W997" s="425"/>
    </row>
    <row r="998" spans="1:23" ht="16.5" customHeight="1">
      <c r="A998" s="425"/>
      <c r="B998" s="425"/>
      <c r="C998" s="425"/>
      <c r="D998" s="425"/>
      <c r="E998" s="425"/>
      <c r="F998" s="425"/>
      <c r="G998" s="425"/>
      <c r="H998" s="425"/>
      <c r="I998" s="425"/>
      <c r="J998" s="425"/>
      <c r="K998" s="425"/>
      <c r="L998" s="425"/>
      <c r="M998" s="425"/>
      <c r="N998" s="425"/>
      <c r="O998" s="425"/>
      <c r="P998" s="425"/>
      <c r="Q998" s="425"/>
      <c r="R998" s="425"/>
      <c r="S998" s="425"/>
      <c r="T998" s="425"/>
      <c r="U998" s="425"/>
      <c r="V998" s="425"/>
      <c r="W998" s="425"/>
    </row>
    <row r="999" spans="1:23" ht="16.5" customHeight="1">
      <c r="A999" s="425"/>
      <c r="B999" s="425"/>
      <c r="C999" s="425"/>
      <c r="D999" s="425"/>
      <c r="E999" s="425"/>
      <c r="F999" s="425"/>
      <c r="G999" s="425"/>
      <c r="H999" s="425"/>
      <c r="I999" s="425"/>
      <c r="J999" s="425"/>
      <c r="K999" s="425"/>
      <c r="L999" s="425"/>
      <c r="M999" s="425"/>
      <c r="N999" s="425"/>
      <c r="O999" s="425"/>
      <c r="P999" s="425"/>
      <c r="Q999" s="425"/>
      <c r="R999" s="425"/>
      <c r="S999" s="425"/>
      <c r="T999" s="425"/>
      <c r="U999" s="425"/>
      <c r="V999" s="425"/>
      <c r="W999" s="425"/>
    </row>
    <row r="1000" spans="1:23" ht="16.5" customHeight="1">
      <c r="A1000" s="425"/>
      <c r="B1000" s="425"/>
      <c r="C1000" s="425"/>
      <c r="D1000" s="425"/>
      <c r="E1000" s="425"/>
      <c r="F1000" s="425"/>
      <c r="G1000" s="425"/>
      <c r="H1000" s="425"/>
      <c r="I1000" s="425"/>
      <c r="J1000" s="425"/>
      <c r="K1000" s="425"/>
      <c r="L1000" s="425"/>
      <c r="M1000" s="425"/>
      <c r="N1000" s="425"/>
      <c r="O1000" s="425"/>
      <c r="P1000" s="425"/>
      <c r="Q1000" s="425"/>
      <c r="R1000" s="425"/>
      <c r="S1000" s="425"/>
      <c r="T1000" s="425"/>
      <c r="U1000" s="425"/>
      <c r="V1000" s="425"/>
      <c r="W1000" s="425"/>
    </row>
    <row r="1001" spans="1:23" ht="16.5" customHeight="1">
      <c r="A1001" s="425"/>
      <c r="B1001" s="425"/>
      <c r="C1001" s="425"/>
      <c r="D1001" s="425"/>
      <c r="E1001" s="425"/>
      <c r="F1001" s="425"/>
      <c r="G1001" s="425"/>
      <c r="H1001" s="425"/>
      <c r="I1001" s="425"/>
      <c r="J1001" s="425"/>
      <c r="K1001" s="425"/>
      <c r="L1001" s="425"/>
      <c r="M1001" s="425"/>
      <c r="N1001" s="425"/>
      <c r="O1001" s="425"/>
      <c r="P1001" s="425"/>
      <c r="Q1001" s="425"/>
      <c r="R1001" s="425"/>
      <c r="S1001" s="425"/>
      <c r="T1001" s="425"/>
      <c r="U1001" s="425"/>
      <c r="V1001" s="425"/>
      <c r="W1001" s="425"/>
    </row>
    <row r="1002" spans="1:23" ht="16.5" customHeight="1">
      <c r="A1002" s="425"/>
      <c r="B1002" s="425"/>
      <c r="C1002" s="425"/>
      <c r="D1002" s="425"/>
      <c r="E1002" s="425"/>
      <c r="F1002" s="425"/>
      <c r="G1002" s="425"/>
      <c r="H1002" s="425"/>
      <c r="I1002" s="425"/>
      <c r="J1002" s="425"/>
      <c r="K1002" s="425"/>
      <c r="L1002" s="425"/>
      <c r="M1002" s="425"/>
      <c r="N1002" s="425"/>
      <c r="O1002" s="425"/>
      <c r="P1002" s="425"/>
      <c r="Q1002" s="425"/>
      <c r="R1002" s="425"/>
      <c r="S1002" s="425"/>
      <c r="T1002" s="425"/>
      <c r="U1002" s="425"/>
      <c r="V1002" s="425"/>
      <c r="W1002" s="42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7AFE-622F-4EBA-A4D1-96E34C3AE60D}">
  <sheetPr codeName="Sheet67"/>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5" t="s">
        <v>78</v>
      </c>
      <c r="B1" s="1955"/>
      <c r="C1" s="1955"/>
    </row>
    <row r="2" spans="1:3" ht="17" thickBot="1">
      <c r="A2" s="1929" t="s">
        <v>208</v>
      </c>
      <c r="B2" s="1940"/>
      <c r="C2" s="1103">
        <v>45460</v>
      </c>
    </row>
    <row r="3" spans="1:3">
      <c r="A3" s="1931" t="s">
        <v>209</v>
      </c>
      <c r="B3" s="354" t="s">
        <v>210</v>
      </c>
      <c r="C3" s="1225" t="s">
        <v>2096</v>
      </c>
    </row>
    <row r="4" spans="1:3">
      <c r="A4" s="1932"/>
      <c r="B4" s="5" t="s">
        <v>211</v>
      </c>
      <c r="C4" s="193" t="s">
        <v>2097</v>
      </c>
    </row>
    <row r="5" spans="1:3">
      <c r="A5" s="1932"/>
      <c r="B5" s="5" t="s">
        <v>344</v>
      </c>
      <c r="C5" s="193" t="s">
        <v>223</v>
      </c>
    </row>
    <row r="6" spans="1:3">
      <c r="A6" s="1932"/>
      <c r="B6" s="5" t="s">
        <v>84</v>
      </c>
      <c r="C6" s="193" t="s">
        <v>2098</v>
      </c>
    </row>
    <row r="7" spans="1:3">
      <c r="A7" s="1932"/>
      <c r="B7" s="5" t="s">
        <v>346</v>
      </c>
      <c r="C7" s="1298" t="s">
        <v>2099</v>
      </c>
    </row>
    <row r="8" spans="1:3">
      <c r="A8" s="1932"/>
      <c r="B8" s="5" t="s">
        <v>215</v>
      </c>
      <c r="C8" s="1011">
        <v>87357764</v>
      </c>
    </row>
    <row r="9" spans="1:3">
      <c r="A9" s="1932"/>
      <c r="B9" s="5" t="s">
        <v>216</v>
      </c>
      <c r="C9" s="1012">
        <v>13741912823</v>
      </c>
    </row>
    <row r="10" spans="1:3">
      <c r="A10" s="1932"/>
      <c r="B10" s="5" t="s">
        <v>217</v>
      </c>
      <c r="C10" s="193" t="s">
        <v>218</v>
      </c>
    </row>
    <row r="11" spans="1:3">
      <c r="A11" s="1932"/>
      <c r="B11" s="5" t="s">
        <v>219</v>
      </c>
      <c r="C11" s="193" t="s">
        <v>90</v>
      </c>
    </row>
    <row r="12" spans="1:3">
      <c r="A12" s="1932"/>
      <c r="B12" s="5" t="s">
        <v>220</v>
      </c>
      <c r="C12" s="193" t="s">
        <v>92</v>
      </c>
    </row>
    <row r="13" spans="1:3">
      <c r="A13" s="1932"/>
      <c r="B13" s="5" t="s">
        <v>221</v>
      </c>
      <c r="C13" s="193" t="s">
        <v>134</v>
      </c>
    </row>
    <row r="14" spans="1:3">
      <c r="A14" s="1932"/>
      <c r="B14" s="5" t="s">
        <v>222</v>
      </c>
      <c r="C14" s="193" t="s">
        <v>90</v>
      </c>
    </row>
    <row r="15" spans="1:3">
      <c r="A15" s="1932"/>
      <c r="B15" s="5" t="s">
        <v>224</v>
      </c>
      <c r="C15" s="193" t="s">
        <v>223</v>
      </c>
    </row>
    <row r="16" spans="1:3">
      <c r="A16" s="1932"/>
      <c r="B16" s="5" t="s">
        <v>225</v>
      </c>
      <c r="C16" s="193" t="s">
        <v>223</v>
      </c>
    </row>
    <row r="17" spans="1:3" ht="33">
      <c r="A17" s="1932"/>
      <c r="B17" s="5" t="s">
        <v>226</v>
      </c>
      <c r="C17" s="193" t="s">
        <v>2100</v>
      </c>
    </row>
    <row r="18" spans="1:3" ht="33">
      <c r="A18" s="1932"/>
      <c r="B18" s="5" t="s">
        <v>2592</v>
      </c>
      <c r="C18" s="193" t="s">
        <v>334</v>
      </c>
    </row>
    <row r="19" spans="1:3">
      <c r="A19" s="1932"/>
      <c r="B19" s="5" t="s">
        <v>227</v>
      </c>
      <c r="C19" s="193" t="s">
        <v>223</v>
      </c>
    </row>
    <row r="20" spans="1:3">
      <c r="A20" s="1932"/>
      <c r="B20" s="5" t="s">
        <v>228</v>
      </c>
      <c r="C20" s="193" t="s">
        <v>90</v>
      </c>
    </row>
    <row r="21" spans="1:3">
      <c r="A21" s="1932"/>
      <c r="B21" s="5" t="s">
        <v>229</v>
      </c>
      <c r="C21" s="193" t="s">
        <v>223</v>
      </c>
    </row>
    <row r="22" spans="1:3">
      <c r="A22" s="1932"/>
      <c r="B22" s="5" t="s">
        <v>230</v>
      </c>
      <c r="C22" s="193" t="s">
        <v>223</v>
      </c>
    </row>
    <row r="23" spans="1:3">
      <c r="A23" s="1932"/>
      <c r="B23" s="5" t="s">
        <v>231</v>
      </c>
      <c r="C23" s="193" t="s">
        <v>223</v>
      </c>
    </row>
    <row r="24" spans="1:3">
      <c r="A24" s="1932"/>
      <c r="B24" s="5" t="s">
        <v>232</v>
      </c>
      <c r="C24" s="193" t="s">
        <v>223</v>
      </c>
    </row>
    <row r="25" spans="1:3">
      <c r="A25" s="1932"/>
      <c r="B25" s="5" t="s">
        <v>233</v>
      </c>
      <c r="C25" s="193" t="s">
        <v>1348</v>
      </c>
    </row>
    <row r="26" spans="1:3">
      <c r="A26" s="1932"/>
      <c r="B26" s="5" t="s">
        <v>234</v>
      </c>
      <c r="C26" s="193" t="s">
        <v>223</v>
      </c>
    </row>
    <row r="27" spans="1:3">
      <c r="A27" s="1932"/>
      <c r="B27" s="5" t="s">
        <v>235</v>
      </c>
      <c r="C27" s="193" t="s">
        <v>236</v>
      </c>
    </row>
    <row r="28" spans="1:3">
      <c r="A28" s="1932"/>
      <c r="B28" s="5" t="s">
        <v>237</v>
      </c>
      <c r="C28" s="193" t="s">
        <v>111</v>
      </c>
    </row>
    <row r="29" spans="1:3">
      <c r="A29" s="1932"/>
      <c r="B29" s="5" t="s">
        <v>238</v>
      </c>
      <c r="C29" s="193" t="s">
        <v>113</v>
      </c>
    </row>
    <row r="30" spans="1:3" ht="33">
      <c r="A30" s="1932"/>
      <c r="B30" s="5" t="s">
        <v>239</v>
      </c>
      <c r="C30" s="193" t="s">
        <v>853</v>
      </c>
    </row>
    <row r="31" spans="1:3" ht="82.5">
      <c r="A31" s="1932"/>
      <c r="B31" s="5" t="s">
        <v>241</v>
      </c>
      <c r="C31" s="193" t="s">
        <v>2101</v>
      </c>
    </row>
    <row r="32" spans="1:3" ht="33.5" thickBot="1">
      <c r="A32" s="1933"/>
      <c r="B32" s="11" t="s">
        <v>1795</v>
      </c>
      <c r="C32" s="890" t="s">
        <v>348</v>
      </c>
    </row>
    <row r="33" spans="1:3">
      <c r="A33" s="1925" t="s">
        <v>242</v>
      </c>
      <c r="B33" s="354" t="s">
        <v>243</v>
      </c>
      <c r="C33" s="193" t="s">
        <v>2098</v>
      </c>
    </row>
    <row r="34" spans="1:3">
      <c r="A34" s="1926"/>
      <c r="B34" s="5" t="s">
        <v>244</v>
      </c>
      <c r="C34" s="193" t="s">
        <v>2102</v>
      </c>
    </row>
    <row r="35" spans="1:3">
      <c r="A35" s="1926"/>
      <c r="B35" s="5" t="s">
        <v>245</v>
      </c>
      <c r="C35" s="193" t="s">
        <v>121</v>
      </c>
    </row>
    <row r="36" spans="1:3">
      <c r="A36" s="1926"/>
      <c r="B36" s="5" t="s">
        <v>246</v>
      </c>
      <c r="C36" s="193" t="s">
        <v>223</v>
      </c>
    </row>
    <row r="37" spans="1:3">
      <c r="A37" s="1926"/>
      <c r="B37" s="5" t="s">
        <v>247</v>
      </c>
      <c r="C37" s="193" t="s">
        <v>223</v>
      </c>
    </row>
    <row r="38" spans="1:3" ht="17" thickBot="1">
      <c r="A38" s="1927"/>
      <c r="B38" s="13" t="s">
        <v>248</v>
      </c>
      <c r="C38" s="890" t="s">
        <v>92</v>
      </c>
    </row>
    <row r="39" spans="1:3">
      <c r="A39" s="1925" t="s">
        <v>249</v>
      </c>
      <c r="B39" s="354" t="s">
        <v>250</v>
      </c>
      <c r="C39" s="193" t="s">
        <v>90</v>
      </c>
    </row>
    <row r="40" spans="1:3">
      <c r="A40" s="1926"/>
      <c r="B40" s="5" t="s">
        <v>251</v>
      </c>
      <c r="C40" s="193" t="s">
        <v>223</v>
      </c>
    </row>
    <row r="41" spans="1:3">
      <c r="A41" s="1926"/>
      <c r="B41" s="5" t="s">
        <v>252</v>
      </c>
      <c r="C41" s="193" t="s">
        <v>223</v>
      </c>
    </row>
    <row r="42" spans="1:3">
      <c r="A42" s="1926"/>
      <c r="B42" s="5" t="s">
        <v>253</v>
      </c>
      <c r="C42" s="193" t="s">
        <v>223</v>
      </c>
    </row>
    <row r="43" spans="1:3">
      <c r="A43" s="1926"/>
      <c r="B43" s="5" t="s">
        <v>254</v>
      </c>
      <c r="C43" s="193" t="s">
        <v>223</v>
      </c>
    </row>
    <row r="44" spans="1:3" ht="17" thickBot="1">
      <c r="A44" s="1927"/>
      <c r="B44" s="223" t="s">
        <v>255</v>
      </c>
      <c r="C44" s="890" t="s">
        <v>223</v>
      </c>
    </row>
    <row r="45" spans="1:3">
      <c r="A45" s="1925" t="s">
        <v>256</v>
      </c>
      <c r="B45" s="354" t="s">
        <v>257</v>
      </c>
      <c r="C45" s="193" t="s">
        <v>92</v>
      </c>
    </row>
    <row r="46" spans="1:3" ht="33">
      <c r="A46" s="1926"/>
      <c r="B46" s="5" t="s">
        <v>258</v>
      </c>
      <c r="C46" s="193" t="s">
        <v>2103</v>
      </c>
    </row>
    <row r="47" spans="1:3" ht="17" thickBot="1">
      <c r="A47" s="1927"/>
      <c r="B47" s="13" t="s">
        <v>259</v>
      </c>
      <c r="C47" s="890" t="s">
        <v>223</v>
      </c>
    </row>
    <row r="48" spans="1:3">
      <c r="A48" s="1926" t="s">
        <v>137</v>
      </c>
      <c r="B48" s="11" t="s">
        <v>260</v>
      </c>
      <c r="C48" s="193" t="s">
        <v>134</v>
      </c>
    </row>
    <row r="49" spans="1:3">
      <c r="A49" s="1926"/>
      <c r="B49" s="5" t="s">
        <v>261</v>
      </c>
      <c r="C49" s="193" t="s">
        <v>2104</v>
      </c>
    </row>
    <row r="50" spans="1:3" ht="33">
      <c r="A50" s="1926"/>
      <c r="B50" s="5" t="s">
        <v>263</v>
      </c>
      <c r="C50" s="193" t="s">
        <v>2105</v>
      </c>
    </row>
    <row r="51" spans="1:3">
      <c r="A51" s="1926"/>
      <c r="B51" s="5" t="s">
        <v>264</v>
      </c>
      <c r="C51" s="193" t="s">
        <v>408</v>
      </c>
    </row>
    <row r="52" spans="1:3" ht="33">
      <c r="A52" s="1926"/>
      <c r="B52" s="5" t="s">
        <v>265</v>
      </c>
      <c r="C52" s="193" t="s">
        <v>2106</v>
      </c>
    </row>
    <row r="53" spans="1:3" ht="99">
      <c r="A53" s="1926"/>
      <c r="B53" s="5" t="s">
        <v>267</v>
      </c>
      <c r="C53" s="193" t="s">
        <v>2107</v>
      </c>
    </row>
    <row r="54" spans="1:3">
      <c r="A54" s="1926"/>
      <c r="B54" s="5" t="s">
        <v>268</v>
      </c>
      <c r="C54" s="193" t="s">
        <v>2108</v>
      </c>
    </row>
    <row r="55" spans="1:3">
      <c r="A55" s="1926"/>
      <c r="B55" s="5" t="s">
        <v>270</v>
      </c>
      <c r="C55" s="193" t="s">
        <v>2109</v>
      </c>
    </row>
    <row r="56" spans="1:3">
      <c r="A56" s="1926"/>
      <c r="B56" s="5" t="s">
        <v>271</v>
      </c>
      <c r="C56" s="193" t="s">
        <v>353</v>
      </c>
    </row>
    <row r="57" spans="1:3">
      <c r="A57" s="1926"/>
      <c r="B57" s="5" t="s">
        <v>273</v>
      </c>
      <c r="C57" s="193" t="s">
        <v>223</v>
      </c>
    </row>
    <row r="58" spans="1:3">
      <c r="A58" s="1926"/>
      <c r="B58" s="5" t="s">
        <v>275</v>
      </c>
      <c r="C58" s="1298" t="s">
        <v>223</v>
      </c>
    </row>
    <row r="59" spans="1:3">
      <c r="A59" s="1926"/>
      <c r="B59" s="5" t="s">
        <v>277</v>
      </c>
      <c r="C59" s="1267" t="s">
        <v>3151</v>
      </c>
    </row>
    <row r="60" spans="1:3">
      <c r="A60" s="1926"/>
      <c r="B60" s="5" t="s">
        <v>278</v>
      </c>
      <c r="C60" s="193" t="s">
        <v>223</v>
      </c>
    </row>
    <row r="61" spans="1:3">
      <c r="A61" s="1926"/>
      <c r="B61" s="5" t="s">
        <v>279</v>
      </c>
      <c r="C61" s="193" t="s">
        <v>2110</v>
      </c>
    </row>
    <row r="62" spans="1:3">
      <c r="A62" s="1926"/>
      <c r="B62" s="5" t="s">
        <v>280</v>
      </c>
      <c r="C62" s="193" t="s">
        <v>1052</v>
      </c>
    </row>
    <row r="63" spans="1:3">
      <c r="A63" s="1926"/>
      <c r="B63" s="5" t="s">
        <v>281</v>
      </c>
      <c r="C63" s="1317" t="s">
        <v>3152</v>
      </c>
    </row>
    <row r="64" spans="1:3">
      <c r="A64" s="1926"/>
      <c r="B64" s="5" t="s">
        <v>282</v>
      </c>
      <c r="C64" s="1054" t="s">
        <v>3153</v>
      </c>
    </row>
    <row r="65" spans="1:3">
      <c r="A65" s="1926"/>
      <c r="B65" s="5" t="s">
        <v>283</v>
      </c>
      <c r="C65" s="193" t="s">
        <v>90</v>
      </c>
    </row>
    <row r="66" spans="1:3">
      <c r="A66" s="1926"/>
      <c r="B66" s="5" t="s">
        <v>284</v>
      </c>
      <c r="C66" s="193" t="s">
        <v>223</v>
      </c>
    </row>
    <row r="67" spans="1:3">
      <c r="A67" s="1926"/>
      <c r="B67" s="5" t="s">
        <v>285</v>
      </c>
      <c r="C67" s="193" t="s">
        <v>223</v>
      </c>
    </row>
    <row r="68" spans="1:3" ht="17" thickBot="1">
      <c r="A68" s="1927"/>
      <c r="B68" s="13" t="s">
        <v>286</v>
      </c>
      <c r="C68" s="890" t="s">
        <v>223</v>
      </c>
    </row>
    <row r="69" spans="1:3">
      <c r="A69" s="1925" t="s">
        <v>287</v>
      </c>
      <c r="B69" s="354" t="s">
        <v>288</v>
      </c>
      <c r="C69" s="193" t="s">
        <v>92</v>
      </c>
    </row>
    <row r="70" spans="1:3">
      <c r="A70" s="1926"/>
      <c r="B70" s="5" t="s">
        <v>289</v>
      </c>
      <c r="C70" s="193" t="s">
        <v>1797</v>
      </c>
    </row>
    <row r="71" spans="1:3">
      <c r="A71" s="1926"/>
      <c r="B71" s="5" t="s">
        <v>290</v>
      </c>
      <c r="C71" s="193" t="s">
        <v>223</v>
      </c>
    </row>
    <row r="72" spans="1:3">
      <c r="A72" s="1926"/>
      <c r="B72" s="5" t="s">
        <v>291</v>
      </c>
      <c r="C72" s="193" t="s">
        <v>223</v>
      </c>
    </row>
    <row r="73" spans="1:3" ht="66">
      <c r="A73" s="1926"/>
      <c r="B73" s="5" t="s">
        <v>292</v>
      </c>
      <c r="C73" s="193" t="s">
        <v>2111</v>
      </c>
    </row>
    <row r="74" spans="1:3">
      <c r="A74" s="1926"/>
      <c r="B74" s="5" t="s">
        <v>293</v>
      </c>
      <c r="C74" s="193" t="s">
        <v>111</v>
      </c>
    </row>
    <row r="75" spans="1:3">
      <c r="A75" s="1926"/>
      <c r="B75" s="5" t="s">
        <v>294</v>
      </c>
      <c r="C75" s="193" t="s">
        <v>92</v>
      </c>
    </row>
    <row r="76" spans="1:3">
      <c r="A76" s="1926"/>
      <c r="B76" s="5" t="s">
        <v>295</v>
      </c>
      <c r="C76" s="193" t="s">
        <v>172</v>
      </c>
    </row>
    <row r="77" spans="1:3" ht="83" thickBot="1">
      <c r="A77" s="1927"/>
      <c r="B77" s="13" t="s">
        <v>296</v>
      </c>
      <c r="C77" s="890" t="s">
        <v>393</v>
      </c>
    </row>
    <row r="78" spans="1:3">
      <c r="A78" s="1925" t="s">
        <v>298</v>
      </c>
      <c r="B78" s="354" t="s">
        <v>299</v>
      </c>
      <c r="C78" s="1266" t="s">
        <v>2112</v>
      </c>
    </row>
    <row r="79" spans="1:3">
      <c r="A79" s="1926"/>
      <c r="B79" s="5" t="s">
        <v>300</v>
      </c>
      <c r="C79" s="193" t="s">
        <v>374</v>
      </c>
    </row>
    <row r="80" spans="1:3">
      <c r="A80" s="1926"/>
      <c r="B80" s="5" t="s">
        <v>301</v>
      </c>
      <c r="C80" s="193" t="s">
        <v>683</v>
      </c>
    </row>
    <row r="81" spans="1:3" ht="33">
      <c r="A81" s="1926"/>
      <c r="B81" s="5" t="s">
        <v>302</v>
      </c>
      <c r="C81" s="193" t="s">
        <v>2113</v>
      </c>
    </row>
    <row r="82" spans="1:3" ht="49.5">
      <c r="A82" s="1926"/>
      <c r="B82" s="5" t="s">
        <v>303</v>
      </c>
      <c r="C82" s="193" t="s">
        <v>375</v>
      </c>
    </row>
    <row r="83" spans="1:3">
      <c r="A83" s="1926"/>
      <c r="B83" s="5" t="s">
        <v>304</v>
      </c>
      <c r="C83" s="193" t="s">
        <v>90</v>
      </c>
    </row>
    <row r="84" spans="1:3">
      <c r="A84" s="1926"/>
      <c r="B84" s="5" t="s">
        <v>284</v>
      </c>
      <c r="C84" s="193" t="s">
        <v>223</v>
      </c>
    </row>
    <row r="85" spans="1:3">
      <c r="A85" s="1926"/>
      <c r="B85" s="5" t="s">
        <v>285</v>
      </c>
      <c r="C85" s="193" t="s">
        <v>223</v>
      </c>
    </row>
    <row r="86" spans="1:3">
      <c r="A86" s="1926"/>
      <c r="B86" s="5" t="s">
        <v>305</v>
      </c>
      <c r="C86" s="193" t="s">
        <v>223</v>
      </c>
    </row>
    <row r="87" spans="1:3">
      <c r="A87" s="1926"/>
      <c r="B87" s="5" t="s">
        <v>306</v>
      </c>
      <c r="C87" s="193"/>
    </row>
    <row r="88" spans="1:3">
      <c r="A88" s="1926"/>
      <c r="B88" s="5" t="s">
        <v>307</v>
      </c>
      <c r="C88" s="193" t="s">
        <v>90</v>
      </c>
    </row>
    <row r="89" spans="1:3">
      <c r="A89" s="1926"/>
      <c r="B89" s="5" t="s">
        <v>308</v>
      </c>
      <c r="C89" s="193" t="s">
        <v>223</v>
      </c>
    </row>
    <row r="90" spans="1:3">
      <c r="A90" s="1926"/>
      <c r="B90" s="5" t="s">
        <v>309</v>
      </c>
      <c r="C90" s="193" t="s">
        <v>223</v>
      </c>
    </row>
    <row r="91" spans="1:3">
      <c r="A91" s="1926"/>
      <c r="B91" s="5" t="s">
        <v>310</v>
      </c>
      <c r="C91" s="193" t="s">
        <v>223</v>
      </c>
    </row>
    <row r="92" spans="1:3" ht="17" thickBot="1">
      <c r="A92" s="1927"/>
      <c r="B92" s="13" t="s">
        <v>311</v>
      </c>
      <c r="C92" s="890" t="s">
        <v>223</v>
      </c>
    </row>
    <row r="93" spans="1:3" ht="33">
      <c r="A93" s="1925" t="s">
        <v>312</v>
      </c>
      <c r="B93" s="354" t="s">
        <v>313</v>
      </c>
      <c r="C93" s="193" t="s">
        <v>687</v>
      </c>
    </row>
    <row r="94" spans="1:3" ht="82.5">
      <c r="A94" s="1926"/>
      <c r="B94" s="5" t="s">
        <v>314</v>
      </c>
      <c r="C94" s="193" t="s">
        <v>2114</v>
      </c>
    </row>
    <row r="95" spans="1:3">
      <c r="A95" s="1926"/>
      <c r="B95" s="5" t="s">
        <v>315</v>
      </c>
      <c r="C95" s="193" t="s">
        <v>223</v>
      </c>
    </row>
    <row r="96" spans="1:3" ht="33">
      <c r="A96" s="1926"/>
      <c r="B96" s="5" t="s">
        <v>316</v>
      </c>
      <c r="C96" s="193" t="s">
        <v>223</v>
      </c>
    </row>
    <row r="97" spans="1:3">
      <c r="A97" s="1926"/>
      <c r="B97" s="5" t="s">
        <v>317</v>
      </c>
      <c r="C97" s="193" t="s">
        <v>223</v>
      </c>
    </row>
    <row r="98" spans="1:3" ht="49.5">
      <c r="A98" s="1926"/>
      <c r="B98" s="5" t="s">
        <v>318</v>
      </c>
      <c r="C98" s="193" t="s">
        <v>1850</v>
      </c>
    </row>
    <row r="99" spans="1:3" ht="33">
      <c r="A99" s="1926"/>
      <c r="B99" s="5" t="s">
        <v>320</v>
      </c>
      <c r="C99" s="193" t="s">
        <v>223</v>
      </c>
    </row>
    <row r="100" spans="1:3" ht="33">
      <c r="A100" s="1926"/>
      <c r="B100" s="5" t="s">
        <v>524</v>
      </c>
      <c r="C100" s="193" t="s">
        <v>2115</v>
      </c>
    </row>
    <row r="101" spans="1:3">
      <c r="A101" s="1926"/>
      <c r="B101" s="5" t="s">
        <v>323</v>
      </c>
      <c r="C101" s="193" t="s">
        <v>223</v>
      </c>
    </row>
    <row r="102" spans="1:3" ht="17" thickBot="1">
      <c r="A102" s="1927"/>
      <c r="B102" s="223" t="s">
        <v>324</v>
      </c>
      <c r="C102" s="890" t="s">
        <v>223</v>
      </c>
    </row>
    <row r="103" spans="1:3" ht="49.5">
      <c r="A103" s="1936" t="s">
        <v>200</v>
      </c>
      <c r="B103" s="5" t="s">
        <v>325</v>
      </c>
      <c r="C103" s="1183" t="s">
        <v>2116</v>
      </c>
    </row>
    <row r="104" spans="1:3">
      <c r="A104" s="1936"/>
      <c r="B104" s="5" t="s">
        <v>202</v>
      </c>
      <c r="C104" s="1264">
        <v>1.456E-2</v>
      </c>
    </row>
    <row r="105" spans="1:3">
      <c r="A105" s="1936"/>
      <c r="B105" s="5" t="s">
        <v>327</v>
      </c>
      <c r="C105" s="1261">
        <v>2.29</v>
      </c>
    </row>
    <row r="106" spans="1:3">
      <c r="A106" s="1936"/>
      <c r="B106" s="5" t="s">
        <v>957</v>
      </c>
      <c r="C106" s="1263" t="s">
        <v>3086</v>
      </c>
    </row>
    <row r="107" spans="1:3" ht="17" thickBot="1">
      <c r="A107" s="1937"/>
      <c r="B107" s="39" t="s">
        <v>329</v>
      </c>
      <c r="C107" s="615" t="s">
        <v>213</v>
      </c>
    </row>
    <row r="108" spans="1:3" s="264" customFormat="1" ht="99">
      <c r="A108" s="1891" t="s">
        <v>3702</v>
      </c>
      <c r="B108" s="1779" t="s">
        <v>3703</v>
      </c>
      <c r="C108" s="1780" t="s">
        <v>3750</v>
      </c>
    </row>
    <row r="109" spans="1:3" s="264" customFormat="1" ht="330.5" thickBot="1">
      <c r="A109" s="1892"/>
      <c r="B109" s="1781" t="s">
        <v>3705</v>
      </c>
      <c r="C109" s="1782" t="s">
        <v>3751</v>
      </c>
    </row>
    <row r="110" spans="1:3" ht="17" thickBot="1">
      <c r="A110" s="1938" t="s">
        <v>330</v>
      </c>
      <c r="B110" s="1941"/>
      <c r="C110" s="533" t="s">
        <v>213</v>
      </c>
    </row>
    <row r="111" spans="1:3" ht="235.5"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0F13-5686-4FDD-A5E2-782BFD9F8F8D}">
  <sheetPr codeName="Sheet6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5" t="s">
        <v>78</v>
      </c>
      <c r="B1" s="1955"/>
      <c r="C1" s="1955"/>
    </row>
    <row r="2" spans="1:3" ht="17" thickBot="1">
      <c r="A2" s="1929" t="s">
        <v>208</v>
      </c>
      <c r="B2" s="1940"/>
      <c r="C2" s="1321">
        <v>45448</v>
      </c>
    </row>
    <row r="3" spans="1:3">
      <c r="A3" s="1931" t="s">
        <v>209</v>
      </c>
      <c r="B3" s="354" t="s">
        <v>210</v>
      </c>
      <c r="C3" s="1225" t="s">
        <v>2316</v>
      </c>
    </row>
    <row r="4" spans="1:3">
      <c r="A4" s="1932"/>
      <c r="B4" s="5" t="s">
        <v>211</v>
      </c>
      <c r="C4" s="1298" t="s">
        <v>2317</v>
      </c>
    </row>
    <row r="5" spans="1:3">
      <c r="A5" s="1932"/>
      <c r="B5" s="5" t="s">
        <v>344</v>
      </c>
      <c r="C5" s="1298" t="s">
        <v>1963</v>
      </c>
    </row>
    <row r="6" spans="1:3">
      <c r="A6" s="1932"/>
      <c r="B6" s="5" t="s">
        <v>84</v>
      </c>
      <c r="C6" s="1298" t="s">
        <v>1961</v>
      </c>
    </row>
    <row r="7" spans="1:3">
      <c r="A7" s="1932"/>
      <c r="B7" s="5" t="s">
        <v>346</v>
      </c>
      <c r="C7" s="1318" t="s">
        <v>1964</v>
      </c>
    </row>
    <row r="8" spans="1:3">
      <c r="A8" s="1932"/>
      <c r="B8" s="5" t="s">
        <v>215</v>
      </c>
      <c r="C8" s="1011">
        <v>3729031372</v>
      </c>
    </row>
    <row r="9" spans="1:3">
      <c r="A9" s="1932"/>
      <c r="B9" s="5" t="s">
        <v>216</v>
      </c>
      <c r="C9" s="1012">
        <v>581224903623</v>
      </c>
    </row>
    <row r="10" spans="1:3">
      <c r="A10" s="1932"/>
      <c r="B10" s="5" t="s">
        <v>217</v>
      </c>
      <c r="C10" s="193" t="s">
        <v>218</v>
      </c>
    </row>
    <row r="11" spans="1:3">
      <c r="A11" s="1932"/>
      <c r="B11" s="5" t="s">
        <v>219</v>
      </c>
      <c r="C11" s="1298" t="s">
        <v>90</v>
      </c>
    </row>
    <row r="12" spans="1:3">
      <c r="A12" s="1932"/>
      <c r="B12" s="5" t="s">
        <v>220</v>
      </c>
      <c r="C12" s="1298" t="s">
        <v>92</v>
      </c>
    </row>
    <row r="13" spans="1:3">
      <c r="A13" s="1932"/>
      <c r="B13" s="5" t="s">
        <v>221</v>
      </c>
      <c r="C13" s="1298" t="s">
        <v>134</v>
      </c>
    </row>
    <row r="14" spans="1:3">
      <c r="A14" s="1932"/>
      <c r="B14" s="5" t="s">
        <v>222</v>
      </c>
      <c r="C14" s="1298" t="s">
        <v>90</v>
      </c>
    </row>
    <row r="15" spans="1:3">
      <c r="A15" s="1932"/>
      <c r="B15" s="5" t="s">
        <v>224</v>
      </c>
      <c r="C15" s="1298" t="s">
        <v>213</v>
      </c>
    </row>
    <row r="16" spans="1:3">
      <c r="A16" s="1932"/>
      <c r="B16" s="5" t="s">
        <v>225</v>
      </c>
      <c r="C16" s="1298" t="s">
        <v>213</v>
      </c>
    </row>
    <row r="17" spans="1:3" ht="165">
      <c r="A17" s="1932"/>
      <c r="B17" s="5" t="s">
        <v>226</v>
      </c>
      <c r="C17" s="1298" t="s">
        <v>1965</v>
      </c>
    </row>
    <row r="18" spans="1:3" ht="33">
      <c r="A18" s="1932"/>
      <c r="B18" s="5" t="s">
        <v>2592</v>
      </c>
      <c r="C18" s="1298" t="s">
        <v>334</v>
      </c>
    </row>
    <row r="19" spans="1:3">
      <c r="A19" s="1932"/>
      <c r="B19" s="5" t="s">
        <v>227</v>
      </c>
      <c r="C19" s="1298" t="s">
        <v>213</v>
      </c>
    </row>
    <row r="20" spans="1:3">
      <c r="A20" s="1932"/>
      <c r="B20" s="5" t="s">
        <v>228</v>
      </c>
      <c r="C20" s="1298" t="s">
        <v>90</v>
      </c>
    </row>
    <row r="21" spans="1:3">
      <c r="A21" s="1932"/>
      <c r="B21" s="5" t="s">
        <v>229</v>
      </c>
      <c r="C21" s="1298" t="s">
        <v>213</v>
      </c>
    </row>
    <row r="22" spans="1:3">
      <c r="A22" s="1932"/>
      <c r="B22" s="5" t="s">
        <v>230</v>
      </c>
      <c r="C22" s="1298" t="s">
        <v>213</v>
      </c>
    </row>
    <row r="23" spans="1:3">
      <c r="A23" s="1932"/>
      <c r="B23" s="5" t="s">
        <v>231</v>
      </c>
      <c r="C23" s="1298" t="s">
        <v>213</v>
      </c>
    </row>
    <row r="24" spans="1:3">
      <c r="A24" s="1932"/>
      <c r="B24" s="5" t="s">
        <v>232</v>
      </c>
      <c r="C24" s="1298" t="s">
        <v>213</v>
      </c>
    </row>
    <row r="25" spans="1:3">
      <c r="A25" s="1932"/>
      <c r="B25" s="5" t="s">
        <v>233</v>
      </c>
      <c r="C25" s="1298" t="s">
        <v>107</v>
      </c>
    </row>
    <row r="26" spans="1:3">
      <c r="A26" s="1932"/>
      <c r="B26" s="5" t="s">
        <v>234</v>
      </c>
      <c r="C26" s="1298" t="s">
        <v>213</v>
      </c>
    </row>
    <row r="27" spans="1:3">
      <c r="A27" s="1932"/>
      <c r="B27" s="5" t="s">
        <v>235</v>
      </c>
      <c r="C27" s="1298" t="s">
        <v>1966</v>
      </c>
    </row>
    <row r="28" spans="1:3">
      <c r="A28" s="1932"/>
      <c r="B28" s="5" t="s">
        <v>237</v>
      </c>
      <c r="C28" s="1298" t="s">
        <v>111</v>
      </c>
    </row>
    <row r="29" spans="1:3">
      <c r="A29" s="1932"/>
      <c r="B29" s="5" t="s">
        <v>238</v>
      </c>
      <c r="C29" s="1298" t="s">
        <v>213</v>
      </c>
    </row>
    <row r="30" spans="1:3" ht="33">
      <c r="A30" s="1932"/>
      <c r="B30" s="5" t="s">
        <v>239</v>
      </c>
      <c r="C30" s="1298" t="s">
        <v>403</v>
      </c>
    </row>
    <row r="31" spans="1:3" ht="66">
      <c r="A31" s="1932"/>
      <c r="B31" s="5" t="s">
        <v>241</v>
      </c>
      <c r="C31" s="1298" t="s">
        <v>1967</v>
      </c>
    </row>
    <row r="32" spans="1:3" ht="33.5" thickBot="1">
      <c r="A32" s="1933"/>
      <c r="B32" s="11" t="s">
        <v>1795</v>
      </c>
      <c r="C32" s="890" t="s">
        <v>213</v>
      </c>
    </row>
    <row r="33" spans="1:3">
      <c r="A33" s="1925" t="s">
        <v>242</v>
      </c>
      <c r="B33" s="354" t="s">
        <v>243</v>
      </c>
      <c r="C33" s="193" t="s">
        <v>1961</v>
      </c>
    </row>
    <row r="34" spans="1:3">
      <c r="A34" s="1926"/>
      <c r="B34" s="5" t="s">
        <v>244</v>
      </c>
      <c r="C34" s="1298" t="s">
        <v>1968</v>
      </c>
    </row>
    <row r="35" spans="1:3">
      <c r="A35" s="1926"/>
      <c r="B35" s="5" t="s">
        <v>245</v>
      </c>
      <c r="C35" s="1298" t="s">
        <v>121</v>
      </c>
    </row>
    <row r="36" spans="1:3">
      <c r="A36" s="1926"/>
      <c r="B36" s="5" t="s">
        <v>246</v>
      </c>
      <c r="C36" s="1298" t="s">
        <v>213</v>
      </c>
    </row>
    <row r="37" spans="1:3">
      <c r="A37" s="1926"/>
      <c r="B37" s="5" t="s">
        <v>247</v>
      </c>
      <c r="C37" s="1298" t="s">
        <v>213</v>
      </c>
    </row>
    <row r="38" spans="1:3" ht="17" thickBot="1">
      <c r="A38" s="1927"/>
      <c r="B38" s="13" t="s">
        <v>248</v>
      </c>
      <c r="C38" s="890" t="s">
        <v>92</v>
      </c>
    </row>
    <row r="39" spans="1:3">
      <c r="A39" s="1925" t="s">
        <v>249</v>
      </c>
      <c r="B39" s="354" t="s">
        <v>250</v>
      </c>
      <c r="C39" s="193" t="s">
        <v>90</v>
      </c>
    </row>
    <row r="40" spans="1:3">
      <c r="A40" s="1926"/>
      <c r="B40" s="5" t="s">
        <v>251</v>
      </c>
      <c r="C40" s="1298" t="s">
        <v>213</v>
      </c>
    </row>
    <row r="41" spans="1:3">
      <c r="A41" s="1926"/>
      <c r="B41" s="5" t="s">
        <v>252</v>
      </c>
      <c r="C41" s="1298" t="s">
        <v>213</v>
      </c>
    </row>
    <row r="42" spans="1:3">
      <c r="A42" s="1926"/>
      <c r="B42" s="5" t="s">
        <v>253</v>
      </c>
      <c r="C42" s="1298" t="s">
        <v>213</v>
      </c>
    </row>
    <row r="43" spans="1:3">
      <c r="A43" s="1926"/>
      <c r="B43" s="5" t="s">
        <v>254</v>
      </c>
      <c r="C43" s="1298" t="s">
        <v>213</v>
      </c>
    </row>
    <row r="44" spans="1:3" ht="17" thickBot="1">
      <c r="A44" s="1927"/>
      <c r="B44" s="223" t="s">
        <v>255</v>
      </c>
      <c r="C44" s="890" t="s">
        <v>213</v>
      </c>
    </row>
    <row r="45" spans="1:3">
      <c r="A45" s="1925" t="s">
        <v>256</v>
      </c>
      <c r="B45" s="354" t="s">
        <v>257</v>
      </c>
      <c r="C45" s="193" t="s">
        <v>92</v>
      </c>
    </row>
    <row r="46" spans="1:3" ht="148.5">
      <c r="A46" s="1926"/>
      <c r="B46" s="5" t="s">
        <v>258</v>
      </c>
      <c r="C46" s="1298" t="s">
        <v>1969</v>
      </c>
    </row>
    <row r="47" spans="1:3" ht="33.5" thickBot="1">
      <c r="A47" s="1927"/>
      <c r="B47" s="13" t="s">
        <v>259</v>
      </c>
      <c r="C47" s="890" t="s">
        <v>3154</v>
      </c>
    </row>
    <row r="48" spans="1:3">
      <c r="A48" s="1926" t="s">
        <v>137</v>
      </c>
      <c r="B48" s="11" t="s">
        <v>260</v>
      </c>
      <c r="C48" s="1319" t="s">
        <v>92</v>
      </c>
    </row>
    <row r="49" spans="1:3">
      <c r="A49" s="1926"/>
      <c r="B49" s="5" t="s">
        <v>261</v>
      </c>
      <c r="C49" s="1298" t="s">
        <v>1970</v>
      </c>
    </row>
    <row r="50" spans="1:3">
      <c r="A50" s="1926"/>
      <c r="B50" s="5" t="s">
        <v>263</v>
      </c>
      <c r="C50" s="1298" t="s">
        <v>1971</v>
      </c>
    </row>
    <row r="51" spans="1:3">
      <c r="A51" s="1926"/>
      <c r="B51" s="5" t="s">
        <v>264</v>
      </c>
      <c r="C51" s="1298" t="s">
        <v>1972</v>
      </c>
    </row>
    <row r="52" spans="1:3">
      <c r="A52" s="1926"/>
      <c r="B52" s="5" t="s">
        <v>265</v>
      </c>
      <c r="C52" s="1298" t="s">
        <v>1973</v>
      </c>
    </row>
    <row r="53" spans="1:3" ht="82.5">
      <c r="A53" s="1926"/>
      <c r="B53" s="5" t="s">
        <v>267</v>
      </c>
      <c r="C53" s="1298" t="s">
        <v>1974</v>
      </c>
    </row>
    <row r="54" spans="1:3" ht="66">
      <c r="A54" s="1926"/>
      <c r="B54" s="5" t="s">
        <v>268</v>
      </c>
      <c r="C54" s="1298" t="s">
        <v>1975</v>
      </c>
    </row>
    <row r="55" spans="1:3">
      <c r="A55" s="1926"/>
      <c r="B55" s="5" t="s">
        <v>270</v>
      </c>
      <c r="C55" s="1298" t="s">
        <v>2318</v>
      </c>
    </row>
    <row r="56" spans="1:3">
      <c r="A56" s="1926"/>
      <c r="B56" s="5" t="s">
        <v>271</v>
      </c>
      <c r="C56" s="1298" t="s">
        <v>353</v>
      </c>
    </row>
    <row r="57" spans="1:3">
      <c r="A57" s="1926"/>
      <c r="B57" s="5" t="s">
        <v>273</v>
      </c>
      <c r="C57" s="1298" t="s">
        <v>213</v>
      </c>
    </row>
    <row r="58" spans="1:3">
      <c r="A58" s="1926"/>
      <c r="B58" s="5" t="s">
        <v>275</v>
      </c>
      <c r="C58" s="1298" t="s">
        <v>213</v>
      </c>
    </row>
    <row r="59" spans="1:3">
      <c r="A59" s="1926"/>
      <c r="B59" s="5" t="s">
        <v>277</v>
      </c>
      <c r="C59" s="1320" t="s">
        <v>3155</v>
      </c>
    </row>
    <row r="60" spans="1:3" ht="66">
      <c r="A60" s="1926"/>
      <c r="B60" s="5" t="s">
        <v>278</v>
      </c>
      <c r="C60" s="193" t="s">
        <v>2319</v>
      </c>
    </row>
    <row r="61" spans="1:3" ht="82.5">
      <c r="A61" s="1926"/>
      <c r="B61" s="5" t="s">
        <v>279</v>
      </c>
      <c r="C61" s="1298" t="s">
        <v>1976</v>
      </c>
    </row>
    <row r="62" spans="1:3">
      <c r="A62" s="1926"/>
      <c r="B62" s="5" t="s">
        <v>280</v>
      </c>
      <c r="C62" s="1298" t="s">
        <v>1977</v>
      </c>
    </row>
    <row r="63" spans="1:3">
      <c r="A63" s="1926"/>
      <c r="B63" s="5" t="s">
        <v>281</v>
      </c>
      <c r="C63" s="1298" t="s">
        <v>213</v>
      </c>
    </row>
    <row r="64" spans="1:3">
      <c r="A64" s="1926"/>
      <c r="B64" s="5" t="s">
        <v>282</v>
      </c>
      <c r="C64" s="1298" t="s">
        <v>213</v>
      </c>
    </row>
    <row r="65" spans="1:3">
      <c r="A65" s="1926"/>
      <c r="B65" s="5" t="s">
        <v>283</v>
      </c>
      <c r="C65" s="1298" t="s">
        <v>1978</v>
      </c>
    </row>
    <row r="66" spans="1:3">
      <c r="A66" s="1926"/>
      <c r="B66" s="5" t="s">
        <v>284</v>
      </c>
      <c r="C66" s="1298" t="s">
        <v>1979</v>
      </c>
    </row>
    <row r="67" spans="1:3">
      <c r="A67" s="1926"/>
      <c r="B67" s="5" t="s">
        <v>285</v>
      </c>
      <c r="C67" s="1298" t="s">
        <v>1979</v>
      </c>
    </row>
    <row r="68" spans="1:3" ht="17" thickBot="1">
      <c r="A68" s="1927"/>
      <c r="B68" s="13" t="s">
        <v>286</v>
      </c>
      <c r="C68" s="890" t="s">
        <v>213</v>
      </c>
    </row>
    <row r="69" spans="1:3">
      <c r="A69" s="1925" t="s">
        <v>287</v>
      </c>
      <c r="B69" s="354" t="s">
        <v>288</v>
      </c>
      <c r="C69" s="193" t="s">
        <v>90</v>
      </c>
    </row>
    <row r="70" spans="1:3">
      <c r="A70" s="1926"/>
      <c r="B70" s="5" t="s">
        <v>289</v>
      </c>
      <c r="C70" s="192" t="s">
        <v>213</v>
      </c>
    </row>
    <row r="71" spans="1:3">
      <c r="A71" s="1926"/>
      <c r="B71" s="5" t="s">
        <v>290</v>
      </c>
      <c r="C71" s="192" t="s">
        <v>1966</v>
      </c>
    </row>
    <row r="72" spans="1:3" ht="49.5">
      <c r="A72" s="1926"/>
      <c r="B72" s="5" t="s">
        <v>291</v>
      </c>
      <c r="C72" s="192" t="s">
        <v>1980</v>
      </c>
    </row>
    <row r="73" spans="1:3" ht="115.5">
      <c r="A73" s="1926"/>
      <c r="B73" s="5" t="s">
        <v>292</v>
      </c>
      <c r="C73" s="192" t="s">
        <v>1981</v>
      </c>
    </row>
    <row r="74" spans="1:3">
      <c r="A74" s="1926"/>
      <c r="B74" s="5" t="s">
        <v>293</v>
      </c>
      <c r="C74" s="192" t="s">
        <v>111</v>
      </c>
    </row>
    <row r="75" spans="1:3">
      <c r="A75" s="1926"/>
      <c r="B75" s="5" t="s">
        <v>294</v>
      </c>
      <c r="C75" s="192" t="s">
        <v>92</v>
      </c>
    </row>
    <row r="76" spans="1:3">
      <c r="A76" s="1926"/>
      <c r="B76" s="5" t="s">
        <v>295</v>
      </c>
      <c r="C76" s="192" t="s">
        <v>1982</v>
      </c>
    </row>
    <row r="77" spans="1:3" ht="149" thickBot="1">
      <c r="A77" s="1927"/>
      <c r="B77" s="13" t="s">
        <v>296</v>
      </c>
      <c r="C77" s="342" t="s">
        <v>2320</v>
      </c>
    </row>
    <row r="78" spans="1:3">
      <c r="A78" s="1925" t="s">
        <v>298</v>
      </c>
      <c r="B78" s="354" t="s">
        <v>299</v>
      </c>
      <c r="C78" s="1266">
        <v>32</v>
      </c>
    </row>
    <row r="79" spans="1:3">
      <c r="A79" s="1926"/>
      <c r="B79" s="5" t="s">
        <v>300</v>
      </c>
      <c r="C79" s="592" t="s">
        <v>374</v>
      </c>
    </row>
    <row r="80" spans="1:3">
      <c r="A80" s="1926"/>
      <c r="B80" s="5" t="s">
        <v>301</v>
      </c>
      <c r="C80" s="1298" t="s">
        <v>1983</v>
      </c>
    </row>
    <row r="81" spans="1:3">
      <c r="A81" s="1926"/>
      <c r="B81" s="5" t="s">
        <v>302</v>
      </c>
      <c r="C81" s="1298" t="s">
        <v>1984</v>
      </c>
    </row>
    <row r="82" spans="1:3" ht="148.5">
      <c r="A82" s="1926"/>
      <c r="B82" s="5" t="s">
        <v>303</v>
      </c>
      <c r="C82" s="1054" t="s">
        <v>3156</v>
      </c>
    </row>
    <row r="83" spans="1:3">
      <c r="A83" s="1926"/>
      <c r="B83" s="5" t="s">
        <v>304</v>
      </c>
      <c r="C83" s="1298" t="s">
        <v>90</v>
      </c>
    </row>
    <row r="84" spans="1:3">
      <c r="A84" s="1926"/>
      <c r="B84" s="5" t="s">
        <v>284</v>
      </c>
      <c r="C84" s="1298" t="s">
        <v>213</v>
      </c>
    </row>
    <row r="85" spans="1:3">
      <c r="A85" s="1926"/>
      <c r="B85" s="5" t="s">
        <v>285</v>
      </c>
      <c r="C85" s="1298" t="s">
        <v>213</v>
      </c>
    </row>
    <row r="86" spans="1:3">
      <c r="A86" s="1926"/>
      <c r="B86" s="5" t="s">
        <v>305</v>
      </c>
      <c r="C86" s="1298" t="s">
        <v>213</v>
      </c>
    </row>
    <row r="87" spans="1:3">
      <c r="A87" s="1926"/>
      <c r="B87" s="5" t="s">
        <v>306</v>
      </c>
      <c r="C87" s="1298"/>
    </row>
    <row r="88" spans="1:3">
      <c r="A88" s="1926"/>
      <c r="B88" s="5" t="s">
        <v>307</v>
      </c>
      <c r="C88" s="1298" t="s">
        <v>90</v>
      </c>
    </row>
    <row r="89" spans="1:3">
      <c r="A89" s="1926"/>
      <c r="B89" s="5" t="s">
        <v>308</v>
      </c>
      <c r="C89" s="1298" t="s">
        <v>213</v>
      </c>
    </row>
    <row r="90" spans="1:3">
      <c r="A90" s="1926"/>
      <c r="B90" s="5" t="s">
        <v>309</v>
      </c>
      <c r="C90" s="1298" t="s">
        <v>213</v>
      </c>
    </row>
    <row r="91" spans="1:3">
      <c r="A91" s="1926"/>
      <c r="B91" s="5" t="s">
        <v>310</v>
      </c>
      <c r="C91" s="1298" t="s">
        <v>213</v>
      </c>
    </row>
    <row r="92" spans="1:3" ht="17" thickBot="1">
      <c r="A92" s="1927"/>
      <c r="B92" s="13" t="s">
        <v>311</v>
      </c>
      <c r="C92" s="890" t="s">
        <v>213</v>
      </c>
    </row>
    <row r="93" spans="1:3" ht="66">
      <c r="A93" s="1925" t="s">
        <v>312</v>
      </c>
      <c r="B93" s="354" t="s">
        <v>313</v>
      </c>
      <c r="C93" s="193" t="s">
        <v>1985</v>
      </c>
    </row>
    <row r="94" spans="1:3" ht="33">
      <c r="A94" s="1926"/>
      <c r="B94" s="5" t="s">
        <v>314</v>
      </c>
      <c r="C94" s="192" t="s">
        <v>397</v>
      </c>
    </row>
    <row r="95" spans="1:3">
      <c r="A95" s="1926"/>
      <c r="B95" s="5" t="s">
        <v>315</v>
      </c>
      <c r="C95" s="192" t="s">
        <v>213</v>
      </c>
    </row>
    <row r="96" spans="1:3" ht="33">
      <c r="A96" s="1926"/>
      <c r="B96" s="5" t="s">
        <v>316</v>
      </c>
      <c r="C96" s="192" t="s">
        <v>213</v>
      </c>
    </row>
    <row r="97" spans="1:3">
      <c r="A97" s="1926"/>
      <c r="B97" s="5" t="s">
        <v>317</v>
      </c>
      <c r="C97" s="192" t="s">
        <v>213</v>
      </c>
    </row>
    <row r="98" spans="1:3">
      <c r="A98" s="1926"/>
      <c r="B98" s="5" t="s">
        <v>318</v>
      </c>
      <c r="C98" s="192" t="s">
        <v>213</v>
      </c>
    </row>
    <row r="99" spans="1:3" ht="33">
      <c r="A99" s="1926"/>
      <c r="B99" s="5" t="s">
        <v>320</v>
      </c>
      <c r="C99" s="192" t="s">
        <v>213</v>
      </c>
    </row>
    <row r="100" spans="1:3">
      <c r="A100" s="1926"/>
      <c r="B100" s="5" t="s">
        <v>321</v>
      </c>
      <c r="C100" s="192" t="s">
        <v>213</v>
      </c>
    </row>
    <row r="101" spans="1:3">
      <c r="A101" s="1926"/>
      <c r="B101" s="5" t="s">
        <v>323</v>
      </c>
      <c r="C101" s="192" t="s">
        <v>213</v>
      </c>
    </row>
    <row r="102" spans="1:3" ht="50" thickBot="1">
      <c r="A102" s="1927"/>
      <c r="B102" s="223" t="s">
        <v>324</v>
      </c>
      <c r="C102" s="342" t="s">
        <v>2321</v>
      </c>
    </row>
    <row r="103" spans="1:3" ht="33">
      <c r="A103" s="1936" t="s">
        <v>200</v>
      </c>
      <c r="B103" s="5" t="s">
        <v>325</v>
      </c>
      <c r="C103" s="1319" t="s">
        <v>2322</v>
      </c>
    </row>
    <row r="104" spans="1:3">
      <c r="A104" s="1936"/>
      <c r="B104" s="5" t="s">
        <v>202</v>
      </c>
      <c r="C104" s="1264">
        <v>0.1043</v>
      </c>
    </row>
    <row r="105" spans="1:3">
      <c r="A105" s="1936"/>
      <c r="B105" s="5" t="s">
        <v>327</v>
      </c>
      <c r="C105" s="1261">
        <v>16.27</v>
      </c>
    </row>
    <row r="106" spans="1:3">
      <c r="A106" s="1936"/>
      <c r="B106" s="5" t="s">
        <v>957</v>
      </c>
      <c r="C106" s="1263" t="s">
        <v>2949</v>
      </c>
    </row>
    <row r="107" spans="1:3" ht="17" thickBot="1">
      <c r="A107" s="1937"/>
      <c r="B107" s="39" t="s">
        <v>329</v>
      </c>
      <c r="C107" s="615" t="s">
        <v>213</v>
      </c>
    </row>
    <row r="108" spans="1:3" s="264" customFormat="1" ht="65" customHeight="1">
      <c r="A108" s="1891" t="s">
        <v>3702</v>
      </c>
      <c r="B108" s="1779" t="s">
        <v>3703</v>
      </c>
      <c r="C108" s="1780" t="s">
        <v>223</v>
      </c>
    </row>
    <row r="109" spans="1:3" s="264" customFormat="1" ht="50" thickBot="1">
      <c r="A109" s="1892"/>
      <c r="B109" s="1781" t="s">
        <v>3705</v>
      </c>
      <c r="C109" s="1782" t="s">
        <v>3752</v>
      </c>
    </row>
    <row r="110" spans="1:3" ht="17" thickBot="1">
      <c r="A110" s="1938" t="s">
        <v>330</v>
      </c>
      <c r="B110" s="1941"/>
      <c r="C110" s="281" t="s">
        <v>213</v>
      </c>
    </row>
    <row r="111" spans="1:3" ht="235.5"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DFA4-A7D5-424D-BA08-2617F64A0058}">
  <sheetPr codeName="Sheet69"/>
  <dimension ref="A1:C111"/>
  <sheetViews>
    <sheetView zoomScale="75" zoomScaleNormal="75" workbookViewId="0">
      <selection sqref="A1:C1"/>
    </sheetView>
  </sheetViews>
  <sheetFormatPr defaultColWidth="7.08203125" defaultRowHeight="16.5"/>
  <cols>
    <col min="1" max="1" width="3.5" style="4" customWidth="1"/>
    <col min="2" max="3" width="47.5" style="21" customWidth="1"/>
    <col min="4" max="16384" width="7.08203125" style="4"/>
  </cols>
  <sheetData>
    <row r="1" spans="1:3" ht="20.5" thickBot="1">
      <c r="A1" s="1928" t="s">
        <v>78</v>
      </c>
      <c r="B1" s="1928"/>
      <c r="C1" s="1928"/>
    </row>
    <row r="2" spans="1:3" ht="17" thickBot="1">
      <c r="A2" s="1929" t="s">
        <v>208</v>
      </c>
      <c r="B2" s="2192"/>
      <c r="C2" s="1343">
        <v>45467</v>
      </c>
    </row>
    <row r="3" spans="1:3">
      <c r="A3" s="1931" t="s">
        <v>209</v>
      </c>
      <c r="B3" s="1334" t="s">
        <v>210</v>
      </c>
      <c r="C3" s="1031" t="s">
        <v>2594</v>
      </c>
    </row>
    <row r="4" spans="1:3">
      <c r="A4" s="1932"/>
      <c r="B4" s="862" t="s">
        <v>211</v>
      </c>
      <c r="C4" s="1031" t="s">
        <v>2595</v>
      </c>
    </row>
    <row r="5" spans="1:3">
      <c r="A5" s="1932"/>
      <c r="B5" s="862" t="s">
        <v>344</v>
      </c>
      <c r="C5" s="1031" t="s">
        <v>213</v>
      </c>
    </row>
    <row r="6" spans="1:3">
      <c r="A6" s="1932"/>
      <c r="B6" s="862" t="s">
        <v>84</v>
      </c>
      <c r="C6" s="1031" t="s">
        <v>2596</v>
      </c>
    </row>
    <row r="7" spans="1:3">
      <c r="A7" s="1932"/>
      <c r="B7" s="862" t="s">
        <v>346</v>
      </c>
      <c r="C7" s="1052" t="s">
        <v>2597</v>
      </c>
    </row>
    <row r="8" spans="1:3">
      <c r="A8" s="1932"/>
      <c r="B8" s="862" t="s">
        <v>215</v>
      </c>
      <c r="C8" s="1045" t="s">
        <v>3162</v>
      </c>
    </row>
    <row r="9" spans="1:3">
      <c r="A9" s="1932"/>
      <c r="B9" s="862" t="s">
        <v>216</v>
      </c>
      <c r="C9" s="1047">
        <v>361460879138</v>
      </c>
    </row>
    <row r="10" spans="1:3">
      <c r="A10" s="1932"/>
      <c r="B10" s="862" t="s">
        <v>217</v>
      </c>
      <c r="C10" s="1336" t="s">
        <v>2598</v>
      </c>
    </row>
    <row r="11" spans="1:3">
      <c r="A11" s="1932"/>
      <c r="B11" s="862" t="s">
        <v>219</v>
      </c>
      <c r="C11" s="1336" t="s">
        <v>90</v>
      </c>
    </row>
    <row r="12" spans="1:3">
      <c r="A12" s="1932"/>
      <c r="B12" s="862" t="s">
        <v>220</v>
      </c>
      <c r="C12" s="1336" t="s">
        <v>92</v>
      </c>
    </row>
    <row r="13" spans="1:3">
      <c r="A13" s="1932"/>
      <c r="B13" s="862" t="s">
        <v>221</v>
      </c>
      <c r="C13" s="1336" t="s">
        <v>90</v>
      </c>
    </row>
    <row r="14" spans="1:3">
      <c r="A14" s="1932"/>
      <c r="B14" s="862" t="s">
        <v>222</v>
      </c>
      <c r="C14" s="1336" t="s">
        <v>90</v>
      </c>
    </row>
    <row r="15" spans="1:3">
      <c r="A15" s="1932"/>
      <c r="B15" s="862" t="s">
        <v>224</v>
      </c>
      <c r="C15" s="1336" t="s">
        <v>213</v>
      </c>
    </row>
    <row r="16" spans="1:3">
      <c r="A16" s="1932"/>
      <c r="B16" s="862" t="s">
        <v>225</v>
      </c>
      <c r="C16" s="1336" t="s">
        <v>213</v>
      </c>
    </row>
    <row r="17" spans="1:3" ht="33">
      <c r="A17" s="1932"/>
      <c r="B17" s="862" t="s">
        <v>226</v>
      </c>
      <c r="C17" s="1336" t="s">
        <v>2599</v>
      </c>
    </row>
    <row r="18" spans="1:3" ht="33">
      <c r="A18" s="1932"/>
      <c r="B18" s="862" t="s">
        <v>2592</v>
      </c>
      <c r="C18" s="1336" t="s">
        <v>334</v>
      </c>
    </row>
    <row r="19" spans="1:3">
      <c r="A19" s="1932"/>
      <c r="B19" s="862" t="s">
        <v>227</v>
      </c>
      <c r="C19" s="1336" t="s">
        <v>213</v>
      </c>
    </row>
    <row r="20" spans="1:3">
      <c r="A20" s="1932"/>
      <c r="B20" s="862" t="s">
        <v>228</v>
      </c>
      <c r="C20" s="1336" t="s">
        <v>90</v>
      </c>
    </row>
    <row r="21" spans="1:3">
      <c r="A21" s="1932"/>
      <c r="B21" s="862" t="s">
        <v>229</v>
      </c>
      <c r="C21" s="1336" t="s">
        <v>213</v>
      </c>
    </row>
    <row r="22" spans="1:3">
      <c r="A22" s="1932"/>
      <c r="B22" s="862" t="s">
        <v>230</v>
      </c>
      <c r="C22" s="1336" t="s">
        <v>213</v>
      </c>
    </row>
    <row r="23" spans="1:3">
      <c r="A23" s="1932"/>
      <c r="B23" s="862" t="s">
        <v>231</v>
      </c>
      <c r="C23" s="1336" t="s">
        <v>213</v>
      </c>
    </row>
    <row r="24" spans="1:3">
      <c r="A24" s="1932"/>
      <c r="B24" s="862" t="s">
        <v>232</v>
      </c>
      <c r="C24" s="1336" t="s">
        <v>213</v>
      </c>
    </row>
    <row r="25" spans="1:3">
      <c r="A25" s="1932"/>
      <c r="B25" s="862" t="s">
        <v>233</v>
      </c>
      <c r="C25" s="1336" t="s">
        <v>107</v>
      </c>
    </row>
    <row r="26" spans="1:3">
      <c r="A26" s="1932"/>
      <c r="B26" s="862" t="s">
        <v>234</v>
      </c>
      <c r="C26" s="1336" t="s">
        <v>213</v>
      </c>
    </row>
    <row r="27" spans="1:3">
      <c r="A27" s="1932"/>
      <c r="B27" s="862" t="s">
        <v>235</v>
      </c>
      <c r="C27" s="1336" t="s">
        <v>236</v>
      </c>
    </row>
    <row r="28" spans="1:3">
      <c r="A28" s="1932"/>
      <c r="B28" s="862" t="s">
        <v>237</v>
      </c>
      <c r="C28" s="1336" t="s">
        <v>111</v>
      </c>
    </row>
    <row r="29" spans="1:3" ht="49.5">
      <c r="A29" s="1932"/>
      <c r="B29" s="862" t="s">
        <v>238</v>
      </c>
      <c r="C29" s="1336" t="s">
        <v>1026</v>
      </c>
    </row>
    <row r="30" spans="1:3" ht="115.5">
      <c r="A30" s="1932"/>
      <c r="B30" s="862" t="s">
        <v>239</v>
      </c>
      <c r="C30" s="1336" t="s">
        <v>3163</v>
      </c>
    </row>
    <row r="31" spans="1:3">
      <c r="A31" s="1932"/>
      <c r="B31" s="862" t="s">
        <v>241</v>
      </c>
      <c r="C31" s="1336" t="s">
        <v>2331</v>
      </c>
    </row>
    <row r="32" spans="1:3" ht="33.5" thickBot="1">
      <c r="A32" s="1933"/>
      <c r="B32" s="11" t="s">
        <v>1795</v>
      </c>
      <c r="C32" s="1337" t="s">
        <v>348</v>
      </c>
    </row>
    <row r="33" spans="1:3">
      <c r="A33" s="1925" t="s">
        <v>242</v>
      </c>
      <c r="B33" s="1334" t="s">
        <v>243</v>
      </c>
      <c r="C33" s="1338" t="s">
        <v>2596</v>
      </c>
    </row>
    <row r="34" spans="1:3">
      <c r="A34" s="1926"/>
      <c r="B34" s="862" t="s">
        <v>244</v>
      </c>
      <c r="C34" s="1336" t="s">
        <v>2600</v>
      </c>
    </row>
    <row r="35" spans="1:3">
      <c r="A35" s="1926"/>
      <c r="B35" s="862" t="s">
        <v>245</v>
      </c>
      <c r="C35" s="1336" t="s">
        <v>121</v>
      </c>
    </row>
    <row r="36" spans="1:3">
      <c r="A36" s="1926"/>
      <c r="B36" s="862" t="s">
        <v>246</v>
      </c>
      <c r="C36" s="1336" t="s">
        <v>213</v>
      </c>
    </row>
    <row r="37" spans="1:3">
      <c r="A37" s="1926"/>
      <c r="B37" s="862" t="s">
        <v>247</v>
      </c>
      <c r="C37" s="1336" t="s">
        <v>213</v>
      </c>
    </row>
    <row r="38" spans="1:3" ht="17" thickBot="1">
      <c r="A38" s="1927"/>
      <c r="B38" s="891" t="s">
        <v>248</v>
      </c>
      <c r="C38" s="1337" t="s">
        <v>92</v>
      </c>
    </row>
    <row r="39" spans="1:3">
      <c r="A39" s="1925" t="s">
        <v>249</v>
      </c>
      <c r="B39" s="1334" t="s">
        <v>250</v>
      </c>
      <c r="C39" s="1338" t="s">
        <v>90</v>
      </c>
    </row>
    <row r="40" spans="1:3">
      <c r="A40" s="1926"/>
      <c r="B40" s="862" t="s">
        <v>251</v>
      </c>
      <c r="C40" s="1336" t="s">
        <v>213</v>
      </c>
    </row>
    <row r="41" spans="1:3">
      <c r="A41" s="1926"/>
      <c r="B41" s="862" t="s">
        <v>252</v>
      </c>
      <c r="C41" s="1336" t="s">
        <v>213</v>
      </c>
    </row>
    <row r="42" spans="1:3">
      <c r="A42" s="1926"/>
      <c r="B42" s="862" t="s">
        <v>253</v>
      </c>
      <c r="C42" s="1336" t="s">
        <v>213</v>
      </c>
    </row>
    <row r="43" spans="1:3">
      <c r="A43" s="1926"/>
      <c r="B43" s="862" t="s">
        <v>254</v>
      </c>
      <c r="C43" s="1336" t="s">
        <v>213</v>
      </c>
    </row>
    <row r="44" spans="1:3" ht="17" thickBot="1">
      <c r="A44" s="1927"/>
      <c r="B44" s="912" t="s">
        <v>255</v>
      </c>
      <c r="C44" s="1337" t="s">
        <v>213</v>
      </c>
    </row>
    <row r="45" spans="1:3">
      <c r="A45" s="1925" t="s">
        <v>256</v>
      </c>
      <c r="B45" s="1334" t="s">
        <v>257</v>
      </c>
      <c r="C45" s="1338" t="s">
        <v>92</v>
      </c>
    </row>
    <row r="46" spans="1:3" ht="33">
      <c r="A46" s="1926"/>
      <c r="B46" s="862" t="s">
        <v>258</v>
      </c>
      <c r="C46" s="1336" t="s">
        <v>2601</v>
      </c>
    </row>
    <row r="47" spans="1:3" ht="17" thickBot="1">
      <c r="A47" s="1927"/>
      <c r="B47" s="891" t="s">
        <v>259</v>
      </c>
      <c r="C47" s="1337" t="s">
        <v>388</v>
      </c>
    </row>
    <row r="48" spans="1:3">
      <c r="A48" s="1926" t="s">
        <v>137</v>
      </c>
      <c r="B48" s="11" t="s">
        <v>260</v>
      </c>
      <c r="C48" s="1338" t="s">
        <v>92</v>
      </c>
    </row>
    <row r="49" spans="1:3">
      <c r="A49" s="1926"/>
      <c r="B49" s="862" t="s">
        <v>261</v>
      </c>
      <c r="C49" s="1336" t="s">
        <v>2602</v>
      </c>
    </row>
    <row r="50" spans="1:3">
      <c r="A50" s="1926"/>
      <c r="B50" s="862" t="s">
        <v>263</v>
      </c>
      <c r="C50" s="1336" t="s">
        <v>2603</v>
      </c>
    </row>
    <row r="51" spans="1:3">
      <c r="A51" s="1926"/>
      <c r="B51" s="862" t="s">
        <v>264</v>
      </c>
      <c r="C51" s="1336" t="s">
        <v>408</v>
      </c>
    </row>
    <row r="52" spans="1:3" ht="33">
      <c r="A52" s="1926"/>
      <c r="B52" s="862" t="s">
        <v>265</v>
      </c>
      <c r="C52" s="1336" t="s">
        <v>2604</v>
      </c>
    </row>
    <row r="53" spans="1:3" ht="99">
      <c r="A53" s="1926"/>
      <c r="B53" s="862" t="s">
        <v>267</v>
      </c>
      <c r="C53" s="1336" t="s">
        <v>3164</v>
      </c>
    </row>
    <row r="54" spans="1:3" ht="33">
      <c r="A54" s="1926"/>
      <c r="B54" s="862" t="s">
        <v>268</v>
      </c>
      <c r="C54" s="1336" t="s">
        <v>3165</v>
      </c>
    </row>
    <row r="55" spans="1:3">
      <c r="A55" s="1926"/>
      <c r="B55" s="862" t="s">
        <v>270</v>
      </c>
      <c r="C55" s="1336" t="s">
        <v>2605</v>
      </c>
    </row>
    <row r="56" spans="1:3">
      <c r="A56" s="1926"/>
      <c r="B56" s="862" t="s">
        <v>271</v>
      </c>
      <c r="C56" s="1336" t="s">
        <v>353</v>
      </c>
    </row>
    <row r="57" spans="1:3">
      <c r="A57" s="1926"/>
      <c r="B57" s="862" t="s">
        <v>273</v>
      </c>
      <c r="C57" s="1336" t="s">
        <v>213</v>
      </c>
    </row>
    <row r="58" spans="1:3">
      <c r="A58" s="1926"/>
      <c r="B58" s="862" t="s">
        <v>275</v>
      </c>
      <c r="C58" s="1345" t="s">
        <v>213</v>
      </c>
    </row>
    <row r="59" spans="1:3">
      <c r="A59" s="1926"/>
      <c r="B59" s="862" t="s">
        <v>277</v>
      </c>
      <c r="C59" s="1346" t="s">
        <v>2605</v>
      </c>
    </row>
    <row r="60" spans="1:3">
      <c r="A60" s="1926"/>
      <c r="B60" s="862" t="s">
        <v>278</v>
      </c>
      <c r="C60" s="1031" t="s">
        <v>213</v>
      </c>
    </row>
    <row r="61" spans="1:3">
      <c r="A61" s="1926"/>
      <c r="B61" s="862" t="s">
        <v>279</v>
      </c>
      <c r="C61" s="1031" t="s">
        <v>2606</v>
      </c>
    </row>
    <row r="62" spans="1:3" ht="33">
      <c r="A62" s="1926"/>
      <c r="B62" s="862" t="s">
        <v>280</v>
      </c>
      <c r="C62" s="1031" t="s">
        <v>1636</v>
      </c>
    </row>
    <row r="63" spans="1:3">
      <c r="A63" s="1926"/>
      <c r="B63" s="862" t="s">
        <v>281</v>
      </c>
      <c r="C63" s="1031" t="s">
        <v>213</v>
      </c>
    </row>
    <row r="64" spans="1:3">
      <c r="A64" s="1926"/>
      <c r="B64" s="862" t="s">
        <v>282</v>
      </c>
      <c r="C64" s="1031" t="s">
        <v>213</v>
      </c>
    </row>
    <row r="65" spans="1:3">
      <c r="A65" s="1926"/>
      <c r="B65" s="862" t="s">
        <v>283</v>
      </c>
      <c r="C65" s="1031" t="s">
        <v>92</v>
      </c>
    </row>
    <row r="66" spans="1:3">
      <c r="A66" s="1926"/>
      <c r="B66" s="862" t="s">
        <v>284</v>
      </c>
      <c r="C66" s="1075" t="s">
        <v>3166</v>
      </c>
    </row>
    <row r="67" spans="1:3">
      <c r="A67" s="1926"/>
      <c r="B67" s="862" t="s">
        <v>285</v>
      </c>
      <c r="C67" s="1339">
        <v>44561</v>
      </c>
    </row>
    <row r="68" spans="1:3" ht="50" thickBot="1">
      <c r="A68" s="1927"/>
      <c r="B68" s="891" t="s">
        <v>286</v>
      </c>
      <c r="C68" s="1337" t="s">
        <v>3167</v>
      </c>
    </row>
    <row r="69" spans="1:3">
      <c r="A69" s="1925" t="s">
        <v>287</v>
      </c>
      <c r="B69" s="1334" t="s">
        <v>288</v>
      </c>
      <c r="C69" s="1338" t="s">
        <v>92</v>
      </c>
    </row>
    <row r="70" spans="1:3">
      <c r="A70" s="1926"/>
      <c r="B70" s="862" t="s">
        <v>289</v>
      </c>
      <c r="C70" s="1336" t="s">
        <v>163</v>
      </c>
    </row>
    <row r="71" spans="1:3">
      <c r="A71" s="1926"/>
      <c r="B71" s="862" t="s">
        <v>290</v>
      </c>
      <c r="C71" s="1336" t="s">
        <v>213</v>
      </c>
    </row>
    <row r="72" spans="1:3">
      <c r="A72" s="1926"/>
      <c r="B72" s="862" t="s">
        <v>291</v>
      </c>
      <c r="C72" s="1336" t="s">
        <v>213</v>
      </c>
    </row>
    <row r="73" spans="1:3" ht="49.5">
      <c r="A73" s="1926"/>
      <c r="B73" s="862" t="s">
        <v>292</v>
      </c>
      <c r="C73" s="1336" t="s">
        <v>168</v>
      </c>
    </row>
    <row r="74" spans="1:3">
      <c r="A74" s="1926"/>
      <c r="B74" s="862" t="s">
        <v>293</v>
      </c>
      <c r="C74" s="1336" t="s">
        <v>111</v>
      </c>
    </row>
    <row r="75" spans="1:3">
      <c r="A75" s="1926"/>
      <c r="B75" s="862" t="s">
        <v>294</v>
      </c>
      <c r="C75" s="1336" t="s">
        <v>92</v>
      </c>
    </row>
    <row r="76" spans="1:3">
      <c r="A76" s="1926"/>
      <c r="B76" s="862" t="s">
        <v>295</v>
      </c>
      <c r="C76" s="1336" t="s">
        <v>172</v>
      </c>
    </row>
    <row r="77" spans="1:3" ht="149" thickBot="1">
      <c r="A77" s="1927"/>
      <c r="B77" s="891" t="s">
        <v>296</v>
      </c>
      <c r="C77" s="1340" t="s">
        <v>3168</v>
      </c>
    </row>
    <row r="78" spans="1:3" ht="115.5">
      <c r="A78" s="1925" t="s">
        <v>298</v>
      </c>
      <c r="B78" s="1334" t="s">
        <v>299</v>
      </c>
      <c r="C78" s="1246" t="s">
        <v>3169</v>
      </c>
    </row>
    <row r="79" spans="1:3">
      <c r="A79" s="1926"/>
      <c r="B79" s="862" t="s">
        <v>300</v>
      </c>
      <c r="C79" s="1336" t="s">
        <v>2296</v>
      </c>
    </row>
    <row r="80" spans="1:3" ht="49.5">
      <c r="A80" s="1926"/>
      <c r="B80" s="862" t="s">
        <v>301</v>
      </c>
      <c r="C80" s="1336" t="s">
        <v>2297</v>
      </c>
    </row>
    <row r="81" spans="1:3" ht="33">
      <c r="A81" s="1926"/>
      <c r="B81" s="862" t="s">
        <v>302</v>
      </c>
      <c r="C81" s="1336" t="s">
        <v>2298</v>
      </c>
    </row>
    <row r="82" spans="1:3" ht="66">
      <c r="A82" s="1926"/>
      <c r="B82" s="862" t="s">
        <v>303</v>
      </c>
      <c r="C82" s="1336" t="s">
        <v>2299</v>
      </c>
    </row>
    <row r="83" spans="1:3">
      <c r="A83" s="1926"/>
      <c r="B83" s="862" t="s">
        <v>304</v>
      </c>
      <c r="C83" s="1336" t="s">
        <v>92</v>
      </c>
    </row>
    <row r="84" spans="1:3" ht="115.5">
      <c r="A84" s="1926"/>
      <c r="B84" s="862" t="s">
        <v>284</v>
      </c>
      <c r="C84" s="1075" t="s">
        <v>3170</v>
      </c>
    </row>
    <row r="85" spans="1:3" ht="99">
      <c r="A85" s="1926"/>
      <c r="B85" s="862" t="s">
        <v>285</v>
      </c>
      <c r="C85" s="1075" t="s">
        <v>3171</v>
      </c>
    </row>
    <row r="86" spans="1:3" ht="115.5">
      <c r="A86" s="1926"/>
      <c r="B86" s="862" t="s">
        <v>305</v>
      </c>
      <c r="C86" s="1075" t="s">
        <v>3172</v>
      </c>
    </row>
    <row r="87" spans="1:3">
      <c r="A87" s="1926"/>
      <c r="B87" s="862" t="s">
        <v>306</v>
      </c>
      <c r="C87" s="1336"/>
    </row>
    <row r="88" spans="1:3">
      <c r="A88" s="1926"/>
      <c r="B88" s="862" t="s">
        <v>307</v>
      </c>
      <c r="C88" s="1336" t="s">
        <v>90</v>
      </c>
    </row>
    <row r="89" spans="1:3">
      <c r="A89" s="1926"/>
      <c r="B89" s="862" t="s">
        <v>308</v>
      </c>
      <c r="C89" s="1336" t="s">
        <v>213</v>
      </c>
    </row>
    <row r="90" spans="1:3">
      <c r="A90" s="1926"/>
      <c r="B90" s="862" t="s">
        <v>309</v>
      </c>
      <c r="C90" s="1336" t="s">
        <v>213</v>
      </c>
    </row>
    <row r="91" spans="1:3">
      <c r="A91" s="1926"/>
      <c r="B91" s="862" t="s">
        <v>310</v>
      </c>
      <c r="C91" s="1336" t="s">
        <v>213</v>
      </c>
    </row>
    <row r="92" spans="1:3" ht="17" thickBot="1">
      <c r="A92" s="1927"/>
      <c r="B92" s="891" t="s">
        <v>311</v>
      </c>
      <c r="C92" s="1337" t="s">
        <v>213</v>
      </c>
    </row>
    <row r="93" spans="1:3" ht="82.5">
      <c r="A93" s="1925" t="s">
        <v>312</v>
      </c>
      <c r="B93" s="1334" t="s">
        <v>313</v>
      </c>
      <c r="C93" s="1338" t="s">
        <v>2303</v>
      </c>
    </row>
    <row r="94" spans="1:3" ht="33">
      <c r="A94" s="1926"/>
      <c r="B94" s="862" t="s">
        <v>314</v>
      </c>
      <c r="C94" s="1336" t="s">
        <v>397</v>
      </c>
    </row>
    <row r="95" spans="1:3" ht="99">
      <c r="A95" s="1926"/>
      <c r="B95" s="862" t="s">
        <v>315</v>
      </c>
      <c r="C95" s="1336" t="s">
        <v>3173</v>
      </c>
    </row>
    <row r="96" spans="1:3" ht="66">
      <c r="A96" s="1926"/>
      <c r="B96" s="862" t="s">
        <v>316</v>
      </c>
      <c r="C96" s="1075" t="s">
        <v>3174</v>
      </c>
    </row>
    <row r="97" spans="1:3" ht="115.5">
      <c r="A97" s="1926"/>
      <c r="B97" s="862" t="s">
        <v>317</v>
      </c>
      <c r="C97" s="1075" t="s">
        <v>3175</v>
      </c>
    </row>
    <row r="98" spans="1:3" ht="82.5">
      <c r="A98" s="1926"/>
      <c r="B98" s="862" t="s">
        <v>318</v>
      </c>
      <c r="C98" s="1336" t="s">
        <v>2607</v>
      </c>
    </row>
    <row r="99" spans="1:3" ht="99">
      <c r="A99" s="1926"/>
      <c r="B99" s="862" t="s">
        <v>320</v>
      </c>
      <c r="C99" s="1336" t="s">
        <v>2608</v>
      </c>
    </row>
    <row r="100" spans="1:3" ht="82.5">
      <c r="A100" s="1926"/>
      <c r="B100" s="862" t="s">
        <v>524</v>
      </c>
      <c r="C100" s="1336" t="s">
        <v>3176</v>
      </c>
    </row>
    <row r="101" spans="1:3">
      <c r="A101" s="1926"/>
      <c r="B101" s="862" t="s">
        <v>323</v>
      </c>
      <c r="C101" s="1336" t="s">
        <v>3177</v>
      </c>
    </row>
    <row r="102" spans="1:3" ht="17" thickBot="1">
      <c r="A102" s="1927"/>
      <c r="B102" s="912" t="s">
        <v>324</v>
      </c>
      <c r="C102" s="1344" t="s">
        <v>213</v>
      </c>
    </row>
    <row r="103" spans="1:3" ht="49.5">
      <c r="A103" s="1936" t="s">
        <v>200</v>
      </c>
      <c r="B103" s="862" t="s">
        <v>325</v>
      </c>
      <c r="C103" s="1347" t="s">
        <v>3178</v>
      </c>
    </row>
    <row r="104" spans="1:3">
      <c r="A104" s="1936"/>
      <c r="B104" s="862" t="s">
        <v>202</v>
      </c>
      <c r="C104" s="1050" t="s">
        <v>3179</v>
      </c>
    </row>
    <row r="105" spans="1:3">
      <c r="A105" s="1936"/>
      <c r="B105" s="862" t="s">
        <v>327</v>
      </c>
      <c r="C105" s="1043">
        <v>239.86</v>
      </c>
    </row>
    <row r="106" spans="1:3">
      <c r="A106" s="1936"/>
      <c r="B106" s="862" t="s">
        <v>957</v>
      </c>
      <c r="C106" s="1086" t="s">
        <v>3180</v>
      </c>
    </row>
    <row r="107" spans="1:3" ht="17" thickBot="1">
      <c r="A107" s="1937"/>
      <c r="B107" s="39" t="s">
        <v>329</v>
      </c>
      <c r="C107" s="1335" t="s">
        <v>213</v>
      </c>
    </row>
    <row r="108" spans="1:3" s="264" customFormat="1" ht="82.5">
      <c r="A108" s="1891" t="s">
        <v>3702</v>
      </c>
      <c r="B108" s="1779" t="s">
        <v>3703</v>
      </c>
      <c r="C108" s="1780" t="s">
        <v>3753</v>
      </c>
    </row>
    <row r="109" spans="1:3" s="264" customFormat="1" ht="116" thickBot="1">
      <c r="A109" s="1892"/>
      <c r="B109" s="1781" t="s">
        <v>3705</v>
      </c>
      <c r="C109" s="1782" t="s">
        <v>3812</v>
      </c>
    </row>
    <row r="110" spans="1:3" ht="17" thickBot="1">
      <c r="A110" s="1938" t="s">
        <v>330</v>
      </c>
      <c r="B110" s="2193"/>
      <c r="C110" s="1342" t="s">
        <v>213</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ignoredErrors>
    <ignoredError sqref="C8 C10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6DCC-2846-45A4-913E-80EB81C679F5}">
  <sheetPr codeName="Sheet14"/>
  <dimension ref="A1:C111"/>
  <sheetViews>
    <sheetView zoomScale="75" zoomScaleNormal="75" workbookViewId="0">
      <selection sqref="A1:C1"/>
    </sheetView>
  </sheetViews>
  <sheetFormatPr defaultColWidth="11" defaultRowHeight="18"/>
  <cols>
    <col min="1" max="1" width="3.58203125" style="23" customWidth="1"/>
    <col min="2" max="2" width="47.58203125" style="23" customWidth="1"/>
    <col min="3" max="3" width="47.58203125" style="442" customWidth="1"/>
  </cols>
  <sheetData>
    <row r="1" spans="1:3" ht="20.5" thickBot="1">
      <c r="A1" s="2194" t="s">
        <v>78</v>
      </c>
      <c r="B1" s="2194"/>
      <c r="C1" s="2194"/>
    </row>
    <row r="2" spans="1:3" ht="18.5" thickBot="1">
      <c r="A2" s="1977" t="s">
        <v>79</v>
      </c>
      <c r="B2" s="1978"/>
      <c r="C2" s="1333">
        <v>45448</v>
      </c>
    </row>
    <row r="3" spans="1:3">
      <c r="A3" s="1979" t="s">
        <v>80</v>
      </c>
      <c r="B3" s="24" t="s">
        <v>81</v>
      </c>
      <c r="C3" s="1327" t="s">
        <v>486</v>
      </c>
    </row>
    <row r="4" spans="1:3">
      <c r="A4" s="1974"/>
      <c r="B4" s="24" t="s">
        <v>82</v>
      </c>
      <c r="C4" s="1061" t="s">
        <v>487</v>
      </c>
    </row>
    <row r="5" spans="1:3">
      <c r="A5" s="1974"/>
      <c r="B5" s="24" t="s">
        <v>83</v>
      </c>
      <c r="C5" s="1061" t="s">
        <v>486</v>
      </c>
    </row>
    <row r="6" spans="1:3">
      <c r="A6" s="1974"/>
      <c r="B6" s="24" t="s">
        <v>84</v>
      </c>
      <c r="C6" s="1054" t="s">
        <v>487</v>
      </c>
    </row>
    <row r="7" spans="1:3">
      <c r="A7" s="1974"/>
      <c r="B7" s="24" t="s">
        <v>85</v>
      </c>
      <c r="C7" s="1062" t="s">
        <v>488</v>
      </c>
    </row>
    <row r="8" spans="1:3">
      <c r="A8" s="1974"/>
      <c r="B8" s="24" t="s">
        <v>86</v>
      </c>
      <c r="C8" s="1011">
        <v>185637452</v>
      </c>
    </row>
    <row r="9" spans="1:3">
      <c r="A9" s="1974"/>
      <c r="B9" s="24" t="s">
        <v>87</v>
      </c>
      <c r="C9" s="1012">
        <v>28862419157</v>
      </c>
    </row>
    <row r="10" spans="1:3">
      <c r="A10" s="1974"/>
      <c r="B10" s="24" t="s">
        <v>88</v>
      </c>
      <c r="C10" s="1330" t="s">
        <v>489</v>
      </c>
    </row>
    <row r="11" spans="1:3">
      <c r="A11" s="1974"/>
      <c r="B11" s="24" t="s">
        <v>89</v>
      </c>
      <c r="C11" s="1331" t="s">
        <v>90</v>
      </c>
    </row>
    <row r="12" spans="1:3">
      <c r="A12" s="1974"/>
      <c r="B12" s="24" t="s">
        <v>91</v>
      </c>
      <c r="C12" s="1331" t="s">
        <v>92</v>
      </c>
    </row>
    <row r="13" spans="1:3">
      <c r="A13" s="1974"/>
      <c r="B13" s="24" t="s">
        <v>93</v>
      </c>
      <c r="C13" s="1331" t="s">
        <v>92</v>
      </c>
    </row>
    <row r="14" spans="1:3">
      <c r="A14" s="1974"/>
      <c r="B14" s="24" t="s">
        <v>94</v>
      </c>
      <c r="C14" s="1331" t="s">
        <v>90</v>
      </c>
    </row>
    <row r="15" spans="1:3">
      <c r="A15" s="1974"/>
      <c r="B15" s="24" t="s">
        <v>95</v>
      </c>
      <c r="C15" s="1331" t="s">
        <v>213</v>
      </c>
    </row>
    <row r="16" spans="1:3">
      <c r="A16" s="1974"/>
      <c r="B16" s="24" t="s">
        <v>96</v>
      </c>
      <c r="C16" s="1331" t="s">
        <v>213</v>
      </c>
    </row>
    <row r="17" spans="1:3" ht="148.5">
      <c r="A17" s="1974"/>
      <c r="B17" s="24" t="s">
        <v>98</v>
      </c>
      <c r="C17" s="1331" t="s">
        <v>1559</v>
      </c>
    </row>
    <row r="18" spans="1:3" ht="33">
      <c r="A18" s="1974"/>
      <c r="B18" s="5" t="s">
        <v>2592</v>
      </c>
      <c r="C18" s="1331" t="s">
        <v>334</v>
      </c>
    </row>
    <row r="19" spans="1:3">
      <c r="A19" s="1974"/>
      <c r="B19" s="24" t="s">
        <v>100</v>
      </c>
      <c r="C19" s="1331" t="s">
        <v>165</v>
      </c>
    </row>
    <row r="20" spans="1:3">
      <c r="A20" s="1974"/>
      <c r="B20" s="24" t="s">
        <v>101</v>
      </c>
      <c r="C20" s="1331" t="s">
        <v>90</v>
      </c>
    </row>
    <row r="21" spans="1:3">
      <c r="A21" s="1974"/>
      <c r="B21" s="24" t="s">
        <v>102</v>
      </c>
      <c r="C21" s="1331" t="s">
        <v>1245</v>
      </c>
    </row>
    <row r="22" spans="1:3">
      <c r="A22" s="1974"/>
      <c r="B22" s="24" t="s">
        <v>103</v>
      </c>
      <c r="C22" s="1331" t="s">
        <v>165</v>
      </c>
    </row>
    <row r="23" spans="1:3">
      <c r="A23" s="1974"/>
      <c r="B23" s="24" t="s">
        <v>104</v>
      </c>
      <c r="C23" s="1331" t="s">
        <v>1245</v>
      </c>
    </row>
    <row r="24" spans="1:3">
      <c r="A24" s="1974"/>
      <c r="B24" s="24" t="s">
        <v>105</v>
      </c>
      <c r="C24" s="1331" t="s">
        <v>1245</v>
      </c>
    </row>
    <row r="25" spans="1:3">
      <c r="A25" s="1974"/>
      <c r="B25" s="24" t="s">
        <v>106</v>
      </c>
      <c r="C25" s="1331" t="s">
        <v>107</v>
      </c>
    </row>
    <row r="26" spans="1:3">
      <c r="A26" s="1974"/>
      <c r="B26" s="24" t="s">
        <v>108</v>
      </c>
      <c r="C26" s="1331" t="s">
        <v>1245</v>
      </c>
    </row>
    <row r="27" spans="1:3">
      <c r="A27" s="1974"/>
      <c r="B27" s="24" t="s">
        <v>109</v>
      </c>
      <c r="C27" s="1331" t="s">
        <v>236</v>
      </c>
    </row>
    <row r="28" spans="1:3">
      <c r="A28" s="1974"/>
      <c r="B28" s="24" t="s">
        <v>110</v>
      </c>
      <c r="C28" s="1331" t="s">
        <v>111</v>
      </c>
    </row>
    <row r="29" spans="1:3">
      <c r="A29" s="1974"/>
      <c r="B29" s="24" t="s">
        <v>112</v>
      </c>
      <c r="C29" s="1331" t="s">
        <v>113</v>
      </c>
    </row>
    <row r="30" spans="1:3" ht="33">
      <c r="A30" s="1974"/>
      <c r="B30" s="24" t="s">
        <v>114</v>
      </c>
      <c r="C30" s="1331" t="s">
        <v>403</v>
      </c>
    </row>
    <row r="31" spans="1:3" ht="82.5">
      <c r="A31" s="1974"/>
      <c r="B31" s="24" t="s">
        <v>115</v>
      </c>
      <c r="C31" s="1054" t="s">
        <v>1560</v>
      </c>
    </row>
    <row r="32" spans="1:3" ht="33.5" thickBot="1">
      <c r="A32" s="1975"/>
      <c r="B32" s="29" t="s">
        <v>116</v>
      </c>
      <c r="C32" s="1332" t="s">
        <v>165</v>
      </c>
    </row>
    <row r="33" spans="1:3">
      <c r="A33" s="1973" t="s">
        <v>117</v>
      </c>
      <c r="B33" s="31" t="s">
        <v>118</v>
      </c>
      <c r="C33" s="32" t="s">
        <v>487</v>
      </c>
    </row>
    <row r="34" spans="1:3">
      <c r="A34" s="1974"/>
      <c r="B34" s="24" t="s">
        <v>119</v>
      </c>
      <c r="C34" s="27"/>
    </row>
    <row r="35" spans="1:3">
      <c r="A35" s="1974"/>
      <c r="B35" s="24" t="s">
        <v>120</v>
      </c>
      <c r="C35" s="27" t="s">
        <v>121</v>
      </c>
    </row>
    <row r="36" spans="1:3">
      <c r="A36" s="1974"/>
      <c r="B36" s="24" t="s">
        <v>122</v>
      </c>
      <c r="C36" s="27" t="s">
        <v>1245</v>
      </c>
    </row>
    <row r="37" spans="1:3">
      <c r="A37" s="1974"/>
      <c r="B37" s="24" t="s">
        <v>123</v>
      </c>
      <c r="C37" s="27" t="s">
        <v>165</v>
      </c>
    </row>
    <row r="38" spans="1:3" ht="18.5" thickBot="1">
      <c r="A38" s="1975"/>
      <c r="B38" s="33" t="s">
        <v>124</v>
      </c>
      <c r="C38" s="34" t="s">
        <v>92</v>
      </c>
    </row>
    <row r="39" spans="1:3">
      <c r="A39" s="1973" t="s">
        <v>125</v>
      </c>
      <c r="B39" s="31" t="s">
        <v>126</v>
      </c>
      <c r="C39" s="32" t="s">
        <v>90</v>
      </c>
    </row>
    <row r="40" spans="1:3">
      <c r="A40" s="1974"/>
      <c r="B40" s="24" t="s">
        <v>127</v>
      </c>
      <c r="C40" s="27" t="s">
        <v>165</v>
      </c>
    </row>
    <row r="41" spans="1:3">
      <c r="A41" s="1974"/>
      <c r="B41" s="24" t="s">
        <v>128</v>
      </c>
      <c r="C41" s="27" t="s">
        <v>165</v>
      </c>
    </row>
    <row r="42" spans="1:3">
      <c r="A42" s="1974"/>
      <c r="B42" s="24" t="s">
        <v>129</v>
      </c>
      <c r="C42" s="27" t="s">
        <v>165</v>
      </c>
    </row>
    <row r="43" spans="1:3">
      <c r="A43" s="1974"/>
      <c r="B43" s="24" t="s">
        <v>130</v>
      </c>
      <c r="C43" s="27" t="s">
        <v>165</v>
      </c>
    </row>
    <row r="44" spans="1:3" ht="18.5" thickBot="1">
      <c r="A44" s="1975"/>
      <c r="B44" s="33" t="s">
        <v>131</v>
      </c>
      <c r="C44" s="34" t="s">
        <v>165</v>
      </c>
    </row>
    <row r="45" spans="1:3">
      <c r="A45" s="1973" t="s">
        <v>132</v>
      </c>
      <c r="B45" s="31" t="s">
        <v>133</v>
      </c>
      <c r="C45" s="32" t="s">
        <v>92</v>
      </c>
    </row>
    <row r="46" spans="1:3">
      <c r="A46" s="1974"/>
      <c r="B46" s="24" t="s">
        <v>135</v>
      </c>
      <c r="C46" s="27" t="s">
        <v>490</v>
      </c>
    </row>
    <row r="47" spans="1:3" ht="33.5" thickBot="1">
      <c r="A47" s="1975"/>
      <c r="B47" s="33" t="s">
        <v>479</v>
      </c>
      <c r="C47" s="34" t="s">
        <v>491</v>
      </c>
    </row>
    <row r="48" spans="1:3">
      <c r="A48" s="1980" t="s">
        <v>137</v>
      </c>
      <c r="B48" s="35" t="s">
        <v>138</v>
      </c>
      <c r="C48" s="36" t="s">
        <v>92</v>
      </c>
    </row>
    <row r="49" spans="1:3">
      <c r="A49" s="1980"/>
      <c r="B49" s="24" t="s">
        <v>139</v>
      </c>
      <c r="C49" s="27" t="s">
        <v>1561</v>
      </c>
    </row>
    <row r="50" spans="1:3">
      <c r="A50" s="1980"/>
      <c r="B50" s="24" t="s">
        <v>140</v>
      </c>
      <c r="C50" s="27" t="s">
        <v>492</v>
      </c>
    </row>
    <row r="51" spans="1:3">
      <c r="A51" s="1980"/>
      <c r="B51" s="24" t="s">
        <v>141</v>
      </c>
      <c r="C51" s="27" t="s">
        <v>493</v>
      </c>
    </row>
    <row r="52" spans="1:3" ht="33">
      <c r="A52" s="1980"/>
      <c r="B52" s="24" t="s">
        <v>142</v>
      </c>
      <c r="C52" s="27" t="s">
        <v>266</v>
      </c>
    </row>
    <row r="53" spans="1:3" ht="82.5">
      <c r="A53" s="1980"/>
      <c r="B53" s="24" t="s">
        <v>143</v>
      </c>
      <c r="C53" s="27" t="s">
        <v>494</v>
      </c>
    </row>
    <row r="54" spans="1:3">
      <c r="A54" s="1980"/>
      <c r="B54" s="24" t="s">
        <v>144</v>
      </c>
      <c r="C54" s="27" t="s">
        <v>495</v>
      </c>
    </row>
    <row r="55" spans="1:3">
      <c r="A55" s="1980"/>
      <c r="B55" s="24" t="s">
        <v>145</v>
      </c>
      <c r="C55" s="27" t="s">
        <v>496</v>
      </c>
    </row>
    <row r="56" spans="1:3">
      <c r="A56" s="1980"/>
      <c r="B56" s="24" t="s">
        <v>146</v>
      </c>
      <c r="C56" s="27" t="s">
        <v>272</v>
      </c>
    </row>
    <row r="57" spans="1:3">
      <c r="A57" s="1980"/>
      <c r="B57" s="24" t="s">
        <v>147</v>
      </c>
      <c r="C57" s="27" t="s">
        <v>274</v>
      </c>
    </row>
    <row r="58" spans="1:3">
      <c r="A58" s="1980"/>
      <c r="B58" s="24" t="s">
        <v>149</v>
      </c>
      <c r="C58" s="1322" t="s">
        <v>1245</v>
      </c>
    </row>
    <row r="59" spans="1:3">
      <c r="A59" s="1980"/>
      <c r="B59" s="24" t="s">
        <v>150</v>
      </c>
      <c r="C59" s="1348" t="s">
        <v>3181</v>
      </c>
    </row>
    <row r="60" spans="1:3" ht="66">
      <c r="A60" s="1980"/>
      <c r="B60" s="24" t="s">
        <v>151</v>
      </c>
      <c r="C60" s="525" t="s">
        <v>497</v>
      </c>
    </row>
    <row r="61" spans="1:3" ht="82.5">
      <c r="A61" s="1980"/>
      <c r="B61" s="24" t="s">
        <v>152</v>
      </c>
      <c r="C61" s="27" t="s">
        <v>498</v>
      </c>
    </row>
    <row r="62" spans="1:3">
      <c r="A62" s="1980"/>
      <c r="B62" s="24" t="s">
        <v>153</v>
      </c>
      <c r="C62" s="27" t="s">
        <v>165</v>
      </c>
    </row>
    <row r="63" spans="1:3">
      <c r="A63" s="1980"/>
      <c r="B63" s="24" t="s">
        <v>154</v>
      </c>
      <c r="C63" s="27" t="s">
        <v>1245</v>
      </c>
    </row>
    <row r="64" spans="1:3">
      <c r="A64" s="1980"/>
      <c r="B64" s="24" t="s">
        <v>155</v>
      </c>
      <c r="C64" s="27" t="s">
        <v>165</v>
      </c>
    </row>
    <row r="65" spans="1:3">
      <c r="A65" s="1980"/>
      <c r="B65" s="24" t="s">
        <v>156</v>
      </c>
      <c r="C65" s="27" t="s">
        <v>90</v>
      </c>
    </row>
    <row r="66" spans="1:3">
      <c r="A66" s="1980"/>
      <c r="B66" s="24" t="s">
        <v>157</v>
      </c>
      <c r="C66" s="27" t="s">
        <v>165</v>
      </c>
    </row>
    <row r="67" spans="1:3">
      <c r="A67" s="1980"/>
      <c r="B67" s="24" t="s">
        <v>158</v>
      </c>
      <c r="C67" s="183" t="s">
        <v>165</v>
      </c>
    </row>
    <row r="68" spans="1:3" ht="18.5" thickBot="1">
      <c r="A68" s="1981"/>
      <c r="B68" s="33" t="s">
        <v>159</v>
      </c>
      <c r="C68" s="34" t="s">
        <v>165</v>
      </c>
    </row>
    <row r="69" spans="1:3">
      <c r="A69" s="1973" t="s">
        <v>160</v>
      </c>
      <c r="B69" s="31" t="s">
        <v>161</v>
      </c>
      <c r="C69" s="32" t="s">
        <v>92</v>
      </c>
    </row>
    <row r="70" spans="1:3">
      <c r="A70" s="1974"/>
      <c r="B70" s="24" t="s">
        <v>162</v>
      </c>
      <c r="C70" s="27" t="s">
        <v>163</v>
      </c>
    </row>
    <row r="71" spans="1:3">
      <c r="A71" s="1974"/>
      <c r="B71" s="24" t="s">
        <v>164</v>
      </c>
      <c r="C71" s="27" t="s">
        <v>165</v>
      </c>
    </row>
    <row r="72" spans="1:3">
      <c r="A72" s="1974"/>
      <c r="B72" s="24" t="s">
        <v>166</v>
      </c>
      <c r="C72" s="27" t="s">
        <v>165</v>
      </c>
    </row>
    <row r="73" spans="1:3" ht="66">
      <c r="A73" s="1974"/>
      <c r="B73" s="24" t="s">
        <v>167</v>
      </c>
      <c r="C73" s="27" t="s">
        <v>499</v>
      </c>
    </row>
    <row r="74" spans="1:3">
      <c r="A74" s="1974"/>
      <c r="B74" s="24" t="s">
        <v>169</v>
      </c>
      <c r="C74" s="27" t="s">
        <v>111</v>
      </c>
    </row>
    <row r="75" spans="1:3">
      <c r="A75" s="1974"/>
      <c r="B75" s="24" t="s">
        <v>170</v>
      </c>
      <c r="C75" s="27" t="s">
        <v>92</v>
      </c>
    </row>
    <row r="76" spans="1:3">
      <c r="A76" s="1974"/>
      <c r="B76" s="24" t="s">
        <v>171</v>
      </c>
      <c r="C76" s="27" t="s">
        <v>172</v>
      </c>
    </row>
    <row r="77" spans="1:3" ht="83" thickBot="1">
      <c r="A77" s="1975"/>
      <c r="B77" s="33" t="s">
        <v>173</v>
      </c>
      <c r="C77" s="524" t="s">
        <v>393</v>
      </c>
    </row>
    <row r="78" spans="1:3" ht="33">
      <c r="A78" s="1973" t="s">
        <v>174</v>
      </c>
      <c r="B78" s="31" t="s">
        <v>175</v>
      </c>
      <c r="C78" s="1266" t="s">
        <v>3182</v>
      </c>
    </row>
    <row r="79" spans="1:3">
      <c r="A79" s="1974"/>
      <c r="B79" s="24" t="s">
        <v>176</v>
      </c>
      <c r="C79" s="1061" t="s">
        <v>165</v>
      </c>
    </row>
    <row r="80" spans="1:3" ht="49.5">
      <c r="A80" s="1974"/>
      <c r="B80" s="24" t="s">
        <v>177</v>
      </c>
      <c r="C80" s="1054" t="s">
        <v>2323</v>
      </c>
    </row>
    <row r="81" spans="1:3">
      <c r="A81" s="1974"/>
      <c r="B81" s="24" t="s">
        <v>178</v>
      </c>
      <c r="C81" s="1054" t="s">
        <v>165</v>
      </c>
    </row>
    <row r="82" spans="1:3" ht="49.5">
      <c r="A82" s="1974"/>
      <c r="B82" s="24" t="s">
        <v>179</v>
      </c>
      <c r="C82" s="1054" t="s">
        <v>375</v>
      </c>
    </row>
    <row r="83" spans="1:3">
      <c r="A83" s="1974"/>
      <c r="B83" s="24" t="s">
        <v>180</v>
      </c>
      <c r="C83" s="1054" t="s">
        <v>90</v>
      </c>
    </row>
    <row r="84" spans="1:3">
      <c r="A84" s="1974"/>
      <c r="B84" s="24" t="s">
        <v>157</v>
      </c>
      <c r="C84" s="1054" t="s">
        <v>165</v>
      </c>
    </row>
    <row r="85" spans="1:3">
      <c r="A85" s="1974"/>
      <c r="B85" s="24" t="s">
        <v>158</v>
      </c>
      <c r="C85" s="1054" t="s">
        <v>165</v>
      </c>
    </row>
    <row r="86" spans="1:3">
      <c r="A86" s="1974"/>
      <c r="B86" s="24" t="s">
        <v>181</v>
      </c>
      <c r="C86" s="1054" t="s">
        <v>165</v>
      </c>
    </row>
    <row r="87" spans="1:3">
      <c r="A87" s="1974"/>
      <c r="B87" s="24" t="s">
        <v>182</v>
      </c>
      <c r="C87" s="1054"/>
    </row>
    <row r="88" spans="1:3">
      <c r="A88" s="1974"/>
      <c r="B88" s="24" t="s">
        <v>183</v>
      </c>
      <c r="C88" s="1054" t="s">
        <v>90</v>
      </c>
    </row>
    <row r="89" spans="1:3">
      <c r="A89" s="1974"/>
      <c r="B89" s="24" t="s">
        <v>184</v>
      </c>
      <c r="C89" s="1054" t="s">
        <v>165</v>
      </c>
    </row>
    <row r="90" spans="1:3">
      <c r="A90" s="1974"/>
      <c r="B90" s="24" t="s">
        <v>185</v>
      </c>
      <c r="C90" s="1054" t="s">
        <v>165</v>
      </c>
    </row>
    <row r="91" spans="1:3">
      <c r="A91" s="1974"/>
      <c r="B91" s="24" t="s">
        <v>186</v>
      </c>
      <c r="C91" s="1054" t="s">
        <v>165</v>
      </c>
    </row>
    <row r="92" spans="1:3" ht="18.5" thickBot="1">
      <c r="A92" s="1975"/>
      <c r="B92" s="33" t="s">
        <v>187</v>
      </c>
      <c r="C92" s="1069" t="s">
        <v>165</v>
      </c>
    </row>
    <row r="93" spans="1:3" ht="33">
      <c r="A93" s="1973" t="s">
        <v>188</v>
      </c>
      <c r="B93" s="31" t="s">
        <v>189</v>
      </c>
      <c r="C93" s="32" t="s">
        <v>500</v>
      </c>
    </row>
    <row r="94" spans="1:3" ht="33">
      <c r="A94" s="1974"/>
      <c r="B94" s="24" t="s">
        <v>190</v>
      </c>
      <c r="C94" s="27" t="s">
        <v>397</v>
      </c>
    </row>
    <row r="95" spans="1:3">
      <c r="A95" s="1974"/>
      <c r="B95" s="24" t="s">
        <v>191</v>
      </c>
      <c r="C95" s="27" t="s">
        <v>1245</v>
      </c>
    </row>
    <row r="96" spans="1:3" ht="33">
      <c r="A96" s="1974"/>
      <c r="B96" s="24" t="s">
        <v>192</v>
      </c>
      <c r="C96" s="27" t="s">
        <v>165</v>
      </c>
    </row>
    <row r="97" spans="1:3" ht="132">
      <c r="A97" s="1974"/>
      <c r="B97" s="24" t="s">
        <v>193</v>
      </c>
      <c r="C97" s="27" t="s">
        <v>501</v>
      </c>
    </row>
    <row r="98" spans="1:3" ht="33">
      <c r="A98" s="1974"/>
      <c r="B98" s="24" t="s">
        <v>194</v>
      </c>
      <c r="C98" s="27" t="s">
        <v>502</v>
      </c>
    </row>
    <row r="99" spans="1:3" ht="33">
      <c r="A99" s="1974"/>
      <c r="B99" s="24" t="s">
        <v>196</v>
      </c>
      <c r="C99" s="27" t="s">
        <v>165</v>
      </c>
    </row>
    <row r="100" spans="1:3">
      <c r="A100" s="1974"/>
      <c r="B100" s="24" t="s">
        <v>197</v>
      </c>
      <c r="C100" s="27" t="s">
        <v>165</v>
      </c>
    </row>
    <row r="101" spans="1:3">
      <c r="A101" s="1974"/>
      <c r="B101" s="24" t="s">
        <v>198</v>
      </c>
      <c r="C101" s="28" t="s">
        <v>165</v>
      </c>
    </row>
    <row r="102" spans="1:3" ht="18.5" thickBot="1">
      <c r="A102" s="1975"/>
      <c r="B102" s="33" t="s">
        <v>199</v>
      </c>
      <c r="C102" s="25" t="s">
        <v>165</v>
      </c>
    </row>
    <row r="103" spans="1:3" ht="33">
      <c r="A103" s="1980" t="s">
        <v>200</v>
      </c>
      <c r="B103" s="24" t="s">
        <v>201</v>
      </c>
      <c r="C103" s="1324" t="s">
        <v>503</v>
      </c>
    </row>
    <row r="104" spans="1:3">
      <c r="A104" s="1980"/>
      <c r="B104" s="5" t="s">
        <v>202</v>
      </c>
      <c r="C104" s="1264">
        <v>8.711E-3</v>
      </c>
    </row>
    <row r="105" spans="1:3">
      <c r="A105" s="1980"/>
      <c r="B105" s="5" t="s">
        <v>203</v>
      </c>
      <c r="C105" s="1261">
        <v>1.36</v>
      </c>
    </row>
    <row r="106" spans="1:3">
      <c r="A106" s="1980"/>
      <c r="B106" s="5" t="s">
        <v>485</v>
      </c>
      <c r="C106" s="1263" t="s">
        <v>3183</v>
      </c>
    </row>
    <row r="107" spans="1:3" ht="18.5" thickBot="1">
      <c r="A107" s="1981"/>
      <c r="B107" s="39" t="s">
        <v>205</v>
      </c>
      <c r="C107" s="1332" t="s">
        <v>165</v>
      </c>
    </row>
    <row r="108" spans="1:3" s="264" customFormat="1" ht="65" customHeight="1">
      <c r="A108" s="1891" t="s">
        <v>3702</v>
      </c>
      <c r="B108" s="1779" t="s">
        <v>3703</v>
      </c>
      <c r="C108" s="1780" t="s">
        <v>223</v>
      </c>
    </row>
    <row r="109" spans="1:3" s="264" customFormat="1" ht="66.5" thickBot="1">
      <c r="A109" s="1892"/>
      <c r="B109" s="1781" t="s">
        <v>3705</v>
      </c>
      <c r="C109" s="1782" t="s">
        <v>3754</v>
      </c>
    </row>
    <row r="110" spans="1:3" ht="18.5" thickBot="1">
      <c r="A110" s="1982" t="s">
        <v>207</v>
      </c>
      <c r="B110" s="2105"/>
      <c r="C110" s="526" t="s">
        <v>213</v>
      </c>
    </row>
    <row r="111" spans="1:3" ht="230.25"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3CB2-1A46-4E3F-AFAC-E15DFC2133F1}">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8" t="s">
        <v>78</v>
      </c>
      <c r="B1" s="1928"/>
      <c r="C1" s="1928"/>
    </row>
    <row r="2" spans="1:3" ht="17" thickBot="1">
      <c r="A2" s="2200" t="s">
        <v>208</v>
      </c>
      <c r="B2" s="2201"/>
      <c r="C2" s="1746">
        <v>45580</v>
      </c>
    </row>
    <row r="3" spans="1:3">
      <c r="A3" s="2202" t="s">
        <v>209</v>
      </c>
      <c r="B3" s="1747" t="s">
        <v>210</v>
      </c>
      <c r="C3" s="1699" t="s">
        <v>3632</v>
      </c>
    </row>
    <row r="4" spans="1:3">
      <c r="A4" s="1932"/>
      <c r="B4" s="1738" t="s">
        <v>211</v>
      </c>
      <c r="C4" s="1748" t="s">
        <v>3633</v>
      </c>
    </row>
    <row r="5" spans="1:3">
      <c r="A5" s="1932"/>
      <c r="B5" s="1738" t="s">
        <v>344</v>
      </c>
      <c r="C5" s="1748" t="s">
        <v>213</v>
      </c>
    </row>
    <row r="6" spans="1:3">
      <c r="A6" s="1932"/>
      <c r="B6" s="1738" t="s">
        <v>84</v>
      </c>
      <c r="C6" s="1748" t="s">
        <v>3630</v>
      </c>
    </row>
    <row r="7" spans="1:3">
      <c r="A7" s="1932"/>
      <c r="B7" s="1738" t="s">
        <v>346</v>
      </c>
      <c r="C7" s="1749" t="s">
        <v>3634</v>
      </c>
    </row>
    <row r="8" spans="1:3">
      <c r="A8" s="1932"/>
      <c r="B8" s="1738" t="s">
        <v>215</v>
      </c>
      <c r="C8" s="1750">
        <v>384409040</v>
      </c>
    </row>
    <row r="9" spans="1:3">
      <c r="A9" s="1932"/>
      <c r="B9" s="1738" t="s">
        <v>216</v>
      </c>
      <c r="C9" s="1751">
        <v>57499519901</v>
      </c>
    </row>
    <row r="10" spans="1:3">
      <c r="A10" s="1932"/>
      <c r="B10" s="1738" t="s">
        <v>217</v>
      </c>
      <c r="C10" s="1748" t="s">
        <v>3635</v>
      </c>
    </row>
    <row r="11" spans="1:3">
      <c r="A11" s="1932"/>
      <c r="B11" s="1738" t="s">
        <v>219</v>
      </c>
      <c r="C11" s="1748" t="s">
        <v>90</v>
      </c>
    </row>
    <row r="12" spans="1:3">
      <c r="A12" s="1932"/>
      <c r="B12" s="1738" t="s">
        <v>220</v>
      </c>
      <c r="C12" s="1748" t="s">
        <v>92</v>
      </c>
    </row>
    <row r="13" spans="1:3">
      <c r="A13" s="1932"/>
      <c r="B13" s="1738" t="s">
        <v>221</v>
      </c>
      <c r="C13" s="1748" t="s">
        <v>90</v>
      </c>
    </row>
    <row r="14" spans="1:3">
      <c r="A14" s="1932"/>
      <c r="B14" s="1738" t="s">
        <v>222</v>
      </c>
      <c r="C14" s="1748" t="s">
        <v>90</v>
      </c>
    </row>
    <row r="15" spans="1:3">
      <c r="A15" s="1932"/>
      <c r="B15" s="1738" t="s">
        <v>224</v>
      </c>
      <c r="C15" s="1748" t="s">
        <v>213</v>
      </c>
    </row>
    <row r="16" spans="1:3">
      <c r="A16" s="1932"/>
      <c r="B16" s="1738" t="s">
        <v>225</v>
      </c>
      <c r="C16" s="1748" t="s">
        <v>213</v>
      </c>
    </row>
    <row r="17" spans="1:3" ht="66">
      <c r="A17" s="1932"/>
      <c r="B17" s="1738" t="s">
        <v>226</v>
      </c>
      <c r="C17" s="1748" t="s">
        <v>3636</v>
      </c>
    </row>
    <row r="18" spans="1:3" ht="33">
      <c r="A18" s="1932"/>
      <c r="B18" s="1738" t="s">
        <v>2592</v>
      </c>
      <c r="C18" s="1748" t="s">
        <v>334</v>
      </c>
    </row>
    <row r="19" spans="1:3">
      <c r="A19" s="1932"/>
      <c r="B19" s="1738" t="s">
        <v>227</v>
      </c>
      <c r="C19" s="1748" t="s">
        <v>213</v>
      </c>
    </row>
    <row r="20" spans="1:3">
      <c r="A20" s="1932"/>
      <c r="B20" s="1738" t="s">
        <v>228</v>
      </c>
      <c r="C20" s="1748" t="s">
        <v>90</v>
      </c>
    </row>
    <row r="21" spans="1:3">
      <c r="A21" s="1932"/>
      <c r="B21" s="1738" t="s">
        <v>229</v>
      </c>
      <c r="C21" s="1748" t="s">
        <v>213</v>
      </c>
    </row>
    <row r="22" spans="1:3">
      <c r="A22" s="1932"/>
      <c r="B22" s="1738" t="s">
        <v>230</v>
      </c>
      <c r="C22" s="1748" t="s">
        <v>213</v>
      </c>
    </row>
    <row r="23" spans="1:3">
      <c r="A23" s="1932"/>
      <c r="B23" s="1738" t="s">
        <v>231</v>
      </c>
      <c r="C23" s="1748" t="s">
        <v>213</v>
      </c>
    </row>
    <row r="24" spans="1:3">
      <c r="A24" s="1932"/>
      <c r="B24" s="1738" t="s">
        <v>232</v>
      </c>
      <c r="C24" s="1748" t="s">
        <v>213</v>
      </c>
    </row>
    <row r="25" spans="1:3">
      <c r="A25" s="1932"/>
      <c r="B25" s="1738" t="s">
        <v>233</v>
      </c>
      <c r="C25" s="1748" t="s">
        <v>107</v>
      </c>
    </row>
    <row r="26" spans="1:3">
      <c r="A26" s="1932"/>
      <c r="B26" s="1738" t="s">
        <v>234</v>
      </c>
      <c r="C26" s="1748" t="s">
        <v>213</v>
      </c>
    </row>
    <row r="27" spans="1:3">
      <c r="A27" s="1932"/>
      <c r="B27" s="1738" t="s">
        <v>235</v>
      </c>
      <c r="C27" s="1748" t="s">
        <v>236</v>
      </c>
    </row>
    <row r="28" spans="1:3">
      <c r="A28" s="1932"/>
      <c r="B28" s="1738" t="s">
        <v>237</v>
      </c>
      <c r="C28" s="1748" t="s">
        <v>111</v>
      </c>
    </row>
    <row r="29" spans="1:3">
      <c r="A29" s="1932"/>
      <c r="B29" s="1738" t="s">
        <v>238</v>
      </c>
      <c r="C29" s="1748" t="s">
        <v>113</v>
      </c>
    </row>
    <row r="30" spans="1:3" ht="33">
      <c r="A30" s="1932"/>
      <c r="B30" s="1738" t="s">
        <v>239</v>
      </c>
      <c r="C30" s="1748" t="s">
        <v>403</v>
      </c>
    </row>
    <row r="31" spans="1:3">
      <c r="A31" s="1932"/>
      <c r="B31" s="1738" t="s">
        <v>241</v>
      </c>
      <c r="C31" s="1748" t="s">
        <v>3637</v>
      </c>
    </row>
    <row r="32" spans="1:3" ht="33.5" thickBot="1">
      <c r="A32" s="2203"/>
      <c r="B32" s="11" t="s">
        <v>1795</v>
      </c>
      <c r="C32" s="1752" t="s">
        <v>1245</v>
      </c>
    </row>
    <row r="33" spans="1:3">
      <c r="A33" s="2196" t="s">
        <v>242</v>
      </c>
      <c r="B33" s="1747" t="s">
        <v>243</v>
      </c>
      <c r="C33" s="1699" t="s">
        <v>3630</v>
      </c>
    </row>
    <row r="34" spans="1:3">
      <c r="A34" s="1926"/>
      <c r="B34" s="1738" t="s">
        <v>244</v>
      </c>
      <c r="C34" s="1748" t="s">
        <v>3638</v>
      </c>
    </row>
    <row r="35" spans="1:3">
      <c r="A35" s="1926"/>
      <c r="B35" s="1738" t="s">
        <v>245</v>
      </c>
      <c r="C35" s="1748" t="s">
        <v>121</v>
      </c>
    </row>
    <row r="36" spans="1:3">
      <c r="A36" s="1926"/>
      <c r="B36" s="1738" t="s">
        <v>246</v>
      </c>
      <c r="C36" s="1748" t="s">
        <v>165</v>
      </c>
    </row>
    <row r="37" spans="1:3">
      <c r="A37" s="1926"/>
      <c r="B37" s="1738" t="s">
        <v>247</v>
      </c>
      <c r="C37" s="1748" t="s">
        <v>165</v>
      </c>
    </row>
    <row r="38" spans="1:3" ht="17" thickBot="1">
      <c r="A38" s="2195"/>
      <c r="B38" s="1742" t="s">
        <v>248</v>
      </c>
      <c r="C38" s="1752" t="s">
        <v>92</v>
      </c>
    </row>
    <row r="39" spans="1:3">
      <c r="A39" s="2196" t="s">
        <v>249</v>
      </c>
      <c r="B39" s="1747" t="s">
        <v>250</v>
      </c>
      <c r="C39" s="1699" t="s">
        <v>90</v>
      </c>
    </row>
    <row r="40" spans="1:3">
      <c r="A40" s="1926"/>
      <c r="B40" s="1738" t="s">
        <v>251</v>
      </c>
      <c r="C40" s="1748" t="s">
        <v>213</v>
      </c>
    </row>
    <row r="41" spans="1:3">
      <c r="A41" s="1926"/>
      <c r="B41" s="1738" t="s">
        <v>252</v>
      </c>
      <c r="C41" s="1748" t="s">
        <v>213</v>
      </c>
    </row>
    <row r="42" spans="1:3">
      <c r="A42" s="1926"/>
      <c r="B42" s="1738" t="s">
        <v>253</v>
      </c>
      <c r="C42" s="1748" t="s">
        <v>213</v>
      </c>
    </row>
    <row r="43" spans="1:3">
      <c r="A43" s="1926"/>
      <c r="B43" s="1738" t="s">
        <v>254</v>
      </c>
      <c r="C43" s="1748" t="s">
        <v>213</v>
      </c>
    </row>
    <row r="44" spans="1:3" ht="17" thickBot="1">
      <c r="A44" s="2195"/>
      <c r="B44" s="912" t="s">
        <v>255</v>
      </c>
      <c r="C44" s="1752" t="s">
        <v>213</v>
      </c>
    </row>
    <row r="45" spans="1:3">
      <c r="A45" s="2196" t="s">
        <v>256</v>
      </c>
      <c r="B45" s="1747" t="s">
        <v>257</v>
      </c>
      <c r="C45" s="1699" t="s">
        <v>90</v>
      </c>
    </row>
    <row r="46" spans="1:3">
      <c r="A46" s="1926"/>
      <c r="B46" s="1738" t="s">
        <v>258</v>
      </c>
      <c r="C46" s="1748" t="s">
        <v>213</v>
      </c>
    </row>
    <row r="47" spans="1:3" ht="17" thickBot="1">
      <c r="A47" s="2195"/>
      <c r="B47" s="1742" t="s">
        <v>259</v>
      </c>
      <c r="C47" s="1752" t="s">
        <v>213</v>
      </c>
    </row>
    <row r="48" spans="1:3">
      <c r="A48" s="1926" t="s">
        <v>137</v>
      </c>
      <c r="B48" s="11" t="s">
        <v>260</v>
      </c>
      <c r="C48" s="1704" t="s">
        <v>92</v>
      </c>
    </row>
    <row r="49" spans="1:3">
      <c r="A49" s="1926"/>
      <c r="B49" s="1738" t="s">
        <v>261</v>
      </c>
      <c r="C49" s="1748" t="s">
        <v>3639</v>
      </c>
    </row>
    <row r="50" spans="1:3" ht="33">
      <c r="A50" s="1926"/>
      <c r="B50" s="1738" t="s">
        <v>263</v>
      </c>
      <c r="C50" s="1748" t="s">
        <v>3640</v>
      </c>
    </row>
    <row r="51" spans="1:3">
      <c r="A51" s="1926"/>
      <c r="B51" s="1738" t="s">
        <v>264</v>
      </c>
      <c r="C51" s="1748" t="s">
        <v>408</v>
      </c>
    </row>
    <row r="52" spans="1:3" ht="33">
      <c r="A52" s="1926"/>
      <c r="B52" s="1738" t="s">
        <v>265</v>
      </c>
      <c r="C52" s="1748" t="s">
        <v>3641</v>
      </c>
    </row>
    <row r="53" spans="1:3" ht="99">
      <c r="A53" s="1926"/>
      <c r="B53" s="1738" t="s">
        <v>267</v>
      </c>
      <c r="C53" s="1748" t="s">
        <v>855</v>
      </c>
    </row>
    <row r="54" spans="1:3">
      <c r="A54" s="1926"/>
      <c r="B54" s="1738" t="s">
        <v>268</v>
      </c>
      <c r="C54" s="1748" t="s">
        <v>262</v>
      </c>
    </row>
    <row r="55" spans="1:3">
      <c r="A55" s="1926"/>
      <c r="B55" s="1738" t="s">
        <v>270</v>
      </c>
      <c r="C55" s="1748" t="s">
        <v>3642</v>
      </c>
    </row>
    <row r="56" spans="1:3">
      <c r="A56" s="1926"/>
      <c r="B56" s="1738" t="s">
        <v>271</v>
      </c>
      <c r="C56" s="1748" t="s">
        <v>353</v>
      </c>
    </row>
    <row r="57" spans="1:3">
      <c r="A57" s="1926"/>
      <c r="B57" s="1738" t="s">
        <v>273</v>
      </c>
      <c r="C57" s="1748" t="s">
        <v>213</v>
      </c>
    </row>
    <row r="58" spans="1:3">
      <c r="A58" s="1926"/>
      <c r="B58" s="1738" t="s">
        <v>275</v>
      </c>
      <c r="C58" s="1748" t="s">
        <v>213</v>
      </c>
    </row>
    <row r="59" spans="1:3">
      <c r="A59" s="1926"/>
      <c r="B59" s="1738" t="s">
        <v>277</v>
      </c>
      <c r="C59" s="1748" t="s">
        <v>3642</v>
      </c>
    </row>
    <row r="60" spans="1:3">
      <c r="A60" s="1926"/>
      <c r="B60" s="1738" t="s">
        <v>278</v>
      </c>
      <c r="C60" s="1748" t="s">
        <v>3643</v>
      </c>
    </row>
    <row r="61" spans="1:3">
      <c r="A61" s="1926"/>
      <c r="B61" s="1738" t="s">
        <v>279</v>
      </c>
      <c r="C61" s="1748" t="s">
        <v>3642</v>
      </c>
    </row>
    <row r="62" spans="1:3">
      <c r="A62" s="1926"/>
      <c r="B62" s="1738" t="s">
        <v>280</v>
      </c>
      <c r="C62" s="1748" t="s">
        <v>2055</v>
      </c>
    </row>
    <row r="63" spans="1:3" ht="66">
      <c r="A63" s="1926"/>
      <c r="B63" s="1738" t="s">
        <v>281</v>
      </c>
      <c r="C63" s="1748" t="s">
        <v>3644</v>
      </c>
    </row>
    <row r="64" spans="1:3" ht="148.5">
      <c r="A64" s="1926"/>
      <c r="B64" s="1738" t="s">
        <v>282</v>
      </c>
      <c r="C64" s="1748" t="s">
        <v>3645</v>
      </c>
    </row>
    <row r="65" spans="1:3">
      <c r="A65" s="1926"/>
      <c r="B65" s="1738" t="s">
        <v>283</v>
      </c>
      <c r="C65" s="1748" t="s">
        <v>92</v>
      </c>
    </row>
    <row r="66" spans="1:3">
      <c r="A66" s="1926"/>
      <c r="B66" s="1738" t="s">
        <v>284</v>
      </c>
      <c r="C66" s="1748" t="s">
        <v>3646</v>
      </c>
    </row>
    <row r="67" spans="1:3">
      <c r="A67" s="1926"/>
      <c r="B67" s="1738" t="s">
        <v>285</v>
      </c>
      <c r="C67" s="1753">
        <v>43528</v>
      </c>
    </row>
    <row r="68" spans="1:3" ht="33.5" thickBot="1">
      <c r="A68" s="2195"/>
      <c r="B68" s="1742" t="s">
        <v>286</v>
      </c>
      <c r="C68" s="1752" t="s">
        <v>3647</v>
      </c>
    </row>
    <row r="69" spans="1:3">
      <c r="A69" s="2196" t="s">
        <v>287</v>
      </c>
      <c r="B69" s="1747" t="s">
        <v>288</v>
      </c>
      <c r="C69" s="1699" t="s">
        <v>92</v>
      </c>
    </row>
    <row r="70" spans="1:3">
      <c r="A70" s="1926"/>
      <c r="B70" s="1738" t="s">
        <v>289</v>
      </c>
      <c r="C70" s="1748" t="s">
        <v>163</v>
      </c>
    </row>
    <row r="71" spans="1:3">
      <c r="A71" s="1926"/>
      <c r="B71" s="1738" t="s">
        <v>290</v>
      </c>
      <c r="C71" s="1748" t="s">
        <v>213</v>
      </c>
    </row>
    <row r="72" spans="1:3">
      <c r="A72" s="1926"/>
      <c r="B72" s="1738" t="s">
        <v>291</v>
      </c>
      <c r="C72" s="1748" t="s">
        <v>213</v>
      </c>
    </row>
    <row r="73" spans="1:3" ht="49.5">
      <c r="A73" s="1926"/>
      <c r="B73" s="1738" t="s">
        <v>292</v>
      </c>
      <c r="C73" s="1748" t="s">
        <v>168</v>
      </c>
    </row>
    <row r="74" spans="1:3">
      <c r="A74" s="1926"/>
      <c r="B74" s="1738" t="s">
        <v>293</v>
      </c>
      <c r="C74" s="1748" t="s">
        <v>111</v>
      </c>
    </row>
    <row r="75" spans="1:3">
      <c r="A75" s="1926"/>
      <c r="B75" s="1738" t="s">
        <v>294</v>
      </c>
      <c r="C75" s="1748" t="s">
        <v>92</v>
      </c>
    </row>
    <row r="76" spans="1:3">
      <c r="A76" s="1926"/>
      <c r="B76" s="1738" t="s">
        <v>295</v>
      </c>
      <c r="C76" s="1748" t="s">
        <v>172</v>
      </c>
    </row>
    <row r="77" spans="1:3" ht="83" thickBot="1">
      <c r="A77" s="2195"/>
      <c r="B77" s="1742" t="s">
        <v>296</v>
      </c>
      <c r="C77" s="1752" t="s">
        <v>393</v>
      </c>
    </row>
    <row r="78" spans="1:3">
      <c r="A78" s="2196" t="s">
        <v>298</v>
      </c>
      <c r="B78" s="1747" t="s">
        <v>299</v>
      </c>
      <c r="C78" s="1699" t="s">
        <v>3648</v>
      </c>
    </row>
    <row r="79" spans="1:3" ht="33">
      <c r="A79" s="1926"/>
      <c r="B79" s="1738" t="s">
        <v>300</v>
      </c>
      <c r="C79" s="1748" t="s">
        <v>3649</v>
      </c>
    </row>
    <row r="80" spans="1:3" ht="49.5">
      <c r="A80" s="1926"/>
      <c r="B80" s="1738" t="s">
        <v>301</v>
      </c>
      <c r="C80" s="1748" t="s">
        <v>3650</v>
      </c>
    </row>
    <row r="81" spans="1:3">
      <c r="A81" s="1926"/>
      <c r="B81" s="1738" t="s">
        <v>302</v>
      </c>
      <c r="C81" s="1748" t="s">
        <v>395</v>
      </c>
    </row>
    <row r="82" spans="1:3" ht="49.5">
      <c r="A82" s="1926"/>
      <c r="B82" s="1738" t="s">
        <v>303</v>
      </c>
      <c r="C82" s="1748" t="s">
        <v>375</v>
      </c>
    </row>
    <row r="83" spans="1:3">
      <c r="A83" s="1926"/>
      <c r="B83" s="1738" t="s">
        <v>304</v>
      </c>
      <c r="C83" s="1748" t="s">
        <v>97</v>
      </c>
    </row>
    <row r="84" spans="1:3">
      <c r="A84" s="1926"/>
      <c r="B84" s="1738" t="s">
        <v>284</v>
      </c>
      <c r="C84" s="1748" t="s">
        <v>213</v>
      </c>
    </row>
    <row r="85" spans="1:3">
      <c r="A85" s="1926"/>
      <c r="B85" s="1738" t="s">
        <v>285</v>
      </c>
      <c r="C85" s="1748" t="s">
        <v>213</v>
      </c>
    </row>
    <row r="86" spans="1:3">
      <c r="A86" s="1926"/>
      <c r="B86" s="1738" t="s">
        <v>305</v>
      </c>
      <c r="C86" s="1748" t="s">
        <v>213</v>
      </c>
    </row>
    <row r="87" spans="1:3">
      <c r="A87" s="1926"/>
      <c r="B87" s="1738" t="s">
        <v>306</v>
      </c>
      <c r="C87" s="1748"/>
    </row>
    <row r="88" spans="1:3">
      <c r="A88" s="1926"/>
      <c r="B88" s="1738" t="s">
        <v>307</v>
      </c>
      <c r="C88" s="1748" t="s">
        <v>90</v>
      </c>
    </row>
    <row r="89" spans="1:3">
      <c r="A89" s="1926"/>
      <c r="B89" s="1738" t="s">
        <v>308</v>
      </c>
      <c r="C89" s="1748" t="s">
        <v>213</v>
      </c>
    </row>
    <row r="90" spans="1:3">
      <c r="A90" s="1926"/>
      <c r="B90" s="1738" t="s">
        <v>309</v>
      </c>
      <c r="C90" s="1748" t="s">
        <v>213</v>
      </c>
    </row>
    <row r="91" spans="1:3">
      <c r="A91" s="1926"/>
      <c r="B91" s="1738" t="s">
        <v>310</v>
      </c>
      <c r="C91" s="1748" t="s">
        <v>213</v>
      </c>
    </row>
    <row r="92" spans="1:3" ht="17" thickBot="1">
      <c r="A92" s="2195"/>
      <c r="B92" s="1742" t="s">
        <v>311</v>
      </c>
      <c r="C92" s="1752" t="s">
        <v>213</v>
      </c>
    </row>
    <row r="93" spans="1:3" ht="33">
      <c r="A93" s="2196" t="s">
        <v>312</v>
      </c>
      <c r="B93" s="1747" t="s">
        <v>313</v>
      </c>
      <c r="C93" s="1699" t="s">
        <v>2664</v>
      </c>
    </row>
    <row r="94" spans="1:3" ht="33">
      <c r="A94" s="1926"/>
      <c r="B94" s="1738" t="s">
        <v>314</v>
      </c>
      <c r="C94" s="1748" t="s">
        <v>1798</v>
      </c>
    </row>
    <row r="95" spans="1:3">
      <c r="A95" s="1926"/>
      <c r="B95" s="1738" t="s">
        <v>315</v>
      </c>
      <c r="C95" s="1748" t="s">
        <v>213</v>
      </c>
    </row>
    <row r="96" spans="1:3" ht="33">
      <c r="A96" s="1926"/>
      <c r="B96" s="1738" t="s">
        <v>316</v>
      </c>
      <c r="C96" s="1748" t="s">
        <v>213</v>
      </c>
    </row>
    <row r="97" spans="1:3" ht="66">
      <c r="A97" s="1926"/>
      <c r="B97" s="1738" t="s">
        <v>317</v>
      </c>
      <c r="C97" s="1748" t="s">
        <v>3651</v>
      </c>
    </row>
    <row r="98" spans="1:3">
      <c r="A98" s="1926"/>
      <c r="B98" s="1738" t="s">
        <v>318</v>
      </c>
      <c r="C98" s="1748" t="s">
        <v>213</v>
      </c>
    </row>
    <row r="99" spans="1:3" ht="33">
      <c r="A99" s="1926"/>
      <c r="B99" s="1738" t="s">
        <v>320</v>
      </c>
      <c r="C99" s="1748" t="s">
        <v>90</v>
      </c>
    </row>
    <row r="100" spans="1:3">
      <c r="A100" s="1926"/>
      <c r="B100" s="1738" t="s">
        <v>524</v>
      </c>
      <c r="C100" s="1748" t="s">
        <v>165</v>
      </c>
    </row>
    <row r="101" spans="1:3">
      <c r="A101" s="1926"/>
      <c r="B101" s="1738" t="s">
        <v>323</v>
      </c>
      <c r="C101" s="1748" t="s">
        <v>165</v>
      </c>
    </row>
    <row r="102" spans="1:3" ht="17" thickBot="1">
      <c r="A102" s="2195"/>
      <c r="B102" s="912" t="s">
        <v>324</v>
      </c>
      <c r="C102" s="889" t="s">
        <v>165</v>
      </c>
    </row>
    <row r="103" spans="1:3" ht="33">
      <c r="A103" s="1936" t="s">
        <v>200</v>
      </c>
      <c r="B103" s="1738" t="s">
        <v>325</v>
      </c>
      <c r="C103" s="1754" t="s">
        <v>3652</v>
      </c>
    </row>
    <row r="104" spans="1:3">
      <c r="A104" s="1936"/>
      <c r="B104" s="1738" t="s">
        <v>202</v>
      </c>
      <c r="C104" s="1750">
        <v>4.0719999999999999E-2</v>
      </c>
    </row>
    <row r="105" spans="1:3">
      <c r="A105" s="1936"/>
      <c r="B105" s="1738" t="s">
        <v>327</v>
      </c>
      <c r="C105" s="1755">
        <v>6.09</v>
      </c>
    </row>
    <row r="106" spans="1:3">
      <c r="A106" s="1936"/>
      <c r="B106" s="1738" t="s">
        <v>957</v>
      </c>
      <c r="C106" s="1748" t="s">
        <v>3653</v>
      </c>
    </row>
    <row r="107" spans="1:3" ht="17" thickBot="1">
      <c r="A107" s="2197"/>
      <c r="B107" s="39" t="s">
        <v>329</v>
      </c>
      <c r="C107" s="1752" t="s">
        <v>213</v>
      </c>
    </row>
    <row r="108" spans="1:3" s="264" customFormat="1" ht="115.5">
      <c r="A108" s="1891" t="s">
        <v>3702</v>
      </c>
      <c r="B108" s="1779" t="s">
        <v>3703</v>
      </c>
      <c r="C108" s="1780" t="s">
        <v>3755</v>
      </c>
    </row>
    <row r="109" spans="1:3" s="264" customFormat="1" ht="132.5" thickBot="1">
      <c r="A109" s="1892"/>
      <c r="B109" s="1781" t="s">
        <v>3705</v>
      </c>
      <c r="C109" s="1782" t="s">
        <v>3756</v>
      </c>
    </row>
    <row r="110" spans="1:3" ht="17" thickBot="1">
      <c r="A110" s="2198" t="s">
        <v>330</v>
      </c>
      <c r="B110" s="2199"/>
      <c r="C110" s="1756"/>
    </row>
    <row r="111" spans="1:3" ht="235.5" customHeight="1">
      <c r="A111" s="1934" t="s">
        <v>3654</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CE74-2452-4A70-849F-EC71E8890DCE}">
  <sheetPr codeName="Sheet70">
    <pageSetUpPr fitToPage="1"/>
  </sheetPr>
  <dimension ref="A1:C111"/>
  <sheetViews>
    <sheetView zoomScale="75" zoomScaleNormal="75" zoomScalePageLayoutView="110"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204" t="s">
        <v>414</v>
      </c>
      <c r="B1" s="2204"/>
      <c r="C1" s="2204"/>
    </row>
    <row r="2" spans="1:3" ht="18.5" thickBot="1">
      <c r="A2" s="1977" t="s">
        <v>79</v>
      </c>
      <c r="B2" s="1978"/>
      <c r="C2" s="1349">
        <v>45460</v>
      </c>
    </row>
    <row r="3" spans="1:3">
      <c r="A3" s="1979" t="s">
        <v>80</v>
      </c>
      <c r="B3" s="24" t="s">
        <v>81</v>
      </c>
      <c r="C3" s="551" t="s">
        <v>1040</v>
      </c>
    </row>
    <row r="4" spans="1:3">
      <c r="A4" s="1974"/>
      <c r="B4" s="24" t="s">
        <v>82</v>
      </c>
      <c r="C4" s="1350" t="s">
        <v>1041</v>
      </c>
    </row>
    <row r="5" spans="1:3">
      <c r="A5" s="1974"/>
      <c r="B5" s="24" t="s">
        <v>83</v>
      </c>
      <c r="C5" s="1350" t="s">
        <v>1040</v>
      </c>
    </row>
    <row r="6" spans="1:3">
      <c r="A6" s="1974"/>
      <c r="B6" s="24" t="s">
        <v>84</v>
      </c>
      <c r="C6" s="1351" t="s">
        <v>1042</v>
      </c>
    </row>
    <row r="7" spans="1:3">
      <c r="A7" s="1974"/>
      <c r="B7" s="24" t="s">
        <v>85</v>
      </c>
      <c r="C7" s="1375" t="s">
        <v>1043</v>
      </c>
    </row>
    <row r="8" spans="1:3">
      <c r="A8" s="1974"/>
      <c r="B8" s="24" t="s">
        <v>86</v>
      </c>
      <c r="C8" s="1023">
        <v>1851214988</v>
      </c>
    </row>
    <row r="9" spans="1:3">
      <c r="A9" s="1974"/>
      <c r="B9" s="24" t="s">
        <v>87</v>
      </c>
      <c r="C9" s="1374">
        <v>291288678342</v>
      </c>
    </row>
    <row r="10" spans="1:3">
      <c r="A10" s="1974"/>
      <c r="B10" s="24" t="s">
        <v>88</v>
      </c>
      <c r="C10" s="1139" t="s">
        <v>218</v>
      </c>
    </row>
    <row r="11" spans="1:3">
      <c r="A11" s="1974"/>
      <c r="B11" s="24" t="s">
        <v>89</v>
      </c>
      <c r="C11" s="1352" t="s">
        <v>90</v>
      </c>
    </row>
    <row r="12" spans="1:3">
      <c r="A12" s="1974"/>
      <c r="B12" s="24" t="s">
        <v>360</v>
      </c>
      <c r="C12" s="1352" t="s">
        <v>92</v>
      </c>
    </row>
    <row r="13" spans="1:3">
      <c r="A13" s="1974"/>
      <c r="B13" s="24" t="s">
        <v>505</v>
      </c>
      <c r="C13" s="1352" t="s">
        <v>92</v>
      </c>
    </row>
    <row r="14" spans="1:3">
      <c r="A14" s="1974"/>
      <c r="B14" s="24" t="s">
        <v>94</v>
      </c>
      <c r="C14" s="1352" t="s">
        <v>90</v>
      </c>
    </row>
    <row r="15" spans="1:3">
      <c r="A15" s="1974"/>
      <c r="B15" s="24" t="s">
        <v>95</v>
      </c>
      <c r="C15" s="1352" t="s">
        <v>213</v>
      </c>
    </row>
    <row r="16" spans="1:3">
      <c r="A16" s="1974"/>
      <c r="B16" s="24" t="s">
        <v>96</v>
      </c>
      <c r="C16" s="1352" t="s">
        <v>213</v>
      </c>
    </row>
    <row r="17" spans="1:3" ht="82.5">
      <c r="A17" s="1974"/>
      <c r="B17" s="282" t="s">
        <v>1044</v>
      </c>
      <c r="C17" s="1353" t="s">
        <v>1562</v>
      </c>
    </row>
    <row r="18" spans="1:3" ht="33">
      <c r="A18" s="1974"/>
      <c r="B18" s="5" t="s">
        <v>2592</v>
      </c>
      <c r="C18" s="1351" t="s">
        <v>334</v>
      </c>
    </row>
    <row r="19" spans="1:3">
      <c r="A19" s="1974"/>
      <c r="B19" s="24" t="s">
        <v>100</v>
      </c>
      <c r="C19" s="1351" t="s">
        <v>213</v>
      </c>
    </row>
    <row r="20" spans="1:3">
      <c r="A20" s="1974"/>
      <c r="B20" s="24" t="s">
        <v>101</v>
      </c>
      <c r="C20" s="1352" t="s">
        <v>90</v>
      </c>
    </row>
    <row r="21" spans="1:3">
      <c r="A21" s="1974"/>
      <c r="B21" s="24" t="s">
        <v>102</v>
      </c>
      <c r="C21" s="1352" t="s">
        <v>213</v>
      </c>
    </row>
    <row r="22" spans="1:3">
      <c r="A22" s="1974"/>
      <c r="B22" s="24" t="s">
        <v>103</v>
      </c>
      <c r="C22" s="1352" t="s">
        <v>213</v>
      </c>
    </row>
    <row r="23" spans="1:3">
      <c r="A23" s="1974"/>
      <c r="B23" s="24" t="s">
        <v>104</v>
      </c>
      <c r="C23" s="1352" t="s">
        <v>213</v>
      </c>
    </row>
    <row r="24" spans="1:3">
      <c r="A24" s="1974"/>
      <c r="B24" s="24" t="s">
        <v>105</v>
      </c>
      <c r="C24" s="1352" t="s">
        <v>213</v>
      </c>
    </row>
    <row r="25" spans="1:3">
      <c r="A25" s="1974"/>
      <c r="B25" s="24" t="s">
        <v>106</v>
      </c>
      <c r="C25" s="1351" t="s">
        <v>107</v>
      </c>
    </row>
    <row r="26" spans="1:3">
      <c r="A26" s="1974"/>
      <c r="B26" s="24" t="s">
        <v>108</v>
      </c>
      <c r="C26" s="1351" t="s">
        <v>213</v>
      </c>
    </row>
    <row r="27" spans="1:3">
      <c r="A27" s="1974"/>
      <c r="B27" s="24" t="s">
        <v>109</v>
      </c>
      <c r="C27" s="1351" t="s">
        <v>236</v>
      </c>
    </row>
    <row r="28" spans="1:3">
      <c r="A28" s="1974"/>
      <c r="B28" s="24" t="s">
        <v>110</v>
      </c>
      <c r="C28" s="1352" t="s">
        <v>111</v>
      </c>
    </row>
    <row r="29" spans="1:3">
      <c r="A29" s="1974"/>
      <c r="B29" s="24" t="s">
        <v>112</v>
      </c>
      <c r="C29" s="1352" t="s">
        <v>113</v>
      </c>
    </row>
    <row r="30" spans="1:3" ht="33">
      <c r="A30" s="1974"/>
      <c r="B30" s="24" t="s">
        <v>114</v>
      </c>
      <c r="C30" s="1352" t="s">
        <v>403</v>
      </c>
    </row>
    <row r="31" spans="1:3" ht="132">
      <c r="A31" s="1974"/>
      <c r="B31" s="24" t="s">
        <v>875</v>
      </c>
      <c r="C31" s="1354" t="s">
        <v>1923</v>
      </c>
    </row>
    <row r="32" spans="1:3" ht="33.5" thickBot="1">
      <c r="A32" s="1975"/>
      <c r="B32" s="29" t="s">
        <v>116</v>
      </c>
      <c r="C32" s="552" t="s">
        <v>213</v>
      </c>
    </row>
    <row r="33" spans="1:3">
      <c r="A33" s="1973" t="s">
        <v>117</v>
      </c>
      <c r="B33" s="31" t="s">
        <v>1045</v>
      </c>
      <c r="C33" s="1355" t="s">
        <v>1563</v>
      </c>
    </row>
    <row r="34" spans="1:3">
      <c r="A34" s="1974"/>
      <c r="B34" s="24" t="s">
        <v>119</v>
      </c>
      <c r="C34" s="1356" t="s">
        <v>1564</v>
      </c>
    </row>
    <row r="35" spans="1:3">
      <c r="A35" s="1974"/>
      <c r="B35" s="24" t="s">
        <v>120</v>
      </c>
      <c r="C35" s="1356" t="s">
        <v>121</v>
      </c>
    </row>
    <row r="36" spans="1:3">
      <c r="A36" s="1974"/>
      <c r="B36" s="24" t="s">
        <v>122</v>
      </c>
      <c r="C36" s="1351" t="s">
        <v>165</v>
      </c>
    </row>
    <row r="37" spans="1:3">
      <c r="A37" s="1974"/>
      <c r="B37" s="24" t="s">
        <v>123</v>
      </c>
      <c r="C37" s="1351" t="s">
        <v>165</v>
      </c>
    </row>
    <row r="38" spans="1:3" ht="17" thickBot="1">
      <c r="A38" s="1975"/>
      <c r="B38" s="33" t="s">
        <v>124</v>
      </c>
      <c r="C38" s="1357" t="s">
        <v>90</v>
      </c>
    </row>
    <row r="39" spans="1:3">
      <c r="A39" s="1973" t="s">
        <v>125</v>
      </c>
      <c r="B39" s="31" t="s">
        <v>126</v>
      </c>
      <c r="C39" s="1358" t="s">
        <v>90</v>
      </c>
    </row>
    <row r="40" spans="1:3">
      <c r="A40" s="1974"/>
      <c r="B40" s="24" t="s">
        <v>127</v>
      </c>
      <c r="C40" s="1359" t="s">
        <v>165</v>
      </c>
    </row>
    <row r="41" spans="1:3">
      <c r="A41" s="1974"/>
      <c r="B41" s="24" t="s">
        <v>128</v>
      </c>
      <c r="C41" s="1359" t="s">
        <v>165</v>
      </c>
    </row>
    <row r="42" spans="1:3">
      <c r="A42" s="1974"/>
      <c r="B42" s="24" t="s">
        <v>129</v>
      </c>
      <c r="C42" s="1359" t="s">
        <v>165</v>
      </c>
    </row>
    <row r="43" spans="1:3">
      <c r="A43" s="1974"/>
      <c r="B43" s="24" t="s">
        <v>130</v>
      </c>
      <c r="C43" s="1359" t="s">
        <v>165</v>
      </c>
    </row>
    <row r="44" spans="1:3" ht="17" thickBot="1">
      <c r="A44" s="1975"/>
      <c r="B44" s="33" t="s">
        <v>131</v>
      </c>
      <c r="C44" s="1360" t="s">
        <v>165</v>
      </c>
    </row>
    <row r="45" spans="1:3">
      <c r="A45" s="1973" t="s">
        <v>132</v>
      </c>
      <c r="B45" s="31" t="s">
        <v>133</v>
      </c>
      <c r="C45" s="1361" t="s">
        <v>92</v>
      </c>
    </row>
    <row r="46" spans="1:3" ht="33">
      <c r="A46" s="1974"/>
      <c r="B46" s="24" t="s">
        <v>135</v>
      </c>
      <c r="C46" s="1346" t="s">
        <v>1565</v>
      </c>
    </row>
    <row r="47" spans="1:3" ht="17" thickBot="1">
      <c r="A47" s="1975"/>
      <c r="B47" s="33" t="s">
        <v>136</v>
      </c>
      <c r="C47" s="1362" t="s">
        <v>165</v>
      </c>
    </row>
    <row r="48" spans="1:3">
      <c r="A48" s="1980" t="s">
        <v>137</v>
      </c>
      <c r="B48" s="35" t="s">
        <v>138</v>
      </c>
      <c r="C48" s="551" t="s">
        <v>92</v>
      </c>
    </row>
    <row r="49" spans="1:3">
      <c r="A49" s="1980"/>
      <c r="B49" s="24" t="s">
        <v>139</v>
      </c>
      <c r="C49" s="1354" t="s">
        <v>1046</v>
      </c>
    </row>
    <row r="50" spans="1:3">
      <c r="A50" s="1980"/>
      <c r="B50" s="24" t="s">
        <v>140</v>
      </c>
      <c r="C50" s="1359" t="s">
        <v>1047</v>
      </c>
    </row>
    <row r="51" spans="1:3">
      <c r="A51" s="1980"/>
      <c r="B51" s="24" t="s">
        <v>141</v>
      </c>
      <c r="C51" s="1359" t="s">
        <v>954</v>
      </c>
    </row>
    <row r="52" spans="1:3" ht="33">
      <c r="A52" s="1980"/>
      <c r="B52" s="24" t="s">
        <v>142</v>
      </c>
      <c r="C52" s="1352" t="s">
        <v>1048</v>
      </c>
    </row>
    <row r="53" spans="1:3" ht="99">
      <c r="A53" s="1980"/>
      <c r="B53" s="24" t="s">
        <v>143</v>
      </c>
      <c r="C53" s="1353" t="s">
        <v>370</v>
      </c>
    </row>
    <row r="54" spans="1:3" ht="33">
      <c r="A54" s="1980"/>
      <c r="B54" s="24" t="s">
        <v>144</v>
      </c>
      <c r="C54" s="1353" t="s">
        <v>1566</v>
      </c>
    </row>
    <row r="55" spans="1:3">
      <c r="A55" s="1980"/>
      <c r="B55" s="24" t="s">
        <v>145</v>
      </c>
      <c r="C55" s="1363" t="s">
        <v>1049</v>
      </c>
    </row>
    <row r="56" spans="1:3">
      <c r="A56" s="1980"/>
      <c r="B56" s="24" t="s">
        <v>146</v>
      </c>
      <c r="C56" s="1346" t="s">
        <v>353</v>
      </c>
    </row>
    <row r="57" spans="1:3">
      <c r="A57" s="1980"/>
      <c r="B57" s="24" t="s">
        <v>147</v>
      </c>
      <c r="C57" s="1353" t="s">
        <v>213</v>
      </c>
    </row>
    <row r="58" spans="1:3">
      <c r="A58" s="1980"/>
      <c r="B58" s="24" t="s">
        <v>149</v>
      </c>
      <c r="C58" s="1353" t="s">
        <v>213</v>
      </c>
    </row>
    <row r="59" spans="1:3">
      <c r="A59" s="1980"/>
      <c r="B59" s="24" t="s">
        <v>150</v>
      </c>
      <c r="C59" s="1013" t="s">
        <v>3184</v>
      </c>
    </row>
    <row r="60" spans="1:3">
      <c r="A60" s="1980"/>
      <c r="B60" s="24" t="s">
        <v>1050</v>
      </c>
      <c r="C60" s="1364" t="s">
        <v>165</v>
      </c>
    </row>
    <row r="61" spans="1:3">
      <c r="A61" s="1980"/>
      <c r="B61" s="24" t="s">
        <v>698</v>
      </c>
      <c r="C61" s="1359" t="s">
        <v>1051</v>
      </c>
    </row>
    <row r="62" spans="1:3">
      <c r="A62" s="1980"/>
      <c r="B62" s="24" t="s">
        <v>699</v>
      </c>
      <c r="C62" s="1359" t="s">
        <v>1052</v>
      </c>
    </row>
    <row r="63" spans="1:3">
      <c r="A63" s="1980"/>
      <c r="B63" s="24" t="s">
        <v>154</v>
      </c>
      <c r="C63" s="1359" t="s">
        <v>90</v>
      </c>
    </row>
    <row r="64" spans="1:3">
      <c r="A64" s="1980"/>
      <c r="B64" s="24" t="s">
        <v>155</v>
      </c>
      <c r="C64" s="1359" t="s">
        <v>165</v>
      </c>
    </row>
    <row r="65" spans="1:3">
      <c r="A65" s="1980"/>
      <c r="B65" s="24" t="s">
        <v>156</v>
      </c>
      <c r="C65" s="1359" t="s">
        <v>213</v>
      </c>
    </row>
    <row r="66" spans="1:3">
      <c r="A66" s="1980"/>
      <c r="B66" s="24" t="s">
        <v>1053</v>
      </c>
      <c r="C66" s="1359" t="s">
        <v>165</v>
      </c>
    </row>
    <row r="67" spans="1:3">
      <c r="A67" s="1980"/>
      <c r="B67" s="24" t="s">
        <v>158</v>
      </c>
      <c r="C67" s="1359" t="s">
        <v>165</v>
      </c>
    </row>
    <row r="68" spans="1:3" ht="17" thickBot="1">
      <c r="A68" s="1981"/>
      <c r="B68" s="33" t="s">
        <v>159</v>
      </c>
      <c r="C68" s="1360" t="s">
        <v>165</v>
      </c>
    </row>
    <row r="69" spans="1:3">
      <c r="A69" s="1973" t="s">
        <v>160</v>
      </c>
      <c r="B69" s="31" t="s">
        <v>161</v>
      </c>
      <c r="C69" s="1365" t="s">
        <v>92</v>
      </c>
    </row>
    <row r="70" spans="1:3">
      <c r="A70" s="1974"/>
      <c r="B70" s="24" t="s">
        <v>162</v>
      </c>
      <c r="C70" s="1359" t="s">
        <v>163</v>
      </c>
    </row>
    <row r="71" spans="1:3">
      <c r="A71" s="1974"/>
      <c r="B71" s="24" t="s">
        <v>164</v>
      </c>
      <c r="C71" s="1359" t="s">
        <v>165</v>
      </c>
    </row>
    <row r="72" spans="1:3">
      <c r="A72" s="1974"/>
      <c r="B72" s="24" t="s">
        <v>166</v>
      </c>
      <c r="C72" s="1359" t="s">
        <v>165</v>
      </c>
    </row>
    <row r="73" spans="1:3" ht="49.5">
      <c r="A73" s="1974"/>
      <c r="B73" s="24" t="s">
        <v>167</v>
      </c>
      <c r="C73" s="1351" t="s">
        <v>168</v>
      </c>
    </row>
    <row r="74" spans="1:3">
      <c r="A74" s="1974"/>
      <c r="B74" s="24" t="s">
        <v>169</v>
      </c>
      <c r="C74" s="1359" t="s">
        <v>111</v>
      </c>
    </row>
    <row r="75" spans="1:3">
      <c r="A75" s="1974"/>
      <c r="B75" s="24" t="s">
        <v>170</v>
      </c>
      <c r="C75" s="1359" t="s">
        <v>92</v>
      </c>
    </row>
    <row r="76" spans="1:3">
      <c r="A76" s="1974"/>
      <c r="B76" s="24" t="s">
        <v>171</v>
      </c>
      <c r="C76" s="1359" t="s">
        <v>172</v>
      </c>
    </row>
    <row r="77" spans="1:3" ht="83" thickBot="1">
      <c r="A77" s="1975"/>
      <c r="B77" s="33" t="s">
        <v>173</v>
      </c>
      <c r="C77" s="1366" t="s">
        <v>393</v>
      </c>
    </row>
    <row r="78" spans="1:3" ht="33">
      <c r="A78" s="1973" t="s">
        <v>174</v>
      </c>
      <c r="B78" s="31" t="s">
        <v>1054</v>
      </c>
      <c r="C78" s="1373" t="s">
        <v>3185</v>
      </c>
    </row>
    <row r="79" spans="1:3" ht="66">
      <c r="A79" s="1974"/>
      <c r="B79" s="37" t="s">
        <v>1055</v>
      </c>
      <c r="C79" s="1013" t="s">
        <v>3186</v>
      </c>
    </row>
    <row r="80" spans="1:3" ht="66">
      <c r="A80" s="1974"/>
      <c r="B80" s="24" t="s">
        <v>177</v>
      </c>
      <c r="C80" s="1091" t="s">
        <v>2033</v>
      </c>
    </row>
    <row r="81" spans="1:3">
      <c r="A81" s="1974"/>
      <c r="B81" s="24" t="s">
        <v>178</v>
      </c>
      <c r="C81" s="1359" t="s">
        <v>395</v>
      </c>
    </row>
    <row r="82" spans="1:3" ht="66">
      <c r="A82" s="1974"/>
      <c r="B82" s="24" t="s">
        <v>179</v>
      </c>
      <c r="C82" s="1359" t="s">
        <v>1056</v>
      </c>
    </row>
    <row r="83" spans="1:3">
      <c r="A83" s="1974"/>
      <c r="B83" s="24" t="s">
        <v>1057</v>
      </c>
      <c r="C83" s="1359" t="s">
        <v>90</v>
      </c>
    </row>
    <row r="84" spans="1:3">
      <c r="A84" s="1974"/>
      <c r="B84" s="24" t="s">
        <v>157</v>
      </c>
      <c r="C84" s="1359" t="s">
        <v>165</v>
      </c>
    </row>
    <row r="85" spans="1:3">
      <c r="A85" s="1974"/>
      <c r="B85" s="24" t="s">
        <v>158</v>
      </c>
      <c r="C85" s="1359" t="s">
        <v>165</v>
      </c>
    </row>
    <row r="86" spans="1:3">
      <c r="A86" s="1974"/>
      <c r="B86" s="24" t="s">
        <v>181</v>
      </c>
      <c r="C86" s="1359" t="s">
        <v>165</v>
      </c>
    </row>
    <row r="87" spans="1:3">
      <c r="A87" s="1974"/>
      <c r="B87" s="24" t="s">
        <v>182</v>
      </c>
      <c r="C87" s="1351"/>
    </row>
    <row r="88" spans="1:3">
      <c r="A88" s="1974"/>
      <c r="B88" s="24" t="s">
        <v>183</v>
      </c>
      <c r="C88" s="1359" t="s">
        <v>90</v>
      </c>
    </row>
    <row r="89" spans="1:3">
      <c r="A89" s="1974"/>
      <c r="B89" s="24" t="s">
        <v>184</v>
      </c>
      <c r="C89" s="1359" t="s">
        <v>165</v>
      </c>
    </row>
    <row r="90" spans="1:3">
      <c r="A90" s="1974"/>
      <c r="B90" s="24" t="s">
        <v>185</v>
      </c>
      <c r="C90" s="1359" t="s">
        <v>165</v>
      </c>
    </row>
    <row r="91" spans="1:3">
      <c r="A91" s="1974"/>
      <c r="B91" s="24" t="s">
        <v>186</v>
      </c>
      <c r="C91" s="1359" t="s">
        <v>165</v>
      </c>
    </row>
    <row r="92" spans="1:3" ht="17" thickBot="1">
      <c r="A92" s="1975"/>
      <c r="B92" s="33" t="s">
        <v>187</v>
      </c>
      <c r="C92" s="1367" t="s">
        <v>165</v>
      </c>
    </row>
    <row r="93" spans="1:3" ht="33">
      <c r="A93" s="1973" t="s">
        <v>188</v>
      </c>
      <c r="B93" s="283" t="s">
        <v>189</v>
      </c>
      <c r="C93" s="1013" t="s">
        <v>1930</v>
      </c>
    </row>
    <row r="94" spans="1:3" ht="33">
      <c r="A94" s="1974"/>
      <c r="B94" s="284" t="s">
        <v>190</v>
      </c>
      <c r="C94" s="1368" t="s">
        <v>397</v>
      </c>
    </row>
    <row r="95" spans="1:3">
      <c r="A95" s="1974"/>
      <c r="B95" s="284" t="s">
        <v>191</v>
      </c>
      <c r="C95" s="1368" t="s">
        <v>165</v>
      </c>
    </row>
    <row r="96" spans="1:3" ht="99">
      <c r="A96" s="1974"/>
      <c r="B96" s="284" t="s">
        <v>192</v>
      </c>
      <c r="C96" s="1091" t="s">
        <v>3187</v>
      </c>
    </row>
    <row r="97" spans="1:3" ht="66">
      <c r="A97" s="1974"/>
      <c r="B97" s="284" t="s">
        <v>193</v>
      </c>
      <c r="C97" s="1091" t="s">
        <v>3813</v>
      </c>
    </row>
    <row r="98" spans="1:3" ht="33">
      <c r="A98" s="1974"/>
      <c r="B98" s="24" t="s">
        <v>194</v>
      </c>
      <c r="C98" s="1359" t="s">
        <v>398</v>
      </c>
    </row>
    <row r="99" spans="1:3" ht="33">
      <c r="A99" s="1974"/>
      <c r="B99" s="24" t="s">
        <v>196</v>
      </c>
      <c r="C99" s="1091" t="s">
        <v>213</v>
      </c>
    </row>
    <row r="100" spans="1:3">
      <c r="A100" s="1974"/>
      <c r="B100" s="24" t="s">
        <v>197</v>
      </c>
      <c r="C100" s="1091" t="s">
        <v>213</v>
      </c>
    </row>
    <row r="101" spans="1:3">
      <c r="A101" s="1974"/>
      <c r="B101" s="24" t="s">
        <v>198</v>
      </c>
      <c r="C101" s="1091" t="s">
        <v>213</v>
      </c>
    </row>
    <row r="102" spans="1:3" ht="17" thickBot="1">
      <c r="A102" s="1975"/>
      <c r="B102" s="33" t="s">
        <v>199</v>
      </c>
      <c r="C102" s="1369" t="s">
        <v>165</v>
      </c>
    </row>
    <row r="103" spans="1:3" ht="33">
      <c r="A103" s="1980" t="s">
        <v>200</v>
      </c>
      <c r="B103" s="24" t="s">
        <v>201</v>
      </c>
      <c r="C103" s="1372" t="s">
        <v>1567</v>
      </c>
    </row>
    <row r="104" spans="1:3">
      <c r="A104" s="1980"/>
      <c r="B104" s="5" t="s">
        <v>202</v>
      </c>
      <c r="C104" s="1019">
        <v>3.755E-2</v>
      </c>
    </row>
    <row r="105" spans="1:3">
      <c r="A105" s="1980"/>
      <c r="B105" s="5" t="s">
        <v>203</v>
      </c>
      <c r="C105" s="1370">
        <v>5.91</v>
      </c>
    </row>
    <row r="106" spans="1:3">
      <c r="A106" s="1980"/>
      <c r="B106" s="5" t="s">
        <v>957</v>
      </c>
      <c r="C106" s="1351" t="s">
        <v>2987</v>
      </c>
    </row>
    <row r="107" spans="1:3" ht="17" thickBot="1">
      <c r="A107" s="1981"/>
      <c r="B107" s="39" t="s">
        <v>329</v>
      </c>
      <c r="C107" s="1371" t="s">
        <v>165</v>
      </c>
    </row>
    <row r="108" spans="1:3" s="264" customFormat="1" ht="82.5">
      <c r="A108" s="1891" t="s">
        <v>3702</v>
      </c>
      <c r="B108" s="1779" t="s">
        <v>3703</v>
      </c>
      <c r="C108" s="1780" t="s">
        <v>3814</v>
      </c>
    </row>
    <row r="109" spans="1:3" s="264" customFormat="1" ht="65" customHeight="1" thickBot="1">
      <c r="A109" s="1892"/>
      <c r="B109" s="1781" t="s">
        <v>3705</v>
      </c>
      <c r="C109" s="1782" t="s">
        <v>223</v>
      </c>
    </row>
    <row r="110" spans="1:3" ht="18.5" thickBot="1">
      <c r="A110" s="1982" t="s">
        <v>207</v>
      </c>
      <c r="B110" s="2105"/>
      <c r="C110" s="553" t="s">
        <v>213</v>
      </c>
    </row>
    <row r="111" spans="1:3" ht="200.25" customHeight="1">
      <c r="A111" s="2205" t="s">
        <v>3627</v>
      </c>
      <c r="B111" s="2205"/>
      <c r="C111" s="220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23622047244094491" right="0.23622047244094491" top="0.74803149606299213" bottom="0.74803149606299213" header="0.31496062992125984" footer="0.31496062992125984"/>
  <pageSetup paperSize="9" scale="8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3569-30F3-4ED5-B136-FB86A8687B06}">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28" t="s">
        <v>78</v>
      </c>
      <c r="B1" s="1928"/>
      <c r="C1" s="1928"/>
    </row>
    <row r="2" spans="1:3" ht="17" thickBot="1">
      <c r="A2" s="2209" t="s">
        <v>208</v>
      </c>
      <c r="B2" s="2210"/>
      <c r="C2" s="1807">
        <v>45639</v>
      </c>
    </row>
    <row r="3" spans="1:3">
      <c r="A3" s="2211" t="s">
        <v>209</v>
      </c>
      <c r="B3" s="1808" t="s">
        <v>210</v>
      </c>
      <c r="C3" s="1699" t="s">
        <v>3888</v>
      </c>
    </row>
    <row r="4" spans="1:3">
      <c r="A4" s="1932"/>
      <c r="B4" s="1738" t="s">
        <v>211</v>
      </c>
      <c r="C4" s="1699" t="s">
        <v>3889</v>
      </c>
    </row>
    <row r="5" spans="1:3">
      <c r="A5" s="1932"/>
      <c r="B5" s="1738" t="s">
        <v>344</v>
      </c>
      <c r="C5" s="1699" t="s">
        <v>3890</v>
      </c>
    </row>
    <row r="6" spans="1:3">
      <c r="A6" s="1932"/>
      <c r="B6" s="1738" t="s">
        <v>84</v>
      </c>
      <c r="C6" s="1699" t="s">
        <v>3886</v>
      </c>
    </row>
    <row r="7" spans="1:3">
      <c r="A7" s="1932"/>
      <c r="B7" s="1738" t="s">
        <v>346</v>
      </c>
      <c r="C7" s="1699" t="s">
        <v>3891</v>
      </c>
    </row>
    <row r="8" spans="1:3">
      <c r="A8" s="1932"/>
      <c r="B8" s="1738" t="s">
        <v>215</v>
      </c>
      <c r="C8" s="1809" t="s">
        <v>223</v>
      </c>
    </row>
    <row r="9" spans="1:3">
      <c r="A9" s="1932"/>
      <c r="B9" s="1738" t="s">
        <v>216</v>
      </c>
      <c r="C9" s="1810" t="s">
        <v>223</v>
      </c>
    </row>
    <row r="10" spans="1:3">
      <c r="A10" s="1932"/>
      <c r="B10" s="1738" t="s">
        <v>217</v>
      </c>
      <c r="C10" s="1699" t="s">
        <v>3892</v>
      </c>
    </row>
    <row r="11" spans="1:3">
      <c r="A11" s="1932"/>
      <c r="B11" s="1738" t="s">
        <v>219</v>
      </c>
      <c r="C11" s="1699" t="s">
        <v>97</v>
      </c>
    </row>
    <row r="12" spans="1:3">
      <c r="A12" s="1932"/>
      <c r="B12" s="1738" t="s">
        <v>220</v>
      </c>
      <c r="C12" s="1699" t="s">
        <v>97</v>
      </c>
    </row>
    <row r="13" spans="1:3" ht="49.5">
      <c r="A13" s="1932"/>
      <c r="B13" s="1738" t="s">
        <v>221</v>
      </c>
      <c r="C13" s="1699" t="s">
        <v>3893</v>
      </c>
    </row>
    <row r="14" spans="1:3">
      <c r="A14" s="1932"/>
      <c r="B14" s="1738" t="s">
        <v>222</v>
      </c>
      <c r="C14" s="1699" t="s">
        <v>97</v>
      </c>
    </row>
    <row r="15" spans="1:3">
      <c r="A15" s="1932"/>
      <c r="B15" s="1738" t="s">
        <v>224</v>
      </c>
      <c r="C15" s="1699" t="s">
        <v>223</v>
      </c>
    </row>
    <row r="16" spans="1:3">
      <c r="A16" s="1932"/>
      <c r="B16" s="1738" t="s">
        <v>225</v>
      </c>
      <c r="C16" s="1699" t="s">
        <v>223</v>
      </c>
    </row>
    <row r="17" spans="1:3" ht="49.5">
      <c r="A17" s="1932"/>
      <c r="B17" s="1738" t="s">
        <v>226</v>
      </c>
      <c r="C17" s="1699" t="s">
        <v>3894</v>
      </c>
    </row>
    <row r="18" spans="1:3" ht="33">
      <c r="A18" s="1932"/>
      <c r="B18" s="1738" t="s">
        <v>2592</v>
      </c>
      <c r="C18" s="1699" t="s">
        <v>1109</v>
      </c>
    </row>
    <row r="19" spans="1:3">
      <c r="A19" s="1932"/>
      <c r="B19" s="1738" t="s">
        <v>227</v>
      </c>
      <c r="C19" s="1699" t="s">
        <v>223</v>
      </c>
    </row>
    <row r="20" spans="1:3">
      <c r="A20" s="1932"/>
      <c r="B20" s="1738" t="s">
        <v>228</v>
      </c>
      <c r="C20" s="1699" t="s">
        <v>97</v>
      </c>
    </row>
    <row r="21" spans="1:3">
      <c r="A21" s="1932"/>
      <c r="B21" s="1738" t="s">
        <v>229</v>
      </c>
      <c r="C21" s="1699" t="s">
        <v>223</v>
      </c>
    </row>
    <row r="22" spans="1:3">
      <c r="A22" s="1932"/>
      <c r="B22" s="1738" t="s">
        <v>230</v>
      </c>
      <c r="C22" s="1699" t="s">
        <v>223</v>
      </c>
    </row>
    <row r="23" spans="1:3">
      <c r="A23" s="1932"/>
      <c r="B23" s="1738" t="s">
        <v>231</v>
      </c>
      <c r="C23" s="1699" t="s">
        <v>223</v>
      </c>
    </row>
    <row r="24" spans="1:3">
      <c r="A24" s="1932"/>
      <c r="B24" s="1738" t="s">
        <v>232</v>
      </c>
      <c r="C24" s="1699" t="s">
        <v>223</v>
      </c>
    </row>
    <row r="25" spans="1:3" ht="33">
      <c r="A25" s="1932"/>
      <c r="B25" s="1738" t="s">
        <v>233</v>
      </c>
      <c r="C25" s="1699" t="s">
        <v>3895</v>
      </c>
    </row>
    <row r="26" spans="1:3">
      <c r="A26" s="1932"/>
      <c r="B26" s="1738" t="s">
        <v>234</v>
      </c>
      <c r="C26" s="1699" t="s">
        <v>223</v>
      </c>
    </row>
    <row r="27" spans="1:3">
      <c r="A27" s="1932"/>
      <c r="B27" s="1738" t="s">
        <v>235</v>
      </c>
      <c r="C27" s="1699" t="s">
        <v>2641</v>
      </c>
    </row>
    <row r="28" spans="1:3">
      <c r="A28" s="1932"/>
      <c r="B28" s="1738" t="s">
        <v>237</v>
      </c>
      <c r="C28" s="1699" t="s">
        <v>111</v>
      </c>
    </row>
    <row r="29" spans="1:3" ht="99">
      <c r="A29" s="1932"/>
      <c r="B29" s="1738" t="s">
        <v>238</v>
      </c>
      <c r="C29" s="1699" t="s">
        <v>3896</v>
      </c>
    </row>
    <row r="30" spans="1:3" ht="82.5">
      <c r="A30" s="1932"/>
      <c r="B30" s="1738" t="s">
        <v>239</v>
      </c>
      <c r="C30" s="1699" t="s">
        <v>3897</v>
      </c>
    </row>
    <row r="31" spans="1:3" ht="82.5">
      <c r="A31" s="1932"/>
      <c r="B31" s="1738" t="s">
        <v>241</v>
      </c>
      <c r="C31" s="1699" t="s">
        <v>3898</v>
      </c>
    </row>
    <row r="32" spans="1:3" ht="33.5" thickBot="1">
      <c r="A32" s="2203"/>
      <c r="B32" s="11" t="s">
        <v>1795</v>
      </c>
      <c r="C32" s="278" t="s">
        <v>97</v>
      </c>
    </row>
    <row r="33" spans="1:3">
      <c r="A33" s="2208" t="s">
        <v>242</v>
      </c>
      <c r="B33" s="1808" t="s">
        <v>243</v>
      </c>
      <c r="C33" s="1811" t="s">
        <v>3886</v>
      </c>
    </row>
    <row r="34" spans="1:3">
      <c r="A34" s="1926"/>
      <c r="B34" s="1738" t="s">
        <v>244</v>
      </c>
      <c r="C34" s="1699" t="s">
        <v>3899</v>
      </c>
    </row>
    <row r="35" spans="1:3">
      <c r="A35" s="1926"/>
      <c r="B35" s="1738" t="s">
        <v>245</v>
      </c>
      <c r="C35" s="1699" t="s">
        <v>223</v>
      </c>
    </row>
    <row r="36" spans="1:3">
      <c r="A36" s="1926"/>
      <c r="B36" s="1738" t="s">
        <v>246</v>
      </c>
      <c r="C36" s="1699" t="s">
        <v>223</v>
      </c>
    </row>
    <row r="37" spans="1:3">
      <c r="A37" s="1926"/>
      <c r="B37" s="1738" t="s">
        <v>247</v>
      </c>
      <c r="C37" s="1699" t="s">
        <v>223</v>
      </c>
    </row>
    <row r="38" spans="1:3" ht="17" thickBot="1">
      <c r="A38" s="2195"/>
      <c r="B38" s="1742" t="s">
        <v>248</v>
      </c>
      <c r="C38" s="278" t="s">
        <v>97</v>
      </c>
    </row>
    <row r="39" spans="1:3">
      <c r="A39" s="2208" t="s">
        <v>249</v>
      </c>
      <c r="B39" s="1808" t="s">
        <v>250</v>
      </c>
      <c r="C39" s="1811" t="s">
        <v>97</v>
      </c>
    </row>
    <row r="40" spans="1:3">
      <c r="A40" s="1926"/>
      <c r="B40" s="1738" t="s">
        <v>251</v>
      </c>
      <c r="C40" s="1699" t="s">
        <v>223</v>
      </c>
    </row>
    <row r="41" spans="1:3">
      <c r="A41" s="1926"/>
      <c r="B41" s="1738" t="s">
        <v>252</v>
      </c>
      <c r="C41" s="1699" t="s">
        <v>223</v>
      </c>
    </row>
    <row r="42" spans="1:3">
      <c r="A42" s="1926"/>
      <c r="B42" s="1738" t="s">
        <v>253</v>
      </c>
      <c r="C42" s="1699" t="s">
        <v>223</v>
      </c>
    </row>
    <row r="43" spans="1:3">
      <c r="A43" s="1926"/>
      <c r="B43" s="1738" t="s">
        <v>254</v>
      </c>
      <c r="C43" s="1699" t="s">
        <v>223</v>
      </c>
    </row>
    <row r="44" spans="1:3" ht="17" thickBot="1">
      <c r="A44" s="2195"/>
      <c r="B44" s="912" t="s">
        <v>255</v>
      </c>
      <c r="C44" s="278" t="s">
        <v>223</v>
      </c>
    </row>
    <row r="45" spans="1:3">
      <c r="A45" s="2208" t="s">
        <v>256</v>
      </c>
      <c r="B45" s="1808" t="s">
        <v>257</v>
      </c>
      <c r="C45" s="1811" t="s">
        <v>97</v>
      </c>
    </row>
    <row r="46" spans="1:3">
      <c r="A46" s="1926"/>
      <c r="B46" s="1738" t="s">
        <v>258</v>
      </c>
      <c r="C46" s="1699" t="s">
        <v>223</v>
      </c>
    </row>
    <row r="47" spans="1:3" ht="17" thickBot="1">
      <c r="A47" s="2195"/>
      <c r="B47" s="1742" t="s">
        <v>259</v>
      </c>
      <c r="C47" s="278" t="s">
        <v>223</v>
      </c>
    </row>
    <row r="48" spans="1:3">
      <c r="A48" s="1926" t="s">
        <v>137</v>
      </c>
      <c r="B48" s="11" t="s">
        <v>260</v>
      </c>
      <c r="C48" s="1811" t="s">
        <v>134</v>
      </c>
    </row>
    <row r="49" spans="1:3">
      <c r="A49" s="1926"/>
      <c r="B49" s="1738" t="s">
        <v>261</v>
      </c>
      <c r="C49" s="1699" t="s">
        <v>3900</v>
      </c>
    </row>
    <row r="50" spans="1:3">
      <c r="A50" s="1926"/>
      <c r="B50" s="1738" t="s">
        <v>263</v>
      </c>
      <c r="C50" s="1699" t="s">
        <v>1958</v>
      </c>
    </row>
    <row r="51" spans="1:3">
      <c r="A51" s="1926"/>
      <c r="B51" s="1738" t="s">
        <v>264</v>
      </c>
      <c r="C51" s="1699" t="s">
        <v>436</v>
      </c>
    </row>
    <row r="52" spans="1:3" ht="66">
      <c r="A52" s="1926"/>
      <c r="B52" s="1738" t="s">
        <v>265</v>
      </c>
      <c r="C52" s="1699" t="s">
        <v>3901</v>
      </c>
    </row>
    <row r="53" spans="1:3" ht="115.5">
      <c r="A53" s="1926"/>
      <c r="B53" s="1738" t="s">
        <v>267</v>
      </c>
      <c r="C53" s="1699" t="s">
        <v>3902</v>
      </c>
    </row>
    <row r="54" spans="1:3" ht="99">
      <c r="A54" s="1926"/>
      <c r="B54" s="1738" t="s">
        <v>268</v>
      </c>
      <c r="C54" s="1699" t="s">
        <v>3903</v>
      </c>
    </row>
    <row r="55" spans="1:3">
      <c r="A55" s="1926"/>
      <c r="B55" s="1738" t="s">
        <v>270</v>
      </c>
      <c r="C55" s="1699" t="s">
        <v>3904</v>
      </c>
    </row>
    <row r="56" spans="1:3">
      <c r="A56" s="1926"/>
      <c r="B56" s="1738" t="s">
        <v>271</v>
      </c>
      <c r="C56" s="1699" t="s">
        <v>353</v>
      </c>
    </row>
    <row r="57" spans="1:3">
      <c r="A57" s="1926"/>
      <c r="B57" s="1738" t="s">
        <v>273</v>
      </c>
      <c r="C57" s="1699" t="s">
        <v>223</v>
      </c>
    </row>
    <row r="58" spans="1:3">
      <c r="A58" s="1926"/>
      <c r="B58" s="1738" t="s">
        <v>275</v>
      </c>
      <c r="C58" s="1699" t="s">
        <v>223</v>
      </c>
    </row>
    <row r="59" spans="1:3">
      <c r="A59" s="1926"/>
      <c r="B59" s="1738" t="s">
        <v>277</v>
      </c>
      <c r="C59" s="1699" t="s">
        <v>3905</v>
      </c>
    </row>
    <row r="60" spans="1:3">
      <c r="A60" s="1926"/>
      <c r="B60" s="1738" t="s">
        <v>278</v>
      </c>
      <c r="C60" s="1699" t="s">
        <v>223</v>
      </c>
    </row>
    <row r="61" spans="1:3" ht="66">
      <c r="A61" s="1926"/>
      <c r="B61" s="1738" t="s">
        <v>279</v>
      </c>
      <c r="C61" s="1699" t="s">
        <v>3906</v>
      </c>
    </row>
    <row r="62" spans="1:3">
      <c r="A62" s="1926"/>
      <c r="B62" s="1738" t="s">
        <v>280</v>
      </c>
      <c r="C62" s="1699" t="s">
        <v>3907</v>
      </c>
    </row>
    <row r="63" spans="1:3">
      <c r="A63" s="1926"/>
      <c r="B63" s="1738" t="s">
        <v>281</v>
      </c>
      <c r="C63" s="1699" t="s">
        <v>223</v>
      </c>
    </row>
    <row r="64" spans="1:3">
      <c r="A64" s="1926"/>
      <c r="B64" s="1738" t="s">
        <v>282</v>
      </c>
      <c r="C64" s="1699" t="s">
        <v>223</v>
      </c>
    </row>
    <row r="65" spans="1:3">
      <c r="A65" s="1926"/>
      <c r="B65" s="1738" t="s">
        <v>283</v>
      </c>
      <c r="C65" s="1699" t="s">
        <v>223</v>
      </c>
    </row>
    <row r="66" spans="1:3">
      <c r="A66" s="1926"/>
      <c r="B66" s="1738" t="s">
        <v>284</v>
      </c>
      <c r="C66" s="1699" t="s">
        <v>223</v>
      </c>
    </row>
    <row r="67" spans="1:3">
      <c r="A67" s="1926"/>
      <c r="B67" s="1738" t="s">
        <v>285</v>
      </c>
      <c r="C67" s="1699" t="s">
        <v>223</v>
      </c>
    </row>
    <row r="68" spans="1:3" ht="17" thickBot="1">
      <c r="A68" s="2195"/>
      <c r="B68" s="1742" t="s">
        <v>286</v>
      </c>
      <c r="C68" s="278" t="s">
        <v>223</v>
      </c>
    </row>
    <row r="69" spans="1:3">
      <c r="A69" s="2208" t="s">
        <v>287</v>
      </c>
      <c r="B69" s="1808" t="s">
        <v>288</v>
      </c>
      <c r="C69" s="1811" t="s">
        <v>134</v>
      </c>
    </row>
    <row r="70" spans="1:3">
      <c r="A70" s="1926"/>
      <c r="B70" s="1738" t="s">
        <v>289</v>
      </c>
      <c r="C70" s="1699" t="s">
        <v>1797</v>
      </c>
    </row>
    <row r="71" spans="1:3">
      <c r="A71" s="1926"/>
      <c r="B71" s="1738" t="s">
        <v>290</v>
      </c>
      <c r="C71" s="1699" t="s">
        <v>223</v>
      </c>
    </row>
    <row r="72" spans="1:3">
      <c r="A72" s="1926"/>
      <c r="B72" s="1738" t="s">
        <v>291</v>
      </c>
      <c r="C72" s="1699" t="s">
        <v>223</v>
      </c>
    </row>
    <row r="73" spans="1:3" ht="82.5">
      <c r="A73" s="1926"/>
      <c r="B73" s="1738" t="s">
        <v>292</v>
      </c>
      <c r="C73" s="1699" t="s">
        <v>3908</v>
      </c>
    </row>
    <row r="74" spans="1:3">
      <c r="A74" s="1926"/>
      <c r="B74" s="1738" t="s">
        <v>293</v>
      </c>
      <c r="C74" s="1699" t="s">
        <v>3909</v>
      </c>
    </row>
    <row r="75" spans="1:3">
      <c r="A75" s="1926"/>
      <c r="B75" s="1738" t="s">
        <v>294</v>
      </c>
      <c r="C75" s="1699" t="s">
        <v>134</v>
      </c>
    </row>
    <row r="76" spans="1:3">
      <c r="A76" s="1926"/>
      <c r="B76" s="1738" t="s">
        <v>295</v>
      </c>
      <c r="C76" s="1699" t="s">
        <v>172</v>
      </c>
    </row>
    <row r="77" spans="1:3" ht="83" thickBot="1">
      <c r="A77" s="2195"/>
      <c r="B77" s="1742" t="s">
        <v>296</v>
      </c>
      <c r="C77" s="278" t="s">
        <v>393</v>
      </c>
    </row>
    <row r="78" spans="1:3" ht="33">
      <c r="A78" s="2208" t="s">
        <v>298</v>
      </c>
      <c r="B78" s="1808" t="s">
        <v>299</v>
      </c>
      <c r="C78" s="1811" t="s">
        <v>3910</v>
      </c>
    </row>
    <row r="79" spans="1:3" ht="115.5">
      <c r="A79" s="1926"/>
      <c r="B79" s="1738" t="s">
        <v>300</v>
      </c>
      <c r="C79" s="1699" t="s">
        <v>3911</v>
      </c>
    </row>
    <row r="80" spans="1:3">
      <c r="A80" s="1926"/>
      <c r="B80" s="1738" t="s">
        <v>301</v>
      </c>
      <c r="C80" s="1699" t="s">
        <v>3912</v>
      </c>
    </row>
    <row r="81" spans="1:3" ht="66">
      <c r="A81" s="1926"/>
      <c r="B81" s="1738" t="s">
        <v>302</v>
      </c>
      <c r="C81" s="1699" t="s">
        <v>3913</v>
      </c>
    </row>
    <row r="82" spans="1:3" ht="66">
      <c r="A82" s="1926"/>
      <c r="B82" s="1738" t="s">
        <v>303</v>
      </c>
      <c r="C82" s="1699" t="s">
        <v>3914</v>
      </c>
    </row>
    <row r="83" spans="1:3">
      <c r="A83" s="1926"/>
      <c r="B83" s="1738" t="s">
        <v>304</v>
      </c>
      <c r="C83" s="1699" t="s">
        <v>97</v>
      </c>
    </row>
    <row r="84" spans="1:3">
      <c r="A84" s="1926"/>
      <c r="B84" s="1738" t="s">
        <v>284</v>
      </c>
      <c r="C84" s="1699" t="s">
        <v>223</v>
      </c>
    </row>
    <row r="85" spans="1:3">
      <c r="A85" s="1926"/>
      <c r="B85" s="1738" t="s">
        <v>285</v>
      </c>
      <c r="C85" s="1699" t="s">
        <v>223</v>
      </c>
    </row>
    <row r="86" spans="1:3">
      <c r="A86" s="1926"/>
      <c r="B86" s="1738" t="s">
        <v>305</v>
      </c>
      <c r="C86" s="1699" t="s">
        <v>223</v>
      </c>
    </row>
    <row r="87" spans="1:3">
      <c r="A87" s="1926"/>
      <c r="B87" s="1738" t="s">
        <v>306</v>
      </c>
      <c r="C87" s="1699"/>
    </row>
    <row r="88" spans="1:3">
      <c r="A88" s="1926"/>
      <c r="B88" s="1738" t="s">
        <v>307</v>
      </c>
      <c r="C88" s="1699" t="s">
        <v>97</v>
      </c>
    </row>
    <row r="89" spans="1:3">
      <c r="A89" s="1926"/>
      <c r="B89" s="1738" t="s">
        <v>308</v>
      </c>
      <c r="C89" s="1699" t="s">
        <v>223</v>
      </c>
    </row>
    <row r="90" spans="1:3">
      <c r="A90" s="1926"/>
      <c r="B90" s="1738" t="s">
        <v>309</v>
      </c>
      <c r="C90" s="1699" t="s">
        <v>223</v>
      </c>
    </row>
    <row r="91" spans="1:3">
      <c r="A91" s="1926"/>
      <c r="B91" s="1738" t="s">
        <v>310</v>
      </c>
      <c r="C91" s="1699" t="s">
        <v>223</v>
      </c>
    </row>
    <row r="92" spans="1:3" ht="17" thickBot="1">
      <c r="A92" s="2195"/>
      <c r="B92" s="1742" t="s">
        <v>311</v>
      </c>
      <c r="C92" s="278" t="s">
        <v>223</v>
      </c>
    </row>
    <row r="93" spans="1:3" ht="49.5">
      <c r="A93" s="2208" t="s">
        <v>312</v>
      </c>
      <c r="B93" s="1808" t="s">
        <v>313</v>
      </c>
      <c r="C93" s="1811" t="s">
        <v>3915</v>
      </c>
    </row>
    <row r="94" spans="1:3" ht="33">
      <c r="A94" s="1926"/>
      <c r="B94" s="1738" t="s">
        <v>314</v>
      </c>
      <c r="C94" s="1699" t="s">
        <v>1798</v>
      </c>
    </row>
    <row r="95" spans="1:3" ht="33">
      <c r="A95" s="1926"/>
      <c r="B95" s="1738" t="s">
        <v>315</v>
      </c>
      <c r="C95" s="1699" t="s">
        <v>3916</v>
      </c>
    </row>
    <row r="96" spans="1:3" ht="66">
      <c r="A96" s="1926"/>
      <c r="B96" s="1738" t="s">
        <v>316</v>
      </c>
      <c r="C96" s="1699" t="s">
        <v>3917</v>
      </c>
    </row>
    <row r="97" spans="1:3" ht="49.5">
      <c r="A97" s="1926"/>
      <c r="B97" s="1738" t="s">
        <v>317</v>
      </c>
      <c r="C97" s="1699" t="s">
        <v>3918</v>
      </c>
    </row>
    <row r="98" spans="1:3" ht="115.5">
      <c r="A98" s="1926"/>
      <c r="B98" s="1738" t="s">
        <v>318</v>
      </c>
      <c r="C98" s="1699" t="s">
        <v>3919</v>
      </c>
    </row>
    <row r="99" spans="1:3" ht="33">
      <c r="A99" s="1926"/>
      <c r="B99" s="1738" t="s">
        <v>320</v>
      </c>
      <c r="C99" s="1699" t="s">
        <v>223</v>
      </c>
    </row>
    <row r="100" spans="1:3">
      <c r="A100" s="1926"/>
      <c r="B100" s="1738" t="s">
        <v>524</v>
      </c>
      <c r="C100" s="1699" t="s">
        <v>223</v>
      </c>
    </row>
    <row r="101" spans="1:3">
      <c r="A101" s="1926"/>
      <c r="B101" s="1738" t="s">
        <v>323</v>
      </c>
      <c r="C101" s="1699" t="s">
        <v>223</v>
      </c>
    </row>
    <row r="102" spans="1:3" ht="17" thickBot="1">
      <c r="A102" s="2195"/>
      <c r="B102" s="912" t="s">
        <v>324</v>
      </c>
      <c r="C102" s="278" t="s">
        <v>223</v>
      </c>
    </row>
    <row r="103" spans="1:3">
      <c r="A103" s="1936" t="s">
        <v>200</v>
      </c>
      <c r="B103" s="1738" t="s">
        <v>325</v>
      </c>
      <c r="C103" s="1811" t="s">
        <v>223</v>
      </c>
    </row>
    <row r="104" spans="1:3">
      <c r="A104" s="1936"/>
      <c r="B104" s="1738" t="s">
        <v>202</v>
      </c>
      <c r="C104" s="1699" t="s">
        <v>223</v>
      </c>
    </row>
    <row r="105" spans="1:3">
      <c r="A105" s="1936"/>
      <c r="B105" s="1738" t="s">
        <v>327</v>
      </c>
      <c r="C105" s="1699" t="s">
        <v>223</v>
      </c>
    </row>
    <row r="106" spans="1:3">
      <c r="A106" s="1936"/>
      <c r="B106" s="1738" t="s">
        <v>957</v>
      </c>
      <c r="C106" s="1699" t="s">
        <v>223</v>
      </c>
    </row>
    <row r="107" spans="1:3" ht="17" thickBot="1">
      <c r="A107" s="2197"/>
      <c r="B107" s="39" t="s">
        <v>329</v>
      </c>
      <c r="C107" s="1699" t="s">
        <v>223</v>
      </c>
    </row>
    <row r="108" spans="1:3" s="264" customFormat="1" ht="330">
      <c r="A108" s="1891" t="s">
        <v>3702</v>
      </c>
      <c r="B108" s="1779" t="s">
        <v>3703</v>
      </c>
      <c r="C108" s="1780" t="s">
        <v>3920</v>
      </c>
    </row>
    <row r="109" spans="1:3" s="264" customFormat="1" ht="149" thickBot="1">
      <c r="A109" s="1892"/>
      <c r="B109" s="1781" t="s">
        <v>3705</v>
      </c>
      <c r="C109" s="1782" t="s">
        <v>3921</v>
      </c>
    </row>
    <row r="110" spans="1:3" ht="17" thickBot="1">
      <c r="A110" s="2206" t="s">
        <v>330</v>
      </c>
      <c r="B110" s="2207"/>
      <c r="C110" s="1812" t="s">
        <v>223</v>
      </c>
    </row>
    <row r="111" spans="1:3" ht="235.5" customHeight="1">
      <c r="A111" s="1934" t="s">
        <v>3627</v>
      </c>
      <c r="B111" s="1935"/>
      <c r="C111" s="1935"/>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099C-E0F3-433F-A68F-08B612AF5A6B}">
  <dimension ref="A1:C111"/>
  <sheetViews>
    <sheetView zoomScale="75" zoomScaleNormal="75" workbookViewId="0">
      <selection sqref="A1:C1"/>
    </sheetView>
  </sheetViews>
  <sheetFormatPr defaultColWidth="7.1640625" defaultRowHeight="16.5"/>
  <cols>
    <col min="1" max="1" width="3.58203125" style="4" customWidth="1"/>
    <col min="2" max="3" width="47.58203125" style="21" customWidth="1"/>
    <col min="4" max="16384" width="7.1640625" style="4"/>
  </cols>
  <sheetData>
    <row r="1" spans="1:3" ht="20.5" thickBot="1">
      <c r="A1" s="1928" t="s">
        <v>78</v>
      </c>
      <c r="B1" s="1928"/>
      <c r="C1" s="1928"/>
    </row>
    <row r="2" spans="1:3" ht="17" thickBot="1">
      <c r="A2" s="2213" t="s">
        <v>208</v>
      </c>
      <c r="B2" s="2214"/>
      <c r="C2" s="1403">
        <v>45537</v>
      </c>
    </row>
    <row r="3" spans="1:3">
      <c r="A3" s="2215" t="s">
        <v>209</v>
      </c>
      <c r="B3" s="1379" t="s">
        <v>210</v>
      </c>
      <c r="C3" s="1699" t="s">
        <v>3526</v>
      </c>
    </row>
    <row r="4" spans="1:3">
      <c r="A4" s="1932"/>
      <c r="B4" s="608" t="s">
        <v>211</v>
      </c>
      <c r="C4" s="1700" t="s">
        <v>3527</v>
      </c>
    </row>
    <row r="5" spans="1:3">
      <c r="A5" s="1932"/>
      <c r="B5" s="608" t="s">
        <v>344</v>
      </c>
      <c r="C5" s="1700" t="s">
        <v>223</v>
      </c>
    </row>
    <row r="6" spans="1:3">
      <c r="A6" s="1932"/>
      <c r="B6" s="608" t="s">
        <v>84</v>
      </c>
      <c r="C6" s="1700" t="s">
        <v>3528</v>
      </c>
    </row>
    <row r="7" spans="1:3">
      <c r="A7" s="1932"/>
      <c r="B7" s="608" t="s">
        <v>346</v>
      </c>
      <c r="C7" s="1701" t="s">
        <v>1317</v>
      </c>
    </row>
    <row r="8" spans="1:3">
      <c r="A8" s="1932"/>
      <c r="B8" s="608" t="s">
        <v>215</v>
      </c>
      <c r="C8" s="1702">
        <v>522411280</v>
      </c>
    </row>
    <row r="9" spans="1:3">
      <c r="A9" s="1932"/>
      <c r="B9" s="608" t="s">
        <v>216</v>
      </c>
      <c r="C9" s="1703">
        <v>76417031141</v>
      </c>
    </row>
    <row r="10" spans="1:3" ht="33">
      <c r="A10" s="1932"/>
      <c r="B10" s="608" t="s">
        <v>217</v>
      </c>
      <c r="C10" s="1700" t="s">
        <v>3529</v>
      </c>
    </row>
    <row r="11" spans="1:3">
      <c r="A11" s="1932"/>
      <c r="B11" s="608" t="s">
        <v>219</v>
      </c>
      <c r="C11" s="1700" t="s">
        <v>90</v>
      </c>
    </row>
    <row r="12" spans="1:3">
      <c r="A12" s="1932"/>
      <c r="B12" s="608" t="s">
        <v>220</v>
      </c>
      <c r="C12" s="1700" t="s">
        <v>92</v>
      </c>
    </row>
    <row r="13" spans="1:3">
      <c r="A13" s="1932"/>
      <c r="B13" s="608" t="s">
        <v>221</v>
      </c>
      <c r="C13" s="1700" t="s">
        <v>92</v>
      </c>
    </row>
    <row r="14" spans="1:3">
      <c r="A14" s="1932"/>
      <c r="B14" s="608" t="s">
        <v>222</v>
      </c>
      <c r="C14" s="1700" t="s">
        <v>90</v>
      </c>
    </row>
    <row r="15" spans="1:3">
      <c r="A15" s="1932"/>
      <c r="B15" s="608" t="s">
        <v>224</v>
      </c>
      <c r="C15" s="1700" t="s">
        <v>223</v>
      </c>
    </row>
    <row r="16" spans="1:3">
      <c r="A16" s="1932"/>
      <c r="B16" s="608" t="s">
        <v>225</v>
      </c>
      <c r="C16" s="1700" t="s">
        <v>223</v>
      </c>
    </row>
    <row r="17" spans="1:3" ht="165">
      <c r="A17" s="1932"/>
      <c r="B17" s="608" t="s">
        <v>226</v>
      </c>
      <c r="C17" s="1700" t="s">
        <v>3530</v>
      </c>
    </row>
    <row r="18" spans="1:3" ht="33">
      <c r="A18" s="1932"/>
      <c r="B18" s="608" t="s">
        <v>2592</v>
      </c>
      <c r="C18" s="1700" t="s">
        <v>334</v>
      </c>
    </row>
    <row r="19" spans="1:3">
      <c r="A19" s="1932"/>
      <c r="B19" s="608" t="s">
        <v>227</v>
      </c>
      <c r="C19" s="1700" t="s">
        <v>223</v>
      </c>
    </row>
    <row r="20" spans="1:3">
      <c r="A20" s="1932"/>
      <c r="B20" s="608" t="s">
        <v>228</v>
      </c>
      <c r="C20" s="1700" t="s">
        <v>90</v>
      </c>
    </row>
    <row r="21" spans="1:3">
      <c r="A21" s="1932"/>
      <c r="B21" s="608" t="s">
        <v>229</v>
      </c>
      <c r="C21" s="1700" t="s">
        <v>223</v>
      </c>
    </row>
    <row r="22" spans="1:3">
      <c r="A22" s="1932"/>
      <c r="B22" s="608" t="s">
        <v>230</v>
      </c>
      <c r="C22" s="1700" t="s">
        <v>223</v>
      </c>
    </row>
    <row r="23" spans="1:3">
      <c r="A23" s="1932"/>
      <c r="B23" s="608" t="s">
        <v>231</v>
      </c>
      <c r="C23" s="1700" t="s">
        <v>223</v>
      </c>
    </row>
    <row r="24" spans="1:3">
      <c r="A24" s="1932"/>
      <c r="B24" s="608" t="s">
        <v>232</v>
      </c>
      <c r="C24" s="1700" t="s">
        <v>223</v>
      </c>
    </row>
    <row r="25" spans="1:3">
      <c r="A25" s="1932"/>
      <c r="B25" s="608" t="s">
        <v>233</v>
      </c>
      <c r="C25" s="1700" t="s">
        <v>2574</v>
      </c>
    </row>
    <row r="26" spans="1:3">
      <c r="A26" s="1932"/>
      <c r="B26" s="608" t="s">
        <v>234</v>
      </c>
      <c r="C26" s="1700" t="s">
        <v>223</v>
      </c>
    </row>
    <row r="27" spans="1:3">
      <c r="A27" s="1932"/>
      <c r="B27" s="608" t="s">
        <v>235</v>
      </c>
      <c r="C27" s="1700" t="s">
        <v>236</v>
      </c>
    </row>
    <row r="28" spans="1:3">
      <c r="A28" s="1932"/>
      <c r="B28" s="608" t="s">
        <v>237</v>
      </c>
      <c r="C28" s="1700" t="s">
        <v>111</v>
      </c>
    </row>
    <row r="29" spans="1:3">
      <c r="A29" s="1932"/>
      <c r="B29" s="608" t="s">
        <v>238</v>
      </c>
      <c r="C29" s="1700" t="s">
        <v>113</v>
      </c>
    </row>
    <row r="30" spans="1:3" ht="33">
      <c r="A30" s="1932"/>
      <c r="B30" s="608" t="s">
        <v>239</v>
      </c>
      <c r="C30" s="1700" t="s">
        <v>853</v>
      </c>
    </row>
    <row r="31" spans="1:3" ht="132">
      <c r="A31" s="1932"/>
      <c r="B31" s="608" t="s">
        <v>241</v>
      </c>
      <c r="C31" s="1700" t="s">
        <v>3531</v>
      </c>
    </row>
    <row r="32" spans="1:3" ht="33.5" thickBot="1">
      <c r="A32" s="2203"/>
      <c r="B32" s="11" t="s">
        <v>1795</v>
      </c>
      <c r="C32" s="890" t="s">
        <v>348</v>
      </c>
    </row>
    <row r="33" spans="1:3">
      <c r="A33" s="2212" t="s">
        <v>242</v>
      </c>
      <c r="B33" s="1379" t="s">
        <v>243</v>
      </c>
      <c r="C33" s="1699" t="s">
        <v>3528</v>
      </c>
    </row>
    <row r="34" spans="1:3">
      <c r="A34" s="1926"/>
      <c r="B34" s="608" t="s">
        <v>244</v>
      </c>
      <c r="C34" s="1700" t="s">
        <v>3532</v>
      </c>
    </row>
    <row r="35" spans="1:3">
      <c r="A35" s="1926"/>
      <c r="B35" s="608" t="s">
        <v>245</v>
      </c>
      <c r="C35" s="1700" t="s">
        <v>121</v>
      </c>
    </row>
    <row r="36" spans="1:3">
      <c r="A36" s="1926"/>
      <c r="B36" s="608" t="s">
        <v>246</v>
      </c>
      <c r="C36" s="1700" t="s">
        <v>223</v>
      </c>
    </row>
    <row r="37" spans="1:3">
      <c r="A37" s="1926"/>
      <c r="B37" s="608" t="s">
        <v>247</v>
      </c>
      <c r="C37" s="1700" t="s">
        <v>223</v>
      </c>
    </row>
    <row r="38" spans="1:3" ht="17" thickBot="1">
      <c r="A38" s="2195"/>
      <c r="B38" s="891" t="s">
        <v>248</v>
      </c>
      <c r="C38" s="890" t="s">
        <v>92</v>
      </c>
    </row>
    <row r="39" spans="1:3">
      <c r="A39" s="2212" t="s">
        <v>249</v>
      </c>
      <c r="B39" s="1379" t="s">
        <v>250</v>
      </c>
      <c r="C39" s="1699" t="s">
        <v>90</v>
      </c>
    </row>
    <row r="40" spans="1:3">
      <c r="A40" s="1926"/>
      <c r="B40" s="608" t="s">
        <v>251</v>
      </c>
      <c r="C40" s="1700" t="s">
        <v>223</v>
      </c>
    </row>
    <row r="41" spans="1:3">
      <c r="A41" s="1926"/>
      <c r="B41" s="608" t="s">
        <v>252</v>
      </c>
      <c r="C41" s="1700" t="s">
        <v>223</v>
      </c>
    </row>
    <row r="42" spans="1:3">
      <c r="A42" s="1926"/>
      <c r="B42" s="608" t="s">
        <v>253</v>
      </c>
      <c r="C42" s="1700" t="s">
        <v>223</v>
      </c>
    </row>
    <row r="43" spans="1:3">
      <c r="A43" s="1926"/>
      <c r="B43" s="608" t="s">
        <v>254</v>
      </c>
      <c r="C43" s="1700" t="s">
        <v>223</v>
      </c>
    </row>
    <row r="44" spans="1:3" ht="17" thickBot="1">
      <c r="A44" s="2195"/>
      <c r="B44" s="912" t="s">
        <v>255</v>
      </c>
      <c r="C44" s="890" t="s">
        <v>223</v>
      </c>
    </row>
    <row r="45" spans="1:3">
      <c r="A45" s="2212" t="s">
        <v>256</v>
      </c>
      <c r="B45" s="1379" t="s">
        <v>257</v>
      </c>
      <c r="C45" s="1699" t="s">
        <v>92</v>
      </c>
    </row>
    <row r="46" spans="1:3">
      <c r="A46" s="1926"/>
      <c r="B46" s="608" t="s">
        <v>258</v>
      </c>
      <c r="C46" s="1700" t="s">
        <v>3533</v>
      </c>
    </row>
    <row r="47" spans="1:3" ht="33.5" thickBot="1">
      <c r="A47" s="2195"/>
      <c r="B47" s="891" t="s">
        <v>259</v>
      </c>
      <c r="C47" s="890" t="s">
        <v>1319</v>
      </c>
    </row>
    <row r="48" spans="1:3">
      <c r="A48" s="1926" t="s">
        <v>137</v>
      </c>
      <c r="B48" s="11" t="s">
        <v>260</v>
      </c>
      <c r="C48" s="1704" t="s">
        <v>92</v>
      </c>
    </row>
    <row r="49" spans="1:3">
      <c r="A49" s="1926"/>
      <c r="B49" s="608" t="s">
        <v>261</v>
      </c>
      <c r="C49" s="1700" t="s">
        <v>3534</v>
      </c>
    </row>
    <row r="50" spans="1:3">
      <c r="A50" s="1926"/>
      <c r="B50" s="608" t="s">
        <v>263</v>
      </c>
      <c r="C50" s="1700" t="s">
        <v>3133</v>
      </c>
    </row>
    <row r="51" spans="1:3">
      <c r="A51" s="1926"/>
      <c r="B51" s="608" t="s">
        <v>264</v>
      </c>
      <c r="C51" s="1700" t="s">
        <v>3535</v>
      </c>
    </row>
    <row r="52" spans="1:3" ht="33">
      <c r="A52" s="1926"/>
      <c r="B52" s="608" t="s">
        <v>265</v>
      </c>
      <c r="C52" s="1700" t="s">
        <v>3536</v>
      </c>
    </row>
    <row r="53" spans="1:3" ht="99">
      <c r="A53" s="1926"/>
      <c r="B53" s="608" t="s">
        <v>267</v>
      </c>
      <c r="C53" s="1700" t="s">
        <v>1320</v>
      </c>
    </row>
    <row r="54" spans="1:3">
      <c r="A54" s="1926"/>
      <c r="B54" s="608" t="s">
        <v>268</v>
      </c>
      <c r="C54" s="1700" t="s">
        <v>3537</v>
      </c>
    </row>
    <row r="55" spans="1:3">
      <c r="A55" s="1926"/>
      <c r="B55" s="608" t="s">
        <v>270</v>
      </c>
      <c r="C55" s="1700" t="s">
        <v>745</v>
      </c>
    </row>
    <row r="56" spans="1:3">
      <c r="A56" s="1926"/>
      <c r="B56" s="608" t="s">
        <v>271</v>
      </c>
      <c r="C56" s="1700" t="s">
        <v>3134</v>
      </c>
    </row>
    <row r="57" spans="1:3" ht="33">
      <c r="A57" s="1926"/>
      <c r="B57" s="608" t="s">
        <v>273</v>
      </c>
      <c r="C57" s="1700" t="s">
        <v>3538</v>
      </c>
    </row>
    <row r="58" spans="1:3">
      <c r="A58" s="1926"/>
      <c r="B58" s="608" t="s">
        <v>275</v>
      </c>
      <c r="C58" s="1700" t="s">
        <v>223</v>
      </c>
    </row>
    <row r="59" spans="1:3">
      <c r="A59" s="1926"/>
      <c r="B59" s="608" t="s">
        <v>277</v>
      </c>
      <c r="C59" s="1700" t="s">
        <v>3539</v>
      </c>
    </row>
    <row r="60" spans="1:3">
      <c r="A60" s="1926"/>
      <c r="B60" s="608" t="s">
        <v>278</v>
      </c>
      <c r="C60" s="1700" t="s">
        <v>262</v>
      </c>
    </row>
    <row r="61" spans="1:3" ht="66">
      <c r="A61" s="1926"/>
      <c r="B61" s="608" t="s">
        <v>279</v>
      </c>
      <c r="C61" s="1700" t="s">
        <v>3540</v>
      </c>
    </row>
    <row r="62" spans="1:3" ht="50" customHeight="1">
      <c r="A62" s="1926"/>
      <c r="B62" s="608" t="s">
        <v>280</v>
      </c>
      <c r="C62" s="1700" t="s">
        <v>3541</v>
      </c>
    </row>
    <row r="63" spans="1:3">
      <c r="A63" s="1926"/>
      <c r="B63" s="608" t="s">
        <v>281</v>
      </c>
      <c r="C63" s="1700" t="s">
        <v>3542</v>
      </c>
    </row>
    <row r="64" spans="1:3">
      <c r="A64" s="1926"/>
      <c r="B64" s="608" t="s">
        <v>282</v>
      </c>
      <c r="C64" s="1700" t="s">
        <v>3543</v>
      </c>
    </row>
    <row r="65" spans="1:3">
      <c r="A65" s="1926"/>
      <c r="B65" s="608" t="s">
        <v>283</v>
      </c>
      <c r="C65" s="1700" t="s">
        <v>90</v>
      </c>
    </row>
    <row r="66" spans="1:3">
      <c r="A66" s="1926"/>
      <c r="B66" s="608" t="s">
        <v>284</v>
      </c>
      <c r="C66" s="1700" t="s">
        <v>223</v>
      </c>
    </row>
    <row r="67" spans="1:3">
      <c r="A67" s="1926"/>
      <c r="B67" s="608" t="s">
        <v>285</v>
      </c>
      <c r="C67" s="1700" t="s">
        <v>223</v>
      </c>
    </row>
    <row r="68" spans="1:3" ht="17" thickBot="1">
      <c r="A68" s="2195"/>
      <c r="B68" s="891" t="s">
        <v>286</v>
      </c>
      <c r="C68" s="890" t="s">
        <v>223</v>
      </c>
    </row>
    <row r="69" spans="1:3">
      <c r="A69" s="2212" t="s">
        <v>287</v>
      </c>
      <c r="B69" s="1379" t="s">
        <v>288</v>
      </c>
      <c r="C69" s="1699" t="s">
        <v>92</v>
      </c>
    </row>
    <row r="70" spans="1:3">
      <c r="A70" s="1926"/>
      <c r="B70" s="608" t="s">
        <v>289</v>
      </c>
      <c r="C70" s="1700" t="s">
        <v>1797</v>
      </c>
    </row>
    <row r="71" spans="1:3">
      <c r="A71" s="1926"/>
      <c r="B71" s="608" t="s">
        <v>290</v>
      </c>
      <c r="C71" s="1700" t="s">
        <v>223</v>
      </c>
    </row>
    <row r="72" spans="1:3">
      <c r="A72" s="1926"/>
      <c r="B72" s="608" t="s">
        <v>291</v>
      </c>
      <c r="C72" s="1700" t="s">
        <v>223</v>
      </c>
    </row>
    <row r="73" spans="1:3" ht="66">
      <c r="A73" s="1926"/>
      <c r="B73" s="608" t="s">
        <v>292</v>
      </c>
      <c r="C73" s="1700" t="s">
        <v>3544</v>
      </c>
    </row>
    <row r="74" spans="1:3">
      <c r="A74" s="1926"/>
      <c r="B74" s="608" t="s">
        <v>293</v>
      </c>
      <c r="C74" s="1700" t="s">
        <v>111</v>
      </c>
    </row>
    <row r="75" spans="1:3">
      <c r="A75" s="1926"/>
      <c r="B75" s="608" t="s">
        <v>294</v>
      </c>
      <c r="C75" s="1700" t="s">
        <v>92</v>
      </c>
    </row>
    <row r="76" spans="1:3">
      <c r="A76" s="1926"/>
      <c r="B76" s="608" t="s">
        <v>295</v>
      </c>
      <c r="C76" s="1700" t="s">
        <v>172</v>
      </c>
    </row>
    <row r="77" spans="1:3" ht="132.5" thickBot="1">
      <c r="A77" s="2195"/>
      <c r="B77" s="891" t="s">
        <v>296</v>
      </c>
      <c r="C77" s="890" t="s">
        <v>3545</v>
      </c>
    </row>
    <row r="78" spans="1:3">
      <c r="A78" s="2212" t="s">
        <v>298</v>
      </c>
      <c r="B78" s="1379" t="s">
        <v>299</v>
      </c>
      <c r="C78" s="1699">
        <v>45</v>
      </c>
    </row>
    <row r="79" spans="1:3">
      <c r="A79" s="1926"/>
      <c r="B79" s="608" t="s">
        <v>300</v>
      </c>
      <c r="C79" s="1700" t="s">
        <v>1321</v>
      </c>
    </row>
    <row r="80" spans="1:3">
      <c r="A80" s="1926"/>
      <c r="B80" s="608" t="s">
        <v>301</v>
      </c>
      <c r="C80" s="1700" t="s">
        <v>3546</v>
      </c>
    </row>
    <row r="81" spans="1:3">
      <c r="A81" s="1926"/>
      <c r="B81" s="608" t="s">
        <v>302</v>
      </c>
      <c r="C81" s="1700" t="s">
        <v>3547</v>
      </c>
    </row>
    <row r="82" spans="1:3" ht="66">
      <c r="A82" s="1926"/>
      <c r="B82" s="608" t="s">
        <v>303</v>
      </c>
      <c r="C82" s="1700" t="s">
        <v>3548</v>
      </c>
    </row>
    <row r="83" spans="1:3">
      <c r="A83" s="1926"/>
      <c r="B83" s="608" t="s">
        <v>304</v>
      </c>
      <c r="C83" s="1700" t="s">
        <v>90</v>
      </c>
    </row>
    <row r="84" spans="1:3">
      <c r="A84" s="1926"/>
      <c r="B84" s="608" t="s">
        <v>284</v>
      </c>
      <c r="C84" s="1700" t="s">
        <v>223</v>
      </c>
    </row>
    <row r="85" spans="1:3">
      <c r="A85" s="1926"/>
      <c r="B85" s="608" t="s">
        <v>285</v>
      </c>
      <c r="C85" s="1700" t="s">
        <v>223</v>
      </c>
    </row>
    <row r="86" spans="1:3">
      <c r="A86" s="1926"/>
      <c r="B86" s="608" t="s">
        <v>305</v>
      </c>
      <c r="C86" s="1700" t="s">
        <v>223</v>
      </c>
    </row>
    <row r="87" spans="1:3">
      <c r="A87" s="1926"/>
      <c r="B87" s="608" t="s">
        <v>306</v>
      </c>
      <c r="C87" s="1700" t="s">
        <v>223</v>
      </c>
    </row>
    <row r="88" spans="1:3">
      <c r="A88" s="1926"/>
      <c r="B88" s="608" t="s">
        <v>307</v>
      </c>
      <c r="C88" s="1700" t="s">
        <v>90</v>
      </c>
    </row>
    <row r="89" spans="1:3">
      <c r="A89" s="1926"/>
      <c r="B89" s="608" t="s">
        <v>308</v>
      </c>
      <c r="C89" s="1700" t="s">
        <v>223</v>
      </c>
    </row>
    <row r="90" spans="1:3">
      <c r="A90" s="1926"/>
      <c r="B90" s="608" t="s">
        <v>309</v>
      </c>
      <c r="C90" s="1700" t="s">
        <v>223</v>
      </c>
    </row>
    <row r="91" spans="1:3">
      <c r="A91" s="1926"/>
      <c r="B91" s="608" t="s">
        <v>310</v>
      </c>
      <c r="C91" s="1700" t="s">
        <v>223</v>
      </c>
    </row>
    <row r="92" spans="1:3" ht="17" thickBot="1">
      <c r="A92" s="2195"/>
      <c r="B92" s="891" t="s">
        <v>311</v>
      </c>
      <c r="C92" s="890" t="s">
        <v>223</v>
      </c>
    </row>
    <row r="93" spans="1:3" ht="115.5">
      <c r="A93" s="2212" t="s">
        <v>312</v>
      </c>
      <c r="B93" s="1379" t="s">
        <v>313</v>
      </c>
      <c r="C93" s="1699" t="s">
        <v>3549</v>
      </c>
    </row>
    <row r="94" spans="1:3" ht="33">
      <c r="A94" s="1926"/>
      <c r="B94" s="608" t="s">
        <v>314</v>
      </c>
      <c r="C94" s="1700" t="s">
        <v>1798</v>
      </c>
    </row>
    <row r="95" spans="1:3">
      <c r="A95" s="1926"/>
      <c r="B95" s="608" t="s">
        <v>315</v>
      </c>
      <c r="C95" s="1700" t="s">
        <v>223</v>
      </c>
    </row>
    <row r="96" spans="1:3" ht="33">
      <c r="A96" s="1926"/>
      <c r="B96" s="608" t="s">
        <v>316</v>
      </c>
      <c r="C96" s="1700" t="s">
        <v>223</v>
      </c>
    </row>
    <row r="97" spans="1:3" ht="49.5">
      <c r="A97" s="1926"/>
      <c r="B97" s="608" t="s">
        <v>317</v>
      </c>
      <c r="C97" s="1700" t="s">
        <v>1323</v>
      </c>
    </row>
    <row r="98" spans="1:3" ht="49.5">
      <c r="A98" s="1926"/>
      <c r="B98" s="608" t="s">
        <v>318</v>
      </c>
      <c r="C98" s="1700" t="s">
        <v>1324</v>
      </c>
    </row>
    <row r="99" spans="1:3" ht="49.5">
      <c r="A99" s="1926"/>
      <c r="B99" s="608" t="s">
        <v>320</v>
      </c>
      <c r="C99" s="1700" t="s">
        <v>3550</v>
      </c>
    </row>
    <row r="100" spans="1:3">
      <c r="A100" s="1926"/>
      <c r="B100" s="608" t="s">
        <v>524</v>
      </c>
      <c r="C100" s="1700" t="s">
        <v>223</v>
      </c>
    </row>
    <row r="101" spans="1:3">
      <c r="A101" s="1926"/>
      <c r="B101" s="608" t="s">
        <v>323</v>
      </c>
      <c r="C101" s="1700" t="s">
        <v>223</v>
      </c>
    </row>
    <row r="102" spans="1:3" ht="17" thickBot="1">
      <c r="A102" s="2195"/>
      <c r="B102" s="912" t="s">
        <v>324</v>
      </c>
      <c r="C102" s="889" t="s">
        <v>223</v>
      </c>
    </row>
    <row r="103" spans="1:3" ht="33">
      <c r="A103" s="1936" t="s">
        <v>200</v>
      </c>
      <c r="B103" s="608" t="s">
        <v>325</v>
      </c>
      <c r="C103" s="1705" t="s">
        <v>3188</v>
      </c>
    </row>
    <row r="104" spans="1:3">
      <c r="A104" s="1936"/>
      <c r="B104" s="608" t="s">
        <v>202</v>
      </c>
      <c r="C104" s="1702">
        <v>0.13730000000000001</v>
      </c>
    </row>
    <row r="105" spans="1:3">
      <c r="A105" s="1936"/>
      <c r="B105" s="608" t="s">
        <v>327</v>
      </c>
      <c r="C105" s="1706">
        <v>20.09</v>
      </c>
    </row>
    <row r="106" spans="1:3">
      <c r="A106" s="1936"/>
      <c r="B106" s="608" t="s">
        <v>957</v>
      </c>
      <c r="C106" s="1700" t="s">
        <v>3551</v>
      </c>
    </row>
    <row r="107" spans="1:3" ht="17" thickBot="1">
      <c r="A107" s="2197"/>
      <c r="B107" s="39" t="s">
        <v>329</v>
      </c>
      <c r="C107" s="890" t="s">
        <v>223</v>
      </c>
    </row>
    <row r="108" spans="1:3" s="264" customFormat="1" ht="66">
      <c r="A108" s="1891" t="s">
        <v>3702</v>
      </c>
      <c r="B108" s="1779" t="s">
        <v>3703</v>
      </c>
      <c r="C108" s="1780" t="s">
        <v>3757</v>
      </c>
    </row>
    <row r="109" spans="1:3" s="264" customFormat="1" ht="116" thickBot="1">
      <c r="A109" s="1892"/>
      <c r="B109" s="1781" t="s">
        <v>3705</v>
      </c>
      <c r="C109" s="1782" t="s">
        <v>3810</v>
      </c>
    </row>
    <row r="110" spans="1:3" ht="132.5" thickBot="1">
      <c r="A110" s="2216" t="s">
        <v>330</v>
      </c>
      <c r="B110" s="2217"/>
      <c r="C110" s="1707" t="s">
        <v>3552</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CF08-574D-4627-A2D7-A04EA66E284F}">
  <sheetPr codeName="Sheet72"/>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76" t="s">
        <v>78</v>
      </c>
      <c r="B1" s="1976"/>
      <c r="C1" s="1976"/>
    </row>
    <row r="2" spans="1:3" ht="17" thickBot="1">
      <c r="A2" s="1997" t="s">
        <v>208</v>
      </c>
      <c r="B2" s="2218"/>
      <c r="C2" s="1381">
        <v>45460</v>
      </c>
    </row>
    <row r="3" spans="1:3">
      <c r="A3" s="1957" t="s">
        <v>209</v>
      </c>
      <c r="B3" s="1379" t="s">
        <v>210</v>
      </c>
      <c r="C3" s="1391" t="s">
        <v>1024</v>
      </c>
    </row>
    <row r="4" spans="1:3">
      <c r="A4" s="1932"/>
      <c r="B4" s="862" t="s">
        <v>211</v>
      </c>
      <c r="C4" s="1383" t="s">
        <v>1568</v>
      </c>
    </row>
    <row r="5" spans="1:3">
      <c r="A5" s="1932"/>
      <c r="B5" s="862" t="s">
        <v>344</v>
      </c>
      <c r="C5" s="1091" t="s">
        <v>165</v>
      </c>
    </row>
    <row r="6" spans="1:3">
      <c r="A6" s="1932"/>
      <c r="B6" s="862" t="s">
        <v>84</v>
      </c>
      <c r="C6" s="1091" t="s">
        <v>1028</v>
      </c>
    </row>
    <row r="7" spans="1:3">
      <c r="A7" s="1932"/>
      <c r="B7" s="862" t="s">
        <v>346</v>
      </c>
      <c r="C7" s="1384" t="s">
        <v>1025</v>
      </c>
    </row>
    <row r="8" spans="1:3">
      <c r="A8" s="1932"/>
      <c r="B8" s="862" t="s">
        <v>215</v>
      </c>
      <c r="C8" s="1385">
        <v>8594093758</v>
      </c>
    </row>
    <row r="9" spans="1:3">
      <c r="A9" s="1932"/>
      <c r="B9" s="862" t="s">
        <v>216</v>
      </c>
      <c r="C9" s="1374">
        <v>1354619147825</v>
      </c>
    </row>
    <row r="10" spans="1:3" ht="165">
      <c r="A10" s="1932"/>
      <c r="B10" s="862" t="s">
        <v>217</v>
      </c>
      <c r="C10" s="1091" t="s">
        <v>3189</v>
      </c>
    </row>
    <row r="11" spans="1:3">
      <c r="A11" s="1932"/>
      <c r="B11" s="862" t="s">
        <v>219</v>
      </c>
      <c r="C11" s="1091" t="s">
        <v>90</v>
      </c>
    </row>
    <row r="12" spans="1:3">
      <c r="A12" s="1932"/>
      <c r="B12" s="862" t="s">
        <v>220</v>
      </c>
      <c r="C12" s="1091" t="s">
        <v>92</v>
      </c>
    </row>
    <row r="13" spans="1:3">
      <c r="A13" s="1932"/>
      <c r="B13" s="862" t="s">
        <v>221</v>
      </c>
      <c r="C13" s="1091" t="s">
        <v>92</v>
      </c>
    </row>
    <row r="14" spans="1:3">
      <c r="A14" s="1932"/>
      <c r="B14" s="862" t="s">
        <v>222</v>
      </c>
      <c r="C14" s="1091" t="s">
        <v>90</v>
      </c>
    </row>
    <row r="15" spans="1:3">
      <c r="A15" s="1932"/>
      <c r="B15" s="862" t="s">
        <v>224</v>
      </c>
      <c r="C15" s="1091" t="s">
        <v>213</v>
      </c>
    </row>
    <row r="16" spans="1:3">
      <c r="A16" s="1932"/>
      <c r="B16" s="862" t="s">
        <v>225</v>
      </c>
      <c r="C16" s="1091" t="s">
        <v>165</v>
      </c>
    </row>
    <row r="17" spans="1:3" ht="49.5">
      <c r="A17" s="1932"/>
      <c r="B17" s="862" t="s">
        <v>226</v>
      </c>
      <c r="C17" s="1091" t="s">
        <v>1569</v>
      </c>
    </row>
    <row r="18" spans="1:3" ht="33">
      <c r="A18" s="1932"/>
      <c r="B18" s="862" t="s">
        <v>2592</v>
      </c>
      <c r="C18" s="1091" t="s">
        <v>334</v>
      </c>
    </row>
    <row r="19" spans="1:3">
      <c r="A19" s="1932"/>
      <c r="B19" s="862" t="s">
        <v>227</v>
      </c>
      <c r="C19" s="1091" t="s">
        <v>165</v>
      </c>
    </row>
    <row r="20" spans="1:3">
      <c r="A20" s="1932"/>
      <c r="B20" s="862" t="s">
        <v>228</v>
      </c>
      <c r="C20" s="1091" t="s">
        <v>90</v>
      </c>
    </row>
    <row r="21" spans="1:3">
      <c r="A21" s="1932"/>
      <c r="B21" s="862" t="s">
        <v>229</v>
      </c>
      <c r="C21" s="1091" t="s">
        <v>165</v>
      </c>
    </row>
    <row r="22" spans="1:3">
      <c r="A22" s="1932"/>
      <c r="B22" s="862" t="s">
        <v>230</v>
      </c>
      <c r="C22" s="1091" t="s">
        <v>165</v>
      </c>
    </row>
    <row r="23" spans="1:3">
      <c r="A23" s="1932"/>
      <c r="B23" s="862" t="s">
        <v>231</v>
      </c>
      <c r="C23" s="1091" t="s">
        <v>165</v>
      </c>
    </row>
    <row r="24" spans="1:3">
      <c r="A24" s="1932"/>
      <c r="B24" s="862" t="s">
        <v>232</v>
      </c>
      <c r="C24" s="1382" t="s">
        <v>165</v>
      </c>
    </row>
    <row r="25" spans="1:3">
      <c r="A25" s="1932"/>
      <c r="B25" s="862" t="s">
        <v>233</v>
      </c>
      <c r="C25" s="1091" t="s">
        <v>107</v>
      </c>
    </row>
    <row r="26" spans="1:3">
      <c r="A26" s="1932"/>
      <c r="B26" s="862" t="s">
        <v>234</v>
      </c>
      <c r="C26" s="1091" t="s">
        <v>165</v>
      </c>
    </row>
    <row r="27" spans="1:3">
      <c r="A27" s="1932"/>
      <c r="B27" s="862" t="s">
        <v>235</v>
      </c>
      <c r="C27" s="1091" t="s">
        <v>236</v>
      </c>
    </row>
    <row r="28" spans="1:3">
      <c r="A28" s="1932"/>
      <c r="B28" s="862" t="s">
        <v>237</v>
      </c>
      <c r="C28" s="1091" t="s">
        <v>111</v>
      </c>
    </row>
    <row r="29" spans="1:3" ht="49.5">
      <c r="A29" s="1932"/>
      <c r="B29" s="862" t="s">
        <v>238</v>
      </c>
      <c r="C29" s="1091" t="s">
        <v>1026</v>
      </c>
    </row>
    <row r="30" spans="1:3" ht="115.5">
      <c r="A30" s="1932"/>
      <c r="B30" s="862" t="s">
        <v>239</v>
      </c>
      <c r="C30" s="1091" t="s">
        <v>1027</v>
      </c>
    </row>
    <row r="31" spans="1:3">
      <c r="A31" s="1932"/>
      <c r="B31" s="862" t="s">
        <v>241</v>
      </c>
      <c r="C31" s="1091" t="s">
        <v>1991</v>
      </c>
    </row>
    <row r="32" spans="1:3" ht="33.5" thickBot="1">
      <c r="A32" s="1933"/>
      <c r="B32" s="11" t="s">
        <v>116</v>
      </c>
      <c r="C32" s="1392" t="s">
        <v>165</v>
      </c>
    </row>
    <row r="33" spans="1:3">
      <c r="A33" s="1958" t="s">
        <v>242</v>
      </c>
      <c r="B33" s="1379" t="s">
        <v>243</v>
      </c>
      <c r="C33" s="1013" t="s">
        <v>1028</v>
      </c>
    </row>
    <row r="34" spans="1:3">
      <c r="A34" s="1926"/>
      <c r="B34" s="862" t="s">
        <v>244</v>
      </c>
      <c r="C34" s="1091" t="s">
        <v>1029</v>
      </c>
    </row>
    <row r="35" spans="1:3">
      <c r="A35" s="1926"/>
      <c r="B35" s="862" t="s">
        <v>245</v>
      </c>
      <c r="C35" s="1091" t="s">
        <v>121</v>
      </c>
    </row>
    <row r="36" spans="1:3">
      <c r="A36" s="1926"/>
      <c r="B36" s="862" t="s">
        <v>246</v>
      </c>
      <c r="C36" s="1091" t="s">
        <v>90</v>
      </c>
    </row>
    <row r="37" spans="1:3">
      <c r="A37" s="1926"/>
      <c r="B37" s="862" t="s">
        <v>247</v>
      </c>
      <c r="C37" s="1091" t="s">
        <v>165</v>
      </c>
    </row>
    <row r="38" spans="1:3" ht="17" thickBot="1">
      <c r="A38" s="1927"/>
      <c r="B38" s="891" t="s">
        <v>248</v>
      </c>
      <c r="C38" s="1392" t="s">
        <v>92</v>
      </c>
    </row>
    <row r="39" spans="1:3">
      <c r="A39" s="1958" t="s">
        <v>249</v>
      </c>
      <c r="B39" s="1379" t="s">
        <v>250</v>
      </c>
      <c r="C39" s="1391" t="s">
        <v>90</v>
      </c>
    </row>
    <row r="40" spans="1:3">
      <c r="A40" s="1926"/>
      <c r="B40" s="862" t="s">
        <v>251</v>
      </c>
      <c r="C40" s="1091" t="s">
        <v>165</v>
      </c>
    </row>
    <row r="41" spans="1:3">
      <c r="A41" s="1926"/>
      <c r="B41" s="862" t="s">
        <v>252</v>
      </c>
      <c r="C41" s="1091" t="s">
        <v>165</v>
      </c>
    </row>
    <row r="42" spans="1:3">
      <c r="A42" s="1926"/>
      <c r="B42" s="862" t="s">
        <v>253</v>
      </c>
      <c r="C42" s="1091" t="s">
        <v>165</v>
      </c>
    </row>
    <row r="43" spans="1:3">
      <c r="A43" s="1926"/>
      <c r="B43" s="862" t="s">
        <v>254</v>
      </c>
      <c r="C43" s="1091" t="s">
        <v>165</v>
      </c>
    </row>
    <row r="44" spans="1:3" ht="17" thickBot="1">
      <c r="A44" s="1927"/>
      <c r="B44" s="912" t="s">
        <v>255</v>
      </c>
      <c r="C44" s="1392" t="s">
        <v>165</v>
      </c>
    </row>
    <row r="45" spans="1:3">
      <c r="A45" s="1958" t="s">
        <v>256</v>
      </c>
      <c r="B45" s="1379" t="s">
        <v>257</v>
      </c>
      <c r="C45" s="1013" t="s">
        <v>92</v>
      </c>
    </row>
    <row r="46" spans="1:3" ht="132">
      <c r="A46" s="1926"/>
      <c r="B46" s="862" t="s">
        <v>258</v>
      </c>
      <c r="C46" s="1382" t="s">
        <v>1030</v>
      </c>
    </row>
    <row r="47" spans="1:3" ht="248" thickBot="1">
      <c r="A47" s="1927"/>
      <c r="B47" s="891" t="s">
        <v>259</v>
      </c>
      <c r="C47" s="1392" t="s">
        <v>3190</v>
      </c>
    </row>
    <row r="48" spans="1:3">
      <c r="A48" s="1926" t="s">
        <v>137</v>
      </c>
      <c r="B48" s="11" t="s">
        <v>260</v>
      </c>
      <c r="C48" s="1013" t="s">
        <v>1031</v>
      </c>
    </row>
    <row r="49" spans="1:3">
      <c r="A49" s="1926"/>
      <c r="B49" s="862" t="s">
        <v>261</v>
      </c>
      <c r="C49" s="1091" t="s">
        <v>1031</v>
      </c>
    </row>
    <row r="50" spans="1:3" ht="66">
      <c r="A50" s="1926"/>
      <c r="B50" s="862" t="s">
        <v>263</v>
      </c>
      <c r="C50" s="1091" t="s">
        <v>1570</v>
      </c>
    </row>
    <row r="51" spans="1:3">
      <c r="A51" s="1926"/>
      <c r="B51" s="862" t="s">
        <v>264</v>
      </c>
      <c r="C51" s="1091" t="s">
        <v>954</v>
      </c>
    </row>
    <row r="52" spans="1:3" ht="165">
      <c r="A52" s="1926"/>
      <c r="B52" s="862" t="s">
        <v>265</v>
      </c>
      <c r="C52" s="1382" t="s">
        <v>3191</v>
      </c>
    </row>
    <row r="53" spans="1:3" ht="82.5">
      <c r="A53" s="1926"/>
      <c r="B53" s="862" t="s">
        <v>267</v>
      </c>
      <c r="C53" s="1382" t="s">
        <v>3480</v>
      </c>
    </row>
    <row r="54" spans="1:3" ht="148.5">
      <c r="A54" s="1926"/>
      <c r="B54" s="862" t="s">
        <v>268</v>
      </c>
      <c r="C54" s="1382" t="s">
        <v>3192</v>
      </c>
    </row>
    <row r="55" spans="1:3">
      <c r="A55" s="1926"/>
      <c r="B55" s="862" t="s">
        <v>270</v>
      </c>
      <c r="C55" s="1091" t="s">
        <v>1032</v>
      </c>
    </row>
    <row r="56" spans="1:3">
      <c r="A56" s="1926"/>
      <c r="B56" s="862" t="s">
        <v>271</v>
      </c>
      <c r="C56" s="1091" t="s">
        <v>353</v>
      </c>
    </row>
    <row r="57" spans="1:3">
      <c r="A57" s="1926"/>
      <c r="B57" s="862" t="s">
        <v>273</v>
      </c>
      <c r="C57" s="1091" t="s">
        <v>165</v>
      </c>
    </row>
    <row r="58" spans="1:3">
      <c r="A58" s="1926"/>
      <c r="B58" s="862" t="s">
        <v>275</v>
      </c>
      <c r="C58" s="1091" t="s">
        <v>165</v>
      </c>
    </row>
    <row r="59" spans="1:3">
      <c r="A59" s="1926"/>
      <c r="B59" s="862" t="s">
        <v>277</v>
      </c>
      <c r="C59" s="1091" t="s">
        <v>1032</v>
      </c>
    </row>
    <row r="60" spans="1:3">
      <c r="A60" s="1926"/>
      <c r="B60" s="862" t="s">
        <v>278</v>
      </c>
      <c r="C60" s="1386" t="s">
        <v>165</v>
      </c>
    </row>
    <row r="61" spans="1:3" ht="33">
      <c r="A61" s="1926"/>
      <c r="B61" s="862" t="s">
        <v>279</v>
      </c>
      <c r="C61" s="1091" t="s">
        <v>3193</v>
      </c>
    </row>
    <row r="62" spans="1:3">
      <c r="A62" s="1926"/>
      <c r="B62" s="862" t="s">
        <v>280</v>
      </c>
      <c r="C62" s="1091" t="s">
        <v>1033</v>
      </c>
    </row>
    <row r="63" spans="1:3">
      <c r="A63" s="1926"/>
      <c r="B63" s="862" t="s">
        <v>281</v>
      </c>
      <c r="C63" s="1091" t="s">
        <v>165</v>
      </c>
    </row>
    <row r="64" spans="1:3">
      <c r="A64" s="1926"/>
      <c r="B64" s="862" t="s">
        <v>282</v>
      </c>
      <c r="C64" s="1091" t="s">
        <v>165</v>
      </c>
    </row>
    <row r="65" spans="1:3">
      <c r="A65" s="1926"/>
      <c r="B65" s="862" t="s">
        <v>283</v>
      </c>
      <c r="C65" s="1091" t="s">
        <v>92</v>
      </c>
    </row>
    <row r="66" spans="1:3">
      <c r="A66" s="1926"/>
      <c r="B66" s="862" t="s">
        <v>284</v>
      </c>
      <c r="C66" s="1091" t="s">
        <v>962</v>
      </c>
    </row>
    <row r="67" spans="1:3">
      <c r="A67" s="1926"/>
      <c r="B67" s="862" t="s">
        <v>285</v>
      </c>
      <c r="C67" s="1387">
        <v>43972</v>
      </c>
    </row>
    <row r="68" spans="1:3" ht="99.5" thickBot="1">
      <c r="A68" s="1927"/>
      <c r="B68" s="891" t="s">
        <v>286</v>
      </c>
      <c r="C68" s="1392" t="s">
        <v>1034</v>
      </c>
    </row>
    <row r="69" spans="1:3">
      <c r="A69" s="1958" t="s">
        <v>287</v>
      </c>
      <c r="B69" s="1379" t="s">
        <v>288</v>
      </c>
      <c r="C69" s="1013" t="s">
        <v>92</v>
      </c>
    </row>
    <row r="70" spans="1:3">
      <c r="A70" s="1926"/>
      <c r="B70" s="862" t="s">
        <v>289</v>
      </c>
      <c r="C70" s="1091" t="s">
        <v>163</v>
      </c>
    </row>
    <row r="71" spans="1:3">
      <c r="A71" s="1926"/>
      <c r="B71" s="862" t="s">
        <v>290</v>
      </c>
      <c r="C71" s="1091" t="s">
        <v>165</v>
      </c>
    </row>
    <row r="72" spans="1:3">
      <c r="A72" s="1926"/>
      <c r="B72" s="862" t="s">
        <v>291</v>
      </c>
      <c r="C72" s="1091" t="s">
        <v>165</v>
      </c>
    </row>
    <row r="73" spans="1:3" ht="132">
      <c r="A73" s="1926"/>
      <c r="B73" s="862" t="s">
        <v>292</v>
      </c>
      <c r="C73" s="1382" t="s">
        <v>3476</v>
      </c>
    </row>
    <row r="74" spans="1:3">
      <c r="A74" s="1926"/>
      <c r="B74" s="862" t="s">
        <v>293</v>
      </c>
      <c r="C74" s="1382" t="s">
        <v>111</v>
      </c>
    </row>
    <row r="75" spans="1:3">
      <c r="A75" s="1926"/>
      <c r="B75" s="862" t="s">
        <v>294</v>
      </c>
      <c r="C75" s="1091" t="s">
        <v>92</v>
      </c>
    </row>
    <row r="76" spans="1:3">
      <c r="A76" s="1926"/>
      <c r="B76" s="862" t="s">
        <v>295</v>
      </c>
      <c r="C76" s="1091" t="s">
        <v>172</v>
      </c>
    </row>
    <row r="77" spans="1:3" ht="83" thickBot="1">
      <c r="A77" s="1927"/>
      <c r="B77" s="891" t="s">
        <v>296</v>
      </c>
      <c r="C77" s="1392" t="s">
        <v>393</v>
      </c>
    </row>
    <row r="78" spans="1:3" ht="33">
      <c r="A78" s="1958" t="s">
        <v>298</v>
      </c>
      <c r="B78" s="1379" t="s">
        <v>299</v>
      </c>
      <c r="C78" s="1391" t="s">
        <v>3477</v>
      </c>
    </row>
    <row r="79" spans="1:3" ht="49.5">
      <c r="A79" s="1926"/>
      <c r="B79" s="862" t="s">
        <v>300</v>
      </c>
      <c r="C79" s="1382" t="s">
        <v>3194</v>
      </c>
    </row>
    <row r="80" spans="1:3" ht="49.5">
      <c r="A80" s="1926"/>
      <c r="B80" s="862" t="s">
        <v>301</v>
      </c>
      <c r="C80" s="1091" t="s">
        <v>2221</v>
      </c>
    </row>
    <row r="81" spans="1:3">
      <c r="A81" s="1926"/>
      <c r="B81" s="862" t="s">
        <v>302</v>
      </c>
      <c r="C81" s="1091" t="s">
        <v>684</v>
      </c>
    </row>
    <row r="82" spans="1:3" ht="49.5">
      <c r="A82" s="1926"/>
      <c r="B82" s="862" t="s">
        <v>303</v>
      </c>
      <c r="C82" s="1091" t="s">
        <v>375</v>
      </c>
    </row>
    <row r="83" spans="1:3" ht="49.5">
      <c r="A83" s="1926"/>
      <c r="B83" s="862" t="s">
        <v>304</v>
      </c>
      <c r="C83" s="1091" t="s">
        <v>1035</v>
      </c>
    </row>
    <row r="84" spans="1:3">
      <c r="A84" s="1926"/>
      <c r="B84" s="862" t="s">
        <v>284</v>
      </c>
      <c r="C84" s="1091" t="s">
        <v>213</v>
      </c>
    </row>
    <row r="85" spans="1:3">
      <c r="A85" s="1926"/>
      <c r="B85" s="862" t="s">
        <v>285</v>
      </c>
      <c r="C85" s="1091" t="s">
        <v>213</v>
      </c>
    </row>
    <row r="86" spans="1:3">
      <c r="A86" s="1926"/>
      <c r="B86" s="862" t="s">
        <v>305</v>
      </c>
      <c r="C86" s="1091" t="s">
        <v>213</v>
      </c>
    </row>
    <row r="87" spans="1:3">
      <c r="A87" s="1926"/>
      <c r="B87" s="862" t="s">
        <v>306</v>
      </c>
      <c r="C87" s="1376"/>
    </row>
    <row r="88" spans="1:3">
      <c r="A88" s="1926"/>
      <c r="B88" s="862" t="s">
        <v>307</v>
      </c>
      <c r="C88" s="1091" t="s">
        <v>90</v>
      </c>
    </row>
    <row r="89" spans="1:3">
      <c r="A89" s="1926"/>
      <c r="B89" s="862" t="s">
        <v>308</v>
      </c>
      <c r="C89" s="1091" t="s">
        <v>213</v>
      </c>
    </row>
    <row r="90" spans="1:3">
      <c r="A90" s="1926"/>
      <c r="B90" s="862" t="s">
        <v>309</v>
      </c>
      <c r="C90" s="1091" t="s">
        <v>213</v>
      </c>
    </row>
    <row r="91" spans="1:3">
      <c r="A91" s="1926"/>
      <c r="B91" s="862" t="s">
        <v>310</v>
      </c>
      <c r="C91" s="1091" t="s">
        <v>213</v>
      </c>
    </row>
    <row r="92" spans="1:3" ht="17" thickBot="1">
      <c r="A92" s="1927"/>
      <c r="B92" s="891" t="s">
        <v>311</v>
      </c>
      <c r="C92" s="1392" t="s">
        <v>213</v>
      </c>
    </row>
    <row r="93" spans="1:3" ht="132">
      <c r="A93" s="1958" t="s">
        <v>312</v>
      </c>
      <c r="B93" s="1379" t="s">
        <v>313</v>
      </c>
      <c r="C93" s="1391" t="s">
        <v>2324</v>
      </c>
    </row>
    <row r="94" spans="1:3" ht="99">
      <c r="A94" s="1926"/>
      <c r="B94" s="862" t="s">
        <v>314</v>
      </c>
      <c r="C94" s="1091" t="s">
        <v>2325</v>
      </c>
    </row>
    <row r="95" spans="1:3" ht="165">
      <c r="A95" s="1926"/>
      <c r="B95" s="862" t="s">
        <v>315</v>
      </c>
      <c r="C95" s="1091" t="s">
        <v>1036</v>
      </c>
    </row>
    <row r="96" spans="1:3" ht="165">
      <c r="A96" s="1926"/>
      <c r="B96" s="862" t="s">
        <v>316</v>
      </c>
      <c r="C96" s="1091" t="s">
        <v>3435</v>
      </c>
    </row>
    <row r="97" spans="1:3" ht="99">
      <c r="A97" s="1926"/>
      <c r="B97" s="862" t="s">
        <v>317</v>
      </c>
      <c r="C97" s="1382" t="s">
        <v>2226</v>
      </c>
    </row>
    <row r="98" spans="1:3" ht="33">
      <c r="A98" s="1926"/>
      <c r="B98" s="862" t="s">
        <v>318</v>
      </c>
      <c r="C98" s="1091" t="s">
        <v>398</v>
      </c>
    </row>
    <row r="99" spans="1:3" ht="132">
      <c r="A99" s="1926"/>
      <c r="B99" s="862" t="s">
        <v>320</v>
      </c>
      <c r="C99" s="1091" t="s">
        <v>1571</v>
      </c>
    </row>
    <row r="100" spans="1:3">
      <c r="A100" s="1926"/>
      <c r="B100" s="862" t="s">
        <v>321</v>
      </c>
      <c r="C100" s="1091" t="s">
        <v>165</v>
      </c>
    </row>
    <row r="101" spans="1:3">
      <c r="A101" s="1926"/>
      <c r="B101" s="862" t="s">
        <v>323</v>
      </c>
      <c r="C101" s="1091" t="s">
        <v>165</v>
      </c>
    </row>
    <row r="102" spans="1:3" ht="17" thickBot="1">
      <c r="A102" s="1927"/>
      <c r="B102" s="912" t="s">
        <v>324</v>
      </c>
      <c r="C102" s="1392" t="s">
        <v>165</v>
      </c>
    </row>
    <row r="103" spans="1:3" ht="33">
      <c r="A103" s="1936" t="s">
        <v>200</v>
      </c>
      <c r="B103" s="862" t="s">
        <v>325</v>
      </c>
      <c r="C103" s="1013" t="s">
        <v>956</v>
      </c>
    </row>
    <row r="104" spans="1:3">
      <c r="A104" s="1936"/>
      <c r="B104" s="862" t="s">
        <v>202</v>
      </c>
      <c r="C104" s="1388">
        <v>15.16</v>
      </c>
    </row>
    <row r="105" spans="1:3">
      <c r="A105" s="1936"/>
      <c r="B105" s="862" t="s">
        <v>327</v>
      </c>
      <c r="C105" s="1389">
        <v>2386.33</v>
      </c>
    </row>
    <row r="106" spans="1:3">
      <c r="A106" s="1936"/>
      <c r="B106" s="862" t="s">
        <v>957</v>
      </c>
      <c r="C106" s="1351" t="s">
        <v>3195</v>
      </c>
    </row>
    <row r="107" spans="1:3" ht="17" thickBot="1">
      <c r="A107" s="1937"/>
      <c r="B107" s="39" t="s">
        <v>329</v>
      </c>
      <c r="C107" s="1390" t="s">
        <v>165</v>
      </c>
    </row>
    <row r="108" spans="1:3" s="264" customFormat="1" ht="165">
      <c r="A108" s="1891" t="s">
        <v>3702</v>
      </c>
      <c r="B108" s="1779" t="s">
        <v>3703</v>
      </c>
      <c r="C108" s="1780" t="s">
        <v>3758</v>
      </c>
    </row>
    <row r="109" spans="1:3" s="264" customFormat="1" ht="18.5" thickBot="1">
      <c r="A109" s="1892"/>
      <c r="B109" s="1781" t="s">
        <v>3705</v>
      </c>
      <c r="C109" s="1782" t="s">
        <v>223</v>
      </c>
    </row>
    <row r="110" spans="1:3" ht="17" thickBot="1">
      <c r="A110" s="1996" t="s">
        <v>330</v>
      </c>
      <c r="B110" s="2163"/>
      <c r="C110" s="281" t="s">
        <v>165</v>
      </c>
    </row>
    <row r="111" spans="1:3" ht="235.5"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F5FA-8975-474A-92C0-495F5A68406E}">
  <sheetPr codeName="Sheet16"/>
  <dimension ref="A1:C111"/>
  <sheetViews>
    <sheetView zoomScale="75" zoomScaleNormal="75" workbookViewId="0">
      <selection sqref="A1:C1"/>
    </sheetView>
  </sheetViews>
  <sheetFormatPr defaultColWidth="6.83203125" defaultRowHeight="16.5"/>
  <cols>
    <col min="1" max="1" width="3.58203125" style="73" customWidth="1"/>
    <col min="2" max="3" width="47.58203125" style="73" customWidth="1"/>
    <col min="4" max="16384" width="6.83203125" style="73"/>
  </cols>
  <sheetData>
    <row r="1" spans="1:3" ht="20.5" thickBot="1">
      <c r="A1" s="2108" t="s">
        <v>78</v>
      </c>
      <c r="B1" s="2108"/>
      <c r="C1" s="2108"/>
    </row>
    <row r="2" spans="1:3" ht="17" thickBot="1">
      <c r="A2" s="2219" t="s">
        <v>208</v>
      </c>
      <c r="B2" s="2220"/>
      <c r="C2" s="1381">
        <v>45463</v>
      </c>
    </row>
    <row r="3" spans="1:3">
      <c r="A3" s="2111" t="s">
        <v>209</v>
      </c>
      <c r="B3" s="1393" t="s">
        <v>210</v>
      </c>
      <c r="C3" s="1400" t="s">
        <v>507</v>
      </c>
    </row>
    <row r="4" spans="1:3">
      <c r="A4" s="2112"/>
      <c r="B4" s="1030" t="s">
        <v>211</v>
      </c>
      <c r="C4" s="1397" t="s">
        <v>508</v>
      </c>
    </row>
    <row r="5" spans="1:3">
      <c r="A5" s="2112"/>
      <c r="B5" s="1030" t="s">
        <v>509</v>
      </c>
      <c r="C5" s="1118" t="s">
        <v>165</v>
      </c>
    </row>
    <row r="6" spans="1:3">
      <c r="A6" s="2112"/>
      <c r="B6" s="1030" t="s">
        <v>510</v>
      </c>
      <c r="C6" s="1118" t="s">
        <v>511</v>
      </c>
    </row>
    <row r="7" spans="1:3">
      <c r="A7" s="2112"/>
      <c r="B7" s="1030" t="s">
        <v>512</v>
      </c>
      <c r="C7" s="1384" t="s">
        <v>3196</v>
      </c>
    </row>
    <row r="8" spans="1:3">
      <c r="A8" s="2112"/>
      <c r="B8" s="1030" t="s">
        <v>513</v>
      </c>
      <c r="C8" s="1385">
        <v>151654678</v>
      </c>
    </row>
    <row r="9" spans="1:3">
      <c r="A9" s="2112"/>
      <c r="B9" s="1394" t="s">
        <v>514</v>
      </c>
      <c r="C9" s="1374">
        <v>23989595069</v>
      </c>
    </row>
    <row r="10" spans="1:3">
      <c r="A10" s="2112"/>
      <c r="B10" s="1030" t="s">
        <v>217</v>
      </c>
      <c r="C10" s="1091" t="s">
        <v>3197</v>
      </c>
    </row>
    <row r="11" spans="1:3">
      <c r="A11" s="2112"/>
      <c r="B11" s="1030" t="s">
        <v>219</v>
      </c>
      <c r="C11" s="1118" t="s">
        <v>90</v>
      </c>
    </row>
    <row r="12" spans="1:3">
      <c r="A12" s="2112"/>
      <c r="B12" s="1030" t="s">
        <v>220</v>
      </c>
      <c r="C12" s="1118" t="s">
        <v>92</v>
      </c>
    </row>
    <row r="13" spans="1:3">
      <c r="A13" s="2112"/>
      <c r="B13" s="1030" t="s">
        <v>221</v>
      </c>
      <c r="C13" s="1118" t="s">
        <v>92</v>
      </c>
    </row>
    <row r="14" spans="1:3">
      <c r="A14" s="2112"/>
      <c r="B14" s="1030" t="s">
        <v>222</v>
      </c>
      <c r="C14" s="1118" t="s">
        <v>90</v>
      </c>
    </row>
    <row r="15" spans="1:3">
      <c r="A15" s="2112"/>
      <c r="B15" s="1030" t="s">
        <v>224</v>
      </c>
      <c r="C15" s="1118" t="s">
        <v>165</v>
      </c>
    </row>
    <row r="16" spans="1:3">
      <c r="A16" s="2112"/>
      <c r="B16" s="1030" t="s">
        <v>225</v>
      </c>
      <c r="C16" s="1118" t="s">
        <v>165</v>
      </c>
    </row>
    <row r="17" spans="1:3" ht="49.5">
      <c r="A17" s="2112"/>
      <c r="B17" s="1030" t="s">
        <v>226</v>
      </c>
      <c r="C17" s="1118" t="s">
        <v>1574</v>
      </c>
    </row>
    <row r="18" spans="1:3" ht="33">
      <c r="A18" s="2112"/>
      <c r="B18" s="1030" t="s">
        <v>2592</v>
      </c>
      <c r="C18" s="1118" t="s">
        <v>334</v>
      </c>
    </row>
    <row r="19" spans="1:3">
      <c r="A19" s="2112"/>
      <c r="B19" s="1030" t="s">
        <v>227</v>
      </c>
      <c r="C19" s="1118" t="s">
        <v>165</v>
      </c>
    </row>
    <row r="20" spans="1:3">
      <c r="A20" s="2112"/>
      <c r="B20" s="1030" t="s">
        <v>515</v>
      </c>
      <c r="C20" s="1118" t="s">
        <v>90</v>
      </c>
    </row>
    <row r="21" spans="1:3">
      <c r="A21" s="2112"/>
      <c r="B21" s="1030" t="s">
        <v>516</v>
      </c>
      <c r="C21" s="1118" t="s">
        <v>165</v>
      </c>
    </row>
    <row r="22" spans="1:3">
      <c r="A22" s="2112"/>
      <c r="B22" s="1030" t="s">
        <v>517</v>
      </c>
      <c r="C22" s="1118" t="s">
        <v>165</v>
      </c>
    </row>
    <row r="23" spans="1:3">
      <c r="A23" s="2112"/>
      <c r="B23" s="1030" t="s">
        <v>231</v>
      </c>
      <c r="C23" s="1118" t="s">
        <v>165</v>
      </c>
    </row>
    <row r="24" spans="1:3">
      <c r="A24" s="2112"/>
      <c r="B24" s="1030" t="s">
        <v>232</v>
      </c>
      <c r="C24" s="1118" t="s">
        <v>165</v>
      </c>
    </row>
    <row r="25" spans="1:3">
      <c r="A25" s="2112"/>
      <c r="B25" s="1030" t="s">
        <v>233</v>
      </c>
      <c r="C25" s="1118" t="s">
        <v>107</v>
      </c>
    </row>
    <row r="26" spans="1:3">
      <c r="A26" s="2112"/>
      <c r="B26" s="1030" t="s">
        <v>518</v>
      </c>
      <c r="C26" s="1118" t="s">
        <v>165</v>
      </c>
    </row>
    <row r="27" spans="1:3">
      <c r="A27" s="2112"/>
      <c r="B27" s="1030" t="s">
        <v>235</v>
      </c>
      <c r="C27" s="1118" t="s">
        <v>236</v>
      </c>
    </row>
    <row r="28" spans="1:3">
      <c r="A28" s="2112"/>
      <c r="B28" s="1030" t="s">
        <v>237</v>
      </c>
      <c r="C28" s="1118" t="s">
        <v>111</v>
      </c>
    </row>
    <row r="29" spans="1:3" ht="49.5">
      <c r="A29" s="2112"/>
      <c r="B29" s="1030" t="s">
        <v>238</v>
      </c>
      <c r="C29" s="1382" t="s">
        <v>3198</v>
      </c>
    </row>
    <row r="30" spans="1:3" ht="115.5">
      <c r="A30" s="2112"/>
      <c r="B30" s="1030" t="s">
        <v>239</v>
      </c>
      <c r="C30" s="1091" t="s">
        <v>3199</v>
      </c>
    </row>
    <row r="31" spans="1:3">
      <c r="A31" s="2112"/>
      <c r="B31" s="1030" t="s">
        <v>241</v>
      </c>
      <c r="C31" s="1091" t="s">
        <v>3200</v>
      </c>
    </row>
    <row r="32" spans="1:3" ht="33.5" thickBot="1">
      <c r="A32" s="2113"/>
      <c r="B32" s="83" t="s">
        <v>519</v>
      </c>
      <c r="C32" s="1392" t="s">
        <v>26</v>
      </c>
    </row>
    <row r="33" spans="1:3">
      <c r="A33" s="2106" t="s">
        <v>242</v>
      </c>
      <c r="B33" s="1393" t="s">
        <v>243</v>
      </c>
      <c r="C33" s="1401" t="s">
        <v>511</v>
      </c>
    </row>
    <row r="34" spans="1:3">
      <c r="A34" s="2107"/>
      <c r="B34" s="1030" t="s">
        <v>244</v>
      </c>
      <c r="C34" s="1118" t="s">
        <v>1575</v>
      </c>
    </row>
    <row r="35" spans="1:3">
      <c r="A35" s="2107"/>
      <c r="B35" s="1030" t="s">
        <v>245</v>
      </c>
      <c r="C35" s="1118" t="s">
        <v>121</v>
      </c>
    </row>
    <row r="36" spans="1:3">
      <c r="A36" s="2107"/>
      <c r="B36" s="1030" t="s">
        <v>246</v>
      </c>
      <c r="C36" s="1118" t="s">
        <v>165</v>
      </c>
    </row>
    <row r="37" spans="1:3">
      <c r="A37" s="2107"/>
      <c r="B37" s="1030" t="s">
        <v>247</v>
      </c>
      <c r="C37" s="1118" t="s">
        <v>165</v>
      </c>
    </row>
    <row r="38" spans="1:3" ht="17" thickBot="1">
      <c r="A38" s="1937"/>
      <c r="B38" s="1395" t="s">
        <v>248</v>
      </c>
      <c r="C38" s="1402" t="s">
        <v>92</v>
      </c>
    </row>
    <row r="39" spans="1:3">
      <c r="A39" s="2106" t="s">
        <v>249</v>
      </c>
      <c r="B39" s="1393" t="s">
        <v>250</v>
      </c>
      <c r="C39" s="1401" t="s">
        <v>90</v>
      </c>
    </row>
    <row r="40" spans="1:3">
      <c r="A40" s="2107"/>
      <c r="B40" s="1030" t="s">
        <v>251</v>
      </c>
      <c r="C40" s="1118" t="s">
        <v>165</v>
      </c>
    </row>
    <row r="41" spans="1:3">
      <c r="A41" s="2107"/>
      <c r="B41" s="1030" t="s">
        <v>252</v>
      </c>
      <c r="C41" s="1118" t="s">
        <v>165</v>
      </c>
    </row>
    <row r="42" spans="1:3">
      <c r="A42" s="2107"/>
      <c r="B42" s="1030" t="s">
        <v>253</v>
      </c>
      <c r="C42" s="1118" t="s">
        <v>165</v>
      </c>
    </row>
    <row r="43" spans="1:3">
      <c r="A43" s="2107"/>
      <c r="B43" s="1030" t="s">
        <v>254</v>
      </c>
      <c r="C43" s="1118" t="s">
        <v>165</v>
      </c>
    </row>
    <row r="44" spans="1:3" ht="17" thickBot="1">
      <c r="A44" s="1937"/>
      <c r="B44" s="1396" t="s">
        <v>255</v>
      </c>
      <c r="C44" s="1402" t="s">
        <v>148</v>
      </c>
    </row>
    <row r="45" spans="1:3">
      <c r="A45" s="2106" t="s">
        <v>256</v>
      </c>
      <c r="B45" s="1393" t="s">
        <v>520</v>
      </c>
      <c r="C45" s="1401" t="s">
        <v>92</v>
      </c>
    </row>
    <row r="46" spans="1:3" ht="33">
      <c r="A46" s="2107"/>
      <c r="B46" s="1030" t="s">
        <v>521</v>
      </c>
      <c r="C46" s="1382" t="s">
        <v>3201</v>
      </c>
    </row>
    <row r="47" spans="1:3" ht="17" thickBot="1">
      <c r="A47" s="1937"/>
      <c r="B47" s="1395" t="s">
        <v>522</v>
      </c>
      <c r="C47" s="1392" t="s">
        <v>3202</v>
      </c>
    </row>
    <row r="48" spans="1:3">
      <c r="A48" s="2107" t="s">
        <v>137</v>
      </c>
      <c r="B48" s="83" t="s">
        <v>260</v>
      </c>
      <c r="C48" s="1401" t="s">
        <v>92</v>
      </c>
    </row>
    <row r="49" spans="1:3">
      <c r="A49" s="2107"/>
      <c r="B49" s="1030" t="s">
        <v>261</v>
      </c>
      <c r="C49" s="1091" t="s">
        <v>3203</v>
      </c>
    </row>
    <row r="50" spans="1:3">
      <c r="A50" s="2107"/>
      <c r="B50" s="1030" t="s">
        <v>263</v>
      </c>
      <c r="C50" s="1118" t="s">
        <v>1576</v>
      </c>
    </row>
    <row r="51" spans="1:3" ht="33">
      <c r="A51" s="2107"/>
      <c r="B51" s="1030" t="s">
        <v>264</v>
      </c>
      <c r="C51" s="1091" t="s">
        <v>3204</v>
      </c>
    </row>
    <row r="52" spans="1:3">
      <c r="A52" s="2107"/>
      <c r="B52" s="1030" t="s">
        <v>265</v>
      </c>
      <c r="C52" s="1091" t="s">
        <v>3205</v>
      </c>
    </row>
    <row r="53" spans="1:3" ht="99">
      <c r="A53" s="2107"/>
      <c r="B53" s="1030" t="s">
        <v>267</v>
      </c>
      <c r="C53" s="1091" t="s">
        <v>533</v>
      </c>
    </row>
    <row r="54" spans="1:3">
      <c r="A54" s="2107"/>
      <c r="B54" s="1030" t="s">
        <v>268</v>
      </c>
      <c r="C54" s="1118" t="s">
        <v>262</v>
      </c>
    </row>
    <row r="55" spans="1:3">
      <c r="A55" s="2107"/>
      <c r="B55" s="1030" t="s">
        <v>270</v>
      </c>
      <c r="C55" s="1091" t="s">
        <v>97</v>
      </c>
    </row>
    <row r="56" spans="1:3">
      <c r="A56" s="2107"/>
      <c r="B56" s="1030" t="s">
        <v>271</v>
      </c>
      <c r="C56" s="1091" t="s">
        <v>2422</v>
      </c>
    </row>
    <row r="57" spans="1:3">
      <c r="A57" s="2107"/>
      <c r="B57" s="1030" t="s">
        <v>273</v>
      </c>
      <c r="C57" s="1091" t="s">
        <v>148</v>
      </c>
    </row>
    <row r="58" spans="1:3">
      <c r="A58" s="2107"/>
      <c r="B58" s="1030" t="s">
        <v>275</v>
      </c>
      <c r="C58" s="1091" t="s">
        <v>148</v>
      </c>
    </row>
    <row r="59" spans="1:3">
      <c r="A59" s="2107"/>
      <c r="B59" s="1394" t="s">
        <v>277</v>
      </c>
      <c r="C59" s="1091" t="s">
        <v>3206</v>
      </c>
    </row>
    <row r="60" spans="1:3">
      <c r="A60" s="2107"/>
      <c r="B60" s="1030" t="s">
        <v>278</v>
      </c>
      <c r="C60" s="1386" t="s">
        <v>148</v>
      </c>
    </row>
    <row r="61" spans="1:3">
      <c r="A61" s="2107"/>
      <c r="B61" s="1030" t="s">
        <v>279</v>
      </c>
      <c r="C61" s="1091" t="s">
        <v>148</v>
      </c>
    </row>
    <row r="62" spans="1:3">
      <c r="A62" s="2107"/>
      <c r="B62" s="1030" t="s">
        <v>280</v>
      </c>
      <c r="C62" s="1091" t="s">
        <v>148</v>
      </c>
    </row>
    <row r="63" spans="1:3">
      <c r="A63" s="2107"/>
      <c r="B63" s="1030" t="s">
        <v>281</v>
      </c>
      <c r="C63" s="1091" t="s">
        <v>148</v>
      </c>
    </row>
    <row r="64" spans="1:3">
      <c r="A64" s="2107"/>
      <c r="B64" s="1030" t="s">
        <v>282</v>
      </c>
      <c r="C64" s="1091" t="s">
        <v>148</v>
      </c>
    </row>
    <row r="65" spans="1:3">
      <c r="A65" s="2107"/>
      <c r="B65" s="1030" t="s">
        <v>283</v>
      </c>
      <c r="C65" s="1118" t="s">
        <v>90</v>
      </c>
    </row>
    <row r="66" spans="1:3">
      <c r="A66" s="2107"/>
      <c r="B66" s="1030" t="s">
        <v>284</v>
      </c>
      <c r="C66" s="1118" t="s">
        <v>165</v>
      </c>
    </row>
    <row r="67" spans="1:3">
      <c r="A67" s="2107"/>
      <c r="B67" s="1030" t="s">
        <v>285</v>
      </c>
      <c r="C67" s="1118" t="s">
        <v>165</v>
      </c>
    </row>
    <row r="68" spans="1:3" ht="17" thickBot="1">
      <c r="A68" s="1937"/>
      <c r="B68" s="1395" t="s">
        <v>286</v>
      </c>
      <c r="C68" s="1402" t="s">
        <v>165</v>
      </c>
    </row>
    <row r="69" spans="1:3">
      <c r="A69" s="2106" t="s">
        <v>287</v>
      </c>
      <c r="B69" s="1393" t="s">
        <v>288</v>
      </c>
      <c r="C69" s="1401" t="s">
        <v>92</v>
      </c>
    </row>
    <row r="70" spans="1:3">
      <c r="A70" s="2107"/>
      <c r="B70" s="1030" t="s">
        <v>289</v>
      </c>
      <c r="C70" s="1118" t="s">
        <v>163</v>
      </c>
    </row>
    <row r="71" spans="1:3">
      <c r="A71" s="2107"/>
      <c r="B71" s="1030" t="s">
        <v>290</v>
      </c>
      <c r="C71" s="1118" t="s">
        <v>165</v>
      </c>
    </row>
    <row r="72" spans="1:3">
      <c r="A72" s="2107"/>
      <c r="B72" s="1030" t="s">
        <v>291</v>
      </c>
      <c r="C72" s="1118" t="s">
        <v>165</v>
      </c>
    </row>
    <row r="73" spans="1:3" ht="66">
      <c r="A73" s="2107"/>
      <c r="B73" s="1030" t="s">
        <v>292</v>
      </c>
      <c r="C73" s="1118" t="s">
        <v>1232</v>
      </c>
    </row>
    <row r="74" spans="1:3">
      <c r="A74" s="2107"/>
      <c r="B74" s="1030" t="s">
        <v>293</v>
      </c>
      <c r="C74" s="1118" t="s">
        <v>111</v>
      </c>
    </row>
    <row r="75" spans="1:3">
      <c r="A75" s="2107"/>
      <c r="B75" s="1030" t="s">
        <v>294</v>
      </c>
      <c r="C75" s="1118" t="s">
        <v>92</v>
      </c>
    </row>
    <row r="76" spans="1:3">
      <c r="A76" s="2107"/>
      <c r="B76" s="1030" t="s">
        <v>295</v>
      </c>
      <c r="C76" s="1118" t="s">
        <v>172</v>
      </c>
    </row>
    <row r="77" spans="1:3" ht="99.5" thickBot="1">
      <c r="A77" s="1937"/>
      <c r="B77" s="1395" t="s">
        <v>296</v>
      </c>
      <c r="C77" s="1402" t="s">
        <v>1578</v>
      </c>
    </row>
    <row r="78" spans="1:3" ht="33">
      <c r="A78" s="2106" t="s">
        <v>298</v>
      </c>
      <c r="B78" s="1393" t="s">
        <v>299</v>
      </c>
      <c r="C78" s="1391" t="s">
        <v>3478</v>
      </c>
    </row>
    <row r="79" spans="1:3">
      <c r="A79" s="2107"/>
      <c r="B79" s="1030" t="s">
        <v>300</v>
      </c>
      <c r="C79" s="1091" t="s">
        <v>3207</v>
      </c>
    </row>
    <row r="80" spans="1:3" ht="49.5">
      <c r="A80" s="2107"/>
      <c r="B80" s="1030" t="s">
        <v>301</v>
      </c>
      <c r="C80" s="1091" t="s">
        <v>3208</v>
      </c>
    </row>
    <row r="81" spans="1:3" ht="33">
      <c r="A81" s="2107"/>
      <c r="B81" s="1030" t="s">
        <v>302</v>
      </c>
      <c r="C81" s="1091" t="s">
        <v>3209</v>
      </c>
    </row>
    <row r="82" spans="1:3" ht="66">
      <c r="A82" s="2107"/>
      <c r="B82" s="1030" t="s">
        <v>303</v>
      </c>
      <c r="C82" s="1091" t="s">
        <v>3210</v>
      </c>
    </row>
    <row r="83" spans="1:3">
      <c r="A83" s="2107"/>
      <c r="B83" s="1030" t="s">
        <v>304</v>
      </c>
      <c r="C83" s="1118" t="s">
        <v>134</v>
      </c>
    </row>
    <row r="84" spans="1:3">
      <c r="A84" s="2107"/>
      <c r="B84" s="1030" t="s">
        <v>284</v>
      </c>
      <c r="C84" s="1091" t="s">
        <v>3211</v>
      </c>
    </row>
    <row r="85" spans="1:3">
      <c r="A85" s="2107"/>
      <c r="B85" s="1030" t="s">
        <v>285</v>
      </c>
      <c r="C85" s="1398">
        <v>45352</v>
      </c>
    </row>
    <row r="86" spans="1:3" ht="33">
      <c r="A86" s="2107"/>
      <c r="B86" s="1030" t="s">
        <v>305</v>
      </c>
      <c r="C86" s="1091" t="s">
        <v>3212</v>
      </c>
    </row>
    <row r="87" spans="1:3">
      <c r="A87" s="2107"/>
      <c r="B87" s="1030" t="s">
        <v>523</v>
      </c>
      <c r="C87" s="1091" t="s">
        <v>148</v>
      </c>
    </row>
    <row r="88" spans="1:3">
      <c r="A88" s="2107"/>
      <c r="B88" s="1030" t="s">
        <v>307</v>
      </c>
      <c r="C88" s="1118" t="s">
        <v>90</v>
      </c>
    </row>
    <row r="89" spans="1:3">
      <c r="A89" s="2107"/>
      <c r="B89" s="1030" t="s">
        <v>308</v>
      </c>
      <c r="C89" s="1118" t="s">
        <v>148</v>
      </c>
    </row>
    <row r="90" spans="1:3">
      <c r="A90" s="2107"/>
      <c r="B90" s="1030" t="s">
        <v>309</v>
      </c>
      <c r="C90" s="1118" t="s">
        <v>165</v>
      </c>
    </row>
    <row r="91" spans="1:3">
      <c r="A91" s="2107"/>
      <c r="B91" s="1030" t="s">
        <v>310</v>
      </c>
      <c r="C91" s="1118" t="s">
        <v>165</v>
      </c>
    </row>
    <row r="92" spans="1:3" ht="17" thickBot="1">
      <c r="A92" s="1937"/>
      <c r="B92" s="1395" t="s">
        <v>311</v>
      </c>
      <c r="C92" s="1402" t="s">
        <v>165</v>
      </c>
    </row>
    <row r="93" spans="1:3" ht="82.5">
      <c r="A93" s="2106" t="s">
        <v>312</v>
      </c>
      <c r="B93" s="1393" t="s">
        <v>313</v>
      </c>
      <c r="C93" s="1013" t="s">
        <v>3213</v>
      </c>
    </row>
    <row r="94" spans="1:3" ht="33">
      <c r="A94" s="2107"/>
      <c r="B94" s="1030" t="s">
        <v>314</v>
      </c>
      <c r="C94" s="1118" t="s">
        <v>687</v>
      </c>
    </row>
    <row r="95" spans="1:3" ht="49.5">
      <c r="A95" s="2107"/>
      <c r="B95" s="1030" t="s">
        <v>315</v>
      </c>
      <c r="C95" s="1118" t="s">
        <v>3214</v>
      </c>
    </row>
    <row r="96" spans="1:3" ht="99">
      <c r="A96" s="2107"/>
      <c r="B96" s="1030" t="s">
        <v>316</v>
      </c>
      <c r="C96" s="1091" t="s">
        <v>3215</v>
      </c>
    </row>
    <row r="97" spans="1:3" ht="66">
      <c r="A97" s="2107"/>
      <c r="B97" s="1030" t="s">
        <v>317</v>
      </c>
      <c r="C97" s="1091" t="s">
        <v>3216</v>
      </c>
    </row>
    <row r="98" spans="1:3" ht="82.5">
      <c r="A98" s="2107"/>
      <c r="B98" s="1030" t="s">
        <v>318</v>
      </c>
      <c r="C98" s="1091" t="s">
        <v>3217</v>
      </c>
    </row>
    <row r="99" spans="1:3" ht="99">
      <c r="A99" s="2107"/>
      <c r="B99" s="1030" t="s">
        <v>320</v>
      </c>
      <c r="C99" s="1091" t="s">
        <v>3218</v>
      </c>
    </row>
    <row r="100" spans="1:3">
      <c r="A100" s="2107"/>
      <c r="B100" s="1030" t="s">
        <v>524</v>
      </c>
      <c r="C100" s="1118" t="s">
        <v>165</v>
      </c>
    </row>
    <row r="101" spans="1:3">
      <c r="A101" s="2107"/>
      <c r="B101" s="1030" t="s">
        <v>323</v>
      </c>
      <c r="C101" s="1118" t="s">
        <v>165</v>
      </c>
    </row>
    <row r="102" spans="1:3" ht="17" thickBot="1">
      <c r="A102" s="1937"/>
      <c r="B102" s="1396" t="s">
        <v>324</v>
      </c>
      <c r="C102" s="1392" t="s">
        <v>97</v>
      </c>
    </row>
    <row r="103" spans="1:3" ht="33">
      <c r="A103" s="2107" t="s">
        <v>200</v>
      </c>
      <c r="B103" s="1030" t="s">
        <v>325</v>
      </c>
      <c r="C103" s="1401" t="s">
        <v>1581</v>
      </c>
    </row>
    <row r="104" spans="1:3">
      <c r="A104" s="2107"/>
      <c r="B104" s="1030" t="s">
        <v>525</v>
      </c>
      <c r="C104" s="1388">
        <v>1.03</v>
      </c>
    </row>
    <row r="105" spans="1:3">
      <c r="A105" s="2107"/>
      <c r="B105" s="1030" t="s">
        <v>526</v>
      </c>
      <c r="C105" s="1389">
        <v>163.66</v>
      </c>
    </row>
    <row r="106" spans="1:3">
      <c r="A106" s="2107"/>
      <c r="B106" s="1030" t="s">
        <v>204</v>
      </c>
      <c r="C106" s="1351">
        <v>158.9</v>
      </c>
    </row>
    <row r="107" spans="1:3" ht="17" thickBot="1">
      <c r="A107" s="1937"/>
      <c r="B107" s="1395" t="s">
        <v>527</v>
      </c>
      <c r="C107" s="1399" t="s">
        <v>165</v>
      </c>
    </row>
    <row r="108" spans="1:3" s="264" customFormat="1" ht="18">
      <c r="A108" s="1891" t="s">
        <v>3702</v>
      </c>
      <c r="B108" s="1779" t="s">
        <v>3703</v>
      </c>
      <c r="C108" s="1780" t="s">
        <v>223</v>
      </c>
    </row>
    <row r="109" spans="1:3" s="264" customFormat="1" ht="149" thickBot="1">
      <c r="A109" s="1892"/>
      <c r="B109" s="1781" t="s">
        <v>3705</v>
      </c>
      <c r="C109" s="1782" t="s">
        <v>3759</v>
      </c>
    </row>
    <row r="110" spans="1:3" ht="17" thickBot="1">
      <c r="A110" s="2221" t="s">
        <v>330</v>
      </c>
      <c r="B110" s="2222"/>
      <c r="C110" s="554" t="s">
        <v>165</v>
      </c>
    </row>
    <row r="111" spans="1:3" ht="223.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9F6D-01AF-41F2-9689-762BE917FF73}">
  <sheetPr codeName="Sheet17"/>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194" t="s">
        <v>78</v>
      </c>
      <c r="B1" s="2194"/>
      <c r="C1" s="2194"/>
    </row>
    <row r="2" spans="1:3" ht="17" thickBot="1">
      <c r="A2" s="2224" t="s">
        <v>208</v>
      </c>
      <c r="B2" s="2089"/>
      <c r="C2" s="1403">
        <v>45447</v>
      </c>
    </row>
    <row r="3" spans="1:3">
      <c r="A3" s="1998" t="s">
        <v>209</v>
      </c>
      <c r="B3" s="228" t="s">
        <v>210</v>
      </c>
      <c r="C3" s="278" t="s">
        <v>528</v>
      </c>
    </row>
    <row r="4" spans="1:3">
      <c r="A4" s="2225"/>
      <c r="B4" s="5" t="s">
        <v>211</v>
      </c>
      <c r="C4" s="194" t="s">
        <v>1582</v>
      </c>
    </row>
    <row r="5" spans="1:3">
      <c r="A5" s="2225"/>
      <c r="B5" s="5" t="s">
        <v>344</v>
      </c>
      <c r="C5" s="193" t="s">
        <v>165</v>
      </c>
    </row>
    <row r="6" spans="1:3">
      <c r="A6" s="2225"/>
      <c r="B6" s="5" t="s">
        <v>84</v>
      </c>
      <c r="C6" s="192" t="s">
        <v>529</v>
      </c>
    </row>
    <row r="7" spans="1:3">
      <c r="A7" s="2225"/>
      <c r="B7" s="5" t="s">
        <v>346</v>
      </c>
      <c r="C7" s="1404" t="s">
        <v>530</v>
      </c>
    </row>
    <row r="8" spans="1:3">
      <c r="A8" s="2225"/>
      <c r="B8" s="5" t="s">
        <v>215</v>
      </c>
      <c r="C8" s="376">
        <v>6695986686</v>
      </c>
    </row>
    <row r="9" spans="1:3">
      <c r="A9" s="2225"/>
      <c r="B9" s="5" t="s">
        <v>216</v>
      </c>
      <c r="C9" s="1405">
        <v>912534288132</v>
      </c>
    </row>
    <row r="10" spans="1:3">
      <c r="A10" s="2225"/>
      <c r="B10" s="5" t="s">
        <v>217</v>
      </c>
      <c r="C10" s="193" t="s">
        <v>218</v>
      </c>
    </row>
    <row r="11" spans="1:3">
      <c r="A11" s="2225"/>
      <c r="B11" s="5" t="s">
        <v>219</v>
      </c>
      <c r="C11" s="192" t="s">
        <v>90</v>
      </c>
    </row>
    <row r="12" spans="1:3">
      <c r="A12" s="2225"/>
      <c r="B12" s="5" t="s">
        <v>220</v>
      </c>
      <c r="C12" s="192" t="s">
        <v>92</v>
      </c>
    </row>
    <row r="13" spans="1:3">
      <c r="A13" s="2225"/>
      <c r="B13" s="5" t="s">
        <v>221</v>
      </c>
      <c r="C13" s="192" t="s">
        <v>92</v>
      </c>
    </row>
    <row r="14" spans="1:3">
      <c r="A14" s="2225"/>
      <c r="B14" s="5" t="s">
        <v>222</v>
      </c>
      <c r="C14" s="192" t="s">
        <v>90</v>
      </c>
    </row>
    <row r="15" spans="1:3">
      <c r="A15" s="2225"/>
      <c r="B15" s="5" t="s">
        <v>224</v>
      </c>
      <c r="C15" s="192" t="s">
        <v>165</v>
      </c>
    </row>
    <row r="16" spans="1:3">
      <c r="A16" s="2225"/>
      <c r="B16" s="5" t="s">
        <v>225</v>
      </c>
      <c r="C16" s="192" t="s">
        <v>165</v>
      </c>
    </row>
    <row r="17" spans="1:3" ht="49.5">
      <c r="A17" s="2225"/>
      <c r="B17" s="5" t="s">
        <v>226</v>
      </c>
      <c r="C17" s="192" t="s">
        <v>269</v>
      </c>
    </row>
    <row r="18" spans="1:3" ht="33">
      <c r="A18" s="2225"/>
      <c r="B18" s="5" t="s">
        <v>2592</v>
      </c>
      <c r="C18" s="192" t="s">
        <v>334</v>
      </c>
    </row>
    <row r="19" spans="1:3">
      <c r="A19" s="2225"/>
      <c r="B19" s="5" t="s">
        <v>227</v>
      </c>
      <c r="C19" s="192" t="s">
        <v>165</v>
      </c>
    </row>
    <row r="20" spans="1:3">
      <c r="A20" s="2225"/>
      <c r="B20" s="5" t="s">
        <v>228</v>
      </c>
      <c r="C20" s="192" t="s">
        <v>90</v>
      </c>
    </row>
    <row r="21" spans="1:3">
      <c r="A21" s="2225"/>
      <c r="B21" s="5" t="s">
        <v>229</v>
      </c>
      <c r="C21" s="192" t="s">
        <v>165</v>
      </c>
    </row>
    <row r="22" spans="1:3">
      <c r="A22" s="2225"/>
      <c r="B22" s="5" t="s">
        <v>230</v>
      </c>
      <c r="C22" s="192" t="s">
        <v>165</v>
      </c>
    </row>
    <row r="23" spans="1:3">
      <c r="A23" s="2225"/>
      <c r="B23" s="5" t="s">
        <v>231</v>
      </c>
      <c r="C23" s="192" t="s">
        <v>165</v>
      </c>
    </row>
    <row r="24" spans="1:3">
      <c r="A24" s="2225"/>
      <c r="B24" s="5" t="s">
        <v>232</v>
      </c>
      <c r="C24" s="192" t="s">
        <v>165</v>
      </c>
    </row>
    <row r="25" spans="1:3">
      <c r="A25" s="2225"/>
      <c r="B25" s="5" t="s">
        <v>233</v>
      </c>
      <c r="C25" s="192" t="s">
        <v>107</v>
      </c>
    </row>
    <row r="26" spans="1:3">
      <c r="A26" s="2225"/>
      <c r="B26" s="5" t="s">
        <v>234</v>
      </c>
      <c r="C26" s="192" t="s">
        <v>165</v>
      </c>
    </row>
    <row r="27" spans="1:3">
      <c r="A27" s="2225"/>
      <c r="B27" s="5" t="s">
        <v>235</v>
      </c>
      <c r="C27" s="192" t="s">
        <v>236</v>
      </c>
    </row>
    <row r="28" spans="1:3">
      <c r="A28" s="2225"/>
      <c r="B28" s="5" t="s">
        <v>237</v>
      </c>
      <c r="C28" s="192" t="s">
        <v>111</v>
      </c>
    </row>
    <row r="29" spans="1:3">
      <c r="A29" s="2225"/>
      <c r="B29" s="5" t="s">
        <v>238</v>
      </c>
      <c r="C29" s="192" t="s">
        <v>531</v>
      </c>
    </row>
    <row r="30" spans="1:3" ht="33">
      <c r="A30" s="2225"/>
      <c r="B30" s="5" t="s">
        <v>239</v>
      </c>
      <c r="C30" s="192" t="s">
        <v>853</v>
      </c>
    </row>
    <row r="31" spans="1:3" ht="132">
      <c r="A31" s="2225"/>
      <c r="B31" s="5" t="s">
        <v>241</v>
      </c>
      <c r="C31" s="192" t="s">
        <v>1583</v>
      </c>
    </row>
    <row r="32" spans="1:3" ht="33.5" thickBot="1">
      <c r="A32" s="1933"/>
      <c r="B32" s="11" t="s">
        <v>116</v>
      </c>
      <c r="C32" s="278" t="s">
        <v>1392</v>
      </c>
    </row>
    <row r="33" spans="1:3" ht="66">
      <c r="A33" s="1995" t="s">
        <v>242</v>
      </c>
      <c r="B33" s="228" t="s">
        <v>243</v>
      </c>
      <c r="C33" s="540" t="s">
        <v>1584</v>
      </c>
    </row>
    <row r="34" spans="1:3">
      <c r="A34" s="2223"/>
      <c r="B34" s="5" t="s">
        <v>244</v>
      </c>
      <c r="C34" s="192" t="s">
        <v>532</v>
      </c>
    </row>
    <row r="35" spans="1:3">
      <c r="A35" s="2223"/>
      <c r="B35" s="5" t="s">
        <v>245</v>
      </c>
      <c r="C35" s="192" t="s">
        <v>121</v>
      </c>
    </row>
    <row r="36" spans="1:3">
      <c r="A36" s="2223"/>
      <c r="B36" s="5" t="s">
        <v>246</v>
      </c>
      <c r="C36" s="192" t="s">
        <v>165</v>
      </c>
    </row>
    <row r="37" spans="1:3">
      <c r="A37" s="2223"/>
      <c r="B37" s="5" t="s">
        <v>247</v>
      </c>
      <c r="C37" s="192" t="s">
        <v>165</v>
      </c>
    </row>
    <row r="38" spans="1:3" ht="17" thickBot="1">
      <c r="A38" s="1927"/>
      <c r="B38" s="13" t="s">
        <v>248</v>
      </c>
      <c r="C38" s="14" t="s">
        <v>92</v>
      </c>
    </row>
    <row r="39" spans="1:3">
      <c r="A39" s="1995" t="s">
        <v>249</v>
      </c>
      <c r="B39" s="228" t="s">
        <v>250</v>
      </c>
      <c r="C39" s="540" t="s">
        <v>90</v>
      </c>
    </row>
    <row r="40" spans="1:3">
      <c r="A40" s="2223"/>
      <c r="B40" s="5" t="s">
        <v>251</v>
      </c>
      <c r="C40" s="192" t="s">
        <v>165</v>
      </c>
    </row>
    <row r="41" spans="1:3">
      <c r="A41" s="2223"/>
      <c r="B41" s="5" t="s">
        <v>252</v>
      </c>
      <c r="C41" s="192" t="s">
        <v>165</v>
      </c>
    </row>
    <row r="42" spans="1:3">
      <c r="A42" s="2223"/>
      <c r="B42" s="5" t="s">
        <v>253</v>
      </c>
      <c r="C42" s="192" t="s">
        <v>165</v>
      </c>
    </row>
    <row r="43" spans="1:3">
      <c r="A43" s="2223"/>
      <c r="B43" s="5" t="s">
        <v>254</v>
      </c>
      <c r="C43" s="192" t="s">
        <v>165</v>
      </c>
    </row>
    <row r="44" spans="1:3" ht="17" thickBot="1">
      <c r="A44" s="1927"/>
      <c r="B44" s="220" t="s">
        <v>255</v>
      </c>
      <c r="C44" s="14" t="s">
        <v>165</v>
      </c>
    </row>
    <row r="45" spans="1:3">
      <c r="A45" s="1995" t="s">
        <v>256</v>
      </c>
      <c r="B45" s="228" t="s">
        <v>257</v>
      </c>
      <c r="C45" s="540" t="s">
        <v>90</v>
      </c>
    </row>
    <row r="46" spans="1:3">
      <c r="A46" s="2223"/>
      <c r="B46" s="5" t="s">
        <v>258</v>
      </c>
      <c r="C46" s="192" t="s">
        <v>165</v>
      </c>
    </row>
    <row r="47" spans="1:3" ht="17" thickBot="1">
      <c r="A47" s="1927"/>
      <c r="B47" s="13" t="s">
        <v>259</v>
      </c>
      <c r="C47" s="14" t="s">
        <v>165</v>
      </c>
    </row>
    <row r="48" spans="1:3">
      <c r="A48" s="2223" t="s">
        <v>137</v>
      </c>
      <c r="B48" s="11" t="s">
        <v>260</v>
      </c>
      <c r="C48" s="278" t="s">
        <v>165</v>
      </c>
    </row>
    <row r="49" spans="1:3">
      <c r="A49" s="2223"/>
      <c r="B49" s="5" t="s">
        <v>261</v>
      </c>
      <c r="C49" s="192" t="s">
        <v>262</v>
      </c>
    </row>
    <row r="50" spans="1:3">
      <c r="A50" s="2223"/>
      <c r="B50" s="5" t="s">
        <v>263</v>
      </c>
      <c r="C50" s="192" t="s">
        <v>165</v>
      </c>
    </row>
    <row r="51" spans="1:3">
      <c r="A51" s="2223"/>
      <c r="B51" s="5" t="s">
        <v>264</v>
      </c>
      <c r="C51" s="192" t="s">
        <v>165</v>
      </c>
    </row>
    <row r="52" spans="1:3" ht="33">
      <c r="A52" s="2223"/>
      <c r="B52" s="5" t="s">
        <v>265</v>
      </c>
      <c r="C52" s="192" t="s">
        <v>266</v>
      </c>
    </row>
    <row r="53" spans="1:3" ht="99">
      <c r="A53" s="2223"/>
      <c r="B53" s="5" t="s">
        <v>267</v>
      </c>
      <c r="C53" s="192" t="s">
        <v>855</v>
      </c>
    </row>
    <row r="54" spans="1:3" ht="49.5">
      <c r="A54" s="2223"/>
      <c r="B54" s="5" t="s">
        <v>268</v>
      </c>
      <c r="C54" s="192" t="s">
        <v>269</v>
      </c>
    </row>
    <row r="55" spans="1:3">
      <c r="A55" s="2223"/>
      <c r="B55" s="5" t="s">
        <v>270</v>
      </c>
      <c r="C55" s="192" t="s">
        <v>1585</v>
      </c>
    </row>
    <row r="56" spans="1:3">
      <c r="A56" s="2223"/>
      <c r="B56" s="5" t="s">
        <v>271</v>
      </c>
      <c r="C56" s="192" t="s">
        <v>272</v>
      </c>
    </row>
    <row r="57" spans="1:3">
      <c r="A57" s="2223"/>
      <c r="B57" s="5" t="s">
        <v>273</v>
      </c>
      <c r="C57" s="192" t="s">
        <v>274</v>
      </c>
    </row>
    <row r="58" spans="1:3">
      <c r="A58" s="2223"/>
      <c r="B58" s="5" t="s">
        <v>275</v>
      </c>
      <c r="C58" s="1376" t="s">
        <v>165</v>
      </c>
    </row>
    <row r="59" spans="1:3">
      <c r="A59" s="2223"/>
      <c r="B59" s="5" t="s">
        <v>277</v>
      </c>
      <c r="C59" s="1376" t="s">
        <v>3219</v>
      </c>
    </row>
    <row r="60" spans="1:3" ht="82.5">
      <c r="A60" s="2223"/>
      <c r="B60" s="5" t="s">
        <v>278</v>
      </c>
      <c r="C60" s="541" t="s">
        <v>534</v>
      </c>
    </row>
    <row r="61" spans="1:3">
      <c r="A61" s="2223"/>
      <c r="B61" s="5" t="s">
        <v>279</v>
      </c>
      <c r="C61" s="192" t="s">
        <v>165</v>
      </c>
    </row>
    <row r="62" spans="1:3">
      <c r="A62" s="2223"/>
      <c r="B62" s="5" t="s">
        <v>280</v>
      </c>
      <c r="C62" s="192" t="s">
        <v>165</v>
      </c>
    </row>
    <row r="63" spans="1:3">
      <c r="A63" s="2223"/>
      <c r="B63" s="5" t="s">
        <v>281</v>
      </c>
      <c r="C63" s="192" t="s">
        <v>165</v>
      </c>
    </row>
    <row r="64" spans="1:3">
      <c r="A64" s="2223"/>
      <c r="B64" s="5" t="s">
        <v>282</v>
      </c>
      <c r="C64" s="192" t="s">
        <v>165</v>
      </c>
    </row>
    <row r="65" spans="1:3">
      <c r="A65" s="2223"/>
      <c r="B65" s="5" t="s">
        <v>283</v>
      </c>
      <c r="C65" s="192" t="s">
        <v>90</v>
      </c>
    </row>
    <row r="66" spans="1:3">
      <c r="A66" s="2223"/>
      <c r="B66" s="5" t="s">
        <v>284</v>
      </c>
      <c r="C66" s="192" t="s">
        <v>165</v>
      </c>
    </row>
    <row r="67" spans="1:3">
      <c r="A67" s="2223"/>
      <c r="B67" s="5" t="s">
        <v>285</v>
      </c>
      <c r="C67" s="192" t="s">
        <v>165</v>
      </c>
    </row>
    <row r="68" spans="1:3" ht="17" thickBot="1">
      <c r="A68" s="1927"/>
      <c r="B68" s="13" t="s">
        <v>286</v>
      </c>
      <c r="C68" s="14" t="s">
        <v>165</v>
      </c>
    </row>
    <row r="69" spans="1:3">
      <c r="A69" s="1995" t="s">
        <v>287</v>
      </c>
      <c r="B69" s="228" t="s">
        <v>288</v>
      </c>
      <c r="C69" s="540" t="s">
        <v>92</v>
      </c>
    </row>
    <row r="70" spans="1:3">
      <c r="A70" s="2223"/>
      <c r="B70" s="5" t="s">
        <v>289</v>
      </c>
      <c r="C70" s="192" t="s">
        <v>163</v>
      </c>
    </row>
    <row r="71" spans="1:3">
      <c r="A71" s="2223"/>
      <c r="B71" s="5" t="s">
        <v>290</v>
      </c>
      <c r="C71" s="192" t="s">
        <v>165</v>
      </c>
    </row>
    <row r="72" spans="1:3">
      <c r="A72" s="2223"/>
      <c r="B72" s="5" t="s">
        <v>291</v>
      </c>
      <c r="C72" s="192" t="s">
        <v>165</v>
      </c>
    </row>
    <row r="73" spans="1:3" ht="66">
      <c r="A73" s="2223"/>
      <c r="B73" s="5" t="s">
        <v>292</v>
      </c>
      <c r="C73" s="192" t="s">
        <v>1232</v>
      </c>
    </row>
    <row r="74" spans="1:3">
      <c r="A74" s="2223"/>
      <c r="B74" s="5" t="s">
        <v>293</v>
      </c>
      <c r="C74" s="192" t="s">
        <v>111</v>
      </c>
    </row>
    <row r="75" spans="1:3">
      <c r="A75" s="2223"/>
      <c r="B75" s="5" t="s">
        <v>294</v>
      </c>
      <c r="C75" s="192" t="s">
        <v>92</v>
      </c>
    </row>
    <row r="76" spans="1:3">
      <c r="A76" s="2223"/>
      <c r="B76" s="5" t="s">
        <v>295</v>
      </c>
      <c r="C76" s="192" t="s">
        <v>172</v>
      </c>
    </row>
    <row r="77" spans="1:3" ht="83" thickBot="1">
      <c r="A77" s="1927"/>
      <c r="B77" s="13" t="s">
        <v>296</v>
      </c>
      <c r="C77" s="342" t="s">
        <v>1165</v>
      </c>
    </row>
    <row r="78" spans="1:3" ht="82.5">
      <c r="A78" s="1995" t="s">
        <v>298</v>
      </c>
      <c r="B78" s="228" t="s">
        <v>299</v>
      </c>
      <c r="C78" s="1408" t="s">
        <v>3220</v>
      </c>
    </row>
    <row r="79" spans="1:3">
      <c r="A79" s="2223"/>
      <c r="B79" s="5" t="s">
        <v>300</v>
      </c>
      <c r="C79" s="375" t="s">
        <v>990</v>
      </c>
    </row>
    <row r="80" spans="1:3">
      <c r="A80" s="2223"/>
      <c r="B80" s="5" t="s">
        <v>301</v>
      </c>
      <c r="C80" s="1376" t="s">
        <v>1586</v>
      </c>
    </row>
    <row r="81" spans="1:3">
      <c r="A81" s="2223"/>
      <c r="B81" s="5" t="s">
        <v>302</v>
      </c>
      <c r="C81" s="1376" t="s">
        <v>165</v>
      </c>
    </row>
    <row r="82" spans="1:3" ht="33">
      <c r="A82" s="2223"/>
      <c r="B82" s="5" t="s">
        <v>303</v>
      </c>
      <c r="C82" s="1376" t="s">
        <v>1587</v>
      </c>
    </row>
    <row r="83" spans="1:3">
      <c r="A83" s="2223"/>
      <c r="B83" s="5" t="s">
        <v>304</v>
      </c>
      <c r="C83" s="1376" t="s">
        <v>90</v>
      </c>
    </row>
    <row r="84" spans="1:3">
      <c r="A84" s="2223"/>
      <c r="B84" s="5" t="s">
        <v>284</v>
      </c>
      <c r="C84" s="1376" t="s">
        <v>165</v>
      </c>
    </row>
    <row r="85" spans="1:3">
      <c r="A85" s="2223"/>
      <c r="B85" s="5" t="s">
        <v>285</v>
      </c>
      <c r="C85" s="1376" t="s">
        <v>165</v>
      </c>
    </row>
    <row r="86" spans="1:3">
      <c r="A86" s="2223"/>
      <c r="B86" s="5" t="s">
        <v>305</v>
      </c>
      <c r="C86" s="1376" t="s">
        <v>165</v>
      </c>
    </row>
    <row r="87" spans="1:3">
      <c r="A87" s="2223"/>
      <c r="B87" s="5" t="s">
        <v>306</v>
      </c>
      <c r="C87" s="1376"/>
    </row>
    <row r="88" spans="1:3">
      <c r="A88" s="2223"/>
      <c r="B88" s="5" t="s">
        <v>307</v>
      </c>
      <c r="C88" s="1376" t="s">
        <v>90</v>
      </c>
    </row>
    <row r="89" spans="1:3">
      <c r="A89" s="2223"/>
      <c r="B89" s="5" t="s">
        <v>308</v>
      </c>
      <c r="C89" s="1376" t="s">
        <v>165</v>
      </c>
    </row>
    <row r="90" spans="1:3">
      <c r="A90" s="2223"/>
      <c r="B90" s="5" t="s">
        <v>309</v>
      </c>
      <c r="C90" s="1376" t="s">
        <v>165</v>
      </c>
    </row>
    <row r="91" spans="1:3">
      <c r="A91" s="2223"/>
      <c r="B91" s="5" t="s">
        <v>310</v>
      </c>
      <c r="C91" s="1376" t="s">
        <v>165</v>
      </c>
    </row>
    <row r="92" spans="1:3" ht="17" thickBot="1">
      <c r="A92" s="1927"/>
      <c r="B92" s="13" t="s">
        <v>311</v>
      </c>
      <c r="C92" s="890" t="s">
        <v>165</v>
      </c>
    </row>
    <row r="93" spans="1:3" ht="49.5">
      <c r="A93" s="1995" t="s">
        <v>312</v>
      </c>
      <c r="B93" s="228" t="s">
        <v>313</v>
      </c>
      <c r="C93" s="540" t="s">
        <v>1588</v>
      </c>
    </row>
    <row r="94" spans="1:3" ht="33">
      <c r="A94" s="2223"/>
      <c r="B94" s="5" t="s">
        <v>314</v>
      </c>
      <c r="C94" s="192" t="s">
        <v>687</v>
      </c>
    </row>
    <row r="95" spans="1:3">
      <c r="A95" s="2223"/>
      <c r="B95" s="5" t="s">
        <v>315</v>
      </c>
      <c r="C95" s="192" t="s">
        <v>165</v>
      </c>
    </row>
    <row r="96" spans="1:3" ht="33">
      <c r="A96" s="2223"/>
      <c r="B96" s="5" t="s">
        <v>316</v>
      </c>
      <c r="C96" s="192" t="s">
        <v>165</v>
      </c>
    </row>
    <row r="97" spans="1:3" ht="82.5">
      <c r="A97" s="2223"/>
      <c r="B97" s="5" t="s">
        <v>317</v>
      </c>
      <c r="C97" s="192" t="s">
        <v>1589</v>
      </c>
    </row>
    <row r="98" spans="1:3" ht="99">
      <c r="A98" s="2223"/>
      <c r="B98" s="5" t="s">
        <v>318</v>
      </c>
      <c r="C98" s="192" t="s">
        <v>535</v>
      </c>
    </row>
    <row r="99" spans="1:3" ht="82.5">
      <c r="A99" s="2223"/>
      <c r="B99" s="5" t="s">
        <v>320</v>
      </c>
      <c r="C99" s="192" t="s">
        <v>1590</v>
      </c>
    </row>
    <row r="100" spans="1:3">
      <c r="A100" s="2223"/>
      <c r="B100" s="5" t="s">
        <v>321</v>
      </c>
      <c r="C100" s="192" t="s">
        <v>165</v>
      </c>
    </row>
    <row r="101" spans="1:3">
      <c r="A101" s="2223"/>
      <c r="B101" s="5" t="s">
        <v>323</v>
      </c>
      <c r="C101" s="192" t="s">
        <v>165</v>
      </c>
    </row>
    <row r="102" spans="1:3" ht="17" thickBot="1">
      <c r="A102" s="1927"/>
      <c r="B102" s="220" t="s">
        <v>324</v>
      </c>
      <c r="C102" s="533" t="s">
        <v>165</v>
      </c>
    </row>
    <row r="103" spans="1:3" ht="33">
      <c r="A103" s="2107" t="s">
        <v>200</v>
      </c>
      <c r="B103" s="5" t="s">
        <v>325</v>
      </c>
      <c r="C103" s="1377" t="s">
        <v>3221</v>
      </c>
    </row>
    <row r="104" spans="1:3">
      <c r="A104" s="2107"/>
      <c r="B104" s="5" t="s">
        <v>202</v>
      </c>
      <c r="C104" s="1406">
        <v>89.75</v>
      </c>
    </row>
    <row r="105" spans="1:3">
      <c r="A105" s="2107"/>
      <c r="B105" s="5" t="s">
        <v>327</v>
      </c>
      <c r="C105" s="555">
        <v>12231.2</v>
      </c>
    </row>
    <row r="106" spans="1:3">
      <c r="A106" s="2107"/>
      <c r="B106" s="5" t="s">
        <v>204</v>
      </c>
      <c r="C106" s="1407" t="s">
        <v>2267</v>
      </c>
    </row>
    <row r="107" spans="1:3" ht="17" thickBot="1">
      <c r="A107" s="1937"/>
      <c r="B107" s="39" t="s">
        <v>329</v>
      </c>
      <c r="C107" s="536">
        <v>9355</v>
      </c>
    </row>
    <row r="108" spans="1:3" s="264" customFormat="1" ht="65" customHeight="1">
      <c r="A108" s="1891" t="s">
        <v>3702</v>
      </c>
      <c r="B108" s="1779" t="s">
        <v>3703</v>
      </c>
      <c r="C108" s="1780" t="s">
        <v>223</v>
      </c>
    </row>
    <row r="109" spans="1:3" s="264" customFormat="1" ht="65" customHeight="1" thickBot="1">
      <c r="A109" s="1892"/>
      <c r="B109" s="1781" t="s">
        <v>3705</v>
      </c>
      <c r="C109" s="1782" t="s">
        <v>223</v>
      </c>
    </row>
    <row r="110" spans="1:3" ht="17" thickBot="1">
      <c r="A110" s="2226" t="s">
        <v>330</v>
      </c>
      <c r="B110" s="2090"/>
      <c r="C110" s="281" t="s">
        <v>165</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5340-918D-44DF-89C7-87A80A78B817}">
  <sheetPr codeName="Sheet73"/>
  <dimension ref="A1:W1002"/>
  <sheetViews>
    <sheetView zoomScale="75" zoomScaleNormal="75" workbookViewId="0">
      <selection sqref="A1:C1"/>
    </sheetView>
  </sheetViews>
  <sheetFormatPr defaultColWidth="13.25" defaultRowHeight="15" customHeight="1"/>
  <cols>
    <col min="1" max="1" width="3.58203125" style="414" customWidth="1"/>
    <col min="2" max="2" width="47.58203125" style="414" customWidth="1"/>
    <col min="3" max="3" width="47.58203125" style="446" customWidth="1"/>
    <col min="4" max="23" width="6.58203125" style="414" customWidth="1"/>
    <col min="24" max="16384" width="13.25" style="414"/>
  </cols>
  <sheetData>
    <row r="1" spans="1:23" ht="20.5" thickBot="1">
      <c r="A1" s="2230" t="s">
        <v>341</v>
      </c>
      <c r="B1" s="2231"/>
      <c r="C1" s="2232"/>
      <c r="D1" s="413"/>
      <c r="E1" s="413"/>
      <c r="F1" s="413"/>
      <c r="G1" s="413"/>
      <c r="H1" s="413"/>
      <c r="I1" s="413"/>
      <c r="J1" s="413"/>
      <c r="K1" s="413"/>
      <c r="L1" s="413"/>
      <c r="M1" s="413"/>
      <c r="N1" s="413"/>
      <c r="O1" s="413"/>
      <c r="P1" s="413"/>
      <c r="Q1" s="413"/>
      <c r="R1" s="413"/>
      <c r="S1" s="413"/>
      <c r="T1" s="413"/>
      <c r="U1" s="413"/>
      <c r="V1" s="413"/>
      <c r="W1" s="413"/>
    </row>
    <row r="2" spans="1:23" ht="18.5" thickBot="1">
      <c r="A2" s="2233" t="s">
        <v>79</v>
      </c>
      <c r="B2" s="2234"/>
      <c r="C2" s="1409">
        <v>45450</v>
      </c>
      <c r="D2" s="413"/>
      <c r="E2" s="413"/>
      <c r="F2" s="413"/>
      <c r="G2" s="413"/>
      <c r="H2" s="413"/>
      <c r="I2" s="413"/>
      <c r="J2" s="413"/>
      <c r="K2" s="413"/>
      <c r="L2" s="413"/>
      <c r="M2" s="413"/>
      <c r="N2" s="413"/>
      <c r="O2" s="413"/>
      <c r="P2" s="413"/>
      <c r="Q2" s="413"/>
      <c r="R2" s="413"/>
      <c r="S2" s="413"/>
      <c r="T2" s="413"/>
      <c r="U2" s="413"/>
      <c r="V2" s="413"/>
      <c r="W2" s="413"/>
    </row>
    <row r="3" spans="1:23" ht="18">
      <c r="A3" s="2235" t="s">
        <v>80</v>
      </c>
      <c r="B3" s="415" t="s">
        <v>331</v>
      </c>
      <c r="C3" s="1410" t="s">
        <v>2016</v>
      </c>
      <c r="D3" s="413"/>
      <c r="E3" s="413"/>
      <c r="F3" s="413"/>
      <c r="G3" s="413"/>
      <c r="H3" s="413"/>
      <c r="I3" s="413"/>
      <c r="J3" s="413"/>
      <c r="K3" s="413"/>
      <c r="L3" s="413"/>
      <c r="M3" s="413"/>
      <c r="N3" s="413"/>
      <c r="O3" s="413"/>
      <c r="P3" s="413"/>
      <c r="Q3" s="413"/>
      <c r="R3" s="413"/>
      <c r="S3" s="413"/>
      <c r="T3" s="413"/>
      <c r="U3" s="413"/>
      <c r="V3" s="413"/>
      <c r="W3" s="413"/>
    </row>
    <row r="4" spans="1:23" ht="18">
      <c r="A4" s="2228"/>
      <c r="B4" s="416" t="s">
        <v>82</v>
      </c>
      <c r="C4" s="1351" t="s">
        <v>2017</v>
      </c>
      <c r="D4" s="413"/>
      <c r="E4" s="413"/>
      <c r="F4" s="413"/>
      <c r="G4" s="413"/>
      <c r="H4" s="413"/>
      <c r="I4" s="413"/>
      <c r="J4" s="413"/>
      <c r="K4" s="413"/>
      <c r="L4" s="413"/>
      <c r="M4" s="413"/>
      <c r="N4" s="413"/>
      <c r="O4" s="413"/>
      <c r="P4" s="413"/>
      <c r="Q4" s="413"/>
      <c r="R4" s="413"/>
      <c r="S4" s="413"/>
      <c r="T4" s="413"/>
      <c r="U4" s="413"/>
      <c r="V4" s="413"/>
      <c r="W4" s="413"/>
    </row>
    <row r="5" spans="1:23" ht="18">
      <c r="A5" s="2228"/>
      <c r="B5" s="416" t="s">
        <v>344</v>
      </c>
      <c r="C5" s="1351" t="s">
        <v>213</v>
      </c>
      <c r="D5" s="413"/>
      <c r="E5" s="413"/>
      <c r="F5" s="413"/>
      <c r="G5" s="413"/>
      <c r="H5" s="413"/>
      <c r="I5" s="413"/>
      <c r="J5" s="413"/>
      <c r="K5" s="413"/>
      <c r="L5" s="413"/>
      <c r="M5" s="413"/>
      <c r="N5" s="413"/>
      <c r="O5" s="413"/>
      <c r="P5" s="413"/>
      <c r="Q5" s="413"/>
      <c r="R5" s="413"/>
      <c r="S5" s="413"/>
      <c r="T5" s="413"/>
      <c r="U5" s="413"/>
      <c r="V5" s="413"/>
      <c r="W5" s="413"/>
    </row>
    <row r="6" spans="1:23" ht="18">
      <c r="A6" s="2228"/>
      <c r="B6" s="416" t="s">
        <v>84</v>
      </c>
      <c r="C6" s="1351" t="s">
        <v>2014</v>
      </c>
      <c r="D6" s="413"/>
      <c r="E6" s="413"/>
      <c r="F6" s="413"/>
      <c r="G6" s="413"/>
      <c r="H6" s="413"/>
      <c r="I6" s="413"/>
      <c r="J6" s="413"/>
      <c r="K6" s="413"/>
      <c r="L6" s="413"/>
      <c r="M6" s="413"/>
      <c r="N6" s="413"/>
      <c r="O6" s="413"/>
      <c r="P6" s="413"/>
      <c r="Q6" s="413"/>
      <c r="R6" s="413"/>
      <c r="S6" s="413"/>
      <c r="T6" s="413"/>
      <c r="U6" s="413"/>
      <c r="V6" s="413"/>
      <c r="W6" s="413"/>
    </row>
    <row r="7" spans="1:23" ht="18">
      <c r="A7" s="2228"/>
      <c r="B7" s="416" t="s">
        <v>346</v>
      </c>
      <c r="C7" s="1351" t="s">
        <v>2018</v>
      </c>
      <c r="D7" s="413"/>
      <c r="E7" s="413"/>
      <c r="F7" s="413"/>
      <c r="G7" s="413"/>
      <c r="H7" s="413"/>
      <c r="I7" s="413"/>
      <c r="J7" s="413"/>
      <c r="K7" s="413"/>
      <c r="L7" s="413"/>
      <c r="M7" s="413"/>
      <c r="N7" s="413"/>
      <c r="O7" s="413"/>
      <c r="P7" s="413"/>
      <c r="Q7" s="413"/>
      <c r="R7" s="413"/>
      <c r="S7" s="413"/>
      <c r="T7" s="413"/>
      <c r="U7" s="413"/>
      <c r="V7" s="413"/>
      <c r="W7" s="413"/>
    </row>
    <row r="8" spans="1:23" ht="18">
      <c r="A8" s="2228"/>
      <c r="B8" s="416" t="s">
        <v>215</v>
      </c>
      <c r="C8" s="1411">
        <v>875900157.90999997</v>
      </c>
      <c r="D8" s="413"/>
      <c r="E8" s="413"/>
      <c r="F8" s="413"/>
      <c r="G8" s="413"/>
      <c r="H8" s="413"/>
      <c r="I8" s="413"/>
      <c r="J8" s="413"/>
      <c r="K8" s="413"/>
      <c r="L8" s="413"/>
      <c r="M8" s="413"/>
      <c r="N8" s="413"/>
      <c r="O8" s="413"/>
      <c r="P8" s="413"/>
      <c r="Q8" s="413"/>
      <c r="R8" s="413"/>
      <c r="S8" s="413"/>
      <c r="T8" s="413"/>
      <c r="U8" s="413"/>
      <c r="V8" s="413"/>
      <c r="W8" s="413"/>
    </row>
    <row r="9" spans="1:23" ht="18">
      <c r="A9" s="2228"/>
      <c r="B9" s="416" t="s">
        <v>216</v>
      </c>
      <c r="C9" s="1412">
        <v>136350063732</v>
      </c>
      <c r="D9" s="413"/>
      <c r="E9" s="413"/>
      <c r="F9" s="413"/>
      <c r="G9" s="413"/>
      <c r="H9" s="413"/>
      <c r="I9" s="413"/>
      <c r="J9" s="413"/>
      <c r="K9" s="413"/>
      <c r="L9" s="413"/>
      <c r="M9" s="413"/>
      <c r="N9" s="413"/>
      <c r="O9" s="413"/>
      <c r="P9" s="413"/>
      <c r="Q9" s="413"/>
      <c r="R9" s="413"/>
      <c r="S9" s="413"/>
      <c r="T9" s="413"/>
      <c r="U9" s="413"/>
      <c r="V9" s="413"/>
      <c r="W9" s="413"/>
    </row>
    <row r="10" spans="1:23" ht="18">
      <c r="A10" s="2228"/>
      <c r="B10" s="416" t="s">
        <v>88</v>
      </c>
      <c r="C10" s="1354" t="s">
        <v>2019</v>
      </c>
      <c r="D10" s="413"/>
      <c r="E10" s="413"/>
      <c r="F10" s="413"/>
      <c r="G10" s="413"/>
      <c r="H10" s="413"/>
      <c r="I10" s="413"/>
      <c r="J10" s="413"/>
      <c r="K10" s="413"/>
      <c r="L10" s="413"/>
      <c r="M10" s="413"/>
      <c r="N10" s="413"/>
      <c r="O10" s="413"/>
      <c r="P10" s="413"/>
      <c r="Q10" s="413"/>
      <c r="R10" s="413"/>
      <c r="S10" s="413"/>
      <c r="T10" s="413"/>
      <c r="U10" s="413"/>
      <c r="V10" s="413"/>
      <c r="W10" s="413"/>
    </row>
    <row r="11" spans="1:23" ht="18">
      <c r="A11" s="2228"/>
      <c r="B11" s="416" t="s">
        <v>89</v>
      </c>
      <c r="C11" s="1354" t="s">
        <v>90</v>
      </c>
      <c r="D11" s="413"/>
      <c r="E11" s="413"/>
      <c r="F11" s="413"/>
      <c r="G11" s="413"/>
      <c r="H11" s="413"/>
      <c r="I11" s="413"/>
      <c r="J11" s="413"/>
      <c r="K11" s="413"/>
      <c r="L11" s="413"/>
      <c r="M11" s="413"/>
      <c r="N11" s="413"/>
      <c r="O11" s="413"/>
      <c r="P11" s="413"/>
      <c r="Q11" s="413"/>
      <c r="R11" s="413"/>
      <c r="S11" s="413"/>
      <c r="T11" s="413"/>
      <c r="U11" s="413"/>
      <c r="V11" s="413"/>
      <c r="W11" s="413"/>
    </row>
    <row r="12" spans="1:23" ht="18">
      <c r="A12" s="2228"/>
      <c r="B12" s="416" t="s">
        <v>91</v>
      </c>
      <c r="C12" s="1354" t="s">
        <v>92</v>
      </c>
      <c r="D12" s="413"/>
      <c r="E12" s="413"/>
      <c r="F12" s="413"/>
      <c r="G12" s="413"/>
      <c r="H12" s="413"/>
      <c r="I12" s="413"/>
      <c r="J12" s="413"/>
      <c r="K12" s="413"/>
      <c r="L12" s="413"/>
      <c r="M12" s="413"/>
      <c r="N12" s="413"/>
      <c r="O12" s="413"/>
      <c r="P12" s="413"/>
      <c r="Q12" s="413"/>
      <c r="R12" s="413"/>
      <c r="S12" s="413"/>
      <c r="T12" s="413"/>
      <c r="U12" s="413"/>
      <c r="V12" s="413"/>
      <c r="W12" s="413"/>
    </row>
    <row r="13" spans="1:23" ht="18">
      <c r="A13" s="2228"/>
      <c r="B13" s="416" t="s">
        <v>93</v>
      </c>
      <c r="C13" s="1354" t="s">
        <v>92</v>
      </c>
      <c r="D13" s="413"/>
      <c r="E13" s="413"/>
      <c r="F13" s="413"/>
      <c r="G13" s="413"/>
      <c r="H13" s="413"/>
      <c r="I13" s="413"/>
      <c r="J13" s="413"/>
      <c r="K13" s="413"/>
      <c r="L13" s="413"/>
      <c r="M13" s="413"/>
      <c r="N13" s="413"/>
      <c r="O13" s="413"/>
      <c r="P13" s="413"/>
      <c r="Q13" s="413"/>
      <c r="R13" s="413"/>
      <c r="S13" s="413"/>
      <c r="T13" s="413"/>
      <c r="U13" s="413"/>
      <c r="V13" s="413"/>
      <c r="W13" s="413"/>
    </row>
    <row r="14" spans="1:23" ht="18">
      <c r="A14" s="2228"/>
      <c r="B14" s="416" t="s">
        <v>94</v>
      </c>
      <c r="C14" s="1354" t="s">
        <v>90</v>
      </c>
      <c r="D14" s="413"/>
      <c r="E14" s="413"/>
      <c r="F14" s="413"/>
      <c r="G14" s="413"/>
      <c r="H14" s="413"/>
      <c r="I14" s="413"/>
      <c r="J14" s="413"/>
      <c r="K14" s="413"/>
      <c r="L14" s="413"/>
      <c r="M14" s="413"/>
      <c r="N14" s="413"/>
      <c r="O14" s="413"/>
      <c r="P14" s="413"/>
      <c r="Q14" s="413"/>
      <c r="R14" s="413"/>
      <c r="S14" s="413"/>
      <c r="T14" s="413"/>
      <c r="U14" s="413"/>
      <c r="V14" s="413"/>
      <c r="W14" s="413"/>
    </row>
    <row r="15" spans="1:23" ht="18">
      <c r="A15" s="2228"/>
      <c r="B15" s="416" t="s">
        <v>95</v>
      </c>
      <c r="C15" s="1354" t="s">
        <v>213</v>
      </c>
      <c r="D15" s="413"/>
      <c r="E15" s="413"/>
      <c r="F15" s="413"/>
      <c r="G15" s="413"/>
      <c r="H15" s="413"/>
      <c r="I15" s="413"/>
      <c r="J15" s="413"/>
      <c r="K15" s="413"/>
      <c r="L15" s="413"/>
      <c r="M15" s="413"/>
      <c r="N15" s="413"/>
      <c r="O15" s="413"/>
      <c r="P15" s="413"/>
      <c r="Q15" s="413"/>
      <c r="R15" s="413"/>
      <c r="S15" s="413"/>
      <c r="T15" s="413"/>
      <c r="U15" s="413"/>
      <c r="V15" s="413"/>
      <c r="W15" s="413"/>
    </row>
    <row r="16" spans="1:23" ht="18">
      <c r="A16" s="2228"/>
      <c r="B16" s="416" t="s">
        <v>96</v>
      </c>
      <c r="C16" s="1354" t="s">
        <v>213</v>
      </c>
      <c r="D16" s="413"/>
      <c r="E16" s="413"/>
      <c r="F16" s="413"/>
      <c r="G16" s="413"/>
      <c r="H16" s="413"/>
      <c r="I16" s="413"/>
      <c r="J16" s="413"/>
      <c r="K16" s="413"/>
      <c r="L16" s="413"/>
      <c r="M16" s="413"/>
      <c r="N16" s="413"/>
      <c r="O16" s="413"/>
      <c r="P16" s="413"/>
      <c r="Q16" s="413"/>
      <c r="R16" s="413"/>
      <c r="S16" s="413"/>
      <c r="T16" s="413"/>
      <c r="U16" s="413"/>
      <c r="V16" s="413"/>
      <c r="W16" s="413"/>
    </row>
    <row r="17" spans="1:23" ht="33">
      <c r="A17" s="2228"/>
      <c r="B17" s="416" t="s">
        <v>98</v>
      </c>
      <c r="C17" s="1354" t="s">
        <v>2020</v>
      </c>
      <c r="D17" s="413"/>
      <c r="E17" s="413"/>
      <c r="F17" s="413"/>
      <c r="G17" s="413"/>
      <c r="H17" s="413"/>
      <c r="I17" s="413"/>
      <c r="J17" s="413"/>
      <c r="K17" s="413"/>
      <c r="L17" s="413"/>
      <c r="M17" s="413"/>
      <c r="N17" s="413"/>
      <c r="O17" s="413"/>
      <c r="P17" s="413"/>
      <c r="Q17" s="413"/>
      <c r="R17" s="413"/>
      <c r="S17" s="413"/>
      <c r="T17" s="413"/>
      <c r="U17" s="413"/>
      <c r="V17" s="413"/>
      <c r="W17" s="413"/>
    </row>
    <row r="18" spans="1:23" ht="33">
      <c r="A18" s="2228"/>
      <c r="B18" s="416" t="s">
        <v>2592</v>
      </c>
      <c r="C18" s="1354" t="s">
        <v>334</v>
      </c>
      <c r="D18" s="413"/>
      <c r="E18" s="413"/>
      <c r="F18" s="413"/>
      <c r="G18" s="413"/>
      <c r="H18" s="413"/>
      <c r="I18" s="413"/>
      <c r="J18" s="413"/>
      <c r="K18" s="413"/>
      <c r="L18" s="413"/>
      <c r="M18" s="413"/>
      <c r="N18" s="413"/>
      <c r="O18" s="413"/>
      <c r="P18" s="413"/>
      <c r="Q18" s="413"/>
      <c r="R18" s="413"/>
      <c r="S18" s="413"/>
      <c r="T18" s="413"/>
      <c r="U18" s="413"/>
      <c r="V18" s="413"/>
      <c r="W18" s="413"/>
    </row>
    <row r="19" spans="1:23" ht="18">
      <c r="A19" s="2228"/>
      <c r="B19" s="416" t="s">
        <v>100</v>
      </c>
      <c r="C19" s="1354" t="s">
        <v>213</v>
      </c>
      <c r="D19" s="413"/>
      <c r="E19" s="413"/>
      <c r="F19" s="413"/>
      <c r="G19" s="413"/>
      <c r="H19" s="413"/>
      <c r="I19" s="413"/>
      <c r="J19" s="413"/>
      <c r="K19" s="413"/>
      <c r="L19" s="413"/>
      <c r="M19" s="413"/>
      <c r="N19" s="413"/>
      <c r="O19" s="413"/>
      <c r="P19" s="413"/>
      <c r="Q19" s="413"/>
      <c r="R19" s="413"/>
      <c r="S19" s="413"/>
      <c r="T19" s="413"/>
      <c r="U19" s="413"/>
      <c r="V19" s="413"/>
      <c r="W19" s="413"/>
    </row>
    <row r="20" spans="1:23" ht="18">
      <c r="A20" s="2228"/>
      <c r="B20" s="416" t="s">
        <v>1073</v>
      </c>
      <c r="C20" s="1354" t="s">
        <v>90</v>
      </c>
      <c r="D20" s="413"/>
      <c r="E20" s="413"/>
      <c r="F20" s="413"/>
      <c r="G20" s="413"/>
      <c r="H20" s="413"/>
      <c r="I20" s="413"/>
      <c r="J20" s="413"/>
      <c r="K20" s="413"/>
      <c r="L20" s="413"/>
      <c r="M20" s="413"/>
      <c r="N20" s="413"/>
      <c r="O20" s="413"/>
      <c r="P20" s="413"/>
      <c r="Q20" s="413"/>
      <c r="R20" s="413"/>
      <c r="S20" s="413"/>
      <c r="T20" s="413"/>
      <c r="U20" s="413"/>
      <c r="V20" s="413"/>
      <c r="W20" s="413"/>
    </row>
    <row r="21" spans="1:23" ht="18">
      <c r="A21" s="2228"/>
      <c r="B21" s="416" t="s">
        <v>102</v>
      </c>
      <c r="C21" s="1354" t="s">
        <v>213</v>
      </c>
      <c r="D21" s="413"/>
      <c r="E21" s="413"/>
      <c r="F21" s="413"/>
      <c r="G21" s="413"/>
      <c r="H21" s="413"/>
      <c r="I21" s="413"/>
      <c r="J21" s="413"/>
      <c r="K21" s="413"/>
      <c r="L21" s="413"/>
      <c r="M21" s="413"/>
      <c r="N21" s="413"/>
      <c r="O21" s="413"/>
      <c r="P21" s="413"/>
      <c r="Q21" s="413"/>
      <c r="R21" s="413"/>
      <c r="S21" s="413"/>
      <c r="T21" s="413"/>
      <c r="U21" s="413"/>
      <c r="V21" s="413"/>
      <c r="W21" s="413"/>
    </row>
    <row r="22" spans="1:23" ht="18">
      <c r="A22" s="2228"/>
      <c r="B22" s="416" t="s">
        <v>103</v>
      </c>
      <c r="C22" s="1354" t="s">
        <v>213</v>
      </c>
      <c r="D22" s="413"/>
      <c r="E22" s="413"/>
      <c r="F22" s="413"/>
      <c r="G22" s="413"/>
      <c r="H22" s="413"/>
      <c r="I22" s="413"/>
      <c r="J22" s="413"/>
      <c r="K22" s="413"/>
      <c r="L22" s="413"/>
      <c r="M22" s="413"/>
      <c r="N22" s="413"/>
      <c r="O22" s="413"/>
      <c r="P22" s="413"/>
      <c r="Q22" s="413"/>
      <c r="R22" s="413"/>
      <c r="S22" s="413"/>
      <c r="T22" s="413"/>
      <c r="U22" s="413"/>
      <c r="V22" s="413"/>
      <c r="W22" s="413"/>
    </row>
    <row r="23" spans="1:23" ht="18">
      <c r="A23" s="2228"/>
      <c r="B23" s="416" t="s">
        <v>104</v>
      </c>
      <c r="C23" s="1354" t="s">
        <v>213</v>
      </c>
      <c r="D23" s="413"/>
      <c r="E23" s="413"/>
      <c r="F23" s="413"/>
      <c r="G23" s="413"/>
      <c r="H23" s="413"/>
      <c r="I23" s="413"/>
      <c r="J23" s="413"/>
      <c r="K23" s="413"/>
      <c r="L23" s="413"/>
      <c r="M23" s="413"/>
      <c r="N23" s="413"/>
      <c r="O23" s="413"/>
      <c r="P23" s="413"/>
      <c r="Q23" s="413"/>
      <c r="R23" s="413"/>
      <c r="S23" s="413"/>
      <c r="T23" s="413"/>
      <c r="U23" s="413"/>
      <c r="V23" s="413"/>
      <c r="W23" s="413"/>
    </row>
    <row r="24" spans="1:23" ht="18">
      <c r="A24" s="2228"/>
      <c r="B24" s="416" t="s">
        <v>105</v>
      </c>
      <c r="C24" s="1354" t="s">
        <v>213</v>
      </c>
      <c r="D24" s="413"/>
      <c r="E24" s="413"/>
      <c r="F24" s="413"/>
      <c r="G24" s="413"/>
      <c r="H24" s="413"/>
      <c r="I24" s="413"/>
      <c r="J24" s="413"/>
      <c r="K24" s="413"/>
      <c r="L24" s="413"/>
      <c r="M24" s="413"/>
      <c r="N24" s="413"/>
      <c r="O24" s="413"/>
      <c r="P24" s="413"/>
      <c r="Q24" s="413"/>
      <c r="R24" s="413"/>
      <c r="S24" s="413"/>
      <c r="T24" s="413"/>
      <c r="U24" s="413"/>
      <c r="V24" s="413"/>
      <c r="W24" s="413"/>
    </row>
    <row r="25" spans="1:23" ht="18">
      <c r="A25" s="2228"/>
      <c r="B25" s="416" t="s">
        <v>106</v>
      </c>
      <c r="C25" s="1354" t="s">
        <v>107</v>
      </c>
      <c r="D25" s="413"/>
      <c r="E25" s="413"/>
      <c r="F25" s="413"/>
      <c r="G25" s="413"/>
      <c r="H25" s="413"/>
      <c r="I25" s="413"/>
      <c r="J25" s="413"/>
      <c r="K25" s="413"/>
      <c r="L25" s="413"/>
      <c r="M25" s="413"/>
      <c r="N25" s="413"/>
      <c r="O25" s="413"/>
      <c r="P25" s="413"/>
      <c r="Q25" s="413"/>
      <c r="R25" s="413"/>
      <c r="S25" s="413"/>
      <c r="T25" s="413"/>
      <c r="U25" s="413"/>
      <c r="V25" s="413"/>
      <c r="W25" s="413"/>
    </row>
    <row r="26" spans="1:23" ht="18">
      <c r="A26" s="2228"/>
      <c r="B26" s="416" t="s">
        <v>108</v>
      </c>
      <c r="C26" s="1354" t="s">
        <v>213</v>
      </c>
      <c r="D26" s="413"/>
      <c r="E26" s="413"/>
      <c r="F26" s="413"/>
      <c r="G26" s="413"/>
      <c r="H26" s="413"/>
      <c r="I26" s="413"/>
      <c r="J26" s="413"/>
      <c r="K26" s="413"/>
      <c r="L26" s="413"/>
      <c r="M26" s="413"/>
      <c r="N26" s="413"/>
      <c r="O26" s="413"/>
      <c r="P26" s="413"/>
      <c r="Q26" s="413"/>
      <c r="R26" s="413"/>
      <c r="S26" s="413"/>
      <c r="T26" s="413"/>
      <c r="U26" s="413"/>
      <c r="V26" s="413"/>
      <c r="W26" s="413"/>
    </row>
    <row r="27" spans="1:23" ht="18">
      <c r="A27" s="2228"/>
      <c r="B27" s="416" t="s">
        <v>109</v>
      </c>
      <c r="C27" s="1354" t="s">
        <v>236</v>
      </c>
      <c r="D27" s="413"/>
      <c r="E27" s="413"/>
      <c r="F27" s="413"/>
      <c r="G27" s="413"/>
      <c r="H27" s="413"/>
      <c r="I27" s="413"/>
      <c r="J27" s="413"/>
      <c r="K27" s="413"/>
      <c r="L27" s="413"/>
      <c r="M27" s="413"/>
      <c r="N27" s="413"/>
      <c r="O27" s="413"/>
      <c r="P27" s="413"/>
      <c r="Q27" s="413"/>
      <c r="R27" s="413"/>
      <c r="S27" s="413"/>
      <c r="T27" s="413"/>
      <c r="U27" s="413"/>
      <c r="V27" s="413"/>
      <c r="W27" s="413"/>
    </row>
    <row r="28" spans="1:23" ht="18">
      <c r="A28" s="2228"/>
      <c r="B28" s="416" t="s">
        <v>110</v>
      </c>
      <c r="C28" s="1354" t="s">
        <v>111</v>
      </c>
      <c r="D28" s="413"/>
      <c r="E28" s="413"/>
      <c r="F28" s="413"/>
      <c r="G28" s="413"/>
      <c r="H28" s="413"/>
      <c r="I28" s="413"/>
      <c r="J28" s="413"/>
      <c r="K28" s="413"/>
      <c r="L28" s="413"/>
      <c r="M28" s="413"/>
      <c r="N28" s="413"/>
      <c r="O28" s="413"/>
      <c r="P28" s="413"/>
      <c r="Q28" s="413"/>
      <c r="R28" s="413"/>
      <c r="S28" s="413"/>
      <c r="T28" s="413"/>
      <c r="U28" s="413"/>
      <c r="V28" s="413"/>
      <c r="W28" s="413"/>
    </row>
    <row r="29" spans="1:23" ht="49.5">
      <c r="A29" s="2228"/>
      <c r="B29" s="416" t="s">
        <v>112</v>
      </c>
      <c r="C29" s="1354" t="s">
        <v>1026</v>
      </c>
      <c r="D29" s="413"/>
      <c r="E29" s="413"/>
      <c r="F29" s="413"/>
      <c r="G29" s="413"/>
      <c r="H29" s="413"/>
      <c r="I29" s="413"/>
      <c r="J29" s="413"/>
      <c r="K29" s="413"/>
      <c r="L29" s="413"/>
      <c r="M29" s="413"/>
      <c r="N29" s="413"/>
      <c r="O29" s="413"/>
      <c r="P29" s="413"/>
      <c r="Q29" s="413"/>
      <c r="R29" s="413"/>
      <c r="S29" s="413"/>
      <c r="T29" s="413"/>
      <c r="U29" s="413"/>
      <c r="V29" s="413"/>
      <c r="W29" s="413"/>
    </row>
    <row r="30" spans="1:23" ht="33">
      <c r="A30" s="2228"/>
      <c r="B30" s="416" t="s">
        <v>114</v>
      </c>
      <c r="C30" s="1354" t="s">
        <v>403</v>
      </c>
      <c r="D30" s="413"/>
      <c r="E30" s="413"/>
      <c r="F30" s="413"/>
      <c r="G30" s="413"/>
      <c r="H30" s="413"/>
      <c r="I30" s="413"/>
      <c r="J30" s="413"/>
      <c r="K30" s="413"/>
      <c r="L30" s="413"/>
      <c r="M30" s="413"/>
      <c r="N30" s="413"/>
      <c r="O30" s="413"/>
      <c r="P30" s="413"/>
      <c r="Q30" s="413"/>
      <c r="R30" s="413"/>
      <c r="S30" s="413"/>
      <c r="T30" s="413"/>
      <c r="U30" s="413"/>
      <c r="V30" s="413"/>
      <c r="W30" s="413"/>
    </row>
    <row r="31" spans="1:23" ht="132">
      <c r="A31" s="2228"/>
      <c r="B31" s="416" t="s">
        <v>115</v>
      </c>
      <c r="C31" s="1354" t="s">
        <v>1923</v>
      </c>
      <c r="D31" s="413"/>
      <c r="E31" s="413"/>
      <c r="F31" s="413"/>
      <c r="G31" s="413"/>
      <c r="H31" s="413"/>
      <c r="I31" s="413"/>
      <c r="J31" s="413"/>
      <c r="K31" s="413"/>
      <c r="L31" s="413"/>
      <c r="M31" s="413"/>
      <c r="N31" s="413"/>
      <c r="O31" s="413"/>
      <c r="P31" s="413"/>
      <c r="Q31" s="413"/>
      <c r="R31" s="413"/>
      <c r="S31" s="413"/>
      <c r="T31" s="413"/>
      <c r="U31" s="413"/>
      <c r="V31" s="413"/>
      <c r="W31" s="413"/>
    </row>
    <row r="32" spans="1:23" ht="33.5" thickBot="1">
      <c r="A32" s="2229"/>
      <c r="B32" s="417" t="s">
        <v>116</v>
      </c>
      <c r="C32" s="1366" t="s">
        <v>348</v>
      </c>
      <c r="D32" s="413"/>
      <c r="E32" s="413"/>
      <c r="F32" s="413"/>
      <c r="G32" s="413"/>
      <c r="H32" s="413"/>
      <c r="I32" s="413"/>
      <c r="J32" s="413"/>
      <c r="K32" s="413"/>
      <c r="L32" s="413"/>
      <c r="M32" s="413"/>
      <c r="N32" s="413"/>
      <c r="O32" s="413"/>
      <c r="P32" s="413"/>
      <c r="Q32" s="413"/>
      <c r="R32" s="413"/>
      <c r="S32" s="413"/>
      <c r="T32" s="413"/>
      <c r="U32" s="413"/>
      <c r="V32" s="413"/>
      <c r="W32" s="413"/>
    </row>
    <row r="33" spans="1:23" ht="18">
      <c r="A33" s="2227" t="s">
        <v>117</v>
      </c>
      <c r="B33" s="415" t="s">
        <v>118</v>
      </c>
      <c r="C33" s="1416" t="s">
        <v>2014</v>
      </c>
      <c r="D33" s="413"/>
      <c r="E33" s="413"/>
      <c r="F33" s="413"/>
      <c r="G33" s="413"/>
      <c r="H33" s="413"/>
      <c r="I33" s="413"/>
      <c r="J33" s="413"/>
      <c r="K33" s="413"/>
      <c r="L33" s="413"/>
      <c r="M33" s="413"/>
      <c r="N33" s="413"/>
      <c r="O33" s="413"/>
      <c r="P33" s="413"/>
      <c r="Q33" s="413"/>
      <c r="R33" s="413"/>
      <c r="S33" s="413"/>
      <c r="T33" s="413"/>
      <c r="U33" s="413"/>
      <c r="V33" s="413"/>
      <c r="W33" s="413"/>
    </row>
    <row r="34" spans="1:23" ht="18">
      <c r="A34" s="2228"/>
      <c r="B34" s="416" t="s">
        <v>119</v>
      </c>
      <c r="C34" s="1354" t="s">
        <v>2021</v>
      </c>
      <c r="D34" s="413"/>
      <c r="E34" s="413"/>
      <c r="F34" s="413"/>
      <c r="G34" s="413"/>
      <c r="H34" s="413"/>
      <c r="I34" s="413"/>
      <c r="J34" s="413"/>
      <c r="K34" s="413"/>
      <c r="L34" s="413"/>
      <c r="M34" s="413"/>
      <c r="N34" s="413"/>
      <c r="O34" s="413"/>
      <c r="P34" s="413"/>
      <c r="Q34" s="413"/>
      <c r="R34" s="413"/>
      <c r="S34" s="413"/>
      <c r="T34" s="413"/>
      <c r="U34" s="413"/>
      <c r="V34" s="413"/>
      <c r="W34" s="413"/>
    </row>
    <row r="35" spans="1:23" ht="18">
      <c r="A35" s="2228"/>
      <c r="B35" s="416" t="s">
        <v>120</v>
      </c>
      <c r="C35" s="1354" t="s">
        <v>121</v>
      </c>
      <c r="D35" s="413"/>
      <c r="E35" s="413"/>
      <c r="F35" s="413"/>
      <c r="G35" s="413"/>
      <c r="H35" s="413"/>
      <c r="I35" s="413"/>
      <c r="J35" s="413"/>
      <c r="K35" s="413"/>
      <c r="L35" s="413"/>
      <c r="M35" s="413"/>
      <c r="N35" s="413"/>
      <c r="O35" s="413"/>
      <c r="P35" s="413"/>
      <c r="Q35" s="413"/>
      <c r="R35" s="413"/>
      <c r="S35" s="413"/>
      <c r="T35" s="413"/>
      <c r="U35" s="413"/>
      <c r="V35" s="413"/>
      <c r="W35" s="413"/>
    </row>
    <row r="36" spans="1:23" ht="18">
      <c r="A36" s="2228"/>
      <c r="B36" s="416" t="s">
        <v>122</v>
      </c>
      <c r="C36" s="1354" t="s">
        <v>213</v>
      </c>
      <c r="D36" s="413"/>
      <c r="E36" s="413"/>
      <c r="F36" s="413"/>
      <c r="G36" s="413"/>
      <c r="H36" s="413"/>
      <c r="I36" s="413"/>
      <c r="J36" s="413"/>
      <c r="K36" s="413"/>
      <c r="L36" s="413"/>
      <c r="M36" s="413"/>
      <c r="N36" s="413"/>
      <c r="O36" s="413"/>
      <c r="P36" s="413"/>
      <c r="Q36" s="413"/>
      <c r="R36" s="413"/>
      <c r="S36" s="413"/>
      <c r="T36" s="413"/>
      <c r="U36" s="413"/>
      <c r="V36" s="413"/>
      <c r="W36" s="413"/>
    </row>
    <row r="37" spans="1:23" ht="18">
      <c r="A37" s="2228"/>
      <c r="B37" s="416" t="s">
        <v>123</v>
      </c>
      <c r="C37" s="1354" t="s">
        <v>165</v>
      </c>
      <c r="D37" s="413"/>
      <c r="E37" s="413"/>
      <c r="F37" s="413"/>
      <c r="G37" s="413"/>
      <c r="H37" s="413"/>
      <c r="I37" s="413"/>
      <c r="J37" s="413"/>
      <c r="K37" s="413"/>
      <c r="L37" s="413"/>
      <c r="M37" s="413"/>
      <c r="N37" s="413"/>
      <c r="O37" s="413"/>
      <c r="P37" s="413"/>
      <c r="Q37" s="413"/>
      <c r="R37" s="413"/>
      <c r="S37" s="413"/>
      <c r="T37" s="413"/>
      <c r="U37" s="413"/>
      <c r="V37" s="413"/>
      <c r="W37" s="413"/>
    </row>
    <row r="38" spans="1:23" ht="18.5" thickBot="1">
      <c r="A38" s="2229"/>
      <c r="B38" s="418" t="s">
        <v>124</v>
      </c>
      <c r="C38" s="1366" t="s">
        <v>92</v>
      </c>
      <c r="D38" s="413"/>
      <c r="E38" s="413"/>
      <c r="F38" s="413"/>
      <c r="G38" s="413"/>
      <c r="H38" s="413"/>
      <c r="I38" s="413"/>
      <c r="J38" s="413"/>
      <c r="K38" s="413"/>
      <c r="L38" s="413"/>
      <c r="M38" s="413"/>
      <c r="N38" s="413"/>
      <c r="O38" s="413"/>
      <c r="P38" s="413"/>
      <c r="Q38" s="413"/>
      <c r="R38" s="413"/>
      <c r="S38" s="413"/>
      <c r="T38" s="413"/>
      <c r="U38" s="413"/>
      <c r="V38" s="413"/>
      <c r="W38" s="413"/>
    </row>
    <row r="39" spans="1:23" ht="18">
      <c r="A39" s="2227" t="s">
        <v>125</v>
      </c>
      <c r="B39" s="415" t="s">
        <v>126</v>
      </c>
      <c r="C39" s="1416" t="s">
        <v>90</v>
      </c>
      <c r="D39" s="413"/>
      <c r="E39" s="413"/>
      <c r="F39" s="413"/>
      <c r="G39" s="413"/>
      <c r="H39" s="413"/>
      <c r="I39" s="413"/>
      <c r="J39" s="413"/>
      <c r="K39" s="413"/>
      <c r="L39" s="413"/>
      <c r="M39" s="413"/>
      <c r="N39" s="413"/>
      <c r="O39" s="413"/>
      <c r="P39" s="413"/>
      <c r="Q39" s="413"/>
      <c r="R39" s="413"/>
      <c r="S39" s="413"/>
      <c r="T39" s="413"/>
      <c r="U39" s="413"/>
      <c r="V39" s="413"/>
      <c r="W39" s="413"/>
    </row>
    <row r="40" spans="1:23" ht="18">
      <c r="A40" s="2228"/>
      <c r="B40" s="416" t="s">
        <v>127</v>
      </c>
      <c r="C40" s="1354" t="s">
        <v>213</v>
      </c>
      <c r="D40" s="413"/>
      <c r="E40" s="413"/>
      <c r="F40" s="413"/>
      <c r="G40" s="413"/>
      <c r="H40" s="413"/>
      <c r="I40" s="413"/>
      <c r="J40" s="413"/>
      <c r="K40" s="413"/>
      <c r="L40" s="413"/>
      <c r="M40" s="413"/>
      <c r="N40" s="413"/>
      <c r="O40" s="413"/>
      <c r="P40" s="413"/>
      <c r="Q40" s="413"/>
      <c r="R40" s="413"/>
      <c r="S40" s="413"/>
      <c r="T40" s="413"/>
      <c r="U40" s="413"/>
      <c r="V40" s="413"/>
      <c r="W40" s="413"/>
    </row>
    <row r="41" spans="1:23" ht="18">
      <c r="A41" s="2228"/>
      <c r="B41" s="416" t="s">
        <v>128</v>
      </c>
      <c r="C41" s="1354" t="s">
        <v>213</v>
      </c>
      <c r="D41" s="413"/>
      <c r="E41" s="413"/>
      <c r="F41" s="413"/>
      <c r="G41" s="413"/>
      <c r="H41" s="413"/>
      <c r="I41" s="413"/>
      <c r="J41" s="413"/>
      <c r="K41" s="413"/>
      <c r="L41" s="413"/>
      <c r="M41" s="413"/>
      <c r="N41" s="413"/>
      <c r="O41" s="413"/>
      <c r="P41" s="413"/>
      <c r="Q41" s="413"/>
      <c r="R41" s="413"/>
      <c r="S41" s="413"/>
      <c r="T41" s="413"/>
      <c r="U41" s="413"/>
      <c r="V41" s="413"/>
      <c r="W41" s="413"/>
    </row>
    <row r="42" spans="1:23" ht="18">
      <c r="A42" s="2228"/>
      <c r="B42" s="416" t="s">
        <v>129</v>
      </c>
      <c r="C42" s="1354" t="s">
        <v>213</v>
      </c>
      <c r="D42" s="413"/>
      <c r="E42" s="413"/>
      <c r="F42" s="413"/>
      <c r="G42" s="413"/>
      <c r="H42" s="413"/>
      <c r="I42" s="413"/>
      <c r="J42" s="413"/>
      <c r="K42" s="413"/>
      <c r="L42" s="413"/>
      <c r="M42" s="413"/>
      <c r="N42" s="413"/>
      <c r="O42" s="413"/>
      <c r="P42" s="413"/>
      <c r="Q42" s="413"/>
      <c r="R42" s="413"/>
      <c r="S42" s="413"/>
      <c r="T42" s="413"/>
      <c r="U42" s="413"/>
      <c r="V42" s="413"/>
      <c r="W42" s="413"/>
    </row>
    <row r="43" spans="1:23" ht="18">
      <c r="A43" s="2228"/>
      <c r="B43" s="416" t="s">
        <v>130</v>
      </c>
      <c r="C43" s="1354" t="s">
        <v>213</v>
      </c>
      <c r="D43" s="413"/>
      <c r="E43" s="413"/>
      <c r="F43" s="413"/>
      <c r="G43" s="413"/>
      <c r="H43" s="413"/>
      <c r="I43" s="413"/>
      <c r="J43" s="413"/>
      <c r="K43" s="413"/>
      <c r="L43" s="413"/>
      <c r="M43" s="413"/>
      <c r="N43" s="413"/>
      <c r="O43" s="413"/>
      <c r="P43" s="413"/>
      <c r="Q43" s="413"/>
      <c r="R43" s="413"/>
      <c r="S43" s="413"/>
      <c r="T43" s="413"/>
      <c r="U43" s="413"/>
      <c r="V43" s="413"/>
      <c r="W43" s="413"/>
    </row>
    <row r="44" spans="1:23" ht="18.5" thickBot="1">
      <c r="A44" s="2229"/>
      <c r="B44" s="419" t="s">
        <v>131</v>
      </c>
      <c r="C44" s="1366" t="s">
        <v>213</v>
      </c>
      <c r="D44" s="413"/>
      <c r="E44" s="413"/>
      <c r="F44" s="413"/>
      <c r="G44" s="413"/>
      <c r="H44" s="413"/>
      <c r="I44" s="413"/>
      <c r="J44" s="413"/>
      <c r="K44" s="413"/>
      <c r="L44" s="413"/>
      <c r="M44" s="413"/>
      <c r="N44" s="413"/>
      <c r="O44" s="413"/>
      <c r="P44" s="413"/>
      <c r="Q44" s="413"/>
      <c r="R44" s="413"/>
      <c r="S44" s="413"/>
      <c r="T44" s="413"/>
      <c r="U44" s="413"/>
      <c r="V44" s="413"/>
      <c r="W44" s="413"/>
    </row>
    <row r="45" spans="1:23" ht="18">
      <c r="A45" s="2227" t="s">
        <v>132</v>
      </c>
      <c r="B45" s="415" t="s">
        <v>133</v>
      </c>
      <c r="C45" s="1416" t="s">
        <v>92</v>
      </c>
      <c r="D45" s="413"/>
      <c r="E45" s="413"/>
      <c r="F45" s="413"/>
      <c r="G45" s="413"/>
      <c r="H45" s="413"/>
      <c r="I45" s="413"/>
      <c r="J45" s="413"/>
      <c r="K45" s="413"/>
      <c r="L45" s="413"/>
      <c r="M45" s="413"/>
      <c r="N45" s="413"/>
      <c r="O45" s="413"/>
      <c r="P45" s="413"/>
      <c r="Q45" s="413"/>
      <c r="R45" s="413"/>
      <c r="S45" s="413"/>
      <c r="T45" s="413"/>
      <c r="U45" s="413"/>
      <c r="V45" s="413"/>
      <c r="W45" s="413"/>
    </row>
    <row r="46" spans="1:23" ht="66">
      <c r="A46" s="2228"/>
      <c r="B46" s="416" t="s">
        <v>135</v>
      </c>
      <c r="C46" s="1354" t="s">
        <v>2022</v>
      </c>
      <c r="D46" s="413"/>
      <c r="E46" s="413"/>
      <c r="F46" s="413"/>
      <c r="G46" s="413"/>
      <c r="H46" s="413"/>
      <c r="I46" s="413"/>
      <c r="J46" s="413"/>
      <c r="K46" s="413"/>
      <c r="L46" s="413"/>
      <c r="M46" s="413"/>
      <c r="N46" s="413"/>
      <c r="O46" s="413"/>
      <c r="P46" s="413"/>
      <c r="Q46" s="413"/>
      <c r="R46" s="413"/>
      <c r="S46" s="413"/>
      <c r="T46" s="413"/>
      <c r="U46" s="413"/>
      <c r="V46" s="413"/>
      <c r="W46" s="413"/>
    </row>
    <row r="47" spans="1:23" ht="33.5" thickBot="1">
      <c r="A47" s="2229"/>
      <c r="B47" s="418" t="s">
        <v>136</v>
      </c>
      <c r="C47" s="1366" t="s">
        <v>2023</v>
      </c>
      <c r="D47" s="413"/>
      <c r="E47" s="413"/>
      <c r="F47" s="413"/>
      <c r="G47" s="413"/>
      <c r="H47" s="413"/>
      <c r="I47" s="413"/>
      <c r="J47" s="413"/>
      <c r="K47" s="413"/>
      <c r="L47" s="413"/>
      <c r="M47" s="413"/>
      <c r="N47" s="413"/>
      <c r="O47" s="413"/>
      <c r="P47" s="413"/>
      <c r="Q47" s="413"/>
      <c r="R47" s="413"/>
      <c r="S47" s="413"/>
      <c r="T47" s="413"/>
      <c r="U47" s="413"/>
      <c r="V47" s="413"/>
      <c r="W47" s="413"/>
    </row>
    <row r="48" spans="1:23" ht="18">
      <c r="A48" s="2238" t="s">
        <v>349</v>
      </c>
      <c r="B48" s="417" t="s">
        <v>138</v>
      </c>
      <c r="C48" s="1416" t="s">
        <v>92</v>
      </c>
      <c r="D48" s="413"/>
      <c r="E48" s="413"/>
      <c r="F48" s="413"/>
      <c r="G48" s="413"/>
      <c r="H48" s="413"/>
      <c r="I48" s="413"/>
      <c r="J48" s="413"/>
      <c r="K48" s="413"/>
      <c r="L48" s="413"/>
      <c r="M48" s="413"/>
      <c r="N48" s="413"/>
      <c r="O48" s="413"/>
      <c r="P48" s="413"/>
      <c r="Q48" s="413"/>
      <c r="R48" s="413"/>
      <c r="S48" s="413"/>
      <c r="T48" s="413"/>
      <c r="U48" s="413"/>
      <c r="V48" s="413"/>
      <c r="W48" s="413"/>
    </row>
    <row r="49" spans="1:23" ht="18">
      <c r="A49" s="2228"/>
      <c r="B49" s="416" t="s">
        <v>139</v>
      </c>
      <c r="C49" s="1354" t="s">
        <v>2024</v>
      </c>
      <c r="D49" s="413"/>
      <c r="E49" s="413"/>
      <c r="F49" s="413"/>
      <c r="G49" s="413"/>
      <c r="H49" s="413"/>
      <c r="I49" s="413"/>
      <c r="J49" s="413"/>
      <c r="K49" s="413"/>
      <c r="L49" s="413"/>
      <c r="M49" s="413"/>
      <c r="N49" s="413"/>
      <c r="O49" s="413"/>
      <c r="P49" s="413"/>
      <c r="Q49" s="413"/>
      <c r="R49" s="413"/>
      <c r="S49" s="413"/>
      <c r="T49" s="413"/>
      <c r="U49" s="413"/>
      <c r="V49" s="413"/>
      <c r="W49" s="413"/>
    </row>
    <row r="50" spans="1:23" ht="18">
      <c r="A50" s="2228"/>
      <c r="B50" s="416" t="s">
        <v>140</v>
      </c>
      <c r="C50" s="1354" t="s">
        <v>2025</v>
      </c>
      <c r="D50" s="413"/>
      <c r="E50" s="413"/>
      <c r="F50" s="413"/>
      <c r="G50" s="413"/>
      <c r="H50" s="413"/>
      <c r="I50" s="413"/>
      <c r="J50" s="413"/>
      <c r="K50" s="413"/>
      <c r="L50" s="413"/>
      <c r="M50" s="413"/>
      <c r="N50" s="413"/>
      <c r="O50" s="413"/>
      <c r="P50" s="413"/>
      <c r="Q50" s="413"/>
      <c r="R50" s="413"/>
      <c r="S50" s="413"/>
      <c r="T50" s="413"/>
      <c r="U50" s="413"/>
      <c r="V50" s="413"/>
      <c r="W50" s="413"/>
    </row>
    <row r="51" spans="1:23" ht="18">
      <c r="A51" s="2228"/>
      <c r="B51" s="416" t="s">
        <v>141</v>
      </c>
      <c r="C51" s="1354" t="s">
        <v>678</v>
      </c>
      <c r="D51" s="413"/>
      <c r="E51" s="413"/>
      <c r="F51" s="413"/>
      <c r="G51" s="413"/>
      <c r="H51" s="413"/>
      <c r="I51" s="413"/>
      <c r="J51" s="413"/>
      <c r="K51" s="413"/>
      <c r="L51" s="413"/>
      <c r="M51" s="413"/>
      <c r="N51" s="413"/>
      <c r="O51" s="413"/>
      <c r="P51" s="413"/>
      <c r="Q51" s="413"/>
      <c r="R51" s="413"/>
      <c r="S51" s="413"/>
      <c r="T51" s="413"/>
      <c r="U51" s="413"/>
      <c r="V51" s="413"/>
      <c r="W51" s="413"/>
    </row>
    <row r="52" spans="1:23" ht="99">
      <c r="A52" s="2228"/>
      <c r="B52" s="416" t="s">
        <v>142</v>
      </c>
      <c r="C52" s="1354" t="s">
        <v>2026</v>
      </c>
      <c r="D52" s="413"/>
      <c r="E52" s="413"/>
      <c r="F52" s="413"/>
      <c r="G52" s="413"/>
      <c r="H52" s="413"/>
      <c r="I52" s="413"/>
      <c r="J52" s="413"/>
      <c r="K52" s="413"/>
      <c r="L52" s="413"/>
      <c r="M52" s="413"/>
      <c r="N52" s="413"/>
      <c r="O52" s="413"/>
      <c r="P52" s="413"/>
      <c r="Q52" s="413"/>
      <c r="R52" s="413"/>
      <c r="S52" s="413"/>
      <c r="T52" s="413"/>
      <c r="U52" s="413"/>
      <c r="V52" s="413"/>
      <c r="W52" s="413"/>
    </row>
    <row r="53" spans="1:23" ht="99">
      <c r="A53" s="2228"/>
      <c r="B53" s="416" t="s">
        <v>1077</v>
      </c>
      <c r="C53" s="1354" t="s">
        <v>1866</v>
      </c>
      <c r="D53" s="413"/>
      <c r="E53" s="413"/>
      <c r="F53" s="413"/>
      <c r="G53" s="413"/>
      <c r="H53" s="413"/>
      <c r="I53" s="413"/>
      <c r="J53" s="413"/>
      <c r="K53" s="413"/>
      <c r="L53" s="413"/>
      <c r="M53" s="413"/>
      <c r="N53" s="413"/>
      <c r="O53" s="413"/>
      <c r="P53" s="413"/>
      <c r="Q53" s="413"/>
      <c r="R53" s="413"/>
      <c r="S53" s="413"/>
      <c r="T53" s="413"/>
      <c r="U53" s="413"/>
      <c r="V53" s="413"/>
      <c r="W53" s="413"/>
    </row>
    <row r="54" spans="1:23" ht="49.5">
      <c r="A54" s="2228"/>
      <c r="B54" s="416" t="s">
        <v>144</v>
      </c>
      <c r="C54" s="1354" t="s">
        <v>2027</v>
      </c>
      <c r="D54" s="413"/>
      <c r="E54" s="413"/>
      <c r="F54" s="413"/>
      <c r="G54" s="413"/>
      <c r="H54" s="413"/>
      <c r="I54" s="413"/>
      <c r="J54" s="413"/>
      <c r="K54" s="413"/>
      <c r="L54" s="413"/>
      <c r="M54" s="413"/>
      <c r="N54" s="413"/>
      <c r="O54" s="413"/>
      <c r="P54" s="413"/>
      <c r="Q54" s="413"/>
      <c r="R54" s="413"/>
      <c r="S54" s="413"/>
      <c r="T54" s="413"/>
      <c r="U54" s="413"/>
      <c r="V54" s="413"/>
      <c r="W54" s="413"/>
    </row>
    <row r="55" spans="1:23" ht="18">
      <c r="A55" s="2228"/>
      <c r="B55" s="416" t="s">
        <v>145</v>
      </c>
      <c r="C55" s="1354" t="s">
        <v>2028</v>
      </c>
      <c r="D55" s="413"/>
      <c r="E55" s="413"/>
      <c r="F55" s="413"/>
      <c r="G55" s="413"/>
      <c r="H55" s="413"/>
      <c r="I55" s="413"/>
      <c r="J55" s="413"/>
      <c r="K55" s="413"/>
      <c r="L55" s="413"/>
      <c r="M55" s="413"/>
      <c r="N55" s="413"/>
      <c r="O55" s="413"/>
      <c r="P55" s="413"/>
      <c r="Q55" s="413"/>
      <c r="R55" s="413"/>
      <c r="S55" s="413"/>
      <c r="T55" s="413"/>
      <c r="U55" s="413"/>
      <c r="V55" s="413"/>
      <c r="W55" s="413"/>
    </row>
    <row r="56" spans="1:23" ht="18">
      <c r="A56" s="2228"/>
      <c r="B56" s="416" t="s">
        <v>146</v>
      </c>
      <c r="C56" s="1354" t="s">
        <v>353</v>
      </c>
      <c r="D56" s="413"/>
      <c r="E56" s="413"/>
      <c r="F56" s="413"/>
      <c r="G56" s="413"/>
      <c r="H56" s="413"/>
      <c r="I56" s="413"/>
      <c r="J56" s="413"/>
      <c r="K56" s="413"/>
      <c r="L56" s="413"/>
      <c r="M56" s="413"/>
      <c r="N56" s="413"/>
      <c r="O56" s="413"/>
      <c r="P56" s="413"/>
      <c r="Q56" s="413"/>
      <c r="R56" s="413"/>
      <c r="S56" s="413"/>
      <c r="T56" s="413"/>
      <c r="U56" s="413"/>
      <c r="V56" s="413"/>
      <c r="W56" s="413"/>
    </row>
    <row r="57" spans="1:23" ht="18">
      <c r="A57" s="2228"/>
      <c r="B57" s="416" t="s">
        <v>147</v>
      </c>
      <c r="C57" s="1354" t="s">
        <v>213</v>
      </c>
      <c r="D57" s="413"/>
      <c r="E57" s="413"/>
      <c r="F57" s="413"/>
      <c r="G57" s="413"/>
      <c r="H57" s="413"/>
      <c r="I57" s="413"/>
      <c r="J57" s="413"/>
      <c r="K57" s="413"/>
      <c r="L57" s="413"/>
      <c r="M57" s="413"/>
      <c r="N57" s="413"/>
      <c r="O57" s="413"/>
      <c r="P57" s="413"/>
      <c r="Q57" s="413"/>
      <c r="R57" s="413"/>
      <c r="S57" s="413"/>
      <c r="T57" s="413"/>
      <c r="U57" s="413"/>
      <c r="V57" s="413"/>
      <c r="W57" s="413"/>
    </row>
    <row r="58" spans="1:23" ht="18">
      <c r="A58" s="2228"/>
      <c r="B58" s="416" t="s">
        <v>149</v>
      </c>
      <c r="C58" s="1354" t="s">
        <v>213</v>
      </c>
      <c r="D58" s="413"/>
      <c r="E58" s="413"/>
      <c r="F58" s="413"/>
      <c r="G58" s="413"/>
      <c r="H58" s="413"/>
      <c r="I58" s="413"/>
      <c r="J58" s="413"/>
      <c r="K58" s="413"/>
      <c r="L58" s="413"/>
      <c r="M58" s="413"/>
      <c r="N58" s="413"/>
      <c r="O58" s="413"/>
      <c r="P58" s="413"/>
      <c r="Q58" s="413"/>
      <c r="R58" s="413"/>
      <c r="S58" s="413"/>
      <c r="T58" s="413"/>
      <c r="U58" s="413"/>
      <c r="V58" s="413"/>
      <c r="W58" s="413"/>
    </row>
    <row r="59" spans="1:23" ht="18">
      <c r="A59" s="2228"/>
      <c r="B59" s="416" t="s">
        <v>150</v>
      </c>
      <c r="C59" s="1351" t="s">
        <v>3222</v>
      </c>
      <c r="D59" s="413"/>
      <c r="E59" s="413"/>
      <c r="F59" s="413"/>
      <c r="G59" s="413"/>
      <c r="H59" s="413"/>
      <c r="I59" s="413"/>
      <c r="J59" s="413"/>
      <c r="K59" s="413"/>
      <c r="L59" s="413"/>
      <c r="M59" s="413"/>
      <c r="N59" s="413"/>
      <c r="O59" s="413"/>
      <c r="P59" s="413"/>
      <c r="Q59" s="413"/>
      <c r="R59" s="413"/>
      <c r="S59" s="413"/>
      <c r="T59" s="413"/>
      <c r="U59" s="413"/>
      <c r="V59" s="413"/>
      <c r="W59" s="413"/>
    </row>
    <row r="60" spans="1:23" ht="18">
      <c r="A60" s="2228"/>
      <c r="B60" s="416" t="s">
        <v>151</v>
      </c>
      <c r="C60" s="1351" t="s">
        <v>213</v>
      </c>
      <c r="D60" s="413"/>
      <c r="E60" s="413"/>
      <c r="F60" s="413"/>
      <c r="G60" s="413"/>
      <c r="H60" s="413"/>
      <c r="I60" s="413"/>
      <c r="J60" s="413"/>
      <c r="K60" s="413"/>
      <c r="L60" s="413"/>
      <c r="M60" s="413"/>
      <c r="N60" s="413"/>
      <c r="O60" s="413"/>
      <c r="P60" s="413"/>
      <c r="Q60" s="413"/>
      <c r="R60" s="413"/>
      <c r="S60" s="413"/>
      <c r="T60" s="413"/>
      <c r="U60" s="413"/>
      <c r="V60" s="413"/>
      <c r="W60" s="413"/>
    </row>
    <row r="61" spans="1:23" ht="18">
      <c r="A61" s="2228"/>
      <c r="B61" s="416" t="s">
        <v>152</v>
      </c>
      <c r="C61" s="1351" t="s">
        <v>2029</v>
      </c>
      <c r="D61" s="413"/>
      <c r="E61" s="413"/>
      <c r="F61" s="413"/>
      <c r="G61" s="413"/>
      <c r="H61" s="413"/>
      <c r="I61" s="413"/>
      <c r="J61" s="413"/>
      <c r="K61" s="413"/>
      <c r="L61" s="413"/>
      <c r="M61" s="413"/>
      <c r="N61" s="413"/>
      <c r="O61" s="413"/>
      <c r="P61" s="413"/>
      <c r="Q61" s="413"/>
      <c r="R61" s="413"/>
      <c r="S61" s="413"/>
      <c r="T61" s="413"/>
      <c r="U61" s="413"/>
      <c r="V61" s="413"/>
      <c r="W61" s="413"/>
    </row>
    <row r="62" spans="1:23" ht="18">
      <c r="A62" s="2228"/>
      <c r="B62" s="416" t="s">
        <v>153</v>
      </c>
      <c r="C62" s="1351" t="s">
        <v>2030</v>
      </c>
      <c r="D62" s="413"/>
      <c r="E62" s="413"/>
      <c r="F62" s="413"/>
      <c r="G62" s="413"/>
      <c r="H62" s="413"/>
      <c r="I62" s="413"/>
      <c r="J62" s="413"/>
      <c r="K62" s="413"/>
      <c r="L62" s="413"/>
      <c r="M62" s="413"/>
      <c r="N62" s="413"/>
      <c r="O62" s="413"/>
      <c r="P62" s="413"/>
      <c r="Q62" s="413"/>
      <c r="R62" s="413"/>
      <c r="S62" s="413"/>
      <c r="T62" s="413"/>
      <c r="U62" s="413"/>
      <c r="V62" s="413"/>
      <c r="W62" s="413"/>
    </row>
    <row r="63" spans="1:23" ht="18">
      <c r="A63" s="2228"/>
      <c r="B63" s="416" t="s">
        <v>154</v>
      </c>
      <c r="C63" s="1351" t="s">
        <v>92</v>
      </c>
      <c r="D63" s="413"/>
      <c r="E63" s="413"/>
      <c r="F63" s="413"/>
      <c r="G63" s="413"/>
      <c r="H63" s="413"/>
      <c r="I63" s="413"/>
      <c r="J63" s="413"/>
      <c r="K63" s="413"/>
      <c r="L63" s="413"/>
      <c r="M63" s="413"/>
      <c r="N63" s="413"/>
      <c r="O63" s="413"/>
      <c r="P63" s="413"/>
      <c r="Q63" s="413"/>
      <c r="R63" s="413"/>
      <c r="S63" s="413"/>
      <c r="T63" s="413"/>
      <c r="U63" s="413"/>
      <c r="V63" s="413"/>
      <c r="W63" s="413"/>
    </row>
    <row r="64" spans="1:23" ht="66">
      <c r="A64" s="2228"/>
      <c r="B64" s="416" t="s">
        <v>155</v>
      </c>
      <c r="C64" s="1351" t="s">
        <v>3223</v>
      </c>
      <c r="D64" s="413"/>
      <c r="E64" s="413"/>
      <c r="F64" s="413"/>
      <c r="G64" s="413"/>
      <c r="H64" s="413"/>
      <c r="I64" s="413"/>
      <c r="J64" s="413"/>
      <c r="K64" s="413"/>
      <c r="L64" s="413"/>
      <c r="M64" s="413"/>
      <c r="N64" s="413"/>
      <c r="O64" s="413"/>
      <c r="P64" s="413"/>
      <c r="Q64" s="413"/>
      <c r="R64" s="413"/>
      <c r="S64" s="413"/>
      <c r="T64" s="413"/>
      <c r="U64" s="413"/>
      <c r="V64" s="413"/>
      <c r="W64" s="413"/>
    </row>
    <row r="65" spans="1:23" ht="18">
      <c r="A65" s="2228"/>
      <c r="B65" s="416" t="s">
        <v>156</v>
      </c>
      <c r="C65" s="1354" t="s">
        <v>92</v>
      </c>
      <c r="D65" s="413"/>
      <c r="E65" s="413"/>
      <c r="F65" s="413"/>
      <c r="G65" s="413"/>
      <c r="H65" s="413"/>
      <c r="I65" s="413"/>
      <c r="J65" s="413"/>
      <c r="K65" s="413"/>
      <c r="L65" s="413"/>
      <c r="M65" s="413"/>
      <c r="N65" s="413"/>
      <c r="O65" s="413"/>
      <c r="P65" s="413"/>
      <c r="Q65" s="413"/>
      <c r="R65" s="413"/>
      <c r="S65" s="413"/>
      <c r="T65" s="413"/>
      <c r="U65" s="413"/>
      <c r="V65" s="413"/>
      <c r="W65" s="413"/>
    </row>
    <row r="66" spans="1:23" ht="18">
      <c r="A66" s="2228"/>
      <c r="B66" s="416" t="s">
        <v>157</v>
      </c>
      <c r="C66" s="1354" t="s">
        <v>2031</v>
      </c>
      <c r="D66" s="413"/>
      <c r="E66" s="413"/>
      <c r="F66" s="413"/>
      <c r="G66" s="413"/>
      <c r="H66" s="413"/>
      <c r="I66" s="413"/>
      <c r="J66" s="413"/>
      <c r="K66" s="413"/>
      <c r="L66" s="413"/>
      <c r="M66" s="413"/>
      <c r="N66" s="413"/>
      <c r="O66" s="413"/>
      <c r="P66" s="413"/>
      <c r="Q66" s="413"/>
      <c r="R66" s="413"/>
      <c r="S66" s="413"/>
      <c r="T66" s="413"/>
      <c r="U66" s="413"/>
      <c r="V66" s="413"/>
      <c r="W66" s="413"/>
    </row>
    <row r="67" spans="1:23" ht="18">
      <c r="A67" s="2228"/>
      <c r="B67" s="416" t="s">
        <v>158</v>
      </c>
      <c r="C67" s="1354" t="s">
        <v>2032</v>
      </c>
      <c r="D67" s="413"/>
      <c r="E67" s="413"/>
      <c r="F67" s="413"/>
      <c r="G67" s="413"/>
      <c r="H67" s="413"/>
      <c r="I67" s="413"/>
      <c r="J67" s="413"/>
      <c r="K67" s="413"/>
      <c r="L67" s="413"/>
      <c r="M67" s="413"/>
      <c r="N67" s="413"/>
      <c r="O67" s="413"/>
      <c r="P67" s="413"/>
      <c r="Q67" s="413"/>
      <c r="R67" s="413"/>
      <c r="S67" s="413"/>
      <c r="T67" s="413"/>
      <c r="U67" s="413"/>
      <c r="V67" s="413"/>
      <c r="W67" s="413"/>
    </row>
    <row r="68" spans="1:23" ht="33.5" thickBot="1">
      <c r="A68" s="2229"/>
      <c r="B68" s="418" t="s">
        <v>159</v>
      </c>
      <c r="C68" s="1366" t="s">
        <v>3224</v>
      </c>
      <c r="D68" s="413"/>
      <c r="E68" s="413"/>
      <c r="F68" s="413"/>
      <c r="G68" s="413"/>
      <c r="H68" s="413"/>
      <c r="I68" s="413"/>
      <c r="J68" s="413"/>
      <c r="K68" s="413"/>
      <c r="L68" s="413"/>
      <c r="M68" s="413"/>
      <c r="N68" s="413"/>
      <c r="O68" s="413"/>
      <c r="P68" s="413"/>
      <c r="Q68" s="413"/>
      <c r="R68" s="413"/>
      <c r="S68" s="413"/>
      <c r="T68" s="413"/>
      <c r="U68" s="413"/>
      <c r="V68" s="413"/>
      <c r="W68" s="413"/>
    </row>
    <row r="69" spans="1:23" ht="18">
      <c r="A69" s="2227" t="s">
        <v>160</v>
      </c>
      <c r="B69" s="415" t="s">
        <v>161</v>
      </c>
      <c r="C69" s="1416" t="s">
        <v>92</v>
      </c>
      <c r="D69" s="413"/>
      <c r="E69" s="413"/>
      <c r="F69" s="413"/>
      <c r="G69" s="413"/>
      <c r="H69" s="413"/>
      <c r="I69" s="413"/>
      <c r="J69" s="413"/>
      <c r="K69" s="413"/>
      <c r="L69" s="413"/>
      <c r="M69" s="413"/>
      <c r="N69" s="413"/>
      <c r="O69" s="413"/>
      <c r="P69" s="413"/>
      <c r="Q69" s="413"/>
      <c r="R69" s="413"/>
      <c r="S69" s="413"/>
      <c r="T69" s="413"/>
      <c r="U69" s="413"/>
      <c r="V69" s="413"/>
      <c r="W69" s="413"/>
    </row>
    <row r="70" spans="1:23" ht="18">
      <c r="A70" s="2228"/>
      <c r="B70" s="416" t="s">
        <v>162</v>
      </c>
      <c r="C70" s="1354" t="s">
        <v>163</v>
      </c>
      <c r="D70" s="413"/>
      <c r="E70" s="413"/>
      <c r="F70" s="413"/>
      <c r="G70" s="413"/>
      <c r="H70" s="413"/>
      <c r="I70" s="413"/>
      <c r="J70" s="413"/>
      <c r="K70" s="413"/>
      <c r="L70" s="413"/>
      <c r="M70" s="413"/>
      <c r="N70" s="413"/>
      <c r="O70" s="413"/>
      <c r="P70" s="413"/>
      <c r="Q70" s="413"/>
      <c r="R70" s="413"/>
      <c r="S70" s="413"/>
      <c r="T70" s="413"/>
      <c r="U70" s="413"/>
      <c r="V70" s="413"/>
      <c r="W70" s="413"/>
    </row>
    <row r="71" spans="1:23" ht="18">
      <c r="A71" s="2228"/>
      <c r="B71" s="416" t="s">
        <v>164</v>
      </c>
      <c r="C71" s="1354" t="s">
        <v>213</v>
      </c>
      <c r="D71" s="413"/>
      <c r="E71" s="413"/>
      <c r="F71" s="413"/>
      <c r="G71" s="413"/>
      <c r="H71" s="413"/>
      <c r="I71" s="413"/>
      <c r="J71" s="413"/>
      <c r="K71" s="413"/>
      <c r="L71" s="413"/>
      <c r="M71" s="413"/>
      <c r="N71" s="413"/>
      <c r="O71" s="413"/>
      <c r="P71" s="413"/>
      <c r="Q71" s="413"/>
      <c r="R71" s="413"/>
      <c r="S71" s="413"/>
      <c r="T71" s="413"/>
      <c r="U71" s="413"/>
      <c r="V71" s="413"/>
      <c r="W71" s="413"/>
    </row>
    <row r="72" spans="1:23" ht="18">
      <c r="A72" s="2228"/>
      <c r="B72" s="416" t="s">
        <v>166</v>
      </c>
      <c r="C72" s="1354" t="s">
        <v>213</v>
      </c>
      <c r="D72" s="413"/>
      <c r="E72" s="413"/>
      <c r="F72" s="413"/>
      <c r="G72" s="413"/>
      <c r="H72" s="413"/>
      <c r="I72" s="413"/>
      <c r="J72" s="413"/>
      <c r="K72" s="413"/>
      <c r="L72" s="413"/>
      <c r="M72" s="413"/>
      <c r="N72" s="413"/>
      <c r="O72" s="413"/>
      <c r="P72" s="413"/>
      <c r="Q72" s="413"/>
      <c r="R72" s="413"/>
      <c r="S72" s="413"/>
      <c r="T72" s="413"/>
      <c r="U72" s="413"/>
      <c r="V72" s="413"/>
      <c r="W72" s="413"/>
    </row>
    <row r="73" spans="1:23" ht="49.5">
      <c r="A73" s="2228"/>
      <c r="B73" s="416" t="s">
        <v>167</v>
      </c>
      <c r="C73" s="1354" t="s">
        <v>168</v>
      </c>
      <c r="D73" s="413"/>
      <c r="E73" s="413"/>
      <c r="F73" s="413"/>
      <c r="G73" s="413"/>
      <c r="H73" s="413"/>
      <c r="I73" s="413"/>
      <c r="J73" s="413"/>
      <c r="K73" s="413"/>
      <c r="L73" s="413"/>
      <c r="M73" s="413"/>
      <c r="N73" s="413"/>
      <c r="O73" s="413"/>
      <c r="P73" s="413"/>
      <c r="Q73" s="413"/>
      <c r="R73" s="413"/>
      <c r="S73" s="413"/>
      <c r="T73" s="413"/>
      <c r="U73" s="413"/>
      <c r="V73" s="413"/>
      <c r="W73" s="413"/>
    </row>
    <row r="74" spans="1:23" ht="18">
      <c r="A74" s="2228"/>
      <c r="B74" s="416" t="s">
        <v>338</v>
      </c>
      <c r="C74" s="1354" t="s">
        <v>111</v>
      </c>
      <c r="D74" s="413"/>
      <c r="E74" s="413"/>
      <c r="F74" s="413"/>
      <c r="G74" s="413"/>
      <c r="H74" s="413"/>
      <c r="I74" s="413"/>
      <c r="J74" s="413"/>
      <c r="K74" s="413"/>
      <c r="L74" s="413"/>
      <c r="M74" s="413"/>
      <c r="N74" s="413"/>
      <c r="O74" s="413"/>
      <c r="P74" s="413"/>
      <c r="Q74" s="413"/>
      <c r="R74" s="413"/>
      <c r="S74" s="413"/>
      <c r="T74" s="413"/>
      <c r="U74" s="413"/>
      <c r="V74" s="413"/>
      <c r="W74" s="413"/>
    </row>
    <row r="75" spans="1:23" ht="18">
      <c r="A75" s="2228"/>
      <c r="B75" s="416" t="s">
        <v>170</v>
      </c>
      <c r="C75" s="1354" t="s">
        <v>90</v>
      </c>
      <c r="D75" s="413"/>
      <c r="E75" s="413"/>
      <c r="F75" s="413"/>
      <c r="G75" s="413"/>
      <c r="H75" s="413"/>
      <c r="I75" s="413"/>
      <c r="J75" s="413"/>
      <c r="K75" s="413"/>
      <c r="L75" s="413"/>
      <c r="M75" s="413"/>
      <c r="N75" s="413"/>
      <c r="O75" s="413"/>
      <c r="P75" s="413"/>
      <c r="Q75" s="413"/>
      <c r="R75" s="413"/>
      <c r="S75" s="413"/>
      <c r="T75" s="413"/>
      <c r="U75" s="413"/>
      <c r="V75" s="413"/>
      <c r="W75" s="413"/>
    </row>
    <row r="76" spans="1:23" ht="18">
      <c r="A76" s="2228"/>
      <c r="B76" s="416" t="s">
        <v>171</v>
      </c>
      <c r="C76" s="1354" t="s">
        <v>172</v>
      </c>
      <c r="D76" s="413"/>
      <c r="E76" s="413"/>
      <c r="F76" s="413"/>
      <c r="G76" s="413"/>
      <c r="H76" s="413"/>
      <c r="I76" s="413"/>
      <c r="J76" s="413"/>
      <c r="K76" s="413"/>
      <c r="L76" s="413"/>
      <c r="M76" s="413"/>
      <c r="N76" s="413"/>
      <c r="O76" s="413"/>
      <c r="P76" s="413"/>
      <c r="Q76" s="413"/>
      <c r="R76" s="413"/>
      <c r="S76" s="413"/>
      <c r="T76" s="413"/>
      <c r="U76" s="413"/>
      <c r="V76" s="413"/>
      <c r="W76" s="413"/>
    </row>
    <row r="77" spans="1:23" ht="83" thickBot="1">
      <c r="A77" s="2229"/>
      <c r="B77" s="418" t="s">
        <v>173</v>
      </c>
      <c r="C77" s="1366" t="s">
        <v>393</v>
      </c>
      <c r="D77" s="413"/>
      <c r="E77" s="413"/>
      <c r="F77" s="413"/>
      <c r="G77" s="413"/>
      <c r="H77" s="413"/>
      <c r="I77" s="413"/>
      <c r="J77" s="413"/>
      <c r="K77" s="413"/>
      <c r="L77" s="413"/>
      <c r="M77" s="413"/>
      <c r="N77" s="413"/>
      <c r="O77" s="413"/>
      <c r="P77" s="413"/>
      <c r="Q77" s="413"/>
      <c r="R77" s="413"/>
      <c r="S77" s="413"/>
      <c r="T77" s="413"/>
      <c r="U77" s="413"/>
      <c r="V77" s="413"/>
      <c r="W77" s="413"/>
    </row>
    <row r="78" spans="1:23" ht="18">
      <c r="A78" s="2227" t="s">
        <v>174</v>
      </c>
      <c r="B78" s="415" t="s">
        <v>175</v>
      </c>
      <c r="C78" s="1029" t="s">
        <v>3225</v>
      </c>
      <c r="D78" s="413"/>
      <c r="E78" s="413"/>
      <c r="F78" s="413"/>
      <c r="G78" s="413"/>
      <c r="H78" s="413"/>
      <c r="I78" s="413"/>
      <c r="J78" s="413"/>
      <c r="K78" s="413"/>
      <c r="L78" s="413"/>
      <c r="M78" s="413"/>
      <c r="N78" s="413"/>
      <c r="O78" s="413"/>
      <c r="P78" s="413"/>
      <c r="Q78" s="413"/>
      <c r="R78" s="413"/>
      <c r="S78" s="413"/>
      <c r="T78" s="413"/>
      <c r="U78" s="413"/>
      <c r="V78" s="413"/>
      <c r="W78" s="413"/>
    </row>
    <row r="79" spans="1:23" ht="82.5">
      <c r="A79" s="2228"/>
      <c r="B79" s="416" t="s">
        <v>176</v>
      </c>
      <c r="C79" s="1351" t="s">
        <v>2989</v>
      </c>
      <c r="D79" s="413"/>
      <c r="E79" s="413"/>
      <c r="F79" s="413"/>
      <c r="G79" s="413"/>
      <c r="H79" s="413"/>
      <c r="I79" s="413"/>
      <c r="J79" s="413"/>
      <c r="K79" s="413"/>
      <c r="L79" s="413"/>
      <c r="M79" s="413"/>
      <c r="N79" s="413"/>
      <c r="O79" s="413"/>
      <c r="P79" s="413"/>
      <c r="Q79" s="413"/>
      <c r="R79" s="413"/>
      <c r="S79" s="413"/>
      <c r="T79" s="413"/>
      <c r="U79" s="413"/>
      <c r="V79" s="413"/>
      <c r="W79" s="413"/>
    </row>
    <row r="80" spans="1:23" ht="66">
      <c r="A80" s="2228"/>
      <c r="B80" s="416" t="s">
        <v>177</v>
      </c>
      <c r="C80" s="1354" t="s">
        <v>2033</v>
      </c>
      <c r="D80" s="413"/>
      <c r="E80" s="413"/>
      <c r="F80" s="413"/>
      <c r="G80" s="413"/>
      <c r="H80" s="413"/>
      <c r="I80" s="413"/>
      <c r="J80" s="413"/>
      <c r="K80" s="413"/>
      <c r="L80" s="413"/>
      <c r="M80" s="413"/>
      <c r="N80" s="413"/>
      <c r="O80" s="413"/>
      <c r="P80" s="413"/>
      <c r="Q80" s="413"/>
      <c r="R80" s="413"/>
      <c r="S80" s="413"/>
      <c r="T80" s="413"/>
      <c r="U80" s="413"/>
      <c r="V80" s="413"/>
      <c r="W80" s="413"/>
    </row>
    <row r="81" spans="1:23" ht="18">
      <c r="A81" s="2228"/>
      <c r="B81" s="416" t="s">
        <v>178</v>
      </c>
      <c r="C81" s="1354" t="s">
        <v>395</v>
      </c>
      <c r="D81" s="413"/>
      <c r="E81" s="413"/>
      <c r="F81" s="413"/>
      <c r="G81" s="413"/>
      <c r="H81" s="413"/>
      <c r="I81" s="413"/>
      <c r="J81" s="413"/>
      <c r="K81" s="413"/>
      <c r="L81" s="413"/>
      <c r="M81" s="413"/>
      <c r="N81" s="413"/>
      <c r="O81" s="413"/>
      <c r="P81" s="413"/>
      <c r="Q81" s="413"/>
      <c r="R81" s="413"/>
      <c r="S81" s="413"/>
      <c r="T81" s="413"/>
      <c r="U81" s="413"/>
      <c r="V81" s="413"/>
      <c r="W81" s="413"/>
    </row>
    <row r="82" spans="1:23" ht="132">
      <c r="A82" s="2228"/>
      <c r="B82" s="416" t="s">
        <v>179</v>
      </c>
      <c r="C82" s="1354" t="s">
        <v>2034</v>
      </c>
      <c r="D82" s="413"/>
      <c r="E82" s="413"/>
      <c r="F82" s="413"/>
      <c r="G82" s="413"/>
      <c r="H82" s="413"/>
      <c r="I82" s="413"/>
      <c r="J82" s="413"/>
      <c r="K82" s="413"/>
      <c r="L82" s="413"/>
      <c r="M82" s="413"/>
      <c r="N82" s="413"/>
      <c r="O82" s="413"/>
      <c r="P82" s="413"/>
      <c r="Q82" s="413"/>
      <c r="R82" s="413"/>
      <c r="S82" s="413"/>
      <c r="T82" s="413"/>
      <c r="U82" s="413"/>
      <c r="V82" s="413"/>
      <c r="W82" s="413"/>
    </row>
    <row r="83" spans="1:23" ht="18">
      <c r="A83" s="2228"/>
      <c r="B83" s="416" t="s">
        <v>180</v>
      </c>
      <c r="C83" s="1354" t="s">
        <v>90</v>
      </c>
      <c r="D83" s="413"/>
      <c r="E83" s="413"/>
      <c r="F83" s="413"/>
      <c r="G83" s="413"/>
      <c r="H83" s="413"/>
      <c r="I83" s="413"/>
      <c r="J83" s="413"/>
      <c r="K83" s="413"/>
      <c r="L83" s="413"/>
      <c r="M83" s="413"/>
      <c r="N83" s="413"/>
      <c r="O83" s="413"/>
      <c r="P83" s="413"/>
      <c r="Q83" s="413"/>
      <c r="R83" s="413"/>
      <c r="S83" s="413"/>
      <c r="T83" s="413"/>
      <c r="U83" s="413"/>
      <c r="V83" s="413"/>
      <c r="W83" s="413"/>
    </row>
    <row r="84" spans="1:23" ht="18">
      <c r="A84" s="2228"/>
      <c r="B84" s="416" t="s">
        <v>157</v>
      </c>
      <c r="C84" s="1354" t="s">
        <v>213</v>
      </c>
      <c r="D84" s="413"/>
      <c r="E84" s="413"/>
      <c r="F84" s="413"/>
      <c r="G84" s="413"/>
      <c r="H84" s="413"/>
      <c r="I84" s="413"/>
      <c r="J84" s="413"/>
      <c r="K84" s="413"/>
      <c r="L84" s="413"/>
      <c r="M84" s="413"/>
      <c r="N84" s="413"/>
      <c r="O84" s="413"/>
      <c r="P84" s="413"/>
      <c r="Q84" s="413"/>
      <c r="R84" s="413"/>
      <c r="S84" s="413"/>
      <c r="T84" s="413"/>
      <c r="U84" s="413"/>
      <c r="V84" s="413"/>
      <c r="W84" s="413"/>
    </row>
    <row r="85" spans="1:23" ht="18">
      <c r="A85" s="2228"/>
      <c r="B85" s="416" t="s">
        <v>158</v>
      </c>
      <c r="C85" s="1354" t="s">
        <v>213</v>
      </c>
      <c r="D85" s="413"/>
      <c r="E85" s="413"/>
      <c r="F85" s="413"/>
      <c r="G85" s="413"/>
      <c r="H85" s="413"/>
      <c r="I85" s="413"/>
      <c r="J85" s="413"/>
      <c r="K85" s="413"/>
      <c r="L85" s="413"/>
      <c r="M85" s="413"/>
      <c r="N85" s="413"/>
      <c r="O85" s="413"/>
      <c r="P85" s="413"/>
      <c r="Q85" s="413"/>
      <c r="R85" s="413"/>
      <c r="S85" s="413"/>
      <c r="T85" s="413"/>
      <c r="U85" s="413"/>
      <c r="V85" s="413"/>
      <c r="W85" s="413"/>
    </row>
    <row r="86" spans="1:23" ht="18">
      <c r="A86" s="2228"/>
      <c r="B86" s="416" t="s">
        <v>181</v>
      </c>
      <c r="C86" s="1354" t="s">
        <v>213</v>
      </c>
      <c r="D86" s="413"/>
      <c r="E86" s="413"/>
      <c r="F86" s="413"/>
      <c r="G86" s="413"/>
      <c r="H86" s="413"/>
      <c r="I86" s="413"/>
      <c r="J86" s="413"/>
      <c r="K86" s="413"/>
      <c r="L86" s="413"/>
      <c r="M86" s="413"/>
      <c r="N86" s="413"/>
      <c r="O86" s="413"/>
      <c r="P86" s="413"/>
      <c r="Q86" s="413"/>
      <c r="R86" s="413"/>
      <c r="S86" s="413"/>
      <c r="T86" s="413"/>
      <c r="U86" s="413"/>
      <c r="V86" s="413"/>
      <c r="W86" s="413"/>
    </row>
    <row r="87" spans="1:23" ht="18">
      <c r="A87" s="2228"/>
      <c r="B87" s="416" t="s">
        <v>182</v>
      </c>
      <c r="C87" s="1354"/>
      <c r="D87" s="413"/>
      <c r="E87" s="413"/>
      <c r="F87" s="413"/>
      <c r="G87" s="413"/>
      <c r="H87" s="413"/>
      <c r="I87" s="413"/>
      <c r="J87" s="413"/>
      <c r="K87" s="413"/>
      <c r="L87" s="413"/>
      <c r="M87" s="413"/>
      <c r="N87" s="413"/>
      <c r="O87" s="413"/>
      <c r="P87" s="413"/>
      <c r="Q87" s="413"/>
      <c r="R87" s="413"/>
      <c r="S87" s="413"/>
      <c r="T87" s="413"/>
      <c r="U87" s="413"/>
      <c r="V87" s="413"/>
      <c r="W87" s="413"/>
    </row>
    <row r="88" spans="1:23" ht="18">
      <c r="A88" s="2228"/>
      <c r="B88" s="416" t="s">
        <v>183</v>
      </c>
      <c r="C88" s="1354" t="s">
        <v>90</v>
      </c>
      <c r="D88" s="413"/>
      <c r="E88" s="413"/>
      <c r="F88" s="413"/>
      <c r="G88" s="413"/>
      <c r="H88" s="413"/>
      <c r="I88" s="413"/>
      <c r="J88" s="413"/>
      <c r="K88" s="413"/>
      <c r="L88" s="413"/>
      <c r="M88" s="413"/>
      <c r="N88" s="413"/>
      <c r="O88" s="413"/>
      <c r="P88" s="413"/>
      <c r="Q88" s="413"/>
      <c r="R88" s="413"/>
      <c r="S88" s="413"/>
      <c r="T88" s="413"/>
      <c r="U88" s="413"/>
      <c r="V88" s="413"/>
      <c r="W88" s="413"/>
    </row>
    <row r="89" spans="1:23" ht="18">
      <c r="A89" s="2228"/>
      <c r="B89" s="416" t="s">
        <v>184</v>
      </c>
      <c r="C89" s="1354" t="s">
        <v>213</v>
      </c>
      <c r="D89" s="413"/>
      <c r="E89" s="413"/>
      <c r="F89" s="413"/>
      <c r="G89" s="413"/>
      <c r="H89" s="413"/>
      <c r="I89" s="413"/>
      <c r="J89" s="413"/>
      <c r="K89" s="413"/>
      <c r="L89" s="413"/>
      <c r="M89" s="413"/>
      <c r="N89" s="413"/>
      <c r="O89" s="413"/>
      <c r="P89" s="413"/>
      <c r="Q89" s="413"/>
      <c r="R89" s="413"/>
      <c r="S89" s="413"/>
      <c r="T89" s="413"/>
      <c r="U89" s="413"/>
      <c r="V89" s="413"/>
      <c r="W89" s="413"/>
    </row>
    <row r="90" spans="1:23" ht="18">
      <c r="A90" s="2228"/>
      <c r="B90" s="416" t="s">
        <v>185</v>
      </c>
      <c r="C90" s="1354" t="s">
        <v>213</v>
      </c>
      <c r="D90" s="413"/>
      <c r="E90" s="413"/>
      <c r="F90" s="413"/>
      <c r="G90" s="413"/>
      <c r="H90" s="413"/>
      <c r="I90" s="413"/>
      <c r="J90" s="413"/>
      <c r="K90" s="413"/>
      <c r="L90" s="413"/>
      <c r="M90" s="413"/>
      <c r="N90" s="413"/>
      <c r="O90" s="413"/>
      <c r="P90" s="413"/>
      <c r="Q90" s="413"/>
      <c r="R90" s="413"/>
      <c r="S90" s="413"/>
      <c r="T90" s="413"/>
      <c r="U90" s="413"/>
      <c r="V90" s="413"/>
      <c r="W90" s="413"/>
    </row>
    <row r="91" spans="1:23" ht="18">
      <c r="A91" s="2228"/>
      <c r="B91" s="416" t="s">
        <v>186</v>
      </c>
      <c r="C91" s="1354" t="s">
        <v>213</v>
      </c>
      <c r="D91" s="413"/>
      <c r="E91" s="413"/>
      <c r="F91" s="413"/>
      <c r="G91" s="413"/>
      <c r="H91" s="413"/>
      <c r="I91" s="413"/>
      <c r="J91" s="413"/>
      <c r="K91" s="413"/>
      <c r="L91" s="413"/>
      <c r="M91" s="413"/>
      <c r="N91" s="413"/>
      <c r="O91" s="413"/>
      <c r="P91" s="413"/>
      <c r="Q91" s="413"/>
      <c r="R91" s="413"/>
      <c r="S91" s="413"/>
      <c r="T91" s="413"/>
      <c r="U91" s="413"/>
      <c r="V91" s="413"/>
      <c r="W91" s="413"/>
    </row>
    <row r="92" spans="1:23" ht="18.5" thickBot="1">
      <c r="A92" s="2229"/>
      <c r="B92" s="418" t="s">
        <v>187</v>
      </c>
      <c r="C92" s="1366" t="s">
        <v>213</v>
      </c>
      <c r="D92" s="413"/>
      <c r="E92" s="413"/>
      <c r="F92" s="413"/>
      <c r="G92" s="413"/>
      <c r="H92" s="413"/>
      <c r="I92" s="413"/>
      <c r="J92" s="413"/>
      <c r="K92" s="413"/>
      <c r="L92" s="413"/>
      <c r="M92" s="413"/>
      <c r="N92" s="413"/>
      <c r="O92" s="413"/>
      <c r="P92" s="413"/>
      <c r="Q92" s="413"/>
      <c r="R92" s="413"/>
      <c r="S92" s="413"/>
      <c r="T92" s="413"/>
      <c r="U92" s="413"/>
      <c r="V92" s="413"/>
      <c r="W92" s="413"/>
    </row>
    <row r="93" spans="1:23" ht="33">
      <c r="A93" s="2227" t="s">
        <v>188</v>
      </c>
      <c r="B93" s="415" t="s">
        <v>189</v>
      </c>
      <c r="C93" s="1416" t="s">
        <v>1930</v>
      </c>
      <c r="D93" s="413"/>
      <c r="E93" s="413"/>
      <c r="F93" s="413"/>
      <c r="G93" s="413"/>
      <c r="H93" s="413"/>
      <c r="I93" s="413"/>
      <c r="J93" s="413"/>
      <c r="K93" s="413"/>
      <c r="L93" s="413"/>
      <c r="M93" s="413"/>
      <c r="N93" s="413"/>
      <c r="O93" s="413"/>
      <c r="P93" s="413"/>
      <c r="Q93" s="413"/>
      <c r="R93" s="413"/>
      <c r="S93" s="413"/>
      <c r="T93" s="413"/>
      <c r="U93" s="413"/>
      <c r="V93" s="413"/>
      <c r="W93" s="413"/>
    </row>
    <row r="94" spans="1:23" ht="33">
      <c r="A94" s="2228"/>
      <c r="B94" s="416" t="s">
        <v>190</v>
      </c>
      <c r="C94" s="1354" t="s">
        <v>397</v>
      </c>
      <c r="D94" s="413"/>
      <c r="E94" s="413"/>
      <c r="F94" s="413"/>
      <c r="G94" s="413"/>
      <c r="H94" s="413"/>
      <c r="I94" s="413"/>
      <c r="J94" s="413"/>
      <c r="K94" s="413"/>
      <c r="L94" s="413"/>
      <c r="M94" s="413"/>
      <c r="N94" s="413"/>
      <c r="O94" s="413"/>
      <c r="P94" s="413"/>
      <c r="Q94" s="413"/>
      <c r="R94" s="413"/>
      <c r="S94" s="413"/>
      <c r="T94" s="413"/>
      <c r="U94" s="413"/>
      <c r="V94" s="413"/>
      <c r="W94" s="413"/>
    </row>
    <row r="95" spans="1:23" ht="148.5">
      <c r="A95" s="2228"/>
      <c r="B95" s="416" t="s">
        <v>191</v>
      </c>
      <c r="C95" s="1354" t="s">
        <v>2035</v>
      </c>
      <c r="D95" s="413"/>
      <c r="E95" s="413"/>
      <c r="F95" s="413"/>
      <c r="G95" s="413"/>
      <c r="H95" s="413"/>
      <c r="I95" s="413"/>
      <c r="J95" s="413"/>
      <c r="K95" s="413"/>
      <c r="L95" s="413"/>
      <c r="M95" s="413"/>
      <c r="N95" s="413"/>
      <c r="O95" s="413"/>
      <c r="P95" s="413"/>
      <c r="Q95" s="413"/>
      <c r="R95" s="413"/>
      <c r="S95" s="413"/>
      <c r="T95" s="413"/>
      <c r="U95" s="413"/>
      <c r="V95" s="413"/>
      <c r="W95" s="413"/>
    </row>
    <row r="96" spans="1:23" ht="115.5">
      <c r="A96" s="2228"/>
      <c r="B96" s="416" t="s">
        <v>192</v>
      </c>
      <c r="C96" s="1351" t="s">
        <v>2990</v>
      </c>
      <c r="D96" s="413"/>
      <c r="E96" s="413"/>
      <c r="F96" s="413"/>
      <c r="G96" s="413"/>
      <c r="H96" s="413"/>
      <c r="I96" s="413"/>
      <c r="J96" s="413"/>
      <c r="K96" s="413"/>
      <c r="L96" s="413"/>
      <c r="M96" s="413"/>
      <c r="N96" s="413"/>
      <c r="O96" s="413"/>
      <c r="P96" s="413"/>
      <c r="Q96" s="413"/>
      <c r="R96" s="413"/>
      <c r="S96" s="413"/>
      <c r="T96" s="413"/>
      <c r="U96" s="413"/>
      <c r="V96" s="413"/>
      <c r="W96" s="413"/>
    </row>
    <row r="97" spans="1:23" ht="49.5">
      <c r="A97" s="2228"/>
      <c r="B97" s="416" t="s">
        <v>193</v>
      </c>
      <c r="C97" s="1354" t="s">
        <v>413</v>
      </c>
      <c r="D97" s="413"/>
      <c r="E97" s="413"/>
      <c r="F97" s="413"/>
      <c r="G97" s="413"/>
      <c r="H97" s="413"/>
      <c r="I97" s="413"/>
      <c r="J97" s="413"/>
      <c r="K97" s="413"/>
      <c r="L97" s="413"/>
      <c r="M97" s="413"/>
      <c r="N97" s="413"/>
      <c r="O97" s="413"/>
      <c r="P97" s="413"/>
      <c r="Q97" s="413"/>
      <c r="R97" s="413"/>
      <c r="S97" s="413"/>
      <c r="T97" s="413"/>
      <c r="U97" s="413"/>
      <c r="V97" s="413"/>
      <c r="W97" s="413"/>
    </row>
    <row r="98" spans="1:23" ht="82.5">
      <c r="A98" s="2228"/>
      <c r="B98" s="416" t="s">
        <v>194</v>
      </c>
      <c r="C98" s="1354" t="s">
        <v>2036</v>
      </c>
      <c r="D98" s="413"/>
      <c r="E98" s="413"/>
      <c r="F98" s="413"/>
      <c r="G98" s="413"/>
      <c r="H98" s="413"/>
      <c r="I98" s="413"/>
      <c r="J98" s="413"/>
      <c r="K98" s="413"/>
      <c r="L98" s="413"/>
      <c r="M98" s="413"/>
      <c r="N98" s="413"/>
      <c r="O98" s="413"/>
      <c r="P98" s="413"/>
      <c r="Q98" s="413"/>
      <c r="R98" s="413"/>
      <c r="S98" s="413"/>
      <c r="T98" s="413"/>
      <c r="U98" s="413"/>
      <c r="V98" s="413"/>
      <c r="W98" s="413"/>
    </row>
    <row r="99" spans="1:23" ht="132">
      <c r="A99" s="2228"/>
      <c r="B99" s="416" t="s">
        <v>196</v>
      </c>
      <c r="C99" s="1354" t="s">
        <v>2037</v>
      </c>
      <c r="D99" s="413"/>
      <c r="E99" s="413"/>
      <c r="F99" s="413"/>
      <c r="G99" s="413"/>
      <c r="H99" s="413"/>
      <c r="I99" s="413"/>
      <c r="J99" s="413"/>
      <c r="K99" s="413"/>
      <c r="L99" s="413"/>
      <c r="M99" s="413"/>
      <c r="N99" s="413"/>
      <c r="O99" s="413"/>
      <c r="P99" s="413"/>
      <c r="Q99" s="413"/>
      <c r="R99" s="413"/>
      <c r="S99" s="413"/>
      <c r="T99" s="413"/>
      <c r="U99" s="413"/>
      <c r="V99" s="413"/>
      <c r="W99" s="413"/>
    </row>
    <row r="100" spans="1:23" ht="18">
      <c r="A100" s="2228"/>
      <c r="B100" s="416" t="s">
        <v>197</v>
      </c>
      <c r="C100" s="1354" t="s">
        <v>213</v>
      </c>
      <c r="D100" s="413"/>
      <c r="E100" s="413"/>
      <c r="F100" s="413"/>
      <c r="G100" s="413"/>
      <c r="H100" s="413"/>
      <c r="I100" s="413"/>
      <c r="J100" s="413"/>
      <c r="K100" s="413"/>
      <c r="L100" s="413"/>
      <c r="M100" s="413"/>
      <c r="N100" s="413"/>
      <c r="O100" s="413"/>
      <c r="P100" s="413"/>
      <c r="Q100" s="413"/>
      <c r="R100" s="413"/>
      <c r="S100" s="413"/>
      <c r="T100" s="413"/>
      <c r="U100" s="413"/>
      <c r="V100" s="413"/>
      <c r="W100" s="413"/>
    </row>
    <row r="101" spans="1:23" ht="18">
      <c r="A101" s="2228"/>
      <c r="B101" s="416" t="s">
        <v>198</v>
      </c>
      <c r="C101" s="1354" t="s">
        <v>213</v>
      </c>
      <c r="D101" s="413"/>
      <c r="E101" s="413"/>
      <c r="F101" s="413"/>
      <c r="G101" s="413"/>
      <c r="H101" s="413"/>
      <c r="I101" s="413"/>
      <c r="J101" s="413"/>
      <c r="K101" s="413"/>
      <c r="L101" s="413"/>
      <c r="M101" s="413"/>
      <c r="N101" s="413"/>
      <c r="O101" s="413"/>
      <c r="P101" s="413"/>
      <c r="Q101" s="413"/>
      <c r="R101" s="413"/>
      <c r="S101" s="413"/>
      <c r="T101" s="413"/>
      <c r="U101" s="413"/>
      <c r="V101" s="413"/>
      <c r="W101" s="413"/>
    </row>
    <row r="102" spans="1:23" ht="18.5" thickBot="1">
      <c r="A102" s="2229"/>
      <c r="B102" s="419" t="s">
        <v>199</v>
      </c>
      <c r="C102" s="1366" t="s">
        <v>213</v>
      </c>
      <c r="D102" s="413"/>
      <c r="E102" s="413"/>
      <c r="F102" s="413"/>
      <c r="G102" s="413"/>
      <c r="H102" s="413"/>
      <c r="I102" s="413"/>
      <c r="J102" s="413"/>
      <c r="K102" s="413"/>
      <c r="L102" s="413"/>
      <c r="M102" s="413"/>
      <c r="N102" s="413"/>
      <c r="O102" s="413"/>
      <c r="P102" s="413"/>
      <c r="Q102" s="413"/>
      <c r="R102" s="413"/>
      <c r="S102" s="413"/>
      <c r="T102" s="413"/>
      <c r="U102" s="413"/>
      <c r="V102" s="413"/>
      <c r="W102" s="413"/>
    </row>
    <row r="103" spans="1:23" ht="49.5">
      <c r="A103" s="2238" t="s">
        <v>356</v>
      </c>
      <c r="B103" s="416" t="s">
        <v>201</v>
      </c>
      <c r="C103" s="1416" t="s">
        <v>2038</v>
      </c>
      <c r="D103" s="413"/>
      <c r="E103" s="413"/>
      <c r="F103" s="413"/>
      <c r="G103" s="413"/>
      <c r="H103" s="413"/>
      <c r="I103" s="413"/>
      <c r="J103" s="413"/>
      <c r="K103" s="413"/>
      <c r="L103" s="413"/>
      <c r="M103" s="413"/>
      <c r="N103" s="413"/>
      <c r="O103" s="413"/>
      <c r="P103" s="413"/>
      <c r="Q103" s="413"/>
      <c r="R103" s="413"/>
      <c r="S103" s="413"/>
      <c r="T103" s="413"/>
      <c r="U103" s="413"/>
      <c r="V103" s="413"/>
      <c r="W103" s="413"/>
    </row>
    <row r="104" spans="1:23" ht="18">
      <c r="A104" s="2228"/>
      <c r="B104" s="416" t="s">
        <v>357</v>
      </c>
      <c r="C104" s="1413">
        <v>0.47</v>
      </c>
      <c r="D104" s="413"/>
      <c r="E104" s="413"/>
      <c r="F104" s="413"/>
      <c r="G104" s="413"/>
      <c r="H104" s="413"/>
      <c r="I104" s="413"/>
      <c r="J104" s="413"/>
      <c r="K104" s="413"/>
      <c r="L104" s="413"/>
      <c r="M104" s="413"/>
      <c r="N104" s="413"/>
      <c r="O104" s="413"/>
      <c r="P104" s="413"/>
      <c r="Q104" s="413"/>
      <c r="R104" s="413"/>
      <c r="S104" s="413"/>
      <c r="T104" s="413"/>
      <c r="U104" s="413"/>
      <c r="V104" s="413"/>
      <c r="W104" s="413"/>
    </row>
    <row r="105" spans="1:23" ht="18">
      <c r="A105" s="2228"/>
      <c r="B105" s="416" t="s">
        <v>327</v>
      </c>
      <c r="C105" s="1414">
        <v>73.19</v>
      </c>
      <c r="D105" s="413"/>
      <c r="E105" s="413"/>
      <c r="F105" s="413"/>
      <c r="G105" s="413"/>
      <c r="H105" s="413"/>
      <c r="I105" s="413"/>
      <c r="J105" s="413"/>
      <c r="K105" s="413"/>
      <c r="L105" s="413"/>
      <c r="M105" s="413"/>
      <c r="N105" s="413"/>
      <c r="O105" s="413"/>
      <c r="P105" s="413"/>
      <c r="Q105" s="413"/>
      <c r="R105" s="413"/>
      <c r="S105" s="413"/>
      <c r="T105" s="413"/>
      <c r="U105" s="413"/>
      <c r="V105" s="413"/>
      <c r="W105" s="413"/>
    </row>
    <row r="106" spans="1:23" ht="18">
      <c r="A106" s="2228"/>
      <c r="B106" s="416" t="s">
        <v>542</v>
      </c>
      <c r="C106" s="1351" t="s">
        <v>2991</v>
      </c>
      <c r="D106" s="413"/>
      <c r="E106" s="413"/>
      <c r="F106" s="413"/>
      <c r="G106" s="413"/>
      <c r="H106" s="413"/>
      <c r="I106" s="413"/>
      <c r="J106" s="413"/>
      <c r="K106" s="413"/>
      <c r="L106" s="413"/>
      <c r="M106" s="413"/>
      <c r="N106" s="413"/>
      <c r="O106" s="413"/>
      <c r="P106" s="413"/>
      <c r="Q106" s="413"/>
      <c r="R106" s="413"/>
      <c r="S106" s="413"/>
      <c r="T106" s="413"/>
      <c r="U106" s="413"/>
      <c r="V106" s="413"/>
      <c r="W106" s="413"/>
    </row>
    <row r="107" spans="1:23" ht="18.5" thickBot="1">
      <c r="A107" s="2229"/>
      <c r="B107" s="420" t="s">
        <v>1080</v>
      </c>
      <c r="C107" s="1415" t="s">
        <v>213</v>
      </c>
      <c r="D107" s="413"/>
      <c r="E107" s="413"/>
      <c r="F107" s="413"/>
      <c r="G107" s="413"/>
      <c r="H107" s="413"/>
      <c r="I107" s="413"/>
      <c r="J107" s="413"/>
      <c r="K107" s="413"/>
      <c r="L107" s="413"/>
      <c r="M107" s="413"/>
      <c r="N107" s="413"/>
      <c r="O107" s="413"/>
      <c r="P107" s="413"/>
      <c r="Q107" s="413"/>
      <c r="R107" s="413"/>
      <c r="S107" s="413"/>
      <c r="T107" s="413"/>
      <c r="U107" s="413"/>
      <c r="V107" s="413"/>
      <c r="W107" s="413"/>
    </row>
    <row r="108" spans="1:23" s="264" customFormat="1" ht="65" customHeight="1">
      <c r="A108" s="1891" t="s">
        <v>3702</v>
      </c>
      <c r="B108" s="1779" t="s">
        <v>3703</v>
      </c>
      <c r="C108" s="1780" t="s">
        <v>1805</v>
      </c>
    </row>
    <row r="109" spans="1:23" s="264" customFormat="1" ht="66.5" thickBot="1">
      <c r="A109" s="1892"/>
      <c r="B109" s="1781" t="s">
        <v>3705</v>
      </c>
      <c r="C109" s="1782" t="s">
        <v>3760</v>
      </c>
    </row>
    <row r="110" spans="1:23" ht="18.5" thickBot="1">
      <c r="A110" s="2236" t="s">
        <v>207</v>
      </c>
      <c r="B110" s="2239"/>
      <c r="C110" s="313" t="s">
        <v>213</v>
      </c>
      <c r="D110" s="413"/>
      <c r="E110" s="413"/>
      <c r="F110" s="413"/>
      <c r="G110" s="413"/>
      <c r="H110" s="413"/>
      <c r="I110" s="413"/>
      <c r="J110" s="413"/>
      <c r="K110" s="413"/>
      <c r="L110" s="413"/>
      <c r="M110" s="413"/>
      <c r="N110" s="413"/>
      <c r="O110" s="413"/>
      <c r="P110" s="413"/>
      <c r="Q110" s="413"/>
      <c r="R110" s="413"/>
      <c r="S110" s="413"/>
      <c r="T110" s="413"/>
      <c r="U110" s="413"/>
      <c r="V110" s="413"/>
      <c r="W110" s="413"/>
    </row>
    <row r="111" spans="1:23" ht="235.5" customHeight="1">
      <c r="A111" s="2236" t="s">
        <v>3627</v>
      </c>
      <c r="B111" s="2237"/>
      <c r="C111" s="2237"/>
      <c r="D111" s="413"/>
      <c r="E111" s="413"/>
      <c r="F111" s="413"/>
      <c r="G111" s="413"/>
      <c r="H111" s="413"/>
      <c r="I111" s="413"/>
      <c r="J111" s="413"/>
      <c r="K111" s="413"/>
      <c r="L111" s="413"/>
      <c r="M111" s="413"/>
      <c r="N111" s="413"/>
      <c r="O111" s="413"/>
      <c r="P111" s="413"/>
      <c r="Q111" s="413"/>
      <c r="R111" s="413"/>
      <c r="S111" s="413"/>
      <c r="T111" s="413"/>
      <c r="U111" s="413"/>
      <c r="V111" s="413"/>
      <c r="W111" s="413"/>
    </row>
    <row r="112" spans="1:23" ht="16.5" customHeight="1">
      <c r="A112" s="413"/>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row>
    <row r="113" spans="1:23" ht="16.5" customHeight="1">
      <c r="A113" s="413"/>
      <c r="B113" s="413"/>
      <c r="C113" s="413"/>
      <c r="D113" s="413"/>
      <c r="E113" s="413"/>
      <c r="F113" s="413"/>
      <c r="G113" s="413"/>
      <c r="H113" s="413"/>
      <c r="I113" s="413"/>
      <c r="J113" s="413"/>
      <c r="K113" s="413"/>
      <c r="L113" s="413"/>
      <c r="M113" s="413"/>
      <c r="N113" s="413"/>
      <c r="O113" s="413"/>
      <c r="P113" s="413"/>
      <c r="Q113" s="413"/>
      <c r="R113" s="413"/>
      <c r="S113" s="413"/>
      <c r="T113" s="413"/>
      <c r="U113" s="413"/>
      <c r="V113" s="413"/>
      <c r="W113" s="413"/>
    </row>
    <row r="114" spans="1:23" ht="16.5" customHeight="1">
      <c r="A114" s="413"/>
      <c r="B114" s="413"/>
      <c r="C114" s="413"/>
      <c r="D114" s="413"/>
      <c r="E114" s="413"/>
      <c r="F114" s="413"/>
      <c r="G114" s="413"/>
      <c r="H114" s="413"/>
      <c r="I114" s="413"/>
      <c r="J114" s="413"/>
      <c r="K114" s="413"/>
      <c r="L114" s="413"/>
      <c r="M114" s="413"/>
      <c r="N114" s="413"/>
      <c r="O114" s="413"/>
      <c r="P114" s="413"/>
      <c r="Q114" s="413"/>
      <c r="R114" s="413"/>
      <c r="S114" s="413"/>
      <c r="T114" s="413"/>
      <c r="U114" s="413"/>
      <c r="V114" s="413"/>
      <c r="W114" s="413"/>
    </row>
    <row r="115" spans="1:23" ht="16.5" customHeight="1">
      <c r="A115" s="413"/>
      <c r="B115" s="413"/>
      <c r="C115" s="413"/>
      <c r="D115" s="413"/>
      <c r="E115" s="413"/>
      <c r="F115" s="413"/>
      <c r="G115" s="413"/>
      <c r="H115" s="413"/>
      <c r="I115" s="413"/>
      <c r="J115" s="413"/>
      <c r="K115" s="413"/>
      <c r="L115" s="413"/>
      <c r="M115" s="413"/>
      <c r="N115" s="413"/>
      <c r="O115" s="413"/>
      <c r="P115" s="413"/>
      <c r="Q115" s="413"/>
      <c r="R115" s="413"/>
      <c r="S115" s="413"/>
      <c r="T115" s="413"/>
      <c r="U115" s="413"/>
      <c r="V115" s="413"/>
      <c r="W115" s="413"/>
    </row>
    <row r="116" spans="1:23" ht="16.5" customHeight="1">
      <c r="A116" s="413"/>
      <c r="B116" s="413"/>
      <c r="C116" s="413"/>
      <c r="D116" s="413"/>
      <c r="E116" s="413"/>
      <c r="F116" s="413"/>
      <c r="G116" s="413"/>
      <c r="H116" s="413"/>
      <c r="I116" s="413"/>
      <c r="J116" s="413"/>
      <c r="K116" s="413"/>
      <c r="L116" s="413"/>
      <c r="M116" s="413"/>
      <c r="N116" s="413"/>
      <c r="O116" s="413"/>
      <c r="P116" s="413"/>
      <c r="Q116" s="413"/>
      <c r="R116" s="413"/>
      <c r="S116" s="413"/>
      <c r="T116" s="413"/>
      <c r="U116" s="413"/>
      <c r="V116" s="413"/>
      <c r="W116" s="413"/>
    </row>
    <row r="117" spans="1:23" ht="16.5" customHeight="1">
      <c r="A117" s="413"/>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row>
    <row r="118" spans="1:23" ht="16.5" customHeight="1">
      <c r="A118" s="413"/>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row>
    <row r="119" spans="1:23" ht="16.5" customHeight="1">
      <c r="A119" s="413"/>
      <c r="B119" s="413"/>
      <c r="C119" s="413"/>
      <c r="D119" s="413"/>
      <c r="E119" s="413"/>
      <c r="F119" s="413"/>
      <c r="G119" s="413"/>
      <c r="H119" s="413"/>
      <c r="I119" s="413"/>
      <c r="J119" s="413"/>
      <c r="K119" s="413"/>
      <c r="L119" s="413"/>
      <c r="M119" s="413"/>
      <c r="N119" s="413"/>
      <c r="O119" s="413"/>
      <c r="P119" s="413"/>
      <c r="Q119" s="413"/>
      <c r="R119" s="413"/>
      <c r="S119" s="413"/>
      <c r="T119" s="413"/>
      <c r="U119" s="413"/>
      <c r="V119" s="413"/>
      <c r="W119" s="413"/>
    </row>
    <row r="120" spans="1:23" ht="16.5" customHeight="1">
      <c r="A120" s="413"/>
      <c r="B120" s="413"/>
      <c r="C120" s="413"/>
      <c r="D120" s="413"/>
      <c r="E120" s="413"/>
      <c r="F120" s="413"/>
      <c r="G120" s="413"/>
      <c r="H120" s="413"/>
      <c r="I120" s="413"/>
      <c r="J120" s="413"/>
      <c r="K120" s="413"/>
      <c r="L120" s="413"/>
      <c r="M120" s="413"/>
      <c r="N120" s="413"/>
      <c r="O120" s="413"/>
      <c r="P120" s="413"/>
      <c r="Q120" s="413"/>
      <c r="R120" s="413"/>
      <c r="S120" s="413"/>
      <c r="T120" s="413"/>
      <c r="U120" s="413"/>
      <c r="V120" s="413"/>
      <c r="W120" s="413"/>
    </row>
    <row r="121" spans="1:23" ht="16.5" customHeight="1">
      <c r="A121" s="413"/>
      <c r="B121" s="413"/>
      <c r="C121" s="413"/>
      <c r="D121" s="413"/>
      <c r="E121" s="413"/>
      <c r="F121" s="413"/>
      <c r="G121" s="413"/>
      <c r="H121" s="413"/>
      <c r="I121" s="413"/>
      <c r="J121" s="413"/>
      <c r="K121" s="413"/>
      <c r="L121" s="413"/>
      <c r="M121" s="413"/>
      <c r="N121" s="413"/>
      <c r="O121" s="413"/>
      <c r="P121" s="413"/>
      <c r="Q121" s="413"/>
      <c r="R121" s="413"/>
      <c r="S121" s="413"/>
      <c r="T121" s="413"/>
      <c r="U121" s="413"/>
      <c r="V121" s="413"/>
      <c r="W121" s="413"/>
    </row>
    <row r="122" spans="1:23" ht="16.5" customHeight="1">
      <c r="A122" s="413"/>
      <c r="B122" s="413"/>
      <c r="C122" s="413"/>
      <c r="D122" s="413"/>
      <c r="E122" s="413"/>
      <c r="F122" s="413"/>
      <c r="G122" s="413"/>
      <c r="H122" s="413"/>
      <c r="I122" s="413"/>
      <c r="J122" s="413"/>
      <c r="K122" s="413"/>
      <c r="L122" s="413"/>
      <c r="M122" s="413"/>
      <c r="N122" s="413"/>
      <c r="O122" s="413"/>
      <c r="P122" s="413"/>
      <c r="Q122" s="413"/>
      <c r="R122" s="413"/>
      <c r="S122" s="413"/>
      <c r="T122" s="413"/>
      <c r="U122" s="413"/>
      <c r="V122" s="413"/>
      <c r="W122" s="413"/>
    </row>
    <row r="123" spans="1:23" ht="16.5" customHeight="1">
      <c r="A123" s="413"/>
      <c r="B123" s="413"/>
      <c r="C123" s="413"/>
      <c r="D123" s="413"/>
      <c r="E123" s="413"/>
      <c r="F123" s="413"/>
      <c r="G123" s="413"/>
      <c r="H123" s="413"/>
      <c r="I123" s="413"/>
      <c r="J123" s="413"/>
      <c r="K123" s="413"/>
      <c r="L123" s="413"/>
      <c r="M123" s="413"/>
      <c r="N123" s="413"/>
      <c r="O123" s="413"/>
      <c r="P123" s="413"/>
      <c r="Q123" s="413"/>
      <c r="R123" s="413"/>
      <c r="S123" s="413"/>
      <c r="T123" s="413"/>
      <c r="U123" s="413"/>
      <c r="V123" s="413"/>
      <c r="W123" s="413"/>
    </row>
    <row r="124" spans="1:23" ht="16.5" customHeight="1">
      <c r="A124" s="413"/>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row>
    <row r="125" spans="1:23" ht="16.5" customHeight="1">
      <c r="A125" s="413"/>
      <c r="B125" s="413"/>
      <c r="C125" s="413"/>
      <c r="D125" s="413"/>
      <c r="E125" s="413"/>
      <c r="F125" s="413"/>
      <c r="G125" s="413"/>
      <c r="H125" s="413"/>
      <c r="I125" s="413"/>
      <c r="J125" s="413"/>
      <c r="K125" s="413"/>
      <c r="L125" s="413"/>
      <c r="M125" s="413"/>
      <c r="N125" s="413"/>
      <c r="O125" s="413"/>
      <c r="P125" s="413"/>
      <c r="Q125" s="413"/>
      <c r="R125" s="413"/>
      <c r="S125" s="413"/>
      <c r="T125" s="413"/>
      <c r="U125" s="413"/>
      <c r="V125" s="413"/>
      <c r="W125" s="413"/>
    </row>
    <row r="126" spans="1:23" ht="16.5" customHeight="1">
      <c r="A126" s="413"/>
      <c r="B126" s="413"/>
      <c r="C126" s="413"/>
      <c r="D126" s="413"/>
      <c r="E126" s="413"/>
      <c r="F126" s="413"/>
      <c r="G126" s="413"/>
      <c r="H126" s="413"/>
      <c r="I126" s="413"/>
      <c r="J126" s="413"/>
      <c r="K126" s="413"/>
      <c r="L126" s="413"/>
      <c r="M126" s="413"/>
      <c r="N126" s="413"/>
      <c r="O126" s="413"/>
      <c r="P126" s="413"/>
      <c r="Q126" s="413"/>
      <c r="R126" s="413"/>
      <c r="S126" s="413"/>
      <c r="T126" s="413"/>
      <c r="U126" s="413"/>
      <c r="V126" s="413"/>
      <c r="W126" s="413"/>
    </row>
    <row r="127" spans="1:23" ht="16.5" customHeight="1">
      <c r="A127" s="413"/>
      <c r="B127" s="413"/>
      <c r="C127" s="413"/>
      <c r="D127" s="413"/>
      <c r="E127" s="413"/>
      <c r="F127" s="413"/>
      <c r="G127" s="413"/>
      <c r="H127" s="413"/>
      <c r="I127" s="413"/>
      <c r="J127" s="413"/>
      <c r="K127" s="413"/>
      <c r="L127" s="413"/>
      <c r="M127" s="413"/>
      <c r="N127" s="413"/>
      <c r="O127" s="413"/>
      <c r="P127" s="413"/>
      <c r="Q127" s="413"/>
      <c r="R127" s="413"/>
      <c r="S127" s="413"/>
      <c r="T127" s="413"/>
      <c r="U127" s="413"/>
      <c r="V127" s="413"/>
      <c r="W127" s="413"/>
    </row>
    <row r="128" spans="1:23" ht="16.5" customHeight="1">
      <c r="A128" s="413"/>
      <c r="B128" s="413"/>
      <c r="C128" s="413"/>
      <c r="D128" s="413"/>
      <c r="E128" s="413"/>
      <c r="F128" s="413"/>
      <c r="G128" s="413"/>
      <c r="H128" s="413"/>
      <c r="I128" s="413"/>
      <c r="J128" s="413"/>
      <c r="K128" s="413"/>
      <c r="L128" s="413"/>
      <c r="M128" s="413"/>
      <c r="N128" s="413"/>
      <c r="O128" s="413"/>
      <c r="P128" s="413"/>
      <c r="Q128" s="413"/>
      <c r="R128" s="413"/>
      <c r="S128" s="413"/>
      <c r="T128" s="413"/>
      <c r="U128" s="413"/>
      <c r="V128" s="413"/>
      <c r="W128" s="413"/>
    </row>
    <row r="129" spans="1:23" ht="16.5" customHeight="1">
      <c r="A129" s="413"/>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row>
    <row r="130" spans="1:23" ht="16.5" customHeight="1">
      <c r="A130" s="413"/>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row>
    <row r="131" spans="1:23" ht="16.5" customHeight="1">
      <c r="A131" s="413"/>
      <c r="B131" s="413"/>
      <c r="C131" s="413"/>
      <c r="D131" s="413"/>
      <c r="E131" s="413"/>
      <c r="F131" s="413"/>
      <c r="G131" s="413"/>
      <c r="H131" s="413"/>
      <c r="I131" s="413"/>
      <c r="J131" s="413"/>
      <c r="K131" s="413"/>
      <c r="L131" s="413"/>
      <c r="M131" s="413"/>
      <c r="N131" s="413"/>
      <c r="O131" s="413"/>
      <c r="P131" s="413"/>
      <c r="Q131" s="413"/>
      <c r="R131" s="413"/>
      <c r="S131" s="413"/>
      <c r="T131" s="413"/>
      <c r="U131" s="413"/>
      <c r="V131" s="413"/>
      <c r="W131" s="413"/>
    </row>
    <row r="132" spans="1:23" ht="16.5" customHeight="1">
      <c r="A132" s="413"/>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row>
    <row r="133" spans="1:23" ht="16.5" customHeight="1">
      <c r="A133" s="413"/>
      <c r="B133" s="413"/>
      <c r="C133" s="413"/>
      <c r="D133" s="413"/>
      <c r="E133" s="413"/>
      <c r="F133" s="413"/>
      <c r="G133" s="413"/>
      <c r="H133" s="413"/>
      <c r="I133" s="413"/>
      <c r="J133" s="413"/>
      <c r="K133" s="413"/>
      <c r="L133" s="413"/>
      <c r="M133" s="413"/>
      <c r="N133" s="413"/>
      <c r="O133" s="413"/>
      <c r="P133" s="413"/>
      <c r="Q133" s="413"/>
      <c r="R133" s="413"/>
      <c r="S133" s="413"/>
      <c r="T133" s="413"/>
      <c r="U133" s="413"/>
      <c r="V133" s="413"/>
      <c r="W133" s="413"/>
    </row>
    <row r="134" spans="1:23" ht="16.5" customHeight="1">
      <c r="A134" s="413"/>
      <c r="B134" s="413"/>
      <c r="C134" s="413"/>
      <c r="D134" s="413"/>
      <c r="E134" s="413"/>
      <c r="F134" s="413"/>
      <c r="G134" s="413"/>
      <c r="H134" s="413"/>
      <c r="I134" s="413"/>
      <c r="J134" s="413"/>
      <c r="K134" s="413"/>
      <c r="L134" s="413"/>
      <c r="M134" s="413"/>
      <c r="N134" s="413"/>
      <c r="O134" s="413"/>
      <c r="P134" s="413"/>
      <c r="Q134" s="413"/>
      <c r="R134" s="413"/>
      <c r="S134" s="413"/>
      <c r="T134" s="413"/>
      <c r="U134" s="413"/>
      <c r="V134" s="413"/>
      <c r="W134" s="413"/>
    </row>
    <row r="135" spans="1:23" ht="16.5" customHeight="1">
      <c r="A135" s="413"/>
      <c r="B135" s="413"/>
      <c r="C135" s="413"/>
      <c r="D135" s="413"/>
      <c r="E135" s="413"/>
      <c r="F135" s="413"/>
      <c r="G135" s="413"/>
      <c r="H135" s="413"/>
      <c r="I135" s="413"/>
      <c r="J135" s="413"/>
      <c r="K135" s="413"/>
      <c r="L135" s="413"/>
      <c r="M135" s="413"/>
      <c r="N135" s="413"/>
      <c r="O135" s="413"/>
      <c r="P135" s="413"/>
      <c r="Q135" s="413"/>
      <c r="R135" s="413"/>
      <c r="S135" s="413"/>
      <c r="T135" s="413"/>
      <c r="U135" s="413"/>
      <c r="V135" s="413"/>
      <c r="W135" s="413"/>
    </row>
    <row r="136" spans="1:23" ht="16.5" customHeight="1">
      <c r="A136" s="413"/>
      <c r="B136" s="413"/>
      <c r="C136" s="413"/>
      <c r="D136" s="413"/>
      <c r="E136" s="413"/>
      <c r="F136" s="413"/>
      <c r="G136" s="413"/>
      <c r="H136" s="413"/>
      <c r="I136" s="413"/>
      <c r="J136" s="413"/>
      <c r="K136" s="413"/>
      <c r="L136" s="413"/>
      <c r="M136" s="413"/>
      <c r="N136" s="413"/>
      <c r="O136" s="413"/>
      <c r="P136" s="413"/>
      <c r="Q136" s="413"/>
      <c r="R136" s="413"/>
      <c r="S136" s="413"/>
      <c r="T136" s="413"/>
      <c r="U136" s="413"/>
      <c r="V136" s="413"/>
      <c r="W136" s="413"/>
    </row>
    <row r="137" spans="1:23" ht="16.5" customHeight="1">
      <c r="A137" s="413"/>
      <c r="B137" s="413"/>
      <c r="C137" s="413"/>
      <c r="D137" s="413"/>
      <c r="E137" s="413"/>
      <c r="F137" s="413"/>
      <c r="G137" s="413"/>
      <c r="H137" s="413"/>
      <c r="I137" s="413"/>
      <c r="J137" s="413"/>
      <c r="K137" s="413"/>
      <c r="L137" s="413"/>
      <c r="M137" s="413"/>
      <c r="N137" s="413"/>
      <c r="O137" s="413"/>
      <c r="P137" s="413"/>
      <c r="Q137" s="413"/>
      <c r="R137" s="413"/>
      <c r="S137" s="413"/>
      <c r="T137" s="413"/>
      <c r="U137" s="413"/>
      <c r="V137" s="413"/>
      <c r="W137" s="413"/>
    </row>
    <row r="138" spans="1:23" ht="16.5" customHeight="1">
      <c r="A138" s="413"/>
      <c r="B138" s="413"/>
      <c r="C138" s="413"/>
      <c r="D138" s="413"/>
      <c r="E138" s="413"/>
      <c r="F138" s="413"/>
      <c r="G138" s="413"/>
      <c r="H138" s="413"/>
      <c r="I138" s="413"/>
      <c r="J138" s="413"/>
      <c r="K138" s="413"/>
      <c r="L138" s="413"/>
      <c r="M138" s="413"/>
      <c r="N138" s="413"/>
      <c r="O138" s="413"/>
      <c r="P138" s="413"/>
      <c r="Q138" s="413"/>
      <c r="R138" s="413"/>
      <c r="S138" s="413"/>
      <c r="T138" s="413"/>
      <c r="U138" s="413"/>
      <c r="V138" s="413"/>
      <c r="W138" s="413"/>
    </row>
    <row r="139" spans="1:23" ht="16.5" customHeight="1">
      <c r="A139" s="413"/>
      <c r="B139" s="413"/>
      <c r="C139" s="413"/>
      <c r="D139" s="413"/>
      <c r="E139" s="413"/>
      <c r="F139" s="413"/>
      <c r="G139" s="413"/>
      <c r="H139" s="413"/>
      <c r="I139" s="413"/>
      <c r="J139" s="413"/>
      <c r="K139" s="413"/>
      <c r="L139" s="413"/>
      <c r="M139" s="413"/>
      <c r="N139" s="413"/>
      <c r="O139" s="413"/>
      <c r="P139" s="413"/>
      <c r="Q139" s="413"/>
      <c r="R139" s="413"/>
      <c r="S139" s="413"/>
      <c r="T139" s="413"/>
      <c r="U139" s="413"/>
      <c r="V139" s="413"/>
      <c r="W139" s="413"/>
    </row>
    <row r="140" spans="1:23" ht="16.5" customHeight="1">
      <c r="A140" s="413"/>
      <c r="B140" s="413"/>
      <c r="C140" s="413"/>
      <c r="D140" s="413"/>
      <c r="E140" s="413"/>
      <c r="F140" s="413"/>
      <c r="G140" s="413"/>
      <c r="H140" s="413"/>
      <c r="I140" s="413"/>
      <c r="J140" s="413"/>
      <c r="K140" s="413"/>
      <c r="L140" s="413"/>
      <c r="M140" s="413"/>
      <c r="N140" s="413"/>
      <c r="O140" s="413"/>
      <c r="P140" s="413"/>
      <c r="Q140" s="413"/>
      <c r="R140" s="413"/>
      <c r="S140" s="413"/>
      <c r="T140" s="413"/>
      <c r="U140" s="413"/>
      <c r="V140" s="413"/>
      <c r="W140" s="413"/>
    </row>
    <row r="141" spans="1:23" ht="16.5" customHeight="1">
      <c r="A141" s="413"/>
      <c r="B141" s="413"/>
      <c r="C141" s="413"/>
      <c r="D141" s="413"/>
      <c r="E141" s="413"/>
      <c r="F141" s="413"/>
      <c r="G141" s="413"/>
      <c r="H141" s="413"/>
      <c r="I141" s="413"/>
      <c r="J141" s="413"/>
      <c r="K141" s="413"/>
      <c r="L141" s="413"/>
      <c r="M141" s="413"/>
      <c r="N141" s="413"/>
      <c r="O141" s="413"/>
      <c r="P141" s="413"/>
      <c r="Q141" s="413"/>
      <c r="R141" s="413"/>
      <c r="S141" s="413"/>
      <c r="T141" s="413"/>
      <c r="U141" s="413"/>
      <c r="V141" s="413"/>
      <c r="W141" s="413"/>
    </row>
    <row r="142" spans="1:23" ht="16.5" customHeight="1">
      <c r="A142" s="413"/>
      <c r="B142" s="413"/>
      <c r="C142" s="413"/>
      <c r="D142" s="413"/>
      <c r="E142" s="413"/>
      <c r="F142" s="413"/>
      <c r="G142" s="413"/>
      <c r="H142" s="413"/>
      <c r="I142" s="413"/>
      <c r="J142" s="413"/>
      <c r="K142" s="413"/>
      <c r="L142" s="413"/>
      <c r="M142" s="413"/>
      <c r="N142" s="413"/>
      <c r="O142" s="413"/>
      <c r="P142" s="413"/>
      <c r="Q142" s="413"/>
      <c r="R142" s="413"/>
      <c r="S142" s="413"/>
      <c r="T142" s="413"/>
      <c r="U142" s="413"/>
      <c r="V142" s="413"/>
      <c r="W142" s="413"/>
    </row>
    <row r="143" spans="1:23" ht="16.5" customHeight="1">
      <c r="A143" s="413"/>
      <c r="B143" s="413"/>
      <c r="C143" s="413"/>
      <c r="D143" s="413"/>
      <c r="E143" s="413"/>
      <c r="F143" s="413"/>
      <c r="G143" s="413"/>
      <c r="H143" s="413"/>
      <c r="I143" s="413"/>
      <c r="J143" s="413"/>
      <c r="K143" s="413"/>
      <c r="L143" s="413"/>
      <c r="M143" s="413"/>
      <c r="N143" s="413"/>
      <c r="O143" s="413"/>
      <c r="P143" s="413"/>
      <c r="Q143" s="413"/>
      <c r="R143" s="413"/>
      <c r="S143" s="413"/>
      <c r="T143" s="413"/>
      <c r="U143" s="413"/>
      <c r="V143" s="413"/>
      <c r="W143" s="413"/>
    </row>
    <row r="144" spans="1:23" ht="16.5" customHeight="1">
      <c r="A144" s="413"/>
      <c r="B144" s="413"/>
      <c r="C144" s="413"/>
      <c r="D144" s="413"/>
      <c r="E144" s="413"/>
      <c r="F144" s="413"/>
      <c r="G144" s="413"/>
      <c r="H144" s="413"/>
      <c r="I144" s="413"/>
      <c r="J144" s="413"/>
      <c r="K144" s="413"/>
      <c r="L144" s="413"/>
      <c r="M144" s="413"/>
      <c r="N144" s="413"/>
      <c r="O144" s="413"/>
      <c r="P144" s="413"/>
      <c r="Q144" s="413"/>
      <c r="R144" s="413"/>
      <c r="S144" s="413"/>
      <c r="T144" s="413"/>
      <c r="U144" s="413"/>
      <c r="V144" s="413"/>
      <c r="W144" s="413"/>
    </row>
    <row r="145" spans="1:23" ht="16.5" customHeight="1">
      <c r="A145" s="413"/>
      <c r="B145" s="413"/>
      <c r="C145" s="413"/>
      <c r="D145" s="413"/>
      <c r="E145" s="413"/>
      <c r="F145" s="413"/>
      <c r="G145" s="413"/>
      <c r="H145" s="413"/>
      <c r="I145" s="413"/>
      <c r="J145" s="413"/>
      <c r="K145" s="413"/>
      <c r="L145" s="413"/>
      <c r="M145" s="413"/>
      <c r="N145" s="413"/>
      <c r="O145" s="413"/>
      <c r="P145" s="413"/>
      <c r="Q145" s="413"/>
      <c r="R145" s="413"/>
      <c r="S145" s="413"/>
      <c r="T145" s="413"/>
      <c r="U145" s="413"/>
      <c r="V145" s="413"/>
      <c r="W145" s="413"/>
    </row>
    <row r="146" spans="1:23" ht="16.5" customHeight="1">
      <c r="A146" s="413"/>
      <c r="B146" s="413"/>
      <c r="C146" s="413"/>
      <c r="D146" s="413"/>
      <c r="E146" s="413"/>
      <c r="F146" s="413"/>
      <c r="G146" s="413"/>
      <c r="H146" s="413"/>
      <c r="I146" s="413"/>
      <c r="J146" s="413"/>
      <c r="K146" s="413"/>
      <c r="L146" s="413"/>
      <c r="M146" s="413"/>
      <c r="N146" s="413"/>
      <c r="O146" s="413"/>
      <c r="P146" s="413"/>
      <c r="Q146" s="413"/>
      <c r="R146" s="413"/>
      <c r="S146" s="413"/>
      <c r="T146" s="413"/>
      <c r="U146" s="413"/>
      <c r="V146" s="413"/>
      <c r="W146" s="413"/>
    </row>
    <row r="147" spans="1:23" ht="16.5" customHeight="1">
      <c r="A147" s="413"/>
      <c r="B147" s="413"/>
      <c r="C147" s="413"/>
      <c r="D147" s="413"/>
      <c r="E147" s="413"/>
      <c r="F147" s="413"/>
      <c r="G147" s="413"/>
      <c r="H147" s="413"/>
      <c r="I147" s="413"/>
      <c r="J147" s="413"/>
      <c r="K147" s="413"/>
      <c r="L147" s="413"/>
      <c r="M147" s="413"/>
      <c r="N147" s="413"/>
      <c r="O147" s="413"/>
      <c r="P147" s="413"/>
      <c r="Q147" s="413"/>
      <c r="R147" s="413"/>
      <c r="S147" s="413"/>
      <c r="T147" s="413"/>
      <c r="U147" s="413"/>
      <c r="V147" s="413"/>
      <c r="W147" s="413"/>
    </row>
    <row r="148" spans="1:23" ht="16.5" customHeight="1">
      <c r="A148" s="413"/>
      <c r="B148" s="413"/>
      <c r="C148" s="413"/>
      <c r="D148" s="413"/>
      <c r="E148" s="413"/>
      <c r="F148" s="413"/>
      <c r="G148" s="413"/>
      <c r="H148" s="413"/>
      <c r="I148" s="413"/>
      <c r="J148" s="413"/>
      <c r="K148" s="413"/>
      <c r="L148" s="413"/>
      <c r="M148" s="413"/>
      <c r="N148" s="413"/>
      <c r="O148" s="413"/>
      <c r="P148" s="413"/>
      <c r="Q148" s="413"/>
      <c r="R148" s="413"/>
      <c r="S148" s="413"/>
      <c r="T148" s="413"/>
      <c r="U148" s="413"/>
      <c r="V148" s="413"/>
      <c r="W148" s="413"/>
    </row>
    <row r="149" spans="1:23" ht="16.5" customHeight="1">
      <c r="A149" s="413"/>
      <c r="B149" s="413"/>
      <c r="C149" s="413"/>
      <c r="D149" s="413"/>
      <c r="E149" s="413"/>
      <c r="F149" s="413"/>
      <c r="G149" s="413"/>
      <c r="H149" s="413"/>
      <c r="I149" s="413"/>
      <c r="J149" s="413"/>
      <c r="K149" s="413"/>
      <c r="L149" s="413"/>
      <c r="M149" s="413"/>
      <c r="N149" s="413"/>
      <c r="O149" s="413"/>
      <c r="P149" s="413"/>
      <c r="Q149" s="413"/>
      <c r="R149" s="413"/>
      <c r="S149" s="413"/>
      <c r="T149" s="413"/>
      <c r="U149" s="413"/>
      <c r="V149" s="413"/>
      <c r="W149" s="413"/>
    </row>
    <row r="150" spans="1:23" ht="16.5" customHeight="1">
      <c r="A150" s="413"/>
      <c r="B150" s="413"/>
      <c r="C150" s="413"/>
      <c r="D150" s="413"/>
      <c r="E150" s="413"/>
      <c r="F150" s="413"/>
      <c r="G150" s="413"/>
      <c r="H150" s="413"/>
      <c r="I150" s="413"/>
      <c r="J150" s="413"/>
      <c r="K150" s="413"/>
      <c r="L150" s="413"/>
      <c r="M150" s="413"/>
      <c r="N150" s="413"/>
      <c r="O150" s="413"/>
      <c r="P150" s="413"/>
      <c r="Q150" s="413"/>
      <c r="R150" s="413"/>
      <c r="S150" s="413"/>
      <c r="T150" s="413"/>
      <c r="U150" s="413"/>
      <c r="V150" s="413"/>
      <c r="W150" s="413"/>
    </row>
    <row r="151" spans="1:23" ht="16.5" customHeight="1">
      <c r="A151" s="413"/>
      <c r="B151" s="413"/>
      <c r="C151" s="413"/>
      <c r="D151" s="413"/>
      <c r="E151" s="413"/>
      <c r="F151" s="413"/>
      <c r="G151" s="413"/>
      <c r="H151" s="413"/>
      <c r="I151" s="413"/>
      <c r="J151" s="413"/>
      <c r="K151" s="413"/>
      <c r="L151" s="413"/>
      <c r="M151" s="413"/>
      <c r="N151" s="413"/>
      <c r="O151" s="413"/>
      <c r="P151" s="413"/>
      <c r="Q151" s="413"/>
      <c r="R151" s="413"/>
      <c r="S151" s="413"/>
      <c r="T151" s="413"/>
      <c r="U151" s="413"/>
      <c r="V151" s="413"/>
      <c r="W151" s="413"/>
    </row>
    <row r="152" spans="1:23" ht="16.5" customHeight="1">
      <c r="A152" s="413"/>
      <c r="B152" s="413"/>
      <c r="C152" s="413"/>
      <c r="D152" s="413"/>
      <c r="E152" s="413"/>
      <c r="F152" s="413"/>
      <c r="G152" s="413"/>
      <c r="H152" s="413"/>
      <c r="I152" s="413"/>
      <c r="J152" s="413"/>
      <c r="K152" s="413"/>
      <c r="L152" s="413"/>
      <c r="M152" s="413"/>
      <c r="N152" s="413"/>
      <c r="O152" s="413"/>
      <c r="P152" s="413"/>
      <c r="Q152" s="413"/>
      <c r="R152" s="413"/>
      <c r="S152" s="413"/>
      <c r="T152" s="413"/>
      <c r="U152" s="413"/>
      <c r="V152" s="413"/>
      <c r="W152" s="413"/>
    </row>
    <row r="153" spans="1:23" ht="16.5" customHeight="1">
      <c r="A153" s="413"/>
      <c r="B153" s="413"/>
      <c r="C153" s="413"/>
      <c r="D153" s="413"/>
      <c r="E153" s="413"/>
      <c r="F153" s="413"/>
      <c r="G153" s="413"/>
      <c r="H153" s="413"/>
      <c r="I153" s="413"/>
      <c r="J153" s="413"/>
      <c r="K153" s="413"/>
      <c r="L153" s="413"/>
      <c r="M153" s="413"/>
      <c r="N153" s="413"/>
      <c r="O153" s="413"/>
      <c r="P153" s="413"/>
      <c r="Q153" s="413"/>
      <c r="R153" s="413"/>
      <c r="S153" s="413"/>
      <c r="T153" s="413"/>
      <c r="U153" s="413"/>
      <c r="V153" s="413"/>
      <c r="W153" s="413"/>
    </row>
    <row r="154" spans="1:23" ht="16.5" customHeight="1">
      <c r="A154" s="413"/>
      <c r="B154" s="413"/>
      <c r="C154" s="413"/>
      <c r="D154" s="413"/>
      <c r="E154" s="413"/>
      <c r="F154" s="413"/>
      <c r="G154" s="413"/>
      <c r="H154" s="413"/>
      <c r="I154" s="413"/>
      <c r="J154" s="413"/>
      <c r="K154" s="413"/>
      <c r="L154" s="413"/>
      <c r="M154" s="413"/>
      <c r="N154" s="413"/>
      <c r="O154" s="413"/>
      <c r="P154" s="413"/>
      <c r="Q154" s="413"/>
      <c r="R154" s="413"/>
      <c r="S154" s="413"/>
      <c r="T154" s="413"/>
      <c r="U154" s="413"/>
      <c r="V154" s="413"/>
      <c r="W154" s="413"/>
    </row>
    <row r="155" spans="1:23" ht="16.5" customHeight="1">
      <c r="A155" s="413"/>
      <c r="B155" s="413"/>
      <c r="C155" s="413"/>
      <c r="D155" s="413"/>
      <c r="E155" s="413"/>
      <c r="F155" s="413"/>
      <c r="G155" s="413"/>
      <c r="H155" s="413"/>
      <c r="I155" s="413"/>
      <c r="J155" s="413"/>
      <c r="K155" s="413"/>
      <c r="L155" s="413"/>
      <c r="M155" s="413"/>
      <c r="N155" s="413"/>
      <c r="O155" s="413"/>
      <c r="P155" s="413"/>
      <c r="Q155" s="413"/>
      <c r="R155" s="413"/>
      <c r="S155" s="413"/>
      <c r="T155" s="413"/>
      <c r="U155" s="413"/>
      <c r="V155" s="413"/>
      <c r="W155" s="413"/>
    </row>
    <row r="156" spans="1:23" ht="16.5" customHeight="1">
      <c r="A156" s="413"/>
      <c r="B156" s="413"/>
      <c r="C156" s="413"/>
      <c r="D156" s="413"/>
      <c r="E156" s="413"/>
      <c r="F156" s="413"/>
      <c r="G156" s="413"/>
      <c r="H156" s="413"/>
      <c r="I156" s="413"/>
      <c r="J156" s="413"/>
      <c r="K156" s="413"/>
      <c r="L156" s="413"/>
      <c r="M156" s="413"/>
      <c r="N156" s="413"/>
      <c r="O156" s="413"/>
      <c r="P156" s="413"/>
      <c r="Q156" s="413"/>
      <c r="R156" s="413"/>
      <c r="S156" s="413"/>
      <c r="T156" s="413"/>
      <c r="U156" s="413"/>
      <c r="V156" s="413"/>
      <c r="W156" s="413"/>
    </row>
    <row r="157" spans="1:23" ht="16.5" customHeight="1">
      <c r="A157" s="413"/>
      <c r="B157" s="413"/>
      <c r="C157" s="413"/>
      <c r="D157" s="413"/>
      <c r="E157" s="413"/>
      <c r="F157" s="413"/>
      <c r="G157" s="413"/>
      <c r="H157" s="413"/>
      <c r="I157" s="413"/>
      <c r="J157" s="413"/>
      <c r="K157" s="413"/>
      <c r="L157" s="413"/>
      <c r="M157" s="413"/>
      <c r="N157" s="413"/>
      <c r="O157" s="413"/>
      <c r="P157" s="413"/>
      <c r="Q157" s="413"/>
      <c r="R157" s="413"/>
      <c r="S157" s="413"/>
      <c r="T157" s="413"/>
      <c r="U157" s="413"/>
      <c r="V157" s="413"/>
      <c r="W157" s="413"/>
    </row>
    <row r="158" spans="1:23" ht="16.5" customHeight="1">
      <c r="A158" s="413"/>
      <c r="B158" s="413"/>
      <c r="C158" s="413"/>
      <c r="D158" s="413"/>
      <c r="E158" s="413"/>
      <c r="F158" s="413"/>
      <c r="G158" s="413"/>
      <c r="H158" s="413"/>
      <c r="I158" s="413"/>
      <c r="J158" s="413"/>
      <c r="K158" s="413"/>
      <c r="L158" s="413"/>
      <c r="M158" s="413"/>
      <c r="N158" s="413"/>
      <c r="O158" s="413"/>
      <c r="P158" s="413"/>
      <c r="Q158" s="413"/>
      <c r="R158" s="413"/>
      <c r="S158" s="413"/>
      <c r="T158" s="413"/>
      <c r="U158" s="413"/>
      <c r="V158" s="413"/>
      <c r="W158" s="413"/>
    </row>
    <row r="159" spans="1:23" ht="16.5" customHeight="1">
      <c r="A159" s="413"/>
      <c r="B159" s="413"/>
      <c r="C159" s="413"/>
      <c r="D159" s="413"/>
      <c r="E159" s="413"/>
      <c r="F159" s="413"/>
      <c r="G159" s="413"/>
      <c r="H159" s="413"/>
      <c r="I159" s="413"/>
      <c r="J159" s="413"/>
      <c r="K159" s="413"/>
      <c r="L159" s="413"/>
      <c r="M159" s="413"/>
      <c r="N159" s="413"/>
      <c r="O159" s="413"/>
      <c r="P159" s="413"/>
      <c r="Q159" s="413"/>
      <c r="R159" s="413"/>
      <c r="S159" s="413"/>
      <c r="T159" s="413"/>
      <c r="U159" s="413"/>
      <c r="V159" s="413"/>
      <c r="W159" s="413"/>
    </row>
    <row r="160" spans="1:23" ht="16.5" customHeight="1">
      <c r="A160" s="413"/>
      <c r="B160" s="413"/>
      <c r="C160" s="413"/>
      <c r="D160" s="413"/>
      <c r="E160" s="413"/>
      <c r="F160" s="413"/>
      <c r="G160" s="413"/>
      <c r="H160" s="413"/>
      <c r="I160" s="413"/>
      <c r="J160" s="413"/>
      <c r="K160" s="413"/>
      <c r="L160" s="413"/>
      <c r="M160" s="413"/>
      <c r="N160" s="413"/>
      <c r="O160" s="413"/>
      <c r="P160" s="413"/>
      <c r="Q160" s="413"/>
      <c r="R160" s="413"/>
      <c r="S160" s="413"/>
      <c r="T160" s="413"/>
      <c r="U160" s="413"/>
      <c r="V160" s="413"/>
      <c r="W160" s="413"/>
    </row>
    <row r="161" spans="1:23" ht="16.5" customHeight="1">
      <c r="A161" s="413"/>
      <c r="B161" s="413"/>
      <c r="C161" s="413"/>
      <c r="D161" s="413"/>
      <c r="E161" s="413"/>
      <c r="F161" s="413"/>
      <c r="G161" s="413"/>
      <c r="H161" s="413"/>
      <c r="I161" s="413"/>
      <c r="J161" s="413"/>
      <c r="K161" s="413"/>
      <c r="L161" s="413"/>
      <c r="M161" s="413"/>
      <c r="N161" s="413"/>
      <c r="O161" s="413"/>
      <c r="P161" s="413"/>
      <c r="Q161" s="413"/>
      <c r="R161" s="413"/>
      <c r="S161" s="413"/>
      <c r="T161" s="413"/>
      <c r="U161" s="413"/>
      <c r="V161" s="413"/>
      <c r="W161" s="413"/>
    </row>
    <row r="162" spans="1:23" ht="16.5" customHeight="1">
      <c r="A162" s="413"/>
      <c r="B162" s="413"/>
      <c r="C162" s="413"/>
      <c r="D162" s="413"/>
      <c r="E162" s="413"/>
      <c r="F162" s="413"/>
      <c r="G162" s="413"/>
      <c r="H162" s="413"/>
      <c r="I162" s="413"/>
      <c r="J162" s="413"/>
      <c r="K162" s="413"/>
      <c r="L162" s="413"/>
      <c r="M162" s="413"/>
      <c r="N162" s="413"/>
      <c r="O162" s="413"/>
      <c r="P162" s="413"/>
      <c r="Q162" s="413"/>
      <c r="R162" s="413"/>
      <c r="S162" s="413"/>
      <c r="T162" s="413"/>
      <c r="U162" s="413"/>
      <c r="V162" s="413"/>
      <c r="W162" s="413"/>
    </row>
    <row r="163" spans="1:23" ht="16.5" customHeight="1">
      <c r="A163" s="413"/>
      <c r="B163" s="413"/>
      <c r="C163" s="413"/>
      <c r="D163" s="413"/>
      <c r="E163" s="413"/>
      <c r="F163" s="413"/>
      <c r="G163" s="413"/>
      <c r="H163" s="413"/>
      <c r="I163" s="413"/>
      <c r="J163" s="413"/>
      <c r="K163" s="413"/>
      <c r="L163" s="413"/>
      <c r="M163" s="413"/>
      <c r="N163" s="413"/>
      <c r="O163" s="413"/>
      <c r="P163" s="413"/>
      <c r="Q163" s="413"/>
      <c r="R163" s="413"/>
      <c r="S163" s="413"/>
      <c r="T163" s="413"/>
      <c r="U163" s="413"/>
      <c r="V163" s="413"/>
      <c r="W163" s="413"/>
    </row>
    <row r="164" spans="1:23" ht="16.5" customHeight="1">
      <c r="A164" s="413"/>
      <c r="B164" s="413"/>
      <c r="C164" s="413"/>
      <c r="D164" s="413"/>
      <c r="E164" s="413"/>
      <c r="F164" s="413"/>
      <c r="G164" s="413"/>
      <c r="H164" s="413"/>
      <c r="I164" s="413"/>
      <c r="J164" s="413"/>
      <c r="K164" s="413"/>
      <c r="L164" s="413"/>
      <c r="M164" s="413"/>
      <c r="N164" s="413"/>
      <c r="O164" s="413"/>
      <c r="P164" s="413"/>
      <c r="Q164" s="413"/>
      <c r="R164" s="413"/>
      <c r="S164" s="413"/>
      <c r="T164" s="413"/>
      <c r="U164" s="413"/>
      <c r="V164" s="413"/>
      <c r="W164" s="413"/>
    </row>
    <row r="165" spans="1:23" ht="16.5" customHeight="1">
      <c r="A165" s="413"/>
      <c r="B165" s="413"/>
      <c r="C165" s="413"/>
      <c r="D165" s="413"/>
      <c r="E165" s="413"/>
      <c r="F165" s="413"/>
      <c r="G165" s="413"/>
      <c r="H165" s="413"/>
      <c r="I165" s="413"/>
      <c r="J165" s="413"/>
      <c r="K165" s="413"/>
      <c r="L165" s="413"/>
      <c r="M165" s="413"/>
      <c r="N165" s="413"/>
      <c r="O165" s="413"/>
      <c r="P165" s="413"/>
      <c r="Q165" s="413"/>
      <c r="R165" s="413"/>
      <c r="S165" s="413"/>
      <c r="T165" s="413"/>
      <c r="U165" s="413"/>
      <c r="V165" s="413"/>
      <c r="W165" s="413"/>
    </row>
    <row r="166" spans="1:23" ht="16.5" customHeight="1">
      <c r="A166" s="413"/>
      <c r="B166" s="413"/>
      <c r="C166" s="413"/>
      <c r="D166" s="413"/>
      <c r="E166" s="413"/>
      <c r="F166" s="413"/>
      <c r="G166" s="413"/>
      <c r="H166" s="413"/>
      <c r="I166" s="413"/>
      <c r="J166" s="413"/>
      <c r="K166" s="413"/>
      <c r="L166" s="413"/>
      <c r="M166" s="413"/>
      <c r="N166" s="413"/>
      <c r="O166" s="413"/>
      <c r="P166" s="413"/>
      <c r="Q166" s="413"/>
      <c r="R166" s="413"/>
      <c r="S166" s="413"/>
      <c r="T166" s="413"/>
      <c r="U166" s="413"/>
      <c r="V166" s="413"/>
      <c r="W166" s="413"/>
    </row>
    <row r="167" spans="1:23" ht="16.5" customHeight="1">
      <c r="A167" s="413"/>
      <c r="B167" s="413"/>
      <c r="C167" s="413"/>
      <c r="D167" s="413"/>
      <c r="E167" s="413"/>
      <c r="F167" s="413"/>
      <c r="G167" s="413"/>
      <c r="H167" s="413"/>
      <c r="I167" s="413"/>
      <c r="J167" s="413"/>
      <c r="K167" s="413"/>
      <c r="L167" s="413"/>
      <c r="M167" s="413"/>
      <c r="N167" s="413"/>
      <c r="O167" s="413"/>
      <c r="P167" s="413"/>
      <c r="Q167" s="413"/>
      <c r="R167" s="413"/>
      <c r="S167" s="413"/>
      <c r="T167" s="413"/>
      <c r="U167" s="413"/>
      <c r="V167" s="413"/>
      <c r="W167" s="413"/>
    </row>
    <row r="168" spans="1:23" ht="16.5" customHeight="1">
      <c r="A168" s="413"/>
      <c r="B168" s="413"/>
      <c r="C168" s="413"/>
      <c r="D168" s="413"/>
      <c r="E168" s="413"/>
      <c r="F168" s="413"/>
      <c r="G168" s="413"/>
      <c r="H168" s="413"/>
      <c r="I168" s="413"/>
      <c r="J168" s="413"/>
      <c r="K168" s="413"/>
      <c r="L168" s="413"/>
      <c r="M168" s="413"/>
      <c r="N168" s="413"/>
      <c r="O168" s="413"/>
      <c r="P168" s="413"/>
      <c r="Q168" s="413"/>
      <c r="R168" s="413"/>
      <c r="S168" s="413"/>
      <c r="T168" s="413"/>
      <c r="U168" s="413"/>
      <c r="V168" s="413"/>
      <c r="W168" s="413"/>
    </row>
    <row r="169" spans="1:23" ht="16.5" customHeight="1">
      <c r="A169" s="413"/>
      <c r="B169" s="413"/>
      <c r="C169" s="413"/>
      <c r="D169" s="413"/>
      <c r="E169" s="413"/>
      <c r="F169" s="413"/>
      <c r="G169" s="413"/>
      <c r="H169" s="413"/>
      <c r="I169" s="413"/>
      <c r="J169" s="413"/>
      <c r="K169" s="413"/>
      <c r="L169" s="413"/>
      <c r="M169" s="413"/>
      <c r="N169" s="413"/>
      <c r="O169" s="413"/>
      <c r="P169" s="413"/>
      <c r="Q169" s="413"/>
      <c r="R169" s="413"/>
      <c r="S169" s="413"/>
      <c r="T169" s="413"/>
      <c r="U169" s="413"/>
      <c r="V169" s="413"/>
      <c r="W169" s="413"/>
    </row>
    <row r="170" spans="1:23" ht="16.5" customHeight="1">
      <c r="A170" s="413"/>
      <c r="B170" s="413"/>
      <c r="C170" s="413"/>
      <c r="D170" s="413"/>
      <c r="E170" s="413"/>
      <c r="F170" s="413"/>
      <c r="G170" s="413"/>
      <c r="H170" s="413"/>
      <c r="I170" s="413"/>
      <c r="J170" s="413"/>
      <c r="K170" s="413"/>
      <c r="L170" s="413"/>
      <c r="M170" s="413"/>
      <c r="N170" s="413"/>
      <c r="O170" s="413"/>
      <c r="P170" s="413"/>
      <c r="Q170" s="413"/>
      <c r="R170" s="413"/>
      <c r="S170" s="413"/>
      <c r="T170" s="413"/>
      <c r="U170" s="413"/>
      <c r="V170" s="413"/>
      <c r="W170" s="413"/>
    </row>
    <row r="171" spans="1:23" ht="16.5" customHeight="1">
      <c r="A171" s="413"/>
      <c r="B171" s="413"/>
      <c r="C171" s="413"/>
      <c r="D171" s="413"/>
      <c r="E171" s="413"/>
      <c r="F171" s="413"/>
      <c r="G171" s="413"/>
      <c r="H171" s="413"/>
      <c r="I171" s="413"/>
      <c r="J171" s="413"/>
      <c r="K171" s="413"/>
      <c r="L171" s="413"/>
      <c r="M171" s="413"/>
      <c r="N171" s="413"/>
      <c r="O171" s="413"/>
      <c r="P171" s="413"/>
      <c r="Q171" s="413"/>
      <c r="R171" s="413"/>
      <c r="S171" s="413"/>
      <c r="T171" s="413"/>
      <c r="U171" s="413"/>
      <c r="V171" s="413"/>
      <c r="W171" s="413"/>
    </row>
    <row r="172" spans="1:23" ht="16.5" customHeight="1">
      <c r="A172" s="413"/>
      <c r="B172" s="413"/>
      <c r="C172" s="413"/>
      <c r="D172" s="413"/>
      <c r="E172" s="413"/>
      <c r="F172" s="413"/>
      <c r="G172" s="413"/>
      <c r="H172" s="413"/>
      <c r="I172" s="413"/>
      <c r="J172" s="413"/>
      <c r="K172" s="413"/>
      <c r="L172" s="413"/>
      <c r="M172" s="413"/>
      <c r="N172" s="413"/>
      <c r="O172" s="413"/>
      <c r="P172" s="413"/>
      <c r="Q172" s="413"/>
      <c r="R172" s="413"/>
      <c r="S172" s="413"/>
      <c r="T172" s="413"/>
      <c r="U172" s="413"/>
      <c r="V172" s="413"/>
      <c r="W172" s="413"/>
    </row>
    <row r="173" spans="1:23" ht="16.5" customHeight="1">
      <c r="A173" s="413"/>
      <c r="B173" s="413"/>
      <c r="C173" s="413"/>
      <c r="D173" s="413"/>
      <c r="E173" s="413"/>
      <c r="F173" s="413"/>
      <c r="G173" s="413"/>
      <c r="H173" s="413"/>
      <c r="I173" s="413"/>
      <c r="J173" s="413"/>
      <c r="K173" s="413"/>
      <c r="L173" s="413"/>
      <c r="M173" s="413"/>
      <c r="N173" s="413"/>
      <c r="O173" s="413"/>
      <c r="P173" s="413"/>
      <c r="Q173" s="413"/>
      <c r="R173" s="413"/>
      <c r="S173" s="413"/>
      <c r="T173" s="413"/>
      <c r="U173" s="413"/>
      <c r="V173" s="413"/>
      <c r="W173" s="413"/>
    </row>
    <row r="174" spans="1:23" ht="16.5" customHeight="1">
      <c r="A174" s="413"/>
      <c r="B174" s="413"/>
      <c r="C174" s="413"/>
      <c r="D174" s="413"/>
      <c r="E174" s="413"/>
      <c r="F174" s="413"/>
      <c r="G174" s="413"/>
      <c r="H174" s="413"/>
      <c r="I174" s="413"/>
      <c r="J174" s="413"/>
      <c r="K174" s="413"/>
      <c r="L174" s="413"/>
      <c r="M174" s="413"/>
      <c r="N174" s="413"/>
      <c r="O174" s="413"/>
      <c r="P174" s="413"/>
      <c r="Q174" s="413"/>
      <c r="R174" s="413"/>
      <c r="S174" s="413"/>
      <c r="T174" s="413"/>
      <c r="U174" s="413"/>
      <c r="V174" s="413"/>
      <c r="W174" s="413"/>
    </row>
    <row r="175" spans="1:23" ht="16.5" customHeight="1">
      <c r="A175" s="413"/>
      <c r="B175" s="413"/>
      <c r="C175" s="413"/>
      <c r="D175" s="413"/>
      <c r="E175" s="413"/>
      <c r="F175" s="413"/>
      <c r="G175" s="413"/>
      <c r="H175" s="413"/>
      <c r="I175" s="413"/>
      <c r="J175" s="413"/>
      <c r="K175" s="413"/>
      <c r="L175" s="413"/>
      <c r="M175" s="413"/>
      <c r="N175" s="413"/>
      <c r="O175" s="413"/>
      <c r="P175" s="413"/>
      <c r="Q175" s="413"/>
      <c r="R175" s="413"/>
      <c r="S175" s="413"/>
      <c r="T175" s="413"/>
      <c r="U175" s="413"/>
      <c r="V175" s="413"/>
      <c r="W175" s="413"/>
    </row>
    <row r="176" spans="1:23" ht="16.5" customHeight="1">
      <c r="A176" s="413"/>
      <c r="B176" s="413"/>
      <c r="C176" s="413"/>
      <c r="D176" s="413"/>
      <c r="E176" s="413"/>
      <c r="F176" s="413"/>
      <c r="G176" s="413"/>
      <c r="H176" s="413"/>
      <c r="I176" s="413"/>
      <c r="J176" s="413"/>
      <c r="K176" s="413"/>
      <c r="L176" s="413"/>
      <c r="M176" s="413"/>
      <c r="N176" s="413"/>
      <c r="O176" s="413"/>
      <c r="P176" s="413"/>
      <c r="Q176" s="413"/>
      <c r="R176" s="413"/>
      <c r="S176" s="413"/>
      <c r="T176" s="413"/>
      <c r="U176" s="413"/>
      <c r="V176" s="413"/>
      <c r="W176" s="413"/>
    </row>
    <row r="177" spans="1:23" ht="16.5" customHeight="1">
      <c r="A177" s="413"/>
      <c r="B177" s="413"/>
      <c r="C177" s="413"/>
      <c r="D177" s="413"/>
      <c r="E177" s="413"/>
      <c r="F177" s="413"/>
      <c r="G177" s="413"/>
      <c r="H177" s="413"/>
      <c r="I177" s="413"/>
      <c r="J177" s="413"/>
      <c r="K177" s="413"/>
      <c r="L177" s="413"/>
      <c r="M177" s="413"/>
      <c r="N177" s="413"/>
      <c r="O177" s="413"/>
      <c r="P177" s="413"/>
      <c r="Q177" s="413"/>
      <c r="R177" s="413"/>
      <c r="S177" s="413"/>
      <c r="T177" s="413"/>
      <c r="U177" s="413"/>
      <c r="V177" s="413"/>
      <c r="W177" s="413"/>
    </row>
    <row r="178" spans="1:23" ht="16.5" customHeight="1">
      <c r="A178" s="413"/>
      <c r="B178" s="413"/>
      <c r="C178" s="413"/>
      <c r="D178" s="413"/>
      <c r="E178" s="413"/>
      <c r="F178" s="413"/>
      <c r="G178" s="413"/>
      <c r="H178" s="413"/>
      <c r="I178" s="413"/>
      <c r="J178" s="413"/>
      <c r="K178" s="413"/>
      <c r="L178" s="413"/>
      <c r="M178" s="413"/>
      <c r="N178" s="413"/>
      <c r="O178" s="413"/>
      <c r="P178" s="413"/>
      <c r="Q178" s="413"/>
      <c r="R178" s="413"/>
      <c r="S178" s="413"/>
      <c r="T178" s="413"/>
      <c r="U178" s="413"/>
      <c r="V178" s="413"/>
      <c r="W178" s="413"/>
    </row>
    <row r="179" spans="1:23" ht="16.5" customHeight="1">
      <c r="A179" s="413"/>
      <c r="B179" s="413"/>
      <c r="C179" s="413"/>
      <c r="D179" s="413"/>
      <c r="E179" s="413"/>
      <c r="F179" s="413"/>
      <c r="G179" s="413"/>
      <c r="H179" s="413"/>
      <c r="I179" s="413"/>
      <c r="J179" s="413"/>
      <c r="K179" s="413"/>
      <c r="L179" s="413"/>
      <c r="M179" s="413"/>
      <c r="N179" s="413"/>
      <c r="O179" s="413"/>
      <c r="P179" s="413"/>
      <c r="Q179" s="413"/>
      <c r="R179" s="413"/>
      <c r="S179" s="413"/>
      <c r="T179" s="413"/>
      <c r="U179" s="413"/>
      <c r="V179" s="413"/>
      <c r="W179" s="413"/>
    </row>
    <row r="180" spans="1:23" ht="16.5" customHeight="1">
      <c r="A180" s="413"/>
      <c r="B180" s="413"/>
      <c r="C180" s="413"/>
      <c r="D180" s="413"/>
      <c r="E180" s="413"/>
      <c r="F180" s="413"/>
      <c r="G180" s="413"/>
      <c r="H180" s="413"/>
      <c r="I180" s="413"/>
      <c r="J180" s="413"/>
      <c r="K180" s="413"/>
      <c r="L180" s="413"/>
      <c r="M180" s="413"/>
      <c r="N180" s="413"/>
      <c r="O180" s="413"/>
      <c r="P180" s="413"/>
      <c r="Q180" s="413"/>
      <c r="R180" s="413"/>
      <c r="S180" s="413"/>
      <c r="T180" s="413"/>
      <c r="U180" s="413"/>
      <c r="V180" s="413"/>
      <c r="W180" s="413"/>
    </row>
    <row r="181" spans="1:23" ht="16.5" customHeight="1">
      <c r="A181" s="413"/>
      <c r="B181" s="413"/>
      <c r="C181" s="413"/>
      <c r="D181" s="413"/>
      <c r="E181" s="413"/>
      <c r="F181" s="413"/>
      <c r="G181" s="413"/>
      <c r="H181" s="413"/>
      <c r="I181" s="413"/>
      <c r="J181" s="413"/>
      <c r="K181" s="413"/>
      <c r="L181" s="413"/>
      <c r="M181" s="413"/>
      <c r="N181" s="413"/>
      <c r="O181" s="413"/>
      <c r="P181" s="413"/>
      <c r="Q181" s="413"/>
      <c r="R181" s="413"/>
      <c r="S181" s="413"/>
      <c r="T181" s="413"/>
      <c r="U181" s="413"/>
      <c r="V181" s="413"/>
      <c r="W181" s="413"/>
    </row>
    <row r="182" spans="1:23" ht="16.5" customHeight="1">
      <c r="A182" s="413"/>
      <c r="B182" s="413"/>
      <c r="C182" s="413"/>
      <c r="D182" s="413"/>
      <c r="E182" s="413"/>
      <c r="F182" s="413"/>
      <c r="G182" s="413"/>
      <c r="H182" s="413"/>
      <c r="I182" s="413"/>
      <c r="J182" s="413"/>
      <c r="K182" s="413"/>
      <c r="L182" s="413"/>
      <c r="M182" s="413"/>
      <c r="N182" s="413"/>
      <c r="O182" s="413"/>
      <c r="P182" s="413"/>
      <c r="Q182" s="413"/>
      <c r="R182" s="413"/>
      <c r="S182" s="413"/>
      <c r="T182" s="413"/>
      <c r="U182" s="413"/>
      <c r="V182" s="413"/>
      <c r="W182" s="413"/>
    </row>
    <row r="183" spans="1:23" ht="16.5" customHeight="1">
      <c r="A183" s="413"/>
      <c r="B183" s="413"/>
      <c r="C183" s="413"/>
      <c r="D183" s="413"/>
      <c r="E183" s="413"/>
      <c r="F183" s="413"/>
      <c r="G183" s="413"/>
      <c r="H183" s="413"/>
      <c r="I183" s="413"/>
      <c r="J183" s="413"/>
      <c r="K183" s="413"/>
      <c r="L183" s="413"/>
      <c r="M183" s="413"/>
      <c r="N183" s="413"/>
      <c r="O183" s="413"/>
      <c r="P183" s="413"/>
      <c r="Q183" s="413"/>
      <c r="R183" s="413"/>
      <c r="S183" s="413"/>
      <c r="T183" s="413"/>
      <c r="U183" s="413"/>
      <c r="V183" s="413"/>
      <c r="W183" s="413"/>
    </row>
    <row r="184" spans="1:23" ht="16.5" customHeight="1">
      <c r="A184" s="413"/>
      <c r="B184" s="413"/>
      <c r="C184" s="413"/>
      <c r="D184" s="413"/>
      <c r="E184" s="413"/>
      <c r="F184" s="413"/>
      <c r="G184" s="413"/>
      <c r="H184" s="413"/>
      <c r="I184" s="413"/>
      <c r="J184" s="413"/>
      <c r="K184" s="413"/>
      <c r="L184" s="413"/>
      <c r="M184" s="413"/>
      <c r="N184" s="413"/>
      <c r="O184" s="413"/>
      <c r="P184" s="413"/>
      <c r="Q184" s="413"/>
      <c r="R184" s="413"/>
      <c r="S184" s="413"/>
      <c r="T184" s="413"/>
      <c r="U184" s="413"/>
      <c r="V184" s="413"/>
      <c r="W184" s="413"/>
    </row>
    <row r="185" spans="1:23" ht="16.5" customHeight="1">
      <c r="A185" s="413"/>
      <c r="B185" s="413"/>
      <c r="C185" s="413"/>
      <c r="D185" s="413"/>
      <c r="E185" s="413"/>
      <c r="F185" s="413"/>
      <c r="G185" s="413"/>
      <c r="H185" s="413"/>
      <c r="I185" s="413"/>
      <c r="J185" s="413"/>
      <c r="K185" s="413"/>
      <c r="L185" s="413"/>
      <c r="M185" s="413"/>
      <c r="N185" s="413"/>
      <c r="O185" s="413"/>
      <c r="P185" s="413"/>
      <c r="Q185" s="413"/>
      <c r="R185" s="413"/>
      <c r="S185" s="413"/>
      <c r="T185" s="413"/>
      <c r="U185" s="413"/>
      <c r="V185" s="413"/>
      <c r="W185" s="413"/>
    </row>
    <row r="186" spans="1:23" ht="16.5" customHeight="1">
      <c r="A186" s="413"/>
      <c r="B186" s="413"/>
      <c r="C186" s="413"/>
      <c r="D186" s="413"/>
      <c r="E186" s="413"/>
      <c r="F186" s="413"/>
      <c r="G186" s="413"/>
      <c r="H186" s="413"/>
      <c r="I186" s="413"/>
      <c r="J186" s="413"/>
      <c r="K186" s="413"/>
      <c r="L186" s="413"/>
      <c r="M186" s="413"/>
      <c r="N186" s="413"/>
      <c r="O186" s="413"/>
      <c r="P186" s="413"/>
      <c r="Q186" s="413"/>
      <c r="R186" s="413"/>
      <c r="S186" s="413"/>
      <c r="T186" s="413"/>
      <c r="U186" s="413"/>
      <c r="V186" s="413"/>
      <c r="W186" s="413"/>
    </row>
    <row r="187" spans="1:23" ht="16.5" customHeight="1">
      <c r="A187" s="413"/>
      <c r="B187" s="413"/>
      <c r="C187" s="413"/>
      <c r="D187" s="413"/>
      <c r="E187" s="413"/>
      <c r="F187" s="413"/>
      <c r="G187" s="413"/>
      <c r="H187" s="413"/>
      <c r="I187" s="413"/>
      <c r="J187" s="413"/>
      <c r="K187" s="413"/>
      <c r="L187" s="413"/>
      <c r="M187" s="413"/>
      <c r="N187" s="413"/>
      <c r="O187" s="413"/>
      <c r="P187" s="413"/>
      <c r="Q187" s="413"/>
      <c r="R187" s="413"/>
      <c r="S187" s="413"/>
      <c r="T187" s="413"/>
      <c r="U187" s="413"/>
      <c r="V187" s="413"/>
      <c r="W187" s="413"/>
    </row>
    <row r="188" spans="1:23" ht="16.5" customHeight="1">
      <c r="A188" s="413"/>
      <c r="B188" s="413"/>
      <c r="C188" s="413"/>
      <c r="D188" s="413"/>
      <c r="E188" s="413"/>
      <c r="F188" s="413"/>
      <c r="G188" s="413"/>
      <c r="H188" s="413"/>
      <c r="I188" s="413"/>
      <c r="J188" s="413"/>
      <c r="K188" s="413"/>
      <c r="L188" s="413"/>
      <c r="M188" s="413"/>
      <c r="N188" s="413"/>
      <c r="O188" s="413"/>
      <c r="P188" s="413"/>
      <c r="Q188" s="413"/>
      <c r="R188" s="413"/>
      <c r="S188" s="413"/>
      <c r="T188" s="413"/>
      <c r="U188" s="413"/>
      <c r="V188" s="413"/>
      <c r="W188" s="413"/>
    </row>
    <row r="189" spans="1:23" ht="16.5" customHeight="1">
      <c r="A189" s="413"/>
      <c r="B189" s="413"/>
      <c r="C189" s="413"/>
      <c r="D189" s="413"/>
      <c r="E189" s="413"/>
      <c r="F189" s="413"/>
      <c r="G189" s="413"/>
      <c r="H189" s="413"/>
      <c r="I189" s="413"/>
      <c r="J189" s="413"/>
      <c r="K189" s="413"/>
      <c r="L189" s="413"/>
      <c r="M189" s="413"/>
      <c r="N189" s="413"/>
      <c r="O189" s="413"/>
      <c r="P189" s="413"/>
      <c r="Q189" s="413"/>
      <c r="R189" s="413"/>
      <c r="S189" s="413"/>
      <c r="T189" s="413"/>
      <c r="U189" s="413"/>
      <c r="V189" s="413"/>
      <c r="W189" s="413"/>
    </row>
    <row r="190" spans="1:23" ht="16.5" customHeight="1">
      <c r="A190" s="413"/>
      <c r="B190" s="413"/>
      <c r="C190" s="413"/>
      <c r="D190" s="413"/>
      <c r="E190" s="413"/>
      <c r="F190" s="413"/>
      <c r="G190" s="413"/>
      <c r="H190" s="413"/>
      <c r="I190" s="413"/>
      <c r="J190" s="413"/>
      <c r="K190" s="413"/>
      <c r="L190" s="413"/>
      <c r="M190" s="413"/>
      <c r="N190" s="413"/>
      <c r="O190" s="413"/>
      <c r="P190" s="413"/>
      <c r="Q190" s="413"/>
      <c r="R190" s="413"/>
      <c r="S190" s="413"/>
      <c r="T190" s="413"/>
      <c r="U190" s="413"/>
      <c r="V190" s="413"/>
      <c r="W190" s="413"/>
    </row>
    <row r="191" spans="1:23" ht="16.5" customHeight="1">
      <c r="A191" s="413"/>
      <c r="B191" s="413"/>
      <c r="C191" s="413"/>
      <c r="D191" s="413"/>
      <c r="E191" s="413"/>
      <c r="F191" s="413"/>
      <c r="G191" s="413"/>
      <c r="H191" s="413"/>
      <c r="I191" s="413"/>
      <c r="J191" s="413"/>
      <c r="K191" s="413"/>
      <c r="L191" s="413"/>
      <c r="M191" s="413"/>
      <c r="N191" s="413"/>
      <c r="O191" s="413"/>
      <c r="P191" s="413"/>
      <c r="Q191" s="413"/>
      <c r="R191" s="413"/>
      <c r="S191" s="413"/>
      <c r="T191" s="413"/>
      <c r="U191" s="413"/>
      <c r="V191" s="413"/>
      <c r="W191" s="413"/>
    </row>
    <row r="192" spans="1:23" ht="16.5" customHeight="1">
      <c r="A192" s="413"/>
      <c r="B192" s="413"/>
      <c r="C192" s="413"/>
      <c r="D192" s="413"/>
      <c r="E192" s="413"/>
      <c r="F192" s="413"/>
      <c r="G192" s="413"/>
      <c r="H192" s="413"/>
      <c r="I192" s="413"/>
      <c r="J192" s="413"/>
      <c r="K192" s="413"/>
      <c r="L192" s="413"/>
      <c r="M192" s="413"/>
      <c r="N192" s="413"/>
      <c r="O192" s="413"/>
      <c r="P192" s="413"/>
      <c r="Q192" s="413"/>
      <c r="R192" s="413"/>
      <c r="S192" s="413"/>
      <c r="T192" s="413"/>
      <c r="U192" s="413"/>
      <c r="V192" s="413"/>
      <c r="W192" s="413"/>
    </row>
    <row r="193" spans="1:23" ht="16.5" customHeight="1">
      <c r="A193" s="413"/>
      <c r="B193" s="413"/>
      <c r="C193" s="413"/>
      <c r="D193" s="413"/>
      <c r="E193" s="413"/>
      <c r="F193" s="413"/>
      <c r="G193" s="413"/>
      <c r="H193" s="413"/>
      <c r="I193" s="413"/>
      <c r="J193" s="413"/>
      <c r="K193" s="413"/>
      <c r="L193" s="413"/>
      <c r="M193" s="413"/>
      <c r="N193" s="413"/>
      <c r="O193" s="413"/>
      <c r="P193" s="413"/>
      <c r="Q193" s="413"/>
      <c r="R193" s="413"/>
      <c r="S193" s="413"/>
      <c r="T193" s="413"/>
      <c r="U193" s="413"/>
      <c r="V193" s="413"/>
      <c r="W193" s="413"/>
    </row>
    <row r="194" spans="1:23" ht="16.5" customHeight="1">
      <c r="A194" s="413"/>
      <c r="B194" s="413"/>
      <c r="C194" s="413"/>
      <c r="D194" s="413"/>
      <c r="E194" s="413"/>
      <c r="F194" s="413"/>
      <c r="G194" s="413"/>
      <c r="H194" s="413"/>
      <c r="I194" s="413"/>
      <c r="J194" s="413"/>
      <c r="K194" s="413"/>
      <c r="L194" s="413"/>
      <c r="M194" s="413"/>
      <c r="N194" s="413"/>
      <c r="O194" s="413"/>
      <c r="P194" s="413"/>
      <c r="Q194" s="413"/>
      <c r="R194" s="413"/>
      <c r="S194" s="413"/>
      <c r="T194" s="413"/>
      <c r="U194" s="413"/>
      <c r="V194" s="413"/>
      <c r="W194" s="413"/>
    </row>
    <row r="195" spans="1:23" ht="16.5" customHeight="1">
      <c r="A195" s="413"/>
      <c r="B195" s="413"/>
      <c r="C195" s="413"/>
      <c r="D195" s="413"/>
      <c r="E195" s="413"/>
      <c r="F195" s="413"/>
      <c r="G195" s="413"/>
      <c r="H195" s="413"/>
      <c r="I195" s="413"/>
      <c r="J195" s="413"/>
      <c r="K195" s="413"/>
      <c r="L195" s="413"/>
      <c r="M195" s="413"/>
      <c r="N195" s="413"/>
      <c r="O195" s="413"/>
      <c r="P195" s="413"/>
      <c r="Q195" s="413"/>
      <c r="R195" s="413"/>
      <c r="S195" s="413"/>
      <c r="T195" s="413"/>
      <c r="U195" s="413"/>
      <c r="V195" s="413"/>
      <c r="W195" s="413"/>
    </row>
    <row r="196" spans="1:23" ht="16.5" customHeight="1">
      <c r="A196" s="413"/>
      <c r="B196" s="413"/>
      <c r="C196" s="413"/>
      <c r="D196" s="413"/>
      <c r="E196" s="413"/>
      <c r="F196" s="413"/>
      <c r="G196" s="413"/>
      <c r="H196" s="413"/>
      <c r="I196" s="413"/>
      <c r="J196" s="413"/>
      <c r="K196" s="413"/>
      <c r="L196" s="413"/>
      <c r="M196" s="413"/>
      <c r="N196" s="413"/>
      <c r="O196" s="413"/>
      <c r="P196" s="413"/>
      <c r="Q196" s="413"/>
      <c r="R196" s="413"/>
      <c r="S196" s="413"/>
      <c r="T196" s="413"/>
      <c r="U196" s="413"/>
      <c r="V196" s="413"/>
      <c r="W196" s="413"/>
    </row>
    <row r="197" spans="1:23" ht="16.5" customHeight="1">
      <c r="A197" s="413"/>
      <c r="B197" s="413"/>
      <c r="C197" s="413"/>
      <c r="D197" s="413"/>
      <c r="E197" s="413"/>
      <c r="F197" s="413"/>
      <c r="G197" s="413"/>
      <c r="H197" s="413"/>
      <c r="I197" s="413"/>
      <c r="J197" s="413"/>
      <c r="K197" s="413"/>
      <c r="L197" s="413"/>
      <c r="M197" s="413"/>
      <c r="N197" s="413"/>
      <c r="O197" s="413"/>
      <c r="P197" s="413"/>
      <c r="Q197" s="413"/>
      <c r="R197" s="413"/>
      <c r="S197" s="413"/>
      <c r="T197" s="413"/>
      <c r="U197" s="413"/>
      <c r="V197" s="413"/>
      <c r="W197" s="413"/>
    </row>
    <row r="198" spans="1:23" ht="16.5" customHeight="1">
      <c r="A198" s="413"/>
      <c r="B198" s="413"/>
      <c r="C198" s="413"/>
      <c r="D198" s="413"/>
      <c r="E198" s="413"/>
      <c r="F198" s="413"/>
      <c r="G198" s="413"/>
      <c r="H198" s="413"/>
      <c r="I198" s="413"/>
      <c r="J198" s="413"/>
      <c r="K198" s="413"/>
      <c r="L198" s="413"/>
      <c r="M198" s="413"/>
      <c r="N198" s="413"/>
      <c r="O198" s="413"/>
      <c r="P198" s="413"/>
      <c r="Q198" s="413"/>
      <c r="R198" s="413"/>
      <c r="S198" s="413"/>
      <c r="T198" s="413"/>
      <c r="U198" s="413"/>
      <c r="V198" s="413"/>
      <c r="W198" s="413"/>
    </row>
    <row r="199" spans="1:23" ht="16.5" customHeight="1">
      <c r="A199" s="413"/>
      <c r="B199" s="413"/>
      <c r="C199" s="413"/>
      <c r="D199" s="413"/>
      <c r="E199" s="413"/>
      <c r="F199" s="413"/>
      <c r="G199" s="413"/>
      <c r="H199" s="413"/>
      <c r="I199" s="413"/>
      <c r="J199" s="413"/>
      <c r="K199" s="413"/>
      <c r="L199" s="413"/>
      <c r="M199" s="413"/>
      <c r="N199" s="413"/>
      <c r="O199" s="413"/>
      <c r="P199" s="413"/>
      <c r="Q199" s="413"/>
      <c r="R199" s="413"/>
      <c r="S199" s="413"/>
      <c r="T199" s="413"/>
      <c r="U199" s="413"/>
      <c r="V199" s="413"/>
      <c r="W199" s="413"/>
    </row>
    <row r="200" spans="1:23" ht="16.5" customHeight="1">
      <c r="A200" s="413"/>
      <c r="B200" s="413"/>
      <c r="C200" s="413"/>
      <c r="D200" s="413"/>
      <c r="E200" s="413"/>
      <c r="F200" s="413"/>
      <c r="G200" s="413"/>
      <c r="H200" s="413"/>
      <c r="I200" s="413"/>
      <c r="J200" s="413"/>
      <c r="K200" s="413"/>
      <c r="L200" s="413"/>
      <c r="M200" s="413"/>
      <c r="N200" s="413"/>
      <c r="O200" s="413"/>
      <c r="P200" s="413"/>
      <c r="Q200" s="413"/>
      <c r="R200" s="413"/>
      <c r="S200" s="413"/>
      <c r="T200" s="413"/>
      <c r="U200" s="413"/>
      <c r="V200" s="413"/>
      <c r="W200" s="413"/>
    </row>
    <row r="201" spans="1:23" ht="16.5" customHeight="1">
      <c r="A201" s="413"/>
      <c r="B201" s="413"/>
      <c r="C201" s="413"/>
      <c r="D201" s="413"/>
      <c r="E201" s="413"/>
      <c r="F201" s="413"/>
      <c r="G201" s="413"/>
      <c r="H201" s="413"/>
      <c r="I201" s="413"/>
      <c r="J201" s="413"/>
      <c r="K201" s="413"/>
      <c r="L201" s="413"/>
      <c r="M201" s="413"/>
      <c r="N201" s="413"/>
      <c r="O201" s="413"/>
      <c r="P201" s="413"/>
      <c r="Q201" s="413"/>
      <c r="R201" s="413"/>
      <c r="S201" s="413"/>
      <c r="T201" s="413"/>
      <c r="U201" s="413"/>
      <c r="V201" s="413"/>
      <c r="W201" s="413"/>
    </row>
    <row r="202" spans="1:23" ht="16.5" customHeight="1">
      <c r="A202" s="413"/>
      <c r="B202" s="413"/>
      <c r="C202" s="413"/>
      <c r="D202" s="413"/>
      <c r="E202" s="413"/>
      <c r="F202" s="413"/>
      <c r="G202" s="413"/>
      <c r="H202" s="413"/>
      <c r="I202" s="413"/>
      <c r="J202" s="413"/>
      <c r="K202" s="413"/>
      <c r="L202" s="413"/>
      <c r="M202" s="413"/>
      <c r="N202" s="413"/>
      <c r="O202" s="413"/>
      <c r="P202" s="413"/>
      <c r="Q202" s="413"/>
      <c r="R202" s="413"/>
      <c r="S202" s="413"/>
      <c r="T202" s="413"/>
      <c r="U202" s="413"/>
      <c r="V202" s="413"/>
      <c r="W202" s="413"/>
    </row>
    <row r="203" spans="1:23" ht="16.5" customHeight="1">
      <c r="A203" s="413"/>
      <c r="B203" s="413"/>
      <c r="C203" s="413"/>
      <c r="D203" s="413"/>
      <c r="E203" s="413"/>
      <c r="F203" s="413"/>
      <c r="G203" s="413"/>
      <c r="H203" s="413"/>
      <c r="I203" s="413"/>
      <c r="J203" s="413"/>
      <c r="K203" s="413"/>
      <c r="L203" s="413"/>
      <c r="M203" s="413"/>
      <c r="N203" s="413"/>
      <c r="O203" s="413"/>
      <c r="P203" s="413"/>
      <c r="Q203" s="413"/>
      <c r="R203" s="413"/>
      <c r="S203" s="413"/>
      <c r="T203" s="413"/>
      <c r="U203" s="413"/>
      <c r="V203" s="413"/>
      <c r="W203" s="413"/>
    </row>
    <row r="204" spans="1:23" ht="16.5" customHeight="1">
      <c r="A204" s="413"/>
      <c r="B204" s="413"/>
      <c r="C204" s="413"/>
      <c r="D204" s="413"/>
      <c r="E204" s="413"/>
      <c r="F204" s="413"/>
      <c r="G204" s="413"/>
      <c r="H204" s="413"/>
      <c r="I204" s="413"/>
      <c r="J204" s="413"/>
      <c r="K204" s="413"/>
      <c r="L204" s="413"/>
      <c r="M204" s="413"/>
      <c r="N204" s="413"/>
      <c r="O204" s="413"/>
      <c r="P204" s="413"/>
      <c r="Q204" s="413"/>
      <c r="R204" s="413"/>
      <c r="S204" s="413"/>
      <c r="T204" s="413"/>
      <c r="U204" s="413"/>
      <c r="V204" s="413"/>
      <c r="W204" s="413"/>
    </row>
    <row r="205" spans="1:23" ht="16.5" customHeight="1">
      <c r="A205" s="413"/>
      <c r="B205" s="413"/>
      <c r="C205" s="413"/>
      <c r="D205" s="413"/>
      <c r="E205" s="413"/>
      <c r="F205" s="413"/>
      <c r="G205" s="413"/>
      <c r="H205" s="413"/>
      <c r="I205" s="413"/>
      <c r="J205" s="413"/>
      <c r="K205" s="413"/>
      <c r="L205" s="413"/>
      <c r="M205" s="413"/>
      <c r="N205" s="413"/>
      <c r="O205" s="413"/>
      <c r="P205" s="413"/>
      <c r="Q205" s="413"/>
      <c r="R205" s="413"/>
      <c r="S205" s="413"/>
      <c r="T205" s="413"/>
      <c r="U205" s="413"/>
      <c r="V205" s="413"/>
      <c r="W205" s="413"/>
    </row>
    <row r="206" spans="1:23" ht="16.5" customHeight="1">
      <c r="A206" s="413"/>
      <c r="B206" s="413"/>
      <c r="C206" s="413"/>
      <c r="D206" s="413"/>
      <c r="E206" s="413"/>
      <c r="F206" s="413"/>
      <c r="G206" s="413"/>
      <c r="H206" s="413"/>
      <c r="I206" s="413"/>
      <c r="J206" s="413"/>
      <c r="K206" s="413"/>
      <c r="L206" s="413"/>
      <c r="M206" s="413"/>
      <c r="N206" s="413"/>
      <c r="O206" s="413"/>
      <c r="P206" s="413"/>
      <c r="Q206" s="413"/>
      <c r="R206" s="413"/>
      <c r="S206" s="413"/>
      <c r="T206" s="413"/>
      <c r="U206" s="413"/>
      <c r="V206" s="413"/>
      <c r="W206" s="413"/>
    </row>
    <row r="207" spans="1:23" ht="16.5" customHeight="1">
      <c r="A207" s="413"/>
      <c r="B207" s="413"/>
      <c r="C207" s="413"/>
      <c r="D207" s="413"/>
      <c r="E207" s="413"/>
      <c r="F207" s="413"/>
      <c r="G207" s="413"/>
      <c r="H207" s="413"/>
      <c r="I207" s="413"/>
      <c r="J207" s="413"/>
      <c r="K207" s="413"/>
      <c r="L207" s="413"/>
      <c r="M207" s="413"/>
      <c r="N207" s="413"/>
      <c r="O207" s="413"/>
      <c r="P207" s="413"/>
      <c r="Q207" s="413"/>
      <c r="R207" s="413"/>
      <c r="S207" s="413"/>
      <c r="T207" s="413"/>
      <c r="U207" s="413"/>
      <c r="V207" s="413"/>
      <c r="W207" s="413"/>
    </row>
    <row r="208" spans="1:23" ht="16.5" customHeight="1">
      <c r="A208" s="413"/>
      <c r="B208" s="413"/>
      <c r="C208" s="413"/>
      <c r="D208" s="413"/>
      <c r="E208" s="413"/>
      <c r="F208" s="413"/>
      <c r="G208" s="413"/>
      <c r="H208" s="413"/>
      <c r="I208" s="413"/>
      <c r="J208" s="413"/>
      <c r="K208" s="413"/>
      <c r="L208" s="413"/>
      <c r="M208" s="413"/>
      <c r="N208" s="413"/>
      <c r="O208" s="413"/>
      <c r="P208" s="413"/>
      <c r="Q208" s="413"/>
      <c r="R208" s="413"/>
      <c r="S208" s="413"/>
      <c r="T208" s="413"/>
      <c r="U208" s="413"/>
      <c r="V208" s="413"/>
      <c r="W208" s="413"/>
    </row>
    <row r="209" spans="1:23" ht="16.5" customHeight="1">
      <c r="A209" s="413"/>
      <c r="B209" s="413"/>
      <c r="C209" s="413"/>
      <c r="D209" s="413"/>
      <c r="E209" s="413"/>
      <c r="F209" s="413"/>
      <c r="G209" s="413"/>
      <c r="H209" s="413"/>
      <c r="I209" s="413"/>
      <c r="J209" s="413"/>
      <c r="K209" s="413"/>
      <c r="L209" s="413"/>
      <c r="M209" s="413"/>
      <c r="N209" s="413"/>
      <c r="O209" s="413"/>
      <c r="P209" s="413"/>
      <c r="Q209" s="413"/>
      <c r="R209" s="413"/>
      <c r="S209" s="413"/>
      <c r="T209" s="413"/>
      <c r="U209" s="413"/>
      <c r="V209" s="413"/>
      <c r="W209" s="413"/>
    </row>
    <row r="210" spans="1:23" ht="16.5" customHeight="1">
      <c r="A210" s="413"/>
      <c r="B210" s="413"/>
      <c r="C210" s="413"/>
      <c r="D210" s="413"/>
      <c r="E210" s="413"/>
      <c r="F210" s="413"/>
      <c r="G210" s="413"/>
      <c r="H210" s="413"/>
      <c r="I210" s="413"/>
      <c r="J210" s="413"/>
      <c r="K210" s="413"/>
      <c r="L210" s="413"/>
      <c r="M210" s="413"/>
      <c r="N210" s="413"/>
      <c r="O210" s="413"/>
      <c r="P210" s="413"/>
      <c r="Q210" s="413"/>
      <c r="R210" s="413"/>
      <c r="S210" s="413"/>
      <c r="T210" s="413"/>
      <c r="U210" s="413"/>
      <c r="V210" s="413"/>
      <c r="W210" s="413"/>
    </row>
    <row r="211" spans="1:23" ht="16.5" customHeight="1">
      <c r="A211" s="413"/>
      <c r="B211" s="413"/>
      <c r="C211" s="413"/>
      <c r="D211" s="413"/>
      <c r="E211" s="413"/>
      <c r="F211" s="413"/>
      <c r="G211" s="413"/>
      <c r="H211" s="413"/>
      <c r="I211" s="413"/>
      <c r="J211" s="413"/>
      <c r="K211" s="413"/>
      <c r="L211" s="413"/>
      <c r="M211" s="413"/>
      <c r="N211" s="413"/>
      <c r="O211" s="413"/>
      <c r="P211" s="413"/>
      <c r="Q211" s="413"/>
      <c r="R211" s="413"/>
      <c r="S211" s="413"/>
      <c r="T211" s="413"/>
      <c r="U211" s="413"/>
      <c r="V211" s="413"/>
      <c r="W211" s="413"/>
    </row>
    <row r="212" spans="1:23" ht="16.5" customHeight="1">
      <c r="A212" s="413"/>
      <c r="B212" s="413"/>
      <c r="C212" s="413"/>
      <c r="D212" s="413"/>
      <c r="E212" s="413"/>
      <c r="F212" s="413"/>
      <c r="G212" s="413"/>
      <c r="H212" s="413"/>
      <c r="I212" s="413"/>
      <c r="J212" s="413"/>
      <c r="K212" s="413"/>
      <c r="L212" s="413"/>
      <c r="M212" s="413"/>
      <c r="N212" s="413"/>
      <c r="O212" s="413"/>
      <c r="P212" s="413"/>
      <c r="Q212" s="413"/>
      <c r="R212" s="413"/>
      <c r="S212" s="413"/>
      <c r="T212" s="413"/>
      <c r="U212" s="413"/>
      <c r="V212" s="413"/>
      <c r="W212" s="413"/>
    </row>
    <row r="213" spans="1:23" ht="16.5" customHeight="1">
      <c r="A213" s="413"/>
      <c r="B213" s="413"/>
      <c r="C213" s="413"/>
      <c r="D213" s="413"/>
      <c r="E213" s="413"/>
      <c r="F213" s="413"/>
      <c r="G213" s="413"/>
      <c r="H213" s="413"/>
      <c r="I213" s="413"/>
      <c r="J213" s="413"/>
      <c r="K213" s="413"/>
      <c r="L213" s="413"/>
      <c r="M213" s="413"/>
      <c r="N213" s="413"/>
      <c r="O213" s="413"/>
      <c r="P213" s="413"/>
      <c r="Q213" s="413"/>
      <c r="R213" s="413"/>
      <c r="S213" s="413"/>
      <c r="T213" s="413"/>
      <c r="U213" s="413"/>
      <c r="V213" s="413"/>
      <c r="W213" s="413"/>
    </row>
    <row r="214" spans="1:23" ht="16.5" customHeight="1">
      <c r="A214" s="413"/>
      <c r="B214" s="413"/>
      <c r="C214" s="413"/>
      <c r="D214" s="413"/>
      <c r="E214" s="413"/>
      <c r="F214" s="413"/>
      <c r="G214" s="413"/>
      <c r="H214" s="413"/>
      <c r="I214" s="413"/>
      <c r="J214" s="413"/>
      <c r="K214" s="413"/>
      <c r="L214" s="413"/>
      <c r="M214" s="413"/>
      <c r="N214" s="413"/>
      <c r="O214" s="413"/>
      <c r="P214" s="413"/>
      <c r="Q214" s="413"/>
      <c r="R214" s="413"/>
      <c r="S214" s="413"/>
      <c r="T214" s="413"/>
      <c r="U214" s="413"/>
      <c r="V214" s="413"/>
      <c r="W214" s="413"/>
    </row>
    <row r="215" spans="1:23" ht="16.5" customHeight="1">
      <c r="A215" s="413"/>
      <c r="B215" s="413"/>
      <c r="C215" s="413"/>
      <c r="D215" s="413"/>
      <c r="E215" s="413"/>
      <c r="F215" s="413"/>
      <c r="G215" s="413"/>
      <c r="H215" s="413"/>
      <c r="I215" s="413"/>
      <c r="J215" s="413"/>
      <c r="K215" s="413"/>
      <c r="L215" s="413"/>
      <c r="M215" s="413"/>
      <c r="N215" s="413"/>
      <c r="O215" s="413"/>
      <c r="P215" s="413"/>
      <c r="Q215" s="413"/>
      <c r="R215" s="413"/>
      <c r="S215" s="413"/>
      <c r="T215" s="413"/>
      <c r="U215" s="413"/>
      <c r="V215" s="413"/>
      <c r="W215" s="413"/>
    </row>
    <row r="216" spans="1:23" ht="16.5" customHeight="1">
      <c r="A216" s="413"/>
      <c r="B216" s="413"/>
      <c r="C216" s="413"/>
      <c r="D216" s="413"/>
      <c r="E216" s="413"/>
      <c r="F216" s="413"/>
      <c r="G216" s="413"/>
      <c r="H216" s="413"/>
      <c r="I216" s="413"/>
      <c r="J216" s="413"/>
      <c r="K216" s="413"/>
      <c r="L216" s="413"/>
      <c r="M216" s="413"/>
      <c r="N216" s="413"/>
      <c r="O216" s="413"/>
      <c r="P216" s="413"/>
      <c r="Q216" s="413"/>
      <c r="R216" s="413"/>
      <c r="S216" s="413"/>
      <c r="T216" s="413"/>
      <c r="U216" s="413"/>
      <c r="V216" s="413"/>
      <c r="W216" s="413"/>
    </row>
    <row r="217" spans="1:23" ht="16.5" customHeight="1">
      <c r="A217" s="413"/>
      <c r="B217" s="413"/>
      <c r="C217" s="413"/>
      <c r="D217" s="413"/>
      <c r="E217" s="413"/>
      <c r="F217" s="413"/>
      <c r="G217" s="413"/>
      <c r="H217" s="413"/>
      <c r="I217" s="413"/>
      <c r="J217" s="413"/>
      <c r="K217" s="413"/>
      <c r="L217" s="413"/>
      <c r="M217" s="413"/>
      <c r="N217" s="413"/>
      <c r="O217" s="413"/>
      <c r="P217" s="413"/>
      <c r="Q217" s="413"/>
      <c r="R217" s="413"/>
      <c r="S217" s="413"/>
      <c r="T217" s="413"/>
      <c r="U217" s="413"/>
      <c r="V217" s="413"/>
      <c r="W217" s="413"/>
    </row>
    <row r="218" spans="1:23" ht="16.5" customHeight="1">
      <c r="A218" s="413"/>
      <c r="B218" s="413"/>
      <c r="C218" s="413"/>
      <c r="D218" s="413"/>
      <c r="E218" s="413"/>
      <c r="F218" s="413"/>
      <c r="G218" s="413"/>
      <c r="H218" s="413"/>
      <c r="I218" s="413"/>
      <c r="J218" s="413"/>
      <c r="K218" s="413"/>
      <c r="L218" s="413"/>
      <c r="M218" s="413"/>
      <c r="N218" s="413"/>
      <c r="O218" s="413"/>
      <c r="P218" s="413"/>
      <c r="Q218" s="413"/>
      <c r="R218" s="413"/>
      <c r="S218" s="413"/>
      <c r="T218" s="413"/>
      <c r="U218" s="413"/>
      <c r="V218" s="413"/>
      <c r="W218" s="413"/>
    </row>
    <row r="219" spans="1:23" ht="16.5" customHeight="1">
      <c r="A219" s="413"/>
      <c r="B219" s="413"/>
      <c r="C219" s="413"/>
      <c r="D219" s="413"/>
      <c r="E219" s="413"/>
      <c r="F219" s="413"/>
      <c r="G219" s="413"/>
      <c r="H219" s="413"/>
      <c r="I219" s="413"/>
      <c r="J219" s="413"/>
      <c r="K219" s="413"/>
      <c r="L219" s="413"/>
      <c r="M219" s="413"/>
      <c r="N219" s="413"/>
      <c r="O219" s="413"/>
      <c r="P219" s="413"/>
      <c r="Q219" s="413"/>
      <c r="R219" s="413"/>
      <c r="S219" s="413"/>
      <c r="T219" s="413"/>
      <c r="U219" s="413"/>
      <c r="V219" s="413"/>
      <c r="W219" s="413"/>
    </row>
    <row r="220" spans="1:23" ht="16.5" customHeight="1">
      <c r="A220" s="413"/>
      <c r="B220" s="413"/>
      <c r="C220" s="413"/>
      <c r="D220" s="413"/>
      <c r="E220" s="413"/>
      <c r="F220" s="413"/>
      <c r="G220" s="413"/>
      <c r="H220" s="413"/>
      <c r="I220" s="413"/>
      <c r="J220" s="413"/>
      <c r="K220" s="413"/>
      <c r="L220" s="413"/>
      <c r="M220" s="413"/>
      <c r="N220" s="413"/>
      <c r="O220" s="413"/>
      <c r="P220" s="413"/>
      <c r="Q220" s="413"/>
      <c r="R220" s="413"/>
      <c r="S220" s="413"/>
      <c r="T220" s="413"/>
      <c r="U220" s="413"/>
      <c r="V220" s="413"/>
      <c r="W220" s="413"/>
    </row>
    <row r="221" spans="1:23" ht="16.5" customHeight="1">
      <c r="A221" s="413"/>
      <c r="B221" s="413"/>
      <c r="C221" s="413"/>
      <c r="D221" s="413"/>
      <c r="E221" s="413"/>
      <c r="F221" s="413"/>
      <c r="G221" s="413"/>
      <c r="H221" s="413"/>
      <c r="I221" s="413"/>
      <c r="J221" s="413"/>
      <c r="K221" s="413"/>
      <c r="L221" s="413"/>
      <c r="M221" s="413"/>
      <c r="N221" s="413"/>
      <c r="O221" s="413"/>
      <c r="P221" s="413"/>
      <c r="Q221" s="413"/>
      <c r="R221" s="413"/>
      <c r="S221" s="413"/>
      <c r="T221" s="413"/>
      <c r="U221" s="413"/>
      <c r="V221" s="413"/>
      <c r="W221" s="413"/>
    </row>
    <row r="222" spans="1:23" ht="16.5" customHeight="1">
      <c r="A222" s="413"/>
      <c r="B222" s="413"/>
      <c r="C222" s="413"/>
      <c r="D222" s="413"/>
      <c r="E222" s="413"/>
      <c r="F222" s="413"/>
      <c r="G222" s="413"/>
      <c r="H222" s="413"/>
      <c r="I222" s="413"/>
      <c r="J222" s="413"/>
      <c r="K222" s="413"/>
      <c r="L222" s="413"/>
      <c r="M222" s="413"/>
      <c r="N222" s="413"/>
      <c r="O222" s="413"/>
      <c r="P222" s="413"/>
      <c r="Q222" s="413"/>
      <c r="R222" s="413"/>
      <c r="S222" s="413"/>
      <c r="T222" s="413"/>
      <c r="U222" s="413"/>
      <c r="V222" s="413"/>
      <c r="W222" s="413"/>
    </row>
    <row r="223" spans="1:23" ht="16.5" customHeight="1">
      <c r="A223" s="413"/>
      <c r="B223" s="413"/>
      <c r="C223" s="413"/>
      <c r="D223" s="413"/>
      <c r="E223" s="413"/>
      <c r="F223" s="413"/>
      <c r="G223" s="413"/>
      <c r="H223" s="413"/>
      <c r="I223" s="413"/>
      <c r="J223" s="413"/>
      <c r="K223" s="413"/>
      <c r="L223" s="413"/>
      <c r="M223" s="413"/>
      <c r="N223" s="413"/>
      <c r="O223" s="413"/>
      <c r="P223" s="413"/>
      <c r="Q223" s="413"/>
      <c r="R223" s="413"/>
      <c r="S223" s="413"/>
      <c r="T223" s="413"/>
      <c r="U223" s="413"/>
      <c r="V223" s="413"/>
      <c r="W223" s="413"/>
    </row>
    <row r="224" spans="1:23" ht="16.5" customHeight="1">
      <c r="A224" s="413"/>
      <c r="B224" s="413"/>
      <c r="C224" s="413"/>
      <c r="D224" s="413"/>
      <c r="E224" s="413"/>
      <c r="F224" s="413"/>
      <c r="G224" s="413"/>
      <c r="H224" s="413"/>
      <c r="I224" s="413"/>
      <c r="J224" s="413"/>
      <c r="K224" s="413"/>
      <c r="L224" s="413"/>
      <c r="M224" s="413"/>
      <c r="N224" s="413"/>
      <c r="O224" s="413"/>
      <c r="P224" s="413"/>
      <c r="Q224" s="413"/>
      <c r="R224" s="413"/>
      <c r="S224" s="413"/>
      <c r="T224" s="413"/>
      <c r="U224" s="413"/>
      <c r="V224" s="413"/>
      <c r="W224" s="413"/>
    </row>
    <row r="225" spans="1:23" ht="16.5" customHeight="1">
      <c r="A225" s="413"/>
      <c r="B225" s="413"/>
      <c r="C225" s="413"/>
      <c r="D225" s="413"/>
      <c r="E225" s="413"/>
      <c r="F225" s="413"/>
      <c r="G225" s="413"/>
      <c r="H225" s="413"/>
      <c r="I225" s="413"/>
      <c r="J225" s="413"/>
      <c r="K225" s="413"/>
      <c r="L225" s="413"/>
      <c r="M225" s="413"/>
      <c r="N225" s="413"/>
      <c r="O225" s="413"/>
      <c r="P225" s="413"/>
      <c r="Q225" s="413"/>
      <c r="R225" s="413"/>
      <c r="S225" s="413"/>
      <c r="T225" s="413"/>
      <c r="U225" s="413"/>
      <c r="V225" s="413"/>
      <c r="W225" s="413"/>
    </row>
    <row r="226" spans="1:23" ht="16.5" customHeight="1">
      <c r="A226" s="413"/>
      <c r="B226" s="413"/>
      <c r="C226" s="413"/>
      <c r="D226" s="413"/>
      <c r="E226" s="413"/>
      <c r="F226" s="413"/>
      <c r="G226" s="413"/>
      <c r="H226" s="413"/>
      <c r="I226" s="413"/>
      <c r="J226" s="413"/>
      <c r="K226" s="413"/>
      <c r="L226" s="413"/>
      <c r="M226" s="413"/>
      <c r="N226" s="413"/>
      <c r="O226" s="413"/>
      <c r="P226" s="413"/>
      <c r="Q226" s="413"/>
      <c r="R226" s="413"/>
      <c r="S226" s="413"/>
      <c r="T226" s="413"/>
      <c r="U226" s="413"/>
      <c r="V226" s="413"/>
      <c r="W226" s="413"/>
    </row>
    <row r="227" spans="1:23" ht="16.5" customHeight="1">
      <c r="A227" s="413"/>
      <c r="B227" s="413"/>
      <c r="C227" s="413"/>
      <c r="D227" s="413"/>
      <c r="E227" s="413"/>
      <c r="F227" s="413"/>
      <c r="G227" s="413"/>
      <c r="H227" s="413"/>
      <c r="I227" s="413"/>
      <c r="J227" s="413"/>
      <c r="K227" s="413"/>
      <c r="L227" s="413"/>
      <c r="M227" s="413"/>
      <c r="N227" s="413"/>
      <c r="O227" s="413"/>
      <c r="P227" s="413"/>
      <c r="Q227" s="413"/>
      <c r="R227" s="413"/>
      <c r="S227" s="413"/>
      <c r="T227" s="413"/>
      <c r="U227" s="413"/>
      <c r="V227" s="413"/>
      <c r="W227" s="413"/>
    </row>
    <row r="228" spans="1:23" ht="16.5" customHeight="1">
      <c r="A228" s="413"/>
      <c r="B228" s="413"/>
      <c r="C228" s="413"/>
      <c r="D228" s="413"/>
      <c r="E228" s="413"/>
      <c r="F228" s="413"/>
      <c r="G228" s="413"/>
      <c r="H228" s="413"/>
      <c r="I228" s="413"/>
      <c r="J228" s="413"/>
      <c r="K228" s="413"/>
      <c r="L228" s="413"/>
      <c r="M228" s="413"/>
      <c r="N228" s="413"/>
      <c r="O228" s="413"/>
      <c r="P228" s="413"/>
      <c r="Q228" s="413"/>
      <c r="R228" s="413"/>
      <c r="S228" s="413"/>
      <c r="T228" s="413"/>
      <c r="U228" s="413"/>
      <c r="V228" s="413"/>
      <c r="W228" s="413"/>
    </row>
    <row r="229" spans="1:23" ht="16.5" customHeight="1">
      <c r="A229" s="413"/>
      <c r="B229" s="413"/>
      <c r="C229" s="413"/>
      <c r="D229" s="413"/>
      <c r="E229" s="413"/>
      <c r="F229" s="413"/>
      <c r="G229" s="413"/>
      <c r="H229" s="413"/>
      <c r="I229" s="413"/>
      <c r="J229" s="413"/>
      <c r="K229" s="413"/>
      <c r="L229" s="413"/>
      <c r="M229" s="413"/>
      <c r="N229" s="413"/>
      <c r="O229" s="413"/>
      <c r="P229" s="413"/>
      <c r="Q229" s="413"/>
      <c r="R229" s="413"/>
      <c r="S229" s="413"/>
      <c r="T229" s="413"/>
      <c r="U229" s="413"/>
      <c r="V229" s="413"/>
      <c r="W229" s="413"/>
    </row>
    <row r="230" spans="1:23" ht="16.5" customHeight="1">
      <c r="A230" s="413"/>
      <c r="B230" s="413"/>
      <c r="C230" s="413"/>
      <c r="D230" s="413"/>
      <c r="E230" s="413"/>
      <c r="F230" s="413"/>
      <c r="G230" s="413"/>
      <c r="H230" s="413"/>
      <c r="I230" s="413"/>
      <c r="J230" s="413"/>
      <c r="K230" s="413"/>
      <c r="L230" s="413"/>
      <c r="M230" s="413"/>
      <c r="N230" s="413"/>
      <c r="O230" s="413"/>
      <c r="P230" s="413"/>
      <c r="Q230" s="413"/>
      <c r="R230" s="413"/>
      <c r="S230" s="413"/>
      <c r="T230" s="413"/>
      <c r="U230" s="413"/>
      <c r="V230" s="413"/>
      <c r="W230" s="413"/>
    </row>
    <row r="231" spans="1:23" ht="16.5" customHeight="1">
      <c r="A231" s="413"/>
      <c r="B231" s="413"/>
      <c r="C231" s="413"/>
      <c r="D231" s="413"/>
      <c r="E231" s="413"/>
      <c r="F231" s="413"/>
      <c r="G231" s="413"/>
      <c r="H231" s="413"/>
      <c r="I231" s="413"/>
      <c r="J231" s="413"/>
      <c r="K231" s="413"/>
      <c r="L231" s="413"/>
      <c r="M231" s="413"/>
      <c r="N231" s="413"/>
      <c r="O231" s="413"/>
      <c r="P231" s="413"/>
      <c r="Q231" s="413"/>
      <c r="R231" s="413"/>
      <c r="S231" s="413"/>
      <c r="T231" s="413"/>
      <c r="U231" s="413"/>
      <c r="V231" s="413"/>
      <c r="W231" s="413"/>
    </row>
    <row r="232" spans="1:23" ht="16.5" customHeight="1">
      <c r="A232" s="413"/>
      <c r="B232" s="413"/>
      <c r="C232" s="413"/>
      <c r="D232" s="413"/>
      <c r="E232" s="413"/>
      <c r="F232" s="413"/>
      <c r="G232" s="413"/>
      <c r="H232" s="413"/>
      <c r="I232" s="413"/>
      <c r="J232" s="413"/>
      <c r="K232" s="413"/>
      <c r="L232" s="413"/>
      <c r="M232" s="413"/>
      <c r="N232" s="413"/>
      <c r="O232" s="413"/>
      <c r="P232" s="413"/>
      <c r="Q232" s="413"/>
      <c r="R232" s="413"/>
      <c r="S232" s="413"/>
      <c r="T232" s="413"/>
      <c r="U232" s="413"/>
      <c r="V232" s="413"/>
      <c r="W232" s="413"/>
    </row>
    <row r="233" spans="1:23" ht="16.5" customHeight="1">
      <c r="A233" s="413"/>
      <c r="B233" s="413"/>
      <c r="C233" s="413"/>
      <c r="D233" s="413"/>
      <c r="E233" s="413"/>
      <c r="F233" s="413"/>
      <c r="G233" s="413"/>
      <c r="H233" s="413"/>
      <c r="I233" s="413"/>
      <c r="J233" s="413"/>
      <c r="K233" s="413"/>
      <c r="L233" s="413"/>
      <c r="M233" s="413"/>
      <c r="N233" s="413"/>
      <c r="O233" s="413"/>
      <c r="P233" s="413"/>
      <c r="Q233" s="413"/>
      <c r="R233" s="413"/>
      <c r="S233" s="413"/>
      <c r="T233" s="413"/>
      <c r="U233" s="413"/>
      <c r="V233" s="413"/>
      <c r="W233" s="413"/>
    </row>
    <row r="234" spans="1:23" ht="16.5" customHeight="1">
      <c r="A234" s="413"/>
      <c r="B234" s="413"/>
      <c r="C234" s="413"/>
      <c r="D234" s="413"/>
      <c r="E234" s="413"/>
      <c r="F234" s="413"/>
      <c r="G234" s="413"/>
      <c r="H234" s="413"/>
      <c r="I234" s="413"/>
      <c r="J234" s="413"/>
      <c r="K234" s="413"/>
      <c r="L234" s="413"/>
      <c r="M234" s="413"/>
      <c r="N234" s="413"/>
      <c r="O234" s="413"/>
      <c r="P234" s="413"/>
      <c r="Q234" s="413"/>
      <c r="R234" s="413"/>
      <c r="S234" s="413"/>
      <c r="T234" s="413"/>
      <c r="U234" s="413"/>
      <c r="V234" s="413"/>
      <c r="W234" s="413"/>
    </row>
    <row r="235" spans="1:23" ht="16.5" customHeight="1">
      <c r="A235" s="413"/>
      <c r="B235" s="413"/>
      <c r="C235" s="413"/>
      <c r="D235" s="413"/>
      <c r="E235" s="413"/>
      <c r="F235" s="413"/>
      <c r="G235" s="413"/>
      <c r="H235" s="413"/>
      <c r="I235" s="413"/>
      <c r="J235" s="413"/>
      <c r="K235" s="413"/>
      <c r="L235" s="413"/>
      <c r="M235" s="413"/>
      <c r="N235" s="413"/>
      <c r="O235" s="413"/>
      <c r="P235" s="413"/>
      <c r="Q235" s="413"/>
      <c r="R235" s="413"/>
      <c r="S235" s="413"/>
      <c r="T235" s="413"/>
      <c r="U235" s="413"/>
      <c r="V235" s="413"/>
      <c r="W235" s="413"/>
    </row>
    <row r="236" spans="1:23" ht="16.5" customHeight="1">
      <c r="A236" s="413"/>
      <c r="B236" s="413"/>
      <c r="C236" s="413"/>
      <c r="D236" s="413"/>
      <c r="E236" s="413"/>
      <c r="F236" s="413"/>
      <c r="G236" s="413"/>
      <c r="H236" s="413"/>
      <c r="I236" s="413"/>
      <c r="J236" s="413"/>
      <c r="K236" s="413"/>
      <c r="L236" s="413"/>
      <c r="M236" s="413"/>
      <c r="N236" s="413"/>
      <c r="O236" s="413"/>
      <c r="P236" s="413"/>
      <c r="Q236" s="413"/>
      <c r="R236" s="413"/>
      <c r="S236" s="413"/>
      <c r="T236" s="413"/>
      <c r="U236" s="413"/>
      <c r="V236" s="413"/>
      <c r="W236" s="413"/>
    </row>
    <row r="237" spans="1:23" ht="16.5" customHeight="1">
      <c r="A237" s="413"/>
      <c r="B237" s="413"/>
      <c r="C237" s="413"/>
      <c r="D237" s="413"/>
      <c r="E237" s="413"/>
      <c r="F237" s="413"/>
      <c r="G237" s="413"/>
      <c r="H237" s="413"/>
      <c r="I237" s="413"/>
      <c r="J237" s="413"/>
      <c r="K237" s="413"/>
      <c r="L237" s="413"/>
      <c r="M237" s="413"/>
      <c r="N237" s="413"/>
      <c r="O237" s="413"/>
      <c r="P237" s="413"/>
      <c r="Q237" s="413"/>
      <c r="R237" s="413"/>
      <c r="S237" s="413"/>
      <c r="T237" s="413"/>
      <c r="U237" s="413"/>
      <c r="V237" s="413"/>
      <c r="W237" s="413"/>
    </row>
    <row r="238" spans="1:23" ht="16.5" customHeight="1">
      <c r="A238" s="413"/>
      <c r="B238" s="413"/>
      <c r="C238" s="413"/>
      <c r="D238" s="413"/>
      <c r="E238" s="413"/>
      <c r="F238" s="413"/>
      <c r="G238" s="413"/>
      <c r="H238" s="413"/>
      <c r="I238" s="413"/>
      <c r="J238" s="413"/>
      <c r="K238" s="413"/>
      <c r="L238" s="413"/>
      <c r="M238" s="413"/>
      <c r="N238" s="413"/>
      <c r="O238" s="413"/>
      <c r="P238" s="413"/>
      <c r="Q238" s="413"/>
      <c r="R238" s="413"/>
      <c r="S238" s="413"/>
      <c r="T238" s="413"/>
      <c r="U238" s="413"/>
      <c r="V238" s="413"/>
      <c r="W238" s="413"/>
    </row>
    <row r="239" spans="1:23" ht="16.5" customHeight="1">
      <c r="A239" s="413"/>
      <c r="B239" s="413"/>
      <c r="C239" s="413"/>
      <c r="D239" s="413"/>
      <c r="E239" s="413"/>
      <c r="F239" s="413"/>
      <c r="G239" s="413"/>
      <c r="H239" s="413"/>
      <c r="I239" s="413"/>
      <c r="J239" s="413"/>
      <c r="K239" s="413"/>
      <c r="L239" s="413"/>
      <c r="M239" s="413"/>
      <c r="N239" s="413"/>
      <c r="O239" s="413"/>
      <c r="P239" s="413"/>
      <c r="Q239" s="413"/>
      <c r="R239" s="413"/>
      <c r="S239" s="413"/>
      <c r="T239" s="413"/>
      <c r="U239" s="413"/>
      <c r="V239" s="413"/>
      <c r="W239" s="413"/>
    </row>
    <row r="240" spans="1:23" ht="16.5" customHeight="1">
      <c r="A240" s="413"/>
      <c r="B240" s="413"/>
      <c r="C240" s="413"/>
      <c r="D240" s="413"/>
      <c r="E240" s="413"/>
      <c r="F240" s="413"/>
      <c r="G240" s="413"/>
      <c r="H240" s="413"/>
      <c r="I240" s="413"/>
      <c r="J240" s="413"/>
      <c r="K240" s="413"/>
      <c r="L240" s="413"/>
      <c r="M240" s="413"/>
      <c r="N240" s="413"/>
      <c r="O240" s="413"/>
      <c r="P240" s="413"/>
      <c r="Q240" s="413"/>
      <c r="R240" s="413"/>
      <c r="S240" s="413"/>
      <c r="T240" s="413"/>
      <c r="U240" s="413"/>
      <c r="V240" s="413"/>
      <c r="W240" s="413"/>
    </row>
    <row r="241" spans="1:23" ht="16.5" customHeight="1">
      <c r="A241" s="413"/>
      <c r="B241" s="413"/>
      <c r="C241" s="413"/>
      <c r="D241" s="413"/>
      <c r="E241" s="413"/>
      <c r="F241" s="413"/>
      <c r="G241" s="413"/>
      <c r="H241" s="413"/>
      <c r="I241" s="413"/>
      <c r="J241" s="413"/>
      <c r="K241" s="413"/>
      <c r="L241" s="413"/>
      <c r="M241" s="413"/>
      <c r="N241" s="413"/>
      <c r="O241" s="413"/>
      <c r="P241" s="413"/>
      <c r="Q241" s="413"/>
      <c r="R241" s="413"/>
      <c r="S241" s="413"/>
      <c r="T241" s="413"/>
      <c r="U241" s="413"/>
      <c r="V241" s="413"/>
      <c r="W241" s="413"/>
    </row>
    <row r="242" spans="1:23" ht="16.5" customHeight="1">
      <c r="A242" s="413"/>
      <c r="B242" s="413"/>
      <c r="C242" s="413"/>
      <c r="D242" s="413"/>
      <c r="E242" s="413"/>
      <c r="F242" s="413"/>
      <c r="G242" s="413"/>
      <c r="H242" s="413"/>
      <c r="I242" s="413"/>
      <c r="J242" s="413"/>
      <c r="K242" s="413"/>
      <c r="L242" s="413"/>
      <c r="M242" s="413"/>
      <c r="N242" s="413"/>
      <c r="O242" s="413"/>
      <c r="P242" s="413"/>
      <c r="Q242" s="413"/>
      <c r="R242" s="413"/>
      <c r="S242" s="413"/>
      <c r="T242" s="413"/>
      <c r="U242" s="413"/>
      <c r="V242" s="413"/>
      <c r="W242" s="413"/>
    </row>
    <row r="243" spans="1:23" ht="16.5" customHeight="1">
      <c r="A243" s="413"/>
      <c r="B243" s="413"/>
      <c r="C243" s="413"/>
      <c r="D243" s="413"/>
      <c r="E243" s="413"/>
      <c r="F243" s="413"/>
      <c r="G243" s="413"/>
      <c r="H243" s="413"/>
      <c r="I243" s="413"/>
      <c r="J243" s="413"/>
      <c r="K243" s="413"/>
      <c r="L243" s="413"/>
      <c r="M243" s="413"/>
      <c r="N243" s="413"/>
      <c r="O243" s="413"/>
      <c r="P243" s="413"/>
      <c r="Q243" s="413"/>
      <c r="R243" s="413"/>
      <c r="S243" s="413"/>
      <c r="T243" s="413"/>
      <c r="U243" s="413"/>
      <c r="V243" s="413"/>
      <c r="W243" s="413"/>
    </row>
    <row r="244" spans="1:23" ht="16.5" customHeight="1">
      <c r="A244" s="413"/>
      <c r="B244" s="413"/>
      <c r="C244" s="413"/>
      <c r="D244" s="413"/>
      <c r="E244" s="413"/>
      <c r="F244" s="413"/>
      <c r="G244" s="413"/>
      <c r="H244" s="413"/>
      <c r="I244" s="413"/>
      <c r="J244" s="413"/>
      <c r="K244" s="413"/>
      <c r="L244" s="413"/>
      <c r="M244" s="413"/>
      <c r="N244" s="413"/>
      <c r="O244" s="413"/>
      <c r="P244" s="413"/>
      <c r="Q244" s="413"/>
      <c r="R244" s="413"/>
      <c r="S244" s="413"/>
      <c r="T244" s="413"/>
      <c r="U244" s="413"/>
      <c r="V244" s="413"/>
      <c r="W244" s="413"/>
    </row>
    <row r="245" spans="1:23" ht="16.5" customHeight="1">
      <c r="A245" s="413"/>
      <c r="B245" s="413"/>
      <c r="C245" s="413"/>
      <c r="D245" s="413"/>
      <c r="E245" s="413"/>
      <c r="F245" s="413"/>
      <c r="G245" s="413"/>
      <c r="H245" s="413"/>
      <c r="I245" s="413"/>
      <c r="J245" s="413"/>
      <c r="K245" s="413"/>
      <c r="L245" s="413"/>
      <c r="M245" s="413"/>
      <c r="N245" s="413"/>
      <c r="O245" s="413"/>
      <c r="P245" s="413"/>
      <c r="Q245" s="413"/>
      <c r="R245" s="413"/>
      <c r="S245" s="413"/>
      <c r="T245" s="413"/>
      <c r="U245" s="413"/>
      <c r="V245" s="413"/>
      <c r="W245" s="413"/>
    </row>
    <row r="246" spans="1:23" ht="16.5" customHeight="1">
      <c r="A246" s="413"/>
      <c r="B246" s="413"/>
      <c r="C246" s="413"/>
      <c r="D246" s="413"/>
      <c r="E246" s="413"/>
      <c r="F246" s="413"/>
      <c r="G246" s="413"/>
      <c r="H246" s="413"/>
      <c r="I246" s="413"/>
      <c r="J246" s="413"/>
      <c r="K246" s="413"/>
      <c r="L246" s="413"/>
      <c r="M246" s="413"/>
      <c r="N246" s="413"/>
      <c r="O246" s="413"/>
      <c r="P246" s="413"/>
      <c r="Q246" s="413"/>
      <c r="R246" s="413"/>
      <c r="S246" s="413"/>
      <c r="T246" s="413"/>
      <c r="U246" s="413"/>
      <c r="V246" s="413"/>
      <c r="W246" s="413"/>
    </row>
    <row r="247" spans="1:23" ht="16.5" customHeight="1">
      <c r="A247" s="413"/>
      <c r="B247" s="413"/>
      <c r="C247" s="413"/>
      <c r="D247" s="413"/>
      <c r="E247" s="413"/>
      <c r="F247" s="413"/>
      <c r="G247" s="413"/>
      <c r="H247" s="413"/>
      <c r="I247" s="413"/>
      <c r="J247" s="413"/>
      <c r="K247" s="413"/>
      <c r="L247" s="413"/>
      <c r="M247" s="413"/>
      <c r="N247" s="413"/>
      <c r="O247" s="413"/>
      <c r="P247" s="413"/>
      <c r="Q247" s="413"/>
      <c r="R247" s="413"/>
      <c r="S247" s="413"/>
      <c r="T247" s="413"/>
      <c r="U247" s="413"/>
      <c r="V247" s="413"/>
      <c r="W247" s="413"/>
    </row>
    <row r="248" spans="1:23" ht="16.5" customHeight="1">
      <c r="A248" s="413"/>
      <c r="B248" s="413"/>
      <c r="C248" s="413"/>
      <c r="D248" s="413"/>
      <c r="E248" s="413"/>
      <c r="F248" s="413"/>
      <c r="G248" s="413"/>
      <c r="H248" s="413"/>
      <c r="I248" s="413"/>
      <c r="J248" s="413"/>
      <c r="K248" s="413"/>
      <c r="L248" s="413"/>
      <c r="M248" s="413"/>
      <c r="N248" s="413"/>
      <c r="O248" s="413"/>
      <c r="P248" s="413"/>
      <c r="Q248" s="413"/>
      <c r="R248" s="413"/>
      <c r="S248" s="413"/>
      <c r="T248" s="413"/>
      <c r="U248" s="413"/>
      <c r="V248" s="413"/>
      <c r="W248" s="413"/>
    </row>
    <row r="249" spans="1:23" ht="16.5" customHeight="1">
      <c r="A249" s="413"/>
      <c r="B249" s="413"/>
      <c r="C249" s="413"/>
      <c r="D249" s="413"/>
      <c r="E249" s="413"/>
      <c r="F249" s="413"/>
      <c r="G249" s="413"/>
      <c r="H249" s="413"/>
      <c r="I249" s="413"/>
      <c r="J249" s="413"/>
      <c r="K249" s="413"/>
      <c r="L249" s="413"/>
      <c r="M249" s="413"/>
      <c r="N249" s="413"/>
      <c r="O249" s="413"/>
      <c r="P249" s="413"/>
      <c r="Q249" s="413"/>
      <c r="R249" s="413"/>
      <c r="S249" s="413"/>
      <c r="T249" s="413"/>
      <c r="U249" s="413"/>
      <c r="V249" s="413"/>
      <c r="W249" s="413"/>
    </row>
    <row r="250" spans="1:23" ht="16.5" customHeight="1">
      <c r="A250" s="413"/>
      <c r="B250" s="413"/>
      <c r="C250" s="413"/>
      <c r="D250" s="413"/>
      <c r="E250" s="413"/>
      <c r="F250" s="413"/>
      <c r="G250" s="413"/>
      <c r="H250" s="413"/>
      <c r="I250" s="413"/>
      <c r="J250" s="413"/>
      <c r="K250" s="413"/>
      <c r="L250" s="413"/>
      <c r="M250" s="413"/>
      <c r="N250" s="413"/>
      <c r="O250" s="413"/>
      <c r="P250" s="413"/>
      <c r="Q250" s="413"/>
      <c r="R250" s="413"/>
      <c r="S250" s="413"/>
      <c r="T250" s="413"/>
      <c r="U250" s="413"/>
      <c r="V250" s="413"/>
      <c r="W250" s="413"/>
    </row>
    <row r="251" spans="1:23" ht="16.5" customHeight="1">
      <c r="A251" s="413"/>
      <c r="B251" s="413"/>
      <c r="C251" s="413"/>
      <c r="D251" s="413"/>
      <c r="E251" s="413"/>
      <c r="F251" s="413"/>
      <c r="G251" s="413"/>
      <c r="H251" s="413"/>
      <c r="I251" s="413"/>
      <c r="J251" s="413"/>
      <c r="K251" s="413"/>
      <c r="L251" s="413"/>
      <c r="M251" s="413"/>
      <c r="N251" s="413"/>
      <c r="O251" s="413"/>
      <c r="P251" s="413"/>
      <c r="Q251" s="413"/>
      <c r="R251" s="413"/>
      <c r="S251" s="413"/>
      <c r="T251" s="413"/>
      <c r="U251" s="413"/>
      <c r="V251" s="413"/>
      <c r="W251" s="413"/>
    </row>
    <row r="252" spans="1:23" ht="16.5" customHeight="1">
      <c r="A252" s="413"/>
      <c r="B252" s="413"/>
      <c r="C252" s="413"/>
      <c r="D252" s="413"/>
      <c r="E252" s="413"/>
      <c r="F252" s="413"/>
      <c r="G252" s="413"/>
      <c r="H252" s="413"/>
      <c r="I252" s="413"/>
      <c r="J252" s="413"/>
      <c r="K252" s="413"/>
      <c r="L252" s="413"/>
      <c r="M252" s="413"/>
      <c r="N252" s="413"/>
      <c r="O252" s="413"/>
      <c r="P252" s="413"/>
      <c r="Q252" s="413"/>
      <c r="R252" s="413"/>
      <c r="S252" s="413"/>
      <c r="T252" s="413"/>
      <c r="U252" s="413"/>
      <c r="V252" s="413"/>
      <c r="W252" s="413"/>
    </row>
    <row r="253" spans="1:23" ht="16.5" customHeight="1">
      <c r="A253" s="413"/>
      <c r="B253" s="413"/>
      <c r="C253" s="413"/>
      <c r="D253" s="413"/>
      <c r="E253" s="413"/>
      <c r="F253" s="413"/>
      <c r="G253" s="413"/>
      <c r="H253" s="413"/>
      <c r="I253" s="413"/>
      <c r="J253" s="413"/>
      <c r="K253" s="413"/>
      <c r="L253" s="413"/>
      <c r="M253" s="413"/>
      <c r="N253" s="413"/>
      <c r="O253" s="413"/>
      <c r="P253" s="413"/>
      <c r="Q253" s="413"/>
      <c r="R253" s="413"/>
      <c r="S253" s="413"/>
      <c r="T253" s="413"/>
      <c r="U253" s="413"/>
      <c r="V253" s="413"/>
      <c r="W253" s="413"/>
    </row>
    <row r="254" spans="1:23" ht="16.5" customHeight="1">
      <c r="A254" s="413"/>
      <c r="B254" s="413"/>
      <c r="C254" s="413"/>
      <c r="D254" s="413"/>
      <c r="E254" s="413"/>
      <c r="F254" s="413"/>
      <c r="G254" s="413"/>
      <c r="H254" s="413"/>
      <c r="I254" s="413"/>
      <c r="J254" s="413"/>
      <c r="K254" s="413"/>
      <c r="L254" s="413"/>
      <c r="M254" s="413"/>
      <c r="N254" s="413"/>
      <c r="O254" s="413"/>
      <c r="P254" s="413"/>
      <c r="Q254" s="413"/>
      <c r="R254" s="413"/>
      <c r="S254" s="413"/>
      <c r="T254" s="413"/>
      <c r="U254" s="413"/>
      <c r="V254" s="413"/>
      <c r="W254" s="413"/>
    </row>
    <row r="255" spans="1:23" ht="16.5" customHeight="1">
      <c r="A255" s="413"/>
      <c r="B255" s="413"/>
      <c r="C255" s="413"/>
      <c r="D255" s="413"/>
      <c r="E255" s="413"/>
      <c r="F255" s="413"/>
      <c r="G255" s="413"/>
      <c r="H255" s="413"/>
      <c r="I255" s="413"/>
      <c r="J255" s="413"/>
      <c r="K255" s="413"/>
      <c r="L255" s="413"/>
      <c r="M255" s="413"/>
      <c r="N255" s="413"/>
      <c r="O255" s="413"/>
      <c r="P255" s="413"/>
      <c r="Q255" s="413"/>
      <c r="R255" s="413"/>
      <c r="S255" s="413"/>
      <c r="T255" s="413"/>
      <c r="U255" s="413"/>
      <c r="V255" s="413"/>
      <c r="W255" s="413"/>
    </row>
    <row r="256" spans="1:23" ht="16.5" customHeight="1">
      <c r="A256" s="413"/>
      <c r="B256" s="413"/>
      <c r="C256" s="413"/>
      <c r="D256" s="413"/>
      <c r="E256" s="413"/>
      <c r="F256" s="413"/>
      <c r="G256" s="413"/>
      <c r="H256" s="413"/>
      <c r="I256" s="413"/>
      <c r="J256" s="413"/>
      <c r="K256" s="413"/>
      <c r="L256" s="413"/>
      <c r="M256" s="413"/>
      <c r="N256" s="413"/>
      <c r="O256" s="413"/>
      <c r="P256" s="413"/>
      <c r="Q256" s="413"/>
      <c r="R256" s="413"/>
      <c r="S256" s="413"/>
      <c r="T256" s="413"/>
      <c r="U256" s="413"/>
      <c r="V256" s="413"/>
      <c r="W256" s="413"/>
    </row>
    <row r="257" spans="1:23" ht="16.5" customHeight="1">
      <c r="A257" s="413"/>
      <c r="B257" s="413"/>
      <c r="C257" s="413"/>
      <c r="D257" s="413"/>
      <c r="E257" s="413"/>
      <c r="F257" s="413"/>
      <c r="G257" s="413"/>
      <c r="H257" s="413"/>
      <c r="I257" s="413"/>
      <c r="J257" s="413"/>
      <c r="K257" s="413"/>
      <c r="L257" s="413"/>
      <c r="M257" s="413"/>
      <c r="N257" s="413"/>
      <c r="O257" s="413"/>
      <c r="P257" s="413"/>
      <c r="Q257" s="413"/>
      <c r="R257" s="413"/>
      <c r="S257" s="413"/>
      <c r="T257" s="413"/>
      <c r="U257" s="413"/>
      <c r="V257" s="413"/>
      <c r="W257" s="413"/>
    </row>
    <row r="258" spans="1:23" ht="16.5" customHeight="1">
      <c r="A258" s="413"/>
      <c r="B258" s="413"/>
      <c r="C258" s="413"/>
      <c r="D258" s="413"/>
      <c r="E258" s="413"/>
      <c r="F258" s="413"/>
      <c r="G258" s="413"/>
      <c r="H258" s="413"/>
      <c r="I258" s="413"/>
      <c r="J258" s="413"/>
      <c r="K258" s="413"/>
      <c r="L258" s="413"/>
      <c r="M258" s="413"/>
      <c r="N258" s="413"/>
      <c r="O258" s="413"/>
      <c r="P258" s="413"/>
      <c r="Q258" s="413"/>
      <c r="R258" s="413"/>
      <c r="S258" s="413"/>
      <c r="T258" s="413"/>
      <c r="U258" s="413"/>
      <c r="V258" s="413"/>
      <c r="W258" s="413"/>
    </row>
    <row r="259" spans="1:23" ht="16.5" customHeight="1">
      <c r="A259" s="413"/>
      <c r="B259" s="413"/>
      <c r="C259" s="413"/>
      <c r="D259" s="413"/>
      <c r="E259" s="413"/>
      <c r="F259" s="413"/>
      <c r="G259" s="413"/>
      <c r="H259" s="413"/>
      <c r="I259" s="413"/>
      <c r="J259" s="413"/>
      <c r="K259" s="413"/>
      <c r="L259" s="413"/>
      <c r="M259" s="413"/>
      <c r="N259" s="413"/>
      <c r="O259" s="413"/>
      <c r="P259" s="413"/>
      <c r="Q259" s="413"/>
      <c r="R259" s="413"/>
      <c r="S259" s="413"/>
      <c r="T259" s="413"/>
      <c r="U259" s="413"/>
      <c r="V259" s="413"/>
      <c r="W259" s="413"/>
    </row>
    <row r="260" spans="1:23" ht="16.5" customHeight="1">
      <c r="A260" s="413"/>
      <c r="B260" s="413"/>
      <c r="C260" s="413"/>
      <c r="D260" s="413"/>
      <c r="E260" s="413"/>
      <c r="F260" s="413"/>
      <c r="G260" s="413"/>
      <c r="H260" s="413"/>
      <c r="I260" s="413"/>
      <c r="J260" s="413"/>
      <c r="K260" s="413"/>
      <c r="L260" s="413"/>
      <c r="M260" s="413"/>
      <c r="N260" s="413"/>
      <c r="O260" s="413"/>
      <c r="P260" s="413"/>
      <c r="Q260" s="413"/>
      <c r="R260" s="413"/>
      <c r="S260" s="413"/>
      <c r="T260" s="413"/>
      <c r="U260" s="413"/>
      <c r="V260" s="413"/>
      <c r="W260" s="413"/>
    </row>
    <row r="261" spans="1:23" ht="16.5" customHeight="1">
      <c r="A261" s="413"/>
      <c r="B261" s="413"/>
      <c r="C261" s="413"/>
      <c r="D261" s="413"/>
      <c r="E261" s="413"/>
      <c r="F261" s="413"/>
      <c r="G261" s="413"/>
      <c r="H261" s="413"/>
      <c r="I261" s="413"/>
      <c r="J261" s="413"/>
      <c r="K261" s="413"/>
      <c r="L261" s="413"/>
      <c r="M261" s="413"/>
      <c r="N261" s="413"/>
      <c r="O261" s="413"/>
      <c r="P261" s="413"/>
      <c r="Q261" s="413"/>
      <c r="R261" s="413"/>
      <c r="S261" s="413"/>
      <c r="T261" s="413"/>
      <c r="U261" s="413"/>
      <c r="V261" s="413"/>
      <c r="W261" s="413"/>
    </row>
    <row r="262" spans="1:23" ht="16.5" customHeight="1">
      <c r="A262" s="413"/>
      <c r="B262" s="413"/>
      <c r="C262" s="413"/>
      <c r="D262" s="413"/>
      <c r="E262" s="413"/>
      <c r="F262" s="413"/>
      <c r="G262" s="413"/>
      <c r="H262" s="413"/>
      <c r="I262" s="413"/>
      <c r="J262" s="413"/>
      <c r="K262" s="413"/>
      <c r="L262" s="413"/>
      <c r="M262" s="413"/>
      <c r="N262" s="413"/>
      <c r="O262" s="413"/>
      <c r="P262" s="413"/>
      <c r="Q262" s="413"/>
      <c r="R262" s="413"/>
      <c r="S262" s="413"/>
      <c r="T262" s="413"/>
      <c r="U262" s="413"/>
      <c r="V262" s="413"/>
      <c r="W262" s="413"/>
    </row>
    <row r="263" spans="1:23" ht="16.5" customHeight="1">
      <c r="A263" s="413"/>
      <c r="B263" s="413"/>
      <c r="C263" s="413"/>
      <c r="D263" s="413"/>
      <c r="E263" s="413"/>
      <c r="F263" s="413"/>
      <c r="G263" s="413"/>
      <c r="H263" s="413"/>
      <c r="I263" s="413"/>
      <c r="J263" s="413"/>
      <c r="K263" s="413"/>
      <c r="L263" s="413"/>
      <c r="M263" s="413"/>
      <c r="N263" s="413"/>
      <c r="O263" s="413"/>
      <c r="P263" s="413"/>
      <c r="Q263" s="413"/>
      <c r="R263" s="413"/>
      <c r="S263" s="413"/>
      <c r="T263" s="413"/>
      <c r="U263" s="413"/>
      <c r="V263" s="413"/>
      <c r="W263" s="413"/>
    </row>
    <row r="264" spans="1:23" ht="16.5" customHeight="1">
      <c r="A264" s="413"/>
      <c r="B264" s="413"/>
      <c r="C264" s="413"/>
      <c r="D264" s="413"/>
      <c r="E264" s="413"/>
      <c r="F264" s="413"/>
      <c r="G264" s="413"/>
      <c r="H264" s="413"/>
      <c r="I264" s="413"/>
      <c r="J264" s="413"/>
      <c r="K264" s="413"/>
      <c r="L264" s="413"/>
      <c r="M264" s="413"/>
      <c r="N264" s="413"/>
      <c r="O264" s="413"/>
      <c r="P264" s="413"/>
      <c r="Q264" s="413"/>
      <c r="R264" s="413"/>
      <c r="S264" s="413"/>
      <c r="T264" s="413"/>
      <c r="U264" s="413"/>
      <c r="V264" s="413"/>
      <c r="W264" s="413"/>
    </row>
    <row r="265" spans="1:23" ht="16.5" customHeight="1">
      <c r="A265" s="413"/>
      <c r="B265" s="413"/>
      <c r="C265" s="413"/>
      <c r="D265" s="413"/>
      <c r="E265" s="413"/>
      <c r="F265" s="413"/>
      <c r="G265" s="413"/>
      <c r="H265" s="413"/>
      <c r="I265" s="413"/>
      <c r="J265" s="413"/>
      <c r="K265" s="413"/>
      <c r="L265" s="413"/>
      <c r="M265" s="413"/>
      <c r="N265" s="413"/>
      <c r="O265" s="413"/>
      <c r="P265" s="413"/>
      <c r="Q265" s="413"/>
      <c r="R265" s="413"/>
      <c r="S265" s="413"/>
      <c r="T265" s="413"/>
      <c r="U265" s="413"/>
      <c r="V265" s="413"/>
      <c r="W265" s="413"/>
    </row>
    <row r="266" spans="1:23" ht="16.5" customHeight="1">
      <c r="A266" s="413"/>
      <c r="B266" s="413"/>
      <c r="C266" s="413"/>
      <c r="D266" s="413"/>
      <c r="E266" s="413"/>
      <c r="F266" s="413"/>
      <c r="G266" s="413"/>
      <c r="H266" s="413"/>
      <c r="I266" s="413"/>
      <c r="J266" s="413"/>
      <c r="K266" s="413"/>
      <c r="L266" s="413"/>
      <c r="M266" s="413"/>
      <c r="N266" s="413"/>
      <c r="O266" s="413"/>
      <c r="P266" s="413"/>
      <c r="Q266" s="413"/>
      <c r="R266" s="413"/>
      <c r="S266" s="413"/>
      <c r="T266" s="413"/>
      <c r="U266" s="413"/>
      <c r="V266" s="413"/>
      <c r="W266" s="413"/>
    </row>
    <row r="267" spans="1:23" ht="16.5" customHeight="1">
      <c r="A267" s="413"/>
      <c r="B267" s="413"/>
      <c r="C267" s="413"/>
      <c r="D267" s="413"/>
      <c r="E267" s="413"/>
      <c r="F267" s="413"/>
      <c r="G267" s="413"/>
      <c r="H267" s="413"/>
      <c r="I267" s="413"/>
      <c r="J267" s="413"/>
      <c r="K267" s="413"/>
      <c r="L267" s="413"/>
      <c r="M267" s="413"/>
      <c r="N267" s="413"/>
      <c r="O267" s="413"/>
      <c r="P267" s="413"/>
      <c r="Q267" s="413"/>
      <c r="R267" s="413"/>
      <c r="S267" s="413"/>
      <c r="T267" s="413"/>
      <c r="U267" s="413"/>
      <c r="V267" s="413"/>
      <c r="W267" s="413"/>
    </row>
    <row r="268" spans="1:23" ht="16.5" customHeight="1">
      <c r="A268" s="413"/>
      <c r="B268" s="413"/>
      <c r="C268" s="413"/>
      <c r="D268" s="413"/>
      <c r="E268" s="413"/>
      <c r="F268" s="413"/>
      <c r="G268" s="413"/>
      <c r="H268" s="413"/>
      <c r="I268" s="413"/>
      <c r="J268" s="413"/>
      <c r="K268" s="413"/>
      <c r="L268" s="413"/>
      <c r="M268" s="413"/>
      <c r="N268" s="413"/>
      <c r="O268" s="413"/>
      <c r="P268" s="413"/>
      <c r="Q268" s="413"/>
      <c r="R268" s="413"/>
      <c r="S268" s="413"/>
      <c r="T268" s="413"/>
      <c r="U268" s="413"/>
      <c r="V268" s="413"/>
      <c r="W268" s="413"/>
    </row>
    <row r="269" spans="1:23" ht="16.5" customHeight="1">
      <c r="A269" s="413"/>
      <c r="B269" s="413"/>
      <c r="C269" s="413"/>
      <c r="D269" s="413"/>
      <c r="E269" s="413"/>
      <c r="F269" s="413"/>
      <c r="G269" s="413"/>
      <c r="H269" s="413"/>
      <c r="I269" s="413"/>
      <c r="J269" s="413"/>
      <c r="K269" s="413"/>
      <c r="L269" s="413"/>
      <c r="M269" s="413"/>
      <c r="N269" s="413"/>
      <c r="O269" s="413"/>
      <c r="P269" s="413"/>
      <c r="Q269" s="413"/>
      <c r="R269" s="413"/>
      <c r="S269" s="413"/>
      <c r="T269" s="413"/>
      <c r="U269" s="413"/>
      <c r="V269" s="413"/>
      <c r="W269" s="413"/>
    </row>
    <row r="270" spans="1:23" ht="16.5" customHeight="1">
      <c r="A270" s="413"/>
      <c r="B270" s="413"/>
      <c r="C270" s="413"/>
      <c r="D270" s="413"/>
      <c r="E270" s="413"/>
      <c r="F270" s="413"/>
      <c r="G270" s="413"/>
      <c r="H270" s="413"/>
      <c r="I270" s="413"/>
      <c r="J270" s="413"/>
      <c r="K270" s="413"/>
      <c r="L270" s="413"/>
      <c r="M270" s="413"/>
      <c r="N270" s="413"/>
      <c r="O270" s="413"/>
      <c r="P270" s="413"/>
      <c r="Q270" s="413"/>
      <c r="R270" s="413"/>
      <c r="S270" s="413"/>
      <c r="T270" s="413"/>
      <c r="U270" s="413"/>
      <c r="V270" s="413"/>
      <c r="W270" s="413"/>
    </row>
    <row r="271" spans="1:23" ht="16.5" customHeight="1">
      <c r="A271" s="413"/>
      <c r="B271" s="413"/>
      <c r="C271" s="413"/>
      <c r="D271" s="413"/>
      <c r="E271" s="413"/>
      <c r="F271" s="413"/>
      <c r="G271" s="413"/>
      <c r="H271" s="413"/>
      <c r="I271" s="413"/>
      <c r="J271" s="413"/>
      <c r="K271" s="413"/>
      <c r="L271" s="413"/>
      <c r="M271" s="413"/>
      <c r="N271" s="413"/>
      <c r="O271" s="413"/>
      <c r="P271" s="413"/>
      <c r="Q271" s="413"/>
      <c r="R271" s="413"/>
      <c r="S271" s="413"/>
      <c r="T271" s="413"/>
      <c r="U271" s="413"/>
      <c r="V271" s="413"/>
      <c r="W271" s="413"/>
    </row>
    <row r="272" spans="1:23" ht="16.5" customHeight="1">
      <c r="A272" s="413"/>
      <c r="B272" s="413"/>
      <c r="C272" s="413"/>
      <c r="D272" s="413"/>
      <c r="E272" s="413"/>
      <c r="F272" s="413"/>
      <c r="G272" s="413"/>
      <c r="H272" s="413"/>
      <c r="I272" s="413"/>
      <c r="J272" s="413"/>
      <c r="K272" s="413"/>
      <c r="L272" s="413"/>
      <c r="M272" s="413"/>
      <c r="N272" s="413"/>
      <c r="O272" s="413"/>
      <c r="P272" s="413"/>
      <c r="Q272" s="413"/>
      <c r="R272" s="413"/>
      <c r="S272" s="413"/>
      <c r="T272" s="413"/>
      <c r="U272" s="413"/>
      <c r="V272" s="413"/>
      <c r="W272" s="413"/>
    </row>
    <row r="273" spans="1:23" ht="16.5" customHeight="1">
      <c r="A273" s="413"/>
      <c r="B273" s="413"/>
      <c r="C273" s="413"/>
      <c r="D273" s="413"/>
      <c r="E273" s="413"/>
      <c r="F273" s="413"/>
      <c r="G273" s="413"/>
      <c r="H273" s="413"/>
      <c r="I273" s="413"/>
      <c r="J273" s="413"/>
      <c r="K273" s="413"/>
      <c r="L273" s="413"/>
      <c r="M273" s="413"/>
      <c r="N273" s="413"/>
      <c r="O273" s="413"/>
      <c r="P273" s="413"/>
      <c r="Q273" s="413"/>
      <c r="R273" s="413"/>
      <c r="S273" s="413"/>
      <c r="T273" s="413"/>
      <c r="U273" s="413"/>
      <c r="V273" s="413"/>
      <c r="W273" s="413"/>
    </row>
    <row r="274" spans="1:23" ht="16.5" customHeight="1">
      <c r="A274" s="413"/>
      <c r="B274" s="413"/>
      <c r="C274" s="413"/>
      <c r="D274" s="413"/>
      <c r="E274" s="413"/>
      <c r="F274" s="413"/>
      <c r="G274" s="413"/>
      <c r="H274" s="413"/>
      <c r="I274" s="413"/>
      <c r="J274" s="413"/>
      <c r="K274" s="413"/>
      <c r="L274" s="413"/>
      <c r="M274" s="413"/>
      <c r="N274" s="413"/>
      <c r="O274" s="413"/>
      <c r="P274" s="413"/>
      <c r="Q274" s="413"/>
      <c r="R274" s="413"/>
      <c r="S274" s="413"/>
      <c r="T274" s="413"/>
      <c r="U274" s="413"/>
      <c r="V274" s="413"/>
      <c r="W274" s="413"/>
    </row>
    <row r="275" spans="1:23" ht="16.5" customHeight="1">
      <c r="A275" s="413"/>
      <c r="B275" s="413"/>
      <c r="C275" s="413"/>
      <c r="D275" s="413"/>
      <c r="E275" s="413"/>
      <c r="F275" s="413"/>
      <c r="G275" s="413"/>
      <c r="H275" s="413"/>
      <c r="I275" s="413"/>
      <c r="J275" s="413"/>
      <c r="K275" s="413"/>
      <c r="L275" s="413"/>
      <c r="M275" s="413"/>
      <c r="N275" s="413"/>
      <c r="O275" s="413"/>
      <c r="P275" s="413"/>
      <c r="Q275" s="413"/>
      <c r="R275" s="413"/>
      <c r="S275" s="413"/>
      <c r="T275" s="413"/>
      <c r="U275" s="413"/>
      <c r="V275" s="413"/>
      <c r="W275" s="413"/>
    </row>
    <row r="276" spans="1:23" ht="16.5" customHeight="1">
      <c r="A276" s="413"/>
      <c r="B276" s="413"/>
      <c r="C276" s="413"/>
      <c r="D276" s="413"/>
      <c r="E276" s="413"/>
      <c r="F276" s="413"/>
      <c r="G276" s="413"/>
      <c r="H276" s="413"/>
      <c r="I276" s="413"/>
      <c r="J276" s="413"/>
      <c r="K276" s="413"/>
      <c r="L276" s="413"/>
      <c r="M276" s="413"/>
      <c r="N276" s="413"/>
      <c r="O276" s="413"/>
      <c r="P276" s="413"/>
      <c r="Q276" s="413"/>
      <c r="R276" s="413"/>
      <c r="S276" s="413"/>
      <c r="T276" s="413"/>
      <c r="U276" s="413"/>
      <c r="V276" s="413"/>
      <c r="W276" s="413"/>
    </row>
    <row r="277" spans="1:23" ht="16.5" customHeight="1">
      <c r="A277" s="413"/>
      <c r="B277" s="413"/>
      <c r="C277" s="413"/>
      <c r="D277" s="413"/>
      <c r="E277" s="413"/>
      <c r="F277" s="413"/>
      <c r="G277" s="413"/>
      <c r="H277" s="413"/>
      <c r="I277" s="413"/>
      <c r="J277" s="413"/>
      <c r="K277" s="413"/>
      <c r="L277" s="413"/>
      <c r="M277" s="413"/>
      <c r="N277" s="413"/>
      <c r="O277" s="413"/>
      <c r="P277" s="413"/>
      <c r="Q277" s="413"/>
      <c r="R277" s="413"/>
      <c r="S277" s="413"/>
      <c r="T277" s="413"/>
      <c r="U277" s="413"/>
      <c r="V277" s="413"/>
      <c r="W277" s="413"/>
    </row>
    <row r="278" spans="1:23" ht="16.5" customHeight="1">
      <c r="A278" s="413"/>
      <c r="B278" s="413"/>
      <c r="C278" s="413"/>
      <c r="D278" s="413"/>
      <c r="E278" s="413"/>
      <c r="F278" s="413"/>
      <c r="G278" s="413"/>
      <c r="H278" s="413"/>
      <c r="I278" s="413"/>
      <c r="J278" s="413"/>
      <c r="K278" s="413"/>
      <c r="L278" s="413"/>
      <c r="M278" s="413"/>
      <c r="N278" s="413"/>
      <c r="O278" s="413"/>
      <c r="P278" s="413"/>
      <c r="Q278" s="413"/>
      <c r="R278" s="413"/>
      <c r="S278" s="413"/>
      <c r="T278" s="413"/>
      <c r="U278" s="413"/>
      <c r="V278" s="413"/>
      <c r="W278" s="413"/>
    </row>
    <row r="279" spans="1:23" ht="16.5" customHeight="1">
      <c r="A279" s="413"/>
      <c r="B279" s="413"/>
      <c r="C279" s="413"/>
      <c r="D279" s="413"/>
      <c r="E279" s="413"/>
      <c r="F279" s="413"/>
      <c r="G279" s="413"/>
      <c r="H279" s="413"/>
      <c r="I279" s="413"/>
      <c r="J279" s="413"/>
      <c r="K279" s="413"/>
      <c r="L279" s="413"/>
      <c r="M279" s="413"/>
      <c r="N279" s="413"/>
      <c r="O279" s="413"/>
      <c r="P279" s="413"/>
      <c r="Q279" s="413"/>
      <c r="R279" s="413"/>
      <c r="S279" s="413"/>
      <c r="T279" s="413"/>
      <c r="U279" s="413"/>
      <c r="V279" s="413"/>
      <c r="W279" s="413"/>
    </row>
    <row r="280" spans="1:23" ht="16.5" customHeight="1">
      <c r="A280" s="413"/>
      <c r="B280" s="413"/>
      <c r="C280" s="413"/>
      <c r="D280" s="413"/>
      <c r="E280" s="413"/>
      <c r="F280" s="413"/>
      <c r="G280" s="413"/>
      <c r="H280" s="413"/>
      <c r="I280" s="413"/>
      <c r="J280" s="413"/>
      <c r="K280" s="413"/>
      <c r="L280" s="413"/>
      <c r="M280" s="413"/>
      <c r="N280" s="413"/>
      <c r="O280" s="413"/>
      <c r="P280" s="413"/>
      <c r="Q280" s="413"/>
      <c r="R280" s="413"/>
      <c r="S280" s="413"/>
      <c r="T280" s="413"/>
      <c r="U280" s="413"/>
      <c r="V280" s="413"/>
      <c r="W280" s="413"/>
    </row>
    <row r="281" spans="1:23" ht="16.5" customHeight="1">
      <c r="A281" s="413"/>
      <c r="B281" s="413"/>
      <c r="C281" s="413"/>
      <c r="D281" s="413"/>
      <c r="E281" s="413"/>
      <c r="F281" s="413"/>
      <c r="G281" s="413"/>
      <c r="H281" s="413"/>
      <c r="I281" s="413"/>
      <c r="J281" s="413"/>
      <c r="K281" s="413"/>
      <c r="L281" s="413"/>
      <c r="M281" s="413"/>
      <c r="N281" s="413"/>
      <c r="O281" s="413"/>
      <c r="P281" s="413"/>
      <c r="Q281" s="413"/>
      <c r="R281" s="413"/>
      <c r="S281" s="413"/>
      <c r="T281" s="413"/>
      <c r="U281" s="413"/>
      <c r="V281" s="413"/>
      <c r="W281" s="413"/>
    </row>
    <row r="282" spans="1:23" ht="16.5" customHeight="1">
      <c r="A282" s="413"/>
      <c r="B282" s="413"/>
      <c r="C282" s="413"/>
      <c r="D282" s="413"/>
      <c r="E282" s="413"/>
      <c r="F282" s="413"/>
      <c r="G282" s="413"/>
      <c r="H282" s="413"/>
      <c r="I282" s="413"/>
      <c r="J282" s="413"/>
      <c r="K282" s="413"/>
      <c r="L282" s="413"/>
      <c r="M282" s="413"/>
      <c r="N282" s="413"/>
      <c r="O282" s="413"/>
      <c r="P282" s="413"/>
      <c r="Q282" s="413"/>
      <c r="R282" s="413"/>
      <c r="S282" s="413"/>
      <c r="T282" s="413"/>
      <c r="U282" s="413"/>
      <c r="V282" s="413"/>
      <c r="W282" s="413"/>
    </row>
    <row r="283" spans="1:23" ht="16.5" customHeight="1">
      <c r="A283" s="413"/>
      <c r="B283" s="413"/>
      <c r="C283" s="413"/>
      <c r="D283" s="413"/>
      <c r="E283" s="413"/>
      <c r="F283" s="413"/>
      <c r="G283" s="413"/>
      <c r="H283" s="413"/>
      <c r="I283" s="413"/>
      <c r="J283" s="413"/>
      <c r="K283" s="413"/>
      <c r="L283" s="413"/>
      <c r="M283" s="413"/>
      <c r="N283" s="413"/>
      <c r="O283" s="413"/>
      <c r="P283" s="413"/>
      <c r="Q283" s="413"/>
      <c r="R283" s="413"/>
      <c r="S283" s="413"/>
      <c r="T283" s="413"/>
      <c r="U283" s="413"/>
      <c r="V283" s="413"/>
      <c r="W283" s="413"/>
    </row>
    <row r="284" spans="1:23" ht="16.5" customHeight="1">
      <c r="A284" s="413"/>
      <c r="B284" s="413"/>
      <c r="C284" s="413"/>
      <c r="D284" s="413"/>
      <c r="E284" s="413"/>
      <c r="F284" s="413"/>
      <c r="G284" s="413"/>
      <c r="H284" s="413"/>
      <c r="I284" s="413"/>
      <c r="J284" s="413"/>
      <c r="K284" s="413"/>
      <c r="L284" s="413"/>
      <c r="M284" s="413"/>
      <c r="N284" s="413"/>
      <c r="O284" s="413"/>
      <c r="P284" s="413"/>
      <c r="Q284" s="413"/>
      <c r="R284" s="413"/>
      <c r="S284" s="413"/>
      <c r="T284" s="413"/>
      <c r="U284" s="413"/>
      <c r="V284" s="413"/>
      <c r="W284" s="413"/>
    </row>
    <row r="285" spans="1:23" ht="16.5" customHeight="1">
      <c r="A285" s="413"/>
      <c r="B285" s="413"/>
      <c r="C285" s="413"/>
      <c r="D285" s="413"/>
      <c r="E285" s="413"/>
      <c r="F285" s="413"/>
      <c r="G285" s="413"/>
      <c r="H285" s="413"/>
      <c r="I285" s="413"/>
      <c r="J285" s="413"/>
      <c r="K285" s="413"/>
      <c r="L285" s="413"/>
      <c r="M285" s="413"/>
      <c r="N285" s="413"/>
      <c r="O285" s="413"/>
      <c r="P285" s="413"/>
      <c r="Q285" s="413"/>
      <c r="R285" s="413"/>
      <c r="S285" s="413"/>
      <c r="T285" s="413"/>
      <c r="U285" s="413"/>
      <c r="V285" s="413"/>
      <c r="W285" s="413"/>
    </row>
    <row r="286" spans="1:23" ht="16.5" customHeight="1">
      <c r="A286" s="413"/>
      <c r="B286" s="413"/>
      <c r="C286" s="413"/>
      <c r="D286" s="413"/>
      <c r="E286" s="413"/>
      <c r="F286" s="413"/>
      <c r="G286" s="413"/>
      <c r="H286" s="413"/>
      <c r="I286" s="413"/>
      <c r="J286" s="413"/>
      <c r="K286" s="413"/>
      <c r="L286" s="413"/>
      <c r="M286" s="413"/>
      <c r="N286" s="413"/>
      <c r="O286" s="413"/>
      <c r="P286" s="413"/>
      <c r="Q286" s="413"/>
      <c r="R286" s="413"/>
      <c r="S286" s="413"/>
      <c r="T286" s="413"/>
      <c r="U286" s="413"/>
      <c r="V286" s="413"/>
      <c r="W286" s="413"/>
    </row>
    <row r="287" spans="1:23" ht="16.5" customHeight="1">
      <c r="A287" s="413"/>
      <c r="B287" s="413"/>
      <c r="C287" s="413"/>
      <c r="D287" s="413"/>
      <c r="E287" s="413"/>
      <c r="F287" s="413"/>
      <c r="G287" s="413"/>
      <c r="H287" s="413"/>
      <c r="I287" s="413"/>
      <c r="J287" s="413"/>
      <c r="K287" s="413"/>
      <c r="L287" s="413"/>
      <c r="M287" s="413"/>
      <c r="N287" s="413"/>
      <c r="O287" s="413"/>
      <c r="P287" s="413"/>
      <c r="Q287" s="413"/>
      <c r="R287" s="413"/>
      <c r="S287" s="413"/>
      <c r="T287" s="413"/>
      <c r="U287" s="413"/>
      <c r="V287" s="413"/>
      <c r="W287" s="413"/>
    </row>
    <row r="288" spans="1:23" ht="16.5" customHeight="1">
      <c r="A288" s="413"/>
      <c r="B288" s="413"/>
      <c r="C288" s="413"/>
      <c r="D288" s="413"/>
      <c r="E288" s="413"/>
      <c r="F288" s="413"/>
      <c r="G288" s="413"/>
      <c r="H288" s="413"/>
      <c r="I288" s="413"/>
      <c r="J288" s="413"/>
      <c r="K288" s="413"/>
      <c r="L288" s="413"/>
      <c r="M288" s="413"/>
      <c r="N288" s="413"/>
      <c r="O288" s="413"/>
      <c r="P288" s="413"/>
      <c r="Q288" s="413"/>
      <c r="R288" s="413"/>
      <c r="S288" s="413"/>
      <c r="T288" s="413"/>
      <c r="U288" s="413"/>
      <c r="V288" s="413"/>
      <c r="W288" s="413"/>
    </row>
    <row r="289" spans="1:23" ht="16.5" customHeight="1">
      <c r="A289" s="413"/>
      <c r="B289" s="413"/>
      <c r="C289" s="413"/>
      <c r="D289" s="413"/>
      <c r="E289" s="413"/>
      <c r="F289" s="413"/>
      <c r="G289" s="413"/>
      <c r="H289" s="413"/>
      <c r="I289" s="413"/>
      <c r="J289" s="413"/>
      <c r="K289" s="413"/>
      <c r="L289" s="413"/>
      <c r="M289" s="413"/>
      <c r="N289" s="413"/>
      <c r="O289" s="413"/>
      <c r="P289" s="413"/>
      <c r="Q289" s="413"/>
      <c r="R289" s="413"/>
      <c r="S289" s="413"/>
      <c r="T289" s="413"/>
      <c r="U289" s="413"/>
      <c r="V289" s="413"/>
      <c r="W289" s="413"/>
    </row>
    <row r="290" spans="1:23" ht="16.5" customHeight="1">
      <c r="A290" s="413"/>
      <c r="B290" s="413"/>
      <c r="C290" s="413"/>
      <c r="D290" s="413"/>
      <c r="E290" s="413"/>
      <c r="F290" s="413"/>
      <c r="G290" s="413"/>
      <c r="H290" s="413"/>
      <c r="I290" s="413"/>
      <c r="J290" s="413"/>
      <c r="K290" s="413"/>
      <c r="L290" s="413"/>
      <c r="M290" s="413"/>
      <c r="N290" s="413"/>
      <c r="O290" s="413"/>
      <c r="P290" s="413"/>
      <c r="Q290" s="413"/>
      <c r="R290" s="413"/>
      <c r="S290" s="413"/>
      <c r="T290" s="413"/>
      <c r="U290" s="413"/>
      <c r="V290" s="413"/>
      <c r="W290" s="413"/>
    </row>
    <row r="291" spans="1:23" ht="16.5" customHeight="1">
      <c r="A291" s="413"/>
      <c r="B291" s="413"/>
      <c r="C291" s="413"/>
      <c r="D291" s="413"/>
      <c r="E291" s="413"/>
      <c r="F291" s="413"/>
      <c r="G291" s="413"/>
      <c r="H291" s="413"/>
      <c r="I291" s="413"/>
      <c r="J291" s="413"/>
      <c r="K291" s="413"/>
      <c r="L291" s="413"/>
      <c r="M291" s="413"/>
      <c r="N291" s="413"/>
      <c r="O291" s="413"/>
      <c r="P291" s="413"/>
      <c r="Q291" s="413"/>
      <c r="R291" s="413"/>
      <c r="S291" s="413"/>
      <c r="T291" s="413"/>
      <c r="U291" s="413"/>
      <c r="V291" s="413"/>
      <c r="W291" s="413"/>
    </row>
    <row r="292" spans="1:23" ht="16.5" customHeight="1">
      <c r="A292" s="413"/>
      <c r="B292" s="413"/>
      <c r="C292" s="413"/>
      <c r="D292" s="413"/>
      <c r="E292" s="413"/>
      <c r="F292" s="413"/>
      <c r="G292" s="413"/>
      <c r="H292" s="413"/>
      <c r="I292" s="413"/>
      <c r="J292" s="413"/>
      <c r="K292" s="413"/>
      <c r="L292" s="413"/>
      <c r="M292" s="413"/>
      <c r="N292" s="413"/>
      <c r="O292" s="413"/>
      <c r="P292" s="413"/>
      <c r="Q292" s="413"/>
      <c r="R292" s="413"/>
      <c r="S292" s="413"/>
      <c r="T292" s="413"/>
      <c r="U292" s="413"/>
      <c r="V292" s="413"/>
      <c r="W292" s="413"/>
    </row>
    <row r="293" spans="1:23" ht="16.5" customHeight="1">
      <c r="A293" s="413"/>
      <c r="B293" s="413"/>
      <c r="C293" s="413"/>
      <c r="D293" s="413"/>
      <c r="E293" s="413"/>
      <c r="F293" s="413"/>
      <c r="G293" s="413"/>
      <c r="H293" s="413"/>
      <c r="I293" s="413"/>
      <c r="J293" s="413"/>
      <c r="K293" s="413"/>
      <c r="L293" s="413"/>
      <c r="M293" s="413"/>
      <c r="N293" s="413"/>
      <c r="O293" s="413"/>
      <c r="P293" s="413"/>
      <c r="Q293" s="413"/>
      <c r="R293" s="413"/>
      <c r="S293" s="413"/>
      <c r="T293" s="413"/>
      <c r="U293" s="413"/>
      <c r="V293" s="413"/>
      <c r="W293" s="413"/>
    </row>
    <row r="294" spans="1:23" ht="16.5" customHeight="1">
      <c r="A294" s="413"/>
      <c r="B294" s="413"/>
      <c r="C294" s="413"/>
      <c r="D294" s="413"/>
      <c r="E294" s="413"/>
      <c r="F294" s="413"/>
      <c r="G294" s="413"/>
      <c r="H294" s="413"/>
      <c r="I294" s="413"/>
      <c r="J294" s="413"/>
      <c r="K294" s="413"/>
      <c r="L294" s="413"/>
      <c r="M294" s="413"/>
      <c r="N294" s="413"/>
      <c r="O294" s="413"/>
      <c r="P294" s="413"/>
      <c r="Q294" s="413"/>
      <c r="R294" s="413"/>
      <c r="S294" s="413"/>
      <c r="T294" s="413"/>
      <c r="U294" s="413"/>
      <c r="V294" s="413"/>
      <c r="W294" s="413"/>
    </row>
    <row r="295" spans="1:23" ht="16.5" customHeight="1">
      <c r="A295" s="413"/>
      <c r="B295" s="413"/>
      <c r="C295" s="413"/>
      <c r="D295" s="413"/>
      <c r="E295" s="413"/>
      <c r="F295" s="413"/>
      <c r="G295" s="413"/>
      <c r="H295" s="413"/>
      <c r="I295" s="413"/>
      <c r="J295" s="413"/>
      <c r="K295" s="413"/>
      <c r="L295" s="413"/>
      <c r="M295" s="413"/>
      <c r="N295" s="413"/>
      <c r="O295" s="413"/>
      <c r="P295" s="413"/>
      <c r="Q295" s="413"/>
      <c r="R295" s="413"/>
      <c r="S295" s="413"/>
      <c r="T295" s="413"/>
      <c r="U295" s="413"/>
      <c r="V295" s="413"/>
      <c r="W295" s="413"/>
    </row>
    <row r="296" spans="1:23" ht="16.5" customHeight="1">
      <c r="A296" s="413"/>
      <c r="B296" s="413"/>
      <c r="C296" s="413"/>
      <c r="D296" s="413"/>
      <c r="E296" s="413"/>
      <c r="F296" s="413"/>
      <c r="G296" s="413"/>
      <c r="H296" s="413"/>
      <c r="I296" s="413"/>
      <c r="J296" s="413"/>
      <c r="K296" s="413"/>
      <c r="L296" s="413"/>
      <c r="M296" s="413"/>
      <c r="N296" s="413"/>
      <c r="O296" s="413"/>
      <c r="P296" s="413"/>
      <c r="Q296" s="413"/>
      <c r="R296" s="413"/>
      <c r="S296" s="413"/>
      <c r="T296" s="413"/>
      <c r="U296" s="413"/>
      <c r="V296" s="413"/>
      <c r="W296" s="413"/>
    </row>
    <row r="297" spans="1:23" ht="16.5" customHeight="1">
      <c r="A297" s="413"/>
      <c r="B297" s="413"/>
      <c r="C297" s="413"/>
      <c r="D297" s="413"/>
      <c r="E297" s="413"/>
      <c r="F297" s="413"/>
      <c r="G297" s="413"/>
      <c r="H297" s="413"/>
      <c r="I297" s="413"/>
      <c r="J297" s="413"/>
      <c r="K297" s="413"/>
      <c r="L297" s="413"/>
      <c r="M297" s="413"/>
      <c r="N297" s="413"/>
      <c r="O297" s="413"/>
      <c r="P297" s="413"/>
      <c r="Q297" s="413"/>
      <c r="R297" s="413"/>
      <c r="S297" s="413"/>
      <c r="T297" s="413"/>
      <c r="U297" s="413"/>
      <c r="V297" s="413"/>
      <c r="W297" s="413"/>
    </row>
    <row r="298" spans="1:23" ht="16.5" customHeight="1">
      <c r="A298" s="413"/>
      <c r="B298" s="413"/>
      <c r="C298" s="413"/>
      <c r="D298" s="413"/>
      <c r="E298" s="413"/>
      <c r="F298" s="413"/>
      <c r="G298" s="413"/>
      <c r="H298" s="413"/>
      <c r="I298" s="413"/>
      <c r="J298" s="413"/>
      <c r="K298" s="413"/>
      <c r="L298" s="413"/>
      <c r="M298" s="413"/>
      <c r="N298" s="413"/>
      <c r="O298" s="413"/>
      <c r="P298" s="413"/>
      <c r="Q298" s="413"/>
      <c r="R298" s="413"/>
      <c r="S298" s="413"/>
      <c r="T298" s="413"/>
      <c r="U298" s="413"/>
      <c r="V298" s="413"/>
      <c r="W298" s="413"/>
    </row>
    <row r="299" spans="1:23" ht="16.5" customHeight="1">
      <c r="A299" s="413"/>
      <c r="B299" s="413"/>
      <c r="C299" s="413"/>
      <c r="D299" s="413"/>
      <c r="E299" s="413"/>
      <c r="F299" s="413"/>
      <c r="G299" s="413"/>
      <c r="H299" s="413"/>
      <c r="I299" s="413"/>
      <c r="J299" s="413"/>
      <c r="K299" s="413"/>
      <c r="L299" s="413"/>
      <c r="M299" s="413"/>
      <c r="N299" s="413"/>
      <c r="O299" s="413"/>
      <c r="P299" s="413"/>
      <c r="Q299" s="413"/>
      <c r="R299" s="413"/>
      <c r="S299" s="413"/>
      <c r="T299" s="413"/>
      <c r="U299" s="413"/>
      <c r="V299" s="413"/>
      <c r="W299" s="413"/>
    </row>
    <row r="300" spans="1:23" ht="16.5" customHeight="1">
      <c r="A300" s="413"/>
      <c r="B300" s="413"/>
      <c r="C300" s="413"/>
      <c r="D300" s="413"/>
      <c r="E300" s="413"/>
      <c r="F300" s="413"/>
      <c r="G300" s="413"/>
      <c r="H300" s="413"/>
      <c r="I300" s="413"/>
      <c r="J300" s="413"/>
      <c r="K300" s="413"/>
      <c r="L300" s="413"/>
      <c r="M300" s="413"/>
      <c r="N300" s="413"/>
      <c r="O300" s="413"/>
      <c r="P300" s="413"/>
      <c r="Q300" s="413"/>
      <c r="R300" s="413"/>
      <c r="S300" s="413"/>
      <c r="T300" s="413"/>
      <c r="U300" s="413"/>
      <c r="V300" s="413"/>
      <c r="W300" s="413"/>
    </row>
    <row r="301" spans="1:23" ht="16.5" customHeight="1">
      <c r="A301" s="413"/>
      <c r="B301" s="413"/>
      <c r="C301" s="413"/>
      <c r="D301" s="413"/>
      <c r="E301" s="413"/>
      <c r="F301" s="413"/>
      <c r="G301" s="413"/>
      <c r="H301" s="413"/>
      <c r="I301" s="413"/>
      <c r="J301" s="413"/>
      <c r="K301" s="413"/>
      <c r="L301" s="413"/>
      <c r="M301" s="413"/>
      <c r="N301" s="413"/>
      <c r="O301" s="413"/>
      <c r="P301" s="413"/>
      <c r="Q301" s="413"/>
      <c r="R301" s="413"/>
      <c r="S301" s="413"/>
      <c r="T301" s="413"/>
      <c r="U301" s="413"/>
      <c r="V301" s="413"/>
      <c r="W301" s="413"/>
    </row>
    <row r="302" spans="1:23" ht="16.5" customHeight="1">
      <c r="A302" s="413"/>
      <c r="B302" s="413"/>
      <c r="C302" s="413"/>
      <c r="D302" s="413"/>
      <c r="E302" s="413"/>
      <c r="F302" s="413"/>
      <c r="G302" s="413"/>
      <c r="H302" s="413"/>
      <c r="I302" s="413"/>
      <c r="J302" s="413"/>
      <c r="K302" s="413"/>
      <c r="L302" s="413"/>
      <c r="M302" s="413"/>
      <c r="N302" s="413"/>
      <c r="O302" s="413"/>
      <c r="P302" s="413"/>
      <c r="Q302" s="413"/>
      <c r="R302" s="413"/>
      <c r="S302" s="413"/>
      <c r="T302" s="413"/>
      <c r="U302" s="413"/>
      <c r="V302" s="413"/>
      <c r="W302" s="413"/>
    </row>
    <row r="303" spans="1:23" ht="16.5" customHeight="1">
      <c r="A303" s="413"/>
      <c r="B303" s="413"/>
      <c r="C303" s="413"/>
      <c r="D303" s="413"/>
      <c r="E303" s="413"/>
      <c r="F303" s="413"/>
      <c r="G303" s="413"/>
      <c r="H303" s="413"/>
      <c r="I303" s="413"/>
      <c r="J303" s="413"/>
      <c r="K303" s="413"/>
      <c r="L303" s="413"/>
      <c r="M303" s="413"/>
      <c r="N303" s="413"/>
      <c r="O303" s="413"/>
      <c r="P303" s="413"/>
      <c r="Q303" s="413"/>
      <c r="R303" s="413"/>
      <c r="S303" s="413"/>
      <c r="T303" s="413"/>
      <c r="U303" s="413"/>
      <c r="V303" s="413"/>
      <c r="W303" s="413"/>
    </row>
    <row r="304" spans="1:23" ht="16.5" customHeight="1">
      <c r="A304" s="413"/>
      <c r="B304" s="413"/>
      <c r="C304" s="413"/>
      <c r="D304" s="413"/>
      <c r="E304" s="413"/>
      <c r="F304" s="413"/>
      <c r="G304" s="413"/>
      <c r="H304" s="413"/>
      <c r="I304" s="413"/>
      <c r="J304" s="413"/>
      <c r="K304" s="413"/>
      <c r="L304" s="413"/>
      <c r="M304" s="413"/>
      <c r="N304" s="413"/>
      <c r="O304" s="413"/>
      <c r="P304" s="413"/>
      <c r="Q304" s="413"/>
      <c r="R304" s="413"/>
      <c r="S304" s="413"/>
      <c r="T304" s="413"/>
      <c r="U304" s="413"/>
      <c r="V304" s="413"/>
      <c r="W304" s="413"/>
    </row>
    <row r="305" spans="1:23" ht="16.5" customHeight="1">
      <c r="A305" s="413"/>
      <c r="B305" s="413"/>
      <c r="C305" s="413"/>
      <c r="D305" s="413"/>
      <c r="E305" s="413"/>
      <c r="F305" s="413"/>
      <c r="G305" s="413"/>
      <c r="H305" s="413"/>
      <c r="I305" s="413"/>
      <c r="J305" s="413"/>
      <c r="K305" s="413"/>
      <c r="L305" s="413"/>
      <c r="M305" s="413"/>
      <c r="N305" s="413"/>
      <c r="O305" s="413"/>
      <c r="P305" s="413"/>
      <c r="Q305" s="413"/>
      <c r="R305" s="413"/>
      <c r="S305" s="413"/>
      <c r="T305" s="413"/>
      <c r="U305" s="413"/>
      <c r="V305" s="413"/>
      <c r="W305" s="413"/>
    </row>
    <row r="306" spans="1:23" ht="16.5" customHeight="1">
      <c r="A306" s="413"/>
      <c r="B306" s="413"/>
      <c r="C306" s="413"/>
      <c r="D306" s="413"/>
      <c r="E306" s="413"/>
      <c r="F306" s="413"/>
      <c r="G306" s="413"/>
      <c r="H306" s="413"/>
      <c r="I306" s="413"/>
      <c r="J306" s="413"/>
      <c r="K306" s="413"/>
      <c r="L306" s="413"/>
      <c r="M306" s="413"/>
      <c r="N306" s="413"/>
      <c r="O306" s="413"/>
      <c r="P306" s="413"/>
      <c r="Q306" s="413"/>
      <c r="R306" s="413"/>
      <c r="S306" s="413"/>
      <c r="T306" s="413"/>
      <c r="U306" s="413"/>
      <c r="V306" s="413"/>
      <c r="W306" s="413"/>
    </row>
    <row r="307" spans="1:23" ht="16.5" customHeight="1">
      <c r="A307" s="413"/>
      <c r="B307" s="413"/>
      <c r="C307" s="413"/>
      <c r="D307" s="413"/>
      <c r="E307" s="413"/>
      <c r="F307" s="413"/>
      <c r="G307" s="413"/>
      <c r="H307" s="413"/>
      <c r="I307" s="413"/>
      <c r="J307" s="413"/>
      <c r="K307" s="413"/>
      <c r="L307" s="413"/>
      <c r="M307" s="413"/>
      <c r="N307" s="413"/>
      <c r="O307" s="413"/>
      <c r="P307" s="413"/>
      <c r="Q307" s="413"/>
      <c r="R307" s="413"/>
      <c r="S307" s="413"/>
      <c r="T307" s="413"/>
      <c r="U307" s="413"/>
      <c r="V307" s="413"/>
      <c r="W307" s="413"/>
    </row>
    <row r="308" spans="1:23" ht="16.5" customHeight="1">
      <c r="A308" s="413"/>
      <c r="B308" s="413"/>
      <c r="C308" s="413"/>
      <c r="D308" s="413"/>
      <c r="E308" s="413"/>
      <c r="F308" s="413"/>
      <c r="G308" s="413"/>
      <c r="H308" s="413"/>
      <c r="I308" s="413"/>
      <c r="J308" s="413"/>
      <c r="K308" s="413"/>
      <c r="L308" s="413"/>
      <c r="M308" s="413"/>
      <c r="N308" s="413"/>
      <c r="O308" s="413"/>
      <c r="P308" s="413"/>
      <c r="Q308" s="413"/>
      <c r="R308" s="413"/>
      <c r="S308" s="413"/>
      <c r="T308" s="413"/>
      <c r="U308" s="413"/>
      <c r="V308" s="413"/>
      <c r="W308" s="413"/>
    </row>
    <row r="309" spans="1:23" ht="16.5" customHeight="1">
      <c r="A309" s="413"/>
      <c r="B309" s="413"/>
      <c r="C309" s="413"/>
      <c r="D309" s="413"/>
      <c r="E309" s="413"/>
      <c r="F309" s="413"/>
      <c r="G309" s="413"/>
      <c r="H309" s="413"/>
      <c r="I309" s="413"/>
      <c r="J309" s="413"/>
      <c r="K309" s="413"/>
      <c r="L309" s="413"/>
      <c r="M309" s="413"/>
      <c r="N309" s="413"/>
      <c r="O309" s="413"/>
      <c r="P309" s="413"/>
      <c r="Q309" s="413"/>
      <c r="R309" s="413"/>
      <c r="S309" s="413"/>
      <c r="T309" s="413"/>
      <c r="U309" s="413"/>
      <c r="V309" s="413"/>
      <c r="W309" s="413"/>
    </row>
    <row r="310" spans="1:23" ht="16.5" customHeight="1">
      <c r="A310" s="413"/>
      <c r="B310" s="413"/>
      <c r="C310" s="413"/>
      <c r="D310" s="413"/>
      <c r="E310" s="413"/>
      <c r="F310" s="413"/>
      <c r="G310" s="413"/>
      <c r="H310" s="413"/>
      <c r="I310" s="413"/>
      <c r="J310" s="413"/>
      <c r="K310" s="413"/>
      <c r="L310" s="413"/>
      <c r="M310" s="413"/>
      <c r="N310" s="413"/>
      <c r="O310" s="413"/>
      <c r="P310" s="413"/>
      <c r="Q310" s="413"/>
      <c r="R310" s="413"/>
      <c r="S310" s="413"/>
      <c r="T310" s="413"/>
      <c r="U310" s="413"/>
      <c r="V310" s="413"/>
      <c r="W310" s="413"/>
    </row>
    <row r="311" spans="1:23" ht="16.5" customHeight="1">
      <c r="A311" s="413"/>
      <c r="B311" s="413"/>
      <c r="C311" s="413"/>
      <c r="D311" s="413"/>
      <c r="E311" s="413"/>
      <c r="F311" s="413"/>
      <c r="G311" s="413"/>
      <c r="H311" s="413"/>
      <c r="I311" s="413"/>
      <c r="J311" s="413"/>
      <c r="K311" s="413"/>
      <c r="L311" s="413"/>
      <c r="M311" s="413"/>
      <c r="N311" s="413"/>
      <c r="O311" s="413"/>
      <c r="P311" s="413"/>
      <c r="Q311" s="413"/>
      <c r="R311" s="413"/>
      <c r="S311" s="413"/>
      <c r="T311" s="413"/>
      <c r="U311" s="413"/>
      <c r="V311" s="413"/>
      <c r="W311" s="413"/>
    </row>
    <row r="312" spans="1:23" ht="16.5" customHeight="1">
      <c r="A312" s="413"/>
      <c r="B312" s="413"/>
      <c r="C312" s="413"/>
      <c r="D312" s="413"/>
      <c r="E312" s="413"/>
      <c r="F312" s="413"/>
      <c r="G312" s="413"/>
      <c r="H312" s="413"/>
      <c r="I312" s="413"/>
      <c r="J312" s="413"/>
      <c r="K312" s="413"/>
      <c r="L312" s="413"/>
      <c r="M312" s="413"/>
      <c r="N312" s="413"/>
      <c r="O312" s="413"/>
      <c r="P312" s="413"/>
      <c r="Q312" s="413"/>
      <c r="R312" s="413"/>
      <c r="S312" s="413"/>
      <c r="T312" s="413"/>
      <c r="U312" s="413"/>
      <c r="V312" s="413"/>
      <c r="W312" s="413"/>
    </row>
    <row r="313" spans="1:23" ht="16.5" customHeight="1">
      <c r="A313" s="413"/>
      <c r="B313" s="413"/>
      <c r="C313" s="413"/>
      <c r="D313" s="413"/>
      <c r="E313" s="413"/>
      <c r="F313" s="413"/>
      <c r="G313" s="413"/>
      <c r="H313" s="413"/>
      <c r="I313" s="413"/>
      <c r="J313" s="413"/>
      <c r="K313" s="413"/>
      <c r="L313" s="413"/>
      <c r="M313" s="413"/>
      <c r="N313" s="413"/>
      <c r="O313" s="413"/>
      <c r="P313" s="413"/>
      <c r="Q313" s="413"/>
      <c r="R313" s="413"/>
      <c r="S313" s="413"/>
      <c r="T313" s="413"/>
      <c r="U313" s="413"/>
      <c r="V313" s="413"/>
      <c r="W313" s="413"/>
    </row>
    <row r="314" spans="1:23" ht="16.5" customHeight="1">
      <c r="A314" s="413"/>
      <c r="B314" s="413"/>
      <c r="C314" s="413"/>
      <c r="D314" s="413"/>
      <c r="E314" s="413"/>
      <c r="F314" s="413"/>
      <c r="G314" s="413"/>
      <c r="H314" s="413"/>
      <c r="I314" s="413"/>
      <c r="J314" s="413"/>
      <c r="K314" s="413"/>
      <c r="L314" s="413"/>
      <c r="M314" s="413"/>
      <c r="N314" s="413"/>
      <c r="O314" s="413"/>
      <c r="P314" s="413"/>
      <c r="Q314" s="413"/>
      <c r="R314" s="413"/>
      <c r="S314" s="413"/>
      <c r="T314" s="413"/>
      <c r="U314" s="413"/>
      <c r="V314" s="413"/>
      <c r="W314" s="413"/>
    </row>
    <row r="315" spans="1:23" ht="16.5" customHeight="1">
      <c r="A315" s="413"/>
      <c r="B315" s="413"/>
      <c r="C315" s="413"/>
      <c r="D315" s="413"/>
      <c r="E315" s="413"/>
      <c r="F315" s="413"/>
      <c r="G315" s="413"/>
      <c r="H315" s="413"/>
      <c r="I315" s="413"/>
      <c r="J315" s="413"/>
      <c r="K315" s="413"/>
      <c r="L315" s="413"/>
      <c r="M315" s="413"/>
      <c r="N315" s="413"/>
      <c r="O315" s="413"/>
      <c r="P315" s="413"/>
      <c r="Q315" s="413"/>
      <c r="R315" s="413"/>
      <c r="S315" s="413"/>
      <c r="T315" s="413"/>
      <c r="U315" s="413"/>
      <c r="V315" s="413"/>
      <c r="W315" s="413"/>
    </row>
    <row r="316" spans="1:23" ht="16.5" customHeight="1">
      <c r="A316" s="413"/>
      <c r="B316" s="413"/>
      <c r="C316" s="413"/>
      <c r="D316" s="413"/>
      <c r="E316" s="413"/>
      <c r="F316" s="413"/>
      <c r="G316" s="413"/>
      <c r="H316" s="413"/>
      <c r="I316" s="413"/>
      <c r="J316" s="413"/>
      <c r="K316" s="413"/>
      <c r="L316" s="413"/>
      <c r="M316" s="413"/>
      <c r="N316" s="413"/>
      <c r="O316" s="413"/>
      <c r="P316" s="413"/>
      <c r="Q316" s="413"/>
      <c r="R316" s="413"/>
      <c r="S316" s="413"/>
      <c r="T316" s="413"/>
      <c r="U316" s="413"/>
      <c r="V316" s="413"/>
      <c r="W316" s="413"/>
    </row>
    <row r="317" spans="1:23" ht="16.5" customHeight="1">
      <c r="A317" s="413"/>
      <c r="B317" s="413"/>
      <c r="C317" s="413"/>
      <c r="D317" s="413"/>
      <c r="E317" s="413"/>
      <c r="F317" s="413"/>
      <c r="G317" s="413"/>
      <c r="H317" s="413"/>
      <c r="I317" s="413"/>
      <c r="J317" s="413"/>
      <c r="K317" s="413"/>
      <c r="L317" s="413"/>
      <c r="M317" s="413"/>
      <c r="N317" s="413"/>
      <c r="O317" s="413"/>
      <c r="P317" s="413"/>
      <c r="Q317" s="413"/>
      <c r="R317" s="413"/>
      <c r="S317" s="413"/>
      <c r="T317" s="413"/>
      <c r="U317" s="413"/>
      <c r="V317" s="413"/>
      <c r="W317" s="413"/>
    </row>
    <row r="318" spans="1:23" ht="16.5" customHeight="1">
      <c r="A318" s="413"/>
      <c r="B318" s="413"/>
      <c r="C318" s="413"/>
      <c r="D318" s="413"/>
      <c r="E318" s="413"/>
      <c r="F318" s="413"/>
      <c r="G318" s="413"/>
      <c r="H318" s="413"/>
      <c r="I318" s="413"/>
      <c r="J318" s="413"/>
      <c r="K318" s="413"/>
      <c r="L318" s="413"/>
      <c r="M318" s="413"/>
      <c r="N318" s="413"/>
      <c r="O318" s="413"/>
      <c r="P318" s="413"/>
      <c r="Q318" s="413"/>
      <c r="R318" s="413"/>
      <c r="S318" s="413"/>
      <c r="T318" s="413"/>
      <c r="U318" s="413"/>
      <c r="V318" s="413"/>
      <c r="W318" s="413"/>
    </row>
    <row r="319" spans="1:23" ht="16.5" customHeight="1">
      <c r="A319" s="413"/>
      <c r="B319" s="413"/>
      <c r="C319" s="413"/>
      <c r="D319" s="413"/>
      <c r="E319" s="413"/>
      <c r="F319" s="413"/>
      <c r="G319" s="413"/>
      <c r="H319" s="413"/>
      <c r="I319" s="413"/>
      <c r="J319" s="413"/>
      <c r="K319" s="413"/>
      <c r="L319" s="413"/>
      <c r="M319" s="413"/>
      <c r="N319" s="413"/>
      <c r="O319" s="413"/>
      <c r="P319" s="413"/>
      <c r="Q319" s="413"/>
      <c r="R319" s="413"/>
      <c r="S319" s="413"/>
      <c r="T319" s="413"/>
      <c r="U319" s="413"/>
      <c r="V319" s="413"/>
      <c r="W319" s="413"/>
    </row>
    <row r="320" spans="1:23" ht="16.5" customHeight="1">
      <c r="A320" s="413"/>
      <c r="B320" s="413"/>
      <c r="C320" s="413"/>
      <c r="D320" s="413"/>
      <c r="E320" s="413"/>
      <c r="F320" s="413"/>
      <c r="G320" s="413"/>
      <c r="H320" s="413"/>
      <c r="I320" s="413"/>
      <c r="J320" s="413"/>
      <c r="K320" s="413"/>
      <c r="L320" s="413"/>
      <c r="M320" s="413"/>
      <c r="N320" s="413"/>
      <c r="O320" s="413"/>
      <c r="P320" s="413"/>
      <c r="Q320" s="413"/>
      <c r="R320" s="413"/>
      <c r="S320" s="413"/>
      <c r="T320" s="413"/>
      <c r="U320" s="413"/>
      <c r="V320" s="413"/>
      <c r="W320" s="413"/>
    </row>
    <row r="321" spans="1:23" ht="16.5" customHeight="1">
      <c r="A321" s="413"/>
      <c r="B321" s="413"/>
      <c r="C321" s="413"/>
      <c r="D321" s="413"/>
      <c r="E321" s="413"/>
      <c r="F321" s="413"/>
      <c r="G321" s="413"/>
      <c r="H321" s="413"/>
      <c r="I321" s="413"/>
      <c r="J321" s="413"/>
      <c r="K321" s="413"/>
      <c r="L321" s="413"/>
      <c r="M321" s="413"/>
      <c r="N321" s="413"/>
      <c r="O321" s="413"/>
      <c r="P321" s="413"/>
      <c r="Q321" s="413"/>
      <c r="R321" s="413"/>
      <c r="S321" s="413"/>
      <c r="T321" s="413"/>
      <c r="U321" s="413"/>
      <c r="V321" s="413"/>
      <c r="W321" s="413"/>
    </row>
    <row r="322" spans="1:23" ht="16.5" customHeight="1">
      <c r="A322" s="413"/>
      <c r="B322" s="413"/>
      <c r="C322" s="413"/>
      <c r="D322" s="413"/>
      <c r="E322" s="413"/>
      <c r="F322" s="413"/>
      <c r="G322" s="413"/>
      <c r="H322" s="413"/>
      <c r="I322" s="413"/>
      <c r="J322" s="413"/>
      <c r="K322" s="413"/>
      <c r="L322" s="413"/>
      <c r="M322" s="413"/>
      <c r="N322" s="413"/>
      <c r="O322" s="413"/>
      <c r="P322" s="413"/>
      <c r="Q322" s="413"/>
      <c r="R322" s="413"/>
      <c r="S322" s="413"/>
      <c r="T322" s="413"/>
      <c r="U322" s="413"/>
      <c r="V322" s="413"/>
      <c r="W322" s="413"/>
    </row>
    <row r="323" spans="1:23" ht="16.5" customHeight="1">
      <c r="A323" s="413"/>
      <c r="B323" s="413"/>
      <c r="C323" s="413"/>
      <c r="D323" s="413"/>
      <c r="E323" s="413"/>
      <c r="F323" s="413"/>
      <c r="G323" s="413"/>
      <c r="H323" s="413"/>
      <c r="I323" s="413"/>
      <c r="J323" s="413"/>
      <c r="K323" s="413"/>
      <c r="L323" s="413"/>
      <c r="M323" s="413"/>
      <c r="N323" s="413"/>
      <c r="O323" s="413"/>
      <c r="P323" s="413"/>
      <c r="Q323" s="413"/>
      <c r="R323" s="413"/>
      <c r="S323" s="413"/>
      <c r="T323" s="413"/>
      <c r="U323" s="413"/>
      <c r="V323" s="413"/>
      <c r="W323" s="413"/>
    </row>
    <row r="324" spans="1:23" ht="16.5" customHeight="1">
      <c r="A324" s="413"/>
      <c r="B324" s="413"/>
      <c r="C324" s="413"/>
      <c r="D324" s="413"/>
      <c r="E324" s="413"/>
      <c r="F324" s="413"/>
      <c r="G324" s="413"/>
      <c r="H324" s="413"/>
      <c r="I324" s="413"/>
      <c r="J324" s="413"/>
      <c r="K324" s="413"/>
      <c r="L324" s="413"/>
      <c r="M324" s="413"/>
      <c r="N324" s="413"/>
      <c r="O324" s="413"/>
      <c r="P324" s="413"/>
      <c r="Q324" s="413"/>
      <c r="R324" s="413"/>
      <c r="S324" s="413"/>
      <c r="T324" s="413"/>
      <c r="U324" s="413"/>
      <c r="V324" s="413"/>
      <c r="W324" s="413"/>
    </row>
    <row r="325" spans="1:23" ht="16.5" customHeight="1">
      <c r="A325" s="413"/>
      <c r="B325" s="413"/>
      <c r="C325" s="413"/>
      <c r="D325" s="413"/>
      <c r="E325" s="413"/>
      <c r="F325" s="413"/>
      <c r="G325" s="413"/>
      <c r="H325" s="413"/>
      <c r="I325" s="413"/>
      <c r="J325" s="413"/>
      <c r="K325" s="413"/>
      <c r="L325" s="413"/>
      <c r="M325" s="413"/>
      <c r="N325" s="413"/>
      <c r="O325" s="413"/>
      <c r="P325" s="413"/>
      <c r="Q325" s="413"/>
      <c r="R325" s="413"/>
      <c r="S325" s="413"/>
      <c r="T325" s="413"/>
      <c r="U325" s="413"/>
      <c r="V325" s="413"/>
      <c r="W325" s="413"/>
    </row>
    <row r="326" spans="1:23" ht="16.5" customHeight="1">
      <c r="A326" s="413"/>
      <c r="B326" s="413"/>
      <c r="C326" s="413"/>
      <c r="D326" s="413"/>
      <c r="E326" s="413"/>
      <c r="F326" s="413"/>
      <c r="G326" s="413"/>
      <c r="H326" s="413"/>
      <c r="I326" s="413"/>
      <c r="J326" s="413"/>
      <c r="K326" s="413"/>
      <c r="L326" s="413"/>
      <c r="M326" s="413"/>
      <c r="N326" s="413"/>
      <c r="O326" s="413"/>
      <c r="P326" s="413"/>
      <c r="Q326" s="413"/>
      <c r="R326" s="413"/>
      <c r="S326" s="413"/>
      <c r="T326" s="413"/>
      <c r="U326" s="413"/>
      <c r="V326" s="413"/>
      <c r="W326" s="413"/>
    </row>
    <row r="327" spans="1:23" ht="16.5" customHeight="1">
      <c r="A327" s="413"/>
      <c r="B327" s="413"/>
      <c r="C327" s="413"/>
      <c r="D327" s="413"/>
      <c r="E327" s="413"/>
      <c r="F327" s="413"/>
      <c r="G327" s="413"/>
      <c r="H327" s="413"/>
      <c r="I327" s="413"/>
      <c r="J327" s="413"/>
      <c r="K327" s="413"/>
      <c r="L327" s="413"/>
      <c r="M327" s="413"/>
      <c r="N327" s="413"/>
      <c r="O327" s="413"/>
      <c r="P327" s="413"/>
      <c r="Q327" s="413"/>
      <c r="R327" s="413"/>
      <c r="S327" s="413"/>
      <c r="T327" s="413"/>
      <c r="U327" s="413"/>
      <c r="V327" s="413"/>
      <c r="W327" s="413"/>
    </row>
    <row r="328" spans="1:23" ht="16.5" customHeight="1">
      <c r="A328" s="413"/>
      <c r="B328" s="413"/>
      <c r="C328" s="413"/>
      <c r="D328" s="413"/>
      <c r="E328" s="413"/>
      <c r="F328" s="413"/>
      <c r="G328" s="413"/>
      <c r="H328" s="413"/>
      <c r="I328" s="413"/>
      <c r="J328" s="413"/>
      <c r="K328" s="413"/>
      <c r="L328" s="413"/>
      <c r="M328" s="413"/>
      <c r="N328" s="413"/>
      <c r="O328" s="413"/>
      <c r="P328" s="413"/>
      <c r="Q328" s="413"/>
      <c r="R328" s="413"/>
      <c r="S328" s="413"/>
      <c r="T328" s="413"/>
      <c r="U328" s="413"/>
      <c r="V328" s="413"/>
      <c r="W328" s="413"/>
    </row>
    <row r="329" spans="1:23" ht="16.5" customHeight="1">
      <c r="A329" s="413"/>
      <c r="B329" s="413"/>
      <c r="C329" s="413"/>
      <c r="D329" s="413"/>
      <c r="E329" s="413"/>
      <c r="F329" s="413"/>
      <c r="G329" s="413"/>
      <c r="H329" s="413"/>
      <c r="I329" s="413"/>
      <c r="J329" s="413"/>
      <c r="K329" s="413"/>
      <c r="L329" s="413"/>
      <c r="M329" s="413"/>
      <c r="N329" s="413"/>
      <c r="O329" s="413"/>
      <c r="P329" s="413"/>
      <c r="Q329" s="413"/>
      <c r="R329" s="413"/>
      <c r="S329" s="413"/>
      <c r="T329" s="413"/>
      <c r="U329" s="413"/>
      <c r="V329" s="413"/>
      <c r="W329" s="413"/>
    </row>
    <row r="330" spans="1:23" ht="16.5" customHeight="1">
      <c r="A330" s="413"/>
      <c r="B330" s="413"/>
      <c r="C330" s="413"/>
      <c r="D330" s="413"/>
      <c r="E330" s="413"/>
      <c r="F330" s="413"/>
      <c r="G330" s="413"/>
      <c r="H330" s="413"/>
      <c r="I330" s="413"/>
      <c r="J330" s="413"/>
      <c r="K330" s="413"/>
      <c r="L330" s="413"/>
      <c r="M330" s="413"/>
      <c r="N330" s="413"/>
      <c r="O330" s="413"/>
      <c r="P330" s="413"/>
      <c r="Q330" s="413"/>
      <c r="R330" s="413"/>
      <c r="S330" s="413"/>
      <c r="T330" s="413"/>
      <c r="U330" s="413"/>
      <c r="V330" s="413"/>
      <c r="W330" s="413"/>
    </row>
    <row r="331" spans="1:23" ht="16.5" customHeight="1">
      <c r="A331" s="413"/>
      <c r="B331" s="413"/>
      <c r="C331" s="413"/>
      <c r="D331" s="413"/>
      <c r="E331" s="413"/>
      <c r="F331" s="413"/>
      <c r="G331" s="413"/>
      <c r="H331" s="413"/>
      <c r="I331" s="413"/>
      <c r="J331" s="413"/>
      <c r="K331" s="413"/>
      <c r="L331" s="413"/>
      <c r="M331" s="413"/>
      <c r="N331" s="413"/>
      <c r="O331" s="413"/>
      <c r="P331" s="413"/>
      <c r="Q331" s="413"/>
      <c r="R331" s="413"/>
      <c r="S331" s="413"/>
      <c r="T331" s="413"/>
      <c r="U331" s="413"/>
      <c r="V331" s="413"/>
      <c r="W331" s="413"/>
    </row>
    <row r="332" spans="1:23" ht="16.5" customHeight="1">
      <c r="A332" s="413"/>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row>
    <row r="333" spans="1:23" ht="16.5" customHeight="1">
      <c r="A333" s="413"/>
      <c r="B333" s="413"/>
      <c r="C333" s="413"/>
      <c r="D333" s="413"/>
      <c r="E333" s="413"/>
      <c r="F333" s="413"/>
      <c r="G333" s="413"/>
      <c r="H333" s="413"/>
      <c r="I333" s="413"/>
      <c r="J333" s="413"/>
      <c r="K333" s="413"/>
      <c r="L333" s="413"/>
      <c r="M333" s="413"/>
      <c r="N333" s="413"/>
      <c r="O333" s="413"/>
      <c r="P333" s="413"/>
      <c r="Q333" s="413"/>
      <c r="R333" s="413"/>
      <c r="S333" s="413"/>
      <c r="T333" s="413"/>
      <c r="U333" s="413"/>
      <c r="V333" s="413"/>
      <c r="W333" s="413"/>
    </row>
    <row r="334" spans="1:23" ht="16.5" customHeight="1">
      <c r="A334" s="413"/>
      <c r="B334" s="413"/>
      <c r="C334" s="413"/>
      <c r="D334" s="413"/>
      <c r="E334" s="413"/>
      <c r="F334" s="413"/>
      <c r="G334" s="413"/>
      <c r="H334" s="413"/>
      <c r="I334" s="413"/>
      <c r="J334" s="413"/>
      <c r="K334" s="413"/>
      <c r="L334" s="413"/>
      <c r="M334" s="413"/>
      <c r="N334" s="413"/>
      <c r="O334" s="413"/>
      <c r="P334" s="413"/>
      <c r="Q334" s="413"/>
      <c r="R334" s="413"/>
      <c r="S334" s="413"/>
      <c r="T334" s="413"/>
      <c r="U334" s="413"/>
      <c r="V334" s="413"/>
      <c r="W334" s="413"/>
    </row>
    <row r="335" spans="1:23" ht="16.5" customHeight="1">
      <c r="A335" s="413"/>
      <c r="B335" s="413"/>
      <c r="C335" s="413"/>
      <c r="D335" s="413"/>
      <c r="E335" s="413"/>
      <c r="F335" s="413"/>
      <c r="G335" s="413"/>
      <c r="H335" s="413"/>
      <c r="I335" s="413"/>
      <c r="J335" s="413"/>
      <c r="K335" s="413"/>
      <c r="L335" s="413"/>
      <c r="M335" s="413"/>
      <c r="N335" s="413"/>
      <c r="O335" s="413"/>
      <c r="P335" s="413"/>
      <c r="Q335" s="413"/>
      <c r="R335" s="413"/>
      <c r="S335" s="413"/>
      <c r="T335" s="413"/>
      <c r="U335" s="413"/>
      <c r="V335" s="413"/>
      <c r="W335" s="413"/>
    </row>
    <row r="336" spans="1:23" ht="16.5" customHeight="1">
      <c r="A336" s="413"/>
      <c r="B336" s="413"/>
      <c r="C336" s="413"/>
      <c r="D336" s="413"/>
      <c r="E336" s="413"/>
      <c r="F336" s="413"/>
      <c r="G336" s="413"/>
      <c r="H336" s="413"/>
      <c r="I336" s="413"/>
      <c r="J336" s="413"/>
      <c r="K336" s="413"/>
      <c r="L336" s="413"/>
      <c r="M336" s="413"/>
      <c r="N336" s="413"/>
      <c r="O336" s="413"/>
      <c r="P336" s="413"/>
      <c r="Q336" s="413"/>
      <c r="R336" s="413"/>
      <c r="S336" s="413"/>
      <c r="T336" s="413"/>
      <c r="U336" s="413"/>
      <c r="V336" s="413"/>
      <c r="W336" s="413"/>
    </row>
    <row r="337" spans="1:23" ht="16.5" customHeight="1">
      <c r="A337" s="413"/>
      <c r="B337" s="413"/>
      <c r="C337" s="413"/>
      <c r="D337" s="413"/>
      <c r="E337" s="413"/>
      <c r="F337" s="413"/>
      <c r="G337" s="413"/>
      <c r="H337" s="413"/>
      <c r="I337" s="413"/>
      <c r="J337" s="413"/>
      <c r="K337" s="413"/>
      <c r="L337" s="413"/>
      <c r="M337" s="413"/>
      <c r="N337" s="413"/>
      <c r="O337" s="413"/>
      <c r="P337" s="413"/>
      <c r="Q337" s="413"/>
      <c r="R337" s="413"/>
      <c r="S337" s="413"/>
      <c r="T337" s="413"/>
      <c r="U337" s="413"/>
      <c r="V337" s="413"/>
      <c r="W337" s="413"/>
    </row>
    <row r="338" spans="1:23" ht="16.5" customHeight="1">
      <c r="A338" s="413"/>
      <c r="B338" s="413"/>
      <c r="C338" s="413"/>
      <c r="D338" s="413"/>
      <c r="E338" s="413"/>
      <c r="F338" s="413"/>
      <c r="G338" s="413"/>
      <c r="H338" s="413"/>
      <c r="I338" s="413"/>
      <c r="J338" s="413"/>
      <c r="K338" s="413"/>
      <c r="L338" s="413"/>
      <c r="M338" s="413"/>
      <c r="N338" s="413"/>
      <c r="O338" s="413"/>
      <c r="P338" s="413"/>
      <c r="Q338" s="413"/>
      <c r="R338" s="413"/>
      <c r="S338" s="413"/>
      <c r="T338" s="413"/>
      <c r="U338" s="413"/>
      <c r="V338" s="413"/>
      <c r="W338" s="413"/>
    </row>
    <row r="339" spans="1:23" ht="16.5" customHeight="1">
      <c r="A339" s="413"/>
      <c r="B339" s="413"/>
      <c r="C339" s="413"/>
      <c r="D339" s="413"/>
      <c r="E339" s="413"/>
      <c r="F339" s="413"/>
      <c r="G339" s="413"/>
      <c r="H339" s="413"/>
      <c r="I339" s="413"/>
      <c r="J339" s="413"/>
      <c r="K339" s="413"/>
      <c r="L339" s="413"/>
      <c r="M339" s="413"/>
      <c r="N339" s="413"/>
      <c r="O339" s="413"/>
      <c r="P339" s="413"/>
      <c r="Q339" s="413"/>
      <c r="R339" s="413"/>
      <c r="S339" s="413"/>
      <c r="T339" s="413"/>
      <c r="U339" s="413"/>
      <c r="V339" s="413"/>
      <c r="W339" s="413"/>
    </row>
    <row r="340" spans="1:23" ht="16.5" customHeight="1">
      <c r="A340" s="413"/>
      <c r="B340" s="413"/>
      <c r="C340" s="413"/>
      <c r="D340" s="413"/>
      <c r="E340" s="413"/>
      <c r="F340" s="413"/>
      <c r="G340" s="413"/>
      <c r="H340" s="413"/>
      <c r="I340" s="413"/>
      <c r="J340" s="413"/>
      <c r="K340" s="413"/>
      <c r="L340" s="413"/>
      <c r="M340" s="413"/>
      <c r="N340" s="413"/>
      <c r="O340" s="413"/>
      <c r="P340" s="413"/>
      <c r="Q340" s="413"/>
      <c r="R340" s="413"/>
      <c r="S340" s="413"/>
      <c r="T340" s="413"/>
      <c r="U340" s="413"/>
      <c r="V340" s="413"/>
      <c r="W340" s="413"/>
    </row>
    <row r="341" spans="1:23" ht="16.5" customHeight="1">
      <c r="A341" s="413"/>
      <c r="B341" s="413"/>
      <c r="C341" s="413"/>
      <c r="D341" s="413"/>
      <c r="E341" s="413"/>
      <c r="F341" s="413"/>
      <c r="G341" s="413"/>
      <c r="H341" s="413"/>
      <c r="I341" s="413"/>
      <c r="J341" s="413"/>
      <c r="K341" s="413"/>
      <c r="L341" s="413"/>
      <c r="M341" s="413"/>
      <c r="N341" s="413"/>
      <c r="O341" s="413"/>
      <c r="P341" s="413"/>
      <c r="Q341" s="413"/>
      <c r="R341" s="413"/>
      <c r="S341" s="413"/>
      <c r="T341" s="413"/>
      <c r="U341" s="413"/>
      <c r="V341" s="413"/>
      <c r="W341" s="413"/>
    </row>
    <row r="342" spans="1:23" ht="16.5" customHeight="1">
      <c r="A342" s="413"/>
      <c r="B342" s="413"/>
      <c r="C342" s="413"/>
      <c r="D342" s="413"/>
      <c r="E342" s="413"/>
      <c r="F342" s="413"/>
      <c r="G342" s="413"/>
      <c r="H342" s="413"/>
      <c r="I342" s="413"/>
      <c r="J342" s="413"/>
      <c r="K342" s="413"/>
      <c r="L342" s="413"/>
      <c r="M342" s="413"/>
      <c r="N342" s="413"/>
      <c r="O342" s="413"/>
      <c r="P342" s="413"/>
      <c r="Q342" s="413"/>
      <c r="R342" s="413"/>
      <c r="S342" s="413"/>
      <c r="T342" s="413"/>
      <c r="U342" s="413"/>
      <c r="V342" s="413"/>
      <c r="W342" s="413"/>
    </row>
    <row r="343" spans="1:23" ht="16.5" customHeight="1">
      <c r="A343" s="413"/>
      <c r="B343" s="413"/>
      <c r="C343" s="413"/>
      <c r="D343" s="413"/>
      <c r="E343" s="413"/>
      <c r="F343" s="413"/>
      <c r="G343" s="413"/>
      <c r="H343" s="413"/>
      <c r="I343" s="413"/>
      <c r="J343" s="413"/>
      <c r="K343" s="413"/>
      <c r="L343" s="413"/>
      <c r="M343" s="413"/>
      <c r="N343" s="413"/>
      <c r="O343" s="413"/>
      <c r="P343" s="413"/>
      <c r="Q343" s="413"/>
      <c r="R343" s="413"/>
      <c r="S343" s="413"/>
      <c r="T343" s="413"/>
      <c r="U343" s="413"/>
      <c r="V343" s="413"/>
      <c r="W343" s="413"/>
    </row>
    <row r="344" spans="1:23" ht="16.5" customHeight="1">
      <c r="A344" s="413"/>
      <c r="B344" s="413"/>
      <c r="C344" s="413"/>
      <c r="D344" s="413"/>
      <c r="E344" s="413"/>
      <c r="F344" s="413"/>
      <c r="G344" s="413"/>
      <c r="H344" s="413"/>
      <c r="I344" s="413"/>
      <c r="J344" s="413"/>
      <c r="K344" s="413"/>
      <c r="L344" s="413"/>
      <c r="M344" s="413"/>
      <c r="N344" s="413"/>
      <c r="O344" s="413"/>
      <c r="P344" s="413"/>
      <c r="Q344" s="413"/>
      <c r="R344" s="413"/>
      <c r="S344" s="413"/>
      <c r="T344" s="413"/>
      <c r="U344" s="413"/>
      <c r="V344" s="413"/>
      <c r="W344" s="413"/>
    </row>
    <row r="345" spans="1:23" ht="16.5" customHeight="1">
      <c r="A345" s="413"/>
      <c r="B345" s="413"/>
      <c r="C345" s="413"/>
      <c r="D345" s="413"/>
      <c r="E345" s="413"/>
      <c r="F345" s="413"/>
      <c r="G345" s="413"/>
      <c r="H345" s="413"/>
      <c r="I345" s="413"/>
      <c r="J345" s="413"/>
      <c r="K345" s="413"/>
      <c r="L345" s="413"/>
      <c r="M345" s="413"/>
      <c r="N345" s="413"/>
      <c r="O345" s="413"/>
      <c r="P345" s="413"/>
      <c r="Q345" s="413"/>
      <c r="R345" s="413"/>
      <c r="S345" s="413"/>
      <c r="T345" s="413"/>
      <c r="U345" s="413"/>
      <c r="V345" s="413"/>
      <c r="W345" s="413"/>
    </row>
    <row r="346" spans="1:23" ht="16.5" customHeight="1">
      <c r="A346" s="413"/>
      <c r="B346" s="413"/>
      <c r="C346" s="413"/>
      <c r="D346" s="413"/>
      <c r="E346" s="413"/>
      <c r="F346" s="413"/>
      <c r="G346" s="413"/>
      <c r="H346" s="413"/>
      <c r="I346" s="413"/>
      <c r="J346" s="413"/>
      <c r="K346" s="413"/>
      <c r="L346" s="413"/>
      <c r="M346" s="413"/>
      <c r="N346" s="413"/>
      <c r="O346" s="413"/>
      <c r="P346" s="413"/>
      <c r="Q346" s="413"/>
      <c r="R346" s="413"/>
      <c r="S346" s="413"/>
      <c r="T346" s="413"/>
      <c r="U346" s="413"/>
      <c r="V346" s="413"/>
      <c r="W346" s="413"/>
    </row>
    <row r="347" spans="1:23" ht="16.5" customHeight="1">
      <c r="A347" s="413"/>
      <c r="B347" s="413"/>
      <c r="C347" s="413"/>
      <c r="D347" s="413"/>
      <c r="E347" s="413"/>
      <c r="F347" s="413"/>
      <c r="G347" s="413"/>
      <c r="H347" s="413"/>
      <c r="I347" s="413"/>
      <c r="J347" s="413"/>
      <c r="K347" s="413"/>
      <c r="L347" s="413"/>
      <c r="M347" s="413"/>
      <c r="N347" s="413"/>
      <c r="O347" s="413"/>
      <c r="P347" s="413"/>
      <c r="Q347" s="413"/>
      <c r="R347" s="413"/>
      <c r="S347" s="413"/>
      <c r="T347" s="413"/>
      <c r="U347" s="413"/>
      <c r="V347" s="413"/>
      <c r="W347" s="413"/>
    </row>
    <row r="348" spans="1:23" ht="16.5" customHeight="1">
      <c r="A348" s="413"/>
      <c r="B348" s="413"/>
      <c r="C348" s="413"/>
      <c r="D348" s="413"/>
      <c r="E348" s="413"/>
      <c r="F348" s="413"/>
      <c r="G348" s="413"/>
      <c r="H348" s="413"/>
      <c r="I348" s="413"/>
      <c r="J348" s="413"/>
      <c r="K348" s="413"/>
      <c r="L348" s="413"/>
      <c r="M348" s="413"/>
      <c r="N348" s="413"/>
      <c r="O348" s="413"/>
      <c r="P348" s="413"/>
      <c r="Q348" s="413"/>
      <c r="R348" s="413"/>
      <c r="S348" s="413"/>
      <c r="T348" s="413"/>
      <c r="U348" s="413"/>
      <c r="V348" s="413"/>
      <c r="W348" s="413"/>
    </row>
    <row r="349" spans="1:23" ht="16.5" customHeight="1">
      <c r="A349" s="413"/>
      <c r="B349" s="413"/>
      <c r="C349" s="413"/>
      <c r="D349" s="413"/>
      <c r="E349" s="413"/>
      <c r="F349" s="413"/>
      <c r="G349" s="413"/>
      <c r="H349" s="413"/>
      <c r="I349" s="413"/>
      <c r="J349" s="413"/>
      <c r="K349" s="413"/>
      <c r="L349" s="413"/>
      <c r="M349" s="413"/>
      <c r="N349" s="413"/>
      <c r="O349" s="413"/>
      <c r="P349" s="413"/>
      <c r="Q349" s="413"/>
      <c r="R349" s="413"/>
      <c r="S349" s="413"/>
      <c r="T349" s="413"/>
      <c r="U349" s="413"/>
      <c r="V349" s="413"/>
      <c r="W349" s="413"/>
    </row>
    <row r="350" spans="1:23" ht="16.5" customHeight="1">
      <c r="A350" s="413"/>
      <c r="B350" s="413"/>
      <c r="C350" s="413"/>
      <c r="D350" s="413"/>
      <c r="E350" s="413"/>
      <c r="F350" s="413"/>
      <c r="G350" s="413"/>
      <c r="H350" s="413"/>
      <c r="I350" s="413"/>
      <c r="J350" s="413"/>
      <c r="K350" s="413"/>
      <c r="L350" s="413"/>
      <c r="M350" s="413"/>
      <c r="N350" s="413"/>
      <c r="O350" s="413"/>
      <c r="P350" s="413"/>
      <c r="Q350" s="413"/>
      <c r="R350" s="413"/>
      <c r="S350" s="413"/>
      <c r="T350" s="413"/>
      <c r="U350" s="413"/>
      <c r="V350" s="413"/>
      <c r="W350" s="413"/>
    </row>
    <row r="351" spans="1:23" ht="16.5" customHeight="1">
      <c r="A351" s="413"/>
      <c r="B351" s="413"/>
      <c r="C351" s="413"/>
      <c r="D351" s="413"/>
      <c r="E351" s="413"/>
      <c r="F351" s="413"/>
      <c r="G351" s="413"/>
      <c r="H351" s="413"/>
      <c r="I351" s="413"/>
      <c r="J351" s="413"/>
      <c r="K351" s="413"/>
      <c r="L351" s="413"/>
      <c r="M351" s="413"/>
      <c r="N351" s="413"/>
      <c r="O351" s="413"/>
      <c r="P351" s="413"/>
      <c r="Q351" s="413"/>
      <c r="R351" s="413"/>
      <c r="S351" s="413"/>
      <c r="T351" s="413"/>
      <c r="U351" s="413"/>
      <c r="V351" s="413"/>
      <c r="W351" s="413"/>
    </row>
    <row r="352" spans="1:23" ht="16.5" customHeight="1">
      <c r="A352" s="413"/>
      <c r="B352" s="413"/>
      <c r="C352" s="413"/>
      <c r="D352" s="413"/>
      <c r="E352" s="413"/>
      <c r="F352" s="413"/>
      <c r="G352" s="413"/>
      <c r="H352" s="413"/>
      <c r="I352" s="413"/>
      <c r="J352" s="413"/>
      <c r="K352" s="413"/>
      <c r="L352" s="413"/>
      <c r="M352" s="413"/>
      <c r="N352" s="413"/>
      <c r="O352" s="413"/>
      <c r="P352" s="413"/>
      <c r="Q352" s="413"/>
      <c r="R352" s="413"/>
      <c r="S352" s="413"/>
      <c r="T352" s="413"/>
      <c r="U352" s="413"/>
      <c r="V352" s="413"/>
      <c r="W352" s="413"/>
    </row>
    <row r="353" spans="1:23" ht="16.5" customHeight="1">
      <c r="A353" s="413"/>
      <c r="B353" s="413"/>
      <c r="C353" s="413"/>
      <c r="D353" s="413"/>
      <c r="E353" s="413"/>
      <c r="F353" s="413"/>
      <c r="G353" s="413"/>
      <c r="H353" s="413"/>
      <c r="I353" s="413"/>
      <c r="J353" s="413"/>
      <c r="K353" s="413"/>
      <c r="L353" s="413"/>
      <c r="M353" s="413"/>
      <c r="N353" s="413"/>
      <c r="O353" s="413"/>
      <c r="P353" s="413"/>
      <c r="Q353" s="413"/>
      <c r="R353" s="413"/>
      <c r="S353" s="413"/>
      <c r="T353" s="413"/>
      <c r="U353" s="413"/>
      <c r="V353" s="413"/>
      <c r="W353" s="413"/>
    </row>
    <row r="354" spans="1:23" ht="16.5" customHeight="1">
      <c r="A354" s="413"/>
      <c r="B354" s="413"/>
      <c r="C354" s="413"/>
      <c r="D354" s="413"/>
      <c r="E354" s="413"/>
      <c r="F354" s="413"/>
      <c r="G354" s="413"/>
      <c r="H354" s="413"/>
      <c r="I354" s="413"/>
      <c r="J354" s="413"/>
      <c r="K354" s="413"/>
      <c r="L354" s="413"/>
      <c r="M354" s="413"/>
      <c r="N354" s="413"/>
      <c r="O354" s="413"/>
      <c r="P354" s="413"/>
      <c r="Q354" s="413"/>
      <c r="R354" s="413"/>
      <c r="S354" s="413"/>
      <c r="T354" s="413"/>
      <c r="U354" s="413"/>
      <c r="V354" s="413"/>
      <c r="W354" s="413"/>
    </row>
    <row r="355" spans="1:23" ht="16.5" customHeight="1">
      <c r="A355" s="413"/>
      <c r="B355" s="413"/>
      <c r="C355" s="413"/>
      <c r="D355" s="413"/>
      <c r="E355" s="413"/>
      <c r="F355" s="413"/>
      <c r="G355" s="413"/>
      <c r="H355" s="413"/>
      <c r="I355" s="413"/>
      <c r="J355" s="413"/>
      <c r="K355" s="413"/>
      <c r="L355" s="413"/>
      <c r="M355" s="413"/>
      <c r="N355" s="413"/>
      <c r="O355" s="413"/>
      <c r="P355" s="413"/>
      <c r="Q355" s="413"/>
      <c r="R355" s="413"/>
      <c r="S355" s="413"/>
      <c r="T355" s="413"/>
      <c r="U355" s="413"/>
      <c r="V355" s="413"/>
      <c r="W355" s="413"/>
    </row>
    <row r="356" spans="1:23" ht="16.5" customHeight="1">
      <c r="A356" s="413"/>
      <c r="B356" s="413"/>
      <c r="C356" s="413"/>
      <c r="D356" s="413"/>
      <c r="E356" s="413"/>
      <c r="F356" s="413"/>
      <c r="G356" s="413"/>
      <c r="H356" s="413"/>
      <c r="I356" s="413"/>
      <c r="J356" s="413"/>
      <c r="K356" s="413"/>
      <c r="L356" s="413"/>
      <c r="M356" s="413"/>
      <c r="N356" s="413"/>
      <c r="O356" s="413"/>
      <c r="P356" s="413"/>
      <c r="Q356" s="413"/>
      <c r="R356" s="413"/>
      <c r="S356" s="413"/>
      <c r="T356" s="413"/>
      <c r="U356" s="413"/>
      <c r="V356" s="413"/>
      <c r="W356" s="413"/>
    </row>
    <row r="357" spans="1:23" ht="16.5" customHeight="1">
      <c r="A357" s="413"/>
      <c r="B357" s="413"/>
      <c r="C357" s="413"/>
      <c r="D357" s="413"/>
      <c r="E357" s="413"/>
      <c r="F357" s="413"/>
      <c r="G357" s="413"/>
      <c r="H357" s="413"/>
      <c r="I357" s="413"/>
      <c r="J357" s="413"/>
      <c r="K357" s="413"/>
      <c r="L357" s="413"/>
      <c r="M357" s="413"/>
      <c r="N357" s="413"/>
      <c r="O357" s="413"/>
      <c r="P357" s="413"/>
      <c r="Q357" s="413"/>
      <c r="R357" s="413"/>
      <c r="S357" s="413"/>
      <c r="T357" s="413"/>
      <c r="U357" s="413"/>
      <c r="V357" s="413"/>
      <c r="W357" s="413"/>
    </row>
    <row r="358" spans="1:23" ht="16.5" customHeight="1">
      <c r="A358" s="413"/>
      <c r="B358" s="413"/>
      <c r="C358" s="413"/>
      <c r="D358" s="413"/>
      <c r="E358" s="413"/>
      <c r="F358" s="413"/>
      <c r="G358" s="413"/>
      <c r="H358" s="413"/>
      <c r="I358" s="413"/>
      <c r="J358" s="413"/>
      <c r="K358" s="413"/>
      <c r="L358" s="413"/>
      <c r="M358" s="413"/>
      <c r="N358" s="413"/>
      <c r="O358" s="413"/>
      <c r="P358" s="413"/>
      <c r="Q358" s="413"/>
      <c r="R358" s="413"/>
      <c r="S358" s="413"/>
      <c r="T358" s="413"/>
      <c r="U358" s="413"/>
      <c r="V358" s="413"/>
      <c r="W358" s="413"/>
    </row>
    <row r="359" spans="1:23" ht="16.5" customHeight="1">
      <c r="A359" s="413"/>
      <c r="B359" s="413"/>
      <c r="C359" s="413"/>
      <c r="D359" s="413"/>
      <c r="E359" s="413"/>
      <c r="F359" s="413"/>
      <c r="G359" s="413"/>
      <c r="H359" s="413"/>
      <c r="I359" s="413"/>
      <c r="J359" s="413"/>
      <c r="K359" s="413"/>
      <c r="L359" s="413"/>
      <c r="M359" s="413"/>
      <c r="N359" s="413"/>
      <c r="O359" s="413"/>
      <c r="P359" s="413"/>
      <c r="Q359" s="413"/>
      <c r="R359" s="413"/>
      <c r="S359" s="413"/>
      <c r="T359" s="413"/>
      <c r="U359" s="413"/>
      <c r="V359" s="413"/>
      <c r="W359" s="413"/>
    </row>
    <row r="360" spans="1:23" ht="16.5" customHeight="1">
      <c r="A360" s="413"/>
      <c r="B360" s="413"/>
      <c r="C360" s="413"/>
      <c r="D360" s="413"/>
      <c r="E360" s="413"/>
      <c r="F360" s="413"/>
      <c r="G360" s="413"/>
      <c r="H360" s="413"/>
      <c r="I360" s="413"/>
      <c r="J360" s="413"/>
      <c r="K360" s="413"/>
      <c r="L360" s="413"/>
      <c r="M360" s="413"/>
      <c r="N360" s="413"/>
      <c r="O360" s="413"/>
      <c r="P360" s="413"/>
      <c r="Q360" s="413"/>
      <c r="R360" s="413"/>
      <c r="S360" s="413"/>
      <c r="T360" s="413"/>
      <c r="U360" s="413"/>
      <c r="V360" s="413"/>
      <c r="W360" s="413"/>
    </row>
    <row r="361" spans="1:23" ht="16.5" customHeight="1">
      <c r="A361" s="413"/>
      <c r="B361" s="413"/>
      <c r="C361" s="413"/>
      <c r="D361" s="413"/>
      <c r="E361" s="413"/>
      <c r="F361" s="413"/>
      <c r="G361" s="413"/>
      <c r="H361" s="413"/>
      <c r="I361" s="413"/>
      <c r="J361" s="413"/>
      <c r="K361" s="413"/>
      <c r="L361" s="413"/>
      <c r="M361" s="413"/>
      <c r="N361" s="413"/>
      <c r="O361" s="413"/>
      <c r="P361" s="413"/>
      <c r="Q361" s="413"/>
      <c r="R361" s="413"/>
      <c r="S361" s="413"/>
      <c r="T361" s="413"/>
      <c r="U361" s="413"/>
      <c r="V361" s="413"/>
      <c r="W361" s="413"/>
    </row>
    <row r="362" spans="1:23" ht="16.5" customHeight="1">
      <c r="A362" s="413"/>
      <c r="B362" s="413"/>
      <c r="C362" s="413"/>
      <c r="D362" s="413"/>
      <c r="E362" s="413"/>
      <c r="F362" s="413"/>
      <c r="G362" s="413"/>
      <c r="H362" s="413"/>
      <c r="I362" s="413"/>
      <c r="J362" s="413"/>
      <c r="K362" s="413"/>
      <c r="L362" s="413"/>
      <c r="M362" s="413"/>
      <c r="N362" s="413"/>
      <c r="O362" s="413"/>
      <c r="P362" s="413"/>
      <c r="Q362" s="413"/>
      <c r="R362" s="413"/>
      <c r="S362" s="413"/>
      <c r="T362" s="413"/>
      <c r="U362" s="413"/>
      <c r="V362" s="413"/>
      <c r="W362" s="413"/>
    </row>
    <row r="363" spans="1:23" ht="16.5" customHeight="1">
      <c r="A363" s="413"/>
      <c r="B363" s="413"/>
      <c r="C363" s="413"/>
      <c r="D363" s="413"/>
      <c r="E363" s="413"/>
      <c r="F363" s="413"/>
      <c r="G363" s="413"/>
      <c r="H363" s="413"/>
      <c r="I363" s="413"/>
      <c r="J363" s="413"/>
      <c r="K363" s="413"/>
      <c r="L363" s="413"/>
      <c r="M363" s="413"/>
      <c r="N363" s="413"/>
      <c r="O363" s="413"/>
      <c r="P363" s="413"/>
      <c r="Q363" s="413"/>
      <c r="R363" s="413"/>
      <c r="S363" s="413"/>
      <c r="T363" s="413"/>
      <c r="U363" s="413"/>
      <c r="V363" s="413"/>
      <c r="W363" s="413"/>
    </row>
    <row r="364" spans="1:23" ht="16.5" customHeight="1">
      <c r="A364" s="413"/>
      <c r="B364" s="413"/>
      <c r="C364" s="413"/>
      <c r="D364" s="413"/>
      <c r="E364" s="413"/>
      <c r="F364" s="413"/>
      <c r="G364" s="413"/>
      <c r="H364" s="413"/>
      <c r="I364" s="413"/>
      <c r="J364" s="413"/>
      <c r="K364" s="413"/>
      <c r="L364" s="413"/>
      <c r="M364" s="413"/>
      <c r="N364" s="413"/>
      <c r="O364" s="413"/>
      <c r="P364" s="413"/>
      <c r="Q364" s="413"/>
      <c r="R364" s="413"/>
      <c r="S364" s="413"/>
      <c r="T364" s="413"/>
      <c r="U364" s="413"/>
      <c r="V364" s="413"/>
      <c r="W364" s="413"/>
    </row>
    <row r="365" spans="1:23" ht="16.5" customHeight="1">
      <c r="A365" s="413"/>
      <c r="B365" s="413"/>
      <c r="C365" s="413"/>
      <c r="D365" s="413"/>
      <c r="E365" s="413"/>
      <c r="F365" s="413"/>
      <c r="G365" s="413"/>
      <c r="H365" s="413"/>
      <c r="I365" s="413"/>
      <c r="J365" s="413"/>
      <c r="K365" s="413"/>
      <c r="L365" s="413"/>
      <c r="M365" s="413"/>
      <c r="N365" s="413"/>
      <c r="O365" s="413"/>
      <c r="P365" s="413"/>
      <c r="Q365" s="413"/>
      <c r="R365" s="413"/>
      <c r="S365" s="413"/>
      <c r="T365" s="413"/>
      <c r="U365" s="413"/>
      <c r="V365" s="413"/>
      <c r="W365" s="413"/>
    </row>
    <row r="366" spans="1:23" ht="16.5" customHeight="1">
      <c r="A366" s="413"/>
      <c r="B366" s="413"/>
      <c r="C366" s="413"/>
      <c r="D366" s="413"/>
      <c r="E366" s="413"/>
      <c r="F366" s="413"/>
      <c r="G366" s="413"/>
      <c r="H366" s="413"/>
      <c r="I366" s="413"/>
      <c r="J366" s="413"/>
      <c r="K366" s="413"/>
      <c r="L366" s="413"/>
      <c r="M366" s="413"/>
      <c r="N366" s="413"/>
      <c r="O366" s="413"/>
      <c r="P366" s="413"/>
      <c r="Q366" s="413"/>
      <c r="R366" s="413"/>
      <c r="S366" s="413"/>
      <c r="T366" s="413"/>
      <c r="U366" s="413"/>
      <c r="V366" s="413"/>
      <c r="W366" s="413"/>
    </row>
    <row r="367" spans="1:23" ht="16.5" customHeight="1">
      <c r="A367" s="413"/>
      <c r="B367" s="413"/>
      <c r="C367" s="413"/>
      <c r="D367" s="413"/>
      <c r="E367" s="413"/>
      <c r="F367" s="413"/>
      <c r="G367" s="413"/>
      <c r="H367" s="413"/>
      <c r="I367" s="413"/>
      <c r="J367" s="413"/>
      <c r="K367" s="413"/>
      <c r="L367" s="413"/>
      <c r="M367" s="413"/>
      <c r="N367" s="413"/>
      <c r="O367" s="413"/>
      <c r="P367" s="413"/>
      <c r="Q367" s="413"/>
      <c r="R367" s="413"/>
      <c r="S367" s="413"/>
      <c r="T367" s="413"/>
      <c r="U367" s="413"/>
      <c r="V367" s="413"/>
      <c r="W367" s="413"/>
    </row>
    <row r="368" spans="1:23" ht="16.5" customHeight="1">
      <c r="A368" s="413"/>
      <c r="B368" s="413"/>
      <c r="C368" s="413"/>
      <c r="D368" s="413"/>
      <c r="E368" s="413"/>
      <c r="F368" s="413"/>
      <c r="G368" s="413"/>
      <c r="H368" s="413"/>
      <c r="I368" s="413"/>
      <c r="J368" s="413"/>
      <c r="K368" s="413"/>
      <c r="L368" s="413"/>
      <c r="M368" s="413"/>
      <c r="N368" s="413"/>
      <c r="O368" s="413"/>
      <c r="P368" s="413"/>
      <c r="Q368" s="413"/>
      <c r="R368" s="413"/>
      <c r="S368" s="413"/>
      <c r="T368" s="413"/>
      <c r="U368" s="413"/>
      <c r="V368" s="413"/>
      <c r="W368" s="413"/>
    </row>
    <row r="369" spans="1:23" ht="16.5" customHeight="1">
      <c r="A369" s="413"/>
      <c r="B369" s="413"/>
      <c r="C369" s="413"/>
      <c r="D369" s="413"/>
      <c r="E369" s="413"/>
      <c r="F369" s="413"/>
      <c r="G369" s="413"/>
      <c r="H369" s="413"/>
      <c r="I369" s="413"/>
      <c r="J369" s="413"/>
      <c r="K369" s="413"/>
      <c r="L369" s="413"/>
      <c r="M369" s="413"/>
      <c r="N369" s="413"/>
      <c r="O369" s="413"/>
      <c r="P369" s="413"/>
      <c r="Q369" s="413"/>
      <c r="R369" s="413"/>
      <c r="S369" s="413"/>
      <c r="T369" s="413"/>
      <c r="U369" s="413"/>
      <c r="V369" s="413"/>
      <c r="W369" s="413"/>
    </row>
    <row r="370" spans="1:23" ht="16.5" customHeight="1">
      <c r="A370" s="413"/>
      <c r="B370" s="413"/>
      <c r="C370" s="413"/>
      <c r="D370" s="413"/>
      <c r="E370" s="413"/>
      <c r="F370" s="413"/>
      <c r="G370" s="413"/>
      <c r="H370" s="413"/>
      <c r="I370" s="413"/>
      <c r="J370" s="413"/>
      <c r="K370" s="413"/>
      <c r="L370" s="413"/>
      <c r="M370" s="413"/>
      <c r="N370" s="413"/>
      <c r="O370" s="413"/>
      <c r="P370" s="413"/>
      <c r="Q370" s="413"/>
      <c r="R370" s="413"/>
      <c r="S370" s="413"/>
      <c r="T370" s="413"/>
      <c r="U370" s="413"/>
      <c r="V370" s="413"/>
      <c r="W370" s="413"/>
    </row>
    <row r="371" spans="1:23" ht="16.5" customHeight="1">
      <c r="A371" s="413"/>
      <c r="B371" s="413"/>
      <c r="C371" s="413"/>
      <c r="D371" s="413"/>
      <c r="E371" s="413"/>
      <c r="F371" s="413"/>
      <c r="G371" s="413"/>
      <c r="H371" s="413"/>
      <c r="I371" s="413"/>
      <c r="J371" s="413"/>
      <c r="K371" s="413"/>
      <c r="L371" s="413"/>
      <c r="M371" s="413"/>
      <c r="N371" s="413"/>
      <c r="O371" s="413"/>
      <c r="P371" s="413"/>
      <c r="Q371" s="413"/>
      <c r="R371" s="413"/>
      <c r="S371" s="413"/>
      <c r="T371" s="413"/>
      <c r="U371" s="413"/>
      <c r="V371" s="413"/>
      <c r="W371" s="413"/>
    </row>
    <row r="372" spans="1:23" ht="16.5" customHeight="1">
      <c r="A372" s="413"/>
      <c r="B372" s="413"/>
      <c r="C372" s="413"/>
      <c r="D372" s="413"/>
      <c r="E372" s="413"/>
      <c r="F372" s="413"/>
      <c r="G372" s="413"/>
      <c r="H372" s="413"/>
      <c r="I372" s="413"/>
      <c r="J372" s="413"/>
      <c r="K372" s="413"/>
      <c r="L372" s="413"/>
      <c r="M372" s="413"/>
      <c r="N372" s="413"/>
      <c r="O372" s="413"/>
      <c r="P372" s="413"/>
      <c r="Q372" s="413"/>
      <c r="R372" s="413"/>
      <c r="S372" s="413"/>
      <c r="T372" s="413"/>
      <c r="U372" s="413"/>
      <c r="V372" s="413"/>
      <c r="W372" s="413"/>
    </row>
    <row r="373" spans="1:23" ht="16.5" customHeight="1">
      <c r="A373" s="413"/>
      <c r="B373" s="413"/>
      <c r="C373" s="413"/>
      <c r="D373" s="413"/>
      <c r="E373" s="413"/>
      <c r="F373" s="413"/>
      <c r="G373" s="413"/>
      <c r="H373" s="413"/>
      <c r="I373" s="413"/>
      <c r="J373" s="413"/>
      <c r="K373" s="413"/>
      <c r="L373" s="413"/>
      <c r="M373" s="413"/>
      <c r="N373" s="413"/>
      <c r="O373" s="413"/>
      <c r="P373" s="413"/>
      <c r="Q373" s="413"/>
      <c r="R373" s="413"/>
      <c r="S373" s="413"/>
      <c r="T373" s="413"/>
      <c r="U373" s="413"/>
      <c r="V373" s="413"/>
      <c r="W373" s="413"/>
    </row>
    <row r="374" spans="1:23" ht="16.5" customHeight="1">
      <c r="A374" s="413"/>
      <c r="B374" s="413"/>
      <c r="C374" s="413"/>
      <c r="D374" s="413"/>
      <c r="E374" s="413"/>
      <c r="F374" s="413"/>
      <c r="G374" s="413"/>
      <c r="H374" s="413"/>
      <c r="I374" s="413"/>
      <c r="J374" s="413"/>
      <c r="K374" s="413"/>
      <c r="L374" s="413"/>
      <c r="M374" s="413"/>
      <c r="N374" s="413"/>
      <c r="O374" s="413"/>
      <c r="P374" s="413"/>
      <c r="Q374" s="413"/>
      <c r="R374" s="413"/>
      <c r="S374" s="413"/>
      <c r="T374" s="413"/>
      <c r="U374" s="413"/>
      <c r="V374" s="413"/>
      <c r="W374" s="413"/>
    </row>
    <row r="375" spans="1:23" ht="16.5" customHeight="1">
      <c r="A375" s="413"/>
      <c r="B375" s="413"/>
      <c r="C375" s="413"/>
      <c r="D375" s="413"/>
      <c r="E375" s="413"/>
      <c r="F375" s="413"/>
      <c r="G375" s="413"/>
      <c r="H375" s="413"/>
      <c r="I375" s="413"/>
      <c r="J375" s="413"/>
      <c r="K375" s="413"/>
      <c r="L375" s="413"/>
      <c r="M375" s="413"/>
      <c r="N375" s="413"/>
      <c r="O375" s="413"/>
      <c r="P375" s="413"/>
      <c r="Q375" s="413"/>
      <c r="R375" s="413"/>
      <c r="S375" s="413"/>
      <c r="T375" s="413"/>
      <c r="U375" s="413"/>
      <c r="V375" s="413"/>
      <c r="W375" s="413"/>
    </row>
    <row r="376" spans="1:23" ht="16.5" customHeight="1">
      <c r="A376" s="413"/>
      <c r="B376" s="413"/>
      <c r="C376" s="413"/>
      <c r="D376" s="413"/>
      <c r="E376" s="413"/>
      <c r="F376" s="413"/>
      <c r="G376" s="413"/>
      <c r="H376" s="413"/>
      <c r="I376" s="413"/>
      <c r="J376" s="413"/>
      <c r="K376" s="413"/>
      <c r="L376" s="413"/>
      <c r="M376" s="413"/>
      <c r="N376" s="413"/>
      <c r="O376" s="413"/>
      <c r="P376" s="413"/>
      <c r="Q376" s="413"/>
      <c r="R376" s="413"/>
      <c r="S376" s="413"/>
      <c r="T376" s="413"/>
      <c r="U376" s="413"/>
      <c r="V376" s="413"/>
      <c r="W376" s="413"/>
    </row>
    <row r="377" spans="1:23" ht="16.5" customHeight="1">
      <c r="A377" s="413"/>
      <c r="B377" s="413"/>
      <c r="C377" s="413"/>
      <c r="D377" s="413"/>
      <c r="E377" s="413"/>
      <c r="F377" s="413"/>
      <c r="G377" s="413"/>
      <c r="H377" s="413"/>
      <c r="I377" s="413"/>
      <c r="J377" s="413"/>
      <c r="K377" s="413"/>
      <c r="L377" s="413"/>
      <c r="M377" s="413"/>
      <c r="N377" s="413"/>
      <c r="O377" s="413"/>
      <c r="P377" s="413"/>
      <c r="Q377" s="413"/>
      <c r="R377" s="413"/>
      <c r="S377" s="413"/>
      <c r="T377" s="413"/>
      <c r="U377" s="413"/>
      <c r="V377" s="413"/>
      <c r="W377" s="413"/>
    </row>
    <row r="378" spans="1:23" ht="16.5" customHeight="1">
      <c r="A378" s="413"/>
      <c r="B378" s="413"/>
      <c r="C378" s="413"/>
      <c r="D378" s="413"/>
      <c r="E378" s="413"/>
      <c r="F378" s="413"/>
      <c r="G378" s="413"/>
      <c r="H378" s="413"/>
      <c r="I378" s="413"/>
      <c r="J378" s="413"/>
      <c r="K378" s="413"/>
      <c r="L378" s="413"/>
      <c r="M378" s="413"/>
      <c r="N378" s="413"/>
      <c r="O378" s="413"/>
      <c r="P378" s="413"/>
      <c r="Q378" s="413"/>
      <c r="R378" s="413"/>
      <c r="S378" s="413"/>
      <c r="T378" s="413"/>
      <c r="U378" s="413"/>
      <c r="V378" s="413"/>
      <c r="W378" s="413"/>
    </row>
    <row r="379" spans="1:23" ht="16.5" customHeight="1">
      <c r="A379" s="413"/>
      <c r="B379" s="413"/>
      <c r="C379" s="413"/>
      <c r="D379" s="413"/>
      <c r="E379" s="413"/>
      <c r="F379" s="413"/>
      <c r="G379" s="413"/>
      <c r="H379" s="413"/>
      <c r="I379" s="413"/>
      <c r="J379" s="413"/>
      <c r="K379" s="413"/>
      <c r="L379" s="413"/>
      <c r="M379" s="413"/>
      <c r="N379" s="413"/>
      <c r="O379" s="413"/>
      <c r="P379" s="413"/>
      <c r="Q379" s="413"/>
      <c r="R379" s="413"/>
      <c r="S379" s="413"/>
      <c r="T379" s="413"/>
      <c r="U379" s="413"/>
      <c r="V379" s="413"/>
      <c r="W379" s="413"/>
    </row>
    <row r="380" spans="1:23" ht="16.5" customHeight="1">
      <c r="A380" s="413"/>
      <c r="B380" s="413"/>
      <c r="C380" s="413"/>
      <c r="D380" s="413"/>
      <c r="E380" s="413"/>
      <c r="F380" s="413"/>
      <c r="G380" s="413"/>
      <c r="H380" s="413"/>
      <c r="I380" s="413"/>
      <c r="J380" s="413"/>
      <c r="K380" s="413"/>
      <c r="L380" s="413"/>
      <c r="M380" s="413"/>
      <c r="N380" s="413"/>
      <c r="O380" s="413"/>
      <c r="P380" s="413"/>
      <c r="Q380" s="413"/>
      <c r="R380" s="413"/>
      <c r="S380" s="413"/>
      <c r="T380" s="413"/>
      <c r="U380" s="413"/>
      <c r="V380" s="413"/>
      <c r="W380" s="413"/>
    </row>
    <row r="381" spans="1:23" ht="16.5" customHeight="1">
      <c r="A381" s="413"/>
      <c r="B381" s="413"/>
      <c r="C381" s="413"/>
      <c r="D381" s="413"/>
      <c r="E381" s="413"/>
      <c r="F381" s="413"/>
      <c r="G381" s="413"/>
      <c r="H381" s="413"/>
      <c r="I381" s="413"/>
      <c r="J381" s="413"/>
      <c r="K381" s="413"/>
      <c r="L381" s="413"/>
      <c r="M381" s="413"/>
      <c r="N381" s="413"/>
      <c r="O381" s="413"/>
      <c r="P381" s="413"/>
      <c r="Q381" s="413"/>
      <c r="R381" s="413"/>
      <c r="S381" s="413"/>
      <c r="T381" s="413"/>
      <c r="U381" s="413"/>
      <c r="V381" s="413"/>
      <c r="W381" s="413"/>
    </row>
    <row r="382" spans="1:23" ht="16.5" customHeight="1">
      <c r="A382" s="413"/>
      <c r="B382" s="413"/>
      <c r="C382" s="413"/>
      <c r="D382" s="413"/>
      <c r="E382" s="413"/>
      <c r="F382" s="413"/>
      <c r="G382" s="413"/>
      <c r="H382" s="413"/>
      <c r="I382" s="413"/>
      <c r="J382" s="413"/>
      <c r="K382" s="413"/>
      <c r="L382" s="413"/>
      <c r="M382" s="413"/>
      <c r="N382" s="413"/>
      <c r="O382" s="413"/>
      <c r="P382" s="413"/>
      <c r="Q382" s="413"/>
      <c r="R382" s="413"/>
      <c r="S382" s="413"/>
      <c r="T382" s="413"/>
      <c r="U382" s="413"/>
      <c r="V382" s="413"/>
      <c r="W382" s="413"/>
    </row>
    <row r="383" spans="1:23" ht="16.5" customHeight="1">
      <c r="A383" s="413"/>
      <c r="B383" s="413"/>
      <c r="C383" s="413"/>
      <c r="D383" s="413"/>
      <c r="E383" s="413"/>
      <c r="F383" s="413"/>
      <c r="G383" s="413"/>
      <c r="H383" s="413"/>
      <c r="I383" s="413"/>
      <c r="J383" s="413"/>
      <c r="K383" s="413"/>
      <c r="L383" s="413"/>
      <c r="M383" s="413"/>
      <c r="N383" s="413"/>
      <c r="O383" s="413"/>
      <c r="P383" s="413"/>
      <c r="Q383" s="413"/>
      <c r="R383" s="413"/>
      <c r="S383" s="413"/>
      <c r="T383" s="413"/>
      <c r="U383" s="413"/>
      <c r="V383" s="413"/>
      <c r="W383" s="413"/>
    </row>
    <row r="384" spans="1:23" ht="16.5" customHeight="1">
      <c r="A384" s="413"/>
      <c r="B384" s="413"/>
      <c r="C384" s="413"/>
      <c r="D384" s="413"/>
      <c r="E384" s="413"/>
      <c r="F384" s="413"/>
      <c r="G384" s="413"/>
      <c r="H384" s="413"/>
      <c r="I384" s="413"/>
      <c r="J384" s="413"/>
      <c r="K384" s="413"/>
      <c r="L384" s="413"/>
      <c r="M384" s="413"/>
      <c r="N384" s="413"/>
      <c r="O384" s="413"/>
      <c r="P384" s="413"/>
      <c r="Q384" s="413"/>
      <c r="R384" s="413"/>
      <c r="S384" s="413"/>
      <c r="T384" s="413"/>
      <c r="U384" s="413"/>
      <c r="V384" s="413"/>
      <c r="W384" s="413"/>
    </row>
    <row r="385" spans="1:23" ht="16.5" customHeight="1">
      <c r="A385" s="413"/>
      <c r="B385" s="413"/>
      <c r="C385" s="413"/>
      <c r="D385" s="413"/>
      <c r="E385" s="413"/>
      <c r="F385" s="413"/>
      <c r="G385" s="413"/>
      <c r="H385" s="413"/>
      <c r="I385" s="413"/>
      <c r="J385" s="413"/>
      <c r="K385" s="413"/>
      <c r="L385" s="413"/>
      <c r="M385" s="413"/>
      <c r="N385" s="413"/>
      <c r="O385" s="413"/>
      <c r="P385" s="413"/>
      <c r="Q385" s="413"/>
      <c r="R385" s="413"/>
      <c r="S385" s="413"/>
      <c r="T385" s="413"/>
      <c r="U385" s="413"/>
      <c r="V385" s="413"/>
      <c r="W385" s="413"/>
    </row>
    <row r="386" spans="1:23" ht="16.5" customHeight="1">
      <c r="A386" s="413"/>
      <c r="B386" s="413"/>
      <c r="C386" s="413"/>
      <c r="D386" s="413"/>
      <c r="E386" s="413"/>
      <c r="F386" s="413"/>
      <c r="G386" s="413"/>
      <c r="H386" s="413"/>
      <c r="I386" s="413"/>
      <c r="J386" s="413"/>
      <c r="K386" s="413"/>
      <c r="L386" s="413"/>
      <c r="M386" s="413"/>
      <c r="N386" s="413"/>
      <c r="O386" s="413"/>
      <c r="P386" s="413"/>
      <c r="Q386" s="413"/>
      <c r="R386" s="413"/>
      <c r="S386" s="413"/>
      <c r="T386" s="413"/>
      <c r="U386" s="413"/>
      <c r="V386" s="413"/>
      <c r="W386" s="413"/>
    </row>
    <row r="387" spans="1:23" ht="16.5" customHeight="1">
      <c r="A387" s="413"/>
      <c r="B387" s="413"/>
      <c r="C387" s="413"/>
      <c r="D387" s="413"/>
      <c r="E387" s="413"/>
      <c r="F387" s="413"/>
      <c r="G387" s="413"/>
      <c r="H387" s="413"/>
      <c r="I387" s="413"/>
      <c r="J387" s="413"/>
      <c r="K387" s="413"/>
      <c r="L387" s="413"/>
      <c r="M387" s="413"/>
      <c r="N387" s="413"/>
      <c r="O387" s="413"/>
      <c r="P387" s="413"/>
      <c r="Q387" s="413"/>
      <c r="R387" s="413"/>
      <c r="S387" s="413"/>
      <c r="T387" s="413"/>
      <c r="U387" s="413"/>
      <c r="V387" s="413"/>
      <c r="W387" s="413"/>
    </row>
    <row r="388" spans="1:23" ht="16.5" customHeight="1">
      <c r="A388" s="413"/>
      <c r="B388" s="413"/>
      <c r="C388" s="413"/>
      <c r="D388" s="413"/>
      <c r="E388" s="413"/>
      <c r="F388" s="413"/>
      <c r="G388" s="413"/>
      <c r="H388" s="413"/>
      <c r="I388" s="413"/>
      <c r="J388" s="413"/>
      <c r="K388" s="413"/>
      <c r="L388" s="413"/>
      <c r="M388" s="413"/>
      <c r="N388" s="413"/>
      <c r="O388" s="413"/>
      <c r="P388" s="413"/>
      <c r="Q388" s="413"/>
      <c r="R388" s="413"/>
      <c r="S388" s="413"/>
      <c r="T388" s="413"/>
      <c r="U388" s="413"/>
      <c r="V388" s="413"/>
      <c r="W388" s="413"/>
    </row>
    <row r="389" spans="1:23" ht="16.5" customHeight="1">
      <c r="A389" s="413"/>
      <c r="B389" s="413"/>
      <c r="C389" s="413"/>
      <c r="D389" s="413"/>
      <c r="E389" s="413"/>
      <c r="F389" s="413"/>
      <c r="G389" s="413"/>
      <c r="H389" s="413"/>
      <c r="I389" s="413"/>
      <c r="J389" s="413"/>
      <c r="K389" s="413"/>
      <c r="L389" s="413"/>
      <c r="M389" s="413"/>
      <c r="N389" s="413"/>
      <c r="O389" s="413"/>
      <c r="P389" s="413"/>
      <c r="Q389" s="413"/>
      <c r="R389" s="413"/>
      <c r="S389" s="413"/>
      <c r="T389" s="413"/>
      <c r="U389" s="413"/>
      <c r="V389" s="413"/>
      <c r="W389" s="413"/>
    </row>
    <row r="390" spans="1:23" ht="16.5" customHeight="1">
      <c r="A390" s="413"/>
      <c r="B390" s="413"/>
      <c r="C390" s="413"/>
      <c r="D390" s="413"/>
      <c r="E390" s="413"/>
      <c r="F390" s="413"/>
      <c r="G390" s="413"/>
      <c r="H390" s="413"/>
      <c r="I390" s="413"/>
      <c r="J390" s="413"/>
      <c r="K390" s="413"/>
      <c r="L390" s="413"/>
      <c r="M390" s="413"/>
      <c r="N390" s="413"/>
      <c r="O390" s="413"/>
      <c r="P390" s="413"/>
      <c r="Q390" s="413"/>
      <c r="R390" s="413"/>
      <c r="S390" s="413"/>
      <c r="T390" s="413"/>
      <c r="U390" s="413"/>
      <c r="V390" s="413"/>
      <c r="W390" s="413"/>
    </row>
    <row r="391" spans="1:23" ht="16.5" customHeight="1">
      <c r="A391" s="413"/>
      <c r="B391" s="413"/>
      <c r="C391" s="413"/>
      <c r="D391" s="413"/>
      <c r="E391" s="413"/>
      <c r="F391" s="413"/>
      <c r="G391" s="413"/>
      <c r="H391" s="413"/>
      <c r="I391" s="413"/>
      <c r="J391" s="413"/>
      <c r="K391" s="413"/>
      <c r="L391" s="413"/>
      <c r="M391" s="413"/>
      <c r="N391" s="413"/>
      <c r="O391" s="413"/>
      <c r="P391" s="413"/>
      <c r="Q391" s="413"/>
      <c r="R391" s="413"/>
      <c r="S391" s="413"/>
      <c r="T391" s="413"/>
      <c r="U391" s="413"/>
      <c r="V391" s="413"/>
      <c r="W391" s="413"/>
    </row>
    <row r="392" spans="1:23" ht="16.5" customHeight="1">
      <c r="A392" s="413"/>
      <c r="B392" s="413"/>
      <c r="C392" s="413"/>
      <c r="D392" s="413"/>
      <c r="E392" s="413"/>
      <c r="F392" s="413"/>
      <c r="G392" s="413"/>
      <c r="H392" s="413"/>
      <c r="I392" s="413"/>
      <c r="J392" s="413"/>
      <c r="K392" s="413"/>
      <c r="L392" s="413"/>
      <c r="M392" s="413"/>
      <c r="N392" s="413"/>
      <c r="O392" s="413"/>
      <c r="P392" s="413"/>
      <c r="Q392" s="413"/>
      <c r="R392" s="413"/>
      <c r="S392" s="413"/>
      <c r="T392" s="413"/>
      <c r="U392" s="413"/>
      <c r="V392" s="413"/>
      <c r="W392" s="413"/>
    </row>
    <row r="393" spans="1:23" ht="16.5" customHeight="1">
      <c r="A393" s="413"/>
      <c r="B393" s="413"/>
      <c r="C393" s="413"/>
      <c r="D393" s="413"/>
      <c r="E393" s="413"/>
      <c r="F393" s="413"/>
      <c r="G393" s="413"/>
      <c r="H393" s="413"/>
      <c r="I393" s="413"/>
      <c r="J393" s="413"/>
      <c r="K393" s="413"/>
      <c r="L393" s="413"/>
      <c r="M393" s="413"/>
      <c r="N393" s="413"/>
      <c r="O393" s="413"/>
      <c r="P393" s="413"/>
      <c r="Q393" s="413"/>
      <c r="R393" s="413"/>
      <c r="S393" s="413"/>
      <c r="T393" s="413"/>
      <c r="U393" s="413"/>
      <c r="V393" s="413"/>
      <c r="W393" s="413"/>
    </row>
    <row r="394" spans="1:23" ht="16.5" customHeight="1">
      <c r="A394" s="413"/>
      <c r="B394" s="413"/>
      <c r="C394" s="413"/>
      <c r="D394" s="413"/>
      <c r="E394" s="413"/>
      <c r="F394" s="413"/>
      <c r="G394" s="413"/>
      <c r="H394" s="413"/>
      <c r="I394" s="413"/>
      <c r="J394" s="413"/>
      <c r="K394" s="413"/>
      <c r="L394" s="413"/>
      <c r="M394" s="413"/>
      <c r="N394" s="413"/>
      <c r="O394" s="413"/>
      <c r="P394" s="413"/>
      <c r="Q394" s="413"/>
      <c r="R394" s="413"/>
      <c r="S394" s="413"/>
      <c r="T394" s="413"/>
      <c r="U394" s="413"/>
      <c r="V394" s="413"/>
      <c r="W394" s="413"/>
    </row>
    <row r="395" spans="1:23" ht="16.5" customHeight="1">
      <c r="A395" s="413"/>
      <c r="B395" s="413"/>
      <c r="C395" s="413"/>
      <c r="D395" s="413"/>
      <c r="E395" s="413"/>
      <c r="F395" s="413"/>
      <c r="G395" s="413"/>
      <c r="H395" s="413"/>
      <c r="I395" s="413"/>
      <c r="J395" s="413"/>
      <c r="K395" s="413"/>
      <c r="L395" s="413"/>
      <c r="M395" s="413"/>
      <c r="N395" s="413"/>
      <c r="O395" s="413"/>
      <c r="P395" s="413"/>
      <c r="Q395" s="413"/>
      <c r="R395" s="413"/>
      <c r="S395" s="413"/>
      <c r="T395" s="413"/>
      <c r="U395" s="413"/>
      <c r="V395" s="413"/>
      <c r="W395" s="413"/>
    </row>
    <row r="396" spans="1:23" ht="16.5" customHeight="1">
      <c r="A396" s="413"/>
      <c r="B396" s="413"/>
      <c r="C396" s="413"/>
      <c r="D396" s="413"/>
      <c r="E396" s="413"/>
      <c r="F396" s="413"/>
      <c r="G396" s="413"/>
      <c r="H396" s="413"/>
      <c r="I396" s="413"/>
      <c r="J396" s="413"/>
      <c r="K396" s="413"/>
      <c r="L396" s="413"/>
      <c r="M396" s="413"/>
      <c r="N396" s="413"/>
      <c r="O396" s="413"/>
      <c r="P396" s="413"/>
      <c r="Q396" s="413"/>
      <c r="R396" s="413"/>
      <c r="S396" s="413"/>
      <c r="T396" s="413"/>
      <c r="U396" s="413"/>
      <c r="V396" s="413"/>
      <c r="W396" s="413"/>
    </row>
    <row r="397" spans="1:23" ht="16.5" customHeight="1">
      <c r="A397" s="413"/>
      <c r="B397" s="413"/>
      <c r="C397" s="413"/>
      <c r="D397" s="413"/>
      <c r="E397" s="413"/>
      <c r="F397" s="413"/>
      <c r="G397" s="413"/>
      <c r="H397" s="413"/>
      <c r="I397" s="413"/>
      <c r="J397" s="413"/>
      <c r="K397" s="413"/>
      <c r="L397" s="413"/>
      <c r="M397" s="413"/>
      <c r="N397" s="413"/>
      <c r="O397" s="413"/>
      <c r="P397" s="413"/>
      <c r="Q397" s="413"/>
      <c r="R397" s="413"/>
      <c r="S397" s="413"/>
      <c r="T397" s="413"/>
      <c r="U397" s="413"/>
      <c r="V397" s="413"/>
      <c r="W397" s="413"/>
    </row>
    <row r="398" spans="1:23" ht="16.5" customHeight="1">
      <c r="A398" s="413"/>
      <c r="B398" s="413"/>
      <c r="C398" s="413"/>
      <c r="D398" s="413"/>
      <c r="E398" s="413"/>
      <c r="F398" s="413"/>
      <c r="G398" s="413"/>
      <c r="H398" s="413"/>
      <c r="I398" s="413"/>
      <c r="J398" s="413"/>
      <c r="K398" s="413"/>
      <c r="L398" s="413"/>
      <c r="M398" s="413"/>
      <c r="N398" s="413"/>
      <c r="O398" s="413"/>
      <c r="P398" s="413"/>
      <c r="Q398" s="413"/>
      <c r="R398" s="413"/>
      <c r="S398" s="413"/>
      <c r="T398" s="413"/>
      <c r="U398" s="413"/>
      <c r="V398" s="413"/>
      <c r="W398" s="413"/>
    </row>
    <row r="399" spans="1:23" ht="16.5" customHeight="1">
      <c r="A399" s="413"/>
      <c r="B399" s="413"/>
      <c r="C399" s="413"/>
      <c r="D399" s="413"/>
      <c r="E399" s="413"/>
      <c r="F399" s="413"/>
      <c r="G399" s="413"/>
      <c r="H399" s="413"/>
      <c r="I399" s="413"/>
      <c r="J399" s="413"/>
      <c r="K399" s="413"/>
      <c r="L399" s="413"/>
      <c r="M399" s="413"/>
      <c r="N399" s="413"/>
      <c r="O399" s="413"/>
      <c r="P399" s="413"/>
      <c r="Q399" s="413"/>
      <c r="R399" s="413"/>
      <c r="S399" s="413"/>
      <c r="T399" s="413"/>
      <c r="U399" s="413"/>
      <c r="V399" s="413"/>
      <c r="W399" s="413"/>
    </row>
    <row r="400" spans="1:23" ht="16.5" customHeight="1">
      <c r="A400" s="413"/>
      <c r="B400" s="413"/>
      <c r="C400" s="413"/>
      <c r="D400" s="413"/>
      <c r="E400" s="413"/>
      <c r="F400" s="413"/>
      <c r="G400" s="413"/>
      <c r="H400" s="413"/>
      <c r="I400" s="413"/>
      <c r="J400" s="413"/>
      <c r="K400" s="413"/>
      <c r="L400" s="413"/>
      <c r="M400" s="413"/>
      <c r="N400" s="413"/>
      <c r="O400" s="413"/>
      <c r="P400" s="413"/>
      <c r="Q400" s="413"/>
      <c r="R400" s="413"/>
      <c r="S400" s="413"/>
      <c r="T400" s="413"/>
      <c r="U400" s="413"/>
      <c r="V400" s="413"/>
      <c r="W400" s="413"/>
    </row>
    <row r="401" spans="1:23" ht="16.5" customHeight="1">
      <c r="A401" s="413"/>
      <c r="B401" s="413"/>
      <c r="C401" s="413"/>
      <c r="D401" s="413"/>
      <c r="E401" s="413"/>
      <c r="F401" s="413"/>
      <c r="G401" s="413"/>
      <c r="H401" s="413"/>
      <c r="I401" s="413"/>
      <c r="J401" s="413"/>
      <c r="K401" s="413"/>
      <c r="L401" s="413"/>
      <c r="M401" s="413"/>
      <c r="N401" s="413"/>
      <c r="O401" s="413"/>
      <c r="P401" s="413"/>
      <c r="Q401" s="413"/>
      <c r="R401" s="413"/>
      <c r="S401" s="413"/>
      <c r="T401" s="413"/>
      <c r="U401" s="413"/>
      <c r="V401" s="413"/>
      <c r="W401" s="413"/>
    </row>
    <row r="402" spans="1:23" ht="16.5" customHeight="1">
      <c r="A402" s="413"/>
      <c r="B402" s="413"/>
      <c r="C402" s="413"/>
      <c r="D402" s="413"/>
      <c r="E402" s="413"/>
      <c r="F402" s="413"/>
      <c r="G402" s="413"/>
      <c r="H402" s="413"/>
      <c r="I402" s="413"/>
      <c r="J402" s="413"/>
      <c r="K402" s="413"/>
      <c r="L402" s="413"/>
      <c r="M402" s="413"/>
      <c r="N402" s="413"/>
      <c r="O402" s="413"/>
      <c r="P402" s="413"/>
      <c r="Q402" s="413"/>
      <c r="R402" s="413"/>
      <c r="S402" s="413"/>
      <c r="T402" s="413"/>
      <c r="U402" s="413"/>
      <c r="V402" s="413"/>
      <c r="W402" s="413"/>
    </row>
    <row r="403" spans="1:23" ht="16.5" customHeight="1">
      <c r="A403" s="413"/>
      <c r="B403" s="413"/>
      <c r="C403" s="413"/>
      <c r="D403" s="413"/>
      <c r="E403" s="413"/>
      <c r="F403" s="413"/>
      <c r="G403" s="413"/>
      <c r="H403" s="413"/>
      <c r="I403" s="413"/>
      <c r="J403" s="413"/>
      <c r="K403" s="413"/>
      <c r="L403" s="413"/>
      <c r="M403" s="413"/>
      <c r="N403" s="413"/>
      <c r="O403" s="413"/>
      <c r="P403" s="413"/>
      <c r="Q403" s="413"/>
      <c r="R403" s="413"/>
      <c r="S403" s="413"/>
      <c r="T403" s="413"/>
      <c r="U403" s="413"/>
      <c r="V403" s="413"/>
      <c r="W403" s="413"/>
    </row>
    <row r="404" spans="1:23" ht="16.5" customHeight="1">
      <c r="A404" s="413"/>
      <c r="B404" s="413"/>
      <c r="C404" s="413"/>
      <c r="D404" s="413"/>
      <c r="E404" s="413"/>
      <c r="F404" s="413"/>
      <c r="G404" s="413"/>
      <c r="H404" s="413"/>
      <c r="I404" s="413"/>
      <c r="J404" s="413"/>
      <c r="K404" s="413"/>
      <c r="L404" s="413"/>
      <c r="M404" s="413"/>
      <c r="N404" s="413"/>
      <c r="O404" s="413"/>
      <c r="P404" s="413"/>
      <c r="Q404" s="413"/>
      <c r="R404" s="413"/>
      <c r="S404" s="413"/>
      <c r="T404" s="413"/>
      <c r="U404" s="413"/>
      <c r="V404" s="413"/>
      <c r="W404" s="413"/>
    </row>
    <row r="405" spans="1:23" ht="16.5" customHeight="1">
      <c r="A405" s="413"/>
      <c r="B405" s="413"/>
      <c r="C405" s="413"/>
      <c r="D405" s="413"/>
      <c r="E405" s="413"/>
      <c r="F405" s="413"/>
      <c r="G405" s="413"/>
      <c r="H405" s="413"/>
      <c r="I405" s="413"/>
      <c r="J405" s="413"/>
      <c r="K405" s="413"/>
      <c r="L405" s="413"/>
      <c r="M405" s="413"/>
      <c r="N405" s="413"/>
      <c r="O405" s="413"/>
      <c r="P405" s="413"/>
      <c r="Q405" s="413"/>
      <c r="R405" s="413"/>
      <c r="S405" s="413"/>
      <c r="T405" s="413"/>
      <c r="U405" s="413"/>
      <c r="V405" s="413"/>
      <c r="W405" s="413"/>
    </row>
    <row r="406" spans="1:23" ht="16.5" customHeight="1">
      <c r="A406" s="413"/>
      <c r="B406" s="413"/>
      <c r="C406" s="413"/>
      <c r="D406" s="413"/>
      <c r="E406" s="413"/>
      <c r="F406" s="413"/>
      <c r="G406" s="413"/>
      <c r="H406" s="413"/>
      <c r="I406" s="413"/>
      <c r="J406" s="413"/>
      <c r="K406" s="413"/>
      <c r="L406" s="413"/>
      <c r="M406" s="413"/>
      <c r="N406" s="413"/>
      <c r="O406" s="413"/>
      <c r="P406" s="413"/>
      <c r="Q406" s="413"/>
      <c r="R406" s="413"/>
      <c r="S406" s="413"/>
      <c r="T406" s="413"/>
      <c r="U406" s="413"/>
      <c r="V406" s="413"/>
      <c r="W406" s="413"/>
    </row>
    <row r="407" spans="1:23" ht="16.5" customHeight="1">
      <c r="A407" s="413"/>
      <c r="B407" s="413"/>
      <c r="C407" s="413"/>
      <c r="D407" s="413"/>
      <c r="E407" s="413"/>
      <c r="F407" s="413"/>
      <c r="G407" s="413"/>
      <c r="H407" s="413"/>
      <c r="I407" s="413"/>
      <c r="J407" s="413"/>
      <c r="K407" s="413"/>
      <c r="L407" s="413"/>
      <c r="M407" s="413"/>
      <c r="N407" s="413"/>
      <c r="O407" s="413"/>
      <c r="P407" s="413"/>
      <c r="Q407" s="413"/>
      <c r="R407" s="413"/>
      <c r="S407" s="413"/>
      <c r="T407" s="413"/>
      <c r="U407" s="413"/>
      <c r="V407" s="413"/>
      <c r="W407" s="413"/>
    </row>
    <row r="408" spans="1:23" ht="16.5" customHeight="1">
      <c r="A408" s="413"/>
      <c r="B408" s="413"/>
      <c r="C408" s="413"/>
      <c r="D408" s="413"/>
      <c r="E408" s="413"/>
      <c r="F408" s="413"/>
      <c r="G408" s="413"/>
      <c r="H408" s="413"/>
      <c r="I408" s="413"/>
      <c r="J408" s="413"/>
      <c r="K408" s="413"/>
      <c r="L408" s="413"/>
      <c r="M408" s="413"/>
      <c r="N408" s="413"/>
      <c r="O408" s="413"/>
      <c r="P408" s="413"/>
      <c r="Q408" s="413"/>
      <c r="R408" s="413"/>
      <c r="S408" s="413"/>
      <c r="T408" s="413"/>
      <c r="U408" s="413"/>
      <c r="V408" s="413"/>
      <c r="W408" s="413"/>
    </row>
    <row r="409" spans="1:23" ht="16.5" customHeight="1">
      <c r="A409" s="413"/>
      <c r="B409" s="413"/>
      <c r="C409" s="413"/>
      <c r="D409" s="413"/>
      <c r="E409" s="413"/>
      <c r="F409" s="413"/>
      <c r="G409" s="413"/>
      <c r="H409" s="413"/>
      <c r="I409" s="413"/>
      <c r="J409" s="413"/>
      <c r="K409" s="413"/>
      <c r="L409" s="413"/>
      <c r="M409" s="413"/>
      <c r="N409" s="413"/>
      <c r="O409" s="413"/>
      <c r="P409" s="413"/>
      <c r="Q409" s="413"/>
      <c r="R409" s="413"/>
      <c r="S409" s="413"/>
      <c r="T409" s="413"/>
      <c r="U409" s="413"/>
      <c r="V409" s="413"/>
      <c r="W409" s="413"/>
    </row>
    <row r="410" spans="1:23" ht="16.5" customHeight="1">
      <c r="A410" s="413"/>
      <c r="B410" s="413"/>
      <c r="C410" s="413"/>
      <c r="D410" s="413"/>
      <c r="E410" s="413"/>
      <c r="F410" s="413"/>
      <c r="G410" s="413"/>
      <c r="H410" s="413"/>
      <c r="I410" s="413"/>
      <c r="J410" s="413"/>
      <c r="K410" s="413"/>
      <c r="L410" s="413"/>
      <c r="M410" s="413"/>
      <c r="N410" s="413"/>
      <c r="O410" s="413"/>
      <c r="P410" s="413"/>
      <c r="Q410" s="413"/>
      <c r="R410" s="413"/>
      <c r="S410" s="413"/>
      <c r="T410" s="413"/>
      <c r="U410" s="413"/>
      <c r="V410" s="413"/>
      <c r="W410" s="413"/>
    </row>
    <row r="411" spans="1:23" ht="16.5" customHeight="1">
      <c r="A411" s="413"/>
      <c r="B411" s="413"/>
      <c r="C411" s="413"/>
      <c r="D411" s="413"/>
      <c r="E411" s="413"/>
      <c r="F411" s="413"/>
      <c r="G411" s="413"/>
      <c r="H411" s="413"/>
      <c r="I411" s="413"/>
      <c r="J411" s="413"/>
      <c r="K411" s="413"/>
      <c r="L411" s="413"/>
      <c r="M411" s="413"/>
      <c r="N411" s="413"/>
      <c r="O411" s="413"/>
      <c r="P411" s="413"/>
      <c r="Q411" s="413"/>
      <c r="R411" s="413"/>
      <c r="S411" s="413"/>
      <c r="T411" s="413"/>
      <c r="U411" s="413"/>
      <c r="V411" s="413"/>
      <c r="W411" s="413"/>
    </row>
    <row r="412" spans="1:23" ht="16.5" customHeight="1">
      <c r="A412" s="413"/>
      <c r="B412" s="413"/>
      <c r="C412" s="413"/>
      <c r="D412" s="413"/>
      <c r="E412" s="413"/>
      <c r="F412" s="413"/>
      <c r="G412" s="413"/>
      <c r="H412" s="413"/>
      <c r="I412" s="413"/>
      <c r="J412" s="413"/>
      <c r="K412" s="413"/>
      <c r="L412" s="413"/>
      <c r="M412" s="413"/>
      <c r="N412" s="413"/>
      <c r="O412" s="413"/>
      <c r="P412" s="413"/>
      <c r="Q412" s="413"/>
      <c r="R412" s="413"/>
      <c r="S412" s="413"/>
      <c r="T412" s="413"/>
      <c r="U412" s="413"/>
      <c r="V412" s="413"/>
      <c r="W412" s="413"/>
    </row>
    <row r="413" spans="1:23" ht="16.5" customHeight="1">
      <c r="A413" s="413"/>
      <c r="B413" s="413"/>
      <c r="C413" s="413"/>
      <c r="D413" s="413"/>
      <c r="E413" s="413"/>
      <c r="F413" s="413"/>
      <c r="G413" s="413"/>
      <c r="H413" s="413"/>
      <c r="I413" s="413"/>
      <c r="J413" s="413"/>
      <c r="K413" s="413"/>
      <c r="L413" s="413"/>
      <c r="M413" s="413"/>
      <c r="N413" s="413"/>
      <c r="O413" s="413"/>
      <c r="P413" s="413"/>
      <c r="Q413" s="413"/>
      <c r="R413" s="413"/>
      <c r="S413" s="413"/>
      <c r="T413" s="413"/>
      <c r="U413" s="413"/>
      <c r="V413" s="413"/>
      <c r="W413" s="413"/>
    </row>
    <row r="414" spans="1:23" ht="16.5" customHeight="1">
      <c r="A414" s="413"/>
      <c r="B414" s="413"/>
      <c r="C414" s="413"/>
      <c r="D414" s="413"/>
      <c r="E414" s="413"/>
      <c r="F414" s="413"/>
      <c r="G414" s="413"/>
      <c r="H414" s="413"/>
      <c r="I414" s="413"/>
      <c r="J414" s="413"/>
      <c r="K414" s="413"/>
      <c r="L414" s="413"/>
      <c r="M414" s="413"/>
      <c r="N414" s="413"/>
      <c r="O414" s="413"/>
      <c r="P414" s="413"/>
      <c r="Q414" s="413"/>
      <c r="R414" s="413"/>
      <c r="S414" s="413"/>
      <c r="T414" s="413"/>
      <c r="U414" s="413"/>
      <c r="V414" s="413"/>
      <c r="W414" s="413"/>
    </row>
    <row r="415" spans="1:23" ht="16.5" customHeight="1">
      <c r="A415" s="413"/>
      <c r="B415" s="413"/>
      <c r="C415" s="413"/>
      <c r="D415" s="413"/>
      <c r="E415" s="413"/>
      <c r="F415" s="413"/>
      <c r="G415" s="413"/>
      <c r="H415" s="413"/>
      <c r="I415" s="413"/>
      <c r="J415" s="413"/>
      <c r="K415" s="413"/>
      <c r="L415" s="413"/>
      <c r="M415" s="413"/>
      <c r="N415" s="413"/>
      <c r="O415" s="413"/>
      <c r="P415" s="413"/>
      <c r="Q415" s="413"/>
      <c r="R415" s="413"/>
      <c r="S415" s="413"/>
      <c r="T415" s="413"/>
      <c r="U415" s="413"/>
      <c r="V415" s="413"/>
      <c r="W415" s="413"/>
    </row>
    <row r="416" spans="1:23" ht="16.5" customHeight="1">
      <c r="A416" s="413"/>
      <c r="B416" s="413"/>
      <c r="C416" s="413"/>
      <c r="D416" s="413"/>
      <c r="E416" s="413"/>
      <c r="F416" s="413"/>
      <c r="G416" s="413"/>
      <c r="H416" s="413"/>
      <c r="I416" s="413"/>
      <c r="J416" s="413"/>
      <c r="K416" s="413"/>
      <c r="L416" s="413"/>
      <c r="M416" s="413"/>
      <c r="N416" s="413"/>
      <c r="O416" s="413"/>
      <c r="P416" s="413"/>
      <c r="Q416" s="413"/>
      <c r="R416" s="413"/>
      <c r="S416" s="413"/>
      <c r="T416" s="413"/>
      <c r="U416" s="413"/>
      <c r="V416" s="413"/>
      <c r="W416" s="413"/>
    </row>
    <row r="417" spans="1:23" ht="16.5" customHeight="1">
      <c r="A417" s="413"/>
      <c r="B417" s="413"/>
      <c r="C417" s="413"/>
      <c r="D417" s="413"/>
      <c r="E417" s="413"/>
      <c r="F417" s="413"/>
      <c r="G417" s="413"/>
      <c r="H417" s="413"/>
      <c r="I417" s="413"/>
      <c r="J417" s="413"/>
      <c r="K417" s="413"/>
      <c r="L417" s="413"/>
      <c r="M417" s="413"/>
      <c r="N417" s="413"/>
      <c r="O417" s="413"/>
      <c r="P417" s="413"/>
      <c r="Q417" s="413"/>
      <c r="R417" s="413"/>
      <c r="S417" s="413"/>
      <c r="T417" s="413"/>
      <c r="U417" s="413"/>
      <c r="V417" s="413"/>
      <c r="W417" s="413"/>
    </row>
    <row r="418" spans="1:23" ht="16.5" customHeight="1">
      <c r="A418" s="413"/>
      <c r="B418" s="413"/>
      <c r="C418" s="413"/>
      <c r="D418" s="413"/>
      <c r="E418" s="413"/>
      <c r="F418" s="413"/>
      <c r="G418" s="413"/>
      <c r="H418" s="413"/>
      <c r="I418" s="413"/>
      <c r="J418" s="413"/>
      <c r="K418" s="413"/>
      <c r="L418" s="413"/>
      <c r="M418" s="413"/>
      <c r="N418" s="413"/>
      <c r="O418" s="413"/>
      <c r="P418" s="413"/>
      <c r="Q418" s="413"/>
      <c r="R418" s="413"/>
      <c r="S418" s="413"/>
      <c r="T418" s="413"/>
      <c r="U418" s="413"/>
      <c r="V418" s="413"/>
      <c r="W418" s="413"/>
    </row>
    <row r="419" spans="1:23" ht="16.5" customHeight="1">
      <c r="A419" s="413"/>
      <c r="B419" s="413"/>
      <c r="C419" s="413"/>
      <c r="D419" s="413"/>
      <c r="E419" s="413"/>
      <c r="F419" s="413"/>
      <c r="G419" s="413"/>
      <c r="H419" s="413"/>
      <c r="I419" s="413"/>
      <c r="J419" s="413"/>
      <c r="K419" s="413"/>
      <c r="L419" s="413"/>
      <c r="M419" s="413"/>
      <c r="N419" s="413"/>
      <c r="O419" s="413"/>
      <c r="P419" s="413"/>
      <c r="Q419" s="413"/>
      <c r="R419" s="413"/>
      <c r="S419" s="413"/>
      <c r="T419" s="413"/>
      <c r="U419" s="413"/>
      <c r="V419" s="413"/>
      <c r="W419" s="413"/>
    </row>
    <row r="420" spans="1:23" ht="16.5" customHeight="1">
      <c r="A420" s="413"/>
      <c r="B420" s="413"/>
      <c r="C420" s="413"/>
      <c r="D420" s="413"/>
      <c r="E420" s="413"/>
      <c r="F420" s="413"/>
      <c r="G420" s="413"/>
      <c r="H420" s="413"/>
      <c r="I420" s="413"/>
      <c r="J420" s="413"/>
      <c r="K420" s="413"/>
      <c r="L420" s="413"/>
      <c r="M420" s="413"/>
      <c r="N420" s="413"/>
      <c r="O420" s="413"/>
      <c r="P420" s="413"/>
      <c r="Q420" s="413"/>
      <c r="R420" s="413"/>
      <c r="S420" s="413"/>
      <c r="T420" s="413"/>
      <c r="U420" s="413"/>
      <c r="V420" s="413"/>
      <c r="W420" s="413"/>
    </row>
    <row r="421" spans="1:23" ht="16.5" customHeight="1">
      <c r="A421" s="413"/>
      <c r="B421" s="413"/>
      <c r="C421" s="413"/>
      <c r="D421" s="413"/>
      <c r="E421" s="413"/>
      <c r="F421" s="413"/>
      <c r="G421" s="413"/>
      <c r="H421" s="413"/>
      <c r="I421" s="413"/>
      <c r="J421" s="413"/>
      <c r="K421" s="413"/>
      <c r="L421" s="413"/>
      <c r="M421" s="413"/>
      <c r="N421" s="413"/>
      <c r="O421" s="413"/>
      <c r="P421" s="413"/>
      <c r="Q421" s="413"/>
      <c r="R421" s="413"/>
      <c r="S421" s="413"/>
      <c r="T421" s="413"/>
      <c r="U421" s="413"/>
      <c r="V421" s="413"/>
      <c r="W421" s="413"/>
    </row>
    <row r="422" spans="1:23" ht="16.5" customHeight="1">
      <c r="A422" s="413"/>
      <c r="B422" s="413"/>
      <c r="C422" s="413"/>
      <c r="D422" s="413"/>
      <c r="E422" s="413"/>
      <c r="F422" s="413"/>
      <c r="G422" s="413"/>
      <c r="H422" s="413"/>
      <c r="I422" s="413"/>
      <c r="J422" s="413"/>
      <c r="K422" s="413"/>
      <c r="L422" s="413"/>
      <c r="M422" s="413"/>
      <c r="N422" s="413"/>
      <c r="O422" s="413"/>
      <c r="P422" s="413"/>
      <c r="Q422" s="413"/>
      <c r="R422" s="413"/>
      <c r="S422" s="413"/>
      <c r="T422" s="413"/>
      <c r="U422" s="413"/>
      <c r="V422" s="413"/>
      <c r="W422" s="413"/>
    </row>
    <row r="423" spans="1:23" ht="16.5" customHeight="1">
      <c r="A423" s="413"/>
      <c r="B423" s="413"/>
      <c r="C423" s="413"/>
      <c r="D423" s="413"/>
      <c r="E423" s="413"/>
      <c r="F423" s="413"/>
      <c r="G423" s="413"/>
      <c r="H423" s="413"/>
      <c r="I423" s="413"/>
      <c r="J423" s="413"/>
      <c r="K423" s="413"/>
      <c r="L423" s="413"/>
      <c r="M423" s="413"/>
      <c r="N423" s="413"/>
      <c r="O423" s="413"/>
      <c r="P423" s="413"/>
      <c r="Q423" s="413"/>
      <c r="R423" s="413"/>
      <c r="S423" s="413"/>
      <c r="T423" s="413"/>
      <c r="U423" s="413"/>
      <c r="V423" s="413"/>
      <c r="W423" s="413"/>
    </row>
    <row r="424" spans="1:23" ht="16.5" customHeight="1">
      <c r="A424" s="413"/>
      <c r="B424" s="413"/>
      <c r="C424" s="413"/>
      <c r="D424" s="413"/>
      <c r="E424" s="413"/>
      <c r="F424" s="413"/>
      <c r="G424" s="413"/>
      <c r="H424" s="413"/>
      <c r="I424" s="413"/>
      <c r="J424" s="413"/>
      <c r="K424" s="413"/>
      <c r="L424" s="413"/>
      <c r="M424" s="413"/>
      <c r="N424" s="413"/>
      <c r="O424" s="413"/>
      <c r="P424" s="413"/>
      <c r="Q424" s="413"/>
      <c r="R424" s="413"/>
      <c r="S424" s="413"/>
      <c r="T424" s="413"/>
      <c r="U424" s="413"/>
      <c r="V424" s="413"/>
      <c r="W424" s="413"/>
    </row>
    <row r="425" spans="1:23" ht="16.5" customHeight="1">
      <c r="A425" s="413"/>
      <c r="B425" s="413"/>
      <c r="C425" s="413"/>
      <c r="D425" s="413"/>
      <c r="E425" s="413"/>
      <c r="F425" s="413"/>
      <c r="G425" s="413"/>
      <c r="H425" s="413"/>
      <c r="I425" s="413"/>
      <c r="J425" s="413"/>
      <c r="K425" s="413"/>
      <c r="L425" s="413"/>
      <c r="M425" s="413"/>
      <c r="N425" s="413"/>
      <c r="O425" s="413"/>
      <c r="P425" s="413"/>
      <c r="Q425" s="413"/>
      <c r="R425" s="413"/>
      <c r="S425" s="413"/>
      <c r="T425" s="413"/>
      <c r="U425" s="413"/>
      <c r="V425" s="413"/>
      <c r="W425" s="413"/>
    </row>
    <row r="426" spans="1:23" ht="16.5" customHeight="1">
      <c r="A426" s="413"/>
      <c r="B426" s="413"/>
      <c r="C426" s="413"/>
      <c r="D426" s="413"/>
      <c r="E426" s="413"/>
      <c r="F426" s="413"/>
      <c r="G426" s="413"/>
      <c r="H426" s="413"/>
      <c r="I426" s="413"/>
      <c r="J426" s="413"/>
      <c r="K426" s="413"/>
      <c r="L426" s="413"/>
      <c r="M426" s="413"/>
      <c r="N426" s="413"/>
      <c r="O426" s="413"/>
      <c r="P426" s="413"/>
      <c r="Q426" s="413"/>
      <c r="R426" s="413"/>
      <c r="S426" s="413"/>
      <c r="T426" s="413"/>
      <c r="U426" s="413"/>
      <c r="V426" s="413"/>
      <c r="W426" s="413"/>
    </row>
    <row r="427" spans="1:23" ht="16.5" customHeight="1">
      <c r="A427" s="413"/>
      <c r="B427" s="413"/>
      <c r="C427" s="413"/>
      <c r="D427" s="413"/>
      <c r="E427" s="413"/>
      <c r="F427" s="413"/>
      <c r="G427" s="413"/>
      <c r="H427" s="413"/>
      <c r="I427" s="413"/>
      <c r="J427" s="413"/>
      <c r="K427" s="413"/>
      <c r="L427" s="413"/>
      <c r="M427" s="413"/>
      <c r="N427" s="413"/>
      <c r="O427" s="413"/>
      <c r="P427" s="413"/>
      <c r="Q427" s="413"/>
      <c r="R427" s="413"/>
      <c r="S427" s="413"/>
      <c r="T427" s="413"/>
      <c r="U427" s="413"/>
      <c r="V427" s="413"/>
      <c r="W427" s="413"/>
    </row>
    <row r="428" spans="1:23" ht="16.5" customHeight="1">
      <c r="A428" s="413"/>
      <c r="B428" s="413"/>
      <c r="C428" s="413"/>
      <c r="D428" s="413"/>
      <c r="E428" s="413"/>
      <c r="F428" s="413"/>
      <c r="G428" s="413"/>
      <c r="H428" s="413"/>
      <c r="I428" s="413"/>
      <c r="J428" s="413"/>
      <c r="K428" s="413"/>
      <c r="L428" s="413"/>
      <c r="M428" s="413"/>
      <c r="N428" s="413"/>
      <c r="O428" s="413"/>
      <c r="P428" s="413"/>
      <c r="Q428" s="413"/>
      <c r="R428" s="413"/>
      <c r="S428" s="413"/>
      <c r="T428" s="413"/>
      <c r="U428" s="413"/>
      <c r="V428" s="413"/>
      <c r="W428" s="413"/>
    </row>
    <row r="429" spans="1:23" ht="16.5" customHeight="1">
      <c r="A429" s="413"/>
      <c r="B429" s="413"/>
      <c r="C429" s="413"/>
      <c r="D429" s="413"/>
      <c r="E429" s="413"/>
      <c r="F429" s="413"/>
      <c r="G429" s="413"/>
      <c r="H429" s="413"/>
      <c r="I429" s="413"/>
      <c r="J429" s="413"/>
      <c r="K429" s="413"/>
      <c r="L429" s="413"/>
      <c r="M429" s="413"/>
      <c r="N429" s="413"/>
      <c r="O429" s="413"/>
      <c r="P429" s="413"/>
      <c r="Q429" s="413"/>
      <c r="R429" s="413"/>
      <c r="S429" s="413"/>
      <c r="T429" s="413"/>
      <c r="U429" s="413"/>
      <c r="V429" s="413"/>
      <c r="W429" s="413"/>
    </row>
    <row r="430" spans="1:23" ht="16.5" customHeight="1">
      <c r="A430" s="413"/>
      <c r="B430" s="413"/>
      <c r="C430" s="413"/>
      <c r="D430" s="413"/>
      <c r="E430" s="413"/>
      <c r="F430" s="413"/>
      <c r="G430" s="413"/>
      <c r="H430" s="413"/>
      <c r="I430" s="413"/>
      <c r="J430" s="413"/>
      <c r="K430" s="413"/>
      <c r="L430" s="413"/>
      <c r="M430" s="413"/>
      <c r="N430" s="413"/>
      <c r="O430" s="413"/>
      <c r="P430" s="413"/>
      <c r="Q430" s="413"/>
      <c r="R430" s="413"/>
      <c r="S430" s="413"/>
      <c r="T430" s="413"/>
      <c r="U430" s="413"/>
      <c r="V430" s="413"/>
      <c r="W430" s="413"/>
    </row>
    <row r="431" spans="1:23" ht="16.5" customHeight="1">
      <c r="A431" s="413"/>
      <c r="B431" s="413"/>
      <c r="C431" s="413"/>
      <c r="D431" s="413"/>
      <c r="E431" s="413"/>
      <c r="F431" s="413"/>
      <c r="G431" s="413"/>
      <c r="H431" s="413"/>
      <c r="I431" s="413"/>
      <c r="J431" s="413"/>
      <c r="K431" s="413"/>
      <c r="L431" s="413"/>
      <c r="M431" s="413"/>
      <c r="N431" s="413"/>
      <c r="O431" s="413"/>
      <c r="P431" s="413"/>
      <c r="Q431" s="413"/>
      <c r="R431" s="413"/>
      <c r="S431" s="413"/>
      <c r="T431" s="413"/>
      <c r="U431" s="413"/>
      <c r="V431" s="413"/>
      <c r="W431" s="413"/>
    </row>
    <row r="432" spans="1:23" ht="16.5" customHeight="1">
      <c r="A432" s="413"/>
      <c r="B432" s="413"/>
      <c r="C432" s="413"/>
      <c r="D432" s="413"/>
      <c r="E432" s="413"/>
      <c r="F432" s="413"/>
      <c r="G432" s="413"/>
      <c r="H432" s="413"/>
      <c r="I432" s="413"/>
      <c r="J432" s="413"/>
      <c r="K432" s="413"/>
      <c r="L432" s="413"/>
      <c r="M432" s="413"/>
      <c r="N432" s="413"/>
      <c r="O432" s="413"/>
      <c r="P432" s="413"/>
      <c r="Q432" s="413"/>
      <c r="R432" s="413"/>
      <c r="S432" s="413"/>
      <c r="T432" s="413"/>
      <c r="U432" s="413"/>
      <c r="V432" s="413"/>
      <c r="W432" s="413"/>
    </row>
    <row r="433" spans="1:23" ht="16.5" customHeight="1">
      <c r="A433" s="413"/>
      <c r="B433" s="413"/>
      <c r="C433" s="413"/>
      <c r="D433" s="413"/>
      <c r="E433" s="413"/>
      <c r="F433" s="413"/>
      <c r="G433" s="413"/>
      <c r="H433" s="413"/>
      <c r="I433" s="413"/>
      <c r="J433" s="413"/>
      <c r="K433" s="413"/>
      <c r="L433" s="413"/>
      <c r="M433" s="413"/>
      <c r="N433" s="413"/>
      <c r="O433" s="413"/>
      <c r="P433" s="413"/>
      <c r="Q433" s="413"/>
      <c r="R433" s="413"/>
      <c r="S433" s="413"/>
      <c r="T433" s="413"/>
      <c r="U433" s="413"/>
      <c r="V433" s="413"/>
      <c r="W433" s="413"/>
    </row>
    <row r="434" spans="1:23" ht="16.5" customHeight="1">
      <c r="A434" s="413"/>
      <c r="B434" s="413"/>
      <c r="C434" s="413"/>
      <c r="D434" s="413"/>
      <c r="E434" s="413"/>
      <c r="F434" s="413"/>
      <c r="G434" s="413"/>
      <c r="H434" s="413"/>
      <c r="I434" s="413"/>
      <c r="J434" s="413"/>
      <c r="K434" s="413"/>
      <c r="L434" s="413"/>
      <c r="M434" s="413"/>
      <c r="N434" s="413"/>
      <c r="O434" s="413"/>
      <c r="P434" s="413"/>
      <c r="Q434" s="413"/>
      <c r="R434" s="413"/>
      <c r="S434" s="413"/>
      <c r="T434" s="413"/>
      <c r="U434" s="413"/>
      <c r="V434" s="413"/>
      <c r="W434" s="413"/>
    </row>
    <row r="435" spans="1:23" ht="16.5" customHeight="1">
      <c r="A435" s="413"/>
      <c r="B435" s="413"/>
      <c r="C435" s="413"/>
      <c r="D435" s="413"/>
      <c r="E435" s="413"/>
      <c r="F435" s="413"/>
      <c r="G435" s="413"/>
      <c r="H435" s="413"/>
      <c r="I435" s="413"/>
      <c r="J435" s="413"/>
      <c r="K435" s="413"/>
      <c r="L435" s="413"/>
      <c r="M435" s="413"/>
      <c r="N435" s="413"/>
      <c r="O435" s="413"/>
      <c r="P435" s="413"/>
      <c r="Q435" s="413"/>
      <c r="R435" s="413"/>
      <c r="S435" s="413"/>
      <c r="T435" s="413"/>
      <c r="U435" s="413"/>
      <c r="V435" s="413"/>
      <c r="W435" s="413"/>
    </row>
    <row r="436" spans="1:23" ht="16.5" customHeight="1">
      <c r="A436" s="413"/>
      <c r="B436" s="413"/>
      <c r="C436" s="413"/>
      <c r="D436" s="413"/>
      <c r="E436" s="413"/>
      <c r="F436" s="413"/>
      <c r="G436" s="413"/>
      <c r="H436" s="413"/>
      <c r="I436" s="413"/>
      <c r="J436" s="413"/>
      <c r="K436" s="413"/>
      <c r="L436" s="413"/>
      <c r="M436" s="413"/>
      <c r="N436" s="413"/>
      <c r="O436" s="413"/>
      <c r="P436" s="413"/>
      <c r="Q436" s="413"/>
      <c r="R436" s="413"/>
      <c r="S436" s="413"/>
      <c r="T436" s="413"/>
      <c r="U436" s="413"/>
      <c r="V436" s="413"/>
      <c r="W436" s="413"/>
    </row>
    <row r="437" spans="1:23" ht="16.5" customHeight="1">
      <c r="A437" s="413"/>
      <c r="B437" s="413"/>
      <c r="C437" s="413"/>
      <c r="D437" s="413"/>
      <c r="E437" s="413"/>
      <c r="F437" s="413"/>
      <c r="G437" s="413"/>
      <c r="H437" s="413"/>
      <c r="I437" s="413"/>
      <c r="J437" s="413"/>
      <c r="K437" s="413"/>
      <c r="L437" s="413"/>
      <c r="M437" s="413"/>
      <c r="N437" s="413"/>
      <c r="O437" s="413"/>
      <c r="P437" s="413"/>
      <c r="Q437" s="413"/>
      <c r="R437" s="413"/>
      <c r="S437" s="413"/>
      <c r="T437" s="413"/>
      <c r="U437" s="413"/>
      <c r="V437" s="413"/>
      <c r="W437" s="413"/>
    </row>
    <row r="438" spans="1:23" ht="16.5" customHeight="1">
      <c r="A438" s="413"/>
      <c r="B438" s="413"/>
      <c r="C438" s="413"/>
      <c r="D438" s="413"/>
      <c r="E438" s="413"/>
      <c r="F438" s="413"/>
      <c r="G438" s="413"/>
      <c r="H438" s="413"/>
      <c r="I438" s="413"/>
      <c r="J438" s="413"/>
      <c r="K438" s="413"/>
      <c r="L438" s="413"/>
      <c r="M438" s="413"/>
      <c r="N438" s="413"/>
      <c r="O438" s="413"/>
      <c r="P438" s="413"/>
      <c r="Q438" s="413"/>
      <c r="R438" s="413"/>
      <c r="S438" s="413"/>
      <c r="T438" s="413"/>
      <c r="U438" s="413"/>
      <c r="V438" s="413"/>
      <c r="W438" s="413"/>
    </row>
    <row r="439" spans="1:23" ht="16.5" customHeight="1">
      <c r="A439" s="413"/>
      <c r="B439" s="413"/>
      <c r="C439" s="413"/>
      <c r="D439" s="413"/>
      <c r="E439" s="413"/>
      <c r="F439" s="413"/>
      <c r="G439" s="413"/>
      <c r="H439" s="413"/>
      <c r="I439" s="413"/>
      <c r="J439" s="413"/>
      <c r="K439" s="413"/>
      <c r="L439" s="413"/>
      <c r="M439" s="413"/>
      <c r="N439" s="413"/>
      <c r="O439" s="413"/>
      <c r="P439" s="413"/>
      <c r="Q439" s="413"/>
      <c r="R439" s="413"/>
      <c r="S439" s="413"/>
      <c r="T439" s="413"/>
      <c r="U439" s="413"/>
      <c r="V439" s="413"/>
      <c r="W439" s="413"/>
    </row>
    <row r="440" spans="1:23" ht="16.5" customHeight="1">
      <c r="A440" s="413"/>
      <c r="B440" s="413"/>
      <c r="C440" s="413"/>
      <c r="D440" s="413"/>
      <c r="E440" s="413"/>
      <c r="F440" s="413"/>
      <c r="G440" s="413"/>
      <c r="H440" s="413"/>
      <c r="I440" s="413"/>
      <c r="J440" s="413"/>
      <c r="K440" s="413"/>
      <c r="L440" s="413"/>
      <c r="M440" s="413"/>
      <c r="N440" s="413"/>
      <c r="O440" s="413"/>
      <c r="P440" s="413"/>
      <c r="Q440" s="413"/>
      <c r="R440" s="413"/>
      <c r="S440" s="413"/>
      <c r="T440" s="413"/>
      <c r="U440" s="413"/>
      <c r="V440" s="413"/>
      <c r="W440" s="413"/>
    </row>
    <row r="441" spans="1:23" ht="16.5" customHeight="1">
      <c r="A441" s="413"/>
      <c r="B441" s="413"/>
      <c r="C441" s="413"/>
      <c r="D441" s="413"/>
      <c r="E441" s="413"/>
      <c r="F441" s="413"/>
      <c r="G441" s="413"/>
      <c r="H441" s="413"/>
      <c r="I441" s="413"/>
      <c r="J441" s="413"/>
      <c r="K441" s="413"/>
      <c r="L441" s="413"/>
      <c r="M441" s="413"/>
      <c r="N441" s="413"/>
      <c r="O441" s="413"/>
      <c r="P441" s="413"/>
      <c r="Q441" s="413"/>
      <c r="R441" s="413"/>
      <c r="S441" s="413"/>
      <c r="T441" s="413"/>
      <c r="U441" s="413"/>
      <c r="V441" s="413"/>
      <c r="W441" s="413"/>
    </row>
    <row r="442" spans="1:23" ht="16.5" customHeight="1">
      <c r="A442" s="413"/>
      <c r="B442" s="413"/>
      <c r="C442" s="413"/>
      <c r="D442" s="413"/>
      <c r="E442" s="413"/>
      <c r="F442" s="413"/>
      <c r="G442" s="413"/>
      <c r="H442" s="413"/>
      <c r="I442" s="413"/>
      <c r="J442" s="413"/>
      <c r="K442" s="413"/>
      <c r="L442" s="413"/>
      <c r="M442" s="413"/>
      <c r="N442" s="413"/>
      <c r="O442" s="413"/>
      <c r="P442" s="413"/>
      <c r="Q442" s="413"/>
      <c r="R442" s="413"/>
      <c r="S442" s="413"/>
      <c r="T442" s="413"/>
      <c r="U442" s="413"/>
      <c r="V442" s="413"/>
      <c r="W442" s="413"/>
    </row>
    <row r="443" spans="1:23" ht="16.5" customHeight="1">
      <c r="A443" s="413"/>
      <c r="B443" s="413"/>
      <c r="C443" s="413"/>
      <c r="D443" s="413"/>
      <c r="E443" s="413"/>
      <c r="F443" s="413"/>
      <c r="G443" s="413"/>
      <c r="H443" s="413"/>
      <c r="I443" s="413"/>
      <c r="J443" s="413"/>
      <c r="K443" s="413"/>
      <c r="L443" s="413"/>
      <c r="M443" s="413"/>
      <c r="N443" s="413"/>
      <c r="O443" s="413"/>
      <c r="P443" s="413"/>
      <c r="Q443" s="413"/>
      <c r="R443" s="413"/>
      <c r="S443" s="413"/>
      <c r="T443" s="413"/>
      <c r="U443" s="413"/>
      <c r="V443" s="413"/>
      <c r="W443" s="413"/>
    </row>
    <row r="444" spans="1:23" ht="16.5" customHeight="1">
      <c r="A444" s="413"/>
      <c r="B444" s="413"/>
      <c r="C444" s="413"/>
      <c r="D444" s="413"/>
      <c r="E444" s="413"/>
      <c r="F444" s="413"/>
      <c r="G444" s="413"/>
      <c r="H444" s="413"/>
      <c r="I444" s="413"/>
      <c r="J444" s="413"/>
      <c r="K444" s="413"/>
      <c r="L444" s="413"/>
      <c r="M444" s="413"/>
      <c r="N444" s="413"/>
      <c r="O444" s="413"/>
      <c r="P444" s="413"/>
      <c r="Q444" s="413"/>
      <c r="R444" s="413"/>
      <c r="S444" s="413"/>
      <c r="T444" s="413"/>
      <c r="U444" s="413"/>
      <c r="V444" s="413"/>
      <c r="W444" s="413"/>
    </row>
    <row r="445" spans="1:23" ht="16.5" customHeight="1">
      <c r="A445" s="413"/>
      <c r="B445" s="413"/>
      <c r="C445" s="413"/>
      <c r="D445" s="413"/>
      <c r="E445" s="413"/>
      <c r="F445" s="413"/>
      <c r="G445" s="413"/>
      <c r="H445" s="413"/>
      <c r="I445" s="413"/>
      <c r="J445" s="413"/>
      <c r="K445" s="413"/>
      <c r="L445" s="413"/>
      <c r="M445" s="413"/>
      <c r="N445" s="413"/>
      <c r="O445" s="413"/>
      <c r="P445" s="413"/>
      <c r="Q445" s="413"/>
      <c r="R445" s="413"/>
      <c r="S445" s="413"/>
      <c r="T445" s="413"/>
      <c r="U445" s="413"/>
      <c r="V445" s="413"/>
      <c r="W445" s="413"/>
    </row>
    <row r="446" spans="1:23" ht="16.5" customHeight="1">
      <c r="A446" s="413"/>
      <c r="B446" s="413"/>
      <c r="C446" s="413"/>
      <c r="D446" s="413"/>
      <c r="E446" s="413"/>
      <c r="F446" s="413"/>
      <c r="G446" s="413"/>
      <c r="H446" s="413"/>
      <c r="I446" s="413"/>
      <c r="J446" s="413"/>
      <c r="K446" s="413"/>
      <c r="L446" s="413"/>
      <c r="M446" s="413"/>
      <c r="N446" s="413"/>
      <c r="O446" s="413"/>
      <c r="P446" s="413"/>
      <c r="Q446" s="413"/>
      <c r="R446" s="413"/>
      <c r="S446" s="413"/>
      <c r="T446" s="413"/>
      <c r="U446" s="413"/>
      <c r="V446" s="413"/>
      <c r="W446" s="413"/>
    </row>
    <row r="447" spans="1:23" ht="16.5" customHeight="1">
      <c r="A447" s="413"/>
      <c r="B447" s="413"/>
      <c r="C447" s="413"/>
      <c r="D447" s="413"/>
      <c r="E447" s="413"/>
      <c r="F447" s="413"/>
      <c r="G447" s="413"/>
      <c r="H447" s="413"/>
      <c r="I447" s="413"/>
      <c r="J447" s="413"/>
      <c r="K447" s="413"/>
      <c r="L447" s="413"/>
      <c r="M447" s="413"/>
      <c r="N447" s="413"/>
      <c r="O447" s="413"/>
      <c r="P447" s="413"/>
      <c r="Q447" s="413"/>
      <c r="R447" s="413"/>
      <c r="S447" s="413"/>
      <c r="T447" s="413"/>
      <c r="U447" s="413"/>
      <c r="V447" s="413"/>
      <c r="W447" s="413"/>
    </row>
    <row r="448" spans="1:23" ht="16.5" customHeight="1">
      <c r="A448" s="413"/>
      <c r="B448" s="413"/>
      <c r="C448" s="413"/>
      <c r="D448" s="413"/>
      <c r="E448" s="413"/>
      <c r="F448" s="413"/>
      <c r="G448" s="413"/>
      <c r="H448" s="413"/>
      <c r="I448" s="413"/>
      <c r="J448" s="413"/>
      <c r="K448" s="413"/>
      <c r="L448" s="413"/>
      <c r="M448" s="413"/>
      <c r="N448" s="413"/>
      <c r="O448" s="413"/>
      <c r="P448" s="413"/>
      <c r="Q448" s="413"/>
      <c r="R448" s="413"/>
      <c r="S448" s="413"/>
      <c r="T448" s="413"/>
      <c r="U448" s="413"/>
      <c r="V448" s="413"/>
      <c r="W448" s="413"/>
    </row>
    <row r="449" spans="1:23" ht="16.5" customHeight="1">
      <c r="A449" s="413"/>
      <c r="B449" s="413"/>
      <c r="C449" s="413"/>
      <c r="D449" s="413"/>
      <c r="E449" s="413"/>
      <c r="F449" s="413"/>
      <c r="G449" s="413"/>
      <c r="H449" s="413"/>
      <c r="I449" s="413"/>
      <c r="J449" s="413"/>
      <c r="K449" s="413"/>
      <c r="L449" s="413"/>
      <c r="M449" s="413"/>
      <c r="N449" s="413"/>
      <c r="O449" s="413"/>
      <c r="P449" s="413"/>
      <c r="Q449" s="413"/>
      <c r="R449" s="413"/>
      <c r="S449" s="413"/>
      <c r="T449" s="413"/>
      <c r="U449" s="413"/>
      <c r="V449" s="413"/>
      <c r="W449" s="413"/>
    </row>
    <row r="450" spans="1:23" ht="16.5" customHeight="1">
      <c r="A450" s="413"/>
      <c r="B450" s="413"/>
      <c r="C450" s="413"/>
      <c r="D450" s="413"/>
      <c r="E450" s="413"/>
      <c r="F450" s="413"/>
      <c r="G450" s="413"/>
      <c r="H450" s="413"/>
      <c r="I450" s="413"/>
      <c r="J450" s="413"/>
      <c r="K450" s="413"/>
      <c r="L450" s="413"/>
      <c r="M450" s="413"/>
      <c r="N450" s="413"/>
      <c r="O450" s="413"/>
      <c r="P450" s="413"/>
      <c r="Q450" s="413"/>
      <c r="R450" s="413"/>
      <c r="S450" s="413"/>
      <c r="T450" s="413"/>
      <c r="U450" s="413"/>
      <c r="V450" s="413"/>
      <c r="W450" s="413"/>
    </row>
    <row r="451" spans="1:23" ht="16.5" customHeight="1">
      <c r="A451" s="413"/>
      <c r="B451" s="413"/>
      <c r="C451" s="413"/>
      <c r="D451" s="413"/>
      <c r="E451" s="413"/>
      <c r="F451" s="413"/>
      <c r="G451" s="413"/>
      <c r="H451" s="413"/>
      <c r="I451" s="413"/>
      <c r="J451" s="413"/>
      <c r="K451" s="413"/>
      <c r="L451" s="413"/>
      <c r="M451" s="413"/>
      <c r="N451" s="413"/>
      <c r="O451" s="413"/>
      <c r="P451" s="413"/>
      <c r="Q451" s="413"/>
      <c r="R451" s="413"/>
      <c r="S451" s="413"/>
      <c r="T451" s="413"/>
      <c r="U451" s="413"/>
      <c r="V451" s="413"/>
      <c r="W451" s="413"/>
    </row>
    <row r="452" spans="1:23" ht="16.5" customHeight="1">
      <c r="A452" s="413"/>
      <c r="B452" s="413"/>
      <c r="C452" s="413"/>
      <c r="D452" s="413"/>
      <c r="E452" s="413"/>
      <c r="F452" s="413"/>
      <c r="G452" s="413"/>
      <c r="H452" s="413"/>
      <c r="I452" s="413"/>
      <c r="J452" s="413"/>
      <c r="K452" s="413"/>
      <c r="L452" s="413"/>
      <c r="M452" s="413"/>
      <c r="N452" s="413"/>
      <c r="O452" s="413"/>
      <c r="P452" s="413"/>
      <c r="Q452" s="413"/>
      <c r="R452" s="413"/>
      <c r="S452" s="413"/>
      <c r="T452" s="413"/>
      <c r="U452" s="413"/>
      <c r="V452" s="413"/>
      <c r="W452" s="413"/>
    </row>
    <row r="453" spans="1:23" ht="16.5" customHeight="1">
      <c r="A453" s="413"/>
      <c r="B453" s="413"/>
      <c r="C453" s="413"/>
      <c r="D453" s="413"/>
      <c r="E453" s="413"/>
      <c r="F453" s="413"/>
      <c r="G453" s="413"/>
      <c r="H453" s="413"/>
      <c r="I453" s="413"/>
      <c r="J453" s="413"/>
      <c r="K453" s="413"/>
      <c r="L453" s="413"/>
      <c r="M453" s="413"/>
      <c r="N453" s="413"/>
      <c r="O453" s="413"/>
      <c r="P453" s="413"/>
      <c r="Q453" s="413"/>
      <c r="R453" s="413"/>
      <c r="S453" s="413"/>
      <c r="T453" s="413"/>
      <c r="U453" s="413"/>
      <c r="V453" s="413"/>
      <c r="W453" s="413"/>
    </row>
    <row r="454" spans="1:23" ht="16.5" customHeight="1">
      <c r="A454" s="413"/>
      <c r="B454" s="413"/>
      <c r="C454" s="413"/>
      <c r="D454" s="413"/>
      <c r="E454" s="413"/>
      <c r="F454" s="413"/>
      <c r="G454" s="413"/>
      <c r="H454" s="413"/>
      <c r="I454" s="413"/>
      <c r="J454" s="413"/>
      <c r="K454" s="413"/>
      <c r="L454" s="413"/>
      <c r="M454" s="413"/>
      <c r="N454" s="413"/>
      <c r="O454" s="413"/>
      <c r="P454" s="413"/>
      <c r="Q454" s="413"/>
      <c r="R454" s="413"/>
      <c r="S454" s="413"/>
      <c r="T454" s="413"/>
      <c r="U454" s="413"/>
      <c r="V454" s="413"/>
      <c r="W454" s="413"/>
    </row>
    <row r="455" spans="1:23" ht="16.5" customHeight="1">
      <c r="A455" s="413"/>
      <c r="B455" s="413"/>
      <c r="C455" s="413"/>
      <c r="D455" s="413"/>
      <c r="E455" s="413"/>
      <c r="F455" s="413"/>
      <c r="G455" s="413"/>
      <c r="H455" s="413"/>
      <c r="I455" s="413"/>
      <c r="J455" s="413"/>
      <c r="K455" s="413"/>
      <c r="L455" s="413"/>
      <c r="M455" s="413"/>
      <c r="N455" s="413"/>
      <c r="O455" s="413"/>
      <c r="P455" s="413"/>
      <c r="Q455" s="413"/>
      <c r="R455" s="413"/>
      <c r="S455" s="413"/>
      <c r="T455" s="413"/>
      <c r="U455" s="413"/>
      <c r="V455" s="413"/>
      <c r="W455" s="413"/>
    </row>
    <row r="456" spans="1:23" ht="16.5" customHeight="1">
      <c r="A456" s="413"/>
      <c r="B456" s="413"/>
      <c r="C456" s="413"/>
      <c r="D456" s="413"/>
      <c r="E456" s="413"/>
      <c r="F456" s="413"/>
      <c r="G456" s="413"/>
      <c r="H456" s="413"/>
      <c r="I456" s="413"/>
      <c r="J456" s="413"/>
      <c r="K456" s="413"/>
      <c r="L456" s="413"/>
      <c r="M456" s="413"/>
      <c r="N456" s="413"/>
      <c r="O456" s="413"/>
      <c r="P456" s="413"/>
      <c r="Q456" s="413"/>
      <c r="R456" s="413"/>
      <c r="S456" s="413"/>
      <c r="T456" s="413"/>
      <c r="U456" s="413"/>
      <c r="V456" s="413"/>
      <c r="W456" s="413"/>
    </row>
    <row r="457" spans="1:23" ht="16.5" customHeight="1">
      <c r="A457" s="413"/>
      <c r="B457" s="413"/>
      <c r="C457" s="413"/>
      <c r="D457" s="413"/>
      <c r="E457" s="413"/>
      <c r="F457" s="413"/>
      <c r="G457" s="413"/>
      <c r="H457" s="413"/>
      <c r="I457" s="413"/>
      <c r="J457" s="413"/>
      <c r="K457" s="413"/>
      <c r="L457" s="413"/>
      <c r="M457" s="413"/>
      <c r="N457" s="413"/>
      <c r="O457" s="413"/>
      <c r="P457" s="413"/>
      <c r="Q457" s="413"/>
      <c r="R457" s="413"/>
      <c r="S457" s="413"/>
      <c r="T457" s="413"/>
      <c r="U457" s="413"/>
      <c r="V457" s="413"/>
      <c r="W457" s="413"/>
    </row>
    <row r="458" spans="1:23" ht="16.5" customHeight="1">
      <c r="A458" s="413"/>
      <c r="B458" s="413"/>
      <c r="C458" s="413"/>
      <c r="D458" s="413"/>
      <c r="E458" s="413"/>
      <c r="F458" s="413"/>
      <c r="G458" s="413"/>
      <c r="H458" s="413"/>
      <c r="I458" s="413"/>
      <c r="J458" s="413"/>
      <c r="K458" s="413"/>
      <c r="L458" s="413"/>
      <c r="M458" s="413"/>
      <c r="N458" s="413"/>
      <c r="O458" s="413"/>
      <c r="P458" s="413"/>
      <c r="Q458" s="413"/>
      <c r="R458" s="413"/>
      <c r="S458" s="413"/>
      <c r="T458" s="413"/>
      <c r="U458" s="413"/>
      <c r="V458" s="413"/>
      <c r="W458" s="413"/>
    </row>
    <row r="459" spans="1:23" ht="16.5" customHeight="1">
      <c r="A459" s="413"/>
      <c r="B459" s="413"/>
      <c r="C459" s="413"/>
      <c r="D459" s="413"/>
      <c r="E459" s="413"/>
      <c r="F459" s="413"/>
      <c r="G459" s="413"/>
      <c r="H459" s="413"/>
      <c r="I459" s="413"/>
      <c r="J459" s="413"/>
      <c r="K459" s="413"/>
      <c r="L459" s="413"/>
      <c r="M459" s="413"/>
      <c r="N459" s="413"/>
      <c r="O459" s="413"/>
      <c r="P459" s="413"/>
      <c r="Q459" s="413"/>
      <c r="R459" s="413"/>
      <c r="S459" s="413"/>
      <c r="T459" s="413"/>
      <c r="U459" s="413"/>
      <c r="V459" s="413"/>
      <c r="W459" s="413"/>
    </row>
    <row r="460" spans="1:23" ht="16.5" customHeight="1">
      <c r="A460" s="413"/>
      <c r="B460" s="413"/>
      <c r="C460" s="413"/>
      <c r="D460" s="413"/>
      <c r="E460" s="413"/>
      <c r="F460" s="413"/>
      <c r="G460" s="413"/>
      <c r="H460" s="413"/>
      <c r="I460" s="413"/>
      <c r="J460" s="413"/>
      <c r="K460" s="413"/>
      <c r="L460" s="413"/>
      <c r="M460" s="413"/>
      <c r="N460" s="413"/>
      <c r="O460" s="413"/>
      <c r="P460" s="413"/>
      <c r="Q460" s="413"/>
      <c r="R460" s="413"/>
      <c r="S460" s="413"/>
      <c r="T460" s="413"/>
      <c r="U460" s="413"/>
      <c r="V460" s="413"/>
      <c r="W460" s="413"/>
    </row>
    <row r="461" spans="1:23" ht="16.5" customHeight="1">
      <c r="A461" s="413"/>
      <c r="B461" s="413"/>
      <c r="C461" s="413"/>
      <c r="D461" s="413"/>
      <c r="E461" s="413"/>
      <c r="F461" s="413"/>
      <c r="G461" s="413"/>
      <c r="H461" s="413"/>
      <c r="I461" s="413"/>
      <c r="J461" s="413"/>
      <c r="K461" s="413"/>
      <c r="L461" s="413"/>
      <c r="M461" s="413"/>
      <c r="N461" s="413"/>
      <c r="O461" s="413"/>
      <c r="P461" s="413"/>
      <c r="Q461" s="413"/>
      <c r="R461" s="413"/>
      <c r="S461" s="413"/>
      <c r="T461" s="413"/>
      <c r="U461" s="413"/>
      <c r="V461" s="413"/>
      <c r="W461" s="413"/>
    </row>
    <row r="462" spans="1:23" ht="16.5" customHeight="1">
      <c r="A462" s="413"/>
      <c r="B462" s="413"/>
      <c r="C462" s="413"/>
      <c r="D462" s="413"/>
      <c r="E462" s="413"/>
      <c r="F462" s="413"/>
      <c r="G462" s="413"/>
      <c r="H462" s="413"/>
      <c r="I462" s="413"/>
      <c r="J462" s="413"/>
      <c r="K462" s="413"/>
      <c r="L462" s="413"/>
      <c r="M462" s="413"/>
      <c r="N462" s="413"/>
      <c r="O462" s="413"/>
      <c r="P462" s="413"/>
      <c r="Q462" s="413"/>
      <c r="R462" s="413"/>
      <c r="S462" s="413"/>
      <c r="T462" s="413"/>
      <c r="U462" s="413"/>
      <c r="V462" s="413"/>
      <c r="W462" s="413"/>
    </row>
    <row r="463" spans="1:23" ht="16.5" customHeight="1">
      <c r="A463" s="413"/>
      <c r="B463" s="413"/>
      <c r="C463" s="413"/>
      <c r="D463" s="413"/>
      <c r="E463" s="413"/>
      <c r="F463" s="413"/>
      <c r="G463" s="413"/>
      <c r="H463" s="413"/>
      <c r="I463" s="413"/>
      <c r="J463" s="413"/>
      <c r="K463" s="413"/>
      <c r="L463" s="413"/>
      <c r="M463" s="413"/>
      <c r="N463" s="413"/>
      <c r="O463" s="413"/>
      <c r="P463" s="413"/>
      <c r="Q463" s="413"/>
      <c r="R463" s="413"/>
      <c r="S463" s="413"/>
      <c r="T463" s="413"/>
      <c r="U463" s="413"/>
      <c r="V463" s="413"/>
      <c r="W463" s="413"/>
    </row>
    <row r="464" spans="1:23" ht="16.5" customHeight="1">
      <c r="A464" s="413"/>
      <c r="B464" s="413"/>
      <c r="C464" s="413"/>
      <c r="D464" s="413"/>
      <c r="E464" s="413"/>
      <c r="F464" s="413"/>
      <c r="G464" s="413"/>
      <c r="H464" s="413"/>
      <c r="I464" s="413"/>
      <c r="J464" s="413"/>
      <c r="K464" s="413"/>
      <c r="L464" s="413"/>
      <c r="M464" s="413"/>
      <c r="N464" s="413"/>
      <c r="O464" s="413"/>
      <c r="P464" s="413"/>
      <c r="Q464" s="413"/>
      <c r="R464" s="413"/>
      <c r="S464" s="413"/>
      <c r="T464" s="413"/>
      <c r="U464" s="413"/>
      <c r="V464" s="413"/>
      <c r="W464" s="413"/>
    </row>
    <row r="465" spans="1:23" ht="16.5" customHeight="1">
      <c r="A465" s="413"/>
      <c r="B465" s="413"/>
      <c r="C465" s="413"/>
      <c r="D465" s="413"/>
      <c r="E465" s="413"/>
      <c r="F465" s="413"/>
      <c r="G465" s="413"/>
      <c r="H465" s="413"/>
      <c r="I465" s="413"/>
      <c r="J465" s="413"/>
      <c r="K465" s="413"/>
      <c r="L465" s="413"/>
      <c r="M465" s="413"/>
      <c r="N465" s="413"/>
      <c r="O465" s="413"/>
      <c r="P465" s="413"/>
      <c r="Q465" s="413"/>
      <c r="R465" s="413"/>
      <c r="S465" s="413"/>
      <c r="T465" s="413"/>
      <c r="U465" s="413"/>
      <c r="V465" s="413"/>
      <c r="W465" s="413"/>
    </row>
    <row r="466" spans="1:23" ht="16.5" customHeight="1">
      <c r="A466" s="413"/>
      <c r="B466" s="413"/>
      <c r="C466" s="413"/>
      <c r="D466" s="413"/>
      <c r="E466" s="413"/>
      <c r="F466" s="413"/>
      <c r="G466" s="413"/>
      <c r="H466" s="413"/>
      <c r="I466" s="413"/>
      <c r="J466" s="413"/>
      <c r="K466" s="413"/>
      <c r="L466" s="413"/>
      <c r="M466" s="413"/>
      <c r="N466" s="413"/>
      <c r="O466" s="413"/>
      <c r="P466" s="413"/>
      <c r="Q466" s="413"/>
      <c r="R466" s="413"/>
      <c r="S466" s="413"/>
      <c r="T466" s="413"/>
      <c r="U466" s="413"/>
      <c r="V466" s="413"/>
      <c r="W466" s="413"/>
    </row>
    <row r="467" spans="1:23" ht="16.5" customHeight="1">
      <c r="A467" s="413"/>
      <c r="B467" s="413"/>
      <c r="C467" s="413"/>
      <c r="D467" s="413"/>
      <c r="E467" s="413"/>
      <c r="F467" s="413"/>
      <c r="G467" s="413"/>
      <c r="H467" s="413"/>
      <c r="I467" s="413"/>
      <c r="J467" s="413"/>
      <c r="K467" s="413"/>
      <c r="L467" s="413"/>
      <c r="M467" s="413"/>
      <c r="N467" s="413"/>
      <c r="O467" s="413"/>
      <c r="P467" s="413"/>
      <c r="Q467" s="413"/>
      <c r="R467" s="413"/>
      <c r="S467" s="413"/>
      <c r="T467" s="413"/>
      <c r="U467" s="413"/>
      <c r="V467" s="413"/>
      <c r="W467" s="413"/>
    </row>
    <row r="468" spans="1:23" ht="16.5" customHeight="1">
      <c r="A468" s="413"/>
      <c r="B468" s="413"/>
      <c r="C468" s="413"/>
      <c r="D468" s="413"/>
      <c r="E468" s="413"/>
      <c r="F468" s="413"/>
      <c r="G468" s="413"/>
      <c r="H468" s="413"/>
      <c r="I468" s="413"/>
      <c r="J468" s="413"/>
      <c r="K468" s="413"/>
      <c r="L468" s="413"/>
      <c r="M468" s="413"/>
      <c r="N468" s="413"/>
      <c r="O468" s="413"/>
      <c r="P468" s="413"/>
      <c r="Q468" s="413"/>
      <c r="R468" s="413"/>
      <c r="S468" s="413"/>
      <c r="T468" s="413"/>
      <c r="U468" s="413"/>
      <c r="V468" s="413"/>
      <c r="W468" s="413"/>
    </row>
    <row r="469" spans="1:23" ht="16.5" customHeight="1">
      <c r="A469" s="413"/>
      <c r="B469" s="413"/>
      <c r="C469" s="413"/>
      <c r="D469" s="413"/>
      <c r="E469" s="413"/>
      <c r="F469" s="413"/>
      <c r="G469" s="413"/>
      <c r="H469" s="413"/>
      <c r="I469" s="413"/>
      <c r="J469" s="413"/>
      <c r="K469" s="413"/>
      <c r="L469" s="413"/>
      <c r="M469" s="413"/>
      <c r="N469" s="413"/>
      <c r="O469" s="413"/>
      <c r="P469" s="413"/>
      <c r="Q469" s="413"/>
      <c r="R469" s="413"/>
      <c r="S469" s="413"/>
      <c r="T469" s="413"/>
      <c r="U469" s="413"/>
      <c r="V469" s="413"/>
      <c r="W469" s="413"/>
    </row>
    <row r="470" spans="1:23" ht="16.5" customHeight="1">
      <c r="A470" s="413"/>
      <c r="B470" s="413"/>
      <c r="C470" s="413"/>
      <c r="D470" s="413"/>
      <c r="E470" s="413"/>
      <c r="F470" s="413"/>
      <c r="G470" s="413"/>
      <c r="H470" s="413"/>
      <c r="I470" s="413"/>
      <c r="J470" s="413"/>
      <c r="K470" s="413"/>
      <c r="L470" s="413"/>
      <c r="M470" s="413"/>
      <c r="N470" s="413"/>
      <c r="O470" s="413"/>
      <c r="P470" s="413"/>
      <c r="Q470" s="413"/>
      <c r="R470" s="413"/>
      <c r="S470" s="413"/>
      <c r="T470" s="413"/>
      <c r="U470" s="413"/>
      <c r="V470" s="413"/>
      <c r="W470" s="413"/>
    </row>
    <row r="471" spans="1:23" ht="16.5" customHeight="1">
      <c r="A471" s="413"/>
      <c r="B471" s="413"/>
      <c r="C471" s="413"/>
      <c r="D471" s="413"/>
      <c r="E471" s="413"/>
      <c r="F471" s="413"/>
      <c r="G471" s="413"/>
      <c r="H471" s="413"/>
      <c r="I471" s="413"/>
      <c r="J471" s="413"/>
      <c r="K471" s="413"/>
      <c r="L471" s="413"/>
      <c r="M471" s="413"/>
      <c r="N471" s="413"/>
      <c r="O471" s="413"/>
      <c r="P471" s="413"/>
      <c r="Q471" s="413"/>
      <c r="R471" s="413"/>
      <c r="S471" s="413"/>
      <c r="T471" s="413"/>
      <c r="U471" s="413"/>
      <c r="V471" s="413"/>
      <c r="W471" s="413"/>
    </row>
    <row r="472" spans="1:23" ht="16.5" customHeight="1">
      <c r="A472" s="413"/>
      <c r="B472" s="413"/>
      <c r="C472" s="413"/>
      <c r="D472" s="413"/>
      <c r="E472" s="413"/>
      <c r="F472" s="413"/>
      <c r="G472" s="413"/>
      <c r="H472" s="413"/>
      <c r="I472" s="413"/>
      <c r="J472" s="413"/>
      <c r="K472" s="413"/>
      <c r="L472" s="413"/>
      <c r="M472" s="413"/>
      <c r="N472" s="413"/>
      <c r="O472" s="413"/>
      <c r="P472" s="413"/>
      <c r="Q472" s="413"/>
      <c r="R472" s="413"/>
      <c r="S472" s="413"/>
      <c r="T472" s="413"/>
      <c r="U472" s="413"/>
      <c r="V472" s="413"/>
      <c r="W472" s="413"/>
    </row>
    <row r="473" spans="1:23" ht="16.5" customHeight="1">
      <c r="A473" s="413"/>
      <c r="B473" s="413"/>
      <c r="C473" s="413"/>
      <c r="D473" s="413"/>
      <c r="E473" s="413"/>
      <c r="F473" s="413"/>
      <c r="G473" s="413"/>
      <c r="H473" s="413"/>
      <c r="I473" s="413"/>
      <c r="J473" s="413"/>
      <c r="K473" s="413"/>
      <c r="L473" s="413"/>
      <c r="M473" s="413"/>
      <c r="N473" s="413"/>
      <c r="O473" s="413"/>
      <c r="P473" s="413"/>
      <c r="Q473" s="413"/>
      <c r="R473" s="413"/>
      <c r="S473" s="413"/>
      <c r="T473" s="413"/>
      <c r="U473" s="413"/>
      <c r="V473" s="413"/>
      <c r="W473" s="413"/>
    </row>
    <row r="474" spans="1:23" ht="16.5" customHeight="1">
      <c r="A474" s="413"/>
      <c r="B474" s="413"/>
      <c r="C474" s="413"/>
      <c r="D474" s="413"/>
      <c r="E474" s="413"/>
      <c r="F474" s="413"/>
      <c r="G474" s="413"/>
      <c r="H474" s="413"/>
      <c r="I474" s="413"/>
      <c r="J474" s="413"/>
      <c r="K474" s="413"/>
      <c r="L474" s="413"/>
      <c r="M474" s="413"/>
      <c r="N474" s="413"/>
      <c r="O474" s="413"/>
      <c r="P474" s="413"/>
      <c r="Q474" s="413"/>
      <c r="R474" s="413"/>
      <c r="S474" s="413"/>
      <c r="T474" s="413"/>
      <c r="U474" s="413"/>
      <c r="V474" s="413"/>
      <c r="W474" s="413"/>
    </row>
    <row r="475" spans="1:23" ht="16.5" customHeight="1">
      <c r="A475" s="413"/>
      <c r="B475" s="413"/>
      <c r="C475" s="413"/>
      <c r="D475" s="413"/>
      <c r="E475" s="413"/>
      <c r="F475" s="413"/>
      <c r="G475" s="413"/>
      <c r="H475" s="413"/>
      <c r="I475" s="413"/>
      <c r="J475" s="413"/>
      <c r="K475" s="413"/>
      <c r="L475" s="413"/>
      <c r="M475" s="413"/>
      <c r="N475" s="413"/>
      <c r="O475" s="413"/>
      <c r="P475" s="413"/>
      <c r="Q475" s="413"/>
      <c r="R475" s="413"/>
      <c r="S475" s="413"/>
      <c r="T475" s="413"/>
      <c r="U475" s="413"/>
      <c r="V475" s="413"/>
      <c r="W475" s="413"/>
    </row>
    <row r="476" spans="1:23" ht="16.5" customHeight="1">
      <c r="A476" s="413"/>
      <c r="B476" s="413"/>
      <c r="C476" s="413"/>
      <c r="D476" s="413"/>
      <c r="E476" s="413"/>
      <c r="F476" s="413"/>
      <c r="G476" s="413"/>
      <c r="H476" s="413"/>
      <c r="I476" s="413"/>
      <c r="J476" s="413"/>
      <c r="K476" s="413"/>
      <c r="L476" s="413"/>
      <c r="M476" s="413"/>
      <c r="N476" s="413"/>
      <c r="O476" s="413"/>
      <c r="P476" s="413"/>
      <c r="Q476" s="413"/>
      <c r="R476" s="413"/>
      <c r="S476" s="413"/>
      <c r="T476" s="413"/>
      <c r="U476" s="413"/>
      <c r="V476" s="413"/>
      <c r="W476" s="413"/>
    </row>
    <row r="477" spans="1:23" ht="16.5" customHeight="1">
      <c r="A477" s="413"/>
      <c r="B477" s="413"/>
      <c r="C477" s="413"/>
      <c r="D477" s="413"/>
      <c r="E477" s="413"/>
      <c r="F477" s="413"/>
      <c r="G477" s="413"/>
      <c r="H477" s="413"/>
      <c r="I477" s="413"/>
      <c r="J477" s="413"/>
      <c r="K477" s="413"/>
      <c r="L477" s="413"/>
      <c r="M477" s="413"/>
      <c r="N477" s="413"/>
      <c r="O477" s="413"/>
      <c r="P477" s="413"/>
      <c r="Q477" s="413"/>
      <c r="R477" s="413"/>
      <c r="S477" s="413"/>
      <c r="T477" s="413"/>
      <c r="U477" s="413"/>
      <c r="V477" s="413"/>
      <c r="W477" s="413"/>
    </row>
    <row r="478" spans="1:23" ht="16.5" customHeight="1">
      <c r="A478" s="413"/>
      <c r="B478" s="413"/>
      <c r="C478" s="413"/>
      <c r="D478" s="413"/>
      <c r="E478" s="413"/>
      <c r="F478" s="413"/>
      <c r="G478" s="413"/>
      <c r="H478" s="413"/>
      <c r="I478" s="413"/>
      <c r="J478" s="413"/>
      <c r="K478" s="413"/>
      <c r="L478" s="413"/>
      <c r="M478" s="413"/>
      <c r="N478" s="413"/>
      <c r="O478" s="413"/>
      <c r="P478" s="413"/>
      <c r="Q478" s="413"/>
      <c r="R478" s="413"/>
      <c r="S478" s="413"/>
      <c r="T478" s="413"/>
      <c r="U478" s="413"/>
      <c r="V478" s="413"/>
      <c r="W478" s="413"/>
    </row>
    <row r="479" spans="1:23" ht="16.5" customHeight="1">
      <c r="A479" s="413"/>
      <c r="B479" s="413"/>
      <c r="C479" s="413"/>
      <c r="D479" s="413"/>
      <c r="E479" s="413"/>
      <c r="F479" s="413"/>
      <c r="G479" s="413"/>
      <c r="H479" s="413"/>
      <c r="I479" s="413"/>
      <c r="J479" s="413"/>
      <c r="K479" s="413"/>
      <c r="L479" s="413"/>
      <c r="M479" s="413"/>
      <c r="N479" s="413"/>
      <c r="O479" s="413"/>
      <c r="P479" s="413"/>
      <c r="Q479" s="413"/>
      <c r="R479" s="413"/>
      <c r="S479" s="413"/>
      <c r="T479" s="413"/>
      <c r="U479" s="413"/>
      <c r="V479" s="413"/>
      <c r="W479" s="413"/>
    </row>
    <row r="480" spans="1:23" ht="16.5" customHeight="1">
      <c r="A480" s="413"/>
      <c r="B480" s="413"/>
      <c r="C480" s="413"/>
      <c r="D480" s="413"/>
      <c r="E480" s="413"/>
      <c r="F480" s="413"/>
      <c r="G480" s="413"/>
      <c r="H480" s="413"/>
      <c r="I480" s="413"/>
      <c r="J480" s="413"/>
      <c r="K480" s="413"/>
      <c r="L480" s="413"/>
      <c r="M480" s="413"/>
      <c r="N480" s="413"/>
      <c r="O480" s="413"/>
      <c r="P480" s="413"/>
      <c r="Q480" s="413"/>
      <c r="R480" s="413"/>
      <c r="S480" s="413"/>
      <c r="T480" s="413"/>
      <c r="U480" s="413"/>
      <c r="V480" s="413"/>
      <c r="W480" s="413"/>
    </row>
    <row r="481" spans="1:23" ht="16.5" customHeight="1">
      <c r="A481" s="413"/>
      <c r="B481" s="413"/>
      <c r="C481" s="413"/>
      <c r="D481" s="413"/>
      <c r="E481" s="413"/>
      <c r="F481" s="413"/>
      <c r="G481" s="413"/>
      <c r="H481" s="413"/>
      <c r="I481" s="413"/>
      <c r="J481" s="413"/>
      <c r="K481" s="413"/>
      <c r="L481" s="413"/>
      <c r="M481" s="413"/>
      <c r="N481" s="413"/>
      <c r="O481" s="413"/>
      <c r="P481" s="413"/>
      <c r="Q481" s="413"/>
      <c r="R481" s="413"/>
      <c r="S481" s="413"/>
      <c r="T481" s="413"/>
      <c r="U481" s="413"/>
      <c r="V481" s="413"/>
      <c r="W481" s="413"/>
    </row>
    <row r="482" spans="1:23" ht="16.5" customHeight="1">
      <c r="A482" s="413"/>
      <c r="B482" s="413"/>
      <c r="C482" s="413"/>
      <c r="D482" s="413"/>
      <c r="E482" s="413"/>
      <c r="F482" s="413"/>
      <c r="G482" s="413"/>
      <c r="H482" s="413"/>
      <c r="I482" s="413"/>
      <c r="J482" s="413"/>
      <c r="K482" s="413"/>
      <c r="L482" s="413"/>
      <c r="M482" s="413"/>
      <c r="N482" s="413"/>
      <c r="O482" s="413"/>
      <c r="P482" s="413"/>
      <c r="Q482" s="413"/>
      <c r="R482" s="413"/>
      <c r="S482" s="413"/>
      <c r="T482" s="413"/>
      <c r="U482" s="413"/>
      <c r="V482" s="413"/>
      <c r="W482" s="413"/>
    </row>
    <row r="483" spans="1:23" ht="16.5" customHeight="1">
      <c r="A483" s="413"/>
      <c r="B483" s="413"/>
      <c r="C483" s="413"/>
      <c r="D483" s="413"/>
      <c r="E483" s="413"/>
      <c r="F483" s="413"/>
      <c r="G483" s="413"/>
      <c r="H483" s="413"/>
      <c r="I483" s="413"/>
      <c r="J483" s="413"/>
      <c r="K483" s="413"/>
      <c r="L483" s="413"/>
      <c r="M483" s="413"/>
      <c r="N483" s="413"/>
      <c r="O483" s="413"/>
      <c r="P483" s="413"/>
      <c r="Q483" s="413"/>
      <c r="R483" s="413"/>
      <c r="S483" s="413"/>
      <c r="T483" s="413"/>
      <c r="U483" s="413"/>
      <c r="V483" s="413"/>
      <c r="W483" s="413"/>
    </row>
    <row r="484" spans="1:23" ht="16.5" customHeight="1">
      <c r="A484" s="413"/>
      <c r="B484" s="413"/>
      <c r="C484" s="413"/>
      <c r="D484" s="413"/>
      <c r="E484" s="413"/>
      <c r="F484" s="413"/>
      <c r="G484" s="413"/>
      <c r="H484" s="413"/>
      <c r="I484" s="413"/>
      <c r="J484" s="413"/>
      <c r="K484" s="413"/>
      <c r="L484" s="413"/>
      <c r="M484" s="413"/>
      <c r="N484" s="413"/>
      <c r="O484" s="413"/>
      <c r="P484" s="413"/>
      <c r="Q484" s="413"/>
      <c r="R484" s="413"/>
      <c r="S484" s="413"/>
      <c r="T484" s="413"/>
      <c r="U484" s="413"/>
      <c r="V484" s="413"/>
      <c r="W484" s="413"/>
    </row>
    <row r="485" spans="1:23" ht="16.5" customHeight="1">
      <c r="A485" s="413"/>
      <c r="B485" s="413"/>
      <c r="C485" s="413"/>
      <c r="D485" s="413"/>
      <c r="E485" s="413"/>
      <c r="F485" s="413"/>
      <c r="G485" s="413"/>
      <c r="H485" s="413"/>
      <c r="I485" s="413"/>
      <c r="J485" s="413"/>
      <c r="K485" s="413"/>
      <c r="L485" s="413"/>
      <c r="M485" s="413"/>
      <c r="N485" s="413"/>
      <c r="O485" s="413"/>
      <c r="P485" s="413"/>
      <c r="Q485" s="413"/>
      <c r="R485" s="413"/>
      <c r="S485" s="413"/>
      <c r="T485" s="413"/>
      <c r="U485" s="413"/>
      <c r="V485" s="413"/>
      <c r="W485" s="413"/>
    </row>
    <row r="486" spans="1:23" ht="16.5" customHeight="1">
      <c r="A486" s="413"/>
      <c r="B486" s="413"/>
      <c r="C486" s="413"/>
      <c r="D486" s="413"/>
      <c r="E486" s="413"/>
      <c r="F486" s="413"/>
      <c r="G486" s="413"/>
      <c r="H486" s="413"/>
      <c r="I486" s="413"/>
      <c r="J486" s="413"/>
      <c r="K486" s="413"/>
      <c r="L486" s="413"/>
      <c r="M486" s="413"/>
      <c r="N486" s="413"/>
      <c r="O486" s="413"/>
      <c r="P486" s="413"/>
      <c r="Q486" s="413"/>
      <c r="R486" s="413"/>
      <c r="S486" s="413"/>
      <c r="T486" s="413"/>
      <c r="U486" s="413"/>
      <c r="V486" s="413"/>
      <c r="W486" s="413"/>
    </row>
    <row r="487" spans="1:23" ht="16.5" customHeight="1">
      <c r="A487" s="413"/>
      <c r="B487" s="413"/>
      <c r="C487" s="413"/>
      <c r="D487" s="413"/>
      <c r="E487" s="413"/>
      <c r="F487" s="413"/>
      <c r="G487" s="413"/>
      <c r="H487" s="413"/>
      <c r="I487" s="413"/>
      <c r="J487" s="413"/>
      <c r="K487" s="413"/>
      <c r="L487" s="413"/>
      <c r="M487" s="413"/>
      <c r="N487" s="413"/>
      <c r="O487" s="413"/>
      <c r="P487" s="413"/>
      <c r="Q487" s="413"/>
      <c r="R487" s="413"/>
      <c r="S487" s="413"/>
      <c r="T487" s="413"/>
      <c r="U487" s="413"/>
      <c r="V487" s="413"/>
      <c r="W487" s="413"/>
    </row>
    <row r="488" spans="1:23" ht="16.5" customHeight="1">
      <c r="A488" s="413"/>
      <c r="B488" s="413"/>
      <c r="C488" s="413"/>
      <c r="D488" s="413"/>
      <c r="E488" s="413"/>
      <c r="F488" s="413"/>
      <c r="G488" s="413"/>
      <c r="H488" s="413"/>
      <c r="I488" s="413"/>
      <c r="J488" s="413"/>
      <c r="K488" s="413"/>
      <c r="L488" s="413"/>
      <c r="M488" s="413"/>
      <c r="N488" s="413"/>
      <c r="O488" s="413"/>
      <c r="P488" s="413"/>
      <c r="Q488" s="413"/>
      <c r="R488" s="413"/>
      <c r="S488" s="413"/>
      <c r="T488" s="413"/>
      <c r="U488" s="413"/>
      <c r="V488" s="413"/>
      <c r="W488" s="413"/>
    </row>
    <row r="489" spans="1:23" ht="16.5" customHeight="1">
      <c r="A489" s="413"/>
      <c r="B489" s="413"/>
      <c r="C489" s="413"/>
      <c r="D489" s="413"/>
      <c r="E489" s="413"/>
      <c r="F489" s="413"/>
      <c r="G489" s="413"/>
      <c r="H489" s="413"/>
      <c r="I489" s="413"/>
      <c r="J489" s="413"/>
      <c r="K489" s="413"/>
      <c r="L489" s="413"/>
      <c r="M489" s="413"/>
      <c r="N489" s="413"/>
      <c r="O489" s="413"/>
      <c r="P489" s="413"/>
      <c r="Q489" s="413"/>
      <c r="R489" s="413"/>
      <c r="S489" s="413"/>
      <c r="T489" s="413"/>
      <c r="U489" s="413"/>
      <c r="V489" s="413"/>
      <c r="W489" s="413"/>
    </row>
    <row r="490" spans="1:23" ht="16.5" customHeight="1">
      <c r="A490" s="413"/>
      <c r="B490" s="413"/>
      <c r="C490" s="413"/>
      <c r="D490" s="413"/>
      <c r="E490" s="413"/>
      <c r="F490" s="413"/>
      <c r="G490" s="413"/>
      <c r="H490" s="413"/>
      <c r="I490" s="413"/>
      <c r="J490" s="413"/>
      <c r="K490" s="413"/>
      <c r="L490" s="413"/>
      <c r="M490" s="413"/>
      <c r="N490" s="413"/>
      <c r="O490" s="413"/>
      <c r="P490" s="413"/>
      <c r="Q490" s="413"/>
      <c r="R490" s="413"/>
      <c r="S490" s="413"/>
      <c r="T490" s="413"/>
      <c r="U490" s="413"/>
      <c r="V490" s="413"/>
      <c r="W490" s="413"/>
    </row>
    <row r="491" spans="1:23" ht="16.5" customHeight="1">
      <c r="A491" s="413"/>
      <c r="B491" s="413"/>
      <c r="C491" s="413"/>
      <c r="D491" s="413"/>
      <c r="E491" s="413"/>
      <c r="F491" s="413"/>
      <c r="G491" s="413"/>
      <c r="H491" s="413"/>
      <c r="I491" s="413"/>
      <c r="J491" s="413"/>
      <c r="K491" s="413"/>
      <c r="L491" s="413"/>
      <c r="M491" s="413"/>
      <c r="N491" s="413"/>
      <c r="O491" s="413"/>
      <c r="P491" s="413"/>
      <c r="Q491" s="413"/>
      <c r="R491" s="413"/>
      <c r="S491" s="413"/>
      <c r="T491" s="413"/>
      <c r="U491" s="413"/>
      <c r="V491" s="413"/>
      <c r="W491" s="413"/>
    </row>
    <row r="492" spans="1:23" ht="16.5" customHeight="1">
      <c r="A492" s="413"/>
      <c r="B492" s="413"/>
      <c r="C492" s="413"/>
      <c r="D492" s="413"/>
      <c r="E492" s="413"/>
      <c r="F492" s="413"/>
      <c r="G492" s="413"/>
      <c r="H492" s="413"/>
      <c r="I492" s="413"/>
      <c r="J492" s="413"/>
      <c r="K492" s="413"/>
      <c r="L492" s="413"/>
      <c r="M492" s="413"/>
      <c r="N492" s="413"/>
      <c r="O492" s="413"/>
      <c r="P492" s="413"/>
      <c r="Q492" s="413"/>
      <c r="R492" s="413"/>
      <c r="S492" s="413"/>
      <c r="T492" s="413"/>
      <c r="U492" s="413"/>
      <c r="V492" s="413"/>
      <c r="W492" s="413"/>
    </row>
    <row r="493" spans="1:23" ht="16.5" customHeight="1">
      <c r="A493" s="413"/>
      <c r="B493" s="413"/>
      <c r="C493" s="413"/>
      <c r="D493" s="413"/>
      <c r="E493" s="413"/>
      <c r="F493" s="413"/>
      <c r="G493" s="413"/>
      <c r="H493" s="413"/>
      <c r="I493" s="413"/>
      <c r="J493" s="413"/>
      <c r="K493" s="413"/>
      <c r="L493" s="413"/>
      <c r="M493" s="413"/>
      <c r="N493" s="413"/>
      <c r="O493" s="413"/>
      <c r="P493" s="413"/>
      <c r="Q493" s="413"/>
      <c r="R493" s="413"/>
      <c r="S493" s="413"/>
      <c r="T493" s="413"/>
      <c r="U493" s="413"/>
      <c r="V493" s="413"/>
      <c r="W493" s="413"/>
    </row>
    <row r="494" spans="1:23" ht="16.5" customHeight="1">
      <c r="A494" s="413"/>
      <c r="B494" s="413"/>
      <c r="C494" s="413"/>
      <c r="D494" s="413"/>
      <c r="E494" s="413"/>
      <c r="F494" s="413"/>
      <c r="G494" s="413"/>
      <c r="H494" s="413"/>
      <c r="I494" s="413"/>
      <c r="J494" s="413"/>
      <c r="K494" s="413"/>
      <c r="L494" s="413"/>
      <c r="M494" s="413"/>
      <c r="N494" s="413"/>
      <c r="O494" s="413"/>
      <c r="P494" s="413"/>
      <c r="Q494" s="413"/>
      <c r="R494" s="413"/>
      <c r="S494" s="413"/>
      <c r="T494" s="413"/>
      <c r="U494" s="413"/>
      <c r="V494" s="413"/>
      <c r="W494" s="413"/>
    </row>
    <row r="495" spans="1:23" ht="16.5" customHeight="1">
      <c r="A495" s="413"/>
      <c r="B495" s="413"/>
      <c r="C495" s="413"/>
      <c r="D495" s="413"/>
      <c r="E495" s="413"/>
      <c r="F495" s="413"/>
      <c r="G495" s="413"/>
      <c r="H495" s="413"/>
      <c r="I495" s="413"/>
      <c r="J495" s="413"/>
      <c r="K495" s="413"/>
      <c r="L495" s="413"/>
      <c r="M495" s="413"/>
      <c r="N495" s="413"/>
      <c r="O495" s="413"/>
      <c r="P495" s="413"/>
      <c r="Q495" s="413"/>
      <c r="R495" s="413"/>
      <c r="S495" s="413"/>
      <c r="T495" s="413"/>
      <c r="U495" s="413"/>
      <c r="V495" s="413"/>
      <c r="W495" s="413"/>
    </row>
    <row r="496" spans="1:23" ht="16.5" customHeight="1">
      <c r="A496" s="413"/>
      <c r="B496" s="413"/>
      <c r="C496" s="413"/>
      <c r="D496" s="413"/>
      <c r="E496" s="413"/>
      <c r="F496" s="413"/>
      <c r="G496" s="413"/>
      <c r="H496" s="413"/>
      <c r="I496" s="413"/>
      <c r="J496" s="413"/>
      <c r="K496" s="413"/>
      <c r="L496" s="413"/>
      <c r="M496" s="413"/>
      <c r="N496" s="413"/>
      <c r="O496" s="413"/>
      <c r="P496" s="413"/>
      <c r="Q496" s="413"/>
      <c r="R496" s="413"/>
      <c r="S496" s="413"/>
      <c r="T496" s="413"/>
      <c r="U496" s="413"/>
      <c r="V496" s="413"/>
      <c r="W496" s="413"/>
    </row>
    <row r="497" spans="1:23" ht="16.5" customHeight="1">
      <c r="A497" s="413"/>
      <c r="B497" s="413"/>
      <c r="C497" s="413"/>
      <c r="D497" s="413"/>
      <c r="E497" s="413"/>
      <c r="F497" s="413"/>
      <c r="G497" s="413"/>
      <c r="H497" s="413"/>
      <c r="I497" s="413"/>
      <c r="J497" s="413"/>
      <c r="K497" s="413"/>
      <c r="L497" s="413"/>
      <c r="M497" s="413"/>
      <c r="N497" s="413"/>
      <c r="O497" s="413"/>
      <c r="P497" s="413"/>
      <c r="Q497" s="413"/>
      <c r="R497" s="413"/>
      <c r="S497" s="413"/>
      <c r="T497" s="413"/>
      <c r="U497" s="413"/>
      <c r="V497" s="413"/>
      <c r="W497" s="413"/>
    </row>
    <row r="498" spans="1:23" ht="16.5" customHeight="1">
      <c r="A498" s="413"/>
      <c r="B498" s="413"/>
      <c r="C498" s="413"/>
      <c r="D498" s="413"/>
      <c r="E498" s="413"/>
      <c r="F498" s="413"/>
      <c r="G498" s="413"/>
      <c r="H498" s="413"/>
      <c r="I498" s="413"/>
      <c r="J498" s="413"/>
      <c r="K498" s="413"/>
      <c r="L498" s="413"/>
      <c r="M498" s="413"/>
      <c r="N498" s="413"/>
      <c r="O498" s="413"/>
      <c r="P498" s="413"/>
      <c r="Q498" s="413"/>
      <c r="R498" s="413"/>
      <c r="S498" s="413"/>
      <c r="T498" s="413"/>
      <c r="U498" s="413"/>
      <c r="V498" s="413"/>
      <c r="W498" s="413"/>
    </row>
    <row r="499" spans="1:23" ht="16.5" customHeight="1">
      <c r="A499" s="413"/>
      <c r="B499" s="413"/>
      <c r="C499" s="413"/>
      <c r="D499" s="413"/>
      <c r="E499" s="413"/>
      <c r="F499" s="413"/>
      <c r="G499" s="413"/>
      <c r="H499" s="413"/>
      <c r="I499" s="413"/>
      <c r="J499" s="413"/>
      <c r="K499" s="413"/>
      <c r="L499" s="413"/>
      <c r="M499" s="413"/>
      <c r="N499" s="413"/>
      <c r="O499" s="413"/>
      <c r="P499" s="413"/>
      <c r="Q499" s="413"/>
      <c r="R499" s="413"/>
      <c r="S499" s="413"/>
      <c r="T499" s="413"/>
      <c r="U499" s="413"/>
      <c r="V499" s="413"/>
      <c r="W499" s="413"/>
    </row>
    <row r="500" spans="1:23" ht="16.5" customHeight="1">
      <c r="A500" s="413"/>
      <c r="B500" s="413"/>
      <c r="C500" s="413"/>
      <c r="D500" s="413"/>
      <c r="E500" s="413"/>
      <c r="F500" s="413"/>
      <c r="G500" s="413"/>
      <c r="H500" s="413"/>
      <c r="I500" s="413"/>
      <c r="J500" s="413"/>
      <c r="K500" s="413"/>
      <c r="L500" s="413"/>
      <c r="M500" s="413"/>
      <c r="N500" s="413"/>
      <c r="O500" s="413"/>
      <c r="P500" s="413"/>
      <c r="Q500" s="413"/>
      <c r="R500" s="413"/>
      <c r="S500" s="413"/>
      <c r="T500" s="413"/>
      <c r="U500" s="413"/>
      <c r="V500" s="413"/>
      <c r="W500" s="413"/>
    </row>
    <row r="501" spans="1:23" ht="16.5" customHeight="1">
      <c r="A501" s="413"/>
      <c r="B501" s="413"/>
      <c r="C501" s="413"/>
      <c r="D501" s="413"/>
      <c r="E501" s="413"/>
      <c r="F501" s="413"/>
      <c r="G501" s="413"/>
      <c r="H501" s="413"/>
      <c r="I501" s="413"/>
      <c r="J501" s="413"/>
      <c r="K501" s="413"/>
      <c r="L501" s="413"/>
      <c r="M501" s="413"/>
      <c r="N501" s="413"/>
      <c r="O501" s="413"/>
      <c r="P501" s="413"/>
      <c r="Q501" s="413"/>
      <c r="R501" s="413"/>
      <c r="S501" s="413"/>
      <c r="T501" s="413"/>
      <c r="U501" s="413"/>
      <c r="V501" s="413"/>
      <c r="W501" s="413"/>
    </row>
    <row r="502" spans="1:23" ht="16.5" customHeight="1">
      <c r="A502" s="413"/>
      <c r="B502" s="413"/>
      <c r="C502" s="413"/>
      <c r="D502" s="413"/>
      <c r="E502" s="413"/>
      <c r="F502" s="413"/>
      <c r="G502" s="413"/>
      <c r="H502" s="413"/>
      <c r="I502" s="413"/>
      <c r="J502" s="413"/>
      <c r="K502" s="413"/>
      <c r="L502" s="413"/>
      <c r="M502" s="413"/>
      <c r="N502" s="413"/>
      <c r="O502" s="413"/>
      <c r="P502" s="413"/>
      <c r="Q502" s="413"/>
      <c r="R502" s="413"/>
      <c r="S502" s="413"/>
      <c r="T502" s="413"/>
      <c r="U502" s="413"/>
      <c r="V502" s="413"/>
      <c r="W502" s="413"/>
    </row>
    <row r="503" spans="1:23" ht="16.5" customHeight="1">
      <c r="A503" s="413"/>
      <c r="B503" s="413"/>
      <c r="C503" s="413"/>
      <c r="D503" s="413"/>
      <c r="E503" s="413"/>
      <c r="F503" s="413"/>
      <c r="G503" s="413"/>
      <c r="H503" s="413"/>
      <c r="I503" s="413"/>
      <c r="J503" s="413"/>
      <c r="K503" s="413"/>
      <c r="L503" s="413"/>
      <c r="M503" s="413"/>
      <c r="N503" s="413"/>
      <c r="O503" s="413"/>
      <c r="P503" s="413"/>
      <c r="Q503" s="413"/>
      <c r="R503" s="413"/>
      <c r="S503" s="413"/>
      <c r="T503" s="413"/>
      <c r="U503" s="413"/>
      <c r="V503" s="413"/>
      <c r="W503" s="413"/>
    </row>
    <row r="504" spans="1:23" ht="16.5" customHeight="1">
      <c r="A504" s="413"/>
      <c r="B504" s="413"/>
      <c r="C504" s="413"/>
      <c r="D504" s="413"/>
      <c r="E504" s="413"/>
      <c r="F504" s="413"/>
      <c r="G504" s="413"/>
      <c r="H504" s="413"/>
      <c r="I504" s="413"/>
      <c r="J504" s="413"/>
      <c r="K504" s="413"/>
      <c r="L504" s="413"/>
      <c r="M504" s="413"/>
      <c r="N504" s="413"/>
      <c r="O504" s="413"/>
      <c r="P504" s="413"/>
      <c r="Q504" s="413"/>
      <c r="R504" s="413"/>
      <c r="S504" s="413"/>
      <c r="T504" s="413"/>
      <c r="U504" s="413"/>
      <c r="V504" s="413"/>
      <c r="W504" s="413"/>
    </row>
    <row r="505" spans="1:23" ht="16.5" customHeight="1">
      <c r="A505" s="413"/>
      <c r="B505" s="413"/>
      <c r="C505" s="413"/>
      <c r="D505" s="413"/>
      <c r="E505" s="413"/>
      <c r="F505" s="413"/>
      <c r="G505" s="413"/>
      <c r="H505" s="413"/>
      <c r="I505" s="413"/>
      <c r="J505" s="413"/>
      <c r="K505" s="413"/>
      <c r="L505" s="413"/>
      <c r="M505" s="413"/>
      <c r="N505" s="413"/>
      <c r="O505" s="413"/>
      <c r="P505" s="413"/>
      <c r="Q505" s="413"/>
      <c r="R505" s="413"/>
      <c r="S505" s="413"/>
      <c r="T505" s="413"/>
      <c r="U505" s="413"/>
      <c r="V505" s="413"/>
      <c r="W505" s="413"/>
    </row>
    <row r="506" spans="1:23" ht="16.5" customHeight="1">
      <c r="A506" s="413"/>
      <c r="B506" s="413"/>
      <c r="C506" s="413"/>
      <c r="D506" s="413"/>
      <c r="E506" s="413"/>
      <c r="F506" s="413"/>
      <c r="G506" s="413"/>
      <c r="H506" s="413"/>
      <c r="I506" s="413"/>
      <c r="J506" s="413"/>
      <c r="K506" s="413"/>
      <c r="L506" s="413"/>
      <c r="M506" s="413"/>
      <c r="N506" s="413"/>
      <c r="O506" s="413"/>
      <c r="P506" s="413"/>
      <c r="Q506" s="413"/>
      <c r="R506" s="413"/>
      <c r="S506" s="413"/>
      <c r="T506" s="413"/>
      <c r="U506" s="413"/>
      <c r="V506" s="413"/>
      <c r="W506" s="413"/>
    </row>
    <row r="507" spans="1:23" ht="16.5" customHeight="1">
      <c r="A507" s="413"/>
      <c r="B507" s="413"/>
      <c r="C507" s="413"/>
      <c r="D507" s="413"/>
      <c r="E507" s="413"/>
      <c r="F507" s="413"/>
      <c r="G507" s="413"/>
      <c r="H507" s="413"/>
      <c r="I507" s="413"/>
      <c r="J507" s="413"/>
      <c r="K507" s="413"/>
      <c r="L507" s="413"/>
      <c r="M507" s="413"/>
      <c r="N507" s="413"/>
      <c r="O507" s="413"/>
      <c r="P507" s="413"/>
      <c r="Q507" s="413"/>
      <c r="R507" s="413"/>
      <c r="S507" s="413"/>
      <c r="T507" s="413"/>
      <c r="U507" s="413"/>
      <c r="V507" s="413"/>
      <c r="W507" s="413"/>
    </row>
    <row r="508" spans="1:23" ht="16.5" customHeight="1">
      <c r="A508" s="413"/>
      <c r="B508" s="413"/>
      <c r="C508" s="413"/>
      <c r="D508" s="413"/>
      <c r="E508" s="413"/>
      <c r="F508" s="413"/>
      <c r="G508" s="413"/>
      <c r="H508" s="413"/>
      <c r="I508" s="413"/>
      <c r="J508" s="413"/>
      <c r="K508" s="413"/>
      <c r="L508" s="413"/>
      <c r="M508" s="413"/>
      <c r="N508" s="413"/>
      <c r="O508" s="413"/>
      <c r="P508" s="413"/>
      <c r="Q508" s="413"/>
      <c r="R508" s="413"/>
      <c r="S508" s="413"/>
      <c r="T508" s="413"/>
      <c r="U508" s="413"/>
      <c r="V508" s="413"/>
      <c r="W508" s="413"/>
    </row>
    <row r="509" spans="1:23" ht="16.5" customHeight="1">
      <c r="A509" s="413"/>
      <c r="B509" s="413"/>
      <c r="C509" s="413"/>
      <c r="D509" s="413"/>
      <c r="E509" s="413"/>
      <c r="F509" s="413"/>
      <c r="G509" s="413"/>
      <c r="H509" s="413"/>
      <c r="I509" s="413"/>
      <c r="J509" s="413"/>
      <c r="K509" s="413"/>
      <c r="L509" s="413"/>
      <c r="M509" s="413"/>
      <c r="N509" s="413"/>
      <c r="O509" s="413"/>
      <c r="P509" s="413"/>
      <c r="Q509" s="413"/>
      <c r="R509" s="413"/>
      <c r="S509" s="413"/>
      <c r="T509" s="413"/>
      <c r="U509" s="413"/>
      <c r="V509" s="413"/>
      <c r="W509" s="413"/>
    </row>
    <row r="510" spans="1:23" ht="16.5" customHeight="1">
      <c r="A510" s="413"/>
      <c r="B510" s="413"/>
      <c r="C510" s="413"/>
      <c r="D510" s="413"/>
      <c r="E510" s="413"/>
      <c r="F510" s="413"/>
      <c r="G510" s="413"/>
      <c r="H510" s="413"/>
      <c r="I510" s="413"/>
      <c r="J510" s="413"/>
      <c r="K510" s="413"/>
      <c r="L510" s="413"/>
      <c r="M510" s="413"/>
      <c r="N510" s="413"/>
      <c r="O510" s="413"/>
      <c r="P510" s="413"/>
      <c r="Q510" s="413"/>
      <c r="R510" s="413"/>
      <c r="S510" s="413"/>
      <c r="T510" s="413"/>
      <c r="U510" s="413"/>
      <c r="V510" s="413"/>
      <c r="W510" s="413"/>
    </row>
    <row r="511" spans="1:23" ht="16.5" customHeight="1">
      <c r="A511" s="413"/>
      <c r="B511" s="413"/>
      <c r="C511" s="413"/>
      <c r="D511" s="413"/>
      <c r="E511" s="413"/>
      <c r="F511" s="413"/>
      <c r="G511" s="413"/>
      <c r="H511" s="413"/>
      <c r="I511" s="413"/>
      <c r="J511" s="413"/>
      <c r="K511" s="413"/>
      <c r="L511" s="413"/>
      <c r="M511" s="413"/>
      <c r="N511" s="413"/>
      <c r="O511" s="413"/>
      <c r="P511" s="413"/>
      <c r="Q511" s="413"/>
      <c r="R511" s="413"/>
      <c r="S511" s="413"/>
      <c r="T511" s="413"/>
      <c r="U511" s="413"/>
      <c r="V511" s="413"/>
      <c r="W511" s="413"/>
    </row>
    <row r="512" spans="1:23" ht="16.5" customHeight="1">
      <c r="A512" s="413"/>
      <c r="B512" s="413"/>
      <c r="C512" s="413"/>
      <c r="D512" s="413"/>
      <c r="E512" s="413"/>
      <c r="F512" s="413"/>
      <c r="G512" s="413"/>
      <c r="H512" s="413"/>
      <c r="I512" s="413"/>
      <c r="J512" s="413"/>
      <c r="K512" s="413"/>
      <c r="L512" s="413"/>
      <c r="M512" s="413"/>
      <c r="N512" s="413"/>
      <c r="O512" s="413"/>
      <c r="P512" s="413"/>
      <c r="Q512" s="413"/>
      <c r="R512" s="413"/>
      <c r="S512" s="413"/>
      <c r="T512" s="413"/>
      <c r="U512" s="413"/>
      <c r="V512" s="413"/>
      <c r="W512" s="413"/>
    </row>
    <row r="513" spans="1:23" ht="16.5" customHeight="1">
      <c r="A513" s="413"/>
      <c r="B513" s="413"/>
      <c r="C513" s="413"/>
      <c r="D513" s="413"/>
      <c r="E513" s="413"/>
      <c r="F513" s="413"/>
      <c r="G513" s="413"/>
      <c r="H513" s="413"/>
      <c r="I513" s="413"/>
      <c r="J513" s="413"/>
      <c r="K513" s="413"/>
      <c r="L513" s="413"/>
      <c r="M513" s="413"/>
      <c r="N513" s="413"/>
      <c r="O513" s="413"/>
      <c r="P513" s="413"/>
      <c r="Q513" s="413"/>
      <c r="R513" s="413"/>
      <c r="S513" s="413"/>
      <c r="T513" s="413"/>
      <c r="U513" s="413"/>
      <c r="V513" s="413"/>
      <c r="W513" s="413"/>
    </row>
    <row r="514" spans="1:23" ht="16.5" customHeight="1">
      <c r="A514" s="413"/>
      <c r="B514" s="413"/>
      <c r="C514" s="413"/>
      <c r="D514" s="413"/>
      <c r="E514" s="413"/>
      <c r="F514" s="413"/>
      <c r="G514" s="413"/>
      <c r="H514" s="413"/>
      <c r="I514" s="413"/>
      <c r="J514" s="413"/>
      <c r="K514" s="413"/>
      <c r="L514" s="413"/>
      <c r="M514" s="413"/>
      <c r="N514" s="413"/>
      <c r="O514" s="413"/>
      <c r="P514" s="413"/>
      <c r="Q514" s="413"/>
      <c r="R514" s="413"/>
      <c r="S514" s="413"/>
      <c r="T514" s="413"/>
      <c r="U514" s="413"/>
      <c r="V514" s="413"/>
      <c r="W514" s="413"/>
    </row>
    <row r="515" spans="1:23" ht="16.5" customHeight="1">
      <c r="A515" s="413"/>
      <c r="B515" s="413"/>
      <c r="C515" s="413"/>
      <c r="D515" s="413"/>
      <c r="E515" s="413"/>
      <c r="F515" s="413"/>
      <c r="G515" s="413"/>
      <c r="H515" s="413"/>
      <c r="I515" s="413"/>
      <c r="J515" s="413"/>
      <c r="K515" s="413"/>
      <c r="L515" s="413"/>
      <c r="M515" s="413"/>
      <c r="N515" s="413"/>
      <c r="O515" s="413"/>
      <c r="P515" s="413"/>
      <c r="Q515" s="413"/>
      <c r="R515" s="413"/>
      <c r="S515" s="413"/>
      <c r="T515" s="413"/>
      <c r="U515" s="413"/>
      <c r="V515" s="413"/>
      <c r="W515" s="413"/>
    </row>
    <row r="516" spans="1:23" ht="16.5" customHeight="1">
      <c r="A516" s="413"/>
      <c r="B516" s="413"/>
      <c r="C516" s="413"/>
      <c r="D516" s="413"/>
      <c r="E516" s="413"/>
      <c r="F516" s="413"/>
      <c r="G516" s="413"/>
      <c r="H516" s="413"/>
      <c r="I516" s="413"/>
      <c r="J516" s="413"/>
      <c r="K516" s="413"/>
      <c r="L516" s="413"/>
      <c r="M516" s="413"/>
      <c r="N516" s="413"/>
      <c r="O516" s="413"/>
      <c r="P516" s="413"/>
      <c r="Q516" s="413"/>
      <c r="R516" s="413"/>
      <c r="S516" s="413"/>
      <c r="T516" s="413"/>
      <c r="U516" s="413"/>
      <c r="V516" s="413"/>
      <c r="W516" s="413"/>
    </row>
    <row r="517" spans="1:23" ht="16.5" customHeight="1">
      <c r="A517" s="413"/>
      <c r="B517" s="413"/>
      <c r="C517" s="413"/>
      <c r="D517" s="413"/>
      <c r="E517" s="413"/>
      <c r="F517" s="413"/>
      <c r="G517" s="413"/>
      <c r="H517" s="413"/>
      <c r="I517" s="413"/>
      <c r="J517" s="413"/>
      <c r="K517" s="413"/>
      <c r="L517" s="413"/>
      <c r="M517" s="413"/>
      <c r="N517" s="413"/>
      <c r="O517" s="413"/>
      <c r="P517" s="413"/>
      <c r="Q517" s="413"/>
      <c r="R517" s="413"/>
      <c r="S517" s="413"/>
      <c r="T517" s="413"/>
      <c r="U517" s="413"/>
      <c r="V517" s="413"/>
      <c r="W517" s="413"/>
    </row>
    <row r="518" spans="1:23" ht="16.5" customHeight="1">
      <c r="A518" s="413"/>
      <c r="B518" s="413"/>
      <c r="C518" s="413"/>
      <c r="D518" s="413"/>
      <c r="E518" s="413"/>
      <c r="F518" s="413"/>
      <c r="G518" s="413"/>
      <c r="H518" s="413"/>
      <c r="I518" s="413"/>
      <c r="J518" s="413"/>
      <c r="K518" s="413"/>
      <c r="L518" s="413"/>
      <c r="M518" s="413"/>
      <c r="N518" s="413"/>
      <c r="O518" s="413"/>
      <c r="P518" s="413"/>
      <c r="Q518" s="413"/>
      <c r="R518" s="413"/>
      <c r="S518" s="413"/>
      <c r="T518" s="413"/>
      <c r="U518" s="413"/>
      <c r="V518" s="413"/>
      <c r="W518" s="413"/>
    </row>
    <row r="519" spans="1:23" ht="16.5" customHeight="1">
      <c r="A519" s="413"/>
      <c r="B519" s="413"/>
      <c r="C519" s="413"/>
      <c r="D519" s="413"/>
      <c r="E519" s="413"/>
      <c r="F519" s="413"/>
      <c r="G519" s="413"/>
      <c r="H519" s="413"/>
      <c r="I519" s="413"/>
      <c r="J519" s="413"/>
      <c r="K519" s="413"/>
      <c r="L519" s="413"/>
      <c r="M519" s="413"/>
      <c r="N519" s="413"/>
      <c r="O519" s="413"/>
      <c r="P519" s="413"/>
      <c r="Q519" s="413"/>
      <c r="R519" s="413"/>
      <c r="S519" s="413"/>
      <c r="T519" s="413"/>
      <c r="U519" s="413"/>
      <c r="V519" s="413"/>
      <c r="W519" s="413"/>
    </row>
    <row r="520" spans="1:23" ht="16.5" customHeight="1">
      <c r="A520" s="413"/>
      <c r="B520" s="413"/>
      <c r="C520" s="413"/>
      <c r="D520" s="413"/>
      <c r="E520" s="413"/>
      <c r="F520" s="413"/>
      <c r="G520" s="413"/>
      <c r="H520" s="413"/>
      <c r="I520" s="413"/>
      <c r="J520" s="413"/>
      <c r="K520" s="413"/>
      <c r="L520" s="413"/>
      <c r="M520" s="413"/>
      <c r="N520" s="413"/>
      <c r="O520" s="413"/>
      <c r="P520" s="413"/>
      <c r="Q520" s="413"/>
      <c r="R520" s="413"/>
      <c r="S520" s="413"/>
      <c r="T520" s="413"/>
      <c r="U520" s="413"/>
      <c r="V520" s="413"/>
      <c r="W520" s="413"/>
    </row>
    <row r="521" spans="1:23" ht="16.5" customHeight="1">
      <c r="A521" s="413"/>
      <c r="B521" s="413"/>
      <c r="C521" s="413"/>
      <c r="D521" s="413"/>
      <c r="E521" s="413"/>
      <c r="F521" s="413"/>
      <c r="G521" s="413"/>
      <c r="H521" s="413"/>
      <c r="I521" s="413"/>
      <c r="J521" s="413"/>
      <c r="K521" s="413"/>
      <c r="L521" s="413"/>
      <c r="M521" s="413"/>
      <c r="N521" s="413"/>
      <c r="O521" s="413"/>
      <c r="P521" s="413"/>
      <c r="Q521" s="413"/>
      <c r="R521" s="413"/>
      <c r="S521" s="413"/>
      <c r="T521" s="413"/>
      <c r="U521" s="413"/>
      <c r="V521" s="413"/>
      <c r="W521" s="413"/>
    </row>
    <row r="522" spans="1:23" ht="16.5" customHeight="1">
      <c r="A522" s="413"/>
      <c r="B522" s="413"/>
      <c r="C522" s="413"/>
      <c r="D522" s="413"/>
      <c r="E522" s="413"/>
      <c r="F522" s="413"/>
      <c r="G522" s="413"/>
      <c r="H522" s="413"/>
      <c r="I522" s="413"/>
      <c r="J522" s="413"/>
      <c r="K522" s="413"/>
      <c r="L522" s="413"/>
      <c r="M522" s="413"/>
      <c r="N522" s="413"/>
      <c r="O522" s="413"/>
      <c r="P522" s="413"/>
      <c r="Q522" s="413"/>
      <c r="R522" s="413"/>
      <c r="S522" s="413"/>
      <c r="T522" s="413"/>
      <c r="U522" s="413"/>
      <c r="V522" s="413"/>
      <c r="W522" s="413"/>
    </row>
    <row r="523" spans="1:23" ht="16.5" customHeight="1">
      <c r="A523" s="413"/>
      <c r="B523" s="413"/>
      <c r="C523" s="413"/>
      <c r="D523" s="413"/>
      <c r="E523" s="413"/>
      <c r="F523" s="413"/>
      <c r="G523" s="413"/>
      <c r="H523" s="413"/>
      <c r="I523" s="413"/>
      <c r="J523" s="413"/>
      <c r="K523" s="413"/>
      <c r="L523" s="413"/>
      <c r="M523" s="413"/>
      <c r="N523" s="413"/>
      <c r="O523" s="413"/>
      <c r="P523" s="413"/>
      <c r="Q523" s="413"/>
      <c r="R523" s="413"/>
      <c r="S523" s="413"/>
      <c r="T523" s="413"/>
      <c r="U523" s="413"/>
      <c r="V523" s="413"/>
      <c r="W523" s="413"/>
    </row>
    <row r="524" spans="1:23" ht="16.5" customHeight="1">
      <c r="A524" s="413"/>
      <c r="B524" s="413"/>
      <c r="C524" s="413"/>
      <c r="D524" s="413"/>
      <c r="E524" s="413"/>
      <c r="F524" s="413"/>
      <c r="G524" s="413"/>
      <c r="H524" s="413"/>
      <c r="I524" s="413"/>
      <c r="J524" s="413"/>
      <c r="K524" s="413"/>
      <c r="L524" s="413"/>
      <c r="M524" s="413"/>
      <c r="N524" s="413"/>
      <c r="O524" s="413"/>
      <c r="P524" s="413"/>
      <c r="Q524" s="413"/>
      <c r="R524" s="413"/>
      <c r="S524" s="413"/>
      <c r="T524" s="413"/>
      <c r="U524" s="413"/>
      <c r="V524" s="413"/>
      <c r="W524" s="413"/>
    </row>
    <row r="525" spans="1:23" ht="16.5" customHeight="1">
      <c r="A525" s="413"/>
      <c r="B525" s="413"/>
      <c r="C525" s="413"/>
      <c r="D525" s="413"/>
      <c r="E525" s="413"/>
      <c r="F525" s="413"/>
      <c r="G525" s="413"/>
      <c r="H525" s="413"/>
      <c r="I525" s="413"/>
      <c r="J525" s="413"/>
      <c r="K525" s="413"/>
      <c r="L525" s="413"/>
      <c r="M525" s="413"/>
      <c r="N525" s="413"/>
      <c r="O525" s="413"/>
      <c r="P525" s="413"/>
      <c r="Q525" s="413"/>
      <c r="R525" s="413"/>
      <c r="S525" s="413"/>
      <c r="T525" s="413"/>
      <c r="U525" s="413"/>
      <c r="V525" s="413"/>
      <c r="W525" s="413"/>
    </row>
    <row r="526" spans="1:23" ht="16.5" customHeight="1">
      <c r="A526" s="413"/>
      <c r="B526" s="413"/>
      <c r="C526" s="413"/>
      <c r="D526" s="413"/>
      <c r="E526" s="413"/>
      <c r="F526" s="413"/>
      <c r="G526" s="413"/>
      <c r="H526" s="413"/>
      <c r="I526" s="413"/>
      <c r="J526" s="413"/>
      <c r="K526" s="413"/>
      <c r="L526" s="413"/>
      <c r="M526" s="413"/>
      <c r="N526" s="413"/>
      <c r="O526" s="413"/>
      <c r="P526" s="413"/>
      <c r="Q526" s="413"/>
      <c r="R526" s="413"/>
      <c r="S526" s="413"/>
      <c r="T526" s="413"/>
      <c r="U526" s="413"/>
      <c r="V526" s="413"/>
      <c r="W526" s="413"/>
    </row>
    <row r="527" spans="1:23" ht="16.5" customHeight="1">
      <c r="A527" s="413"/>
      <c r="B527" s="413"/>
      <c r="C527" s="413"/>
      <c r="D527" s="413"/>
      <c r="E527" s="413"/>
      <c r="F527" s="413"/>
      <c r="G527" s="413"/>
      <c r="H527" s="413"/>
      <c r="I527" s="413"/>
      <c r="J527" s="413"/>
      <c r="K527" s="413"/>
      <c r="L527" s="413"/>
      <c r="M527" s="413"/>
      <c r="N527" s="413"/>
      <c r="O527" s="413"/>
      <c r="P527" s="413"/>
      <c r="Q527" s="413"/>
      <c r="R527" s="413"/>
      <c r="S527" s="413"/>
      <c r="T527" s="413"/>
      <c r="U527" s="413"/>
      <c r="V527" s="413"/>
      <c r="W527" s="413"/>
    </row>
    <row r="528" spans="1:23" ht="16.5" customHeight="1">
      <c r="A528" s="413"/>
      <c r="B528" s="413"/>
      <c r="C528" s="413"/>
      <c r="D528" s="413"/>
      <c r="E528" s="413"/>
      <c r="F528" s="413"/>
      <c r="G528" s="413"/>
      <c r="H528" s="413"/>
      <c r="I528" s="413"/>
      <c r="J528" s="413"/>
      <c r="K528" s="413"/>
      <c r="L528" s="413"/>
      <c r="M528" s="413"/>
      <c r="N528" s="413"/>
      <c r="O528" s="413"/>
      <c r="P528" s="413"/>
      <c r="Q528" s="413"/>
      <c r="R528" s="413"/>
      <c r="S528" s="413"/>
      <c r="T528" s="413"/>
      <c r="U528" s="413"/>
      <c r="V528" s="413"/>
      <c r="W528" s="413"/>
    </row>
    <row r="529" spans="1:23" ht="16.5" customHeight="1">
      <c r="A529" s="413"/>
      <c r="B529" s="413"/>
      <c r="C529" s="413"/>
      <c r="D529" s="413"/>
      <c r="E529" s="413"/>
      <c r="F529" s="413"/>
      <c r="G529" s="413"/>
      <c r="H529" s="413"/>
      <c r="I529" s="413"/>
      <c r="J529" s="413"/>
      <c r="K529" s="413"/>
      <c r="L529" s="413"/>
      <c r="M529" s="413"/>
      <c r="N529" s="413"/>
      <c r="O529" s="413"/>
      <c r="P529" s="413"/>
      <c r="Q529" s="413"/>
      <c r="R529" s="413"/>
      <c r="S529" s="413"/>
      <c r="T529" s="413"/>
      <c r="U529" s="413"/>
      <c r="V529" s="413"/>
      <c r="W529" s="413"/>
    </row>
    <row r="530" spans="1:23" ht="16.5" customHeight="1">
      <c r="A530" s="413"/>
      <c r="B530" s="413"/>
      <c r="C530" s="413"/>
      <c r="D530" s="413"/>
      <c r="E530" s="413"/>
      <c r="F530" s="413"/>
      <c r="G530" s="413"/>
      <c r="H530" s="413"/>
      <c r="I530" s="413"/>
      <c r="J530" s="413"/>
      <c r="K530" s="413"/>
      <c r="L530" s="413"/>
      <c r="M530" s="413"/>
      <c r="N530" s="413"/>
      <c r="O530" s="413"/>
      <c r="P530" s="413"/>
      <c r="Q530" s="413"/>
      <c r="R530" s="413"/>
      <c r="S530" s="413"/>
      <c r="T530" s="413"/>
      <c r="U530" s="413"/>
      <c r="V530" s="413"/>
      <c r="W530" s="413"/>
    </row>
    <row r="531" spans="1:23" ht="16.5" customHeight="1">
      <c r="A531" s="413"/>
      <c r="B531" s="413"/>
      <c r="C531" s="413"/>
      <c r="D531" s="413"/>
      <c r="E531" s="413"/>
      <c r="F531" s="413"/>
      <c r="G531" s="413"/>
      <c r="H531" s="413"/>
      <c r="I531" s="413"/>
      <c r="J531" s="413"/>
      <c r="K531" s="413"/>
      <c r="L531" s="413"/>
      <c r="M531" s="413"/>
      <c r="N531" s="413"/>
      <c r="O531" s="413"/>
      <c r="P531" s="413"/>
      <c r="Q531" s="413"/>
      <c r="R531" s="413"/>
      <c r="S531" s="413"/>
      <c r="T531" s="413"/>
      <c r="U531" s="413"/>
      <c r="V531" s="413"/>
      <c r="W531" s="413"/>
    </row>
    <row r="532" spans="1:23" ht="16.5" customHeight="1">
      <c r="A532" s="413"/>
      <c r="B532" s="413"/>
      <c r="C532" s="413"/>
      <c r="D532" s="413"/>
      <c r="E532" s="413"/>
      <c r="F532" s="413"/>
      <c r="G532" s="413"/>
      <c r="H532" s="413"/>
      <c r="I532" s="413"/>
      <c r="J532" s="413"/>
      <c r="K532" s="413"/>
      <c r="L532" s="413"/>
      <c r="M532" s="413"/>
      <c r="N532" s="413"/>
      <c r="O532" s="413"/>
      <c r="P532" s="413"/>
      <c r="Q532" s="413"/>
      <c r="R532" s="413"/>
      <c r="S532" s="413"/>
      <c r="T532" s="413"/>
      <c r="U532" s="413"/>
      <c r="V532" s="413"/>
      <c r="W532" s="413"/>
    </row>
    <row r="533" spans="1:23" ht="16.5" customHeight="1">
      <c r="A533" s="413"/>
      <c r="B533" s="413"/>
      <c r="C533" s="413"/>
      <c r="D533" s="413"/>
      <c r="E533" s="413"/>
      <c r="F533" s="413"/>
      <c r="G533" s="413"/>
      <c r="H533" s="413"/>
      <c r="I533" s="413"/>
      <c r="J533" s="413"/>
      <c r="K533" s="413"/>
      <c r="L533" s="413"/>
      <c r="M533" s="413"/>
      <c r="N533" s="413"/>
      <c r="O533" s="413"/>
      <c r="P533" s="413"/>
      <c r="Q533" s="413"/>
      <c r="R533" s="413"/>
      <c r="S533" s="413"/>
      <c r="T533" s="413"/>
      <c r="U533" s="413"/>
      <c r="V533" s="413"/>
      <c r="W533" s="413"/>
    </row>
    <row r="534" spans="1:23" ht="16.5" customHeight="1">
      <c r="A534" s="413"/>
      <c r="B534" s="413"/>
      <c r="C534" s="413"/>
      <c r="D534" s="413"/>
      <c r="E534" s="413"/>
      <c r="F534" s="413"/>
      <c r="G534" s="413"/>
      <c r="H534" s="413"/>
      <c r="I534" s="413"/>
      <c r="J534" s="413"/>
      <c r="K534" s="413"/>
      <c r="L534" s="413"/>
      <c r="M534" s="413"/>
      <c r="N534" s="413"/>
      <c r="O534" s="413"/>
      <c r="P534" s="413"/>
      <c r="Q534" s="413"/>
      <c r="R534" s="413"/>
      <c r="S534" s="413"/>
      <c r="T534" s="413"/>
      <c r="U534" s="413"/>
      <c r="V534" s="413"/>
      <c r="W534" s="413"/>
    </row>
    <row r="535" spans="1:23" ht="16.5" customHeight="1">
      <c r="A535" s="413"/>
      <c r="B535" s="413"/>
      <c r="C535" s="413"/>
      <c r="D535" s="413"/>
      <c r="E535" s="413"/>
      <c r="F535" s="413"/>
      <c r="G535" s="413"/>
      <c r="H535" s="413"/>
      <c r="I535" s="413"/>
      <c r="J535" s="413"/>
      <c r="K535" s="413"/>
      <c r="L535" s="413"/>
      <c r="M535" s="413"/>
      <c r="N535" s="413"/>
      <c r="O535" s="413"/>
      <c r="P535" s="413"/>
      <c r="Q535" s="413"/>
      <c r="R535" s="413"/>
      <c r="S535" s="413"/>
      <c r="T535" s="413"/>
      <c r="U535" s="413"/>
      <c r="V535" s="413"/>
      <c r="W535" s="413"/>
    </row>
    <row r="536" spans="1:23" ht="16.5" customHeight="1">
      <c r="A536" s="413"/>
      <c r="B536" s="413"/>
      <c r="C536" s="413"/>
      <c r="D536" s="413"/>
      <c r="E536" s="413"/>
      <c r="F536" s="413"/>
      <c r="G536" s="413"/>
      <c r="H536" s="413"/>
      <c r="I536" s="413"/>
      <c r="J536" s="413"/>
      <c r="K536" s="413"/>
      <c r="L536" s="413"/>
      <c r="M536" s="413"/>
      <c r="N536" s="413"/>
      <c r="O536" s="413"/>
      <c r="P536" s="413"/>
      <c r="Q536" s="413"/>
      <c r="R536" s="413"/>
      <c r="S536" s="413"/>
      <c r="T536" s="413"/>
      <c r="U536" s="413"/>
      <c r="V536" s="413"/>
      <c r="W536" s="413"/>
    </row>
    <row r="537" spans="1:23" ht="16.5" customHeight="1">
      <c r="A537" s="413"/>
      <c r="B537" s="413"/>
      <c r="C537" s="413"/>
      <c r="D537" s="413"/>
      <c r="E537" s="413"/>
      <c r="F537" s="413"/>
      <c r="G537" s="413"/>
      <c r="H537" s="413"/>
      <c r="I537" s="413"/>
      <c r="J537" s="413"/>
      <c r="K537" s="413"/>
      <c r="L537" s="413"/>
      <c r="M537" s="413"/>
      <c r="N537" s="413"/>
      <c r="O537" s="413"/>
      <c r="P537" s="413"/>
      <c r="Q537" s="413"/>
      <c r="R537" s="413"/>
      <c r="S537" s="413"/>
      <c r="T537" s="413"/>
      <c r="U537" s="413"/>
      <c r="V537" s="413"/>
      <c r="W537" s="413"/>
    </row>
    <row r="538" spans="1:23" ht="16.5" customHeight="1">
      <c r="A538" s="413"/>
      <c r="B538" s="413"/>
      <c r="C538" s="413"/>
      <c r="D538" s="413"/>
      <c r="E538" s="413"/>
      <c r="F538" s="413"/>
      <c r="G538" s="413"/>
      <c r="H538" s="413"/>
      <c r="I538" s="413"/>
      <c r="J538" s="413"/>
      <c r="K538" s="413"/>
      <c r="L538" s="413"/>
      <c r="M538" s="413"/>
      <c r="N538" s="413"/>
      <c r="O538" s="413"/>
      <c r="P538" s="413"/>
      <c r="Q538" s="413"/>
      <c r="R538" s="413"/>
      <c r="S538" s="413"/>
      <c r="T538" s="413"/>
      <c r="U538" s="413"/>
      <c r="V538" s="413"/>
      <c r="W538" s="413"/>
    </row>
    <row r="539" spans="1:23" ht="16.5" customHeight="1">
      <c r="A539" s="413"/>
      <c r="B539" s="413"/>
      <c r="C539" s="413"/>
      <c r="D539" s="413"/>
      <c r="E539" s="413"/>
      <c r="F539" s="413"/>
      <c r="G539" s="413"/>
      <c r="H539" s="413"/>
      <c r="I539" s="413"/>
      <c r="J539" s="413"/>
      <c r="K539" s="413"/>
      <c r="L539" s="413"/>
      <c r="M539" s="413"/>
      <c r="N539" s="413"/>
      <c r="O539" s="413"/>
      <c r="P539" s="413"/>
      <c r="Q539" s="413"/>
      <c r="R539" s="413"/>
      <c r="S539" s="413"/>
      <c r="T539" s="413"/>
      <c r="U539" s="413"/>
      <c r="V539" s="413"/>
      <c r="W539" s="413"/>
    </row>
    <row r="540" spans="1:23" ht="16.5" customHeight="1">
      <c r="A540" s="413"/>
      <c r="B540" s="413"/>
      <c r="C540" s="413"/>
      <c r="D540" s="413"/>
      <c r="E540" s="413"/>
      <c r="F540" s="413"/>
      <c r="G540" s="413"/>
      <c r="H540" s="413"/>
      <c r="I540" s="413"/>
      <c r="J540" s="413"/>
      <c r="K540" s="413"/>
      <c r="L540" s="413"/>
      <c r="M540" s="413"/>
      <c r="N540" s="413"/>
      <c r="O540" s="413"/>
      <c r="P540" s="413"/>
      <c r="Q540" s="413"/>
      <c r="R540" s="413"/>
      <c r="S540" s="413"/>
      <c r="T540" s="413"/>
      <c r="U540" s="413"/>
      <c r="V540" s="413"/>
      <c r="W540" s="413"/>
    </row>
    <row r="541" spans="1:23" ht="16.5" customHeight="1">
      <c r="A541" s="413"/>
      <c r="B541" s="413"/>
      <c r="C541" s="413"/>
      <c r="D541" s="413"/>
      <c r="E541" s="413"/>
      <c r="F541" s="413"/>
      <c r="G541" s="413"/>
      <c r="H541" s="413"/>
      <c r="I541" s="413"/>
      <c r="J541" s="413"/>
      <c r="K541" s="413"/>
      <c r="L541" s="413"/>
      <c r="M541" s="413"/>
      <c r="N541" s="413"/>
      <c r="O541" s="413"/>
      <c r="P541" s="413"/>
      <c r="Q541" s="413"/>
      <c r="R541" s="413"/>
      <c r="S541" s="413"/>
      <c r="T541" s="413"/>
      <c r="U541" s="413"/>
      <c r="V541" s="413"/>
      <c r="W541" s="413"/>
    </row>
    <row r="542" spans="1:23" ht="16.5" customHeight="1">
      <c r="A542" s="413"/>
      <c r="B542" s="413"/>
      <c r="C542" s="413"/>
      <c r="D542" s="413"/>
      <c r="E542" s="413"/>
      <c r="F542" s="413"/>
      <c r="G542" s="413"/>
      <c r="H542" s="413"/>
      <c r="I542" s="413"/>
      <c r="J542" s="413"/>
      <c r="K542" s="413"/>
      <c r="L542" s="413"/>
      <c r="M542" s="413"/>
      <c r="N542" s="413"/>
      <c r="O542" s="413"/>
      <c r="P542" s="413"/>
      <c r="Q542" s="413"/>
      <c r="R542" s="413"/>
      <c r="S542" s="413"/>
      <c r="T542" s="413"/>
      <c r="U542" s="413"/>
      <c r="V542" s="413"/>
      <c r="W542" s="413"/>
    </row>
    <row r="543" spans="1:23" ht="16.5" customHeight="1">
      <c r="A543" s="413"/>
      <c r="B543" s="413"/>
      <c r="C543" s="413"/>
      <c r="D543" s="413"/>
      <c r="E543" s="413"/>
      <c r="F543" s="413"/>
      <c r="G543" s="413"/>
      <c r="H543" s="413"/>
      <c r="I543" s="413"/>
      <c r="J543" s="413"/>
      <c r="K543" s="413"/>
      <c r="L543" s="413"/>
      <c r="M543" s="413"/>
      <c r="N543" s="413"/>
      <c r="O543" s="413"/>
      <c r="P543" s="413"/>
      <c r="Q543" s="413"/>
      <c r="R543" s="413"/>
      <c r="S543" s="413"/>
      <c r="T543" s="413"/>
      <c r="U543" s="413"/>
      <c r="V543" s="413"/>
      <c r="W543" s="413"/>
    </row>
    <row r="544" spans="1:23" ht="16.5" customHeight="1">
      <c r="A544" s="413"/>
      <c r="B544" s="413"/>
      <c r="C544" s="413"/>
      <c r="D544" s="413"/>
      <c r="E544" s="413"/>
      <c r="F544" s="413"/>
      <c r="G544" s="413"/>
      <c r="H544" s="413"/>
      <c r="I544" s="413"/>
      <c r="J544" s="413"/>
      <c r="K544" s="413"/>
      <c r="L544" s="413"/>
      <c r="M544" s="413"/>
      <c r="N544" s="413"/>
      <c r="O544" s="413"/>
      <c r="P544" s="413"/>
      <c r="Q544" s="413"/>
      <c r="R544" s="413"/>
      <c r="S544" s="413"/>
      <c r="T544" s="413"/>
      <c r="U544" s="413"/>
      <c r="V544" s="413"/>
      <c r="W544" s="413"/>
    </row>
    <row r="545" spans="1:23" ht="16.5" customHeight="1">
      <c r="A545" s="413"/>
      <c r="B545" s="413"/>
      <c r="C545" s="413"/>
      <c r="D545" s="413"/>
      <c r="E545" s="413"/>
      <c r="F545" s="413"/>
      <c r="G545" s="413"/>
      <c r="H545" s="413"/>
      <c r="I545" s="413"/>
      <c r="J545" s="413"/>
      <c r="K545" s="413"/>
      <c r="L545" s="413"/>
      <c r="M545" s="413"/>
      <c r="N545" s="413"/>
      <c r="O545" s="413"/>
      <c r="P545" s="413"/>
      <c r="Q545" s="413"/>
      <c r="R545" s="413"/>
      <c r="S545" s="413"/>
      <c r="T545" s="413"/>
      <c r="U545" s="413"/>
      <c r="V545" s="413"/>
      <c r="W545" s="413"/>
    </row>
    <row r="546" spans="1:23" ht="16.5" customHeight="1">
      <c r="A546" s="413"/>
      <c r="B546" s="413"/>
      <c r="C546" s="413"/>
      <c r="D546" s="413"/>
      <c r="E546" s="413"/>
      <c r="F546" s="413"/>
      <c r="G546" s="413"/>
      <c r="H546" s="413"/>
      <c r="I546" s="413"/>
      <c r="J546" s="413"/>
      <c r="K546" s="413"/>
      <c r="L546" s="413"/>
      <c r="M546" s="413"/>
      <c r="N546" s="413"/>
      <c r="O546" s="413"/>
      <c r="P546" s="413"/>
      <c r="Q546" s="413"/>
      <c r="R546" s="413"/>
      <c r="S546" s="413"/>
      <c r="T546" s="413"/>
      <c r="U546" s="413"/>
      <c r="V546" s="413"/>
      <c r="W546" s="413"/>
    </row>
    <row r="547" spans="1:23" ht="16.5" customHeight="1">
      <c r="A547" s="413"/>
      <c r="B547" s="413"/>
      <c r="C547" s="413"/>
      <c r="D547" s="413"/>
      <c r="E547" s="413"/>
      <c r="F547" s="413"/>
      <c r="G547" s="413"/>
      <c r="H547" s="413"/>
      <c r="I547" s="413"/>
      <c r="J547" s="413"/>
      <c r="K547" s="413"/>
      <c r="L547" s="413"/>
      <c r="M547" s="413"/>
      <c r="N547" s="413"/>
      <c r="O547" s="413"/>
      <c r="P547" s="413"/>
      <c r="Q547" s="413"/>
      <c r="R547" s="413"/>
      <c r="S547" s="413"/>
      <c r="T547" s="413"/>
      <c r="U547" s="413"/>
      <c r="V547" s="413"/>
      <c r="W547" s="413"/>
    </row>
    <row r="548" spans="1:23" ht="16.5" customHeight="1">
      <c r="A548" s="413"/>
      <c r="B548" s="413"/>
      <c r="C548" s="413"/>
      <c r="D548" s="413"/>
      <c r="E548" s="413"/>
      <c r="F548" s="413"/>
      <c r="G548" s="413"/>
      <c r="H548" s="413"/>
      <c r="I548" s="413"/>
      <c r="J548" s="413"/>
      <c r="K548" s="413"/>
      <c r="L548" s="413"/>
      <c r="M548" s="413"/>
      <c r="N548" s="413"/>
      <c r="O548" s="413"/>
      <c r="P548" s="413"/>
      <c r="Q548" s="413"/>
      <c r="R548" s="413"/>
      <c r="S548" s="413"/>
      <c r="T548" s="413"/>
      <c r="U548" s="413"/>
      <c r="V548" s="413"/>
      <c r="W548" s="413"/>
    </row>
    <row r="549" spans="1:23" ht="16.5" customHeight="1">
      <c r="A549" s="413"/>
      <c r="B549" s="413"/>
      <c r="C549" s="413"/>
      <c r="D549" s="413"/>
      <c r="E549" s="413"/>
      <c r="F549" s="413"/>
      <c r="G549" s="413"/>
      <c r="H549" s="413"/>
      <c r="I549" s="413"/>
      <c r="J549" s="413"/>
      <c r="K549" s="413"/>
      <c r="L549" s="413"/>
      <c r="M549" s="413"/>
      <c r="N549" s="413"/>
      <c r="O549" s="413"/>
      <c r="P549" s="413"/>
      <c r="Q549" s="413"/>
      <c r="R549" s="413"/>
      <c r="S549" s="413"/>
      <c r="T549" s="413"/>
      <c r="U549" s="413"/>
      <c r="V549" s="413"/>
      <c r="W549" s="413"/>
    </row>
    <row r="550" spans="1:23" ht="16.5" customHeight="1">
      <c r="A550" s="413"/>
      <c r="B550" s="413"/>
      <c r="C550" s="413"/>
      <c r="D550" s="413"/>
      <c r="E550" s="413"/>
      <c r="F550" s="413"/>
      <c r="G550" s="413"/>
      <c r="H550" s="413"/>
      <c r="I550" s="413"/>
      <c r="J550" s="413"/>
      <c r="K550" s="413"/>
      <c r="L550" s="413"/>
      <c r="M550" s="413"/>
      <c r="N550" s="413"/>
      <c r="O550" s="413"/>
      <c r="P550" s="413"/>
      <c r="Q550" s="413"/>
      <c r="R550" s="413"/>
      <c r="S550" s="413"/>
      <c r="T550" s="413"/>
      <c r="U550" s="413"/>
      <c r="V550" s="413"/>
      <c r="W550" s="413"/>
    </row>
    <row r="551" spans="1:23" ht="16.5" customHeight="1">
      <c r="A551" s="413"/>
      <c r="B551" s="413"/>
      <c r="C551" s="413"/>
      <c r="D551" s="413"/>
      <c r="E551" s="413"/>
      <c r="F551" s="413"/>
      <c r="G551" s="413"/>
      <c r="H551" s="413"/>
      <c r="I551" s="413"/>
      <c r="J551" s="413"/>
      <c r="K551" s="413"/>
      <c r="L551" s="413"/>
      <c r="M551" s="413"/>
      <c r="N551" s="413"/>
      <c r="O551" s="413"/>
      <c r="P551" s="413"/>
      <c r="Q551" s="413"/>
      <c r="R551" s="413"/>
      <c r="S551" s="413"/>
      <c r="T551" s="413"/>
      <c r="U551" s="413"/>
      <c r="V551" s="413"/>
      <c r="W551" s="413"/>
    </row>
    <row r="552" spans="1:23" ht="16.5" customHeight="1">
      <c r="A552" s="413"/>
      <c r="B552" s="413"/>
      <c r="C552" s="413"/>
      <c r="D552" s="413"/>
      <c r="E552" s="413"/>
      <c r="F552" s="413"/>
      <c r="G552" s="413"/>
      <c r="H552" s="413"/>
      <c r="I552" s="413"/>
      <c r="J552" s="413"/>
      <c r="K552" s="413"/>
      <c r="L552" s="413"/>
      <c r="M552" s="413"/>
      <c r="N552" s="413"/>
      <c r="O552" s="413"/>
      <c r="P552" s="413"/>
      <c r="Q552" s="413"/>
      <c r="R552" s="413"/>
      <c r="S552" s="413"/>
      <c r="T552" s="413"/>
      <c r="U552" s="413"/>
      <c r="V552" s="413"/>
      <c r="W552" s="413"/>
    </row>
    <row r="553" spans="1:23" ht="16.5" customHeight="1">
      <c r="A553" s="413"/>
      <c r="B553" s="413"/>
      <c r="C553" s="413"/>
      <c r="D553" s="413"/>
      <c r="E553" s="413"/>
      <c r="F553" s="413"/>
      <c r="G553" s="413"/>
      <c r="H553" s="413"/>
      <c r="I553" s="413"/>
      <c r="J553" s="413"/>
      <c r="K553" s="413"/>
      <c r="L553" s="413"/>
      <c r="M553" s="413"/>
      <c r="N553" s="413"/>
      <c r="O553" s="413"/>
      <c r="P553" s="413"/>
      <c r="Q553" s="413"/>
      <c r="R553" s="413"/>
      <c r="S553" s="413"/>
      <c r="T553" s="413"/>
      <c r="U553" s="413"/>
      <c r="V553" s="413"/>
      <c r="W553" s="413"/>
    </row>
    <row r="554" spans="1:23" ht="16.5" customHeight="1">
      <c r="A554" s="413"/>
      <c r="B554" s="413"/>
      <c r="C554" s="413"/>
      <c r="D554" s="413"/>
      <c r="E554" s="413"/>
      <c r="F554" s="413"/>
      <c r="G554" s="413"/>
      <c r="H554" s="413"/>
      <c r="I554" s="413"/>
      <c r="J554" s="413"/>
      <c r="K554" s="413"/>
      <c r="L554" s="413"/>
      <c r="M554" s="413"/>
      <c r="N554" s="413"/>
      <c r="O554" s="413"/>
      <c r="P554" s="413"/>
      <c r="Q554" s="413"/>
      <c r="R554" s="413"/>
      <c r="S554" s="413"/>
      <c r="T554" s="413"/>
      <c r="U554" s="413"/>
      <c r="V554" s="413"/>
      <c r="W554" s="413"/>
    </row>
    <row r="555" spans="1:23" ht="16.5" customHeight="1">
      <c r="A555" s="413"/>
      <c r="B555" s="413"/>
      <c r="C555" s="413"/>
      <c r="D555" s="413"/>
      <c r="E555" s="413"/>
      <c r="F555" s="413"/>
      <c r="G555" s="413"/>
      <c r="H555" s="413"/>
      <c r="I555" s="413"/>
      <c r="J555" s="413"/>
      <c r="K555" s="413"/>
      <c r="L555" s="413"/>
      <c r="M555" s="413"/>
      <c r="N555" s="413"/>
      <c r="O555" s="413"/>
      <c r="P555" s="413"/>
      <c r="Q555" s="413"/>
      <c r="R555" s="413"/>
      <c r="S555" s="413"/>
      <c r="T555" s="413"/>
      <c r="U555" s="413"/>
      <c r="V555" s="413"/>
      <c r="W555" s="413"/>
    </row>
    <row r="556" spans="1:23" ht="16.5" customHeight="1">
      <c r="A556" s="413"/>
      <c r="B556" s="413"/>
      <c r="C556" s="413"/>
      <c r="D556" s="413"/>
      <c r="E556" s="413"/>
      <c r="F556" s="413"/>
      <c r="G556" s="413"/>
      <c r="H556" s="413"/>
      <c r="I556" s="413"/>
      <c r="J556" s="413"/>
      <c r="K556" s="413"/>
      <c r="L556" s="413"/>
      <c r="M556" s="413"/>
      <c r="N556" s="413"/>
      <c r="O556" s="413"/>
      <c r="P556" s="413"/>
      <c r="Q556" s="413"/>
      <c r="R556" s="413"/>
      <c r="S556" s="413"/>
      <c r="T556" s="413"/>
      <c r="U556" s="413"/>
      <c r="V556" s="413"/>
      <c r="W556" s="413"/>
    </row>
    <row r="557" spans="1:23" ht="16.5" customHeight="1">
      <c r="A557" s="413"/>
      <c r="B557" s="413"/>
      <c r="C557" s="413"/>
      <c r="D557" s="413"/>
      <c r="E557" s="413"/>
      <c r="F557" s="413"/>
      <c r="G557" s="413"/>
      <c r="H557" s="413"/>
      <c r="I557" s="413"/>
      <c r="J557" s="413"/>
      <c r="K557" s="413"/>
      <c r="L557" s="413"/>
      <c r="M557" s="413"/>
      <c r="N557" s="413"/>
      <c r="O557" s="413"/>
      <c r="P557" s="413"/>
      <c r="Q557" s="413"/>
      <c r="R557" s="413"/>
      <c r="S557" s="413"/>
      <c r="T557" s="413"/>
      <c r="U557" s="413"/>
      <c r="V557" s="413"/>
      <c r="W557" s="413"/>
    </row>
    <row r="558" spans="1:23" ht="16.5" customHeight="1">
      <c r="A558" s="413"/>
      <c r="B558" s="413"/>
      <c r="C558" s="413"/>
      <c r="D558" s="413"/>
      <c r="E558" s="413"/>
      <c r="F558" s="413"/>
      <c r="G558" s="413"/>
      <c r="H558" s="413"/>
      <c r="I558" s="413"/>
      <c r="J558" s="413"/>
      <c r="K558" s="413"/>
      <c r="L558" s="413"/>
      <c r="M558" s="413"/>
      <c r="N558" s="413"/>
      <c r="O558" s="413"/>
      <c r="P558" s="413"/>
      <c r="Q558" s="413"/>
      <c r="R558" s="413"/>
      <c r="S558" s="413"/>
      <c r="T558" s="413"/>
      <c r="U558" s="413"/>
      <c r="V558" s="413"/>
      <c r="W558" s="413"/>
    </row>
    <row r="559" spans="1:23" ht="16.5" customHeight="1">
      <c r="A559" s="413"/>
      <c r="B559" s="413"/>
      <c r="C559" s="413"/>
      <c r="D559" s="413"/>
      <c r="E559" s="413"/>
      <c r="F559" s="413"/>
      <c r="G559" s="413"/>
      <c r="H559" s="413"/>
      <c r="I559" s="413"/>
      <c r="J559" s="413"/>
      <c r="K559" s="413"/>
      <c r="L559" s="413"/>
      <c r="M559" s="413"/>
      <c r="N559" s="413"/>
      <c r="O559" s="413"/>
      <c r="P559" s="413"/>
      <c r="Q559" s="413"/>
      <c r="R559" s="413"/>
      <c r="S559" s="413"/>
      <c r="T559" s="413"/>
      <c r="U559" s="413"/>
      <c r="V559" s="413"/>
      <c r="W559" s="413"/>
    </row>
    <row r="560" spans="1:23" ht="16.5" customHeight="1">
      <c r="A560" s="413"/>
      <c r="B560" s="413"/>
      <c r="C560" s="413"/>
      <c r="D560" s="413"/>
      <c r="E560" s="413"/>
      <c r="F560" s="413"/>
      <c r="G560" s="413"/>
      <c r="H560" s="413"/>
      <c r="I560" s="413"/>
      <c r="J560" s="413"/>
      <c r="K560" s="413"/>
      <c r="L560" s="413"/>
      <c r="M560" s="413"/>
      <c r="N560" s="413"/>
      <c r="O560" s="413"/>
      <c r="P560" s="413"/>
      <c r="Q560" s="413"/>
      <c r="R560" s="413"/>
      <c r="S560" s="413"/>
      <c r="T560" s="413"/>
      <c r="U560" s="413"/>
      <c r="V560" s="413"/>
      <c r="W560" s="413"/>
    </row>
    <row r="561" spans="1:23" ht="16.5" customHeight="1">
      <c r="A561" s="413"/>
      <c r="B561" s="413"/>
      <c r="C561" s="413"/>
      <c r="D561" s="413"/>
      <c r="E561" s="413"/>
      <c r="F561" s="413"/>
      <c r="G561" s="413"/>
      <c r="H561" s="413"/>
      <c r="I561" s="413"/>
      <c r="J561" s="413"/>
      <c r="K561" s="413"/>
      <c r="L561" s="413"/>
      <c r="M561" s="413"/>
      <c r="N561" s="413"/>
      <c r="O561" s="413"/>
      <c r="P561" s="413"/>
      <c r="Q561" s="413"/>
      <c r="R561" s="413"/>
      <c r="S561" s="413"/>
      <c r="T561" s="413"/>
      <c r="U561" s="413"/>
      <c r="V561" s="413"/>
      <c r="W561" s="413"/>
    </row>
    <row r="562" spans="1:23" ht="16.5" customHeight="1">
      <c r="A562" s="413"/>
      <c r="B562" s="413"/>
      <c r="C562" s="413"/>
      <c r="D562" s="413"/>
      <c r="E562" s="413"/>
      <c r="F562" s="413"/>
      <c r="G562" s="413"/>
      <c r="H562" s="413"/>
      <c r="I562" s="413"/>
      <c r="J562" s="413"/>
      <c r="K562" s="413"/>
      <c r="L562" s="413"/>
      <c r="M562" s="413"/>
      <c r="N562" s="413"/>
      <c r="O562" s="413"/>
      <c r="P562" s="413"/>
      <c r="Q562" s="413"/>
      <c r="R562" s="413"/>
      <c r="S562" s="413"/>
      <c r="T562" s="413"/>
      <c r="U562" s="413"/>
      <c r="V562" s="413"/>
      <c r="W562" s="413"/>
    </row>
    <row r="563" spans="1:23" ht="16.5" customHeight="1">
      <c r="A563" s="413"/>
      <c r="B563" s="413"/>
      <c r="C563" s="413"/>
      <c r="D563" s="413"/>
      <c r="E563" s="413"/>
      <c r="F563" s="413"/>
      <c r="G563" s="413"/>
      <c r="H563" s="413"/>
      <c r="I563" s="413"/>
      <c r="J563" s="413"/>
      <c r="K563" s="413"/>
      <c r="L563" s="413"/>
      <c r="M563" s="413"/>
      <c r="N563" s="413"/>
      <c r="O563" s="413"/>
      <c r="P563" s="413"/>
      <c r="Q563" s="413"/>
      <c r="R563" s="413"/>
      <c r="S563" s="413"/>
      <c r="T563" s="413"/>
      <c r="U563" s="413"/>
      <c r="V563" s="413"/>
      <c r="W563" s="413"/>
    </row>
    <row r="564" spans="1:23" ht="16.5" customHeight="1">
      <c r="A564" s="413"/>
      <c r="B564" s="413"/>
      <c r="C564" s="413"/>
      <c r="D564" s="413"/>
      <c r="E564" s="413"/>
      <c r="F564" s="413"/>
      <c r="G564" s="413"/>
      <c r="H564" s="413"/>
      <c r="I564" s="413"/>
      <c r="J564" s="413"/>
      <c r="K564" s="413"/>
      <c r="L564" s="413"/>
      <c r="M564" s="413"/>
      <c r="N564" s="413"/>
      <c r="O564" s="413"/>
      <c r="P564" s="413"/>
      <c r="Q564" s="413"/>
      <c r="R564" s="413"/>
      <c r="S564" s="413"/>
      <c r="T564" s="413"/>
      <c r="U564" s="413"/>
      <c r="V564" s="413"/>
      <c r="W564" s="413"/>
    </row>
    <row r="565" spans="1:23" ht="16.5" customHeight="1">
      <c r="A565" s="413"/>
      <c r="B565" s="413"/>
      <c r="C565" s="413"/>
      <c r="D565" s="413"/>
      <c r="E565" s="413"/>
      <c r="F565" s="413"/>
      <c r="G565" s="413"/>
      <c r="H565" s="413"/>
      <c r="I565" s="413"/>
      <c r="J565" s="413"/>
      <c r="K565" s="413"/>
      <c r="L565" s="413"/>
      <c r="M565" s="413"/>
      <c r="N565" s="413"/>
      <c r="O565" s="413"/>
      <c r="P565" s="413"/>
      <c r="Q565" s="413"/>
      <c r="R565" s="413"/>
      <c r="S565" s="413"/>
      <c r="T565" s="413"/>
      <c r="U565" s="413"/>
      <c r="V565" s="413"/>
      <c r="W565" s="413"/>
    </row>
    <row r="566" spans="1:23" ht="16.5" customHeight="1">
      <c r="A566" s="413"/>
      <c r="B566" s="413"/>
      <c r="C566" s="413"/>
      <c r="D566" s="413"/>
      <c r="E566" s="413"/>
      <c r="F566" s="413"/>
      <c r="G566" s="413"/>
      <c r="H566" s="413"/>
      <c r="I566" s="413"/>
      <c r="J566" s="413"/>
      <c r="K566" s="413"/>
      <c r="L566" s="413"/>
      <c r="M566" s="413"/>
      <c r="N566" s="413"/>
      <c r="O566" s="413"/>
      <c r="P566" s="413"/>
      <c r="Q566" s="413"/>
      <c r="R566" s="413"/>
      <c r="S566" s="413"/>
      <c r="T566" s="413"/>
      <c r="U566" s="413"/>
      <c r="V566" s="413"/>
      <c r="W566" s="413"/>
    </row>
    <row r="567" spans="1:23" ht="16.5" customHeight="1">
      <c r="A567" s="413"/>
      <c r="B567" s="413"/>
      <c r="C567" s="413"/>
      <c r="D567" s="413"/>
      <c r="E567" s="413"/>
      <c r="F567" s="413"/>
      <c r="G567" s="413"/>
      <c r="H567" s="413"/>
      <c r="I567" s="413"/>
      <c r="J567" s="413"/>
      <c r="K567" s="413"/>
      <c r="L567" s="413"/>
      <c r="M567" s="413"/>
      <c r="N567" s="413"/>
      <c r="O567" s="413"/>
      <c r="P567" s="413"/>
      <c r="Q567" s="413"/>
      <c r="R567" s="413"/>
      <c r="S567" s="413"/>
      <c r="T567" s="413"/>
      <c r="U567" s="413"/>
      <c r="V567" s="413"/>
      <c r="W567" s="413"/>
    </row>
    <row r="568" spans="1:23" ht="16.5" customHeight="1">
      <c r="A568" s="413"/>
      <c r="B568" s="413"/>
      <c r="C568" s="413"/>
      <c r="D568" s="413"/>
      <c r="E568" s="413"/>
      <c r="F568" s="413"/>
      <c r="G568" s="413"/>
      <c r="H568" s="413"/>
      <c r="I568" s="413"/>
      <c r="J568" s="413"/>
      <c r="K568" s="413"/>
      <c r="L568" s="413"/>
      <c r="M568" s="413"/>
      <c r="N568" s="413"/>
      <c r="O568" s="413"/>
      <c r="P568" s="413"/>
      <c r="Q568" s="413"/>
      <c r="R568" s="413"/>
      <c r="S568" s="413"/>
      <c r="T568" s="413"/>
      <c r="U568" s="413"/>
      <c r="V568" s="413"/>
      <c r="W568" s="413"/>
    </row>
    <row r="569" spans="1:23" ht="16.5" customHeight="1">
      <c r="A569" s="413"/>
      <c r="B569" s="413"/>
      <c r="C569" s="413"/>
      <c r="D569" s="413"/>
      <c r="E569" s="413"/>
      <c r="F569" s="413"/>
      <c r="G569" s="413"/>
      <c r="H569" s="413"/>
      <c r="I569" s="413"/>
      <c r="J569" s="413"/>
      <c r="K569" s="413"/>
      <c r="L569" s="413"/>
      <c r="M569" s="413"/>
      <c r="N569" s="413"/>
      <c r="O569" s="413"/>
      <c r="P569" s="413"/>
      <c r="Q569" s="413"/>
      <c r="R569" s="413"/>
      <c r="S569" s="413"/>
      <c r="T569" s="413"/>
      <c r="U569" s="413"/>
      <c r="V569" s="413"/>
      <c r="W569" s="413"/>
    </row>
    <row r="570" spans="1:23" ht="16.5" customHeight="1">
      <c r="A570" s="413"/>
      <c r="B570" s="413"/>
      <c r="C570" s="413"/>
      <c r="D570" s="413"/>
      <c r="E570" s="413"/>
      <c r="F570" s="413"/>
      <c r="G570" s="413"/>
      <c r="H570" s="413"/>
      <c r="I570" s="413"/>
      <c r="J570" s="413"/>
      <c r="K570" s="413"/>
      <c r="L570" s="413"/>
      <c r="M570" s="413"/>
      <c r="N570" s="413"/>
      <c r="O570" s="413"/>
      <c r="P570" s="413"/>
      <c r="Q570" s="413"/>
      <c r="R570" s="413"/>
      <c r="S570" s="413"/>
      <c r="T570" s="413"/>
      <c r="U570" s="413"/>
      <c r="V570" s="413"/>
      <c r="W570" s="413"/>
    </row>
    <row r="571" spans="1:23" ht="16.5" customHeight="1">
      <c r="A571" s="413"/>
      <c r="B571" s="413"/>
      <c r="C571" s="413"/>
      <c r="D571" s="413"/>
      <c r="E571" s="413"/>
      <c r="F571" s="413"/>
      <c r="G571" s="413"/>
      <c r="H571" s="413"/>
      <c r="I571" s="413"/>
      <c r="J571" s="413"/>
      <c r="K571" s="413"/>
      <c r="L571" s="413"/>
      <c r="M571" s="413"/>
      <c r="N571" s="413"/>
      <c r="O571" s="413"/>
      <c r="P571" s="413"/>
      <c r="Q571" s="413"/>
      <c r="R571" s="413"/>
      <c r="S571" s="413"/>
      <c r="T571" s="413"/>
      <c r="U571" s="413"/>
      <c r="V571" s="413"/>
      <c r="W571" s="413"/>
    </row>
    <row r="572" spans="1:23" ht="16.5" customHeight="1">
      <c r="A572" s="413"/>
      <c r="B572" s="413"/>
      <c r="C572" s="413"/>
      <c r="D572" s="413"/>
      <c r="E572" s="413"/>
      <c r="F572" s="413"/>
      <c r="G572" s="413"/>
      <c r="H572" s="413"/>
      <c r="I572" s="413"/>
      <c r="J572" s="413"/>
      <c r="K572" s="413"/>
      <c r="L572" s="413"/>
      <c r="M572" s="413"/>
      <c r="N572" s="413"/>
      <c r="O572" s="413"/>
      <c r="P572" s="413"/>
      <c r="Q572" s="413"/>
      <c r="R572" s="413"/>
      <c r="S572" s="413"/>
      <c r="T572" s="413"/>
      <c r="U572" s="413"/>
      <c r="V572" s="413"/>
      <c r="W572" s="413"/>
    </row>
    <row r="573" spans="1:23" ht="16.5" customHeight="1">
      <c r="A573" s="413"/>
      <c r="B573" s="413"/>
      <c r="C573" s="413"/>
      <c r="D573" s="413"/>
      <c r="E573" s="413"/>
      <c r="F573" s="413"/>
      <c r="G573" s="413"/>
      <c r="H573" s="413"/>
      <c r="I573" s="413"/>
      <c r="J573" s="413"/>
      <c r="K573" s="413"/>
      <c r="L573" s="413"/>
      <c r="M573" s="413"/>
      <c r="N573" s="413"/>
      <c r="O573" s="413"/>
      <c r="P573" s="413"/>
      <c r="Q573" s="413"/>
      <c r="R573" s="413"/>
      <c r="S573" s="413"/>
      <c r="T573" s="413"/>
      <c r="U573" s="413"/>
      <c r="V573" s="413"/>
      <c r="W573" s="413"/>
    </row>
    <row r="574" spans="1:23" ht="16.5" customHeight="1">
      <c r="A574" s="413"/>
      <c r="B574" s="413"/>
      <c r="C574" s="413"/>
      <c r="D574" s="413"/>
      <c r="E574" s="413"/>
      <c r="F574" s="413"/>
      <c r="G574" s="413"/>
      <c r="H574" s="413"/>
      <c r="I574" s="413"/>
      <c r="J574" s="413"/>
      <c r="K574" s="413"/>
      <c r="L574" s="413"/>
      <c r="M574" s="413"/>
      <c r="N574" s="413"/>
      <c r="O574" s="413"/>
      <c r="P574" s="413"/>
      <c r="Q574" s="413"/>
      <c r="R574" s="413"/>
      <c r="S574" s="413"/>
      <c r="T574" s="413"/>
      <c r="U574" s="413"/>
      <c r="V574" s="413"/>
      <c r="W574" s="413"/>
    </row>
    <row r="575" spans="1:23" ht="16.5" customHeight="1">
      <c r="A575" s="413"/>
      <c r="B575" s="413"/>
      <c r="C575" s="413"/>
      <c r="D575" s="413"/>
      <c r="E575" s="413"/>
      <c r="F575" s="413"/>
      <c r="G575" s="413"/>
      <c r="H575" s="413"/>
      <c r="I575" s="413"/>
      <c r="J575" s="413"/>
      <c r="K575" s="413"/>
      <c r="L575" s="413"/>
      <c r="M575" s="413"/>
      <c r="N575" s="413"/>
      <c r="O575" s="413"/>
      <c r="P575" s="413"/>
      <c r="Q575" s="413"/>
      <c r="R575" s="413"/>
      <c r="S575" s="413"/>
      <c r="T575" s="413"/>
      <c r="U575" s="413"/>
      <c r="V575" s="413"/>
      <c r="W575" s="413"/>
    </row>
    <row r="576" spans="1:23" ht="16.5" customHeight="1">
      <c r="A576" s="413"/>
      <c r="B576" s="413"/>
      <c r="C576" s="413"/>
      <c r="D576" s="413"/>
      <c r="E576" s="413"/>
      <c r="F576" s="413"/>
      <c r="G576" s="413"/>
      <c r="H576" s="413"/>
      <c r="I576" s="413"/>
      <c r="J576" s="413"/>
      <c r="K576" s="413"/>
      <c r="L576" s="413"/>
      <c r="M576" s="413"/>
      <c r="N576" s="413"/>
      <c r="O576" s="413"/>
      <c r="P576" s="413"/>
      <c r="Q576" s="413"/>
      <c r="R576" s="413"/>
      <c r="S576" s="413"/>
      <c r="T576" s="413"/>
      <c r="U576" s="413"/>
      <c r="V576" s="413"/>
      <c r="W576" s="413"/>
    </row>
    <row r="577" spans="1:23" ht="16.5" customHeight="1">
      <c r="A577" s="413"/>
      <c r="B577" s="413"/>
      <c r="C577" s="413"/>
      <c r="D577" s="413"/>
      <c r="E577" s="413"/>
      <c r="F577" s="413"/>
      <c r="G577" s="413"/>
      <c r="H577" s="413"/>
      <c r="I577" s="413"/>
      <c r="J577" s="413"/>
      <c r="K577" s="413"/>
      <c r="L577" s="413"/>
      <c r="M577" s="413"/>
      <c r="N577" s="413"/>
      <c r="O577" s="413"/>
      <c r="P577" s="413"/>
      <c r="Q577" s="413"/>
      <c r="R577" s="413"/>
      <c r="S577" s="413"/>
      <c r="T577" s="413"/>
      <c r="U577" s="413"/>
      <c r="V577" s="413"/>
      <c r="W577" s="413"/>
    </row>
    <row r="578" spans="1:23" ht="16.5" customHeight="1">
      <c r="A578" s="413"/>
      <c r="B578" s="413"/>
      <c r="C578" s="413"/>
      <c r="D578" s="413"/>
      <c r="E578" s="413"/>
      <c r="F578" s="413"/>
      <c r="G578" s="413"/>
      <c r="H578" s="413"/>
      <c r="I578" s="413"/>
      <c r="J578" s="413"/>
      <c r="K578" s="413"/>
      <c r="L578" s="413"/>
      <c r="M578" s="413"/>
      <c r="N578" s="413"/>
      <c r="O578" s="413"/>
      <c r="P578" s="413"/>
      <c r="Q578" s="413"/>
      <c r="R578" s="413"/>
      <c r="S578" s="413"/>
      <c r="T578" s="413"/>
      <c r="U578" s="413"/>
      <c r="V578" s="413"/>
      <c r="W578" s="413"/>
    </row>
    <row r="579" spans="1:23" ht="16.5" customHeight="1">
      <c r="A579" s="413"/>
      <c r="B579" s="413"/>
      <c r="C579" s="413"/>
      <c r="D579" s="413"/>
      <c r="E579" s="413"/>
      <c r="F579" s="413"/>
      <c r="G579" s="413"/>
      <c r="H579" s="413"/>
      <c r="I579" s="413"/>
      <c r="J579" s="413"/>
      <c r="K579" s="413"/>
      <c r="L579" s="413"/>
      <c r="M579" s="413"/>
      <c r="N579" s="413"/>
      <c r="O579" s="413"/>
      <c r="P579" s="413"/>
      <c r="Q579" s="413"/>
      <c r="R579" s="413"/>
      <c r="S579" s="413"/>
      <c r="T579" s="413"/>
      <c r="U579" s="413"/>
      <c r="V579" s="413"/>
      <c r="W579" s="413"/>
    </row>
    <row r="580" spans="1:23" ht="16.5" customHeight="1">
      <c r="A580" s="413"/>
      <c r="B580" s="413"/>
      <c r="C580" s="413"/>
      <c r="D580" s="413"/>
      <c r="E580" s="413"/>
      <c r="F580" s="413"/>
      <c r="G580" s="413"/>
      <c r="H580" s="413"/>
      <c r="I580" s="413"/>
      <c r="J580" s="413"/>
      <c r="K580" s="413"/>
      <c r="L580" s="413"/>
      <c r="M580" s="413"/>
      <c r="N580" s="413"/>
      <c r="O580" s="413"/>
      <c r="P580" s="413"/>
      <c r="Q580" s="413"/>
      <c r="R580" s="413"/>
      <c r="S580" s="413"/>
      <c r="T580" s="413"/>
      <c r="U580" s="413"/>
      <c r="V580" s="413"/>
      <c r="W580" s="413"/>
    </row>
    <row r="581" spans="1:23" ht="16.5" customHeight="1">
      <c r="A581" s="413"/>
      <c r="B581" s="413"/>
      <c r="C581" s="413"/>
      <c r="D581" s="413"/>
      <c r="E581" s="413"/>
      <c r="F581" s="413"/>
      <c r="G581" s="413"/>
      <c r="H581" s="413"/>
      <c r="I581" s="413"/>
      <c r="J581" s="413"/>
      <c r="K581" s="413"/>
      <c r="L581" s="413"/>
      <c r="M581" s="413"/>
      <c r="N581" s="413"/>
      <c r="O581" s="413"/>
      <c r="P581" s="413"/>
      <c r="Q581" s="413"/>
      <c r="R581" s="413"/>
      <c r="S581" s="413"/>
      <c r="T581" s="413"/>
      <c r="U581" s="413"/>
      <c r="V581" s="413"/>
      <c r="W581" s="413"/>
    </row>
    <row r="582" spans="1:23" ht="16.5" customHeight="1">
      <c r="A582" s="413"/>
      <c r="B582" s="413"/>
      <c r="C582" s="413"/>
      <c r="D582" s="413"/>
      <c r="E582" s="413"/>
      <c r="F582" s="413"/>
      <c r="G582" s="413"/>
      <c r="H582" s="413"/>
      <c r="I582" s="413"/>
      <c r="J582" s="413"/>
      <c r="K582" s="413"/>
      <c r="L582" s="413"/>
      <c r="M582" s="413"/>
      <c r="N582" s="413"/>
      <c r="O582" s="413"/>
      <c r="P582" s="413"/>
      <c r="Q582" s="413"/>
      <c r="R582" s="413"/>
      <c r="S582" s="413"/>
      <c r="T582" s="413"/>
      <c r="U582" s="413"/>
      <c r="V582" s="413"/>
      <c r="W582" s="413"/>
    </row>
    <row r="583" spans="1:23" ht="16.5" customHeight="1">
      <c r="A583" s="413"/>
      <c r="B583" s="413"/>
      <c r="C583" s="413"/>
      <c r="D583" s="413"/>
      <c r="E583" s="413"/>
      <c r="F583" s="413"/>
      <c r="G583" s="413"/>
      <c r="H583" s="413"/>
      <c r="I583" s="413"/>
      <c r="J583" s="413"/>
      <c r="K583" s="413"/>
      <c r="L583" s="413"/>
      <c r="M583" s="413"/>
      <c r="N583" s="413"/>
      <c r="O583" s="413"/>
      <c r="P583" s="413"/>
      <c r="Q583" s="413"/>
      <c r="R583" s="413"/>
      <c r="S583" s="413"/>
      <c r="T583" s="413"/>
      <c r="U583" s="413"/>
      <c r="V583" s="413"/>
      <c r="W583" s="413"/>
    </row>
    <row r="584" spans="1:23" ht="16.5" customHeight="1">
      <c r="A584" s="413"/>
      <c r="B584" s="413"/>
      <c r="C584" s="413"/>
      <c r="D584" s="413"/>
      <c r="E584" s="413"/>
      <c r="F584" s="413"/>
      <c r="G584" s="413"/>
      <c r="H584" s="413"/>
      <c r="I584" s="413"/>
      <c r="J584" s="413"/>
      <c r="K584" s="413"/>
      <c r="L584" s="413"/>
      <c r="M584" s="413"/>
      <c r="N584" s="413"/>
      <c r="O584" s="413"/>
      <c r="P584" s="413"/>
      <c r="Q584" s="413"/>
      <c r="R584" s="413"/>
      <c r="S584" s="413"/>
      <c r="T584" s="413"/>
      <c r="U584" s="413"/>
      <c r="V584" s="413"/>
      <c r="W584" s="413"/>
    </row>
    <row r="585" spans="1:23" ht="16.5" customHeight="1">
      <c r="A585" s="413"/>
      <c r="B585" s="413"/>
      <c r="C585" s="413"/>
      <c r="D585" s="413"/>
      <c r="E585" s="413"/>
      <c r="F585" s="413"/>
      <c r="G585" s="413"/>
      <c r="H585" s="413"/>
      <c r="I585" s="413"/>
      <c r="J585" s="413"/>
      <c r="K585" s="413"/>
      <c r="L585" s="413"/>
      <c r="M585" s="413"/>
      <c r="N585" s="413"/>
      <c r="O585" s="413"/>
      <c r="P585" s="413"/>
      <c r="Q585" s="413"/>
      <c r="R585" s="413"/>
      <c r="S585" s="413"/>
      <c r="T585" s="413"/>
      <c r="U585" s="413"/>
      <c r="V585" s="413"/>
      <c r="W585" s="413"/>
    </row>
    <row r="586" spans="1:23" ht="16.5" customHeight="1">
      <c r="A586" s="413"/>
      <c r="B586" s="413"/>
      <c r="C586" s="413"/>
      <c r="D586" s="413"/>
      <c r="E586" s="413"/>
      <c r="F586" s="413"/>
      <c r="G586" s="413"/>
      <c r="H586" s="413"/>
      <c r="I586" s="413"/>
      <c r="J586" s="413"/>
      <c r="K586" s="413"/>
      <c r="L586" s="413"/>
      <c r="M586" s="413"/>
      <c r="N586" s="413"/>
      <c r="O586" s="413"/>
      <c r="P586" s="413"/>
      <c r="Q586" s="413"/>
      <c r="R586" s="413"/>
      <c r="S586" s="413"/>
      <c r="T586" s="413"/>
      <c r="U586" s="413"/>
      <c r="V586" s="413"/>
      <c r="W586" s="413"/>
    </row>
    <row r="587" spans="1:23" ht="16.5" customHeight="1">
      <c r="A587" s="413"/>
      <c r="B587" s="413"/>
      <c r="C587" s="413"/>
      <c r="D587" s="413"/>
      <c r="E587" s="413"/>
      <c r="F587" s="413"/>
      <c r="G587" s="413"/>
      <c r="H587" s="413"/>
      <c r="I587" s="413"/>
      <c r="J587" s="413"/>
      <c r="K587" s="413"/>
      <c r="L587" s="413"/>
      <c r="M587" s="413"/>
      <c r="N587" s="413"/>
      <c r="O587" s="413"/>
      <c r="P587" s="413"/>
      <c r="Q587" s="413"/>
      <c r="R587" s="413"/>
      <c r="S587" s="413"/>
      <c r="T587" s="413"/>
      <c r="U587" s="413"/>
      <c r="V587" s="413"/>
      <c r="W587" s="413"/>
    </row>
    <row r="588" spans="1:23" ht="16.5" customHeight="1">
      <c r="A588" s="413"/>
      <c r="B588" s="413"/>
      <c r="C588" s="413"/>
      <c r="D588" s="413"/>
      <c r="E588" s="413"/>
      <c r="F588" s="413"/>
      <c r="G588" s="413"/>
      <c r="H588" s="413"/>
      <c r="I588" s="413"/>
      <c r="J588" s="413"/>
      <c r="K588" s="413"/>
      <c r="L588" s="413"/>
      <c r="M588" s="413"/>
      <c r="N588" s="413"/>
      <c r="O588" s="413"/>
      <c r="P588" s="413"/>
      <c r="Q588" s="413"/>
      <c r="R588" s="413"/>
      <c r="S588" s="413"/>
      <c r="T588" s="413"/>
      <c r="U588" s="413"/>
      <c r="V588" s="413"/>
      <c r="W588" s="413"/>
    </row>
    <row r="589" spans="1:23" ht="16.5" customHeight="1">
      <c r="A589" s="413"/>
      <c r="B589" s="413"/>
      <c r="C589" s="413"/>
      <c r="D589" s="413"/>
      <c r="E589" s="413"/>
      <c r="F589" s="413"/>
      <c r="G589" s="413"/>
      <c r="H589" s="413"/>
      <c r="I589" s="413"/>
      <c r="J589" s="413"/>
      <c r="K589" s="413"/>
      <c r="L589" s="413"/>
      <c r="M589" s="413"/>
      <c r="N589" s="413"/>
      <c r="O589" s="413"/>
      <c r="P589" s="413"/>
      <c r="Q589" s="413"/>
      <c r="R589" s="413"/>
      <c r="S589" s="413"/>
      <c r="T589" s="413"/>
      <c r="U589" s="413"/>
      <c r="V589" s="413"/>
      <c r="W589" s="413"/>
    </row>
    <row r="590" spans="1:23" ht="16.5" customHeight="1">
      <c r="A590" s="413"/>
      <c r="B590" s="413"/>
      <c r="C590" s="413"/>
      <c r="D590" s="413"/>
      <c r="E590" s="413"/>
      <c r="F590" s="413"/>
      <c r="G590" s="413"/>
      <c r="H590" s="413"/>
      <c r="I590" s="413"/>
      <c r="J590" s="413"/>
      <c r="K590" s="413"/>
      <c r="L590" s="413"/>
      <c r="M590" s="413"/>
      <c r="N590" s="413"/>
      <c r="O590" s="413"/>
      <c r="P590" s="413"/>
      <c r="Q590" s="413"/>
      <c r="R590" s="413"/>
      <c r="S590" s="413"/>
      <c r="T590" s="413"/>
      <c r="U590" s="413"/>
      <c r="V590" s="413"/>
      <c r="W590" s="413"/>
    </row>
    <row r="591" spans="1:23" ht="16.5" customHeight="1">
      <c r="A591" s="413"/>
      <c r="B591" s="413"/>
      <c r="C591" s="413"/>
      <c r="D591" s="413"/>
      <c r="E591" s="413"/>
      <c r="F591" s="413"/>
      <c r="G591" s="413"/>
      <c r="H591" s="413"/>
      <c r="I591" s="413"/>
      <c r="J591" s="413"/>
      <c r="K591" s="413"/>
      <c r="L591" s="413"/>
      <c r="M591" s="413"/>
      <c r="N591" s="413"/>
      <c r="O591" s="413"/>
      <c r="P591" s="413"/>
      <c r="Q591" s="413"/>
      <c r="R591" s="413"/>
      <c r="S591" s="413"/>
      <c r="T591" s="413"/>
      <c r="U591" s="413"/>
      <c r="V591" s="413"/>
      <c r="W591" s="413"/>
    </row>
    <row r="592" spans="1:23" ht="16.5" customHeight="1">
      <c r="A592" s="413"/>
      <c r="B592" s="413"/>
      <c r="C592" s="413"/>
      <c r="D592" s="413"/>
      <c r="E592" s="413"/>
      <c r="F592" s="413"/>
      <c r="G592" s="413"/>
      <c r="H592" s="413"/>
      <c r="I592" s="413"/>
      <c r="J592" s="413"/>
      <c r="K592" s="413"/>
      <c r="L592" s="413"/>
      <c r="M592" s="413"/>
      <c r="N592" s="413"/>
      <c r="O592" s="413"/>
      <c r="P592" s="413"/>
      <c r="Q592" s="413"/>
      <c r="R592" s="413"/>
      <c r="S592" s="413"/>
      <c r="T592" s="413"/>
      <c r="U592" s="413"/>
      <c r="V592" s="413"/>
      <c r="W592" s="413"/>
    </row>
    <row r="593" spans="1:23" ht="16.5" customHeight="1">
      <c r="A593" s="413"/>
      <c r="B593" s="413"/>
      <c r="C593" s="413"/>
      <c r="D593" s="413"/>
      <c r="E593" s="413"/>
      <c r="F593" s="413"/>
      <c r="G593" s="413"/>
      <c r="H593" s="413"/>
      <c r="I593" s="413"/>
      <c r="J593" s="413"/>
      <c r="K593" s="413"/>
      <c r="L593" s="413"/>
      <c r="M593" s="413"/>
      <c r="N593" s="413"/>
      <c r="O593" s="413"/>
      <c r="P593" s="413"/>
      <c r="Q593" s="413"/>
      <c r="R593" s="413"/>
      <c r="S593" s="413"/>
      <c r="T593" s="413"/>
      <c r="U593" s="413"/>
      <c r="V593" s="413"/>
      <c r="W593" s="413"/>
    </row>
    <row r="594" spans="1:23" ht="16.5" customHeight="1">
      <c r="A594" s="413"/>
      <c r="B594" s="413"/>
      <c r="C594" s="413"/>
      <c r="D594" s="413"/>
      <c r="E594" s="413"/>
      <c r="F594" s="413"/>
      <c r="G594" s="413"/>
      <c r="H594" s="413"/>
      <c r="I594" s="413"/>
      <c r="J594" s="413"/>
      <c r="K594" s="413"/>
      <c r="L594" s="413"/>
      <c r="M594" s="413"/>
      <c r="N594" s="413"/>
      <c r="O594" s="413"/>
      <c r="P594" s="413"/>
      <c r="Q594" s="413"/>
      <c r="R594" s="413"/>
      <c r="S594" s="413"/>
      <c r="T594" s="413"/>
      <c r="U594" s="413"/>
      <c r="V594" s="413"/>
      <c r="W594" s="413"/>
    </row>
    <row r="595" spans="1:23" ht="16.5" customHeight="1">
      <c r="A595" s="413"/>
      <c r="B595" s="413"/>
      <c r="C595" s="413"/>
      <c r="D595" s="413"/>
      <c r="E595" s="413"/>
      <c r="F595" s="413"/>
      <c r="G595" s="413"/>
      <c r="H595" s="413"/>
      <c r="I595" s="413"/>
      <c r="J595" s="413"/>
      <c r="K595" s="413"/>
      <c r="L595" s="413"/>
      <c r="M595" s="413"/>
      <c r="N595" s="413"/>
      <c r="O595" s="413"/>
      <c r="P595" s="413"/>
      <c r="Q595" s="413"/>
      <c r="R595" s="413"/>
      <c r="S595" s="413"/>
      <c r="T595" s="413"/>
      <c r="U595" s="413"/>
      <c r="V595" s="413"/>
      <c r="W595" s="413"/>
    </row>
    <row r="596" spans="1:23" ht="16.5" customHeight="1">
      <c r="A596" s="413"/>
      <c r="B596" s="413"/>
      <c r="C596" s="413"/>
      <c r="D596" s="413"/>
      <c r="E596" s="413"/>
      <c r="F596" s="413"/>
      <c r="G596" s="413"/>
      <c r="H596" s="413"/>
      <c r="I596" s="413"/>
      <c r="J596" s="413"/>
      <c r="K596" s="413"/>
      <c r="L596" s="413"/>
      <c r="M596" s="413"/>
      <c r="N596" s="413"/>
      <c r="O596" s="413"/>
      <c r="P596" s="413"/>
      <c r="Q596" s="413"/>
      <c r="R596" s="413"/>
      <c r="S596" s="413"/>
      <c r="T596" s="413"/>
      <c r="U596" s="413"/>
      <c r="V596" s="413"/>
      <c r="W596" s="413"/>
    </row>
    <row r="597" spans="1:23" ht="16.5" customHeight="1">
      <c r="A597" s="413"/>
      <c r="B597" s="413"/>
      <c r="C597" s="413"/>
      <c r="D597" s="413"/>
      <c r="E597" s="413"/>
      <c r="F597" s="413"/>
      <c r="G597" s="413"/>
      <c r="H597" s="413"/>
      <c r="I597" s="413"/>
      <c r="J597" s="413"/>
      <c r="K597" s="413"/>
      <c r="L597" s="413"/>
      <c r="M597" s="413"/>
      <c r="N597" s="413"/>
      <c r="O597" s="413"/>
      <c r="P597" s="413"/>
      <c r="Q597" s="413"/>
      <c r="R597" s="413"/>
      <c r="S597" s="413"/>
      <c r="T597" s="413"/>
      <c r="U597" s="413"/>
      <c r="V597" s="413"/>
      <c r="W597" s="413"/>
    </row>
    <row r="598" spans="1:23" ht="16.5" customHeight="1">
      <c r="A598" s="413"/>
      <c r="B598" s="413"/>
      <c r="C598" s="413"/>
      <c r="D598" s="413"/>
      <c r="E598" s="413"/>
      <c r="F598" s="413"/>
      <c r="G598" s="413"/>
      <c r="H598" s="413"/>
      <c r="I598" s="413"/>
      <c r="J598" s="413"/>
      <c r="K598" s="413"/>
      <c r="L598" s="413"/>
      <c r="M598" s="413"/>
      <c r="N598" s="413"/>
      <c r="O598" s="413"/>
      <c r="P598" s="413"/>
      <c r="Q598" s="413"/>
      <c r="R598" s="413"/>
      <c r="S598" s="413"/>
      <c r="T598" s="413"/>
      <c r="U598" s="413"/>
      <c r="V598" s="413"/>
      <c r="W598" s="413"/>
    </row>
    <row r="599" spans="1:23" ht="16.5" customHeight="1">
      <c r="A599" s="413"/>
      <c r="B599" s="413"/>
      <c r="C599" s="413"/>
      <c r="D599" s="413"/>
      <c r="E599" s="413"/>
      <c r="F599" s="413"/>
      <c r="G599" s="413"/>
      <c r="H599" s="413"/>
      <c r="I599" s="413"/>
      <c r="J599" s="413"/>
      <c r="K599" s="413"/>
      <c r="L599" s="413"/>
      <c r="M599" s="413"/>
      <c r="N599" s="413"/>
      <c r="O599" s="413"/>
      <c r="P599" s="413"/>
      <c r="Q599" s="413"/>
      <c r="R599" s="413"/>
      <c r="S599" s="413"/>
      <c r="T599" s="413"/>
      <c r="U599" s="413"/>
      <c r="V599" s="413"/>
      <c r="W599" s="413"/>
    </row>
    <row r="600" spans="1:23" ht="16.5" customHeight="1">
      <c r="A600" s="413"/>
      <c r="B600" s="413"/>
      <c r="C600" s="413"/>
      <c r="D600" s="413"/>
      <c r="E600" s="413"/>
      <c r="F600" s="413"/>
      <c r="G600" s="413"/>
      <c r="H600" s="413"/>
      <c r="I600" s="413"/>
      <c r="J600" s="413"/>
      <c r="K600" s="413"/>
      <c r="L600" s="413"/>
      <c r="M600" s="413"/>
      <c r="N600" s="413"/>
      <c r="O600" s="413"/>
      <c r="P600" s="413"/>
      <c r="Q600" s="413"/>
      <c r="R600" s="413"/>
      <c r="S600" s="413"/>
      <c r="T600" s="413"/>
      <c r="U600" s="413"/>
      <c r="V600" s="413"/>
      <c r="W600" s="413"/>
    </row>
    <row r="601" spans="1:23" ht="16.5" customHeight="1">
      <c r="A601" s="413"/>
      <c r="B601" s="413"/>
      <c r="C601" s="413"/>
      <c r="D601" s="413"/>
      <c r="E601" s="413"/>
      <c r="F601" s="413"/>
      <c r="G601" s="413"/>
      <c r="H601" s="413"/>
      <c r="I601" s="413"/>
      <c r="J601" s="413"/>
      <c r="K601" s="413"/>
      <c r="L601" s="413"/>
      <c r="M601" s="413"/>
      <c r="N601" s="413"/>
      <c r="O601" s="413"/>
      <c r="P601" s="413"/>
      <c r="Q601" s="413"/>
      <c r="R601" s="413"/>
      <c r="S601" s="413"/>
      <c r="T601" s="413"/>
      <c r="U601" s="413"/>
      <c r="V601" s="413"/>
      <c r="W601" s="413"/>
    </row>
    <row r="602" spans="1:23" ht="16.5" customHeight="1">
      <c r="A602" s="413"/>
      <c r="B602" s="413"/>
      <c r="C602" s="413"/>
      <c r="D602" s="413"/>
      <c r="E602" s="413"/>
      <c r="F602" s="413"/>
      <c r="G602" s="413"/>
      <c r="H602" s="413"/>
      <c r="I602" s="413"/>
      <c r="J602" s="413"/>
      <c r="K602" s="413"/>
      <c r="L602" s="413"/>
      <c r="M602" s="413"/>
      <c r="N602" s="413"/>
      <c r="O602" s="413"/>
      <c r="P602" s="413"/>
      <c r="Q602" s="413"/>
      <c r="R602" s="413"/>
      <c r="S602" s="413"/>
      <c r="T602" s="413"/>
      <c r="U602" s="413"/>
      <c r="V602" s="413"/>
      <c r="W602" s="413"/>
    </row>
    <row r="603" spans="1:23" ht="16.5" customHeight="1">
      <c r="A603" s="413"/>
      <c r="B603" s="413"/>
      <c r="C603" s="413"/>
      <c r="D603" s="413"/>
      <c r="E603" s="413"/>
      <c r="F603" s="413"/>
      <c r="G603" s="413"/>
      <c r="H603" s="413"/>
      <c r="I603" s="413"/>
      <c r="J603" s="413"/>
      <c r="K603" s="413"/>
      <c r="L603" s="413"/>
      <c r="M603" s="413"/>
      <c r="N603" s="413"/>
      <c r="O603" s="413"/>
      <c r="P603" s="413"/>
      <c r="Q603" s="413"/>
      <c r="R603" s="413"/>
      <c r="S603" s="413"/>
      <c r="T603" s="413"/>
      <c r="U603" s="413"/>
      <c r="V603" s="413"/>
      <c r="W603" s="413"/>
    </row>
    <row r="604" spans="1:23" ht="16.5" customHeight="1">
      <c r="A604" s="413"/>
      <c r="B604" s="413"/>
      <c r="C604" s="413"/>
      <c r="D604" s="413"/>
      <c r="E604" s="413"/>
      <c r="F604" s="413"/>
      <c r="G604" s="413"/>
      <c r="H604" s="413"/>
      <c r="I604" s="413"/>
      <c r="J604" s="413"/>
      <c r="K604" s="413"/>
      <c r="L604" s="413"/>
      <c r="M604" s="413"/>
      <c r="N604" s="413"/>
      <c r="O604" s="413"/>
      <c r="P604" s="413"/>
      <c r="Q604" s="413"/>
      <c r="R604" s="413"/>
      <c r="S604" s="413"/>
      <c r="T604" s="413"/>
      <c r="U604" s="413"/>
      <c r="V604" s="413"/>
      <c r="W604" s="413"/>
    </row>
    <row r="605" spans="1:23" ht="16.5" customHeight="1">
      <c r="A605" s="413"/>
      <c r="B605" s="413"/>
      <c r="C605" s="413"/>
      <c r="D605" s="413"/>
      <c r="E605" s="413"/>
      <c r="F605" s="413"/>
      <c r="G605" s="413"/>
      <c r="H605" s="413"/>
      <c r="I605" s="413"/>
      <c r="J605" s="413"/>
      <c r="K605" s="413"/>
      <c r="L605" s="413"/>
      <c r="M605" s="413"/>
      <c r="N605" s="413"/>
      <c r="O605" s="413"/>
      <c r="P605" s="413"/>
      <c r="Q605" s="413"/>
      <c r="R605" s="413"/>
      <c r="S605" s="413"/>
      <c r="T605" s="413"/>
      <c r="U605" s="413"/>
      <c r="V605" s="413"/>
      <c r="W605" s="413"/>
    </row>
    <row r="606" spans="1:23" ht="16.5" customHeight="1">
      <c r="A606" s="413"/>
      <c r="B606" s="413"/>
      <c r="C606" s="413"/>
      <c r="D606" s="413"/>
      <c r="E606" s="413"/>
      <c r="F606" s="413"/>
      <c r="G606" s="413"/>
      <c r="H606" s="413"/>
      <c r="I606" s="413"/>
      <c r="J606" s="413"/>
      <c r="K606" s="413"/>
      <c r="L606" s="413"/>
      <c r="M606" s="413"/>
      <c r="N606" s="413"/>
      <c r="O606" s="413"/>
      <c r="P606" s="413"/>
      <c r="Q606" s="413"/>
      <c r="R606" s="413"/>
      <c r="S606" s="413"/>
      <c r="T606" s="413"/>
      <c r="U606" s="413"/>
      <c r="V606" s="413"/>
      <c r="W606" s="413"/>
    </row>
    <row r="607" spans="1:23" ht="16.5" customHeight="1">
      <c r="A607" s="413"/>
      <c r="B607" s="413"/>
      <c r="C607" s="413"/>
      <c r="D607" s="413"/>
      <c r="E607" s="413"/>
      <c r="F607" s="413"/>
      <c r="G607" s="413"/>
      <c r="H607" s="413"/>
      <c r="I607" s="413"/>
      <c r="J607" s="413"/>
      <c r="K607" s="413"/>
      <c r="L607" s="413"/>
      <c r="M607" s="413"/>
      <c r="N607" s="413"/>
      <c r="O607" s="413"/>
      <c r="P607" s="413"/>
      <c r="Q607" s="413"/>
      <c r="R607" s="413"/>
      <c r="S607" s="413"/>
      <c r="T607" s="413"/>
      <c r="U607" s="413"/>
      <c r="V607" s="413"/>
      <c r="W607" s="413"/>
    </row>
    <row r="608" spans="1:23" ht="16.5" customHeight="1">
      <c r="A608" s="413"/>
      <c r="B608" s="413"/>
      <c r="C608" s="413"/>
      <c r="D608" s="413"/>
      <c r="E608" s="413"/>
      <c r="F608" s="413"/>
      <c r="G608" s="413"/>
      <c r="H608" s="413"/>
      <c r="I608" s="413"/>
      <c r="J608" s="413"/>
      <c r="K608" s="413"/>
      <c r="L608" s="413"/>
      <c r="M608" s="413"/>
      <c r="N608" s="413"/>
      <c r="O608" s="413"/>
      <c r="P608" s="413"/>
      <c r="Q608" s="413"/>
      <c r="R608" s="413"/>
      <c r="S608" s="413"/>
      <c r="T608" s="413"/>
      <c r="U608" s="413"/>
      <c r="V608" s="413"/>
      <c r="W608" s="413"/>
    </row>
    <row r="609" spans="1:23" ht="16.5" customHeight="1">
      <c r="A609" s="413"/>
      <c r="B609" s="413"/>
      <c r="C609" s="413"/>
      <c r="D609" s="413"/>
      <c r="E609" s="413"/>
      <c r="F609" s="413"/>
      <c r="G609" s="413"/>
      <c r="H609" s="413"/>
      <c r="I609" s="413"/>
      <c r="J609" s="413"/>
      <c r="K609" s="413"/>
      <c r="L609" s="413"/>
      <c r="M609" s="413"/>
      <c r="N609" s="413"/>
      <c r="O609" s="413"/>
      <c r="P609" s="413"/>
      <c r="Q609" s="413"/>
      <c r="R609" s="413"/>
      <c r="S609" s="413"/>
      <c r="T609" s="413"/>
      <c r="U609" s="413"/>
      <c r="V609" s="413"/>
      <c r="W609" s="413"/>
    </row>
    <row r="610" spans="1:23" ht="16.5" customHeight="1">
      <c r="A610" s="413"/>
      <c r="B610" s="413"/>
      <c r="C610" s="413"/>
      <c r="D610" s="413"/>
      <c r="E610" s="413"/>
      <c r="F610" s="413"/>
      <c r="G610" s="413"/>
      <c r="H610" s="413"/>
      <c r="I610" s="413"/>
      <c r="J610" s="413"/>
      <c r="K610" s="413"/>
      <c r="L610" s="413"/>
      <c r="M610" s="413"/>
      <c r="N610" s="413"/>
      <c r="O610" s="413"/>
      <c r="P610" s="413"/>
      <c r="Q610" s="413"/>
      <c r="R610" s="413"/>
      <c r="S610" s="413"/>
      <c r="T610" s="413"/>
      <c r="U610" s="413"/>
      <c r="V610" s="413"/>
      <c r="W610" s="413"/>
    </row>
    <row r="611" spans="1:23" ht="16.5" customHeight="1">
      <c r="A611" s="413"/>
      <c r="B611" s="413"/>
      <c r="C611" s="413"/>
      <c r="D611" s="413"/>
      <c r="E611" s="413"/>
      <c r="F611" s="413"/>
      <c r="G611" s="413"/>
      <c r="H611" s="413"/>
      <c r="I611" s="413"/>
      <c r="J611" s="413"/>
      <c r="K611" s="413"/>
      <c r="L611" s="413"/>
      <c r="M611" s="413"/>
      <c r="N611" s="413"/>
      <c r="O611" s="413"/>
      <c r="P611" s="413"/>
      <c r="Q611" s="413"/>
      <c r="R611" s="413"/>
      <c r="S611" s="413"/>
      <c r="T611" s="413"/>
      <c r="U611" s="413"/>
      <c r="V611" s="413"/>
      <c r="W611" s="413"/>
    </row>
    <row r="612" spans="1:23" ht="16.5" customHeight="1">
      <c r="A612" s="413"/>
      <c r="B612" s="413"/>
      <c r="C612" s="413"/>
      <c r="D612" s="413"/>
      <c r="E612" s="413"/>
      <c r="F612" s="413"/>
      <c r="G612" s="413"/>
      <c r="H612" s="413"/>
      <c r="I612" s="413"/>
      <c r="J612" s="413"/>
      <c r="K612" s="413"/>
      <c r="L612" s="413"/>
      <c r="M612" s="413"/>
      <c r="N612" s="413"/>
      <c r="O612" s="413"/>
      <c r="P612" s="413"/>
      <c r="Q612" s="413"/>
      <c r="R612" s="413"/>
      <c r="S612" s="413"/>
      <c r="T612" s="413"/>
      <c r="U612" s="413"/>
      <c r="V612" s="413"/>
      <c r="W612" s="413"/>
    </row>
    <row r="613" spans="1:23" ht="16.5" customHeight="1">
      <c r="A613" s="413"/>
      <c r="B613" s="413"/>
      <c r="C613" s="413"/>
      <c r="D613" s="413"/>
      <c r="E613" s="413"/>
      <c r="F613" s="413"/>
      <c r="G613" s="413"/>
      <c r="H613" s="413"/>
      <c r="I613" s="413"/>
      <c r="J613" s="413"/>
      <c r="K613" s="413"/>
      <c r="L613" s="413"/>
      <c r="M613" s="413"/>
      <c r="N613" s="413"/>
      <c r="O613" s="413"/>
      <c r="P613" s="413"/>
      <c r="Q613" s="413"/>
      <c r="R613" s="413"/>
      <c r="S613" s="413"/>
      <c r="T613" s="413"/>
      <c r="U613" s="413"/>
      <c r="V613" s="413"/>
      <c r="W613" s="413"/>
    </row>
    <row r="614" spans="1:23" ht="16.5" customHeight="1">
      <c r="A614" s="413"/>
      <c r="B614" s="413"/>
      <c r="C614" s="413"/>
      <c r="D614" s="413"/>
      <c r="E614" s="413"/>
      <c r="F614" s="413"/>
      <c r="G614" s="413"/>
      <c r="H614" s="413"/>
      <c r="I614" s="413"/>
      <c r="J614" s="413"/>
      <c r="K614" s="413"/>
      <c r="L614" s="413"/>
      <c r="M614" s="413"/>
      <c r="N614" s="413"/>
      <c r="O614" s="413"/>
      <c r="P614" s="413"/>
      <c r="Q614" s="413"/>
      <c r="R614" s="413"/>
      <c r="S614" s="413"/>
      <c r="T614" s="413"/>
      <c r="U614" s="413"/>
      <c r="V614" s="413"/>
      <c r="W614" s="413"/>
    </row>
    <row r="615" spans="1:23" ht="16.5" customHeight="1">
      <c r="A615" s="413"/>
      <c r="B615" s="413"/>
      <c r="C615" s="413"/>
      <c r="D615" s="413"/>
      <c r="E615" s="413"/>
      <c r="F615" s="413"/>
      <c r="G615" s="413"/>
      <c r="H615" s="413"/>
      <c r="I615" s="413"/>
      <c r="J615" s="413"/>
      <c r="K615" s="413"/>
      <c r="L615" s="413"/>
      <c r="M615" s="413"/>
      <c r="N615" s="413"/>
      <c r="O615" s="413"/>
      <c r="P615" s="413"/>
      <c r="Q615" s="413"/>
      <c r="R615" s="413"/>
      <c r="S615" s="413"/>
      <c r="T615" s="413"/>
      <c r="U615" s="413"/>
      <c r="V615" s="413"/>
      <c r="W615" s="413"/>
    </row>
    <row r="616" spans="1:23" ht="16.5" customHeight="1">
      <c r="A616" s="413"/>
      <c r="B616" s="413"/>
      <c r="C616" s="413"/>
      <c r="D616" s="413"/>
      <c r="E616" s="413"/>
      <c r="F616" s="413"/>
      <c r="G616" s="413"/>
      <c r="H616" s="413"/>
      <c r="I616" s="413"/>
      <c r="J616" s="413"/>
      <c r="K616" s="413"/>
      <c r="L616" s="413"/>
      <c r="M616" s="413"/>
      <c r="N616" s="413"/>
      <c r="O616" s="413"/>
      <c r="P616" s="413"/>
      <c r="Q616" s="413"/>
      <c r="R616" s="413"/>
      <c r="S616" s="413"/>
      <c r="T616" s="413"/>
      <c r="U616" s="413"/>
      <c r="V616" s="413"/>
      <c r="W616" s="413"/>
    </row>
    <row r="617" spans="1:23" ht="16.5" customHeight="1">
      <c r="A617" s="413"/>
      <c r="B617" s="413"/>
      <c r="C617" s="413"/>
      <c r="D617" s="413"/>
      <c r="E617" s="413"/>
      <c r="F617" s="413"/>
      <c r="G617" s="413"/>
      <c r="H617" s="413"/>
      <c r="I617" s="413"/>
      <c r="J617" s="413"/>
      <c r="K617" s="413"/>
      <c r="L617" s="413"/>
      <c r="M617" s="413"/>
      <c r="N617" s="413"/>
      <c r="O617" s="413"/>
      <c r="P617" s="413"/>
      <c r="Q617" s="413"/>
      <c r="R617" s="413"/>
      <c r="S617" s="413"/>
      <c r="T617" s="413"/>
      <c r="U617" s="413"/>
      <c r="V617" s="413"/>
      <c r="W617" s="413"/>
    </row>
    <row r="618" spans="1:23" ht="16.5" customHeight="1">
      <c r="A618" s="413"/>
      <c r="B618" s="413"/>
      <c r="C618" s="413"/>
      <c r="D618" s="413"/>
      <c r="E618" s="413"/>
      <c r="F618" s="413"/>
      <c r="G618" s="413"/>
      <c r="H618" s="413"/>
      <c r="I618" s="413"/>
      <c r="J618" s="413"/>
      <c r="K618" s="413"/>
      <c r="L618" s="413"/>
      <c r="M618" s="413"/>
      <c r="N618" s="413"/>
      <c r="O618" s="413"/>
      <c r="P618" s="413"/>
      <c r="Q618" s="413"/>
      <c r="R618" s="413"/>
      <c r="S618" s="413"/>
      <c r="T618" s="413"/>
      <c r="U618" s="413"/>
      <c r="V618" s="413"/>
      <c r="W618" s="413"/>
    </row>
    <row r="619" spans="1:23" ht="16.5" customHeight="1">
      <c r="A619" s="413"/>
      <c r="B619" s="413"/>
      <c r="C619" s="413"/>
      <c r="D619" s="413"/>
      <c r="E619" s="413"/>
      <c r="F619" s="413"/>
      <c r="G619" s="413"/>
      <c r="H619" s="413"/>
      <c r="I619" s="413"/>
      <c r="J619" s="413"/>
      <c r="K619" s="413"/>
      <c r="L619" s="413"/>
      <c r="M619" s="413"/>
      <c r="N619" s="413"/>
      <c r="O619" s="413"/>
      <c r="P619" s="413"/>
      <c r="Q619" s="413"/>
      <c r="R619" s="413"/>
      <c r="S619" s="413"/>
      <c r="T619" s="413"/>
      <c r="U619" s="413"/>
      <c r="V619" s="413"/>
      <c r="W619" s="413"/>
    </row>
    <row r="620" spans="1:23" ht="16.5" customHeight="1">
      <c r="A620" s="413"/>
      <c r="B620" s="413"/>
      <c r="C620" s="413"/>
      <c r="D620" s="413"/>
      <c r="E620" s="413"/>
      <c r="F620" s="413"/>
      <c r="G620" s="413"/>
      <c r="H620" s="413"/>
      <c r="I620" s="413"/>
      <c r="J620" s="413"/>
      <c r="K620" s="413"/>
      <c r="L620" s="413"/>
      <c r="M620" s="413"/>
      <c r="N620" s="413"/>
      <c r="O620" s="413"/>
      <c r="P620" s="413"/>
      <c r="Q620" s="413"/>
      <c r="R620" s="413"/>
      <c r="S620" s="413"/>
      <c r="T620" s="413"/>
      <c r="U620" s="413"/>
      <c r="V620" s="413"/>
      <c r="W620" s="413"/>
    </row>
    <row r="621" spans="1:23" ht="16.5" customHeight="1">
      <c r="A621" s="413"/>
      <c r="B621" s="413"/>
      <c r="C621" s="413"/>
      <c r="D621" s="413"/>
      <c r="E621" s="413"/>
      <c r="F621" s="413"/>
      <c r="G621" s="413"/>
      <c r="H621" s="413"/>
      <c r="I621" s="413"/>
      <c r="J621" s="413"/>
      <c r="K621" s="413"/>
      <c r="L621" s="413"/>
      <c r="M621" s="413"/>
      <c r="N621" s="413"/>
      <c r="O621" s="413"/>
      <c r="P621" s="413"/>
      <c r="Q621" s="413"/>
      <c r="R621" s="413"/>
      <c r="S621" s="413"/>
      <c r="T621" s="413"/>
      <c r="U621" s="413"/>
      <c r="V621" s="413"/>
      <c r="W621" s="413"/>
    </row>
    <row r="622" spans="1:23" ht="16.5" customHeight="1">
      <c r="A622" s="413"/>
      <c r="B622" s="413"/>
      <c r="C622" s="413"/>
      <c r="D622" s="413"/>
      <c r="E622" s="413"/>
      <c r="F622" s="413"/>
      <c r="G622" s="413"/>
      <c r="H622" s="413"/>
      <c r="I622" s="413"/>
      <c r="J622" s="413"/>
      <c r="K622" s="413"/>
      <c r="L622" s="413"/>
      <c r="M622" s="413"/>
      <c r="N622" s="413"/>
      <c r="O622" s="413"/>
      <c r="P622" s="413"/>
      <c r="Q622" s="413"/>
      <c r="R622" s="413"/>
      <c r="S622" s="413"/>
      <c r="T622" s="413"/>
      <c r="U622" s="413"/>
      <c r="V622" s="413"/>
      <c r="W622" s="413"/>
    </row>
    <row r="623" spans="1:23" ht="16.5" customHeight="1">
      <c r="A623" s="413"/>
      <c r="B623" s="413"/>
      <c r="C623" s="413"/>
      <c r="D623" s="413"/>
      <c r="E623" s="413"/>
      <c r="F623" s="413"/>
      <c r="G623" s="413"/>
      <c r="H623" s="413"/>
      <c r="I623" s="413"/>
      <c r="J623" s="413"/>
      <c r="K623" s="413"/>
      <c r="L623" s="413"/>
      <c r="M623" s="413"/>
      <c r="N623" s="413"/>
      <c r="O623" s="413"/>
      <c r="P623" s="413"/>
      <c r="Q623" s="413"/>
      <c r="R623" s="413"/>
      <c r="S623" s="413"/>
      <c r="T623" s="413"/>
      <c r="U623" s="413"/>
      <c r="V623" s="413"/>
      <c r="W623" s="413"/>
    </row>
    <row r="624" spans="1:23" ht="16.5" customHeight="1">
      <c r="A624" s="413"/>
      <c r="B624" s="413"/>
      <c r="C624" s="413"/>
      <c r="D624" s="413"/>
      <c r="E624" s="413"/>
      <c r="F624" s="413"/>
      <c r="G624" s="413"/>
      <c r="H624" s="413"/>
      <c r="I624" s="413"/>
      <c r="J624" s="413"/>
      <c r="K624" s="413"/>
      <c r="L624" s="413"/>
      <c r="M624" s="413"/>
      <c r="N624" s="413"/>
      <c r="O624" s="413"/>
      <c r="P624" s="413"/>
      <c r="Q624" s="413"/>
      <c r="R624" s="413"/>
      <c r="S624" s="413"/>
      <c r="T624" s="413"/>
      <c r="U624" s="413"/>
      <c r="V624" s="413"/>
      <c r="W624" s="413"/>
    </row>
    <row r="625" spans="1:23" ht="16.5" customHeight="1">
      <c r="A625" s="413"/>
      <c r="B625" s="413"/>
      <c r="C625" s="413"/>
      <c r="D625" s="413"/>
      <c r="E625" s="413"/>
      <c r="F625" s="413"/>
      <c r="G625" s="413"/>
      <c r="H625" s="413"/>
      <c r="I625" s="413"/>
      <c r="J625" s="413"/>
      <c r="K625" s="413"/>
      <c r="L625" s="413"/>
      <c r="M625" s="413"/>
      <c r="N625" s="413"/>
      <c r="O625" s="413"/>
      <c r="P625" s="413"/>
      <c r="Q625" s="413"/>
      <c r="R625" s="413"/>
      <c r="S625" s="413"/>
      <c r="T625" s="413"/>
      <c r="U625" s="413"/>
      <c r="V625" s="413"/>
      <c r="W625" s="413"/>
    </row>
    <row r="626" spans="1:23" ht="16.5" customHeight="1">
      <c r="A626" s="413"/>
      <c r="B626" s="413"/>
      <c r="C626" s="413"/>
      <c r="D626" s="413"/>
      <c r="E626" s="413"/>
      <c r="F626" s="413"/>
      <c r="G626" s="413"/>
      <c r="H626" s="413"/>
      <c r="I626" s="413"/>
      <c r="J626" s="413"/>
      <c r="K626" s="413"/>
      <c r="L626" s="413"/>
      <c r="M626" s="413"/>
      <c r="N626" s="413"/>
      <c r="O626" s="413"/>
      <c r="P626" s="413"/>
      <c r="Q626" s="413"/>
      <c r="R626" s="413"/>
      <c r="S626" s="413"/>
      <c r="T626" s="413"/>
      <c r="U626" s="413"/>
      <c r="V626" s="413"/>
      <c r="W626" s="413"/>
    </row>
    <row r="627" spans="1:23" ht="16.5" customHeight="1">
      <c r="A627" s="413"/>
      <c r="B627" s="413"/>
      <c r="C627" s="413"/>
      <c r="D627" s="413"/>
      <c r="E627" s="413"/>
      <c r="F627" s="413"/>
      <c r="G627" s="413"/>
      <c r="H627" s="413"/>
      <c r="I627" s="413"/>
      <c r="J627" s="413"/>
      <c r="K627" s="413"/>
      <c r="L627" s="413"/>
      <c r="M627" s="413"/>
      <c r="N627" s="413"/>
      <c r="O627" s="413"/>
      <c r="P627" s="413"/>
      <c r="Q627" s="413"/>
      <c r="R627" s="413"/>
      <c r="S627" s="413"/>
      <c r="T627" s="413"/>
      <c r="U627" s="413"/>
      <c r="V627" s="413"/>
      <c r="W627" s="413"/>
    </row>
    <row r="628" spans="1:23" ht="16.5" customHeight="1">
      <c r="A628" s="413"/>
      <c r="B628" s="413"/>
      <c r="C628" s="413"/>
      <c r="D628" s="413"/>
      <c r="E628" s="413"/>
      <c r="F628" s="413"/>
      <c r="G628" s="413"/>
      <c r="H628" s="413"/>
      <c r="I628" s="413"/>
      <c r="J628" s="413"/>
      <c r="K628" s="413"/>
      <c r="L628" s="413"/>
      <c r="M628" s="413"/>
      <c r="N628" s="413"/>
      <c r="O628" s="413"/>
      <c r="P628" s="413"/>
      <c r="Q628" s="413"/>
      <c r="R628" s="413"/>
      <c r="S628" s="413"/>
      <c r="T628" s="413"/>
      <c r="U628" s="413"/>
      <c r="V628" s="413"/>
      <c r="W628" s="413"/>
    </row>
    <row r="629" spans="1:23" ht="16.5" customHeight="1">
      <c r="A629" s="413"/>
      <c r="B629" s="413"/>
      <c r="C629" s="413"/>
      <c r="D629" s="413"/>
      <c r="E629" s="413"/>
      <c r="F629" s="413"/>
      <c r="G629" s="413"/>
      <c r="H629" s="413"/>
      <c r="I629" s="413"/>
      <c r="J629" s="413"/>
      <c r="K629" s="413"/>
      <c r="L629" s="413"/>
      <c r="M629" s="413"/>
      <c r="N629" s="413"/>
      <c r="O629" s="413"/>
      <c r="P629" s="413"/>
      <c r="Q629" s="413"/>
      <c r="R629" s="413"/>
      <c r="S629" s="413"/>
      <c r="T629" s="413"/>
      <c r="U629" s="413"/>
      <c r="V629" s="413"/>
      <c r="W629" s="413"/>
    </row>
    <row r="630" spans="1:23" ht="16.5" customHeight="1">
      <c r="A630" s="413"/>
      <c r="B630" s="413"/>
      <c r="C630" s="413"/>
      <c r="D630" s="413"/>
      <c r="E630" s="413"/>
      <c r="F630" s="413"/>
      <c r="G630" s="413"/>
      <c r="H630" s="413"/>
      <c r="I630" s="413"/>
      <c r="J630" s="413"/>
      <c r="K630" s="413"/>
      <c r="L630" s="413"/>
      <c r="M630" s="413"/>
      <c r="N630" s="413"/>
      <c r="O630" s="413"/>
      <c r="P630" s="413"/>
      <c r="Q630" s="413"/>
      <c r="R630" s="413"/>
      <c r="S630" s="413"/>
      <c r="T630" s="413"/>
      <c r="U630" s="413"/>
      <c r="V630" s="413"/>
      <c r="W630" s="413"/>
    </row>
    <row r="631" spans="1:23" ht="16.5" customHeight="1">
      <c r="A631" s="413"/>
      <c r="B631" s="413"/>
      <c r="C631" s="413"/>
      <c r="D631" s="413"/>
      <c r="E631" s="413"/>
      <c r="F631" s="413"/>
      <c r="G631" s="413"/>
      <c r="H631" s="413"/>
      <c r="I631" s="413"/>
      <c r="J631" s="413"/>
      <c r="K631" s="413"/>
      <c r="L631" s="413"/>
      <c r="M631" s="413"/>
      <c r="N631" s="413"/>
      <c r="O631" s="413"/>
      <c r="P631" s="413"/>
      <c r="Q631" s="413"/>
      <c r="R631" s="413"/>
      <c r="S631" s="413"/>
      <c r="T631" s="413"/>
      <c r="U631" s="413"/>
      <c r="V631" s="413"/>
      <c r="W631" s="413"/>
    </row>
    <row r="632" spans="1:23" ht="16.5" customHeight="1">
      <c r="A632" s="413"/>
      <c r="B632" s="413"/>
      <c r="C632" s="413"/>
      <c r="D632" s="413"/>
      <c r="E632" s="413"/>
      <c r="F632" s="413"/>
      <c r="G632" s="413"/>
      <c r="H632" s="413"/>
      <c r="I632" s="413"/>
      <c r="J632" s="413"/>
      <c r="K632" s="413"/>
      <c r="L632" s="413"/>
      <c r="M632" s="413"/>
      <c r="N632" s="413"/>
      <c r="O632" s="413"/>
      <c r="P632" s="413"/>
      <c r="Q632" s="413"/>
      <c r="R632" s="413"/>
      <c r="S632" s="413"/>
      <c r="T632" s="413"/>
      <c r="U632" s="413"/>
      <c r="V632" s="413"/>
      <c r="W632" s="413"/>
    </row>
    <row r="633" spans="1:23" ht="16.5" customHeight="1">
      <c r="A633" s="413"/>
      <c r="B633" s="413"/>
      <c r="C633" s="413"/>
      <c r="D633" s="413"/>
      <c r="E633" s="413"/>
      <c r="F633" s="413"/>
      <c r="G633" s="413"/>
      <c r="H633" s="413"/>
      <c r="I633" s="413"/>
      <c r="J633" s="413"/>
      <c r="K633" s="413"/>
      <c r="L633" s="413"/>
      <c r="M633" s="413"/>
      <c r="N633" s="413"/>
      <c r="O633" s="413"/>
      <c r="P633" s="413"/>
      <c r="Q633" s="413"/>
      <c r="R633" s="413"/>
      <c r="S633" s="413"/>
      <c r="T633" s="413"/>
      <c r="U633" s="413"/>
      <c r="V633" s="413"/>
      <c r="W633" s="413"/>
    </row>
    <row r="634" spans="1:23" ht="16.5" customHeight="1">
      <c r="A634" s="413"/>
      <c r="B634" s="413"/>
      <c r="C634" s="413"/>
      <c r="D634" s="413"/>
      <c r="E634" s="413"/>
      <c r="F634" s="413"/>
      <c r="G634" s="413"/>
      <c r="H634" s="413"/>
      <c r="I634" s="413"/>
      <c r="J634" s="413"/>
      <c r="K634" s="413"/>
      <c r="L634" s="413"/>
      <c r="M634" s="413"/>
      <c r="N634" s="413"/>
      <c r="O634" s="413"/>
      <c r="P634" s="413"/>
      <c r="Q634" s="413"/>
      <c r="R634" s="413"/>
      <c r="S634" s="413"/>
      <c r="T634" s="413"/>
      <c r="U634" s="413"/>
      <c r="V634" s="413"/>
      <c r="W634" s="413"/>
    </row>
    <row r="635" spans="1:23" ht="16.5" customHeight="1">
      <c r="A635" s="413"/>
      <c r="B635" s="413"/>
      <c r="C635" s="413"/>
      <c r="D635" s="413"/>
      <c r="E635" s="413"/>
      <c r="F635" s="413"/>
      <c r="G635" s="413"/>
      <c r="H635" s="413"/>
      <c r="I635" s="413"/>
      <c r="J635" s="413"/>
      <c r="K635" s="413"/>
      <c r="L635" s="413"/>
      <c r="M635" s="413"/>
      <c r="N635" s="413"/>
      <c r="O635" s="413"/>
      <c r="P635" s="413"/>
      <c r="Q635" s="413"/>
      <c r="R635" s="413"/>
      <c r="S635" s="413"/>
      <c r="T635" s="413"/>
      <c r="U635" s="413"/>
      <c r="V635" s="413"/>
      <c r="W635" s="413"/>
    </row>
    <row r="636" spans="1:23" ht="16.5" customHeight="1">
      <c r="A636" s="413"/>
      <c r="B636" s="413"/>
      <c r="C636" s="413"/>
      <c r="D636" s="413"/>
      <c r="E636" s="413"/>
      <c r="F636" s="413"/>
      <c r="G636" s="413"/>
      <c r="H636" s="413"/>
      <c r="I636" s="413"/>
      <c r="J636" s="413"/>
      <c r="K636" s="413"/>
      <c r="L636" s="413"/>
      <c r="M636" s="413"/>
      <c r="N636" s="413"/>
      <c r="O636" s="413"/>
      <c r="P636" s="413"/>
      <c r="Q636" s="413"/>
      <c r="R636" s="413"/>
      <c r="S636" s="413"/>
      <c r="T636" s="413"/>
      <c r="U636" s="413"/>
      <c r="V636" s="413"/>
      <c r="W636" s="413"/>
    </row>
    <row r="637" spans="1:23" ht="16.5" customHeight="1">
      <c r="A637" s="413"/>
      <c r="B637" s="413"/>
      <c r="C637" s="413"/>
      <c r="D637" s="413"/>
      <c r="E637" s="413"/>
      <c r="F637" s="413"/>
      <c r="G637" s="413"/>
      <c r="H637" s="413"/>
      <c r="I637" s="413"/>
      <c r="J637" s="413"/>
      <c r="K637" s="413"/>
      <c r="L637" s="413"/>
      <c r="M637" s="413"/>
      <c r="N637" s="413"/>
      <c r="O637" s="413"/>
      <c r="P637" s="413"/>
      <c r="Q637" s="413"/>
      <c r="R637" s="413"/>
      <c r="S637" s="413"/>
      <c r="T637" s="413"/>
      <c r="U637" s="413"/>
      <c r="V637" s="413"/>
      <c r="W637" s="413"/>
    </row>
    <row r="638" spans="1:23" ht="16.5" customHeight="1">
      <c r="A638" s="413"/>
      <c r="B638" s="413"/>
      <c r="C638" s="413"/>
      <c r="D638" s="413"/>
      <c r="E638" s="413"/>
      <c r="F638" s="413"/>
      <c r="G638" s="413"/>
      <c r="H638" s="413"/>
      <c r="I638" s="413"/>
      <c r="J638" s="413"/>
      <c r="K638" s="413"/>
      <c r="L638" s="413"/>
      <c r="M638" s="413"/>
      <c r="N638" s="413"/>
      <c r="O638" s="413"/>
      <c r="P638" s="413"/>
      <c r="Q638" s="413"/>
      <c r="R638" s="413"/>
      <c r="S638" s="413"/>
      <c r="T638" s="413"/>
      <c r="U638" s="413"/>
      <c r="V638" s="413"/>
      <c r="W638" s="413"/>
    </row>
    <row r="639" spans="1:23" ht="16.5" customHeight="1">
      <c r="A639" s="413"/>
      <c r="B639" s="413"/>
      <c r="C639" s="413"/>
      <c r="D639" s="413"/>
      <c r="E639" s="413"/>
      <c r="F639" s="413"/>
      <c r="G639" s="413"/>
      <c r="H639" s="413"/>
      <c r="I639" s="413"/>
      <c r="J639" s="413"/>
      <c r="K639" s="413"/>
      <c r="L639" s="413"/>
      <c r="M639" s="413"/>
      <c r="N639" s="413"/>
      <c r="O639" s="413"/>
      <c r="P639" s="413"/>
      <c r="Q639" s="413"/>
      <c r="R639" s="413"/>
      <c r="S639" s="413"/>
      <c r="T639" s="413"/>
      <c r="U639" s="413"/>
      <c r="V639" s="413"/>
      <c r="W639" s="413"/>
    </row>
    <row r="640" spans="1:23" ht="16.5" customHeight="1">
      <c r="A640" s="413"/>
      <c r="B640" s="413"/>
      <c r="C640" s="413"/>
      <c r="D640" s="413"/>
      <c r="E640" s="413"/>
      <c r="F640" s="413"/>
      <c r="G640" s="413"/>
      <c r="H640" s="413"/>
      <c r="I640" s="413"/>
      <c r="J640" s="413"/>
      <c r="K640" s="413"/>
      <c r="L640" s="413"/>
      <c r="M640" s="413"/>
      <c r="N640" s="413"/>
      <c r="O640" s="413"/>
      <c r="P640" s="413"/>
      <c r="Q640" s="413"/>
      <c r="R640" s="413"/>
      <c r="S640" s="413"/>
      <c r="T640" s="413"/>
      <c r="U640" s="413"/>
      <c r="V640" s="413"/>
      <c r="W640" s="413"/>
    </row>
    <row r="641" spans="1:23" ht="16.5" customHeight="1">
      <c r="A641" s="413"/>
      <c r="B641" s="413"/>
      <c r="C641" s="413"/>
      <c r="D641" s="413"/>
      <c r="E641" s="413"/>
      <c r="F641" s="413"/>
      <c r="G641" s="413"/>
      <c r="H641" s="413"/>
      <c r="I641" s="413"/>
      <c r="J641" s="413"/>
      <c r="K641" s="413"/>
      <c r="L641" s="413"/>
      <c r="M641" s="413"/>
      <c r="N641" s="413"/>
      <c r="O641" s="413"/>
      <c r="P641" s="413"/>
      <c r="Q641" s="413"/>
      <c r="R641" s="413"/>
      <c r="S641" s="413"/>
      <c r="T641" s="413"/>
      <c r="U641" s="413"/>
      <c r="V641" s="413"/>
      <c r="W641" s="413"/>
    </row>
    <row r="642" spans="1:23" ht="16.5" customHeight="1">
      <c r="A642" s="413"/>
      <c r="B642" s="413"/>
      <c r="C642" s="413"/>
      <c r="D642" s="413"/>
      <c r="E642" s="413"/>
      <c r="F642" s="413"/>
      <c r="G642" s="413"/>
      <c r="H642" s="413"/>
      <c r="I642" s="413"/>
      <c r="J642" s="413"/>
      <c r="K642" s="413"/>
      <c r="L642" s="413"/>
      <c r="M642" s="413"/>
      <c r="N642" s="413"/>
      <c r="O642" s="413"/>
      <c r="P642" s="413"/>
      <c r="Q642" s="413"/>
      <c r="R642" s="413"/>
      <c r="S642" s="413"/>
      <c r="T642" s="413"/>
      <c r="U642" s="413"/>
      <c r="V642" s="413"/>
      <c r="W642" s="413"/>
    </row>
    <row r="643" spans="1:23" ht="16.5" customHeight="1">
      <c r="A643" s="413"/>
      <c r="B643" s="413"/>
      <c r="C643" s="413"/>
      <c r="D643" s="413"/>
      <c r="E643" s="413"/>
      <c r="F643" s="413"/>
      <c r="G643" s="413"/>
      <c r="H643" s="413"/>
      <c r="I643" s="413"/>
      <c r="J643" s="413"/>
      <c r="K643" s="413"/>
      <c r="L643" s="413"/>
      <c r="M643" s="413"/>
      <c r="N643" s="413"/>
      <c r="O643" s="413"/>
      <c r="P643" s="413"/>
      <c r="Q643" s="413"/>
      <c r="R643" s="413"/>
      <c r="S643" s="413"/>
      <c r="T643" s="413"/>
      <c r="U643" s="413"/>
      <c r="V643" s="413"/>
      <c r="W643" s="413"/>
    </row>
    <row r="644" spans="1:23" ht="16.5" customHeight="1">
      <c r="A644" s="413"/>
      <c r="B644" s="413"/>
      <c r="C644" s="413"/>
      <c r="D644" s="413"/>
      <c r="E644" s="413"/>
      <c r="F644" s="413"/>
      <c r="G644" s="413"/>
      <c r="H644" s="413"/>
      <c r="I644" s="413"/>
      <c r="J644" s="413"/>
      <c r="K644" s="413"/>
      <c r="L644" s="413"/>
      <c r="M644" s="413"/>
      <c r="N644" s="413"/>
      <c r="O644" s="413"/>
      <c r="P644" s="413"/>
      <c r="Q644" s="413"/>
      <c r="R644" s="413"/>
      <c r="S644" s="413"/>
      <c r="T644" s="413"/>
      <c r="U644" s="413"/>
      <c r="V644" s="413"/>
      <c r="W644" s="413"/>
    </row>
    <row r="645" spans="1:23" ht="16.5" customHeight="1">
      <c r="A645" s="413"/>
      <c r="B645" s="413"/>
      <c r="C645" s="413"/>
      <c r="D645" s="413"/>
      <c r="E645" s="413"/>
      <c r="F645" s="413"/>
      <c r="G645" s="413"/>
      <c r="H645" s="413"/>
      <c r="I645" s="413"/>
      <c r="J645" s="413"/>
      <c r="K645" s="413"/>
      <c r="L645" s="413"/>
      <c r="M645" s="413"/>
      <c r="N645" s="413"/>
      <c r="O645" s="413"/>
      <c r="P645" s="413"/>
      <c r="Q645" s="413"/>
      <c r="R645" s="413"/>
      <c r="S645" s="413"/>
      <c r="T645" s="413"/>
      <c r="U645" s="413"/>
      <c r="V645" s="413"/>
      <c r="W645" s="413"/>
    </row>
    <row r="646" spans="1:23" ht="16.5" customHeight="1">
      <c r="A646" s="413"/>
      <c r="B646" s="413"/>
      <c r="C646" s="413"/>
      <c r="D646" s="413"/>
      <c r="E646" s="413"/>
      <c r="F646" s="413"/>
      <c r="G646" s="413"/>
      <c r="H646" s="413"/>
      <c r="I646" s="413"/>
      <c r="J646" s="413"/>
      <c r="K646" s="413"/>
      <c r="L646" s="413"/>
      <c r="M646" s="413"/>
      <c r="N646" s="413"/>
      <c r="O646" s="413"/>
      <c r="P646" s="413"/>
      <c r="Q646" s="413"/>
      <c r="R646" s="413"/>
      <c r="S646" s="413"/>
      <c r="T646" s="413"/>
      <c r="U646" s="413"/>
      <c r="V646" s="413"/>
      <c r="W646" s="413"/>
    </row>
    <row r="647" spans="1:23" ht="16.5" customHeight="1">
      <c r="A647" s="413"/>
      <c r="B647" s="413"/>
      <c r="C647" s="413"/>
      <c r="D647" s="413"/>
      <c r="E647" s="413"/>
      <c r="F647" s="413"/>
      <c r="G647" s="413"/>
      <c r="H647" s="413"/>
      <c r="I647" s="413"/>
      <c r="J647" s="413"/>
      <c r="K647" s="413"/>
      <c r="L647" s="413"/>
      <c r="M647" s="413"/>
      <c r="N647" s="413"/>
      <c r="O647" s="413"/>
      <c r="P647" s="413"/>
      <c r="Q647" s="413"/>
      <c r="R647" s="413"/>
      <c r="S647" s="413"/>
      <c r="T647" s="413"/>
      <c r="U647" s="413"/>
      <c r="V647" s="413"/>
      <c r="W647" s="413"/>
    </row>
    <row r="648" spans="1:23" ht="16.5" customHeight="1">
      <c r="A648" s="413"/>
      <c r="B648" s="413"/>
      <c r="C648" s="413"/>
      <c r="D648" s="413"/>
      <c r="E648" s="413"/>
      <c r="F648" s="413"/>
      <c r="G648" s="413"/>
      <c r="H648" s="413"/>
      <c r="I648" s="413"/>
      <c r="J648" s="413"/>
      <c r="K648" s="413"/>
      <c r="L648" s="413"/>
      <c r="M648" s="413"/>
      <c r="N648" s="413"/>
      <c r="O648" s="413"/>
      <c r="P648" s="413"/>
      <c r="Q648" s="413"/>
      <c r="R648" s="413"/>
      <c r="S648" s="413"/>
      <c r="T648" s="413"/>
      <c r="U648" s="413"/>
      <c r="V648" s="413"/>
      <c r="W648" s="413"/>
    </row>
    <row r="649" spans="1:23" ht="16.5" customHeight="1">
      <c r="A649" s="413"/>
      <c r="B649" s="413"/>
      <c r="C649" s="413"/>
      <c r="D649" s="413"/>
      <c r="E649" s="413"/>
      <c r="F649" s="413"/>
      <c r="G649" s="413"/>
      <c r="H649" s="413"/>
      <c r="I649" s="413"/>
      <c r="J649" s="413"/>
      <c r="K649" s="413"/>
      <c r="L649" s="413"/>
      <c r="M649" s="413"/>
      <c r="N649" s="413"/>
      <c r="O649" s="413"/>
      <c r="P649" s="413"/>
      <c r="Q649" s="413"/>
      <c r="R649" s="413"/>
      <c r="S649" s="413"/>
      <c r="T649" s="413"/>
      <c r="U649" s="413"/>
      <c r="V649" s="413"/>
      <c r="W649" s="413"/>
    </row>
    <row r="650" spans="1:23" ht="16.5" customHeight="1">
      <c r="A650" s="413"/>
      <c r="B650" s="413"/>
      <c r="C650" s="413"/>
      <c r="D650" s="413"/>
      <c r="E650" s="413"/>
      <c r="F650" s="413"/>
      <c r="G650" s="413"/>
      <c r="H650" s="413"/>
      <c r="I650" s="413"/>
      <c r="J650" s="413"/>
      <c r="K650" s="413"/>
      <c r="L650" s="413"/>
      <c r="M650" s="413"/>
      <c r="N650" s="413"/>
      <c r="O650" s="413"/>
      <c r="P650" s="413"/>
      <c r="Q650" s="413"/>
      <c r="R650" s="413"/>
      <c r="S650" s="413"/>
      <c r="T650" s="413"/>
      <c r="U650" s="413"/>
      <c r="V650" s="413"/>
      <c r="W650" s="413"/>
    </row>
    <row r="651" spans="1:23" ht="16.5" customHeight="1">
      <c r="A651" s="413"/>
      <c r="B651" s="413"/>
      <c r="C651" s="413"/>
      <c r="D651" s="413"/>
      <c r="E651" s="413"/>
      <c r="F651" s="413"/>
      <c r="G651" s="413"/>
      <c r="H651" s="413"/>
      <c r="I651" s="413"/>
      <c r="J651" s="413"/>
      <c r="K651" s="413"/>
      <c r="L651" s="413"/>
      <c r="M651" s="413"/>
      <c r="N651" s="413"/>
      <c r="O651" s="413"/>
      <c r="P651" s="413"/>
      <c r="Q651" s="413"/>
      <c r="R651" s="413"/>
      <c r="S651" s="413"/>
      <c r="T651" s="413"/>
      <c r="U651" s="413"/>
      <c r="V651" s="413"/>
      <c r="W651" s="413"/>
    </row>
    <row r="652" spans="1:23" ht="16.5" customHeight="1">
      <c r="A652" s="413"/>
      <c r="B652" s="413"/>
      <c r="C652" s="413"/>
      <c r="D652" s="413"/>
      <c r="E652" s="413"/>
      <c r="F652" s="413"/>
      <c r="G652" s="413"/>
      <c r="H652" s="413"/>
      <c r="I652" s="413"/>
      <c r="J652" s="413"/>
      <c r="K652" s="413"/>
      <c r="L652" s="413"/>
      <c r="M652" s="413"/>
      <c r="N652" s="413"/>
      <c r="O652" s="413"/>
      <c r="P652" s="413"/>
      <c r="Q652" s="413"/>
      <c r="R652" s="413"/>
      <c r="S652" s="413"/>
      <c r="T652" s="413"/>
      <c r="U652" s="413"/>
      <c r="V652" s="413"/>
      <c r="W652" s="413"/>
    </row>
    <row r="653" spans="1:23" ht="16.5" customHeight="1">
      <c r="A653" s="413"/>
      <c r="B653" s="413"/>
      <c r="C653" s="413"/>
      <c r="D653" s="413"/>
      <c r="E653" s="413"/>
      <c r="F653" s="413"/>
      <c r="G653" s="413"/>
      <c r="H653" s="413"/>
      <c r="I653" s="413"/>
      <c r="J653" s="413"/>
      <c r="K653" s="413"/>
      <c r="L653" s="413"/>
      <c r="M653" s="413"/>
      <c r="N653" s="413"/>
      <c r="O653" s="413"/>
      <c r="P653" s="413"/>
      <c r="Q653" s="413"/>
      <c r="R653" s="413"/>
      <c r="S653" s="413"/>
      <c r="T653" s="413"/>
      <c r="U653" s="413"/>
      <c r="V653" s="413"/>
      <c r="W653" s="413"/>
    </row>
    <row r="654" spans="1:23" ht="16.5" customHeight="1">
      <c r="A654" s="413"/>
      <c r="B654" s="413"/>
      <c r="C654" s="413"/>
      <c r="D654" s="413"/>
      <c r="E654" s="413"/>
      <c r="F654" s="413"/>
      <c r="G654" s="413"/>
      <c r="H654" s="413"/>
      <c r="I654" s="413"/>
      <c r="J654" s="413"/>
      <c r="K654" s="413"/>
      <c r="L654" s="413"/>
      <c r="M654" s="413"/>
      <c r="N654" s="413"/>
      <c r="O654" s="413"/>
      <c r="P654" s="413"/>
      <c r="Q654" s="413"/>
      <c r="R654" s="413"/>
      <c r="S654" s="413"/>
      <c r="T654" s="413"/>
      <c r="U654" s="413"/>
      <c r="V654" s="413"/>
      <c r="W654" s="413"/>
    </row>
    <row r="655" spans="1:23" ht="16.5" customHeight="1">
      <c r="A655" s="413"/>
      <c r="B655" s="413"/>
      <c r="C655" s="413"/>
      <c r="D655" s="413"/>
      <c r="E655" s="413"/>
      <c r="F655" s="413"/>
      <c r="G655" s="413"/>
      <c r="H655" s="413"/>
      <c r="I655" s="413"/>
      <c r="J655" s="413"/>
      <c r="K655" s="413"/>
      <c r="L655" s="413"/>
      <c r="M655" s="413"/>
      <c r="N655" s="413"/>
      <c r="O655" s="413"/>
      <c r="P655" s="413"/>
      <c r="Q655" s="413"/>
      <c r="R655" s="413"/>
      <c r="S655" s="413"/>
      <c r="T655" s="413"/>
      <c r="U655" s="413"/>
      <c r="V655" s="413"/>
      <c r="W655" s="413"/>
    </row>
    <row r="656" spans="1:23" ht="16.5" customHeight="1">
      <c r="A656" s="413"/>
      <c r="B656" s="413"/>
      <c r="C656" s="413"/>
      <c r="D656" s="413"/>
      <c r="E656" s="413"/>
      <c r="F656" s="413"/>
      <c r="G656" s="413"/>
      <c r="H656" s="413"/>
      <c r="I656" s="413"/>
      <c r="J656" s="413"/>
      <c r="K656" s="413"/>
      <c r="L656" s="413"/>
      <c r="M656" s="413"/>
      <c r="N656" s="413"/>
      <c r="O656" s="413"/>
      <c r="P656" s="413"/>
      <c r="Q656" s="413"/>
      <c r="R656" s="413"/>
      <c r="S656" s="413"/>
      <c r="T656" s="413"/>
      <c r="U656" s="413"/>
      <c r="V656" s="413"/>
      <c r="W656" s="413"/>
    </row>
    <row r="657" spans="1:23" ht="16.5" customHeight="1">
      <c r="A657" s="413"/>
      <c r="B657" s="413"/>
      <c r="C657" s="413"/>
      <c r="D657" s="413"/>
      <c r="E657" s="413"/>
      <c r="F657" s="413"/>
      <c r="G657" s="413"/>
      <c r="H657" s="413"/>
      <c r="I657" s="413"/>
      <c r="J657" s="413"/>
      <c r="K657" s="413"/>
      <c r="L657" s="413"/>
      <c r="M657" s="413"/>
      <c r="N657" s="413"/>
      <c r="O657" s="413"/>
      <c r="P657" s="413"/>
      <c r="Q657" s="413"/>
      <c r="R657" s="413"/>
      <c r="S657" s="413"/>
      <c r="T657" s="413"/>
      <c r="U657" s="413"/>
      <c r="V657" s="413"/>
      <c r="W657" s="413"/>
    </row>
    <row r="658" spans="1:23" ht="16.5" customHeight="1">
      <c r="A658" s="413"/>
      <c r="B658" s="413"/>
      <c r="C658" s="413"/>
      <c r="D658" s="413"/>
      <c r="E658" s="413"/>
      <c r="F658" s="413"/>
      <c r="G658" s="413"/>
      <c r="H658" s="413"/>
      <c r="I658" s="413"/>
      <c r="J658" s="413"/>
      <c r="K658" s="413"/>
      <c r="L658" s="413"/>
      <c r="M658" s="413"/>
      <c r="N658" s="413"/>
      <c r="O658" s="413"/>
      <c r="P658" s="413"/>
      <c r="Q658" s="413"/>
      <c r="R658" s="413"/>
      <c r="S658" s="413"/>
      <c r="T658" s="413"/>
      <c r="U658" s="413"/>
      <c r="V658" s="413"/>
      <c r="W658" s="413"/>
    </row>
    <row r="659" spans="1:23" ht="16.5" customHeight="1">
      <c r="A659" s="413"/>
      <c r="B659" s="413"/>
      <c r="C659" s="413"/>
      <c r="D659" s="413"/>
      <c r="E659" s="413"/>
      <c r="F659" s="413"/>
      <c r="G659" s="413"/>
      <c r="H659" s="413"/>
      <c r="I659" s="413"/>
      <c r="J659" s="413"/>
      <c r="K659" s="413"/>
      <c r="L659" s="413"/>
      <c r="M659" s="413"/>
      <c r="N659" s="413"/>
      <c r="O659" s="413"/>
      <c r="P659" s="413"/>
      <c r="Q659" s="413"/>
      <c r="R659" s="413"/>
      <c r="S659" s="413"/>
      <c r="T659" s="413"/>
      <c r="U659" s="413"/>
      <c r="V659" s="413"/>
      <c r="W659" s="413"/>
    </row>
    <row r="660" spans="1:23" ht="16.5" customHeight="1">
      <c r="A660" s="413"/>
      <c r="B660" s="413"/>
      <c r="C660" s="413"/>
      <c r="D660" s="413"/>
      <c r="E660" s="413"/>
      <c r="F660" s="413"/>
      <c r="G660" s="413"/>
      <c r="H660" s="413"/>
      <c r="I660" s="413"/>
      <c r="J660" s="413"/>
      <c r="K660" s="413"/>
      <c r="L660" s="413"/>
      <c r="M660" s="413"/>
      <c r="N660" s="413"/>
      <c r="O660" s="413"/>
      <c r="P660" s="413"/>
      <c r="Q660" s="413"/>
      <c r="R660" s="413"/>
      <c r="S660" s="413"/>
      <c r="T660" s="413"/>
      <c r="U660" s="413"/>
      <c r="V660" s="413"/>
      <c r="W660" s="413"/>
    </row>
    <row r="661" spans="1:23" ht="16.5" customHeight="1">
      <c r="A661" s="413"/>
      <c r="B661" s="413"/>
      <c r="C661" s="413"/>
      <c r="D661" s="413"/>
      <c r="E661" s="413"/>
      <c r="F661" s="413"/>
      <c r="G661" s="413"/>
      <c r="H661" s="413"/>
      <c r="I661" s="413"/>
      <c r="J661" s="413"/>
      <c r="K661" s="413"/>
      <c r="L661" s="413"/>
      <c r="M661" s="413"/>
      <c r="N661" s="413"/>
      <c r="O661" s="413"/>
      <c r="P661" s="413"/>
      <c r="Q661" s="413"/>
      <c r="R661" s="413"/>
      <c r="S661" s="413"/>
      <c r="T661" s="413"/>
      <c r="U661" s="413"/>
      <c r="V661" s="413"/>
      <c r="W661" s="413"/>
    </row>
    <row r="662" spans="1:23" ht="16.5" customHeight="1">
      <c r="A662" s="413"/>
      <c r="B662" s="413"/>
      <c r="C662" s="413"/>
      <c r="D662" s="413"/>
      <c r="E662" s="413"/>
      <c r="F662" s="413"/>
      <c r="G662" s="413"/>
      <c r="H662" s="413"/>
      <c r="I662" s="413"/>
      <c r="J662" s="413"/>
      <c r="K662" s="413"/>
      <c r="L662" s="413"/>
      <c r="M662" s="413"/>
      <c r="N662" s="413"/>
      <c r="O662" s="413"/>
      <c r="P662" s="413"/>
      <c r="Q662" s="413"/>
      <c r="R662" s="413"/>
      <c r="S662" s="413"/>
      <c r="T662" s="413"/>
      <c r="U662" s="413"/>
      <c r="V662" s="413"/>
      <c r="W662" s="413"/>
    </row>
    <row r="663" spans="1:23" ht="16.5" customHeight="1">
      <c r="A663" s="413"/>
      <c r="B663" s="413"/>
      <c r="C663" s="413"/>
      <c r="D663" s="413"/>
      <c r="E663" s="413"/>
      <c r="F663" s="413"/>
      <c r="G663" s="413"/>
      <c r="H663" s="413"/>
      <c r="I663" s="413"/>
      <c r="J663" s="413"/>
      <c r="K663" s="413"/>
      <c r="L663" s="413"/>
      <c r="M663" s="413"/>
      <c r="N663" s="413"/>
      <c r="O663" s="413"/>
      <c r="P663" s="413"/>
      <c r="Q663" s="413"/>
      <c r="R663" s="413"/>
      <c r="S663" s="413"/>
      <c r="T663" s="413"/>
      <c r="U663" s="413"/>
      <c r="V663" s="413"/>
      <c r="W663" s="413"/>
    </row>
    <row r="664" spans="1:23" ht="16.5" customHeight="1">
      <c r="A664" s="413"/>
      <c r="B664" s="413"/>
      <c r="C664" s="413"/>
      <c r="D664" s="413"/>
      <c r="E664" s="413"/>
      <c r="F664" s="413"/>
      <c r="G664" s="413"/>
      <c r="H664" s="413"/>
      <c r="I664" s="413"/>
      <c r="J664" s="413"/>
      <c r="K664" s="413"/>
      <c r="L664" s="413"/>
      <c r="M664" s="413"/>
      <c r="N664" s="413"/>
      <c r="O664" s="413"/>
      <c r="P664" s="413"/>
      <c r="Q664" s="413"/>
      <c r="R664" s="413"/>
      <c r="S664" s="413"/>
      <c r="T664" s="413"/>
      <c r="U664" s="413"/>
      <c r="V664" s="413"/>
      <c r="W664" s="413"/>
    </row>
    <row r="665" spans="1:23" ht="16.5" customHeight="1">
      <c r="A665" s="413"/>
      <c r="B665" s="413"/>
      <c r="C665" s="413"/>
      <c r="D665" s="413"/>
      <c r="E665" s="413"/>
      <c r="F665" s="413"/>
      <c r="G665" s="413"/>
      <c r="H665" s="413"/>
      <c r="I665" s="413"/>
      <c r="J665" s="413"/>
      <c r="K665" s="413"/>
      <c r="L665" s="413"/>
      <c r="M665" s="413"/>
      <c r="N665" s="413"/>
      <c r="O665" s="413"/>
      <c r="P665" s="413"/>
      <c r="Q665" s="413"/>
      <c r="R665" s="413"/>
      <c r="S665" s="413"/>
      <c r="T665" s="413"/>
      <c r="U665" s="413"/>
      <c r="V665" s="413"/>
      <c r="W665" s="413"/>
    </row>
    <row r="666" spans="1:23" ht="16.5" customHeight="1">
      <c r="A666" s="413"/>
      <c r="B666" s="413"/>
      <c r="C666" s="413"/>
      <c r="D666" s="413"/>
      <c r="E666" s="413"/>
      <c r="F666" s="413"/>
      <c r="G666" s="413"/>
      <c r="H666" s="413"/>
      <c r="I666" s="413"/>
      <c r="J666" s="413"/>
      <c r="K666" s="413"/>
      <c r="L666" s="413"/>
      <c r="M666" s="413"/>
      <c r="N666" s="413"/>
      <c r="O666" s="413"/>
      <c r="P666" s="413"/>
      <c r="Q666" s="413"/>
      <c r="R666" s="413"/>
      <c r="S666" s="413"/>
      <c r="T666" s="413"/>
      <c r="U666" s="413"/>
      <c r="V666" s="413"/>
      <c r="W666" s="413"/>
    </row>
    <row r="667" spans="1:23" ht="16.5" customHeight="1">
      <c r="A667" s="413"/>
      <c r="B667" s="413"/>
      <c r="C667" s="413"/>
      <c r="D667" s="413"/>
      <c r="E667" s="413"/>
      <c r="F667" s="413"/>
      <c r="G667" s="413"/>
      <c r="H667" s="413"/>
      <c r="I667" s="413"/>
      <c r="J667" s="413"/>
      <c r="K667" s="413"/>
      <c r="L667" s="413"/>
      <c r="M667" s="413"/>
      <c r="N667" s="413"/>
      <c r="O667" s="413"/>
      <c r="P667" s="413"/>
      <c r="Q667" s="413"/>
      <c r="R667" s="413"/>
      <c r="S667" s="413"/>
      <c r="T667" s="413"/>
      <c r="U667" s="413"/>
      <c r="V667" s="413"/>
      <c r="W667" s="413"/>
    </row>
    <row r="668" spans="1:23" ht="16.5" customHeight="1">
      <c r="A668" s="413"/>
      <c r="B668" s="413"/>
      <c r="C668" s="413"/>
      <c r="D668" s="413"/>
      <c r="E668" s="413"/>
      <c r="F668" s="413"/>
      <c r="G668" s="413"/>
      <c r="H668" s="413"/>
      <c r="I668" s="413"/>
      <c r="J668" s="413"/>
      <c r="K668" s="413"/>
      <c r="L668" s="413"/>
      <c r="M668" s="413"/>
      <c r="N668" s="413"/>
      <c r="O668" s="413"/>
      <c r="P668" s="413"/>
      <c r="Q668" s="413"/>
      <c r="R668" s="413"/>
      <c r="S668" s="413"/>
      <c r="T668" s="413"/>
      <c r="U668" s="413"/>
      <c r="V668" s="413"/>
      <c r="W668" s="413"/>
    </row>
    <row r="669" spans="1:23" ht="16.5" customHeight="1">
      <c r="A669" s="413"/>
      <c r="B669" s="413"/>
      <c r="C669" s="413"/>
      <c r="D669" s="413"/>
      <c r="E669" s="413"/>
      <c r="F669" s="413"/>
      <c r="G669" s="413"/>
      <c r="H669" s="413"/>
      <c r="I669" s="413"/>
      <c r="J669" s="413"/>
      <c r="K669" s="413"/>
      <c r="L669" s="413"/>
      <c r="M669" s="413"/>
      <c r="N669" s="413"/>
      <c r="O669" s="413"/>
      <c r="P669" s="413"/>
      <c r="Q669" s="413"/>
      <c r="R669" s="413"/>
      <c r="S669" s="413"/>
      <c r="T669" s="413"/>
      <c r="U669" s="413"/>
      <c r="V669" s="413"/>
      <c r="W669" s="413"/>
    </row>
    <row r="670" spans="1:23" ht="16.5" customHeight="1">
      <c r="A670" s="413"/>
      <c r="B670" s="413"/>
      <c r="C670" s="413"/>
      <c r="D670" s="413"/>
      <c r="E670" s="413"/>
      <c r="F670" s="413"/>
      <c r="G670" s="413"/>
      <c r="H670" s="413"/>
      <c r="I670" s="413"/>
      <c r="J670" s="413"/>
      <c r="K670" s="413"/>
      <c r="L670" s="413"/>
      <c r="M670" s="413"/>
      <c r="N670" s="413"/>
      <c r="O670" s="413"/>
      <c r="P670" s="413"/>
      <c r="Q670" s="413"/>
      <c r="R670" s="413"/>
      <c r="S670" s="413"/>
      <c r="T670" s="413"/>
      <c r="U670" s="413"/>
      <c r="V670" s="413"/>
      <c r="W670" s="413"/>
    </row>
    <row r="671" spans="1:23" ht="16.5" customHeight="1">
      <c r="A671" s="413"/>
      <c r="B671" s="413"/>
      <c r="C671" s="413"/>
      <c r="D671" s="413"/>
      <c r="E671" s="413"/>
      <c r="F671" s="413"/>
      <c r="G671" s="413"/>
      <c r="H671" s="413"/>
      <c r="I671" s="413"/>
      <c r="J671" s="413"/>
      <c r="K671" s="413"/>
      <c r="L671" s="413"/>
      <c r="M671" s="413"/>
      <c r="N671" s="413"/>
      <c r="O671" s="413"/>
      <c r="P671" s="413"/>
      <c r="Q671" s="413"/>
      <c r="R671" s="413"/>
      <c r="S671" s="413"/>
      <c r="T671" s="413"/>
      <c r="U671" s="413"/>
      <c r="V671" s="413"/>
      <c r="W671" s="413"/>
    </row>
    <row r="672" spans="1:23" ht="16.5" customHeight="1">
      <c r="A672" s="413"/>
      <c r="B672" s="413"/>
      <c r="C672" s="413"/>
      <c r="D672" s="413"/>
      <c r="E672" s="413"/>
      <c r="F672" s="413"/>
      <c r="G672" s="413"/>
      <c r="H672" s="413"/>
      <c r="I672" s="413"/>
      <c r="J672" s="413"/>
      <c r="K672" s="413"/>
      <c r="L672" s="413"/>
      <c r="M672" s="413"/>
      <c r="N672" s="413"/>
      <c r="O672" s="413"/>
      <c r="P672" s="413"/>
      <c r="Q672" s="413"/>
      <c r="R672" s="413"/>
      <c r="S672" s="413"/>
      <c r="T672" s="413"/>
      <c r="U672" s="413"/>
      <c r="V672" s="413"/>
      <c r="W672" s="413"/>
    </row>
    <row r="673" spans="1:23" ht="16.5" customHeight="1">
      <c r="A673" s="413"/>
      <c r="B673" s="413"/>
      <c r="C673" s="413"/>
      <c r="D673" s="413"/>
      <c r="E673" s="413"/>
      <c r="F673" s="413"/>
      <c r="G673" s="413"/>
      <c r="H673" s="413"/>
      <c r="I673" s="413"/>
      <c r="J673" s="413"/>
      <c r="K673" s="413"/>
      <c r="L673" s="413"/>
      <c r="M673" s="413"/>
      <c r="N673" s="413"/>
      <c r="O673" s="413"/>
      <c r="P673" s="413"/>
      <c r="Q673" s="413"/>
      <c r="R673" s="413"/>
      <c r="S673" s="413"/>
      <c r="T673" s="413"/>
      <c r="U673" s="413"/>
      <c r="V673" s="413"/>
      <c r="W673" s="413"/>
    </row>
    <row r="674" spans="1:23" ht="16.5" customHeight="1">
      <c r="A674" s="413"/>
      <c r="B674" s="413"/>
      <c r="C674" s="413"/>
      <c r="D674" s="413"/>
      <c r="E674" s="413"/>
      <c r="F674" s="413"/>
      <c r="G674" s="413"/>
      <c r="H674" s="413"/>
      <c r="I674" s="413"/>
      <c r="J674" s="413"/>
      <c r="K674" s="413"/>
      <c r="L674" s="413"/>
      <c r="M674" s="413"/>
      <c r="N674" s="413"/>
      <c r="O674" s="413"/>
      <c r="P674" s="413"/>
      <c r="Q674" s="413"/>
      <c r="R674" s="413"/>
      <c r="S674" s="413"/>
      <c r="T674" s="413"/>
      <c r="U674" s="413"/>
      <c r="V674" s="413"/>
      <c r="W674" s="413"/>
    </row>
    <row r="675" spans="1:23" ht="16.5" customHeight="1">
      <c r="A675" s="413"/>
      <c r="B675" s="413"/>
      <c r="C675" s="413"/>
      <c r="D675" s="413"/>
      <c r="E675" s="413"/>
      <c r="F675" s="413"/>
      <c r="G675" s="413"/>
      <c r="H675" s="413"/>
      <c r="I675" s="413"/>
      <c r="J675" s="413"/>
      <c r="K675" s="413"/>
      <c r="L675" s="413"/>
      <c r="M675" s="413"/>
      <c r="N675" s="413"/>
      <c r="O675" s="413"/>
      <c r="P675" s="413"/>
      <c r="Q675" s="413"/>
      <c r="R675" s="413"/>
      <c r="S675" s="413"/>
      <c r="T675" s="413"/>
      <c r="U675" s="413"/>
      <c r="V675" s="413"/>
      <c r="W675" s="413"/>
    </row>
    <row r="676" spans="1:23" ht="16.5" customHeight="1">
      <c r="A676" s="413"/>
      <c r="B676" s="413"/>
      <c r="C676" s="413"/>
      <c r="D676" s="413"/>
      <c r="E676" s="413"/>
      <c r="F676" s="413"/>
      <c r="G676" s="413"/>
      <c r="H676" s="413"/>
      <c r="I676" s="413"/>
      <c r="J676" s="413"/>
      <c r="K676" s="413"/>
      <c r="L676" s="413"/>
      <c r="M676" s="413"/>
      <c r="N676" s="413"/>
      <c r="O676" s="413"/>
      <c r="P676" s="413"/>
      <c r="Q676" s="413"/>
      <c r="R676" s="413"/>
      <c r="S676" s="413"/>
      <c r="T676" s="413"/>
      <c r="U676" s="413"/>
      <c r="V676" s="413"/>
      <c r="W676" s="413"/>
    </row>
    <row r="677" spans="1:23" ht="16.5" customHeight="1">
      <c r="A677" s="413"/>
      <c r="B677" s="413"/>
      <c r="C677" s="413"/>
      <c r="D677" s="413"/>
      <c r="E677" s="413"/>
      <c r="F677" s="413"/>
      <c r="G677" s="413"/>
      <c r="H677" s="413"/>
      <c r="I677" s="413"/>
      <c r="J677" s="413"/>
      <c r="K677" s="413"/>
      <c r="L677" s="413"/>
      <c r="M677" s="413"/>
      <c r="N677" s="413"/>
      <c r="O677" s="413"/>
      <c r="P677" s="413"/>
      <c r="Q677" s="413"/>
      <c r="R677" s="413"/>
      <c r="S677" s="413"/>
      <c r="T677" s="413"/>
      <c r="U677" s="413"/>
      <c r="V677" s="413"/>
      <c r="W677" s="413"/>
    </row>
    <row r="678" spans="1:23" ht="16.5" customHeight="1">
      <c r="A678" s="413"/>
      <c r="B678" s="413"/>
      <c r="C678" s="413"/>
      <c r="D678" s="413"/>
      <c r="E678" s="413"/>
      <c r="F678" s="413"/>
      <c r="G678" s="413"/>
      <c r="H678" s="413"/>
      <c r="I678" s="413"/>
      <c r="J678" s="413"/>
      <c r="K678" s="413"/>
      <c r="L678" s="413"/>
      <c r="M678" s="413"/>
      <c r="N678" s="413"/>
      <c r="O678" s="413"/>
      <c r="P678" s="413"/>
      <c r="Q678" s="413"/>
      <c r="R678" s="413"/>
      <c r="S678" s="413"/>
      <c r="T678" s="413"/>
      <c r="U678" s="413"/>
      <c r="V678" s="413"/>
      <c r="W678" s="413"/>
    </row>
    <row r="679" spans="1:23" ht="16.5" customHeight="1">
      <c r="A679" s="413"/>
      <c r="B679" s="413"/>
      <c r="C679" s="413"/>
      <c r="D679" s="413"/>
      <c r="E679" s="413"/>
      <c r="F679" s="413"/>
      <c r="G679" s="413"/>
      <c r="H679" s="413"/>
      <c r="I679" s="413"/>
      <c r="J679" s="413"/>
      <c r="K679" s="413"/>
      <c r="L679" s="413"/>
      <c r="M679" s="413"/>
      <c r="N679" s="413"/>
      <c r="O679" s="413"/>
      <c r="P679" s="413"/>
      <c r="Q679" s="413"/>
      <c r="R679" s="413"/>
      <c r="S679" s="413"/>
      <c r="T679" s="413"/>
      <c r="U679" s="413"/>
      <c r="V679" s="413"/>
      <c r="W679" s="413"/>
    </row>
    <row r="680" spans="1:23" ht="16.5" customHeight="1">
      <c r="A680" s="413"/>
      <c r="B680" s="413"/>
      <c r="C680" s="413"/>
      <c r="D680" s="413"/>
      <c r="E680" s="413"/>
      <c r="F680" s="413"/>
      <c r="G680" s="413"/>
      <c r="H680" s="413"/>
      <c r="I680" s="413"/>
      <c r="J680" s="413"/>
      <c r="K680" s="413"/>
      <c r="L680" s="413"/>
      <c r="M680" s="413"/>
      <c r="N680" s="413"/>
      <c r="O680" s="413"/>
      <c r="P680" s="413"/>
      <c r="Q680" s="413"/>
      <c r="R680" s="413"/>
      <c r="S680" s="413"/>
      <c r="T680" s="413"/>
      <c r="U680" s="413"/>
      <c r="V680" s="413"/>
      <c r="W680" s="413"/>
    </row>
    <row r="681" spans="1:23" ht="16.5" customHeight="1">
      <c r="A681" s="413"/>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row>
    <row r="682" spans="1:23" ht="16.5" customHeight="1">
      <c r="A682" s="413"/>
      <c r="B682" s="413"/>
      <c r="C682" s="413"/>
      <c r="D682" s="413"/>
      <c r="E682" s="413"/>
      <c r="F682" s="413"/>
      <c r="G682" s="413"/>
      <c r="H682" s="413"/>
      <c r="I682" s="413"/>
      <c r="J682" s="413"/>
      <c r="K682" s="413"/>
      <c r="L682" s="413"/>
      <c r="M682" s="413"/>
      <c r="N682" s="413"/>
      <c r="O682" s="413"/>
      <c r="P682" s="413"/>
      <c r="Q682" s="413"/>
      <c r="R682" s="413"/>
      <c r="S682" s="413"/>
      <c r="T682" s="413"/>
      <c r="U682" s="413"/>
      <c r="V682" s="413"/>
      <c r="W682" s="413"/>
    </row>
    <row r="683" spans="1:23" ht="16.5" customHeight="1">
      <c r="A683" s="413"/>
      <c r="B683" s="413"/>
      <c r="C683" s="413"/>
      <c r="D683" s="413"/>
      <c r="E683" s="413"/>
      <c r="F683" s="413"/>
      <c r="G683" s="413"/>
      <c r="H683" s="413"/>
      <c r="I683" s="413"/>
      <c r="J683" s="413"/>
      <c r="K683" s="413"/>
      <c r="L683" s="413"/>
      <c r="M683" s="413"/>
      <c r="N683" s="413"/>
      <c r="O683" s="413"/>
      <c r="P683" s="413"/>
      <c r="Q683" s="413"/>
      <c r="R683" s="413"/>
      <c r="S683" s="413"/>
      <c r="T683" s="413"/>
      <c r="U683" s="413"/>
      <c r="V683" s="413"/>
      <c r="W683" s="413"/>
    </row>
    <row r="684" spans="1:23" ht="16.5" customHeight="1">
      <c r="A684" s="413"/>
      <c r="B684" s="413"/>
      <c r="C684" s="413"/>
      <c r="D684" s="413"/>
      <c r="E684" s="413"/>
      <c r="F684" s="413"/>
      <c r="G684" s="413"/>
      <c r="H684" s="413"/>
      <c r="I684" s="413"/>
      <c r="J684" s="413"/>
      <c r="K684" s="413"/>
      <c r="L684" s="413"/>
      <c r="M684" s="413"/>
      <c r="N684" s="413"/>
      <c r="O684" s="413"/>
      <c r="P684" s="413"/>
      <c r="Q684" s="413"/>
      <c r="R684" s="413"/>
      <c r="S684" s="413"/>
      <c r="T684" s="413"/>
      <c r="U684" s="413"/>
      <c r="V684" s="413"/>
      <c r="W684" s="413"/>
    </row>
    <row r="685" spans="1:23" ht="16.5" customHeight="1">
      <c r="A685" s="413"/>
      <c r="B685" s="413"/>
      <c r="C685" s="413"/>
      <c r="D685" s="413"/>
      <c r="E685" s="413"/>
      <c r="F685" s="413"/>
      <c r="G685" s="413"/>
      <c r="H685" s="413"/>
      <c r="I685" s="413"/>
      <c r="J685" s="413"/>
      <c r="K685" s="413"/>
      <c r="L685" s="413"/>
      <c r="M685" s="413"/>
      <c r="N685" s="413"/>
      <c r="O685" s="413"/>
      <c r="P685" s="413"/>
      <c r="Q685" s="413"/>
      <c r="R685" s="413"/>
      <c r="S685" s="413"/>
      <c r="T685" s="413"/>
      <c r="U685" s="413"/>
      <c r="V685" s="413"/>
      <c r="W685" s="413"/>
    </row>
    <row r="686" spans="1:23" ht="16.5" customHeight="1">
      <c r="A686" s="413"/>
      <c r="B686" s="413"/>
      <c r="C686" s="413"/>
      <c r="D686" s="413"/>
      <c r="E686" s="413"/>
      <c r="F686" s="413"/>
      <c r="G686" s="413"/>
      <c r="H686" s="413"/>
      <c r="I686" s="413"/>
      <c r="J686" s="413"/>
      <c r="K686" s="413"/>
      <c r="L686" s="413"/>
      <c r="M686" s="413"/>
      <c r="N686" s="413"/>
      <c r="O686" s="413"/>
      <c r="P686" s="413"/>
      <c r="Q686" s="413"/>
      <c r="R686" s="413"/>
      <c r="S686" s="413"/>
      <c r="T686" s="413"/>
      <c r="U686" s="413"/>
      <c r="V686" s="413"/>
      <c r="W686" s="413"/>
    </row>
    <row r="687" spans="1:23" ht="16.5" customHeight="1">
      <c r="A687" s="413"/>
      <c r="B687" s="413"/>
      <c r="C687" s="413"/>
      <c r="D687" s="413"/>
      <c r="E687" s="413"/>
      <c r="F687" s="413"/>
      <c r="G687" s="413"/>
      <c r="H687" s="413"/>
      <c r="I687" s="413"/>
      <c r="J687" s="413"/>
      <c r="K687" s="413"/>
      <c r="L687" s="413"/>
      <c r="M687" s="413"/>
      <c r="N687" s="413"/>
      <c r="O687" s="413"/>
      <c r="P687" s="413"/>
      <c r="Q687" s="413"/>
      <c r="R687" s="413"/>
      <c r="S687" s="413"/>
      <c r="T687" s="413"/>
      <c r="U687" s="413"/>
      <c r="V687" s="413"/>
      <c r="W687" s="413"/>
    </row>
    <row r="688" spans="1:23" ht="16.5" customHeight="1">
      <c r="A688" s="413"/>
      <c r="B688" s="413"/>
      <c r="C688" s="413"/>
      <c r="D688" s="413"/>
      <c r="E688" s="413"/>
      <c r="F688" s="413"/>
      <c r="G688" s="413"/>
      <c r="H688" s="413"/>
      <c r="I688" s="413"/>
      <c r="J688" s="413"/>
      <c r="K688" s="413"/>
      <c r="L688" s="413"/>
      <c r="M688" s="413"/>
      <c r="N688" s="413"/>
      <c r="O688" s="413"/>
      <c r="P688" s="413"/>
      <c r="Q688" s="413"/>
      <c r="R688" s="413"/>
      <c r="S688" s="413"/>
      <c r="T688" s="413"/>
      <c r="U688" s="413"/>
      <c r="V688" s="413"/>
      <c r="W688" s="413"/>
    </row>
    <row r="689" spans="1:23" ht="16.5" customHeight="1">
      <c r="A689" s="413"/>
      <c r="B689" s="413"/>
      <c r="C689" s="413"/>
      <c r="D689" s="413"/>
      <c r="E689" s="413"/>
      <c r="F689" s="413"/>
      <c r="G689" s="413"/>
      <c r="H689" s="413"/>
      <c r="I689" s="413"/>
      <c r="J689" s="413"/>
      <c r="K689" s="413"/>
      <c r="L689" s="413"/>
      <c r="M689" s="413"/>
      <c r="N689" s="413"/>
      <c r="O689" s="413"/>
      <c r="P689" s="413"/>
      <c r="Q689" s="413"/>
      <c r="R689" s="413"/>
      <c r="S689" s="413"/>
      <c r="T689" s="413"/>
      <c r="U689" s="413"/>
      <c r="V689" s="413"/>
      <c r="W689" s="413"/>
    </row>
    <row r="690" spans="1:23" ht="16.5" customHeight="1">
      <c r="A690" s="413"/>
      <c r="B690" s="413"/>
      <c r="C690" s="413"/>
      <c r="D690" s="413"/>
      <c r="E690" s="413"/>
      <c r="F690" s="413"/>
      <c r="G690" s="413"/>
      <c r="H690" s="413"/>
      <c r="I690" s="413"/>
      <c r="J690" s="413"/>
      <c r="K690" s="413"/>
      <c r="L690" s="413"/>
      <c r="M690" s="413"/>
      <c r="N690" s="413"/>
      <c r="O690" s="413"/>
      <c r="P690" s="413"/>
      <c r="Q690" s="413"/>
      <c r="R690" s="413"/>
      <c r="S690" s="413"/>
      <c r="T690" s="413"/>
      <c r="U690" s="413"/>
      <c r="V690" s="413"/>
      <c r="W690" s="413"/>
    </row>
    <row r="691" spans="1:23" ht="16.5" customHeight="1">
      <c r="A691" s="413"/>
      <c r="B691" s="413"/>
      <c r="C691" s="413"/>
      <c r="D691" s="413"/>
      <c r="E691" s="413"/>
      <c r="F691" s="413"/>
      <c r="G691" s="413"/>
      <c r="H691" s="413"/>
      <c r="I691" s="413"/>
      <c r="J691" s="413"/>
      <c r="K691" s="413"/>
      <c r="L691" s="413"/>
      <c r="M691" s="413"/>
      <c r="N691" s="413"/>
      <c r="O691" s="413"/>
      <c r="P691" s="413"/>
      <c r="Q691" s="413"/>
      <c r="R691" s="413"/>
      <c r="S691" s="413"/>
      <c r="T691" s="413"/>
      <c r="U691" s="413"/>
      <c r="V691" s="413"/>
      <c r="W691" s="413"/>
    </row>
    <row r="692" spans="1:23" ht="16.5" customHeight="1">
      <c r="A692" s="413"/>
      <c r="B692" s="413"/>
      <c r="C692" s="413"/>
      <c r="D692" s="413"/>
      <c r="E692" s="413"/>
      <c r="F692" s="413"/>
      <c r="G692" s="413"/>
      <c r="H692" s="413"/>
      <c r="I692" s="413"/>
      <c r="J692" s="413"/>
      <c r="K692" s="413"/>
      <c r="L692" s="413"/>
      <c r="M692" s="413"/>
      <c r="N692" s="413"/>
      <c r="O692" s="413"/>
      <c r="P692" s="413"/>
      <c r="Q692" s="413"/>
      <c r="R692" s="413"/>
      <c r="S692" s="413"/>
      <c r="T692" s="413"/>
      <c r="U692" s="413"/>
      <c r="V692" s="413"/>
      <c r="W692" s="413"/>
    </row>
    <row r="693" spans="1:23" ht="16.5" customHeight="1">
      <c r="A693" s="413"/>
      <c r="B693" s="413"/>
      <c r="C693" s="413"/>
      <c r="D693" s="413"/>
      <c r="E693" s="413"/>
      <c r="F693" s="413"/>
      <c r="G693" s="413"/>
      <c r="H693" s="413"/>
      <c r="I693" s="413"/>
      <c r="J693" s="413"/>
      <c r="K693" s="413"/>
      <c r="L693" s="413"/>
      <c r="M693" s="413"/>
      <c r="N693" s="413"/>
      <c r="O693" s="413"/>
      <c r="P693" s="413"/>
      <c r="Q693" s="413"/>
      <c r="R693" s="413"/>
      <c r="S693" s="413"/>
      <c r="T693" s="413"/>
      <c r="U693" s="413"/>
      <c r="V693" s="413"/>
      <c r="W693" s="413"/>
    </row>
    <row r="694" spans="1:23" ht="16.5" customHeight="1">
      <c r="A694" s="413"/>
      <c r="B694" s="413"/>
      <c r="C694" s="413"/>
      <c r="D694" s="413"/>
      <c r="E694" s="413"/>
      <c r="F694" s="413"/>
      <c r="G694" s="413"/>
      <c r="H694" s="413"/>
      <c r="I694" s="413"/>
      <c r="J694" s="413"/>
      <c r="K694" s="413"/>
      <c r="L694" s="413"/>
      <c r="M694" s="413"/>
      <c r="N694" s="413"/>
      <c r="O694" s="413"/>
      <c r="P694" s="413"/>
      <c r="Q694" s="413"/>
      <c r="R694" s="413"/>
      <c r="S694" s="413"/>
      <c r="T694" s="413"/>
      <c r="U694" s="413"/>
      <c r="V694" s="413"/>
      <c r="W694" s="413"/>
    </row>
    <row r="695" spans="1:23" ht="16.5" customHeight="1">
      <c r="A695" s="413"/>
      <c r="B695" s="413"/>
      <c r="C695" s="413"/>
      <c r="D695" s="413"/>
      <c r="E695" s="413"/>
      <c r="F695" s="413"/>
      <c r="G695" s="413"/>
      <c r="H695" s="413"/>
      <c r="I695" s="413"/>
      <c r="J695" s="413"/>
      <c r="K695" s="413"/>
      <c r="L695" s="413"/>
      <c r="M695" s="413"/>
      <c r="N695" s="413"/>
      <c r="O695" s="413"/>
      <c r="P695" s="413"/>
      <c r="Q695" s="413"/>
      <c r="R695" s="413"/>
      <c r="S695" s="413"/>
      <c r="T695" s="413"/>
      <c r="U695" s="413"/>
      <c r="V695" s="413"/>
      <c r="W695" s="413"/>
    </row>
    <row r="696" spans="1:23" ht="16.5" customHeight="1">
      <c r="A696" s="413"/>
      <c r="B696" s="413"/>
      <c r="C696" s="413"/>
      <c r="D696" s="413"/>
      <c r="E696" s="413"/>
      <c r="F696" s="413"/>
      <c r="G696" s="413"/>
      <c r="H696" s="413"/>
      <c r="I696" s="413"/>
      <c r="J696" s="413"/>
      <c r="K696" s="413"/>
      <c r="L696" s="413"/>
      <c r="M696" s="413"/>
      <c r="N696" s="413"/>
      <c r="O696" s="413"/>
      <c r="P696" s="413"/>
      <c r="Q696" s="413"/>
      <c r="R696" s="413"/>
      <c r="S696" s="413"/>
      <c r="T696" s="413"/>
      <c r="U696" s="413"/>
      <c r="V696" s="413"/>
      <c r="W696" s="413"/>
    </row>
    <row r="697" spans="1:23" ht="16.5" customHeight="1">
      <c r="A697" s="413"/>
      <c r="B697" s="413"/>
      <c r="C697" s="413"/>
      <c r="D697" s="413"/>
      <c r="E697" s="413"/>
      <c r="F697" s="413"/>
      <c r="G697" s="413"/>
      <c r="H697" s="413"/>
      <c r="I697" s="413"/>
      <c r="J697" s="413"/>
      <c r="K697" s="413"/>
      <c r="L697" s="413"/>
      <c r="M697" s="413"/>
      <c r="N697" s="413"/>
      <c r="O697" s="413"/>
      <c r="P697" s="413"/>
      <c r="Q697" s="413"/>
      <c r="R697" s="413"/>
      <c r="S697" s="413"/>
      <c r="T697" s="413"/>
      <c r="U697" s="413"/>
      <c r="V697" s="413"/>
      <c r="W697" s="413"/>
    </row>
    <row r="698" spans="1:23" ht="16.5" customHeight="1">
      <c r="A698" s="413"/>
      <c r="B698" s="413"/>
      <c r="C698" s="413"/>
      <c r="D698" s="413"/>
      <c r="E698" s="413"/>
      <c r="F698" s="413"/>
      <c r="G698" s="413"/>
      <c r="H698" s="413"/>
      <c r="I698" s="413"/>
      <c r="J698" s="413"/>
      <c r="K698" s="413"/>
      <c r="L698" s="413"/>
      <c r="M698" s="413"/>
      <c r="N698" s="413"/>
      <c r="O698" s="413"/>
      <c r="P698" s="413"/>
      <c r="Q698" s="413"/>
      <c r="R698" s="413"/>
      <c r="S698" s="413"/>
      <c r="T698" s="413"/>
      <c r="U698" s="413"/>
      <c r="V698" s="413"/>
      <c r="W698" s="413"/>
    </row>
    <row r="699" spans="1:23" ht="16.5" customHeight="1">
      <c r="A699" s="413"/>
      <c r="B699" s="413"/>
      <c r="C699" s="413"/>
      <c r="D699" s="413"/>
      <c r="E699" s="413"/>
      <c r="F699" s="413"/>
      <c r="G699" s="413"/>
      <c r="H699" s="413"/>
      <c r="I699" s="413"/>
      <c r="J699" s="413"/>
      <c r="K699" s="413"/>
      <c r="L699" s="413"/>
      <c r="M699" s="413"/>
      <c r="N699" s="413"/>
      <c r="O699" s="413"/>
      <c r="P699" s="413"/>
      <c r="Q699" s="413"/>
      <c r="R699" s="413"/>
      <c r="S699" s="413"/>
      <c r="T699" s="413"/>
      <c r="U699" s="413"/>
      <c r="V699" s="413"/>
      <c r="W699" s="413"/>
    </row>
    <row r="700" spans="1:23" ht="16.5" customHeight="1">
      <c r="A700" s="413"/>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row>
    <row r="701" spans="1:23" ht="16.5" customHeight="1">
      <c r="A701" s="413"/>
      <c r="B701" s="413"/>
      <c r="C701" s="413"/>
      <c r="D701" s="413"/>
      <c r="E701" s="413"/>
      <c r="F701" s="413"/>
      <c r="G701" s="413"/>
      <c r="H701" s="413"/>
      <c r="I701" s="413"/>
      <c r="J701" s="413"/>
      <c r="K701" s="413"/>
      <c r="L701" s="413"/>
      <c r="M701" s="413"/>
      <c r="N701" s="413"/>
      <c r="O701" s="413"/>
      <c r="P701" s="413"/>
      <c r="Q701" s="413"/>
      <c r="R701" s="413"/>
      <c r="S701" s="413"/>
      <c r="T701" s="413"/>
      <c r="U701" s="413"/>
      <c r="V701" s="413"/>
      <c r="W701" s="413"/>
    </row>
    <row r="702" spans="1:23" ht="16.5" customHeight="1">
      <c r="A702" s="413"/>
      <c r="B702" s="413"/>
      <c r="C702" s="413"/>
      <c r="D702" s="413"/>
      <c r="E702" s="413"/>
      <c r="F702" s="413"/>
      <c r="G702" s="413"/>
      <c r="H702" s="413"/>
      <c r="I702" s="413"/>
      <c r="J702" s="413"/>
      <c r="K702" s="413"/>
      <c r="L702" s="413"/>
      <c r="M702" s="413"/>
      <c r="N702" s="413"/>
      <c r="O702" s="413"/>
      <c r="P702" s="413"/>
      <c r="Q702" s="413"/>
      <c r="R702" s="413"/>
      <c r="S702" s="413"/>
      <c r="T702" s="413"/>
      <c r="U702" s="413"/>
      <c r="V702" s="413"/>
      <c r="W702" s="413"/>
    </row>
    <row r="703" spans="1:23" ht="16.5" customHeight="1">
      <c r="A703" s="413"/>
      <c r="B703" s="413"/>
      <c r="C703" s="413"/>
      <c r="D703" s="413"/>
      <c r="E703" s="413"/>
      <c r="F703" s="413"/>
      <c r="G703" s="413"/>
      <c r="H703" s="413"/>
      <c r="I703" s="413"/>
      <c r="J703" s="413"/>
      <c r="K703" s="413"/>
      <c r="L703" s="413"/>
      <c r="M703" s="413"/>
      <c r="N703" s="413"/>
      <c r="O703" s="413"/>
      <c r="P703" s="413"/>
      <c r="Q703" s="413"/>
      <c r="R703" s="413"/>
      <c r="S703" s="413"/>
      <c r="T703" s="413"/>
      <c r="U703" s="413"/>
      <c r="V703" s="413"/>
      <c r="W703" s="413"/>
    </row>
    <row r="704" spans="1:23" ht="16.5" customHeight="1">
      <c r="A704" s="413"/>
      <c r="B704" s="413"/>
      <c r="C704" s="413"/>
      <c r="D704" s="413"/>
      <c r="E704" s="413"/>
      <c r="F704" s="413"/>
      <c r="G704" s="413"/>
      <c r="H704" s="413"/>
      <c r="I704" s="413"/>
      <c r="J704" s="413"/>
      <c r="K704" s="413"/>
      <c r="L704" s="413"/>
      <c r="M704" s="413"/>
      <c r="N704" s="413"/>
      <c r="O704" s="413"/>
      <c r="P704" s="413"/>
      <c r="Q704" s="413"/>
      <c r="R704" s="413"/>
      <c r="S704" s="413"/>
      <c r="T704" s="413"/>
      <c r="U704" s="413"/>
      <c r="V704" s="413"/>
      <c r="W704" s="413"/>
    </row>
    <row r="705" spans="1:23" ht="16.5" customHeight="1">
      <c r="A705" s="413"/>
      <c r="B705" s="413"/>
      <c r="C705" s="413"/>
      <c r="D705" s="413"/>
      <c r="E705" s="413"/>
      <c r="F705" s="413"/>
      <c r="G705" s="413"/>
      <c r="H705" s="413"/>
      <c r="I705" s="413"/>
      <c r="J705" s="413"/>
      <c r="K705" s="413"/>
      <c r="L705" s="413"/>
      <c r="M705" s="413"/>
      <c r="N705" s="413"/>
      <c r="O705" s="413"/>
      <c r="P705" s="413"/>
      <c r="Q705" s="413"/>
      <c r="R705" s="413"/>
      <c r="S705" s="413"/>
      <c r="T705" s="413"/>
      <c r="U705" s="413"/>
      <c r="V705" s="413"/>
      <c r="W705" s="413"/>
    </row>
    <row r="706" spans="1:23" ht="16.5" customHeight="1">
      <c r="A706" s="413"/>
      <c r="B706" s="413"/>
      <c r="C706" s="413"/>
      <c r="D706" s="413"/>
      <c r="E706" s="413"/>
      <c r="F706" s="413"/>
      <c r="G706" s="413"/>
      <c r="H706" s="413"/>
      <c r="I706" s="413"/>
      <c r="J706" s="413"/>
      <c r="K706" s="413"/>
      <c r="L706" s="413"/>
      <c r="M706" s="413"/>
      <c r="N706" s="413"/>
      <c r="O706" s="413"/>
      <c r="P706" s="413"/>
      <c r="Q706" s="413"/>
      <c r="R706" s="413"/>
      <c r="S706" s="413"/>
      <c r="T706" s="413"/>
      <c r="U706" s="413"/>
      <c r="V706" s="413"/>
      <c r="W706" s="413"/>
    </row>
    <row r="707" spans="1:23" ht="16.5" customHeight="1">
      <c r="A707" s="413"/>
      <c r="B707" s="413"/>
      <c r="C707" s="413"/>
      <c r="D707" s="413"/>
      <c r="E707" s="413"/>
      <c r="F707" s="413"/>
      <c r="G707" s="413"/>
      <c r="H707" s="413"/>
      <c r="I707" s="413"/>
      <c r="J707" s="413"/>
      <c r="K707" s="413"/>
      <c r="L707" s="413"/>
      <c r="M707" s="413"/>
      <c r="N707" s="413"/>
      <c r="O707" s="413"/>
      <c r="P707" s="413"/>
      <c r="Q707" s="413"/>
      <c r="R707" s="413"/>
      <c r="S707" s="413"/>
      <c r="T707" s="413"/>
      <c r="U707" s="413"/>
      <c r="V707" s="413"/>
      <c r="W707" s="413"/>
    </row>
    <row r="708" spans="1:23" ht="16.5" customHeight="1">
      <c r="A708" s="413"/>
      <c r="B708" s="413"/>
      <c r="C708" s="413"/>
      <c r="D708" s="413"/>
      <c r="E708" s="413"/>
      <c r="F708" s="413"/>
      <c r="G708" s="413"/>
      <c r="H708" s="413"/>
      <c r="I708" s="413"/>
      <c r="J708" s="413"/>
      <c r="K708" s="413"/>
      <c r="L708" s="413"/>
      <c r="M708" s="413"/>
      <c r="N708" s="413"/>
      <c r="O708" s="413"/>
      <c r="P708" s="413"/>
      <c r="Q708" s="413"/>
      <c r="R708" s="413"/>
      <c r="S708" s="413"/>
      <c r="T708" s="413"/>
      <c r="U708" s="413"/>
      <c r="V708" s="413"/>
      <c r="W708" s="413"/>
    </row>
    <row r="709" spans="1:23" ht="16.5" customHeight="1">
      <c r="A709" s="413"/>
      <c r="B709" s="413"/>
      <c r="C709" s="413"/>
      <c r="D709" s="413"/>
      <c r="E709" s="413"/>
      <c r="F709" s="413"/>
      <c r="G709" s="413"/>
      <c r="H709" s="413"/>
      <c r="I709" s="413"/>
      <c r="J709" s="413"/>
      <c r="K709" s="413"/>
      <c r="L709" s="413"/>
      <c r="M709" s="413"/>
      <c r="N709" s="413"/>
      <c r="O709" s="413"/>
      <c r="P709" s="413"/>
      <c r="Q709" s="413"/>
      <c r="R709" s="413"/>
      <c r="S709" s="413"/>
      <c r="T709" s="413"/>
      <c r="U709" s="413"/>
      <c r="V709" s="413"/>
      <c r="W709" s="413"/>
    </row>
    <row r="710" spans="1:23" ht="16.5" customHeight="1">
      <c r="A710" s="413"/>
      <c r="B710" s="413"/>
      <c r="C710" s="413"/>
      <c r="D710" s="413"/>
      <c r="E710" s="413"/>
      <c r="F710" s="413"/>
      <c r="G710" s="413"/>
      <c r="H710" s="413"/>
      <c r="I710" s="413"/>
      <c r="J710" s="413"/>
      <c r="K710" s="413"/>
      <c r="L710" s="413"/>
      <c r="M710" s="413"/>
      <c r="N710" s="413"/>
      <c r="O710" s="413"/>
      <c r="P710" s="413"/>
      <c r="Q710" s="413"/>
      <c r="R710" s="413"/>
      <c r="S710" s="413"/>
      <c r="T710" s="413"/>
      <c r="U710" s="413"/>
      <c r="V710" s="413"/>
      <c r="W710" s="413"/>
    </row>
    <row r="711" spans="1:23" ht="16.5" customHeight="1">
      <c r="A711" s="413"/>
      <c r="B711" s="413"/>
      <c r="C711" s="413"/>
      <c r="D711" s="413"/>
      <c r="E711" s="413"/>
      <c r="F711" s="413"/>
      <c r="G711" s="413"/>
      <c r="H711" s="413"/>
      <c r="I711" s="413"/>
      <c r="J711" s="413"/>
      <c r="K711" s="413"/>
      <c r="L711" s="413"/>
      <c r="M711" s="413"/>
      <c r="N711" s="413"/>
      <c r="O711" s="413"/>
      <c r="P711" s="413"/>
      <c r="Q711" s="413"/>
      <c r="R711" s="413"/>
      <c r="S711" s="413"/>
      <c r="T711" s="413"/>
      <c r="U711" s="413"/>
      <c r="V711" s="413"/>
      <c r="W711" s="413"/>
    </row>
    <row r="712" spans="1:23" ht="16.5" customHeight="1">
      <c r="A712" s="413"/>
      <c r="B712" s="413"/>
      <c r="C712" s="413"/>
      <c r="D712" s="413"/>
      <c r="E712" s="413"/>
      <c r="F712" s="413"/>
      <c r="G712" s="413"/>
      <c r="H712" s="413"/>
      <c r="I712" s="413"/>
      <c r="J712" s="413"/>
      <c r="K712" s="413"/>
      <c r="L712" s="413"/>
      <c r="M712" s="413"/>
      <c r="N712" s="413"/>
      <c r="O712" s="413"/>
      <c r="P712" s="413"/>
      <c r="Q712" s="413"/>
      <c r="R712" s="413"/>
      <c r="S712" s="413"/>
      <c r="T712" s="413"/>
      <c r="U712" s="413"/>
      <c r="V712" s="413"/>
      <c r="W712" s="413"/>
    </row>
    <row r="713" spans="1:23" ht="16.5" customHeight="1">
      <c r="A713" s="413"/>
      <c r="B713" s="413"/>
      <c r="C713" s="413"/>
      <c r="D713" s="413"/>
      <c r="E713" s="413"/>
      <c r="F713" s="413"/>
      <c r="G713" s="413"/>
      <c r="H713" s="413"/>
      <c r="I713" s="413"/>
      <c r="J713" s="413"/>
      <c r="K713" s="413"/>
      <c r="L713" s="413"/>
      <c r="M713" s="413"/>
      <c r="N713" s="413"/>
      <c r="O713" s="413"/>
      <c r="P713" s="413"/>
      <c r="Q713" s="413"/>
      <c r="R713" s="413"/>
      <c r="S713" s="413"/>
      <c r="T713" s="413"/>
      <c r="U713" s="413"/>
      <c r="V713" s="413"/>
      <c r="W713" s="413"/>
    </row>
    <row r="714" spans="1:23" ht="16.5" customHeight="1">
      <c r="A714" s="413"/>
      <c r="B714" s="413"/>
      <c r="C714" s="413"/>
      <c r="D714" s="413"/>
      <c r="E714" s="413"/>
      <c r="F714" s="413"/>
      <c r="G714" s="413"/>
      <c r="H714" s="413"/>
      <c r="I714" s="413"/>
      <c r="J714" s="413"/>
      <c r="K714" s="413"/>
      <c r="L714" s="413"/>
      <c r="M714" s="413"/>
      <c r="N714" s="413"/>
      <c r="O714" s="413"/>
      <c r="P714" s="413"/>
      <c r="Q714" s="413"/>
      <c r="R714" s="413"/>
      <c r="S714" s="413"/>
      <c r="T714" s="413"/>
      <c r="U714" s="413"/>
      <c r="V714" s="413"/>
      <c r="W714" s="413"/>
    </row>
    <row r="715" spans="1:23" ht="16.5" customHeight="1">
      <c r="A715" s="413"/>
      <c r="B715" s="413"/>
      <c r="C715" s="413"/>
      <c r="D715" s="413"/>
      <c r="E715" s="413"/>
      <c r="F715" s="413"/>
      <c r="G715" s="413"/>
      <c r="H715" s="413"/>
      <c r="I715" s="413"/>
      <c r="J715" s="413"/>
      <c r="K715" s="413"/>
      <c r="L715" s="413"/>
      <c r="M715" s="413"/>
      <c r="N715" s="413"/>
      <c r="O715" s="413"/>
      <c r="P715" s="413"/>
      <c r="Q715" s="413"/>
      <c r="R715" s="413"/>
      <c r="S715" s="413"/>
      <c r="T715" s="413"/>
      <c r="U715" s="413"/>
      <c r="V715" s="413"/>
      <c r="W715" s="413"/>
    </row>
    <row r="716" spans="1:23" ht="16.5" customHeight="1">
      <c r="A716" s="413"/>
      <c r="B716" s="413"/>
      <c r="C716" s="413"/>
      <c r="D716" s="413"/>
      <c r="E716" s="413"/>
      <c r="F716" s="413"/>
      <c r="G716" s="413"/>
      <c r="H716" s="413"/>
      <c r="I716" s="413"/>
      <c r="J716" s="413"/>
      <c r="K716" s="413"/>
      <c r="L716" s="413"/>
      <c r="M716" s="413"/>
      <c r="N716" s="413"/>
      <c r="O716" s="413"/>
      <c r="P716" s="413"/>
      <c r="Q716" s="413"/>
      <c r="R716" s="413"/>
      <c r="S716" s="413"/>
      <c r="T716" s="413"/>
      <c r="U716" s="413"/>
      <c r="V716" s="413"/>
      <c r="W716" s="413"/>
    </row>
    <row r="717" spans="1:23" ht="16.5" customHeight="1">
      <c r="A717" s="413"/>
      <c r="B717" s="413"/>
      <c r="C717" s="413"/>
      <c r="D717" s="413"/>
      <c r="E717" s="413"/>
      <c r="F717" s="413"/>
      <c r="G717" s="413"/>
      <c r="H717" s="413"/>
      <c r="I717" s="413"/>
      <c r="J717" s="413"/>
      <c r="K717" s="413"/>
      <c r="L717" s="413"/>
      <c r="M717" s="413"/>
      <c r="N717" s="413"/>
      <c r="O717" s="413"/>
      <c r="P717" s="413"/>
      <c r="Q717" s="413"/>
      <c r="R717" s="413"/>
      <c r="S717" s="413"/>
      <c r="T717" s="413"/>
      <c r="U717" s="413"/>
      <c r="V717" s="413"/>
      <c r="W717" s="413"/>
    </row>
    <row r="718" spans="1:23" ht="16.5" customHeight="1">
      <c r="A718" s="413"/>
      <c r="B718" s="413"/>
      <c r="C718" s="413"/>
      <c r="D718" s="413"/>
      <c r="E718" s="413"/>
      <c r="F718" s="413"/>
      <c r="G718" s="413"/>
      <c r="H718" s="413"/>
      <c r="I718" s="413"/>
      <c r="J718" s="413"/>
      <c r="K718" s="413"/>
      <c r="L718" s="413"/>
      <c r="M718" s="413"/>
      <c r="N718" s="413"/>
      <c r="O718" s="413"/>
      <c r="P718" s="413"/>
      <c r="Q718" s="413"/>
      <c r="R718" s="413"/>
      <c r="S718" s="413"/>
      <c r="T718" s="413"/>
      <c r="U718" s="413"/>
      <c r="V718" s="413"/>
      <c r="W718" s="413"/>
    </row>
    <row r="719" spans="1:23" ht="16.5" customHeight="1">
      <c r="A719" s="413"/>
      <c r="B719" s="413"/>
      <c r="C719" s="413"/>
      <c r="D719" s="413"/>
      <c r="E719" s="413"/>
      <c r="F719" s="413"/>
      <c r="G719" s="413"/>
      <c r="H719" s="413"/>
      <c r="I719" s="413"/>
      <c r="J719" s="413"/>
      <c r="K719" s="413"/>
      <c r="L719" s="413"/>
      <c r="M719" s="413"/>
      <c r="N719" s="413"/>
      <c r="O719" s="413"/>
      <c r="P719" s="413"/>
      <c r="Q719" s="413"/>
      <c r="R719" s="413"/>
      <c r="S719" s="413"/>
      <c r="T719" s="413"/>
      <c r="U719" s="413"/>
      <c r="V719" s="413"/>
      <c r="W719" s="413"/>
    </row>
    <row r="720" spans="1:23" ht="16.5" customHeight="1">
      <c r="A720" s="413"/>
      <c r="B720" s="413"/>
      <c r="C720" s="413"/>
      <c r="D720" s="413"/>
      <c r="E720" s="413"/>
      <c r="F720" s="413"/>
      <c r="G720" s="413"/>
      <c r="H720" s="413"/>
      <c r="I720" s="413"/>
      <c r="J720" s="413"/>
      <c r="K720" s="413"/>
      <c r="L720" s="413"/>
      <c r="M720" s="413"/>
      <c r="N720" s="413"/>
      <c r="O720" s="413"/>
      <c r="P720" s="413"/>
      <c r="Q720" s="413"/>
      <c r="R720" s="413"/>
      <c r="S720" s="413"/>
      <c r="T720" s="413"/>
      <c r="U720" s="413"/>
      <c r="V720" s="413"/>
      <c r="W720" s="413"/>
    </row>
    <row r="721" spans="1:23" ht="16.5" customHeight="1">
      <c r="A721" s="413"/>
      <c r="B721" s="413"/>
      <c r="C721" s="413"/>
      <c r="D721" s="413"/>
      <c r="E721" s="413"/>
      <c r="F721" s="413"/>
      <c r="G721" s="413"/>
      <c r="H721" s="413"/>
      <c r="I721" s="413"/>
      <c r="J721" s="413"/>
      <c r="K721" s="413"/>
      <c r="L721" s="413"/>
      <c r="M721" s="413"/>
      <c r="N721" s="413"/>
      <c r="O721" s="413"/>
      <c r="P721" s="413"/>
      <c r="Q721" s="413"/>
      <c r="R721" s="413"/>
      <c r="S721" s="413"/>
      <c r="T721" s="413"/>
      <c r="U721" s="413"/>
      <c r="V721" s="413"/>
      <c r="W721" s="413"/>
    </row>
    <row r="722" spans="1:23" ht="16.5" customHeight="1">
      <c r="A722" s="413"/>
      <c r="B722" s="413"/>
      <c r="C722" s="413"/>
      <c r="D722" s="413"/>
      <c r="E722" s="413"/>
      <c r="F722" s="413"/>
      <c r="G722" s="413"/>
      <c r="H722" s="413"/>
      <c r="I722" s="413"/>
      <c r="J722" s="413"/>
      <c r="K722" s="413"/>
      <c r="L722" s="413"/>
      <c r="M722" s="413"/>
      <c r="N722" s="413"/>
      <c r="O722" s="413"/>
      <c r="P722" s="413"/>
      <c r="Q722" s="413"/>
      <c r="R722" s="413"/>
      <c r="S722" s="413"/>
      <c r="T722" s="413"/>
      <c r="U722" s="413"/>
      <c r="V722" s="413"/>
      <c r="W722" s="413"/>
    </row>
    <row r="723" spans="1:23" ht="16.5" customHeight="1">
      <c r="A723" s="413"/>
      <c r="B723" s="413"/>
      <c r="C723" s="413"/>
      <c r="D723" s="413"/>
      <c r="E723" s="413"/>
      <c r="F723" s="413"/>
      <c r="G723" s="413"/>
      <c r="H723" s="413"/>
      <c r="I723" s="413"/>
      <c r="J723" s="413"/>
      <c r="K723" s="413"/>
      <c r="L723" s="413"/>
      <c r="M723" s="413"/>
      <c r="N723" s="413"/>
      <c r="O723" s="413"/>
      <c r="P723" s="413"/>
      <c r="Q723" s="413"/>
      <c r="R723" s="413"/>
      <c r="S723" s="413"/>
      <c r="T723" s="413"/>
      <c r="U723" s="413"/>
      <c r="V723" s="413"/>
      <c r="W723" s="413"/>
    </row>
    <row r="724" spans="1:23" ht="16.5" customHeight="1">
      <c r="A724" s="413"/>
      <c r="B724" s="413"/>
      <c r="C724" s="413"/>
      <c r="D724" s="413"/>
      <c r="E724" s="413"/>
      <c r="F724" s="413"/>
      <c r="G724" s="413"/>
      <c r="H724" s="413"/>
      <c r="I724" s="413"/>
      <c r="J724" s="413"/>
      <c r="K724" s="413"/>
      <c r="L724" s="413"/>
      <c r="M724" s="413"/>
      <c r="N724" s="413"/>
      <c r="O724" s="413"/>
      <c r="P724" s="413"/>
      <c r="Q724" s="413"/>
      <c r="R724" s="413"/>
      <c r="S724" s="413"/>
      <c r="T724" s="413"/>
      <c r="U724" s="413"/>
      <c r="V724" s="413"/>
      <c r="W724" s="413"/>
    </row>
    <row r="725" spans="1:23" ht="16.5" customHeight="1">
      <c r="A725" s="413"/>
      <c r="B725" s="413"/>
      <c r="C725" s="413"/>
      <c r="D725" s="413"/>
      <c r="E725" s="413"/>
      <c r="F725" s="413"/>
      <c r="G725" s="413"/>
      <c r="H725" s="413"/>
      <c r="I725" s="413"/>
      <c r="J725" s="413"/>
      <c r="K725" s="413"/>
      <c r="L725" s="413"/>
      <c r="M725" s="413"/>
      <c r="N725" s="413"/>
      <c r="O725" s="413"/>
      <c r="P725" s="413"/>
      <c r="Q725" s="413"/>
      <c r="R725" s="413"/>
      <c r="S725" s="413"/>
      <c r="T725" s="413"/>
      <c r="U725" s="413"/>
      <c r="V725" s="413"/>
      <c r="W725" s="413"/>
    </row>
    <row r="726" spans="1:23" ht="16.5" customHeight="1">
      <c r="A726" s="413"/>
      <c r="B726" s="413"/>
      <c r="C726" s="413"/>
      <c r="D726" s="413"/>
      <c r="E726" s="413"/>
      <c r="F726" s="413"/>
      <c r="G726" s="413"/>
      <c r="H726" s="413"/>
      <c r="I726" s="413"/>
      <c r="J726" s="413"/>
      <c r="K726" s="413"/>
      <c r="L726" s="413"/>
      <c r="M726" s="413"/>
      <c r="N726" s="413"/>
      <c r="O726" s="413"/>
      <c r="P726" s="413"/>
      <c r="Q726" s="413"/>
      <c r="R726" s="413"/>
      <c r="S726" s="413"/>
      <c r="T726" s="413"/>
      <c r="U726" s="413"/>
      <c r="V726" s="413"/>
      <c r="W726" s="413"/>
    </row>
    <row r="727" spans="1:23" ht="16.5" customHeight="1">
      <c r="A727" s="413"/>
      <c r="B727" s="413"/>
      <c r="C727" s="413"/>
      <c r="D727" s="413"/>
      <c r="E727" s="413"/>
      <c r="F727" s="413"/>
      <c r="G727" s="413"/>
      <c r="H727" s="413"/>
      <c r="I727" s="413"/>
      <c r="J727" s="413"/>
      <c r="K727" s="413"/>
      <c r="L727" s="413"/>
      <c r="M727" s="413"/>
      <c r="N727" s="413"/>
      <c r="O727" s="413"/>
      <c r="P727" s="413"/>
      <c r="Q727" s="413"/>
      <c r="R727" s="413"/>
      <c r="S727" s="413"/>
      <c r="T727" s="413"/>
      <c r="U727" s="413"/>
      <c r="V727" s="413"/>
      <c r="W727" s="413"/>
    </row>
    <row r="728" spans="1:23" ht="16.5" customHeight="1">
      <c r="A728" s="413"/>
      <c r="B728" s="413"/>
      <c r="C728" s="413"/>
      <c r="D728" s="413"/>
      <c r="E728" s="413"/>
      <c r="F728" s="413"/>
      <c r="G728" s="413"/>
      <c r="H728" s="413"/>
      <c r="I728" s="413"/>
      <c r="J728" s="413"/>
      <c r="K728" s="413"/>
      <c r="L728" s="413"/>
      <c r="M728" s="413"/>
      <c r="N728" s="413"/>
      <c r="O728" s="413"/>
      <c r="P728" s="413"/>
      <c r="Q728" s="413"/>
      <c r="R728" s="413"/>
      <c r="S728" s="413"/>
      <c r="T728" s="413"/>
      <c r="U728" s="413"/>
      <c r="V728" s="413"/>
      <c r="W728" s="413"/>
    </row>
    <row r="729" spans="1:23" ht="16.5" customHeight="1">
      <c r="A729" s="413"/>
      <c r="B729" s="413"/>
      <c r="C729" s="413"/>
      <c r="D729" s="413"/>
      <c r="E729" s="413"/>
      <c r="F729" s="413"/>
      <c r="G729" s="413"/>
      <c r="H729" s="413"/>
      <c r="I729" s="413"/>
      <c r="J729" s="413"/>
      <c r="K729" s="413"/>
      <c r="L729" s="413"/>
      <c r="M729" s="413"/>
      <c r="N729" s="413"/>
      <c r="O729" s="413"/>
      <c r="P729" s="413"/>
      <c r="Q729" s="413"/>
      <c r="R729" s="413"/>
      <c r="S729" s="413"/>
      <c r="T729" s="413"/>
      <c r="U729" s="413"/>
      <c r="V729" s="413"/>
      <c r="W729" s="413"/>
    </row>
    <row r="730" spans="1:23" ht="16.5" customHeight="1">
      <c r="A730" s="413"/>
      <c r="B730" s="413"/>
      <c r="C730" s="413"/>
      <c r="D730" s="413"/>
      <c r="E730" s="413"/>
      <c r="F730" s="413"/>
      <c r="G730" s="413"/>
      <c r="H730" s="413"/>
      <c r="I730" s="413"/>
      <c r="J730" s="413"/>
      <c r="K730" s="413"/>
      <c r="L730" s="413"/>
      <c r="M730" s="413"/>
      <c r="N730" s="413"/>
      <c r="O730" s="413"/>
      <c r="P730" s="413"/>
      <c r="Q730" s="413"/>
      <c r="R730" s="413"/>
      <c r="S730" s="413"/>
      <c r="T730" s="413"/>
      <c r="U730" s="413"/>
      <c r="V730" s="413"/>
      <c r="W730" s="413"/>
    </row>
    <row r="731" spans="1:23" ht="16.5" customHeight="1">
      <c r="A731" s="413"/>
      <c r="B731" s="413"/>
      <c r="C731" s="413"/>
      <c r="D731" s="413"/>
      <c r="E731" s="413"/>
      <c r="F731" s="413"/>
      <c r="G731" s="413"/>
      <c r="H731" s="413"/>
      <c r="I731" s="413"/>
      <c r="J731" s="413"/>
      <c r="K731" s="413"/>
      <c r="L731" s="413"/>
      <c r="M731" s="413"/>
      <c r="N731" s="413"/>
      <c r="O731" s="413"/>
      <c r="P731" s="413"/>
      <c r="Q731" s="413"/>
      <c r="R731" s="413"/>
      <c r="S731" s="413"/>
      <c r="T731" s="413"/>
      <c r="U731" s="413"/>
      <c r="V731" s="413"/>
      <c r="W731" s="413"/>
    </row>
    <row r="732" spans="1:23" ht="16.5" customHeight="1">
      <c r="A732" s="413"/>
      <c r="B732" s="413"/>
      <c r="C732" s="413"/>
      <c r="D732" s="413"/>
      <c r="E732" s="413"/>
      <c r="F732" s="413"/>
      <c r="G732" s="413"/>
      <c r="H732" s="413"/>
      <c r="I732" s="413"/>
      <c r="J732" s="413"/>
      <c r="K732" s="413"/>
      <c r="L732" s="413"/>
      <c r="M732" s="413"/>
      <c r="N732" s="413"/>
      <c r="O732" s="413"/>
      <c r="P732" s="413"/>
      <c r="Q732" s="413"/>
      <c r="R732" s="413"/>
      <c r="S732" s="413"/>
      <c r="T732" s="413"/>
      <c r="U732" s="413"/>
      <c r="V732" s="413"/>
      <c r="W732" s="413"/>
    </row>
    <row r="733" spans="1:23" ht="16.5" customHeight="1">
      <c r="A733" s="413"/>
      <c r="B733" s="413"/>
      <c r="C733" s="413"/>
      <c r="D733" s="413"/>
      <c r="E733" s="413"/>
      <c r="F733" s="413"/>
      <c r="G733" s="413"/>
      <c r="H733" s="413"/>
      <c r="I733" s="413"/>
      <c r="J733" s="413"/>
      <c r="K733" s="413"/>
      <c r="L733" s="413"/>
      <c r="M733" s="413"/>
      <c r="N733" s="413"/>
      <c r="O733" s="413"/>
      <c r="P733" s="413"/>
      <c r="Q733" s="413"/>
      <c r="R733" s="413"/>
      <c r="S733" s="413"/>
      <c r="T733" s="413"/>
      <c r="U733" s="413"/>
      <c r="V733" s="413"/>
      <c r="W733" s="413"/>
    </row>
    <row r="734" spans="1:23" ht="16.5" customHeight="1">
      <c r="A734" s="413"/>
      <c r="B734" s="413"/>
      <c r="C734" s="413"/>
      <c r="D734" s="413"/>
      <c r="E734" s="413"/>
      <c r="F734" s="413"/>
      <c r="G734" s="413"/>
      <c r="H734" s="413"/>
      <c r="I734" s="413"/>
      <c r="J734" s="413"/>
      <c r="K734" s="413"/>
      <c r="L734" s="413"/>
      <c r="M734" s="413"/>
      <c r="N734" s="413"/>
      <c r="O734" s="413"/>
      <c r="P734" s="413"/>
      <c r="Q734" s="413"/>
      <c r="R734" s="413"/>
      <c r="S734" s="413"/>
      <c r="T734" s="413"/>
      <c r="U734" s="413"/>
      <c r="V734" s="413"/>
      <c r="W734" s="413"/>
    </row>
    <row r="735" spans="1:23" ht="16.5" customHeight="1">
      <c r="A735" s="413"/>
      <c r="B735" s="413"/>
      <c r="C735" s="413"/>
      <c r="D735" s="413"/>
      <c r="E735" s="413"/>
      <c r="F735" s="413"/>
      <c r="G735" s="413"/>
      <c r="H735" s="413"/>
      <c r="I735" s="413"/>
      <c r="J735" s="413"/>
      <c r="K735" s="413"/>
      <c r="L735" s="413"/>
      <c r="M735" s="413"/>
      <c r="N735" s="413"/>
      <c r="O735" s="413"/>
      <c r="P735" s="413"/>
      <c r="Q735" s="413"/>
      <c r="R735" s="413"/>
      <c r="S735" s="413"/>
      <c r="T735" s="413"/>
      <c r="U735" s="413"/>
      <c r="V735" s="413"/>
      <c r="W735" s="413"/>
    </row>
    <row r="736" spans="1:23" ht="16.5" customHeight="1">
      <c r="A736" s="413"/>
      <c r="B736" s="413"/>
      <c r="C736" s="413"/>
      <c r="D736" s="413"/>
      <c r="E736" s="413"/>
      <c r="F736" s="413"/>
      <c r="G736" s="413"/>
      <c r="H736" s="413"/>
      <c r="I736" s="413"/>
      <c r="J736" s="413"/>
      <c r="K736" s="413"/>
      <c r="L736" s="413"/>
      <c r="M736" s="413"/>
      <c r="N736" s="413"/>
      <c r="O736" s="413"/>
      <c r="P736" s="413"/>
      <c r="Q736" s="413"/>
      <c r="R736" s="413"/>
      <c r="S736" s="413"/>
      <c r="T736" s="413"/>
      <c r="U736" s="413"/>
      <c r="V736" s="413"/>
      <c r="W736" s="413"/>
    </row>
    <row r="737" spans="1:23" ht="16.5" customHeight="1">
      <c r="A737" s="413"/>
      <c r="B737" s="413"/>
      <c r="C737" s="413"/>
      <c r="D737" s="413"/>
      <c r="E737" s="413"/>
      <c r="F737" s="413"/>
      <c r="G737" s="413"/>
      <c r="H737" s="413"/>
      <c r="I737" s="413"/>
      <c r="J737" s="413"/>
      <c r="K737" s="413"/>
      <c r="L737" s="413"/>
      <c r="M737" s="413"/>
      <c r="N737" s="413"/>
      <c r="O737" s="413"/>
      <c r="P737" s="413"/>
      <c r="Q737" s="413"/>
      <c r="R737" s="413"/>
      <c r="S737" s="413"/>
      <c r="T737" s="413"/>
      <c r="U737" s="413"/>
      <c r="V737" s="413"/>
      <c r="W737" s="413"/>
    </row>
    <row r="738" spans="1:23" ht="16.5" customHeight="1">
      <c r="A738" s="413"/>
      <c r="B738" s="413"/>
      <c r="C738" s="413"/>
      <c r="D738" s="413"/>
      <c r="E738" s="413"/>
      <c r="F738" s="413"/>
      <c r="G738" s="413"/>
      <c r="H738" s="413"/>
      <c r="I738" s="413"/>
      <c r="J738" s="413"/>
      <c r="K738" s="413"/>
      <c r="L738" s="413"/>
      <c r="M738" s="413"/>
      <c r="N738" s="413"/>
      <c r="O738" s="413"/>
      <c r="P738" s="413"/>
      <c r="Q738" s="413"/>
      <c r="R738" s="413"/>
      <c r="S738" s="413"/>
      <c r="T738" s="413"/>
      <c r="U738" s="413"/>
      <c r="V738" s="413"/>
      <c r="W738" s="413"/>
    </row>
    <row r="739" spans="1:23" ht="16.5" customHeight="1">
      <c r="A739" s="413"/>
      <c r="B739" s="413"/>
      <c r="C739" s="413"/>
      <c r="D739" s="413"/>
      <c r="E739" s="413"/>
      <c r="F739" s="413"/>
      <c r="G739" s="413"/>
      <c r="H739" s="413"/>
      <c r="I739" s="413"/>
      <c r="J739" s="413"/>
      <c r="K739" s="413"/>
      <c r="L739" s="413"/>
      <c r="M739" s="413"/>
      <c r="N739" s="413"/>
      <c r="O739" s="413"/>
      <c r="P739" s="413"/>
      <c r="Q739" s="413"/>
      <c r="R739" s="413"/>
      <c r="S739" s="413"/>
      <c r="T739" s="413"/>
      <c r="U739" s="413"/>
      <c r="V739" s="413"/>
      <c r="W739" s="413"/>
    </row>
    <row r="740" spans="1:23" ht="16.5" customHeight="1">
      <c r="A740" s="413"/>
      <c r="B740" s="413"/>
      <c r="C740" s="413"/>
      <c r="D740" s="413"/>
      <c r="E740" s="413"/>
      <c r="F740" s="413"/>
      <c r="G740" s="413"/>
      <c r="H740" s="413"/>
      <c r="I740" s="413"/>
      <c r="J740" s="413"/>
      <c r="K740" s="413"/>
      <c r="L740" s="413"/>
      <c r="M740" s="413"/>
      <c r="N740" s="413"/>
      <c r="O740" s="413"/>
      <c r="P740" s="413"/>
      <c r="Q740" s="413"/>
      <c r="R740" s="413"/>
      <c r="S740" s="413"/>
      <c r="T740" s="413"/>
      <c r="U740" s="413"/>
      <c r="V740" s="413"/>
      <c r="W740" s="413"/>
    </row>
    <row r="741" spans="1:23" ht="16.5" customHeight="1">
      <c r="A741" s="413"/>
      <c r="B741" s="413"/>
      <c r="C741" s="413"/>
      <c r="D741" s="413"/>
      <c r="E741" s="413"/>
      <c r="F741" s="413"/>
      <c r="G741" s="413"/>
      <c r="H741" s="413"/>
      <c r="I741" s="413"/>
      <c r="J741" s="413"/>
      <c r="K741" s="413"/>
      <c r="L741" s="413"/>
      <c r="M741" s="413"/>
      <c r="N741" s="413"/>
      <c r="O741" s="413"/>
      <c r="P741" s="413"/>
      <c r="Q741" s="413"/>
      <c r="R741" s="413"/>
      <c r="S741" s="413"/>
      <c r="T741" s="413"/>
      <c r="U741" s="413"/>
      <c r="V741" s="413"/>
      <c r="W741" s="413"/>
    </row>
    <row r="742" spans="1:23" ht="16.5" customHeight="1">
      <c r="A742" s="413"/>
      <c r="B742" s="413"/>
      <c r="C742" s="413"/>
      <c r="D742" s="413"/>
      <c r="E742" s="413"/>
      <c r="F742" s="413"/>
      <c r="G742" s="413"/>
      <c r="H742" s="413"/>
      <c r="I742" s="413"/>
      <c r="J742" s="413"/>
      <c r="K742" s="413"/>
      <c r="L742" s="413"/>
      <c r="M742" s="413"/>
      <c r="N742" s="413"/>
      <c r="O742" s="413"/>
      <c r="P742" s="413"/>
      <c r="Q742" s="413"/>
      <c r="R742" s="413"/>
      <c r="S742" s="413"/>
      <c r="T742" s="413"/>
      <c r="U742" s="413"/>
      <c r="V742" s="413"/>
      <c r="W742" s="413"/>
    </row>
    <row r="743" spans="1:23" ht="16.5" customHeight="1">
      <c r="A743" s="413"/>
      <c r="B743" s="413"/>
      <c r="C743" s="413"/>
      <c r="D743" s="413"/>
      <c r="E743" s="413"/>
      <c r="F743" s="413"/>
      <c r="G743" s="413"/>
      <c r="H743" s="413"/>
      <c r="I743" s="413"/>
      <c r="J743" s="413"/>
      <c r="K743" s="413"/>
      <c r="L743" s="413"/>
      <c r="M743" s="413"/>
      <c r="N743" s="413"/>
      <c r="O743" s="413"/>
      <c r="P743" s="413"/>
      <c r="Q743" s="413"/>
      <c r="R743" s="413"/>
      <c r="S743" s="413"/>
      <c r="T743" s="413"/>
      <c r="U743" s="413"/>
      <c r="V743" s="413"/>
      <c r="W743" s="413"/>
    </row>
    <row r="744" spans="1:23" ht="16.5" customHeight="1">
      <c r="A744" s="413"/>
      <c r="B744" s="413"/>
      <c r="C744" s="413"/>
      <c r="D744" s="413"/>
      <c r="E744" s="413"/>
      <c r="F744" s="413"/>
      <c r="G744" s="413"/>
      <c r="H744" s="413"/>
      <c r="I744" s="413"/>
      <c r="J744" s="413"/>
      <c r="K744" s="413"/>
      <c r="L744" s="413"/>
      <c r="M744" s="413"/>
      <c r="N744" s="413"/>
      <c r="O744" s="413"/>
      <c r="P744" s="413"/>
      <c r="Q744" s="413"/>
      <c r="R744" s="413"/>
      <c r="S744" s="413"/>
      <c r="T744" s="413"/>
      <c r="U744" s="413"/>
      <c r="V744" s="413"/>
      <c r="W744" s="413"/>
    </row>
    <row r="745" spans="1:23" ht="16.5" customHeight="1">
      <c r="A745" s="413"/>
      <c r="B745" s="413"/>
      <c r="C745" s="413"/>
      <c r="D745" s="413"/>
      <c r="E745" s="413"/>
      <c r="F745" s="413"/>
      <c r="G745" s="413"/>
      <c r="H745" s="413"/>
      <c r="I745" s="413"/>
      <c r="J745" s="413"/>
      <c r="K745" s="413"/>
      <c r="L745" s="413"/>
      <c r="M745" s="413"/>
      <c r="N745" s="413"/>
      <c r="O745" s="413"/>
      <c r="P745" s="413"/>
      <c r="Q745" s="413"/>
      <c r="R745" s="413"/>
      <c r="S745" s="413"/>
      <c r="T745" s="413"/>
      <c r="U745" s="413"/>
      <c r="V745" s="413"/>
      <c r="W745" s="413"/>
    </row>
    <row r="746" spans="1:23" ht="16.5" customHeight="1">
      <c r="A746" s="413"/>
      <c r="B746" s="413"/>
      <c r="C746" s="413"/>
      <c r="D746" s="413"/>
      <c r="E746" s="413"/>
      <c r="F746" s="413"/>
      <c r="G746" s="413"/>
      <c r="H746" s="413"/>
      <c r="I746" s="413"/>
      <c r="J746" s="413"/>
      <c r="K746" s="413"/>
      <c r="L746" s="413"/>
      <c r="M746" s="413"/>
      <c r="N746" s="413"/>
      <c r="O746" s="413"/>
      <c r="P746" s="413"/>
      <c r="Q746" s="413"/>
      <c r="R746" s="413"/>
      <c r="S746" s="413"/>
      <c r="T746" s="413"/>
      <c r="U746" s="413"/>
      <c r="V746" s="413"/>
      <c r="W746" s="413"/>
    </row>
    <row r="747" spans="1:23" ht="16.5" customHeight="1">
      <c r="A747" s="413"/>
      <c r="B747" s="413"/>
      <c r="C747" s="413"/>
      <c r="D747" s="413"/>
      <c r="E747" s="413"/>
      <c r="F747" s="413"/>
      <c r="G747" s="413"/>
      <c r="H747" s="413"/>
      <c r="I747" s="413"/>
      <c r="J747" s="413"/>
      <c r="K747" s="413"/>
      <c r="L747" s="413"/>
      <c r="M747" s="413"/>
      <c r="N747" s="413"/>
      <c r="O747" s="413"/>
      <c r="P747" s="413"/>
      <c r="Q747" s="413"/>
      <c r="R747" s="413"/>
      <c r="S747" s="413"/>
      <c r="T747" s="413"/>
      <c r="U747" s="413"/>
      <c r="V747" s="413"/>
      <c r="W747" s="413"/>
    </row>
    <row r="748" spans="1:23" ht="16.5" customHeight="1">
      <c r="A748" s="413"/>
      <c r="B748" s="413"/>
      <c r="C748" s="413"/>
      <c r="D748" s="413"/>
      <c r="E748" s="413"/>
      <c r="F748" s="413"/>
      <c r="G748" s="413"/>
      <c r="H748" s="413"/>
      <c r="I748" s="413"/>
      <c r="J748" s="413"/>
      <c r="K748" s="413"/>
      <c r="L748" s="413"/>
      <c r="M748" s="413"/>
      <c r="N748" s="413"/>
      <c r="O748" s="413"/>
      <c r="P748" s="413"/>
      <c r="Q748" s="413"/>
      <c r="R748" s="413"/>
      <c r="S748" s="413"/>
      <c r="T748" s="413"/>
      <c r="U748" s="413"/>
      <c r="V748" s="413"/>
      <c r="W748" s="413"/>
    </row>
    <row r="749" spans="1:23" ht="16.5" customHeight="1">
      <c r="A749" s="413"/>
      <c r="B749" s="413"/>
      <c r="C749" s="413"/>
      <c r="D749" s="413"/>
      <c r="E749" s="413"/>
      <c r="F749" s="413"/>
      <c r="G749" s="413"/>
      <c r="H749" s="413"/>
      <c r="I749" s="413"/>
      <c r="J749" s="413"/>
      <c r="K749" s="413"/>
      <c r="L749" s="413"/>
      <c r="M749" s="413"/>
      <c r="N749" s="413"/>
      <c r="O749" s="413"/>
      <c r="P749" s="413"/>
      <c r="Q749" s="413"/>
      <c r="R749" s="413"/>
      <c r="S749" s="413"/>
      <c r="T749" s="413"/>
      <c r="U749" s="413"/>
      <c r="V749" s="413"/>
      <c r="W749" s="413"/>
    </row>
    <row r="750" spans="1:23" ht="16.5" customHeight="1">
      <c r="A750" s="413"/>
      <c r="B750" s="413"/>
      <c r="C750" s="413"/>
      <c r="D750" s="413"/>
      <c r="E750" s="413"/>
      <c r="F750" s="413"/>
      <c r="G750" s="413"/>
      <c r="H750" s="413"/>
      <c r="I750" s="413"/>
      <c r="J750" s="413"/>
      <c r="K750" s="413"/>
      <c r="L750" s="413"/>
      <c r="M750" s="413"/>
      <c r="N750" s="413"/>
      <c r="O750" s="413"/>
      <c r="P750" s="413"/>
      <c r="Q750" s="413"/>
      <c r="R750" s="413"/>
      <c r="S750" s="413"/>
      <c r="T750" s="413"/>
      <c r="U750" s="413"/>
      <c r="V750" s="413"/>
      <c r="W750" s="413"/>
    </row>
    <row r="751" spans="1:23" ht="16.5" customHeight="1">
      <c r="A751" s="413"/>
      <c r="B751" s="413"/>
      <c r="C751" s="413"/>
      <c r="D751" s="413"/>
      <c r="E751" s="413"/>
      <c r="F751" s="413"/>
      <c r="G751" s="413"/>
      <c r="H751" s="413"/>
      <c r="I751" s="413"/>
      <c r="J751" s="413"/>
      <c r="K751" s="413"/>
      <c r="L751" s="413"/>
      <c r="M751" s="413"/>
      <c r="N751" s="413"/>
      <c r="O751" s="413"/>
      <c r="P751" s="413"/>
      <c r="Q751" s="413"/>
      <c r="R751" s="413"/>
      <c r="S751" s="413"/>
      <c r="T751" s="413"/>
      <c r="U751" s="413"/>
      <c r="V751" s="413"/>
      <c r="W751" s="413"/>
    </row>
    <row r="752" spans="1:23" ht="16.5" customHeight="1">
      <c r="A752" s="413"/>
      <c r="B752" s="413"/>
      <c r="C752" s="413"/>
      <c r="D752" s="413"/>
      <c r="E752" s="413"/>
      <c r="F752" s="413"/>
      <c r="G752" s="413"/>
      <c r="H752" s="413"/>
      <c r="I752" s="413"/>
      <c r="J752" s="413"/>
      <c r="K752" s="413"/>
      <c r="L752" s="413"/>
      <c r="M752" s="413"/>
      <c r="N752" s="413"/>
      <c r="O752" s="413"/>
      <c r="P752" s="413"/>
      <c r="Q752" s="413"/>
      <c r="R752" s="413"/>
      <c r="S752" s="413"/>
      <c r="T752" s="413"/>
      <c r="U752" s="413"/>
      <c r="V752" s="413"/>
      <c r="W752" s="413"/>
    </row>
    <row r="753" spans="1:23" ht="16.5" customHeight="1">
      <c r="A753" s="413"/>
      <c r="B753" s="413"/>
      <c r="C753" s="413"/>
      <c r="D753" s="413"/>
      <c r="E753" s="413"/>
      <c r="F753" s="413"/>
      <c r="G753" s="413"/>
      <c r="H753" s="413"/>
      <c r="I753" s="413"/>
      <c r="J753" s="413"/>
      <c r="K753" s="413"/>
      <c r="L753" s="413"/>
      <c r="M753" s="413"/>
      <c r="N753" s="413"/>
      <c r="O753" s="413"/>
      <c r="P753" s="413"/>
      <c r="Q753" s="413"/>
      <c r="R753" s="413"/>
      <c r="S753" s="413"/>
      <c r="T753" s="413"/>
      <c r="U753" s="413"/>
      <c r="V753" s="413"/>
      <c r="W753" s="413"/>
    </row>
    <row r="754" spans="1:23" ht="16.5" customHeight="1">
      <c r="A754" s="413"/>
      <c r="B754" s="413"/>
      <c r="C754" s="413"/>
      <c r="D754" s="413"/>
      <c r="E754" s="413"/>
      <c r="F754" s="413"/>
      <c r="G754" s="413"/>
      <c r="H754" s="413"/>
      <c r="I754" s="413"/>
      <c r="J754" s="413"/>
      <c r="K754" s="413"/>
      <c r="L754" s="413"/>
      <c r="M754" s="413"/>
      <c r="N754" s="413"/>
      <c r="O754" s="413"/>
      <c r="P754" s="413"/>
      <c r="Q754" s="413"/>
      <c r="R754" s="413"/>
      <c r="S754" s="413"/>
      <c r="T754" s="413"/>
      <c r="U754" s="413"/>
      <c r="V754" s="413"/>
      <c r="W754" s="413"/>
    </row>
    <row r="755" spans="1:23" ht="16.5" customHeight="1">
      <c r="A755" s="413"/>
      <c r="B755" s="413"/>
      <c r="C755" s="413"/>
      <c r="D755" s="413"/>
      <c r="E755" s="413"/>
      <c r="F755" s="413"/>
      <c r="G755" s="413"/>
      <c r="H755" s="413"/>
      <c r="I755" s="413"/>
      <c r="J755" s="413"/>
      <c r="K755" s="413"/>
      <c r="L755" s="413"/>
      <c r="M755" s="413"/>
      <c r="N755" s="413"/>
      <c r="O755" s="413"/>
      <c r="P755" s="413"/>
      <c r="Q755" s="413"/>
      <c r="R755" s="413"/>
      <c r="S755" s="413"/>
      <c r="T755" s="413"/>
      <c r="U755" s="413"/>
      <c r="V755" s="413"/>
      <c r="W755" s="413"/>
    </row>
    <row r="756" spans="1:23" ht="16.5" customHeight="1">
      <c r="A756" s="413"/>
      <c r="B756" s="413"/>
      <c r="C756" s="413"/>
      <c r="D756" s="413"/>
      <c r="E756" s="413"/>
      <c r="F756" s="413"/>
      <c r="G756" s="413"/>
      <c r="H756" s="413"/>
      <c r="I756" s="413"/>
      <c r="J756" s="413"/>
      <c r="K756" s="413"/>
      <c r="L756" s="413"/>
      <c r="M756" s="413"/>
      <c r="N756" s="413"/>
      <c r="O756" s="413"/>
      <c r="P756" s="413"/>
      <c r="Q756" s="413"/>
      <c r="R756" s="413"/>
      <c r="S756" s="413"/>
      <c r="T756" s="413"/>
      <c r="U756" s="413"/>
      <c r="V756" s="413"/>
      <c r="W756" s="413"/>
    </row>
    <row r="757" spans="1:23" ht="16.5" customHeight="1">
      <c r="A757" s="413"/>
      <c r="B757" s="413"/>
      <c r="C757" s="413"/>
      <c r="D757" s="413"/>
      <c r="E757" s="413"/>
      <c r="F757" s="413"/>
      <c r="G757" s="413"/>
      <c r="H757" s="413"/>
      <c r="I757" s="413"/>
      <c r="J757" s="413"/>
      <c r="K757" s="413"/>
      <c r="L757" s="413"/>
      <c r="M757" s="413"/>
      <c r="N757" s="413"/>
      <c r="O757" s="413"/>
      <c r="P757" s="413"/>
      <c r="Q757" s="413"/>
      <c r="R757" s="413"/>
      <c r="S757" s="413"/>
      <c r="T757" s="413"/>
      <c r="U757" s="413"/>
      <c r="V757" s="413"/>
      <c r="W757" s="413"/>
    </row>
    <row r="758" spans="1:23" ht="16.5" customHeight="1">
      <c r="A758" s="413"/>
      <c r="B758" s="413"/>
      <c r="C758" s="413"/>
      <c r="D758" s="413"/>
      <c r="E758" s="413"/>
      <c r="F758" s="413"/>
      <c r="G758" s="413"/>
      <c r="H758" s="413"/>
      <c r="I758" s="413"/>
      <c r="J758" s="413"/>
      <c r="K758" s="413"/>
      <c r="L758" s="413"/>
      <c r="M758" s="413"/>
      <c r="N758" s="413"/>
      <c r="O758" s="413"/>
      <c r="P758" s="413"/>
      <c r="Q758" s="413"/>
      <c r="R758" s="413"/>
      <c r="S758" s="413"/>
      <c r="T758" s="413"/>
      <c r="U758" s="413"/>
      <c r="V758" s="413"/>
      <c r="W758" s="413"/>
    </row>
    <row r="759" spans="1:23" ht="16.5" customHeight="1">
      <c r="A759" s="413"/>
      <c r="B759" s="413"/>
      <c r="C759" s="413"/>
      <c r="D759" s="413"/>
      <c r="E759" s="413"/>
      <c r="F759" s="413"/>
      <c r="G759" s="413"/>
      <c r="H759" s="413"/>
      <c r="I759" s="413"/>
      <c r="J759" s="413"/>
      <c r="K759" s="413"/>
      <c r="L759" s="413"/>
      <c r="M759" s="413"/>
      <c r="N759" s="413"/>
      <c r="O759" s="413"/>
      <c r="P759" s="413"/>
      <c r="Q759" s="413"/>
      <c r="R759" s="413"/>
      <c r="S759" s="413"/>
      <c r="T759" s="413"/>
      <c r="U759" s="413"/>
      <c r="V759" s="413"/>
      <c r="W759" s="413"/>
    </row>
    <row r="760" spans="1:23" ht="16.5" customHeight="1">
      <c r="A760" s="413"/>
      <c r="B760" s="413"/>
      <c r="C760" s="413"/>
      <c r="D760" s="413"/>
      <c r="E760" s="413"/>
      <c r="F760" s="413"/>
      <c r="G760" s="413"/>
      <c r="H760" s="413"/>
      <c r="I760" s="413"/>
      <c r="J760" s="413"/>
      <c r="K760" s="413"/>
      <c r="L760" s="413"/>
      <c r="M760" s="413"/>
      <c r="N760" s="413"/>
      <c r="O760" s="413"/>
      <c r="P760" s="413"/>
      <c r="Q760" s="413"/>
      <c r="R760" s="413"/>
      <c r="S760" s="413"/>
      <c r="T760" s="413"/>
      <c r="U760" s="413"/>
      <c r="V760" s="413"/>
      <c r="W760" s="413"/>
    </row>
    <row r="761" spans="1:23" ht="16.5" customHeight="1">
      <c r="A761" s="413"/>
      <c r="B761" s="413"/>
      <c r="C761" s="413"/>
      <c r="D761" s="413"/>
      <c r="E761" s="413"/>
      <c r="F761" s="413"/>
      <c r="G761" s="413"/>
      <c r="H761" s="413"/>
      <c r="I761" s="413"/>
      <c r="J761" s="413"/>
      <c r="K761" s="413"/>
      <c r="L761" s="413"/>
      <c r="M761" s="413"/>
      <c r="N761" s="413"/>
      <c r="O761" s="413"/>
      <c r="P761" s="413"/>
      <c r="Q761" s="413"/>
      <c r="R761" s="413"/>
      <c r="S761" s="413"/>
      <c r="T761" s="413"/>
      <c r="U761" s="413"/>
      <c r="V761" s="413"/>
      <c r="W761" s="413"/>
    </row>
    <row r="762" spans="1:23" ht="16.5" customHeight="1">
      <c r="A762" s="413"/>
      <c r="B762" s="413"/>
      <c r="C762" s="413"/>
      <c r="D762" s="413"/>
      <c r="E762" s="413"/>
      <c r="F762" s="413"/>
      <c r="G762" s="413"/>
      <c r="H762" s="413"/>
      <c r="I762" s="413"/>
      <c r="J762" s="413"/>
      <c r="K762" s="413"/>
      <c r="L762" s="413"/>
      <c r="M762" s="413"/>
      <c r="N762" s="413"/>
      <c r="O762" s="413"/>
      <c r="P762" s="413"/>
      <c r="Q762" s="413"/>
      <c r="R762" s="413"/>
      <c r="S762" s="413"/>
      <c r="T762" s="413"/>
      <c r="U762" s="413"/>
      <c r="V762" s="413"/>
      <c r="W762" s="413"/>
    </row>
    <row r="763" spans="1:23" ht="16.5" customHeight="1">
      <c r="A763" s="413"/>
      <c r="B763" s="413"/>
      <c r="C763" s="413"/>
      <c r="D763" s="413"/>
      <c r="E763" s="413"/>
      <c r="F763" s="413"/>
      <c r="G763" s="413"/>
      <c r="H763" s="413"/>
      <c r="I763" s="413"/>
      <c r="J763" s="413"/>
      <c r="K763" s="413"/>
      <c r="L763" s="413"/>
      <c r="M763" s="413"/>
      <c r="N763" s="413"/>
      <c r="O763" s="413"/>
      <c r="P763" s="413"/>
      <c r="Q763" s="413"/>
      <c r="R763" s="413"/>
      <c r="S763" s="413"/>
      <c r="T763" s="413"/>
      <c r="U763" s="413"/>
      <c r="V763" s="413"/>
      <c r="W763" s="413"/>
    </row>
    <row r="764" spans="1:23" ht="16.5" customHeight="1">
      <c r="A764" s="413"/>
      <c r="B764" s="413"/>
      <c r="C764" s="413"/>
      <c r="D764" s="413"/>
      <c r="E764" s="413"/>
      <c r="F764" s="413"/>
      <c r="G764" s="413"/>
      <c r="H764" s="413"/>
      <c r="I764" s="413"/>
      <c r="J764" s="413"/>
      <c r="K764" s="413"/>
      <c r="L764" s="413"/>
      <c r="M764" s="413"/>
      <c r="N764" s="413"/>
      <c r="O764" s="413"/>
      <c r="P764" s="413"/>
      <c r="Q764" s="413"/>
      <c r="R764" s="413"/>
      <c r="S764" s="413"/>
      <c r="T764" s="413"/>
      <c r="U764" s="413"/>
      <c r="V764" s="413"/>
      <c r="W764" s="413"/>
    </row>
    <row r="765" spans="1:23" ht="16.5" customHeight="1">
      <c r="A765" s="413"/>
      <c r="B765" s="413"/>
      <c r="C765" s="413"/>
      <c r="D765" s="413"/>
      <c r="E765" s="413"/>
      <c r="F765" s="413"/>
      <c r="G765" s="413"/>
      <c r="H765" s="413"/>
      <c r="I765" s="413"/>
      <c r="J765" s="413"/>
      <c r="K765" s="413"/>
      <c r="L765" s="413"/>
      <c r="M765" s="413"/>
      <c r="N765" s="413"/>
      <c r="O765" s="413"/>
      <c r="P765" s="413"/>
      <c r="Q765" s="413"/>
      <c r="R765" s="413"/>
      <c r="S765" s="413"/>
      <c r="T765" s="413"/>
      <c r="U765" s="413"/>
      <c r="V765" s="413"/>
      <c r="W765" s="413"/>
    </row>
    <row r="766" spans="1:23" ht="16.5" customHeight="1">
      <c r="A766" s="413"/>
      <c r="B766" s="413"/>
      <c r="C766" s="413"/>
      <c r="D766" s="413"/>
      <c r="E766" s="413"/>
      <c r="F766" s="413"/>
      <c r="G766" s="413"/>
      <c r="H766" s="413"/>
      <c r="I766" s="413"/>
      <c r="J766" s="413"/>
      <c r="K766" s="413"/>
      <c r="L766" s="413"/>
      <c r="M766" s="413"/>
      <c r="N766" s="413"/>
      <c r="O766" s="413"/>
      <c r="P766" s="413"/>
      <c r="Q766" s="413"/>
      <c r="R766" s="413"/>
      <c r="S766" s="413"/>
      <c r="T766" s="413"/>
      <c r="U766" s="413"/>
      <c r="V766" s="413"/>
      <c r="W766" s="413"/>
    </row>
    <row r="767" spans="1:23" ht="16.5" customHeight="1">
      <c r="A767" s="413"/>
      <c r="B767" s="413"/>
      <c r="C767" s="413"/>
      <c r="D767" s="413"/>
      <c r="E767" s="413"/>
      <c r="F767" s="413"/>
      <c r="G767" s="413"/>
      <c r="H767" s="413"/>
      <c r="I767" s="413"/>
      <c r="J767" s="413"/>
      <c r="K767" s="413"/>
      <c r="L767" s="413"/>
      <c r="M767" s="413"/>
      <c r="N767" s="413"/>
      <c r="O767" s="413"/>
      <c r="P767" s="413"/>
      <c r="Q767" s="413"/>
      <c r="R767" s="413"/>
      <c r="S767" s="413"/>
      <c r="T767" s="413"/>
      <c r="U767" s="413"/>
      <c r="V767" s="413"/>
      <c r="W767" s="413"/>
    </row>
    <row r="768" spans="1:23" ht="16.5" customHeight="1">
      <c r="A768" s="413"/>
      <c r="B768" s="413"/>
      <c r="C768" s="413"/>
      <c r="D768" s="413"/>
      <c r="E768" s="413"/>
      <c r="F768" s="413"/>
      <c r="G768" s="413"/>
      <c r="H768" s="413"/>
      <c r="I768" s="413"/>
      <c r="J768" s="413"/>
      <c r="K768" s="413"/>
      <c r="L768" s="413"/>
      <c r="M768" s="413"/>
      <c r="N768" s="413"/>
      <c r="O768" s="413"/>
      <c r="P768" s="413"/>
      <c r="Q768" s="413"/>
      <c r="R768" s="413"/>
      <c r="S768" s="413"/>
      <c r="T768" s="413"/>
      <c r="U768" s="413"/>
      <c r="V768" s="413"/>
      <c r="W768" s="413"/>
    </row>
    <row r="769" spans="1:23" ht="16.5" customHeight="1">
      <c r="A769" s="413"/>
      <c r="B769" s="413"/>
      <c r="C769" s="413"/>
      <c r="D769" s="413"/>
      <c r="E769" s="413"/>
      <c r="F769" s="413"/>
      <c r="G769" s="413"/>
      <c r="H769" s="413"/>
      <c r="I769" s="413"/>
      <c r="J769" s="413"/>
      <c r="K769" s="413"/>
      <c r="L769" s="413"/>
      <c r="M769" s="413"/>
      <c r="N769" s="413"/>
      <c r="O769" s="413"/>
      <c r="P769" s="413"/>
      <c r="Q769" s="413"/>
      <c r="R769" s="413"/>
      <c r="S769" s="413"/>
      <c r="T769" s="413"/>
      <c r="U769" s="413"/>
      <c r="V769" s="413"/>
      <c r="W769" s="413"/>
    </row>
    <row r="770" spans="1:23" ht="16.5" customHeight="1">
      <c r="A770" s="413"/>
      <c r="B770" s="413"/>
      <c r="C770" s="413"/>
      <c r="D770" s="413"/>
      <c r="E770" s="413"/>
      <c r="F770" s="413"/>
      <c r="G770" s="413"/>
      <c r="H770" s="413"/>
      <c r="I770" s="413"/>
      <c r="J770" s="413"/>
      <c r="K770" s="413"/>
      <c r="L770" s="413"/>
      <c r="M770" s="413"/>
      <c r="N770" s="413"/>
      <c r="O770" s="413"/>
      <c r="P770" s="413"/>
      <c r="Q770" s="413"/>
      <c r="R770" s="413"/>
      <c r="S770" s="413"/>
      <c r="T770" s="413"/>
      <c r="U770" s="413"/>
      <c r="V770" s="413"/>
      <c r="W770" s="413"/>
    </row>
    <row r="771" spans="1:23" ht="16.5" customHeight="1">
      <c r="A771" s="413"/>
      <c r="B771" s="413"/>
      <c r="C771" s="413"/>
      <c r="D771" s="413"/>
      <c r="E771" s="413"/>
      <c r="F771" s="413"/>
      <c r="G771" s="413"/>
      <c r="H771" s="413"/>
      <c r="I771" s="413"/>
      <c r="J771" s="413"/>
      <c r="K771" s="413"/>
      <c r="L771" s="413"/>
      <c r="M771" s="413"/>
      <c r="N771" s="413"/>
      <c r="O771" s="413"/>
      <c r="P771" s="413"/>
      <c r="Q771" s="413"/>
      <c r="R771" s="413"/>
      <c r="S771" s="413"/>
      <c r="T771" s="413"/>
      <c r="U771" s="413"/>
      <c r="V771" s="413"/>
      <c r="W771" s="413"/>
    </row>
    <row r="772" spans="1:23" ht="16.5" customHeight="1">
      <c r="A772" s="413"/>
      <c r="B772" s="413"/>
      <c r="C772" s="413"/>
      <c r="D772" s="413"/>
      <c r="E772" s="413"/>
      <c r="F772" s="413"/>
      <c r="G772" s="413"/>
      <c r="H772" s="413"/>
      <c r="I772" s="413"/>
      <c r="J772" s="413"/>
      <c r="K772" s="413"/>
      <c r="L772" s="413"/>
      <c r="M772" s="413"/>
      <c r="N772" s="413"/>
      <c r="O772" s="413"/>
      <c r="P772" s="413"/>
      <c r="Q772" s="413"/>
      <c r="R772" s="413"/>
      <c r="S772" s="413"/>
      <c r="T772" s="413"/>
      <c r="U772" s="413"/>
      <c r="V772" s="413"/>
      <c r="W772" s="413"/>
    </row>
    <row r="773" spans="1:23" ht="16.5" customHeight="1">
      <c r="A773" s="413"/>
      <c r="B773" s="413"/>
      <c r="C773" s="413"/>
      <c r="D773" s="413"/>
      <c r="E773" s="413"/>
      <c r="F773" s="413"/>
      <c r="G773" s="413"/>
      <c r="H773" s="413"/>
      <c r="I773" s="413"/>
      <c r="J773" s="413"/>
      <c r="K773" s="413"/>
      <c r="L773" s="413"/>
      <c r="M773" s="413"/>
      <c r="N773" s="413"/>
      <c r="O773" s="413"/>
      <c r="P773" s="413"/>
      <c r="Q773" s="413"/>
      <c r="R773" s="413"/>
      <c r="S773" s="413"/>
      <c r="T773" s="413"/>
      <c r="U773" s="413"/>
      <c r="V773" s="413"/>
      <c r="W773" s="413"/>
    </row>
    <row r="774" spans="1:23" ht="16.5" customHeight="1">
      <c r="A774" s="413"/>
      <c r="B774" s="413"/>
      <c r="C774" s="413"/>
      <c r="D774" s="413"/>
      <c r="E774" s="413"/>
      <c r="F774" s="413"/>
      <c r="G774" s="413"/>
      <c r="H774" s="413"/>
      <c r="I774" s="413"/>
      <c r="J774" s="413"/>
      <c r="K774" s="413"/>
      <c r="L774" s="413"/>
      <c r="M774" s="413"/>
      <c r="N774" s="413"/>
      <c r="O774" s="413"/>
      <c r="P774" s="413"/>
      <c r="Q774" s="413"/>
      <c r="R774" s="413"/>
      <c r="S774" s="413"/>
      <c r="T774" s="413"/>
      <c r="U774" s="413"/>
      <c r="V774" s="413"/>
      <c r="W774" s="413"/>
    </row>
    <row r="775" spans="1:23" ht="16.5" customHeight="1">
      <c r="A775" s="413"/>
      <c r="B775" s="413"/>
      <c r="C775" s="413"/>
      <c r="D775" s="413"/>
      <c r="E775" s="413"/>
      <c r="F775" s="413"/>
      <c r="G775" s="413"/>
      <c r="H775" s="413"/>
      <c r="I775" s="413"/>
      <c r="J775" s="413"/>
      <c r="K775" s="413"/>
      <c r="L775" s="413"/>
      <c r="M775" s="413"/>
      <c r="N775" s="413"/>
      <c r="O775" s="413"/>
      <c r="P775" s="413"/>
      <c r="Q775" s="413"/>
      <c r="R775" s="413"/>
      <c r="S775" s="413"/>
      <c r="T775" s="413"/>
      <c r="U775" s="413"/>
      <c r="V775" s="413"/>
      <c r="W775" s="413"/>
    </row>
    <row r="776" spans="1:23" ht="16.5" customHeight="1">
      <c r="A776" s="413"/>
      <c r="B776" s="413"/>
      <c r="C776" s="413"/>
      <c r="D776" s="413"/>
      <c r="E776" s="413"/>
      <c r="F776" s="413"/>
      <c r="G776" s="413"/>
      <c r="H776" s="413"/>
      <c r="I776" s="413"/>
      <c r="J776" s="413"/>
      <c r="K776" s="413"/>
      <c r="L776" s="413"/>
      <c r="M776" s="413"/>
      <c r="N776" s="413"/>
      <c r="O776" s="413"/>
      <c r="P776" s="413"/>
      <c r="Q776" s="413"/>
      <c r="R776" s="413"/>
      <c r="S776" s="413"/>
      <c r="T776" s="413"/>
      <c r="U776" s="413"/>
      <c r="V776" s="413"/>
      <c r="W776" s="413"/>
    </row>
    <row r="777" spans="1:23" ht="16.5" customHeight="1">
      <c r="A777" s="413"/>
      <c r="B777" s="413"/>
      <c r="C777" s="413"/>
      <c r="D777" s="413"/>
      <c r="E777" s="413"/>
      <c r="F777" s="413"/>
      <c r="G777" s="413"/>
      <c r="H777" s="413"/>
      <c r="I777" s="413"/>
      <c r="J777" s="413"/>
      <c r="K777" s="413"/>
      <c r="L777" s="413"/>
      <c r="M777" s="413"/>
      <c r="N777" s="413"/>
      <c r="O777" s="413"/>
      <c r="P777" s="413"/>
      <c r="Q777" s="413"/>
      <c r="R777" s="413"/>
      <c r="S777" s="413"/>
      <c r="T777" s="413"/>
      <c r="U777" s="413"/>
      <c r="V777" s="413"/>
      <c r="W777" s="413"/>
    </row>
    <row r="778" spans="1:23" ht="16.5" customHeight="1">
      <c r="A778" s="413"/>
      <c r="B778" s="413"/>
      <c r="C778" s="413"/>
      <c r="D778" s="413"/>
      <c r="E778" s="413"/>
      <c r="F778" s="413"/>
      <c r="G778" s="413"/>
      <c r="H778" s="413"/>
      <c r="I778" s="413"/>
      <c r="J778" s="413"/>
      <c r="K778" s="413"/>
      <c r="L778" s="413"/>
      <c r="M778" s="413"/>
      <c r="N778" s="413"/>
      <c r="O778" s="413"/>
      <c r="P778" s="413"/>
      <c r="Q778" s="413"/>
      <c r="R778" s="413"/>
      <c r="S778" s="413"/>
      <c r="T778" s="413"/>
      <c r="U778" s="413"/>
      <c r="V778" s="413"/>
      <c r="W778" s="413"/>
    </row>
    <row r="779" spans="1:23" ht="16.5" customHeight="1">
      <c r="A779" s="413"/>
      <c r="B779" s="413"/>
      <c r="C779" s="413"/>
      <c r="D779" s="413"/>
      <c r="E779" s="413"/>
      <c r="F779" s="413"/>
      <c r="G779" s="413"/>
      <c r="H779" s="413"/>
      <c r="I779" s="413"/>
      <c r="J779" s="413"/>
      <c r="K779" s="413"/>
      <c r="L779" s="413"/>
      <c r="M779" s="413"/>
      <c r="N779" s="413"/>
      <c r="O779" s="413"/>
      <c r="P779" s="413"/>
      <c r="Q779" s="413"/>
      <c r="R779" s="413"/>
      <c r="S779" s="413"/>
      <c r="T779" s="413"/>
      <c r="U779" s="413"/>
      <c r="V779" s="413"/>
      <c r="W779" s="413"/>
    </row>
    <row r="780" spans="1:23" ht="16.5" customHeight="1">
      <c r="A780" s="413"/>
      <c r="B780" s="413"/>
      <c r="C780" s="413"/>
      <c r="D780" s="413"/>
      <c r="E780" s="413"/>
      <c r="F780" s="413"/>
      <c r="G780" s="413"/>
      <c r="H780" s="413"/>
      <c r="I780" s="413"/>
      <c r="J780" s="413"/>
      <c r="K780" s="413"/>
      <c r="L780" s="413"/>
      <c r="M780" s="413"/>
      <c r="N780" s="413"/>
      <c r="O780" s="413"/>
      <c r="P780" s="413"/>
      <c r="Q780" s="413"/>
      <c r="R780" s="413"/>
      <c r="S780" s="413"/>
      <c r="T780" s="413"/>
      <c r="U780" s="413"/>
      <c r="V780" s="413"/>
      <c r="W780" s="413"/>
    </row>
    <row r="781" spans="1:23" ht="16.5" customHeight="1">
      <c r="A781" s="413"/>
      <c r="B781" s="413"/>
      <c r="C781" s="413"/>
      <c r="D781" s="413"/>
      <c r="E781" s="413"/>
      <c r="F781" s="413"/>
      <c r="G781" s="413"/>
      <c r="H781" s="413"/>
      <c r="I781" s="413"/>
      <c r="J781" s="413"/>
      <c r="K781" s="413"/>
      <c r="L781" s="413"/>
      <c r="M781" s="413"/>
      <c r="N781" s="413"/>
      <c r="O781" s="413"/>
      <c r="P781" s="413"/>
      <c r="Q781" s="413"/>
      <c r="R781" s="413"/>
      <c r="S781" s="413"/>
      <c r="T781" s="413"/>
      <c r="U781" s="413"/>
      <c r="V781" s="413"/>
      <c r="W781" s="413"/>
    </row>
    <row r="782" spans="1:23" ht="16.5" customHeight="1">
      <c r="A782" s="413"/>
      <c r="B782" s="413"/>
      <c r="C782" s="413"/>
      <c r="D782" s="413"/>
      <c r="E782" s="413"/>
      <c r="F782" s="413"/>
      <c r="G782" s="413"/>
      <c r="H782" s="413"/>
      <c r="I782" s="413"/>
      <c r="J782" s="413"/>
      <c r="K782" s="413"/>
      <c r="L782" s="413"/>
      <c r="M782" s="413"/>
      <c r="N782" s="413"/>
      <c r="O782" s="413"/>
      <c r="P782" s="413"/>
      <c r="Q782" s="413"/>
      <c r="R782" s="413"/>
      <c r="S782" s="413"/>
      <c r="T782" s="413"/>
      <c r="U782" s="413"/>
      <c r="V782" s="413"/>
      <c r="W782" s="413"/>
    </row>
    <row r="783" spans="1:23" ht="16.5" customHeight="1">
      <c r="A783" s="413"/>
      <c r="B783" s="413"/>
      <c r="C783" s="413"/>
      <c r="D783" s="413"/>
      <c r="E783" s="413"/>
      <c r="F783" s="413"/>
      <c r="G783" s="413"/>
      <c r="H783" s="413"/>
      <c r="I783" s="413"/>
      <c r="J783" s="413"/>
      <c r="K783" s="413"/>
      <c r="L783" s="413"/>
      <c r="M783" s="413"/>
      <c r="N783" s="413"/>
      <c r="O783" s="413"/>
      <c r="P783" s="413"/>
      <c r="Q783" s="413"/>
      <c r="R783" s="413"/>
      <c r="S783" s="413"/>
      <c r="T783" s="413"/>
      <c r="U783" s="413"/>
      <c r="V783" s="413"/>
      <c r="W783" s="413"/>
    </row>
    <row r="784" spans="1:23" ht="16.5" customHeight="1">
      <c r="A784" s="413"/>
      <c r="B784" s="413"/>
      <c r="C784" s="413"/>
      <c r="D784" s="413"/>
      <c r="E784" s="413"/>
      <c r="F784" s="413"/>
      <c r="G784" s="413"/>
      <c r="H784" s="413"/>
      <c r="I784" s="413"/>
      <c r="J784" s="413"/>
      <c r="K784" s="413"/>
      <c r="L784" s="413"/>
      <c r="M784" s="413"/>
      <c r="N784" s="413"/>
      <c r="O784" s="413"/>
      <c r="P784" s="413"/>
      <c r="Q784" s="413"/>
      <c r="R784" s="413"/>
      <c r="S784" s="413"/>
      <c r="T784" s="413"/>
      <c r="U784" s="413"/>
      <c r="V784" s="413"/>
      <c r="W784" s="413"/>
    </row>
    <row r="785" spans="1:23" ht="16.5" customHeight="1">
      <c r="A785" s="413"/>
      <c r="B785" s="413"/>
      <c r="C785" s="413"/>
      <c r="D785" s="413"/>
      <c r="E785" s="413"/>
      <c r="F785" s="413"/>
      <c r="G785" s="413"/>
      <c r="H785" s="413"/>
      <c r="I785" s="413"/>
      <c r="J785" s="413"/>
      <c r="K785" s="413"/>
      <c r="L785" s="413"/>
      <c r="M785" s="413"/>
      <c r="N785" s="413"/>
      <c r="O785" s="413"/>
      <c r="P785" s="413"/>
      <c r="Q785" s="413"/>
      <c r="R785" s="413"/>
      <c r="S785" s="413"/>
      <c r="T785" s="413"/>
      <c r="U785" s="413"/>
      <c r="V785" s="413"/>
      <c r="W785" s="413"/>
    </row>
    <row r="786" spans="1:23" ht="16.5" customHeight="1">
      <c r="A786" s="413"/>
      <c r="B786" s="413"/>
      <c r="C786" s="413"/>
      <c r="D786" s="413"/>
      <c r="E786" s="413"/>
      <c r="F786" s="413"/>
      <c r="G786" s="413"/>
      <c r="H786" s="413"/>
      <c r="I786" s="413"/>
      <c r="J786" s="413"/>
      <c r="K786" s="413"/>
      <c r="L786" s="413"/>
      <c r="M786" s="413"/>
      <c r="N786" s="413"/>
      <c r="O786" s="413"/>
      <c r="P786" s="413"/>
      <c r="Q786" s="413"/>
      <c r="R786" s="413"/>
      <c r="S786" s="413"/>
      <c r="T786" s="413"/>
      <c r="U786" s="413"/>
      <c r="V786" s="413"/>
      <c r="W786" s="413"/>
    </row>
    <row r="787" spans="1:23" ht="16.5" customHeight="1">
      <c r="A787" s="413"/>
      <c r="B787" s="413"/>
      <c r="C787" s="413"/>
      <c r="D787" s="413"/>
      <c r="E787" s="413"/>
      <c r="F787" s="413"/>
      <c r="G787" s="413"/>
      <c r="H787" s="413"/>
      <c r="I787" s="413"/>
      <c r="J787" s="413"/>
      <c r="K787" s="413"/>
      <c r="L787" s="413"/>
      <c r="M787" s="413"/>
      <c r="N787" s="413"/>
      <c r="O787" s="413"/>
      <c r="P787" s="413"/>
      <c r="Q787" s="413"/>
      <c r="R787" s="413"/>
      <c r="S787" s="413"/>
      <c r="T787" s="413"/>
      <c r="U787" s="413"/>
      <c r="V787" s="413"/>
      <c r="W787" s="413"/>
    </row>
    <row r="788" spans="1:23" ht="16.5" customHeight="1">
      <c r="A788" s="413"/>
      <c r="B788" s="413"/>
      <c r="C788" s="413"/>
      <c r="D788" s="413"/>
      <c r="E788" s="413"/>
      <c r="F788" s="413"/>
      <c r="G788" s="413"/>
      <c r="H788" s="413"/>
      <c r="I788" s="413"/>
      <c r="J788" s="413"/>
      <c r="K788" s="413"/>
      <c r="L788" s="413"/>
      <c r="M788" s="413"/>
      <c r="N788" s="413"/>
      <c r="O788" s="413"/>
      <c r="P788" s="413"/>
      <c r="Q788" s="413"/>
      <c r="R788" s="413"/>
      <c r="S788" s="413"/>
      <c r="T788" s="413"/>
      <c r="U788" s="413"/>
      <c r="V788" s="413"/>
      <c r="W788" s="413"/>
    </row>
    <row r="789" spans="1:23" ht="16.5" customHeight="1">
      <c r="A789" s="413"/>
      <c r="B789" s="413"/>
      <c r="C789" s="413"/>
      <c r="D789" s="413"/>
      <c r="E789" s="413"/>
      <c r="F789" s="413"/>
      <c r="G789" s="413"/>
      <c r="H789" s="413"/>
      <c r="I789" s="413"/>
      <c r="J789" s="413"/>
      <c r="K789" s="413"/>
      <c r="L789" s="413"/>
      <c r="M789" s="413"/>
      <c r="N789" s="413"/>
      <c r="O789" s="413"/>
      <c r="P789" s="413"/>
      <c r="Q789" s="413"/>
      <c r="R789" s="413"/>
      <c r="S789" s="413"/>
      <c r="T789" s="413"/>
      <c r="U789" s="413"/>
      <c r="V789" s="413"/>
      <c r="W789" s="413"/>
    </row>
    <row r="790" spans="1:23" ht="16.5" customHeight="1">
      <c r="A790" s="413"/>
      <c r="B790" s="413"/>
      <c r="C790" s="413"/>
      <c r="D790" s="413"/>
      <c r="E790" s="413"/>
      <c r="F790" s="413"/>
      <c r="G790" s="413"/>
      <c r="H790" s="413"/>
      <c r="I790" s="413"/>
      <c r="J790" s="413"/>
      <c r="K790" s="413"/>
      <c r="L790" s="413"/>
      <c r="M790" s="413"/>
      <c r="N790" s="413"/>
      <c r="O790" s="413"/>
      <c r="P790" s="413"/>
      <c r="Q790" s="413"/>
      <c r="R790" s="413"/>
      <c r="S790" s="413"/>
      <c r="T790" s="413"/>
      <c r="U790" s="413"/>
      <c r="V790" s="413"/>
      <c r="W790" s="413"/>
    </row>
    <row r="791" spans="1:23" ht="16.5" customHeight="1">
      <c r="A791" s="413"/>
      <c r="B791" s="413"/>
      <c r="C791" s="413"/>
      <c r="D791" s="413"/>
      <c r="E791" s="413"/>
      <c r="F791" s="413"/>
      <c r="G791" s="413"/>
      <c r="H791" s="413"/>
      <c r="I791" s="413"/>
      <c r="J791" s="413"/>
      <c r="K791" s="413"/>
      <c r="L791" s="413"/>
      <c r="M791" s="413"/>
      <c r="N791" s="413"/>
      <c r="O791" s="413"/>
      <c r="P791" s="413"/>
      <c r="Q791" s="413"/>
      <c r="R791" s="413"/>
      <c r="S791" s="413"/>
      <c r="T791" s="413"/>
      <c r="U791" s="413"/>
      <c r="V791" s="413"/>
      <c r="W791" s="413"/>
    </row>
    <row r="792" spans="1:23" ht="16.5" customHeight="1">
      <c r="A792" s="413"/>
      <c r="B792" s="413"/>
      <c r="C792" s="413"/>
      <c r="D792" s="413"/>
      <c r="E792" s="413"/>
      <c r="F792" s="413"/>
      <c r="G792" s="413"/>
      <c r="H792" s="413"/>
      <c r="I792" s="413"/>
      <c r="J792" s="413"/>
      <c r="K792" s="413"/>
      <c r="L792" s="413"/>
      <c r="M792" s="413"/>
      <c r="N792" s="413"/>
      <c r="O792" s="413"/>
      <c r="P792" s="413"/>
      <c r="Q792" s="413"/>
      <c r="R792" s="413"/>
      <c r="S792" s="413"/>
      <c r="T792" s="413"/>
      <c r="U792" s="413"/>
      <c r="V792" s="413"/>
      <c r="W792" s="413"/>
    </row>
    <row r="793" spans="1:23" ht="16.5" customHeight="1">
      <c r="A793" s="413"/>
      <c r="B793" s="413"/>
      <c r="C793" s="413"/>
      <c r="D793" s="413"/>
      <c r="E793" s="413"/>
      <c r="F793" s="413"/>
      <c r="G793" s="413"/>
      <c r="H793" s="413"/>
      <c r="I793" s="413"/>
      <c r="J793" s="413"/>
      <c r="K793" s="413"/>
      <c r="L793" s="413"/>
      <c r="M793" s="413"/>
      <c r="N793" s="413"/>
      <c r="O793" s="413"/>
      <c r="P793" s="413"/>
      <c r="Q793" s="413"/>
      <c r="R793" s="413"/>
      <c r="S793" s="413"/>
      <c r="T793" s="413"/>
      <c r="U793" s="413"/>
      <c r="V793" s="413"/>
      <c r="W793" s="413"/>
    </row>
    <row r="794" spans="1:23" ht="16.5" customHeight="1">
      <c r="A794" s="413"/>
      <c r="B794" s="413"/>
      <c r="C794" s="413"/>
      <c r="D794" s="413"/>
      <c r="E794" s="413"/>
      <c r="F794" s="413"/>
      <c r="G794" s="413"/>
      <c r="H794" s="413"/>
      <c r="I794" s="413"/>
      <c r="J794" s="413"/>
      <c r="K794" s="413"/>
      <c r="L794" s="413"/>
      <c r="M794" s="413"/>
      <c r="N794" s="413"/>
      <c r="O794" s="413"/>
      <c r="P794" s="413"/>
      <c r="Q794" s="413"/>
      <c r="R794" s="413"/>
      <c r="S794" s="413"/>
      <c r="T794" s="413"/>
      <c r="U794" s="413"/>
      <c r="V794" s="413"/>
      <c r="W794" s="413"/>
    </row>
    <row r="795" spans="1:23" ht="16.5" customHeight="1">
      <c r="A795" s="413"/>
      <c r="B795" s="413"/>
      <c r="C795" s="413"/>
      <c r="D795" s="413"/>
      <c r="E795" s="413"/>
      <c r="F795" s="413"/>
      <c r="G795" s="413"/>
      <c r="H795" s="413"/>
      <c r="I795" s="413"/>
      <c r="J795" s="413"/>
      <c r="K795" s="413"/>
      <c r="L795" s="413"/>
      <c r="M795" s="413"/>
      <c r="N795" s="413"/>
      <c r="O795" s="413"/>
      <c r="P795" s="413"/>
      <c r="Q795" s="413"/>
      <c r="R795" s="413"/>
      <c r="S795" s="413"/>
      <c r="T795" s="413"/>
      <c r="U795" s="413"/>
      <c r="V795" s="413"/>
      <c r="W795" s="413"/>
    </row>
    <row r="796" spans="1:23" ht="16.5" customHeight="1">
      <c r="A796" s="413"/>
      <c r="B796" s="413"/>
      <c r="C796" s="413"/>
      <c r="D796" s="413"/>
      <c r="E796" s="413"/>
      <c r="F796" s="413"/>
      <c r="G796" s="413"/>
      <c r="H796" s="413"/>
      <c r="I796" s="413"/>
      <c r="J796" s="413"/>
      <c r="K796" s="413"/>
      <c r="L796" s="413"/>
      <c r="M796" s="413"/>
      <c r="N796" s="413"/>
      <c r="O796" s="413"/>
      <c r="P796" s="413"/>
      <c r="Q796" s="413"/>
      <c r="R796" s="413"/>
      <c r="S796" s="413"/>
      <c r="T796" s="413"/>
      <c r="U796" s="413"/>
      <c r="V796" s="413"/>
      <c r="W796" s="413"/>
    </row>
    <row r="797" spans="1:23" ht="16.5" customHeight="1">
      <c r="A797" s="413"/>
      <c r="B797" s="413"/>
      <c r="C797" s="413"/>
      <c r="D797" s="413"/>
      <c r="E797" s="413"/>
      <c r="F797" s="413"/>
      <c r="G797" s="413"/>
      <c r="H797" s="413"/>
      <c r="I797" s="413"/>
      <c r="J797" s="413"/>
      <c r="K797" s="413"/>
      <c r="L797" s="413"/>
      <c r="M797" s="413"/>
      <c r="N797" s="413"/>
      <c r="O797" s="413"/>
      <c r="P797" s="413"/>
      <c r="Q797" s="413"/>
      <c r="R797" s="413"/>
      <c r="S797" s="413"/>
      <c r="T797" s="413"/>
      <c r="U797" s="413"/>
      <c r="V797" s="413"/>
      <c r="W797" s="413"/>
    </row>
    <row r="798" spans="1:23" ht="16.5" customHeight="1">
      <c r="A798" s="413"/>
      <c r="B798" s="413"/>
      <c r="C798" s="413"/>
      <c r="D798" s="413"/>
      <c r="E798" s="413"/>
      <c r="F798" s="413"/>
      <c r="G798" s="413"/>
      <c r="H798" s="413"/>
      <c r="I798" s="413"/>
      <c r="J798" s="413"/>
      <c r="K798" s="413"/>
      <c r="L798" s="413"/>
      <c r="M798" s="413"/>
      <c r="N798" s="413"/>
      <c r="O798" s="413"/>
      <c r="P798" s="413"/>
      <c r="Q798" s="413"/>
      <c r="R798" s="413"/>
      <c r="S798" s="413"/>
      <c r="T798" s="413"/>
      <c r="U798" s="413"/>
      <c r="V798" s="413"/>
      <c r="W798" s="413"/>
    </row>
    <row r="799" spans="1:23" ht="16.5" customHeight="1">
      <c r="A799" s="413"/>
      <c r="B799" s="413"/>
      <c r="C799" s="413"/>
      <c r="D799" s="413"/>
      <c r="E799" s="413"/>
      <c r="F799" s="413"/>
      <c r="G799" s="413"/>
      <c r="H799" s="413"/>
      <c r="I799" s="413"/>
      <c r="J799" s="413"/>
      <c r="K799" s="413"/>
      <c r="L799" s="413"/>
      <c r="M799" s="413"/>
      <c r="N799" s="413"/>
      <c r="O799" s="413"/>
      <c r="P799" s="413"/>
      <c r="Q799" s="413"/>
      <c r="R799" s="413"/>
      <c r="S799" s="413"/>
      <c r="T799" s="413"/>
      <c r="U799" s="413"/>
      <c r="V799" s="413"/>
      <c r="W799" s="413"/>
    </row>
    <row r="800" spans="1:23" ht="16.5" customHeight="1">
      <c r="A800" s="413"/>
      <c r="B800" s="413"/>
      <c r="C800" s="413"/>
      <c r="D800" s="413"/>
      <c r="E800" s="413"/>
      <c r="F800" s="413"/>
      <c r="G800" s="413"/>
      <c r="H800" s="413"/>
      <c r="I800" s="413"/>
      <c r="J800" s="413"/>
      <c r="K800" s="413"/>
      <c r="L800" s="413"/>
      <c r="M800" s="413"/>
      <c r="N800" s="413"/>
      <c r="O800" s="413"/>
      <c r="P800" s="413"/>
      <c r="Q800" s="413"/>
      <c r="R800" s="413"/>
      <c r="S800" s="413"/>
      <c r="T800" s="413"/>
      <c r="U800" s="413"/>
      <c r="V800" s="413"/>
      <c r="W800" s="413"/>
    </row>
    <row r="801" spans="1:23" ht="16.5" customHeight="1">
      <c r="A801" s="413"/>
      <c r="B801" s="413"/>
      <c r="C801" s="413"/>
      <c r="D801" s="413"/>
      <c r="E801" s="413"/>
      <c r="F801" s="413"/>
      <c r="G801" s="413"/>
      <c r="H801" s="413"/>
      <c r="I801" s="413"/>
      <c r="J801" s="413"/>
      <c r="K801" s="413"/>
      <c r="L801" s="413"/>
      <c r="M801" s="413"/>
      <c r="N801" s="413"/>
      <c r="O801" s="413"/>
      <c r="P801" s="413"/>
      <c r="Q801" s="413"/>
      <c r="R801" s="413"/>
      <c r="S801" s="413"/>
      <c r="T801" s="413"/>
      <c r="U801" s="413"/>
      <c r="V801" s="413"/>
      <c r="W801" s="413"/>
    </row>
    <row r="802" spans="1:23" ht="16.5" customHeight="1">
      <c r="A802" s="413"/>
      <c r="B802" s="413"/>
      <c r="C802" s="413"/>
      <c r="D802" s="413"/>
      <c r="E802" s="413"/>
      <c r="F802" s="413"/>
      <c r="G802" s="413"/>
      <c r="H802" s="413"/>
      <c r="I802" s="413"/>
      <c r="J802" s="413"/>
      <c r="K802" s="413"/>
      <c r="L802" s="413"/>
      <c r="M802" s="413"/>
      <c r="N802" s="413"/>
      <c r="O802" s="413"/>
      <c r="P802" s="413"/>
      <c r="Q802" s="413"/>
      <c r="R802" s="413"/>
      <c r="S802" s="413"/>
      <c r="T802" s="413"/>
      <c r="U802" s="413"/>
      <c r="V802" s="413"/>
      <c r="W802" s="413"/>
    </row>
    <row r="803" spans="1:23" ht="16.5" customHeight="1">
      <c r="A803" s="413"/>
      <c r="B803" s="413"/>
      <c r="C803" s="413"/>
      <c r="D803" s="413"/>
      <c r="E803" s="413"/>
      <c r="F803" s="413"/>
      <c r="G803" s="413"/>
      <c r="H803" s="413"/>
      <c r="I803" s="413"/>
      <c r="J803" s="413"/>
      <c r="K803" s="413"/>
      <c r="L803" s="413"/>
      <c r="M803" s="413"/>
      <c r="N803" s="413"/>
      <c r="O803" s="413"/>
      <c r="P803" s="413"/>
      <c r="Q803" s="413"/>
      <c r="R803" s="413"/>
      <c r="S803" s="413"/>
      <c r="T803" s="413"/>
      <c r="U803" s="413"/>
      <c r="V803" s="413"/>
      <c r="W803" s="413"/>
    </row>
    <row r="804" spans="1:23" ht="16.5" customHeight="1">
      <c r="A804" s="413"/>
      <c r="B804" s="413"/>
      <c r="C804" s="413"/>
      <c r="D804" s="413"/>
      <c r="E804" s="413"/>
      <c r="F804" s="413"/>
      <c r="G804" s="413"/>
      <c r="H804" s="413"/>
      <c r="I804" s="413"/>
      <c r="J804" s="413"/>
      <c r="K804" s="413"/>
      <c r="L804" s="413"/>
      <c r="M804" s="413"/>
      <c r="N804" s="413"/>
      <c r="O804" s="413"/>
      <c r="P804" s="413"/>
      <c r="Q804" s="413"/>
      <c r="R804" s="413"/>
      <c r="S804" s="413"/>
      <c r="T804" s="413"/>
      <c r="U804" s="413"/>
      <c r="V804" s="413"/>
      <c r="W804" s="413"/>
    </row>
    <row r="805" spans="1:23" ht="16.5" customHeight="1">
      <c r="A805" s="413"/>
      <c r="B805" s="413"/>
      <c r="C805" s="413"/>
      <c r="D805" s="413"/>
      <c r="E805" s="413"/>
      <c r="F805" s="413"/>
      <c r="G805" s="413"/>
      <c r="H805" s="413"/>
      <c r="I805" s="413"/>
      <c r="J805" s="413"/>
      <c r="K805" s="413"/>
      <c r="L805" s="413"/>
      <c r="M805" s="413"/>
      <c r="N805" s="413"/>
      <c r="O805" s="413"/>
      <c r="P805" s="413"/>
      <c r="Q805" s="413"/>
      <c r="R805" s="413"/>
      <c r="S805" s="413"/>
      <c r="T805" s="413"/>
      <c r="U805" s="413"/>
      <c r="V805" s="413"/>
      <c r="W805" s="413"/>
    </row>
    <row r="806" spans="1:23" ht="16.5" customHeight="1">
      <c r="A806" s="413"/>
      <c r="B806" s="413"/>
      <c r="C806" s="413"/>
      <c r="D806" s="413"/>
      <c r="E806" s="413"/>
      <c r="F806" s="413"/>
      <c r="G806" s="413"/>
      <c r="H806" s="413"/>
      <c r="I806" s="413"/>
      <c r="J806" s="413"/>
      <c r="K806" s="413"/>
      <c r="L806" s="413"/>
      <c r="M806" s="413"/>
      <c r="N806" s="413"/>
      <c r="O806" s="413"/>
      <c r="P806" s="413"/>
      <c r="Q806" s="413"/>
      <c r="R806" s="413"/>
      <c r="S806" s="413"/>
      <c r="T806" s="413"/>
      <c r="U806" s="413"/>
      <c r="V806" s="413"/>
      <c r="W806" s="413"/>
    </row>
    <row r="807" spans="1:23" ht="16.5" customHeight="1">
      <c r="A807" s="413"/>
      <c r="B807" s="413"/>
      <c r="C807" s="413"/>
      <c r="D807" s="413"/>
      <c r="E807" s="413"/>
      <c r="F807" s="413"/>
      <c r="G807" s="413"/>
      <c r="H807" s="413"/>
      <c r="I807" s="413"/>
      <c r="J807" s="413"/>
      <c r="K807" s="413"/>
      <c r="L807" s="413"/>
      <c r="M807" s="413"/>
      <c r="N807" s="413"/>
      <c r="O807" s="413"/>
      <c r="P807" s="413"/>
      <c r="Q807" s="413"/>
      <c r="R807" s="413"/>
      <c r="S807" s="413"/>
      <c r="T807" s="413"/>
      <c r="U807" s="413"/>
      <c r="V807" s="413"/>
      <c r="W807" s="413"/>
    </row>
    <row r="808" spans="1:23" ht="16.5" customHeight="1">
      <c r="A808" s="413"/>
      <c r="B808" s="413"/>
      <c r="C808" s="413"/>
      <c r="D808" s="413"/>
      <c r="E808" s="413"/>
      <c r="F808" s="413"/>
      <c r="G808" s="413"/>
      <c r="H808" s="413"/>
      <c r="I808" s="413"/>
      <c r="J808" s="413"/>
      <c r="K808" s="413"/>
      <c r="L808" s="413"/>
      <c r="M808" s="413"/>
      <c r="N808" s="413"/>
      <c r="O808" s="413"/>
      <c r="P808" s="413"/>
      <c r="Q808" s="413"/>
      <c r="R808" s="413"/>
      <c r="S808" s="413"/>
      <c r="T808" s="413"/>
      <c r="U808" s="413"/>
      <c r="V808" s="413"/>
      <c r="W808" s="413"/>
    </row>
    <row r="809" spans="1:23" ht="16.5" customHeight="1">
      <c r="A809" s="413"/>
      <c r="B809" s="413"/>
      <c r="C809" s="413"/>
      <c r="D809" s="413"/>
      <c r="E809" s="413"/>
      <c r="F809" s="413"/>
      <c r="G809" s="413"/>
      <c r="H809" s="413"/>
      <c r="I809" s="413"/>
      <c r="J809" s="413"/>
      <c r="K809" s="413"/>
      <c r="L809" s="413"/>
      <c r="M809" s="413"/>
      <c r="N809" s="413"/>
      <c r="O809" s="413"/>
      <c r="P809" s="413"/>
      <c r="Q809" s="413"/>
      <c r="R809" s="413"/>
      <c r="S809" s="413"/>
      <c r="T809" s="413"/>
      <c r="U809" s="413"/>
      <c r="V809" s="413"/>
      <c r="W809" s="413"/>
    </row>
    <row r="810" spans="1:23" ht="16.5" customHeight="1">
      <c r="A810" s="413"/>
      <c r="B810" s="413"/>
      <c r="C810" s="413"/>
      <c r="D810" s="413"/>
      <c r="E810" s="413"/>
      <c r="F810" s="413"/>
      <c r="G810" s="413"/>
      <c r="H810" s="413"/>
      <c r="I810" s="413"/>
      <c r="J810" s="413"/>
      <c r="K810" s="413"/>
      <c r="L810" s="413"/>
      <c r="M810" s="413"/>
      <c r="N810" s="413"/>
      <c r="O810" s="413"/>
      <c r="P810" s="413"/>
      <c r="Q810" s="413"/>
      <c r="R810" s="413"/>
      <c r="S810" s="413"/>
      <c r="T810" s="413"/>
      <c r="U810" s="413"/>
      <c r="V810" s="413"/>
      <c r="W810" s="413"/>
    </row>
    <row r="811" spans="1:23" ht="16.5" customHeight="1">
      <c r="A811" s="413"/>
      <c r="B811" s="413"/>
      <c r="C811" s="413"/>
      <c r="D811" s="413"/>
      <c r="E811" s="413"/>
      <c r="F811" s="413"/>
      <c r="G811" s="413"/>
      <c r="H811" s="413"/>
      <c r="I811" s="413"/>
      <c r="J811" s="413"/>
      <c r="K811" s="413"/>
      <c r="L811" s="413"/>
      <c r="M811" s="413"/>
      <c r="N811" s="413"/>
      <c r="O811" s="413"/>
      <c r="P811" s="413"/>
      <c r="Q811" s="413"/>
      <c r="R811" s="413"/>
      <c r="S811" s="413"/>
      <c r="T811" s="413"/>
      <c r="U811" s="413"/>
      <c r="V811" s="413"/>
      <c r="W811" s="413"/>
    </row>
    <row r="812" spans="1:23" ht="16.5" customHeight="1">
      <c r="A812" s="413"/>
      <c r="B812" s="413"/>
      <c r="C812" s="413"/>
      <c r="D812" s="413"/>
      <c r="E812" s="413"/>
      <c r="F812" s="413"/>
      <c r="G812" s="413"/>
      <c r="H812" s="413"/>
      <c r="I812" s="413"/>
      <c r="J812" s="413"/>
      <c r="K812" s="413"/>
      <c r="L812" s="413"/>
      <c r="M812" s="413"/>
      <c r="N812" s="413"/>
      <c r="O812" s="413"/>
      <c r="P812" s="413"/>
      <c r="Q812" s="413"/>
      <c r="R812" s="413"/>
      <c r="S812" s="413"/>
      <c r="T812" s="413"/>
      <c r="U812" s="413"/>
      <c r="V812" s="413"/>
      <c r="W812" s="413"/>
    </row>
    <row r="813" spans="1:23" ht="16.5" customHeight="1">
      <c r="A813" s="413"/>
      <c r="B813" s="413"/>
      <c r="C813" s="413"/>
      <c r="D813" s="413"/>
      <c r="E813" s="413"/>
      <c r="F813" s="413"/>
      <c r="G813" s="413"/>
      <c r="H813" s="413"/>
      <c r="I813" s="413"/>
      <c r="J813" s="413"/>
      <c r="K813" s="413"/>
      <c r="L813" s="413"/>
      <c r="M813" s="413"/>
      <c r="N813" s="413"/>
      <c r="O813" s="413"/>
      <c r="P813" s="413"/>
      <c r="Q813" s="413"/>
      <c r="R813" s="413"/>
      <c r="S813" s="413"/>
      <c r="T813" s="413"/>
      <c r="U813" s="413"/>
      <c r="V813" s="413"/>
      <c r="W813" s="413"/>
    </row>
    <row r="814" spans="1:23" ht="16.5" customHeight="1">
      <c r="A814" s="413"/>
      <c r="B814" s="413"/>
      <c r="C814" s="413"/>
      <c r="D814" s="413"/>
      <c r="E814" s="413"/>
      <c r="F814" s="413"/>
      <c r="G814" s="413"/>
      <c r="H814" s="413"/>
      <c r="I814" s="413"/>
      <c r="J814" s="413"/>
      <c r="K814" s="413"/>
      <c r="L814" s="413"/>
      <c r="M814" s="413"/>
      <c r="N814" s="413"/>
      <c r="O814" s="413"/>
      <c r="P814" s="413"/>
      <c r="Q814" s="413"/>
      <c r="R814" s="413"/>
      <c r="S814" s="413"/>
      <c r="T814" s="413"/>
      <c r="U814" s="413"/>
      <c r="V814" s="413"/>
      <c r="W814" s="413"/>
    </row>
    <row r="815" spans="1:23" ht="16.5" customHeight="1">
      <c r="A815" s="413"/>
      <c r="B815" s="413"/>
      <c r="C815" s="413"/>
      <c r="D815" s="413"/>
      <c r="E815" s="413"/>
      <c r="F815" s="413"/>
      <c r="G815" s="413"/>
      <c r="H815" s="413"/>
      <c r="I815" s="413"/>
      <c r="J815" s="413"/>
      <c r="K815" s="413"/>
      <c r="L815" s="413"/>
      <c r="M815" s="413"/>
      <c r="N815" s="413"/>
      <c r="O815" s="413"/>
      <c r="P815" s="413"/>
      <c r="Q815" s="413"/>
      <c r="R815" s="413"/>
      <c r="S815" s="413"/>
      <c r="T815" s="413"/>
      <c r="U815" s="413"/>
      <c r="V815" s="413"/>
      <c r="W815" s="413"/>
    </row>
    <row r="816" spans="1:23" ht="16.5" customHeight="1">
      <c r="A816" s="413"/>
      <c r="B816" s="413"/>
      <c r="C816" s="413"/>
      <c r="D816" s="413"/>
      <c r="E816" s="413"/>
      <c r="F816" s="413"/>
      <c r="G816" s="413"/>
      <c r="H816" s="413"/>
      <c r="I816" s="413"/>
      <c r="J816" s="413"/>
      <c r="K816" s="413"/>
      <c r="L816" s="413"/>
      <c r="M816" s="413"/>
      <c r="N816" s="413"/>
      <c r="O816" s="413"/>
      <c r="P816" s="413"/>
      <c r="Q816" s="413"/>
      <c r="R816" s="413"/>
      <c r="S816" s="413"/>
      <c r="T816" s="413"/>
      <c r="U816" s="413"/>
      <c r="V816" s="413"/>
      <c r="W816" s="413"/>
    </row>
    <row r="817" spans="1:23" ht="16.5" customHeight="1">
      <c r="A817" s="413"/>
      <c r="B817" s="413"/>
      <c r="C817" s="413"/>
      <c r="D817" s="413"/>
      <c r="E817" s="413"/>
      <c r="F817" s="413"/>
      <c r="G817" s="413"/>
      <c r="H817" s="413"/>
      <c r="I817" s="413"/>
      <c r="J817" s="413"/>
      <c r="K817" s="413"/>
      <c r="L817" s="413"/>
      <c r="M817" s="413"/>
      <c r="N817" s="413"/>
      <c r="O817" s="413"/>
      <c r="P817" s="413"/>
      <c r="Q817" s="413"/>
      <c r="R817" s="413"/>
      <c r="S817" s="413"/>
      <c r="T817" s="413"/>
      <c r="U817" s="413"/>
      <c r="V817" s="413"/>
      <c r="W817" s="413"/>
    </row>
    <row r="818" spans="1:23" ht="16.5" customHeight="1">
      <c r="A818" s="413"/>
      <c r="B818" s="413"/>
      <c r="C818" s="413"/>
      <c r="D818" s="413"/>
      <c r="E818" s="413"/>
      <c r="F818" s="413"/>
      <c r="G818" s="413"/>
      <c r="H818" s="413"/>
      <c r="I818" s="413"/>
      <c r="J818" s="413"/>
      <c r="K818" s="413"/>
      <c r="L818" s="413"/>
      <c r="M818" s="413"/>
      <c r="N818" s="413"/>
      <c r="O818" s="413"/>
      <c r="P818" s="413"/>
      <c r="Q818" s="413"/>
      <c r="R818" s="413"/>
      <c r="S818" s="413"/>
      <c r="T818" s="413"/>
      <c r="U818" s="413"/>
      <c r="V818" s="413"/>
      <c r="W818" s="413"/>
    </row>
    <row r="819" spans="1:23" ht="16.5" customHeight="1">
      <c r="A819" s="413"/>
      <c r="B819" s="413"/>
      <c r="C819" s="413"/>
      <c r="D819" s="413"/>
      <c r="E819" s="413"/>
      <c r="F819" s="413"/>
      <c r="G819" s="413"/>
      <c r="H819" s="413"/>
      <c r="I819" s="413"/>
      <c r="J819" s="413"/>
      <c r="K819" s="413"/>
      <c r="L819" s="413"/>
      <c r="M819" s="413"/>
      <c r="N819" s="413"/>
      <c r="O819" s="413"/>
      <c r="P819" s="413"/>
      <c r="Q819" s="413"/>
      <c r="R819" s="413"/>
      <c r="S819" s="413"/>
      <c r="T819" s="413"/>
      <c r="U819" s="413"/>
      <c r="V819" s="413"/>
      <c r="W819" s="413"/>
    </row>
    <row r="820" spans="1:23" ht="16.5" customHeight="1">
      <c r="A820" s="413"/>
      <c r="B820" s="413"/>
      <c r="C820" s="413"/>
      <c r="D820" s="413"/>
      <c r="E820" s="413"/>
      <c r="F820" s="413"/>
      <c r="G820" s="413"/>
      <c r="H820" s="413"/>
      <c r="I820" s="413"/>
      <c r="J820" s="413"/>
      <c r="K820" s="413"/>
      <c r="L820" s="413"/>
      <c r="M820" s="413"/>
      <c r="N820" s="413"/>
      <c r="O820" s="413"/>
      <c r="P820" s="413"/>
      <c r="Q820" s="413"/>
      <c r="R820" s="413"/>
      <c r="S820" s="413"/>
      <c r="T820" s="413"/>
      <c r="U820" s="413"/>
      <c r="V820" s="413"/>
      <c r="W820" s="413"/>
    </row>
    <row r="821" spans="1:23" ht="16.5" customHeight="1">
      <c r="A821" s="413"/>
      <c r="B821" s="413"/>
      <c r="C821" s="413"/>
      <c r="D821" s="413"/>
      <c r="E821" s="413"/>
      <c r="F821" s="413"/>
      <c r="G821" s="413"/>
      <c r="H821" s="413"/>
      <c r="I821" s="413"/>
      <c r="J821" s="413"/>
      <c r="K821" s="413"/>
      <c r="L821" s="413"/>
      <c r="M821" s="413"/>
      <c r="N821" s="413"/>
      <c r="O821" s="413"/>
      <c r="P821" s="413"/>
      <c r="Q821" s="413"/>
      <c r="R821" s="413"/>
      <c r="S821" s="413"/>
      <c r="T821" s="413"/>
      <c r="U821" s="413"/>
      <c r="V821" s="413"/>
      <c r="W821" s="413"/>
    </row>
    <row r="822" spans="1:23" ht="16.5" customHeight="1">
      <c r="A822" s="413"/>
      <c r="B822" s="413"/>
      <c r="C822" s="413"/>
      <c r="D822" s="413"/>
      <c r="E822" s="413"/>
      <c r="F822" s="413"/>
      <c r="G822" s="413"/>
      <c r="H822" s="413"/>
      <c r="I822" s="413"/>
      <c r="J822" s="413"/>
      <c r="K822" s="413"/>
      <c r="L822" s="413"/>
      <c r="M822" s="413"/>
      <c r="N822" s="413"/>
      <c r="O822" s="413"/>
      <c r="P822" s="413"/>
      <c r="Q822" s="413"/>
      <c r="R822" s="413"/>
      <c r="S822" s="413"/>
      <c r="T822" s="413"/>
      <c r="U822" s="413"/>
      <c r="V822" s="413"/>
      <c r="W822" s="413"/>
    </row>
    <row r="823" spans="1:23" ht="16.5" customHeight="1">
      <c r="A823" s="413"/>
      <c r="B823" s="413"/>
      <c r="C823" s="413"/>
      <c r="D823" s="413"/>
      <c r="E823" s="413"/>
      <c r="F823" s="413"/>
      <c r="G823" s="413"/>
      <c r="H823" s="413"/>
      <c r="I823" s="413"/>
      <c r="J823" s="413"/>
      <c r="K823" s="413"/>
      <c r="L823" s="413"/>
      <c r="M823" s="413"/>
      <c r="N823" s="413"/>
      <c r="O823" s="413"/>
      <c r="P823" s="413"/>
      <c r="Q823" s="413"/>
      <c r="R823" s="413"/>
      <c r="S823" s="413"/>
      <c r="T823" s="413"/>
      <c r="U823" s="413"/>
      <c r="V823" s="413"/>
      <c r="W823" s="413"/>
    </row>
    <row r="824" spans="1:23" ht="16.5" customHeight="1">
      <c r="A824" s="413"/>
      <c r="B824" s="413"/>
      <c r="C824" s="413"/>
      <c r="D824" s="413"/>
      <c r="E824" s="413"/>
      <c r="F824" s="413"/>
      <c r="G824" s="413"/>
      <c r="H824" s="413"/>
      <c r="I824" s="413"/>
      <c r="J824" s="413"/>
      <c r="K824" s="413"/>
      <c r="L824" s="413"/>
      <c r="M824" s="413"/>
      <c r="N824" s="413"/>
      <c r="O824" s="413"/>
      <c r="P824" s="413"/>
      <c r="Q824" s="413"/>
      <c r="R824" s="413"/>
      <c r="S824" s="413"/>
      <c r="T824" s="413"/>
      <c r="U824" s="413"/>
      <c r="V824" s="413"/>
      <c r="W824" s="413"/>
    </row>
    <row r="825" spans="1:23" ht="16.5" customHeight="1">
      <c r="A825" s="413"/>
      <c r="B825" s="413"/>
      <c r="C825" s="413"/>
      <c r="D825" s="413"/>
      <c r="E825" s="413"/>
      <c r="F825" s="413"/>
      <c r="G825" s="413"/>
      <c r="H825" s="413"/>
      <c r="I825" s="413"/>
      <c r="J825" s="413"/>
      <c r="K825" s="413"/>
      <c r="L825" s="413"/>
      <c r="M825" s="413"/>
      <c r="N825" s="413"/>
      <c r="O825" s="413"/>
      <c r="P825" s="413"/>
      <c r="Q825" s="413"/>
      <c r="R825" s="413"/>
      <c r="S825" s="413"/>
      <c r="T825" s="413"/>
      <c r="U825" s="413"/>
      <c r="V825" s="413"/>
      <c r="W825" s="413"/>
    </row>
    <row r="826" spans="1:23" ht="16.5" customHeight="1">
      <c r="A826" s="413"/>
      <c r="B826" s="413"/>
      <c r="C826" s="413"/>
      <c r="D826" s="413"/>
      <c r="E826" s="413"/>
      <c r="F826" s="413"/>
      <c r="G826" s="413"/>
      <c r="H826" s="413"/>
      <c r="I826" s="413"/>
      <c r="J826" s="413"/>
      <c r="K826" s="413"/>
      <c r="L826" s="413"/>
      <c r="M826" s="413"/>
      <c r="N826" s="413"/>
      <c r="O826" s="413"/>
      <c r="P826" s="413"/>
      <c r="Q826" s="413"/>
      <c r="R826" s="413"/>
      <c r="S826" s="413"/>
      <c r="T826" s="413"/>
      <c r="U826" s="413"/>
      <c r="V826" s="413"/>
      <c r="W826" s="413"/>
    </row>
    <row r="827" spans="1:23" ht="16.5" customHeight="1">
      <c r="A827" s="413"/>
      <c r="B827" s="413"/>
      <c r="C827" s="413"/>
      <c r="D827" s="413"/>
      <c r="E827" s="413"/>
      <c r="F827" s="413"/>
      <c r="G827" s="413"/>
      <c r="H827" s="413"/>
      <c r="I827" s="413"/>
      <c r="J827" s="413"/>
      <c r="K827" s="413"/>
      <c r="L827" s="413"/>
      <c r="M827" s="413"/>
      <c r="N827" s="413"/>
      <c r="O827" s="413"/>
      <c r="P827" s="413"/>
      <c r="Q827" s="413"/>
      <c r="R827" s="413"/>
      <c r="S827" s="413"/>
      <c r="T827" s="413"/>
      <c r="U827" s="413"/>
      <c r="V827" s="413"/>
      <c r="W827" s="413"/>
    </row>
    <row r="828" spans="1:23" ht="16.5" customHeight="1">
      <c r="A828" s="413"/>
      <c r="B828" s="413"/>
      <c r="C828" s="413"/>
      <c r="D828" s="413"/>
      <c r="E828" s="413"/>
      <c r="F828" s="413"/>
      <c r="G828" s="413"/>
      <c r="H828" s="413"/>
      <c r="I828" s="413"/>
      <c r="J828" s="413"/>
      <c r="K828" s="413"/>
      <c r="L828" s="413"/>
      <c r="M828" s="413"/>
      <c r="N828" s="413"/>
      <c r="O828" s="413"/>
      <c r="P828" s="413"/>
      <c r="Q828" s="413"/>
      <c r="R828" s="413"/>
      <c r="S828" s="413"/>
      <c r="T828" s="413"/>
      <c r="U828" s="413"/>
      <c r="V828" s="413"/>
      <c r="W828" s="413"/>
    </row>
    <row r="829" spans="1:23" ht="16.5" customHeight="1">
      <c r="A829" s="413"/>
      <c r="B829" s="413"/>
      <c r="C829" s="413"/>
      <c r="D829" s="413"/>
      <c r="E829" s="413"/>
      <c r="F829" s="413"/>
      <c r="G829" s="413"/>
      <c r="H829" s="413"/>
      <c r="I829" s="413"/>
      <c r="J829" s="413"/>
      <c r="K829" s="413"/>
      <c r="L829" s="413"/>
      <c r="M829" s="413"/>
      <c r="N829" s="413"/>
      <c r="O829" s="413"/>
      <c r="P829" s="413"/>
      <c r="Q829" s="413"/>
      <c r="R829" s="413"/>
      <c r="S829" s="413"/>
      <c r="T829" s="413"/>
      <c r="U829" s="413"/>
      <c r="V829" s="413"/>
      <c r="W829" s="413"/>
    </row>
    <row r="830" spans="1:23" ht="16.5" customHeight="1">
      <c r="A830" s="413"/>
      <c r="B830" s="413"/>
      <c r="C830" s="413"/>
      <c r="D830" s="413"/>
      <c r="E830" s="413"/>
      <c r="F830" s="413"/>
      <c r="G830" s="413"/>
      <c r="H830" s="413"/>
      <c r="I830" s="413"/>
      <c r="J830" s="413"/>
      <c r="K830" s="413"/>
      <c r="L830" s="413"/>
      <c r="M830" s="413"/>
      <c r="N830" s="413"/>
      <c r="O830" s="413"/>
      <c r="P830" s="413"/>
      <c r="Q830" s="413"/>
      <c r="R830" s="413"/>
      <c r="S830" s="413"/>
      <c r="T830" s="413"/>
      <c r="U830" s="413"/>
      <c r="V830" s="413"/>
      <c r="W830" s="413"/>
    </row>
    <row r="831" spans="1:23" ht="16.5" customHeight="1">
      <c r="A831" s="413"/>
      <c r="B831" s="413"/>
      <c r="C831" s="413"/>
      <c r="D831" s="413"/>
      <c r="E831" s="413"/>
      <c r="F831" s="413"/>
      <c r="G831" s="413"/>
      <c r="H831" s="413"/>
      <c r="I831" s="413"/>
      <c r="J831" s="413"/>
      <c r="K831" s="413"/>
      <c r="L831" s="413"/>
      <c r="M831" s="413"/>
      <c r="N831" s="413"/>
      <c r="O831" s="413"/>
      <c r="P831" s="413"/>
      <c r="Q831" s="413"/>
      <c r="R831" s="413"/>
      <c r="S831" s="413"/>
      <c r="T831" s="413"/>
      <c r="U831" s="413"/>
      <c r="V831" s="413"/>
      <c r="W831" s="413"/>
    </row>
    <row r="832" spans="1:23" ht="16.5" customHeight="1">
      <c r="A832" s="413"/>
      <c r="B832" s="413"/>
      <c r="C832" s="413"/>
      <c r="D832" s="413"/>
      <c r="E832" s="413"/>
      <c r="F832" s="413"/>
      <c r="G832" s="413"/>
      <c r="H832" s="413"/>
      <c r="I832" s="413"/>
      <c r="J832" s="413"/>
      <c r="K832" s="413"/>
      <c r="L832" s="413"/>
      <c r="M832" s="413"/>
      <c r="N832" s="413"/>
      <c r="O832" s="413"/>
      <c r="P832" s="413"/>
      <c r="Q832" s="413"/>
      <c r="R832" s="413"/>
      <c r="S832" s="413"/>
      <c r="T832" s="413"/>
      <c r="U832" s="413"/>
      <c r="V832" s="413"/>
      <c r="W832" s="413"/>
    </row>
    <row r="833" spans="1:23" ht="16.5" customHeight="1">
      <c r="A833" s="413"/>
      <c r="B833" s="413"/>
      <c r="C833" s="413"/>
      <c r="D833" s="413"/>
      <c r="E833" s="413"/>
      <c r="F833" s="413"/>
      <c r="G833" s="413"/>
      <c r="H833" s="413"/>
      <c r="I833" s="413"/>
      <c r="J833" s="413"/>
      <c r="K833" s="413"/>
      <c r="L833" s="413"/>
      <c r="M833" s="413"/>
      <c r="N833" s="413"/>
      <c r="O833" s="413"/>
      <c r="P833" s="413"/>
      <c r="Q833" s="413"/>
      <c r="R833" s="413"/>
      <c r="S833" s="413"/>
      <c r="T833" s="413"/>
      <c r="U833" s="413"/>
      <c r="V833" s="413"/>
      <c r="W833" s="413"/>
    </row>
    <row r="834" spans="1:23" ht="16.5" customHeight="1">
      <c r="A834" s="413"/>
      <c r="B834" s="413"/>
      <c r="C834" s="413"/>
      <c r="D834" s="413"/>
      <c r="E834" s="413"/>
      <c r="F834" s="413"/>
      <c r="G834" s="413"/>
      <c r="H834" s="413"/>
      <c r="I834" s="413"/>
      <c r="J834" s="413"/>
      <c r="K834" s="413"/>
      <c r="L834" s="413"/>
      <c r="M834" s="413"/>
      <c r="N834" s="413"/>
      <c r="O834" s="413"/>
      <c r="P834" s="413"/>
      <c r="Q834" s="413"/>
      <c r="R834" s="413"/>
      <c r="S834" s="413"/>
      <c r="T834" s="413"/>
      <c r="U834" s="413"/>
      <c r="V834" s="413"/>
      <c r="W834" s="413"/>
    </row>
    <row r="835" spans="1:23" ht="16.5" customHeight="1">
      <c r="A835" s="413"/>
      <c r="B835" s="413"/>
      <c r="C835" s="413"/>
      <c r="D835" s="413"/>
      <c r="E835" s="413"/>
      <c r="F835" s="413"/>
      <c r="G835" s="413"/>
      <c r="H835" s="413"/>
      <c r="I835" s="413"/>
      <c r="J835" s="413"/>
      <c r="K835" s="413"/>
      <c r="L835" s="413"/>
      <c r="M835" s="413"/>
      <c r="N835" s="413"/>
      <c r="O835" s="413"/>
      <c r="P835" s="413"/>
      <c r="Q835" s="413"/>
      <c r="R835" s="413"/>
      <c r="S835" s="413"/>
      <c r="T835" s="413"/>
      <c r="U835" s="413"/>
      <c r="V835" s="413"/>
      <c r="W835" s="413"/>
    </row>
    <row r="836" spans="1:23" ht="16.5" customHeight="1">
      <c r="A836" s="413"/>
      <c r="B836" s="413"/>
      <c r="C836" s="413"/>
      <c r="D836" s="413"/>
      <c r="E836" s="413"/>
      <c r="F836" s="413"/>
      <c r="G836" s="413"/>
      <c r="H836" s="413"/>
      <c r="I836" s="413"/>
      <c r="J836" s="413"/>
      <c r="K836" s="413"/>
      <c r="L836" s="413"/>
      <c r="M836" s="413"/>
      <c r="N836" s="413"/>
      <c r="O836" s="413"/>
      <c r="P836" s="413"/>
      <c r="Q836" s="413"/>
      <c r="R836" s="413"/>
      <c r="S836" s="413"/>
      <c r="T836" s="413"/>
      <c r="U836" s="413"/>
      <c r="V836" s="413"/>
      <c r="W836" s="413"/>
    </row>
    <row r="837" spans="1:23" ht="16.5" customHeight="1">
      <c r="A837" s="413"/>
      <c r="B837" s="413"/>
      <c r="C837" s="413"/>
      <c r="D837" s="413"/>
      <c r="E837" s="413"/>
      <c r="F837" s="413"/>
      <c r="G837" s="413"/>
      <c r="H837" s="413"/>
      <c r="I837" s="413"/>
      <c r="J837" s="413"/>
      <c r="K837" s="413"/>
      <c r="L837" s="413"/>
      <c r="M837" s="413"/>
      <c r="N837" s="413"/>
      <c r="O837" s="413"/>
      <c r="P837" s="413"/>
      <c r="Q837" s="413"/>
      <c r="R837" s="413"/>
      <c r="S837" s="413"/>
      <c r="T837" s="413"/>
      <c r="U837" s="413"/>
      <c r="V837" s="413"/>
      <c r="W837" s="413"/>
    </row>
    <row r="838" spans="1:23" ht="16.5" customHeight="1">
      <c r="A838" s="413"/>
      <c r="B838" s="413"/>
      <c r="C838" s="413"/>
      <c r="D838" s="413"/>
      <c r="E838" s="413"/>
      <c r="F838" s="413"/>
      <c r="G838" s="413"/>
      <c r="H838" s="413"/>
      <c r="I838" s="413"/>
      <c r="J838" s="413"/>
      <c r="K838" s="413"/>
      <c r="L838" s="413"/>
      <c r="M838" s="413"/>
      <c r="N838" s="413"/>
      <c r="O838" s="413"/>
      <c r="P838" s="413"/>
      <c r="Q838" s="413"/>
      <c r="R838" s="413"/>
      <c r="S838" s="413"/>
      <c r="T838" s="413"/>
      <c r="U838" s="413"/>
      <c r="V838" s="413"/>
      <c r="W838" s="413"/>
    </row>
    <row r="839" spans="1:23" ht="16.5" customHeight="1">
      <c r="A839" s="413"/>
      <c r="B839" s="413"/>
      <c r="C839" s="413"/>
      <c r="D839" s="413"/>
      <c r="E839" s="413"/>
      <c r="F839" s="413"/>
      <c r="G839" s="413"/>
      <c r="H839" s="413"/>
      <c r="I839" s="413"/>
      <c r="J839" s="413"/>
      <c r="K839" s="413"/>
      <c r="L839" s="413"/>
      <c r="M839" s="413"/>
      <c r="N839" s="413"/>
      <c r="O839" s="413"/>
      <c r="P839" s="413"/>
      <c r="Q839" s="413"/>
      <c r="R839" s="413"/>
      <c r="S839" s="413"/>
      <c r="T839" s="413"/>
      <c r="U839" s="413"/>
      <c r="V839" s="413"/>
      <c r="W839" s="413"/>
    </row>
    <row r="840" spans="1:23" ht="16.5" customHeight="1">
      <c r="A840" s="413"/>
      <c r="B840" s="413"/>
      <c r="C840" s="413"/>
      <c r="D840" s="413"/>
      <c r="E840" s="413"/>
      <c r="F840" s="413"/>
      <c r="G840" s="413"/>
      <c r="H840" s="413"/>
      <c r="I840" s="413"/>
      <c r="J840" s="413"/>
      <c r="K840" s="413"/>
      <c r="L840" s="413"/>
      <c r="M840" s="413"/>
      <c r="N840" s="413"/>
      <c r="O840" s="413"/>
      <c r="P840" s="413"/>
      <c r="Q840" s="413"/>
      <c r="R840" s="413"/>
      <c r="S840" s="413"/>
      <c r="T840" s="413"/>
      <c r="U840" s="413"/>
      <c r="V840" s="413"/>
      <c r="W840" s="413"/>
    </row>
    <row r="841" spans="1:23" ht="16.5" customHeight="1">
      <c r="A841" s="413"/>
      <c r="B841" s="413"/>
      <c r="C841" s="413"/>
      <c r="D841" s="413"/>
      <c r="E841" s="413"/>
      <c r="F841" s="413"/>
      <c r="G841" s="413"/>
      <c r="H841" s="413"/>
      <c r="I841" s="413"/>
      <c r="J841" s="413"/>
      <c r="K841" s="413"/>
      <c r="L841" s="413"/>
      <c r="M841" s="413"/>
      <c r="N841" s="413"/>
      <c r="O841" s="413"/>
      <c r="P841" s="413"/>
      <c r="Q841" s="413"/>
      <c r="R841" s="413"/>
      <c r="S841" s="413"/>
      <c r="T841" s="413"/>
      <c r="U841" s="413"/>
      <c r="V841" s="413"/>
      <c r="W841" s="413"/>
    </row>
    <row r="842" spans="1:23" ht="16.5" customHeight="1">
      <c r="A842" s="413"/>
      <c r="B842" s="413"/>
      <c r="C842" s="413"/>
      <c r="D842" s="413"/>
      <c r="E842" s="413"/>
      <c r="F842" s="413"/>
      <c r="G842" s="413"/>
      <c r="H842" s="413"/>
      <c r="I842" s="413"/>
      <c r="J842" s="413"/>
      <c r="K842" s="413"/>
      <c r="L842" s="413"/>
      <c r="M842" s="413"/>
      <c r="N842" s="413"/>
      <c r="O842" s="413"/>
      <c r="P842" s="413"/>
      <c r="Q842" s="413"/>
      <c r="R842" s="413"/>
      <c r="S842" s="413"/>
      <c r="T842" s="413"/>
      <c r="U842" s="413"/>
      <c r="V842" s="413"/>
      <c r="W842" s="413"/>
    </row>
    <row r="843" spans="1:23" ht="16.5" customHeight="1">
      <c r="A843" s="413"/>
      <c r="B843" s="413"/>
      <c r="C843" s="413"/>
      <c r="D843" s="413"/>
      <c r="E843" s="413"/>
      <c r="F843" s="413"/>
      <c r="G843" s="413"/>
      <c r="H843" s="413"/>
      <c r="I843" s="413"/>
      <c r="J843" s="413"/>
      <c r="K843" s="413"/>
      <c r="L843" s="413"/>
      <c r="M843" s="413"/>
      <c r="N843" s="413"/>
      <c r="O843" s="413"/>
      <c r="P843" s="413"/>
      <c r="Q843" s="413"/>
      <c r="R843" s="413"/>
      <c r="S843" s="413"/>
      <c r="T843" s="413"/>
      <c r="U843" s="413"/>
      <c r="V843" s="413"/>
      <c r="W843" s="413"/>
    </row>
    <row r="844" spans="1:23" ht="16.5" customHeight="1">
      <c r="A844" s="413"/>
      <c r="B844" s="413"/>
      <c r="C844" s="413"/>
      <c r="D844" s="413"/>
      <c r="E844" s="413"/>
      <c r="F844" s="413"/>
      <c r="G844" s="413"/>
      <c r="H844" s="413"/>
      <c r="I844" s="413"/>
      <c r="J844" s="413"/>
      <c r="K844" s="413"/>
      <c r="L844" s="413"/>
      <c r="M844" s="413"/>
      <c r="N844" s="413"/>
      <c r="O844" s="413"/>
      <c r="P844" s="413"/>
      <c r="Q844" s="413"/>
      <c r="R844" s="413"/>
      <c r="S844" s="413"/>
      <c r="T844" s="413"/>
      <c r="U844" s="413"/>
      <c r="V844" s="413"/>
      <c r="W844" s="413"/>
    </row>
    <row r="845" spans="1:23" ht="16.5" customHeight="1">
      <c r="A845" s="413"/>
      <c r="B845" s="413"/>
      <c r="C845" s="413"/>
      <c r="D845" s="413"/>
      <c r="E845" s="413"/>
      <c r="F845" s="413"/>
      <c r="G845" s="413"/>
      <c r="H845" s="413"/>
      <c r="I845" s="413"/>
      <c r="J845" s="413"/>
      <c r="K845" s="413"/>
      <c r="L845" s="413"/>
      <c r="M845" s="413"/>
      <c r="N845" s="413"/>
      <c r="O845" s="413"/>
      <c r="P845" s="413"/>
      <c r="Q845" s="413"/>
      <c r="R845" s="413"/>
      <c r="S845" s="413"/>
      <c r="T845" s="413"/>
      <c r="U845" s="413"/>
      <c r="V845" s="413"/>
      <c r="W845" s="413"/>
    </row>
    <row r="846" spans="1:23" ht="16.5" customHeight="1">
      <c r="A846" s="413"/>
      <c r="B846" s="413"/>
      <c r="C846" s="413"/>
      <c r="D846" s="413"/>
      <c r="E846" s="413"/>
      <c r="F846" s="413"/>
      <c r="G846" s="413"/>
      <c r="H846" s="413"/>
      <c r="I846" s="413"/>
      <c r="J846" s="413"/>
      <c r="K846" s="413"/>
      <c r="L846" s="413"/>
      <c r="M846" s="413"/>
      <c r="N846" s="413"/>
      <c r="O846" s="413"/>
      <c r="P846" s="413"/>
      <c r="Q846" s="413"/>
      <c r="R846" s="413"/>
      <c r="S846" s="413"/>
      <c r="T846" s="413"/>
      <c r="U846" s="413"/>
      <c r="V846" s="413"/>
      <c r="W846" s="413"/>
    </row>
    <row r="847" spans="1:23" ht="16.5" customHeight="1">
      <c r="A847" s="413"/>
      <c r="B847" s="413"/>
      <c r="C847" s="413"/>
      <c r="D847" s="413"/>
      <c r="E847" s="413"/>
      <c r="F847" s="413"/>
      <c r="G847" s="413"/>
      <c r="H847" s="413"/>
      <c r="I847" s="413"/>
      <c r="J847" s="413"/>
      <c r="K847" s="413"/>
      <c r="L847" s="413"/>
      <c r="M847" s="413"/>
      <c r="N847" s="413"/>
      <c r="O847" s="413"/>
      <c r="P847" s="413"/>
      <c r="Q847" s="413"/>
      <c r="R847" s="413"/>
      <c r="S847" s="413"/>
      <c r="T847" s="413"/>
      <c r="U847" s="413"/>
      <c r="V847" s="413"/>
      <c r="W847" s="413"/>
    </row>
    <row r="848" spans="1:23" ht="16.5" customHeight="1">
      <c r="A848" s="413"/>
      <c r="B848" s="413"/>
      <c r="C848" s="413"/>
      <c r="D848" s="413"/>
      <c r="E848" s="413"/>
      <c r="F848" s="413"/>
      <c r="G848" s="413"/>
      <c r="H848" s="413"/>
      <c r="I848" s="413"/>
      <c r="J848" s="413"/>
      <c r="K848" s="413"/>
      <c r="L848" s="413"/>
      <c r="M848" s="413"/>
      <c r="N848" s="413"/>
      <c r="O848" s="413"/>
      <c r="P848" s="413"/>
      <c r="Q848" s="413"/>
      <c r="R848" s="413"/>
      <c r="S848" s="413"/>
      <c r="T848" s="413"/>
      <c r="U848" s="413"/>
      <c r="V848" s="413"/>
      <c r="W848" s="413"/>
    </row>
    <row r="849" spans="1:23" ht="16.5" customHeight="1">
      <c r="A849" s="413"/>
      <c r="B849" s="413"/>
      <c r="C849" s="413"/>
      <c r="D849" s="413"/>
      <c r="E849" s="413"/>
      <c r="F849" s="413"/>
      <c r="G849" s="413"/>
      <c r="H849" s="413"/>
      <c r="I849" s="413"/>
      <c r="J849" s="413"/>
      <c r="K849" s="413"/>
      <c r="L849" s="413"/>
      <c r="M849" s="413"/>
      <c r="N849" s="413"/>
      <c r="O849" s="413"/>
      <c r="P849" s="413"/>
      <c r="Q849" s="413"/>
      <c r="R849" s="413"/>
      <c r="S849" s="413"/>
      <c r="T849" s="413"/>
      <c r="U849" s="413"/>
      <c r="V849" s="413"/>
      <c r="W849" s="413"/>
    </row>
    <row r="850" spans="1:23" ht="16.5" customHeight="1">
      <c r="A850" s="413"/>
      <c r="B850" s="413"/>
      <c r="C850" s="413"/>
      <c r="D850" s="413"/>
      <c r="E850" s="413"/>
      <c r="F850" s="413"/>
      <c r="G850" s="413"/>
      <c r="H850" s="413"/>
      <c r="I850" s="413"/>
      <c r="J850" s="413"/>
      <c r="K850" s="413"/>
      <c r="L850" s="413"/>
      <c r="M850" s="413"/>
      <c r="N850" s="413"/>
      <c r="O850" s="413"/>
      <c r="P850" s="413"/>
      <c r="Q850" s="413"/>
      <c r="R850" s="413"/>
      <c r="S850" s="413"/>
      <c r="T850" s="413"/>
      <c r="U850" s="413"/>
      <c r="V850" s="413"/>
      <c r="W850" s="413"/>
    </row>
    <row r="851" spans="1:23" ht="16.5" customHeight="1">
      <c r="A851" s="413"/>
      <c r="B851" s="413"/>
      <c r="C851" s="413"/>
      <c r="D851" s="413"/>
      <c r="E851" s="413"/>
      <c r="F851" s="413"/>
      <c r="G851" s="413"/>
      <c r="H851" s="413"/>
      <c r="I851" s="413"/>
      <c r="J851" s="413"/>
      <c r="K851" s="413"/>
      <c r="L851" s="413"/>
      <c r="M851" s="413"/>
      <c r="N851" s="413"/>
      <c r="O851" s="413"/>
      <c r="P851" s="413"/>
      <c r="Q851" s="413"/>
      <c r="R851" s="413"/>
      <c r="S851" s="413"/>
      <c r="T851" s="413"/>
      <c r="U851" s="413"/>
      <c r="V851" s="413"/>
      <c r="W851" s="413"/>
    </row>
    <row r="852" spans="1:23" ht="16.5" customHeight="1">
      <c r="A852" s="413"/>
      <c r="B852" s="413"/>
      <c r="C852" s="413"/>
      <c r="D852" s="413"/>
      <c r="E852" s="413"/>
      <c r="F852" s="413"/>
      <c r="G852" s="413"/>
      <c r="H852" s="413"/>
      <c r="I852" s="413"/>
      <c r="J852" s="413"/>
      <c r="K852" s="413"/>
      <c r="L852" s="413"/>
      <c r="M852" s="413"/>
      <c r="N852" s="413"/>
      <c r="O852" s="413"/>
      <c r="P852" s="413"/>
      <c r="Q852" s="413"/>
      <c r="R852" s="413"/>
      <c r="S852" s="413"/>
      <c r="T852" s="413"/>
      <c r="U852" s="413"/>
      <c r="V852" s="413"/>
      <c r="W852" s="413"/>
    </row>
    <row r="853" spans="1:23" ht="16.5" customHeight="1">
      <c r="A853" s="413"/>
      <c r="B853" s="413"/>
      <c r="C853" s="413"/>
      <c r="D853" s="413"/>
      <c r="E853" s="413"/>
      <c r="F853" s="413"/>
      <c r="G853" s="413"/>
      <c r="H853" s="413"/>
      <c r="I853" s="413"/>
      <c r="J853" s="413"/>
      <c r="K853" s="413"/>
      <c r="L853" s="413"/>
      <c r="M853" s="413"/>
      <c r="N853" s="413"/>
      <c r="O853" s="413"/>
      <c r="P853" s="413"/>
      <c r="Q853" s="413"/>
      <c r="R853" s="413"/>
      <c r="S853" s="413"/>
      <c r="T853" s="413"/>
      <c r="U853" s="413"/>
      <c r="V853" s="413"/>
      <c r="W853" s="413"/>
    </row>
    <row r="854" spans="1:23" ht="16.5" customHeight="1">
      <c r="A854" s="413"/>
      <c r="B854" s="413"/>
      <c r="C854" s="413"/>
      <c r="D854" s="413"/>
      <c r="E854" s="413"/>
      <c r="F854" s="413"/>
      <c r="G854" s="413"/>
      <c r="H854" s="413"/>
      <c r="I854" s="413"/>
      <c r="J854" s="413"/>
      <c r="K854" s="413"/>
      <c r="L854" s="413"/>
      <c r="M854" s="413"/>
      <c r="N854" s="413"/>
      <c r="O854" s="413"/>
      <c r="P854" s="413"/>
      <c r="Q854" s="413"/>
      <c r="R854" s="413"/>
      <c r="S854" s="413"/>
      <c r="T854" s="413"/>
      <c r="U854" s="413"/>
      <c r="V854" s="413"/>
      <c r="W854" s="413"/>
    </row>
    <row r="855" spans="1:23" ht="16.5" customHeight="1">
      <c r="A855" s="413"/>
      <c r="B855" s="413"/>
      <c r="C855" s="413"/>
      <c r="D855" s="413"/>
      <c r="E855" s="413"/>
      <c r="F855" s="413"/>
      <c r="G855" s="413"/>
      <c r="H855" s="413"/>
      <c r="I855" s="413"/>
      <c r="J855" s="413"/>
      <c r="K855" s="413"/>
      <c r="L855" s="413"/>
      <c r="M855" s="413"/>
      <c r="N855" s="413"/>
      <c r="O855" s="413"/>
      <c r="P855" s="413"/>
      <c r="Q855" s="413"/>
      <c r="R855" s="413"/>
      <c r="S855" s="413"/>
      <c r="T855" s="413"/>
      <c r="U855" s="413"/>
      <c r="V855" s="413"/>
      <c r="W855" s="413"/>
    </row>
    <row r="856" spans="1:23" ht="16.5" customHeight="1">
      <c r="A856" s="413"/>
      <c r="B856" s="413"/>
      <c r="C856" s="413"/>
      <c r="D856" s="413"/>
      <c r="E856" s="413"/>
      <c r="F856" s="413"/>
      <c r="G856" s="413"/>
      <c r="H856" s="413"/>
      <c r="I856" s="413"/>
      <c r="J856" s="413"/>
      <c r="K856" s="413"/>
      <c r="L856" s="413"/>
      <c r="M856" s="413"/>
      <c r="N856" s="413"/>
      <c r="O856" s="413"/>
      <c r="P856" s="413"/>
      <c r="Q856" s="413"/>
      <c r="R856" s="413"/>
      <c r="S856" s="413"/>
      <c r="T856" s="413"/>
      <c r="U856" s="413"/>
      <c r="V856" s="413"/>
      <c r="W856" s="413"/>
    </row>
    <row r="857" spans="1:23" ht="16.5" customHeight="1">
      <c r="A857" s="413"/>
      <c r="B857" s="413"/>
      <c r="C857" s="413"/>
      <c r="D857" s="413"/>
      <c r="E857" s="413"/>
      <c r="F857" s="413"/>
      <c r="G857" s="413"/>
      <c r="H857" s="413"/>
      <c r="I857" s="413"/>
      <c r="J857" s="413"/>
      <c r="K857" s="413"/>
      <c r="L857" s="413"/>
      <c r="M857" s="413"/>
      <c r="N857" s="413"/>
      <c r="O857" s="413"/>
      <c r="P857" s="413"/>
      <c r="Q857" s="413"/>
      <c r="R857" s="413"/>
      <c r="S857" s="413"/>
      <c r="T857" s="413"/>
      <c r="U857" s="413"/>
      <c r="V857" s="413"/>
      <c r="W857" s="413"/>
    </row>
    <row r="858" spans="1:23" ht="16.5" customHeight="1">
      <c r="A858" s="413"/>
      <c r="B858" s="413"/>
      <c r="C858" s="413"/>
      <c r="D858" s="413"/>
      <c r="E858" s="413"/>
      <c r="F858" s="413"/>
      <c r="G858" s="413"/>
      <c r="H858" s="413"/>
      <c r="I858" s="413"/>
      <c r="J858" s="413"/>
      <c r="K858" s="413"/>
      <c r="L858" s="413"/>
      <c r="M858" s="413"/>
      <c r="N858" s="413"/>
      <c r="O858" s="413"/>
      <c r="P858" s="413"/>
      <c r="Q858" s="413"/>
      <c r="R858" s="413"/>
      <c r="S858" s="413"/>
      <c r="T858" s="413"/>
      <c r="U858" s="413"/>
      <c r="V858" s="413"/>
      <c r="W858" s="413"/>
    </row>
    <row r="859" spans="1:23" ht="16.5" customHeight="1">
      <c r="A859" s="413"/>
      <c r="B859" s="413"/>
      <c r="C859" s="413"/>
      <c r="D859" s="413"/>
      <c r="E859" s="413"/>
      <c r="F859" s="413"/>
      <c r="G859" s="413"/>
      <c r="H859" s="413"/>
      <c r="I859" s="413"/>
      <c r="J859" s="413"/>
      <c r="K859" s="413"/>
      <c r="L859" s="413"/>
      <c r="M859" s="413"/>
      <c r="N859" s="413"/>
      <c r="O859" s="413"/>
      <c r="P859" s="413"/>
      <c r="Q859" s="413"/>
      <c r="R859" s="413"/>
      <c r="S859" s="413"/>
      <c r="T859" s="413"/>
      <c r="U859" s="413"/>
      <c r="V859" s="413"/>
      <c r="W859" s="413"/>
    </row>
    <row r="860" spans="1:23" ht="16.5" customHeight="1">
      <c r="A860" s="413"/>
      <c r="B860" s="413"/>
      <c r="C860" s="413"/>
      <c r="D860" s="413"/>
      <c r="E860" s="413"/>
      <c r="F860" s="413"/>
      <c r="G860" s="413"/>
      <c r="H860" s="413"/>
      <c r="I860" s="413"/>
      <c r="J860" s="413"/>
      <c r="K860" s="413"/>
      <c r="L860" s="413"/>
      <c r="M860" s="413"/>
      <c r="N860" s="413"/>
      <c r="O860" s="413"/>
      <c r="P860" s="413"/>
      <c r="Q860" s="413"/>
      <c r="R860" s="413"/>
      <c r="S860" s="413"/>
      <c r="T860" s="413"/>
      <c r="U860" s="413"/>
      <c r="V860" s="413"/>
      <c r="W860" s="413"/>
    </row>
    <row r="861" spans="1:23" ht="16.5" customHeight="1">
      <c r="A861" s="413"/>
      <c r="B861" s="413"/>
      <c r="C861" s="413"/>
      <c r="D861" s="413"/>
      <c r="E861" s="413"/>
      <c r="F861" s="413"/>
      <c r="G861" s="413"/>
      <c r="H861" s="413"/>
      <c r="I861" s="413"/>
      <c r="J861" s="413"/>
      <c r="K861" s="413"/>
      <c r="L861" s="413"/>
      <c r="M861" s="413"/>
      <c r="N861" s="413"/>
      <c r="O861" s="413"/>
      <c r="P861" s="413"/>
      <c r="Q861" s="413"/>
      <c r="R861" s="413"/>
      <c r="S861" s="413"/>
      <c r="T861" s="413"/>
      <c r="U861" s="413"/>
      <c r="V861" s="413"/>
      <c r="W861" s="413"/>
    </row>
    <row r="862" spans="1:23" ht="16.5" customHeight="1">
      <c r="A862" s="413"/>
      <c r="B862" s="413"/>
      <c r="C862" s="413"/>
      <c r="D862" s="413"/>
      <c r="E862" s="413"/>
      <c r="F862" s="413"/>
      <c r="G862" s="413"/>
      <c r="H862" s="413"/>
      <c r="I862" s="413"/>
      <c r="J862" s="413"/>
      <c r="K862" s="413"/>
      <c r="L862" s="413"/>
      <c r="M862" s="413"/>
      <c r="N862" s="413"/>
      <c r="O862" s="413"/>
      <c r="P862" s="413"/>
      <c r="Q862" s="413"/>
      <c r="R862" s="413"/>
      <c r="S862" s="413"/>
      <c r="T862" s="413"/>
      <c r="U862" s="413"/>
      <c r="V862" s="413"/>
      <c r="W862" s="413"/>
    </row>
    <row r="863" spans="1:23" ht="16.5" customHeight="1">
      <c r="A863" s="413"/>
      <c r="B863" s="413"/>
      <c r="C863" s="413"/>
      <c r="D863" s="413"/>
      <c r="E863" s="413"/>
      <c r="F863" s="413"/>
      <c r="G863" s="413"/>
      <c r="H863" s="413"/>
      <c r="I863" s="413"/>
      <c r="J863" s="413"/>
      <c r="K863" s="413"/>
      <c r="L863" s="413"/>
      <c r="M863" s="413"/>
      <c r="N863" s="413"/>
      <c r="O863" s="413"/>
      <c r="P863" s="413"/>
      <c r="Q863" s="413"/>
      <c r="R863" s="413"/>
      <c r="S863" s="413"/>
      <c r="T863" s="413"/>
      <c r="U863" s="413"/>
      <c r="V863" s="413"/>
      <c r="W863" s="413"/>
    </row>
    <row r="864" spans="1:23" ht="16.5" customHeight="1">
      <c r="A864" s="413"/>
      <c r="B864" s="413"/>
      <c r="C864" s="413"/>
      <c r="D864" s="413"/>
      <c r="E864" s="413"/>
      <c r="F864" s="413"/>
      <c r="G864" s="413"/>
      <c r="H864" s="413"/>
      <c r="I864" s="413"/>
      <c r="J864" s="413"/>
      <c r="K864" s="413"/>
      <c r="L864" s="413"/>
      <c r="M864" s="413"/>
      <c r="N864" s="413"/>
      <c r="O864" s="413"/>
      <c r="P864" s="413"/>
      <c r="Q864" s="413"/>
      <c r="R864" s="413"/>
      <c r="S864" s="413"/>
      <c r="T864" s="413"/>
      <c r="U864" s="413"/>
      <c r="V864" s="413"/>
      <c r="W864" s="413"/>
    </row>
    <row r="865" spans="1:23" ht="16.5" customHeight="1">
      <c r="A865" s="413"/>
      <c r="B865" s="413"/>
      <c r="C865" s="413"/>
      <c r="D865" s="413"/>
      <c r="E865" s="413"/>
      <c r="F865" s="413"/>
      <c r="G865" s="413"/>
      <c r="H865" s="413"/>
      <c r="I865" s="413"/>
      <c r="J865" s="413"/>
      <c r="K865" s="413"/>
      <c r="L865" s="413"/>
      <c r="M865" s="413"/>
      <c r="N865" s="413"/>
      <c r="O865" s="413"/>
      <c r="P865" s="413"/>
      <c r="Q865" s="413"/>
      <c r="R865" s="413"/>
      <c r="S865" s="413"/>
      <c r="T865" s="413"/>
      <c r="U865" s="413"/>
      <c r="V865" s="413"/>
      <c r="W865" s="413"/>
    </row>
    <row r="866" spans="1:23" ht="16.5" customHeight="1">
      <c r="A866" s="413"/>
      <c r="B866" s="413"/>
      <c r="C866" s="413"/>
      <c r="D866" s="413"/>
      <c r="E866" s="413"/>
      <c r="F866" s="413"/>
      <c r="G866" s="413"/>
      <c r="H866" s="413"/>
      <c r="I866" s="413"/>
      <c r="J866" s="413"/>
      <c r="K866" s="413"/>
      <c r="L866" s="413"/>
      <c r="M866" s="413"/>
      <c r="N866" s="413"/>
      <c r="O866" s="413"/>
      <c r="P866" s="413"/>
      <c r="Q866" s="413"/>
      <c r="R866" s="413"/>
      <c r="S866" s="413"/>
      <c r="T866" s="413"/>
      <c r="U866" s="413"/>
      <c r="V866" s="413"/>
      <c r="W866" s="413"/>
    </row>
    <row r="867" spans="1:23" ht="16.5" customHeight="1">
      <c r="A867" s="413"/>
      <c r="B867" s="413"/>
      <c r="C867" s="413"/>
      <c r="D867" s="413"/>
      <c r="E867" s="413"/>
      <c r="F867" s="413"/>
      <c r="G867" s="413"/>
      <c r="H867" s="413"/>
      <c r="I867" s="413"/>
      <c r="J867" s="413"/>
      <c r="K867" s="413"/>
      <c r="L867" s="413"/>
      <c r="M867" s="413"/>
      <c r="N867" s="413"/>
      <c r="O867" s="413"/>
      <c r="P867" s="413"/>
      <c r="Q867" s="413"/>
      <c r="R867" s="413"/>
      <c r="S867" s="413"/>
      <c r="T867" s="413"/>
      <c r="U867" s="413"/>
      <c r="V867" s="413"/>
      <c r="W867" s="413"/>
    </row>
    <row r="868" spans="1:23" ht="16.5" customHeight="1">
      <c r="A868" s="413"/>
      <c r="B868" s="413"/>
      <c r="C868" s="413"/>
      <c r="D868" s="413"/>
      <c r="E868" s="413"/>
      <c r="F868" s="413"/>
      <c r="G868" s="413"/>
      <c r="H868" s="413"/>
      <c r="I868" s="413"/>
      <c r="J868" s="413"/>
      <c r="K868" s="413"/>
      <c r="L868" s="413"/>
      <c r="M868" s="413"/>
      <c r="N868" s="413"/>
      <c r="O868" s="413"/>
      <c r="P868" s="413"/>
      <c r="Q868" s="413"/>
      <c r="R868" s="413"/>
      <c r="S868" s="413"/>
      <c r="T868" s="413"/>
      <c r="U868" s="413"/>
      <c r="V868" s="413"/>
      <c r="W868" s="413"/>
    </row>
    <row r="869" spans="1:23" ht="16.5" customHeight="1">
      <c r="A869" s="413"/>
      <c r="B869" s="413"/>
      <c r="C869" s="413"/>
      <c r="D869" s="413"/>
      <c r="E869" s="413"/>
      <c r="F869" s="413"/>
      <c r="G869" s="413"/>
      <c r="H869" s="413"/>
      <c r="I869" s="413"/>
      <c r="J869" s="413"/>
      <c r="K869" s="413"/>
      <c r="L869" s="413"/>
      <c r="M869" s="413"/>
      <c r="N869" s="413"/>
      <c r="O869" s="413"/>
      <c r="P869" s="413"/>
      <c r="Q869" s="413"/>
      <c r="R869" s="413"/>
      <c r="S869" s="413"/>
      <c r="T869" s="413"/>
      <c r="U869" s="413"/>
      <c r="V869" s="413"/>
      <c r="W869" s="413"/>
    </row>
    <row r="870" spans="1:23" ht="16.5" customHeight="1">
      <c r="A870" s="413"/>
      <c r="B870" s="413"/>
      <c r="C870" s="413"/>
      <c r="D870" s="413"/>
      <c r="E870" s="413"/>
      <c r="F870" s="413"/>
      <c r="G870" s="413"/>
      <c r="H870" s="413"/>
      <c r="I870" s="413"/>
      <c r="J870" s="413"/>
      <c r="K870" s="413"/>
      <c r="L870" s="413"/>
      <c r="M870" s="413"/>
      <c r="N870" s="413"/>
      <c r="O870" s="413"/>
      <c r="P870" s="413"/>
      <c r="Q870" s="413"/>
      <c r="R870" s="413"/>
      <c r="S870" s="413"/>
      <c r="T870" s="413"/>
      <c r="U870" s="413"/>
      <c r="V870" s="413"/>
      <c r="W870" s="413"/>
    </row>
    <row r="871" spans="1:23" ht="16.5" customHeight="1">
      <c r="A871" s="413"/>
      <c r="B871" s="413"/>
      <c r="C871" s="413"/>
      <c r="D871" s="413"/>
      <c r="E871" s="413"/>
      <c r="F871" s="413"/>
      <c r="G871" s="413"/>
      <c r="H871" s="413"/>
      <c r="I871" s="413"/>
      <c r="J871" s="413"/>
      <c r="K871" s="413"/>
      <c r="L871" s="413"/>
      <c r="M871" s="413"/>
      <c r="N871" s="413"/>
      <c r="O871" s="413"/>
      <c r="P871" s="413"/>
      <c r="Q871" s="413"/>
      <c r="R871" s="413"/>
      <c r="S871" s="413"/>
      <c r="T871" s="413"/>
      <c r="U871" s="413"/>
      <c r="V871" s="413"/>
      <c r="W871" s="413"/>
    </row>
    <row r="872" spans="1:23" ht="16.5" customHeight="1">
      <c r="A872" s="413"/>
      <c r="B872" s="413"/>
      <c r="C872" s="413"/>
      <c r="D872" s="413"/>
      <c r="E872" s="413"/>
      <c r="F872" s="413"/>
      <c r="G872" s="413"/>
      <c r="H872" s="413"/>
      <c r="I872" s="413"/>
      <c r="J872" s="413"/>
      <c r="K872" s="413"/>
      <c r="L872" s="413"/>
      <c r="M872" s="413"/>
      <c r="N872" s="413"/>
      <c r="O872" s="413"/>
      <c r="P872" s="413"/>
      <c r="Q872" s="413"/>
      <c r="R872" s="413"/>
      <c r="S872" s="413"/>
      <c r="T872" s="413"/>
      <c r="U872" s="413"/>
      <c r="V872" s="413"/>
      <c r="W872" s="413"/>
    </row>
    <row r="873" spans="1:23" ht="16.5" customHeight="1">
      <c r="A873" s="413"/>
      <c r="B873" s="413"/>
      <c r="C873" s="413"/>
      <c r="D873" s="413"/>
      <c r="E873" s="413"/>
      <c r="F873" s="413"/>
      <c r="G873" s="413"/>
      <c r="H873" s="413"/>
      <c r="I873" s="413"/>
      <c r="J873" s="413"/>
      <c r="K873" s="413"/>
      <c r="L873" s="413"/>
      <c r="M873" s="413"/>
      <c r="N873" s="413"/>
      <c r="O873" s="413"/>
      <c r="P873" s="413"/>
      <c r="Q873" s="413"/>
      <c r="R873" s="413"/>
      <c r="S873" s="413"/>
      <c r="T873" s="413"/>
      <c r="U873" s="413"/>
      <c r="V873" s="413"/>
      <c r="W873" s="413"/>
    </row>
    <row r="874" spans="1:23" ht="16.5" customHeight="1">
      <c r="A874" s="413"/>
      <c r="B874" s="413"/>
      <c r="C874" s="413"/>
      <c r="D874" s="413"/>
      <c r="E874" s="413"/>
      <c r="F874" s="413"/>
      <c r="G874" s="413"/>
      <c r="H874" s="413"/>
      <c r="I874" s="413"/>
      <c r="J874" s="413"/>
      <c r="K874" s="413"/>
      <c r="L874" s="413"/>
      <c r="M874" s="413"/>
      <c r="N874" s="413"/>
      <c r="O874" s="413"/>
      <c r="P874" s="413"/>
      <c r="Q874" s="413"/>
      <c r="R874" s="413"/>
      <c r="S874" s="413"/>
      <c r="T874" s="413"/>
      <c r="U874" s="413"/>
      <c r="V874" s="413"/>
      <c r="W874" s="413"/>
    </row>
    <row r="875" spans="1:23" ht="16.5" customHeight="1">
      <c r="A875" s="413"/>
      <c r="B875" s="413"/>
      <c r="C875" s="413"/>
      <c r="D875" s="413"/>
      <c r="E875" s="413"/>
      <c r="F875" s="413"/>
      <c r="G875" s="413"/>
      <c r="H875" s="413"/>
      <c r="I875" s="413"/>
      <c r="J875" s="413"/>
      <c r="K875" s="413"/>
      <c r="L875" s="413"/>
      <c r="M875" s="413"/>
      <c r="N875" s="413"/>
      <c r="O875" s="413"/>
      <c r="P875" s="413"/>
      <c r="Q875" s="413"/>
      <c r="R875" s="413"/>
      <c r="S875" s="413"/>
      <c r="T875" s="413"/>
      <c r="U875" s="413"/>
      <c r="V875" s="413"/>
      <c r="W875" s="413"/>
    </row>
    <row r="876" spans="1:23" ht="16.5" customHeight="1">
      <c r="A876" s="413"/>
      <c r="B876" s="413"/>
      <c r="C876" s="413"/>
      <c r="D876" s="413"/>
      <c r="E876" s="413"/>
      <c r="F876" s="413"/>
      <c r="G876" s="413"/>
      <c r="H876" s="413"/>
      <c r="I876" s="413"/>
      <c r="J876" s="413"/>
      <c r="K876" s="413"/>
      <c r="L876" s="413"/>
      <c r="M876" s="413"/>
      <c r="N876" s="413"/>
      <c r="O876" s="413"/>
      <c r="P876" s="413"/>
      <c r="Q876" s="413"/>
      <c r="R876" s="413"/>
      <c r="S876" s="413"/>
      <c r="T876" s="413"/>
      <c r="U876" s="413"/>
      <c r="V876" s="413"/>
      <c r="W876" s="413"/>
    </row>
    <row r="877" spans="1:23" ht="16.5" customHeight="1">
      <c r="A877" s="413"/>
      <c r="B877" s="413"/>
      <c r="C877" s="413"/>
      <c r="D877" s="413"/>
      <c r="E877" s="413"/>
      <c r="F877" s="413"/>
      <c r="G877" s="413"/>
      <c r="H877" s="413"/>
      <c r="I877" s="413"/>
      <c r="J877" s="413"/>
      <c r="K877" s="413"/>
      <c r="L877" s="413"/>
      <c r="M877" s="413"/>
      <c r="N877" s="413"/>
      <c r="O877" s="413"/>
      <c r="P877" s="413"/>
      <c r="Q877" s="413"/>
      <c r="R877" s="413"/>
      <c r="S877" s="413"/>
      <c r="T877" s="413"/>
      <c r="U877" s="413"/>
      <c r="V877" s="413"/>
      <c r="W877" s="413"/>
    </row>
    <row r="878" spans="1:23" ht="16.5" customHeight="1">
      <c r="A878" s="413"/>
      <c r="B878" s="413"/>
      <c r="C878" s="413"/>
      <c r="D878" s="413"/>
      <c r="E878" s="413"/>
      <c r="F878" s="413"/>
      <c r="G878" s="413"/>
      <c r="H878" s="413"/>
      <c r="I878" s="413"/>
      <c r="J878" s="413"/>
      <c r="K878" s="413"/>
      <c r="L878" s="413"/>
      <c r="M878" s="413"/>
      <c r="N878" s="413"/>
      <c r="O878" s="413"/>
      <c r="P878" s="413"/>
      <c r="Q878" s="413"/>
      <c r="R878" s="413"/>
      <c r="S878" s="413"/>
      <c r="T878" s="413"/>
      <c r="U878" s="413"/>
      <c r="V878" s="413"/>
      <c r="W878" s="413"/>
    </row>
    <row r="879" spans="1:23" ht="16.5" customHeight="1">
      <c r="A879" s="413"/>
      <c r="B879" s="413"/>
      <c r="C879" s="413"/>
      <c r="D879" s="413"/>
      <c r="E879" s="413"/>
      <c r="F879" s="413"/>
      <c r="G879" s="413"/>
      <c r="H879" s="413"/>
      <c r="I879" s="413"/>
      <c r="J879" s="413"/>
      <c r="K879" s="413"/>
      <c r="L879" s="413"/>
      <c r="M879" s="413"/>
      <c r="N879" s="413"/>
      <c r="O879" s="413"/>
      <c r="P879" s="413"/>
      <c r="Q879" s="413"/>
      <c r="R879" s="413"/>
      <c r="S879" s="413"/>
      <c r="T879" s="413"/>
      <c r="U879" s="413"/>
      <c r="V879" s="413"/>
      <c r="W879" s="413"/>
    </row>
    <row r="880" spans="1:23" ht="16.5" customHeight="1">
      <c r="A880" s="413"/>
      <c r="B880" s="413"/>
      <c r="C880" s="413"/>
      <c r="D880" s="413"/>
      <c r="E880" s="413"/>
      <c r="F880" s="413"/>
      <c r="G880" s="413"/>
      <c r="H880" s="413"/>
      <c r="I880" s="413"/>
      <c r="J880" s="413"/>
      <c r="K880" s="413"/>
      <c r="L880" s="413"/>
      <c r="M880" s="413"/>
      <c r="N880" s="413"/>
      <c r="O880" s="413"/>
      <c r="P880" s="413"/>
      <c r="Q880" s="413"/>
      <c r="R880" s="413"/>
      <c r="S880" s="413"/>
      <c r="T880" s="413"/>
      <c r="U880" s="413"/>
      <c r="V880" s="413"/>
      <c r="W880" s="413"/>
    </row>
    <row r="881" spans="1:23" ht="16.5" customHeight="1">
      <c r="A881" s="413"/>
      <c r="B881" s="413"/>
      <c r="C881" s="413"/>
      <c r="D881" s="413"/>
      <c r="E881" s="413"/>
      <c r="F881" s="413"/>
      <c r="G881" s="413"/>
      <c r="H881" s="413"/>
      <c r="I881" s="413"/>
      <c r="J881" s="413"/>
      <c r="K881" s="413"/>
      <c r="L881" s="413"/>
      <c r="M881" s="413"/>
      <c r="N881" s="413"/>
      <c r="O881" s="413"/>
      <c r="P881" s="413"/>
      <c r="Q881" s="413"/>
      <c r="R881" s="413"/>
      <c r="S881" s="413"/>
      <c r="T881" s="413"/>
      <c r="U881" s="413"/>
      <c r="V881" s="413"/>
      <c r="W881" s="413"/>
    </row>
    <row r="882" spans="1:23" ht="16.5" customHeight="1">
      <c r="A882" s="413"/>
      <c r="B882" s="413"/>
      <c r="C882" s="413"/>
      <c r="D882" s="413"/>
      <c r="E882" s="413"/>
      <c r="F882" s="413"/>
      <c r="G882" s="413"/>
      <c r="H882" s="413"/>
      <c r="I882" s="413"/>
      <c r="J882" s="413"/>
      <c r="K882" s="413"/>
      <c r="L882" s="413"/>
      <c r="M882" s="413"/>
      <c r="N882" s="413"/>
      <c r="O882" s="413"/>
      <c r="P882" s="413"/>
      <c r="Q882" s="413"/>
      <c r="R882" s="413"/>
      <c r="S882" s="413"/>
      <c r="T882" s="413"/>
      <c r="U882" s="413"/>
      <c r="V882" s="413"/>
      <c r="W882" s="413"/>
    </row>
    <row r="883" spans="1:23" ht="16.5" customHeight="1">
      <c r="A883" s="413"/>
      <c r="B883" s="413"/>
      <c r="C883" s="413"/>
      <c r="D883" s="413"/>
      <c r="E883" s="413"/>
      <c r="F883" s="413"/>
      <c r="G883" s="413"/>
      <c r="H883" s="413"/>
      <c r="I883" s="413"/>
      <c r="J883" s="413"/>
      <c r="K883" s="413"/>
      <c r="L883" s="413"/>
      <c r="M883" s="413"/>
      <c r="N883" s="413"/>
      <c r="O883" s="413"/>
      <c r="P883" s="413"/>
      <c r="Q883" s="413"/>
      <c r="R883" s="413"/>
      <c r="S883" s="413"/>
      <c r="T883" s="413"/>
      <c r="U883" s="413"/>
      <c r="V883" s="413"/>
      <c r="W883" s="413"/>
    </row>
    <row r="884" spans="1:23" ht="16.5" customHeight="1">
      <c r="A884" s="413"/>
      <c r="B884" s="413"/>
      <c r="C884" s="413"/>
      <c r="D884" s="413"/>
      <c r="E884" s="413"/>
      <c r="F884" s="413"/>
      <c r="G884" s="413"/>
      <c r="H884" s="413"/>
      <c r="I884" s="413"/>
      <c r="J884" s="413"/>
      <c r="K884" s="413"/>
      <c r="L884" s="413"/>
      <c r="M884" s="413"/>
      <c r="N884" s="413"/>
      <c r="O884" s="413"/>
      <c r="P884" s="413"/>
      <c r="Q884" s="413"/>
      <c r="R884" s="413"/>
      <c r="S884" s="413"/>
      <c r="T884" s="413"/>
      <c r="U884" s="413"/>
      <c r="V884" s="413"/>
      <c r="W884" s="413"/>
    </row>
    <row r="885" spans="1:23" ht="16.5" customHeight="1">
      <c r="A885" s="413"/>
      <c r="B885" s="413"/>
      <c r="C885" s="413"/>
      <c r="D885" s="413"/>
      <c r="E885" s="413"/>
      <c r="F885" s="413"/>
      <c r="G885" s="413"/>
      <c r="H885" s="413"/>
      <c r="I885" s="413"/>
      <c r="J885" s="413"/>
      <c r="K885" s="413"/>
      <c r="L885" s="413"/>
      <c r="M885" s="413"/>
      <c r="N885" s="413"/>
      <c r="O885" s="413"/>
      <c r="P885" s="413"/>
      <c r="Q885" s="413"/>
      <c r="R885" s="413"/>
      <c r="S885" s="413"/>
      <c r="T885" s="413"/>
      <c r="U885" s="413"/>
      <c r="V885" s="413"/>
      <c r="W885" s="413"/>
    </row>
    <row r="886" spans="1:23" ht="16.5" customHeight="1">
      <c r="A886" s="413"/>
      <c r="B886" s="413"/>
      <c r="C886" s="413"/>
      <c r="D886" s="413"/>
      <c r="E886" s="413"/>
      <c r="F886" s="413"/>
      <c r="G886" s="413"/>
      <c r="H886" s="413"/>
      <c r="I886" s="413"/>
      <c r="J886" s="413"/>
      <c r="K886" s="413"/>
      <c r="L886" s="413"/>
      <c r="M886" s="413"/>
      <c r="N886" s="413"/>
      <c r="O886" s="413"/>
      <c r="P886" s="413"/>
      <c r="Q886" s="413"/>
      <c r="R886" s="413"/>
      <c r="S886" s="413"/>
      <c r="T886" s="413"/>
      <c r="U886" s="413"/>
      <c r="V886" s="413"/>
      <c r="W886" s="413"/>
    </row>
    <row r="887" spans="1:23" ht="16.5" customHeight="1">
      <c r="A887" s="413"/>
      <c r="B887" s="413"/>
      <c r="C887" s="413"/>
      <c r="D887" s="413"/>
      <c r="E887" s="413"/>
      <c r="F887" s="413"/>
      <c r="G887" s="413"/>
      <c r="H887" s="413"/>
      <c r="I887" s="413"/>
      <c r="J887" s="413"/>
      <c r="K887" s="413"/>
      <c r="L887" s="413"/>
      <c r="M887" s="413"/>
      <c r="N887" s="413"/>
      <c r="O887" s="413"/>
      <c r="P887" s="413"/>
      <c r="Q887" s="413"/>
      <c r="R887" s="413"/>
      <c r="S887" s="413"/>
      <c r="T887" s="413"/>
      <c r="U887" s="413"/>
      <c r="V887" s="413"/>
      <c r="W887" s="413"/>
    </row>
    <row r="888" spans="1:23" ht="16.5" customHeight="1">
      <c r="A888" s="413"/>
      <c r="B888" s="413"/>
      <c r="C888" s="413"/>
      <c r="D888" s="413"/>
      <c r="E888" s="413"/>
      <c r="F888" s="413"/>
      <c r="G888" s="413"/>
      <c r="H888" s="413"/>
      <c r="I888" s="413"/>
      <c r="J888" s="413"/>
      <c r="K888" s="413"/>
      <c r="L888" s="413"/>
      <c r="M888" s="413"/>
      <c r="N888" s="413"/>
      <c r="O888" s="413"/>
      <c r="P888" s="413"/>
      <c r="Q888" s="413"/>
      <c r="R888" s="413"/>
      <c r="S888" s="413"/>
      <c r="T888" s="413"/>
      <c r="U888" s="413"/>
      <c r="V888" s="413"/>
      <c r="W888" s="413"/>
    </row>
    <row r="889" spans="1:23" ht="16.5" customHeight="1">
      <c r="A889" s="413"/>
      <c r="B889" s="413"/>
      <c r="C889" s="413"/>
      <c r="D889" s="413"/>
      <c r="E889" s="413"/>
      <c r="F889" s="413"/>
      <c r="G889" s="413"/>
      <c r="H889" s="413"/>
      <c r="I889" s="413"/>
      <c r="J889" s="413"/>
      <c r="K889" s="413"/>
      <c r="L889" s="413"/>
      <c r="M889" s="413"/>
      <c r="N889" s="413"/>
      <c r="O889" s="413"/>
      <c r="P889" s="413"/>
      <c r="Q889" s="413"/>
      <c r="R889" s="413"/>
      <c r="S889" s="413"/>
      <c r="T889" s="413"/>
      <c r="U889" s="413"/>
      <c r="V889" s="413"/>
      <c r="W889" s="413"/>
    </row>
    <row r="890" spans="1:23" ht="16.5" customHeight="1">
      <c r="A890" s="413"/>
      <c r="B890" s="413"/>
      <c r="C890" s="413"/>
      <c r="D890" s="413"/>
      <c r="E890" s="413"/>
      <c r="F890" s="413"/>
      <c r="G890" s="413"/>
      <c r="H890" s="413"/>
      <c r="I890" s="413"/>
      <c r="J890" s="413"/>
      <c r="K890" s="413"/>
      <c r="L890" s="413"/>
      <c r="M890" s="413"/>
      <c r="N890" s="413"/>
      <c r="O890" s="413"/>
      <c r="P890" s="413"/>
      <c r="Q890" s="413"/>
      <c r="R890" s="413"/>
      <c r="S890" s="413"/>
      <c r="T890" s="413"/>
      <c r="U890" s="413"/>
      <c r="V890" s="413"/>
      <c r="W890" s="413"/>
    </row>
    <row r="891" spans="1:23" ht="16.5" customHeight="1">
      <c r="A891" s="413"/>
      <c r="B891" s="413"/>
      <c r="C891" s="413"/>
      <c r="D891" s="413"/>
      <c r="E891" s="413"/>
      <c r="F891" s="413"/>
      <c r="G891" s="413"/>
      <c r="H891" s="413"/>
      <c r="I891" s="413"/>
      <c r="J891" s="413"/>
      <c r="K891" s="413"/>
      <c r="L891" s="413"/>
      <c r="M891" s="413"/>
      <c r="N891" s="413"/>
      <c r="O891" s="413"/>
      <c r="P891" s="413"/>
      <c r="Q891" s="413"/>
      <c r="R891" s="413"/>
      <c r="S891" s="413"/>
      <c r="T891" s="413"/>
      <c r="U891" s="413"/>
      <c r="V891" s="413"/>
      <c r="W891" s="413"/>
    </row>
    <row r="892" spans="1:23" ht="16.5" customHeight="1">
      <c r="A892" s="413"/>
      <c r="B892" s="413"/>
      <c r="C892" s="413"/>
      <c r="D892" s="413"/>
      <c r="E892" s="413"/>
      <c r="F892" s="413"/>
      <c r="G892" s="413"/>
      <c r="H892" s="413"/>
      <c r="I892" s="413"/>
      <c r="J892" s="413"/>
      <c r="K892" s="413"/>
      <c r="L892" s="413"/>
      <c r="M892" s="413"/>
      <c r="N892" s="413"/>
      <c r="O892" s="413"/>
      <c r="P892" s="413"/>
      <c r="Q892" s="413"/>
      <c r="R892" s="413"/>
      <c r="S892" s="413"/>
      <c r="T892" s="413"/>
      <c r="U892" s="413"/>
      <c r="V892" s="413"/>
      <c r="W892" s="413"/>
    </row>
    <row r="893" spans="1:23" ht="16.5" customHeight="1">
      <c r="A893" s="413"/>
      <c r="B893" s="413"/>
      <c r="C893" s="413"/>
      <c r="D893" s="413"/>
      <c r="E893" s="413"/>
      <c r="F893" s="413"/>
      <c r="G893" s="413"/>
      <c r="H893" s="413"/>
      <c r="I893" s="413"/>
      <c r="J893" s="413"/>
      <c r="K893" s="413"/>
      <c r="L893" s="413"/>
      <c r="M893" s="413"/>
      <c r="N893" s="413"/>
      <c r="O893" s="413"/>
      <c r="P893" s="413"/>
      <c r="Q893" s="413"/>
      <c r="R893" s="413"/>
      <c r="S893" s="413"/>
      <c r="T893" s="413"/>
      <c r="U893" s="413"/>
      <c r="V893" s="413"/>
      <c r="W893" s="413"/>
    </row>
    <row r="894" spans="1:23" ht="16.5" customHeight="1">
      <c r="A894" s="413"/>
      <c r="B894" s="413"/>
      <c r="C894" s="413"/>
      <c r="D894" s="413"/>
      <c r="E894" s="413"/>
      <c r="F894" s="413"/>
      <c r="G894" s="413"/>
      <c r="H894" s="413"/>
      <c r="I894" s="413"/>
      <c r="J894" s="413"/>
      <c r="K894" s="413"/>
      <c r="L894" s="413"/>
      <c r="M894" s="413"/>
      <c r="N894" s="413"/>
      <c r="O894" s="413"/>
      <c r="P894" s="413"/>
      <c r="Q894" s="413"/>
      <c r="R894" s="413"/>
      <c r="S894" s="413"/>
      <c r="T894" s="413"/>
      <c r="U894" s="413"/>
      <c r="V894" s="413"/>
      <c r="W894" s="413"/>
    </row>
    <row r="895" spans="1:23" ht="16.5" customHeight="1">
      <c r="A895" s="413"/>
      <c r="B895" s="413"/>
      <c r="C895" s="413"/>
      <c r="D895" s="413"/>
      <c r="E895" s="413"/>
      <c r="F895" s="413"/>
      <c r="G895" s="413"/>
      <c r="H895" s="413"/>
      <c r="I895" s="413"/>
      <c r="J895" s="413"/>
      <c r="K895" s="413"/>
      <c r="L895" s="413"/>
      <c r="M895" s="413"/>
      <c r="N895" s="413"/>
      <c r="O895" s="413"/>
      <c r="P895" s="413"/>
      <c r="Q895" s="413"/>
      <c r="R895" s="413"/>
      <c r="S895" s="413"/>
      <c r="T895" s="413"/>
      <c r="U895" s="413"/>
      <c r="V895" s="413"/>
      <c r="W895" s="413"/>
    </row>
    <row r="896" spans="1:23" ht="16.5" customHeight="1">
      <c r="A896" s="413"/>
      <c r="B896" s="413"/>
      <c r="C896" s="413"/>
      <c r="D896" s="413"/>
      <c r="E896" s="413"/>
      <c r="F896" s="413"/>
      <c r="G896" s="413"/>
      <c r="H896" s="413"/>
      <c r="I896" s="413"/>
      <c r="J896" s="413"/>
      <c r="K896" s="413"/>
      <c r="L896" s="413"/>
      <c r="M896" s="413"/>
      <c r="N896" s="413"/>
      <c r="O896" s="413"/>
      <c r="P896" s="413"/>
      <c r="Q896" s="413"/>
      <c r="R896" s="413"/>
      <c r="S896" s="413"/>
      <c r="T896" s="413"/>
      <c r="U896" s="413"/>
      <c r="V896" s="413"/>
      <c r="W896" s="413"/>
    </row>
    <row r="897" spans="1:23" ht="16.5" customHeight="1">
      <c r="A897" s="413"/>
      <c r="B897" s="413"/>
      <c r="C897" s="413"/>
      <c r="D897" s="413"/>
      <c r="E897" s="413"/>
      <c r="F897" s="413"/>
      <c r="G897" s="413"/>
      <c r="H897" s="413"/>
      <c r="I897" s="413"/>
      <c r="J897" s="413"/>
      <c r="K897" s="413"/>
      <c r="L897" s="413"/>
      <c r="M897" s="413"/>
      <c r="N897" s="413"/>
      <c r="O897" s="413"/>
      <c r="P897" s="413"/>
      <c r="Q897" s="413"/>
      <c r="R897" s="413"/>
      <c r="S897" s="413"/>
      <c r="T897" s="413"/>
      <c r="U897" s="413"/>
      <c r="V897" s="413"/>
      <c r="W897" s="413"/>
    </row>
    <row r="898" spans="1:23" ht="16.5" customHeight="1">
      <c r="A898" s="413"/>
      <c r="B898" s="413"/>
      <c r="C898" s="413"/>
      <c r="D898" s="413"/>
      <c r="E898" s="413"/>
      <c r="F898" s="413"/>
      <c r="G898" s="413"/>
      <c r="H898" s="413"/>
      <c r="I898" s="413"/>
      <c r="J898" s="413"/>
      <c r="K898" s="413"/>
      <c r="L898" s="413"/>
      <c r="M898" s="413"/>
      <c r="N898" s="413"/>
      <c r="O898" s="413"/>
      <c r="P898" s="413"/>
      <c r="Q898" s="413"/>
      <c r="R898" s="413"/>
      <c r="S898" s="413"/>
      <c r="T898" s="413"/>
      <c r="U898" s="413"/>
      <c r="V898" s="413"/>
      <c r="W898" s="413"/>
    </row>
    <row r="899" spans="1:23" ht="16.5" customHeight="1">
      <c r="A899" s="413"/>
      <c r="B899" s="413"/>
      <c r="C899" s="413"/>
      <c r="D899" s="413"/>
      <c r="E899" s="413"/>
      <c r="F899" s="413"/>
      <c r="G899" s="413"/>
      <c r="H899" s="413"/>
      <c r="I899" s="413"/>
      <c r="J899" s="413"/>
      <c r="K899" s="413"/>
      <c r="L899" s="413"/>
      <c r="M899" s="413"/>
      <c r="N899" s="413"/>
      <c r="O899" s="413"/>
      <c r="P899" s="413"/>
      <c r="Q899" s="413"/>
      <c r="R899" s="413"/>
      <c r="S899" s="413"/>
      <c r="T899" s="413"/>
      <c r="U899" s="413"/>
      <c r="V899" s="413"/>
      <c r="W899" s="413"/>
    </row>
    <row r="900" spans="1:23" ht="16.5" customHeight="1">
      <c r="A900" s="413"/>
      <c r="B900" s="413"/>
      <c r="C900" s="413"/>
      <c r="D900" s="413"/>
      <c r="E900" s="413"/>
      <c r="F900" s="413"/>
      <c r="G900" s="413"/>
      <c r="H900" s="413"/>
      <c r="I900" s="413"/>
      <c r="J900" s="413"/>
      <c r="K900" s="413"/>
      <c r="L900" s="413"/>
      <c r="M900" s="413"/>
      <c r="N900" s="413"/>
      <c r="O900" s="413"/>
      <c r="P900" s="413"/>
      <c r="Q900" s="413"/>
      <c r="R900" s="413"/>
      <c r="S900" s="413"/>
      <c r="T900" s="413"/>
      <c r="U900" s="413"/>
      <c r="V900" s="413"/>
      <c r="W900" s="413"/>
    </row>
    <row r="901" spans="1:23" ht="16.5" customHeight="1">
      <c r="A901" s="413"/>
      <c r="B901" s="413"/>
      <c r="C901" s="413"/>
      <c r="D901" s="413"/>
      <c r="E901" s="413"/>
      <c r="F901" s="413"/>
      <c r="G901" s="413"/>
      <c r="H901" s="413"/>
      <c r="I901" s="413"/>
      <c r="J901" s="413"/>
      <c r="K901" s="413"/>
      <c r="L901" s="413"/>
      <c r="M901" s="413"/>
      <c r="N901" s="413"/>
      <c r="O901" s="413"/>
      <c r="P901" s="413"/>
      <c r="Q901" s="413"/>
      <c r="R901" s="413"/>
      <c r="S901" s="413"/>
      <c r="T901" s="413"/>
      <c r="U901" s="413"/>
      <c r="V901" s="413"/>
      <c r="W901" s="413"/>
    </row>
    <row r="902" spans="1:23" ht="16.5" customHeight="1">
      <c r="A902" s="413"/>
      <c r="B902" s="413"/>
      <c r="C902" s="413"/>
      <c r="D902" s="413"/>
      <c r="E902" s="413"/>
      <c r="F902" s="413"/>
      <c r="G902" s="413"/>
      <c r="H902" s="413"/>
      <c r="I902" s="413"/>
      <c r="J902" s="413"/>
      <c r="K902" s="413"/>
      <c r="L902" s="413"/>
      <c r="M902" s="413"/>
      <c r="N902" s="413"/>
      <c r="O902" s="413"/>
      <c r="P902" s="413"/>
      <c r="Q902" s="413"/>
      <c r="R902" s="413"/>
      <c r="S902" s="413"/>
      <c r="T902" s="413"/>
      <c r="U902" s="413"/>
      <c r="V902" s="413"/>
      <c r="W902" s="413"/>
    </row>
    <row r="903" spans="1:23" ht="16.5" customHeight="1">
      <c r="A903" s="413"/>
      <c r="B903" s="413"/>
      <c r="C903" s="413"/>
      <c r="D903" s="413"/>
      <c r="E903" s="413"/>
      <c r="F903" s="413"/>
      <c r="G903" s="413"/>
      <c r="H903" s="413"/>
      <c r="I903" s="413"/>
      <c r="J903" s="413"/>
      <c r="K903" s="413"/>
      <c r="L903" s="413"/>
      <c r="M903" s="413"/>
      <c r="N903" s="413"/>
      <c r="O903" s="413"/>
      <c r="P903" s="413"/>
      <c r="Q903" s="413"/>
      <c r="R903" s="413"/>
      <c r="S903" s="413"/>
      <c r="T903" s="413"/>
      <c r="U903" s="413"/>
      <c r="V903" s="413"/>
      <c r="W903" s="413"/>
    </row>
    <row r="904" spans="1:23" ht="16.5" customHeight="1">
      <c r="A904" s="413"/>
      <c r="B904" s="413"/>
      <c r="C904" s="413"/>
      <c r="D904" s="413"/>
      <c r="E904" s="413"/>
      <c r="F904" s="413"/>
      <c r="G904" s="413"/>
      <c r="H904" s="413"/>
      <c r="I904" s="413"/>
      <c r="J904" s="413"/>
      <c r="K904" s="413"/>
      <c r="L904" s="413"/>
      <c r="M904" s="413"/>
      <c r="N904" s="413"/>
      <c r="O904" s="413"/>
      <c r="P904" s="413"/>
      <c r="Q904" s="413"/>
      <c r="R904" s="413"/>
      <c r="S904" s="413"/>
      <c r="T904" s="413"/>
      <c r="U904" s="413"/>
      <c r="V904" s="413"/>
      <c r="W904" s="413"/>
    </row>
    <row r="905" spans="1:23" ht="16.5" customHeight="1">
      <c r="A905" s="413"/>
      <c r="B905" s="413"/>
      <c r="C905" s="413"/>
      <c r="D905" s="413"/>
      <c r="E905" s="413"/>
      <c r="F905" s="413"/>
      <c r="G905" s="413"/>
      <c r="H905" s="413"/>
      <c r="I905" s="413"/>
      <c r="J905" s="413"/>
      <c r="K905" s="413"/>
      <c r="L905" s="413"/>
      <c r="M905" s="413"/>
      <c r="N905" s="413"/>
      <c r="O905" s="413"/>
      <c r="P905" s="413"/>
      <c r="Q905" s="413"/>
      <c r="R905" s="413"/>
      <c r="S905" s="413"/>
      <c r="T905" s="413"/>
      <c r="U905" s="413"/>
      <c r="V905" s="413"/>
      <c r="W905" s="413"/>
    </row>
    <row r="906" spans="1:23" ht="16.5" customHeight="1">
      <c r="A906" s="413"/>
      <c r="B906" s="413"/>
      <c r="C906" s="413"/>
      <c r="D906" s="413"/>
      <c r="E906" s="413"/>
      <c r="F906" s="413"/>
      <c r="G906" s="413"/>
      <c r="H906" s="413"/>
      <c r="I906" s="413"/>
      <c r="J906" s="413"/>
      <c r="K906" s="413"/>
      <c r="L906" s="413"/>
      <c r="M906" s="413"/>
      <c r="N906" s="413"/>
      <c r="O906" s="413"/>
      <c r="P906" s="413"/>
      <c r="Q906" s="413"/>
      <c r="R906" s="413"/>
      <c r="S906" s="413"/>
      <c r="T906" s="413"/>
      <c r="U906" s="413"/>
      <c r="V906" s="413"/>
      <c r="W906" s="413"/>
    </row>
    <row r="907" spans="1:23" ht="16.5" customHeight="1">
      <c r="A907" s="413"/>
      <c r="B907" s="413"/>
      <c r="C907" s="413"/>
      <c r="D907" s="413"/>
      <c r="E907" s="413"/>
      <c r="F907" s="413"/>
      <c r="G907" s="413"/>
      <c r="H907" s="413"/>
      <c r="I907" s="413"/>
      <c r="J907" s="413"/>
      <c r="K907" s="413"/>
      <c r="L907" s="413"/>
      <c r="M907" s="413"/>
      <c r="N907" s="413"/>
      <c r="O907" s="413"/>
      <c r="P907" s="413"/>
      <c r="Q907" s="413"/>
      <c r="R907" s="413"/>
      <c r="S907" s="413"/>
      <c r="T907" s="413"/>
      <c r="U907" s="413"/>
      <c r="V907" s="413"/>
      <c r="W907" s="413"/>
    </row>
    <row r="908" spans="1:23" ht="16.5" customHeight="1">
      <c r="A908" s="413"/>
      <c r="B908" s="413"/>
      <c r="C908" s="413"/>
      <c r="D908" s="413"/>
      <c r="E908" s="413"/>
      <c r="F908" s="413"/>
      <c r="G908" s="413"/>
      <c r="H908" s="413"/>
      <c r="I908" s="413"/>
      <c r="J908" s="413"/>
      <c r="K908" s="413"/>
      <c r="L908" s="413"/>
      <c r="M908" s="413"/>
      <c r="N908" s="413"/>
      <c r="O908" s="413"/>
      <c r="P908" s="413"/>
      <c r="Q908" s="413"/>
      <c r="R908" s="413"/>
      <c r="S908" s="413"/>
      <c r="T908" s="413"/>
      <c r="U908" s="413"/>
      <c r="V908" s="413"/>
      <c r="W908" s="413"/>
    </row>
    <row r="909" spans="1:23" ht="16.5" customHeight="1">
      <c r="A909" s="413"/>
      <c r="B909" s="413"/>
      <c r="C909" s="413"/>
      <c r="D909" s="413"/>
      <c r="E909" s="413"/>
      <c r="F909" s="413"/>
      <c r="G909" s="413"/>
      <c r="H909" s="413"/>
      <c r="I909" s="413"/>
      <c r="J909" s="413"/>
      <c r="K909" s="413"/>
      <c r="L909" s="413"/>
      <c r="M909" s="413"/>
      <c r="N909" s="413"/>
      <c r="O909" s="413"/>
      <c r="P909" s="413"/>
      <c r="Q909" s="413"/>
      <c r="R909" s="413"/>
      <c r="S909" s="413"/>
      <c r="T909" s="413"/>
      <c r="U909" s="413"/>
      <c r="V909" s="413"/>
      <c r="W909" s="413"/>
    </row>
    <row r="910" spans="1:23" ht="16.5" customHeight="1">
      <c r="A910" s="413"/>
      <c r="B910" s="413"/>
      <c r="C910" s="413"/>
      <c r="D910" s="413"/>
      <c r="E910" s="413"/>
      <c r="F910" s="413"/>
      <c r="G910" s="413"/>
      <c r="H910" s="413"/>
      <c r="I910" s="413"/>
      <c r="J910" s="413"/>
      <c r="K910" s="413"/>
      <c r="L910" s="413"/>
      <c r="M910" s="413"/>
      <c r="N910" s="413"/>
      <c r="O910" s="413"/>
      <c r="P910" s="413"/>
      <c r="Q910" s="413"/>
      <c r="R910" s="413"/>
      <c r="S910" s="413"/>
      <c r="T910" s="413"/>
      <c r="U910" s="413"/>
      <c r="V910" s="413"/>
      <c r="W910" s="413"/>
    </row>
    <row r="911" spans="1:23" ht="16.5" customHeight="1">
      <c r="A911" s="413"/>
      <c r="B911" s="413"/>
      <c r="C911" s="413"/>
      <c r="D911" s="413"/>
      <c r="E911" s="413"/>
      <c r="F911" s="413"/>
      <c r="G911" s="413"/>
      <c r="H911" s="413"/>
      <c r="I911" s="413"/>
      <c r="J911" s="413"/>
      <c r="K911" s="413"/>
      <c r="L911" s="413"/>
      <c r="M911" s="413"/>
      <c r="N911" s="413"/>
      <c r="O911" s="413"/>
      <c r="P911" s="413"/>
      <c r="Q911" s="413"/>
      <c r="R911" s="413"/>
      <c r="S911" s="413"/>
      <c r="T911" s="413"/>
      <c r="U911" s="413"/>
      <c r="V911" s="413"/>
      <c r="W911" s="413"/>
    </row>
    <row r="912" spans="1:23" ht="16.5" customHeight="1">
      <c r="A912" s="413"/>
      <c r="B912" s="413"/>
      <c r="C912" s="413"/>
      <c r="D912" s="413"/>
      <c r="E912" s="413"/>
      <c r="F912" s="413"/>
      <c r="G912" s="413"/>
      <c r="H912" s="413"/>
      <c r="I912" s="413"/>
      <c r="J912" s="413"/>
      <c r="K912" s="413"/>
      <c r="L912" s="413"/>
      <c r="M912" s="413"/>
      <c r="N912" s="413"/>
      <c r="O912" s="413"/>
      <c r="P912" s="413"/>
      <c r="Q912" s="413"/>
      <c r="R912" s="413"/>
      <c r="S912" s="413"/>
      <c r="T912" s="413"/>
      <c r="U912" s="413"/>
      <c r="V912" s="413"/>
      <c r="W912" s="413"/>
    </row>
    <row r="913" spans="1:23" ht="16.5" customHeight="1">
      <c r="A913" s="413"/>
      <c r="B913" s="413"/>
      <c r="C913" s="413"/>
      <c r="D913" s="413"/>
      <c r="E913" s="413"/>
      <c r="F913" s="413"/>
      <c r="G913" s="413"/>
      <c r="H913" s="413"/>
      <c r="I913" s="413"/>
      <c r="J913" s="413"/>
      <c r="K913" s="413"/>
      <c r="L913" s="413"/>
      <c r="M913" s="413"/>
      <c r="N913" s="413"/>
      <c r="O913" s="413"/>
      <c r="P913" s="413"/>
      <c r="Q913" s="413"/>
      <c r="R913" s="413"/>
      <c r="S913" s="413"/>
      <c r="T913" s="413"/>
      <c r="U913" s="413"/>
      <c r="V913" s="413"/>
      <c r="W913" s="413"/>
    </row>
    <row r="914" spans="1:23" ht="16.5" customHeight="1">
      <c r="A914" s="413"/>
      <c r="B914" s="413"/>
      <c r="C914" s="413"/>
      <c r="D914" s="413"/>
      <c r="E914" s="413"/>
      <c r="F914" s="413"/>
      <c r="G914" s="413"/>
      <c r="H914" s="413"/>
      <c r="I914" s="413"/>
      <c r="J914" s="413"/>
      <c r="K914" s="413"/>
      <c r="L914" s="413"/>
      <c r="M914" s="413"/>
      <c r="N914" s="413"/>
      <c r="O914" s="413"/>
      <c r="P914" s="413"/>
      <c r="Q914" s="413"/>
      <c r="R914" s="413"/>
      <c r="S914" s="413"/>
      <c r="T914" s="413"/>
      <c r="U914" s="413"/>
      <c r="V914" s="413"/>
      <c r="W914" s="413"/>
    </row>
    <row r="915" spans="1:23" ht="16.5" customHeight="1">
      <c r="A915" s="413"/>
      <c r="B915" s="413"/>
      <c r="C915" s="413"/>
      <c r="D915" s="413"/>
      <c r="E915" s="413"/>
      <c r="F915" s="413"/>
      <c r="G915" s="413"/>
      <c r="H915" s="413"/>
      <c r="I915" s="413"/>
      <c r="J915" s="413"/>
      <c r="K915" s="413"/>
      <c r="L915" s="413"/>
      <c r="M915" s="413"/>
      <c r="N915" s="413"/>
      <c r="O915" s="413"/>
      <c r="P915" s="413"/>
      <c r="Q915" s="413"/>
      <c r="R915" s="413"/>
      <c r="S915" s="413"/>
      <c r="T915" s="413"/>
      <c r="U915" s="413"/>
      <c r="V915" s="413"/>
      <c r="W915" s="413"/>
    </row>
    <row r="916" spans="1:23" ht="16.5" customHeight="1">
      <c r="A916" s="413"/>
      <c r="B916" s="413"/>
      <c r="C916" s="413"/>
      <c r="D916" s="413"/>
      <c r="E916" s="413"/>
      <c r="F916" s="413"/>
      <c r="G916" s="413"/>
      <c r="H916" s="413"/>
      <c r="I916" s="413"/>
      <c r="J916" s="413"/>
      <c r="K916" s="413"/>
      <c r="L916" s="413"/>
      <c r="M916" s="413"/>
      <c r="N916" s="413"/>
      <c r="O916" s="413"/>
      <c r="P916" s="413"/>
      <c r="Q916" s="413"/>
      <c r="R916" s="413"/>
      <c r="S916" s="413"/>
      <c r="T916" s="413"/>
      <c r="U916" s="413"/>
      <c r="V916" s="413"/>
      <c r="W916" s="413"/>
    </row>
    <row r="917" spans="1:23" ht="16.5" customHeight="1">
      <c r="A917" s="413"/>
      <c r="B917" s="413"/>
      <c r="C917" s="413"/>
      <c r="D917" s="413"/>
      <c r="E917" s="413"/>
      <c r="F917" s="413"/>
      <c r="G917" s="413"/>
      <c r="H917" s="413"/>
      <c r="I917" s="413"/>
      <c r="J917" s="413"/>
      <c r="K917" s="413"/>
      <c r="L917" s="413"/>
      <c r="M917" s="413"/>
      <c r="N917" s="413"/>
      <c r="O917" s="413"/>
      <c r="P917" s="413"/>
      <c r="Q917" s="413"/>
      <c r="R917" s="413"/>
      <c r="S917" s="413"/>
      <c r="T917" s="413"/>
      <c r="U917" s="413"/>
      <c r="V917" s="413"/>
      <c r="W917" s="413"/>
    </row>
    <row r="918" spans="1:23" ht="16.5" customHeight="1">
      <c r="A918" s="413"/>
      <c r="B918" s="413"/>
      <c r="C918" s="413"/>
      <c r="D918" s="413"/>
      <c r="E918" s="413"/>
      <c r="F918" s="413"/>
      <c r="G918" s="413"/>
      <c r="H918" s="413"/>
      <c r="I918" s="413"/>
      <c r="J918" s="413"/>
      <c r="K918" s="413"/>
      <c r="L918" s="413"/>
      <c r="M918" s="413"/>
      <c r="N918" s="413"/>
      <c r="O918" s="413"/>
      <c r="P918" s="413"/>
      <c r="Q918" s="413"/>
      <c r="R918" s="413"/>
      <c r="S918" s="413"/>
      <c r="T918" s="413"/>
      <c r="U918" s="413"/>
      <c r="V918" s="413"/>
      <c r="W918" s="413"/>
    </row>
    <row r="919" spans="1:23" ht="16.5" customHeight="1">
      <c r="A919" s="413"/>
      <c r="B919" s="413"/>
      <c r="C919" s="413"/>
      <c r="D919" s="413"/>
      <c r="E919" s="413"/>
      <c r="F919" s="413"/>
      <c r="G919" s="413"/>
      <c r="H919" s="413"/>
      <c r="I919" s="413"/>
      <c r="J919" s="413"/>
      <c r="K919" s="413"/>
      <c r="L919" s="413"/>
      <c r="M919" s="413"/>
      <c r="N919" s="413"/>
      <c r="O919" s="413"/>
      <c r="P919" s="413"/>
      <c r="Q919" s="413"/>
      <c r="R919" s="413"/>
      <c r="S919" s="413"/>
      <c r="T919" s="413"/>
      <c r="U919" s="413"/>
      <c r="V919" s="413"/>
      <c r="W919" s="413"/>
    </row>
    <row r="920" spans="1:23" ht="16.5" customHeight="1">
      <c r="A920" s="413"/>
      <c r="B920" s="413"/>
      <c r="C920" s="413"/>
      <c r="D920" s="413"/>
      <c r="E920" s="413"/>
      <c r="F920" s="413"/>
      <c r="G920" s="413"/>
      <c r="H920" s="413"/>
      <c r="I920" s="413"/>
      <c r="J920" s="413"/>
      <c r="K920" s="413"/>
      <c r="L920" s="413"/>
      <c r="M920" s="413"/>
      <c r="N920" s="413"/>
      <c r="O920" s="413"/>
      <c r="P920" s="413"/>
      <c r="Q920" s="413"/>
      <c r="R920" s="413"/>
      <c r="S920" s="413"/>
      <c r="T920" s="413"/>
      <c r="U920" s="413"/>
      <c r="V920" s="413"/>
      <c r="W920" s="413"/>
    </row>
    <row r="921" spans="1:23" ht="16.5" customHeight="1">
      <c r="A921" s="413"/>
      <c r="B921" s="413"/>
      <c r="C921" s="413"/>
      <c r="D921" s="413"/>
      <c r="E921" s="413"/>
      <c r="F921" s="413"/>
      <c r="G921" s="413"/>
      <c r="H921" s="413"/>
      <c r="I921" s="413"/>
      <c r="J921" s="413"/>
      <c r="K921" s="413"/>
      <c r="L921" s="413"/>
      <c r="M921" s="413"/>
      <c r="N921" s="413"/>
      <c r="O921" s="413"/>
      <c r="P921" s="413"/>
      <c r="Q921" s="413"/>
      <c r="R921" s="413"/>
      <c r="S921" s="413"/>
      <c r="T921" s="413"/>
      <c r="U921" s="413"/>
      <c r="V921" s="413"/>
      <c r="W921" s="413"/>
    </row>
    <row r="922" spans="1:23" ht="16.5" customHeight="1">
      <c r="A922" s="413"/>
      <c r="B922" s="413"/>
      <c r="C922" s="413"/>
      <c r="D922" s="413"/>
      <c r="E922" s="413"/>
      <c r="F922" s="413"/>
      <c r="G922" s="413"/>
      <c r="H922" s="413"/>
      <c r="I922" s="413"/>
      <c r="J922" s="413"/>
      <c r="K922" s="413"/>
      <c r="L922" s="413"/>
      <c r="M922" s="413"/>
      <c r="N922" s="413"/>
      <c r="O922" s="413"/>
      <c r="P922" s="413"/>
      <c r="Q922" s="413"/>
      <c r="R922" s="413"/>
      <c r="S922" s="413"/>
      <c r="T922" s="413"/>
      <c r="U922" s="413"/>
      <c r="V922" s="413"/>
      <c r="W922" s="413"/>
    </row>
    <row r="923" spans="1:23" ht="16.5" customHeight="1">
      <c r="A923" s="413"/>
      <c r="B923" s="413"/>
      <c r="C923" s="413"/>
      <c r="D923" s="413"/>
      <c r="E923" s="413"/>
      <c r="F923" s="413"/>
      <c r="G923" s="413"/>
      <c r="H923" s="413"/>
      <c r="I923" s="413"/>
      <c r="J923" s="413"/>
      <c r="K923" s="413"/>
      <c r="L923" s="413"/>
      <c r="M923" s="413"/>
      <c r="N923" s="413"/>
      <c r="O923" s="413"/>
      <c r="P923" s="413"/>
      <c r="Q923" s="413"/>
      <c r="R923" s="413"/>
      <c r="S923" s="413"/>
      <c r="T923" s="413"/>
      <c r="U923" s="413"/>
      <c r="V923" s="413"/>
      <c r="W923" s="413"/>
    </row>
    <row r="924" spans="1:23" ht="16.5" customHeight="1">
      <c r="A924" s="413"/>
      <c r="B924" s="413"/>
      <c r="C924" s="413"/>
      <c r="D924" s="413"/>
      <c r="E924" s="413"/>
      <c r="F924" s="413"/>
      <c r="G924" s="413"/>
      <c r="H924" s="413"/>
      <c r="I924" s="413"/>
      <c r="J924" s="413"/>
      <c r="K924" s="413"/>
      <c r="L924" s="413"/>
      <c r="M924" s="413"/>
      <c r="N924" s="413"/>
      <c r="O924" s="413"/>
      <c r="P924" s="413"/>
      <c r="Q924" s="413"/>
      <c r="R924" s="413"/>
      <c r="S924" s="413"/>
      <c r="T924" s="413"/>
      <c r="U924" s="413"/>
      <c r="V924" s="413"/>
      <c r="W924" s="413"/>
    </row>
    <row r="925" spans="1:23" ht="16.5" customHeight="1">
      <c r="A925" s="413"/>
      <c r="B925" s="413"/>
      <c r="C925" s="413"/>
      <c r="D925" s="413"/>
      <c r="E925" s="413"/>
      <c r="F925" s="413"/>
      <c r="G925" s="413"/>
      <c r="H925" s="413"/>
      <c r="I925" s="413"/>
      <c r="J925" s="413"/>
      <c r="K925" s="413"/>
      <c r="L925" s="413"/>
      <c r="M925" s="413"/>
      <c r="N925" s="413"/>
      <c r="O925" s="413"/>
      <c r="P925" s="413"/>
      <c r="Q925" s="413"/>
      <c r="R925" s="413"/>
      <c r="S925" s="413"/>
      <c r="T925" s="413"/>
      <c r="U925" s="413"/>
      <c r="V925" s="413"/>
      <c r="W925" s="413"/>
    </row>
    <row r="926" spans="1:23" ht="16.5" customHeight="1">
      <c r="A926" s="413"/>
      <c r="B926" s="413"/>
      <c r="C926" s="413"/>
      <c r="D926" s="413"/>
      <c r="E926" s="413"/>
      <c r="F926" s="413"/>
      <c r="G926" s="413"/>
      <c r="H926" s="413"/>
      <c r="I926" s="413"/>
      <c r="J926" s="413"/>
      <c r="K926" s="413"/>
      <c r="L926" s="413"/>
      <c r="M926" s="413"/>
      <c r="N926" s="413"/>
      <c r="O926" s="413"/>
      <c r="P926" s="413"/>
      <c r="Q926" s="413"/>
      <c r="R926" s="413"/>
      <c r="S926" s="413"/>
      <c r="T926" s="413"/>
      <c r="U926" s="413"/>
      <c r="V926" s="413"/>
      <c r="W926" s="413"/>
    </row>
    <row r="927" spans="1:23" ht="16.5" customHeight="1">
      <c r="A927" s="413"/>
      <c r="B927" s="413"/>
      <c r="C927" s="413"/>
      <c r="D927" s="413"/>
      <c r="E927" s="413"/>
      <c r="F927" s="413"/>
      <c r="G927" s="413"/>
      <c r="H927" s="413"/>
      <c r="I927" s="413"/>
      <c r="J927" s="413"/>
      <c r="K927" s="413"/>
      <c r="L927" s="413"/>
      <c r="M927" s="413"/>
      <c r="N927" s="413"/>
      <c r="O927" s="413"/>
      <c r="P927" s="413"/>
      <c r="Q927" s="413"/>
      <c r="R927" s="413"/>
      <c r="S927" s="413"/>
      <c r="T927" s="413"/>
      <c r="U927" s="413"/>
      <c r="V927" s="413"/>
      <c r="W927" s="413"/>
    </row>
    <row r="928" spans="1:23" ht="16.5" customHeight="1">
      <c r="A928" s="413"/>
      <c r="B928" s="413"/>
      <c r="C928" s="413"/>
      <c r="D928" s="413"/>
      <c r="E928" s="413"/>
      <c r="F928" s="413"/>
      <c r="G928" s="413"/>
      <c r="H928" s="413"/>
      <c r="I928" s="413"/>
      <c r="J928" s="413"/>
      <c r="K928" s="413"/>
      <c r="L928" s="413"/>
      <c r="M928" s="413"/>
      <c r="N928" s="413"/>
      <c r="O928" s="413"/>
      <c r="P928" s="413"/>
      <c r="Q928" s="413"/>
      <c r="R928" s="413"/>
      <c r="S928" s="413"/>
      <c r="T928" s="413"/>
      <c r="U928" s="413"/>
      <c r="V928" s="413"/>
      <c r="W928" s="413"/>
    </row>
    <row r="929" spans="1:23" ht="16.5" customHeight="1">
      <c r="A929" s="413"/>
      <c r="B929" s="413"/>
      <c r="C929" s="413"/>
      <c r="D929" s="413"/>
      <c r="E929" s="413"/>
      <c r="F929" s="413"/>
      <c r="G929" s="413"/>
      <c r="H929" s="413"/>
      <c r="I929" s="413"/>
      <c r="J929" s="413"/>
      <c r="K929" s="413"/>
      <c r="L929" s="413"/>
      <c r="M929" s="413"/>
      <c r="N929" s="413"/>
      <c r="O929" s="413"/>
      <c r="P929" s="413"/>
      <c r="Q929" s="413"/>
      <c r="R929" s="413"/>
      <c r="S929" s="413"/>
      <c r="T929" s="413"/>
      <c r="U929" s="413"/>
      <c r="V929" s="413"/>
      <c r="W929" s="413"/>
    </row>
    <row r="930" spans="1:23" ht="16.5" customHeight="1">
      <c r="A930" s="413"/>
      <c r="B930" s="413"/>
      <c r="C930" s="413"/>
      <c r="D930" s="413"/>
      <c r="E930" s="413"/>
      <c r="F930" s="413"/>
      <c r="G930" s="413"/>
      <c r="H930" s="413"/>
      <c r="I930" s="413"/>
      <c r="J930" s="413"/>
      <c r="K930" s="413"/>
      <c r="L930" s="413"/>
      <c r="M930" s="413"/>
      <c r="N930" s="413"/>
      <c r="O930" s="413"/>
      <c r="P930" s="413"/>
      <c r="Q930" s="413"/>
      <c r="R930" s="413"/>
      <c r="S930" s="413"/>
      <c r="T930" s="413"/>
      <c r="U930" s="413"/>
      <c r="V930" s="413"/>
      <c r="W930" s="413"/>
    </row>
    <row r="931" spans="1:23" ht="16.5" customHeight="1">
      <c r="A931" s="413"/>
      <c r="B931" s="413"/>
      <c r="C931" s="413"/>
      <c r="D931" s="413"/>
      <c r="E931" s="413"/>
      <c r="F931" s="413"/>
      <c r="G931" s="413"/>
      <c r="H931" s="413"/>
      <c r="I931" s="413"/>
      <c r="J931" s="413"/>
      <c r="K931" s="413"/>
      <c r="L931" s="413"/>
      <c r="M931" s="413"/>
      <c r="N931" s="413"/>
      <c r="O931" s="413"/>
      <c r="P931" s="413"/>
      <c r="Q931" s="413"/>
      <c r="R931" s="413"/>
      <c r="S931" s="413"/>
      <c r="T931" s="413"/>
      <c r="U931" s="413"/>
      <c r="V931" s="413"/>
      <c r="W931" s="413"/>
    </row>
    <row r="932" spans="1:23" ht="16.5" customHeight="1">
      <c r="A932" s="413"/>
      <c r="B932" s="413"/>
      <c r="C932" s="413"/>
      <c r="D932" s="413"/>
      <c r="E932" s="413"/>
      <c r="F932" s="413"/>
      <c r="G932" s="413"/>
      <c r="H932" s="413"/>
      <c r="I932" s="413"/>
      <c r="J932" s="413"/>
      <c r="K932" s="413"/>
      <c r="L932" s="413"/>
      <c r="M932" s="413"/>
      <c r="N932" s="413"/>
      <c r="O932" s="413"/>
      <c r="P932" s="413"/>
      <c r="Q932" s="413"/>
      <c r="R932" s="413"/>
      <c r="S932" s="413"/>
      <c r="T932" s="413"/>
      <c r="U932" s="413"/>
      <c r="V932" s="413"/>
      <c r="W932" s="413"/>
    </row>
    <row r="933" spans="1:23" ht="16.5" customHeight="1">
      <c r="A933" s="413"/>
      <c r="B933" s="413"/>
      <c r="C933" s="413"/>
      <c r="D933" s="413"/>
      <c r="E933" s="413"/>
      <c r="F933" s="413"/>
      <c r="G933" s="413"/>
      <c r="H933" s="413"/>
      <c r="I933" s="413"/>
      <c r="J933" s="413"/>
      <c r="K933" s="413"/>
      <c r="L933" s="413"/>
      <c r="M933" s="413"/>
      <c r="N933" s="413"/>
      <c r="O933" s="413"/>
      <c r="P933" s="413"/>
      <c r="Q933" s="413"/>
      <c r="R933" s="413"/>
      <c r="S933" s="413"/>
      <c r="T933" s="413"/>
      <c r="U933" s="413"/>
      <c r="V933" s="413"/>
      <c r="W933" s="413"/>
    </row>
    <row r="934" spans="1:23" ht="16.5" customHeight="1">
      <c r="A934" s="413"/>
      <c r="B934" s="413"/>
      <c r="C934" s="413"/>
      <c r="D934" s="413"/>
      <c r="E934" s="413"/>
      <c r="F934" s="413"/>
      <c r="G934" s="413"/>
      <c r="H934" s="413"/>
      <c r="I934" s="413"/>
      <c r="J934" s="413"/>
      <c r="K934" s="413"/>
      <c r="L934" s="413"/>
      <c r="M934" s="413"/>
      <c r="N934" s="413"/>
      <c r="O934" s="413"/>
      <c r="P934" s="413"/>
      <c r="Q934" s="413"/>
      <c r="R934" s="413"/>
      <c r="S934" s="413"/>
      <c r="T934" s="413"/>
      <c r="U934" s="413"/>
      <c r="V934" s="413"/>
      <c r="W934" s="413"/>
    </row>
    <row r="935" spans="1:23" ht="16.5" customHeight="1">
      <c r="A935" s="413"/>
      <c r="B935" s="413"/>
      <c r="C935" s="413"/>
      <c r="D935" s="413"/>
      <c r="E935" s="413"/>
      <c r="F935" s="413"/>
      <c r="G935" s="413"/>
      <c r="H935" s="413"/>
      <c r="I935" s="413"/>
      <c r="J935" s="413"/>
      <c r="K935" s="413"/>
      <c r="L935" s="413"/>
      <c r="M935" s="413"/>
      <c r="N935" s="413"/>
      <c r="O935" s="413"/>
      <c r="P935" s="413"/>
      <c r="Q935" s="413"/>
      <c r="R935" s="413"/>
      <c r="S935" s="413"/>
      <c r="T935" s="413"/>
      <c r="U935" s="413"/>
      <c r="V935" s="413"/>
      <c r="W935" s="413"/>
    </row>
    <row r="936" spans="1:23" ht="16.5" customHeight="1">
      <c r="A936" s="413"/>
      <c r="B936" s="413"/>
      <c r="C936" s="413"/>
      <c r="D936" s="413"/>
      <c r="E936" s="413"/>
      <c r="F936" s="413"/>
      <c r="G936" s="413"/>
      <c r="H936" s="413"/>
      <c r="I936" s="413"/>
      <c r="J936" s="413"/>
      <c r="K936" s="413"/>
      <c r="L936" s="413"/>
      <c r="M936" s="413"/>
      <c r="N936" s="413"/>
      <c r="O936" s="413"/>
      <c r="P936" s="413"/>
      <c r="Q936" s="413"/>
      <c r="R936" s="413"/>
      <c r="S936" s="413"/>
      <c r="T936" s="413"/>
      <c r="U936" s="413"/>
      <c r="V936" s="413"/>
      <c r="W936" s="413"/>
    </row>
    <row r="937" spans="1:23" ht="16.5" customHeight="1">
      <c r="A937" s="413"/>
      <c r="B937" s="413"/>
      <c r="C937" s="413"/>
      <c r="D937" s="413"/>
      <c r="E937" s="413"/>
      <c r="F937" s="413"/>
      <c r="G937" s="413"/>
      <c r="H937" s="413"/>
      <c r="I937" s="413"/>
      <c r="J937" s="413"/>
      <c r="K937" s="413"/>
      <c r="L937" s="413"/>
      <c r="M937" s="413"/>
      <c r="N937" s="413"/>
      <c r="O937" s="413"/>
      <c r="P937" s="413"/>
      <c r="Q937" s="413"/>
      <c r="R937" s="413"/>
      <c r="S937" s="413"/>
      <c r="T937" s="413"/>
      <c r="U937" s="413"/>
      <c r="V937" s="413"/>
      <c r="W937" s="413"/>
    </row>
    <row r="938" spans="1:23" ht="16.5" customHeight="1">
      <c r="A938" s="413"/>
      <c r="B938" s="413"/>
      <c r="C938" s="413"/>
      <c r="D938" s="413"/>
      <c r="E938" s="413"/>
      <c r="F938" s="413"/>
      <c r="G938" s="413"/>
      <c r="H938" s="413"/>
      <c r="I938" s="413"/>
      <c r="J938" s="413"/>
      <c r="K938" s="413"/>
      <c r="L938" s="413"/>
      <c r="M938" s="413"/>
      <c r="N938" s="413"/>
      <c r="O938" s="413"/>
      <c r="P938" s="413"/>
      <c r="Q938" s="413"/>
      <c r="R938" s="413"/>
      <c r="S938" s="413"/>
      <c r="T938" s="413"/>
      <c r="U938" s="413"/>
      <c r="V938" s="413"/>
      <c r="W938" s="413"/>
    </row>
    <row r="939" spans="1:23" ht="16.5" customHeight="1">
      <c r="A939" s="413"/>
      <c r="B939" s="413"/>
      <c r="C939" s="413"/>
      <c r="D939" s="413"/>
      <c r="E939" s="413"/>
      <c r="F939" s="413"/>
      <c r="G939" s="413"/>
      <c r="H939" s="413"/>
      <c r="I939" s="413"/>
      <c r="J939" s="413"/>
      <c r="K939" s="413"/>
      <c r="L939" s="413"/>
      <c r="M939" s="413"/>
      <c r="N939" s="413"/>
      <c r="O939" s="413"/>
      <c r="P939" s="413"/>
      <c r="Q939" s="413"/>
      <c r="R939" s="413"/>
      <c r="S939" s="413"/>
      <c r="T939" s="413"/>
      <c r="U939" s="413"/>
      <c r="V939" s="413"/>
      <c r="W939" s="413"/>
    </row>
    <row r="940" spans="1:23" ht="16.5" customHeight="1">
      <c r="A940" s="413"/>
      <c r="B940" s="413"/>
      <c r="C940" s="413"/>
      <c r="D940" s="413"/>
      <c r="E940" s="413"/>
      <c r="F940" s="413"/>
      <c r="G940" s="413"/>
      <c r="H940" s="413"/>
      <c r="I940" s="413"/>
      <c r="J940" s="413"/>
      <c r="K940" s="413"/>
      <c r="L940" s="413"/>
      <c r="M940" s="413"/>
      <c r="N940" s="413"/>
      <c r="O940" s="413"/>
      <c r="P940" s="413"/>
      <c r="Q940" s="413"/>
      <c r="R940" s="413"/>
      <c r="S940" s="413"/>
      <c r="T940" s="413"/>
      <c r="U940" s="413"/>
      <c r="V940" s="413"/>
      <c r="W940" s="413"/>
    </row>
    <row r="941" spans="1:23" ht="16.5" customHeight="1">
      <c r="A941" s="413"/>
      <c r="B941" s="413"/>
      <c r="C941" s="413"/>
      <c r="D941" s="413"/>
      <c r="E941" s="413"/>
      <c r="F941" s="413"/>
      <c r="G941" s="413"/>
      <c r="H941" s="413"/>
      <c r="I941" s="413"/>
      <c r="J941" s="413"/>
      <c r="K941" s="413"/>
      <c r="L941" s="413"/>
      <c r="M941" s="413"/>
      <c r="N941" s="413"/>
      <c r="O941" s="413"/>
      <c r="P941" s="413"/>
      <c r="Q941" s="413"/>
      <c r="R941" s="413"/>
      <c r="S941" s="413"/>
      <c r="T941" s="413"/>
      <c r="U941" s="413"/>
      <c r="V941" s="413"/>
      <c r="W941" s="413"/>
    </row>
    <row r="942" spans="1:23" ht="16.5" customHeight="1">
      <c r="A942" s="413"/>
      <c r="B942" s="413"/>
      <c r="C942" s="413"/>
      <c r="D942" s="413"/>
      <c r="E942" s="413"/>
      <c r="F942" s="413"/>
      <c r="G942" s="413"/>
      <c r="H942" s="413"/>
      <c r="I942" s="413"/>
      <c r="J942" s="413"/>
      <c r="K942" s="413"/>
      <c r="L942" s="413"/>
      <c r="M942" s="413"/>
      <c r="N942" s="413"/>
      <c r="O942" s="413"/>
      <c r="P942" s="413"/>
      <c r="Q942" s="413"/>
      <c r="R942" s="413"/>
      <c r="S942" s="413"/>
      <c r="T942" s="413"/>
      <c r="U942" s="413"/>
      <c r="V942" s="413"/>
      <c r="W942" s="413"/>
    </row>
    <row r="943" spans="1:23" ht="16.5" customHeight="1">
      <c r="A943" s="413"/>
      <c r="B943" s="413"/>
      <c r="C943" s="413"/>
      <c r="D943" s="413"/>
      <c r="E943" s="413"/>
      <c r="F943" s="413"/>
      <c r="G943" s="413"/>
      <c r="H943" s="413"/>
      <c r="I943" s="413"/>
      <c r="J943" s="413"/>
      <c r="K943" s="413"/>
      <c r="L943" s="413"/>
      <c r="M943" s="413"/>
      <c r="N943" s="413"/>
      <c r="O943" s="413"/>
      <c r="P943" s="413"/>
      <c r="Q943" s="413"/>
      <c r="R943" s="413"/>
      <c r="S943" s="413"/>
      <c r="T943" s="413"/>
      <c r="U943" s="413"/>
      <c r="V943" s="413"/>
      <c r="W943" s="413"/>
    </row>
    <row r="944" spans="1:23" ht="16.5" customHeight="1">
      <c r="A944" s="413"/>
      <c r="B944" s="413"/>
      <c r="C944" s="413"/>
      <c r="D944" s="413"/>
      <c r="E944" s="413"/>
      <c r="F944" s="413"/>
      <c r="G944" s="413"/>
      <c r="H944" s="413"/>
      <c r="I944" s="413"/>
      <c r="J944" s="413"/>
      <c r="K944" s="413"/>
      <c r="L944" s="413"/>
      <c r="M944" s="413"/>
      <c r="N944" s="413"/>
      <c r="O944" s="413"/>
      <c r="P944" s="413"/>
      <c r="Q944" s="413"/>
      <c r="R944" s="413"/>
      <c r="S944" s="413"/>
      <c r="T944" s="413"/>
      <c r="U944" s="413"/>
      <c r="V944" s="413"/>
      <c r="W944" s="413"/>
    </row>
    <row r="945" spans="1:23" ht="16.5" customHeight="1">
      <c r="A945" s="413"/>
      <c r="B945" s="413"/>
      <c r="C945" s="413"/>
      <c r="D945" s="413"/>
      <c r="E945" s="413"/>
      <c r="F945" s="413"/>
      <c r="G945" s="413"/>
      <c r="H945" s="413"/>
      <c r="I945" s="413"/>
      <c r="J945" s="413"/>
      <c r="K945" s="413"/>
      <c r="L945" s="413"/>
      <c r="M945" s="413"/>
      <c r="N945" s="413"/>
      <c r="O945" s="413"/>
      <c r="P945" s="413"/>
      <c r="Q945" s="413"/>
      <c r="R945" s="413"/>
      <c r="S945" s="413"/>
      <c r="T945" s="413"/>
      <c r="U945" s="413"/>
      <c r="V945" s="413"/>
      <c r="W945" s="413"/>
    </row>
    <row r="946" spans="1:23" ht="16.5" customHeight="1">
      <c r="A946" s="413"/>
      <c r="B946" s="413"/>
      <c r="C946" s="413"/>
      <c r="D946" s="413"/>
      <c r="E946" s="413"/>
      <c r="F946" s="413"/>
      <c r="G946" s="413"/>
      <c r="H946" s="413"/>
      <c r="I946" s="413"/>
      <c r="J946" s="413"/>
      <c r="K946" s="413"/>
      <c r="L946" s="413"/>
      <c r="M946" s="413"/>
      <c r="N946" s="413"/>
      <c r="O946" s="413"/>
      <c r="P946" s="413"/>
      <c r="Q946" s="413"/>
      <c r="R946" s="413"/>
      <c r="S946" s="413"/>
      <c r="T946" s="413"/>
      <c r="U946" s="413"/>
      <c r="V946" s="413"/>
      <c r="W946" s="413"/>
    </row>
    <row r="947" spans="1:23" ht="16.5" customHeight="1">
      <c r="A947" s="413"/>
      <c r="B947" s="413"/>
      <c r="C947" s="413"/>
      <c r="D947" s="413"/>
      <c r="E947" s="413"/>
      <c r="F947" s="413"/>
      <c r="G947" s="413"/>
      <c r="H947" s="413"/>
      <c r="I947" s="413"/>
      <c r="J947" s="413"/>
      <c r="K947" s="413"/>
      <c r="L947" s="413"/>
      <c r="M947" s="413"/>
      <c r="N947" s="413"/>
      <c r="O947" s="413"/>
      <c r="P947" s="413"/>
      <c r="Q947" s="413"/>
      <c r="R947" s="413"/>
      <c r="S947" s="413"/>
      <c r="T947" s="413"/>
      <c r="U947" s="413"/>
      <c r="V947" s="413"/>
      <c r="W947" s="413"/>
    </row>
    <row r="948" spans="1:23" ht="16.5" customHeight="1">
      <c r="A948" s="413"/>
      <c r="B948" s="413"/>
      <c r="C948" s="413"/>
      <c r="D948" s="413"/>
      <c r="E948" s="413"/>
      <c r="F948" s="413"/>
      <c r="G948" s="413"/>
      <c r="H948" s="413"/>
      <c r="I948" s="413"/>
      <c r="J948" s="413"/>
      <c r="K948" s="413"/>
      <c r="L948" s="413"/>
      <c r="M948" s="413"/>
      <c r="N948" s="413"/>
      <c r="O948" s="413"/>
      <c r="P948" s="413"/>
      <c r="Q948" s="413"/>
      <c r="R948" s="413"/>
      <c r="S948" s="413"/>
      <c r="T948" s="413"/>
      <c r="U948" s="413"/>
      <c r="V948" s="413"/>
      <c r="W948" s="413"/>
    </row>
    <row r="949" spans="1:23" ht="16.5" customHeight="1">
      <c r="A949" s="413"/>
      <c r="B949" s="413"/>
      <c r="C949" s="413"/>
      <c r="D949" s="413"/>
      <c r="E949" s="413"/>
      <c r="F949" s="413"/>
      <c r="G949" s="413"/>
      <c r="H949" s="413"/>
      <c r="I949" s="413"/>
      <c r="J949" s="413"/>
      <c r="K949" s="413"/>
      <c r="L949" s="413"/>
      <c r="M949" s="413"/>
      <c r="N949" s="413"/>
      <c r="O949" s="413"/>
      <c r="P949" s="413"/>
      <c r="Q949" s="413"/>
      <c r="R949" s="413"/>
      <c r="S949" s="413"/>
      <c r="T949" s="413"/>
      <c r="U949" s="413"/>
      <c r="V949" s="413"/>
      <c r="W949" s="413"/>
    </row>
    <row r="950" spans="1:23" ht="16.5" customHeight="1">
      <c r="A950" s="413"/>
      <c r="B950" s="413"/>
      <c r="C950" s="413"/>
      <c r="D950" s="413"/>
      <c r="E950" s="413"/>
      <c r="F950" s="413"/>
      <c r="G950" s="413"/>
      <c r="H950" s="413"/>
      <c r="I950" s="413"/>
      <c r="J950" s="413"/>
      <c r="K950" s="413"/>
      <c r="L950" s="413"/>
      <c r="M950" s="413"/>
      <c r="N950" s="413"/>
      <c r="O950" s="413"/>
      <c r="P950" s="413"/>
      <c r="Q950" s="413"/>
      <c r="R950" s="413"/>
      <c r="S950" s="413"/>
      <c r="T950" s="413"/>
      <c r="U950" s="413"/>
      <c r="V950" s="413"/>
      <c r="W950" s="413"/>
    </row>
    <row r="951" spans="1:23" ht="16.5" customHeight="1">
      <c r="A951" s="413"/>
      <c r="B951" s="413"/>
      <c r="C951" s="413"/>
      <c r="D951" s="413"/>
      <c r="E951" s="413"/>
      <c r="F951" s="413"/>
      <c r="G951" s="413"/>
      <c r="H951" s="413"/>
      <c r="I951" s="413"/>
      <c r="J951" s="413"/>
      <c r="K951" s="413"/>
      <c r="L951" s="413"/>
      <c r="M951" s="413"/>
      <c r="N951" s="413"/>
      <c r="O951" s="413"/>
      <c r="P951" s="413"/>
      <c r="Q951" s="413"/>
      <c r="R951" s="413"/>
      <c r="S951" s="413"/>
      <c r="T951" s="413"/>
      <c r="U951" s="413"/>
      <c r="V951" s="413"/>
      <c r="W951" s="413"/>
    </row>
    <row r="952" spans="1:23" ht="16.5" customHeight="1">
      <c r="A952" s="413"/>
      <c r="B952" s="413"/>
      <c r="C952" s="413"/>
      <c r="D952" s="413"/>
      <c r="E952" s="413"/>
      <c r="F952" s="413"/>
      <c r="G952" s="413"/>
      <c r="H952" s="413"/>
      <c r="I952" s="413"/>
      <c r="J952" s="413"/>
      <c r="K952" s="413"/>
      <c r="L952" s="413"/>
      <c r="M952" s="413"/>
      <c r="N952" s="413"/>
      <c r="O952" s="413"/>
      <c r="P952" s="413"/>
      <c r="Q952" s="413"/>
      <c r="R952" s="413"/>
      <c r="S952" s="413"/>
      <c r="T952" s="413"/>
      <c r="U952" s="413"/>
      <c r="V952" s="413"/>
      <c r="W952" s="413"/>
    </row>
    <row r="953" spans="1:23" ht="16.5" customHeight="1">
      <c r="A953" s="413"/>
      <c r="B953" s="413"/>
      <c r="C953" s="413"/>
      <c r="D953" s="413"/>
      <c r="E953" s="413"/>
      <c r="F953" s="413"/>
      <c r="G953" s="413"/>
      <c r="H953" s="413"/>
      <c r="I953" s="413"/>
      <c r="J953" s="413"/>
      <c r="K953" s="413"/>
      <c r="L953" s="413"/>
      <c r="M953" s="413"/>
      <c r="N953" s="413"/>
      <c r="O953" s="413"/>
      <c r="P953" s="413"/>
      <c r="Q953" s="413"/>
      <c r="R953" s="413"/>
      <c r="S953" s="413"/>
      <c r="T953" s="413"/>
      <c r="U953" s="413"/>
      <c r="V953" s="413"/>
      <c r="W953" s="413"/>
    </row>
    <row r="954" spans="1:23" ht="16.5" customHeight="1">
      <c r="A954" s="413"/>
      <c r="B954" s="413"/>
      <c r="C954" s="413"/>
      <c r="D954" s="413"/>
      <c r="E954" s="413"/>
      <c r="F954" s="413"/>
      <c r="G954" s="413"/>
      <c r="H954" s="413"/>
      <c r="I954" s="413"/>
      <c r="J954" s="413"/>
      <c r="K954" s="413"/>
      <c r="L954" s="413"/>
      <c r="M954" s="413"/>
      <c r="N954" s="413"/>
      <c r="O954" s="413"/>
      <c r="P954" s="413"/>
      <c r="Q954" s="413"/>
      <c r="R954" s="413"/>
      <c r="S954" s="413"/>
      <c r="T954" s="413"/>
      <c r="U954" s="413"/>
      <c r="V954" s="413"/>
      <c r="W954" s="413"/>
    </row>
    <row r="955" spans="1:23" ht="16.5" customHeight="1">
      <c r="A955" s="413"/>
      <c r="B955" s="413"/>
      <c r="C955" s="413"/>
      <c r="D955" s="413"/>
      <c r="E955" s="413"/>
      <c r="F955" s="413"/>
      <c r="G955" s="413"/>
      <c r="H955" s="413"/>
      <c r="I955" s="413"/>
      <c r="J955" s="413"/>
      <c r="K955" s="413"/>
      <c r="L955" s="413"/>
      <c r="M955" s="413"/>
      <c r="N955" s="413"/>
      <c r="O955" s="413"/>
      <c r="P955" s="413"/>
      <c r="Q955" s="413"/>
      <c r="R955" s="413"/>
      <c r="S955" s="413"/>
      <c r="T955" s="413"/>
      <c r="U955" s="413"/>
      <c r="V955" s="413"/>
      <c r="W955" s="413"/>
    </row>
    <row r="956" spans="1:23" ht="16.5" customHeight="1">
      <c r="A956" s="413"/>
      <c r="B956" s="413"/>
      <c r="C956" s="413"/>
      <c r="D956" s="413"/>
      <c r="E956" s="413"/>
      <c r="F956" s="413"/>
      <c r="G956" s="413"/>
      <c r="H956" s="413"/>
      <c r="I956" s="413"/>
      <c r="J956" s="413"/>
      <c r="K956" s="413"/>
      <c r="L956" s="413"/>
      <c r="M956" s="413"/>
      <c r="N956" s="413"/>
      <c r="O956" s="413"/>
      <c r="P956" s="413"/>
      <c r="Q956" s="413"/>
      <c r="R956" s="413"/>
      <c r="S956" s="413"/>
      <c r="T956" s="413"/>
      <c r="U956" s="413"/>
      <c r="V956" s="413"/>
      <c r="W956" s="413"/>
    </row>
    <row r="957" spans="1:23" ht="16.5" customHeight="1">
      <c r="A957" s="413"/>
      <c r="B957" s="413"/>
      <c r="C957" s="413"/>
      <c r="D957" s="413"/>
      <c r="E957" s="413"/>
      <c r="F957" s="413"/>
      <c r="G957" s="413"/>
      <c r="H957" s="413"/>
      <c r="I957" s="413"/>
      <c r="J957" s="413"/>
      <c r="K957" s="413"/>
      <c r="L957" s="413"/>
      <c r="M957" s="413"/>
      <c r="N957" s="413"/>
      <c r="O957" s="413"/>
      <c r="P957" s="413"/>
      <c r="Q957" s="413"/>
      <c r="R957" s="413"/>
      <c r="S957" s="413"/>
      <c r="T957" s="413"/>
      <c r="U957" s="413"/>
      <c r="V957" s="413"/>
      <c r="W957" s="413"/>
    </row>
    <row r="958" spans="1:23" ht="16.5" customHeight="1">
      <c r="A958" s="413"/>
      <c r="B958" s="413"/>
      <c r="C958" s="413"/>
      <c r="D958" s="413"/>
      <c r="E958" s="413"/>
      <c r="F958" s="413"/>
      <c r="G958" s="413"/>
      <c r="H958" s="413"/>
      <c r="I958" s="413"/>
      <c r="J958" s="413"/>
      <c r="K958" s="413"/>
      <c r="L958" s="413"/>
      <c r="M958" s="413"/>
      <c r="N958" s="413"/>
      <c r="O958" s="413"/>
      <c r="P958" s="413"/>
      <c r="Q958" s="413"/>
      <c r="R958" s="413"/>
      <c r="S958" s="413"/>
      <c r="T958" s="413"/>
      <c r="U958" s="413"/>
      <c r="V958" s="413"/>
      <c r="W958" s="413"/>
    </row>
    <row r="959" spans="1:23" ht="16.5" customHeight="1">
      <c r="A959" s="413"/>
      <c r="B959" s="413"/>
      <c r="C959" s="413"/>
      <c r="D959" s="413"/>
      <c r="E959" s="413"/>
      <c r="F959" s="413"/>
      <c r="G959" s="413"/>
      <c r="H959" s="413"/>
      <c r="I959" s="413"/>
      <c r="J959" s="413"/>
      <c r="K959" s="413"/>
      <c r="L959" s="413"/>
      <c r="M959" s="413"/>
      <c r="N959" s="413"/>
      <c r="O959" s="413"/>
      <c r="P959" s="413"/>
      <c r="Q959" s="413"/>
      <c r="R959" s="413"/>
      <c r="S959" s="413"/>
      <c r="T959" s="413"/>
      <c r="U959" s="413"/>
      <c r="V959" s="413"/>
      <c r="W959" s="413"/>
    </row>
    <row r="960" spans="1:23" ht="16.5" customHeight="1">
      <c r="A960" s="413"/>
      <c r="B960" s="413"/>
      <c r="C960" s="413"/>
      <c r="D960" s="413"/>
      <c r="E960" s="413"/>
      <c r="F960" s="413"/>
      <c r="G960" s="413"/>
      <c r="H960" s="413"/>
      <c r="I960" s="413"/>
      <c r="J960" s="413"/>
      <c r="K960" s="413"/>
      <c r="L960" s="413"/>
      <c r="M960" s="413"/>
      <c r="N960" s="413"/>
      <c r="O960" s="413"/>
      <c r="P960" s="413"/>
      <c r="Q960" s="413"/>
      <c r="R960" s="413"/>
      <c r="S960" s="413"/>
      <c r="T960" s="413"/>
      <c r="U960" s="413"/>
      <c r="V960" s="413"/>
      <c r="W960" s="413"/>
    </row>
    <row r="961" spans="1:23" ht="16.5" customHeight="1">
      <c r="A961" s="413"/>
      <c r="B961" s="413"/>
      <c r="C961" s="413"/>
      <c r="D961" s="413"/>
      <c r="E961" s="413"/>
      <c r="F961" s="413"/>
      <c r="G961" s="413"/>
      <c r="H961" s="413"/>
      <c r="I961" s="413"/>
      <c r="J961" s="413"/>
      <c r="K961" s="413"/>
      <c r="L961" s="413"/>
      <c r="M961" s="413"/>
      <c r="N961" s="413"/>
      <c r="O961" s="413"/>
      <c r="P961" s="413"/>
      <c r="Q961" s="413"/>
      <c r="R961" s="413"/>
      <c r="S961" s="413"/>
      <c r="T961" s="413"/>
      <c r="U961" s="413"/>
      <c r="V961" s="413"/>
      <c r="W961" s="413"/>
    </row>
    <row r="962" spans="1:23" ht="16.5" customHeight="1">
      <c r="A962" s="413"/>
      <c r="B962" s="413"/>
      <c r="C962" s="413"/>
      <c r="D962" s="413"/>
      <c r="E962" s="413"/>
      <c r="F962" s="413"/>
      <c r="G962" s="413"/>
      <c r="H962" s="413"/>
      <c r="I962" s="413"/>
      <c r="J962" s="413"/>
      <c r="K962" s="413"/>
      <c r="L962" s="413"/>
      <c r="M962" s="413"/>
      <c r="N962" s="413"/>
      <c r="O962" s="413"/>
      <c r="P962" s="413"/>
      <c r="Q962" s="413"/>
      <c r="R962" s="413"/>
      <c r="S962" s="413"/>
      <c r="T962" s="413"/>
      <c r="U962" s="413"/>
      <c r="V962" s="413"/>
      <c r="W962" s="413"/>
    </row>
    <row r="963" spans="1:23" ht="16.5" customHeight="1">
      <c r="A963" s="413"/>
      <c r="B963" s="413"/>
      <c r="C963" s="413"/>
      <c r="D963" s="413"/>
      <c r="E963" s="413"/>
      <c r="F963" s="413"/>
      <c r="G963" s="413"/>
      <c r="H963" s="413"/>
      <c r="I963" s="413"/>
      <c r="J963" s="413"/>
      <c r="K963" s="413"/>
      <c r="L963" s="413"/>
      <c r="M963" s="413"/>
      <c r="N963" s="413"/>
      <c r="O963" s="413"/>
      <c r="P963" s="413"/>
      <c r="Q963" s="413"/>
      <c r="R963" s="413"/>
      <c r="S963" s="413"/>
      <c r="T963" s="413"/>
      <c r="U963" s="413"/>
      <c r="V963" s="413"/>
      <c r="W963" s="413"/>
    </row>
    <row r="964" spans="1:23" ht="16.5" customHeight="1">
      <c r="A964" s="413"/>
      <c r="B964" s="413"/>
      <c r="C964" s="413"/>
      <c r="D964" s="413"/>
      <c r="E964" s="413"/>
      <c r="F964" s="413"/>
      <c r="G964" s="413"/>
      <c r="H964" s="413"/>
      <c r="I964" s="413"/>
      <c r="J964" s="413"/>
      <c r="K964" s="413"/>
      <c r="L964" s="413"/>
      <c r="M964" s="413"/>
      <c r="N964" s="413"/>
      <c r="O964" s="413"/>
      <c r="P964" s="413"/>
      <c r="Q964" s="413"/>
      <c r="R964" s="413"/>
      <c r="S964" s="413"/>
      <c r="T964" s="413"/>
      <c r="U964" s="413"/>
      <c r="V964" s="413"/>
      <c r="W964" s="413"/>
    </row>
    <row r="965" spans="1:23" ht="16.5" customHeight="1">
      <c r="A965" s="413"/>
      <c r="B965" s="413"/>
      <c r="C965" s="413"/>
      <c r="D965" s="413"/>
      <c r="E965" s="413"/>
      <c r="F965" s="413"/>
      <c r="G965" s="413"/>
      <c r="H965" s="413"/>
      <c r="I965" s="413"/>
      <c r="J965" s="413"/>
      <c r="K965" s="413"/>
      <c r="L965" s="413"/>
      <c r="M965" s="413"/>
      <c r="N965" s="413"/>
      <c r="O965" s="413"/>
      <c r="P965" s="413"/>
      <c r="Q965" s="413"/>
      <c r="R965" s="413"/>
      <c r="S965" s="413"/>
      <c r="T965" s="413"/>
      <c r="U965" s="413"/>
      <c r="V965" s="413"/>
      <c r="W965" s="413"/>
    </row>
    <row r="966" spans="1:23" ht="16.5" customHeight="1">
      <c r="A966" s="413"/>
      <c r="B966" s="413"/>
      <c r="C966" s="413"/>
      <c r="D966" s="413"/>
      <c r="E966" s="413"/>
      <c r="F966" s="413"/>
      <c r="G966" s="413"/>
      <c r="H966" s="413"/>
      <c r="I966" s="413"/>
      <c r="J966" s="413"/>
      <c r="K966" s="413"/>
      <c r="L966" s="413"/>
      <c r="M966" s="413"/>
      <c r="N966" s="413"/>
      <c r="O966" s="413"/>
      <c r="P966" s="413"/>
      <c r="Q966" s="413"/>
      <c r="R966" s="413"/>
      <c r="S966" s="413"/>
      <c r="T966" s="413"/>
      <c r="U966" s="413"/>
      <c r="V966" s="413"/>
      <c r="W966" s="413"/>
    </row>
    <row r="967" spans="1:23" ht="16.5" customHeight="1">
      <c r="A967" s="413"/>
      <c r="B967" s="413"/>
      <c r="C967" s="413"/>
      <c r="D967" s="413"/>
      <c r="E967" s="413"/>
      <c r="F967" s="413"/>
      <c r="G967" s="413"/>
      <c r="H967" s="413"/>
      <c r="I967" s="413"/>
      <c r="J967" s="413"/>
      <c r="K967" s="413"/>
      <c r="L967" s="413"/>
      <c r="M967" s="413"/>
      <c r="N967" s="413"/>
      <c r="O967" s="413"/>
      <c r="P967" s="413"/>
      <c r="Q967" s="413"/>
      <c r="R967" s="413"/>
      <c r="S967" s="413"/>
      <c r="T967" s="413"/>
      <c r="U967" s="413"/>
      <c r="V967" s="413"/>
      <c r="W967" s="413"/>
    </row>
    <row r="968" spans="1:23" ht="16.5" customHeight="1">
      <c r="A968" s="413"/>
      <c r="B968" s="413"/>
      <c r="C968" s="413"/>
      <c r="D968" s="413"/>
      <c r="E968" s="413"/>
      <c r="F968" s="413"/>
      <c r="G968" s="413"/>
      <c r="H968" s="413"/>
      <c r="I968" s="413"/>
      <c r="J968" s="413"/>
      <c r="K968" s="413"/>
      <c r="L968" s="413"/>
      <c r="M968" s="413"/>
      <c r="N968" s="413"/>
      <c r="O968" s="413"/>
      <c r="P968" s="413"/>
      <c r="Q968" s="413"/>
      <c r="R968" s="413"/>
      <c r="S968" s="413"/>
      <c r="T968" s="413"/>
      <c r="U968" s="413"/>
      <c r="V968" s="413"/>
      <c r="W968" s="413"/>
    </row>
    <row r="969" spans="1:23" ht="16.5" customHeight="1">
      <c r="A969" s="413"/>
      <c r="B969" s="413"/>
      <c r="C969" s="413"/>
      <c r="D969" s="413"/>
      <c r="E969" s="413"/>
      <c r="F969" s="413"/>
      <c r="G969" s="413"/>
      <c r="H969" s="413"/>
      <c r="I969" s="413"/>
      <c r="J969" s="413"/>
      <c r="K969" s="413"/>
      <c r="L969" s="413"/>
      <c r="M969" s="413"/>
      <c r="N969" s="413"/>
      <c r="O969" s="413"/>
      <c r="P969" s="413"/>
      <c r="Q969" s="413"/>
      <c r="R969" s="413"/>
      <c r="S969" s="413"/>
      <c r="T969" s="413"/>
      <c r="U969" s="413"/>
      <c r="V969" s="413"/>
      <c r="W969" s="413"/>
    </row>
    <row r="970" spans="1:23" ht="16.5" customHeight="1">
      <c r="A970" s="413"/>
      <c r="B970" s="413"/>
      <c r="C970" s="413"/>
      <c r="D970" s="413"/>
      <c r="E970" s="413"/>
      <c r="F970" s="413"/>
      <c r="G970" s="413"/>
      <c r="H970" s="413"/>
      <c r="I970" s="413"/>
      <c r="J970" s="413"/>
      <c r="K970" s="413"/>
      <c r="L970" s="413"/>
      <c r="M970" s="413"/>
      <c r="N970" s="413"/>
      <c r="O970" s="413"/>
      <c r="P970" s="413"/>
      <c r="Q970" s="413"/>
      <c r="R970" s="413"/>
      <c r="S970" s="413"/>
      <c r="T970" s="413"/>
      <c r="U970" s="413"/>
      <c r="V970" s="413"/>
      <c r="W970" s="413"/>
    </row>
    <row r="971" spans="1:23" ht="16.5" customHeight="1">
      <c r="A971" s="413"/>
      <c r="B971" s="413"/>
      <c r="C971" s="413"/>
      <c r="D971" s="413"/>
      <c r="E971" s="413"/>
      <c r="F971" s="413"/>
      <c r="G971" s="413"/>
      <c r="H971" s="413"/>
      <c r="I971" s="413"/>
      <c r="J971" s="413"/>
      <c r="K971" s="413"/>
      <c r="L971" s="413"/>
      <c r="M971" s="413"/>
      <c r="N971" s="413"/>
      <c r="O971" s="413"/>
      <c r="P971" s="413"/>
      <c r="Q971" s="413"/>
      <c r="R971" s="413"/>
      <c r="S971" s="413"/>
      <c r="T971" s="413"/>
      <c r="U971" s="413"/>
      <c r="V971" s="413"/>
      <c r="W971" s="413"/>
    </row>
    <row r="972" spans="1:23" ht="16.5" customHeight="1">
      <c r="A972" s="413"/>
      <c r="B972" s="413"/>
      <c r="C972" s="413"/>
      <c r="D972" s="413"/>
      <c r="E972" s="413"/>
      <c r="F972" s="413"/>
      <c r="G972" s="413"/>
      <c r="H972" s="413"/>
      <c r="I972" s="413"/>
      <c r="J972" s="413"/>
      <c r="K972" s="413"/>
      <c r="L972" s="413"/>
      <c r="M972" s="413"/>
      <c r="N972" s="413"/>
      <c r="O972" s="413"/>
      <c r="P972" s="413"/>
      <c r="Q972" s="413"/>
      <c r="R972" s="413"/>
      <c r="S972" s="413"/>
      <c r="T972" s="413"/>
      <c r="U972" s="413"/>
      <c r="V972" s="413"/>
      <c r="W972" s="413"/>
    </row>
    <row r="973" spans="1:23" ht="16.5" customHeight="1">
      <c r="A973" s="413"/>
      <c r="B973" s="413"/>
      <c r="C973" s="413"/>
      <c r="D973" s="413"/>
      <c r="E973" s="413"/>
      <c r="F973" s="413"/>
      <c r="G973" s="413"/>
      <c r="H973" s="413"/>
      <c r="I973" s="413"/>
      <c r="J973" s="413"/>
      <c r="K973" s="413"/>
      <c r="L973" s="413"/>
      <c r="M973" s="413"/>
      <c r="N973" s="413"/>
      <c r="O973" s="413"/>
      <c r="P973" s="413"/>
      <c r="Q973" s="413"/>
      <c r="R973" s="413"/>
      <c r="S973" s="413"/>
      <c r="T973" s="413"/>
      <c r="U973" s="413"/>
      <c r="V973" s="413"/>
      <c r="W973" s="413"/>
    </row>
    <row r="974" spans="1:23" ht="16.5" customHeight="1">
      <c r="A974" s="413"/>
      <c r="B974" s="413"/>
      <c r="C974" s="413"/>
      <c r="D974" s="413"/>
      <c r="E974" s="413"/>
      <c r="F974" s="413"/>
      <c r="G974" s="413"/>
      <c r="H974" s="413"/>
      <c r="I974" s="413"/>
      <c r="J974" s="413"/>
      <c r="K974" s="413"/>
      <c r="L974" s="413"/>
      <c r="M974" s="413"/>
      <c r="N974" s="413"/>
      <c r="O974" s="413"/>
      <c r="P974" s="413"/>
      <c r="Q974" s="413"/>
      <c r="R974" s="413"/>
      <c r="S974" s="413"/>
      <c r="T974" s="413"/>
      <c r="U974" s="413"/>
      <c r="V974" s="413"/>
      <c r="W974" s="413"/>
    </row>
    <row r="975" spans="1:23" ht="16.5" customHeight="1">
      <c r="A975" s="413"/>
      <c r="B975" s="413"/>
      <c r="C975" s="413"/>
      <c r="D975" s="413"/>
      <c r="E975" s="413"/>
      <c r="F975" s="413"/>
      <c r="G975" s="413"/>
      <c r="H975" s="413"/>
      <c r="I975" s="413"/>
      <c r="J975" s="413"/>
      <c r="K975" s="413"/>
      <c r="L975" s="413"/>
      <c r="M975" s="413"/>
      <c r="N975" s="413"/>
      <c r="O975" s="413"/>
      <c r="P975" s="413"/>
      <c r="Q975" s="413"/>
      <c r="R975" s="413"/>
      <c r="S975" s="413"/>
      <c r="T975" s="413"/>
      <c r="U975" s="413"/>
      <c r="V975" s="413"/>
      <c r="W975" s="413"/>
    </row>
    <row r="976" spans="1:23" ht="16.5" customHeight="1">
      <c r="A976" s="413"/>
      <c r="B976" s="413"/>
      <c r="C976" s="413"/>
      <c r="D976" s="413"/>
      <c r="E976" s="413"/>
      <c r="F976" s="413"/>
      <c r="G976" s="413"/>
      <c r="H976" s="413"/>
      <c r="I976" s="413"/>
      <c r="J976" s="413"/>
      <c r="K976" s="413"/>
      <c r="L976" s="413"/>
      <c r="M976" s="413"/>
      <c r="N976" s="413"/>
      <c r="O976" s="413"/>
      <c r="P976" s="413"/>
      <c r="Q976" s="413"/>
      <c r="R976" s="413"/>
      <c r="S976" s="413"/>
      <c r="T976" s="413"/>
      <c r="U976" s="413"/>
      <c r="V976" s="413"/>
      <c r="W976" s="413"/>
    </row>
    <row r="977" spans="1:23" ht="16.5" customHeight="1">
      <c r="A977" s="413"/>
      <c r="B977" s="413"/>
      <c r="C977" s="413"/>
      <c r="D977" s="413"/>
      <c r="E977" s="413"/>
      <c r="F977" s="413"/>
      <c r="G977" s="413"/>
      <c r="H977" s="413"/>
      <c r="I977" s="413"/>
      <c r="J977" s="413"/>
      <c r="K977" s="413"/>
      <c r="L977" s="413"/>
      <c r="M977" s="413"/>
      <c r="N977" s="413"/>
      <c r="O977" s="413"/>
      <c r="P977" s="413"/>
      <c r="Q977" s="413"/>
      <c r="R977" s="413"/>
      <c r="S977" s="413"/>
      <c r="T977" s="413"/>
      <c r="U977" s="413"/>
      <c r="V977" s="413"/>
      <c r="W977" s="413"/>
    </row>
    <row r="978" spans="1:23" ht="16.5" customHeight="1">
      <c r="A978" s="413"/>
      <c r="B978" s="413"/>
      <c r="C978" s="413"/>
      <c r="D978" s="413"/>
      <c r="E978" s="413"/>
      <c r="F978" s="413"/>
      <c r="G978" s="413"/>
      <c r="H978" s="413"/>
      <c r="I978" s="413"/>
      <c r="J978" s="413"/>
      <c r="K978" s="413"/>
      <c r="L978" s="413"/>
      <c r="M978" s="413"/>
      <c r="N978" s="413"/>
      <c r="O978" s="413"/>
      <c r="P978" s="413"/>
      <c r="Q978" s="413"/>
      <c r="R978" s="413"/>
      <c r="S978" s="413"/>
      <c r="T978" s="413"/>
      <c r="U978" s="413"/>
      <c r="V978" s="413"/>
      <c r="W978" s="413"/>
    </row>
    <row r="979" spans="1:23" ht="16.5" customHeight="1">
      <c r="A979" s="413"/>
      <c r="B979" s="413"/>
      <c r="C979" s="413"/>
      <c r="D979" s="413"/>
      <c r="E979" s="413"/>
      <c r="F979" s="413"/>
      <c r="G979" s="413"/>
      <c r="H979" s="413"/>
      <c r="I979" s="413"/>
      <c r="J979" s="413"/>
      <c r="K979" s="413"/>
      <c r="L979" s="413"/>
      <c r="M979" s="413"/>
      <c r="N979" s="413"/>
      <c r="O979" s="413"/>
      <c r="P979" s="413"/>
      <c r="Q979" s="413"/>
      <c r="R979" s="413"/>
      <c r="S979" s="413"/>
      <c r="T979" s="413"/>
      <c r="U979" s="413"/>
      <c r="V979" s="413"/>
      <c r="W979" s="413"/>
    </row>
    <row r="980" spans="1:23" ht="16.5" customHeight="1">
      <c r="A980" s="413"/>
      <c r="B980" s="413"/>
      <c r="C980" s="413"/>
      <c r="D980" s="413"/>
      <c r="E980" s="413"/>
      <c r="F980" s="413"/>
      <c r="G980" s="413"/>
      <c r="H980" s="413"/>
      <c r="I980" s="413"/>
      <c r="J980" s="413"/>
      <c r="K980" s="413"/>
      <c r="L980" s="413"/>
      <c r="M980" s="413"/>
      <c r="N980" s="413"/>
      <c r="O980" s="413"/>
      <c r="P980" s="413"/>
      <c r="Q980" s="413"/>
      <c r="R980" s="413"/>
      <c r="S980" s="413"/>
      <c r="T980" s="413"/>
      <c r="U980" s="413"/>
      <c r="V980" s="413"/>
      <c r="W980" s="413"/>
    </row>
    <row r="981" spans="1:23" ht="16.5" customHeight="1">
      <c r="A981" s="413"/>
      <c r="B981" s="413"/>
      <c r="C981" s="413"/>
      <c r="D981" s="413"/>
      <c r="E981" s="413"/>
      <c r="F981" s="413"/>
      <c r="G981" s="413"/>
      <c r="H981" s="413"/>
      <c r="I981" s="413"/>
      <c r="J981" s="413"/>
      <c r="K981" s="413"/>
      <c r="L981" s="413"/>
      <c r="M981" s="413"/>
      <c r="N981" s="413"/>
      <c r="O981" s="413"/>
      <c r="P981" s="413"/>
      <c r="Q981" s="413"/>
      <c r="R981" s="413"/>
      <c r="S981" s="413"/>
      <c r="T981" s="413"/>
      <c r="U981" s="413"/>
      <c r="V981" s="413"/>
      <c r="W981" s="413"/>
    </row>
    <row r="982" spans="1:23" ht="16.5" customHeight="1">
      <c r="A982" s="413"/>
      <c r="B982" s="413"/>
      <c r="C982" s="413"/>
      <c r="D982" s="413"/>
      <c r="E982" s="413"/>
      <c r="F982" s="413"/>
      <c r="G982" s="413"/>
      <c r="H982" s="413"/>
      <c r="I982" s="413"/>
      <c r="J982" s="413"/>
      <c r="K982" s="413"/>
      <c r="L982" s="413"/>
      <c r="M982" s="413"/>
      <c r="N982" s="413"/>
      <c r="O982" s="413"/>
      <c r="P982" s="413"/>
      <c r="Q982" s="413"/>
      <c r="R982" s="413"/>
      <c r="S982" s="413"/>
      <c r="T982" s="413"/>
      <c r="U982" s="413"/>
      <c r="V982" s="413"/>
      <c r="W982" s="413"/>
    </row>
    <row r="983" spans="1:23" ht="16.5" customHeight="1">
      <c r="A983" s="413"/>
      <c r="B983" s="413"/>
      <c r="C983" s="413"/>
      <c r="D983" s="413"/>
      <c r="E983" s="413"/>
      <c r="F983" s="413"/>
      <c r="G983" s="413"/>
      <c r="H983" s="413"/>
      <c r="I983" s="413"/>
      <c r="J983" s="413"/>
      <c r="K983" s="413"/>
      <c r="L983" s="413"/>
      <c r="M983" s="413"/>
      <c r="N983" s="413"/>
      <c r="O983" s="413"/>
      <c r="P983" s="413"/>
      <c r="Q983" s="413"/>
      <c r="R983" s="413"/>
      <c r="S983" s="413"/>
      <c r="T983" s="413"/>
      <c r="U983" s="413"/>
      <c r="V983" s="413"/>
      <c r="W983" s="413"/>
    </row>
    <row r="984" spans="1:23" ht="16.5" customHeight="1">
      <c r="A984" s="413"/>
      <c r="B984" s="413"/>
      <c r="C984" s="413"/>
      <c r="D984" s="413"/>
      <c r="E984" s="413"/>
      <c r="F984" s="413"/>
      <c r="G984" s="413"/>
      <c r="H984" s="413"/>
      <c r="I984" s="413"/>
      <c r="J984" s="413"/>
      <c r="K984" s="413"/>
      <c r="L984" s="413"/>
      <c r="M984" s="413"/>
      <c r="N984" s="413"/>
      <c r="O984" s="413"/>
      <c r="P984" s="413"/>
      <c r="Q984" s="413"/>
      <c r="R984" s="413"/>
      <c r="S984" s="413"/>
      <c r="T984" s="413"/>
      <c r="U984" s="413"/>
      <c r="V984" s="413"/>
      <c r="W984" s="413"/>
    </row>
    <row r="985" spans="1:23" ht="16.5" customHeight="1">
      <c r="A985" s="413"/>
      <c r="B985" s="413"/>
      <c r="C985" s="413"/>
      <c r="D985" s="413"/>
      <c r="E985" s="413"/>
      <c r="F985" s="413"/>
      <c r="G985" s="413"/>
      <c r="H985" s="413"/>
      <c r="I985" s="413"/>
      <c r="J985" s="413"/>
      <c r="K985" s="413"/>
      <c r="L985" s="413"/>
      <c r="M985" s="413"/>
      <c r="N985" s="413"/>
      <c r="O985" s="413"/>
      <c r="P985" s="413"/>
      <c r="Q985" s="413"/>
      <c r="R985" s="413"/>
      <c r="S985" s="413"/>
      <c r="T985" s="413"/>
      <c r="U985" s="413"/>
      <c r="V985" s="413"/>
      <c r="W985" s="413"/>
    </row>
    <row r="986" spans="1:23" ht="16.5" customHeight="1">
      <c r="A986" s="413"/>
      <c r="B986" s="413"/>
      <c r="C986" s="413"/>
      <c r="D986" s="413"/>
      <c r="E986" s="413"/>
      <c r="F986" s="413"/>
      <c r="G986" s="413"/>
      <c r="H986" s="413"/>
      <c r="I986" s="413"/>
      <c r="J986" s="413"/>
      <c r="K986" s="413"/>
      <c r="L986" s="413"/>
      <c r="M986" s="413"/>
      <c r="N986" s="413"/>
      <c r="O986" s="413"/>
      <c r="P986" s="413"/>
      <c r="Q986" s="413"/>
      <c r="R986" s="413"/>
      <c r="S986" s="413"/>
      <c r="T986" s="413"/>
      <c r="U986" s="413"/>
      <c r="V986" s="413"/>
      <c r="W986" s="413"/>
    </row>
    <row r="987" spans="1:23" ht="16.5" customHeight="1">
      <c r="A987" s="413"/>
      <c r="B987" s="413"/>
      <c r="C987" s="413"/>
      <c r="D987" s="413"/>
      <c r="E987" s="413"/>
      <c r="F987" s="413"/>
      <c r="G987" s="413"/>
      <c r="H987" s="413"/>
      <c r="I987" s="413"/>
      <c r="J987" s="413"/>
      <c r="K987" s="413"/>
      <c r="L987" s="413"/>
      <c r="M987" s="413"/>
      <c r="N987" s="413"/>
      <c r="O987" s="413"/>
      <c r="P987" s="413"/>
      <c r="Q987" s="413"/>
      <c r="R987" s="413"/>
      <c r="S987" s="413"/>
      <c r="T987" s="413"/>
      <c r="U987" s="413"/>
      <c r="V987" s="413"/>
      <c r="W987" s="413"/>
    </row>
    <row r="988" spans="1:23" ht="16.5" customHeight="1">
      <c r="A988" s="413"/>
      <c r="B988" s="413"/>
      <c r="C988" s="413"/>
      <c r="D988" s="413"/>
      <c r="E988" s="413"/>
      <c r="F988" s="413"/>
      <c r="G988" s="413"/>
      <c r="H988" s="413"/>
      <c r="I988" s="413"/>
      <c r="J988" s="413"/>
      <c r="K988" s="413"/>
      <c r="L988" s="413"/>
      <c r="M988" s="413"/>
      <c r="N988" s="413"/>
      <c r="O988" s="413"/>
      <c r="P988" s="413"/>
      <c r="Q988" s="413"/>
      <c r="R988" s="413"/>
      <c r="S988" s="413"/>
      <c r="T988" s="413"/>
      <c r="U988" s="413"/>
      <c r="V988" s="413"/>
      <c r="W988" s="413"/>
    </row>
    <row r="989" spans="1:23" ht="16.5" customHeight="1">
      <c r="A989" s="413"/>
      <c r="B989" s="413"/>
      <c r="C989" s="413"/>
      <c r="D989" s="413"/>
      <c r="E989" s="413"/>
      <c r="F989" s="413"/>
      <c r="G989" s="413"/>
      <c r="H989" s="413"/>
      <c r="I989" s="413"/>
      <c r="J989" s="413"/>
      <c r="K989" s="413"/>
      <c r="L989" s="413"/>
      <c r="M989" s="413"/>
      <c r="N989" s="413"/>
      <c r="O989" s="413"/>
      <c r="P989" s="413"/>
      <c r="Q989" s="413"/>
      <c r="R989" s="413"/>
      <c r="S989" s="413"/>
      <c r="T989" s="413"/>
      <c r="U989" s="413"/>
      <c r="V989" s="413"/>
      <c r="W989" s="413"/>
    </row>
    <row r="990" spans="1:23" ht="16.5" customHeight="1">
      <c r="A990" s="413"/>
      <c r="B990" s="413"/>
      <c r="C990" s="413"/>
      <c r="D990" s="413"/>
      <c r="E990" s="413"/>
      <c r="F990" s="413"/>
      <c r="G990" s="413"/>
      <c r="H990" s="413"/>
      <c r="I990" s="413"/>
      <c r="J990" s="413"/>
      <c r="K990" s="413"/>
      <c r="L990" s="413"/>
      <c r="M990" s="413"/>
      <c r="N990" s="413"/>
      <c r="O990" s="413"/>
      <c r="P990" s="413"/>
      <c r="Q990" s="413"/>
      <c r="R990" s="413"/>
      <c r="S990" s="413"/>
      <c r="T990" s="413"/>
      <c r="U990" s="413"/>
      <c r="V990" s="413"/>
      <c r="W990" s="413"/>
    </row>
    <row r="991" spans="1:23" ht="16.5" customHeight="1">
      <c r="A991" s="413"/>
      <c r="B991" s="413"/>
      <c r="C991" s="413"/>
      <c r="D991" s="413"/>
      <c r="E991" s="413"/>
      <c r="F991" s="413"/>
      <c r="G991" s="413"/>
      <c r="H991" s="413"/>
      <c r="I991" s="413"/>
      <c r="J991" s="413"/>
      <c r="K991" s="413"/>
      <c r="L991" s="413"/>
      <c r="M991" s="413"/>
      <c r="N991" s="413"/>
      <c r="O991" s="413"/>
      <c r="P991" s="413"/>
      <c r="Q991" s="413"/>
      <c r="R991" s="413"/>
      <c r="S991" s="413"/>
      <c r="T991" s="413"/>
      <c r="U991" s="413"/>
      <c r="V991" s="413"/>
      <c r="W991" s="413"/>
    </row>
    <row r="992" spans="1:23" ht="16.5" customHeight="1">
      <c r="A992" s="413"/>
      <c r="B992" s="413"/>
      <c r="C992" s="413"/>
      <c r="D992" s="413"/>
      <c r="E992" s="413"/>
      <c r="F992" s="413"/>
      <c r="G992" s="413"/>
      <c r="H992" s="413"/>
      <c r="I992" s="413"/>
      <c r="J992" s="413"/>
      <c r="K992" s="413"/>
      <c r="L992" s="413"/>
      <c r="M992" s="413"/>
      <c r="N992" s="413"/>
      <c r="O992" s="413"/>
      <c r="P992" s="413"/>
      <c r="Q992" s="413"/>
      <c r="R992" s="413"/>
      <c r="S992" s="413"/>
      <c r="T992" s="413"/>
      <c r="U992" s="413"/>
      <c r="V992" s="413"/>
      <c r="W992" s="413"/>
    </row>
    <row r="993" spans="1:23" ht="16.5" customHeight="1">
      <c r="A993" s="413"/>
      <c r="B993" s="413"/>
      <c r="C993" s="413"/>
      <c r="D993" s="413"/>
      <c r="E993" s="413"/>
      <c r="F993" s="413"/>
      <c r="G993" s="413"/>
      <c r="H993" s="413"/>
      <c r="I993" s="413"/>
      <c r="J993" s="413"/>
      <c r="K993" s="413"/>
      <c r="L993" s="413"/>
      <c r="M993" s="413"/>
      <c r="N993" s="413"/>
      <c r="O993" s="413"/>
      <c r="P993" s="413"/>
      <c r="Q993" s="413"/>
      <c r="R993" s="413"/>
      <c r="S993" s="413"/>
      <c r="T993" s="413"/>
      <c r="U993" s="413"/>
      <c r="V993" s="413"/>
      <c r="W993" s="413"/>
    </row>
    <row r="994" spans="1:23" ht="16.5" customHeight="1">
      <c r="A994" s="413"/>
      <c r="B994" s="413"/>
      <c r="C994" s="413"/>
      <c r="D994" s="413"/>
      <c r="E994" s="413"/>
      <c r="F994" s="413"/>
      <c r="G994" s="413"/>
      <c r="H994" s="413"/>
      <c r="I994" s="413"/>
      <c r="J994" s="413"/>
      <c r="K994" s="413"/>
      <c r="L994" s="413"/>
      <c r="M994" s="413"/>
      <c r="N994" s="413"/>
      <c r="O994" s="413"/>
      <c r="P994" s="413"/>
      <c r="Q994" s="413"/>
      <c r="R994" s="413"/>
      <c r="S994" s="413"/>
      <c r="T994" s="413"/>
      <c r="U994" s="413"/>
      <c r="V994" s="413"/>
      <c r="W994" s="413"/>
    </row>
    <row r="995" spans="1:23" ht="16.5" customHeight="1">
      <c r="A995" s="413"/>
      <c r="B995" s="413"/>
      <c r="C995" s="413"/>
      <c r="D995" s="413"/>
      <c r="E995" s="413"/>
      <c r="F995" s="413"/>
      <c r="G995" s="413"/>
      <c r="H995" s="413"/>
      <c r="I995" s="413"/>
      <c r="J995" s="413"/>
      <c r="K995" s="413"/>
      <c r="L995" s="413"/>
      <c r="M995" s="413"/>
      <c r="N995" s="413"/>
      <c r="O995" s="413"/>
      <c r="P995" s="413"/>
      <c r="Q995" s="413"/>
      <c r="R995" s="413"/>
      <c r="S995" s="413"/>
      <c r="T995" s="413"/>
      <c r="U995" s="413"/>
      <c r="V995" s="413"/>
      <c r="W995" s="413"/>
    </row>
    <row r="996" spans="1:23" ht="16.5" customHeight="1">
      <c r="A996" s="413"/>
      <c r="B996" s="413"/>
      <c r="C996" s="413"/>
      <c r="D996" s="413"/>
      <c r="E996" s="413"/>
      <c r="F996" s="413"/>
      <c r="G996" s="413"/>
      <c r="H996" s="413"/>
      <c r="I996" s="413"/>
      <c r="J996" s="413"/>
      <c r="K996" s="413"/>
      <c r="L996" s="413"/>
      <c r="M996" s="413"/>
      <c r="N996" s="413"/>
      <c r="O996" s="413"/>
      <c r="P996" s="413"/>
      <c r="Q996" s="413"/>
      <c r="R996" s="413"/>
      <c r="S996" s="413"/>
      <c r="T996" s="413"/>
      <c r="U996" s="413"/>
      <c r="V996" s="413"/>
      <c r="W996" s="413"/>
    </row>
    <row r="997" spans="1:23" ht="16.5" customHeight="1">
      <c r="A997" s="413"/>
      <c r="B997" s="413"/>
      <c r="C997" s="413"/>
      <c r="D997" s="413"/>
      <c r="E997" s="413"/>
      <c r="F997" s="413"/>
      <c r="G997" s="413"/>
      <c r="H997" s="413"/>
      <c r="I997" s="413"/>
      <c r="J997" s="413"/>
      <c r="K997" s="413"/>
      <c r="L997" s="413"/>
      <c r="M997" s="413"/>
      <c r="N997" s="413"/>
      <c r="O997" s="413"/>
      <c r="P997" s="413"/>
      <c r="Q997" s="413"/>
      <c r="R997" s="413"/>
      <c r="S997" s="413"/>
      <c r="T997" s="413"/>
      <c r="U997" s="413"/>
      <c r="V997" s="413"/>
      <c r="W997" s="413"/>
    </row>
    <row r="998" spans="1:23" ht="16.5" customHeight="1">
      <c r="A998" s="413"/>
      <c r="B998" s="413"/>
      <c r="C998" s="413"/>
      <c r="D998" s="413"/>
      <c r="E998" s="413"/>
      <c r="F998" s="413"/>
      <c r="G998" s="413"/>
      <c r="H998" s="413"/>
      <c r="I998" s="413"/>
      <c r="J998" s="413"/>
      <c r="K998" s="413"/>
      <c r="L998" s="413"/>
      <c r="M998" s="413"/>
      <c r="N998" s="413"/>
      <c r="O998" s="413"/>
      <c r="P998" s="413"/>
      <c r="Q998" s="413"/>
      <c r="R998" s="413"/>
      <c r="S998" s="413"/>
      <c r="T998" s="413"/>
      <c r="U998" s="413"/>
      <c r="V998" s="413"/>
      <c r="W998" s="413"/>
    </row>
    <row r="999" spans="1:23" ht="16.5" customHeight="1">
      <c r="A999" s="413"/>
      <c r="B999" s="413"/>
      <c r="C999" s="413"/>
      <c r="D999" s="413"/>
      <c r="E999" s="413"/>
      <c r="F999" s="413"/>
      <c r="G999" s="413"/>
      <c r="H999" s="413"/>
      <c r="I999" s="413"/>
      <c r="J999" s="413"/>
      <c r="K999" s="413"/>
      <c r="L999" s="413"/>
      <c r="M999" s="413"/>
      <c r="N999" s="413"/>
      <c r="O999" s="413"/>
      <c r="P999" s="413"/>
      <c r="Q999" s="413"/>
      <c r="R999" s="413"/>
      <c r="S999" s="413"/>
      <c r="T999" s="413"/>
      <c r="U999" s="413"/>
      <c r="V999" s="413"/>
      <c r="W999" s="413"/>
    </row>
    <row r="1000" spans="1:23" ht="16.5" customHeight="1">
      <c r="A1000" s="413"/>
      <c r="B1000" s="413"/>
      <c r="C1000" s="413"/>
      <c r="D1000" s="413"/>
      <c r="E1000" s="413"/>
      <c r="F1000" s="413"/>
      <c r="G1000" s="413"/>
      <c r="H1000" s="413"/>
      <c r="I1000" s="413"/>
      <c r="J1000" s="413"/>
      <c r="K1000" s="413"/>
      <c r="L1000" s="413"/>
      <c r="M1000" s="413"/>
      <c r="N1000" s="413"/>
      <c r="O1000" s="413"/>
      <c r="P1000" s="413"/>
      <c r="Q1000" s="413"/>
      <c r="R1000" s="413"/>
      <c r="S1000" s="413"/>
      <c r="T1000" s="413"/>
      <c r="U1000" s="413"/>
      <c r="V1000" s="413"/>
      <c r="W1000" s="413"/>
    </row>
    <row r="1001" spans="1:23" ht="16.5" customHeight="1">
      <c r="A1001" s="413"/>
      <c r="B1001" s="413"/>
      <c r="C1001" s="413"/>
      <c r="D1001" s="413"/>
      <c r="E1001" s="413"/>
      <c r="F1001" s="413"/>
      <c r="G1001" s="413"/>
      <c r="H1001" s="413"/>
      <c r="I1001" s="413"/>
      <c r="J1001" s="413"/>
      <c r="K1001" s="413"/>
      <c r="L1001" s="413"/>
      <c r="M1001" s="413"/>
      <c r="N1001" s="413"/>
      <c r="O1001" s="413"/>
      <c r="P1001" s="413"/>
      <c r="Q1001" s="413"/>
      <c r="R1001" s="413"/>
      <c r="S1001" s="413"/>
      <c r="T1001" s="413"/>
      <c r="U1001" s="413"/>
      <c r="V1001" s="413"/>
      <c r="W1001" s="413"/>
    </row>
    <row r="1002" spans="1:23" ht="16.5" customHeight="1">
      <c r="A1002" s="413"/>
      <c r="B1002" s="413"/>
      <c r="C1002" s="413"/>
      <c r="D1002" s="413"/>
      <c r="E1002" s="413"/>
      <c r="F1002" s="413"/>
      <c r="G1002" s="413"/>
      <c r="H1002" s="413"/>
      <c r="I1002" s="413"/>
      <c r="J1002" s="413"/>
      <c r="K1002" s="413"/>
      <c r="L1002" s="413"/>
      <c r="M1002" s="413"/>
      <c r="N1002" s="413"/>
      <c r="O1002" s="413"/>
      <c r="P1002" s="413"/>
      <c r="Q1002" s="413"/>
      <c r="R1002" s="413"/>
      <c r="S1002" s="413"/>
      <c r="T1002" s="413"/>
      <c r="U1002" s="413"/>
      <c r="V1002" s="413"/>
      <c r="W1002" s="41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7D31-FDDB-4ECF-9109-C75D892E272D}">
  <sheetPr codeName="Sheet11"/>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28" t="s">
        <v>78</v>
      </c>
      <c r="B1" s="1928"/>
      <c r="C1" s="1928"/>
    </row>
    <row r="2" spans="1:3" ht="17" thickBot="1">
      <c r="A2" s="1929" t="s">
        <v>208</v>
      </c>
      <c r="B2" s="1940"/>
      <c r="C2" s="1417">
        <v>45448</v>
      </c>
    </row>
    <row r="3" spans="1:3">
      <c r="A3" s="1931" t="s">
        <v>209</v>
      </c>
      <c r="B3" s="354" t="s">
        <v>210</v>
      </c>
      <c r="C3" s="1418" t="s">
        <v>2729</v>
      </c>
    </row>
    <row r="4" spans="1:3">
      <c r="A4" s="1932"/>
      <c r="B4" s="5" t="s">
        <v>211</v>
      </c>
      <c r="C4" s="1376" t="s">
        <v>2730</v>
      </c>
    </row>
    <row r="5" spans="1:3">
      <c r="A5" s="1932"/>
      <c r="B5" s="5" t="s">
        <v>344</v>
      </c>
      <c r="C5" s="1376" t="s">
        <v>213</v>
      </c>
    </row>
    <row r="6" spans="1:3">
      <c r="A6" s="1932"/>
      <c r="B6" s="5" t="s">
        <v>84</v>
      </c>
      <c r="C6" s="1376" t="s">
        <v>2731</v>
      </c>
    </row>
    <row r="7" spans="1:3">
      <c r="A7" s="1932"/>
      <c r="B7" s="5" t="s">
        <v>346</v>
      </c>
      <c r="C7" s="1376" t="s">
        <v>2732</v>
      </c>
    </row>
    <row r="8" spans="1:3">
      <c r="A8" s="1932"/>
      <c r="B8" s="5" t="s">
        <v>215</v>
      </c>
      <c r="C8" s="1385">
        <v>345156353</v>
      </c>
    </row>
    <row r="9" spans="1:3">
      <c r="A9" s="1932"/>
      <c r="B9" s="5" t="s">
        <v>216</v>
      </c>
      <c r="C9" s="1374">
        <v>53757756876</v>
      </c>
    </row>
    <row r="10" spans="1:3">
      <c r="A10" s="1932"/>
      <c r="B10" s="5" t="s">
        <v>217</v>
      </c>
      <c r="C10" s="1376" t="s">
        <v>2733</v>
      </c>
    </row>
    <row r="11" spans="1:3">
      <c r="A11" s="1932"/>
      <c r="B11" s="5" t="s">
        <v>219</v>
      </c>
      <c r="C11" s="1376" t="s">
        <v>90</v>
      </c>
    </row>
    <row r="12" spans="1:3">
      <c r="A12" s="1932"/>
      <c r="B12" s="5" t="s">
        <v>220</v>
      </c>
      <c r="C12" s="1376" t="s">
        <v>92</v>
      </c>
    </row>
    <row r="13" spans="1:3">
      <c r="A13" s="1932"/>
      <c r="B13" s="5" t="s">
        <v>221</v>
      </c>
      <c r="C13" s="1382" t="s">
        <v>134</v>
      </c>
    </row>
    <row r="14" spans="1:3">
      <c r="A14" s="1932"/>
      <c r="B14" s="5" t="s">
        <v>222</v>
      </c>
      <c r="C14" s="1376" t="s">
        <v>97</v>
      </c>
    </row>
    <row r="15" spans="1:3">
      <c r="A15" s="1932"/>
      <c r="B15" s="5" t="s">
        <v>224</v>
      </c>
      <c r="C15" s="1376" t="s">
        <v>223</v>
      </c>
    </row>
    <row r="16" spans="1:3">
      <c r="A16" s="1932"/>
      <c r="B16" s="5" t="s">
        <v>225</v>
      </c>
      <c r="C16" s="1376" t="s">
        <v>223</v>
      </c>
    </row>
    <row r="17" spans="1:3" ht="33">
      <c r="A17" s="1932"/>
      <c r="B17" s="5" t="s">
        <v>226</v>
      </c>
      <c r="C17" s="1376" t="s">
        <v>2734</v>
      </c>
    </row>
    <row r="18" spans="1:3" ht="33">
      <c r="A18" s="1932"/>
      <c r="B18" s="5" t="s">
        <v>2592</v>
      </c>
      <c r="C18" s="1376" t="s">
        <v>334</v>
      </c>
    </row>
    <row r="19" spans="1:3">
      <c r="A19" s="1932"/>
      <c r="B19" s="5" t="s">
        <v>227</v>
      </c>
      <c r="C19" s="1376" t="s">
        <v>223</v>
      </c>
    </row>
    <row r="20" spans="1:3">
      <c r="A20" s="1932"/>
      <c r="B20" s="5" t="s">
        <v>228</v>
      </c>
      <c r="C20" s="1376" t="s">
        <v>90</v>
      </c>
    </row>
    <row r="21" spans="1:3">
      <c r="A21" s="1932"/>
      <c r="B21" s="5" t="s">
        <v>229</v>
      </c>
      <c r="C21" s="1376" t="s">
        <v>223</v>
      </c>
    </row>
    <row r="22" spans="1:3">
      <c r="A22" s="1932"/>
      <c r="B22" s="5" t="s">
        <v>230</v>
      </c>
      <c r="C22" s="1376" t="s">
        <v>223</v>
      </c>
    </row>
    <row r="23" spans="1:3">
      <c r="A23" s="1932"/>
      <c r="B23" s="5" t="s">
        <v>231</v>
      </c>
      <c r="C23" s="1376" t="s">
        <v>223</v>
      </c>
    </row>
    <row r="24" spans="1:3">
      <c r="A24" s="1932"/>
      <c r="B24" s="5" t="s">
        <v>232</v>
      </c>
      <c r="C24" s="1376" t="s">
        <v>223</v>
      </c>
    </row>
    <row r="25" spans="1:3">
      <c r="A25" s="1932"/>
      <c r="B25" s="5" t="s">
        <v>233</v>
      </c>
      <c r="C25" s="1376" t="s">
        <v>107</v>
      </c>
    </row>
    <row r="26" spans="1:3">
      <c r="A26" s="1932"/>
      <c r="B26" s="5" t="s">
        <v>234</v>
      </c>
      <c r="C26" s="1376" t="s">
        <v>223</v>
      </c>
    </row>
    <row r="27" spans="1:3">
      <c r="A27" s="1932"/>
      <c r="B27" s="5" t="s">
        <v>235</v>
      </c>
      <c r="C27" s="1376" t="s">
        <v>236</v>
      </c>
    </row>
    <row r="28" spans="1:3">
      <c r="A28" s="1932"/>
      <c r="B28" s="5" t="s">
        <v>237</v>
      </c>
      <c r="C28" s="1376" t="s">
        <v>111</v>
      </c>
    </row>
    <row r="29" spans="1:3">
      <c r="A29" s="1932"/>
      <c r="B29" s="5" t="s">
        <v>238</v>
      </c>
      <c r="C29" s="1376" t="s">
        <v>113</v>
      </c>
    </row>
    <row r="30" spans="1:3" ht="33">
      <c r="A30" s="1932"/>
      <c r="B30" s="5" t="s">
        <v>239</v>
      </c>
      <c r="C30" s="1376" t="s">
        <v>403</v>
      </c>
    </row>
    <row r="31" spans="1:3">
      <c r="A31" s="1932"/>
      <c r="B31" s="5" t="s">
        <v>241</v>
      </c>
      <c r="C31" s="1376" t="s">
        <v>1991</v>
      </c>
    </row>
    <row r="32" spans="1:3" ht="33.5" thickBot="1">
      <c r="A32" s="1933"/>
      <c r="B32" s="11" t="s">
        <v>1795</v>
      </c>
      <c r="C32" s="890" t="s">
        <v>348</v>
      </c>
    </row>
    <row r="33" spans="1:3">
      <c r="A33" s="1925" t="s">
        <v>242</v>
      </c>
      <c r="B33" s="354" t="s">
        <v>243</v>
      </c>
      <c r="C33" s="375" t="s">
        <v>2731</v>
      </c>
    </row>
    <row r="34" spans="1:3">
      <c r="A34" s="1926"/>
      <c r="B34" s="5" t="s">
        <v>244</v>
      </c>
      <c r="C34" s="1376" t="s">
        <v>2735</v>
      </c>
    </row>
    <row r="35" spans="1:3">
      <c r="A35" s="1926"/>
      <c r="B35" s="5" t="s">
        <v>245</v>
      </c>
      <c r="C35" s="1376" t="s">
        <v>121</v>
      </c>
    </row>
    <row r="36" spans="1:3">
      <c r="A36" s="1926"/>
      <c r="B36" s="5" t="s">
        <v>246</v>
      </c>
      <c r="C36" s="1376" t="s">
        <v>223</v>
      </c>
    </row>
    <row r="37" spans="1:3">
      <c r="A37" s="1926"/>
      <c r="B37" s="5" t="s">
        <v>247</v>
      </c>
      <c r="C37" s="1376" t="s">
        <v>223</v>
      </c>
    </row>
    <row r="38" spans="1:3" ht="17" thickBot="1">
      <c r="A38" s="1927"/>
      <c r="B38" s="13" t="s">
        <v>248</v>
      </c>
      <c r="C38" s="890" t="s">
        <v>92</v>
      </c>
    </row>
    <row r="39" spans="1:3">
      <c r="A39" s="1925" t="s">
        <v>249</v>
      </c>
      <c r="B39" s="354" t="s">
        <v>250</v>
      </c>
      <c r="C39" s="375" t="s">
        <v>97</v>
      </c>
    </row>
    <row r="40" spans="1:3">
      <c r="A40" s="1926"/>
      <c r="B40" s="5" t="s">
        <v>251</v>
      </c>
      <c r="C40" s="1376" t="s">
        <v>223</v>
      </c>
    </row>
    <row r="41" spans="1:3">
      <c r="A41" s="1926"/>
      <c r="B41" s="5" t="s">
        <v>252</v>
      </c>
      <c r="C41" s="1376" t="s">
        <v>223</v>
      </c>
    </row>
    <row r="42" spans="1:3">
      <c r="A42" s="1926"/>
      <c r="B42" s="5" t="s">
        <v>253</v>
      </c>
      <c r="C42" s="1376" t="s">
        <v>223</v>
      </c>
    </row>
    <row r="43" spans="1:3">
      <c r="A43" s="1926"/>
      <c r="B43" s="5" t="s">
        <v>254</v>
      </c>
      <c r="C43" s="1376" t="s">
        <v>223</v>
      </c>
    </row>
    <row r="44" spans="1:3" ht="17" thickBot="1">
      <c r="A44" s="1927"/>
      <c r="B44" s="476" t="s">
        <v>255</v>
      </c>
      <c r="C44" s="890" t="s">
        <v>223</v>
      </c>
    </row>
    <row r="45" spans="1:3">
      <c r="A45" s="1925" t="s">
        <v>256</v>
      </c>
      <c r="B45" s="354" t="s">
        <v>257</v>
      </c>
      <c r="C45" s="375" t="s">
        <v>134</v>
      </c>
    </row>
    <row r="46" spans="1:3" ht="33">
      <c r="A46" s="1926"/>
      <c r="B46" s="5" t="s">
        <v>258</v>
      </c>
      <c r="C46" s="1376" t="s">
        <v>2736</v>
      </c>
    </row>
    <row r="47" spans="1:3" ht="33.5" thickBot="1">
      <c r="A47" s="1927"/>
      <c r="B47" s="13" t="s">
        <v>259</v>
      </c>
      <c r="C47" s="890" t="s">
        <v>2737</v>
      </c>
    </row>
    <row r="48" spans="1:3">
      <c r="A48" s="1926" t="s">
        <v>137</v>
      </c>
      <c r="B48" s="11" t="s">
        <v>260</v>
      </c>
      <c r="C48" s="375" t="s">
        <v>92</v>
      </c>
    </row>
    <row r="49" spans="1:3">
      <c r="A49" s="1926"/>
      <c r="B49" s="5" t="s">
        <v>261</v>
      </c>
      <c r="C49" s="1376" t="s">
        <v>3226</v>
      </c>
    </row>
    <row r="50" spans="1:3" ht="33">
      <c r="A50" s="1926"/>
      <c r="B50" s="5" t="s">
        <v>263</v>
      </c>
      <c r="C50" s="1376" t="s">
        <v>2738</v>
      </c>
    </row>
    <row r="51" spans="1:3">
      <c r="A51" s="1926"/>
      <c r="B51" s="5" t="s">
        <v>264</v>
      </c>
      <c r="C51" s="1376" t="s">
        <v>408</v>
      </c>
    </row>
    <row r="52" spans="1:3" ht="49.5">
      <c r="A52" s="1926"/>
      <c r="B52" s="5" t="s">
        <v>265</v>
      </c>
      <c r="C52" s="1376" t="s">
        <v>2739</v>
      </c>
    </row>
    <row r="53" spans="1:3" ht="99">
      <c r="A53" s="1926"/>
      <c r="B53" s="5" t="s">
        <v>267</v>
      </c>
      <c r="C53" s="1376" t="s">
        <v>855</v>
      </c>
    </row>
    <row r="54" spans="1:3" ht="33">
      <c r="A54" s="1926"/>
      <c r="B54" s="5" t="s">
        <v>268</v>
      </c>
      <c r="C54" s="1376" t="s">
        <v>2740</v>
      </c>
    </row>
    <row r="55" spans="1:3">
      <c r="A55" s="1926"/>
      <c r="B55" s="5" t="s">
        <v>270</v>
      </c>
      <c r="C55" s="1376" t="s">
        <v>2741</v>
      </c>
    </row>
    <row r="56" spans="1:3">
      <c r="A56" s="1926"/>
      <c r="B56" s="5" t="s">
        <v>271</v>
      </c>
      <c r="C56" s="1376" t="s">
        <v>353</v>
      </c>
    </row>
    <row r="57" spans="1:3">
      <c r="A57" s="1926"/>
      <c r="B57" s="5" t="s">
        <v>273</v>
      </c>
      <c r="C57" s="1376" t="s">
        <v>223</v>
      </c>
    </row>
    <row r="58" spans="1:3">
      <c r="A58" s="1926"/>
      <c r="B58" s="5" t="s">
        <v>275</v>
      </c>
      <c r="C58" s="1376" t="s">
        <v>223</v>
      </c>
    </row>
    <row r="59" spans="1:3">
      <c r="A59" s="1926"/>
      <c r="B59" s="5" t="s">
        <v>277</v>
      </c>
      <c r="C59" s="1382" t="s">
        <v>3227</v>
      </c>
    </row>
    <row r="60" spans="1:3">
      <c r="A60" s="1926"/>
      <c r="B60" s="5" t="s">
        <v>278</v>
      </c>
      <c r="C60" s="1376" t="s">
        <v>223</v>
      </c>
    </row>
    <row r="61" spans="1:3" ht="148.5">
      <c r="A61" s="1926"/>
      <c r="B61" s="5" t="s">
        <v>279</v>
      </c>
      <c r="C61" s="1376" t="s">
        <v>2742</v>
      </c>
    </row>
    <row r="62" spans="1:3">
      <c r="A62" s="1926"/>
      <c r="B62" s="5" t="s">
        <v>280</v>
      </c>
      <c r="C62" s="1376" t="s">
        <v>2743</v>
      </c>
    </row>
    <row r="63" spans="1:3">
      <c r="A63" s="1926"/>
      <c r="B63" s="5" t="s">
        <v>281</v>
      </c>
      <c r="C63" s="1376" t="s">
        <v>223</v>
      </c>
    </row>
    <row r="64" spans="1:3">
      <c r="A64" s="1926"/>
      <c r="B64" s="5" t="s">
        <v>282</v>
      </c>
      <c r="C64" s="1376" t="s">
        <v>223</v>
      </c>
    </row>
    <row r="65" spans="1:3">
      <c r="A65" s="1926"/>
      <c r="B65" s="5" t="s">
        <v>283</v>
      </c>
      <c r="C65" s="1376" t="s">
        <v>92</v>
      </c>
    </row>
    <row r="66" spans="1:3">
      <c r="A66" s="1926"/>
      <c r="B66" s="5" t="s">
        <v>284</v>
      </c>
      <c r="C66" s="1376" t="s">
        <v>2744</v>
      </c>
    </row>
    <row r="67" spans="1:3">
      <c r="A67" s="1926"/>
      <c r="B67" s="5" t="s">
        <v>285</v>
      </c>
      <c r="C67" s="1419">
        <v>44832</v>
      </c>
    </row>
    <row r="68" spans="1:3" ht="50" thickBot="1">
      <c r="A68" s="1927"/>
      <c r="B68" s="13" t="s">
        <v>286</v>
      </c>
      <c r="C68" s="890" t="s">
        <v>2745</v>
      </c>
    </row>
    <row r="69" spans="1:3">
      <c r="A69" s="1925" t="s">
        <v>287</v>
      </c>
      <c r="B69" s="354" t="s">
        <v>288</v>
      </c>
      <c r="C69" s="375" t="s">
        <v>92</v>
      </c>
    </row>
    <row r="70" spans="1:3">
      <c r="A70" s="1926"/>
      <c r="B70" s="5" t="s">
        <v>289</v>
      </c>
      <c r="C70" s="1376" t="s">
        <v>163</v>
      </c>
    </row>
    <row r="71" spans="1:3">
      <c r="A71" s="1926"/>
      <c r="B71" s="5" t="s">
        <v>290</v>
      </c>
      <c r="C71" s="1376" t="s">
        <v>223</v>
      </c>
    </row>
    <row r="72" spans="1:3">
      <c r="A72" s="1926"/>
      <c r="B72" s="5" t="s">
        <v>291</v>
      </c>
      <c r="C72" s="1376" t="s">
        <v>223</v>
      </c>
    </row>
    <row r="73" spans="1:3" ht="49.5">
      <c r="A73" s="1926"/>
      <c r="B73" s="5" t="s">
        <v>292</v>
      </c>
      <c r="C73" s="1376" t="s">
        <v>168</v>
      </c>
    </row>
    <row r="74" spans="1:3">
      <c r="A74" s="1926"/>
      <c r="B74" s="5" t="s">
        <v>293</v>
      </c>
      <c r="C74" s="1376" t="s">
        <v>111</v>
      </c>
    </row>
    <row r="75" spans="1:3">
      <c r="A75" s="1926"/>
      <c r="B75" s="5" t="s">
        <v>294</v>
      </c>
      <c r="C75" s="1376" t="s">
        <v>92</v>
      </c>
    </row>
    <row r="76" spans="1:3">
      <c r="A76" s="1926"/>
      <c r="B76" s="5" t="s">
        <v>295</v>
      </c>
      <c r="C76" s="1376" t="s">
        <v>172</v>
      </c>
    </row>
    <row r="77" spans="1:3" ht="83" thickBot="1">
      <c r="A77" s="1927"/>
      <c r="B77" s="13" t="s">
        <v>296</v>
      </c>
      <c r="C77" s="890" t="s">
        <v>393</v>
      </c>
    </row>
    <row r="78" spans="1:3">
      <c r="A78" s="1925" t="s">
        <v>298</v>
      </c>
      <c r="B78" s="354" t="s">
        <v>299</v>
      </c>
      <c r="C78" s="1391" t="s">
        <v>3228</v>
      </c>
    </row>
    <row r="79" spans="1:3">
      <c r="A79" s="1926"/>
      <c r="B79" s="5" t="s">
        <v>300</v>
      </c>
      <c r="C79" s="1376" t="s">
        <v>374</v>
      </c>
    </row>
    <row r="80" spans="1:3">
      <c r="A80" s="1926"/>
      <c r="B80" s="5" t="s">
        <v>301</v>
      </c>
      <c r="C80" s="1376" t="s">
        <v>394</v>
      </c>
    </row>
    <row r="81" spans="1:3">
      <c r="A81" s="1926"/>
      <c r="B81" s="5" t="s">
        <v>302</v>
      </c>
      <c r="C81" s="1376" t="s">
        <v>395</v>
      </c>
    </row>
    <row r="82" spans="1:3" ht="49.5">
      <c r="A82" s="1926"/>
      <c r="B82" s="5" t="s">
        <v>303</v>
      </c>
      <c r="C82" s="1376" t="s">
        <v>375</v>
      </c>
    </row>
    <row r="83" spans="1:3">
      <c r="A83" s="1926"/>
      <c r="B83" s="5" t="s">
        <v>304</v>
      </c>
      <c r="C83" s="1376" t="s">
        <v>90</v>
      </c>
    </row>
    <row r="84" spans="1:3">
      <c r="A84" s="1926"/>
      <c r="B84" s="5" t="s">
        <v>284</v>
      </c>
      <c r="C84" s="1376" t="s">
        <v>223</v>
      </c>
    </row>
    <row r="85" spans="1:3">
      <c r="A85" s="1926"/>
      <c r="B85" s="5" t="s">
        <v>285</v>
      </c>
      <c r="C85" s="1376" t="s">
        <v>223</v>
      </c>
    </row>
    <row r="86" spans="1:3">
      <c r="A86" s="1926"/>
      <c r="B86" s="5" t="s">
        <v>305</v>
      </c>
      <c r="C86" s="1376" t="s">
        <v>223</v>
      </c>
    </row>
    <row r="87" spans="1:3">
      <c r="A87" s="1926"/>
      <c r="B87" s="5" t="s">
        <v>306</v>
      </c>
      <c r="C87" s="1376"/>
    </row>
    <row r="88" spans="1:3">
      <c r="A88" s="1926"/>
      <c r="B88" s="5" t="s">
        <v>307</v>
      </c>
      <c r="C88" s="1376" t="s">
        <v>90</v>
      </c>
    </row>
    <row r="89" spans="1:3">
      <c r="A89" s="1926"/>
      <c r="B89" s="5" t="s">
        <v>308</v>
      </c>
      <c r="C89" s="1376" t="s">
        <v>223</v>
      </c>
    </row>
    <row r="90" spans="1:3">
      <c r="A90" s="1926"/>
      <c r="B90" s="5" t="s">
        <v>309</v>
      </c>
      <c r="C90" s="1376" t="s">
        <v>223</v>
      </c>
    </row>
    <row r="91" spans="1:3">
      <c r="A91" s="1926"/>
      <c r="B91" s="5" t="s">
        <v>310</v>
      </c>
      <c r="C91" s="1376" t="s">
        <v>223</v>
      </c>
    </row>
    <row r="92" spans="1:3" ht="17" thickBot="1">
      <c r="A92" s="1927"/>
      <c r="B92" s="13" t="s">
        <v>311</v>
      </c>
      <c r="C92" s="890" t="s">
        <v>223</v>
      </c>
    </row>
    <row r="93" spans="1:3" ht="49.5">
      <c r="A93" s="1925" t="s">
        <v>312</v>
      </c>
      <c r="B93" s="354" t="s">
        <v>313</v>
      </c>
      <c r="C93" s="375" t="s">
        <v>1094</v>
      </c>
    </row>
    <row r="94" spans="1:3" ht="33">
      <c r="A94" s="1926"/>
      <c r="B94" s="5" t="s">
        <v>314</v>
      </c>
      <c r="C94" s="1376" t="s">
        <v>1798</v>
      </c>
    </row>
    <row r="95" spans="1:3">
      <c r="A95" s="1926"/>
      <c r="B95" s="5" t="s">
        <v>315</v>
      </c>
      <c r="C95" s="1376" t="s">
        <v>223</v>
      </c>
    </row>
    <row r="96" spans="1:3" ht="33">
      <c r="A96" s="1926"/>
      <c r="B96" s="5" t="s">
        <v>316</v>
      </c>
      <c r="C96" s="1376" t="s">
        <v>223</v>
      </c>
    </row>
    <row r="97" spans="1:3">
      <c r="A97" s="1926"/>
      <c r="B97" s="5" t="s">
        <v>317</v>
      </c>
      <c r="C97" s="1376" t="s">
        <v>223</v>
      </c>
    </row>
    <row r="98" spans="1:3" ht="33">
      <c r="A98" s="1926"/>
      <c r="B98" s="5" t="s">
        <v>318</v>
      </c>
      <c r="C98" s="1376" t="s">
        <v>398</v>
      </c>
    </row>
    <row r="99" spans="1:3" ht="33">
      <c r="A99" s="1926"/>
      <c r="B99" s="5" t="s">
        <v>320</v>
      </c>
      <c r="C99" s="1376" t="s">
        <v>223</v>
      </c>
    </row>
    <row r="100" spans="1:3">
      <c r="A100" s="1926"/>
      <c r="B100" s="5" t="s">
        <v>524</v>
      </c>
      <c r="C100" s="1376" t="s">
        <v>223</v>
      </c>
    </row>
    <row r="101" spans="1:3">
      <c r="A101" s="1926"/>
      <c r="B101" s="5" t="s">
        <v>323</v>
      </c>
      <c r="C101" s="1376" t="s">
        <v>223</v>
      </c>
    </row>
    <row r="102" spans="1:3" ht="17" thickBot="1">
      <c r="A102" s="1927"/>
      <c r="B102" s="476" t="s">
        <v>324</v>
      </c>
      <c r="C102" s="890" t="s">
        <v>223</v>
      </c>
    </row>
    <row r="103" spans="1:3" ht="49.5">
      <c r="A103" s="1936" t="s">
        <v>200</v>
      </c>
      <c r="B103" s="5" t="s">
        <v>325</v>
      </c>
      <c r="C103" s="1391" t="s">
        <v>3229</v>
      </c>
    </row>
    <row r="104" spans="1:3">
      <c r="A104" s="1936"/>
      <c r="B104" s="5" t="s">
        <v>202</v>
      </c>
      <c r="C104" s="1420">
        <v>3.59</v>
      </c>
    </row>
    <row r="105" spans="1:3">
      <c r="A105" s="1936"/>
      <c r="B105" s="5" t="s">
        <v>327</v>
      </c>
      <c r="C105" s="1389">
        <v>559.83000000000004</v>
      </c>
    </row>
    <row r="106" spans="1:3">
      <c r="A106" s="1936"/>
      <c r="B106" s="5" t="s">
        <v>957</v>
      </c>
      <c r="C106" s="1351" t="s">
        <v>3230</v>
      </c>
    </row>
    <row r="107" spans="1:3" ht="17" thickBot="1">
      <c r="A107" s="1937"/>
      <c r="B107" s="39" t="s">
        <v>329</v>
      </c>
      <c r="C107" s="1378" t="s">
        <v>223</v>
      </c>
    </row>
    <row r="108" spans="1:3" s="264" customFormat="1" ht="214.5">
      <c r="A108" s="1891" t="s">
        <v>3702</v>
      </c>
      <c r="B108" s="1779" t="s">
        <v>3703</v>
      </c>
      <c r="C108" s="1780" t="s">
        <v>3761</v>
      </c>
    </row>
    <row r="109" spans="1:3" s="264" customFormat="1" ht="66.5" thickBot="1">
      <c r="A109" s="1892"/>
      <c r="B109" s="1781" t="s">
        <v>3705</v>
      </c>
      <c r="C109" s="1782" t="s">
        <v>3762</v>
      </c>
    </row>
    <row r="110" spans="1:3" ht="17" thickBot="1">
      <c r="A110" s="1938" t="s">
        <v>330</v>
      </c>
      <c r="B110" s="1941"/>
      <c r="C110" s="281" t="s">
        <v>223</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display="https://coinmarketcap.com/ja/currencies/mask-network/" xr:uid="{270FC48F-9B41-4A20-B7E1-E8F11B2717B7}"/>
  </hyperlinks>
  <pageMargins left="0.7" right="0.7"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ED3F-A448-4A57-930E-9062AF8BF34F}">
  <sheetPr codeName="Sheet75"/>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8" t="s">
        <v>78</v>
      </c>
      <c r="B1" s="1928"/>
      <c r="C1" s="1928"/>
    </row>
    <row r="2" spans="1:3" ht="17" thickBot="1">
      <c r="A2" s="1929" t="s">
        <v>208</v>
      </c>
      <c r="B2" s="1940"/>
      <c r="C2" s="1381">
        <v>45454</v>
      </c>
    </row>
    <row r="3" spans="1:3">
      <c r="A3" s="1931" t="s">
        <v>209</v>
      </c>
      <c r="B3" s="354" t="s">
        <v>210</v>
      </c>
      <c r="C3" s="1418" t="s">
        <v>2636</v>
      </c>
    </row>
    <row r="4" spans="1:3">
      <c r="A4" s="1932"/>
      <c r="B4" s="5" t="s">
        <v>211</v>
      </c>
      <c r="C4" s="1376" t="s">
        <v>2637</v>
      </c>
    </row>
    <row r="5" spans="1:3">
      <c r="A5" s="1932"/>
      <c r="B5" s="5" t="s">
        <v>344</v>
      </c>
      <c r="C5" s="1376" t="s">
        <v>2638</v>
      </c>
    </row>
    <row r="6" spans="1:3">
      <c r="A6" s="1932"/>
      <c r="B6" s="5" t="s">
        <v>84</v>
      </c>
      <c r="C6" s="1376" t="s">
        <v>2634</v>
      </c>
    </row>
    <row r="7" spans="1:3">
      <c r="A7" s="1932"/>
      <c r="B7" s="5" t="s">
        <v>346</v>
      </c>
      <c r="C7" s="1421">
        <v>44627</v>
      </c>
    </row>
    <row r="8" spans="1:3">
      <c r="A8" s="1932"/>
      <c r="B8" s="5" t="s">
        <v>215</v>
      </c>
      <c r="C8" s="1385">
        <v>847185674.86040688</v>
      </c>
    </row>
    <row r="9" spans="1:3">
      <c r="A9" s="1932"/>
      <c r="B9" s="5" t="s">
        <v>216</v>
      </c>
      <c r="C9" s="1374">
        <v>132000000000</v>
      </c>
    </row>
    <row r="10" spans="1:3">
      <c r="A10" s="1932"/>
      <c r="B10" s="5" t="s">
        <v>217</v>
      </c>
      <c r="C10" s="1376" t="s">
        <v>2639</v>
      </c>
    </row>
    <row r="11" spans="1:3">
      <c r="A11" s="1932"/>
      <c r="B11" s="5" t="s">
        <v>219</v>
      </c>
      <c r="C11" s="1376" t="s">
        <v>90</v>
      </c>
    </row>
    <row r="12" spans="1:3">
      <c r="A12" s="1932"/>
      <c r="B12" s="5" t="s">
        <v>220</v>
      </c>
      <c r="C12" s="1376" t="s">
        <v>92</v>
      </c>
    </row>
    <row r="13" spans="1:3">
      <c r="A13" s="1932"/>
      <c r="B13" s="5" t="s">
        <v>221</v>
      </c>
      <c r="C13" s="1376" t="s">
        <v>90</v>
      </c>
    </row>
    <row r="14" spans="1:3">
      <c r="A14" s="1932"/>
      <c r="B14" s="5" t="s">
        <v>222</v>
      </c>
      <c r="C14" s="1376" t="s">
        <v>90</v>
      </c>
    </row>
    <row r="15" spans="1:3">
      <c r="A15" s="1932"/>
      <c r="B15" s="5" t="s">
        <v>224</v>
      </c>
      <c r="C15" s="1376" t="s">
        <v>2434</v>
      </c>
    </row>
    <row r="16" spans="1:3">
      <c r="A16" s="1932"/>
      <c r="B16" s="5" t="s">
        <v>225</v>
      </c>
      <c r="C16" s="1376" t="s">
        <v>2434</v>
      </c>
    </row>
    <row r="17" spans="1:3" ht="49.5">
      <c r="A17" s="1932"/>
      <c r="B17" s="5" t="s">
        <v>226</v>
      </c>
      <c r="C17" s="1376" t="s">
        <v>2640</v>
      </c>
    </row>
    <row r="18" spans="1:3" ht="33">
      <c r="A18" s="1932"/>
      <c r="B18" s="5" t="s">
        <v>2592</v>
      </c>
      <c r="C18" s="1376" t="s">
        <v>334</v>
      </c>
    </row>
    <row r="19" spans="1:3">
      <c r="A19" s="1932"/>
      <c r="B19" s="5" t="s">
        <v>227</v>
      </c>
      <c r="C19" s="1376" t="s">
        <v>2434</v>
      </c>
    </row>
    <row r="20" spans="1:3">
      <c r="A20" s="1932"/>
      <c r="B20" s="5" t="s">
        <v>228</v>
      </c>
      <c r="C20" s="1376" t="s">
        <v>90</v>
      </c>
    </row>
    <row r="21" spans="1:3">
      <c r="A21" s="1932"/>
      <c r="B21" s="5" t="s">
        <v>229</v>
      </c>
      <c r="C21" s="1376" t="s">
        <v>2434</v>
      </c>
    </row>
    <row r="22" spans="1:3">
      <c r="A22" s="1932"/>
      <c r="B22" s="5" t="s">
        <v>230</v>
      </c>
      <c r="C22" s="1376" t="s">
        <v>2434</v>
      </c>
    </row>
    <row r="23" spans="1:3">
      <c r="A23" s="1932"/>
      <c r="B23" s="5" t="s">
        <v>231</v>
      </c>
      <c r="C23" s="1376" t="s">
        <v>2434</v>
      </c>
    </row>
    <row r="24" spans="1:3">
      <c r="A24" s="1932"/>
      <c r="B24" s="5" t="s">
        <v>232</v>
      </c>
      <c r="C24" s="1376" t="s">
        <v>2434</v>
      </c>
    </row>
    <row r="25" spans="1:3">
      <c r="A25" s="1932"/>
      <c r="B25" s="5" t="s">
        <v>233</v>
      </c>
      <c r="C25" s="1376" t="s">
        <v>107</v>
      </c>
    </row>
    <row r="26" spans="1:3">
      <c r="A26" s="1932"/>
      <c r="B26" s="5" t="s">
        <v>234</v>
      </c>
      <c r="C26" s="1376" t="s">
        <v>2434</v>
      </c>
    </row>
    <row r="27" spans="1:3">
      <c r="A27" s="1932"/>
      <c r="B27" s="5" t="s">
        <v>235</v>
      </c>
      <c r="C27" s="1376" t="s">
        <v>2641</v>
      </c>
    </row>
    <row r="28" spans="1:3">
      <c r="A28" s="1932"/>
      <c r="B28" s="5" t="s">
        <v>237</v>
      </c>
      <c r="C28" s="1376" t="s">
        <v>111</v>
      </c>
    </row>
    <row r="29" spans="1:3">
      <c r="A29" s="1932"/>
      <c r="B29" s="5" t="s">
        <v>238</v>
      </c>
      <c r="C29" s="1376" t="s">
        <v>113</v>
      </c>
    </row>
    <row r="30" spans="1:3" ht="33">
      <c r="A30" s="1932"/>
      <c r="B30" s="5" t="s">
        <v>239</v>
      </c>
      <c r="C30" s="1376" t="s">
        <v>403</v>
      </c>
    </row>
    <row r="31" spans="1:3" ht="132">
      <c r="A31" s="1932"/>
      <c r="B31" s="5" t="s">
        <v>241</v>
      </c>
      <c r="C31" s="1376" t="s">
        <v>2642</v>
      </c>
    </row>
    <row r="32" spans="1:3" ht="33.5" thickBot="1">
      <c r="A32" s="1933"/>
      <c r="B32" s="11" t="s">
        <v>1795</v>
      </c>
      <c r="C32" s="890" t="s">
        <v>1316</v>
      </c>
    </row>
    <row r="33" spans="1:3">
      <c r="A33" s="1925" t="s">
        <v>242</v>
      </c>
      <c r="B33" s="354" t="s">
        <v>243</v>
      </c>
      <c r="C33" s="375" t="s">
        <v>2634</v>
      </c>
    </row>
    <row r="34" spans="1:3">
      <c r="A34" s="1926"/>
      <c r="B34" s="5" t="s">
        <v>244</v>
      </c>
      <c r="C34" s="1376" t="s">
        <v>2643</v>
      </c>
    </row>
    <row r="35" spans="1:3">
      <c r="A35" s="1926"/>
      <c r="B35" s="5" t="s">
        <v>245</v>
      </c>
      <c r="C35" s="1376" t="s">
        <v>121</v>
      </c>
    </row>
    <row r="36" spans="1:3">
      <c r="A36" s="1926"/>
      <c r="B36" s="5" t="s">
        <v>246</v>
      </c>
      <c r="C36" s="1376" t="s">
        <v>2434</v>
      </c>
    </row>
    <row r="37" spans="1:3">
      <c r="A37" s="1926"/>
      <c r="B37" s="5" t="s">
        <v>247</v>
      </c>
      <c r="C37" s="1376" t="s">
        <v>2434</v>
      </c>
    </row>
    <row r="38" spans="1:3" ht="17" thickBot="1">
      <c r="A38" s="1927"/>
      <c r="B38" s="13" t="s">
        <v>248</v>
      </c>
      <c r="C38" s="890" t="s">
        <v>92</v>
      </c>
    </row>
    <row r="39" spans="1:3">
      <c r="A39" s="1925" t="s">
        <v>249</v>
      </c>
      <c r="B39" s="354" t="s">
        <v>250</v>
      </c>
      <c r="C39" s="375" t="s">
        <v>90</v>
      </c>
    </row>
    <row r="40" spans="1:3">
      <c r="A40" s="1926"/>
      <c r="B40" s="5" t="s">
        <v>251</v>
      </c>
      <c r="C40" s="1376" t="s">
        <v>2434</v>
      </c>
    </row>
    <row r="41" spans="1:3">
      <c r="A41" s="1926"/>
      <c r="B41" s="5" t="s">
        <v>252</v>
      </c>
      <c r="C41" s="1376" t="s">
        <v>2434</v>
      </c>
    </row>
    <row r="42" spans="1:3">
      <c r="A42" s="1926"/>
      <c r="B42" s="5" t="s">
        <v>253</v>
      </c>
      <c r="C42" s="1376" t="s">
        <v>2434</v>
      </c>
    </row>
    <row r="43" spans="1:3">
      <c r="A43" s="1926"/>
      <c r="B43" s="5" t="s">
        <v>254</v>
      </c>
      <c r="C43" s="1376" t="s">
        <v>2434</v>
      </c>
    </row>
    <row r="44" spans="1:3" ht="17" thickBot="1">
      <c r="A44" s="1927"/>
      <c r="B44" s="476" t="s">
        <v>255</v>
      </c>
      <c r="C44" s="890" t="s">
        <v>2434</v>
      </c>
    </row>
    <row r="45" spans="1:3">
      <c r="A45" s="1925" t="s">
        <v>256</v>
      </c>
      <c r="B45" s="354" t="s">
        <v>257</v>
      </c>
      <c r="C45" s="375" t="s">
        <v>92</v>
      </c>
    </row>
    <row r="46" spans="1:3" ht="33">
      <c r="A46" s="1926"/>
      <c r="B46" s="5" t="s">
        <v>258</v>
      </c>
      <c r="C46" s="1376" t="s">
        <v>2644</v>
      </c>
    </row>
    <row r="47" spans="1:3" ht="66.5" thickBot="1">
      <c r="A47" s="1927"/>
      <c r="B47" s="13" t="s">
        <v>259</v>
      </c>
      <c r="C47" s="890" t="s">
        <v>2645</v>
      </c>
    </row>
    <row r="48" spans="1:3">
      <c r="A48" s="1926" t="s">
        <v>137</v>
      </c>
      <c r="B48" s="11" t="s">
        <v>260</v>
      </c>
      <c r="C48" s="375" t="s">
        <v>92</v>
      </c>
    </row>
    <row r="49" spans="1:3">
      <c r="A49" s="1926"/>
      <c r="B49" s="5" t="s">
        <v>261</v>
      </c>
      <c r="C49" s="1376" t="s">
        <v>2646</v>
      </c>
    </row>
    <row r="50" spans="1:3" ht="49.5">
      <c r="A50" s="1926"/>
      <c r="B50" s="5" t="s">
        <v>263</v>
      </c>
      <c r="C50" s="1376" t="s">
        <v>2647</v>
      </c>
    </row>
    <row r="51" spans="1:3">
      <c r="A51" s="1926"/>
      <c r="B51" s="5" t="s">
        <v>264</v>
      </c>
      <c r="C51" s="1376" t="s">
        <v>408</v>
      </c>
    </row>
    <row r="52" spans="1:3" ht="214.5">
      <c r="A52" s="1926"/>
      <c r="B52" s="5" t="s">
        <v>265</v>
      </c>
      <c r="C52" s="1376" t="s">
        <v>2648</v>
      </c>
    </row>
    <row r="53" spans="1:3">
      <c r="A53" s="1926"/>
      <c r="B53" s="5" t="s">
        <v>267</v>
      </c>
      <c r="C53" s="1376" t="s">
        <v>2649</v>
      </c>
    </row>
    <row r="54" spans="1:3" ht="49.5">
      <c r="A54" s="1926"/>
      <c r="B54" s="5" t="s">
        <v>268</v>
      </c>
      <c r="C54" s="1376" t="s">
        <v>2650</v>
      </c>
    </row>
    <row r="55" spans="1:3">
      <c r="A55" s="1926"/>
      <c r="B55" s="5" t="s">
        <v>270</v>
      </c>
      <c r="C55" s="1376" t="s">
        <v>2651</v>
      </c>
    </row>
    <row r="56" spans="1:3">
      <c r="A56" s="1926"/>
      <c r="B56" s="5" t="s">
        <v>271</v>
      </c>
      <c r="C56" s="1376" t="s">
        <v>353</v>
      </c>
    </row>
    <row r="57" spans="1:3">
      <c r="A57" s="1926"/>
      <c r="B57" s="5" t="s">
        <v>273</v>
      </c>
      <c r="C57" s="1376" t="s">
        <v>2434</v>
      </c>
    </row>
    <row r="58" spans="1:3">
      <c r="A58" s="1926"/>
      <c r="B58" s="5" t="s">
        <v>275</v>
      </c>
      <c r="C58" s="1376" t="s">
        <v>2434</v>
      </c>
    </row>
    <row r="59" spans="1:3">
      <c r="A59" s="1926"/>
      <c r="B59" s="5" t="s">
        <v>277</v>
      </c>
      <c r="C59" s="1382" t="s">
        <v>2651</v>
      </c>
    </row>
    <row r="60" spans="1:3">
      <c r="A60" s="1926"/>
      <c r="B60" s="5" t="s">
        <v>278</v>
      </c>
      <c r="C60" s="1376" t="s">
        <v>2652</v>
      </c>
    </row>
    <row r="61" spans="1:3">
      <c r="A61" s="1926"/>
      <c r="B61" s="5" t="s">
        <v>279</v>
      </c>
      <c r="C61" s="1376" t="s">
        <v>2653</v>
      </c>
    </row>
    <row r="62" spans="1:3">
      <c r="A62" s="1926"/>
      <c r="B62" s="5" t="s">
        <v>280</v>
      </c>
      <c r="C62" s="1376" t="s">
        <v>2055</v>
      </c>
    </row>
    <row r="63" spans="1:3" ht="231">
      <c r="A63" s="1926"/>
      <c r="B63" s="5" t="s">
        <v>281</v>
      </c>
      <c r="C63" s="1091" t="s">
        <v>3231</v>
      </c>
    </row>
    <row r="64" spans="1:3" ht="66">
      <c r="A64" s="1926"/>
      <c r="B64" s="5" t="s">
        <v>282</v>
      </c>
      <c r="C64" s="1376" t="s">
        <v>2654</v>
      </c>
    </row>
    <row r="65" spans="1:3" ht="82.5">
      <c r="A65" s="1926"/>
      <c r="B65" s="5" t="s">
        <v>283</v>
      </c>
      <c r="C65" s="1376" t="s">
        <v>2655</v>
      </c>
    </row>
    <row r="66" spans="1:3" ht="33">
      <c r="A66" s="1926"/>
      <c r="B66" s="5" t="s">
        <v>284</v>
      </c>
      <c r="C66" s="1376" t="s">
        <v>2656</v>
      </c>
    </row>
    <row r="67" spans="1:3" ht="66">
      <c r="A67" s="1926"/>
      <c r="B67" s="5" t="s">
        <v>285</v>
      </c>
      <c r="C67" s="1376" t="s">
        <v>2657</v>
      </c>
    </row>
    <row r="68" spans="1:3" ht="50" thickBot="1">
      <c r="A68" s="1927"/>
      <c r="B68" s="13" t="s">
        <v>286</v>
      </c>
      <c r="C68" s="890" t="s">
        <v>2658</v>
      </c>
    </row>
    <row r="69" spans="1:3">
      <c r="A69" s="1925" t="s">
        <v>287</v>
      </c>
      <c r="B69" s="354" t="s">
        <v>288</v>
      </c>
      <c r="C69" s="375" t="s">
        <v>92</v>
      </c>
    </row>
    <row r="70" spans="1:3">
      <c r="A70" s="1926"/>
      <c r="B70" s="5" t="s">
        <v>289</v>
      </c>
      <c r="C70" s="1376" t="s">
        <v>1797</v>
      </c>
    </row>
    <row r="71" spans="1:3">
      <c r="A71" s="1926"/>
      <c r="B71" s="5" t="s">
        <v>290</v>
      </c>
      <c r="C71" s="1376" t="s">
        <v>2434</v>
      </c>
    </row>
    <row r="72" spans="1:3">
      <c r="A72" s="1926"/>
      <c r="B72" s="5" t="s">
        <v>291</v>
      </c>
      <c r="C72" s="1376" t="s">
        <v>90</v>
      </c>
    </row>
    <row r="73" spans="1:3" ht="49.5">
      <c r="A73" s="1926"/>
      <c r="B73" s="5" t="s">
        <v>292</v>
      </c>
      <c r="C73" s="1376" t="s">
        <v>168</v>
      </c>
    </row>
    <row r="74" spans="1:3">
      <c r="A74" s="1926"/>
      <c r="B74" s="5" t="s">
        <v>293</v>
      </c>
      <c r="C74" s="1376" t="s">
        <v>111</v>
      </c>
    </row>
    <row r="75" spans="1:3">
      <c r="A75" s="1926"/>
      <c r="B75" s="5" t="s">
        <v>294</v>
      </c>
      <c r="C75" s="1376" t="s">
        <v>92</v>
      </c>
    </row>
    <row r="76" spans="1:3">
      <c r="A76" s="1926"/>
      <c r="B76" s="5" t="s">
        <v>295</v>
      </c>
      <c r="C76" s="1376" t="s">
        <v>172</v>
      </c>
    </row>
    <row r="77" spans="1:3" ht="83" thickBot="1">
      <c r="A77" s="1927"/>
      <c r="B77" s="13" t="s">
        <v>296</v>
      </c>
      <c r="C77" s="890" t="s">
        <v>393</v>
      </c>
    </row>
    <row r="78" spans="1:3" ht="82.5">
      <c r="A78" s="1925" t="s">
        <v>298</v>
      </c>
      <c r="B78" s="354" t="s">
        <v>299</v>
      </c>
      <c r="C78" s="1422" t="s">
        <v>3479</v>
      </c>
    </row>
    <row r="79" spans="1:3">
      <c r="A79" s="1926"/>
      <c r="B79" s="5" t="s">
        <v>300</v>
      </c>
      <c r="C79" s="1376" t="s">
        <v>2659</v>
      </c>
    </row>
    <row r="80" spans="1:3" ht="33">
      <c r="A80" s="1926"/>
      <c r="B80" s="5" t="s">
        <v>301</v>
      </c>
      <c r="C80" s="1376" t="s">
        <v>2660</v>
      </c>
    </row>
    <row r="81" spans="1:3">
      <c r="A81" s="1926"/>
      <c r="B81" s="5" t="s">
        <v>302</v>
      </c>
      <c r="C81" s="1376" t="s">
        <v>395</v>
      </c>
    </row>
    <row r="82" spans="1:3" ht="33">
      <c r="A82" s="1926"/>
      <c r="B82" s="5" t="s">
        <v>303</v>
      </c>
      <c r="C82" s="1376" t="s">
        <v>2661</v>
      </c>
    </row>
    <row r="83" spans="1:3" ht="66">
      <c r="A83" s="1926"/>
      <c r="B83" s="5" t="s">
        <v>304</v>
      </c>
      <c r="C83" s="1376" t="s">
        <v>2662</v>
      </c>
    </row>
    <row r="84" spans="1:3" ht="33">
      <c r="A84" s="1926"/>
      <c r="B84" s="5" t="s">
        <v>284</v>
      </c>
      <c r="C84" s="1376" t="s">
        <v>2663</v>
      </c>
    </row>
    <row r="85" spans="1:3">
      <c r="A85" s="1926"/>
      <c r="B85" s="5" t="s">
        <v>285</v>
      </c>
      <c r="C85" s="1376" t="s">
        <v>2434</v>
      </c>
    </row>
    <row r="86" spans="1:3">
      <c r="A86" s="1926"/>
      <c r="B86" s="5" t="s">
        <v>305</v>
      </c>
      <c r="C86" s="1376" t="s">
        <v>2434</v>
      </c>
    </row>
    <row r="87" spans="1:3">
      <c r="A87" s="1926"/>
      <c r="B87" s="5" t="s">
        <v>306</v>
      </c>
      <c r="C87" s="1376"/>
    </row>
    <row r="88" spans="1:3">
      <c r="A88" s="1926"/>
      <c r="B88" s="5" t="s">
        <v>307</v>
      </c>
      <c r="C88" s="1376" t="s">
        <v>90</v>
      </c>
    </row>
    <row r="89" spans="1:3">
      <c r="A89" s="1926"/>
      <c r="B89" s="5" t="s">
        <v>308</v>
      </c>
      <c r="C89" s="1376" t="s">
        <v>2434</v>
      </c>
    </row>
    <row r="90" spans="1:3">
      <c r="A90" s="1926"/>
      <c r="B90" s="5" t="s">
        <v>309</v>
      </c>
      <c r="C90" s="1376" t="s">
        <v>2434</v>
      </c>
    </row>
    <row r="91" spans="1:3">
      <c r="A91" s="1926"/>
      <c r="B91" s="5" t="s">
        <v>310</v>
      </c>
      <c r="C91" s="1376" t="s">
        <v>2434</v>
      </c>
    </row>
    <row r="92" spans="1:3" ht="17" thickBot="1">
      <c r="A92" s="1927"/>
      <c r="B92" s="13" t="s">
        <v>311</v>
      </c>
      <c r="C92" s="890" t="s">
        <v>2434</v>
      </c>
    </row>
    <row r="93" spans="1:3" ht="33">
      <c r="A93" s="1925" t="s">
        <v>312</v>
      </c>
      <c r="B93" s="354" t="s">
        <v>313</v>
      </c>
      <c r="C93" s="375" t="s">
        <v>2664</v>
      </c>
    </row>
    <row r="94" spans="1:3" ht="33">
      <c r="A94" s="1926"/>
      <c r="B94" s="5" t="s">
        <v>314</v>
      </c>
      <c r="C94" s="1376" t="s">
        <v>1798</v>
      </c>
    </row>
    <row r="95" spans="1:3">
      <c r="A95" s="1926"/>
      <c r="B95" s="5" t="s">
        <v>315</v>
      </c>
      <c r="C95" s="1376" t="s">
        <v>2434</v>
      </c>
    </row>
    <row r="96" spans="1:3" ht="33">
      <c r="A96" s="1926"/>
      <c r="B96" s="5" t="s">
        <v>316</v>
      </c>
      <c r="C96" s="1376" t="s">
        <v>2665</v>
      </c>
    </row>
    <row r="97" spans="1:3" ht="99">
      <c r="A97" s="1926"/>
      <c r="B97" s="5" t="s">
        <v>317</v>
      </c>
      <c r="C97" s="1376" t="s">
        <v>2666</v>
      </c>
    </row>
    <row r="98" spans="1:3" ht="49.5">
      <c r="A98" s="1926"/>
      <c r="B98" s="5" t="s">
        <v>318</v>
      </c>
      <c r="C98" s="1376" t="s">
        <v>1338</v>
      </c>
    </row>
    <row r="99" spans="1:3" ht="33">
      <c r="A99" s="1926"/>
      <c r="B99" s="5" t="s">
        <v>320</v>
      </c>
      <c r="C99" s="1376" t="s">
        <v>90</v>
      </c>
    </row>
    <row r="100" spans="1:3" ht="33">
      <c r="A100" s="1926"/>
      <c r="B100" s="5" t="s">
        <v>524</v>
      </c>
      <c r="C100" s="1376" t="s">
        <v>1058</v>
      </c>
    </row>
    <row r="101" spans="1:3" ht="33">
      <c r="A101" s="1926"/>
      <c r="B101" s="5" t="s">
        <v>323</v>
      </c>
      <c r="C101" s="1376" t="s">
        <v>1059</v>
      </c>
    </row>
    <row r="102" spans="1:3" ht="17" thickBot="1">
      <c r="A102" s="1927"/>
      <c r="B102" s="476" t="s">
        <v>324</v>
      </c>
      <c r="C102" s="890" t="s">
        <v>2434</v>
      </c>
    </row>
    <row r="103" spans="1:3" ht="33">
      <c r="A103" s="1936" t="s">
        <v>200</v>
      </c>
      <c r="B103" s="5" t="s">
        <v>325</v>
      </c>
      <c r="C103" s="1391" t="s">
        <v>3232</v>
      </c>
    </row>
    <row r="104" spans="1:3">
      <c r="A104" s="1936"/>
      <c r="B104" s="5" t="s">
        <v>202</v>
      </c>
      <c r="C104" s="1420">
        <v>0.84718567486040686</v>
      </c>
    </row>
    <row r="105" spans="1:3">
      <c r="A105" s="1936"/>
      <c r="B105" s="5" t="s">
        <v>327</v>
      </c>
      <c r="C105" s="1389">
        <v>132</v>
      </c>
    </row>
    <row r="106" spans="1:3">
      <c r="A106" s="1936"/>
      <c r="B106" s="5" t="s">
        <v>957</v>
      </c>
      <c r="C106" s="1351" t="s">
        <v>3057</v>
      </c>
    </row>
    <row r="107" spans="1:3" ht="17" thickBot="1">
      <c r="A107" s="1937"/>
      <c r="B107" s="39" t="s">
        <v>329</v>
      </c>
      <c r="C107" s="1392" t="s">
        <v>3233</v>
      </c>
    </row>
    <row r="108" spans="1:3" s="264" customFormat="1" ht="18">
      <c r="A108" s="1891" t="s">
        <v>3702</v>
      </c>
      <c r="B108" s="1779" t="s">
        <v>3703</v>
      </c>
      <c r="C108" s="1780" t="s">
        <v>2434</v>
      </c>
    </row>
    <row r="109" spans="1:3" s="264" customFormat="1" ht="116" thickBot="1">
      <c r="A109" s="1892"/>
      <c r="B109" s="1781" t="s">
        <v>3705</v>
      </c>
      <c r="C109" s="1782" t="s">
        <v>3763</v>
      </c>
    </row>
    <row r="110" spans="1:3" ht="33.5" thickBot="1">
      <c r="A110" s="1938" t="s">
        <v>330</v>
      </c>
      <c r="B110" s="1941"/>
      <c r="C110" s="30" t="s">
        <v>3234</v>
      </c>
    </row>
    <row r="111" spans="1:3" ht="235.5"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FC95-3597-412B-8514-B9974AB38C88}">
  <sheetPr codeName="Sheet76"/>
  <dimension ref="A1:W1002"/>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445" customWidth="1"/>
    <col min="4" max="8" width="6.33203125" customWidth="1"/>
    <col min="9" max="23" width="6.33203125" style="286" customWidth="1"/>
    <col min="24" max="16384" width="12.58203125" style="286"/>
  </cols>
  <sheetData>
    <row r="1" spans="1:23" ht="20.5" thickBot="1">
      <c r="A1" s="2099" t="s">
        <v>341</v>
      </c>
      <c r="B1" s="2100"/>
      <c r="C1" s="2100"/>
      <c r="I1" s="285"/>
      <c r="J1" s="285"/>
      <c r="K1" s="285"/>
      <c r="L1" s="285"/>
      <c r="M1" s="285"/>
      <c r="N1" s="285"/>
      <c r="O1" s="285"/>
      <c r="P1" s="285"/>
      <c r="Q1" s="285"/>
      <c r="R1" s="285"/>
      <c r="S1" s="285"/>
      <c r="T1" s="285"/>
      <c r="U1" s="285"/>
      <c r="V1" s="285"/>
      <c r="W1" s="285"/>
    </row>
    <row r="2" spans="1:23" ht="18.5" thickBot="1">
      <c r="A2" s="2102" t="s">
        <v>79</v>
      </c>
      <c r="B2" s="2098"/>
      <c r="C2" s="806">
        <v>45468</v>
      </c>
      <c r="I2" s="285"/>
      <c r="J2" s="285"/>
      <c r="K2" s="285"/>
      <c r="L2" s="285"/>
      <c r="M2" s="285"/>
      <c r="N2" s="285"/>
      <c r="O2" s="285"/>
      <c r="P2" s="285"/>
      <c r="Q2" s="285"/>
      <c r="R2" s="285"/>
      <c r="S2" s="285"/>
      <c r="T2" s="285"/>
      <c r="U2" s="285"/>
      <c r="V2" s="285"/>
      <c r="W2" s="285"/>
    </row>
    <row r="3" spans="1:23" ht="18">
      <c r="A3" s="2104" t="s">
        <v>80</v>
      </c>
      <c r="B3" s="287" t="s">
        <v>331</v>
      </c>
      <c r="C3" s="1423" t="s">
        <v>1068</v>
      </c>
      <c r="I3" s="285"/>
      <c r="J3" s="285"/>
      <c r="K3" s="285"/>
      <c r="L3" s="285"/>
      <c r="M3" s="285"/>
      <c r="N3" s="285"/>
      <c r="O3" s="285"/>
      <c r="P3" s="285"/>
      <c r="Q3" s="285"/>
      <c r="R3" s="285"/>
      <c r="S3" s="285"/>
      <c r="T3" s="285"/>
      <c r="U3" s="285"/>
      <c r="V3" s="285"/>
      <c r="W3" s="285"/>
    </row>
    <row r="4" spans="1:23" ht="18">
      <c r="A4" s="2094"/>
      <c r="B4" s="288" t="s">
        <v>82</v>
      </c>
      <c r="C4" s="1424" t="s">
        <v>1069</v>
      </c>
      <c r="I4" s="285"/>
      <c r="J4" s="285"/>
      <c r="K4" s="285"/>
      <c r="L4" s="285"/>
      <c r="M4" s="285"/>
      <c r="N4" s="285"/>
      <c r="O4" s="285"/>
      <c r="P4" s="285"/>
      <c r="Q4" s="285"/>
      <c r="R4" s="285"/>
      <c r="S4" s="285"/>
      <c r="T4" s="285"/>
      <c r="U4" s="285"/>
      <c r="V4" s="285"/>
      <c r="W4" s="285"/>
    </row>
    <row r="5" spans="1:23" ht="18">
      <c r="A5" s="2094"/>
      <c r="B5" s="288" t="s">
        <v>344</v>
      </c>
      <c r="C5" s="1272" t="s">
        <v>213</v>
      </c>
      <c r="I5" s="285"/>
      <c r="J5" s="285"/>
      <c r="K5" s="285"/>
      <c r="L5" s="285"/>
      <c r="M5" s="285"/>
      <c r="N5" s="285"/>
      <c r="O5" s="285"/>
      <c r="P5" s="285"/>
      <c r="Q5" s="285"/>
      <c r="R5" s="285"/>
      <c r="S5" s="285"/>
      <c r="T5" s="285"/>
      <c r="U5" s="285"/>
      <c r="V5" s="285"/>
      <c r="W5" s="285"/>
    </row>
    <row r="6" spans="1:23" ht="18">
      <c r="A6" s="2094"/>
      <c r="B6" s="288" t="s">
        <v>84</v>
      </c>
      <c r="C6" s="1425" t="s">
        <v>1070</v>
      </c>
      <c r="I6" s="285"/>
      <c r="J6" s="285"/>
      <c r="K6" s="285"/>
      <c r="L6" s="285"/>
      <c r="M6" s="285"/>
      <c r="N6" s="285"/>
      <c r="O6" s="285"/>
      <c r="P6" s="285"/>
      <c r="Q6" s="285"/>
      <c r="R6" s="285"/>
      <c r="S6" s="285"/>
      <c r="T6" s="285"/>
      <c r="U6" s="285"/>
      <c r="V6" s="285"/>
      <c r="W6" s="285"/>
    </row>
    <row r="7" spans="1:23" ht="18">
      <c r="A7" s="2094"/>
      <c r="B7" s="288" t="s">
        <v>346</v>
      </c>
      <c r="C7" s="1426" t="s">
        <v>1071</v>
      </c>
      <c r="I7" s="285"/>
      <c r="J7" s="285"/>
      <c r="K7" s="285"/>
      <c r="L7" s="285"/>
      <c r="M7" s="285"/>
      <c r="N7" s="285"/>
      <c r="O7" s="285"/>
      <c r="P7" s="285"/>
      <c r="Q7" s="285"/>
      <c r="R7" s="285"/>
      <c r="S7" s="285"/>
      <c r="T7" s="285"/>
      <c r="U7" s="285"/>
      <c r="V7" s="285"/>
      <c r="W7" s="285"/>
    </row>
    <row r="8" spans="1:23" ht="18">
      <c r="A8" s="2094"/>
      <c r="B8" s="288" t="s">
        <v>215</v>
      </c>
      <c r="C8" s="1427" t="s">
        <v>3235</v>
      </c>
      <c r="I8" s="285"/>
      <c r="J8" s="285"/>
      <c r="K8" s="285"/>
      <c r="L8" s="285"/>
      <c r="M8" s="285"/>
      <c r="N8" s="285"/>
      <c r="O8" s="285"/>
      <c r="P8" s="285"/>
      <c r="Q8" s="285"/>
      <c r="R8" s="285"/>
      <c r="S8" s="285"/>
      <c r="T8" s="285"/>
      <c r="U8" s="285"/>
      <c r="V8" s="285"/>
      <c r="W8" s="285"/>
    </row>
    <row r="9" spans="1:23" ht="18">
      <c r="A9" s="2094"/>
      <c r="B9" s="288" t="s">
        <v>216</v>
      </c>
      <c r="C9" s="1428">
        <v>326486903866</v>
      </c>
      <c r="I9" s="285"/>
      <c r="J9" s="285"/>
      <c r="K9" s="285"/>
      <c r="L9" s="285"/>
      <c r="M9" s="285"/>
      <c r="N9" s="285"/>
      <c r="O9" s="285"/>
      <c r="P9" s="285"/>
      <c r="Q9" s="285"/>
      <c r="R9" s="285"/>
      <c r="S9" s="285"/>
      <c r="T9" s="285"/>
      <c r="U9" s="285"/>
      <c r="V9" s="285"/>
      <c r="W9" s="285"/>
    </row>
    <row r="10" spans="1:23" ht="148.5">
      <c r="A10" s="2094"/>
      <c r="B10" s="288" t="s">
        <v>88</v>
      </c>
      <c r="C10" s="1272" t="s">
        <v>3236</v>
      </c>
      <c r="I10" s="285"/>
      <c r="J10" s="285"/>
      <c r="K10" s="285"/>
      <c r="L10" s="285"/>
      <c r="M10" s="285"/>
      <c r="N10" s="285"/>
      <c r="O10" s="285"/>
      <c r="P10" s="285"/>
      <c r="Q10" s="285"/>
      <c r="R10" s="285"/>
      <c r="S10" s="285"/>
      <c r="T10" s="285"/>
      <c r="U10" s="285"/>
      <c r="V10" s="285"/>
      <c r="W10" s="285"/>
    </row>
    <row r="11" spans="1:23" ht="18">
      <c r="A11" s="2094"/>
      <c r="B11" s="288" t="s">
        <v>89</v>
      </c>
      <c r="C11" s="1425" t="s">
        <v>90</v>
      </c>
      <c r="I11" s="285"/>
      <c r="J11" s="285"/>
      <c r="K11" s="285"/>
      <c r="L11" s="285"/>
      <c r="M11" s="285"/>
      <c r="N11" s="285"/>
      <c r="O11" s="285"/>
      <c r="P11" s="285"/>
      <c r="Q11" s="285"/>
      <c r="R11" s="285"/>
      <c r="S11" s="285"/>
      <c r="T11" s="285"/>
      <c r="U11" s="285"/>
      <c r="V11" s="285"/>
      <c r="W11" s="285"/>
    </row>
    <row r="12" spans="1:23" ht="18">
      <c r="A12" s="2094"/>
      <c r="B12" s="288" t="s">
        <v>91</v>
      </c>
      <c r="C12" s="1425" t="s">
        <v>92</v>
      </c>
      <c r="I12" s="285"/>
      <c r="J12" s="285"/>
      <c r="K12" s="285"/>
      <c r="L12" s="285"/>
      <c r="M12" s="285"/>
      <c r="N12" s="285"/>
      <c r="O12" s="285"/>
      <c r="P12" s="285"/>
      <c r="Q12" s="285"/>
      <c r="R12" s="285"/>
      <c r="S12" s="285"/>
      <c r="T12" s="285"/>
      <c r="U12" s="285"/>
      <c r="V12" s="285"/>
      <c r="W12" s="285"/>
    </row>
    <row r="13" spans="1:23" ht="18">
      <c r="A13" s="2094"/>
      <c r="B13" s="288" t="s">
        <v>93</v>
      </c>
      <c r="C13" s="1425" t="s">
        <v>92</v>
      </c>
      <c r="I13" s="285"/>
      <c r="J13" s="285"/>
      <c r="K13" s="285"/>
      <c r="L13" s="285"/>
      <c r="M13" s="285"/>
      <c r="N13" s="285"/>
      <c r="O13" s="285"/>
      <c r="P13" s="285"/>
      <c r="Q13" s="285"/>
      <c r="R13" s="285"/>
      <c r="S13" s="285"/>
      <c r="T13" s="285"/>
      <c r="U13" s="285"/>
      <c r="V13" s="285"/>
      <c r="W13" s="285"/>
    </row>
    <row r="14" spans="1:23" ht="18">
      <c r="A14" s="2094"/>
      <c r="B14" s="288" t="s">
        <v>94</v>
      </c>
      <c r="C14" s="1425" t="s">
        <v>90</v>
      </c>
      <c r="I14" s="285"/>
      <c r="J14" s="285"/>
      <c r="K14" s="285"/>
      <c r="L14" s="285"/>
      <c r="M14" s="285"/>
      <c r="N14" s="285"/>
      <c r="O14" s="285"/>
      <c r="P14" s="285"/>
      <c r="Q14" s="285"/>
      <c r="R14" s="285"/>
      <c r="S14" s="285"/>
      <c r="T14" s="285"/>
      <c r="U14" s="285"/>
      <c r="V14" s="285"/>
      <c r="W14" s="285"/>
    </row>
    <row r="15" spans="1:23" ht="18">
      <c r="A15" s="2094"/>
      <c r="B15" s="288" t="s">
        <v>95</v>
      </c>
      <c r="C15" s="1425" t="s">
        <v>213</v>
      </c>
      <c r="I15" s="285"/>
      <c r="J15" s="285"/>
      <c r="K15" s="285"/>
      <c r="L15" s="285"/>
      <c r="M15" s="285"/>
      <c r="N15" s="285"/>
      <c r="O15" s="285"/>
      <c r="P15" s="285"/>
      <c r="Q15" s="285"/>
      <c r="R15" s="285"/>
      <c r="S15" s="285"/>
      <c r="T15" s="285"/>
      <c r="U15" s="285"/>
      <c r="V15" s="285"/>
      <c r="W15" s="285"/>
    </row>
    <row r="16" spans="1:23" ht="18">
      <c r="A16" s="2094"/>
      <c r="B16" s="288" t="s">
        <v>96</v>
      </c>
      <c r="C16" s="1425" t="s">
        <v>213</v>
      </c>
      <c r="I16" s="285"/>
      <c r="J16" s="285"/>
      <c r="K16" s="285"/>
      <c r="L16" s="285"/>
      <c r="M16" s="285"/>
      <c r="N16" s="285"/>
      <c r="O16" s="285"/>
      <c r="P16" s="285"/>
      <c r="Q16" s="285"/>
      <c r="R16" s="285"/>
      <c r="S16" s="285"/>
      <c r="T16" s="285"/>
      <c r="U16" s="285"/>
      <c r="V16" s="285"/>
      <c r="W16" s="285"/>
    </row>
    <row r="17" spans="1:23" ht="33">
      <c r="A17" s="2094"/>
      <c r="B17" s="288" t="s">
        <v>98</v>
      </c>
      <c r="C17" s="1425" t="s">
        <v>3237</v>
      </c>
      <c r="I17" s="285"/>
      <c r="J17" s="285"/>
      <c r="K17" s="285"/>
      <c r="L17" s="285"/>
      <c r="M17" s="285"/>
      <c r="N17" s="285"/>
      <c r="O17" s="285"/>
      <c r="P17" s="285"/>
      <c r="Q17" s="285"/>
      <c r="R17" s="285"/>
      <c r="S17" s="285"/>
      <c r="T17" s="285"/>
      <c r="U17" s="285"/>
      <c r="V17" s="285"/>
      <c r="W17" s="285"/>
    </row>
    <row r="18" spans="1:23" ht="33">
      <c r="A18" s="2094"/>
      <c r="B18" s="288" t="s">
        <v>2592</v>
      </c>
      <c r="C18" s="1425" t="s">
        <v>1072</v>
      </c>
      <c r="I18" s="285"/>
      <c r="J18" s="285"/>
      <c r="K18" s="285"/>
      <c r="L18" s="285"/>
      <c r="M18" s="285"/>
      <c r="N18" s="285"/>
      <c r="O18" s="285"/>
      <c r="P18" s="285"/>
      <c r="Q18" s="285"/>
      <c r="R18" s="285"/>
      <c r="S18" s="285"/>
      <c r="T18" s="285"/>
      <c r="U18" s="285"/>
      <c r="V18" s="285"/>
      <c r="W18" s="285"/>
    </row>
    <row r="19" spans="1:23" ht="18">
      <c r="A19" s="2094"/>
      <c r="B19" s="288" t="s">
        <v>100</v>
      </c>
      <c r="C19" s="1425" t="s">
        <v>213</v>
      </c>
      <c r="I19" s="285"/>
      <c r="J19" s="285"/>
      <c r="K19" s="285"/>
      <c r="L19" s="285"/>
      <c r="M19" s="285"/>
      <c r="N19" s="285"/>
      <c r="O19" s="285"/>
      <c r="P19" s="285"/>
      <c r="Q19" s="285"/>
      <c r="R19" s="285"/>
      <c r="S19" s="285"/>
      <c r="T19" s="285"/>
      <c r="U19" s="285"/>
      <c r="V19" s="285"/>
      <c r="W19" s="285"/>
    </row>
    <row r="20" spans="1:23" ht="18">
      <c r="A20" s="2094"/>
      <c r="B20" s="288" t="s">
        <v>1073</v>
      </c>
      <c r="C20" s="1425" t="s">
        <v>90</v>
      </c>
      <c r="I20" s="285"/>
      <c r="J20" s="285"/>
      <c r="K20" s="285"/>
      <c r="L20" s="285"/>
      <c r="M20" s="285"/>
      <c r="N20" s="285"/>
      <c r="O20" s="285"/>
      <c r="P20" s="285"/>
      <c r="Q20" s="285"/>
      <c r="R20" s="285"/>
      <c r="S20" s="285"/>
      <c r="T20" s="285"/>
      <c r="U20" s="285"/>
      <c r="V20" s="285"/>
      <c r="W20" s="285"/>
    </row>
    <row r="21" spans="1:23" ht="18">
      <c r="A21" s="2094"/>
      <c r="B21" s="288" t="s">
        <v>102</v>
      </c>
      <c r="C21" s="1425" t="s">
        <v>90</v>
      </c>
      <c r="I21" s="285"/>
      <c r="J21" s="285"/>
      <c r="K21" s="285"/>
      <c r="L21" s="285"/>
      <c r="M21" s="285"/>
      <c r="N21" s="285"/>
      <c r="O21" s="285"/>
      <c r="P21" s="285"/>
      <c r="Q21" s="285"/>
      <c r="R21" s="285"/>
      <c r="S21" s="285"/>
      <c r="T21" s="285"/>
      <c r="U21" s="285"/>
      <c r="V21" s="285"/>
      <c r="W21" s="285"/>
    </row>
    <row r="22" spans="1:23" ht="18">
      <c r="A22" s="2094"/>
      <c r="B22" s="288" t="s">
        <v>103</v>
      </c>
      <c r="C22" s="1425" t="s">
        <v>90</v>
      </c>
      <c r="I22" s="285"/>
      <c r="J22" s="285"/>
      <c r="K22" s="285"/>
      <c r="L22" s="285"/>
      <c r="M22" s="285"/>
      <c r="N22" s="285"/>
      <c r="O22" s="285"/>
      <c r="P22" s="285"/>
      <c r="Q22" s="285"/>
      <c r="R22" s="285"/>
      <c r="S22" s="285"/>
      <c r="T22" s="285"/>
      <c r="U22" s="285"/>
      <c r="V22" s="285"/>
      <c r="W22" s="285"/>
    </row>
    <row r="23" spans="1:23" ht="18">
      <c r="A23" s="2094"/>
      <c r="B23" s="288" t="s">
        <v>104</v>
      </c>
      <c r="C23" s="1425" t="s">
        <v>90</v>
      </c>
      <c r="I23" s="285"/>
      <c r="J23" s="285"/>
      <c r="K23" s="285"/>
      <c r="L23" s="285"/>
      <c r="M23" s="285"/>
      <c r="N23" s="285"/>
      <c r="O23" s="285"/>
      <c r="P23" s="285"/>
      <c r="Q23" s="285"/>
      <c r="R23" s="285"/>
      <c r="S23" s="285"/>
      <c r="T23" s="285"/>
      <c r="U23" s="285"/>
      <c r="V23" s="285"/>
      <c r="W23" s="285"/>
    </row>
    <row r="24" spans="1:23" ht="18">
      <c r="A24" s="2094"/>
      <c r="B24" s="288" t="s">
        <v>105</v>
      </c>
      <c r="C24" s="1425" t="s">
        <v>90</v>
      </c>
      <c r="I24" s="285"/>
      <c r="J24" s="285"/>
      <c r="K24" s="285"/>
      <c r="L24" s="285"/>
      <c r="M24" s="285"/>
      <c r="N24" s="285"/>
      <c r="O24" s="285"/>
      <c r="P24" s="285"/>
      <c r="Q24" s="285"/>
      <c r="R24" s="285"/>
      <c r="S24" s="285"/>
      <c r="T24" s="285"/>
      <c r="U24" s="285"/>
      <c r="V24" s="285"/>
      <c r="W24" s="285"/>
    </row>
    <row r="25" spans="1:23" ht="18">
      <c r="A25" s="2094"/>
      <c r="B25" s="288" t="s">
        <v>106</v>
      </c>
      <c r="C25" s="1425" t="s">
        <v>107</v>
      </c>
      <c r="I25" s="285"/>
      <c r="J25" s="285"/>
      <c r="K25" s="285"/>
      <c r="L25" s="285"/>
      <c r="M25" s="285"/>
      <c r="N25" s="285"/>
      <c r="O25" s="285"/>
      <c r="P25" s="285"/>
      <c r="Q25" s="285"/>
      <c r="R25" s="285"/>
      <c r="S25" s="285"/>
      <c r="T25" s="285"/>
      <c r="U25" s="285"/>
      <c r="V25" s="285"/>
      <c r="W25" s="285"/>
    </row>
    <row r="26" spans="1:23" ht="18">
      <c r="A26" s="2094"/>
      <c r="B26" s="288" t="s">
        <v>108</v>
      </c>
      <c r="C26" s="1425" t="s">
        <v>90</v>
      </c>
      <c r="I26" s="285"/>
      <c r="J26" s="285"/>
      <c r="K26" s="285"/>
      <c r="L26" s="285"/>
      <c r="M26" s="285"/>
      <c r="N26" s="285"/>
      <c r="O26" s="285"/>
      <c r="P26" s="285"/>
      <c r="Q26" s="285"/>
      <c r="R26" s="285"/>
      <c r="S26" s="285"/>
      <c r="T26" s="285"/>
      <c r="U26" s="285"/>
      <c r="V26" s="285"/>
      <c r="W26" s="285"/>
    </row>
    <row r="27" spans="1:23" ht="18">
      <c r="A27" s="2094"/>
      <c r="B27" s="288" t="s">
        <v>109</v>
      </c>
      <c r="C27" s="1425" t="s">
        <v>236</v>
      </c>
      <c r="I27" s="285"/>
      <c r="J27" s="285"/>
      <c r="K27" s="285"/>
      <c r="L27" s="285"/>
      <c r="M27" s="285"/>
      <c r="N27" s="285"/>
      <c r="O27" s="285"/>
      <c r="P27" s="285"/>
      <c r="Q27" s="285"/>
      <c r="R27" s="285"/>
      <c r="S27" s="285"/>
      <c r="T27" s="285"/>
      <c r="U27" s="285"/>
      <c r="V27" s="285"/>
      <c r="W27" s="285"/>
    </row>
    <row r="28" spans="1:23" ht="18">
      <c r="A28" s="2094"/>
      <c r="B28" s="288" t="s">
        <v>110</v>
      </c>
      <c r="C28" s="1425" t="s">
        <v>111</v>
      </c>
      <c r="I28" s="285"/>
      <c r="J28" s="285"/>
      <c r="K28" s="285"/>
      <c r="L28" s="285"/>
      <c r="M28" s="285"/>
      <c r="N28" s="285"/>
      <c r="O28" s="285"/>
      <c r="P28" s="285"/>
      <c r="Q28" s="285"/>
      <c r="R28" s="285"/>
      <c r="S28" s="285"/>
      <c r="T28" s="285"/>
      <c r="U28" s="285"/>
      <c r="V28" s="285"/>
      <c r="W28" s="285"/>
    </row>
    <row r="29" spans="1:23" ht="49.5">
      <c r="A29" s="2094"/>
      <c r="B29" s="288" t="s">
        <v>112</v>
      </c>
      <c r="C29" s="1425" t="s">
        <v>1026</v>
      </c>
      <c r="I29" s="285"/>
      <c r="J29" s="285"/>
      <c r="K29" s="285"/>
      <c r="L29" s="285"/>
      <c r="M29" s="285"/>
      <c r="N29" s="285"/>
      <c r="O29" s="285"/>
      <c r="P29" s="285"/>
      <c r="Q29" s="285"/>
      <c r="R29" s="285"/>
      <c r="S29" s="285"/>
      <c r="T29" s="285"/>
      <c r="U29" s="285"/>
      <c r="V29" s="285"/>
      <c r="W29" s="285"/>
    </row>
    <row r="30" spans="1:23" ht="132">
      <c r="A30" s="2094"/>
      <c r="B30" s="288" t="s">
        <v>114</v>
      </c>
      <c r="C30" s="1425" t="s">
        <v>3238</v>
      </c>
      <c r="I30" s="285"/>
      <c r="J30" s="285"/>
      <c r="K30" s="285"/>
      <c r="L30" s="285"/>
      <c r="M30" s="285"/>
      <c r="N30" s="285"/>
      <c r="O30" s="285"/>
      <c r="P30" s="285"/>
      <c r="Q30" s="285"/>
      <c r="R30" s="285"/>
      <c r="S30" s="285"/>
      <c r="T30" s="285"/>
      <c r="U30" s="285"/>
      <c r="V30" s="285"/>
      <c r="W30" s="285"/>
    </row>
    <row r="31" spans="1:23" ht="18">
      <c r="A31" s="2094"/>
      <c r="B31" s="288" t="s">
        <v>115</v>
      </c>
      <c r="C31" s="1425" t="s">
        <v>1991</v>
      </c>
      <c r="I31" s="285"/>
      <c r="J31" s="285"/>
      <c r="K31" s="285"/>
      <c r="L31" s="285"/>
      <c r="M31" s="285"/>
      <c r="N31" s="285"/>
      <c r="O31" s="285"/>
      <c r="P31" s="285"/>
      <c r="Q31" s="285"/>
      <c r="R31" s="285"/>
      <c r="S31" s="285"/>
      <c r="T31" s="285"/>
      <c r="U31" s="285"/>
      <c r="V31" s="285"/>
      <c r="W31" s="285"/>
    </row>
    <row r="32" spans="1:23" ht="33.5" thickBot="1">
      <c r="A32" s="2095"/>
      <c r="B32" s="289" t="s">
        <v>116</v>
      </c>
      <c r="C32" s="1415" t="s">
        <v>348</v>
      </c>
      <c r="I32" s="285"/>
      <c r="J32" s="285"/>
      <c r="K32" s="285"/>
      <c r="L32" s="285"/>
      <c r="M32" s="285"/>
      <c r="N32" s="285"/>
      <c r="O32" s="285"/>
      <c r="P32" s="285"/>
      <c r="Q32" s="285"/>
      <c r="R32" s="285"/>
      <c r="S32" s="285"/>
      <c r="T32" s="285"/>
      <c r="U32" s="285"/>
      <c r="V32" s="285"/>
      <c r="W32" s="285"/>
    </row>
    <row r="33" spans="1:23" ht="18">
      <c r="A33" s="2096" t="s">
        <v>117</v>
      </c>
      <c r="B33" s="287" t="s">
        <v>118</v>
      </c>
      <c r="C33" s="308" t="s">
        <v>1070</v>
      </c>
      <c r="I33" s="285"/>
      <c r="J33" s="285"/>
      <c r="K33" s="285"/>
      <c r="L33" s="285"/>
      <c r="M33" s="285"/>
      <c r="N33" s="285"/>
      <c r="O33" s="285"/>
      <c r="P33" s="285"/>
      <c r="Q33" s="285"/>
      <c r="R33" s="285"/>
      <c r="S33" s="285"/>
      <c r="T33" s="285"/>
      <c r="U33" s="285"/>
      <c r="V33" s="285"/>
      <c r="W33" s="285"/>
    </row>
    <row r="34" spans="1:23" ht="18">
      <c r="A34" s="2094"/>
      <c r="B34" s="288" t="s">
        <v>119</v>
      </c>
      <c r="C34" s="309" t="s">
        <v>1075</v>
      </c>
      <c r="I34" s="285"/>
      <c r="J34" s="285"/>
      <c r="K34" s="285"/>
      <c r="L34" s="285"/>
      <c r="M34" s="285"/>
      <c r="N34" s="285"/>
      <c r="O34" s="285"/>
      <c r="P34" s="285"/>
      <c r="Q34" s="285"/>
      <c r="R34" s="285"/>
      <c r="S34" s="285"/>
      <c r="T34" s="285"/>
      <c r="U34" s="285"/>
      <c r="V34" s="285"/>
      <c r="W34" s="285"/>
    </row>
    <row r="35" spans="1:23" ht="18">
      <c r="A35" s="2094"/>
      <c r="B35" s="288" t="s">
        <v>120</v>
      </c>
      <c r="C35" s="309" t="s">
        <v>121</v>
      </c>
      <c r="I35" s="285"/>
      <c r="J35" s="285"/>
      <c r="K35" s="285"/>
      <c r="L35" s="285"/>
      <c r="M35" s="285"/>
      <c r="N35" s="285"/>
      <c r="O35" s="285"/>
      <c r="P35" s="285"/>
      <c r="Q35" s="285"/>
      <c r="R35" s="285"/>
      <c r="S35" s="285"/>
      <c r="T35" s="285"/>
      <c r="U35" s="285"/>
      <c r="V35" s="285"/>
      <c r="W35" s="285"/>
    </row>
    <row r="36" spans="1:23" ht="18">
      <c r="A36" s="2094"/>
      <c r="B36" s="288" t="s">
        <v>122</v>
      </c>
      <c r="C36" s="309" t="s">
        <v>90</v>
      </c>
      <c r="I36" s="285"/>
      <c r="J36" s="285"/>
      <c r="K36" s="285"/>
      <c r="L36" s="285"/>
      <c r="M36" s="285"/>
      <c r="N36" s="285"/>
      <c r="O36" s="285"/>
      <c r="P36" s="285"/>
      <c r="Q36" s="285"/>
      <c r="R36" s="285"/>
      <c r="S36" s="285"/>
      <c r="T36" s="285"/>
      <c r="U36" s="285"/>
      <c r="V36" s="285"/>
      <c r="W36" s="285"/>
    </row>
    <row r="37" spans="1:23" ht="18">
      <c r="A37" s="2094"/>
      <c r="B37" s="288" t="s">
        <v>123</v>
      </c>
      <c r="C37" s="309" t="s">
        <v>213</v>
      </c>
      <c r="I37" s="285"/>
      <c r="J37" s="285"/>
      <c r="K37" s="285"/>
      <c r="L37" s="285"/>
      <c r="M37" s="285"/>
      <c r="N37" s="285"/>
      <c r="O37" s="285"/>
      <c r="P37" s="285"/>
      <c r="Q37" s="285"/>
      <c r="R37" s="285"/>
      <c r="S37" s="285"/>
      <c r="T37" s="285"/>
      <c r="U37" s="285"/>
      <c r="V37" s="285"/>
      <c r="W37" s="285"/>
    </row>
    <row r="38" spans="1:23" ht="18.5" thickBot="1">
      <c r="A38" s="2095"/>
      <c r="B38" s="290" t="s">
        <v>124</v>
      </c>
      <c r="C38" s="316" t="s">
        <v>92</v>
      </c>
      <c r="I38" s="285"/>
      <c r="J38" s="285"/>
      <c r="K38" s="285"/>
      <c r="L38" s="285"/>
      <c r="M38" s="285"/>
      <c r="N38" s="285"/>
      <c r="O38" s="285"/>
      <c r="P38" s="285"/>
      <c r="Q38" s="285"/>
      <c r="R38" s="285"/>
      <c r="S38" s="285"/>
      <c r="T38" s="285"/>
      <c r="U38" s="285"/>
      <c r="V38" s="285"/>
      <c r="W38" s="285"/>
    </row>
    <row r="39" spans="1:23" ht="18">
      <c r="A39" s="2096" t="s">
        <v>125</v>
      </c>
      <c r="B39" s="287" t="s">
        <v>126</v>
      </c>
      <c r="C39" s="314" t="s">
        <v>90</v>
      </c>
      <c r="I39" s="285"/>
      <c r="J39" s="285"/>
      <c r="K39" s="285"/>
      <c r="L39" s="285"/>
      <c r="M39" s="285"/>
      <c r="N39" s="285"/>
      <c r="O39" s="285"/>
      <c r="P39" s="285"/>
      <c r="Q39" s="285"/>
      <c r="R39" s="285"/>
      <c r="S39" s="285"/>
      <c r="T39" s="285"/>
      <c r="U39" s="285"/>
      <c r="V39" s="285"/>
      <c r="W39" s="285"/>
    </row>
    <row r="40" spans="1:23" ht="18">
      <c r="A40" s="2094"/>
      <c r="B40" s="288" t="s">
        <v>127</v>
      </c>
      <c r="C40" s="309" t="s">
        <v>213</v>
      </c>
      <c r="I40" s="285"/>
      <c r="J40" s="285"/>
      <c r="K40" s="285"/>
      <c r="L40" s="285"/>
      <c r="M40" s="285"/>
      <c r="N40" s="285"/>
      <c r="O40" s="285"/>
      <c r="P40" s="285"/>
      <c r="Q40" s="285"/>
      <c r="R40" s="285"/>
      <c r="S40" s="285"/>
      <c r="T40" s="285"/>
      <c r="U40" s="285"/>
      <c r="V40" s="285"/>
      <c r="W40" s="285"/>
    </row>
    <row r="41" spans="1:23" ht="18">
      <c r="A41" s="2094"/>
      <c r="B41" s="288" t="s">
        <v>128</v>
      </c>
      <c r="C41" s="309" t="s">
        <v>213</v>
      </c>
      <c r="I41" s="285"/>
      <c r="J41" s="285"/>
      <c r="K41" s="285"/>
      <c r="L41" s="285"/>
      <c r="M41" s="285"/>
      <c r="N41" s="285"/>
      <c r="O41" s="285"/>
      <c r="P41" s="285"/>
      <c r="Q41" s="285"/>
      <c r="R41" s="285"/>
      <c r="S41" s="285"/>
      <c r="T41" s="285"/>
      <c r="U41" s="285"/>
      <c r="V41" s="285"/>
      <c r="W41" s="285"/>
    </row>
    <row r="42" spans="1:23" ht="18">
      <c r="A42" s="2094"/>
      <c r="B42" s="288" t="s">
        <v>129</v>
      </c>
      <c r="C42" s="309" t="s">
        <v>213</v>
      </c>
      <c r="I42" s="285"/>
      <c r="J42" s="285"/>
      <c r="K42" s="285"/>
      <c r="L42" s="285"/>
      <c r="M42" s="285"/>
      <c r="N42" s="285"/>
      <c r="O42" s="285"/>
      <c r="P42" s="285"/>
      <c r="Q42" s="285"/>
      <c r="R42" s="285"/>
      <c r="S42" s="285"/>
      <c r="T42" s="285"/>
      <c r="U42" s="285"/>
      <c r="V42" s="285"/>
      <c r="W42" s="285"/>
    </row>
    <row r="43" spans="1:23" ht="18">
      <c r="A43" s="2094"/>
      <c r="B43" s="288" t="s">
        <v>130</v>
      </c>
      <c r="C43" s="309" t="s">
        <v>213</v>
      </c>
      <c r="I43" s="285"/>
      <c r="J43" s="285"/>
      <c r="K43" s="285"/>
      <c r="L43" s="285"/>
      <c r="M43" s="285"/>
      <c r="N43" s="285"/>
      <c r="O43" s="285"/>
      <c r="P43" s="285"/>
      <c r="Q43" s="285"/>
      <c r="R43" s="285"/>
      <c r="S43" s="285"/>
      <c r="T43" s="285"/>
      <c r="U43" s="285"/>
      <c r="V43" s="285"/>
      <c r="W43" s="285"/>
    </row>
    <row r="44" spans="1:23" ht="18.5" thickBot="1">
      <c r="A44" s="2095"/>
      <c r="B44" s="291" t="s">
        <v>131</v>
      </c>
      <c r="C44" s="316" t="s">
        <v>213</v>
      </c>
      <c r="I44" s="285"/>
      <c r="J44" s="285"/>
      <c r="K44" s="285"/>
      <c r="L44" s="285"/>
      <c r="M44" s="285"/>
      <c r="N44" s="285"/>
      <c r="O44" s="285"/>
      <c r="P44" s="285"/>
      <c r="Q44" s="285"/>
      <c r="R44" s="285"/>
      <c r="S44" s="285"/>
      <c r="T44" s="285"/>
      <c r="U44" s="285"/>
      <c r="V44" s="285"/>
      <c r="W44" s="285"/>
    </row>
    <row r="45" spans="1:23" ht="18">
      <c r="A45" s="2096" t="s">
        <v>132</v>
      </c>
      <c r="B45" s="287" t="s">
        <v>133</v>
      </c>
      <c r="C45" s="308" t="s">
        <v>90</v>
      </c>
      <c r="I45" s="285"/>
      <c r="J45" s="285"/>
      <c r="K45" s="285"/>
      <c r="L45" s="285"/>
      <c r="M45" s="285"/>
      <c r="N45" s="285"/>
      <c r="O45" s="285"/>
      <c r="P45" s="285"/>
      <c r="Q45" s="285"/>
      <c r="R45" s="285"/>
      <c r="S45" s="285"/>
      <c r="T45" s="285"/>
      <c r="U45" s="285"/>
      <c r="V45" s="285"/>
      <c r="W45" s="285"/>
    </row>
    <row r="46" spans="1:23" ht="165">
      <c r="A46" s="2094"/>
      <c r="B46" s="288" t="s">
        <v>135</v>
      </c>
      <c r="C46" s="309" t="s">
        <v>1076</v>
      </c>
      <c r="I46" s="285"/>
      <c r="J46" s="285"/>
      <c r="K46" s="285"/>
      <c r="L46" s="285"/>
      <c r="M46" s="285"/>
      <c r="N46" s="285"/>
      <c r="O46" s="285"/>
      <c r="P46" s="285"/>
      <c r="Q46" s="285"/>
      <c r="R46" s="285"/>
      <c r="S46" s="285"/>
      <c r="T46" s="285"/>
      <c r="U46" s="285"/>
      <c r="V46" s="285"/>
      <c r="W46" s="285"/>
    </row>
    <row r="47" spans="1:23" ht="18.5" thickBot="1">
      <c r="A47" s="2095"/>
      <c r="B47" s="290" t="s">
        <v>136</v>
      </c>
      <c r="C47" s="316" t="s">
        <v>213</v>
      </c>
      <c r="I47" s="285"/>
      <c r="J47" s="285"/>
      <c r="K47" s="285"/>
      <c r="L47" s="285"/>
      <c r="M47" s="285"/>
      <c r="N47" s="285"/>
      <c r="O47" s="285"/>
      <c r="P47" s="285"/>
      <c r="Q47" s="285"/>
      <c r="R47" s="285"/>
      <c r="S47" s="285"/>
      <c r="T47" s="285"/>
      <c r="U47" s="285"/>
      <c r="V47" s="285"/>
      <c r="W47" s="285"/>
    </row>
    <row r="48" spans="1:23" ht="18">
      <c r="A48" s="2093" t="s">
        <v>349</v>
      </c>
      <c r="B48" s="289" t="s">
        <v>138</v>
      </c>
      <c r="C48" s="313" t="s">
        <v>92</v>
      </c>
      <c r="I48" s="285"/>
      <c r="J48" s="285"/>
      <c r="K48" s="285"/>
      <c r="L48" s="285"/>
      <c r="M48" s="285"/>
      <c r="N48" s="285"/>
      <c r="O48" s="285"/>
      <c r="P48" s="285"/>
      <c r="Q48" s="285"/>
      <c r="R48" s="285"/>
      <c r="S48" s="285"/>
      <c r="T48" s="285"/>
      <c r="U48" s="285"/>
      <c r="V48" s="285"/>
      <c r="W48" s="285"/>
    </row>
    <row r="49" spans="1:23" ht="18">
      <c r="A49" s="2094"/>
      <c r="B49" s="288" t="s">
        <v>139</v>
      </c>
      <c r="C49" s="309" t="s">
        <v>3239</v>
      </c>
      <c r="I49" s="285"/>
      <c r="J49" s="285"/>
      <c r="K49" s="285"/>
      <c r="L49" s="285"/>
      <c r="M49" s="285"/>
      <c r="N49" s="285"/>
      <c r="O49" s="285"/>
      <c r="P49" s="285"/>
      <c r="Q49" s="285"/>
      <c r="R49" s="285"/>
      <c r="S49" s="285"/>
      <c r="T49" s="285"/>
      <c r="U49" s="285"/>
      <c r="V49" s="285"/>
      <c r="W49" s="285"/>
    </row>
    <row r="50" spans="1:23" ht="18">
      <c r="A50" s="2094"/>
      <c r="B50" s="288" t="s">
        <v>140</v>
      </c>
      <c r="C50" s="309" t="s">
        <v>223</v>
      </c>
      <c r="I50" s="285"/>
      <c r="J50" s="285"/>
      <c r="K50" s="285"/>
      <c r="L50" s="285"/>
      <c r="M50" s="285"/>
      <c r="N50" s="285"/>
      <c r="O50" s="285"/>
      <c r="P50" s="285"/>
      <c r="Q50" s="285"/>
      <c r="R50" s="285"/>
      <c r="S50" s="285"/>
      <c r="T50" s="285"/>
      <c r="U50" s="285"/>
      <c r="V50" s="285"/>
      <c r="W50" s="285"/>
    </row>
    <row r="51" spans="1:23" ht="18">
      <c r="A51" s="2094"/>
      <c r="B51" s="288" t="s">
        <v>141</v>
      </c>
      <c r="C51" s="309" t="s">
        <v>3240</v>
      </c>
      <c r="I51" s="285"/>
      <c r="J51" s="285"/>
      <c r="K51" s="285"/>
      <c r="L51" s="285"/>
      <c r="M51" s="285"/>
      <c r="N51" s="285"/>
      <c r="O51" s="285"/>
      <c r="P51" s="285"/>
      <c r="Q51" s="285"/>
      <c r="R51" s="285"/>
      <c r="S51" s="285"/>
      <c r="T51" s="285"/>
      <c r="U51" s="285"/>
      <c r="V51" s="285"/>
      <c r="W51" s="285"/>
    </row>
    <row r="52" spans="1:23" ht="33">
      <c r="A52" s="2094"/>
      <c r="B52" s="288" t="s">
        <v>142</v>
      </c>
      <c r="C52" s="309" t="s">
        <v>3241</v>
      </c>
      <c r="I52" s="285"/>
      <c r="J52" s="285"/>
      <c r="K52" s="285"/>
      <c r="L52" s="285"/>
      <c r="M52" s="285"/>
      <c r="N52" s="285"/>
      <c r="O52" s="285"/>
      <c r="P52" s="285"/>
      <c r="Q52" s="285"/>
      <c r="R52" s="285"/>
      <c r="S52" s="285"/>
      <c r="T52" s="285"/>
      <c r="U52" s="285"/>
      <c r="V52" s="285"/>
      <c r="W52" s="285"/>
    </row>
    <row r="53" spans="1:23" ht="297">
      <c r="A53" s="2094"/>
      <c r="B53" s="288" t="s">
        <v>1077</v>
      </c>
      <c r="C53" s="309" t="s">
        <v>3242</v>
      </c>
      <c r="I53" s="285"/>
      <c r="J53" s="285"/>
      <c r="K53" s="285"/>
      <c r="L53" s="285"/>
      <c r="M53" s="285"/>
      <c r="N53" s="285"/>
      <c r="O53" s="285"/>
      <c r="P53" s="285"/>
      <c r="Q53" s="285"/>
      <c r="R53" s="285"/>
      <c r="S53" s="285"/>
      <c r="T53" s="285"/>
      <c r="U53" s="285"/>
      <c r="V53" s="285"/>
      <c r="W53" s="285"/>
    </row>
    <row r="54" spans="1:23" ht="66">
      <c r="A54" s="2094"/>
      <c r="B54" s="288" t="s">
        <v>144</v>
      </c>
      <c r="C54" s="309" t="s">
        <v>3243</v>
      </c>
      <c r="I54" s="285"/>
      <c r="J54" s="285"/>
      <c r="K54" s="285"/>
      <c r="L54" s="285"/>
      <c r="M54" s="285"/>
      <c r="N54" s="285"/>
      <c r="O54" s="285"/>
      <c r="P54" s="285"/>
      <c r="Q54" s="285"/>
      <c r="R54" s="285"/>
      <c r="S54" s="285"/>
      <c r="T54" s="285"/>
      <c r="U54" s="285"/>
      <c r="V54" s="285"/>
      <c r="W54" s="285"/>
    </row>
    <row r="55" spans="1:23" ht="18">
      <c r="A55" s="2094"/>
      <c r="B55" s="288" t="s">
        <v>145</v>
      </c>
      <c r="C55" s="309" t="s">
        <v>3244</v>
      </c>
      <c r="I55" s="285"/>
      <c r="J55" s="285"/>
      <c r="K55" s="285"/>
      <c r="L55" s="285"/>
      <c r="M55" s="285"/>
      <c r="N55" s="285"/>
      <c r="O55" s="285"/>
      <c r="P55" s="285"/>
      <c r="Q55" s="285"/>
      <c r="R55" s="285"/>
      <c r="S55" s="285"/>
      <c r="T55" s="285"/>
      <c r="U55" s="285"/>
      <c r="V55" s="285"/>
      <c r="W55" s="285"/>
    </row>
    <row r="56" spans="1:23" ht="33">
      <c r="A56" s="2094"/>
      <c r="B56" s="288" t="s">
        <v>146</v>
      </c>
      <c r="C56" s="309" t="s">
        <v>3245</v>
      </c>
      <c r="I56" s="285"/>
      <c r="J56" s="285"/>
      <c r="K56" s="285"/>
      <c r="L56" s="285"/>
      <c r="M56" s="285"/>
      <c r="N56" s="285"/>
      <c r="O56" s="285"/>
      <c r="P56" s="285"/>
      <c r="Q56" s="285"/>
      <c r="R56" s="285"/>
      <c r="S56" s="285"/>
      <c r="T56" s="285"/>
      <c r="U56" s="285"/>
      <c r="V56" s="285"/>
      <c r="W56" s="285"/>
    </row>
    <row r="57" spans="1:23" ht="18">
      <c r="A57" s="2094"/>
      <c r="B57" s="288" t="s">
        <v>147</v>
      </c>
      <c r="C57" s="309" t="s">
        <v>3246</v>
      </c>
      <c r="I57" s="285"/>
      <c r="J57" s="285"/>
      <c r="K57" s="285"/>
      <c r="L57" s="285"/>
      <c r="M57" s="285"/>
      <c r="N57" s="285"/>
      <c r="O57" s="285"/>
      <c r="P57" s="285"/>
      <c r="Q57" s="285"/>
      <c r="R57" s="285"/>
      <c r="S57" s="285"/>
      <c r="T57" s="285"/>
      <c r="U57" s="285"/>
      <c r="V57" s="285"/>
      <c r="W57" s="285"/>
    </row>
    <row r="58" spans="1:23" ht="18">
      <c r="A58" s="2094"/>
      <c r="B58" s="288" t="s">
        <v>149</v>
      </c>
      <c r="C58" s="801" t="s">
        <v>3247</v>
      </c>
      <c r="I58" s="285"/>
      <c r="J58" s="285"/>
      <c r="K58" s="285"/>
      <c r="L58" s="285"/>
      <c r="M58" s="285"/>
      <c r="N58" s="285"/>
      <c r="O58" s="285"/>
      <c r="P58" s="285"/>
      <c r="Q58" s="285"/>
      <c r="R58" s="285"/>
      <c r="S58" s="285"/>
      <c r="T58" s="285"/>
      <c r="U58" s="285"/>
      <c r="V58" s="285"/>
      <c r="W58" s="285"/>
    </row>
    <row r="59" spans="1:23" ht="33">
      <c r="A59" s="2094"/>
      <c r="B59" s="288" t="s">
        <v>150</v>
      </c>
      <c r="C59" s="802" t="s">
        <v>3248</v>
      </c>
      <c r="I59" s="285"/>
      <c r="J59" s="285"/>
      <c r="K59" s="285"/>
      <c r="L59" s="285"/>
      <c r="M59" s="285"/>
      <c r="N59" s="285"/>
      <c r="O59" s="285"/>
      <c r="P59" s="285"/>
      <c r="Q59" s="285"/>
      <c r="R59" s="285"/>
      <c r="S59" s="285"/>
      <c r="T59" s="285"/>
      <c r="U59" s="285"/>
      <c r="V59" s="285"/>
      <c r="W59" s="285"/>
    </row>
    <row r="60" spans="1:23" ht="33">
      <c r="A60" s="2094"/>
      <c r="B60" s="288" t="s">
        <v>151</v>
      </c>
      <c r="C60" s="800" t="s">
        <v>3249</v>
      </c>
      <c r="I60" s="285"/>
      <c r="J60" s="285"/>
      <c r="K60" s="285"/>
      <c r="L60" s="285"/>
      <c r="M60" s="285"/>
      <c r="N60" s="285"/>
      <c r="O60" s="285"/>
      <c r="P60" s="285"/>
      <c r="Q60" s="285"/>
      <c r="R60" s="285"/>
      <c r="S60" s="285"/>
      <c r="T60" s="285"/>
      <c r="U60" s="285"/>
      <c r="V60" s="285"/>
      <c r="W60" s="285"/>
    </row>
    <row r="61" spans="1:23" ht="18">
      <c r="A61" s="2094"/>
      <c r="B61" s="288" t="s">
        <v>152</v>
      </c>
      <c r="C61" s="309" t="s">
        <v>90</v>
      </c>
      <c r="I61" s="285"/>
      <c r="J61" s="285"/>
      <c r="K61" s="285"/>
      <c r="L61" s="285"/>
      <c r="M61" s="285"/>
      <c r="N61" s="285"/>
      <c r="O61" s="285"/>
      <c r="P61" s="285"/>
      <c r="Q61" s="285"/>
      <c r="R61" s="285"/>
      <c r="S61" s="285"/>
      <c r="T61" s="285"/>
      <c r="U61" s="285"/>
      <c r="V61" s="285"/>
      <c r="W61" s="285"/>
    </row>
    <row r="62" spans="1:23" ht="18">
      <c r="A62" s="2094"/>
      <c r="B62" s="288" t="s">
        <v>153</v>
      </c>
      <c r="C62" s="309" t="s">
        <v>213</v>
      </c>
      <c r="I62" s="285"/>
      <c r="J62" s="285"/>
      <c r="K62" s="285"/>
      <c r="L62" s="285"/>
      <c r="M62" s="285"/>
      <c r="N62" s="285"/>
      <c r="O62" s="285"/>
      <c r="P62" s="285"/>
      <c r="Q62" s="285"/>
      <c r="R62" s="285"/>
      <c r="S62" s="285"/>
      <c r="T62" s="285"/>
      <c r="U62" s="285"/>
      <c r="V62" s="285"/>
      <c r="W62" s="285"/>
    </row>
    <row r="63" spans="1:23" ht="49.5">
      <c r="A63" s="2094"/>
      <c r="B63" s="288" t="s">
        <v>154</v>
      </c>
      <c r="C63" s="309" t="s">
        <v>3250</v>
      </c>
      <c r="I63" s="285"/>
      <c r="J63" s="285"/>
      <c r="K63" s="285"/>
      <c r="L63" s="285"/>
      <c r="M63" s="285"/>
      <c r="N63" s="285"/>
      <c r="O63" s="285"/>
      <c r="P63" s="285"/>
      <c r="Q63" s="285"/>
      <c r="R63" s="285"/>
      <c r="S63" s="285"/>
      <c r="T63" s="285"/>
      <c r="U63" s="285"/>
      <c r="V63" s="285"/>
      <c r="W63" s="285"/>
    </row>
    <row r="64" spans="1:23" ht="49.5">
      <c r="A64" s="2094"/>
      <c r="B64" s="288" t="s">
        <v>155</v>
      </c>
      <c r="C64" s="309" t="s">
        <v>3251</v>
      </c>
      <c r="I64" s="285"/>
      <c r="J64" s="285"/>
      <c r="K64" s="285"/>
      <c r="L64" s="285"/>
      <c r="M64" s="285"/>
      <c r="N64" s="285"/>
      <c r="O64" s="285"/>
      <c r="P64" s="285"/>
      <c r="Q64" s="285"/>
      <c r="R64" s="285"/>
      <c r="S64" s="285"/>
      <c r="T64" s="285"/>
      <c r="U64" s="285"/>
      <c r="V64" s="285"/>
      <c r="W64" s="285"/>
    </row>
    <row r="65" spans="1:23" ht="18">
      <c r="A65" s="2094"/>
      <c r="B65" s="288" t="s">
        <v>156</v>
      </c>
      <c r="C65" s="309" t="s">
        <v>90</v>
      </c>
      <c r="I65" s="285"/>
      <c r="J65" s="285"/>
      <c r="K65" s="285"/>
      <c r="L65" s="285"/>
      <c r="M65" s="285"/>
      <c r="N65" s="285"/>
      <c r="O65" s="285"/>
      <c r="P65" s="285"/>
      <c r="Q65" s="285"/>
      <c r="R65" s="285"/>
      <c r="S65" s="285"/>
      <c r="T65" s="285"/>
      <c r="U65" s="285"/>
      <c r="V65" s="285"/>
      <c r="W65" s="285"/>
    </row>
    <row r="66" spans="1:23" ht="18">
      <c r="A66" s="2094"/>
      <c r="B66" s="288" t="s">
        <v>157</v>
      </c>
      <c r="C66" s="309" t="s">
        <v>213</v>
      </c>
      <c r="I66" s="285"/>
      <c r="J66" s="285"/>
      <c r="K66" s="285"/>
      <c r="L66" s="285"/>
      <c r="M66" s="285"/>
      <c r="N66" s="285"/>
      <c r="O66" s="285"/>
      <c r="P66" s="285"/>
      <c r="Q66" s="285"/>
      <c r="R66" s="285"/>
      <c r="S66" s="285"/>
      <c r="T66" s="285"/>
      <c r="U66" s="285"/>
      <c r="V66" s="285"/>
      <c r="W66" s="285"/>
    </row>
    <row r="67" spans="1:23" ht="18">
      <c r="A67" s="2094"/>
      <c r="B67" s="288" t="s">
        <v>158</v>
      </c>
      <c r="C67" s="309" t="s">
        <v>213</v>
      </c>
      <c r="I67" s="285"/>
      <c r="J67" s="285"/>
      <c r="K67" s="285"/>
      <c r="L67" s="285"/>
      <c r="M67" s="285"/>
      <c r="N67" s="285"/>
      <c r="O67" s="285"/>
      <c r="P67" s="285"/>
      <c r="Q67" s="285"/>
      <c r="R67" s="285"/>
      <c r="S67" s="285"/>
      <c r="T67" s="285"/>
      <c r="U67" s="285"/>
      <c r="V67" s="285"/>
      <c r="W67" s="285"/>
    </row>
    <row r="68" spans="1:23" ht="33.5" thickBot="1">
      <c r="A68" s="2095"/>
      <c r="B68" s="290" t="s">
        <v>159</v>
      </c>
      <c r="C68" s="316" t="s">
        <v>2326</v>
      </c>
      <c r="I68" s="285"/>
      <c r="J68" s="285"/>
      <c r="K68" s="285"/>
      <c r="L68" s="285"/>
      <c r="M68" s="285"/>
      <c r="N68" s="285"/>
      <c r="O68" s="285"/>
      <c r="P68" s="285"/>
      <c r="Q68" s="285"/>
      <c r="R68" s="285"/>
      <c r="S68" s="285"/>
      <c r="T68" s="285"/>
      <c r="U68" s="285"/>
      <c r="V68" s="285"/>
      <c r="W68" s="285"/>
    </row>
    <row r="69" spans="1:23" ht="18">
      <c r="A69" s="2096" t="s">
        <v>160</v>
      </c>
      <c r="B69" s="287" t="s">
        <v>161</v>
      </c>
      <c r="C69" s="308" t="s">
        <v>92</v>
      </c>
      <c r="I69" s="285"/>
      <c r="J69" s="285"/>
      <c r="K69" s="285"/>
      <c r="L69" s="285"/>
      <c r="M69" s="285"/>
      <c r="N69" s="285"/>
      <c r="O69" s="285"/>
      <c r="P69" s="285"/>
      <c r="Q69" s="285"/>
      <c r="R69" s="285"/>
      <c r="S69" s="285"/>
      <c r="T69" s="285"/>
      <c r="U69" s="285"/>
      <c r="V69" s="285"/>
      <c r="W69" s="285"/>
    </row>
    <row r="70" spans="1:23" ht="18">
      <c r="A70" s="2094"/>
      <c r="B70" s="288" t="s">
        <v>162</v>
      </c>
      <c r="C70" s="309" t="s">
        <v>236</v>
      </c>
      <c r="I70" s="285"/>
      <c r="J70" s="285"/>
      <c r="K70" s="285"/>
      <c r="L70" s="285"/>
      <c r="M70" s="285"/>
      <c r="N70" s="285"/>
      <c r="O70" s="285"/>
      <c r="P70" s="285"/>
      <c r="Q70" s="285"/>
      <c r="R70" s="285"/>
      <c r="S70" s="285"/>
      <c r="T70" s="285"/>
      <c r="U70" s="285"/>
      <c r="V70" s="285"/>
      <c r="W70" s="285"/>
    </row>
    <row r="71" spans="1:23" ht="18">
      <c r="A71" s="2094"/>
      <c r="B71" s="288" t="s">
        <v>164</v>
      </c>
      <c r="C71" s="309" t="s">
        <v>206</v>
      </c>
      <c r="I71" s="285"/>
      <c r="J71" s="285"/>
      <c r="K71" s="285"/>
      <c r="L71" s="285"/>
      <c r="M71" s="285"/>
      <c r="N71" s="285"/>
      <c r="O71" s="285"/>
      <c r="P71" s="285"/>
      <c r="Q71" s="285"/>
      <c r="R71" s="285"/>
      <c r="S71" s="285"/>
      <c r="T71" s="285"/>
      <c r="U71" s="285"/>
      <c r="V71" s="285"/>
      <c r="W71" s="285"/>
    </row>
    <row r="72" spans="1:23" ht="18">
      <c r="A72" s="2094"/>
      <c r="B72" s="288" t="s">
        <v>166</v>
      </c>
      <c r="C72" s="309" t="s">
        <v>206</v>
      </c>
      <c r="I72" s="285"/>
      <c r="J72" s="285"/>
      <c r="K72" s="285"/>
      <c r="L72" s="285"/>
      <c r="M72" s="285"/>
      <c r="N72" s="285"/>
      <c r="O72" s="285"/>
      <c r="P72" s="285"/>
      <c r="Q72" s="285"/>
      <c r="R72" s="285"/>
      <c r="S72" s="285"/>
      <c r="T72" s="285"/>
      <c r="U72" s="285"/>
      <c r="V72" s="285"/>
      <c r="W72" s="285"/>
    </row>
    <row r="73" spans="1:23" ht="49.5">
      <c r="A73" s="2094"/>
      <c r="B73" s="288" t="s">
        <v>167</v>
      </c>
      <c r="C73" s="309" t="s">
        <v>1078</v>
      </c>
      <c r="I73" s="285"/>
      <c r="J73" s="285"/>
      <c r="K73" s="285"/>
      <c r="L73" s="285"/>
      <c r="M73" s="285"/>
      <c r="N73" s="285"/>
      <c r="O73" s="285"/>
      <c r="P73" s="285"/>
      <c r="Q73" s="285"/>
      <c r="R73" s="285"/>
      <c r="S73" s="285"/>
      <c r="T73" s="285"/>
      <c r="U73" s="285"/>
      <c r="V73" s="285"/>
      <c r="W73" s="285"/>
    </row>
    <row r="74" spans="1:23" ht="18">
      <c r="A74" s="2094"/>
      <c r="B74" s="288" t="s">
        <v>338</v>
      </c>
      <c r="C74" s="309" t="s">
        <v>111</v>
      </c>
      <c r="I74" s="285"/>
      <c r="J74" s="285"/>
      <c r="K74" s="285"/>
      <c r="L74" s="285"/>
      <c r="M74" s="285"/>
      <c r="N74" s="285"/>
      <c r="O74" s="285"/>
      <c r="P74" s="285"/>
      <c r="Q74" s="285"/>
      <c r="R74" s="285"/>
      <c r="S74" s="285"/>
      <c r="T74" s="285"/>
      <c r="U74" s="285"/>
      <c r="V74" s="285"/>
      <c r="W74" s="285"/>
    </row>
    <row r="75" spans="1:23" ht="18">
      <c r="A75" s="2094"/>
      <c r="B75" s="288" t="s">
        <v>170</v>
      </c>
      <c r="C75" s="309" t="s">
        <v>92</v>
      </c>
      <c r="I75" s="285"/>
      <c r="J75" s="285"/>
      <c r="K75" s="285"/>
      <c r="L75" s="285"/>
      <c r="M75" s="285"/>
      <c r="N75" s="285"/>
      <c r="O75" s="285"/>
      <c r="P75" s="285"/>
      <c r="Q75" s="285"/>
      <c r="R75" s="285"/>
      <c r="S75" s="285"/>
      <c r="T75" s="285"/>
      <c r="U75" s="285"/>
      <c r="V75" s="285"/>
      <c r="W75" s="285"/>
    </row>
    <row r="76" spans="1:23" ht="18">
      <c r="A76" s="2094"/>
      <c r="B76" s="288" t="s">
        <v>171</v>
      </c>
      <c r="C76" s="319" t="s">
        <v>172</v>
      </c>
      <c r="I76" s="285"/>
      <c r="J76" s="285"/>
      <c r="K76" s="285"/>
      <c r="L76" s="285"/>
      <c r="M76" s="285"/>
      <c r="N76" s="285"/>
      <c r="O76" s="285"/>
      <c r="P76" s="285"/>
      <c r="Q76" s="285"/>
      <c r="R76" s="285"/>
      <c r="S76" s="285"/>
      <c r="T76" s="285"/>
      <c r="U76" s="285"/>
      <c r="V76" s="285"/>
      <c r="W76" s="285"/>
    </row>
    <row r="77" spans="1:23" ht="149" thickBot="1">
      <c r="A77" s="2095"/>
      <c r="B77" s="290" t="s">
        <v>173</v>
      </c>
      <c r="C77" s="213" t="s">
        <v>3455</v>
      </c>
      <c r="I77" s="285"/>
      <c r="J77" s="285"/>
      <c r="K77" s="285"/>
      <c r="L77" s="285"/>
      <c r="M77" s="285"/>
      <c r="N77" s="285"/>
      <c r="O77" s="285"/>
      <c r="P77" s="285"/>
      <c r="Q77" s="285"/>
      <c r="R77" s="285"/>
      <c r="S77" s="285"/>
      <c r="T77" s="285"/>
      <c r="U77" s="285"/>
      <c r="V77" s="285"/>
      <c r="W77" s="285"/>
    </row>
    <row r="78" spans="1:23" ht="82.5">
      <c r="A78" s="2096" t="s">
        <v>174</v>
      </c>
      <c r="B78" s="287" t="s">
        <v>175</v>
      </c>
      <c r="C78" s="803" t="s">
        <v>3253</v>
      </c>
      <c r="I78" s="285"/>
      <c r="J78" s="285"/>
      <c r="K78" s="285"/>
      <c r="L78" s="285"/>
      <c r="M78" s="285"/>
      <c r="N78" s="285"/>
      <c r="O78" s="285"/>
      <c r="P78" s="285"/>
      <c r="Q78" s="285"/>
      <c r="R78" s="285"/>
      <c r="S78" s="285"/>
      <c r="T78" s="285"/>
      <c r="U78" s="285"/>
      <c r="V78" s="285"/>
      <c r="W78" s="285"/>
    </row>
    <row r="79" spans="1:23" ht="18">
      <c r="A79" s="2094"/>
      <c r="B79" s="288" t="s">
        <v>176</v>
      </c>
      <c r="C79" s="804" t="s">
        <v>2296</v>
      </c>
      <c r="I79" s="285"/>
      <c r="J79" s="285"/>
      <c r="K79" s="285"/>
      <c r="L79" s="285"/>
      <c r="M79" s="285"/>
      <c r="N79" s="285"/>
      <c r="O79" s="285"/>
      <c r="P79" s="285"/>
      <c r="Q79" s="285"/>
      <c r="R79" s="285"/>
      <c r="S79" s="285"/>
      <c r="T79" s="285"/>
      <c r="U79" s="285"/>
      <c r="V79" s="285"/>
      <c r="W79" s="285"/>
    </row>
    <row r="80" spans="1:23" ht="49.5">
      <c r="A80" s="2094"/>
      <c r="B80" s="288" t="s">
        <v>177</v>
      </c>
      <c r="C80" s="804" t="s">
        <v>3208</v>
      </c>
      <c r="I80" s="285"/>
      <c r="J80" s="285"/>
      <c r="K80" s="285"/>
      <c r="L80" s="285"/>
      <c r="M80" s="285"/>
      <c r="N80" s="285"/>
      <c r="O80" s="285"/>
      <c r="P80" s="285"/>
      <c r="Q80" s="285"/>
      <c r="R80" s="285"/>
      <c r="S80" s="285"/>
      <c r="T80" s="285"/>
      <c r="U80" s="285"/>
      <c r="V80" s="285"/>
      <c r="W80" s="285"/>
    </row>
    <row r="81" spans="1:23" ht="33">
      <c r="A81" s="2094"/>
      <c r="B81" s="288" t="s">
        <v>178</v>
      </c>
      <c r="C81" s="805" t="s">
        <v>2298</v>
      </c>
      <c r="I81" s="285"/>
      <c r="J81" s="285"/>
      <c r="K81" s="285"/>
      <c r="L81" s="285"/>
      <c r="M81" s="285"/>
      <c r="N81" s="285"/>
      <c r="O81" s="285"/>
      <c r="P81" s="285"/>
      <c r="Q81" s="285"/>
      <c r="R81" s="285"/>
      <c r="S81" s="285"/>
      <c r="T81" s="285"/>
      <c r="U81" s="285"/>
      <c r="V81" s="285"/>
      <c r="W81" s="285"/>
    </row>
    <row r="82" spans="1:23" ht="66">
      <c r="A82" s="2094"/>
      <c r="B82" s="288" t="s">
        <v>179</v>
      </c>
      <c r="C82" s="804" t="s">
        <v>2299</v>
      </c>
      <c r="I82" s="285"/>
      <c r="J82" s="285"/>
      <c r="K82" s="285"/>
      <c r="L82" s="285"/>
      <c r="M82" s="285"/>
      <c r="N82" s="285"/>
      <c r="O82" s="285"/>
      <c r="P82" s="285"/>
      <c r="Q82" s="285"/>
      <c r="R82" s="285"/>
      <c r="S82" s="285"/>
      <c r="T82" s="285"/>
      <c r="U82" s="285"/>
      <c r="V82" s="285"/>
      <c r="W82" s="285"/>
    </row>
    <row r="83" spans="1:23" ht="18">
      <c r="A83" s="2094"/>
      <c r="B83" s="288" t="s">
        <v>180</v>
      </c>
      <c r="C83" s="804" t="s">
        <v>92</v>
      </c>
      <c r="I83" s="285"/>
      <c r="J83" s="285"/>
      <c r="K83" s="285"/>
      <c r="L83" s="285"/>
      <c r="M83" s="285"/>
      <c r="N83" s="285"/>
      <c r="O83" s="285"/>
      <c r="P83" s="285"/>
      <c r="Q83" s="285"/>
      <c r="R83" s="285"/>
      <c r="S83" s="285"/>
      <c r="T83" s="285"/>
      <c r="U83" s="285"/>
      <c r="V83" s="285"/>
      <c r="W83" s="285"/>
    </row>
    <row r="84" spans="1:23" ht="82.5">
      <c r="A84" s="2094"/>
      <c r="B84" s="288" t="s">
        <v>157</v>
      </c>
      <c r="C84" s="804" t="s">
        <v>2300</v>
      </c>
      <c r="I84" s="285"/>
      <c r="J84" s="285"/>
      <c r="K84" s="285"/>
      <c r="L84" s="285"/>
      <c r="M84" s="285"/>
      <c r="N84" s="285"/>
      <c r="O84" s="285"/>
      <c r="P84" s="285"/>
      <c r="Q84" s="285"/>
      <c r="R84" s="285"/>
      <c r="S84" s="285"/>
      <c r="T84" s="285"/>
      <c r="U84" s="285"/>
      <c r="V84" s="285"/>
      <c r="W84" s="285"/>
    </row>
    <row r="85" spans="1:23" ht="82.5">
      <c r="A85" s="2094"/>
      <c r="B85" s="288" t="s">
        <v>158</v>
      </c>
      <c r="C85" s="805" t="s">
        <v>3457</v>
      </c>
      <c r="I85" s="285"/>
      <c r="J85" s="285"/>
      <c r="K85" s="285"/>
      <c r="L85" s="285"/>
      <c r="M85" s="285"/>
      <c r="N85" s="285"/>
      <c r="O85" s="285"/>
      <c r="P85" s="285"/>
      <c r="Q85" s="285"/>
      <c r="R85" s="285"/>
      <c r="S85" s="285"/>
      <c r="T85" s="285"/>
      <c r="U85" s="285"/>
      <c r="V85" s="285"/>
      <c r="W85" s="285"/>
    </row>
    <row r="86" spans="1:23" ht="99">
      <c r="A86" s="2094"/>
      <c r="B86" s="288" t="s">
        <v>181</v>
      </c>
      <c r="C86" s="309" t="s">
        <v>3456</v>
      </c>
      <c r="I86" s="285"/>
      <c r="J86" s="285"/>
      <c r="K86" s="285"/>
      <c r="L86" s="285"/>
      <c r="M86" s="285"/>
      <c r="N86" s="285"/>
      <c r="O86" s="285"/>
      <c r="P86" s="285"/>
      <c r="Q86" s="285"/>
      <c r="R86" s="285"/>
      <c r="S86" s="285"/>
      <c r="T86" s="285"/>
      <c r="U86" s="285"/>
      <c r="V86" s="285"/>
      <c r="W86" s="285"/>
    </row>
    <row r="87" spans="1:23" ht="18">
      <c r="A87" s="2094"/>
      <c r="B87" s="288" t="s">
        <v>182</v>
      </c>
      <c r="C87" s="309"/>
      <c r="I87" s="285"/>
      <c r="J87" s="285"/>
      <c r="K87" s="285"/>
      <c r="L87" s="285"/>
      <c r="M87" s="285"/>
      <c r="N87" s="285"/>
      <c r="O87" s="285"/>
      <c r="P87" s="285"/>
      <c r="Q87" s="285"/>
      <c r="R87" s="285"/>
      <c r="S87" s="285"/>
      <c r="T87" s="285"/>
      <c r="U87" s="285"/>
      <c r="V87" s="285"/>
      <c r="W87" s="285"/>
    </row>
    <row r="88" spans="1:23" ht="18">
      <c r="A88" s="2094"/>
      <c r="B88" s="288" t="s">
        <v>183</v>
      </c>
      <c r="C88" s="309" t="s">
        <v>90</v>
      </c>
      <c r="I88" s="285"/>
      <c r="J88" s="285"/>
      <c r="K88" s="285"/>
      <c r="L88" s="285"/>
      <c r="M88" s="285"/>
      <c r="N88" s="285"/>
      <c r="O88" s="285"/>
      <c r="P88" s="285"/>
      <c r="Q88" s="285"/>
      <c r="R88" s="285"/>
      <c r="S88" s="285"/>
      <c r="T88" s="285"/>
      <c r="U88" s="285"/>
      <c r="V88" s="285"/>
      <c r="W88" s="285"/>
    </row>
    <row r="89" spans="1:23" ht="18">
      <c r="A89" s="2094"/>
      <c r="B89" s="288" t="s">
        <v>184</v>
      </c>
      <c r="C89" s="309" t="s">
        <v>223</v>
      </c>
      <c r="I89" s="285"/>
      <c r="J89" s="285"/>
      <c r="K89" s="285"/>
      <c r="L89" s="285"/>
      <c r="M89" s="285"/>
      <c r="N89" s="285"/>
      <c r="O89" s="285"/>
      <c r="P89" s="285"/>
      <c r="Q89" s="285"/>
      <c r="R89" s="285"/>
      <c r="S89" s="285"/>
      <c r="T89" s="285"/>
      <c r="U89" s="285"/>
      <c r="V89" s="285"/>
      <c r="W89" s="285"/>
    </row>
    <row r="90" spans="1:23" ht="18">
      <c r="A90" s="2094"/>
      <c r="B90" s="288" t="s">
        <v>185</v>
      </c>
      <c r="C90" s="309" t="s">
        <v>223</v>
      </c>
      <c r="I90" s="285"/>
      <c r="J90" s="285"/>
      <c r="K90" s="285"/>
      <c r="L90" s="285"/>
      <c r="M90" s="285"/>
      <c r="N90" s="285"/>
      <c r="O90" s="285"/>
      <c r="P90" s="285"/>
      <c r="Q90" s="285"/>
      <c r="R90" s="285"/>
      <c r="S90" s="285"/>
      <c r="T90" s="285"/>
      <c r="U90" s="285"/>
      <c r="V90" s="285"/>
      <c r="W90" s="285"/>
    </row>
    <row r="91" spans="1:23" ht="18">
      <c r="A91" s="2094"/>
      <c r="B91" s="288" t="s">
        <v>186</v>
      </c>
      <c r="C91" s="319" t="s">
        <v>223</v>
      </c>
      <c r="I91" s="285"/>
      <c r="J91" s="285"/>
      <c r="K91" s="285"/>
      <c r="L91" s="285"/>
      <c r="M91" s="285"/>
      <c r="N91" s="285"/>
      <c r="O91" s="285"/>
      <c r="P91" s="285"/>
      <c r="Q91" s="285"/>
      <c r="R91" s="285"/>
      <c r="S91" s="285"/>
      <c r="T91" s="285"/>
      <c r="U91" s="285"/>
      <c r="V91" s="285"/>
      <c r="W91" s="285"/>
    </row>
    <row r="92" spans="1:23" ht="18.5" thickBot="1">
      <c r="A92" s="2095"/>
      <c r="B92" s="290" t="s">
        <v>187</v>
      </c>
      <c r="C92" s="316" t="s">
        <v>223</v>
      </c>
      <c r="I92" s="285"/>
      <c r="J92" s="285"/>
      <c r="K92" s="285"/>
      <c r="L92" s="285"/>
      <c r="M92" s="285"/>
      <c r="N92" s="285"/>
      <c r="O92" s="285"/>
      <c r="P92" s="285"/>
      <c r="Q92" s="285"/>
      <c r="R92" s="285"/>
      <c r="S92" s="285"/>
      <c r="T92" s="285"/>
      <c r="U92" s="285"/>
      <c r="V92" s="285"/>
      <c r="W92" s="285"/>
    </row>
    <row r="93" spans="1:23" ht="115.5">
      <c r="A93" s="2096" t="s">
        <v>188</v>
      </c>
      <c r="B93" s="287" t="s">
        <v>189</v>
      </c>
      <c r="C93" s="308" t="s">
        <v>3254</v>
      </c>
      <c r="I93" s="285"/>
      <c r="J93" s="285"/>
      <c r="K93" s="285"/>
      <c r="L93" s="285"/>
      <c r="M93" s="285"/>
      <c r="N93" s="285"/>
      <c r="O93" s="285"/>
      <c r="P93" s="285"/>
      <c r="Q93" s="285"/>
      <c r="R93" s="285"/>
      <c r="S93" s="285"/>
      <c r="T93" s="285"/>
      <c r="U93" s="285"/>
      <c r="V93" s="285"/>
      <c r="W93" s="285"/>
    </row>
    <row r="94" spans="1:23" ht="99">
      <c r="A94" s="2094"/>
      <c r="B94" s="288" t="s">
        <v>190</v>
      </c>
      <c r="C94" s="309" t="s">
        <v>2223</v>
      </c>
      <c r="I94" s="285"/>
      <c r="J94" s="285"/>
      <c r="K94" s="285"/>
      <c r="L94" s="285"/>
      <c r="M94" s="285"/>
      <c r="N94" s="285"/>
      <c r="O94" s="285"/>
      <c r="P94" s="285"/>
      <c r="Q94" s="285"/>
      <c r="R94" s="285"/>
      <c r="S94" s="285"/>
      <c r="T94" s="285"/>
      <c r="U94" s="285"/>
      <c r="V94" s="285"/>
      <c r="W94" s="285"/>
    </row>
    <row r="95" spans="1:23" ht="49.5">
      <c r="A95" s="2094"/>
      <c r="B95" s="288" t="s">
        <v>191</v>
      </c>
      <c r="C95" s="309" t="s">
        <v>3255</v>
      </c>
      <c r="I95" s="285"/>
      <c r="J95" s="285"/>
      <c r="K95" s="285"/>
      <c r="L95" s="285"/>
      <c r="M95" s="285"/>
      <c r="N95" s="285"/>
      <c r="O95" s="285"/>
      <c r="P95" s="285"/>
      <c r="Q95" s="285"/>
      <c r="R95" s="285"/>
      <c r="S95" s="285"/>
      <c r="T95" s="285"/>
      <c r="U95" s="285"/>
      <c r="V95" s="285"/>
      <c r="W95" s="285"/>
    </row>
    <row r="96" spans="1:23" ht="66">
      <c r="A96" s="2094"/>
      <c r="B96" s="288" t="s">
        <v>192</v>
      </c>
      <c r="C96" s="309" t="s">
        <v>3174</v>
      </c>
      <c r="I96" s="285"/>
      <c r="J96" s="285"/>
      <c r="K96" s="285"/>
      <c r="L96" s="285"/>
      <c r="M96" s="285"/>
      <c r="N96" s="285"/>
      <c r="O96" s="285"/>
      <c r="P96" s="285"/>
      <c r="Q96" s="285"/>
      <c r="R96" s="285"/>
      <c r="S96" s="285"/>
      <c r="T96" s="285"/>
      <c r="U96" s="285"/>
      <c r="V96" s="285"/>
      <c r="W96" s="285"/>
    </row>
    <row r="97" spans="1:23" ht="82.5">
      <c r="A97" s="2094"/>
      <c r="B97" s="288" t="s">
        <v>193</v>
      </c>
      <c r="C97" s="309" t="s">
        <v>3459</v>
      </c>
      <c r="I97" s="285"/>
      <c r="J97" s="285"/>
      <c r="K97" s="285"/>
      <c r="L97" s="285"/>
      <c r="M97" s="285"/>
      <c r="N97" s="285"/>
      <c r="O97" s="285"/>
      <c r="P97" s="285"/>
      <c r="Q97" s="285"/>
      <c r="R97" s="285"/>
      <c r="S97" s="285"/>
      <c r="T97" s="285"/>
      <c r="U97" s="285"/>
      <c r="V97" s="285"/>
      <c r="W97" s="285"/>
    </row>
    <row r="98" spans="1:23" ht="82.5">
      <c r="A98" s="2094"/>
      <c r="B98" s="288" t="s">
        <v>194</v>
      </c>
      <c r="C98" s="309" t="s">
        <v>3458</v>
      </c>
      <c r="I98" s="285"/>
      <c r="J98" s="285"/>
      <c r="K98" s="285"/>
      <c r="L98" s="285"/>
      <c r="M98" s="285"/>
      <c r="N98" s="285"/>
      <c r="O98" s="285"/>
      <c r="P98" s="285"/>
      <c r="Q98" s="285"/>
      <c r="R98" s="285"/>
      <c r="S98" s="285"/>
      <c r="T98" s="285"/>
      <c r="U98" s="285"/>
      <c r="V98" s="285"/>
      <c r="W98" s="285"/>
    </row>
    <row r="99" spans="1:23" ht="247.5">
      <c r="A99" s="2094"/>
      <c r="B99" s="288" t="s">
        <v>196</v>
      </c>
      <c r="C99" s="309" t="s">
        <v>3256</v>
      </c>
      <c r="I99" s="285"/>
      <c r="J99" s="285"/>
      <c r="K99" s="285"/>
      <c r="L99" s="285"/>
      <c r="M99" s="285"/>
      <c r="N99" s="285"/>
      <c r="O99" s="285"/>
      <c r="P99" s="285"/>
      <c r="Q99" s="285"/>
      <c r="R99" s="285"/>
      <c r="S99" s="285"/>
      <c r="T99" s="285"/>
      <c r="U99" s="285"/>
      <c r="V99" s="285"/>
      <c r="W99" s="285"/>
    </row>
    <row r="100" spans="1:23" ht="115.5">
      <c r="A100" s="2094"/>
      <c r="B100" s="288" t="s">
        <v>355</v>
      </c>
      <c r="C100" s="309" t="s">
        <v>3257</v>
      </c>
      <c r="I100" s="285"/>
      <c r="J100" s="285"/>
      <c r="K100" s="285"/>
      <c r="L100" s="285"/>
      <c r="M100" s="285"/>
      <c r="N100" s="285"/>
      <c r="O100" s="285"/>
      <c r="P100" s="285"/>
      <c r="Q100" s="285"/>
      <c r="R100" s="285"/>
      <c r="S100" s="285"/>
      <c r="T100" s="285"/>
      <c r="U100" s="285"/>
      <c r="V100" s="285"/>
      <c r="W100" s="285"/>
    </row>
    <row r="101" spans="1:23" ht="33">
      <c r="A101" s="2094"/>
      <c r="B101" s="288" t="s">
        <v>198</v>
      </c>
      <c r="C101" s="309" t="s">
        <v>3258</v>
      </c>
      <c r="I101" s="285"/>
      <c r="J101" s="285"/>
      <c r="K101" s="285"/>
      <c r="L101" s="285"/>
      <c r="M101" s="285"/>
      <c r="N101" s="285"/>
      <c r="O101" s="285"/>
      <c r="P101" s="285"/>
      <c r="Q101" s="285"/>
      <c r="R101" s="285"/>
      <c r="S101" s="285"/>
      <c r="T101" s="285"/>
      <c r="U101" s="285"/>
      <c r="V101" s="285"/>
      <c r="W101" s="285"/>
    </row>
    <row r="102" spans="1:23" ht="18.5" thickBot="1">
      <c r="A102" s="2095"/>
      <c r="B102" s="291" t="s">
        <v>199</v>
      </c>
      <c r="C102" s="319" t="s">
        <v>3259</v>
      </c>
      <c r="I102" s="285"/>
      <c r="J102" s="285"/>
      <c r="K102" s="285"/>
      <c r="L102" s="285"/>
      <c r="M102" s="285"/>
      <c r="N102" s="285"/>
      <c r="O102" s="285"/>
      <c r="P102" s="285"/>
      <c r="Q102" s="285"/>
      <c r="R102" s="285"/>
      <c r="S102" s="285"/>
      <c r="T102" s="285"/>
      <c r="U102" s="285"/>
      <c r="V102" s="285"/>
      <c r="W102" s="285"/>
    </row>
    <row r="103" spans="1:23" ht="33">
      <c r="A103" s="2093" t="s">
        <v>356</v>
      </c>
      <c r="B103" s="288" t="s">
        <v>201</v>
      </c>
      <c r="C103" s="1430" t="s">
        <v>2310</v>
      </c>
      <c r="I103" s="285"/>
      <c r="J103" s="285"/>
      <c r="K103" s="285"/>
      <c r="L103" s="285"/>
      <c r="M103" s="285"/>
      <c r="N103" s="285"/>
      <c r="O103" s="285"/>
      <c r="P103" s="285"/>
      <c r="Q103" s="285"/>
      <c r="R103" s="285"/>
      <c r="S103" s="285"/>
      <c r="T103" s="285"/>
      <c r="U103" s="285"/>
      <c r="V103" s="285"/>
      <c r="W103" s="285"/>
    </row>
    <row r="104" spans="1:23" ht="18">
      <c r="A104" s="2094"/>
      <c r="B104" s="288" t="s">
        <v>357</v>
      </c>
      <c r="C104" s="1431">
        <v>2246.67</v>
      </c>
      <c r="I104" s="285"/>
      <c r="J104" s="285"/>
      <c r="K104" s="285"/>
      <c r="L104" s="285"/>
      <c r="M104" s="285"/>
      <c r="N104" s="285"/>
      <c r="O104" s="285"/>
      <c r="P104" s="285"/>
      <c r="Q104" s="285"/>
      <c r="R104" s="285"/>
      <c r="S104" s="285"/>
      <c r="T104" s="285"/>
      <c r="U104" s="285"/>
      <c r="V104" s="285"/>
      <c r="W104" s="285"/>
    </row>
    <row r="105" spans="1:23" ht="18">
      <c r="A105" s="2094"/>
      <c r="B105" s="288" t="s">
        <v>327</v>
      </c>
      <c r="C105" s="1432" t="s">
        <v>3260</v>
      </c>
      <c r="I105" s="285"/>
      <c r="J105" s="285"/>
      <c r="K105" s="285"/>
      <c r="L105" s="285"/>
      <c r="M105" s="285"/>
      <c r="N105" s="285"/>
      <c r="O105" s="285"/>
      <c r="P105" s="285"/>
      <c r="Q105" s="285"/>
      <c r="R105" s="285"/>
      <c r="S105" s="285"/>
      <c r="T105" s="285"/>
      <c r="U105" s="285"/>
      <c r="V105" s="285"/>
      <c r="W105" s="285"/>
    </row>
    <row r="106" spans="1:23" ht="18">
      <c r="A106" s="2094"/>
      <c r="B106" s="288" t="s">
        <v>542</v>
      </c>
      <c r="C106" s="1275" t="s">
        <v>3261</v>
      </c>
      <c r="I106" s="285"/>
      <c r="J106" s="285"/>
      <c r="K106" s="285"/>
      <c r="L106" s="285"/>
      <c r="M106" s="285"/>
      <c r="N106" s="285"/>
      <c r="O106" s="285"/>
      <c r="P106" s="285"/>
      <c r="Q106" s="285"/>
      <c r="R106" s="285"/>
      <c r="S106" s="285"/>
      <c r="T106" s="285"/>
      <c r="U106" s="285"/>
      <c r="V106" s="285"/>
      <c r="W106" s="285"/>
    </row>
    <row r="107" spans="1:23" ht="18.5" thickBot="1">
      <c r="A107" s="2095"/>
      <c r="B107" s="292" t="s">
        <v>1080</v>
      </c>
      <c r="C107" s="1415" t="s">
        <v>213</v>
      </c>
      <c r="I107" s="285"/>
      <c r="J107" s="285"/>
      <c r="K107" s="285"/>
      <c r="L107" s="285"/>
      <c r="M107" s="285"/>
      <c r="N107" s="285"/>
      <c r="O107" s="285"/>
      <c r="P107" s="285"/>
      <c r="Q107" s="285"/>
      <c r="R107" s="285"/>
      <c r="S107" s="285"/>
      <c r="T107" s="285"/>
      <c r="U107" s="285"/>
      <c r="V107" s="285"/>
      <c r="W107" s="285"/>
    </row>
    <row r="108" spans="1:23" s="264" customFormat="1" ht="65" customHeight="1">
      <c r="A108" s="1891" t="s">
        <v>3702</v>
      </c>
      <c r="B108" s="1779" t="s">
        <v>3703</v>
      </c>
      <c r="C108" s="1780" t="s">
        <v>223</v>
      </c>
    </row>
    <row r="109" spans="1:23" s="264" customFormat="1" ht="65" customHeight="1" thickBot="1">
      <c r="A109" s="1892"/>
      <c r="B109" s="1781" t="s">
        <v>3705</v>
      </c>
      <c r="C109" s="1782" t="s">
        <v>223</v>
      </c>
    </row>
    <row r="110" spans="1:23" ht="18.5" thickBot="1">
      <c r="A110" s="2097" t="s">
        <v>207</v>
      </c>
      <c r="B110" s="2098"/>
      <c r="C110" s="1429" t="s">
        <v>213</v>
      </c>
      <c r="I110" s="285"/>
      <c r="J110" s="285"/>
      <c r="K110" s="285"/>
      <c r="L110" s="285"/>
      <c r="M110" s="285"/>
      <c r="N110" s="285"/>
      <c r="O110" s="285"/>
      <c r="P110" s="285"/>
      <c r="Q110" s="285"/>
      <c r="R110" s="285"/>
      <c r="S110" s="285"/>
      <c r="T110" s="285"/>
      <c r="U110" s="285"/>
      <c r="V110" s="285"/>
      <c r="W110" s="285"/>
    </row>
    <row r="111" spans="1:23" ht="235.5" customHeight="1">
      <c r="A111" s="1934" t="s">
        <v>3627</v>
      </c>
      <c r="B111" s="1935"/>
      <c r="C111" s="1935"/>
      <c r="I111" s="285"/>
      <c r="J111" s="285"/>
      <c r="K111" s="285"/>
      <c r="L111" s="285"/>
      <c r="M111" s="285"/>
      <c r="N111" s="285"/>
      <c r="O111" s="285"/>
      <c r="P111" s="285"/>
      <c r="Q111" s="285"/>
      <c r="R111" s="285"/>
      <c r="S111" s="285"/>
      <c r="T111" s="285"/>
      <c r="U111" s="285"/>
      <c r="V111" s="285"/>
      <c r="W111" s="285"/>
    </row>
    <row r="112" spans="1:23" ht="16.5" customHeight="1">
      <c r="A112" s="285"/>
      <c r="B112" s="285"/>
      <c r="C112" s="285"/>
      <c r="I112" s="285"/>
      <c r="J112" s="285"/>
      <c r="K112" s="285"/>
      <c r="L112" s="285"/>
      <c r="M112" s="285"/>
      <c r="N112" s="285"/>
      <c r="O112" s="285"/>
      <c r="P112" s="285"/>
      <c r="Q112" s="285"/>
      <c r="R112" s="285"/>
      <c r="S112" s="285"/>
      <c r="T112" s="285"/>
      <c r="U112" s="285"/>
      <c r="V112" s="285"/>
      <c r="W112" s="285"/>
    </row>
    <row r="113" spans="1:23" ht="16.5" customHeight="1">
      <c r="A113" s="285"/>
      <c r="B113" s="285"/>
      <c r="C113" s="285"/>
      <c r="I113" s="285"/>
      <c r="J113" s="285"/>
      <c r="K113" s="285"/>
      <c r="L113" s="285"/>
      <c r="M113" s="285"/>
      <c r="N113" s="285"/>
      <c r="O113" s="285"/>
      <c r="P113" s="285"/>
      <c r="Q113" s="285"/>
      <c r="R113" s="285"/>
      <c r="S113" s="285"/>
      <c r="T113" s="285"/>
      <c r="U113" s="285"/>
      <c r="V113" s="285"/>
      <c r="W113" s="285"/>
    </row>
    <row r="114" spans="1:23" ht="16.5" customHeight="1">
      <c r="A114" s="285"/>
      <c r="B114" s="285"/>
      <c r="C114" s="285"/>
      <c r="I114" s="285"/>
      <c r="J114" s="285"/>
      <c r="K114" s="285"/>
      <c r="L114" s="285"/>
      <c r="M114" s="285"/>
      <c r="N114" s="285"/>
      <c r="O114" s="285"/>
      <c r="P114" s="285"/>
      <c r="Q114" s="285"/>
      <c r="R114" s="285"/>
      <c r="S114" s="285"/>
      <c r="T114" s="285"/>
      <c r="U114" s="285"/>
      <c r="V114" s="285"/>
      <c r="W114" s="285"/>
    </row>
    <row r="115" spans="1:23" ht="16.5" customHeight="1">
      <c r="A115" s="285"/>
      <c r="B115" s="285"/>
      <c r="C115" s="285"/>
      <c r="I115" s="285"/>
      <c r="J115" s="285"/>
      <c r="K115" s="285"/>
      <c r="L115" s="285"/>
      <c r="M115" s="285"/>
      <c r="N115" s="285"/>
      <c r="O115" s="285"/>
      <c r="P115" s="285"/>
      <c r="Q115" s="285"/>
      <c r="R115" s="285"/>
      <c r="S115" s="285"/>
      <c r="T115" s="285"/>
      <c r="U115" s="285"/>
      <c r="V115" s="285"/>
      <c r="W115" s="285"/>
    </row>
    <row r="116" spans="1:23" ht="16.5" customHeight="1">
      <c r="A116" s="285"/>
      <c r="B116" s="285"/>
      <c r="C116" s="285"/>
      <c r="I116" s="285"/>
      <c r="J116" s="285"/>
      <c r="K116" s="285"/>
      <c r="L116" s="285"/>
      <c r="M116" s="285"/>
      <c r="N116" s="285"/>
      <c r="O116" s="285"/>
      <c r="P116" s="285"/>
      <c r="Q116" s="285"/>
      <c r="R116" s="285"/>
      <c r="S116" s="285"/>
      <c r="T116" s="285"/>
      <c r="U116" s="285"/>
      <c r="V116" s="285"/>
      <c r="W116" s="285"/>
    </row>
    <row r="117" spans="1:23" ht="16.5" customHeight="1">
      <c r="A117" s="285"/>
      <c r="B117" s="285"/>
      <c r="C117" s="285"/>
      <c r="I117" s="285"/>
      <c r="J117" s="285"/>
      <c r="K117" s="285"/>
      <c r="L117" s="285"/>
      <c r="M117" s="285"/>
      <c r="N117" s="285"/>
      <c r="O117" s="285"/>
      <c r="P117" s="285"/>
      <c r="Q117" s="285"/>
      <c r="R117" s="285"/>
      <c r="S117" s="285"/>
      <c r="T117" s="285"/>
      <c r="U117" s="285"/>
      <c r="V117" s="285"/>
      <c r="W117" s="285"/>
    </row>
    <row r="118" spans="1:23" ht="16.5" customHeight="1">
      <c r="A118" s="285"/>
      <c r="B118" s="285"/>
      <c r="C118" s="285"/>
      <c r="I118" s="285"/>
      <c r="J118" s="285"/>
      <c r="K118" s="285"/>
      <c r="L118" s="285"/>
      <c r="M118" s="285"/>
      <c r="N118" s="285"/>
      <c r="O118" s="285"/>
      <c r="P118" s="285"/>
      <c r="Q118" s="285"/>
      <c r="R118" s="285"/>
      <c r="S118" s="285"/>
      <c r="T118" s="285"/>
      <c r="U118" s="285"/>
      <c r="V118" s="285"/>
      <c r="W118" s="285"/>
    </row>
    <row r="119" spans="1:23" ht="16.5" customHeight="1">
      <c r="A119" s="285"/>
      <c r="B119" s="285"/>
      <c r="C119" s="285"/>
      <c r="I119" s="285"/>
      <c r="J119" s="285"/>
      <c r="K119" s="285"/>
      <c r="L119" s="285"/>
      <c r="M119" s="285"/>
      <c r="N119" s="285"/>
      <c r="O119" s="285"/>
      <c r="P119" s="285"/>
      <c r="Q119" s="285"/>
      <c r="R119" s="285"/>
      <c r="S119" s="285"/>
      <c r="T119" s="285"/>
      <c r="U119" s="285"/>
      <c r="V119" s="285"/>
      <c r="W119" s="285"/>
    </row>
    <row r="120" spans="1:23" ht="16.5" customHeight="1">
      <c r="A120" s="285"/>
      <c r="B120" s="285"/>
      <c r="C120" s="285"/>
      <c r="I120" s="285"/>
      <c r="J120" s="285"/>
      <c r="K120" s="285"/>
      <c r="L120" s="285"/>
      <c r="M120" s="285"/>
      <c r="N120" s="285"/>
      <c r="O120" s="285"/>
      <c r="P120" s="285"/>
      <c r="Q120" s="285"/>
      <c r="R120" s="285"/>
      <c r="S120" s="285"/>
      <c r="T120" s="285"/>
      <c r="U120" s="285"/>
      <c r="V120" s="285"/>
      <c r="W120" s="285"/>
    </row>
    <row r="121" spans="1:23" ht="16.5" customHeight="1">
      <c r="A121" s="285"/>
      <c r="B121" s="285"/>
      <c r="C121" s="285"/>
      <c r="I121" s="285"/>
      <c r="J121" s="285"/>
      <c r="K121" s="285"/>
      <c r="L121" s="285"/>
      <c r="M121" s="285"/>
      <c r="N121" s="285"/>
      <c r="O121" s="285"/>
      <c r="P121" s="285"/>
      <c r="Q121" s="285"/>
      <c r="R121" s="285"/>
      <c r="S121" s="285"/>
      <c r="T121" s="285"/>
      <c r="U121" s="285"/>
      <c r="V121" s="285"/>
      <c r="W121" s="285"/>
    </row>
    <row r="122" spans="1:23" ht="16.5" customHeight="1">
      <c r="A122" s="285"/>
      <c r="B122" s="285"/>
      <c r="C122" s="285"/>
      <c r="I122" s="285"/>
      <c r="J122" s="285"/>
      <c r="K122" s="285"/>
      <c r="L122" s="285"/>
      <c r="M122" s="285"/>
      <c r="N122" s="285"/>
      <c r="O122" s="285"/>
      <c r="P122" s="285"/>
      <c r="Q122" s="285"/>
      <c r="R122" s="285"/>
      <c r="S122" s="285"/>
      <c r="T122" s="285"/>
      <c r="U122" s="285"/>
      <c r="V122" s="285"/>
      <c r="W122" s="285"/>
    </row>
    <row r="123" spans="1:23" ht="16.5" customHeight="1">
      <c r="A123" s="285"/>
      <c r="B123" s="285"/>
      <c r="C123" s="285"/>
      <c r="I123" s="285"/>
      <c r="J123" s="285"/>
      <c r="K123" s="285"/>
      <c r="L123" s="285"/>
      <c r="M123" s="285"/>
      <c r="N123" s="285"/>
      <c r="O123" s="285"/>
      <c r="P123" s="285"/>
      <c r="Q123" s="285"/>
      <c r="R123" s="285"/>
      <c r="S123" s="285"/>
      <c r="T123" s="285"/>
      <c r="U123" s="285"/>
      <c r="V123" s="285"/>
      <c r="W123" s="285"/>
    </row>
    <row r="124" spans="1:23" ht="16.5" customHeight="1">
      <c r="A124" s="285"/>
      <c r="B124" s="285"/>
      <c r="C124" s="285"/>
      <c r="I124" s="285"/>
      <c r="J124" s="285"/>
      <c r="K124" s="285"/>
      <c r="L124" s="285"/>
      <c r="M124" s="285"/>
      <c r="N124" s="285"/>
      <c r="O124" s="285"/>
      <c r="P124" s="285"/>
      <c r="Q124" s="285"/>
      <c r="R124" s="285"/>
      <c r="S124" s="285"/>
      <c r="T124" s="285"/>
      <c r="U124" s="285"/>
      <c r="V124" s="285"/>
      <c r="W124" s="285"/>
    </row>
    <row r="125" spans="1:23" ht="16.5" customHeight="1">
      <c r="A125" s="285"/>
      <c r="B125" s="285"/>
      <c r="C125" s="285"/>
      <c r="I125" s="285"/>
      <c r="J125" s="285"/>
      <c r="K125" s="285"/>
      <c r="L125" s="285"/>
      <c r="M125" s="285"/>
      <c r="N125" s="285"/>
      <c r="O125" s="285"/>
      <c r="P125" s="285"/>
      <c r="Q125" s="285"/>
      <c r="R125" s="285"/>
      <c r="S125" s="285"/>
      <c r="T125" s="285"/>
      <c r="U125" s="285"/>
      <c r="V125" s="285"/>
      <c r="W125" s="285"/>
    </row>
    <row r="126" spans="1:23" ht="16.5" customHeight="1">
      <c r="A126" s="285"/>
      <c r="B126" s="285"/>
      <c r="C126" s="285"/>
      <c r="I126" s="285"/>
      <c r="J126" s="285"/>
      <c r="K126" s="285"/>
      <c r="L126" s="285"/>
      <c r="M126" s="285"/>
      <c r="N126" s="285"/>
      <c r="O126" s="285"/>
      <c r="P126" s="285"/>
      <c r="Q126" s="285"/>
      <c r="R126" s="285"/>
      <c r="S126" s="285"/>
      <c r="T126" s="285"/>
      <c r="U126" s="285"/>
      <c r="V126" s="285"/>
      <c r="W126" s="285"/>
    </row>
    <row r="127" spans="1:23" ht="16.5" customHeight="1">
      <c r="A127" s="285"/>
      <c r="B127" s="285"/>
      <c r="C127" s="285"/>
      <c r="I127" s="285"/>
      <c r="J127" s="285"/>
      <c r="K127" s="285"/>
      <c r="L127" s="285"/>
      <c r="M127" s="285"/>
      <c r="N127" s="285"/>
      <c r="O127" s="285"/>
      <c r="P127" s="285"/>
      <c r="Q127" s="285"/>
      <c r="R127" s="285"/>
      <c r="S127" s="285"/>
      <c r="T127" s="285"/>
      <c r="U127" s="285"/>
      <c r="V127" s="285"/>
      <c r="W127" s="285"/>
    </row>
    <row r="128" spans="1:23" ht="16.5" customHeight="1">
      <c r="A128" s="285"/>
      <c r="B128" s="285"/>
      <c r="C128" s="285"/>
      <c r="I128" s="285"/>
      <c r="J128" s="285"/>
      <c r="K128" s="285"/>
      <c r="L128" s="285"/>
      <c r="M128" s="285"/>
      <c r="N128" s="285"/>
      <c r="O128" s="285"/>
      <c r="P128" s="285"/>
      <c r="Q128" s="285"/>
      <c r="R128" s="285"/>
      <c r="S128" s="285"/>
      <c r="T128" s="285"/>
      <c r="U128" s="285"/>
      <c r="V128" s="285"/>
      <c r="W128" s="285"/>
    </row>
    <row r="129" spans="1:23" ht="16.5" customHeight="1">
      <c r="A129" s="285"/>
      <c r="B129" s="285"/>
      <c r="C129" s="285"/>
      <c r="I129" s="285"/>
      <c r="J129" s="285"/>
      <c r="K129" s="285"/>
      <c r="L129" s="285"/>
      <c r="M129" s="285"/>
      <c r="N129" s="285"/>
      <c r="O129" s="285"/>
      <c r="P129" s="285"/>
      <c r="Q129" s="285"/>
      <c r="R129" s="285"/>
      <c r="S129" s="285"/>
      <c r="T129" s="285"/>
      <c r="U129" s="285"/>
      <c r="V129" s="285"/>
      <c r="W129" s="285"/>
    </row>
    <row r="130" spans="1:23" ht="16.5" customHeight="1">
      <c r="A130" s="285"/>
      <c r="B130" s="285"/>
      <c r="C130" s="285"/>
      <c r="I130" s="285"/>
      <c r="J130" s="285"/>
      <c r="K130" s="285"/>
      <c r="L130" s="285"/>
      <c r="M130" s="285"/>
      <c r="N130" s="285"/>
      <c r="O130" s="285"/>
      <c r="P130" s="285"/>
      <c r="Q130" s="285"/>
      <c r="R130" s="285"/>
      <c r="S130" s="285"/>
      <c r="T130" s="285"/>
      <c r="U130" s="285"/>
      <c r="V130" s="285"/>
      <c r="W130" s="285"/>
    </row>
    <row r="131" spans="1:23" ht="16.5" customHeight="1">
      <c r="A131" s="285"/>
      <c r="B131" s="285"/>
      <c r="C131" s="285"/>
      <c r="I131" s="285"/>
      <c r="J131" s="285"/>
      <c r="K131" s="285"/>
      <c r="L131" s="285"/>
      <c r="M131" s="285"/>
      <c r="N131" s="285"/>
      <c r="O131" s="285"/>
      <c r="P131" s="285"/>
      <c r="Q131" s="285"/>
      <c r="R131" s="285"/>
      <c r="S131" s="285"/>
      <c r="T131" s="285"/>
      <c r="U131" s="285"/>
      <c r="V131" s="285"/>
      <c r="W131" s="285"/>
    </row>
    <row r="132" spans="1:23" ht="16.5" customHeight="1">
      <c r="A132" s="285"/>
      <c r="B132" s="285"/>
      <c r="C132" s="285"/>
      <c r="I132" s="285"/>
      <c r="J132" s="285"/>
      <c r="K132" s="285"/>
      <c r="L132" s="285"/>
      <c r="M132" s="285"/>
      <c r="N132" s="285"/>
      <c r="O132" s="285"/>
      <c r="P132" s="285"/>
      <c r="Q132" s="285"/>
      <c r="R132" s="285"/>
      <c r="S132" s="285"/>
      <c r="T132" s="285"/>
      <c r="U132" s="285"/>
      <c r="V132" s="285"/>
      <c r="W132" s="285"/>
    </row>
    <row r="133" spans="1:23" ht="16.5" customHeight="1">
      <c r="A133" s="285"/>
      <c r="B133" s="285"/>
      <c r="C133" s="285"/>
      <c r="I133" s="285"/>
      <c r="J133" s="285"/>
      <c r="K133" s="285"/>
      <c r="L133" s="285"/>
      <c r="M133" s="285"/>
      <c r="N133" s="285"/>
      <c r="O133" s="285"/>
      <c r="P133" s="285"/>
      <c r="Q133" s="285"/>
      <c r="R133" s="285"/>
      <c r="S133" s="285"/>
      <c r="T133" s="285"/>
      <c r="U133" s="285"/>
      <c r="V133" s="285"/>
      <c r="W133" s="285"/>
    </row>
    <row r="134" spans="1:23" ht="16.5" customHeight="1">
      <c r="A134" s="285"/>
      <c r="B134" s="285"/>
      <c r="C134" s="285"/>
      <c r="I134" s="285"/>
      <c r="J134" s="285"/>
      <c r="K134" s="285"/>
      <c r="L134" s="285"/>
      <c r="M134" s="285"/>
      <c r="N134" s="285"/>
      <c r="O134" s="285"/>
      <c r="P134" s="285"/>
      <c r="Q134" s="285"/>
      <c r="R134" s="285"/>
      <c r="S134" s="285"/>
      <c r="T134" s="285"/>
      <c r="U134" s="285"/>
      <c r="V134" s="285"/>
      <c r="W134" s="285"/>
    </row>
    <row r="135" spans="1:23" ht="16.5" customHeight="1">
      <c r="A135" s="285"/>
      <c r="B135" s="285"/>
      <c r="C135" s="285"/>
      <c r="I135" s="285"/>
      <c r="J135" s="285"/>
      <c r="K135" s="285"/>
      <c r="L135" s="285"/>
      <c r="M135" s="285"/>
      <c r="N135" s="285"/>
      <c r="O135" s="285"/>
      <c r="P135" s="285"/>
      <c r="Q135" s="285"/>
      <c r="R135" s="285"/>
      <c r="S135" s="285"/>
      <c r="T135" s="285"/>
      <c r="U135" s="285"/>
      <c r="V135" s="285"/>
      <c r="W135" s="285"/>
    </row>
    <row r="136" spans="1:23" ht="16.5" customHeight="1">
      <c r="A136" s="285"/>
      <c r="B136" s="285"/>
      <c r="C136" s="285"/>
      <c r="I136" s="285"/>
      <c r="J136" s="285"/>
      <c r="K136" s="285"/>
      <c r="L136" s="285"/>
      <c r="M136" s="285"/>
      <c r="N136" s="285"/>
      <c r="O136" s="285"/>
      <c r="P136" s="285"/>
      <c r="Q136" s="285"/>
      <c r="R136" s="285"/>
      <c r="S136" s="285"/>
      <c r="T136" s="285"/>
      <c r="U136" s="285"/>
      <c r="V136" s="285"/>
      <c r="W136" s="285"/>
    </row>
    <row r="137" spans="1:23" ht="16.5" customHeight="1">
      <c r="A137" s="285"/>
      <c r="B137" s="285"/>
      <c r="C137" s="285"/>
      <c r="I137" s="285"/>
      <c r="J137" s="285"/>
      <c r="K137" s="285"/>
      <c r="L137" s="285"/>
      <c r="M137" s="285"/>
      <c r="N137" s="285"/>
      <c r="O137" s="285"/>
      <c r="P137" s="285"/>
      <c r="Q137" s="285"/>
      <c r="R137" s="285"/>
      <c r="S137" s="285"/>
      <c r="T137" s="285"/>
      <c r="U137" s="285"/>
      <c r="V137" s="285"/>
      <c r="W137" s="285"/>
    </row>
    <row r="138" spans="1:23" ht="16.5" customHeight="1">
      <c r="A138" s="285"/>
      <c r="B138" s="285"/>
      <c r="C138" s="285"/>
      <c r="I138" s="285"/>
      <c r="J138" s="285"/>
      <c r="K138" s="285"/>
      <c r="L138" s="285"/>
      <c r="M138" s="285"/>
      <c r="N138" s="285"/>
      <c r="O138" s="285"/>
      <c r="P138" s="285"/>
      <c r="Q138" s="285"/>
      <c r="R138" s="285"/>
      <c r="S138" s="285"/>
      <c r="T138" s="285"/>
      <c r="U138" s="285"/>
      <c r="V138" s="285"/>
      <c r="W138" s="285"/>
    </row>
    <row r="139" spans="1:23" ht="16.5" customHeight="1">
      <c r="A139" s="285"/>
      <c r="B139" s="285"/>
      <c r="C139" s="285"/>
      <c r="I139" s="285"/>
      <c r="J139" s="285"/>
      <c r="K139" s="285"/>
      <c r="L139" s="285"/>
      <c r="M139" s="285"/>
      <c r="N139" s="285"/>
      <c r="O139" s="285"/>
      <c r="P139" s="285"/>
      <c r="Q139" s="285"/>
      <c r="R139" s="285"/>
      <c r="S139" s="285"/>
      <c r="T139" s="285"/>
      <c r="U139" s="285"/>
      <c r="V139" s="285"/>
      <c r="W139" s="285"/>
    </row>
    <row r="140" spans="1:23" ht="16.5" customHeight="1">
      <c r="A140" s="285"/>
      <c r="B140" s="285"/>
      <c r="C140" s="285"/>
      <c r="I140" s="285"/>
      <c r="J140" s="285"/>
      <c r="K140" s="285"/>
      <c r="L140" s="285"/>
      <c r="M140" s="285"/>
      <c r="N140" s="285"/>
      <c r="O140" s="285"/>
      <c r="P140" s="285"/>
      <c r="Q140" s="285"/>
      <c r="R140" s="285"/>
      <c r="S140" s="285"/>
      <c r="T140" s="285"/>
      <c r="U140" s="285"/>
      <c r="V140" s="285"/>
      <c r="W140" s="285"/>
    </row>
    <row r="141" spans="1:23" ht="16.5" customHeight="1">
      <c r="A141" s="285"/>
      <c r="B141" s="285"/>
      <c r="C141" s="285"/>
      <c r="I141" s="285"/>
      <c r="J141" s="285"/>
      <c r="K141" s="285"/>
      <c r="L141" s="285"/>
      <c r="M141" s="285"/>
      <c r="N141" s="285"/>
      <c r="O141" s="285"/>
      <c r="P141" s="285"/>
      <c r="Q141" s="285"/>
      <c r="R141" s="285"/>
      <c r="S141" s="285"/>
      <c r="T141" s="285"/>
      <c r="U141" s="285"/>
      <c r="V141" s="285"/>
      <c r="W141" s="285"/>
    </row>
    <row r="142" spans="1:23" ht="16.5" customHeight="1">
      <c r="A142" s="285"/>
      <c r="B142" s="285"/>
      <c r="C142" s="285"/>
      <c r="I142" s="285"/>
      <c r="J142" s="285"/>
      <c r="K142" s="285"/>
      <c r="L142" s="285"/>
      <c r="M142" s="285"/>
      <c r="N142" s="285"/>
      <c r="O142" s="285"/>
      <c r="P142" s="285"/>
      <c r="Q142" s="285"/>
      <c r="R142" s="285"/>
      <c r="S142" s="285"/>
      <c r="T142" s="285"/>
      <c r="U142" s="285"/>
      <c r="V142" s="285"/>
      <c r="W142" s="285"/>
    </row>
    <row r="143" spans="1:23" ht="16.5" customHeight="1">
      <c r="A143" s="285"/>
      <c r="B143" s="285"/>
      <c r="C143" s="285"/>
      <c r="I143" s="285"/>
      <c r="J143" s="285"/>
      <c r="K143" s="285"/>
      <c r="L143" s="285"/>
      <c r="M143" s="285"/>
      <c r="N143" s="285"/>
      <c r="O143" s="285"/>
      <c r="P143" s="285"/>
      <c r="Q143" s="285"/>
      <c r="R143" s="285"/>
      <c r="S143" s="285"/>
      <c r="T143" s="285"/>
      <c r="U143" s="285"/>
      <c r="V143" s="285"/>
      <c r="W143" s="285"/>
    </row>
    <row r="144" spans="1:23" ht="16.5" customHeight="1">
      <c r="A144" s="285"/>
      <c r="B144" s="285"/>
      <c r="C144" s="285"/>
      <c r="I144" s="285"/>
      <c r="J144" s="285"/>
      <c r="K144" s="285"/>
      <c r="L144" s="285"/>
      <c r="M144" s="285"/>
      <c r="N144" s="285"/>
      <c r="O144" s="285"/>
      <c r="P144" s="285"/>
      <c r="Q144" s="285"/>
      <c r="R144" s="285"/>
      <c r="S144" s="285"/>
      <c r="T144" s="285"/>
      <c r="U144" s="285"/>
      <c r="V144" s="285"/>
      <c r="W144" s="285"/>
    </row>
    <row r="145" spans="1:23" ht="16.5" customHeight="1">
      <c r="A145" s="285"/>
      <c r="B145" s="285"/>
      <c r="C145" s="285"/>
      <c r="I145" s="285"/>
      <c r="J145" s="285"/>
      <c r="K145" s="285"/>
      <c r="L145" s="285"/>
      <c r="M145" s="285"/>
      <c r="N145" s="285"/>
      <c r="O145" s="285"/>
      <c r="P145" s="285"/>
      <c r="Q145" s="285"/>
      <c r="R145" s="285"/>
      <c r="S145" s="285"/>
      <c r="T145" s="285"/>
      <c r="U145" s="285"/>
      <c r="V145" s="285"/>
      <c r="W145" s="285"/>
    </row>
    <row r="146" spans="1:23" ht="16.5" customHeight="1">
      <c r="A146" s="285"/>
      <c r="B146" s="285"/>
      <c r="C146" s="285"/>
      <c r="I146" s="285"/>
      <c r="J146" s="285"/>
      <c r="K146" s="285"/>
      <c r="L146" s="285"/>
      <c r="M146" s="285"/>
      <c r="N146" s="285"/>
      <c r="O146" s="285"/>
      <c r="P146" s="285"/>
      <c r="Q146" s="285"/>
      <c r="R146" s="285"/>
      <c r="S146" s="285"/>
      <c r="T146" s="285"/>
      <c r="U146" s="285"/>
      <c r="V146" s="285"/>
      <c r="W146" s="285"/>
    </row>
    <row r="147" spans="1:23" ht="16.5" customHeight="1">
      <c r="A147" s="285"/>
      <c r="B147" s="285"/>
      <c r="C147" s="285"/>
      <c r="I147" s="285"/>
      <c r="J147" s="285"/>
      <c r="K147" s="285"/>
      <c r="L147" s="285"/>
      <c r="M147" s="285"/>
      <c r="N147" s="285"/>
      <c r="O147" s="285"/>
      <c r="P147" s="285"/>
      <c r="Q147" s="285"/>
      <c r="R147" s="285"/>
      <c r="S147" s="285"/>
      <c r="T147" s="285"/>
      <c r="U147" s="285"/>
      <c r="V147" s="285"/>
      <c r="W147" s="285"/>
    </row>
    <row r="148" spans="1:23" ht="16.5" customHeight="1">
      <c r="A148" s="285"/>
      <c r="B148" s="285"/>
      <c r="C148" s="285"/>
      <c r="I148" s="285"/>
      <c r="J148" s="285"/>
      <c r="K148" s="285"/>
      <c r="L148" s="285"/>
      <c r="M148" s="285"/>
      <c r="N148" s="285"/>
      <c r="O148" s="285"/>
      <c r="P148" s="285"/>
      <c r="Q148" s="285"/>
      <c r="R148" s="285"/>
      <c r="S148" s="285"/>
      <c r="T148" s="285"/>
      <c r="U148" s="285"/>
      <c r="V148" s="285"/>
      <c r="W148" s="285"/>
    </row>
    <row r="149" spans="1:23" ht="16.5" customHeight="1">
      <c r="A149" s="285"/>
      <c r="B149" s="285"/>
      <c r="C149" s="285"/>
      <c r="I149" s="285"/>
      <c r="J149" s="285"/>
      <c r="K149" s="285"/>
      <c r="L149" s="285"/>
      <c r="M149" s="285"/>
      <c r="N149" s="285"/>
      <c r="O149" s="285"/>
      <c r="P149" s="285"/>
      <c r="Q149" s="285"/>
      <c r="R149" s="285"/>
      <c r="S149" s="285"/>
      <c r="T149" s="285"/>
      <c r="U149" s="285"/>
      <c r="V149" s="285"/>
      <c r="W149" s="285"/>
    </row>
    <row r="150" spans="1:23" ht="16.5" customHeight="1">
      <c r="A150" s="285"/>
      <c r="B150" s="285"/>
      <c r="C150" s="285"/>
      <c r="I150" s="285"/>
      <c r="J150" s="285"/>
      <c r="K150" s="285"/>
      <c r="L150" s="285"/>
      <c r="M150" s="285"/>
      <c r="N150" s="285"/>
      <c r="O150" s="285"/>
      <c r="P150" s="285"/>
      <c r="Q150" s="285"/>
      <c r="R150" s="285"/>
      <c r="S150" s="285"/>
      <c r="T150" s="285"/>
      <c r="U150" s="285"/>
      <c r="V150" s="285"/>
      <c r="W150" s="285"/>
    </row>
    <row r="151" spans="1:23" ht="16.5" customHeight="1">
      <c r="A151" s="285"/>
      <c r="B151" s="285"/>
      <c r="C151" s="285"/>
      <c r="I151" s="285"/>
      <c r="J151" s="285"/>
      <c r="K151" s="285"/>
      <c r="L151" s="285"/>
      <c r="M151" s="285"/>
      <c r="N151" s="285"/>
      <c r="O151" s="285"/>
      <c r="P151" s="285"/>
      <c r="Q151" s="285"/>
      <c r="R151" s="285"/>
      <c r="S151" s="285"/>
      <c r="T151" s="285"/>
      <c r="U151" s="285"/>
      <c r="V151" s="285"/>
      <c r="W151" s="285"/>
    </row>
    <row r="152" spans="1:23" ht="16.5" customHeight="1">
      <c r="A152" s="285"/>
      <c r="B152" s="285"/>
      <c r="C152" s="285"/>
      <c r="I152" s="285"/>
      <c r="J152" s="285"/>
      <c r="K152" s="285"/>
      <c r="L152" s="285"/>
      <c r="M152" s="285"/>
      <c r="N152" s="285"/>
      <c r="O152" s="285"/>
      <c r="P152" s="285"/>
      <c r="Q152" s="285"/>
      <c r="R152" s="285"/>
      <c r="S152" s="285"/>
      <c r="T152" s="285"/>
      <c r="U152" s="285"/>
      <c r="V152" s="285"/>
      <c r="W152" s="285"/>
    </row>
    <row r="153" spans="1:23" ht="16.5" customHeight="1">
      <c r="A153" s="285"/>
      <c r="B153" s="285"/>
      <c r="C153" s="285"/>
      <c r="I153" s="285"/>
      <c r="J153" s="285"/>
      <c r="K153" s="285"/>
      <c r="L153" s="285"/>
      <c r="M153" s="285"/>
      <c r="N153" s="285"/>
      <c r="O153" s="285"/>
      <c r="P153" s="285"/>
      <c r="Q153" s="285"/>
      <c r="R153" s="285"/>
      <c r="S153" s="285"/>
      <c r="T153" s="285"/>
      <c r="U153" s="285"/>
      <c r="V153" s="285"/>
      <c r="W153" s="285"/>
    </row>
    <row r="154" spans="1:23" ht="16.5" customHeight="1">
      <c r="A154" s="285"/>
      <c r="B154" s="285"/>
      <c r="C154" s="285"/>
      <c r="I154" s="285"/>
      <c r="J154" s="285"/>
      <c r="K154" s="285"/>
      <c r="L154" s="285"/>
      <c r="M154" s="285"/>
      <c r="N154" s="285"/>
      <c r="O154" s="285"/>
      <c r="P154" s="285"/>
      <c r="Q154" s="285"/>
      <c r="R154" s="285"/>
      <c r="S154" s="285"/>
      <c r="T154" s="285"/>
      <c r="U154" s="285"/>
      <c r="V154" s="285"/>
      <c r="W154" s="285"/>
    </row>
    <row r="155" spans="1:23" ht="16.5" customHeight="1">
      <c r="A155" s="285"/>
      <c r="B155" s="285"/>
      <c r="C155" s="285"/>
      <c r="I155" s="285"/>
      <c r="J155" s="285"/>
      <c r="K155" s="285"/>
      <c r="L155" s="285"/>
      <c r="M155" s="285"/>
      <c r="N155" s="285"/>
      <c r="O155" s="285"/>
      <c r="P155" s="285"/>
      <c r="Q155" s="285"/>
      <c r="R155" s="285"/>
      <c r="S155" s="285"/>
      <c r="T155" s="285"/>
      <c r="U155" s="285"/>
      <c r="V155" s="285"/>
      <c r="W155" s="285"/>
    </row>
    <row r="156" spans="1:23" ht="16.5" customHeight="1">
      <c r="A156" s="285"/>
      <c r="B156" s="285"/>
      <c r="C156" s="285"/>
      <c r="I156" s="285"/>
      <c r="J156" s="285"/>
      <c r="K156" s="285"/>
      <c r="L156" s="285"/>
      <c r="M156" s="285"/>
      <c r="N156" s="285"/>
      <c r="O156" s="285"/>
      <c r="P156" s="285"/>
      <c r="Q156" s="285"/>
      <c r="R156" s="285"/>
      <c r="S156" s="285"/>
      <c r="T156" s="285"/>
      <c r="U156" s="285"/>
      <c r="V156" s="285"/>
      <c r="W156" s="285"/>
    </row>
    <row r="157" spans="1:23" ht="16.5" customHeight="1">
      <c r="A157" s="285"/>
      <c r="B157" s="285"/>
      <c r="C157" s="285"/>
      <c r="I157" s="285"/>
      <c r="J157" s="285"/>
      <c r="K157" s="285"/>
      <c r="L157" s="285"/>
      <c r="M157" s="285"/>
      <c r="N157" s="285"/>
      <c r="O157" s="285"/>
      <c r="P157" s="285"/>
      <c r="Q157" s="285"/>
      <c r="R157" s="285"/>
      <c r="S157" s="285"/>
      <c r="T157" s="285"/>
      <c r="U157" s="285"/>
      <c r="V157" s="285"/>
      <c r="W157" s="285"/>
    </row>
    <row r="158" spans="1:23" ht="16.5" customHeight="1">
      <c r="A158" s="285"/>
      <c r="B158" s="285"/>
      <c r="C158" s="285"/>
      <c r="I158" s="285"/>
      <c r="J158" s="285"/>
      <c r="K158" s="285"/>
      <c r="L158" s="285"/>
      <c r="M158" s="285"/>
      <c r="N158" s="285"/>
      <c r="O158" s="285"/>
      <c r="P158" s="285"/>
      <c r="Q158" s="285"/>
      <c r="R158" s="285"/>
      <c r="S158" s="285"/>
      <c r="T158" s="285"/>
      <c r="U158" s="285"/>
      <c r="V158" s="285"/>
      <c r="W158" s="285"/>
    </row>
    <row r="159" spans="1:23" ht="16.5" customHeight="1">
      <c r="A159" s="285"/>
      <c r="B159" s="285"/>
      <c r="C159" s="285"/>
      <c r="I159" s="285"/>
      <c r="J159" s="285"/>
      <c r="K159" s="285"/>
      <c r="L159" s="285"/>
      <c r="M159" s="285"/>
      <c r="N159" s="285"/>
      <c r="O159" s="285"/>
      <c r="P159" s="285"/>
      <c r="Q159" s="285"/>
      <c r="R159" s="285"/>
      <c r="S159" s="285"/>
      <c r="T159" s="285"/>
      <c r="U159" s="285"/>
      <c r="V159" s="285"/>
      <c r="W159" s="285"/>
    </row>
    <row r="160" spans="1:23" ht="16.5" customHeight="1">
      <c r="A160" s="285"/>
      <c r="B160" s="285"/>
      <c r="C160" s="285"/>
      <c r="I160" s="285"/>
      <c r="J160" s="285"/>
      <c r="K160" s="285"/>
      <c r="L160" s="285"/>
      <c r="M160" s="285"/>
      <c r="N160" s="285"/>
      <c r="O160" s="285"/>
      <c r="P160" s="285"/>
      <c r="Q160" s="285"/>
      <c r="R160" s="285"/>
      <c r="S160" s="285"/>
      <c r="T160" s="285"/>
      <c r="U160" s="285"/>
      <c r="V160" s="285"/>
      <c r="W160" s="285"/>
    </row>
    <row r="161" spans="1:23" ht="16.5" customHeight="1">
      <c r="A161" s="285"/>
      <c r="B161" s="285"/>
      <c r="C161" s="285"/>
      <c r="I161" s="285"/>
      <c r="J161" s="285"/>
      <c r="K161" s="285"/>
      <c r="L161" s="285"/>
      <c r="M161" s="285"/>
      <c r="N161" s="285"/>
      <c r="O161" s="285"/>
      <c r="P161" s="285"/>
      <c r="Q161" s="285"/>
      <c r="R161" s="285"/>
      <c r="S161" s="285"/>
      <c r="T161" s="285"/>
      <c r="U161" s="285"/>
      <c r="V161" s="285"/>
      <c r="W161" s="285"/>
    </row>
    <row r="162" spans="1:23" ht="16.5" customHeight="1">
      <c r="A162" s="285"/>
      <c r="B162" s="285"/>
      <c r="C162" s="285"/>
      <c r="I162" s="285"/>
      <c r="J162" s="285"/>
      <c r="K162" s="285"/>
      <c r="L162" s="285"/>
      <c r="M162" s="285"/>
      <c r="N162" s="285"/>
      <c r="O162" s="285"/>
      <c r="P162" s="285"/>
      <c r="Q162" s="285"/>
      <c r="R162" s="285"/>
      <c r="S162" s="285"/>
      <c r="T162" s="285"/>
      <c r="U162" s="285"/>
      <c r="V162" s="285"/>
      <c r="W162" s="285"/>
    </row>
    <row r="163" spans="1:23" ht="16.5" customHeight="1">
      <c r="A163" s="285"/>
      <c r="B163" s="285"/>
      <c r="C163" s="285"/>
      <c r="I163" s="285"/>
      <c r="J163" s="285"/>
      <c r="K163" s="285"/>
      <c r="L163" s="285"/>
      <c r="M163" s="285"/>
      <c r="N163" s="285"/>
      <c r="O163" s="285"/>
      <c r="P163" s="285"/>
      <c r="Q163" s="285"/>
      <c r="R163" s="285"/>
      <c r="S163" s="285"/>
      <c r="T163" s="285"/>
      <c r="U163" s="285"/>
      <c r="V163" s="285"/>
      <c r="W163" s="285"/>
    </row>
    <row r="164" spans="1:23" ht="16.5" customHeight="1">
      <c r="A164" s="285"/>
      <c r="B164" s="285"/>
      <c r="C164" s="285"/>
      <c r="I164" s="285"/>
      <c r="J164" s="285"/>
      <c r="K164" s="285"/>
      <c r="L164" s="285"/>
      <c r="M164" s="285"/>
      <c r="N164" s="285"/>
      <c r="O164" s="285"/>
      <c r="P164" s="285"/>
      <c r="Q164" s="285"/>
      <c r="R164" s="285"/>
      <c r="S164" s="285"/>
      <c r="T164" s="285"/>
      <c r="U164" s="285"/>
      <c r="V164" s="285"/>
      <c r="W164" s="285"/>
    </row>
    <row r="165" spans="1:23" ht="16.5" customHeight="1">
      <c r="A165" s="285"/>
      <c r="B165" s="285"/>
      <c r="C165" s="285"/>
      <c r="I165" s="285"/>
      <c r="J165" s="285"/>
      <c r="K165" s="285"/>
      <c r="L165" s="285"/>
      <c r="M165" s="285"/>
      <c r="N165" s="285"/>
      <c r="O165" s="285"/>
      <c r="P165" s="285"/>
      <c r="Q165" s="285"/>
      <c r="R165" s="285"/>
      <c r="S165" s="285"/>
      <c r="T165" s="285"/>
      <c r="U165" s="285"/>
      <c r="V165" s="285"/>
      <c r="W165" s="285"/>
    </row>
    <row r="166" spans="1:23" ht="16.5" customHeight="1">
      <c r="A166" s="285"/>
      <c r="B166" s="285"/>
      <c r="C166" s="285"/>
      <c r="I166" s="285"/>
      <c r="J166" s="285"/>
      <c r="K166" s="285"/>
      <c r="L166" s="285"/>
      <c r="M166" s="285"/>
      <c r="N166" s="285"/>
      <c r="O166" s="285"/>
      <c r="P166" s="285"/>
      <c r="Q166" s="285"/>
      <c r="R166" s="285"/>
      <c r="S166" s="285"/>
      <c r="T166" s="285"/>
      <c r="U166" s="285"/>
      <c r="V166" s="285"/>
      <c r="W166" s="285"/>
    </row>
    <row r="167" spans="1:23" ht="16.5" customHeight="1">
      <c r="A167" s="285"/>
      <c r="B167" s="285"/>
      <c r="C167" s="285"/>
      <c r="I167" s="285"/>
      <c r="J167" s="285"/>
      <c r="K167" s="285"/>
      <c r="L167" s="285"/>
      <c r="M167" s="285"/>
      <c r="N167" s="285"/>
      <c r="O167" s="285"/>
      <c r="P167" s="285"/>
      <c r="Q167" s="285"/>
      <c r="R167" s="285"/>
      <c r="S167" s="285"/>
      <c r="T167" s="285"/>
      <c r="U167" s="285"/>
      <c r="V167" s="285"/>
      <c r="W167" s="285"/>
    </row>
    <row r="168" spans="1:23" ht="16.5" customHeight="1">
      <c r="A168" s="285"/>
      <c r="B168" s="285"/>
      <c r="C168" s="285"/>
      <c r="I168" s="285"/>
      <c r="J168" s="285"/>
      <c r="K168" s="285"/>
      <c r="L168" s="285"/>
      <c r="M168" s="285"/>
      <c r="N168" s="285"/>
      <c r="O168" s="285"/>
      <c r="P168" s="285"/>
      <c r="Q168" s="285"/>
      <c r="R168" s="285"/>
      <c r="S168" s="285"/>
      <c r="T168" s="285"/>
      <c r="U168" s="285"/>
      <c r="V168" s="285"/>
      <c r="W168" s="285"/>
    </row>
    <row r="169" spans="1:23" ht="16.5" customHeight="1">
      <c r="A169" s="285"/>
      <c r="B169" s="285"/>
      <c r="C169" s="285"/>
      <c r="I169" s="285"/>
      <c r="J169" s="285"/>
      <c r="K169" s="285"/>
      <c r="L169" s="285"/>
      <c r="M169" s="285"/>
      <c r="N169" s="285"/>
      <c r="O169" s="285"/>
      <c r="P169" s="285"/>
      <c r="Q169" s="285"/>
      <c r="R169" s="285"/>
      <c r="S169" s="285"/>
      <c r="T169" s="285"/>
      <c r="U169" s="285"/>
      <c r="V169" s="285"/>
      <c r="W169" s="285"/>
    </row>
    <row r="170" spans="1:23" ht="16.5" customHeight="1">
      <c r="A170" s="285"/>
      <c r="B170" s="285"/>
      <c r="C170" s="285"/>
      <c r="I170" s="285"/>
      <c r="J170" s="285"/>
      <c r="K170" s="285"/>
      <c r="L170" s="285"/>
      <c r="M170" s="285"/>
      <c r="N170" s="285"/>
      <c r="O170" s="285"/>
      <c r="P170" s="285"/>
      <c r="Q170" s="285"/>
      <c r="R170" s="285"/>
      <c r="S170" s="285"/>
      <c r="T170" s="285"/>
      <c r="U170" s="285"/>
      <c r="V170" s="285"/>
      <c r="W170" s="285"/>
    </row>
    <row r="171" spans="1:23" ht="16.5" customHeight="1">
      <c r="A171" s="285"/>
      <c r="B171" s="285"/>
      <c r="C171" s="285"/>
      <c r="I171" s="285"/>
      <c r="J171" s="285"/>
      <c r="K171" s="285"/>
      <c r="L171" s="285"/>
      <c r="M171" s="285"/>
      <c r="N171" s="285"/>
      <c r="O171" s="285"/>
      <c r="P171" s="285"/>
      <c r="Q171" s="285"/>
      <c r="R171" s="285"/>
      <c r="S171" s="285"/>
      <c r="T171" s="285"/>
      <c r="U171" s="285"/>
      <c r="V171" s="285"/>
      <c r="W171" s="285"/>
    </row>
    <row r="172" spans="1:23" ht="16.5" customHeight="1">
      <c r="A172" s="285"/>
      <c r="B172" s="285"/>
      <c r="C172" s="285"/>
      <c r="I172" s="285"/>
      <c r="J172" s="285"/>
      <c r="K172" s="285"/>
      <c r="L172" s="285"/>
      <c r="M172" s="285"/>
      <c r="N172" s="285"/>
      <c r="O172" s="285"/>
      <c r="P172" s="285"/>
      <c r="Q172" s="285"/>
      <c r="R172" s="285"/>
      <c r="S172" s="285"/>
      <c r="T172" s="285"/>
      <c r="U172" s="285"/>
      <c r="V172" s="285"/>
      <c r="W172" s="285"/>
    </row>
    <row r="173" spans="1:23" ht="16.5" customHeight="1">
      <c r="A173" s="285"/>
      <c r="B173" s="285"/>
      <c r="C173" s="285"/>
      <c r="I173" s="285"/>
      <c r="J173" s="285"/>
      <c r="K173" s="285"/>
      <c r="L173" s="285"/>
      <c r="M173" s="285"/>
      <c r="N173" s="285"/>
      <c r="O173" s="285"/>
      <c r="P173" s="285"/>
      <c r="Q173" s="285"/>
      <c r="R173" s="285"/>
      <c r="S173" s="285"/>
      <c r="T173" s="285"/>
      <c r="U173" s="285"/>
      <c r="V173" s="285"/>
      <c r="W173" s="285"/>
    </row>
    <row r="174" spans="1:23" ht="16.5" customHeight="1">
      <c r="A174" s="285"/>
      <c r="B174" s="285"/>
      <c r="C174" s="285"/>
      <c r="I174" s="285"/>
      <c r="J174" s="285"/>
      <c r="K174" s="285"/>
      <c r="L174" s="285"/>
      <c r="M174" s="285"/>
      <c r="N174" s="285"/>
      <c r="O174" s="285"/>
      <c r="P174" s="285"/>
      <c r="Q174" s="285"/>
      <c r="R174" s="285"/>
      <c r="S174" s="285"/>
      <c r="T174" s="285"/>
      <c r="U174" s="285"/>
      <c r="V174" s="285"/>
      <c r="W174" s="285"/>
    </row>
    <row r="175" spans="1:23" ht="16.5" customHeight="1">
      <c r="A175" s="285"/>
      <c r="B175" s="285"/>
      <c r="C175" s="285"/>
      <c r="I175" s="285"/>
      <c r="J175" s="285"/>
      <c r="K175" s="285"/>
      <c r="L175" s="285"/>
      <c r="M175" s="285"/>
      <c r="N175" s="285"/>
      <c r="O175" s="285"/>
      <c r="P175" s="285"/>
      <c r="Q175" s="285"/>
      <c r="R175" s="285"/>
      <c r="S175" s="285"/>
      <c r="T175" s="285"/>
      <c r="U175" s="285"/>
      <c r="V175" s="285"/>
      <c r="W175" s="285"/>
    </row>
    <row r="176" spans="1:23" ht="16.5" customHeight="1">
      <c r="A176" s="285"/>
      <c r="B176" s="285"/>
      <c r="C176" s="285"/>
      <c r="I176" s="285"/>
      <c r="J176" s="285"/>
      <c r="K176" s="285"/>
      <c r="L176" s="285"/>
      <c r="M176" s="285"/>
      <c r="N176" s="285"/>
      <c r="O176" s="285"/>
      <c r="P176" s="285"/>
      <c r="Q176" s="285"/>
      <c r="R176" s="285"/>
      <c r="S176" s="285"/>
      <c r="T176" s="285"/>
      <c r="U176" s="285"/>
      <c r="V176" s="285"/>
      <c r="W176" s="285"/>
    </row>
    <row r="177" spans="1:23" ht="16.5" customHeight="1">
      <c r="A177" s="285"/>
      <c r="B177" s="285"/>
      <c r="C177" s="285"/>
      <c r="I177" s="285"/>
      <c r="J177" s="285"/>
      <c r="K177" s="285"/>
      <c r="L177" s="285"/>
      <c r="M177" s="285"/>
      <c r="N177" s="285"/>
      <c r="O177" s="285"/>
      <c r="P177" s="285"/>
      <c r="Q177" s="285"/>
      <c r="R177" s="285"/>
      <c r="S177" s="285"/>
      <c r="T177" s="285"/>
      <c r="U177" s="285"/>
      <c r="V177" s="285"/>
      <c r="W177" s="285"/>
    </row>
    <row r="178" spans="1:23" ht="16.5" customHeight="1">
      <c r="A178" s="285"/>
      <c r="B178" s="285"/>
      <c r="C178" s="285"/>
      <c r="I178" s="285"/>
      <c r="J178" s="285"/>
      <c r="K178" s="285"/>
      <c r="L178" s="285"/>
      <c r="M178" s="285"/>
      <c r="N178" s="285"/>
      <c r="O178" s="285"/>
      <c r="P178" s="285"/>
      <c r="Q178" s="285"/>
      <c r="R178" s="285"/>
      <c r="S178" s="285"/>
      <c r="T178" s="285"/>
      <c r="U178" s="285"/>
      <c r="V178" s="285"/>
      <c r="W178" s="285"/>
    </row>
    <row r="179" spans="1:23" ht="16.5" customHeight="1">
      <c r="A179" s="285"/>
      <c r="B179" s="285"/>
      <c r="C179" s="285"/>
      <c r="I179" s="285"/>
      <c r="J179" s="285"/>
      <c r="K179" s="285"/>
      <c r="L179" s="285"/>
      <c r="M179" s="285"/>
      <c r="N179" s="285"/>
      <c r="O179" s="285"/>
      <c r="P179" s="285"/>
      <c r="Q179" s="285"/>
      <c r="R179" s="285"/>
      <c r="S179" s="285"/>
      <c r="T179" s="285"/>
      <c r="U179" s="285"/>
      <c r="V179" s="285"/>
      <c r="W179" s="285"/>
    </row>
    <row r="180" spans="1:23" ht="16.5" customHeight="1">
      <c r="A180" s="285"/>
      <c r="B180" s="285"/>
      <c r="C180" s="285"/>
      <c r="I180" s="285"/>
      <c r="J180" s="285"/>
      <c r="K180" s="285"/>
      <c r="L180" s="285"/>
      <c r="M180" s="285"/>
      <c r="N180" s="285"/>
      <c r="O180" s="285"/>
      <c r="P180" s="285"/>
      <c r="Q180" s="285"/>
      <c r="R180" s="285"/>
      <c r="S180" s="285"/>
      <c r="T180" s="285"/>
      <c r="U180" s="285"/>
      <c r="V180" s="285"/>
      <c r="W180" s="285"/>
    </row>
    <row r="181" spans="1:23" ht="16.5" customHeight="1">
      <c r="A181" s="285"/>
      <c r="B181" s="285"/>
      <c r="C181" s="285"/>
      <c r="I181" s="285"/>
      <c r="J181" s="285"/>
      <c r="K181" s="285"/>
      <c r="L181" s="285"/>
      <c r="M181" s="285"/>
      <c r="N181" s="285"/>
      <c r="O181" s="285"/>
      <c r="P181" s="285"/>
      <c r="Q181" s="285"/>
      <c r="R181" s="285"/>
      <c r="S181" s="285"/>
      <c r="T181" s="285"/>
      <c r="U181" s="285"/>
      <c r="V181" s="285"/>
      <c r="W181" s="285"/>
    </row>
    <row r="182" spans="1:23" ht="16.5" customHeight="1">
      <c r="A182" s="285"/>
      <c r="B182" s="285"/>
      <c r="C182" s="285"/>
      <c r="I182" s="285"/>
      <c r="J182" s="285"/>
      <c r="K182" s="285"/>
      <c r="L182" s="285"/>
      <c r="M182" s="285"/>
      <c r="N182" s="285"/>
      <c r="O182" s="285"/>
      <c r="P182" s="285"/>
      <c r="Q182" s="285"/>
      <c r="R182" s="285"/>
      <c r="S182" s="285"/>
      <c r="T182" s="285"/>
      <c r="U182" s="285"/>
      <c r="V182" s="285"/>
      <c r="W182" s="285"/>
    </row>
    <row r="183" spans="1:23" ht="16.5" customHeight="1">
      <c r="A183" s="285"/>
      <c r="B183" s="285"/>
      <c r="C183" s="285"/>
      <c r="I183" s="285"/>
      <c r="J183" s="285"/>
      <c r="K183" s="285"/>
      <c r="L183" s="285"/>
      <c r="M183" s="285"/>
      <c r="N183" s="285"/>
      <c r="O183" s="285"/>
      <c r="P183" s="285"/>
      <c r="Q183" s="285"/>
      <c r="R183" s="285"/>
      <c r="S183" s="285"/>
      <c r="T183" s="285"/>
      <c r="U183" s="285"/>
      <c r="V183" s="285"/>
      <c r="W183" s="285"/>
    </row>
    <row r="184" spans="1:23" ht="16.5" customHeight="1">
      <c r="A184" s="285"/>
      <c r="B184" s="285"/>
      <c r="C184" s="285"/>
      <c r="I184" s="285"/>
      <c r="J184" s="285"/>
      <c r="K184" s="285"/>
      <c r="L184" s="285"/>
      <c r="M184" s="285"/>
      <c r="N184" s="285"/>
      <c r="O184" s="285"/>
      <c r="P184" s="285"/>
      <c r="Q184" s="285"/>
      <c r="R184" s="285"/>
      <c r="S184" s="285"/>
      <c r="T184" s="285"/>
      <c r="U184" s="285"/>
      <c r="V184" s="285"/>
      <c r="W184" s="285"/>
    </row>
    <row r="185" spans="1:23" ht="16.5" customHeight="1">
      <c r="A185" s="285"/>
      <c r="B185" s="285"/>
      <c r="C185" s="285"/>
      <c r="I185" s="285"/>
      <c r="J185" s="285"/>
      <c r="K185" s="285"/>
      <c r="L185" s="285"/>
      <c r="M185" s="285"/>
      <c r="N185" s="285"/>
      <c r="O185" s="285"/>
      <c r="P185" s="285"/>
      <c r="Q185" s="285"/>
      <c r="R185" s="285"/>
      <c r="S185" s="285"/>
      <c r="T185" s="285"/>
      <c r="U185" s="285"/>
      <c r="V185" s="285"/>
      <c r="W185" s="285"/>
    </row>
    <row r="186" spans="1:23" ht="16.5" customHeight="1">
      <c r="A186" s="285"/>
      <c r="B186" s="285"/>
      <c r="C186" s="285"/>
      <c r="I186" s="285"/>
      <c r="J186" s="285"/>
      <c r="K186" s="285"/>
      <c r="L186" s="285"/>
      <c r="M186" s="285"/>
      <c r="N186" s="285"/>
      <c r="O186" s="285"/>
      <c r="P186" s="285"/>
      <c r="Q186" s="285"/>
      <c r="R186" s="285"/>
      <c r="S186" s="285"/>
      <c r="T186" s="285"/>
      <c r="U186" s="285"/>
      <c r="V186" s="285"/>
      <c r="W186" s="285"/>
    </row>
    <row r="187" spans="1:23" ht="16.5" customHeight="1">
      <c r="A187" s="285"/>
      <c r="B187" s="285"/>
      <c r="C187" s="285"/>
      <c r="I187" s="285"/>
      <c r="J187" s="285"/>
      <c r="K187" s="285"/>
      <c r="L187" s="285"/>
      <c r="M187" s="285"/>
      <c r="N187" s="285"/>
      <c r="O187" s="285"/>
      <c r="P187" s="285"/>
      <c r="Q187" s="285"/>
      <c r="R187" s="285"/>
      <c r="S187" s="285"/>
      <c r="T187" s="285"/>
      <c r="U187" s="285"/>
      <c r="V187" s="285"/>
      <c r="W187" s="285"/>
    </row>
    <row r="188" spans="1:23" ht="16.5" customHeight="1">
      <c r="A188" s="285"/>
      <c r="B188" s="285"/>
      <c r="C188" s="285"/>
      <c r="I188" s="285"/>
      <c r="J188" s="285"/>
      <c r="K188" s="285"/>
      <c r="L188" s="285"/>
      <c r="M188" s="285"/>
      <c r="N188" s="285"/>
      <c r="O188" s="285"/>
      <c r="P188" s="285"/>
      <c r="Q188" s="285"/>
      <c r="R188" s="285"/>
      <c r="S188" s="285"/>
      <c r="T188" s="285"/>
      <c r="U188" s="285"/>
      <c r="V188" s="285"/>
      <c r="W188" s="285"/>
    </row>
    <row r="189" spans="1:23" ht="16.5" customHeight="1">
      <c r="A189" s="285"/>
      <c r="B189" s="285"/>
      <c r="C189" s="285"/>
      <c r="I189" s="285"/>
      <c r="J189" s="285"/>
      <c r="K189" s="285"/>
      <c r="L189" s="285"/>
      <c r="M189" s="285"/>
      <c r="N189" s="285"/>
      <c r="O189" s="285"/>
      <c r="P189" s="285"/>
      <c r="Q189" s="285"/>
      <c r="R189" s="285"/>
      <c r="S189" s="285"/>
      <c r="T189" s="285"/>
      <c r="U189" s="285"/>
      <c r="V189" s="285"/>
      <c r="W189" s="285"/>
    </row>
    <row r="190" spans="1:23" ht="16.5" customHeight="1">
      <c r="A190" s="285"/>
      <c r="B190" s="285"/>
      <c r="C190" s="285"/>
      <c r="I190" s="285"/>
      <c r="J190" s="285"/>
      <c r="K190" s="285"/>
      <c r="L190" s="285"/>
      <c r="M190" s="285"/>
      <c r="N190" s="285"/>
      <c r="O190" s="285"/>
      <c r="P190" s="285"/>
      <c r="Q190" s="285"/>
      <c r="R190" s="285"/>
      <c r="S190" s="285"/>
      <c r="T190" s="285"/>
      <c r="U190" s="285"/>
      <c r="V190" s="285"/>
      <c r="W190" s="285"/>
    </row>
    <row r="191" spans="1:23" ht="16.5" customHeight="1">
      <c r="A191" s="285"/>
      <c r="B191" s="285"/>
      <c r="C191" s="285"/>
      <c r="I191" s="285"/>
      <c r="J191" s="285"/>
      <c r="K191" s="285"/>
      <c r="L191" s="285"/>
      <c r="M191" s="285"/>
      <c r="N191" s="285"/>
      <c r="O191" s="285"/>
      <c r="P191" s="285"/>
      <c r="Q191" s="285"/>
      <c r="R191" s="285"/>
      <c r="S191" s="285"/>
      <c r="T191" s="285"/>
      <c r="U191" s="285"/>
      <c r="V191" s="285"/>
      <c r="W191" s="285"/>
    </row>
    <row r="192" spans="1:23" ht="16.5" customHeight="1">
      <c r="A192" s="285"/>
      <c r="B192" s="285"/>
      <c r="C192" s="285"/>
      <c r="I192" s="285"/>
      <c r="J192" s="285"/>
      <c r="K192" s="285"/>
      <c r="L192" s="285"/>
      <c r="M192" s="285"/>
      <c r="N192" s="285"/>
      <c r="O192" s="285"/>
      <c r="P192" s="285"/>
      <c r="Q192" s="285"/>
      <c r="R192" s="285"/>
      <c r="S192" s="285"/>
      <c r="T192" s="285"/>
      <c r="U192" s="285"/>
      <c r="V192" s="285"/>
      <c r="W192" s="285"/>
    </row>
    <row r="193" spans="1:23" ht="16.5" customHeight="1">
      <c r="A193" s="285"/>
      <c r="B193" s="285"/>
      <c r="C193" s="285"/>
      <c r="I193" s="285"/>
      <c r="J193" s="285"/>
      <c r="K193" s="285"/>
      <c r="L193" s="285"/>
      <c r="M193" s="285"/>
      <c r="N193" s="285"/>
      <c r="O193" s="285"/>
      <c r="P193" s="285"/>
      <c r="Q193" s="285"/>
      <c r="R193" s="285"/>
      <c r="S193" s="285"/>
      <c r="T193" s="285"/>
      <c r="U193" s="285"/>
      <c r="V193" s="285"/>
      <c r="W193" s="285"/>
    </row>
    <row r="194" spans="1:23" ht="16.5" customHeight="1">
      <c r="A194" s="285"/>
      <c r="B194" s="285"/>
      <c r="C194" s="285"/>
      <c r="I194" s="285"/>
      <c r="J194" s="285"/>
      <c r="K194" s="285"/>
      <c r="L194" s="285"/>
      <c r="M194" s="285"/>
      <c r="N194" s="285"/>
      <c r="O194" s="285"/>
      <c r="P194" s="285"/>
      <c r="Q194" s="285"/>
      <c r="R194" s="285"/>
      <c r="S194" s="285"/>
      <c r="T194" s="285"/>
      <c r="U194" s="285"/>
      <c r="V194" s="285"/>
      <c r="W194" s="285"/>
    </row>
    <row r="195" spans="1:23" ht="16.5" customHeight="1">
      <c r="A195" s="285"/>
      <c r="B195" s="285"/>
      <c r="C195" s="285"/>
      <c r="I195" s="285"/>
      <c r="J195" s="285"/>
      <c r="K195" s="285"/>
      <c r="L195" s="285"/>
      <c r="M195" s="285"/>
      <c r="N195" s="285"/>
      <c r="O195" s="285"/>
      <c r="P195" s="285"/>
      <c r="Q195" s="285"/>
      <c r="R195" s="285"/>
      <c r="S195" s="285"/>
      <c r="T195" s="285"/>
      <c r="U195" s="285"/>
      <c r="V195" s="285"/>
      <c r="W195" s="285"/>
    </row>
    <row r="196" spans="1:23" ht="16.5" customHeight="1">
      <c r="A196" s="285"/>
      <c r="B196" s="285"/>
      <c r="C196" s="285"/>
      <c r="I196" s="285"/>
      <c r="J196" s="285"/>
      <c r="K196" s="285"/>
      <c r="L196" s="285"/>
      <c r="M196" s="285"/>
      <c r="N196" s="285"/>
      <c r="O196" s="285"/>
      <c r="P196" s="285"/>
      <c r="Q196" s="285"/>
      <c r="R196" s="285"/>
      <c r="S196" s="285"/>
      <c r="T196" s="285"/>
      <c r="U196" s="285"/>
      <c r="V196" s="285"/>
      <c r="W196" s="285"/>
    </row>
    <row r="197" spans="1:23" ht="16.5" customHeight="1">
      <c r="A197" s="285"/>
      <c r="B197" s="285"/>
      <c r="C197" s="285"/>
      <c r="I197" s="285"/>
      <c r="J197" s="285"/>
      <c r="K197" s="285"/>
      <c r="L197" s="285"/>
      <c r="M197" s="285"/>
      <c r="N197" s="285"/>
      <c r="O197" s="285"/>
      <c r="P197" s="285"/>
      <c r="Q197" s="285"/>
      <c r="R197" s="285"/>
      <c r="S197" s="285"/>
      <c r="T197" s="285"/>
      <c r="U197" s="285"/>
      <c r="V197" s="285"/>
      <c r="W197" s="285"/>
    </row>
    <row r="198" spans="1:23" ht="16.5" customHeight="1">
      <c r="A198" s="285"/>
      <c r="B198" s="285"/>
      <c r="C198" s="285"/>
      <c r="I198" s="285"/>
      <c r="J198" s="285"/>
      <c r="K198" s="285"/>
      <c r="L198" s="285"/>
      <c r="M198" s="285"/>
      <c r="N198" s="285"/>
      <c r="O198" s="285"/>
      <c r="P198" s="285"/>
      <c r="Q198" s="285"/>
      <c r="R198" s="285"/>
      <c r="S198" s="285"/>
      <c r="T198" s="285"/>
      <c r="U198" s="285"/>
      <c r="V198" s="285"/>
      <c r="W198" s="285"/>
    </row>
    <row r="199" spans="1:23" ht="16.5" customHeight="1">
      <c r="A199" s="285"/>
      <c r="B199" s="285"/>
      <c r="C199" s="285"/>
      <c r="I199" s="285"/>
      <c r="J199" s="285"/>
      <c r="K199" s="285"/>
      <c r="L199" s="285"/>
      <c r="M199" s="285"/>
      <c r="N199" s="285"/>
      <c r="O199" s="285"/>
      <c r="P199" s="285"/>
      <c r="Q199" s="285"/>
      <c r="R199" s="285"/>
      <c r="S199" s="285"/>
      <c r="T199" s="285"/>
      <c r="U199" s="285"/>
      <c r="V199" s="285"/>
      <c r="W199" s="285"/>
    </row>
    <row r="200" spans="1:23" ht="16.5" customHeight="1">
      <c r="A200" s="285"/>
      <c r="B200" s="285"/>
      <c r="C200" s="285"/>
      <c r="I200" s="285"/>
      <c r="J200" s="285"/>
      <c r="K200" s="285"/>
      <c r="L200" s="285"/>
      <c r="M200" s="285"/>
      <c r="N200" s="285"/>
      <c r="O200" s="285"/>
      <c r="P200" s="285"/>
      <c r="Q200" s="285"/>
      <c r="R200" s="285"/>
      <c r="S200" s="285"/>
      <c r="T200" s="285"/>
      <c r="U200" s="285"/>
      <c r="V200" s="285"/>
      <c r="W200" s="285"/>
    </row>
    <row r="201" spans="1:23" ht="16.5" customHeight="1">
      <c r="A201" s="285"/>
      <c r="B201" s="285"/>
      <c r="C201" s="285"/>
      <c r="I201" s="285"/>
      <c r="J201" s="285"/>
      <c r="K201" s="285"/>
      <c r="L201" s="285"/>
      <c r="M201" s="285"/>
      <c r="N201" s="285"/>
      <c r="O201" s="285"/>
      <c r="P201" s="285"/>
      <c r="Q201" s="285"/>
      <c r="R201" s="285"/>
      <c r="S201" s="285"/>
      <c r="T201" s="285"/>
      <c r="U201" s="285"/>
      <c r="V201" s="285"/>
      <c r="W201" s="285"/>
    </row>
    <row r="202" spans="1:23" ht="16.5" customHeight="1">
      <c r="A202" s="285"/>
      <c r="B202" s="285"/>
      <c r="C202" s="285"/>
      <c r="I202" s="285"/>
      <c r="J202" s="285"/>
      <c r="K202" s="285"/>
      <c r="L202" s="285"/>
      <c r="M202" s="285"/>
      <c r="N202" s="285"/>
      <c r="O202" s="285"/>
      <c r="P202" s="285"/>
      <c r="Q202" s="285"/>
      <c r="R202" s="285"/>
      <c r="S202" s="285"/>
      <c r="T202" s="285"/>
      <c r="U202" s="285"/>
      <c r="V202" s="285"/>
      <c r="W202" s="285"/>
    </row>
    <row r="203" spans="1:23" ht="16.5" customHeight="1">
      <c r="A203" s="285"/>
      <c r="B203" s="285"/>
      <c r="C203" s="285"/>
      <c r="I203" s="285"/>
      <c r="J203" s="285"/>
      <c r="K203" s="285"/>
      <c r="L203" s="285"/>
      <c r="M203" s="285"/>
      <c r="N203" s="285"/>
      <c r="O203" s="285"/>
      <c r="P203" s="285"/>
      <c r="Q203" s="285"/>
      <c r="R203" s="285"/>
      <c r="S203" s="285"/>
      <c r="T203" s="285"/>
      <c r="U203" s="285"/>
      <c r="V203" s="285"/>
      <c r="W203" s="285"/>
    </row>
    <row r="204" spans="1:23" ht="16.5" customHeight="1">
      <c r="A204" s="285"/>
      <c r="B204" s="285"/>
      <c r="C204" s="285"/>
      <c r="I204" s="285"/>
      <c r="J204" s="285"/>
      <c r="K204" s="285"/>
      <c r="L204" s="285"/>
      <c r="M204" s="285"/>
      <c r="N204" s="285"/>
      <c r="O204" s="285"/>
      <c r="P204" s="285"/>
      <c r="Q204" s="285"/>
      <c r="R204" s="285"/>
      <c r="S204" s="285"/>
      <c r="T204" s="285"/>
      <c r="U204" s="285"/>
      <c r="V204" s="285"/>
      <c r="W204" s="285"/>
    </row>
    <row r="205" spans="1:23" ht="16.5" customHeight="1">
      <c r="A205" s="285"/>
      <c r="B205" s="285"/>
      <c r="C205" s="285"/>
      <c r="I205" s="285"/>
      <c r="J205" s="285"/>
      <c r="K205" s="285"/>
      <c r="L205" s="285"/>
      <c r="M205" s="285"/>
      <c r="N205" s="285"/>
      <c r="O205" s="285"/>
      <c r="P205" s="285"/>
      <c r="Q205" s="285"/>
      <c r="R205" s="285"/>
      <c r="S205" s="285"/>
      <c r="T205" s="285"/>
      <c r="U205" s="285"/>
      <c r="V205" s="285"/>
      <c r="W205" s="285"/>
    </row>
    <row r="206" spans="1:23" ht="16.5" customHeight="1">
      <c r="A206" s="285"/>
      <c r="B206" s="285"/>
      <c r="C206" s="285"/>
      <c r="I206" s="285"/>
      <c r="J206" s="285"/>
      <c r="K206" s="285"/>
      <c r="L206" s="285"/>
      <c r="M206" s="285"/>
      <c r="N206" s="285"/>
      <c r="O206" s="285"/>
      <c r="P206" s="285"/>
      <c r="Q206" s="285"/>
      <c r="R206" s="285"/>
      <c r="S206" s="285"/>
      <c r="T206" s="285"/>
      <c r="U206" s="285"/>
      <c r="V206" s="285"/>
      <c r="W206" s="285"/>
    </row>
    <row r="207" spans="1:23" ht="16.5" customHeight="1">
      <c r="A207" s="285"/>
      <c r="B207" s="285"/>
      <c r="C207" s="285"/>
      <c r="I207" s="285"/>
      <c r="J207" s="285"/>
      <c r="K207" s="285"/>
      <c r="L207" s="285"/>
      <c r="M207" s="285"/>
      <c r="N207" s="285"/>
      <c r="O207" s="285"/>
      <c r="P207" s="285"/>
      <c r="Q207" s="285"/>
      <c r="R207" s="285"/>
      <c r="S207" s="285"/>
      <c r="T207" s="285"/>
      <c r="U207" s="285"/>
      <c r="V207" s="285"/>
      <c r="W207" s="285"/>
    </row>
    <row r="208" spans="1:23" ht="16.5" customHeight="1">
      <c r="A208" s="285"/>
      <c r="B208" s="285"/>
      <c r="C208" s="285"/>
      <c r="I208" s="285"/>
      <c r="J208" s="285"/>
      <c r="K208" s="285"/>
      <c r="L208" s="285"/>
      <c r="M208" s="285"/>
      <c r="N208" s="285"/>
      <c r="O208" s="285"/>
      <c r="P208" s="285"/>
      <c r="Q208" s="285"/>
      <c r="R208" s="285"/>
      <c r="S208" s="285"/>
      <c r="T208" s="285"/>
      <c r="U208" s="285"/>
      <c r="V208" s="285"/>
      <c r="W208" s="285"/>
    </row>
    <row r="209" spans="1:23" ht="16.5" customHeight="1">
      <c r="A209" s="285"/>
      <c r="B209" s="285"/>
      <c r="C209" s="285"/>
      <c r="I209" s="285"/>
      <c r="J209" s="285"/>
      <c r="K209" s="285"/>
      <c r="L209" s="285"/>
      <c r="M209" s="285"/>
      <c r="N209" s="285"/>
      <c r="O209" s="285"/>
      <c r="P209" s="285"/>
      <c r="Q209" s="285"/>
      <c r="R209" s="285"/>
      <c r="S209" s="285"/>
      <c r="T209" s="285"/>
      <c r="U209" s="285"/>
      <c r="V209" s="285"/>
      <c r="W209" s="285"/>
    </row>
    <row r="210" spans="1:23" ht="16.5" customHeight="1">
      <c r="A210" s="285"/>
      <c r="B210" s="285"/>
      <c r="C210" s="285"/>
      <c r="I210" s="285"/>
      <c r="J210" s="285"/>
      <c r="K210" s="285"/>
      <c r="L210" s="285"/>
      <c r="M210" s="285"/>
      <c r="N210" s="285"/>
      <c r="O210" s="285"/>
      <c r="P210" s="285"/>
      <c r="Q210" s="285"/>
      <c r="R210" s="285"/>
      <c r="S210" s="285"/>
      <c r="T210" s="285"/>
      <c r="U210" s="285"/>
      <c r="V210" s="285"/>
      <c r="W210" s="285"/>
    </row>
    <row r="211" spans="1:23" ht="16.5" customHeight="1">
      <c r="A211" s="285"/>
      <c r="B211" s="285"/>
      <c r="C211" s="285"/>
      <c r="I211" s="285"/>
      <c r="J211" s="285"/>
      <c r="K211" s="285"/>
      <c r="L211" s="285"/>
      <c r="M211" s="285"/>
      <c r="N211" s="285"/>
      <c r="O211" s="285"/>
      <c r="P211" s="285"/>
      <c r="Q211" s="285"/>
      <c r="R211" s="285"/>
      <c r="S211" s="285"/>
      <c r="T211" s="285"/>
      <c r="U211" s="285"/>
      <c r="V211" s="285"/>
      <c r="W211" s="285"/>
    </row>
    <row r="212" spans="1:23" ht="16.5" customHeight="1">
      <c r="A212" s="285"/>
      <c r="B212" s="285"/>
      <c r="C212" s="285"/>
      <c r="I212" s="285"/>
      <c r="J212" s="285"/>
      <c r="K212" s="285"/>
      <c r="L212" s="285"/>
      <c r="M212" s="285"/>
      <c r="N212" s="285"/>
      <c r="O212" s="285"/>
      <c r="P212" s="285"/>
      <c r="Q212" s="285"/>
      <c r="R212" s="285"/>
      <c r="S212" s="285"/>
      <c r="T212" s="285"/>
      <c r="U212" s="285"/>
      <c r="V212" s="285"/>
      <c r="W212" s="285"/>
    </row>
    <row r="213" spans="1:23" ht="16.5" customHeight="1">
      <c r="A213" s="285"/>
      <c r="B213" s="285"/>
      <c r="C213" s="285"/>
      <c r="I213" s="285"/>
      <c r="J213" s="285"/>
      <c r="K213" s="285"/>
      <c r="L213" s="285"/>
      <c r="M213" s="285"/>
      <c r="N213" s="285"/>
      <c r="O213" s="285"/>
      <c r="P213" s="285"/>
      <c r="Q213" s="285"/>
      <c r="R213" s="285"/>
      <c r="S213" s="285"/>
      <c r="T213" s="285"/>
      <c r="U213" s="285"/>
      <c r="V213" s="285"/>
      <c r="W213" s="285"/>
    </row>
    <row r="214" spans="1:23" ht="16.5" customHeight="1">
      <c r="A214" s="285"/>
      <c r="B214" s="285"/>
      <c r="C214" s="285"/>
      <c r="I214" s="285"/>
      <c r="J214" s="285"/>
      <c r="K214" s="285"/>
      <c r="L214" s="285"/>
      <c r="M214" s="285"/>
      <c r="N214" s="285"/>
      <c r="O214" s="285"/>
      <c r="P214" s="285"/>
      <c r="Q214" s="285"/>
      <c r="R214" s="285"/>
      <c r="S214" s="285"/>
      <c r="T214" s="285"/>
      <c r="U214" s="285"/>
      <c r="V214" s="285"/>
      <c r="W214" s="285"/>
    </row>
    <row r="215" spans="1:23" ht="16.5" customHeight="1">
      <c r="A215" s="285"/>
      <c r="B215" s="285"/>
      <c r="C215" s="285"/>
      <c r="I215" s="285"/>
      <c r="J215" s="285"/>
      <c r="K215" s="285"/>
      <c r="L215" s="285"/>
      <c r="M215" s="285"/>
      <c r="N215" s="285"/>
      <c r="O215" s="285"/>
      <c r="P215" s="285"/>
      <c r="Q215" s="285"/>
      <c r="R215" s="285"/>
      <c r="S215" s="285"/>
      <c r="T215" s="285"/>
      <c r="U215" s="285"/>
      <c r="V215" s="285"/>
      <c r="W215" s="285"/>
    </row>
    <row r="216" spans="1:23" ht="16.5" customHeight="1">
      <c r="A216" s="285"/>
      <c r="B216" s="285"/>
      <c r="C216" s="285"/>
      <c r="I216" s="285"/>
      <c r="J216" s="285"/>
      <c r="K216" s="285"/>
      <c r="L216" s="285"/>
      <c r="M216" s="285"/>
      <c r="N216" s="285"/>
      <c r="O216" s="285"/>
      <c r="P216" s="285"/>
      <c r="Q216" s="285"/>
      <c r="R216" s="285"/>
      <c r="S216" s="285"/>
      <c r="T216" s="285"/>
      <c r="U216" s="285"/>
      <c r="V216" s="285"/>
      <c r="W216" s="285"/>
    </row>
    <row r="217" spans="1:23" ht="16.5" customHeight="1">
      <c r="A217" s="285"/>
      <c r="B217" s="285"/>
      <c r="C217" s="285"/>
      <c r="I217" s="285"/>
      <c r="J217" s="285"/>
      <c r="K217" s="285"/>
      <c r="L217" s="285"/>
      <c r="M217" s="285"/>
      <c r="N217" s="285"/>
      <c r="O217" s="285"/>
      <c r="P217" s="285"/>
      <c r="Q217" s="285"/>
      <c r="R217" s="285"/>
      <c r="S217" s="285"/>
      <c r="T217" s="285"/>
      <c r="U217" s="285"/>
      <c r="V217" s="285"/>
      <c r="W217" s="285"/>
    </row>
    <row r="218" spans="1:23" ht="16.5" customHeight="1">
      <c r="A218" s="285"/>
      <c r="B218" s="285"/>
      <c r="C218" s="285"/>
      <c r="I218" s="285"/>
      <c r="J218" s="285"/>
      <c r="K218" s="285"/>
      <c r="L218" s="285"/>
      <c r="M218" s="285"/>
      <c r="N218" s="285"/>
      <c r="O218" s="285"/>
      <c r="P218" s="285"/>
      <c r="Q218" s="285"/>
      <c r="R218" s="285"/>
      <c r="S218" s="285"/>
      <c r="T218" s="285"/>
      <c r="U218" s="285"/>
      <c r="V218" s="285"/>
      <c r="W218" s="285"/>
    </row>
    <row r="219" spans="1:23" ht="16.5" customHeight="1">
      <c r="A219" s="285"/>
      <c r="B219" s="285"/>
      <c r="C219" s="285"/>
      <c r="I219" s="285"/>
      <c r="J219" s="285"/>
      <c r="K219" s="285"/>
      <c r="L219" s="285"/>
      <c r="M219" s="285"/>
      <c r="N219" s="285"/>
      <c r="O219" s="285"/>
      <c r="P219" s="285"/>
      <c r="Q219" s="285"/>
      <c r="R219" s="285"/>
      <c r="S219" s="285"/>
      <c r="T219" s="285"/>
      <c r="U219" s="285"/>
      <c r="V219" s="285"/>
      <c r="W219" s="285"/>
    </row>
    <row r="220" spans="1:23" ht="16.5" customHeight="1">
      <c r="A220" s="285"/>
      <c r="B220" s="285"/>
      <c r="C220" s="285"/>
      <c r="I220" s="285"/>
      <c r="J220" s="285"/>
      <c r="K220" s="285"/>
      <c r="L220" s="285"/>
      <c r="M220" s="285"/>
      <c r="N220" s="285"/>
      <c r="O220" s="285"/>
      <c r="P220" s="285"/>
      <c r="Q220" s="285"/>
      <c r="R220" s="285"/>
      <c r="S220" s="285"/>
      <c r="T220" s="285"/>
      <c r="U220" s="285"/>
      <c r="V220" s="285"/>
      <c r="W220" s="285"/>
    </row>
    <row r="221" spans="1:23" ht="16.5" customHeight="1">
      <c r="A221" s="285"/>
      <c r="B221" s="285"/>
      <c r="C221" s="285"/>
      <c r="I221" s="285"/>
      <c r="J221" s="285"/>
      <c r="K221" s="285"/>
      <c r="L221" s="285"/>
      <c r="M221" s="285"/>
      <c r="N221" s="285"/>
      <c r="O221" s="285"/>
      <c r="P221" s="285"/>
      <c r="Q221" s="285"/>
      <c r="R221" s="285"/>
      <c r="S221" s="285"/>
      <c r="T221" s="285"/>
      <c r="U221" s="285"/>
      <c r="V221" s="285"/>
      <c r="W221" s="285"/>
    </row>
    <row r="222" spans="1:23" ht="16.5" customHeight="1">
      <c r="A222" s="285"/>
      <c r="B222" s="285"/>
      <c r="C222" s="285"/>
      <c r="I222" s="285"/>
      <c r="J222" s="285"/>
      <c r="K222" s="285"/>
      <c r="L222" s="285"/>
      <c r="M222" s="285"/>
      <c r="N222" s="285"/>
      <c r="O222" s="285"/>
      <c r="P222" s="285"/>
      <c r="Q222" s="285"/>
      <c r="R222" s="285"/>
      <c r="S222" s="285"/>
      <c r="T222" s="285"/>
      <c r="U222" s="285"/>
      <c r="V222" s="285"/>
      <c r="W222" s="285"/>
    </row>
    <row r="223" spans="1:23" ht="16.5" customHeight="1">
      <c r="A223" s="285"/>
      <c r="B223" s="285"/>
      <c r="C223" s="285"/>
      <c r="I223" s="285"/>
      <c r="J223" s="285"/>
      <c r="K223" s="285"/>
      <c r="L223" s="285"/>
      <c r="M223" s="285"/>
      <c r="N223" s="285"/>
      <c r="O223" s="285"/>
      <c r="P223" s="285"/>
      <c r="Q223" s="285"/>
      <c r="R223" s="285"/>
      <c r="S223" s="285"/>
      <c r="T223" s="285"/>
      <c r="U223" s="285"/>
      <c r="V223" s="285"/>
      <c r="W223" s="285"/>
    </row>
    <row r="224" spans="1:23" ht="16.5" customHeight="1">
      <c r="A224" s="285"/>
      <c r="B224" s="285"/>
      <c r="C224" s="285"/>
      <c r="I224" s="285"/>
      <c r="J224" s="285"/>
      <c r="K224" s="285"/>
      <c r="L224" s="285"/>
      <c r="M224" s="285"/>
      <c r="N224" s="285"/>
      <c r="O224" s="285"/>
      <c r="P224" s="285"/>
      <c r="Q224" s="285"/>
      <c r="R224" s="285"/>
      <c r="S224" s="285"/>
      <c r="T224" s="285"/>
      <c r="U224" s="285"/>
      <c r="V224" s="285"/>
      <c r="W224" s="285"/>
    </row>
    <row r="225" spans="1:23" ht="16.5" customHeight="1">
      <c r="A225" s="285"/>
      <c r="B225" s="285"/>
      <c r="C225" s="285"/>
      <c r="I225" s="285"/>
      <c r="J225" s="285"/>
      <c r="K225" s="285"/>
      <c r="L225" s="285"/>
      <c r="M225" s="285"/>
      <c r="N225" s="285"/>
      <c r="O225" s="285"/>
      <c r="P225" s="285"/>
      <c r="Q225" s="285"/>
      <c r="R225" s="285"/>
      <c r="S225" s="285"/>
      <c r="T225" s="285"/>
      <c r="U225" s="285"/>
      <c r="V225" s="285"/>
      <c r="W225" s="285"/>
    </row>
    <row r="226" spans="1:23" ht="16.5" customHeight="1">
      <c r="A226" s="285"/>
      <c r="B226" s="285"/>
      <c r="C226" s="285"/>
      <c r="I226" s="285"/>
      <c r="J226" s="285"/>
      <c r="K226" s="285"/>
      <c r="L226" s="285"/>
      <c r="M226" s="285"/>
      <c r="N226" s="285"/>
      <c r="O226" s="285"/>
      <c r="P226" s="285"/>
      <c r="Q226" s="285"/>
      <c r="R226" s="285"/>
      <c r="S226" s="285"/>
      <c r="T226" s="285"/>
      <c r="U226" s="285"/>
      <c r="V226" s="285"/>
      <c r="W226" s="285"/>
    </row>
    <row r="227" spans="1:23" ht="16.5" customHeight="1">
      <c r="A227" s="285"/>
      <c r="B227" s="285"/>
      <c r="C227" s="285"/>
      <c r="I227" s="285"/>
      <c r="J227" s="285"/>
      <c r="K227" s="285"/>
      <c r="L227" s="285"/>
      <c r="M227" s="285"/>
      <c r="N227" s="285"/>
      <c r="O227" s="285"/>
      <c r="P227" s="285"/>
      <c r="Q227" s="285"/>
      <c r="R227" s="285"/>
      <c r="S227" s="285"/>
      <c r="T227" s="285"/>
      <c r="U227" s="285"/>
      <c r="V227" s="285"/>
      <c r="W227" s="285"/>
    </row>
    <row r="228" spans="1:23" ht="16.5" customHeight="1">
      <c r="A228" s="285"/>
      <c r="B228" s="285"/>
      <c r="C228" s="285"/>
      <c r="I228" s="285"/>
      <c r="J228" s="285"/>
      <c r="K228" s="285"/>
      <c r="L228" s="285"/>
      <c r="M228" s="285"/>
      <c r="N228" s="285"/>
      <c r="O228" s="285"/>
      <c r="P228" s="285"/>
      <c r="Q228" s="285"/>
      <c r="R228" s="285"/>
      <c r="S228" s="285"/>
      <c r="T228" s="285"/>
      <c r="U228" s="285"/>
      <c r="V228" s="285"/>
      <c r="W228" s="285"/>
    </row>
    <row r="229" spans="1:23" ht="16.5" customHeight="1">
      <c r="A229" s="285"/>
      <c r="B229" s="285"/>
      <c r="C229" s="285"/>
      <c r="I229" s="285"/>
      <c r="J229" s="285"/>
      <c r="K229" s="285"/>
      <c r="L229" s="285"/>
      <c r="M229" s="285"/>
      <c r="N229" s="285"/>
      <c r="O229" s="285"/>
      <c r="P229" s="285"/>
      <c r="Q229" s="285"/>
      <c r="R229" s="285"/>
      <c r="S229" s="285"/>
      <c r="T229" s="285"/>
      <c r="U229" s="285"/>
      <c r="V229" s="285"/>
      <c r="W229" s="285"/>
    </row>
    <row r="230" spans="1:23" ht="16.5" customHeight="1">
      <c r="A230" s="285"/>
      <c r="B230" s="285"/>
      <c r="C230" s="285"/>
      <c r="I230" s="285"/>
      <c r="J230" s="285"/>
      <c r="K230" s="285"/>
      <c r="L230" s="285"/>
      <c r="M230" s="285"/>
      <c r="N230" s="285"/>
      <c r="O230" s="285"/>
      <c r="P230" s="285"/>
      <c r="Q230" s="285"/>
      <c r="R230" s="285"/>
      <c r="S230" s="285"/>
      <c r="T230" s="285"/>
      <c r="U230" s="285"/>
      <c r="V230" s="285"/>
      <c r="W230" s="285"/>
    </row>
    <row r="231" spans="1:23" ht="16.5" customHeight="1">
      <c r="A231" s="285"/>
      <c r="B231" s="285"/>
      <c r="C231" s="285"/>
      <c r="I231" s="285"/>
      <c r="J231" s="285"/>
      <c r="K231" s="285"/>
      <c r="L231" s="285"/>
      <c r="M231" s="285"/>
      <c r="N231" s="285"/>
      <c r="O231" s="285"/>
      <c r="P231" s="285"/>
      <c r="Q231" s="285"/>
      <c r="R231" s="285"/>
      <c r="S231" s="285"/>
      <c r="T231" s="285"/>
      <c r="U231" s="285"/>
      <c r="V231" s="285"/>
      <c r="W231" s="285"/>
    </row>
    <row r="232" spans="1:23" ht="16.5" customHeight="1">
      <c r="A232" s="285"/>
      <c r="B232" s="285"/>
      <c r="C232" s="285"/>
      <c r="I232" s="285"/>
      <c r="J232" s="285"/>
      <c r="K232" s="285"/>
      <c r="L232" s="285"/>
      <c r="M232" s="285"/>
      <c r="N232" s="285"/>
      <c r="O232" s="285"/>
      <c r="P232" s="285"/>
      <c r="Q232" s="285"/>
      <c r="R232" s="285"/>
      <c r="S232" s="285"/>
      <c r="T232" s="285"/>
      <c r="U232" s="285"/>
      <c r="V232" s="285"/>
      <c r="W232" s="285"/>
    </row>
    <row r="233" spans="1:23" ht="16.5" customHeight="1">
      <c r="A233" s="285"/>
      <c r="B233" s="285"/>
      <c r="C233" s="285"/>
      <c r="I233" s="285"/>
      <c r="J233" s="285"/>
      <c r="K233" s="285"/>
      <c r="L233" s="285"/>
      <c r="M233" s="285"/>
      <c r="N233" s="285"/>
      <c r="O233" s="285"/>
      <c r="P233" s="285"/>
      <c r="Q233" s="285"/>
      <c r="R233" s="285"/>
      <c r="S233" s="285"/>
      <c r="T233" s="285"/>
      <c r="U233" s="285"/>
      <c r="V233" s="285"/>
      <c r="W233" s="285"/>
    </row>
    <row r="234" spans="1:23" ht="16.5" customHeight="1">
      <c r="A234" s="285"/>
      <c r="B234" s="285"/>
      <c r="C234" s="285"/>
      <c r="I234" s="285"/>
      <c r="J234" s="285"/>
      <c r="K234" s="285"/>
      <c r="L234" s="285"/>
      <c r="M234" s="285"/>
      <c r="N234" s="285"/>
      <c r="O234" s="285"/>
      <c r="P234" s="285"/>
      <c r="Q234" s="285"/>
      <c r="R234" s="285"/>
      <c r="S234" s="285"/>
      <c r="T234" s="285"/>
      <c r="U234" s="285"/>
      <c r="V234" s="285"/>
      <c r="W234" s="285"/>
    </row>
    <row r="235" spans="1:23" ht="16.5" customHeight="1">
      <c r="A235" s="285"/>
      <c r="B235" s="285"/>
      <c r="C235" s="285"/>
      <c r="I235" s="285"/>
      <c r="J235" s="285"/>
      <c r="K235" s="285"/>
      <c r="L235" s="285"/>
      <c r="M235" s="285"/>
      <c r="N235" s="285"/>
      <c r="O235" s="285"/>
      <c r="P235" s="285"/>
      <c r="Q235" s="285"/>
      <c r="R235" s="285"/>
      <c r="S235" s="285"/>
      <c r="T235" s="285"/>
      <c r="U235" s="285"/>
      <c r="V235" s="285"/>
      <c r="W235" s="285"/>
    </row>
    <row r="236" spans="1:23" ht="16.5" customHeight="1">
      <c r="A236" s="285"/>
      <c r="B236" s="285"/>
      <c r="C236" s="285"/>
      <c r="I236" s="285"/>
      <c r="J236" s="285"/>
      <c r="K236" s="285"/>
      <c r="L236" s="285"/>
      <c r="M236" s="285"/>
      <c r="N236" s="285"/>
      <c r="O236" s="285"/>
      <c r="P236" s="285"/>
      <c r="Q236" s="285"/>
      <c r="R236" s="285"/>
      <c r="S236" s="285"/>
      <c r="T236" s="285"/>
      <c r="U236" s="285"/>
      <c r="V236" s="285"/>
      <c r="W236" s="285"/>
    </row>
    <row r="237" spans="1:23" ht="16.5" customHeight="1">
      <c r="A237" s="285"/>
      <c r="B237" s="285"/>
      <c r="C237" s="285"/>
      <c r="I237" s="285"/>
      <c r="J237" s="285"/>
      <c r="K237" s="285"/>
      <c r="L237" s="285"/>
      <c r="M237" s="285"/>
      <c r="N237" s="285"/>
      <c r="O237" s="285"/>
      <c r="P237" s="285"/>
      <c r="Q237" s="285"/>
      <c r="R237" s="285"/>
      <c r="S237" s="285"/>
      <c r="T237" s="285"/>
      <c r="U237" s="285"/>
      <c r="V237" s="285"/>
      <c r="W237" s="285"/>
    </row>
    <row r="238" spans="1:23" ht="16.5" customHeight="1">
      <c r="A238" s="285"/>
      <c r="B238" s="285"/>
      <c r="C238" s="285"/>
      <c r="I238" s="285"/>
      <c r="J238" s="285"/>
      <c r="K238" s="285"/>
      <c r="L238" s="285"/>
      <c r="M238" s="285"/>
      <c r="N238" s="285"/>
      <c r="O238" s="285"/>
      <c r="P238" s="285"/>
      <c r="Q238" s="285"/>
      <c r="R238" s="285"/>
      <c r="S238" s="285"/>
      <c r="T238" s="285"/>
      <c r="U238" s="285"/>
      <c r="V238" s="285"/>
      <c r="W238" s="285"/>
    </row>
    <row r="239" spans="1:23" ht="16.5" customHeight="1">
      <c r="A239" s="285"/>
      <c r="B239" s="285"/>
      <c r="C239" s="285"/>
      <c r="I239" s="285"/>
      <c r="J239" s="285"/>
      <c r="K239" s="285"/>
      <c r="L239" s="285"/>
      <c r="M239" s="285"/>
      <c r="N239" s="285"/>
      <c r="O239" s="285"/>
      <c r="P239" s="285"/>
      <c r="Q239" s="285"/>
      <c r="R239" s="285"/>
      <c r="S239" s="285"/>
      <c r="T239" s="285"/>
      <c r="U239" s="285"/>
      <c r="V239" s="285"/>
      <c r="W239" s="285"/>
    </row>
    <row r="240" spans="1:23" ht="16.5" customHeight="1">
      <c r="A240" s="285"/>
      <c r="B240" s="285"/>
      <c r="C240" s="285"/>
      <c r="I240" s="285"/>
      <c r="J240" s="285"/>
      <c r="K240" s="285"/>
      <c r="L240" s="285"/>
      <c r="M240" s="285"/>
      <c r="N240" s="285"/>
      <c r="O240" s="285"/>
      <c r="P240" s="285"/>
      <c r="Q240" s="285"/>
      <c r="R240" s="285"/>
      <c r="S240" s="285"/>
      <c r="T240" s="285"/>
      <c r="U240" s="285"/>
      <c r="V240" s="285"/>
      <c r="W240" s="285"/>
    </row>
    <row r="241" spans="1:23" ht="16.5" customHeight="1">
      <c r="A241" s="285"/>
      <c r="B241" s="285"/>
      <c r="C241" s="285"/>
      <c r="I241" s="285"/>
      <c r="J241" s="285"/>
      <c r="K241" s="285"/>
      <c r="L241" s="285"/>
      <c r="M241" s="285"/>
      <c r="N241" s="285"/>
      <c r="O241" s="285"/>
      <c r="P241" s="285"/>
      <c r="Q241" s="285"/>
      <c r="R241" s="285"/>
      <c r="S241" s="285"/>
      <c r="T241" s="285"/>
      <c r="U241" s="285"/>
      <c r="V241" s="285"/>
      <c r="W241" s="285"/>
    </row>
    <row r="242" spans="1:23" ht="16.5" customHeight="1">
      <c r="A242" s="285"/>
      <c r="B242" s="285"/>
      <c r="C242" s="285"/>
      <c r="I242" s="285"/>
      <c r="J242" s="285"/>
      <c r="K242" s="285"/>
      <c r="L242" s="285"/>
      <c r="M242" s="285"/>
      <c r="N242" s="285"/>
      <c r="O242" s="285"/>
      <c r="P242" s="285"/>
      <c r="Q242" s="285"/>
      <c r="R242" s="285"/>
      <c r="S242" s="285"/>
      <c r="T242" s="285"/>
      <c r="U242" s="285"/>
      <c r="V242" s="285"/>
      <c r="W242" s="285"/>
    </row>
    <row r="243" spans="1:23" ht="16.5" customHeight="1">
      <c r="A243" s="285"/>
      <c r="B243" s="285"/>
      <c r="C243" s="285"/>
      <c r="I243" s="285"/>
      <c r="J243" s="285"/>
      <c r="K243" s="285"/>
      <c r="L243" s="285"/>
      <c r="M243" s="285"/>
      <c r="N243" s="285"/>
      <c r="O243" s="285"/>
      <c r="P243" s="285"/>
      <c r="Q243" s="285"/>
      <c r="R243" s="285"/>
      <c r="S243" s="285"/>
      <c r="T243" s="285"/>
      <c r="U243" s="285"/>
      <c r="V243" s="285"/>
      <c r="W243" s="285"/>
    </row>
    <row r="244" spans="1:23" ht="16.5" customHeight="1">
      <c r="A244" s="285"/>
      <c r="B244" s="285"/>
      <c r="C244" s="285"/>
      <c r="I244" s="285"/>
      <c r="J244" s="285"/>
      <c r="K244" s="285"/>
      <c r="L244" s="285"/>
      <c r="M244" s="285"/>
      <c r="N244" s="285"/>
      <c r="O244" s="285"/>
      <c r="P244" s="285"/>
      <c r="Q244" s="285"/>
      <c r="R244" s="285"/>
      <c r="S244" s="285"/>
      <c r="T244" s="285"/>
      <c r="U244" s="285"/>
      <c r="V244" s="285"/>
      <c r="W244" s="285"/>
    </row>
    <row r="245" spans="1:23" ht="16.5" customHeight="1">
      <c r="A245" s="285"/>
      <c r="B245" s="285"/>
      <c r="C245" s="285"/>
      <c r="I245" s="285"/>
      <c r="J245" s="285"/>
      <c r="K245" s="285"/>
      <c r="L245" s="285"/>
      <c r="M245" s="285"/>
      <c r="N245" s="285"/>
      <c r="O245" s="285"/>
      <c r="P245" s="285"/>
      <c r="Q245" s="285"/>
      <c r="R245" s="285"/>
      <c r="S245" s="285"/>
      <c r="T245" s="285"/>
      <c r="U245" s="285"/>
      <c r="V245" s="285"/>
      <c r="W245" s="285"/>
    </row>
    <row r="246" spans="1:23" ht="16.5" customHeight="1">
      <c r="A246" s="285"/>
      <c r="B246" s="285"/>
      <c r="C246" s="285"/>
      <c r="I246" s="285"/>
      <c r="J246" s="285"/>
      <c r="K246" s="285"/>
      <c r="L246" s="285"/>
      <c r="M246" s="285"/>
      <c r="N246" s="285"/>
      <c r="O246" s="285"/>
      <c r="P246" s="285"/>
      <c r="Q246" s="285"/>
      <c r="R246" s="285"/>
      <c r="S246" s="285"/>
      <c r="T246" s="285"/>
      <c r="U246" s="285"/>
      <c r="V246" s="285"/>
      <c r="W246" s="285"/>
    </row>
    <row r="247" spans="1:23" ht="16.5" customHeight="1">
      <c r="A247" s="285"/>
      <c r="B247" s="285"/>
      <c r="C247" s="285"/>
      <c r="I247" s="285"/>
      <c r="J247" s="285"/>
      <c r="K247" s="285"/>
      <c r="L247" s="285"/>
      <c r="M247" s="285"/>
      <c r="N247" s="285"/>
      <c r="O247" s="285"/>
      <c r="P247" s="285"/>
      <c r="Q247" s="285"/>
      <c r="R247" s="285"/>
      <c r="S247" s="285"/>
      <c r="T247" s="285"/>
      <c r="U247" s="285"/>
      <c r="V247" s="285"/>
      <c r="W247" s="285"/>
    </row>
    <row r="248" spans="1:23" ht="16.5" customHeight="1">
      <c r="A248" s="285"/>
      <c r="B248" s="285"/>
      <c r="C248" s="285"/>
      <c r="I248" s="285"/>
      <c r="J248" s="285"/>
      <c r="K248" s="285"/>
      <c r="L248" s="285"/>
      <c r="M248" s="285"/>
      <c r="N248" s="285"/>
      <c r="O248" s="285"/>
      <c r="P248" s="285"/>
      <c r="Q248" s="285"/>
      <c r="R248" s="285"/>
      <c r="S248" s="285"/>
      <c r="T248" s="285"/>
      <c r="U248" s="285"/>
      <c r="V248" s="285"/>
      <c r="W248" s="285"/>
    </row>
    <row r="249" spans="1:23" ht="16.5" customHeight="1">
      <c r="A249" s="285"/>
      <c r="B249" s="285"/>
      <c r="C249" s="285"/>
      <c r="I249" s="285"/>
      <c r="J249" s="285"/>
      <c r="K249" s="285"/>
      <c r="L249" s="285"/>
      <c r="M249" s="285"/>
      <c r="N249" s="285"/>
      <c r="O249" s="285"/>
      <c r="P249" s="285"/>
      <c r="Q249" s="285"/>
      <c r="R249" s="285"/>
      <c r="S249" s="285"/>
      <c r="T249" s="285"/>
      <c r="U249" s="285"/>
      <c r="V249" s="285"/>
      <c r="W249" s="285"/>
    </row>
    <row r="250" spans="1:23" ht="16.5" customHeight="1">
      <c r="A250" s="285"/>
      <c r="B250" s="285"/>
      <c r="C250" s="285"/>
      <c r="I250" s="285"/>
      <c r="J250" s="285"/>
      <c r="K250" s="285"/>
      <c r="L250" s="285"/>
      <c r="M250" s="285"/>
      <c r="N250" s="285"/>
      <c r="O250" s="285"/>
      <c r="P250" s="285"/>
      <c r="Q250" s="285"/>
      <c r="R250" s="285"/>
      <c r="S250" s="285"/>
      <c r="T250" s="285"/>
      <c r="U250" s="285"/>
      <c r="V250" s="285"/>
      <c r="W250" s="285"/>
    </row>
    <row r="251" spans="1:23" ht="16.5" customHeight="1">
      <c r="A251" s="285"/>
      <c r="B251" s="285"/>
      <c r="C251" s="285"/>
      <c r="I251" s="285"/>
      <c r="J251" s="285"/>
      <c r="K251" s="285"/>
      <c r="L251" s="285"/>
      <c r="M251" s="285"/>
      <c r="N251" s="285"/>
      <c r="O251" s="285"/>
      <c r="P251" s="285"/>
      <c r="Q251" s="285"/>
      <c r="R251" s="285"/>
      <c r="S251" s="285"/>
      <c r="T251" s="285"/>
      <c r="U251" s="285"/>
      <c r="V251" s="285"/>
      <c r="W251" s="285"/>
    </row>
    <row r="252" spans="1:23" ht="16.5" customHeight="1">
      <c r="A252" s="285"/>
      <c r="B252" s="285"/>
      <c r="C252" s="285"/>
      <c r="I252" s="285"/>
      <c r="J252" s="285"/>
      <c r="K252" s="285"/>
      <c r="L252" s="285"/>
      <c r="M252" s="285"/>
      <c r="N252" s="285"/>
      <c r="O252" s="285"/>
      <c r="P252" s="285"/>
      <c r="Q252" s="285"/>
      <c r="R252" s="285"/>
      <c r="S252" s="285"/>
      <c r="T252" s="285"/>
      <c r="U252" s="285"/>
      <c r="V252" s="285"/>
      <c r="W252" s="285"/>
    </row>
    <row r="253" spans="1:23" ht="16.5" customHeight="1">
      <c r="A253" s="285"/>
      <c r="B253" s="285"/>
      <c r="C253" s="285"/>
      <c r="I253" s="285"/>
      <c r="J253" s="285"/>
      <c r="K253" s="285"/>
      <c r="L253" s="285"/>
      <c r="M253" s="285"/>
      <c r="N253" s="285"/>
      <c r="O253" s="285"/>
      <c r="P253" s="285"/>
      <c r="Q253" s="285"/>
      <c r="R253" s="285"/>
      <c r="S253" s="285"/>
      <c r="T253" s="285"/>
      <c r="U253" s="285"/>
      <c r="V253" s="285"/>
      <c r="W253" s="285"/>
    </row>
    <row r="254" spans="1:23" ht="16.5" customHeight="1">
      <c r="A254" s="285"/>
      <c r="B254" s="285"/>
      <c r="C254" s="285"/>
      <c r="I254" s="285"/>
      <c r="J254" s="285"/>
      <c r="K254" s="285"/>
      <c r="L254" s="285"/>
      <c r="M254" s="285"/>
      <c r="N254" s="285"/>
      <c r="O254" s="285"/>
      <c r="P254" s="285"/>
      <c r="Q254" s="285"/>
      <c r="R254" s="285"/>
      <c r="S254" s="285"/>
      <c r="T254" s="285"/>
      <c r="U254" s="285"/>
      <c r="V254" s="285"/>
      <c r="W254" s="285"/>
    </row>
    <row r="255" spans="1:23" ht="16.5" customHeight="1">
      <c r="A255" s="285"/>
      <c r="B255" s="285"/>
      <c r="C255" s="285"/>
      <c r="I255" s="285"/>
      <c r="J255" s="285"/>
      <c r="K255" s="285"/>
      <c r="L255" s="285"/>
      <c r="M255" s="285"/>
      <c r="N255" s="285"/>
      <c r="O255" s="285"/>
      <c r="P255" s="285"/>
      <c r="Q255" s="285"/>
      <c r="R255" s="285"/>
      <c r="S255" s="285"/>
      <c r="T255" s="285"/>
      <c r="U255" s="285"/>
      <c r="V255" s="285"/>
      <c r="W255" s="285"/>
    </row>
    <row r="256" spans="1:23" ht="16.5" customHeight="1">
      <c r="A256" s="285"/>
      <c r="B256" s="285"/>
      <c r="C256" s="285"/>
      <c r="I256" s="285"/>
      <c r="J256" s="285"/>
      <c r="K256" s="285"/>
      <c r="L256" s="285"/>
      <c r="M256" s="285"/>
      <c r="N256" s="285"/>
      <c r="O256" s="285"/>
      <c r="P256" s="285"/>
      <c r="Q256" s="285"/>
      <c r="R256" s="285"/>
      <c r="S256" s="285"/>
      <c r="T256" s="285"/>
      <c r="U256" s="285"/>
      <c r="V256" s="285"/>
      <c r="W256" s="285"/>
    </row>
    <row r="257" spans="1:23" ht="16.5" customHeight="1">
      <c r="A257" s="285"/>
      <c r="B257" s="285"/>
      <c r="C257" s="285"/>
      <c r="I257" s="285"/>
      <c r="J257" s="285"/>
      <c r="K257" s="285"/>
      <c r="L257" s="285"/>
      <c r="M257" s="285"/>
      <c r="N257" s="285"/>
      <c r="O257" s="285"/>
      <c r="P257" s="285"/>
      <c r="Q257" s="285"/>
      <c r="R257" s="285"/>
      <c r="S257" s="285"/>
      <c r="T257" s="285"/>
      <c r="U257" s="285"/>
      <c r="V257" s="285"/>
      <c r="W257" s="285"/>
    </row>
    <row r="258" spans="1:23" ht="16.5" customHeight="1">
      <c r="A258" s="285"/>
      <c r="B258" s="285"/>
      <c r="C258" s="285"/>
      <c r="I258" s="285"/>
      <c r="J258" s="285"/>
      <c r="K258" s="285"/>
      <c r="L258" s="285"/>
      <c r="M258" s="285"/>
      <c r="N258" s="285"/>
      <c r="O258" s="285"/>
      <c r="P258" s="285"/>
      <c r="Q258" s="285"/>
      <c r="R258" s="285"/>
      <c r="S258" s="285"/>
      <c r="T258" s="285"/>
      <c r="U258" s="285"/>
      <c r="V258" s="285"/>
      <c r="W258" s="285"/>
    </row>
    <row r="259" spans="1:23" ht="16.5" customHeight="1">
      <c r="A259" s="285"/>
      <c r="B259" s="285"/>
      <c r="C259" s="285"/>
      <c r="I259" s="285"/>
      <c r="J259" s="285"/>
      <c r="K259" s="285"/>
      <c r="L259" s="285"/>
      <c r="M259" s="285"/>
      <c r="N259" s="285"/>
      <c r="O259" s="285"/>
      <c r="P259" s="285"/>
      <c r="Q259" s="285"/>
      <c r="R259" s="285"/>
      <c r="S259" s="285"/>
      <c r="T259" s="285"/>
      <c r="U259" s="285"/>
      <c r="V259" s="285"/>
      <c r="W259" s="285"/>
    </row>
    <row r="260" spans="1:23" ht="16.5" customHeight="1">
      <c r="A260" s="285"/>
      <c r="B260" s="285"/>
      <c r="C260" s="285"/>
      <c r="I260" s="285"/>
      <c r="J260" s="285"/>
      <c r="K260" s="285"/>
      <c r="L260" s="285"/>
      <c r="M260" s="285"/>
      <c r="N260" s="285"/>
      <c r="O260" s="285"/>
      <c r="P260" s="285"/>
      <c r="Q260" s="285"/>
      <c r="R260" s="285"/>
      <c r="S260" s="285"/>
      <c r="T260" s="285"/>
      <c r="U260" s="285"/>
      <c r="V260" s="285"/>
      <c r="W260" s="285"/>
    </row>
    <row r="261" spans="1:23" ht="16.5" customHeight="1">
      <c r="A261" s="285"/>
      <c r="B261" s="285"/>
      <c r="C261" s="285"/>
      <c r="I261" s="285"/>
      <c r="J261" s="285"/>
      <c r="K261" s="285"/>
      <c r="L261" s="285"/>
      <c r="M261" s="285"/>
      <c r="N261" s="285"/>
      <c r="O261" s="285"/>
      <c r="P261" s="285"/>
      <c r="Q261" s="285"/>
      <c r="R261" s="285"/>
      <c r="S261" s="285"/>
      <c r="T261" s="285"/>
      <c r="U261" s="285"/>
      <c r="V261" s="285"/>
      <c r="W261" s="285"/>
    </row>
    <row r="262" spans="1:23" ht="16.5" customHeight="1">
      <c r="A262" s="285"/>
      <c r="B262" s="285"/>
      <c r="C262" s="285"/>
      <c r="I262" s="285"/>
      <c r="J262" s="285"/>
      <c r="K262" s="285"/>
      <c r="L262" s="285"/>
      <c r="M262" s="285"/>
      <c r="N262" s="285"/>
      <c r="O262" s="285"/>
      <c r="P262" s="285"/>
      <c r="Q262" s="285"/>
      <c r="R262" s="285"/>
      <c r="S262" s="285"/>
      <c r="T262" s="285"/>
      <c r="U262" s="285"/>
      <c r="V262" s="285"/>
      <c r="W262" s="285"/>
    </row>
    <row r="263" spans="1:23" ht="16.5" customHeight="1">
      <c r="A263" s="285"/>
      <c r="B263" s="285"/>
      <c r="C263" s="285"/>
      <c r="I263" s="285"/>
      <c r="J263" s="285"/>
      <c r="K263" s="285"/>
      <c r="L263" s="285"/>
      <c r="M263" s="285"/>
      <c r="N263" s="285"/>
      <c r="O263" s="285"/>
      <c r="P263" s="285"/>
      <c r="Q263" s="285"/>
      <c r="R263" s="285"/>
      <c r="S263" s="285"/>
      <c r="T263" s="285"/>
      <c r="U263" s="285"/>
      <c r="V263" s="285"/>
      <c r="W263" s="285"/>
    </row>
    <row r="264" spans="1:23" ht="16.5" customHeight="1">
      <c r="A264" s="285"/>
      <c r="B264" s="285"/>
      <c r="C264" s="285"/>
      <c r="I264" s="285"/>
      <c r="J264" s="285"/>
      <c r="K264" s="285"/>
      <c r="L264" s="285"/>
      <c r="M264" s="285"/>
      <c r="N264" s="285"/>
      <c r="O264" s="285"/>
      <c r="P264" s="285"/>
      <c r="Q264" s="285"/>
      <c r="R264" s="285"/>
      <c r="S264" s="285"/>
      <c r="T264" s="285"/>
      <c r="U264" s="285"/>
      <c r="V264" s="285"/>
      <c r="W264" s="285"/>
    </row>
    <row r="265" spans="1:23" ht="16.5" customHeight="1">
      <c r="A265" s="285"/>
      <c r="B265" s="285"/>
      <c r="C265" s="285"/>
      <c r="I265" s="285"/>
      <c r="J265" s="285"/>
      <c r="K265" s="285"/>
      <c r="L265" s="285"/>
      <c r="M265" s="285"/>
      <c r="N265" s="285"/>
      <c r="O265" s="285"/>
      <c r="P265" s="285"/>
      <c r="Q265" s="285"/>
      <c r="R265" s="285"/>
      <c r="S265" s="285"/>
      <c r="T265" s="285"/>
      <c r="U265" s="285"/>
      <c r="V265" s="285"/>
      <c r="W265" s="285"/>
    </row>
    <row r="266" spans="1:23" ht="16.5" customHeight="1">
      <c r="A266" s="285"/>
      <c r="B266" s="285"/>
      <c r="C266" s="285"/>
      <c r="I266" s="285"/>
      <c r="J266" s="285"/>
      <c r="K266" s="285"/>
      <c r="L266" s="285"/>
      <c r="M266" s="285"/>
      <c r="N266" s="285"/>
      <c r="O266" s="285"/>
      <c r="P266" s="285"/>
      <c r="Q266" s="285"/>
      <c r="R266" s="285"/>
      <c r="S266" s="285"/>
      <c r="T266" s="285"/>
      <c r="U266" s="285"/>
      <c r="V266" s="285"/>
      <c r="W266" s="285"/>
    </row>
    <row r="267" spans="1:23" ht="16.5" customHeight="1">
      <c r="A267" s="285"/>
      <c r="B267" s="285"/>
      <c r="C267" s="285"/>
      <c r="I267" s="285"/>
      <c r="J267" s="285"/>
      <c r="K267" s="285"/>
      <c r="L267" s="285"/>
      <c r="M267" s="285"/>
      <c r="N267" s="285"/>
      <c r="O267" s="285"/>
      <c r="P267" s="285"/>
      <c r="Q267" s="285"/>
      <c r="R267" s="285"/>
      <c r="S267" s="285"/>
      <c r="T267" s="285"/>
      <c r="U267" s="285"/>
      <c r="V267" s="285"/>
      <c r="W267" s="285"/>
    </row>
    <row r="268" spans="1:23" ht="16.5" customHeight="1">
      <c r="A268" s="285"/>
      <c r="B268" s="285"/>
      <c r="C268" s="285"/>
      <c r="I268" s="285"/>
      <c r="J268" s="285"/>
      <c r="K268" s="285"/>
      <c r="L268" s="285"/>
      <c r="M268" s="285"/>
      <c r="N268" s="285"/>
      <c r="O268" s="285"/>
      <c r="P268" s="285"/>
      <c r="Q268" s="285"/>
      <c r="R268" s="285"/>
      <c r="S268" s="285"/>
      <c r="T268" s="285"/>
      <c r="U268" s="285"/>
      <c r="V268" s="285"/>
      <c r="W268" s="285"/>
    </row>
    <row r="269" spans="1:23" ht="16.5" customHeight="1">
      <c r="A269" s="285"/>
      <c r="B269" s="285"/>
      <c r="C269" s="285"/>
      <c r="I269" s="285"/>
      <c r="J269" s="285"/>
      <c r="K269" s="285"/>
      <c r="L269" s="285"/>
      <c r="M269" s="285"/>
      <c r="N269" s="285"/>
      <c r="O269" s="285"/>
      <c r="P269" s="285"/>
      <c r="Q269" s="285"/>
      <c r="R269" s="285"/>
      <c r="S269" s="285"/>
      <c r="T269" s="285"/>
      <c r="U269" s="285"/>
      <c r="V269" s="285"/>
      <c r="W269" s="285"/>
    </row>
    <row r="270" spans="1:23" ht="16.5" customHeight="1">
      <c r="A270" s="285"/>
      <c r="B270" s="285"/>
      <c r="C270" s="285"/>
      <c r="I270" s="285"/>
      <c r="J270" s="285"/>
      <c r="K270" s="285"/>
      <c r="L270" s="285"/>
      <c r="M270" s="285"/>
      <c r="N270" s="285"/>
      <c r="O270" s="285"/>
      <c r="P270" s="285"/>
      <c r="Q270" s="285"/>
      <c r="R270" s="285"/>
      <c r="S270" s="285"/>
      <c r="T270" s="285"/>
      <c r="U270" s="285"/>
      <c r="V270" s="285"/>
      <c r="W270" s="285"/>
    </row>
    <row r="271" spans="1:23" ht="16.5" customHeight="1">
      <c r="A271" s="285"/>
      <c r="B271" s="285"/>
      <c r="C271" s="285"/>
      <c r="I271" s="285"/>
      <c r="J271" s="285"/>
      <c r="K271" s="285"/>
      <c r="L271" s="285"/>
      <c r="M271" s="285"/>
      <c r="N271" s="285"/>
      <c r="O271" s="285"/>
      <c r="P271" s="285"/>
      <c r="Q271" s="285"/>
      <c r="R271" s="285"/>
      <c r="S271" s="285"/>
      <c r="T271" s="285"/>
      <c r="U271" s="285"/>
      <c r="V271" s="285"/>
      <c r="W271" s="285"/>
    </row>
    <row r="272" spans="1:23" ht="16.5" customHeight="1">
      <c r="A272" s="285"/>
      <c r="B272" s="285"/>
      <c r="C272" s="285"/>
      <c r="I272" s="285"/>
      <c r="J272" s="285"/>
      <c r="K272" s="285"/>
      <c r="L272" s="285"/>
      <c r="M272" s="285"/>
      <c r="N272" s="285"/>
      <c r="O272" s="285"/>
      <c r="P272" s="285"/>
      <c r="Q272" s="285"/>
      <c r="R272" s="285"/>
      <c r="S272" s="285"/>
      <c r="T272" s="285"/>
      <c r="U272" s="285"/>
      <c r="V272" s="285"/>
      <c r="W272" s="285"/>
    </row>
    <row r="273" spans="1:23" ht="16.5" customHeight="1">
      <c r="A273" s="285"/>
      <c r="B273" s="285"/>
      <c r="C273" s="285"/>
      <c r="I273" s="285"/>
      <c r="J273" s="285"/>
      <c r="K273" s="285"/>
      <c r="L273" s="285"/>
      <c r="M273" s="285"/>
      <c r="N273" s="285"/>
      <c r="O273" s="285"/>
      <c r="P273" s="285"/>
      <c r="Q273" s="285"/>
      <c r="R273" s="285"/>
      <c r="S273" s="285"/>
      <c r="T273" s="285"/>
      <c r="U273" s="285"/>
      <c r="V273" s="285"/>
      <c r="W273" s="285"/>
    </row>
    <row r="274" spans="1:23" ht="16.5" customHeight="1">
      <c r="A274" s="285"/>
      <c r="B274" s="285"/>
      <c r="C274" s="285"/>
      <c r="I274" s="285"/>
      <c r="J274" s="285"/>
      <c r="K274" s="285"/>
      <c r="L274" s="285"/>
      <c r="M274" s="285"/>
      <c r="N274" s="285"/>
      <c r="O274" s="285"/>
      <c r="P274" s="285"/>
      <c r="Q274" s="285"/>
      <c r="R274" s="285"/>
      <c r="S274" s="285"/>
      <c r="T274" s="285"/>
      <c r="U274" s="285"/>
      <c r="V274" s="285"/>
      <c r="W274" s="285"/>
    </row>
    <row r="275" spans="1:23" ht="16.5" customHeight="1">
      <c r="A275" s="285"/>
      <c r="B275" s="285"/>
      <c r="C275" s="285"/>
      <c r="I275" s="285"/>
      <c r="J275" s="285"/>
      <c r="K275" s="285"/>
      <c r="L275" s="285"/>
      <c r="M275" s="285"/>
      <c r="N275" s="285"/>
      <c r="O275" s="285"/>
      <c r="P275" s="285"/>
      <c r="Q275" s="285"/>
      <c r="R275" s="285"/>
      <c r="S275" s="285"/>
      <c r="T275" s="285"/>
      <c r="U275" s="285"/>
      <c r="V275" s="285"/>
      <c r="W275" s="285"/>
    </row>
    <row r="276" spans="1:23" ht="16.5" customHeight="1">
      <c r="A276" s="285"/>
      <c r="B276" s="285"/>
      <c r="C276" s="285"/>
      <c r="I276" s="285"/>
      <c r="J276" s="285"/>
      <c r="K276" s="285"/>
      <c r="L276" s="285"/>
      <c r="M276" s="285"/>
      <c r="N276" s="285"/>
      <c r="O276" s="285"/>
      <c r="P276" s="285"/>
      <c r="Q276" s="285"/>
      <c r="R276" s="285"/>
      <c r="S276" s="285"/>
      <c r="T276" s="285"/>
      <c r="U276" s="285"/>
      <c r="V276" s="285"/>
      <c r="W276" s="285"/>
    </row>
    <row r="277" spans="1:23" ht="16.5" customHeight="1">
      <c r="A277" s="285"/>
      <c r="B277" s="285"/>
      <c r="C277" s="285"/>
      <c r="I277" s="285"/>
      <c r="J277" s="285"/>
      <c r="K277" s="285"/>
      <c r="L277" s="285"/>
      <c r="M277" s="285"/>
      <c r="N277" s="285"/>
      <c r="O277" s="285"/>
      <c r="P277" s="285"/>
      <c r="Q277" s="285"/>
      <c r="R277" s="285"/>
      <c r="S277" s="285"/>
      <c r="T277" s="285"/>
      <c r="U277" s="285"/>
      <c r="V277" s="285"/>
      <c r="W277" s="285"/>
    </row>
    <row r="278" spans="1:23" ht="16.5" customHeight="1">
      <c r="A278" s="285"/>
      <c r="B278" s="285"/>
      <c r="C278" s="285"/>
      <c r="I278" s="285"/>
      <c r="J278" s="285"/>
      <c r="K278" s="285"/>
      <c r="L278" s="285"/>
      <c r="M278" s="285"/>
      <c r="N278" s="285"/>
      <c r="O278" s="285"/>
      <c r="P278" s="285"/>
      <c r="Q278" s="285"/>
      <c r="R278" s="285"/>
      <c r="S278" s="285"/>
      <c r="T278" s="285"/>
      <c r="U278" s="285"/>
      <c r="V278" s="285"/>
      <c r="W278" s="285"/>
    </row>
    <row r="279" spans="1:23" ht="16.5" customHeight="1">
      <c r="A279" s="285"/>
      <c r="B279" s="285"/>
      <c r="C279" s="285"/>
      <c r="I279" s="285"/>
      <c r="J279" s="285"/>
      <c r="K279" s="285"/>
      <c r="L279" s="285"/>
      <c r="M279" s="285"/>
      <c r="N279" s="285"/>
      <c r="O279" s="285"/>
      <c r="P279" s="285"/>
      <c r="Q279" s="285"/>
      <c r="R279" s="285"/>
      <c r="S279" s="285"/>
      <c r="T279" s="285"/>
      <c r="U279" s="285"/>
      <c r="V279" s="285"/>
      <c r="W279" s="285"/>
    </row>
    <row r="280" spans="1:23" ht="16.5" customHeight="1">
      <c r="A280" s="285"/>
      <c r="B280" s="285"/>
      <c r="C280" s="285"/>
      <c r="I280" s="285"/>
      <c r="J280" s="285"/>
      <c r="K280" s="285"/>
      <c r="L280" s="285"/>
      <c r="M280" s="285"/>
      <c r="N280" s="285"/>
      <c r="O280" s="285"/>
      <c r="P280" s="285"/>
      <c r="Q280" s="285"/>
      <c r="R280" s="285"/>
      <c r="S280" s="285"/>
      <c r="T280" s="285"/>
      <c r="U280" s="285"/>
      <c r="V280" s="285"/>
      <c r="W280" s="285"/>
    </row>
    <row r="281" spans="1:23" ht="16.5" customHeight="1">
      <c r="A281" s="285"/>
      <c r="B281" s="285"/>
      <c r="C281" s="285"/>
      <c r="I281" s="285"/>
      <c r="J281" s="285"/>
      <c r="K281" s="285"/>
      <c r="L281" s="285"/>
      <c r="M281" s="285"/>
      <c r="N281" s="285"/>
      <c r="O281" s="285"/>
      <c r="P281" s="285"/>
      <c r="Q281" s="285"/>
      <c r="R281" s="285"/>
      <c r="S281" s="285"/>
      <c r="T281" s="285"/>
      <c r="U281" s="285"/>
      <c r="V281" s="285"/>
      <c r="W281" s="285"/>
    </row>
    <row r="282" spans="1:23" ht="16.5" customHeight="1">
      <c r="A282" s="285"/>
      <c r="B282" s="285"/>
      <c r="C282" s="285"/>
      <c r="I282" s="285"/>
      <c r="J282" s="285"/>
      <c r="K282" s="285"/>
      <c r="L282" s="285"/>
      <c r="M282" s="285"/>
      <c r="N282" s="285"/>
      <c r="O282" s="285"/>
      <c r="P282" s="285"/>
      <c r="Q282" s="285"/>
      <c r="R282" s="285"/>
      <c r="S282" s="285"/>
      <c r="T282" s="285"/>
      <c r="U282" s="285"/>
      <c r="V282" s="285"/>
      <c r="W282" s="285"/>
    </row>
    <row r="283" spans="1:23" ht="16.5" customHeight="1">
      <c r="A283" s="285"/>
      <c r="B283" s="285"/>
      <c r="C283" s="285"/>
      <c r="I283" s="285"/>
      <c r="J283" s="285"/>
      <c r="K283" s="285"/>
      <c r="L283" s="285"/>
      <c r="M283" s="285"/>
      <c r="N283" s="285"/>
      <c r="O283" s="285"/>
      <c r="P283" s="285"/>
      <c r="Q283" s="285"/>
      <c r="R283" s="285"/>
      <c r="S283" s="285"/>
      <c r="T283" s="285"/>
      <c r="U283" s="285"/>
      <c r="V283" s="285"/>
      <c r="W283" s="285"/>
    </row>
    <row r="284" spans="1:23" ht="16.5" customHeight="1">
      <c r="A284" s="285"/>
      <c r="B284" s="285"/>
      <c r="C284" s="285"/>
      <c r="I284" s="285"/>
      <c r="J284" s="285"/>
      <c r="K284" s="285"/>
      <c r="L284" s="285"/>
      <c r="M284" s="285"/>
      <c r="N284" s="285"/>
      <c r="O284" s="285"/>
      <c r="P284" s="285"/>
      <c r="Q284" s="285"/>
      <c r="R284" s="285"/>
      <c r="S284" s="285"/>
      <c r="T284" s="285"/>
      <c r="U284" s="285"/>
      <c r="V284" s="285"/>
      <c r="W284" s="285"/>
    </row>
    <row r="285" spans="1:23" ht="16.5" customHeight="1">
      <c r="A285" s="285"/>
      <c r="B285" s="285"/>
      <c r="C285" s="285"/>
      <c r="I285" s="285"/>
      <c r="J285" s="285"/>
      <c r="K285" s="285"/>
      <c r="L285" s="285"/>
      <c r="M285" s="285"/>
      <c r="N285" s="285"/>
      <c r="O285" s="285"/>
      <c r="P285" s="285"/>
      <c r="Q285" s="285"/>
      <c r="R285" s="285"/>
      <c r="S285" s="285"/>
      <c r="T285" s="285"/>
      <c r="U285" s="285"/>
      <c r="V285" s="285"/>
      <c r="W285" s="285"/>
    </row>
    <row r="286" spans="1:23" ht="16.5" customHeight="1">
      <c r="A286" s="285"/>
      <c r="B286" s="285"/>
      <c r="C286" s="285"/>
      <c r="I286" s="285"/>
      <c r="J286" s="285"/>
      <c r="K286" s="285"/>
      <c r="L286" s="285"/>
      <c r="M286" s="285"/>
      <c r="N286" s="285"/>
      <c r="O286" s="285"/>
      <c r="P286" s="285"/>
      <c r="Q286" s="285"/>
      <c r="R286" s="285"/>
      <c r="S286" s="285"/>
      <c r="T286" s="285"/>
      <c r="U286" s="285"/>
      <c r="V286" s="285"/>
      <c r="W286" s="285"/>
    </row>
    <row r="287" spans="1:23" ht="16.5" customHeight="1">
      <c r="A287" s="285"/>
      <c r="B287" s="285"/>
      <c r="C287" s="285"/>
      <c r="I287" s="285"/>
      <c r="J287" s="285"/>
      <c r="K287" s="285"/>
      <c r="L287" s="285"/>
      <c r="M287" s="285"/>
      <c r="N287" s="285"/>
      <c r="O287" s="285"/>
      <c r="P287" s="285"/>
      <c r="Q287" s="285"/>
      <c r="R287" s="285"/>
      <c r="S287" s="285"/>
      <c r="T287" s="285"/>
      <c r="U287" s="285"/>
      <c r="V287" s="285"/>
      <c r="W287" s="285"/>
    </row>
    <row r="288" spans="1:23" ht="16.5" customHeight="1">
      <c r="A288" s="285"/>
      <c r="B288" s="285"/>
      <c r="C288" s="285"/>
      <c r="I288" s="285"/>
      <c r="J288" s="285"/>
      <c r="K288" s="285"/>
      <c r="L288" s="285"/>
      <c r="M288" s="285"/>
      <c r="N288" s="285"/>
      <c r="O288" s="285"/>
      <c r="P288" s="285"/>
      <c r="Q288" s="285"/>
      <c r="R288" s="285"/>
      <c r="S288" s="285"/>
      <c r="T288" s="285"/>
      <c r="U288" s="285"/>
      <c r="V288" s="285"/>
      <c r="W288" s="285"/>
    </row>
    <row r="289" spans="1:23" ht="16.5" customHeight="1">
      <c r="A289" s="285"/>
      <c r="B289" s="285"/>
      <c r="C289" s="285"/>
      <c r="I289" s="285"/>
      <c r="J289" s="285"/>
      <c r="K289" s="285"/>
      <c r="L289" s="285"/>
      <c r="M289" s="285"/>
      <c r="N289" s="285"/>
      <c r="O289" s="285"/>
      <c r="P289" s="285"/>
      <c r="Q289" s="285"/>
      <c r="R289" s="285"/>
      <c r="S289" s="285"/>
      <c r="T289" s="285"/>
      <c r="U289" s="285"/>
      <c r="V289" s="285"/>
      <c r="W289" s="285"/>
    </row>
    <row r="290" spans="1:23" ht="16.5" customHeight="1">
      <c r="A290" s="285"/>
      <c r="B290" s="285"/>
      <c r="C290" s="285"/>
      <c r="I290" s="285"/>
      <c r="J290" s="285"/>
      <c r="K290" s="285"/>
      <c r="L290" s="285"/>
      <c r="M290" s="285"/>
      <c r="N290" s="285"/>
      <c r="O290" s="285"/>
      <c r="P290" s="285"/>
      <c r="Q290" s="285"/>
      <c r="R290" s="285"/>
      <c r="S290" s="285"/>
      <c r="T290" s="285"/>
      <c r="U290" s="285"/>
      <c r="V290" s="285"/>
      <c r="W290" s="285"/>
    </row>
    <row r="291" spans="1:23" ht="16.5" customHeight="1">
      <c r="A291" s="285"/>
      <c r="B291" s="285"/>
      <c r="C291" s="285"/>
      <c r="I291" s="285"/>
      <c r="J291" s="285"/>
      <c r="K291" s="285"/>
      <c r="L291" s="285"/>
      <c r="M291" s="285"/>
      <c r="N291" s="285"/>
      <c r="O291" s="285"/>
      <c r="P291" s="285"/>
      <c r="Q291" s="285"/>
      <c r="R291" s="285"/>
      <c r="S291" s="285"/>
      <c r="T291" s="285"/>
      <c r="U291" s="285"/>
      <c r="V291" s="285"/>
      <c r="W291" s="285"/>
    </row>
    <row r="292" spans="1:23" ht="16.5" customHeight="1">
      <c r="A292" s="285"/>
      <c r="B292" s="285"/>
      <c r="C292" s="285"/>
      <c r="I292" s="285"/>
      <c r="J292" s="285"/>
      <c r="K292" s="285"/>
      <c r="L292" s="285"/>
      <c r="M292" s="285"/>
      <c r="N292" s="285"/>
      <c r="O292" s="285"/>
      <c r="P292" s="285"/>
      <c r="Q292" s="285"/>
      <c r="R292" s="285"/>
      <c r="S292" s="285"/>
      <c r="T292" s="285"/>
      <c r="U292" s="285"/>
      <c r="V292" s="285"/>
      <c r="W292" s="285"/>
    </row>
    <row r="293" spans="1:23" ht="16.5" customHeight="1">
      <c r="A293" s="285"/>
      <c r="B293" s="285"/>
      <c r="C293" s="285"/>
      <c r="I293" s="285"/>
      <c r="J293" s="285"/>
      <c r="K293" s="285"/>
      <c r="L293" s="285"/>
      <c r="M293" s="285"/>
      <c r="N293" s="285"/>
      <c r="O293" s="285"/>
      <c r="P293" s="285"/>
      <c r="Q293" s="285"/>
      <c r="R293" s="285"/>
      <c r="S293" s="285"/>
      <c r="T293" s="285"/>
      <c r="U293" s="285"/>
      <c r="V293" s="285"/>
      <c r="W293" s="285"/>
    </row>
    <row r="294" spans="1:23" ht="16.5" customHeight="1">
      <c r="A294" s="285"/>
      <c r="B294" s="285"/>
      <c r="C294" s="285"/>
      <c r="I294" s="285"/>
      <c r="J294" s="285"/>
      <c r="K294" s="285"/>
      <c r="L294" s="285"/>
      <c r="M294" s="285"/>
      <c r="N294" s="285"/>
      <c r="O294" s="285"/>
      <c r="P294" s="285"/>
      <c r="Q294" s="285"/>
      <c r="R294" s="285"/>
      <c r="S294" s="285"/>
      <c r="T294" s="285"/>
      <c r="U294" s="285"/>
      <c r="V294" s="285"/>
      <c r="W294" s="285"/>
    </row>
    <row r="295" spans="1:23" ht="16.5" customHeight="1">
      <c r="A295" s="285"/>
      <c r="B295" s="285"/>
      <c r="C295" s="285"/>
      <c r="I295" s="285"/>
      <c r="J295" s="285"/>
      <c r="K295" s="285"/>
      <c r="L295" s="285"/>
      <c r="M295" s="285"/>
      <c r="N295" s="285"/>
      <c r="O295" s="285"/>
      <c r="P295" s="285"/>
      <c r="Q295" s="285"/>
      <c r="R295" s="285"/>
      <c r="S295" s="285"/>
      <c r="T295" s="285"/>
      <c r="U295" s="285"/>
      <c r="V295" s="285"/>
      <c r="W295" s="285"/>
    </row>
    <row r="296" spans="1:23" ht="16.5" customHeight="1">
      <c r="A296" s="285"/>
      <c r="B296" s="285"/>
      <c r="C296" s="285"/>
      <c r="I296" s="285"/>
      <c r="J296" s="285"/>
      <c r="K296" s="285"/>
      <c r="L296" s="285"/>
      <c r="M296" s="285"/>
      <c r="N296" s="285"/>
      <c r="O296" s="285"/>
      <c r="P296" s="285"/>
      <c r="Q296" s="285"/>
      <c r="R296" s="285"/>
      <c r="S296" s="285"/>
      <c r="T296" s="285"/>
      <c r="U296" s="285"/>
      <c r="V296" s="285"/>
      <c r="W296" s="285"/>
    </row>
    <row r="297" spans="1:23" ht="16.5" customHeight="1">
      <c r="A297" s="285"/>
      <c r="B297" s="285"/>
      <c r="C297" s="285"/>
      <c r="I297" s="285"/>
      <c r="J297" s="285"/>
      <c r="K297" s="285"/>
      <c r="L297" s="285"/>
      <c r="M297" s="285"/>
      <c r="N297" s="285"/>
      <c r="O297" s="285"/>
      <c r="P297" s="285"/>
      <c r="Q297" s="285"/>
      <c r="R297" s="285"/>
      <c r="S297" s="285"/>
      <c r="T297" s="285"/>
      <c r="U297" s="285"/>
      <c r="V297" s="285"/>
      <c r="W297" s="285"/>
    </row>
    <row r="298" spans="1:23" ht="16.5" customHeight="1">
      <c r="A298" s="285"/>
      <c r="B298" s="285"/>
      <c r="C298" s="285"/>
      <c r="I298" s="285"/>
      <c r="J298" s="285"/>
      <c r="K298" s="285"/>
      <c r="L298" s="285"/>
      <c r="M298" s="285"/>
      <c r="N298" s="285"/>
      <c r="O298" s="285"/>
      <c r="P298" s="285"/>
      <c r="Q298" s="285"/>
      <c r="R298" s="285"/>
      <c r="S298" s="285"/>
      <c r="T298" s="285"/>
      <c r="U298" s="285"/>
      <c r="V298" s="285"/>
      <c r="W298" s="285"/>
    </row>
    <row r="299" spans="1:23" ht="16.5" customHeight="1">
      <c r="A299" s="285"/>
      <c r="B299" s="285"/>
      <c r="C299" s="285"/>
      <c r="I299" s="285"/>
      <c r="J299" s="285"/>
      <c r="K299" s="285"/>
      <c r="L299" s="285"/>
      <c r="M299" s="285"/>
      <c r="N299" s="285"/>
      <c r="O299" s="285"/>
      <c r="P299" s="285"/>
      <c r="Q299" s="285"/>
      <c r="R299" s="285"/>
      <c r="S299" s="285"/>
      <c r="T299" s="285"/>
      <c r="U299" s="285"/>
      <c r="V299" s="285"/>
      <c r="W299" s="285"/>
    </row>
    <row r="300" spans="1:23" ht="16.5" customHeight="1">
      <c r="A300" s="285"/>
      <c r="B300" s="285"/>
      <c r="C300" s="285"/>
      <c r="I300" s="285"/>
      <c r="J300" s="285"/>
      <c r="K300" s="285"/>
      <c r="L300" s="285"/>
      <c r="M300" s="285"/>
      <c r="N300" s="285"/>
      <c r="O300" s="285"/>
      <c r="P300" s="285"/>
      <c r="Q300" s="285"/>
      <c r="R300" s="285"/>
      <c r="S300" s="285"/>
      <c r="T300" s="285"/>
      <c r="U300" s="285"/>
      <c r="V300" s="285"/>
      <c r="W300" s="285"/>
    </row>
    <row r="301" spans="1:23" ht="16.5" customHeight="1">
      <c r="A301" s="285"/>
      <c r="B301" s="285"/>
      <c r="C301" s="285"/>
      <c r="I301" s="285"/>
      <c r="J301" s="285"/>
      <c r="K301" s="285"/>
      <c r="L301" s="285"/>
      <c r="M301" s="285"/>
      <c r="N301" s="285"/>
      <c r="O301" s="285"/>
      <c r="P301" s="285"/>
      <c r="Q301" s="285"/>
      <c r="R301" s="285"/>
      <c r="S301" s="285"/>
      <c r="T301" s="285"/>
      <c r="U301" s="285"/>
      <c r="V301" s="285"/>
      <c r="W301" s="285"/>
    </row>
    <row r="302" spans="1:23" ht="16.5" customHeight="1">
      <c r="A302" s="285"/>
      <c r="B302" s="285"/>
      <c r="C302" s="285"/>
      <c r="I302" s="285"/>
      <c r="J302" s="285"/>
      <c r="K302" s="285"/>
      <c r="L302" s="285"/>
      <c r="M302" s="285"/>
      <c r="N302" s="285"/>
      <c r="O302" s="285"/>
      <c r="P302" s="285"/>
      <c r="Q302" s="285"/>
      <c r="R302" s="285"/>
      <c r="S302" s="285"/>
      <c r="T302" s="285"/>
      <c r="U302" s="285"/>
      <c r="V302" s="285"/>
      <c r="W302" s="285"/>
    </row>
    <row r="303" spans="1:23" ht="16.5" customHeight="1">
      <c r="A303" s="285"/>
      <c r="B303" s="285"/>
      <c r="C303" s="285"/>
      <c r="I303" s="285"/>
      <c r="J303" s="285"/>
      <c r="K303" s="285"/>
      <c r="L303" s="285"/>
      <c r="M303" s="285"/>
      <c r="N303" s="285"/>
      <c r="O303" s="285"/>
      <c r="P303" s="285"/>
      <c r="Q303" s="285"/>
      <c r="R303" s="285"/>
      <c r="S303" s="285"/>
      <c r="T303" s="285"/>
      <c r="U303" s="285"/>
      <c r="V303" s="285"/>
      <c r="W303" s="285"/>
    </row>
    <row r="304" spans="1:23" ht="16.5" customHeight="1">
      <c r="A304" s="285"/>
      <c r="B304" s="285"/>
      <c r="C304" s="285"/>
      <c r="I304" s="285"/>
      <c r="J304" s="285"/>
      <c r="K304" s="285"/>
      <c r="L304" s="285"/>
      <c r="M304" s="285"/>
      <c r="N304" s="285"/>
      <c r="O304" s="285"/>
      <c r="P304" s="285"/>
      <c r="Q304" s="285"/>
      <c r="R304" s="285"/>
      <c r="S304" s="285"/>
      <c r="T304" s="285"/>
      <c r="U304" s="285"/>
      <c r="V304" s="285"/>
      <c r="W304" s="285"/>
    </row>
    <row r="305" spans="1:23" ht="16.5" customHeight="1">
      <c r="A305" s="285"/>
      <c r="B305" s="285"/>
      <c r="C305" s="285"/>
      <c r="I305" s="285"/>
      <c r="J305" s="285"/>
      <c r="K305" s="285"/>
      <c r="L305" s="285"/>
      <c r="M305" s="285"/>
      <c r="N305" s="285"/>
      <c r="O305" s="285"/>
      <c r="P305" s="285"/>
      <c r="Q305" s="285"/>
      <c r="R305" s="285"/>
      <c r="S305" s="285"/>
      <c r="T305" s="285"/>
      <c r="U305" s="285"/>
      <c r="V305" s="285"/>
      <c r="W305" s="285"/>
    </row>
    <row r="306" spans="1:23" ht="16.5" customHeight="1">
      <c r="A306" s="285"/>
      <c r="B306" s="285"/>
      <c r="C306" s="285"/>
      <c r="I306" s="285"/>
      <c r="J306" s="285"/>
      <c r="K306" s="285"/>
      <c r="L306" s="285"/>
      <c r="M306" s="285"/>
      <c r="N306" s="285"/>
      <c r="O306" s="285"/>
      <c r="P306" s="285"/>
      <c r="Q306" s="285"/>
      <c r="R306" s="285"/>
      <c r="S306" s="285"/>
      <c r="T306" s="285"/>
      <c r="U306" s="285"/>
      <c r="V306" s="285"/>
      <c r="W306" s="285"/>
    </row>
    <row r="307" spans="1:23" ht="16.5" customHeight="1">
      <c r="A307" s="285"/>
      <c r="B307" s="285"/>
      <c r="C307" s="285"/>
      <c r="I307" s="285"/>
      <c r="J307" s="285"/>
      <c r="K307" s="285"/>
      <c r="L307" s="285"/>
      <c r="M307" s="285"/>
      <c r="N307" s="285"/>
      <c r="O307" s="285"/>
      <c r="P307" s="285"/>
      <c r="Q307" s="285"/>
      <c r="R307" s="285"/>
      <c r="S307" s="285"/>
      <c r="T307" s="285"/>
      <c r="U307" s="285"/>
      <c r="V307" s="285"/>
      <c r="W307" s="285"/>
    </row>
    <row r="308" spans="1:23" ht="16.5" customHeight="1">
      <c r="A308" s="285"/>
      <c r="B308" s="285"/>
      <c r="C308" s="285"/>
      <c r="I308" s="285"/>
      <c r="J308" s="285"/>
      <c r="K308" s="285"/>
      <c r="L308" s="285"/>
      <c r="M308" s="285"/>
      <c r="N308" s="285"/>
      <c r="O308" s="285"/>
      <c r="P308" s="285"/>
      <c r="Q308" s="285"/>
      <c r="R308" s="285"/>
      <c r="S308" s="285"/>
      <c r="T308" s="285"/>
      <c r="U308" s="285"/>
      <c r="V308" s="285"/>
      <c r="W308" s="285"/>
    </row>
    <row r="309" spans="1:23" ht="16.5" customHeight="1">
      <c r="A309" s="285"/>
      <c r="B309" s="285"/>
      <c r="C309" s="285"/>
      <c r="I309" s="285"/>
      <c r="J309" s="285"/>
      <c r="K309" s="285"/>
      <c r="L309" s="285"/>
      <c r="M309" s="285"/>
      <c r="N309" s="285"/>
      <c r="O309" s="285"/>
      <c r="P309" s="285"/>
      <c r="Q309" s="285"/>
      <c r="R309" s="285"/>
      <c r="S309" s="285"/>
      <c r="T309" s="285"/>
      <c r="U309" s="285"/>
      <c r="V309" s="285"/>
      <c r="W309" s="285"/>
    </row>
    <row r="310" spans="1:23" ht="16.5" customHeight="1">
      <c r="A310" s="285"/>
      <c r="B310" s="285"/>
      <c r="C310" s="285"/>
      <c r="I310" s="285"/>
      <c r="J310" s="285"/>
      <c r="K310" s="285"/>
      <c r="L310" s="285"/>
      <c r="M310" s="285"/>
      <c r="N310" s="285"/>
      <c r="O310" s="285"/>
      <c r="P310" s="285"/>
      <c r="Q310" s="285"/>
      <c r="R310" s="285"/>
      <c r="S310" s="285"/>
      <c r="T310" s="285"/>
      <c r="U310" s="285"/>
      <c r="V310" s="285"/>
      <c r="W310" s="285"/>
    </row>
    <row r="311" spans="1:23" ht="16.5" customHeight="1">
      <c r="A311" s="285"/>
      <c r="B311" s="285"/>
      <c r="C311" s="285"/>
      <c r="I311" s="285"/>
      <c r="J311" s="285"/>
      <c r="K311" s="285"/>
      <c r="L311" s="285"/>
      <c r="M311" s="285"/>
      <c r="N311" s="285"/>
      <c r="O311" s="285"/>
      <c r="P311" s="285"/>
      <c r="Q311" s="285"/>
      <c r="R311" s="285"/>
      <c r="S311" s="285"/>
      <c r="T311" s="285"/>
      <c r="U311" s="285"/>
      <c r="V311" s="285"/>
      <c r="W311" s="285"/>
    </row>
    <row r="312" spans="1:23" ht="16.5" customHeight="1">
      <c r="A312" s="285"/>
      <c r="B312" s="285"/>
      <c r="C312" s="285"/>
      <c r="I312" s="285"/>
      <c r="J312" s="285"/>
      <c r="K312" s="285"/>
      <c r="L312" s="285"/>
      <c r="M312" s="285"/>
      <c r="N312" s="285"/>
      <c r="O312" s="285"/>
      <c r="P312" s="285"/>
      <c r="Q312" s="285"/>
      <c r="R312" s="285"/>
      <c r="S312" s="285"/>
      <c r="T312" s="285"/>
      <c r="U312" s="285"/>
      <c r="V312" s="285"/>
      <c r="W312" s="285"/>
    </row>
    <row r="313" spans="1:23" ht="16.5" customHeight="1">
      <c r="A313" s="285"/>
      <c r="B313" s="285"/>
      <c r="C313" s="285"/>
      <c r="I313" s="285"/>
      <c r="J313" s="285"/>
      <c r="K313" s="285"/>
      <c r="L313" s="285"/>
      <c r="M313" s="285"/>
      <c r="N313" s="285"/>
      <c r="O313" s="285"/>
      <c r="P313" s="285"/>
      <c r="Q313" s="285"/>
      <c r="R313" s="285"/>
      <c r="S313" s="285"/>
      <c r="T313" s="285"/>
      <c r="U313" s="285"/>
      <c r="V313" s="285"/>
      <c r="W313" s="285"/>
    </row>
    <row r="314" spans="1:23" ht="16.5" customHeight="1">
      <c r="A314" s="285"/>
      <c r="B314" s="285"/>
      <c r="C314" s="285"/>
      <c r="I314" s="285"/>
      <c r="J314" s="285"/>
      <c r="K314" s="285"/>
      <c r="L314" s="285"/>
      <c r="M314" s="285"/>
      <c r="N314" s="285"/>
      <c r="O314" s="285"/>
      <c r="P314" s="285"/>
      <c r="Q314" s="285"/>
      <c r="R314" s="285"/>
      <c r="S314" s="285"/>
      <c r="T314" s="285"/>
      <c r="U314" s="285"/>
      <c r="V314" s="285"/>
      <c r="W314" s="285"/>
    </row>
    <row r="315" spans="1:23" ht="16.5" customHeight="1">
      <c r="A315" s="285"/>
      <c r="B315" s="285"/>
      <c r="C315" s="285"/>
      <c r="I315" s="285"/>
      <c r="J315" s="285"/>
      <c r="K315" s="285"/>
      <c r="L315" s="285"/>
      <c r="M315" s="285"/>
      <c r="N315" s="285"/>
      <c r="O315" s="285"/>
      <c r="P315" s="285"/>
      <c r="Q315" s="285"/>
      <c r="R315" s="285"/>
      <c r="S315" s="285"/>
      <c r="T315" s="285"/>
      <c r="U315" s="285"/>
      <c r="V315" s="285"/>
      <c r="W315" s="285"/>
    </row>
    <row r="316" spans="1:23" ht="16.5" customHeight="1">
      <c r="A316" s="285"/>
      <c r="B316" s="285"/>
      <c r="C316" s="285"/>
      <c r="I316" s="285"/>
      <c r="J316" s="285"/>
      <c r="K316" s="285"/>
      <c r="L316" s="285"/>
      <c r="M316" s="285"/>
      <c r="N316" s="285"/>
      <c r="O316" s="285"/>
      <c r="P316" s="285"/>
      <c r="Q316" s="285"/>
      <c r="R316" s="285"/>
      <c r="S316" s="285"/>
      <c r="T316" s="285"/>
      <c r="U316" s="285"/>
      <c r="V316" s="285"/>
      <c r="W316" s="285"/>
    </row>
    <row r="317" spans="1:23" ht="16.5" customHeight="1">
      <c r="A317" s="285"/>
      <c r="B317" s="285"/>
      <c r="C317" s="285"/>
      <c r="I317" s="285"/>
      <c r="J317" s="285"/>
      <c r="K317" s="285"/>
      <c r="L317" s="285"/>
      <c r="M317" s="285"/>
      <c r="N317" s="285"/>
      <c r="O317" s="285"/>
      <c r="P317" s="285"/>
      <c r="Q317" s="285"/>
      <c r="R317" s="285"/>
      <c r="S317" s="285"/>
      <c r="T317" s="285"/>
      <c r="U317" s="285"/>
      <c r="V317" s="285"/>
      <c r="W317" s="285"/>
    </row>
    <row r="318" spans="1:23" ht="16.5" customHeight="1">
      <c r="A318" s="285"/>
      <c r="B318" s="285"/>
      <c r="C318" s="285"/>
      <c r="I318" s="285"/>
      <c r="J318" s="285"/>
      <c r="K318" s="285"/>
      <c r="L318" s="285"/>
      <c r="M318" s="285"/>
      <c r="N318" s="285"/>
      <c r="O318" s="285"/>
      <c r="P318" s="285"/>
      <c r="Q318" s="285"/>
      <c r="R318" s="285"/>
      <c r="S318" s="285"/>
      <c r="T318" s="285"/>
      <c r="U318" s="285"/>
      <c r="V318" s="285"/>
      <c r="W318" s="285"/>
    </row>
    <row r="319" spans="1:23" ht="16.5" customHeight="1">
      <c r="A319" s="285"/>
      <c r="B319" s="285"/>
      <c r="C319" s="285"/>
      <c r="I319" s="285"/>
      <c r="J319" s="285"/>
      <c r="K319" s="285"/>
      <c r="L319" s="285"/>
      <c r="M319" s="285"/>
      <c r="N319" s="285"/>
      <c r="O319" s="285"/>
      <c r="P319" s="285"/>
      <c r="Q319" s="285"/>
      <c r="R319" s="285"/>
      <c r="S319" s="285"/>
      <c r="T319" s="285"/>
      <c r="U319" s="285"/>
      <c r="V319" s="285"/>
      <c r="W319" s="285"/>
    </row>
    <row r="320" spans="1:23" ht="16.5" customHeight="1">
      <c r="A320" s="285"/>
      <c r="B320" s="285"/>
      <c r="C320" s="285"/>
      <c r="I320" s="285"/>
      <c r="J320" s="285"/>
      <c r="K320" s="285"/>
      <c r="L320" s="285"/>
      <c r="M320" s="285"/>
      <c r="N320" s="285"/>
      <c r="O320" s="285"/>
      <c r="P320" s="285"/>
      <c r="Q320" s="285"/>
      <c r="R320" s="285"/>
      <c r="S320" s="285"/>
      <c r="T320" s="285"/>
      <c r="U320" s="285"/>
      <c r="V320" s="285"/>
      <c r="W320" s="285"/>
    </row>
    <row r="321" spans="1:23" ht="16.5" customHeight="1">
      <c r="A321" s="285"/>
      <c r="B321" s="285"/>
      <c r="C321" s="285"/>
      <c r="I321" s="285"/>
      <c r="J321" s="285"/>
      <c r="K321" s="285"/>
      <c r="L321" s="285"/>
      <c r="M321" s="285"/>
      <c r="N321" s="285"/>
      <c r="O321" s="285"/>
      <c r="P321" s="285"/>
      <c r="Q321" s="285"/>
      <c r="R321" s="285"/>
      <c r="S321" s="285"/>
      <c r="T321" s="285"/>
      <c r="U321" s="285"/>
      <c r="V321" s="285"/>
      <c r="W321" s="285"/>
    </row>
    <row r="322" spans="1:23" ht="16.5" customHeight="1">
      <c r="A322" s="285"/>
      <c r="B322" s="285"/>
      <c r="C322" s="285"/>
      <c r="I322" s="285"/>
      <c r="J322" s="285"/>
      <c r="K322" s="285"/>
      <c r="L322" s="285"/>
      <c r="M322" s="285"/>
      <c r="N322" s="285"/>
      <c r="O322" s="285"/>
      <c r="P322" s="285"/>
      <c r="Q322" s="285"/>
      <c r="R322" s="285"/>
      <c r="S322" s="285"/>
      <c r="T322" s="285"/>
      <c r="U322" s="285"/>
      <c r="V322" s="285"/>
      <c r="W322" s="285"/>
    </row>
    <row r="323" spans="1:23" ht="16.5" customHeight="1">
      <c r="A323" s="285"/>
      <c r="B323" s="285"/>
      <c r="C323" s="285"/>
      <c r="I323" s="285"/>
      <c r="J323" s="285"/>
      <c r="K323" s="285"/>
      <c r="L323" s="285"/>
      <c r="M323" s="285"/>
      <c r="N323" s="285"/>
      <c r="O323" s="285"/>
      <c r="P323" s="285"/>
      <c r="Q323" s="285"/>
      <c r="R323" s="285"/>
      <c r="S323" s="285"/>
      <c r="T323" s="285"/>
      <c r="U323" s="285"/>
      <c r="V323" s="285"/>
      <c r="W323" s="285"/>
    </row>
    <row r="324" spans="1:23" ht="16.5" customHeight="1">
      <c r="A324" s="285"/>
      <c r="B324" s="285"/>
      <c r="C324" s="285"/>
      <c r="I324" s="285"/>
      <c r="J324" s="285"/>
      <c r="K324" s="285"/>
      <c r="L324" s="285"/>
      <c r="M324" s="285"/>
      <c r="N324" s="285"/>
      <c r="O324" s="285"/>
      <c r="P324" s="285"/>
      <c r="Q324" s="285"/>
      <c r="R324" s="285"/>
      <c r="S324" s="285"/>
      <c r="T324" s="285"/>
      <c r="U324" s="285"/>
      <c r="V324" s="285"/>
      <c r="W324" s="285"/>
    </row>
    <row r="325" spans="1:23" ht="16.5" customHeight="1">
      <c r="A325" s="285"/>
      <c r="B325" s="285"/>
      <c r="C325" s="285"/>
      <c r="I325" s="285"/>
      <c r="J325" s="285"/>
      <c r="K325" s="285"/>
      <c r="L325" s="285"/>
      <c r="M325" s="285"/>
      <c r="N325" s="285"/>
      <c r="O325" s="285"/>
      <c r="P325" s="285"/>
      <c r="Q325" s="285"/>
      <c r="R325" s="285"/>
      <c r="S325" s="285"/>
      <c r="T325" s="285"/>
      <c r="U325" s="285"/>
      <c r="V325" s="285"/>
      <c r="W325" s="285"/>
    </row>
    <row r="326" spans="1:23" ht="16.5" customHeight="1">
      <c r="A326" s="285"/>
      <c r="B326" s="285"/>
      <c r="C326" s="285"/>
      <c r="I326" s="285"/>
      <c r="J326" s="285"/>
      <c r="K326" s="285"/>
      <c r="L326" s="285"/>
      <c r="M326" s="285"/>
      <c r="N326" s="285"/>
      <c r="O326" s="285"/>
      <c r="P326" s="285"/>
      <c r="Q326" s="285"/>
      <c r="R326" s="285"/>
      <c r="S326" s="285"/>
      <c r="T326" s="285"/>
      <c r="U326" s="285"/>
      <c r="V326" s="285"/>
      <c r="W326" s="285"/>
    </row>
    <row r="327" spans="1:23" ht="16.5" customHeight="1">
      <c r="A327" s="285"/>
      <c r="B327" s="285"/>
      <c r="C327" s="285"/>
      <c r="I327" s="285"/>
      <c r="J327" s="285"/>
      <c r="K327" s="285"/>
      <c r="L327" s="285"/>
      <c r="M327" s="285"/>
      <c r="N327" s="285"/>
      <c r="O327" s="285"/>
      <c r="P327" s="285"/>
      <c r="Q327" s="285"/>
      <c r="R327" s="285"/>
      <c r="S327" s="285"/>
      <c r="T327" s="285"/>
      <c r="U327" s="285"/>
      <c r="V327" s="285"/>
      <c r="W327" s="285"/>
    </row>
    <row r="328" spans="1:23" ht="16.5" customHeight="1">
      <c r="A328" s="285"/>
      <c r="B328" s="285"/>
      <c r="C328" s="285"/>
      <c r="I328" s="285"/>
      <c r="J328" s="285"/>
      <c r="K328" s="285"/>
      <c r="L328" s="285"/>
      <c r="M328" s="285"/>
      <c r="N328" s="285"/>
      <c r="O328" s="285"/>
      <c r="P328" s="285"/>
      <c r="Q328" s="285"/>
      <c r="R328" s="285"/>
      <c r="S328" s="285"/>
      <c r="T328" s="285"/>
      <c r="U328" s="285"/>
      <c r="V328" s="285"/>
      <c r="W328" s="285"/>
    </row>
    <row r="329" spans="1:23" ht="16.5" customHeight="1">
      <c r="A329" s="285"/>
      <c r="B329" s="285"/>
      <c r="C329" s="285"/>
      <c r="I329" s="285"/>
      <c r="J329" s="285"/>
      <c r="K329" s="285"/>
      <c r="L329" s="285"/>
      <c r="M329" s="285"/>
      <c r="N329" s="285"/>
      <c r="O329" s="285"/>
      <c r="P329" s="285"/>
      <c r="Q329" s="285"/>
      <c r="R329" s="285"/>
      <c r="S329" s="285"/>
      <c r="T329" s="285"/>
      <c r="U329" s="285"/>
      <c r="V329" s="285"/>
      <c r="W329" s="285"/>
    </row>
    <row r="330" spans="1:23" ht="16.5" customHeight="1">
      <c r="A330" s="285"/>
      <c r="B330" s="285"/>
      <c r="C330" s="285"/>
      <c r="I330" s="285"/>
      <c r="J330" s="285"/>
      <c r="K330" s="285"/>
      <c r="L330" s="285"/>
      <c r="M330" s="285"/>
      <c r="N330" s="285"/>
      <c r="O330" s="285"/>
      <c r="P330" s="285"/>
      <c r="Q330" s="285"/>
      <c r="R330" s="285"/>
      <c r="S330" s="285"/>
      <c r="T330" s="285"/>
      <c r="U330" s="285"/>
      <c r="V330" s="285"/>
      <c r="W330" s="285"/>
    </row>
    <row r="331" spans="1:23" ht="16.5" customHeight="1">
      <c r="A331" s="285"/>
      <c r="B331" s="285"/>
      <c r="C331" s="285"/>
      <c r="I331" s="285"/>
      <c r="J331" s="285"/>
      <c r="K331" s="285"/>
      <c r="L331" s="285"/>
      <c r="M331" s="285"/>
      <c r="N331" s="285"/>
      <c r="O331" s="285"/>
      <c r="P331" s="285"/>
      <c r="Q331" s="285"/>
      <c r="R331" s="285"/>
      <c r="S331" s="285"/>
      <c r="T331" s="285"/>
      <c r="U331" s="285"/>
      <c r="V331" s="285"/>
      <c r="W331" s="285"/>
    </row>
    <row r="332" spans="1:23" ht="16.5" customHeight="1">
      <c r="A332" s="285"/>
      <c r="B332" s="285"/>
      <c r="C332" s="285"/>
      <c r="I332" s="285"/>
      <c r="J332" s="285"/>
      <c r="K332" s="285"/>
      <c r="L332" s="285"/>
      <c r="M332" s="285"/>
      <c r="N332" s="285"/>
      <c r="O332" s="285"/>
      <c r="P332" s="285"/>
      <c r="Q332" s="285"/>
      <c r="R332" s="285"/>
      <c r="S332" s="285"/>
      <c r="T332" s="285"/>
      <c r="U332" s="285"/>
      <c r="V332" s="285"/>
      <c r="W332" s="285"/>
    </row>
    <row r="333" spans="1:23" ht="16.5" customHeight="1">
      <c r="A333" s="285"/>
      <c r="B333" s="285"/>
      <c r="C333" s="285"/>
      <c r="I333" s="285"/>
      <c r="J333" s="285"/>
      <c r="K333" s="285"/>
      <c r="L333" s="285"/>
      <c r="M333" s="285"/>
      <c r="N333" s="285"/>
      <c r="O333" s="285"/>
      <c r="P333" s="285"/>
      <c r="Q333" s="285"/>
      <c r="R333" s="285"/>
      <c r="S333" s="285"/>
      <c r="T333" s="285"/>
      <c r="U333" s="285"/>
      <c r="V333" s="285"/>
      <c r="W333" s="285"/>
    </row>
    <row r="334" spans="1:23" ht="16.5" customHeight="1">
      <c r="A334" s="285"/>
      <c r="B334" s="285"/>
      <c r="C334" s="285"/>
      <c r="I334" s="285"/>
      <c r="J334" s="285"/>
      <c r="K334" s="285"/>
      <c r="L334" s="285"/>
      <c r="M334" s="285"/>
      <c r="N334" s="285"/>
      <c r="O334" s="285"/>
      <c r="P334" s="285"/>
      <c r="Q334" s="285"/>
      <c r="R334" s="285"/>
      <c r="S334" s="285"/>
      <c r="T334" s="285"/>
      <c r="U334" s="285"/>
      <c r="V334" s="285"/>
      <c r="W334" s="285"/>
    </row>
    <row r="335" spans="1:23" ht="16.5" customHeight="1">
      <c r="A335" s="285"/>
      <c r="B335" s="285"/>
      <c r="C335" s="285"/>
      <c r="I335" s="285"/>
      <c r="J335" s="285"/>
      <c r="K335" s="285"/>
      <c r="L335" s="285"/>
      <c r="M335" s="285"/>
      <c r="N335" s="285"/>
      <c r="O335" s="285"/>
      <c r="P335" s="285"/>
      <c r="Q335" s="285"/>
      <c r="R335" s="285"/>
      <c r="S335" s="285"/>
      <c r="T335" s="285"/>
      <c r="U335" s="285"/>
      <c r="V335" s="285"/>
      <c r="W335" s="285"/>
    </row>
    <row r="336" spans="1:23" ht="16.5" customHeight="1">
      <c r="A336" s="285"/>
      <c r="B336" s="285"/>
      <c r="C336" s="285"/>
      <c r="I336" s="285"/>
      <c r="J336" s="285"/>
      <c r="K336" s="285"/>
      <c r="L336" s="285"/>
      <c r="M336" s="285"/>
      <c r="N336" s="285"/>
      <c r="O336" s="285"/>
      <c r="P336" s="285"/>
      <c r="Q336" s="285"/>
      <c r="R336" s="285"/>
      <c r="S336" s="285"/>
      <c r="T336" s="285"/>
      <c r="U336" s="285"/>
      <c r="V336" s="285"/>
      <c r="W336" s="285"/>
    </row>
    <row r="337" spans="1:23" ht="16.5" customHeight="1">
      <c r="A337" s="285"/>
      <c r="B337" s="285"/>
      <c r="C337" s="285"/>
      <c r="I337" s="285"/>
      <c r="J337" s="285"/>
      <c r="K337" s="285"/>
      <c r="L337" s="285"/>
      <c r="M337" s="285"/>
      <c r="N337" s="285"/>
      <c r="O337" s="285"/>
      <c r="P337" s="285"/>
      <c r="Q337" s="285"/>
      <c r="R337" s="285"/>
      <c r="S337" s="285"/>
      <c r="T337" s="285"/>
      <c r="U337" s="285"/>
      <c r="V337" s="285"/>
      <c r="W337" s="285"/>
    </row>
    <row r="338" spans="1:23" ht="16.5" customHeight="1">
      <c r="A338" s="285"/>
      <c r="B338" s="285"/>
      <c r="C338" s="285"/>
      <c r="I338" s="285"/>
      <c r="J338" s="285"/>
      <c r="K338" s="285"/>
      <c r="L338" s="285"/>
      <c r="M338" s="285"/>
      <c r="N338" s="285"/>
      <c r="O338" s="285"/>
      <c r="P338" s="285"/>
      <c r="Q338" s="285"/>
      <c r="R338" s="285"/>
      <c r="S338" s="285"/>
      <c r="T338" s="285"/>
      <c r="U338" s="285"/>
      <c r="V338" s="285"/>
      <c r="W338" s="285"/>
    </row>
    <row r="339" spans="1:23" ht="16.5" customHeight="1">
      <c r="A339" s="285"/>
      <c r="B339" s="285"/>
      <c r="C339" s="285"/>
      <c r="I339" s="285"/>
      <c r="J339" s="285"/>
      <c r="K339" s="285"/>
      <c r="L339" s="285"/>
      <c r="M339" s="285"/>
      <c r="N339" s="285"/>
      <c r="O339" s="285"/>
      <c r="P339" s="285"/>
      <c r="Q339" s="285"/>
      <c r="R339" s="285"/>
      <c r="S339" s="285"/>
      <c r="T339" s="285"/>
      <c r="U339" s="285"/>
      <c r="V339" s="285"/>
      <c r="W339" s="285"/>
    </row>
    <row r="340" spans="1:23" ht="16.5" customHeight="1">
      <c r="A340" s="285"/>
      <c r="B340" s="285"/>
      <c r="C340" s="285"/>
      <c r="I340" s="285"/>
      <c r="J340" s="285"/>
      <c r="K340" s="285"/>
      <c r="L340" s="285"/>
      <c r="M340" s="285"/>
      <c r="N340" s="285"/>
      <c r="O340" s="285"/>
      <c r="P340" s="285"/>
      <c r="Q340" s="285"/>
      <c r="R340" s="285"/>
      <c r="S340" s="285"/>
      <c r="T340" s="285"/>
      <c r="U340" s="285"/>
      <c r="V340" s="285"/>
      <c r="W340" s="285"/>
    </row>
    <row r="341" spans="1:23" ht="16.5" customHeight="1">
      <c r="A341" s="285"/>
      <c r="B341" s="285"/>
      <c r="C341" s="285"/>
      <c r="I341" s="285"/>
      <c r="J341" s="285"/>
      <c r="K341" s="285"/>
      <c r="L341" s="285"/>
      <c r="M341" s="285"/>
      <c r="N341" s="285"/>
      <c r="O341" s="285"/>
      <c r="P341" s="285"/>
      <c r="Q341" s="285"/>
      <c r="R341" s="285"/>
      <c r="S341" s="285"/>
      <c r="T341" s="285"/>
      <c r="U341" s="285"/>
      <c r="V341" s="285"/>
      <c r="W341" s="285"/>
    </row>
    <row r="342" spans="1:23" ht="16.5" customHeight="1">
      <c r="A342" s="285"/>
      <c r="B342" s="285"/>
      <c r="C342" s="285"/>
      <c r="I342" s="285"/>
      <c r="J342" s="285"/>
      <c r="K342" s="285"/>
      <c r="L342" s="285"/>
      <c r="M342" s="285"/>
      <c r="N342" s="285"/>
      <c r="O342" s="285"/>
      <c r="P342" s="285"/>
      <c r="Q342" s="285"/>
      <c r="R342" s="285"/>
      <c r="S342" s="285"/>
      <c r="T342" s="285"/>
      <c r="U342" s="285"/>
      <c r="V342" s="285"/>
      <c r="W342" s="285"/>
    </row>
    <row r="343" spans="1:23" ht="16.5" customHeight="1">
      <c r="A343" s="285"/>
      <c r="B343" s="285"/>
      <c r="C343" s="285"/>
      <c r="I343" s="285"/>
      <c r="J343" s="285"/>
      <c r="K343" s="285"/>
      <c r="L343" s="285"/>
      <c r="M343" s="285"/>
      <c r="N343" s="285"/>
      <c r="O343" s="285"/>
      <c r="P343" s="285"/>
      <c r="Q343" s="285"/>
      <c r="R343" s="285"/>
      <c r="S343" s="285"/>
      <c r="T343" s="285"/>
      <c r="U343" s="285"/>
      <c r="V343" s="285"/>
      <c r="W343" s="285"/>
    </row>
    <row r="344" spans="1:23" ht="16.5" customHeight="1">
      <c r="A344" s="285"/>
      <c r="B344" s="285"/>
      <c r="C344" s="285"/>
      <c r="I344" s="285"/>
      <c r="J344" s="285"/>
      <c r="K344" s="285"/>
      <c r="L344" s="285"/>
      <c r="M344" s="285"/>
      <c r="N344" s="285"/>
      <c r="O344" s="285"/>
      <c r="P344" s="285"/>
      <c r="Q344" s="285"/>
      <c r="R344" s="285"/>
      <c r="S344" s="285"/>
      <c r="T344" s="285"/>
      <c r="U344" s="285"/>
      <c r="V344" s="285"/>
      <c r="W344" s="285"/>
    </row>
    <row r="345" spans="1:23" ht="16.5" customHeight="1">
      <c r="A345" s="285"/>
      <c r="B345" s="285"/>
      <c r="C345" s="285"/>
      <c r="I345" s="285"/>
      <c r="J345" s="285"/>
      <c r="K345" s="285"/>
      <c r="L345" s="285"/>
      <c r="M345" s="285"/>
      <c r="N345" s="285"/>
      <c r="O345" s="285"/>
      <c r="P345" s="285"/>
      <c r="Q345" s="285"/>
      <c r="R345" s="285"/>
      <c r="S345" s="285"/>
      <c r="T345" s="285"/>
      <c r="U345" s="285"/>
      <c r="V345" s="285"/>
      <c r="W345" s="285"/>
    </row>
    <row r="346" spans="1:23" ht="16.5" customHeight="1">
      <c r="A346" s="285"/>
      <c r="B346" s="285"/>
      <c r="C346" s="285"/>
      <c r="I346" s="285"/>
      <c r="J346" s="285"/>
      <c r="K346" s="285"/>
      <c r="L346" s="285"/>
      <c r="M346" s="285"/>
      <c r="N346" s="285"/>
      <c r="O346" s="285"/>
      <c r="P346" s="285"/>
      <c r="Q346" s="285"/>
      <c r="R346" s="285"/>
      <c r="S346" s="285"/>
      <c r="T346" s="285"/>
      <c r="U346" s="285"/>
      <c r="V346" s="285"/>
      <c r="W346" s="285"/>
    </row>
    <row r="347" spans="1:23" ht="16.5" customHeight="1">
      <c r="A347" s="285"/>
      <c r="B347" s="285"/>
      <c r="C347" s="285"/>
      <c r="I347" s="285"/>
      <c r="J347" s="285"/>
      <c r="K347" s="285"/>
      <c r="L347" s="285"/>
      <c r="M347" s="285"/>
      <c r="N347" s="285"/>
      <c r="O347" s="285"/>
      <c r="P347" s="285"/>
      <c r="Q347" s="285"/>
      <c r="R347" s="285"/>
      <c r="S347" s="285"/>
      <c r="T347" s="285"/>
      <c r="U347" s="285"/>
      <c r="V347" s="285"/>
      <c r="W347" s="285"/>
    </row>
    <row r="348" spans="1:23" ht="16.5" customHeight="1">
      <c r="A348" s="285"/>
      <c r="B348" s="285"/>
      <c r="C348" s="285"/>
      <c r="I348" s="285"/>
      <c r="J348" s="285"/>
      <c r="K348" s="285"/>
      <c r="L348" s="285"/>
      <c r="M348" s="285"/>
      <c r="N348" s="285"/>
      <c r="O348" s="285"/>
      <c r="P348" s="285"/>
      <c r="Q348" s="285"/>
      <c r="R348" s="285"/>
      <c r="S348" s="285"/>
      <c r="T348" s="285"/>
      <c r="U348" s="285"/>
      <c r="V348" s="285"/>
      <c r="W348" s="285"/>
    </row>
    <row r="349" spans="1:23" ht="16.5" customHeight="1">
      <c r="A349" s="285"/>
      <c r="B349" s="285"/>
      <c r="C349" s="285"/>
      <c r="I349" s="285"/>
      <c r="J349" s="285"/>
      <c r="K349" s="285"/>
      <c r="L349" s="285"/>
      <c r="M349" s="285"/>
      <c r="N349" s="285"/>
      <c r="O349" s="285"/>
      <c r="P349" s="285"/>
      <c r="Q349" s="285"/>
      <c r="R349" s="285"/>
      <c r="S349" s="285"/>
      <c r="T349" s="285"/>
      <c r="U349" s="285"/>
      <c r="V349" s="285"/>
      <c r="W349" s="285"/>
    </row>
    <row r="350" spans="1:23" ht="16.5" customHeight="1">
      <c r="A350" s="285"/>
      <c r="B350" s="285"/>
      <c r="C350" s="285"/>
      <c r="I350" s="285"/>
      <c r="J350" s="285"/>
      <c r="K350" s="285"/>
      <c r="L350" s="285"/>
      <c r="M350" s="285"/>
      <c r="N350" s="285"/>
      <c r="O350" s="285"/>
      <c r="P350" s="285"/>
      <c r="Q350" s="285"/>
      <c r="R350" s="285"/>
      <c r="S350" s="285"/>
      <c r="T350" s="285"/>
      <c r="U350" s="285"/>
      <c r="V350" s="285"/>
      <c r="W350" s="285"/>
    </row>
    <row r="351" spans="1:23" ht="16.5" customHeight="1">
      <c r="A351" s="285"/>
      <c r="B351" s="285"/>
      <c r="C351" s="285"/>
      <c r="I351" s="285"/>
      <c r="J351" s="285"/>
      <c r="K351" s="285"/>
      <c r="L351" s="285"/>
      <c r="M351" s="285"/>
      <c r="N351" s="285"/>
      <c r="O351" s="285"/>
      <c r="P351" s="285"/>
      <c r="Q351" s="285"/>
      <c r="R351" s="285"/>
      <c r="S351" s="285"/>
      <c r="T351" s="285"/>
      <c r="U351" s="285"/>
      <c r="V351" s="285"/>
      <c r="W351" s="285"/>
    </row>
    <row r="352" spans="1:23" ht="16.5" customHeight="1">
      <c r="A352" s="285"/>
      <c r="B352" s="285"/>
      <c r="C352" s="285"/>
      <c r="I352" s="285"/>
      <c r="J352" s="285"/>
      <c r="K352" s="285"/>
      <c r="L352" s="285"/>
      <c r="M352" s="285"/>
      <c r="N352" s="285"/>
      <c r="O352" s="285"/>
      <c r="P352" s="285"/>
      <c r="Q352" s="285"/>
      <c r="R352" s="285"/>
      <c r="S352" s="285"/>
      <c r="T352" s="285"/>
      <c r="U352" s="285"/>
      <c r="V352" s="285"/>
      <c r="W352" s="285"/>
    </row>
    <row r="353" spans="1:23" ht="16.5" customHeight="1">
      <c r="A353" s="285"/>
      <c r="B353" s="285"/>
      <c r="C353" s="285"/>
      <c r="I353" s="285"/>
      <c r="J353" s="285"/>
      <c r="K353" s="285"/>
      <c r="L353" s="285"/>
      <c r="M353" s="285"/>
      <c r="N353" s="285"/>
      <c r="O353" s="285"/>
      <c r="P353" s="285"/>
      <c r="Q353" s="285"/>
      <c r="R353" s="285"/>
      <c r="S353" s="285"/>
      <c r="T353" s="285"/>
      <c r="U353" s="285"/>
      <c r="V353" s="285"/>
      <c r="W353" s="285"/>
    </row>
    <row r="354" spans="1:23" ht="16.5" customHeight="1">
      <c r="A354" s="285"/>
      <c r="B354" s="285"/>
      <c r="C354" s="285"/>
      <c r="I354" s="285"/>
      <c r="J354" s="285"/>
      <c r="K354" s="285"/>
      <c r="L354" s="285"/>
      <c r="M354" s="285"/>
      <c r="N354" s="285"/>
      <c r="O354" s="285"/>
      <c r="P354" s="285"/>
      <c r="Q354" s="285"/>
      <c r="R354" s="285"/>
      <c r="S354" s="285"/>
      <c r="T354" s="285"/>
      <c r="U354" s="285"/>
      <c r="V354" s="285"/>
      <c r="W354" s="285"/>
    </row>
    <row r="355" spans="1:23" ht="16.5" customHeight="1">
      <c r="A355" s="285"/>
      <c r="B355" s="285"/>
      <c r="C355" s="285"/>
      <c r="I355" s="285"/>
      <c r="J355" s="285"/>
      <c r="K355" s="285"/>
      <c r="L355" s="285"/>
      <c r="M355" s="285"/>
      <c r="N355" s="285"/>
      <c r="O355" s="285"/>
      <c r="P355" s="285"/>
      <c r="Q355" s="285"/>
      <c r="R355" s="285"/>
      <c r="S355" s="285"/>
      <c r="T355" s="285"/>
      <c r="U355" s="285"/>
      <c r="V355" s="285"/>
      <c r="W355" s="285"/>
    </row>
    <row r="356" spans="1:23" ht="16.5" customHeight="1">
      <c r="A356" s="285"/>
      <c r="B356" s="285"/>
      <c r="C356" s="285"/>
      <c r="I356" s="285"/>
      <c r="J356" s="285"/>
      <c r="K356" s="285"/>
      <c r="L356" s="285"/>
      <c r="M356" s="285"/>
      <c r="N356" s="285"/>
      <c r="O356" s="285"/>
      <c r="P356" s="285"/>
      <c r="Q356" s="285"/>
      <c r="R356" s="285"/>
      <c r="S356" s="285"/>
      <c r="T356" s="285"/>
      <c r="U356" s="285"/>
      <c r="V356" s="285"/>
      <c r="W356" s="285"/>
    </row>
    <row r="357" spans="1:23" ht="16.5" customHeight="1">
      <c r="A357" s="285"/>
      <c r="B357" s="285"/>
      <c r="C357" s="285"/>
      <c r="I357" s="285"/>
      <c r="J357" s="285"/>
      <c r="K357" s="285"/>
      <c r="L357" s="285"/>
      <c r="M357" s="285"/>
      <c r="N357" s="285"/>
      <c r="O357" s="285"/>
      <c r="P357" s="285"/>
      <c r="Q357" s="285"/>
      <c r="R357" s="285"/>
      <c r="S357" s="285"/>
      <c r="T357" s="285"/>
      <c r="U357" s="285"/>
      <c r="V357" s="285"/>
      <c r="W357" s="285"/>
    </row>
    <row r="358" spans="1:23" ht="16.5" customHeight="1">
      <c r="A358" s="285"/>
      <c r="B358" s="285"/>
      <c r="C358" s="285"/>
      <c r="I358" s="285"/>
      <c r="J358" s="285"/>
      <c r="K358" s="285"/>
      <c r="L358" s="285"/>
      <c r="M358" s="285"/>
      <c r="N358" s="285"/>
      <c r="O358" s="285"/>
      <c r="P358" s="285"/>
      <c r="Q358" s="285"/>
      <c r="R358" s="285"/>
      <c r="S358" s="285"/>
      <c r="T358" s="285"/>
      <c r="U358" s="285"/>
      <c r="V358" s="285"/>
      <c r="W358" s="285"/>
    </row>
    <row r="359" spans="1:23" ht="16.5" customHeight="1">
      <c r="A359" s="285"/>
      <c r="B359" s="285"/>
      <c r="C359" s="285"/>
      <c r="I359" s="285"/>
      <c r="J359" s="285"/>
      <c r="K359" s="285"/>
      <c r="L359" s="285"/>
      <c r="M359" s="285"/>
      <c r="N359" s="285"/>
      <c r="O359" s="285"/>
      <c r="P359" s="285"/>
      <c r="Q359" s="285"/>
      <c r="R359" s="285"/>
      <c r="S359" s="285"/>
      <c r="T359" s="285"/>
      <c r="U359" s="285"/>
      <c r="V359" s="285"/>
      <c r="W359" s="285"/>
    </row>
    <row r="360" spans="1:23" ht="16.5" customHeight="1">
      <c r="A360" s="285"/>
      <c r="B360" s="285"/>
      <c r="C360" s="285"/>
      <c r="I360" s="285"/>
      <c r="J360" s="285"/>
      <c r="K360" s="285"/>
      <c r="L360" s="285"/>
      <c r="M360" s="285"/>
      <c r="N360" s="285"/>
      <c r="O360" s="285"/>
      <c r="P360" s="285"/>
      <c r="Q360" s="285"/>
      <c r="R360" s="285"/>
      <c r="S360" s="285"/>
      <c r="T360" s="285"/>
      <c r="U360" s="285"/>
      <c r="V360" s="285"/>
      <c r="W360" s="285"/>
    </row>
    <row r="361" spans="1:23" ht="16.5" customHeight="1">
      <c r="A361" s="285"/>
      <c r="B361" s="285"/>
      <c r="C361" s="285"/>
      <c r="I361" s="285"/>
      <c r="J361" s="285"/>
      <c r="K361" s="285"/>
      <c r="L361" s="285"/>
      <c r="M361" s="285"/>
      <c r="N361" s="285"/>
      <c r="O361" s="285"/>
      <c r="P361" s="285"/>
      <c r="Q361" s="285"/>
      <c r="R361" s="285"/>
      <c r="S361" s="285"/>
      <c r="T361" s="285"/>
      <c r="U361" s="285"/>
      <c r="V361" s="285"/>
      <c r="W361" s="285"/>
    </row>
    <row r="362" spans="1:23" ht="16.5" customHeight="1">
      <c r="A362" s="285"/>
      <c r="B362" s="285"/>
      <c r="C362" s="285"/>
      <c r="I362" s="285"/>
      <c r="J362" s="285"/>
      <c r="K362" s="285"/>
      <c r="L362" s="285"/>
      <c r="M362" s="285"/>
      <c r="N362" s="285"/>
      <c r="O362" s="285"/>
      <c r="P362" s="285"/>
      <c r="Q362" s="285"/>
      <c r="R362" s="285"/>
      <c r="S362" s="285"/>
      <c r="T362" s="285"/>
      <c r="U362" s="285"/>
      <c r="V362" s="285"/>
      <c r="W362" s="285"/>
    </row>
    <row r="363" spans="1:23" ht="16.5" customHeight="1">
      <c r="A363" s="285"/>
      <c r="B363" s="285"/>
      <c r="C363" s="285"/>
      <c r="I363" s="285"/>
      <c r="J363" s="285"/>
      <c r="K363" s="285"/>
      <c r="L363" s="285"/>
      <c r="M363" s="285"/>
      <c r="N363" s="285"/>
      <c r="O363" s="285"/>
      <c r="P363" s="285"/>
      <c r="Q363" s="285"/>
      <c r="R363" s="285"/>
      <c r="S363" s="285"/>
      <c r="T363" s="285"/>
      <c r="U363" s="285"/>
      <c r="V363" s="285"/>
      <c r="W363" s="285"/>
    </row>
    <row r="364" spans="1:23" ht="16.5" customHeight="1">
      <c r="A364" s="285"/>
      <c r="B364" s="285"/>
      <c r="C364" s="285"/>
      <c r="I364" s="285"/>
      <c r="J364" s="285"/>
      <c r="K364" s="285"/>
      <c r="L364" s="285"/>
      <c r="M364" s="285"/>
      <c r="N364" s="285"/>
      <c r="O364" s="285"/>
      <c r="P364" s="285"/>
      <c r="Q364" s="285"/>
      <c r="R364" s="285"/>
      <c r="S364" s="285"/>
      <c r="T364" s="285"/>
      <c r="U364" s="285"/>
      <c r="V364" s="285"/>
      <c r="W364" s="285"/>
    </row>
    <row r="365" spans="1:23" ht="16.5" customHeight="1">
      <c r="A365" s="285"/>
      <c r="B365" s="285"/>
      <c r="C365" s="285"/>
      <c r="I365" s="285"/>
      <c r="J365" s="285"/>
      <c r="K365" s="285"/>
      <c r="L365" s="285"/>
      <c r="M365" s="285"/>
      <c r="N365" s="285"/>
      <c r="O365" s="285"/>
      <c r="P365" s="285"/>
      <c r="Q365" s="285"/>
      <c r="R365" s="285"/>
      <c r="S365" s="285"/>
      <c r="T365" s="285"/>
      <c r="U365" s="285"/>
      <c r="V365" s="285"/>
      <c r="W365" s="285"/>
    </row>
    <row r="366" spans="1:23" ht="16.5" customHeight="1">
      <c r="A366" s="285"/>
      <c r="B366" s="285"/>
      <c r="C366" s="285"/>
      <c r="I366" s="285"/>
      <c r="J366" s="285"/>
      <c r="K366" s="285"/>
      <c r="L366" s="285"/>
      <c r="M366" s="285"/>
      <c r="N366" s="285"/>
      <c r="O366" s="285"/>
      <c r="P366" s="285"/>
      <c r="Q366" s="285"/>
      <c r="R366" s="285"/>
      <c r="S366" s="285"/>
      <c r="T366" s="285"/>
      <c r="U366" s="285"/>
      <c r="V366" s="285"/>
      <c r="W366" s="285"/>
    </row>
    <row r="367" spans="1:23" ht="16.5" customHeight="1">
      <c r="A367" s="285"/>
      <c r="B367" s="285"/>
      <c r="C367" s="285"/>
      <c r="I367" s="285"/>
      <c r="J367" s="285"/>
      <c r="K367" s="285"/>
      <c r="L367" s="285"/>
      <c r="M367" s="285"/>
      <c r="N367" s="285"/>
      <c r="O367" s="285"/>
      <c r="P367" s="285"/>
      <c r="Q367" s="285"/>
      <c r="R367" s="285"/>
      <c r="S367" s="285"/>
      <c r="T367" s="285"/>
      <c r="U367" s="285"/>
      <c r="V367" s="285"/>
      <c r="W367" s="285"/>
    </row>
    <row r="368" spans="1:23" ht="16.5" customHeight="1">
      <c r="A368" s="285"/>
      <c r="B368" s="285"/>
      <c r="C368" s="285"/>
      <c r="I368" s="285"/>
      <c r="J368" s="285"/>
      <c r="K368" s="285"/>
      <c r="L368" s="285"/>
      <c r="M368" s="285"/>
      <c r="N368" s="285"/>
      <c r="O368" s="285"/>
      <c r="P368" s="285"/>
      <c r="Q368" s="285"/>
      <c r="R368" s="285"/>
      <c r="S368" s="285"/>
      <c r="T368" s="285"/>
      <c r="U368" s="285"/>
      <c r="V368" s="285"/>
      <c r="W368" s="285"/>
    </row>
    <row r="369" spans="1:23" ht="16.5" customHeight="1">
      <c r="A369" s="285"/>
      <c r="B369" s="285"/>
      <c r="C369" s="285"/>
      <c r="I369" s="285"/>
      <c r="J369" s="285"/>
      <c r="K369" s="285"/>
      <c r="L369" s="285"/>
      <c r="M369" s="285"/>
      <c r="N369" s="285"/>
      <c r="O369" s="285"/>
      <c r="P369" s="285"/>
      <c r="Q369" s="285"/>
      <c r="R369" s="285"/>
      <c r="S369" s="285"/>
      <c r="T369" s="285"/>
      <c r="U369" s="285"/>
      <c r="V369" s="285"/>
      <c r="W369" s="285"/>
    </row>
    <row r="370" spans="1:23" ht="16.5" customHeight="1">
      <c r="A370" s="285"/>
      <c r="B370" s="285"/>
      <c r="C370" s="285"/>
      <c r="I370" s="285"/>
      <c r="J370" s="285"/>
      <c r="K370" s="285"/>
      <c r="L370" s="285"/>
      <c r="M370" s="285"/>
      <c r="N370" s="285"/>
      <c r="O370" s="285"/>
      <c r="P370" s="285"/>
      <c r="Q370" s="285"/>
      <c r="R370" s="285"/>
      <c r="S370" s="285"/>
      <c r="T370" s="285"/>
      <c r="U370" s="285"/>
      <c r="V370" s="285"/>
      <c r="W370" s="285"/>
    </row>
    <row r="371" spans="1:23" ht="16.5" customHeight="1">
      <c r="A371" s="285"/>
      <c r="B371" s="285"/>
      <c r="C371" s="285"/>
      <c r="I371" s="285"/>
      <c r="J371" s="285"/>
      <c r="K371" s="285"/>
      <c r="L371" s="285"/>
      <c r="M371" s="285"/>
      <c r="N371" s="285"/>
      <c r="O371" s="285"/>
      <c r="P371" s="285"/>
      <c r="Q371" s="285"/>
      <c r="R371" s="285"/>
      <c r="S371" s="285"/>
      <c r="T371" s="285"/>
      <c r="U371" s="285"/>
      <c r="V371" s="285"/>
      <c r="W371" s="285"/>
    </row>
    <row r="372" spans="1:23" ht="16.5" customHeight="1">
      <c r="A372" s="285"/>
      <c r="B372" s="285"/>
      <c r="C372" s="285"/>
      <c r="I372" s="285"/>
      <c r="J372" s="285"/>
      <c r="K372" s="285"/>
      <c r="L372" s="285"/>
      <c r="M372" s="285"/>
      <c r="N372" s="285"/>
      <c r="O372" s="285"/>
      <c r="P372" s="285"/>
      <c r="Q372" s="285"/>
      <c r="R372" s="285"/>
      <c r="S372" s="285"/>
      <c r="T372" s="285"/>
      <c r="U372" s="285"/>
      <c r="V372" s="285"/>
      <c r="W372" s="285"/>
    </row>
    <row r="373" spans="1:23" ht="16.5" customHeight="1">
      <c r="A373" s="285"/>
      <c r="B373" s="285"/>
      <c r="C373" s="285"/>
      <c r="I373" s="285"/>
      <c r="J373" s="285"/>
      <c r="K373" s="285"/>
      <c r="L373" s="285"/>
      <c r="M373" s="285"/>
      <c r="N373" s="285"/>
      <c r="O373" s="285"/>
      <c r="P373" s="285"/>
      <c r="Q373" s="285"/>
      <c r="R373" s="285"/>
      <c r="S373" s="285"/>
      <c r="T373" s="285"/>
      <c r="U373" s="285"/>
      <c r="V373" s="285"/>
      <c r="W373" s="285"/>
    </row>
    <row r="374" spans="1:23" ht="16.5" customHeight="1">
      <c r="A374" s="285"/>
      <c r="B374" s="285"/>
      <c r="C374" s="285"/>
      <c r="I374" s="285"/>
      <c r="J374" s="285"/>
      <c r="K374" s="285"/>
      <c r="L374" s="285"/>
      <c r="M374" s="285"/>
      <c r="N374" s="285"/>
      <c r="O374" s="285"/>
      <c r="P374" s="285"/>
      <c r="Q374" s="285"/>
      <c r="R374" s="285"/>
      <c r="S374" s="285"/>
      <c r="T374" s="285"/>
      <c r="U374" s="285"/>
      <c r="V374" s="285"/>
      <c r="W374" s="285"/>
    </row>
    <row r="375" spans="1:23" ht="16.5" customHeight="1">
      <c r="A375" s="285"/>
      <c r="B375" s="285"/>
      <c r="C375" s="285"/>
      <c r="I375" s="285"/>
      <c r="J375" s="285"/>
      <c r="K375" s="285"/>
      <c r="L375" s="285"/>
      <c r="M375" s="285"/>
      <c r="N375" s="285"/>
      <c r="O375" s="285"/>
      <c r="P375" s="285"/>
      <c r="Q375" s="285"/>
      <c r="R375" s="285"/>
      <c r="S375" s="285"/>
      <c r="T375" s="285"/>
      <c r="U375" s="285"/>
      <c r="V375" s="285"/>
      <c r="W375" s="285"/>
    </row>
    <row r="376" spans="1:23" ht="16.5" customHeight="1">
      <c r="A376" s="285"/>
      <c r="B376" s="285"/>
      <c r="C376" s="285"/>
      <c r="I376" s="285"/>
      <c r="J376" s="285"/>
      <c r="K376" s="285"/>
      <c r="L376" s="285"/>
      <c r="M376" s="285"/>
      <c r="N376" s="285"/>
      <c r="O376" s="285"/>
      <c r="P376" s="285"/>
      <c r="Q376" s="285"/>
      <c r="R376" s="285"/>
      <c r="S376" s="285"/>
      <c r="T376" s="285"/>
      <c r="U376" s="285"/>
      <c r="V376" s="285"/>
      <c r="W376" s="285"/>
    </row>
    <row r="377" spans="1:23" ht="16.5" customHeight="1">
      <c r="A377" s="285"/>
      <c r="B377" s="285"/>
      <c r="C377" s="285"/>
      <c r="I377" s="285"/>
      <c r="J377" s="285"/>
      <c r="K377" s="285"/>
      <c r="L377" s="285"/>
      <c r="M377" s="285"/>
      <c r="N377" s="285"/>
      <c r="O377" s="285"/>
      <c r="P377" s="285"/>
      <c r="Q377" s="285"/>
      <c r="R377" s="285"/>
      <c r="S377" s="285"/>
      <c r="T377" s="285"/>
      <c r="U377" s="285"/>
      <c r="V377" s="285"/>
      <c r="W377" s="285"/>
    </row>
    <row r="378" spans="1:23" ht="16.5" customHeight="1">
      <c r="A378" s="285"/>
      <c r="B378" s="285"/>
      <c r="C378" s="285"/>
      <c r="I378" s="285"/>
      <c r="J378" s="285"/>
      <c r="K378" s="285"/>
      <c r="L378" s="285"/>
      <c r="M378" s="285"/>
      <c r="N378" s="285"/>
      <c r="O378" s="285"/>
      <c r="P378" s="285"/>
      <c r="Q378" s="285"/>
      <c r="R378" s="285"/>
      <c r="S378" s="285"/>
      <c r="T378" s="285"/>
      <c r="U378" s="285"/>
      <c r="V378" s="285"/>
      <c r="W378" s="285"/>
    </row>
    <row r="379" spans="1:23" ht="16.5" customHeight="1">
      <c r="A379" s="285"/>
      <c r="B379" s="285"/>
      <c r="C379" s="285"/>
      <c r="I379" s="285"/>
      <c r="J379" s="285"/>
      <c r="K379" s="285"/>
      <c r="L379" s="285"/>
      <c r="M379" s="285"/>
      <c r="N379" s="285"/>
      <c r="O379" s="285"/>
      <c r="P379" s="285"/>
      <c r="Q379" s="285"/>
      <c r="R379" s="285"/>
      <c r="S379" s="285"/>
      <c r="T379" s="285"/>
      <c r="U379" s="285"/>
      <c r="V379" s="285"/>
      <c r="W379" s="285"/>
    </row>
    <row r="380" spans="1:23" ht="16.5" customHeight="1">
      <c r="A380" s="285"/>
      <c r="B380" s="285"/>
      <c r="C380" s="285"/>
      <c r="I380" s="285"/>
      <c r="J380" s="285"/>
      <c r="K380" s="285"/>
      <c r="L380" s="285"/>
      <c r="M380" s="285"/>
      <c r="N380" s="285"/>
      <c r="O380" s="285"/>
      <c r="P380" s="285"/>
      <c r="Q380" s="285"/>
      <c r="R380" s="285"/>
      <c r="S380" s="285"/>
      <c r="T380" s="285"/>
      <c r="U380" s="285"/>
      <c r="V380" s="285"/>
      <c r="W380" s="285"/>
    </row>
    <row r="381" spans="1:23" ht="16.5" customHeight="1">
      <c r="A381" s="285"/>
      <c r="B381" s="285"/>
      <c r="C381" s="285"/>
      <c r="I381" s="285"/>
      <c r="J381" s="285"/>
      <c r="K381" s="285"/>
      <c r="L381" s="285"/>
      <c r="M381" s="285"/>
      <c r="N381" s="285"/>
      <c r="O381" s="285"/>
      <c r="P381" s="285"/>
      <c r="Q381" s="285"/>
      <c r="R381" s="285"/>
      <c r="S381" s="285"/>
      <c r="T381" s="285"/>
      <c r="U381" s="285"/>
      <c r="V381" s="285"/>
      <c r="W381" s="285"/>
    </row>
    <row r="382" spans="1:23" ht="16.5" customHeight="1">
      <c r="A382" s="285"/>
      <c r="B382" s="285"/>
      <c r="C382" s="285"/>
      <c r="I382" s="285"/>
      <c r="J382" s="285"/>
      <c r="K382" s="285"/>
      <c r="L382" s="285"/>
      <c r="M382" s="285"/>
      <c r="N382" s="285"/>
      <c r="O382" s="285"/>
      <c r="P382" s="285"/>
      <c r="Q382" s="285"/>
      <c r="R382" s="285"/>
      <c r="S382" s="285"/>
      <c r="T382" s="285"/>
      <c r="U382" s="285"/>
      <c r="V382" s="285"/>
      <c r="W382" s="285"/>
    </row>
    <row r="383" spans="1:23" ht="16.5" customHeight="1">
      <c r="A383" s="285"/>
      <c r="B383" s="285"/>
      <c r="C383" s="285"/>
      <c r="I383" s="285"/>
      <c r="J383" s="285"/>
      <c r="K383" s="285"/>
      <c r="L383" s="285"/>
      <c r="M383" s="285"/>
      <c r="N383" s="285"/>
      <c r="O383" s="285"/>
      <c r="P383" s="285"/>
      <c r="Q383" s="285"/>
      <c r="R383" s="285"/>
      <c r="S383" s="285"/>
      <c r="T383" s="285"/>
      <c r="U383" s="285"/>
      <c r="V383" s="285"/>
      <c r="W383" s="285"/>
    </row>
    <row r="384" spans="1:23" ht="16.5" customHeight="1">
      <c r="A384" s="285"/>
      <c r="B384" s="285"/>
      <c r="C384" s="285"/>
      <c r="I384" s="285"/>
      <c r="J384" s="285"/>
      <c r="K384" s="285"/>
      <c r="L384" s="285"/>
      <c r="M384" s="285"/>
      <c r="N384" s="285"/>
      <c r="O384" s="285"/>
      <c r="P384" s="285"/>
      <c r="Q384" s="285"/>
      <c r="R384" s="285"/>
      <c r="S384" s="285"/>
      <c r="T384" s="285"/>
      <c r="U384" s="285"/>
      <c r="V384" s="285"/>
      <c r="W384" s="285"/>
    </row>
    <row r="385" spans="1:23" ht="16.5" customHeight="1">
      <c r="A385" s="285"/>
      <c r="B385" s="285"/>
      <c r="C385" s="285"/>
      <c r="I385" s="285"/>
      <c r="J385" s="285"/>
      <c r="K385" s="285"/>
      <c r="L385" s="285"/>
      <c r="M385" s="285"/>
      <c r="N385" s="285"/>
      <c r="O385" s="285"/>
      <c r="P385" s="285"/>
      <c r="Q385" s="285"/>
      <c r="R385" s="285"/>
      <c r="S385" s="285"/>
      <c r="T385" s="285"/>
      <c r="U385" s="285"/>
      <c r="V385" s="285"/>
      <c r="W385" s="285"/>
    </row>
    <row r="386" spans="1:23" ht="16.5" customHeight="1">
      <c r="A386" s="285"/>
      <c r="B386" s="285"/>
      <c r="C386" s="285"/>
      <c r="I386" s="285"/>
      <c r="J386" s="285"/>
      <c r="K386" s="285"/>
      <c r="L386" s="285"/>
      <c r="M386" s="285"/>
      <c r="N386" s="285"/>
      <c r="O386" s="285"/>
      <c r="P386" s="285"/>
      <c r="Q386" s="285"/>
      <c r="R386" s="285"/>
      <c r="S386" s="285"/>
      <c r="T386" s="285"/>
      <c r="U386" s="285"/>
      <c r="V386" s="285"/>
      <c r="W386" s="285"/>
    </row>
    <row r="387" spans="1:23" ht="16.5" customHeight="1">
      <c r="A387" s="285"/>
      <c r="B387" s="285"/>
      <c r="C387" s="285"/>
      <c r="I387" s="285"/>
      <c r="J387" s="285"/>
      <c r="K387" s="285"/>
      <c r="L387" s="285"/>
      <c r="M387" s="285"/>
      <c r="N387" s="285"/>
      <c r="O387" s="285"/>
      <c r="P387" s="285"/>
      <c r="Q387" s="285"/>
      <c r="R387" s="285"/>
      <c r="S387" s="285"/>
      <c r="T387" s="285"/>
      <c r="U387" s="285"/>
      <c r="V387" s="285"/>
      <c r="W387" s="285"/>
    </row>
    <row r="388" spans="1:23" ht="16.5" customHeight="1">
      <c r="A388" s="285"/>
      <c r="B388" s="285"/>
      <c r="C388" s="285"/>
      <c r="I388" s="285"/>
      <c r="J388" s="285"/>
      <c r="K388" s="285"/>
      <c r="L388" s="285"/>
      <c r="M388" s="285"/>
      <c r="N388" s="285"/>
      <c r="O388" s="285"/>
      <c r="P388" s="285"/>
      <c r="Q388" s="285"/>
      <c r="R388" s="285"/>
      <c r="S388" s="285"/>
      <c r="T388" s="285"/>
      <c r="U388" s="285"/>
      <c r="V388" s="285"/>
      <c r="W388" s="285"/>
    </row>
    <row r="389" spans="1:23" ht="16.5" customHeight="1">
      <c r="A389" s="285"/>
      <c r="B389" s="285"/>
      <c r="C389" s="285"/>
      <c r="I389" s="285"/>
      <c r="J389" s="285"/>
      <c r="K389" s="285"/>
      <c r="L389" s="285"/>
      <c r="M389" s="285"/>
      <c r="N389" s="285"/>
      <c r="O389" s="285"/>
      <c r="P389" s="285"/>
      <c r="Q389" s="285"/>
      <c r="R389" s="285"/>
      <c r="S389" s="285"/>
      <c r="T389" s="285"/>
      <c r="U389" s="285"/>
      <c r="V389" s="285"/>
      <c r="W389" s="285"/>
    </row>
    <row r="390" spans="1:23" ht="16.5" customHeight="1">
      <c r="A390" s="285"/>
      <c r="B390" s="285"/>
      <c r="C390" s="285"/>
      <c r="I390" s="285"/>
      <c r="J390" s="285"/>
      <c r="K390" s="285"/>
      <c r="L390" s="285"/>
      <c r="M390" s="285"/>
      <c r="N390" s="285"/>
      <c r="O390" s="285"/>
      <c r="P390" s="285"/>
      <c r="Q390" s="285"/>
      <c r="R390" s="285"/>
      <c r="S390" s="285"/>
      <c r="T390" s="285"/>
      <c r="U390" s="285"/>
      <c r="V390" s="285"/>
      <c r="W390" s="285"/>
    </row>
    <row r="391" spans="1:23" ht="16.5" customHeight="1">
      <c r="A391" s="285"/>
      <c r="B391" s="285"/>
      <c r="C391" s="285"/>
      <c r="I391" s="285"/>
      <c r="J391" s="285"/>
      <c r="K391" s="285"/>
      <c r="L391" s="285"/>
      <c r="M391" s="285"/>
      <c r="N391" s="285"/>
      <c r="O391" s="285"/>
      <c r="P391" s="285"/>
      <c r="Q391" s="285"/>
      <c r="R391" s="285"/>
      <c r="S391" s="285"/>
      <c r="T391" s="285"/>
      <c r="U391" s="285"/>
      <c r="V391" s="285"/>
      <c r="W391" s="285"/>
    </row>
    <row r="392" spans="1:23" ht="16.5" customHeight="1">
      <c r="A392" s="285"/>
      <c r="B392" s="285"/>
      <c r="C392" s="285"/>
      <c r="I392" s="285"/>
      <c r="J392" s="285"/>
      <c r="K392" s="285"/>
      <c r="L392" s="285"/>
      <c r="M392" s="285"/>
      <c r="N392" s="285"/>
      <c r="O392" s="285"/>
      <c r="P392" s="285"/>
      <c r="Q392" s="285"/>
      <c r="R392" s="285"/>
      <c r="S392" s="285"/>
      <c r="T392" s="285"/>
      <c r="U392" s="285"/>
      <c r="V392" s="285"/>
      <c r="W392" s="285"/>
    </row>
    <row r="393" spans="1:23" ht="16.5" customHeight="1">
      <c r="A393" s="285"/>
      <c r="B393" s="285"/>
      <c r="C393" s="285"/>
      <c r="I393" s="285"/>
      <c r="J393" s="285"/>
      <c r="K393" s="285"/>
      <c r="L393" s="285"/>
      <c r="M393" s="285"/>
      <c r="N393" s="285"/>
      <c r="O393" s="285"/>
      <c r="P393" s="285"/>
      <c r="Q393" s="285"/>
      <c r="R393" s="285"/>
      <c r="S393" s="285"/>
      <c r="T393" s="285"/>
      <c r="U393" s="285"/>
      <c r="V393" s="285"/>
      <c r="W393" s="285"/>
    </row>
    <row r="394" spans="1:23" ht="16.5" customHeight="1">
      <c r="A394" s="285"/>
      <c r="B394" s="285"/>
      <c r="C394" s="285"/>
      <c r="I394" s="285"/>
      <c r="J394" s="285"/>
      <c r="K394" s="285"/>
      <c r="L394" s="285"/>
      <c r="M394" s="285"/>
      <c r="N394" s="285"/>
      <c r="O394" s="285"/>
      <c r="P394" s="285"/>
      <c r="Q394" s="285"/>
      <c r="R394" s="285"/>
      <c r="S394" s="285"/>
      <c r="T394" s="285"/>
      <c r="U394" s="285"/>
      <c r="V394" s="285"/>
      <c r="W394" s="285"/>
    </row>
    <row r="395" spans="1:23" ht="16.5" customHeight="1">
      <c r="A395" s="285"/>
      <c r="B395" s="285"/>
      <c r="C395" s="285"/>
      <c r="I395" s="285"/>
      <c r="J395" s="285"/>
      <c r="K395" s="285"/>
      <c r="L395" s="285"/>
      <c r="M395" s="285"/>
      <c r="N395" s="285"/>
      <c r="O395" s="285"/>
      <c r="P395" s="285"/>
      <c r="Q395" s="285"/>
      <c r="R395" s="285"/>
      <c r="S395" s="285"/>
      <c r="T395" s="285"/>
      <c r="U395" s="285"/>
      <c r="V395" s="285"/>
      <c r="W395" s="285"/>
    </row>
    <row r="396" spans="1:23" ht="16.5" customHeight="1">
      <c r="A396" s="285"/>
      <c r="B396" s="285"/>
      <c r="C396" s="285"/>
      <c r="I396" s="285"/>
      <c r="J396" s="285"/>
      <c r="K396" s="285"/>
      <c r="L396" s="285"/>
      <c r="M396" s="285"/>
      <c r="N396" s="285"/>
      <c r="O396" s="285"/>
      <c r="P396" s="285"/>
      <c r="Q396" s="285"/>
      <c r="R396" s="285"/>
      <c r="S396" s="285"/>
      <c r="T396" s="285"/>
      <c r="U396" s="285"/>
      <c r="V396" s="285"/>
      <c r="W396" s="285"/>
    </row>
    <row r="397" spans="1:23" ht="16.5" customHeight="1">
      <c r="A397" s="285"/>
      <c r="B397" s="285"/>
      <c r="C397" s="285"/>
      <c r="I397" s="285"/>
      <c r="J397" s="285"/>
      <c r="K397" s="285"/>
      <c r="L397" s="285"/>
      <c r="M397" s="285"/>
      <c r="N397" s="285"/>
      <c r="O397" s="285"/>
      <c r="P397" s="285"/>
      <c r="Q397" s="285"/>
      <c r="R397" s="285"/>
      <c r="S397" s="285"/>
      <c r="T397" s="285"/>
      <c r="U397" s="285"/>
      <c r="V397" s="285"/>
      <c r="W397" s="285"/>
    </row>
    <row r="398" spans="1:23" ht="16.5" customHeight="1">
      <c r="A398" s="285"/>
      <c r="B398" s="285"/>
      <c r="C398" s="285"/>
      <c r="I398" s="285"/>
      <c r="J398" s="285"/>
      <c r="K398" s="285"/>
      <c r="L398" s="285"/>
      <c r="M398" s="285"/>
      <c r="N398" s="285"/>
      <c r="O398" s="285"/>
      <c r="P398" s="285"/>
      <c r="Q398" s="285"/>
      <c r="R398" s="285"/>
      <c r="S398" s="285"/>
      <c r="T398" s="285"/>
      <c r="U398" s="285"/>
      <c r="V398" s="285"/>
      <c r="W398" s="285"/>
    </row>
    <row r="399" spans="1:23" ht="16.5" customHeight="1">
      <c r="A399" s="285"/>
      <c r="B399" s="285"/>
      <c r="C399" s="285"/>
      <c r="I399" s="285"/>
      <c r="J399" s="285"/>
      <c r="K399" s="285"/>
      <c r="L399" s="285"/>
      <c r="M399" s="285"/>
      <c r="N399" s="285"/>
      <c r="O399" s="285"/>
      <c r="P399" s="285"/>
      <c r="Q399" s="285"/>
      <c r="R399" s="285"/>
      <c r="S399" s="285"/>
      <c r="T399" s="285"/>
      <c r="U399" s="285"/>
      <c r="V399" s="285"/>
      <c r="W399" s="285"/>
    </row>
    <row r="400" spans="1:23" ht="16.5" customHeight="1">
      <c r="A400" s="285"/>
      <c r="B400" s="285"/>
      <c r="C400" s="285"/>
      <c r="I400" s="285"/>
      <c r="J400" s="285"/>
      <c r="K400" s="285"/>
      <c r="L400" s="285"/>
      <c r="M400" s="285"/>
      <c r="N400" s="285"/>
      <c r="O400" s="285"/>
      <c r="P400" s="285"/>
      <c r="Q400" s="285"/>
      <c r="R400" s="285"/>
      <c r="S400" s="285"/>
      <c r="T400" s="285"/>
      <c r="U400" s="285"/>
      <c r="V400" s="285"/>
      <c r="W400" s="285"/>
    </row>
    <row r="401" spans="1:23" ht="16.5" customHeight="1">
      <c r="A401" s="285"/>
      <c r="B401" s="285"/>
      <c r="C401" s="285"/>
      <c r="I401" s="285"/>
      <c r="J401" s="285"/>
      <c r="K401" s="285"/>
      <c r="L401" s="285"/>
      <c r="M401" s="285"/>
      <c r="N401" s="285"/>
      <c r="O401" s="285"/>
      <c r="P401" s="285"/>
      <c r="Q401" s="285"/>
      <c r="R401" s="285"/>
      <c r="S401" s="285"/>
      <c r="T401" s="285"/>
      <c r="U401" s="285"/>
      <c r="V401" s="285"/>
      <c r="W401" s="285"/>
    </row>
    <row r="402" spans="1:23" ht="16.5" customHeight="1">
      <c r="A402" s="285"/>
      <c r="B402" s="285"/>
      <c r="C402" s="285"/>
      <c r="I402" s="285"/>
      <c r="J402" s="285"/>
      <c r="K402" s="285"/>
      <c r="L402" s="285"/>
      <c r="M402" s="285"/>
      <c r="N402" s="285"/>
      <c r="O402" s="285"/>
      <c r="P402" s="285"/>
      <c r="Q402" s="285"/>
      <c r="R402" s="285"/>
      <c r="S402" s="285"/>
      <c r="T402" s="285"/>
      <c r="U402" s="285"/>
      <c r="V402" s="285"/>
      <c r="W402" s="285"/>
    </row>
    <row r="403" spans="1:23" ht="16.5" customHeight="1">
      <c r="A403" s="285"/>
      <c r="B403" s="285"/>
      <c r="C403" s="285"/>
      <c r="I403" s="285"/>
      <c r="J403" s="285"/>
      <c r="K403" s="285"/>
      <c r="L403" s="285"/>
      <c r="M403" s="285"/>
      <c r="N403" s="285"/>
      <c r="O403" s="285"/>
      <c r="P403" s="285"/>
      <c r="Q403" s="285"/>
      <c r="R403" s="285"/>
      <c r="S403" s="285"/>
      <c r="T403" s="285"/>
      <c r="U403" s="285"/>
      <c r="V403" s="285"/>
      <c r="W403" s="285"/>
    </row>
    <row r="404" spans="1:23" ht="16.5" customHeight="1">
      <c r="A404" s="285"/>
      <c r="B404" s="285"/>
      <c r="C404" s="285"/>
      <c r="I404" s="285"/>
      <c r="J404" s="285"/>
      <c r="K404" s="285"/>
      <c r="L404" s="285"/>
      <c r="M404" s="285"/>
      <c r="N404" s="285"/>
      <c r="O404" s="285"/>
      <c r="P404" s="285"/>
      <c r="Q404" s="285"/>
      <c r="R404" s="285"/>
      <c r="S404" s="285"/>
      <c r="T404" s="285"/>
      <c r="U404" s="285"/>
      <c r="V404" s="285"/>
      <c r="W404" s="285"/>
    </row>
    <row r="405" spans="1:23" ht="16.5" customHeight="1">
      <c r="A405" s="285"/>
      <c r="B405" s="285"/>
      <c r="C405" s="285"/>
      <c r="I405" s="285"/>
      <c r="J405" s="285"/>
      <c r="K405" s="285"/>
      <c r="L405" s="285"/>
      <c r="M405" s="285"/>
      <c r="N405" s="285"/>
      <c r="O405" s="285"/>
      <c r="P405" s="285"/>
      <c r="Q405" s="285"/>
      <c r="R405" s="285"/>
      <c r="S405" s="285"/>
      <c r="T405" s="285"/>
      <c r="U405" s="285"/>
      <c r="V405" s="285"/>
      <c r="W405" s="285"/>
    </row>
    <row r="406" spans="1:23" ht="16.5" customHeight="1">
      <c r="A406" s="285"/>
      <c r="B406" s="285"/>
      <c r="C406" s="285"/>
      <c r="I406" s="285"/>
      <c r="J406" s="285"/>
      <c r="K406" s="285"/>
      <c r="L406" s="285"/>
      <c r="M406" s="285"/>
      <c r="N406" s="285"/>
      <c r="O406" s="285"/>
      <c r="P406" s="285"/>
      <c r="Q406" s="285"/>
      <c r="R406" s="285"/>
      <c r="S406" s="285"/>
      <c r="T406" s="285"/>
      <c r="U406" s="285"/>
      <c r="V406" s="285"/>
      <c r="W406" s="285"/>
    </row>
    <row r="407" spans="1:23" ht="16.5" customHeight="1">
      <c r="A407" s="285"/>
      <c r="B407" s="285"/>
      <c r="C407" s="285"/>
      <c r="I407" s="285"/>
      <c r="J407" s="285"/>
      <c r="K407" s="285"/>
      <c r="L407" s="285"/>
      <c r="M407" s="285"/>
      <c r="N407" s="285"/>
      <c r="O407" s="285"/>
      <c r="P407" s="285"/>
      <c r="Q407" s="285"/>
      <c r="R407" s="285"/>
      <c r="S407" s="285"/>
      <c r="T407" s="285"/>
      <c r="U407" s="285"/>
      <c r="V407" s="285"/>
      <c r="W407" s="285"/>
    </row>
    <row r="408" spans="1:23" ht="16.5" customHeight="1">
      <c r="A408" s="285"/>
      <c r="B408" s="285"/>
      <c r="C408" s="285"/>
      <c r="I408" s="285"/>
      <c r="J408" s="285"/>
      <c r="K408" s="285"/>
      <c r="L408" s="285"/>
      <c r="M408" s="285"/>
      <c r="N408" s="285"/>
      <c r="O408" s="285"/>
      <c r="P408" s="285"/>
      <c r="Q408" s="285"/>
      <c r="R408" s="285"/>
      <c r="S408" s="285"/>
      <c r="T408" s="285"/>
      <c r="U408" s="285"/>
      <c r="V408" s="285"/>
      <c r="W408" s="285"/>
    </row>
    <row r="409" spans="1:23" ht="16.5" customHeight="1">
      <c r="A409" s="285"/>
      <c r="B409" s="285"/>
      <c r="C409" s="285"/>
      <c r="I409" s="285"/>
      <c r="J409" s="285"/>
      <c r="K409" s="285"/>
      <c r="L409" s="285"/>
      <c r="M409" s="285"/>
      <c r="N409" s="285"/>
      <c r="O409" s="285"/>
      <c r="P409" s="285"/>
      <c r="Q409" s="285"/>
      <c r="R409" s="285"/>
      <c r="S409" s="285"/>
      <c r="T409" s="285"/>
      <c r="U409" s="285"/>
      <c r="V409" s="285"/>
      <c r="W409" s="285"/>
    </row>
    <row r="410" spans="1:23" ht="16.5" customHeight="1">
      <c r="A410" s="285"/>
      <c r="B410" s="285"/>
      <c r="C410" s="285"/>
      <c r="I410" s="285"/>
      <c r="J410" s="285"/>
      <c r="K410" s="285"/>
      <c r="L410" s="285"/>
      <c r="M410" s="285"/>
      <c r="N410" s="285"/>
      <c r="O410" s="285"/>
      <c r="P410" s="285"/>
      <c r="Q410" s="285"/>
      <c r="R410" s="285"/>
      <c r="S410" s="285"/>
      <c r="T410" s="285"/>
      <c r="U410" s="285"/>
      <c r="V410" s="285"/>
      <c r="W410" s="285"/>
    </row>
    <row r="411" spans="1:23" ht="16.5" customHeight="1">
      <c r="A411" s="285"/>
      <c r="B411" s="285"/>
      <c r="C411" s="285"/>
      <c r="I411" s="285"/>
      <c r="J411" s="285"/>
      <c r="K411" s="285"/>
      <c r="L411" s="285"/>
      <c r="M411" s="285"/>
      <c r="N411" s="285"/>
      <c r="O411" s="285"/>
      <c r="P411" s="285"/>
      <c r="Q411" s="285"/>
      <c r="R411" s="285"/>
      <c r="S411" s="285"/>
      <c r="T411" s="285"/>
      <c r="U411" s="285"/>
      <c r="V411" s="285"/>
      <c r="W411" s="285"/>
    </row>
    <row r="412" spans="1:23" ht="16.5" customHeight="1">
      <c r="A412" s="285"/>
      <c r="B412" s="285"/>
      <c r="C412" s="285"/>
      <c r="I412" s="285"/>
      <c r="J412" s="285"/>
      <c r="K412" s="285"/>
      <c r="L412" s="285"/>
      <c r="M412" s="285"/>
      <c r="N412" s="285"/>
      <c r="O412" s="285"/>
      <c r="P412" s="285"/>
      <c r="Q412" s="285"/>
      <c r="R412" s="285"/>
      <c r="S412" s="285"/>
      <c r="T412" s="285"/>
      <c r="U412" s="285"/>
      <c r="V412" s="285"/>
      <c r="W412" s="285"/>
    </row>
    <row r="413" spans="1:23" ht="16.5" customHeight="1">
      <c r="A413" s="285"/>
      <c r="B413" s="285"/>
      <c r="C413" s="285"/>
      <c r="I413" s="285"/>
      <c r="J413" s="285"/>
      <c r="K413" s="285"/>
      <c r="L413" s="285"/>
      <c r="M413" s="285"/>
      <c r="N413" s="285"/>
      <c r="O413" s="285"/>
      <c r="P413" s="285"/>
      <c r="Q413" s="285"/>
      <c r="R413" s="285"/>
      <c r="S413" s="285"/>
      <c r="T413" s="285"/>
      <c r="U413" s="285"/>
      <c r="V413" s="285"/>
      <c r="W413" s="285"/>
    </row>
    <row r="414" spans="1:23" ht="16.5" customHeight="1">
      <c r="A414" s="285"/>
      <c r="B414" s="285"/>
      <c r="C414" s="285"/>
      <c r="I414" s="285"/>
      <c r="J414" s="285"/>
      <c r="K414" s="285"/>
      <c r="L414" s="285"/>
      <c r="M414" s="285"/>
      <c r="N414" s="285"/>
      <c r="O414" s="285"/>
      <c r="P414" s="285"/>
      <c r="Q414" s="285"/>
      <c r="R414" s="285"/>
      <c r="S414" s="285"/>
      <c r="T414" s="285"/>
      <c r="U414" s="285"/>
      <c r="V414" s="285"/>
      <c r="W414" s="285"/>
    </row>
    <row r="415" spans="1:23" ht="16.5" customHeight="1">
      <c r="A415" s="285"/>
      <c r="B415" s="285"/>
      <c r="C415" s="285"/>
      <c r="I415" s="285"/>
      <c r="J415" s="285"/>
      <c r="K415" s="285"/>
      <c r="L415" s="285"/>
      <c r="M415" s="285"/>
      <c r="N415" s="285"/>
      <c r="O415" s="285"/>
      <c r="P415" s="285"/>
      <c r="Q415" s="285"/>
      <c r="R415" s="285"/>
      <c r="S415" s="285"/>
      <c r="T415" s="285"/>
      <c r="U415" s="285"/>
      <c r="V415" s="285"/>
      <c r="W415" s="285"/>
    </row>
    <row r="416" spans="1:23" ht="16.5" customHeight="1">
      <c r="A416" s="285"/>
      <c r="B416" s="285"/>
      <c r="C416" s="285"/>
      <c r="I416" s="285"/>
      <c r="J416" s="285"/>
      <c r="K416" s="285"/>
      <c r="L416" s="285"/>
      <c r="M416" s="285"/>
      <c r="N416" s="285"/>
      <c r="O416" s="285"/>
      <c r="P416" s="285"/>
      <c r="Q416" s="285"/>
      <c r="R416" s="285"/>
      <c r="S416" s="285"/>
      <c r="T416" s="285"/>
      <c r="U416" s="285"/>
      <c r="V416" s="285"/>
      <c r="W416" s="285"/>
    </row>
    <row r="417" spans="1:23" ht="16.5" customHeight="1">
      <c r="A417" s="285"/>
      <c r="B417" s="285"/>
      <c r="C417" s="285"/>
      <c r="I417" s="285"/>
      <c r="J417" s="285"/>
      <c r="K417" s="285"/>
      <c r="L417" s="285"/>
      <c r="M417" s="285"/>
      <c r="N417" s="285"/>
      <c r="O417" s="285"/>
      <c r="P417" s="285"/>
      <c r="Q417" s="285"/>
      <c r="R417" s="285"/>
      <c r="S417" s="285"/>
      <c r="T417" s="285"/>
      <c r="U417" s="285"/>
      <c r="V417" s="285"/>
      <c r="W417" s="285"/>
    </row>
    <row r="418" spans="1:23" ht="16.5" customHeight="1">
      <c r="A418" s="285"/>
      <c r="B418" s="285"/>
      <c r="C418" s="285"/>
      <c r="I418" s="285"/>
      <c r="J418" s="285"/>
      <c r="K418" s="285"/>
      <c r="L418" s="285"/>
      <c r="M418" s="285"/>
      <c r="N418" s="285"/>
      <c r="O418" s="285"/>
      <c r="P418" s="285"/>
      <c r="Q418" s="285"/>
      <c r="R418" s="285"/>
      <c r="S418" s="285"/>
      <c r="T418" s="285"/>
      <c r="U418" s="285"/>
      <c r="V418" s="285"/>
      <c r="W418" s="285"/>
    </row>
    <row r="419" spans="1:23" ht="16.5" customHeight="1">
      <c r="A419" s="285"/>
      <c r="B419" s="285"/>
      <c r="C419" s="285"/>
      <c r="I419" s="285"/>
      <c r="J419" s="285"/>
      <c r="K419" s="285"/>
      <c r="L419" s="285"/>
      <c r="M419" s="285"/>
      <c r="N419" s="285"/>
      <c r="O419" s="285"/>
      <c r="P419" s="285"/>
      <c r="Q419" s="285"/>
      <c r="R419" s="285"/>
      <c r="S419" s="285"/>
      <c r="T419" s="285"/>
      <c r="U419" s="285"/>
      <c r="V419" s="285"/>
      <c r="W419" s="285"/>
    </row>
    <row r="420" spans="1:23" ht="16.5" customHeight="1">
      <c r="A420" s="285"/>
      <c r="B420" s="285"/>
      <c r="C420" s="285"/>
      <c r="I420" s="285"/>
      <c r="J420" s="285"/>
      <c r="K420" s="285"/>
      <c r="L420" s="285"/>
      <c r="M420" s="285"/>
      <c r="N420" s="285"/>
      <c r="O420" s="285"/>
      <c r="P420" s="285"/>
      <c r="Q420" s="285"/>
      <c r="R420" s="285"/>
      <c r="S420" s="285"/>
      <c r="T420" s="285"/>
      <c r="U420" s="285"/>
      <c r="V420" s="285"/>
      <c r="W420" s="285"/>
    </row>
    <row r="421" spans="1:23" ht="16.5" customHeight="1">
      <c r="A421" s="285"/>
      <c r="B421" s="285"/>
      <c r="C421" s="285"/>
      <c r="I421" s="285"/>
      <c r="J421" s="285"/>
      <c r="K421" s="285"/>
      <c r="L421" s="285"/>
      <c r="M421" s="285"/>
      <c r="N421" s="285"/>
      <c r="O421" s="285"/>
      <c r="P421" s="285"/>
      <c r="Q421" s="285"/>
      <c r="R421" s="285"/>
      <c r="S421" s="285"/>
      <c r="T421" s="285"/>
      <c r="U421" s="285"/>
      <c r="V421" s="285"/>
      <c r="W421" s="285"/>
    </row>
    <row r="422" spans="1:23" ht="16.5" customHeight="1">
      <c r="A422" s="285"/>
      <c r="B422" s="285"/>
      <c r="C422" s="285"/>
      <c r="I422" s="285"/>
      <c r="J422" s="285"/>
      <c r="K422" s="285"/>
      <c r="L422" s="285"/>
      <c r="M422" s="285"/>
      <c r="N422" s="285"/>
      <c r="O422" s="285"/>
      <c r="P422" s="285"/>
      <c r="Q422" s="285"/>
      <c r="R422" s="285"/>
      <c r="S422" s="285"/>
      <c r="T422" s="285"/>
      <c r="U422" s="285"/>
      <c r="V422" s="285"/>
      <c r="W422" s="285"/>
    </row>
    <row r="423" spans="1:23" ht="16.5" customHeight="1">
      <c r="A423" s="285"/>
      <c r="B423" s="285"/>
      <c r="C423" s="285"/>
      <c r="I423" s="285"/>
      <c r="J423" s="285"/>
      <c r="K423" s="285"/>
      <c r="L423" s="285"/>
      <c r="M423" s="285"/>
      <c r="N423" s="285"/>
      <c r="O423" s="285"/>
      <c r="P423" s="285"/>
      <c r="Q423" s="285"/>
      <c r="R423" s="285"/>
      <c r="S423" s="285"/>
      <c r="T423" s="285"/>
      <c r="U423" s="285"/>
      <c r="V423" s="285"/>
      <c r="W423" s="285"/>
    </row>
    <row r="424" spans="1:23" ht="16.5" customHeight="1">
      <c r="A424" s="285"/>
      <c r="B424" s="285"/>
      <c r="C424" s="285"/>
      <c r="I424" s="285"/>
      <c r="J424" s="285"/>
      <c r="K424" s="285"/>
      <c r="L424" s="285"/>
      <c r="M424" s="285"/>
      <c r="N424" s="285"/>
      <c r="O424" s="285"/>
      <c r="P424" s="285"/>
      <c r="Q424" s="285"/>
      <c r="R424" s="285"/>
      <c r="S424" s="285"/>
      <c r="T424" s="285"/>
      <c r="U424" s="285"/>
      <c r="V424" s="285"/>
      <c r="W424" s="285"/>
    </row>
    <row r="425" spans="1:23" ht="16.5" customHeight="1">
      <c r="A425" s="285"/>
      <c r="B425" s="285"/>
      <c r="C425" s="285"/>
      <c r="I425" s="285"/>
      <c r="J425" s="285"/>
      <c r="K425" s="285"/>
      <c r="L425" s="285"/>
      <c r="M425" s="285"/>
      <c r="N425" s="285"/>
      <c r="O425" s="285"/>
      <c r="P425" s="285"/>
      <c r="Q425" s="285"/>
      <c r="R425" s="285"/>
      <c r="S425" s="285"/>
      <c r="T425" s="285"/>
      <c r="U425" s="285"/>
      <c r="V425" s="285"/>
      <c r="W425" s="285"/>
    </row>
    <row r="426" spans="1:23" ht="16.5" customHeight="1">
      <c r="A426" s="285"/>
      <c r="B426" s="285"/>
      <c r="C426" s="285"/>
      <c r="I426" s="285"/>
      <c r="J426" s="285"/>
      <c r="K426" s="285"/>
      <c r="L426" s="285"/>
      <c r="M426" s="285"/>
      <c r="N426" s="285"/>
      <c r="O426" s="285"/>
      <c r="P426" s="285"/>
      <c r="Q426" s="285"/>
      <c r="R426" s="285"/>
      <c r="S426" s="285"/>
      <c r="T426" s="285"/>
      <c r="U426" s="285"/>
      <c r="V426" s="285"/>
      <c r="W426" s="285"/>
    </row>
    <row r="427" spans="1:23" ht="16.5" customHeight="1">
      <c r="A427" s="285"/>
      <c r="B427" s="285"/>
      <c r="C427" s="285"/>
      <c r="I427" s="285"/>
      <c r="J427" s="285"/>
      <c r="K427" s="285"/>
      <c r="L427" s="285"/>
      <c r="M427" s="285"/>
      <c r="N427" s="285"/>
      <c r="O427" s="285"/>
      <c r="P427" s="285"/>
      <c r="Q427" s="285"/>
      <c r="R427" s="285"/>
      <c r="S427" s="285"/>
      <c r="T427" s="285"/>
      <c r="U427" s="285"/>
      <c r="V427" s="285"/>
      <c r="W427" s="285"/>
    </row>
    <row r="428" spans="1:23" ht="16.5" customHeight="1">
      <c r="A428" s="285"/>
      <c r="B428" s="285"/>
      <c r="C428" s="285"/>
      <c r="I428" s="285"/>
      <c r="J428" s="285"/>
      <c r="K428" s="285"/>
      <c r="L428" s="285"/>
      <c r="M428" s="285"/>
      <c r="N428" s="285"/>
      <c r="O428" s="285"/>
      <c r="P428" s="285"/>
      <c r="Q428" s="285"/>
      <c r="R428" s="285"/>
      <c r="S428" s="285"/>
      <c r="T428" s="285"/>
      <c r="U428" s="285"/>
      <c r="V428" s="285"/>
      <c r="W428" s="285"/>
    </row>
    <row r="429" spans="1:23" ht="16.5" customHeight="1">
      <c r="A429" s="285"/>
      <c r="B429" s="285"/>
      <c r="C429" s="285"/>
      <c r="I429" s="285"/>
      <c r="J429" s="285"/>
      <c r="K429" s="285"/>
      <c r="L429" s="285"/>
      <c r="M429" s="285"/>
      <c r="N429" s="285"/>
      <c r="O429" s="285"/>
      <c r="P429" s="285"/>
      <c r="Q429" s="285"/>
      <c r="R429" s="285"/>
      <c r="S429" s="285"/>
      <c r="T429" s="285"/>
      <c r="U429" s="285"/>
      <c r="V429" s="285"/>
      <c r="W429" s="285"/>
    </row>
    <row r="430" spans="1:23" ht="16.5" customHeight="1">
      <c r="A430" s="285"/>
      <c r="B430" s="285"/>
      <c r="C430" s="285"/>
      <c r="I430" s="285"/>
      <c r="J430" s="285"/>
      <c r="K430" s="285"/>
      <c r="L430" s="285"/>
      <c r="M430" s="285"/>
      <c r="N430" s="285"/>
      <c r="O430" s="285"/>
      <c r="P430" s="285"/>
      <c r="Q430" s="285"/>
      <c r="R430" s="285"/>
      <c r="S430" s="285"/>
      <c r="T430" s="285"/>
      <c r="U430" s="285"/>
      <c r="V430" s="285"/>
      <c r="W430" s="285"/>
    </row>
    <row r="431" spans="1:23" ht="16.5" customHeight="1">
      <c r="A431" s="285"/>
      <c r="B431" s="285"/>
      <c r="C431" s="285"/>
      <c r="I431" s="285"/>
      <c r="J431" s="285"/>
      <c r="K431" s="285"/>
      <c r="L431" s="285"/>
      <c r="M431" s="285"/>
      <c r="N431" s="285"/>
      <c r="O431" s="285"/>
      <c r="P431" s="285"/>
      <c r="Q431" s="285"/>
      <c r="R431" s="285"/>
      <c r="S431" s="285"/>
      <c r="T431" s="285"/>
      <c r="U431" s="285"/>
      <c r="V431" s="285"/>
      <c r="W431" s="285"/>
    </row>
    <row r="432" spans="1:23" ht="16.5" customHeight="1">
      <c r="A432" s="285"/>
      <c r="B432" s="285"/>
      <c r="C432" s="285"/>
      <c r="I432" s="285"/>
      <c r="J432" s="285"/>
      <c r="K432" s="285"/>
      <c r="L432" s="285"/>
      <c r="M432" s="285"/>
      <c r="N432" s="285"/>
      <c r="O432" s="285"/>
      <c r="P432" s="285"/>
      <c r="Q432" s="285"/>
      <c r="R432" s="285"/>
      <c r="S432" s="285"/>
      <c r="T432" s="285"/>
      <c r="U432" s="285"/>
      <c r="V432" s="285"/>
      <c r="W432" s="285"/>
    </row>
    <row r="433" spans="1:23" ht="16.5" customHeight="1">
      <c r="A433" s="285"/>
      <c r="B433" s="285"/>
      <c r="C433" s="285"/>
      <c r="I433" s="285"/>
      <c r="J433" s="285"/>
      <c r="K433" s="285"/>
      <c r="L433" s="285"/>
      <c r="M433" s="285"/>
      <c r="N433" s="285"/>
      <c r="O433" s="285"/>
      <c r="P433" s="285"/>
      <c r="Q433" s="285"/>
      <c r="R433" s="285"/>
      <c r="S433" s="285"/>
      <c r="T433" s="285"/>
      <c r="U433" s="285"/>
      <c r="V433" s="285"/>
      <c r="W433" s="285"/>
    </row>
    <row r="434" spans="1:23" ht="16.5" customHeight="1">
      <c r="A434" s="285"/>
      <c r="B434" s="285"/>
      <c r="C434" s="285"/>
      <c r="I434" s="285"/>
      <c r="J434" s="285"/>
      <c r="K434" s="285"/>
      <c r="L434" s="285"/>
      <c r="M434" s="285"/>
      <c r="N434" s="285"/>
      <c r="O434" s="285"/>
      <c r="P434" s="285"/>
      <c r="Q434" s="285"/>
      <c r="R434" s="285"/>
      <c r="S434" s="285"/>
      <c r="T434" s="285"/>
      <c r="U434" s="285"/>
      <c r="V434" s="285"/>
      <c r="W434" s="285"/>
    </row>
    <row r="435" spans="1:23" ht="16.5" customHeight="1">
      <c r="A435" s="285"/>
      <c r="B435" s="285"/>
      <c r="C435" s="285"/>
      <c r="I435" s="285"/>
      <c r="J435" s="285"/>
      <c r="K435" s="285"/>
      <c r="L435" s="285"/>
      <c r="M435" s="285"/>
      <c r="N435" s="285"/>
      <c r="O435" s="285"/>
      <c r="P435" s="285"/>
      <c r="Q435" s="285"/>
      <c r="R435" s="285"/>
      <c r="S435" s="285"/>
      <c r="T435" s="285"/>
      <c r="U435" s="285"/>
      <c r="V435" s="285"/>
      <c r="W435" s="285"/>
    </row>
    <row r="436" spans="1:23" ht="16.5" customHeight="1">
      <c r="A436" s="285"/>
      <c r="B436" s="285"/>
      <c r="C436" s="285"/>
      <c r="I436" s="285"/>
      <c r="J436" s="285"/>
      <c r="K436" s="285"/>
      <c r="L436" s="285"/>
      <c r="M436" s="285"/>
      <c r="N436" s="285"/>
      <c r="O436" s="285"/>
      <c r="P436" s="285"/>
      <c r="Q436" s="285"/>
      <c r="R436" s="285"/>
      <c r="S436" s="285"/>
      <c r="T436" s="285"/>
      <c r="U436" s="285"/>
      <c r="V436" s="285"/>
      <c r="W436" s="285"/>
    </row>
    <row r="437" spans="1:23" ht="16.5" customHeight="1">
      <c r="A437" s="285"/>
      <c r="B437" s="285"/>
      <c r="C437" s="285"/>
      <c r="I437" s="285"/>
      <c r="J437" s="285"/>
      <c r="K437" s="285"/>
      <c r="L437" s="285"/>
      <c r="M437" s="285"/>
      <c r="N437" s="285"/>
      <c r="O437" s="285"/>
      <c r="P437" s="285"/>
      <c r="Q437" s="285"/>
      <c r="R437" s="285"/>
      <c r="S437" s="285"/>
      <c r="T437" s="285"/>
      <c r="U437" s="285"/>
      <c r="V437" s="285"/>
      <c r="W437" s="285"/>
    </row>
    <row r="438" spans="1:23" ht="16.5" customHeight="1">
      <c r="A438" s="285"/>
      <c r="B438" s="285"/>
      <c r="C438" s="285"/>
      <c r="I438" s="285"/>
      <c r="J438" s="285"/>
      <c r="K438" s="285"/>
      <c r="L438" s="285"/>
      <c r="M438" s="285"/>
      <c r="N438" s="285"/>
      <c r="O438" s="285"/>
      <c r="P438" s="285"/>
      <c r="Q438" s="285"/>
      <c r="R438" s="285"/>
      <c r="S438" s="285"/>
      <c r="T438" s="285"/>
      <c r="U438" s="285"/>
      <c r="V438" s="285"/>
      <c r="W438" s="285"/>
    </row>
    <row r="439" spans="1:23" ht="16.5" customHeight="1">
      <c r="A439" s="285"/>
      <c r="B439" s="285"/>
      <c r="C439" s="285"/>
      <c r="I439" s="285"/>
      <c r="J439" s="285"/>
      <c r="K439" s="285"/>
      <c r="L439" s="285"/>
      <c r="M439" s="285"/>
      <c r="N439" s="285"/>
      <c r="O439" s="285"/>
      <c r="P439" s="285"/>
      <c r="Q439" s="285"/>
      <c r="R439" s="285"/>
      <c r="S439" s="285"/>
      <c r="T439" s="285"/>
      <c r="U439" s="285"/>
      <c r="V439" s="285"/>
      <c r="W439" s="285"/>
    </row>
    <row r="440" spans="1:23" ht="16.5" customHeight="1">
      <c r="A440" s="285"/>
      <c r="B440" s="285"/>
      <c r="C440" s="285"/>
      <c r="I440" s="285"/>
      <c r="J440" s="285"/>
      <c r="K440" s="285"/>
      <c r="L440" s="285"/>
      <c r="M440" s="285"/>
      <c r="N440" s="285"/>
      <c r="O440" s="285"/>
      <c r="P440" s="285"/>
      <c r="Q440" s="285"/>
      <c r="R440" s="285"/>
      <c r="S440" s="285"/>
      <c r="T440" s="285"/>
      <c r="U440" s="285"/>
      <c r="V440" s="285"/>
      <c r="W440" s="285"/>
    </row>
    <row r="441" spans="1:23" ht="16.5" customHeight="1">
      <c r="A441" s="285"/>
      <c r="B441" s="285"/>
      <c r="C441" s="285"/>
      <c r="I441" s="285"/>
      <c r="J441" s="285"/>
      <c r="K441" s="285"/>
      <c r="L441" s="285"/>
      <c r="M441" s="285"/>
      <c r="N441" s="285"/>
      <c r="O441" s="285"/>
      <c r="P441" s="285"/>
      <c r="Q441" s="285"/>
      <c r="R441" s="285"/>
      <c r="S441" s="285"/>
      <c r="T441" s="285"/>
      <c r="U441" s="285"/>
      <c r="V441" s="285"/>
      <c r="W441" s="285"/>
    </row>
    <row r="442" spans="1:23" ht="16.5" customHeight="1">
      <c r="A442" s="285"/>
      <c r="B442" s="285"/>
      <c r="C442" s="285"/>
      <c r="I442" s="285"/>
      <c r="J442" s="285"/>
      <c r="K442" s="285"/>
      <c r="L442" s="285"/>
      <c r="M442" s="285"/>
      <c r="N442" s="285"/>
      <c r="O442" s="285"/>
      <c r="P442" s="285"/>
      <c r="Q442" s="285"/>
      <c r="R442" s="285"/>
      <c r="S442" s="285"/>
      <c r="T442" s="285"/>
      <c r="U442" s="285"/>
      <c r="V442" s="285"/>
      <c r="W442" s="285"/>
    </row>
    <row r="443" spans="1:23" ht="16.5" customHeight="1">
      <c r="A443" s="285"/>
      <c r="B443" s="285"/>
      <c r="C443" s="285"/>
      <c r="I443" s="285"/>
      <c r="J443" s="285"/>
      <c r="K443" s="285"/>
      <c r="L443" s="285"/>
      <c r="M443" s="285"/>
      <c r="N443" s="285"/>
      <c r="O443" s="285"/>
      <c r="P443" s="285"/>
      <c r="Q443" s="285"/>
      <c r="R443" s="285"/>
      <c r="S443" s="285"/>
      <c r="T443" s="285"/>
      <c r="U443" s="285"/>
      <c r="V443" s="285"/>
      <c r="W443" s="285"/>
    </row>
    <row r="444" spans="1:23" ht="16.5" customHeight="1">
      <c r="A444" s="285"/>
      <c r="B444" s="285"/>
      <c r="C444" s="285"/>
      <c r="I444" s="285"/>
      <c r="J444" s="285"/>
      <c r="K444" s="285"/>
      <c r="L444" s="285"/>
      <c r="M444" s="285"/>
      <c r="N444" s="285"/>
      <c r="O444" s="285"/>
      <c r="P444" s="285"/>
      <c r="Q444" s="285"/>
      <c r="R444" s="285"/>
      <c r="S444" s="285"/>
      <c r="T444" s="285"/>
      <c r="U444" s="285"/>
      <c r="V444" s="285"/>
      <c r="W444" s="285"/>
    </row>
    <row r="445" spans="1:23" ht="16.5" customHeight="1">
      <c r="A445" s="285"/>
      <c r="B445" s="285"/>
      <c r="C445" s="285"/>
      <c r="I445" s="285"/>
      <c r="J445" s="285"/>
      <c r="K445" s="285"/>
      <c r="L445" s="285"/>
      <c r="M445" s="285"/>
      <c r="N445" s="285"/>
      <c r="O445" s="285"/>
      <c r="P445" s="285"/>
      <c r="Q445" s="285"/>
      <c r="R445" s="285"/>
      <c r="S445" s="285"/>
      <c r="T445" s="285"/>
      <c r="U445" s="285"/>
      <c r="V445" s="285"/>
      <c r="W445" s="285"/>
    </row>
    <row r="446" spans="1:23" ht="16.5" customHeight="1">
      <c r="A446" s="285"/>
      <c r="B446" s="285"/>
      <c r="C446" s="285"/>
      <c r="I446" s="285"/>
      <c r="J446" s="285"/>
      <c r="K446" s="285"/>
      <c r="L446" s="285"/>
      <c r="M446" s="285"/>
      <c r="N446" s="285"/>
      <c r="O446" s="285"/>
      <c r="P446" s="285"/>
      <c r="Q446" s="285"/>
      <c r="R446" s="285"/>
      <c r="S446" s="285"/>
      <c r="T446" s="285"/>
      <c r="U446" s="285"/>
      <c r="V446" s="285"/>
      <c r="W446" s="285"/>
    </row>
    <row r="447" spans="1:23" ht="16.5" customHeight="1">
      <c r="A447" s="285"/>
      <c r="B447" s="285"/>
      <c r="C447" s="285"/>
      <c r="I447" s="285"/>
      <c r="J447" s="285"/>
      <c r="K447" s="285"/>
      <c r="L447" s="285"/>
      <c r="M447" s="285"/>
      <c r="N447" s="285"/>
      <c r="O447" s="285"/>
      <c r="P447" s="285"/>
      <c r="Q447" s="285"/>
      <c r="R447" s="285"/>
      <c r="S447" s="285"/>
      <c r="T447" s="285"/>
      <c r="U447" s="285"/>
      <c r="V447" s="285"/>
      <c r="W447" s="285"/>
    </row>
    <row r="448" spans="1:23" ht="16.5" customHeight="1">
      <c r="A448" s="285"/>
      <c r="B448" s="285"/>
      <c r="C448" s="285"/>
      <c r="I448" s="285"/>
      <c r="J448" s="285"/>
      <c r="K448" s="285"/>
      <c r="L448" s="285"/>
      <c r="M448" s="285"/>
      <c r="N448" s="285"/>
      <c r="O448" s="285"/>
      <c r="P448" s="285"/>
      <c r="Q448" s="285"/>
      <c r="R448" s="285"/>
      <c r="S448" s="285"/>
      <c r="T448" s="285"/>
      <c r="U448" s="285"/>
      <c r="V448" s="285"/>
      <c r="W448" s="285"/>
    </row>
    <row r="449" spans="1:23" ht="16.5" customHeight="1">
      <c r="A449" s="285"/>
      <c r="B449" s="285"/>
      <c r="C449" s="285"/>
      <c r="I449" s="285"/>
      <c r="J449" s="285"/>
      <c r="K449" s="285"/>
      <c r="L449" s="285"/>
      <c r="M449" s="285"/>
      <c r="N449" s="285"/>
      <c r="O449" s="285"/>
      <c r="P449" s="285"/>
      <c r="Q449" s="285"/>
      <c r="R449" s="285"/>
      <c r="S449" s="285"/>
      <c r="T449" s="285"/>
      <c r="U449" s="285"/>
      <c r="V449" s="285"/>
      <c r="W449" s="285"/>
    </row>
    <row r="450" spans="1:23" ht="16.5" customHeight="1">
      <c r="A450" s="285"/>
      <c r="B450" s="285"/>
      <c r="C450" s="285"/>
      <c r="I450" s="285"/>
      <c r="J450" s="285"/>
      <c r="K450" s="285"/>
      <c r="L450" s="285"/>
      <c r="M450" s="285"/>
      <c r="N450" s="285"/>
      <c r="O450" s="285"/>
      <c r="P450" s="285"/>
      <c r="Q450" s="285"/>
      <c r="R450" s="285"/>
      <c r="S450" s="285"/>
      <c r="T450" s="285"/>
      <c r="U450" s="285"/>
      <c r="V450" s="285"/>
      <c r="W450" s="285"/>
    </row>
    <row r="451" spans="1:23" ht="16.5" customHeight="1">
      <c r="A451" s="285"/>
      <c r="B451" s="285"/>
      <c r="C451" s="285"/>
      <c r="I451" s="285"/>
      <c r="J451" s="285"/>
      <c r="K451" s="285"/>
      <c r="L451" s="285"/>
      <c r="M451" s="285"/>
      <c r="N451" s="285"/>
      <c r="O451" s="285"/>
      <c r="P451" s="285"/>
      <c r="Q451" s="285"/>
      <c r="R451" s="285"/>
      <c r="S451" s="285"/>
      <c r="T451" s="285"/>
      <c r="U451" s="285"/>
      <c r="V451" s="285"/>
      <c r="W451" s="285"/>
    </row>
    <row r="452" spans="1:23" ht="16.5" customHeight="1">
      <c r="A452" s="285"/>
      <c r="B452" s="285"/>
      <c r="C452" s="285"/>
      <c r="I452" s="285"/>
      <c r="J452" s="285"/>
      <c r="K452" s="285"/>
      <c r="L452" s="285"/>
      <c r="M452" s="285"/>
      <c r="N452" s="285"/>
      <c r="O452" s="285"/>
      <c r="P452" s="285"/>
      <c r="Q452" s="285"/>
      <c r="R452" s="285"/>
      <c r="S452" s="285"/>
      <c r="T452" s="285"/>
      <c r="U452" s="285"/>
      <c r="V452" s="285"/>
      <c r="W452" s="285"/>
    </row>
    <row r="453" spans="1:23" ht="16.5" customHeight="1">
      <c r="A453" s="285"/>
      <c r="B453" s="285"/>
      <c r="C453" s="285"/>
      <c r="I453" s="285"/>
      <c r="J453" s="285"/>
      <c r="K453" s="285"/>
      <c r="L453" s="285"/>
      <c r="M453" s="285"/>
      <c r="N453" s="285"/>
      <c r="O453" s="285"/>
      <c r="P453" s="285"/>
      <c r="Q453" s="285"/>
      <c r="R453" s="285"/>
      <c r="S453" s="285"/>
      <c r="T453" s="285"/>
      <c r="U453" s="285"/>
      <c r="V453" s="285"/>
      <c r="W453" s="285"/>
    </row>
    <row r="454" spans="1:23" ht="16.5" customHeight="1">
      <c r="A454" s="285"/>
      <c r="B454" s="285"/>
      <c r="C454" s="285"/>
      <c r="I454" s="285"/>
      <c r="J454" s="285"/>
      <c r="K454" s="285"/>
      <c r="L454" s="285"/>
      <c r="M454" s="285"/>
      <c r="N454" s="285"/>
      <c r="O454" s="285"/>
      <c r="P454" s="285"/>
      <c r="Q454" s="285"/>
      <c r="R454" s="285"/>
      <c r="S454" s="285"/>
      <c r="T454" s="285"/>
      <c r="U454" s="285"/>
      <c r="V454" s="285"/>
      <c r="W454" s="285"/>
    </row>
    <row r="455" spans="1:23" ht="16.5" customHeight="1">
      <c r="A455" s="285"/>
      <c r="B455" s="285"/>
      <c r="C455" s="285"/>
      <c r="I455" s="285"/>
      <c r="J455" s="285"/>
      <c r="K455" s="285"/>
      <c r="L455" s="285"/>
      <c r="M455" s="285"/>
      <c r="N455" s="285"/>
      <c r="O455" s="285"/>
      <c r="P455" s="285"/>
      <c r="Q455" s="285"/>
      <c r="R455" s="285"/>
      <c r="S455" s="285"/>
      <c r="T455" s="285"/>
      <c r="U455" s="285"/>
      <c r="V455" s="285"/>
      <c r="W455" s="285"/>
    </row>
    <row r="456" spans="1:23" ht="16.5" customHeight="1">
      <c r="A456" s="285"/>
      <c r="B456" s="285"/>
      <c r="C456" s="285"/>
      <c r="I456" s="285"/>
      <c r="J456" s="285"/>
      <c r="K456" s="285"/>
      <c r="L456" s="285"/>
      <c r="M456" s="285"/>
      <c r="N456" s="285"/>
      <c r="O456" s="285"/>
      <c r="P456" s="285"/>
      <c r="Q456" s="285"/>
      <c r="R456" s="285"/>
      <c r="S456" s="285"/>
      <c r="T456" s="285"/>
      <c r="U456" s="285"/>
      <c r="V456" s="285"/>
      <c r="W456" s="285"/>
    </row>
    <row r="457" spans="1:23" ht="16.5" customHeight="1">
      <c r="A457" s="285"/>
      <c r="B457" s="285"/>
      <c r="C457" s="285"/>
      <c r="I457" s="285"/>
      <c r="J457" s="285"/>
      <c r="K457" s="285"/>
      <c r="L457" s="285"/>
      <c r="M457" s="285"/>
      <c r="N457" s="285"/>
      <c r="O457" s="285"/>
      <c r="P457" s="285"/>
      <c r="Q457" s="285"/>
      <c r="R457" s="285"/>
      <c r="S457" s="285"/>
      <c r="T457" s="285"/>
      <c r="U457" s="285"/>
      <c r="V457" s="285"/>
      <c r="W457" s="285"/>
    </row>
    <row r="458" spans="1:23" ht="16.5" customHeight="1">
      <c r="A458" s="285"/>
      <c r="B458" s="285"/>
      <c r="C458" s="285"/>
      <c r="I458" s="285"/>
      <c r="J458" s="285"/>
      <c r="K458" s="285"/>
      <c r="L458" s="285"/>
      <c r="M458" s="285"/>
      <c r="N458" s="285"/>
      <c r="O458" s="285"/>
      <c r="P458" s="285"/>
      <c r="Q458" s="285"/>
      <c r="R458" s="285"/>
      <c r="S458" s="285"/>
      <c r="T458" s="285"/>
      <c r="U458" s="285"/>
      <c r="V458" s="285"/>
      <c r="W458" s="285"/>
    </row>
    <row r="459" spans="1:23" ht="16.5" customHeight="1">
      <c r="A459" s="285"/>
      <c r="B459" s="285"/>
      <c r="C459" s="285"/>
      <c r="I459" s="285"/>
      <c r="J459" s="285"/>
      <c r="K459" s="285"/>
      <c r="L459" s="285"/>
      <c r="M459" s="285"/>
      <c r="N459" s="285"/>
      <c r="O459" s="285"/>
      <c r="P459" s="285"/>
      <c r="Q459" s="285"/>
      <c r="R459" s="285"/>
      <c r="S459" s="285"/>
      <c r="T459" s="285"/>
      <c r="U459" s="285"/>
      <c r="V459" s="285"/>
      <c r="W459" s="285"/>
    </row>
    <row r="460" spans="1:23" ht="16.5" customHeight="1">
      <c r="A460" s="285"/>
      <c r="B460" s="285"/>
      <c r="C460" s="285"/>
      <c r="I460" s="285"/>
      <c r="J460" s="285"/>
      <c r="K460" s="285"/>
      <c r="L460" s="285"/>
      <c r="M460" s="285"/>
      <c r="N460" s="285"/>
      <c r="O460" s="285"/>
      <c r="P460" s="285"/>
      <c r="Q460" s="285"/>
      <c r="R460" s="285"/>
      <c r="S460" s="285"/>
      <c r="T460" s="285"/>
      <c r="U460" s="285"/>
      <c r="V460" s="285"/>
      <c r="W460" s="285"/>
    </row>
    <row r="461" spans="1:23" ht="16.5" customHeight="1">
      <c r="A461" s="285"/>
      <c r="B461" s="285"/>
      <c r="C461" s="285"/>
      <c r="I461" s="285"/>
      <c r="J461" s="285"/>
      <c r="K461" s="285"/>
      <c r="L461" s="285"/>
      <c r="M461" s="285"/>
      <c r="N461" s="285"/>
      <c r="O461" s="285"/>
      <c r="P461" s="285"/>
      <c r="Q461" s="285"/>
      <c r="R461" s="285"/>
      <c r="S461" s="285"/>
      <c r="T461" s="285"/>
      <c r="U461" s="285"/>
      <c r="V461" s="285"/>
      <c r="W461" s="285"/>
    </row>
    <row r="462" spans="1:23" ht="16.5" customHeight="1">
      <c r="A462" s="285"/>
      <c r="B462" s="285"/>
      <c r="C462" s="285"/>
      <c r="I462" s="285"/>
      <c r="J462" s="285"/>
      <c r="K462" s="285"/>
      <c r="L462" s="285"/>
      <c r="M462" s="285"/>
      <c r="N462" s="285"/>
      <c r="O462" s="285"/>
      <c r="P462" s="285"/>
      <c r="Q462" s="285"/>
      <c r="R462" s="285"/>
      <c r="S462" s="285"/>
      <c r="T462" s="285"/>
      <c r="U462" s="285"/>
      <c r="V462" s="285"/>
      <c r="W462" s="285"/>
    </row>
    <row r="463" spans="1:23" ht="16.5" customHeight="1">
      <c r="A463" s="285"/>
      <c r="B463" s="285"/>
      <c r="C463" s="285"/>
      <c r="I463" s="285"/>
      <c r="J463" s="285"/>
      <c r="K463" s="285"/>
      <c r="L463" s="285"/>
      <c r="M463" s="285"/>
      <c r="N463" s="285"/>
      <c r="O463" s="285"/>
      <c r="P463" s="285"/>
      <c r="Q463" s="285"/>
      <c r="R463" s="285"/>
      <c r="S463" s="285"/>
      <c r="T463" s="285"/>
      <c r="U463" s="285"/>
      <c r="V463" s="285"/>
      <c r="W463" s="285"/>
    </row>
    <row r="464" spans="1:23" ht="16.5" customHeight="1">
      <c r="A464" s="285"/>
      <c r="B464" s="285"/>
      <c r="C464" s="285"/>
      <c r="I464" s="285"/>
      <c r="J464" s="285"/>
      <c r="K464" s="285"/>
      <c r="L464" s="285"/>
      <c r="M464" s="285"/>
      <c r="N464" s="285"/>
      <c r="O464" s="285"/>
      <c r="P464" s="285"/>
      <c r="Q464" s="285"/>
      <c r="R464" s="285"/>
      <c r="S464" s="285"/>
      <c r="T464" s="285"/>
      <c r="U464" s="285"/>
      <c r="V464" s="285"/>
      <c r="W464" s="285"/>
    </row>
    <row r="465" spans="1:23" ht="16.5" customHeight="1">
      <c r="A465" s="285"/>
      <c r="B465" s="285"/>
      <c r="C465" s="285"/>
      <c r="I465" s="285"/>
      <c r="J465" s="285"/>
      <c r="K465" s="285"/>
      <c r="L465" s="285"/>
      <c r="M465" s="285"/>
      <c r="N465" s="285"/>
      <c r="O465" s="285"/>
      <c r="P465" s="285"/>
      <c r="Q465" s="285"/>
      <c r="R465" s="285"/>
      <c r="S465" s="285"/>
      <c r="T465" s="285"/>
      <c r="U465" s="285"/>
      <c r="V465" s="285"/>
      <c r="W465" s="285"/>
    </row>
    <row r="466" spans="1:23" ht="16.5" customHeight="1">
      <c r="A466" s="285"/>
      <c r="B466" s="285"/>
      <c r="C466" s="285"/>
      <c r="I466" s="285"/>
      <c r="J466" s="285"/>
      <c r="K466" s="285"/>
      <c r="L466" s="285"/>
      <c r="M466" s="285"/>
      <c r="N466" s="285"/>
      <c r="O466" s="285"/>
      <c r="P466" s="285"/>
      <c r="Q466" s="285"/>
      <c r="R466" s="285"/>
      <c r="S466" s="285"/>
      <c r="T466" s="285"/>
      <c r="U466" s="285"/>
      <c r="V466" s="285"/>
      <c r="W466" s="285"/>
    </row>
    <row r="467" spans="1:23" ht="16.5" customHeight="1">
      <c r="A467" s="285"/>
      <c r="B467" s="285"/>
      <c r="C467" s="285"/>
      <c r="I467" s="285"/>
      <c r="J467" s="285"/>
      <c r="K467" s="285"/>
      <c r="L467" s="285"/>
      <c r="M467" s="285"/>
      <c r="N467" s="285"/>
      <c r="O467" s="285"/>
      <c r="P467" s="285"/>
      <c r="Q467" s="285"/>
      <c r="R467" s="285"/>
      <c r="S467" s="285"/>
      <c r="T467" s="285"/>
      <c r="U467" s="285"/>
      <c r="V467" s="285"/>
      <c r="W467" s="285"/>
    </row>
    <row r="468" spans="1:23" ht="16.5" customHeight="1">
      <c r="A468" s="285"/>
      <c r="B468" s="285"/>
      <c r="C468" s="285"/>
      <c r="I468" s="285"/>
      <c r="J468" s="285"/>
      <c r="K468" s="285"/>
      <c r="L468" s="285"/>
      <c r="M468" s="285"/>
      <c r="N468" s="285"/>
      <c r="O468" s="285"/>
      <c r="P468" s="285"/>
      <c r="Q468" s="285"/>
      <c r="R468" s="285"/>
      <c r="S468" s="285"/>
      <c r="T468" s="285"/>
      <c r="U468" s="285"/>
      <c r="V468" s="285"/>
      <c r="W468" s="285"/>
    </row>
    <row r="469" spans="1:23" ht="16.5" customHeight="1">
      <c r="A469" s="285"/>
      <c r="B469" s="285"/>
      <c r="C469" s="285"/>
      <c r="I469" s="285"/>
      <c r="J469" s="285"/>
      <c r="K469" s="285"/>
      <c r="L469" s="285"/>
      <c r="M469" s="285"/>
      <c r="N469" s="285"/>
      <c r="O469" s="285"/>
      <c r="P469" s="285"/>
      <c r="Q469" s="285"/>
      <c r="R469" s="285"/>
      <c r="S469" s="285"/>
      <c r="T469" s="285"/>
      <c r="U469" s="285"/>
      <c r="V469" s="285"/>
      <c r="W469" s="285"/>
    </row>
    <row r="470" spans="1:23" ht="16.5" customHeight="1">
      <c r="A470" s="285"/>
      <c r="B470" s="285"/>
      <c r="C470" s="285"/>
      <c r="I470" s="285"/>
      <c r="J470" s="285"/>
      <c r="K470" s="285"/>
      <c r="L470" s="285"/>
      <c r="M470" s="285"/>
      <c r="N470" s="285"/>
      <c r="O470" s="285"/>
      <c r="P470" s="285"/>
      <c r="Q470" s="285"/>
      <c r="R470" s="285"/>
      <c r="S470" s="285"/>
      <c r="T470" s="285"/>
      <c r="U470" s="285"/>
      <c r="V470" s="285"/>
      <c r="W470" s="285"/>
    </row>
    <row r="471" spans="1:23" ht="16.5" customHeight="1">
      <c r="A471" s="285"/>
      <c r="B471" s="285"/>
      <c r="C471" s="285"/>
      <c r="I471" s="285"/>
      <c r="J471" s="285"/>
      <c r="K471" s="285"/>
      <c r="L471" s="285"/>
      <c r="M471" s="285"/>
      <c r="N471" s="285"/>
      <c r="O471" s="285"/>
      <c r="P471" s="285"/>
      <c r="Q471" s="285"/>
      <c r="R471" s="285"/>
      <c r="S471" s="285"/>
      <c r="T471" s="285"/>
      <c r="U471" s="285"/>
      <c r="V471" s="285"/>
      <c r="W471" s="285"/>
    </row>
    <row r="472" spans="1:23" ht="16.5" customHeight="1">
      <c r="A472" s="285"/>
      <c r="B472" s="285"/>
      <c r="C472" s="285"/>
      <c r="I472" s="285"/>
      <c r="J472" s="285"/>
      <c r="K472" s="285"/>
      <c r="L472" s="285"/>
      <c r="M472" s="285"/>
      <c r="N472" s="285"/>
      <c r="O472" s="285"/>
      <c r="P472" s="285"/>
      <c r="Q472" s="285"/>
      <c r="R472" s="285"/>
      <c r="S472" s="285"/>
      <c r="T472" s="285"/>
      <c r="U472" s="285"/>
      <c r="V472" s="285"/>
      <c r="W472" s="285"/>
    </row>
    <row r="473" spans="1:23" ht="16.5" customHeight="1">
      <c r="A473" s="285"/>
      <c r="B473" s="285"/>
      <c r="C473" s="285"/>
      <c r="I473" s="285"/>
      <c r="J473" s="285"/>
      <c r="K473" s="285"/>
      <c r="L473" s="285"/>
      <c r="M473" s="285"/>
      <c r="N473" s="285"/>
      <c r="O473" s="285"/>
      <c r="P473" s="285"/>
      <c r="Q473" s="285"/>
      <c r="R473" s="285"/>
      <c r="S473" s="285"/>
      <c r="T473" s="285"/>
      <c r="U473" s="285"/>
      <c r="V473" s="285"/>
      <c r="W473" s="285"/>
    </row>
    <row r="474" spans="1:23" ht="16.5" customHeight="1">
      <c r="A474" s="285"/>
      <c r="B474" s="285"/>
      <c r="C474" s="285"/>
      <c r="I474" s="285"/>
      <c r="J474" s="285"/>
      <c r="K474" s="285"/>
      <c r="L474" s="285"/>
      <c r="M474" s="285"/>
      <c r="N474" s="285"/>
      <c r="O474" s="285"/>
      <c r="P474" s="285"/>
      <c r="Q474" s="285"/>
      <c r="R474" s="285"/>
      <c r="S474" s="285"/>
      <c r="T474" s="285"/>
      <c r="U474" s="285"/>
      <c r="V474" s="285"/>
      <c r="W474" s="285"/>
    </row>
    <row r="475" spans="1:23" ht="16.5" customHeight="1">
      <c r="A475" s="285"/>
      <c r="B475" s="285"/>
      <c r="C475" s="285"/>
      <c r="I475" s="285"/>
      <c r="J475" s="285"/>
      <c r="K475" s="285"/>
      <c r="L475" s="285"/>
      <c r="M475" s="285"/>
      <c r="N475" s="285"/>
      <c r="O475" s="285"/>
      <c r="P475" s="285"/>
      <c r="Q475" s="285"/>
      <c r="R475" s="285"/>
      <c r="S475" s="285"/>
      <c r="T475" s="285"/>
      <c r="U475" s="285"/>
      <c r="V475" s="285"/>
      <c r="W475" s="285"/>
    </row>
    <row r="476" spans="1:23" ht="16.5" customHeight="1">
      <c r="A476" s="285"/>
      <c r="B476" s="285"/>
      <c r="C476" s="285"/>
      <c r="I476" s="285"/>
      <c r="J476" s="285"/>
      <c r="K476" s="285"/>
      <c r="L476" s="285"/>
      <c r="M476" s="285"/>
      <c r="N476" s="285"/>
      <c r="O476" s="285"/>
      <c r="P476" s="285"/>
      <c r="Q476" s="285"/>
      <c r="R476" s="285"/>
      <c r="S476" s="285"/>
      <c r="T476" s="285"/>
      <c r="U476" s="285"/>
      <c r="V476" s="285"/>
      <c r="W476" s="285"/>
    </row>
    <row r="477" spans="1:23" ht="16.5" customHeight="1">
      <c r="A477" s="285"/>
      <c r="B477" s="285"/>
      <c r="C477" s="285"/>
      <c r="I477" s="285"/>
      <c r="J477" s="285"/>
      <c r="K477" s="285"/>
      <c r="L477" s="285"/>
      <c r="M477" s="285"/>
      <c r="N477" s="285"/>
      <c r="O477" s="285"/>
      <c r="P477" s="285"/>
      <c r="Q477" s="285"/>
      <c r="R477" s="285"/>
      <c r="S477" s="285"/>
      <c r="T477" s="285"/>
      <c r="U477" s="285"/>
      <c r="V477" s="285"/>
      <c r="W477" s="285"/>
    </row>
    <row r="478" spans="1:23" ht="16.5" customHeight="1">
      <c r="A478" s="285"/>
      <c r="B478" s="285"/>
      <c r="C478" s="285"/>
      <c r="I478" s="285"/>
      <c r="J478" s="285"/>
      <c r="K478" s="285"/>
      <c r="L478" s="285"/>
      <c r="M478" s="285"/>
      <c r="N478" s="285"/>
      <c r="O478" s="285"/>
      <c r="P478" s="285"/>
      <c r="Q478" s="285"/>
      <c r="R478" s="285"/>
      <c r="S478" s="285"/>
      <c r="T478" s="285"/>
      <c r="U478" s="285"/>
      <c r="V478" s="285"/>
      <c r="W478" s="285"/>
    </row>
    <row r="479" spans="1:23" ht="16.5" customHeight="1">
      <c r="A479" s="285"/>
      <c r="B479" s="285"/>
      <c r="C479" s="285"/>
      <c r="I479" s="285"/>
      <c r="J479" s="285"/>
      <c r="K479" s="285"/>
      <c r="L479" s="285"/>
      <c r="M479" s="285"/>
      <c r="N479" s="285"/>
      <c r="O479" s="285"/>
      <c r="P479" s="285"/>
      <c r="Q479" s="285"/>
      <c r="R479" s="285"/>
      <c r="S479" s="285"/>
      <c r="T479" s="285"/>
      <c r="U479" s="285"/>
      <c r="V479" s="285"/>
      <c r="W479" s="285"/>
    </row>
    <row r="480" spans="1:23" ht="16.5" customHeight="1">
      <c r="A480" s="285"/>
      <c r="B480" s="285"/>
      <c r="C480" s="285"/>
      <c r="I480" s="285"/>
      <c r="J480" s="285"/>
      <c r="K480" s="285"/>
      <c r="L480" s="285"/>
      <c r="M480" s="285"/>
      <c r="N480" s="285"/>
      <c r="O480" s="285"/>
      <c r="P480" s="285"/>
      <c r="Q480" s="285"/>
      <c r="R480" s="285"/>
      <c r="S480" s="285"/>
      <c r="T480" s="285"/>
      <c r="U480" s="285"/>
      <c r="V480" s="285"/>
      <c r="W480" s="285"/>
    </row>
    <row r="481" spans="1:23" ht="16.5" customHeight="1">
      <c r="A481" s="285"/>
      <c r="B481" s="285"/>
      <c r="C481" s="285"/>
      <c r="I481" s="285"/>
      <c r="J481" s="285"/>
      <c r="K481" s="285"/>
      <c r="L481" s="285"/>
      <c r="M481" s="285"/>
      <c r="N481" s="285"/>
      <c r="O481" s="285"/>
      <c r="P481" s="285"/>
      <c r="Q481" s="285"/>
      <c r="R481" s="285"/>
      <c r="S481" s="285"/>
      <c r="T481" s="285"/>
      <c r="U481" s="285"/>
      <c r="V481" s="285"/>
      <c r="W481" s="285"/>
    </row>
    <row r="482" spans="1:23" ht="16.5" customHeight="1">
      <c r="A482" s="285"/>
      <c r="B482" s="285"/>
      <c r="C482" s="285"/>
      <c r="I482" s="285"/>
      <c r="J482" s="285"/>
      <c r="K482" s="285"/>
      <c r="L482" s="285"/>
      <c r="M482" s="285"/>
      <c r="N482" s="285"/>
      <c r="O482" s="285"/>
      <c r="P482" s="285"/>
      <c r="Q482" s="285"/>
      <c r="R482" s="285"/>
      <c r="S482" s="285"/>
      <c r="T482" s="285"/>
      <c r="U482" s="285"/>
      <c r="V482" s="285"/>
      <c r="W482" s="285"/>
    </row>
    <row r="483" spans="1:23" ht="16.5" customHeight="1">
      <c r="A483" s="285"/>
      <c r="B483" s="285"/>
      <c r="C483" s="285"/>
      <c r="I483" s="285"/>
      <c r="J483" s="285"/>
      <c r="K483" s="285"/>
      <c r="L483" s="285"/>
      <c r="M483" s="285"/>
      <c r="N483" s="285"/>
      <c r="O483" s="285"/>
      <c r="P483" s="285"/>
      <c r="Q483" s="285"/>
      <c r="R483" s="285"/>
      <c r="S483" s="285"/>
      <c r="T483" s="285"/>
      <c r="U483" s="285"/>
      <c r="V483" s="285"/>
      <c r="W483" s="285"/>
    </row>
    <row r="484" spans="1:23" ht="16.5" customHeight="1">
      <c r="A484" s="285"/>
      <c r="B484" s="285"/>
      <c r="C484" s="285"/>
      <c r="I484" s="285"/>
      <c r="J484" s="285"/>
      <c r="K484" s="285"/>
      <c r="L484" s="285"/>
      <c r="M484" s="285"/>
      <c r="N484" s="285"/>
      <c r="O484" s="285"/>
      <c r="P484" s="285"/>
      <c r="Q484" s="285"/>
      <c r="R484" s="285"/>
      <c r="S484" s="285"/>
      <c r="T484" s="285"/>
      <c r="U484" s="285"/>
      <c r="V484" s="285"/>
      <c r="W484" s="285"/>
    </row>
    <row r="485" spans="1:23" ht="16.5" customHeight="1">
      <c r="A485" s="285"/>
      <c r="B485" s="285"/>
      <c r="C485" s="285"/>
      <c r="I485" s="285"/>
      <c r="J485" s="285"/>
      <c r="K485" s="285"/>
      <c r="L485" s="285"/>
      <c r="M485" s="285"/>
      <c r="N485" s="285"/>
      <c r="O485" s="285"/>
      <c r="P485" s="285"/>
      <c r="Q485" s="285"/>
      <c r="R485" s="285"/>
      <c r="S485" s="285"/>
      <c r="T485" s="285"/>
      <c r="U485" s="285"/>
      <c r="V485" s="285"/>
      <c r="W485" s="285"/>
    </row>
    <row r="486" spans="1:23" ht="16.5" customHeight="1">
      <c r="A486" s="285"/>
      <c r="B486" s="285"/>
      <c r="C486" s="285"/>
      <c r="I486" s="285"/>
      <c r="J486" s="285"/>
      <c r="K486" s="285"/>
      <c r="L486" s="285"/>
      <c r="M486" s="285"/>
      <c r="N486" s="285"/>
      <c r="O486" s="285"/>
      <c r="P486" s="285"/>
      <c r="Q486" s="285"/>
      <c r="R486" s="285"/>
      <c r="S486" s="285"/>
      <c r="T486" s="285"/>
      <c r="U486" s="285"/>
      <c r="V486" s="285"/>
      <c r="W486" s="285"/>
    </row>
    <row r="487" spans="1:23" ht="16.5" customHeight="1">
      <c r="A487" s="285"/>
      <c r="B487" s="285"/>
      <c r="C487" s="285"/>
      <c r="I487" s="285"/>
      <c r="J487" s="285"/>
      <c r="K487" s="285"/>
      <c r="L487" s="285"/>
      <c r="M487" s="285"/>
      <c r="N487" s="285"/>
      <c r="O487" s="285"/>
      <c r="P487" s="285"/>
      <c r="Q487" s="285"/>
      <c r="R487" s="285"/>
      <c r="S487" s="285"/>
      <c r="T487" s="285"/>
      <c r="U487" s="285"/>
      <c r="V487" s="285"/>
      <c r="W487" s="285"/>
    </row>
    <row r="488" spans="1:23" ht="16.5" customHeight="1">
      <c r="A488" s="285"/>
      <c r="B488" s="285"/>
      <c r="C488" s="285"/>
      <c r="I488" s="285"/>
      <c r="J488" s="285"/>
      <c r="K488" s="285"/>
      <c r="L488" s="285"/>
      <c r="M488" s="285"/>
      <c r="N488" s="285"/>
      <c r="O488" s="285"/>
      <c r="P488" s="285"/>
      <c r="Q488" s="285"/>
      <c r="R488" s="285"/>
      <c r="S488" s="285"/>
      <c r="T488" s="285"/>
      <c r="U488" s="285"/>
      <c r="V488" s="285"/>
      <c r="W488" s="285"/>
    </row>
    <row r="489" spans="1:23" ht="16.5" customHeight="1">
      <c r="A489" s="285"/>
      <c r="B489" s="285"/>
      <c r="C489" s="285"/>
      <c r="I489" s="285"/>
      <c r="J489" s="285"/>
      <c r="K489" s="285"/>
      <c r="L489" s="285"/>
      <c r="M489" s="285"/>
      <c r="N489" s="285"/>
      <c r="O489" s="285"/>
      <c r="P489" s="285"/>
      <c r="Q489" s="285"/>
      <c r="R489" s="285"/>
      <c r="S489" s="285"/>
      <c r="T489" s="285"/>
      <c r="U489" s="285"/>
      <c r="V489" s="285"/>
      <c r="W489" s="285"/>
    </row>
    <row r="490" spans="1:23" ht="16.5" customHeight="1">
      <c r="A490" s="285"/>
      <c r="B490" s="285"/>
      <c r="C490" s="285"/>
      <c r="I490" s="285"/>
      <c r="J490" s="285"/>
      <c r="K490" s="285"/>
      <c r="L490" s="285"/>
      <c r="M490" s="285"/>
      <c r="N490" s="285"/>
      <c r="O490" s="285"/>
      <c r="P490" s="285"/>
      <c r="Q490" s="285"/>
      <c r="R490" s="285"/>
      <c r="S490" s="285"/>
      <c r="T490" s="285"/>
      <c r="U490" s="285"/>
      <c r="V490" s="285"/>
      <c r="W490" s="285"/>
    </row>
    <row r="491" spans="1:23" ht="16.5" customHeight="1">
      <c r="A491" s="285"/>
      <c r="B491" s="285"/>
      <c r="C491" s="285"/>
      <c r="I491" s="285"/>
      <c r="J491" s="285"/>
      <c r="K491" s="285"/>
      <c r="L491" s="285"/>
      <c r="M491" s="285"/>
      <c r="N491" s="285"/>
      <c r="O491" s="285"/>
      <c r="P491" s="285"/>
      <c r="Q491" s="285"/>
      <c r="R491" s="285"/>
      <c r="S491" s="285"/>
      <c r="T491" s="285"/>
      <c r="U491" s="285"/>
      <c r="V491" s="285"/>
      <c r="W491" s="285"/>
    </row>
    <row r="492" spans="1:23" ht="16.5" customHeight="1">
      <c r="A492" s="285"/>
      <c r="B492" s="285"/>
      <c r="C492" s="285"/>
      <c r="I492" s="285"/>
      <c r="J492" s="285"/>
      <c r="K492" s="285"/>
      <c r="L492" s="285"/>
      <c r="M492" s="285"/>
      <c r="N492" s="285"/>
      <c r="O492" s="285"/>
      <c r="P492" s="285"/>
      <c r="Q492" s="285"/>
      <c r="R492" s="285"/>
      <c r="S492" s="285"/>
      <c r="T492" s="285"/>
      <c r="U492" s="285"/>
      <c r="V492" s="285"/>
      <c r="W492" s="285"/>
    </row>
    <row r="493" spans="1:23" ht="16.5" customHeight="1">
      <c r="A493" s="285"/>
      <c r="B493" s="285"/>
      <c r="C493" s="285"/>
      <c r="I493" s="285"/>
      <c r="J493" s="285"/>
      <c r="K493" s="285"/>
      <c r="L493" s="285"/>
      <c r="M493" s="285"/>
      <c r="N493" s="285"/>
      <c r="O493" s="285"/>
      <c r="P493" s="285"/>
      <c r="Q493" s="285"/>
      <c r="R493" s="285"/>
      <c r="S493" s="285"/>
      <c r="T493" s="285"/>
      <c r="U493" s="285"/>
      <c r="V493" s="285"/>
      <c r="W493" s="285"/>
    </row>
    <row r="494" spans="1:23" ht="16.5" customHeight="1">
      <c r="A494" s="285"/>
      <c r="B494" s="285"/>
      <c r="C494" s="285"/>
      <c r="I494" s="285"/>
      <c r="J494" s="285"/>
      <c r="K494" s="285"/>
      <c r="L494" s="285"/>
      <c r="M494" s="285"/>
      <c r="N494" s="285"/>
      <c r="O494" s="285"/>
      <c r="P494" s="285"/>
      <c r="Q494" s="285"/>
      <c r="R494" s="285"/>
      <c r="S494" s="285"/>
      <c r="T494" s="285"/>
      <c r="U494" s="285"/>
      <c r="V494" s="285"/>
      <c r="W494" s="285"/>
    </row>
    <row r="495" spans="1:23" ht="16.5" customHeight="1">
      <c r="A495" s="285"/>
      <c r="B495" s="285"/>
      <c r="C495" s="285"/>
      <c r="I495" s="285"/>
      <c r="J495" s="285"/>
      <c r="K495" s="285"/>
      <c r="L495" s="285"/>
      <c r="M495" s="285"/>
      <c r="N495" s="285"/>
      <c r="O495" s="285"/>
      <c r="P495" s="285"/>
      <c r="Q495" s="285"/>
      <c r="R495" s="285"/>
      <c r="S495" s="285"/>
      <c r="T495" s="285"/>
      <c r="U495" s="285"/>
      <c r="V495" s="285"/>
      <c r="W495" s="285"/>
    </row>
    <row r="496" spans="1:23" ht="16.5" customHeight="1">
      <c r="A496" s="285"/>
      <c r="B496" s="285"/>
      <c r="C496" s="285"/>
      <c r="I496" s="285"/>
      <c r="J496" s="285"/>
      <c r="K496" s="285"/>
      <c r="L496" s="285"/>
      <c r="M496" s="285"/>
      <c r="N496" s="285"/>
      <c r="O496" s="285"/>
      <c r="P496" s="285"/>
      <c r="Q496" s="285"/>
      <c r="R496" s="285"/>
      <c r="S496" s="285"/>
      <c r="T496" s="285"/>
      <c r="U496" s="285"/>
      <c r="V496" s="285"/>
      <c r="W496" s="285"/>
    </row>
    <row r="497" spans="1:23" ht="16.5" customHeight="1">
      <c r="A497" s="285"/>
      <c r="B497" s="285"/>
      <c r="C497" s="285"/>
      <c r="I497" s="285"/>
      <c r="J497" s="285"/>
      <c r="K497" s="285"/>
      <c r="L497" s="285"/>
      <c r="M497" s="285"/>
      <c r="N497" s="285"/>
      <c r="O497" s="285"/>
      <c r="P497" s="285"/>
      <c r="Q497" s="285"/>
      <c r="R497" s="285"/>
      <c r="S497" s="285"/>
      <c r="T497" s="285"/>
      <c r="U497" s="285"/>
      <c r="V497" s="285"/>
      <c r="W497" s="285"/>
    </row>
    <row r="498" spans="1:23" ht="16.5" customHeight="1">
      <c r="A498" s="285"/>
      <c r="B498" s="285"/>
      <c r="C498" s="285"/>
      <c r="I498" s="285"/>
      <c r="J498" s="285"/>
      <c r="K498" s="285"/>
      <c r="L498" s="285"/>
      <c r="M498" s="285"/>
      <c r="N498" s="285"/>
      <c r="O498" s="285"/>
      <c r="P498" s="285"/>
      <c r="Q498" s="285"/>
      <c r="R498" s="285"/>
      <c r="S498" s="285"/>
      <c r="T498" s="285"/>
      <c r="U498" s="285"/>
      <c r="V498" s="285"/>
      <c r="W498" s="285"/>
    </row>
    <row r="499" spans="1:23" ht="16.5" customHeight="1">
      <c r="A499" s="285"/>
      <c r="B499" s="285"/>
      <c r="C499" s="285"/>
      <c r="I499" s="285"/>
      <c r="J499" s="285"/>
      <c r="K499" s="285"/>
      <c r="L499" s="285"/>
      <c r="M499" s="285"/>
      <c r="N499" s="285"/>
      <c r="O499" s="285"/>
      <c r="P499" s="285"/>
      <c r="Q499" s="285"/>
      <c r="R499" s="285"/>
      <c r="S499" s="285"/>
      <c r="T499" s="285"/>
      <c r="U499" s="285"/>
      <c r="V499" s="285"/>
      <c r="W499" s="285"/>
    </row>
    <row r="500" spans="1:23" ht="16.5" customHeight="1">
      <c r="A500" s="285"/>
      <c r="B500" s="285"/>
      <c r="C500" s="285"/>
      <c r="I500" s="285"/>
      <c r="J500" s="285"/>
      <c r="K500" s="285"/>
      <c r="L500" s="285"/>
      <c r="M500" s="285"/>
      <c r="N500" s="285"/>
      <c r="O500" s="285"/>
      <c r="P500" s="285"/>
      <c r="Q500" s="285"/>
      <c r="R500" s="285"/>
      <c r="S500" s="285"/>
      <c r="T500" s="285"/>
      <c r="U500" s="285"/>
      <c r="V500" s="285"/>
      <c r="W500" s="285"/>
    </row>
    <row r="501" spans="1:23" ht="16.5" customHeight="1">
      <c r="A501" s="285"/>
      <c r="B501" s="285"/>
      <c r="C501" s="285"/>
      <c r="I501" s="285"/>
      <c r="J501" s="285"/>
      <c r="K501" s="285"/>
      <c r="L501" s="285"/>
      <c r="M501" s="285"/>
      <c r="N501" s="285"/>
      <c r="O501" s="285"/>
      <c r="P501" s="285"/>
      <c r="Q501" s="285"/>
      <c r="R501" s="285"/>
      <c r="S501" s="285"/>
      <c r="T501" s="285"/>
      <c r="U501" s="285"/>
      <c r="V501" s="285"/>
      <c r="W501" s="285"/>
    </row>
    <row r="502" spans="1:23" ht="16.5" customHeight="1">
      <c r="A502" s="285"/>
      <c r="B502" s="285"/>
      <c r="C502" s="285"/>
      <c r="I502" s="285"/>
      <c r="J502" s="285"/>
      <c r="K502" s="285"/>
      <c r="L502" s="285"/>
      <c r="M502" s="285"/>
      <c r="N502" s="285"/>
      <c r="O502" s="285"/>
      <c r="P502" s="285"/>
      <c r="Q502" s="285"/>
      <c r="R502" s="285"/>
      <c r="S502" s="285"/>
      <c r="T502" s="285"/>
      <c r="U502" s="285"/>
      <c r="V502" s="285"/>
      <c r="W502" s="285"/>
    </row>
    <row r="503" spans="1:23" ht="16.5" customHeight="1">
      <c r="A503" s="285"/>
      <c r="B503" s="285"/>
      <c r="C503" s="285"/>
      <c r="I503" s="285"/>
      <c r="J503" s="285"/>
      <c r="K503" s="285"/>
      <c r="L503" s="285"/>
      <c r="M503" s="285"/>
      <c r="N503" s="285"/>
      <c r="O503" s="285"/>
      <c r="P503" s="285"/>
      <c r="Q503" s="285"/>
      <c r="R503" s="285"/>
      <c r="S503" s="285"/>
      <c r="T503" s="285"/>
      <c r="U503" s="285"/>
      <c r="V503" s="285"/>
      <c r="W503" s="285"/>
    </row>
    <row r="504" spans="1:23" ht="16.5" customHeight="1">
      <c r="A504" s="285"/>
      <c r="B504" s="285"/>
      <c r="C504" s="285"/>
      <c r="I504" s="285"/>
      <c r="J504" s="285"/>
      <c r="K504" s="285"/>
      <c r="L504" s="285"/>
      <c r="M504" s="285"/>
      <c r="N504" s="285"/>
      <c r="O504" s="285"/>
      <c r="P504" s="285"/>
      <c r="Q504" s="285"/>
      <c r="R504" s="285"/>
      <c r="S504" s="285"/>
      <c r="T504" s="285"/>
      <c r="U504" s="285"/>
      <c r="V504" s="285"/>
      <c r="W504" s="285"/>
    </row>
    <row r="505" spans="1:23" ht="16.5" customHeight="1">
      <c r="A505" s="285"/>
      <c r="B505" s="285"/>
      <c r="C505" s="285"/>
      <c r="I505" s="285"/>
      <c r="J505" s="285"/>
      <c r="K505" s="285"/>
      <c r="L505" s="285"/>
      <c r="M505" s="285"/>
      <c r="N505" s="285"/>
      <c r="O505" s="285"/>
      <c r="P505" s="285"/>
      <c r="Q505" s="285"/>
      <c r="R505" s="285"/>
      <c r="S505" s="285"/>
      <c r="T505" s="285"/>
      <c r="U505" s="285"/>
      <c r="V505" s="285"/>
      <c r="W505" s="285"/>
    </row>
    <row r="506" spans="1:23" ht="16.5" customHeight="1">
      <c r="A506" s="285"/>
      <c r="B506" s="285"/>
      <c r="C506" s="285"/>
      <c r="I506" s="285"/>
      <c r="J506" s="285"/>
      <c r="K506" s="285"/>
      <c r="L506" s="285"/>
      <c r="M506" s="285"/>
      <c r="N506" s="285"/>
      <c r="O506" s="285"/>
      <c r="P506" s="285"/>
      <c r="Q506" s="285"/>
      <c r="R506" s="285"/>
      <c r="S506" s="285"/>
      <c r="T506" s="285"/>
      <c r="U506" s="285"/>
      <c r="V506" s="285"/>
      <c r="W506" s="285"/>
    </row>
    <row r="507" spans="1:23" ht="16.5" customHeight="1">
      <c r="A507" s="285"/>
      <c r="B507" s="285"/>
      <c r="C507" s="285"/>
      <c r="I507" s="285"/>
      <c r="J507" s="285"/>
      <c r="K507" s="285"/>
      <c r="L507" s="285"/>
      <c r="M507" s="285"/>
      <c r="N507" s="285"/>
      <c r="O507" s="285"/>
      <c r="P507" s="285"/>
      <c r="Q507" s="285"/>
      <c r="R507" s="285"/>
      <c r="S507" s="285"/>
      <c r="T507" s="285"/>
      <c r="U507" s="285"/>
      <c r="V507" s="285"/>
      <c r="W507" s="285"/>
    </row>
    <row r="508" spans="1:23" ht="16.5" customHeight="1">
      <c r="A508" s="285"/>
      <c r="B508" s="285"/>
      <c r="C508" s="285"/>
      <c r="I508" s="285"/>
      <c r="J508" s="285"/>
      <c r="K508" s="285"/>
      <c r="L508" s="285"/>
      <c r="M508" s="285"/>
      <c r="N508" s="285"/>
      <c r="O508" s="285"/>
      <c r="P508" s="285"/>
      <c r="Q508" s="285"/>
      <c r="R508" s="285"/>
      <c r="S508" s="285"/>
      <c r="T508" s="285"/>
      <c r="U508" s="285"/>
      <c r="V508" s="285"/>
      <c r="W508" s="285"/>
    </row>
    <row r="509" spans="1:23" ht="16.5" customHeight="1">
      <c r="A509" s="285"/>
      <c r="B509" s="285"/>
      <c r="C509" s="285"/>
      <c r="I509" s="285"/>
      <c r="J509" s="285"/>
      <c r="K509" s="285"/>
      <c r="L509" s="285"/>
      <c r="M509" s="285"/>
      <c r="N509" s="285"/>
      <c r="O509" s="285"/>
      <c r="P509" s="285"/>
      <c r="Q509" s="285"/>
      <c r="R509" s="285"/>
      <c r="S509" s="285"/>
      <c r="T509" s="285"/>
      <c r="U509" s="285"/>
      <c r="V509" s="285"/>
      <c r="W509" s="285"/>
    </row>
    <row r="510" spans="1:23" ht="16.5" customHeight="1">
      <c r="A510" s="285"/>
      <c r="B510" s="285"/>
      <c r="C510" s="285"/>
      <c r="I510" s="285"/>
      <c r="J510" s="285"/>
      <c r="K510" s="285"/>
      <c r="L510" s="285"/>
      <c r="M510" s="285"/>
      <c r="N510" s="285"/>
      <c r="O510" s="285"/>
      <c r="P510" s="285"/>
      <c r="Q510" s="285"/>
      <c r="R510" s="285"/>
      <c r="S510" s="285"/>
      <c r="T510" s="285"/>
      <c r="U510" s="285"/>
      <c r="V510" s="285"/>
      <c r="W510" s="285"/>
    </row>
    <row r="511" spans="1:23" ht="16.5" customHeight="1">
      <c r="A511" s="285"/>
      <c r="B511" s="285"/>
      <c r="C511" s="285"/>
      <c r="I511" s="285"/>
      <c r="J511" s="285"/>
      <c r="K511" s="285"/>
      <c r="L511" s="285"/>
      <c r="M511" s="285"/>
      <c r="N511" s="285"/>
      <c r="O511" s="285"/>
      <c r="P511" s="285"/>
      <c r="Q511" s="285"/>
      <c r="R511" s="285"/>
      <c r="S511" s="285"/>
      <c r="T511" s="285"/>
      <c r="U511" s="285"/>
      <c r="V511" s="285"/>
      <c r="W511" s="285"/>
    </row>
    <row r="512" spans="1:23" ht="16.5" customHeight="1">
      <c r="A512" s="285"/>
      <c r="B512" s="285"/>
      <c r="C512" s="285"/>
      <c r="I512" s="285"/>
      <c r="J512" s="285"/>
      <c r="K512" s="285"/>
      <c r="L512" s="285"/>
      <c r="M512" s="285"/>
      <c r="N512" s="285"/>
      <c r="O512" s="285"/>
      <c r="P512" s="285"/>
      <c r="Q512" s="285"/>
      <c r="R512" s="285"/>
      <c r="S512" s="285"/>
      <c r="T512" s="285"/>
      <c r="U512" s="285"/>
      <c r="V512" s="285"/>
      <c r="W512" s="285"/>
    </row>
    <row r="513" spans="1:23" ht="16.5" customHeight="1">
      <c r="A513" s="285"/>
      <c r="B513" s="285"/>
      <c r="C513" s="285"/>
      <c r="I513" s="285"/>
      <c r="J513" s="285"/>
      <c r="K513" s="285"/>
      <c r="L513" s="285"/>
      <c r="M513" s="285"/>
      <c r="N513" s="285"/>
      <c r="O513" s="285"/>
      <c r="P513" s="285"/>
      <c r="Q513" s="285"/>
      <c r="R513" s="285"/>
      <c r="S513" s="285"/>
      <c r="T513" s="285"/>
      <c r="U513" s="285"/>
      <c r="V513" s="285"/>
      <c r="W513" s="285"/>
    </row>
    <row r="514" spans="1:23" ht="16.5" customHeight="1">
      <c r="A514" s="285"/>
      <c r="B514" s="285"/>
      <c r="C514" s="285"/>
      <c r="I514" s="285"/>
      <c r="J514" s="285"/>
      <c r="K514" s="285"/>
      <c r="L514" s="285"/>
      <c r="M514" s="285"/>
      <c r="N514" s="285"/>
      <c r="O514" s="285"/>
      <c r="P514" s="285"/>
      <c r="Q514" s="285"/>
      <c r="R514" s="285"/>
      <c r="S514" s="285"/>
      <c r="T514" s="285"/>
      <c r="U514" s="285"/>
      <c r="V514" s="285"/>
      <c r="W514" s="285"/>
    </row>
    <row r="515" spans="1:23" ht="16.5" customHeight="1">
      <c r="A515" s="285"/>
      <c r="B515" s="285"/>
      <c r="C515" s="285"/>
      <c r="I515" s="285"/>
      <c r="J515" s="285"/>
      <c r="K515" s="285"/>
      <c r="L515" s="285"/>
      <c r="M515" s="285"/>
      <c r="N515" s="285"/>
      <c r="O515" s="285"/>
      <c r="P515" s="285"/>
      <c r="Q515" s="285"/>
      <c r="R515" s="285"/>
      <c r="S515" s="285"/>
      <c r="T515" s="285"/>
      <c r="U515" s="285"/>
      <c r="V515" s="285"/>
      <c r="W515" s="285"/>
    </row>
    <row r="516" spans="1:23" ht="16.5" customHeight="1">
      <c r="A516" s="285"/>
      <c r="B516" s="285"/>
      <c r="C516" s="285"/>
      <c r="I516" s="285"/>
      <c r="J516" s="285"/>
      <c r="K516" s="285"/>
      <c r="L516" s="285"/>
      <c r="M516" s="285"/>
      <c r="N516" s="285"/>
      <c r="O516" s="285"/>
      <c r="P516" s="285"/>
      <c r="Q516" s="285"/>
      <c r="R516" s="285"/>
      <c r="S516" s="285"/>
      <c r="T516" s="285"/>
      <c r="U516" s="285"/>
      <c r="V516" s="285"/>
      <c r="W516" s="285"/>
    </row>
    <row r="517" spans="1:23" ht="16.5" customHeight="1">
      <c r="A517" s="285"/>
      <c r="B517" s="285"/>
      <c r="C517" s="285"/>
      <c r="I517" s="285"/>
      <c r="J517" s="285"/>
      <c r="K517" s="285"/>
      <c r="L517" s="285"/>
      <c r="M517" s="285"/>
      <c r="N517" s="285"/>
      <c r="O517" s="285"/>
      <c r="P517" s="285"/>
      <c r="Q517" s="285"/>
      <c r="R517" s="285"/>
      <c r="S517" s="285"/>
      <c r="T517" s="285"/>
      <c r="U517" s="285"/>
      <c r="V517" s="285"/>
      <c r="W517" s="285"/>
    </row>
    <row r="518" spans="1:23" ht="16.5" customHeight="1">
      <c r="A518" s="285"/>
      <c r="B518" s="285"/>
      <c r="C518" s="285"/>
      <c r="I518" s="285"/>
      <c r="J518" s="285"/>
      <c r="K518" s="285"/>
      <c r="L518" s="285"/>
      <c r="M518" s="285"/>
      <c r="N518" s="285"/>
      <c r="O518" s="285"/>
      <c r="P518" s="285"/>
      <c r="Q518" s="285"/>
      <c r="R518" s="285"/>
      <c r="S518" s="285"/>
      <c r="T518" s="285"/>
      <c r="U518" s="285"/>
      <c r="V518" s="285"/>
      <c r="W518" s="285"/>
    </row>
    <row r="519" spans="1:23" ht="16.5" customHeight="1">
      <c r="A519" s="285"/>
      <c r="B519" s="285"/>
      <c r="C519" s="285"/>
      <c r="I519" s="285"/>
      <c r="J519" s="285"/>
      <c r="K519" s="285"/>
      <c r="L519" s="285"/>
      <c r="M519" s="285"/>
      <c r="N519" s="285"/>
      <c r="O519" s="285"/>
      <c r="P519" s="285"/>
      <c r="Q519" s="285"/>
      <c r="R519" s="285"/>
      <c r="S519" s="285"/>
      <c r="T519" s="285"/>
      <c r="U519" s="285"/>
      <c r="V519" s="285"/>
      <c r="W519" s="285"/>
    </row>
    <row r="520" spans="1:23" ht="16.5" customHeight="1">
      <c r="A520" s="285"/>
      <c r="B520" s="285"/>
      <c r="C520" s="285"/>
      <c r="I520" s="285"/>
      <c r="J520" s="285"/>
      <c r="K520" s="285"/>
      <c r="L520" s="285"/>
      <c r="M520" s="285"/>
      <c r="N520" s="285"/>
      <c r="O520" s="285"/>
      <c r="P520" s="285"/>
      <c r="Q520" s="285"/>
      <c r="R520" s="285"/>
      <c r="S520" s="285"/>
      <c r="T520" s="285"/>
      <c r="U520" s="285"/>
      <c r="V520" s="285"/>
      <c r="W520" s="285"/>
    </row>
    <row r="521" spans="1:23" ht="16.5" customHeight="1">
      <c r="A521" s="285"/>
      <c r="B521" s="285"/>
      <c r="C521" s="285"/>
      <c r="I521" s="285"/>
      <c r="J521" s="285"/>
      <c r="K521" s="285"/>
      <c r="L521" s="285"/>
      <c r="M521" s="285"/>
      <c r="N521" s="285"/>
      <c r="O521" s="285"/>
      <c r="P521" s="285"/>
      <c r="Q521" s="285"/>
      <c r="R521" s="285"/>
      <c r="S521" s="285"/>
      <c r="T521" s="285"/>
      <c r="U521" s="285"/>
      <c r="V521" s="285"/>
      <c r="W521" s="285"/>
    </row>
    <row r="522" spans="1:23" ht="16.5" customHeight="1">
      <c r="A522" s="285"/>
      <c r="B522" s="285"/>
      <c r="C522" s="285"/>
      <c r="I522" s="285"/>
      <c r="J522" s="285"/>
      <c r="K522" s="285"/>
      <c r="L522" s="285"/>
      <c r="M522" s="285"/>
      <c r="N522" s="285"/>
      <c r="O522" s="285"/>
      <c r="P522" s="285"/>
      <c r="Q522" s="285"/>
      <c r="R522" s="285"/>
      <c r="S522" s="285"/>
      <c r="T522" s="285"/>
      <c r="U522" s="285"/>
      <c r="V522" s="285"/>
      <c r="W522" s="285"/>
    </row>
    <row r="523" spans="1:23" ht="16.5" customHeight="1">
      <c r="A523" s="285"/>
      <c r="B523" s="285"/>
      <c r="C523" s="285"/>
      <c r="I523" s="285"/>
      <c r="J523" s="285"/>
      <c r="K523" s="285"/>
      <c r="L523" s="285"/>
      <c r="M523" s="285"/>
      <c r="N523" s="285"/>
      <c r="O523" s="285"/>
      <c r="P523" s="285"/>
      <c r="Q523" s="285"/>
      <c r="R523" s="285"/>
      <c r="S523" s="285"/>
      <c r="T523" s="285"/>
      <c r="U523" s="285"/>
      <c r="V523" s="285"/>
      <c r="W523" s="285"/>
    </row>
    <row r="524" spans="1:23" ht="16.5" customHeight="1">
      <c r="A524" s="285"/>
      <c r="B524" s="285"/>
      <c r="C524" s="285"/>
      <c r="I524" s="285"/>
      <c r="J524" s="285"/>
      <c r="K524" s="285"/>
      <c r="L524" s="285"/>
      <c r="M524" s="285"/>
      <c r="N524" s="285"/>
      <c r="O524" s="285"/>
      <c r="P524" s="285"/>
      <c r="Q524" s="285"/>
      <c r="R524" s="285"/>
      <c r="S524" s="285"/>
      <c r="T524" s="285"/>
      <c r="U524" s="285"/>
      <c r="V524" s="285"/>
      <c r="W524" s="285"/>
    </row>
    <row r="525" spans="1:23" ht="16.5" customHeight="1">
      <c r="A525" s="285"/>
      <c r="B525" s="285"/>
      <c r="C525" s="285"/>
      <c r="I525" s="285"/>
      <c r="J525" s="285"/>
      <c r="K525" s="285"/>
      <c r="L525" s="285"/>
      <c r="M525" s="285"/>
      <c r="N525" s="285"/>
      <c r="O525" s="285"/>
      <c r="P525" s="285"/>
      <c r="Q525" s="285"/>
      <c r="R525" s="285"/>
      <c r="S525" s="285"/>
      <c r="T525" s="285"/>
      <c r="U525" s="285"/>
      <c r="V525" s="285"/>
      <c r="W525" s="285"/>
    </row>
    <row r="526" spans="1:23" ht="16.5" customHeight="1">
      <c r="A526" s="285"/>
      <c r="B526" s="285"/>
      <c r="C526" s="285"/>
      <c r="I526" s="285"/>
      <c r="J526" s="285"/>
      <c r="K526" s="285"/>
      <c r="L526" s="285"/>
      <c r="M526" s="285"/>
      <c r="N526" s="285"/>
      <c r="O526" s="285"/>
      <c r="P526" s="285"/>
      <c r="Q526" s="285"/>
      <c r="R526" s="285"/>
      <c r="S526" s="285"/>
      <c r="T526" s="285"/>
      <c r="U526" s="285"/>
      <c r="V526" s="285"/>
      <c r="W526" s="285"/>
    </row>
    <row r="527" spans="1:23" ht="16.5" customHeight="1">
      <c r="A527" s="285"/>
      <c r="B527" s="285"/>
      <c r="C527" s="285"/>
      <c r="I527" s="285"/>
      <c r="J527" s="285"/>
      <c r="K527" s="285"/>
      <c r="L527" s="285"/>
      <c r="M527" s="285"/>
      <c r="N527" s="285"/>
      <c r="O527" s="285"/>
      <c r="P527" s="285"/>
      <c r="Q527" s="285"/>
      <c r="R527" s="285"/>
      <c r="S527" s="285"/>
      <c r="T527" s="285"/>
      <c r="U527" s="285"/>
      <c r="V527" s="285"/>
      <c r="W527" s="285"/>
    </row>
    <row r="528" spans="1:23" ht="16.5" customHeight="1">
      <c r="A528" s="285"/>
      <c r="B528" s="285"/>
      <c r="C528" s="285"/>
      <c r="I528" s="285"/>
      <c r="J528" s="285"/>
      <c r="K528" s="285"/>
      <c r="L528" s="285"/>
      <c r="M528" s="285"/>
      <c r="N528" s="285"/>
      <c r="O528" s="285"/>
      <c r="P528" s="285"/>
      <c r="Q528" s="285"/>
      <c r="R528" s="285"/>
      <c r="S528" s="285"/>
      <c r="T528" s="285"/>
      <c r="U528" s="285"/>
      <c r="V528" s="285"/>
      <c r="W528" s="285"/>
    </row>
    <row r="529" spans="1:23" ht="16.5" customHeight="1">
      <c r="A529" s="285"/>
      <c r="B529" s="285"/>
      <c r="C529" s="285"/>
      <c r="I529" s="285"/>
      <c r="J529" s="285"/>
      <c r="K529" s="285"/>
      <c r="L529" s="285"/>
      <c r="M529" s="285"/>
      <c r="N529" s="285"/>
      <c r="O529" s="285"/>
      <c r="P529" s="285"/>
      <c r="Q529" s="285"/>
      <c r="R529" s="285"/>
      <c r="S529" s="285"/>
      <c r="T529" s="285"/>
      <c r="U529" s="285"/>
      <c r="V529" s="285"/>
      <c r="W529" s="285"/>
    </row>
    <row r="530" spans="1:23" ht="16.5" customHeight="1">
      <c r="A530" s="285"/>
      <c r="B530" s="285"/>
      <c r="C530" s="285"/>
      <c r="I530" s="285"/>
      <c r="J530" s="285"/>
      <c r="K530" s="285"/>
      <c r="L530" s="285"/>
      <c r="M530" s="285"/>
      <c r="N530" s="285"/>
      <c r="O530" s="285"/>
      <c r="P530" s="285"/>
      <c r="Q530" s="285"/>
      <c r="R530" s="285"/>
      <c r="S530" s="285"/>
      <c r="T530" s="285"/>
      <c r="U530" s="285"/>
      <c r="V530" s="285"/>
      <c r="W530" s="285"/>
    </row>
    <row r="531" spans="1:23" ht="16.5" customHeight="1">
      <c r="A531" s="285"/>
      <c r="B531" s="285"/>
      <c r="C531" s="285"/>
      <c r="I531" s="285"/>
      <c r="J531" s="285"/>
      <c r="K531" s="285"/>
      <c r="L531" s="285"/>
      <c r="M531" s="285"/>
      <c r="N531" s="285"/>
      <c r="O531" s="285"/>
      <c r="P531" s="285"/>
      <c r="Q531" s="285"/>
      <c r="R531" s="285"/>
      <c r="S531" s="285"/>
      <c r="T531" s="285"/>
      <c r="U531" s="285"/>
      <c r="V531" s="285"/>
      <c r="W531" s="285"/>
    </row>
    <row r="532" spans="1:23" ht="16.5" customHeight="1">
      <c r="A532" s="285"/>
      <c r="B532" s="285"/>
      <c r="C532" s="285"/>
      <c r="I532" s="285"/>
      <c r="J532" s="285"/>
      <c r="K532" s="285"/>
      <c r="L532" s="285"/>
      <c r="M532" s="285"/>
      <c r="N532" s="285"/>
      <c r="O532" s="285"/>
      <c r="P532" s="285"/>
      <c r="Q532" s="285"/>
      <c r="R532" s="285"/>
      <c r="S532" s="285"/>
      <c r="T532" s="285"/>
      <c r="U532" s="285"/>
      <c r="V532" s="285"/>
      <c r="W532" s="285"/>
    </row>
    <row r="533" spans="1:23" ht="16.5" customHeight="1">
      <c r="A533" s="285"/>
      <c r="B533" s="285"/>
      <c r="C533" s="285"/>
      <c r="I533" s="285"/>
      <c r="J533" s="285"/>
      <c r="K533" s="285"/>
      <c r="L533" s="285"/>
      <c r="M533" s="285"/>
      <c r="N533" s="285"/>
      <c r="O533" s="285"/>
      <c r="P533" s="285"/>
      <c r="Q533" s="285"/>
      <c r="R533" s="285"/>
      <c r="S533" s="285"/>
      <c r="T533" s="285"/>
      <c r="U533" s="285"/>
      <c r="V533" s="285"/>
      <c r="W533" s="285"/>
    </row>
    <row r="534" spans="1:23" ht="16.5" customHeight="1">
      <c r="A534" s="285"/>
      <c r="B534" s="285"/>
      <c r="C534" s="285"/>
      <c r="I534" s="285"/>
      <c r="J534" s="285"/>
      <c r="K534" s="285"/>
      <c r="L534" s="285"/>
      <c r="M534" s="285"/>
      <c r="N534" s="285"/>
      <c r="O534" s="285"/>
      <c r="P534" s="285"/>
      <c r="Q534" s="285"/>
      <c r="R534" s="285"/>
      <c r="S534" s="285"/>
      <c r="T534" s="285"/>
      <c r="U534" s="285"/>
      <c r="V534" s="285"/>
      <c r="W534" s="285"/>
    </row>
    <row r="535" spans="1:23" ht="16.5" customHeight="1">
      <c r="A535" s="285"/>
      <c r="B535" s="285"/>
      <c r="C535" s="285"/>
      <c r="I535" s="285"/>
      <c r="J535" s="285"/>
      <c r="K535" s="285"/>
      <c r="L535" s="285"/>
      <c r="M535" s="285"/>
      <c r="N535" s="285"/>
      <c r="O535" s="285"/>
      <c r="P535" s="285"/>
      <c r="Q535" s="285"/>
      <c r="R535" s="285"/>
      <c r="S535" s="285"/>
      <c r="T535" s="285"/>
      <c r="U535" s="285"/>
      <c r="V535" s="285"/>
      <c r="W535" s="285"/>
    </row>
    <row r="536" spans="1:23" ht="16.5" customHeight="1">
      <c r="A536" s="285"/>
      <c r="B536" s="285"/>
      <c r="C536" s="285"/>
      <c r="I536" s="285"/>
      <c r="J536" s="285"/>
      <c r="K536" s="285"/>
      <c r="L536" s="285"/>
      <c r="M536" s="285"/>
      <c r="N536" s="285"/>
      <c r="O536" s="285"/>
      <c r="P536" s="285"/>
      <c r="Q536" s="285"/>
      <c r="R536" s="285"/>
      <c r="S536" s="285"/>
      <c r="T536" s="285"/>
      <c r="U536" s="285"/>
      <c r="V536" s="285"/>
      <c r="W536" s="285"/>
    </row>
    <row r="537" spans="1:23" ht="16.5" customHeight="1">
      <c r="A537" s="285"/>
      <c r="B537" s="285"/>
      <c r="C537" s="285"/>
      <c r="I537" s="285"/>
      <c r="J537" s="285"/>
      <c r="K537" s="285"/>
      <c r="L537" s="285"/>
      <c r="M537" s="285"/>
      <c r="N537" s="285"/>
      <c r="O537" s="285"/>
      <c r="P537" s="285"/>
      <c r="Q537" s="285"/>
      <c r="R537" s="285"/>
      <c r="S537" s="285"/>
      <c r="T537" s="285"/>
      <c r="U537" s="285"/>
      <c r="V537" s="285"/>
      <c r="W537" s="285"/>
    </row>
    <row r="538" spans="1:23" ht="16.5" customHeight="1">
      <c r="A538" s="285"/>
      <c r="B538" s="285"/>
      <c r="C538" s="285"/>
      <c r="I538" s="285"/>
      <c r="J538" s="285"/>
      <c r="K538" s="285"/>
      <c r="L538" s="285"/>
      <c r="M538" s="285"/>
      <c r="N538" s="285"/>
      <c r="O538" s="285"/>
      <c r="P538" s="285"/>
      <c r="Q538" s="285"/>
      <c r="R538" s="285"/>
      <c r="S538" s="285"/>
      <c r="T538" s="285"/>
      <c r="U538" s="285"/>
      <c r="V538" s="285"/>
      <c r="W538" s="285"/>
    </row>
    <row r="539" spans="1:23" ht="16.5" customHeight="1">
      <c r="A539" s="285"/>
      <c r="B539" s="285"/>
      <c r="C539" s="285"/>
      <c r="I539" s="285"/>
      <c r="J539" s="285"/>
      <c r="K539" s="285"/>
      <c r="L539" s="285"/>
      <c r="M539" s="285"/>
      <c r="N539" s="285"/>
      <c r="O539" s="285"/>
      <c r="P539" s="285"/>
      <c r="Q539" s="285"/>
      <c r="R539" s="285"/>
      <c r="S539" s="285"/>
      <c r="T539" s="285"/>
      <c r="U539" s="285"/>
      <c r="V539" s="285"/>
      <c r="W539" s="285"/>
    </row>
    <row r="540" spans="1:23" ht="16.5" customHeight="1">
      <c r="A540" s="285"/>
      <c r="B540" s="285"/>
      <c r="C540" s="285"/>
      <c r="I540" s="285"/>
      <c r="J540" s="285"/>
      <c r="K540" s="285"/>
      <c r="L540" s="285"/>
      <c r="M540" s="285"/>
      <c r="N540" s="285"/>
      <c r="O540" s="285"/>
      <c r="P540" s="285"/>
      <c r="Q540" s="285"/>
      <c r="R540" s="285"/>
      <c r="S540" s="285"/>
      <c r="T540" s="285"/>
      <c r="U540" s="285"/>
      <c r="V540" s="285"/>
      <c r="W540" s="285"/>
    </row>
    <row r="541" spans="1:23" ht="16.5" customHeight="1">
      <c r="A541" s="285"/>
      <c r="B541" s="285"/>
      <c r="C541" s="285"/>
      <c r="I541" s="285"/>
      <c r="J541" s="285"/>
      <c r="K541" s="285"/>
      <c r="L541" s="285"/>
      <c r="M541" s="285"/>
      <c r="N541" s="285"/>
      <c r="O541" s="285"/>
      <c r="P541" s="285"/>
      <c r="Q541" s="285"/>
      <c r="R541" s="285"/>
      <c r="S541" s="285"/>
      <c r="T541" s="285"/>
      <c r="U541" s="285"/>
      <c r="V541" s="285"/>
      <c r="W541" s="285"/>
    </row>
    <row r="542" spans="1:23" ht="16.5" customHeight="1">
      <c r="A542" s="285"/>
      <c r="B542" s="285"/>
      <c r="C542" s="285"/>
      <c r="I542" s="285"/>
      <c r="J542" s="285"/>
      <c r="K542" s="285"/>
      <c r="L542" s="285"/>
      <c r="M542" s="285"/>
      <c r="N542" s="285"/>
      <c r="O542" s="285"/>
      <c r="P542" s="285"/>
      <c r="Q542" s="285"/>
      <c r="R542" s="285"/>
      <c r="S542" s="285"/>
      <c r="T542" s="285"/>
      <c r="U542" s="285"/>
      <c r="V542" s="285"/>
      <c r="W542" s="285"/>
    </row>
    <row r="543" spans="1:23" ht="16.5" customHeight="1">
      <c r="A543" s="285"/>
      <c r="B543" s="285"/>
      <c r="C543" s="285"/>
      <c r="I543" s="285"/>
      <c r="J543" s="285"/>
      <c r="K543" s="285"/>
      <c r="L543" s="285"/>
      <c r="M543" s="285"/>
      <c r="N543" s="285"/>
      <c r="O543" s="285"/>
      <c r="P543" s="285"/>
      <c r="Q543" s="285"/>
      <c r="R543" s="285"/>
      <c r="S543" s="285"/>
      <c r="T543" s="285"/>
      <c r="U543" s="285"/>
      <c r="V543" s="285"/>
      <c r="W543" s="285"/>
    </row>
    <row r="544" spans="1:23" ht="16.5" customHeight="1">
      <c r="A544" s="285"/>
      <c r="B544" s="285"/>
      <c r="C544" s="285"/>
      <c r="I544" s="285"/>
      <c r="J544" s="285"/>
      <c r="K544" s="285"/>
      <c r="L544" s="285"/>
      <c r="M544" s="285"/>
      <c r="N544" s="285"/>
      <c r="O544" s="285"/>
      <c r="P544" s="285"/>
      <c r="Q544" s="285"/>
      <c r="R544" s="285"/>
      <c r="S544" s="285"/>
      <c r="T544" s="285"/>
      <c r="U544" s="285"/>
      <c r="V544" s="285"/>
      <c r="W544" s="285"/>
    </row>
    <row r="545" spans="1:23" ht="16.5" customHeight="1">
      <c r="A545" s="285"/>
      <c r="B545" s="285"/>
      <c r="C545" s="285"/>
      <c r="I545" s="285"/>
      <c r="J545" s="285"/>
      <c r="K545" s="285"/>
      <c r="L545" s="285"/>
      <c r="M545" s="285"/>
      <c r="N545" s="285"/>
      <c r="O545" s="285"/>
      <c r="P545" s="285"/>
      <c r="Q545" s="285"/>
      <c r="R545" s="285"/>
      <c r="S545" s="285"/>
      <c r="T545" s="285"/>
      <c r="U545" s="285"/>
      <c r="V545" s="285"/>
      <c r="W545" s="285"/>
    </row>
    <row r="546" spans="1:23" ht="16.5" customHeight="1">
      <c r="A546" s="285"/>
      <c r="B546" s="285"/>
      <c r="C546" s="285"/>
      <c r="I546" s="285"/>
      <c r="J546" s="285"/>
      <c r="K546" s="285"/>
      <c r="L546" s="285"/>
      <c r="M546" s="285"/>
      <c r="N546" s="285"/>
      <c r="O546" s="285"/>
      <c r="P546" s="285"/>
      <c r="Q546" s="285"/>
      <c r="R546" s="285"/>
      <c r="S546" s="285"/>
      <c r="T546" s="285"/>
      <c r="U546" s="285"/>
      <c r="V546" s="285"/>
      <c r="W546" s="285"/>
    </row>
    <row r="547" spans="1:23" ht="16.5" customHeight="1">
      <c r="A547" s="285"/>
      <c r="B547" s="285"/>
      <c r="C547" s="285"/>
      <c r="I547" s="285"/>
      <c r="J547" s="285"/>
      <c r="K547" s="285"/>
      <c r="L547" s="285"/>
      <c r="M547" s="285"/>
      <c r="N547" s="285"/>
      <c r="O547" s="285"/>
      <c r="P547" s="285"/>
      <c r="Q547" s="285"/>
      <c r="R547" s="285"/>
      <c r="S547" s="285"/>
      <c r="T547" s="285"/>
      <c r="U547" s="285"/>
      <c r="V547" s="285"/>
      <c r="W547" s="285"/>
    </row>
    <row r="548" spans="1:23" ht="16.5" customHeight="1">
      <c r="A548" s="285"/>
      <c r="B548" s="285"/>
      <c r="C548" s="285"/>
      <c r="I548" s="285"/>
      <c r="J548" s="285"/>
      <c r="K548" s="285"/>
      <c r="L548" s="285"/>
      <c r="M548" s="285"/>
      <c r="N548" s="285"/>
      <c r="O548" s="285"/>
      <c r="P548" s="285"/>
      <c r="Q548" s="285"/>
      <c r="R548" s="285"/>
      <c r="S548" s="285"/>
      <c r="T548" s="285"/>
      <c r="U548" s="285"/>
      <c r="V548" s="285"/>
      <c r="W548" s="285"/>
    </row>
    <row r="549" spans="1:23" ht="16.5" customHeight="1">
      <c r="A549" s="285"/>
      <c r="B549" s="285"/>
      <c r="C549" s="285"/>
      <c r="I549" s="285"/>
      <c r="J549" s="285"/>
      <c r="K549" s="285"/>
      <c r="L549" s="285"/>
      <c r="M549" s="285"/>
      <c r="N549" s="285"/>
      <c r="O549" s="285"/>
      <c r="P549" s="285"/>
      <c r="Q549" s="285"/>
      <c r="R549" s="285"/>
      <c r="S549" s="285"/>
      <c r="T549" s="285"/>
      <c r="U549" s="285"/>
      <c r="V549" s="285"/>
      <c r="W549" s="285"/>
    </row>
    <row r="550" spans="1:23" ht="16.5" customHeight="1">
      <c r="A550" s="285"/>
      <c r="B550" s="285"/>
      <c r="C550" s="285"/>
      <c r="I550" s="285"/>
      <c r="J550" s="285"/>
      <c r="K550" s="285"/>
      <c r="L550" s="285"/>
      <c r="M550" s="285"/>
      <c r="N550" s="285"/>
      <c r="O550" s="285"/>
      <c r="P550" s="285"/>
      <c r="Q550" s="285"/>
      <c r="R550" s="285"/>
      <c r="S550" s="285"/>
      <c r="T550" s="285"/>
      <c r="U550" s="285"/>
      <c r="V550" s="285"/>
      <c r="W550" s="285"/>
    </row>
    <row r="551" spans="1:23" ht="16.5" customHeight="1">
      <c r="A551" s="285"/>
      <c r="B551" s="285"/>
      <c r="C551" s="285"/>
      <c r="I551" s="285"/>
      <c r="J551" s="285"/>
      <c r="K551" s="285"/>
      <c r="L551" s="285"/>
      <c r="M551" s="285"/>
      <c r="N551" s="285"/>
      <c r="O551" s="285"/>
      <c r="P551" s="285"/>
      <c r="Q551" s="285"/>
      <c r="R551" s="285"/>
      <c r="S551" s="285"/>
      <c r="T551" s="285"/>
      <c r="U551" s="285"/>
      <c r="V551" s="285"/>
      <c r="W551" s="285"/>
    </row>
    <row r="552" spans="1:23" ht="16.5" customHeight="1">
      <c r="A552" s="285"/>
      <c r="B552" s="285"/>
      <c r="C552" s="285"/>
      <c r="I552" s="285"/>
      <c r="J552" s="285"/>
      <c r="K552" s="285"/>
      <c r="L552" s="285"/>
      <c r="M552" s="285"/>
      <c r="N552" s="285"/>
      <c r="O552" s="285"/>
      <c r="P552" s="285"/>
      <c r="Q552" s="285"/>
      <c r="R552" s="285"/>
      <c r="S552" s="285"/>
      <c r="T552" s="285"/>
      <c r="U552" s="285"/>
      <c r="V552" s="285"/>
      <c r="W552" s="285"/>
    </row>
    <row r="553" spans="1:23" ht="16.5" customHeight="1">
      <c r="A553" s="285"/>
      <c r="B553" s="285"/>
      <c r="C553" s="285"/>
      <c r="I553" s="285"/>
      <c r="J553" s="285"/>
      <c r="K553" s="285"/>
      <c r="L553" s="285"/>
      <c r="M553" s="285"/>
      <c r="N553" s="285"/>
      <c r="O553" s="285"/>
      <c r="P553" s="285"/>
      <c r="Q553" s="285"/>
      <c r="R553" s="285"/>
      <c r="S553" s="285"/>
      <c r="T553" s="285"/>
      <c r="U553" s="285"/>
      <c r="V553" s="285"/>
      <c r="W553" s="285"/>
    </row>
    <row r="554" spans="1:23" ht="16.5" customHeight="1">
      <c r="A554" s="285"/>
      <c r="B554" s="285"/>
      <c r="C554" s="285"/>
      <c r="I554" s="285"/>
      <c r="J554" s="285"/>
      <c r="K554" s="285"/>
      <c r="L554" s="285"/>
      <c r="M554" s="285"/>
      <c r="N554" s="285"/>
      <c r="O554" s="285"/>
      <c r="P554" s="285"/>
      <c r="Q554" s="285"/>
      <c r="R554" s="285"/>
      <c r="S554" s="285"/>
      <c r="T554" s="285"/>
      <c r="U554" s="285"/>
      <c r="V554" s="285"/>
      <c r="W554" s="285"/>
    </row>
    <row r="555" spans="1:23" ht="16.5" customHeight="1">
      <c r="A555" s="285"/>
      <c r="B555" s="285"/>
      <c r="C555" s="285"/>
      <c r="I555" s="285"/>
      <c r="J555" s="285"/>
      <c r="K555" s="285"/>
      <c r="L555" s="285"/>
      <c r="M555" s="285"/>
      <c r="N555" s="285"/>
      <c r="O555" s="285"/>
      <c r="P555" s="285"/>
      <c r="Q555" s="285"/>
      <c r="R555" s="285"/>
      <c r="S555" s="285"/>
      <c r="T555" s="285"/>
      <c r="U555" s="285"/>
      <c r="V555" s="285"/>
      <c r="W555" s="285"/>
    </row>
    <row r="556" spans="1:23" ht="16.5" customHeight="1">
      <c r="A556" s="285"/>
      <c r="B556" s="285"/>
      <c r="C556" s="285"/>
      <c r="I556" s="285"/>
      <c r="J556" s="285"/>
      <c r="K556" s="285"/>
      <c r="L556" s="285"/>
      <c r="M556" s="285"/>
      <c r="N556" s="285"/>
      <c r="O556" s="285"/>
      <c r="P556" s="285"/>
      <c r="Q556" s="285"/>
      <c r="R556" s="285"/>
      <c r="S556" s="285"/>
      <c r="T556" s="285"/>
      <c r="U556" s="285"/>
      <c r="V556" s="285"/>
      <c r="W556" s="285"/>
    </row>
    <row r="557" spans="1:23" ht="16.5" customHeight="1">
      <c r="A557" s="285"/>
      <c r="B557" s="285"/>
      <c r="C557" s="285"/>
      <c r="I557" s="285"/>
      <c r="J557" s="285"/>
      <c r="K557" s="285"/>
      <c r="L557" s="285"/>
      <c r="M557" s="285"/>
      <c r="N557" s="285"/>
      <c r="O557" s="285"/>
      <c r="P557" s="285"/>
      <c r="Q557" s="285"/>
      <c r="R557" s="285"/>
      <c r="S557" s="285"/>
      <c r="T557" s="285"/>
      <c r="U557" s="285"/>
      <c r="V557" s="285"/>
      <c r="W557" s="285"/>
    </row>
    <row r="558" spans="1:23" ht="16.5" customHeight="1">
      <c r="A558" s="285"/>
      <c r="B558" s="285"/>
      <c r="C558" s="285"/>
      <c r="I558" s="285"/>
      <c r="J558" s="285"/>
      <c r="K558" s="285"/>
      <c r="L558" s="285"/>
      <c r="M558" s="285"/>
      <c r="N558" s="285"/>
      <c r="O558" s="285"/>
      <c r="P558" s="285"/>
      <c r="Q558" s="285"/>
      <c r="R558" s="285"/>
      <c r="S558" s="285"/>
      <c r="T558" s="285"/>
      <c r="U558" s="285"/>
      <c r="V558" s="285"/>
      <c r="W558" s="285"/>
    </row>
    <row r="559" spans="1:23" ht="16.5" customHeight="1">
      <c r="A559" s="285"/>
      <c r="B559" s="285"/>
      <c r="C559" s="285"/>
      <c r="I559" s="285"/>
      <c r="J559" s="285"/>
      <c r="K559" s="285"/>
      <c r="L559" s="285"/>
      <c r="M559" s="285"/>
      <c r="N559" s="285"/>
      <c r="O559" s="285"/>
      <c r="P559" s="285"/>
      <c r="Q559" s="285"/>
      <c r="R559" s="285"/>
      <c r="S559" s="285"/>
      <c r="T559" s="285"/>
      <c r="U559" s="285"/>
      <c r="V559" s="285"/>
      <c r="W559" s="285"/>
    </row>
    <row r="560" spans="1:23" ht="16.5" customHeight="1">
      <c r="A560" s="285"/>
      <c r="B560" s="285"/>
      <c r="C560" s="285"/>
      <c r="I560" s="285"/>
      <c r="J560" s="285"/>
      <c r="K560" s="285"/>
      <c r="L560" s="285"/>
      <c r="M560" s="285"/>
      <c r="N560" s="285"/>
      <c r="O560" s="285"/>
      <c r="P560" s="285"/>
      <c r="Q560" s="285"/>
      <c r="R560" s="285"/>
      <c r="S560" s="285"/>
      <c r="T560" s="285"/>
      <c r="U560" s="285"/>
      <c r="V560" s="285"/>
      <c r="W560" s="285"/>
    </row>
    <row r="561" spans="1:23" ht="16.5" customHeight="1">
      <c r="A561" s="285"/>
      <c r="B561" s="285"/>
      <c r="C561" s="285"/>
      <c r="I561" s="285"/>
      <c r="J561" s="285"/>
      <c r="K561" s="285"/>
      <c r="L561" s="285"/>
      <c r="M561" s="285"/>
      <c r="N561" s="285"/>
      <c r="O561" s="285"/>
      <c r="P561" s="285"/>
      <c r="Q561" s="285"/>
      <c r="R561" s="285"/>
      <c r="S561" s="285"/>
      <c r="T561" s="285"/>
      <c r="U561" s="285"/>
      <c r="V561" s="285"/>
      <c r="W561" s="285"/>
    </row>
    <row r="562" spans="1:23" ht="16.5" customHeight="1">
      <c r="A562" s="285"/>
      <c r="B562" s="285"/>
      <c r="C562" s="285"/>
      <c r="I562" s="285"/>
      <c r="J562" s="285"/>
      <c r="K562" s="285"/>
      <c r="L562" s="285"/>
      <c r="M562" s="285"/>
      <c r="N562" s="285"/>
      <c r="O562" s="285"/>
      <c r="P562" s="285"/>
      <c r="Q562" s="285"/>
      <c r="R562" s="285"/>
      <c r="S562" s="285"/>
      <c r="T562" s="285"/>
      <c r="U562" s="285"/>
      <c r="V562" s="285"/>
      <c r="W562" s="285"/>
    </row>
    <row r="563" spans="1:23" ht="16.5" customHeight="1">
      <c r="A563" s="285"/>
      <c r="B563" s="285"/>
      <c r="C563" s="285"/>
      <c r="I563" s="285"/>
      <c r="J563" s="285"/>
      <c r="K563" s="285"/>
      <c r="L563" s="285"/>
      <c r="M563" s="285"/>
      <c r="N563" s="285"/>
      <c r="O563" s="285"/>
      <c r="P563" s="285"/>
      <c r="Q563" s="285"/>
      <c r="R563" s="285"/>
      <c r="S563" s="285"/>
      <c r="T563" s="285"/>
      <c r="U563" s="285"/>
      <c r="V563" s="285"/>
      <c r="W563" s="285"/>
    </row>
    <row r="564" spans="1:23" ht="16.5" customHeight="1">
      <c r="A564" s="285"/>
      <c r="B564" s="285"/>
      <c r="C564" s="285"/>
      <c r="I564" s="285"/>
      <c r="J564" s="285"/>
      <c r="K564" s="285"/>
      <c r="L564" s="285"/>
      <c r="M564" s="285"/>
      <c r="N564" s="285"/>
      <c r="O564" s="285"/>
      <c r="P564" s="285"/>
      <c r="Q564" s="285"/>
      <c r="R564" s="285"/>
      <c r="S564" s="285"/>
      <c r="T564" s="285"/>
      <c r="U564" s="285"/>
      <c r="V564" s="285"/>
      <c r="W564" s="285"/>
    </row>
    <row r="565" spans="1:23" ht="16.5" customHeight="1">
      <c r="A565" s="285"/>
      <c r="B565" s="285"/>
      <c r="C565" s="285"/>
      <c r="I565" s="285"/>
      <c r="J565" s="285"/>
      <c r="K565" s="285"/>
      <c r="L565" s="285"/>
      <c r="M565" s="285"/>
      <c r="N565" s="285"/>
      <c r="O565" s="285"/>
      <c r="P565" s="285"/>
      <c r="Q565" s="285"/>
      <c r="R565" s="285"/>
      <c r="S565" s="285"/>
      <c r="T565" s="285"/>
      <c r="U565" s="285"/>
      <c r="V565" s="285"/>
      <c r="W565" s="285"/>
    </row>
    <row r="566" spans="1:23" ht="16.5" customHeight="1">
      <c r="A566" s="285"/>
      <c r="B566" s="285"/>
      <c r="C566" s="285"/>
      <c r="I566" s="285"/>
      <c r="J566" s="285"/>
      <c r="K566" s="285"/>
      <c r="L566" s="285"/>
      <c r="M566" s="285"/>
      <c r="N566" s="285"/>
      <c r="O566" s="285"/>
      <c r="P566" s="285"/>
      <c r="Q566" s="285"/>
      <c r="R566" s="285"/>
      <c r="S566" s="285"/>
      <c r="T566" s="285"/>
      <c r="U566" s="285"/>
      <c r="V566" s="285"/>
      <c r="W566" s="285"/>
    </row>
    <row r="567" spans="1:23" ht="16.5" customHeight="1">
      <c r="A567" s="285"/>
      <c r="B567" s="285"/>
      <c r="C567" s="285"/>
      <c r="I567" s="285"/>
      <c r="J567" s="285"/>
      <c r="K567" s="285"/>
      <c r="L567" s="285"/>
      <c r="M567" s="285"/>
      <c r="N567" s="285"/>
      <c r="O567" s="285"/>
      <c r="P567" s="285"/>
      <c r="Q567" s="285"/>
      <c r="R567" s="285"/>
      <c r="S567" s="285"/>
      <c r="T567" s="285"/>
      <c r="U567" s="285"/>
      <c r="V567" s="285"/>
      <c r="W567" s="285"/>
    </row>
    <row r="568" spans="1:23" ht="16.5" customHeight="1">
      <c r="A568" s="285"/>
      <c r="B568" s="285"/>
      <c r="C568" s="285"/>
      <c r="I568" s="285"/>
      <c r="J568" s="285"/>
      <c r="K568" s="285"/>
      <c r="L568" s="285"/>
      <c r="M568" s="285"/>
      <c r="N568" s="285"/>
      <c r="O568" s="285"/>
      <c r="P568" s="285"/>
      <c r="Q568" s="285"/>
      <c r="R568" s="285"/>
      <c r="S568" s="285"/>
      <c r="T568" s="285"/>
      <c r="U568" s="285"/>
      <c r="V568" s="285"/>
      <c r="W568" s="285"/>
    </row>
    <row r="569" spans="1:23" ht="16.5" customHeight="1">
      <c r="A569" s="285"/>
      <c r="B569" s="285"/>
      <c r="C569" s="285"/>
      <c r="I569" s="285"/>
      <c r="J569" s="285"/>
      <c r="K569" s="285"/>
      <c r="L569" s="285"/>
      <c r="M569" s="285"/>
      <c r="N569" s="285"/>
      <c r="O569" s="285"/>
      <c r="P569" s="285"/>
      <c r="Q569" s="285"/>
      <c r="R569" s="285"/>
      <c r="S569" s="285"/>
      <c r="T569" s="285"/>
      <c r="U569" s="285"/>
      <c r="V569" s="285"/>
      <c r="W569" s="285"/>
    </row>
    <row r="570" spans="1:23" ht="16.5" customHeight="1">
      <c r="A570" s="285"/>
      <c r="B570" s="285"/>
      <c r="C570" s="285"/>
      <c r="I570" s="285"/>
      <c r="J570" s="285"/>
      <c r="K570" s="285"/>
      <c r="L570" s="285"/>
      <c r="M570" s="285"/>
      <c r="N570" s="285"/>
      <c r="O570" s="285"/>
      <c r="P570" s="285"/>
      <c r="Q570" s="285"/>
      <c r="R570" s="285"/>
      <c r="S570" s="285"/>
      <c r="T570" s="285"/>
      <c r="U570" s="285"/>
      <c r="V570" s="285"/>
      <c r="W570" s="285"/>
    </row>
    <row r="571" spans="1:23" ht="16.5" customHeight="1">
      <c r="A571" s="285"/>
      <c r="B571" s="285"/>
      <c r="C571" s="285"/>
      <c r="I571" s="285"/>
      <c r="J571" s="285"/>
      <c r="K571" s="285"/>
      <c r="L571" s="285"/>
      <c r="M571" s="285"/>
      <c r="N571" s="285"/>
      <c r="O571" s="285"/>
      <c r="P571" s="285"/>
      <c r="Q571" s="285"/>
      <c r="R571" s="285"/>
      <c r="S571" s="285"/>
      <c r="T571" s="285"/>
      <c r="U571" s="285"/>
      <c r="V571" s="285"/>
      <c r="W571" s="285"/>
    </row>
    <row r="572" spans="1:23" ht="16.5" customHeight="1">
      <c r="A572" s="285"/>
      <c r="B572" s="285"/>
      <c r="C572" s="285"/>
      <c r="I572" s="285"/>
      <c r="J572" s="285"/>
      <c r="K572" s="285"/>
      <c r="L572" s="285"/>
      <c r="M572" s="285"/>
      <c r="N572" s="285"/>
      <c r="O572" s="285"/>
      <c r="P572" s="285"/>
      <c r="Q572" s="285"/>
      <c r="R572" s="285"/>
      <c r="S572" s="285"/>
      <c r="T572" s="285"/>
      <c r="U572" s="285"/>
      <c r="V572" s="285"/>
      <c r="W572" s="285"/>
    </row>
    <row r="573" spans="1:23" ht="16.5" customHeight="1">
      <c r="A573" s="285"/>
      <c r="B573" s="285"/>
      <c r="C573" s="285"/>
      <c r="I573" s="285"/>
      <c r="J573" s="285"/>
      <c r="K573" s="285"/>
      <c r="L573" s="285"/>
      <c r="M573" s="285"/>
      <c r="N573" s="285"/>
      <c r="O573" s="285"/>
      <c r="P573" s="285"/>
      <c r="Q573" s="285"/>
      <c r="R573" s="285"/>
      <c r="S573" s="285"/>
      <c r="T573" s="285"/>
      <c r="U573" s="285"/>
      <c r="V573" s="285"/>
      <c r="W573" s="285"/>
    </row>
    <row r="574" spans="1:23" ht="16.5" customHeight="1">
      <c r="A574" s="285"/>
      <c r="B574" s="285"/>
      <c r="C574" s="285"/>
      <c r="I574" s="285"/>
      <c r="J574" s="285"/>
      <c r="K574" s="285"/>
      <c r="L574" s="285"/>
      <c r="M574" s="285"/>
      <c r="N574" s="285"/>
      <c r="O574" s="285"/>
      <c r="P574" s="285"/>
      <c r="Q574" s="285"/>
      <c r="R574" s="285"/>
      <c r="S574" s="285"/>
      <c r="T574" s="285"/>
      <c r="U574" s="285"/>
      <c r="V574" s="285"/>
      <c r="W574" s="285"/>
    </row>
    <row r="575" spans="1:23" ht="16.5" customHeight="1">
      <c r="A575" s="285"/>
      <c r="B575" s="285"/>
      <c r="C575" s="285"/>
      <c r="I575" s="285"/>
      <c r="J575" s="285"/>
      <c r="K575" s="285"/>
      <c r="L575" s="285"/>
      <c r="M575" s="285"/>
      <c r="N575" s="285"/>
      <c r="O575" s="285"/>
      <c r="P575" s="285"/>
      <c r="Q575" s="285"/>
      <c r="R575" s="285"/>
      <c r="S575" s="285"/>
      <c r="T575" s="285"/>
      <c r="U575" s="285"/>
      <c r="V575" s="285"/>
      <c r="W575" s="285"/>
    </row>
    <row r="576" spans="1:23" ht="16.5" customHeight="1">
      <c r="A576" s="285"/>
      <c r="B576" s="285"/>
      <c r="C576" s="285"/>
      <c r="I576" s="285"/>
      <c r="J576" s="285"/>
      <c r="K576" s="285"/>
      <c r="L576" s="285"/>
      <c r="M576" s="285"/>
      <c r="N576" s="285"/>
      <c r="O576" s="285"/>
      <c r="P576" s="285"/>
      <c r="Q576" s="285"/>
      <c r="R576" s="285"/>
      <c r="S576" s="285"/>
      <c r="T576" s="285"/>
      <c r="U576" s="285"/>
      <c r="V576" s="285"/>
      <c r="W576" s="285"/>
    </row>
    <row r="577" spans="1:23" ht="16.5" customHeight="1">
      <c r="A577" s="285"/>
      <c r="B577" s="285"/>
      <c r="C577" s="285"/>
      <c r="I577" s="285"/>
      <c r="J577" s="285"/>
      <c r="K577" s="285"/>
      <c r="L577" s="285"/>
      <c r="M577" s="285"/>
      <c r="N577" s="285"/>
      <c r="O577" s="285"/>
      <c r="P577" s="285"/>
      <c r="Q577" s="285"/>
      <c r="R577" s="285"/>
      <c r="S577" s="285"/>
      <c r="T577" s="285"/>
      <c r="U577" s="285"/>
      <c r="V577" s="285"/>
      <c r="W577" s="285"/>
    </row>
    <row r="578" spans="1:23" ht="16.5" customHeight="1">
      <c r="A578" s="285"/>
      <c r="B578" s="285"/>
      <c r="C578" s="285"/>
      <c r="I578" s="285"/>
      <c r="J578" s="285"/>
      <c r="K578" s="285"/>
      <c r="L578" s="285"/>
      <c r="M578" s="285"/>
      <c r="N578" s="285"/>
      <c r="O578" s="285"/>
      <c r="P578" s="285"/>
      <c r="Q578" s="285"/>
      <c r="R578" s="285"/>
      <c r="S578" s="285"/>
      <c r="T578" s="285"/>
      <c r="U578" s="285"/>
      <c r="V578" s="285"/>
      <c r="W578" s="285"/>
    </row>
    <row r="579" spans="1:23" ht="16.5" customHeight="1">
      <c r="A579" s="285"/>
      <c r="B579" s="285"/>
      <c r="C579" s="285"/>
      <c r="I579" s="285"/>
      <c r="J579" s="285"/>
      <c r="K579" s="285"/>
      <c r="L579" s="285"/>
      <c r="M579" s="285"/>
      <c r="N579" s="285"/>
      <c r="O579" s="285"/>
      <c r="P579" s="285"/>
      <c r="Q579" s="285"/>
      <c r="R579" s="285"/>
      <c r="S579" s="285"/>
      <c r="T579" s="285"/>
      <c r="U579" s="285"/>
      <c r="V579" s="285"/>
      <c r="W579" s="285"/>
    </row>
    <row r="580" spans="1:23" ht="16.5" customHeight="1">
      <c r="A580" s="285"/>
      <c r="B580" s="285"/>
      <c r="C580" s="285"/>
      <c r="I580" s="285"/>
      <c r="J580" s="285"/>
      <c r="K580" s="285"/>
      <c r="L580" s="285"/>
      <c r="M580" s="285"/>
      <c r="N580" s="285"/>
      <c r="O580" s="285"/>
      <c r="P580" s="285"/>
      <c r="Q580" s="285"/>
      <c r="R580" s="285"/>
      <c r="S580" s="285"/>
      <c r="T580" s="285"/>
      <c r="U580" s="285"/>
      <c r="V580" s="285"/>
      <c r="W580" s="285"/>
    </row>
    <row r="581" spans="1:23" ht="16.5" customHeight="1">
      <c r="A581" s="285"/>
      <c r="B581" s="285"/>
      <c r="C581" s="285"/>
      <c r="I581" s="285"/>
      <c r="J581" s="285"/>
      <c r="K581" s="285"/>
      <c r="L581" s="285"/>
      <c r="M581" s="285"/>
      <c r="N581" s="285"/>
      <c r="O581" s="285"/>
      <c r="P581" s="285"/>
      <c r="Q581" s="285"/>
      <c r="R581" s="285"/>
      <c r="S581" s="285"/>
      <c r="T581" s="285"/>
      <c r="U581" s="285"/>
      <c r="V581" s="285"/>
      <c r="W581" s="285"/>
    </row>
    <row r="582" spans="1:23" ht="16.5" customHeight="1">
      <c r="A582" s="285"/>
      <c r="B582" s="285"/>
      <c r="C582" s="285"/>
      <c r="I582" s="285"/>
      <c r="J582" s="285"/>
      <c r="K582" s="285"/>
      <c r="L582" s="285"/>
      <c r="M582" s="285"/>
      <c r="N582" s="285"/>
      <c r="O582" s="285"/>
      <c r="P582" s="285"/>
      <c r="Q582" s="285"/>
      <c r="R582" s="285"/>
      <c r="S582" s="285"/>
      <c r="T582" s="285"/>
      <c r="U582" s="285"/>
      <c r="V582" s="285"/>
      <c r="W582" s="285"/>
    </row>
    <row r="583" spans="1:23" ht="16.5" customHeight="1">
      <c r="A583" s="285"/>
      <c r="B583" s="285"/>
      <c r="C583" s="285"/>
      <c r="I583" s="285"/>
      <c r="J583" s="285"/>
      <c r="K583" s="285"/>
      <c r="L583" s="285"/>
      <c r="M583" s="285"/>
      <c r="N583" s="285"/>
      <c r="O583" s="285"/>
      <c r="P583" s="285"/>
      <c r="Q583" s="285"/>
      <c r="R583" s="285"/>
      <c r="S583" s="285"/>
      <c r="T583" s="285"/>
      <c r="U583" s="285"/>
      <c r="V583" s="285"/>
      <c r="W583" s="285"/>
    </row>
    <row r="584" spans="1:23" ht="16.5" customHeight="1">
      <c r="A584" s="285"/>
      <c r="B584" s="285"/>
      <c r="C584" s="285"/>
      <c r="I584" s="285"/>
      <c r="J584" s="285"/>
      <c r="K584" s="285"/>
      <c r="L584" s="285"/>
      <c r="M584" s="285"/>
      <c r="N584" s="285"/>
      <c r="O584" s="285"/>
      <c r="P584" s="285"/>
      <c r="Q584" s="285"/>
      <c r="R584" s="285"/>
      <c r="S584" s="285"/>
      <c r="T584" s="285"/>
      <c r="U584" s="285"/>
      <c r="V584" s="285"/>
      <c r="W584" s="285"/>
    </row>
    <row r="585" spans="1:23" ht="16.5" customHeight="1">
      <c r="A585" s="285"/>
      <c r="B585" s="285"/>
      <c r="C585" s="285"/>
      <c r="I585" s="285"/>
      <c r="J585" s="285"/>
      <c r="K585" s="285"/>
      <c r="L585" s="285"/>
      <c r="M585" s="285"/>
      <c r="N585" s="285"/>
      <c r="O585" s="285"/>
      <c r="P585" s="285"/>
      <c r="Q585" s="285"/>
      <c r="R585" s="285"/>
      <c r="S585" s="285"/>
      <c r="T585" s="285"/>
      <c r="U585" s="285"/>
      <c r="V585" s="285"/>
      <c r="W585" s="285"/>
    </row>
    <row r="586" spans="1:23" ht="16.5" customHeight="1">
      <c r="A586" s="285"/>
      <c r="B586" s="285"/>
      <c r="C586" s="285"/>
      <c r="I586" s="285"/>
      <c r="J586" s="285"/>
      <c r="K586" s="285"/>
      <c r="L586" s="285"/>
      <c r="M586" s="285"/>
      <c r="N586" s="285"/>
      <c r="O586" s="285"/>
      <c r="P586" s="285"/>
      <c r="Q586" s="285"/>
      <c r="R586" s="285"/>
      <c r="S586" s="285"/>
      <c r="T586" s="285"/>
      <c r="U586" s="285"/>
      <c r="V586" s="285"/>
      <c r="W586" s="285"/>
    </row>
    <row r="587" spans="1:23" ht="16.5" customHeight="1">
      <c r="A587" s="285"/>
      <c r="B587" s="285"/>
      <c r="C587" s="285"/>
      <c r="I587" s="285"/>
      <c r="J587" s="285"/>
      <c r="K587" s="285"/>
      <c r="L587" s="285"/>
      <c r="M587" s="285"/>
      <c r="N587" s="285"/>
      <c r="O587" s="285"/>
      <c r="P587" s="285"/>
      <c r="Q587" s="285"/>
      <c r="R587" s="285"/>
      <c r="S587" s="285"/>
      <c r="T587" s="285"/>
      <c r="U587" s="285"/>
      <c r="V587" s="285"/>
      <c r="W587" s="285"/>
    </row>
    <row r="588" spans="1:23" ht="16.5" customHeight="1">
      <c r="A588" s="285"/>
      <c r="B588" s="285"/>
      <c r="C588" s="285"/>
      <c r="I588" s="285"/>
      <c r="J588" s="285"/>
      <c r="K588" s="285"/>
      <c r="L588" s="285"/>
      <c r="M588" s="285"/>
      <c r="N588" s="285"/>
      <c r="O588" s="285"/>
      <c r="P588" s="285"/>
      <c r="Q588" s="285"/>
      <c r="R588" s="285"/>
      <c r="S588" s="285"/>
      <c r="T588" s="285"/>
      <c r="U588" s="285"/>
      <c r="V588" s="285"/>
      <c r="W588" s="285"/>
    </row>
    <row r="589" spans="1:23" ht="16.5" customHeight="1">
      <c r="A589" s="285"/>
      <c r="B589" s="285"/>
      <c r="C589" s="285"/>
      <c r="I589" s="285"/>
      <c r="J589" s="285"/>
      <c r="K589" s="285"/>
      <c r="L589" s="285"/>
      <c r="M589" s="285"/>
      <c r="N589" s="285"/>
      <c r="O589" s="285"/>
      <c r="P589" s="285"/>
      <c r="Q589" s="285"/>
      <c r="R589" s="285"/>
      <c r="S589" s="285"/>
      <c r="T589" s="285"/>
      <c r="U589" s="285"/>
      <c r="V589" s="285"/>
      <c r="W589" s="285"/>
    </row>
    <row r="590" spans="1:23" ht="16.5" customHeight="1">
      <c r="A590" s="285"/>
      <c r="B590" s="285"/>
      <c r="C590" s="285"/>
      <c r="I590" s="285"/>
      <c r="J590" s="285"/>
      <c r="K590" s="285"/>
      <c r="L590" s="285"/>
      <c r="M590" s="285"/>
      <c r="N590" s="285"/>
      <c r="O590" s="285"/>
      <c r="P590" s="285"/>
      <c r="Q590" s="285"/>
      <c r="R590" s="285"/>
      <c r="S590" s="285"/>
      <c r="T590" s="285"/>
      <c r="U590" s="285"/>
      <c r="V590" s="285"/>
      <c r="W590" s="285"/>
    </row>
    <row r="591" spans="1:23" ht="16.5" customHeight="1">
      <c r="A591" s="285"/>
      <c r="B591" s="285"/>
      <c r="C591" s="285"/>
      <c r="I591" s="285"/>
      <c r="J591" s="285"/>
      <c r="K591" s="285"/>
      <c r="L591" s="285"/>
      <c r="M591" s="285"/>
      <c r="N591" s="285"/>
      <c r="O591" s="285"/>
      <c r="P591" s="285"/>
      <c r="Q591" s="285"/>
      <c r="R591" s="285"/>
      <c r="S591" s="285"/>
      <c r="T591" s="285"/>
      <c r="U591" s="285"/>
      <c r="V591" s="285"/>
      <c r="W591" s="285"/>
    </row>
    <row r="592" spans="1:23" ht="16.5" customHeight="1">
      <c r="A592" s="285"/>
      <c r="B592" s="285"/>
      <c r="C592" s="285"/>
      <c r="I592" s="285"/>
      <c r="J592" s="285"/>
      <c r="K592" s="285"/>
      <c r="L592" s="285"/>
      <c r="M592" s="285"/>
      <c r="N592" s="285"/>
      <c r="O592" s="285"/>
      <c r="P592" s="285"/>
      <c r="Q592" s="285"/>
      <c r="R592" s="285"/>
      <c r="S592" s="285"/>
      <c r="T592" s="285"/>
      <c r="U592" s="285"/>
      <c r="V592" s="285"/>
      <c r="W592" s="285"/>
    </row>
    <row r="593" spans="1:23" ht="16.5" customHeight="1">
      <c r="A593" s="285"/>
      <c r="B593" s="285"/>
      <c r="C593" s="285"/>
      <c r="I593" s="285"/>
      <c r="J593" s="285"/>
      <c r="K593" s="285"/>
      <c r="L593" s="285"/>
      <c r="M593" s="285"/>
      <c r="N593" s="285"/>
      <c r="O593" s="285"/>
      <c r="P593" s="285"/>
      <c r="Q593" s="285"/>
      <c r="R593" s="285"/>
      <c r="S593" s="285"/>
      <c r="T593" s="285"/>
      <c r="U593" s="285"/>
      <c r="V593" s="285"/>
      <c r="W593" s="285"/>
    </row>
    <row r="594" spans="1:23" ht="16.5" customHeight="1">
      <c r="A594" s="285"/>
      <c r="B594" s="285"/>
      <c r="C594" s="285"/>
      <c r="I594" s="285"/>
      <c r="J594" s="285"/>
      <c r="K594" s="285"/>
      <c r="L594" s="285"/>
      <c r="M594" s="285"/>
      <c r="N594" s="285"/>
      <c r="O594" s="285"/>
      <c r="P594" s="285"/>
      <c r="Q594" s="285"/>
      <c r="R594" s="285"/>
      <c r="S594" s="285"/>
      <c r="T594" s="285"/>
      <c r="U594" s="285"/>
      <c r="V594" s="285"/>
      <c r="W594" s="285"/>
    </row>
    <row r="595" spans="1:23" ht="16.5" customHeight="1">
      <c r="A595" s="285"/>
      <c r="B595" s="285"/>
      <c r="C595" s="285"/>
      <c r="I595" s="285"/>
      <c r="J595" s="285"/>
      <c r="K595" s="285"/>
      <c r="L595" s="285"/>
      <c r="M595" s="285"/>
      <c r="N595" s="285"/>
      <c r="O595" s="285"/>
      <c r="P595" s="285"/>
      <c r="Q595" s="285"/>
      <c r="R595" s="285"/>
      <c r="S595" s="285"/>
      <c r="T595" s="285"/>
      <c r="U595" s="285"/>
      <c r="V595" s="285"/>
      <c r="W595" s="285"/>
    </row>
    <row r="596" spans="1:23" ht="16.5" customHeight="1">
      <c r="A596" s="285"/>
      <c r="B596" s="285"/>
      <c r="C596" s="285"/>
      <c r="I596" s="285"/>
      <c r="J596" s="285"/>
      <c r="K596" s="285"/>
      <c r="L596" s="285"/>
      <c r="M596" s="285"/>
      <c r="N596" s="285"/>
      <c r="O596" s="285"/>
      <c r="P596" s="285"/>
      <c r="Q596" s="285"/>
      <c r="R596" s="285"/>
      <c r="S596" s="285"/>
      <c r="T596" s="285"/>
      <c r="U596" s="285"/>
      <c r="V596" s="285"/>
      <c r="W596" s="285"/>
    </row>
    <row r="597" spans="1:23" ht="16.5" customHeight="1">
      <c r="A597" s="285"/>
      <c r="B597" s="285"/>
      <c r="C597" s="285"/>
      <c r="I597" s="285"/>
      <c r="J597" s="285"/>
      <c r="K597" s="285"/>
      <c r="L597" s="285"/>
      <c r="M597" s="285"/>
      <c r="N597" s="285"/>
      <c r="O597" s="285"/>
      <c r="P597" s="285"/>
      <c r="Q597" s="285"/>
      <c r="R597" s="285"/>
      <c r="S597" s="285"/>
      <c r="T597" s="285"/>
      <c r="U597" s="285"/>
      <c r="V597" s="285"/>
      <c r="W597" s="285"/>
    </row>
    <row r="598" spans="1:23" ht="16.5" customHeight="1">
      <c r="A598" s="285"/>
      <c r="B598" s="285"/>
      <c r="C598" s="285"/>
      <c r="I598" s="285"/>
      <c r="J598" s="285"/>
      <c r="K598" s="285"/>
      <c r="L598" s="285"/>
      <c r="M598" s="285"/>
      <c r="N598" s="285"/>
      <c r="O598" s="285"/>
      <c r="P598" s="285"/>
      <c r="Q598" s="285"/>
      <c r="R598" s="285"/>
      <c r="S598" s="285"/>
      <c r="T598" s="285"/>
      <c r="U598" s="285"/>
      <c r="V598" s="285"/>
      <c r="W598" s="285"/>
    </row>
    <row r="599" spans="1:23" ht="16.5" customHeight="1">
      <c r="A599" s="285"/>
      <c r="B599" s="285"/>
      <c r="C599" s="285"/>
      <c r="I599" s="285"/>
      <c r="J599" s="285"/>
      <c r="K599" s="285"/>
      <c r="L599" s="285"/>
      <c r="M599" s="285"/>
      <c r="N599" s="285"/>
      <c r="O599" s="285"/>
      <c r="P599" s="285"/>
      <c r="Q599" s="285"/>
      <c r="R599" s="285"/>
      <c r="S599" s="285"/>
      <c r="T599" s="285"/>
      <c r="U599" s="285"/>
      <c r="V599" s="285"/>
      <c r="W599" s="285"/>
    </row>
    <row r="600" spans="1:23" ht="16.5" customHeight="1">
      <c r="A600" s="285"/>
      <c r="B600" s="285"/>
      <c r="C600" s="285"/>
      <c r="I600" s="285"/>
      <c r="J600" s="285"/>
      <c r="K600" s="285"/>
      <c r="L600" s="285"/>
      <c r="M600" s="285"/>
      <c r="N600" s="285"/>
      <c r="O600" s="285"/>
      <c r="P600" s="285"/>
      <c r="Q600" s="285"/>
      <c r="R600" s="285"/>
      <c r="S600" s="285"/>
      <c r="T600" s="285"/>
      <c r="U600" s="285"/>
      <c r="V600" s="285"/>
      <c r="W600" s="285"/>
    </row>
    <row r="601" spans="1:23" ht="16.5" customHeight="1">
      <c r="A601" s="285"/>
      <c r="B601" s="285"/>
      <c r="C601" s="285"/>
      <c r="I601" s="285"/>
      <c r="J601" s="285"/>
      <c r="K601" s="285"/>
      <c r="L601" s="285"/>
      <c r="M601" s="285"/>
      <c r="N601" s="285"/>
      <c r="O601" s="285"/>
      <c r="P601" s="285"/>
      <c r="Q601" s="285"/>
      <c r="R601" s="285"/>
      <c r="S601" s="285"/>
      <c r="T601" s="285"/>
      <c r="U601" s="285"/>
      <c r="V601" s="285"/>
      <c r="W601" s="285"/>
    </row>
    <row r="602" spans="1:23" ht="16.5" customHeight="1">
      <c r="A602" s="285"/>
      <c r="B602" s="285"/>
      <c r="C602" s="285"/>
      <c r="I602" s="285"/>
      <c r="J602" s="285"/>
      <c r="K602" s="285"/>
      <c r="L602" s="285"/>
      <c r="M602" s="285"/>
      <c r="N602" s="285"/>
      <c r="O602" s="285"/>
      <c r="P602" s="285"/>
      <c r="Q602" s="285"/>
      <c r="R602" s="285"/>
      <c r="S602" s="285"/>
      <c r="T602" s="285"/>
      <c r="U602" s="285"/>
      <c r="V602" s="285"/>
      <c r="W602" s="285"/>
    </row>
    <row r="603" spans="1:23" ht="16.5" customHeight="1">
      <c r="A603" s="285"/>
      <c r="B603" s="285"/>
      <c r="C603" s="285"/>
      <c r="I603" s="285"/>
      <c r="J603" s="285"/>
      <c r="K603" s="285"/>
      <c r="L603" s="285"/>
      <c r="M603" s="285"/>
      <c r="N603" s="285"/>
      <c r="O603" s="285"/>
      <c r="P603" s="285"/>
      <c r="Q603" s="285"/>
      <c r="R603" s="285"/>
      <c r="S603" s="285"/>
      <c r="T603" s="285"/>
      <c r="U603" s="285"/>
      <c r="V603" s="285"/>
      <c r="W603" s="285"/>
    </row>
    <row r="604" spans="1:23" ht="16.5" customHeight="1">
      <c r="A604" s="285"/>
      <c r="B604" s="285"/>
      <c r="C604" s="285"/>
      <c r="I604" s="285"/>
      <c r="J604" s="285"/>
      <c r="K604" s="285"/>
      <c r="L604" s="285"/>
      <c r="M604" s="285"/>
      <c r="N604" s="285"/>
      <c r="O604" s="285"/>
      <c r="P604" s="285"/>
      <c r="Q604" s="285"/>
      <c r="R604" s="285"/>
      <c r="S604" s="285"/>
      <c r="T604" s="285"/>
      <c r="U604" s="285"/>
      <c r="V604" s="285"/>
      <c r="W604" s="285"/>
    </row>
    <row r="605" spans="1:23" ht="16.5" customHeight="1">
      <c r="A605" s="285"/>
      <c r="B605" s="285"/>
      <c r="C605" s="285"/>
      <c r="I605" s="285"/>
      <c r="J605" s="285"/>
      <c r="K605" s="285"/>
      <c r="L605" s="285"/>
      <c r="M605" s="285"/>
      <c r="N605" s="285"/>
      <c r="O605" s="285"/>
      <c r="P605" s="285"/>
      <c r="Q605" s="285"/>
      <c r="R605" s="285"/>
      <c r="S605" s="285"/>
      <c r="T605" s="285"/>
      <c r="U605" s="285"/>
      <c r="V605" s="285"/>
      <c r="W605" s="285"/>
    </row>
    <row r="606" spans="1:23" ht="16.5" customHeight="1">
      <c r="A606" s="285"/>
      <c r="B606" s="285"/>
      <c r="C606" s="285"/>
      <c r="I606" s="285"/>
      <c r="J606" s="285"/>
      <c r="K606" s="285"/>
      <c r="L606" s="285"/>
      <c r="M606" s="285"/>
      <c r="N606" s="285"/>
      <c r="O606" s="285"/>
      <c r="P606" s="285"/>
      <c r="Q606" s="285"/>
      <c r="R606" s="285"/>
      <c r="S606" s="285"/>
      <c r="T606" s="285"/>
      <c r="U606" s="285"/>
      <c r="V606" s="285"/>
      <c r="W606" s="285"/>
    </row>
    <row r="607" spans="1:23" ht="16.5" customHeight="1">
      <c r="A607" s="285"/>
      <c r="B607" s="285"/>
      <c r="C607" s="285"/>
      <c r="I607" s="285"/>
      <c r="J607" s="285"/>
      <c r="K607" s="285"/>
      <c r="L607" s="285"/>
      <c r="M607" s="285"/>
      <c r="N607" s="285"/>
      <c r="O607" s="285"/>
      <c r="P607" s="285"/>
      <c r="Q607" s="285"/>
      <c r="R607" s="285"/>
      <c r="S607" s="285"/>
      <c r="T607" s="285"/>
      <c r="U607" s="285"/>
      <c r="V607" s="285"/>
      <c r="W607" s="285"/>
    </row>
    <row r="608" spans="1:23" ht="16.5" customHeight="1">
      <c r="A608" s="285"/>
      <c r="B608" s="285"/>
      <c r="C608" s="285"/>
      <c r="I608" s="285"/>
      <c r="J608" s="285"/>
      <c r="K608" s="285"/>
      <c r="L608" s="285"/>
      <c r="M608" s="285"/>
      <c r="N608" s="285"/>
      <c r="O608" s="285"/>
      <c r="P608" s="285"/>
      <c r="Q608" s="285"/>
      <c r="R608" s="285"/>
      <c r="S608" s="285"/>
      <c r="T608" s="285"/>
      <c r="U608" s="285"/>
      <c r="V608" s="285"/>
      <c r="W608" s="285"/>
    </row>
    <row r="609" spans="1:23" ht="16.5" customHeight="1">
      <c r="A609" s="285"/>
      <c r="B609" s="285"/>
      <c r="C609" s="285"/>
      <c r="I609" s="285"/>
      <c r="J609" s="285"/>
      <c r="K609" s="285"/>
      <c r="L609" s="285"/>
      <c r="M609" s="285"/>
      <c r="N609" s="285"/>
      <c r="O609" s="285"/>
      <c r="P609" s="285"/>
      <c r="Q609" s="285"/>
      <c r="R609" s="285"/>
      <c r="S609" s="285"/>
      <c r="T609" s="285"/>
      <c r="U609" s="285"/>
      <c r="V609" s="285"/>
      <c r="W609" s="285"/>
    </row>
    <row r="610" spans="1:23" ht="16.5" customHeight="1">
      <c r="A610" s="285"/>
      <c r="B610" s="285"/>
      <c r="C610" s="285"/>
      <c r="I610" s="285"/>
      <c r="J610" s="285"/>
      <c r="K610" s="285"/>
      <c r="L610" s="285"/>
      <c r="M610" s="285"/>
      <c r="N610" s="285"/>
      <c r="O610" s="285"/>
      <c r="P610" s="285"/>
      <c r="Q610" s="285"/>
      <c r="R610" s="285"/>
      <c r="S610" s="285"/>
      <c r="T610" s="285"/>
      <c r="U610" s="285"/>
      <c r="V610" s="285"/>
      <c r="W610" s="285"/>
    </row>
    <row r="611" spans="1:23" ht="16.5" customHeight="1">
      <c r="A611" s="285"/>
      <c r="B611" s="285"/>
      <c r="C611" s="285"/>
      <c r="I611" s="285"/>
      <c r="J611" s="285"/>
      <c r="K611" s="285"/>
      <c r="L611" s="285"/>
      <c r="M611" s="285"/>
      <c r="N611" s="285"/>
      <c r="O611" s="285"/>
      <c r="P611" s="285"/>
      <c r="Q611" s="285"/>
      <c r="R611" s="285"/>
      <c r="S611" s="285"/>
      <c r="T611" s="285"/>
      <c r="U611" s="285"/>
      <c r="V611" s="285"/>
      <c r="W611" s="285"/>
    </row>
    <row r="612" spans="1:23" ht="16.5" customHeight="1">
      <c r="A612" s="285"/>
      <c r="B612" s="285"/>
      <c r="C612" s="285"/>
      <c r="I612" s="285"/>
      <c r="J612" s="285"/>
      <c r="K612" s="285"/>
      <c r="L612" s="285"/>
      <c r="M612" s="285"/>
      <c r="N612" s="285"/>
      <c r="O612" s="285"/>
      <c r="P612" s="285"/>
      <c r="Q612" s="285"/>
      <c r="R612" s="285"/>
      <c r="S612" s="285"/>
      <c r="T612" s="285"/>
      <c r="U612" s="285"/>
      <c r="V612" s="285"/>
      <c r="W612" s="285"/>
    </row>
    <row r="613" spans="1:23" ht="16.5" customHeight="1">
      <c r="A613" s="285"/>
      <c r="B613" s="285"/>
      <c r="C613" s="285"/>
      <c r="I613" s="285"/>
      <c r="J613" s="285"/>
      <c r="K613" s="285"/>
      <c r="L613" s="285"/>
      <c r="M613" s="285"/>
      <c r="N613" s="285"/>
      <c r="O613" s="285"/>
      <c r="P613" s="285"/>
      <c r="Q613" s="285"/>
      <c r="R613" s="285"/>
      <c r="S613" s="285"/>
      <c r="T613" s="285"/>
      <c r="U613" s="285"/>
      <c r="V613" s="285"/>
      <c r="W613" s="285"/>
    </row>
    <row r="614" spans="1:23" ht="16.5" customHeight="1">
      <c r="A614" s="285"/>
      <c r="B614" s="285"/>
      <c r="C614" s="285"/>
      <c r="I614" s="285"/>
      <c r="J614" s="285"/>
      <c r="K614" s="285"/>
      <c r="L614" s="285"/>
      <c r="M614" s="285"/>
      <c r="N614" s="285"/>
      <c r="O614" s="285"/>
      <c r="P614" s="285"/>
      <c r="Q614" s="285"/>
      <c r="R614" s="285"/>
      <c r="S614" s="285"/>
      <c r="T614" s="285"/>
      <c r="U614" s="285"/>
      <c r="V614" s="285"/>
      <c r="W614" s="285"/>
    </row>
    <row r="615" spans="1:23" ht="16.5" customHeight="1">
      <c r="A615" s="285"/>
      <c r="B615" s="285"/>
      <c r="C615" s="285"/>
      <c r="I615" s="285"/>
      <c r="J615" s="285"/>
      <c r="K615" s="285"/>
      <c r="L615" s="285"/>
      <c r="M615" s="285"/>
      <c r="N615" s="285"/>
      <c r="O615" s="285"/>
      <c r="P615" s="285"/>
      <c r="Q615" s="285"/>
      <c r="R615" s="285"/>
      <c r="S615" s="285"/>
      <c r="T615" s="285"/>
      <c r="U615" s="285"/>
      <c r="V615" s="285"/>
      <c r="W615" s="285"/>
    </row>
    <row r="616" spans="1:23" ht="16.5" customHeight="1">
      <c r="A616" s="285"/>
      <c r="B616" s="285"/>
      <c r="C616" s="285"/>
      <c r="I616" s="285"/>
      <c r="J616" s="285"/>
      <c r="K616" s="285"/>
      <c r="L616" s="285"/>
      <c r="M616" s="285"/>
      <c r="N616" s="285"/>
      <c r="O616" s="285"/>
      <c r="P616" s="285"/>
      <c r="Q616" s="285"/>
      <c r="R616" s="285"/>
      <c r="S616" s="285"/>
      <c r="T616" s="285"/>
      <c r="U616" s="285"/>
      <c r="V616" s="285"/>
      <c r="W616" s="285"/>
    </row>
    <row r="617" spans="1:23" ht="16.5" customHeight="1">
      <c r="A617" s="285"/>
      <c r="B617" s="285"/>
      <c r="C617" s="285"/>
      <c r="I617" s="285"/>
      <c r="J617" s="285"/>
      <c r="K617" s="285"/>
      <c r="L617" s="285"/>
      <c r="M617" s="285"/>
      <c r="N617" s="285"/>
      <c r="O617" s="285"/>
      <c r="P617" s="285"/>
      <c r="Q617" s="285"/>
      <c r="R617" s="285"/>
      <c r="S617" s="285"/>
      <c r="T617" s="285"/>
      <c r="U617" s="285"/>
      <c r="V617" s="285"/>
      <c r="W617" s="285"/>
    </row>
    <row r="618" spans="1:23" ht="16.5" customHeight="1">
      <c r="A618" s="285"/>
      <c r="B618" s="285"/>
      <c r="C618" s="285"/>
      <c r="I618" s="285"/>
      <c r="J618" s="285"/>
      <c r="K618" s="285"/>
      <c r="L618" s="285"/>
      <c r="M618" s="285"/>
      <c r="N618" s="285"/>
      <c r="O618" s="285"/>
      <c r="P618" s="285"/>
      <c r="Q618" s="285"/>
      <c r="R618" s="285"/>
      <c r="S618" s="285"/>
      <c r="T618" s="285"/>
      <c r="U618" s="285"/>
      <c r="V618" s="285"/>
      <c r="W618" s="285"/>
    </row>
    <row r="619" spans="1:23" ht="16.5" customHeight="1">
      <c r="A619" s="285"/>
      <c r="B619" s="285"/>
      <c r="C619" s="285"/>
      <c r="I619" s="285"/>
      <c r="J619" s="285"/>
      <c r="K619" s="285"/>
      <c r="L619" s="285"/>
      <c r="M619" s="285"/>
      <c r="N619" s="285"/>
      <c r="O619" s="285"/>
      <c r="P619" s="285"/>
      <c r="Q619" s="285"/>
      <c r="R619" s="285"/>
      <c r="S619" s="285"/>
      <c r="T619" s="285"/>
      <c r="U619" s="285"/>
      <c r="V619" s="285"/>
      <c r="W619" s="285"/>
    </row>
    <row r="620" spans="1:23" ht="16.5" customHeight="1">
      <c r="A620" s="285"/>
      <c r="B620" s="285"/>
      <c r="C620" s="285"/>
      <c r="I620" s="285"/>
      <c r="J620" s="285"/>
      <c r="K620" s="285"/>
      <c r="L620" s="285"/>
      <c r="M620" s="285"/>
      <c r="N620" s="285"/>
      <c r="O620" s="285"/>
      <c r="P620" s="285"/>
      <c r="Q620" s="285"/>
      <c r="R620" s="285"/>
      <c r="S620" s="285"/>
      <c r="T620" s="285"/>
      <c r="U620" s="285"/>
      <c r="V620" s="285"/>
      <c r="W620" s="285"/>
    </row>
    <row r="621" spans="1:23" ht="16.5" customHeight="1">
      <c r="A621" s="285"/>
      <c r="B621" s="285"/>
      <c r="C621" s="285"/>
      <c r="I621" s="285"/>
      <c r="J621" s="285"/>
      <c r="K621" s="285"/>
      <c r="L621" s="285"/>
      <c r="M621" s="285"/>
      <c r="N621" s="285"/>
      <c r="O621" s="285"/>
      <c r="P621" s="285"/>
      <c r="Q621" s="285"/>
      <c r="R621" s="285"/>
      <c r="S621" s="285"/>
      <c r="T621" s="285"/>
      <c r="U621" s="285"/>
      <c r="V621" s="285"/>
      <c r="W621" s="285"/>
    </row>
    <row r="622" spans="1:23" ht="16.5" customHeight="1">
      <c r="A622" s="285"/>
      <c r="B622" s="285"/>
      <c r="C622" s="285"/>
      <c r="I622" s="285"/>
      <c r="J622" s="285"/>
      <c r="K622" s="285"/>
      <c r="L622" s="285"/>
      <c r="M622" s="285"/>
      <c r="N622" s="285"/>
      <c r="O622" s="285"/>
      <c r="P622" s="285"/>
      <c r="Q622" s="285"/>
      <c r="R622" s="285"/>
      <c r="S622" s="285"/>
      <c r="T622" s="285"/>
      <c r="U622" s="285"/>
      <c r="V622" s="285"/>
      <c r="W622" s="285"/>
    </row>
    <row r="623" spans="1:23" ht="16.5" customHeight="1">
      <c r="A623" s="285"/>
      <c r="B623" s="285"/>
      <c r="C623" s="285"/>
      <c r="I623" s="285"/>
      <c r="J623" s="285"/>
      <c r="K623" s="285"/>
      <c r="L623" s="285"/>
      <c r="M623" s="285"/>
      <c r="N623" s="285"/>
      <c r="O623" s="285"/>
      <c r="P623" s="285"/>
      <c r="Q623" s="285"/>
      <c r="R623" s="285"/>
      <c r="S623" s="285"/>
      <c r="T623" s="285"/>
      <c r="U623" s="285"/>
      <c r="V623" s="285"/>
      <c r="W623" s="285"/>
    </row>
    <row r="624" spans="1:23" ht="16.5" customHeight="1">
      <c r="A624" s="285"/>
      <c r="B624" s="285"/>
      <c r="C624" s="285"/>
      <c r="I624" s="285"/>
      <c r="J624" s="285"/>
      <c r="K624" s="285"/>
      <c r="L624" s="285"/>
      <c r="M624" s="285"/>
      <c r="N624" s="285"/>
      <c r="O624" s="285"/>
      <c r="P624" s="285"/>
      <c r="Q624" s="285"/>
      <c r="R624" s="285"/>
      <c r="S624" s="285"/>
      <c r="T624" s="285"/>
      <c r="U624" s="285"/>
      <c r="V624" s="285"/>
      <c r="W624" s="285"/>
    </row>
    <row r="625" spans="1:23" ht="16.5" customHeight="1">
      <c r="A625" s="285"/>
      <c r="B625" s="285"/>
      <c r="C625" s="285"/>
      <c r="I625" s="285"/>
      <c r="J625" s="285"/>
      <c r="K625" s="285"/>
      <c r="L625" s="285"/>
      <c r="M625" s="285"/>
      <c r="N625" s="285"/>
      <c r="O625" s="285"/>
      <c r="P625" s="285"/>
      <c r="Q625" s="285"/>
      <c r="R625" s="285"/>
      <c r="S625" s="285"/>
      <c r="T625" s="285"/>
      <c r="U625" s="285"/>
      <c r="V625" s="285"/>
      <c r="W625" s="285"/>
    </row>
    <row r="626" spans="1:23" ht="16.5" customHeight="1">
      <c r="A626" s="285"/>
      <c r="B626" s="285"/>
      <c r="C626" s="285"/>
      <c r="I626" s="285"/>
      <c r="J626" s="285"/>
      <c r="K626" s="285"/>
      <c r="L626" s="285"/>
      <c r="M626" s="285"/>
      <c r="N626" s="285"/>
      <c r="O626" s="285"/>
      <c r="P626" s="285"/>
      <c r="Q626" s="285"/>
      <c r="R626" s="285"/>
      <c r="S626" s="285"/>
      <c r="T626" s="285"/>
      <c r="U626" s="285"/>
      <c r="V626" s="285"/>
      <c r="W626" s="285"/>
    </row>
    <row r="627" spans="1:23" ht="16.5" customHeight="1">
      <c r="A627" s="285"/>
      <c r="B627" s="285"/>
      <c r="C627" s="285"/>
      <c r="I627" s="285"/>
      <c r="J627" s="285"/>
      <c r="K627" s="285"/>
      <c r="L627" s="285"/>
      <c r="M627" s="285"/>
      <c r="N627" s="285"/>
      <c r="O627" s="285"/>
      <c r="P627" s="285"/>
      <c r="Q627" s="285"/>
      <c r="R627" s="285"/>
      <c r="S627" s="285"/>
      <c r="T627" s="285"/>
      <c r="U627" s="285"/>
      <c r="V627" s="285"/>
      <c r="W627" s="285"/>
    </row>
    <row r="628" spans="1:23" ht="16.5" customHeight="1">
      <c r="A628" s="285"/>
      <c r="B628" s="285"/>
      <c r="C628" s="285"/>
      <c r="I628" s="285"/>
      <c r="J628" s="285"/>
      <c r="K628" s="285"/>
      <c r="L628" s="285"/>
      <c r="M628" s="285"/>
      <c r="N628" s="285"/>
      <c r="O628" s="285"/>
      <c r="P628" s="285"/>
      <c r="Q628" s="285"/>
      <c r="R628" s="285"/>
      <c r="S628" s="285"/>
      <c r="T628" s="285"/>
      <c r="U628" s="285"/>
      <c r="V628" s="285"/>
      <c r="W628" s="285"/>
    </row>
    <row r="629" spans="1:23" ht="16.5" customHeight="1">
      <c r="A629" s="285"/>
      <c r="B629" s="285"/>
      <c r="C629" s="285"/>
      <c r="I629" s="285"/>
      <c r="J629" s="285"/>
      <c r="K629" s="285"/>
      <c r="L629" s="285"/>
      <c r="M629" s="285"/>
      <c r="N629" s="285"/>
      <c r="O629" s="285"/>
      <c r="P629" s="285"/>
      <c r="Q629" s="285"/>
      <c r="R629" s="285"/>
      <c r="S629" s="285"/>
      <c r="T629" s="285"/>
      <c r="U629" s="285"/>
      <c r="V629" s="285"/>
      <c r="W629" s="285"/>
    </row>
    <row r="630" spans="1:23" ht="16.5" customHeight="1">
      <c r="A630" s="285"/>
      <c r="B630" s="285"/>
      <c r="C630" s="285"/>
      <c r="I630" s="285"/>
      <c r="J630" s="285"/>
      <c r="K630" s="285"/>
      <c r="L630" s="285"/>
      <c r="M630" s="285"/>
      <c r="N630" s="285"/>
      <c r="O630" s="285"/>
      <c r="P630" s="285"/>
      <c r="Q630" s="285"/>
      <c r="R630" s="285"/>
      <c r="S630" s="285"/>
      <c r="T630" s="285"/>
      <c r="U630" s="285"/>
      <c r="V630" s="285"/>
      <c r="W630" s="285"/>
    </row>
    <row r="631" spans="1:23" ht="16.5" customHeight="1">
      <c r="A631" s="285"/>
      <c r="B631" s="285"/>
      <c r="C631" s="285"/>
      <c r="I631" s="285"/>
      <c r="J631" s="285"/>
      <c r="K631" s="285"/>
      <c r="L631" s="285"/>
      <c r="M631" s="285"/>
      <c r="N631" s="285"/>
      <c r="O631" s="285"/>
      <c r="P631" s="285"/>
      <c r="Q631" s="285"/>
      <c r="R631" s="285"/>
      <c r="S631" s="285"/>
      <c r="T631" s="285"/>
      <c r="U631" s="285"/>
      <c r="V631" s="285"/>
      <c r="W631" s="285"/>
    </row>
    <row r="632" spans="1:23" ht="16.5" customHeight="1">
      <c r="A632" s="285"/>
      <c r="B632" s="285"/>
      <c r="C632" s="285"/>
      <c r="I632" s="285"/>
      <c r="J632" s="285"/>
      <c r="K632" s="285"/>
      <c r="L632" s="285"/>
      <c r="M632" s="285"/>
      <c r="N632" s="285"/>
      <c r="O632" s="285"/>
      <c r="P632" s="285"/>
      <c r="Q632" s="285"/>
      <c r="R632" s="285"/>
      <c r="S632" s="285"/>
      <c r="T632" s="285"/>
      <c r="U632" s="285"/>
      <c r="V632" s="285"/>
      <c r="W632" s="285"/>
    </row>
    <row r="633" spans="1:23" ht="16.5" customHeight="1">
      <c r="A633" s="285"/>
      <c r="B633" s="285"/>
      <c r="C633" s="285"/>
      <c r="I633" s="285"/>
      <c r="J633" s="285"/>
      <c r="K633" s="285"/>
      <c r="L633" s="285"/>
      <c r="M633" s="285"/>
      <c r="N633" s="285"/>
      <c r="O633" s="285"/>
      <c r="P633" s="285"/>
      <c r="Q633" s="285"/>
      <c r="R633" s="285"/>
      <c r="S633" s="285"/>
      <c r="T633" s="285"/>
      <c r="U633" s="285"/>
      <c r="V633" s="285"/>
      <c r="W633" s="285"/>
    </row>
    <row r="634" spans="1:23" ht="16.5" customHeight="1">
      <c r="A634" s="285"/>
      <c r="B634" s="285"/>
      <c r="C634" s="285"/>
      <c r="I634" s="285"/>
      <c r="J634" s="285"/>
      <c r="K634" s="285"/>
      <c r="L634" s="285"/>
      <c r="M634" s="285"/>
      <c r="N634" s="285"/>
      <c r="O634" s="285"/>
      <c r="P634" s="285"/>
      <c r="Q634" s="285"/>
      <c r="R634" s="285"/>
      <c r="S634" s="285"/>
      <c r="T634" s="285"/>
      <c r="U634" s="285"/>
      <c r="V634" s="285"/>
      <c r="W634" s="285"/>
    </row>
    <row r="635" spans="1:23" ht="16.5" customHeight="1">
      <c r="A635" s="285"/>
      <c r="B635" s="285"/>
      <c r="C635" s="285"/>
      <c r="I635" s="285"/>
      <c r="J635" s="285"/>
      <c r="K635" s="285"/>
      <c r="L635" s="285"/>
      <c r="M635" s="285"/>
      <c r="N635" s="285"/>
      <c r="O635" s="285"/>
      <c r="P635" s="285"/>
      <c r="Q635" s="285"/>
      <c r="R635" s="285"/>
      <c r="S635" s="285"/>
      <c r="T635" s="285"/>
      <c r="U635" s="285"/>
      <c r="V635" s="285"/>
      <c r="W635" s="285"/>
    </row>
    <row r="636" spans="1:23" ht="16.5" customHeight="1">
      <c r="A636" s="285"/>
      <c r="B636" s="285"/>
      <c r="C636" s="285"/>
      <c r="I636" s="285"/>
      <c r="J636" s="285"/>
      <c r="K636" s="285"/>
      <c r="L636" s="285"/>
      <c r="M636" s="285"/>
      <c r="N636" s="285"/>
      <c r="O636" s="285"/>
      <c r="P636" s="285"/>
      <c r="Q636" s="285"/>
      <c r="R636" s="285"/>
      <c r="S636" s="285"/>
      <c r="T636" s="285"/>
      <c r="U636" s="285"/>
      <c r="V636" s="285"/>
      <c r="W636" s="285"/>
    </row>
    <row r="637" spans="1:23" ht="16.5" customHeight="1">
      <c r="A637" s="285"/>
      <c r="B637" s="285"/>
      <c r="C637" s="285"/>
      <c r="I637" s="285"/>
      <c r="J637" s="285"/>
      <c r="K637" s="285"/>
      <c r="L637" s="285"/>
      <c r="M637" s="285"/>
      <c r="N637" s="285"/>
      <c r="O637" s="285"/>
      <c r="P637" s="285"/>
      <c r="Q637" s="285"/>
      <c r="R637" s="285"/>
      <c r="S637" s="285"/>
      <c r="T637" s="285"/>
      <c r="U637" s="285"/>
      <c r="V637" s="285"/>
      <c r="W637" s="285"/>
    </row>
    <row r="638" spans="1:23" ht="16.5" customHeight="1">
      <c r="A638" s="285"/>
      <c r="B638" s="285"/>
      <c r="C638" s="285"/>
      <c r="I638" s="285"/>
      <c r="J638" s="285"/>
      <c r="K638" s="285"/>
      <c r="L638" s="285"/>
      <c r="M638" s="285"/>
      <c r="N638" s="285"/>
      <c r="O638" s="285"/>
      <c r="P638" s="285"/>
      <c r="Q638" s="285"/>
      <c r="R638" s="285"/>
      <c r="S638" s="285"/>
      <c r="T638" s="285"/>
      <c r="U638" s="285"/>
      <c r="V638" s="285"/>
      <c r="W638" s="285"/>
    </row>
    <row r="639" spans="1:23" ht="16.5" customHeight="1">
      <c r="A639" s="285"/>
      <c r="B639" s="285"/>
      <c r="C639" s="285"/>
      <c r="I639" s="285"/>
      <c r="J639" s="285"/>
      <c r="K639" s="285"/>
      <c r="L639" s="285"/>
      <c r="M639" s="285"/>
      <c r="N639" s="285"/>
      <c r="O639" s="285"/>
      <c r="P639" s="285"/>
      <c r="Q639" s="285"/>
      <c r="R639" s="285"/>
      <c r="S639" s="285"/>
      <c r="T639" s="285"/>
      <c r="U639" s="285"/>
      <c r="V639" s="285"/>
      <c r="W639" s="285"/>
    </row>
    <row r="640" spans="1:23" ht="16.5" customHeight="1">
      <c r="A640" s="285"/>
      <c r="B640" s="285"/>
      <c r="C640" s="285"/>
      <c r="I640" s="285"/>
      <c r="J640" s="285"/>
      <c r="K640" s="285"/>
      <c r="L640" s="285"/>
      <c r="M640" s="285"/>
      <c r="N640" s="285"/>
      <c r="O640" s="285"/>
      <c r="P640" s="285"/>
      <c r="Q640" s="285"/>
      <c r="R640" s="285"/>
      <c r="S640" s="285"/>
      <c r="T640" s="285"/>
      <c r="U640" s="285"/>
      <c r="V640" s="285"/>
      <c r="W640" s="285"/>
    </row>
    <row r="641" spans="1:23" ht="16.5" customHeight="1">
      <c r="A641" s="285"/>
      <c r="B641" s="285"/>
      <c r="C641" s="285"/>
      <c r="I641" s="285"/>
      <c r="J641" s="285"/>
      <c r="K641" s="285"/>
      <c r="L641" s="285"/>
      <c r="M641" s="285"/>
      <c r="N641" s="285"/>
      <c r="O641" s="285"/>
      <c r="P641" s="285"/>
      <c r="Q641" s="285"/>
      <c r="R641" s="285"/>
      <c r="S641" s="285"/>
      <c r="T641" s="285"/>
      <c r="U641" s="285"/>
      <c r="V641" s="285"/>
      <c r="W641" s="285"/>
    </row>
    <row r="642" spans="1:23" ht="16.5" customHeight="1">
      <c r="A642" s="285"/>
      <c r="B642" s="285"/>
      <c r="C642" s="285"/>
      <c r="I642" s="285"/>
      <c r="J642" s="285"/>
      <c r="K642" s="285"/>
      <c r="L642" s="285"/>
      <c r="M642" s="285"/>
      <c r="N642" s="285"/>
      <c r="O642" s="285"/>
      <c r="P642" s="285"/>
      <c r="Q642" s="285"/>
      <c r="R642" s="285"/>
      <c r="S642" s="285"/>
      <c r="T642" s="285"/>
      <c r="U642" s="285"/>
      <c r="V642" s="285"/>
      <c r="W642" s="285"/>
    </row>
    <row r="643" spans="1:23" ht="16.5" customHeight="1">
      <c r="A643" s="285"/>
      <c r="B643" s="285"/>
      <c r="C643" s="285"/>
      <c r="I643" s="285"/>
      <c r="J643" s="285"/>
      <c r="K643" s="285"/>
      <c r="L643" s="285"/>
      <c r="M643" s="285"/>
      <c r="N643" s="285"/>
      <c r="O643" s="285"/>
      <c r="P643" s="285"/>
      <c r="Q643" s="285"/>
      <c r="R643" s="285"/>
      <c r="S643" s="285"/>
      <c r="T643" s="285"/>
      <c r="U643" s="285"/>
      <c r="V643" s="285"/>
      <c r="W643" s="285"/>
    </row>
    <row r="644" spans="1:23" ht="16.5" customHeight="1">
      <c r="A644" s="285"/>
      <c r="B644" s="285"/>
      <c r="C644" s="285"/>
      <c r="I644" s="285"/>
      <c r="J644" s="285"/>
      <c r="K644" s="285"/>
      <c r="L644" s="285"/>
      <c r="M644" s="285"/>
      <c r="N644" s="285"/>
      <c r="O644" s="285"/>
      <c r="P644" s="285"/>
      <c r="Q644" s="285"/>
      <c r="R644" s="285"/>
      <c r="S644" s="285"/>
      <c r="T644" s="285"/>
      <c r="U644" s="285"/>
      <c r="V644" s="285"/>
      <c r="W644" s="285"/>
    </row>
    <row r="645" spans="1:23" ht="16.5" customHeight="1">
      <c r="A645" s="285"/>
      <c r="B645" s="285"/>
      <c r="C645" s="285"/>
      <c r="I645" s="285"/>
      <c r="J645" s="285"/>
      <c r="K645" s="285"/>
      <c r="L645" s="285"/>
      <c r="M645" s="285"/>
      <c r="N645" s="285"/>
      <c r="O645" s="285"/>
      <c r="P645" s="285"/>
      <c r="Q645" s="285"/>
      <c r="R645" s="285"/>
      <c r="S645" s="285"/>
      <c r="T645" s="285"/>
      <c r="U645" s="285"/>
      <c r="V645" s="285"/>
      <c r="W645" s="285"/>
    </row>
    <row r="646" spans="1:23" ht="16.5" customHeight="1">
      <c r="A646" s="285"/>
      <c r="B646" s="285"/>
      <c r="C646" s="285"/>
      <c r="I646" s="285"/>
      <c r="J646" s="285"/>
      <c r="K646" s="285"/>
      <c r="L646" s="285"/>
      <c r="M646" s="285"/>
      <c r="N646" s="285"/>
      <c r="O646" s="285"/>
      <c r="P646" s="285"/>
      <c r="Q646" s="285"/>
      <c r="R646" s="285"/>
      <c r="S646" s="285"/>
      <c r="T646" s="285"/>
      <c r="U646" s="285"/>
      <c r="V646" s="285"/>
      <c r="W646" s="285"/>
    </row>
    <row r="647" spans="1:23" ht="16.5" customHeight="1">
      <c r="A647" s="285"/>
      <c r="B647" s="285"/>
      <c r="C647" s="285"/>
      <c r="I647" s="285"/>
      <c r="J647" s="285"/>
      <c r="K647" s="285"/>
      <c r="L647" s="285"/>
      <c r="M647" s="285"/>
      <c r="N647" s="285"/>
      <c r="O647" s="285"/>
      <c r="P647" s="285"/>
      <c r="Q647" s="285"/>
      <c r="R647" s="285"/>
      <c r="S647" s="285"/>
      <c r="T647" s="285"/>
      <c r="U647" s="285"/>
      <c r="V647" s="285"/>
      <c r="W647" s="285"/>
    </row>
    <row r="648" spans="1:23" ht="16.5" customHeight="1">
      <c r="A648" s="285"/>
      <c r="B648" s="285"/>
      <c r="C648" s="285"/>
      <c r="I648" s="285"/>
      <c r="J648" s="285"/>
      <c r="K648" s="285"/>
      <c r="L648" s="285"/>
      <c r="M648" s="285"/>
      <c r="N648" s="285"/>
      <c r="O648" s="285"/>
      <c r="P648" s="285"/>
      <c r="Q648" s="285"/>
      <c r="R648" s="285"/>
      <c r="S648" s="285"/>
      <c r="T648" s="285"/>
      <c r="U648" s="285"/>
      <c r="V648" s="285"/>
      <c r="W648" s="285"/>
    </row>
    <row r="649" spans="1:23" ht="16.5" customHeight="1">
      <c r="A649" s="285"/>
      <c r="B649" s="285"/>
      <c r="C649" s="285"/>
      <c r="I649" s="285"/>
      <c r="J649" s="285"/>
      <c r="K649" s="285"/>
      <c r="L649" s="285"/>
      <c r="M649" s="285"/>
      <c r="N649" s="285"/>
      <c r="O649" s="285"/>
      <c r="P649" s="285"/>
      <c r="Q649" s="285"/>
      <c r="R649" s="285"/>
      <c r="S649" s="285"/>
      <c r="T649" s="285"/>
      <c r="U649" s="285"/>
      <c r="V649" s="285"/>
      <c r="W649" s="285"/>
    </row>
    <row r="650" spans="1:23" ht="16.5" customHeight="1">
      <c r="A650" s="285"/>
      <c r="B650" s="285"/>
      <c r="C650" s="285"/>
      <c r="I650" s="285"/>
      <c r="J650" s="285"/>
      <c r="K650" s="285"/>
      <c r="L650" s="285"/>
      <c r="M650" s="285"/>
      <c r="N650" s="285"/>
      <c r="O650" s="285"/>
      <c r="P650" s="285"/>
      <c r="Q650" s="285"/>
      <c r="R650" s="285"/>
      <c r="S650" s="285"/>
      <c r="T650" s="285"/>
      <c r="U650" s="285"/>
      <c r="V650" s="285"/>
      <c r="W650" s="285"/>
    </row>
    <row r="651" spans="1:23" ht="16.5" customHeight="1">
      <c r="A651" s="285"/>
      <c r="B651" s="285"/>
      <c r="C651" s="285"/>
      <c r="I651" s="285"/>
      <c r="J651" s="285"/>
      <c r="K651" s="285"/>
      <c r="L651" s="285"/>
      <c r="M651" s="285"/>
      <c r="N651" s="285"/>
      <c r="O651" s="285"/>
      <c r="P651" s="285"/>
      <c r="Q651" s="285"/>
      <c r="R651" s="285"/>
      <c r="S651" s="285"/>
      <c r="T651" s="285"/>
      <c r="U651" s="285"/>
      <c r="V651" s="285"/>
      <c r="W651" s="285"/>
    </row>
    <row r="652" spans="1:23" ht="16.5" customHeight="1">
      <c r="A652" s="285"/>
      <c r="B652" s="285"/>
      <c r="C652" s="285"/>
      <c r="I652" s="285"/>
      <c r="J652" s="285"/>
      <c r="K652" s="285"/>
      <c r="L652" s="285"/>
      <c r="M652" s="285"/>
      <c r="N652" s="285"/>
      <c r="O652" s="285"/>
      <c r="P652" s="285"/>
      <c r="Q652" s="285"/>
      <c r="R652" s="285"/>
      <c r="S652" s="285"/>
      <c r="T652" s="285"/>
      <c r="U652" s="285"/>
      <c r="V652" s="285"/>
      <c r="W652" s="285"/>
    </row>
    <row r="653" spans="1:23" ht="16.5" customHeight="1">
      <c r="A653" s="285"/>
      <c r="B653" s="285"/>
      <c r="C653" s="285"/>
      <c r="I653" s="285"/>
      <c r="J653" s="285"/>
      <c r="K653" s="285"/>
      <c r="L653" s="285"/>
      <c r="M653" s="285"/>
      <c r="N653" s="285"/>
      <c r="O653" s="285"/>
      <c r="P653" s="285"/>
      <c r="Q653" s="285"/>
      <c r="R653" s="285"/>
      <c r="S653" s="285"/>
      <c r="T653" s="285"/>
      <c r="U653" s="285"/>
      <c r="V653" s="285"/>
      <c r="W653" s="285"/>
    </row>
    <row r="654" spans="1:23" ht="16.5" customHeight="1">
      <c r="A654" s="285"/>
      <c r="B654" s="285"/>
      <c r="C654" s="285"/>
      <c r="I654" s="285"/>
      <c r="J654" s="285"/>
      <c r="K654" s="285"/>
      <c r="L654" s="285"/>
      <c r="M654" s="285"/>
      <c r="N654" s="285"/>
      <c r="O654" s="285"/>
      <c r="P654" s="285"/>
      <c r="Q654" s="285"/>
      <c r="R654" s="285"/>
      <c r="S654" s="285"/>
      <c r="T654" s="285"/>
      <c r="U654" s="285"/>
      <c r="V654" s="285"/>
      <c r="W654" s="285"/>
    </row>
    <row r="655" spans="1:23" ht="16.5" customHeight="1">
      <c r="A655" s="285"/>
      <c r="B655" s="285"/>
      <c r="C655" s="285"/>
      <c r="I655" s="285"/>
      <c r="J655" s="285"/>
      <c r="K655" s="285"/>
      <c r="L655" s="285"/>
      <c r="M655" s="285"/>
      <c r="N655" s="285"/>
      <c r="O655" s="285"/>
      <c r="P655" s="285"/>
      <c r="Q655" s="285"/>
      <c r="R655" s="285"/>
      <c r="S655" s="285"/>
      <c r="T655" s="285"/>
      <c r="U655" s="285"/>
      <c r="V655" s="285"/>
      <c r="W655" s="285"/>
    </row>
    <row r="656" spans="1:23" ht="16.5" customHeight="1">
      <c r="A656" s="285"/>
      <c r="B656" s="285"/>
      <c r="C656" s="285"/>
      <c r="I656" s="285"/>
      <c r="J656" s="285"/>
      <c r="K656" s="285"/>
      <c r="L656" s="285"/>
      <c r="M656" s="285"/>
      <c r="N656" s="285"/>
      <c r="O656" s="285"/>
      <c r="P656" s="285"/>
      <c r="Q656" s="285"/>
      <c r="R656" s="285"/>
      <c r="S656" s="285"/>
      <c r="T656" s="285"/>
      <c r="U656" s="285"/>
      <c r="V656" s="285"/>
      <c r="W656" s="285"/>
    </row>
    <row r="657" spans="1:23" ht="16.5" customHeight="1">
      <c r="A657" s="285"/>
      <c r="B657" s="285"/>
      <c r="C657" s="285"/>
      <c r="I657" s="285"/>
      <c r="J657" s="285"/>
      <c r="K657" s="285"/>
      <c r="L657" s="285"/>
      <c r="M657" s="285"/>
      <c r="N657" s="285"/>
      <c r="O657" s="285"/>
      <c r="P657" s="285"/>
      <c r="Q657" s="285"/>
      <c r="R657" s="285"/>
      <c r="S657" s="285"/>
      <c r="T657" s="285"/>
      <c r="U657" s="285"/>
      <c r="V657" s="285"/>
      <c r="W657" s="285"/>
    </row>
    <row r="658" spans="1:23" ht="16.5" customHeight="1">
      <c r="A658" s="285"/>
      <c r="B658" s="285"/>
      <c r="C658" s="285"/>
      <c r="I658" s="285"/>
      <c r="J658" s="285"/>
      <c r="K658" s="285"/>
      <c r="L658" s="285"/>
      <c r="M658" s="285"/>
      <c r="N658" s="285"/>
      <c r="O658" s="285"/>
      <c r="P658" s="285"/>
      <c r="Q658" s="285"/>
      <c r="R658" s="285"/>
      <c r="S658" s="285"/>
      <c r="T658" s="285"/>
      <c r="U658" s="285"/>
      <c r="V658" s="285"/>
      <c r="W658" s="285"/>
    </row>
    <row r="659" spans="1:23" ht="16.5" customHeight="1">
      <c r="A659" s="285"/>
      <c r="B659" s="285"/>
      <c r="C659" s="285"/>
      <c r="I659" s="285"/>
      <c r="J659" s="285"/>
      <c r="K659" s="285"/>
      <c r="L659" s="285"/>
      <c r="M659" s="285"/>
      <c r="N659" s="285"/>
      <c r="O659" s="285"/>
      <c r="P659" s="285"/>
      <c r="Q659" s="285"/>
      <c r="R659" s="285"/>
      <c r="S659" s="285"/>
      <c r="T659" s="285"/>
      <c r="U659" s="285"/>
      <c r="V659" s="285"/>
      <c r="W659" s="285"/>
    </row>
    <row r="660" spans="1:23" ht="16.5" customHeight="1">
      <c r="A660" s="285"/>
      <c r="B660" s="285"/>
      <c r="C660" s="285"/>
      <c r="I660" s="285"/>
      <c r="J660" s="285"/>
      <c r="K660" s="285"/>
      <c r="L660" s="285"/>
      <c r="M660" s="285"/>
      <c r="N660" s="285"/>
      <c r="O660" s="285"/>
      <c r="P660" s="285"/>
      <c r="Q660" s="285"/>
      <c r="R660" s="285"/>
      <c r="S660" s="285"/>
      <c r="T660" s="285"/>
      <c r="U660" s="285"/>
      <c r="V660" s="285"/>
      <c r="W660" s="285"/>
    </row>
    <row r="661" spans="1:23" ht="16.5" customHeight="1">
      <c r="A661" s="285"/>
      <c r="B661" s="285"/>
      <c r="C661" s="285"/>
      <c r="I661" s="285"/>
      <c r="J661" s="285"/>
      <c r="K661" s="285"/>
      <c r="L661" s="285"/>
      <c r="M661" s="285"/>
      <c r="N661" s="285"/>
      <c r="O661" s="285"/>
      <c r="P661" s="285"/>
      <c r="Q661" s="285"/>
      <c r="R661" s="285"/>
      <c r="S661" s="285"/>
      <c r="T661" s="285"/>
      <c r="U661" s="285"/>
      <c r="V661" s="285"/>
      <c r="W661" s="285"/>
    </row>
    <row r="662" spans="1:23" ht="16.5" customHeight="1">
      <c r="A662" s="285"/>
      <c r="B662" s="285"/>
      <c r="C662" s="285"/>
      <c r="I662" s="285"/>
      <c r="J662" s="285"/>
      <c r="K662" s="285"/>
      <c r="L662" s="285"/>
      <c r="M662" s="285"/>
      <c r="N662" s="285"/>
      <c r="O662" s="285"/>
      <c r="P662" s="285"/>
      <c r="Q662" s="285"/>
      <c r="R662" s="285"/>
      <c r="S662" s="285"/>
      <c r="T662" s="285"/>
      <c r="U662" s="285"/>
      <c r="V662" s="285"/>
      <c r="W662" s="285"/>
    </row>
    <row r="663" spans="1:23" ht="16.5" customHeight="1">
      <c r="A663" s="285"/>
      <c r="B663" s="285"/>
      <c r="C663" s="285"/>
      <c r="I663" s="285"/>
      <c r="J663" s="285"/>
      <c r="K663" s="285"/>
      <c r="L663" s="285"/>
      <c r="M663" s="285"/>
      <c r="N663" s="285"/>
      <c r="O663" s="285"/>
      <c r="P663" s="285"/>
      <c r="Q663" s="285"/>
      <c r="R663" s="285"/>
      <c r="S663" s="285"/>
      <c r="T663" s="285"/>
      <c r="U663" s="285"/>
      <c r="V663" s="285"/>
      <c r="W663" s="285"/>
    </row>
    <row r="664" spans="1:23" ht="16.5" customHeight="1">
      <c r="A664" s="285"/>
      <c r="B664" s="285"/>
      <c r="C664" s="285"/>
      <c r="I664" s="285"/>
      <c r="J664" s="285"/>
      <c r="K664" s="285"/>
      <c r="L664" s="285"/>
      <c r="M664" s="285"/>
      <c r="N664" s="285"/>
      <c r="O664" s="285"/>
      <c r="P664" s="285"/>
      <c r="Q664" s="285"/>
      <c r="R664" s="285"/>
      <c r="S664" s="285"/>
      <c r="T664" s="285"/>
      <c r="U664" s="285"/>
      <c r="V664" s="285"/>
      <c r="W664" s="285"/>
    </row>
    <row r="665" spans="1:23" ht="16.5" customHeight="1">
      <c r="A665" s="285"/>
      <c r="B665" s="285"/>
      <c r="C665" s="285"/>
      <c r="I665" s="285"/>
      <c r="J665" s="285"/>
      <c r="K665" s="285"/>
      <c r="L665" s="285"/>
      <c r="M665" s="285"/>
      <c r="N665" s="285"/>
      <c r="O665" s="285"/>
      <c r="P665" s="285"/>
      <c r="Q665" s="285"/>
      <c r="R665" s="285"/>
      <c r="S665" s="285"/>
      <c r="T665" s="285"/>
      <c r="U665" s="285"/>
      <c r="V665" s="285"/>
      <c r="W665" s="285"/>
    </row>
    <row r="666" spans="1:23" ht="16.5" customHeight="1">
      <c r="A666" s="285"/>
      <c r="B666" s="285"/>
      <c r="C666" s="285"/>
      <c r="I666" s="285"/>
      <c r="J666" s="285"/>
      <c r="K666" s="285"/>
      <c r="L666" s="285"/>
      <c r="M666" s="285"/>
      <c r="N666" s="285"/>
      <c r="O666" s="285"/>
      <c r="P666" s="285"/>
      <c r="Q666" s="285"/>
      <c r="R666" s="285"/>
      <c r="S666" s="285"/>
      <c r="T666" s="285"/>
      <c r="U666" s="285"/>
      <c r="V666" s="285"/>
      <c r="W666" s="285"/>
    </row>
    <row r="667" spans="1:23" ht="16.5" customHeight="1">
      <c r="A667" s="285"/>
      <c r="B667" s="285"/>
      <c r="C667" s="285"/>
      <c r="I667" s="285"/>
      <c r="J667" s="285"/>
      <c r="K667" s="285"/>
      <c r="L667" s="285"/>
      <c r="M667" s="285"/>
      <c r="N667" s="285"/>
      <c r="O667" s="285"/>
      <c r="P667" s="285"/>
      <c r="Q667" s="285"/>
      <c r="R667" s="285"/>
      <c r="S667" s="285"/>
      <c r="T667" s="285"/>
      <c r="U667" s="285"/>
      <c r="V667" s="285"/>
      <c r="W667" s="285"/>
    </row>
    <row r="668" spans="1:23" ht="16.5" customHeight="1">
      <c r="A668" s="285"/>
      <c r="B668" s="285"/>
      <c r="C668" s="285"/>
      <c r="I668" s="285"/>
      <c r="J668" s="285"/>
      <c r="K668" s="285"/>
      <c r="L668" s="285"/>
      <c r="M668" s="285"/>
      <c r="N668" s="285"/>
      <c r="O668" s="285"/>
      <c r="P668" s="285"/>
      <c r="Q668" s="285"/>
      <c r="R668" s="285"/>
      <c r="S668" s="285"/>
      <c r="T668" s="285"/>
      <c r="U668" s="285"/>
      <c r="V668" s="285"/>
      <c r="W668" s="285"/>
    </row>
    <row r="669" spans="1:23" ht="16.5" customHeight="1">
      <c r="A669" s="285"/>
      <c r="B669" s="285"/>
      <c r="C669" s="285"/>
      <c r="I669" s="285"/>
      <c r="J669" s="285"/>
      <c r="K669" s="285"/>
      <c r="L669" s="285"/>
      <c r="M669" s="285"/>
      <c r="N669" s="285"/>
      <c r="O669" s="285"/>
      <c r="P669" s="285"/>
      <c r="Q669" s="285"/>
      <c r="R669" s="285"/>
      <c r="S669" s="285"/>
      <c r="T669" s="285"/>
      <c r="U669" s="285"/>
      <c r="V669" s="285"/>
      <c r="W669" s="285"/>
    </row>
    <row r="670" spans="1:23" ht="16.5" customHeight="1">
      <c r="A670" s="285"/>
      <c r="B670" s="285"/>
      <c r="C670" s="285"/>
      <c r="I670" s="285"/>
      <c r="J670" s="285"/>
      <c r="K670" s="285"/>
      <c r="L670" s="285"/>
      <c r="M670" s="285"/>
      <c r="N670" s="285"/>
      <c r="O670" s="285"/>
      <c r="P670" s="285"/>
      <c r="Q670" s="285"/>
      <c r="R670" s="285"/>
      <c r="S670" s="285"/>
      <c r="T670" s="285"/>
      <c r="U670" s="285"/>
      <c r="V670" s="285"/>
      <c r="W670" s="285"/>
    </row>
    <row r="671" spans="1:23" ht="16.5" customHeight="1">
      <c r="A671" s="285"/>
      <c r="B671" s="285"/>
      <c r="C671" s="285"/>
      <c r="I671" s="285"/>
      <c r="J671" s="285"/>
      <c r="K671" s="285"/>
      <c r="L671" s="285"/>
      <c r="M671" s="285"/>
      <c r="N671" s="285"/>
      <c r="O671" s="285"/>
      <c r="P671" s="285"/>
      <c r="Q671" s="285"/>
      <c r="R671" s="285"/>
      <c r="S671" s="285"/>
      <c r="T671" s="285"/>
      <c r="U671" s="285"/>
      <c r="V671" s="285"/>
      <c r="W671" s="285"/>
    </row>
    <row r="672" spans="1:23" ht="16.5" customHeight="1">
      <c r="A672" s="285"/>
      <c r="B672" s="285"/>
      <c r="C672" s="285"/>
      <c r="I672" s="285"/>
      <c r="J672" s="285"/>
      <c r="K672" s="285"/>
      <c r="L672" s="285"/>
      <c r="M672" s="285"/>
      <c r="N672" s="285"/>
      <c r="O672" s="285"/>
      <c r="P672" s="285"/>
      <c r="Q672" s="285"/>
      <c r="R672" s="285"/>
      <c r="S672" s="285"/>
      <c r="T672" s="285"/>
      <c r="U672" s="285"/>
      <c r="V672" s="285"/>
      <c r="W672" s="285"/>
    </row>
    <row r="673" spans="1:23" ht="16.5" customHeight="1">
      <c r="A673" s="285"/>
      <c r="B673" s="285"/>
      <c r="C673" s="285"/>
      <c r="I673" s="285"/>
      <c r="J673" s="285"/>
      <c r="K673" s="285"/>
      <c r="L673" s="285"/>
      <c r="M673" s="285"/>
      <c r="N673" s="285"/>
      <c r="O673" s="285"/>
      <c r="P673" s="285"/>
      <c r="Q673" s="285"/>
      <c r="R673" s="285"/>
      <c r="S673" s="285"/>
      <c r="T673" s="285"/>
      <c r="U673" s="285"/>
      <c r="V673" s="285"/>
      <c r="W673" s="285"/>
    </row>
    <row r="674" spans="1:23" ht="16.5" customHeight="1">
      <c r="A674" s="285"/>
      <c r="B674" s="285"/>
      <c r="C674" s="285"/>
      <c r="I674" s="285"/>
      <c r="J674" s="285"/>
      <c r="K674" s="285"/>
      <c r="L674" s="285"/>
      <c r="M674" s="285"/>
      <c r="N674" s="285"/>
      <c r="O674" s="285"/>
      <c r="P674" s="285"/>
      <c r="Q674" s="285"/>
      <c r="R674" s="285"/>
      <c r="S674" s="285"/>
      <c r="T674" s="285"/>
      <c r="U674" s="285"/>
      <c r="V674" s="285"/>
      <c r="W674" s="285"/>
    </row>
    <row r="675" spans="1:23" ht="16.5" customHeight="1">
      <c r="A675" s="285"/>
      <c r="B675" s="285"/>
      <c r="C675" s="285"/>
      <c r="I675" s="285"/>
      <c r="J675" s="285"/>
      <c r="K675" s="285"/>
      <c r="L675" s="285"/>
      <c r="M675" s="285"/>
      <c r="N675" s="285"/>
      <c r="O675" s="285"/>
      <c r="P675" s="285"/>
      <c r="Q675" s="285"/>
      <c r="R675" s="285"/>
      <c r="S675" s="285"/>
      <c r="T675" s="285"/>
      <c r="U675" s="285"/>
      <c r="V675" s="285"/>
      <c r="W675" s="285"/>
    </row>
    <row r="676" spans="1:23" ht="16.5" customHeight="1">
      <c r="A676" s="285"/>
      <c r="B676" s="285"/>
      <c r="C676" s="285"/>
      <c r="I676" s="285"/>
      <c r="J676" s="285"/>
      <c r="K676" s="285"/>
      <c r="L676" s="285"/>
      <c r="M676" s="285"/>
      <c r="N676" s="285"/>
      <c r="O676" s="285"/>
      <c r="P676" s="285"/>
      <c r="Q676" s="285"/>
      <c r="R676" s="285"/>
      <c r="S676" s="285"/>
      <c r="T676" s="285"/>
      <c r="U676" s="285"/>
      <c r="V676" s="285"/>
      <c r="W676" s="285"/>
    </row>
    <row r="677" spans="1:23" ht="16.5" customHeight="1">
      <c r="A677" s="285"/>
      <c r="B677" s="285"/>
      <c r="C677" s="285"/>
      <c r="I677" s="285"/>
      <c r="J677" s="285"/>
      <c r="K677" s="285"/>
      <c r="L677" s="285"/>
      <c r="M677" s="285"/>
      <c r="N677" s="285"/>
      <c r="O677" s="285"/>
      <c r="P677" s="285"/>
      <c r="Q677" s="285"/>
      <c r="R677" s="285"/>
      <c r="S677" s="285"/>
      <c r="T677" s="285"/>
      <c r="U677" s="285"/>
      <c r="V677" s="285"/>
      <c r="W677" s="285"/>
    </row>
    <row r="678" spans="1:23" ht="16.5" customHeight="1">
      <c r="A678" s="285"/>
      <c r="B678" s="285"/>
      <c r="C678" s="285"/>
      <c r="I678" s="285"/>
      <c r="J678" s="285"/>
      <c r="K678" s="285"/>
      <c r="L678" s="285"/>
      <c r="M678" s="285"/>
      <c r="N678" s="285"/>
      <c r="O678" s="285"/>
      <c r="P678" s="285"/>
      <c r="Q678" s="285"/>
      <c r="R678" s="285"/>
      <c r="S678" s="285"/>
      <c r="T678" s="285"/>
      <c r="U678" s="285"/>
      <c r="V678" s="285"/>
      <c r="W678" s="285"/>
    </row>
    <row r="679" spans="1:23" ht="16.5" customHeight="1">
      <c r="A679" s="285"/>
      <c r="B679" s="285"/>
      <c r="C679" s="285"/>
      <c r="I679" s="285"/>
      <c r="J679" s="285"/>
      <c r="K679" s="285"/>
      <c r="L679" s="285"/>
      <c r="M679" s="285"/>
      <c r="N679" s="285"/>
      <c r="O679" s="285"/>
      <c r="P679" s="285"/>
      <c r="Q679" s="285"/>
      <c r="R679" s="285"/>
      <c r="S679" s="285"/>
      <c r="T679" s="285"/>
      <c r="U679" s="285"/>
      <c r="V679" s="285"/>
      <c r="W679" s="285"/>
    </row>
    <row r="680" spans="1:23" ht="16.5" customHeight="1">
      <c r="A680" s="285"/>
      <c r="B680" s="285"/>
      <c r="C680" s="285"/>
      <c r="I680" s="285"/>
      <c r="J680" s="285"/>
      <c r="K680" s="285"/>
      <c r="L680" s="285"/>
      <c r="M680" s="285"/>
      <c r="N680" s="285"/>
      <c r="O680" s="285"/>
      <c r="P680" s="285"/>
      <c r="Q680" s="285"/>
      <c r="R680" s="285"/>
      <c r="S680" s="285"/>
      <c r="T680" s="285"/>
      <c r="U680" s="285"/>
      <c r="V680" s="285"/>
      <c r="W680" s="285"/>
    </row>
    <row r="681" spans="1:23" ht="16.5" customHeight="1">
      <c r="A681" s="285"/>
      <c r="B681" s="285"/>
      <c r="C681" s="285"/>
      <c r="I681" s="285"/>
      <c r="J681" s="285"/>
      <c r="K681" s="285"/>
      <c r="L681" s="285"/>
      <c r="M681" s="285"/>
      <c r="N681" s="285"/>
      <c r="O681" s="285"/>
      <c r="P681" s="285"/>
      <c r="Q681" s="285"/>
      <c r="R681" s="285"/>
      <c r="S681" s="285"/>
      <c r="T681" s="285"/>
      <c r="U681" s="285"/>
      <c r="V681" s="285"/>
      <c r="W681" s="285"/>
    </row>
    <row r="682" spans="1:23" ht="16.5" customHeight="1">
      <c r="A682" s="285"/>
      <c r="B682" s="285"/>
      <c r="C682" s="285"/>
      <c r="I682" s="285"/>
      <c r="J682" s="285"/>
      <c r="K682" s="285"/>
      <c r="L682" s="285"/>
      <c r="M682" s="285"/>
      <c r="N682" s="285"/>
      <c r="O682" s="285"/>
      <c r="P682" s="285"/>
      <c r="Q682" s="285"/>
      <c r="R682" s="285"/>
      <c r="S682" s="285"/>
      <c r="T682" s="285"/>
      <c r="U682" s="285"/>
      <c r="V682" s="285"/>
      <c r="W682" s="285"/>
    </row>
    <row r="683" spans="1:23" ht="16.5" customHeight="1">
      <c r="A683" s="285"/>
      <c r="B683" s="285"/>
      <c r="C683" s="285"/>
      <c r="I683" s="285"/>
      <c r="J683" s="285"/>
      <c r="K683" s="285"/>
      <c r="L683" s="285"/>
      <c r="M683" s="285"/>
      <c r="N683" s="285"/>
      <c r="O683" s="285"/>
      <c r="P683" s="285"/>
      <c r="Q683" s="285"/>
      <c r="R683" s="285"/>
      <c r="S683" s="285"/>
      <c r="T683" s="285"/>
      <c r="U683" s="285"/>
      <c r="V683" s="285"/>
      <c r="W683" s="285"/>
    </row>
    <row r="684" spans="1:23" ht="16.5" customHeight="1">
      <c r="A684" s="285"/>
      <c r="B684" s="285"/>
      <c r="C684" s="285"/>
      <c r="I684" s="285"/>
      <c r="J684" s="285"/>
      <c r="K684" s="285"/>
      <c r="L684" s="285"/>
      <c r="M684" s="285"/>
      <c r="N684" s="285"/>
      <c r="O684" s="285"/>
      <c r="P684" s="285"/>
      <c r="Q684" s="285"/>
      <c r="R684" s="285"/>
      <c r="S684" s="285"/>
      <c r="T684" s="285"/>
      <c r="U684" s="285"/>
      <c r="V684" s="285"/>
      <c r="W684" s="285"/>
    </row>
    <row r="685" spans="1:23" ht="16.5" customHeight="1">
      <c r="A685" s="285"/>
      <c r="B685" s="285"/>
      <c r="C685" s="285"/>
      <c r="I685" s="285"/>
      <c r="J685" s="285"/>
      <c r="K685" s="285"/>
      <c r="L685" s="285"/>
      <c r="M685" s="285"/>
      <c r="N685" s="285"/>
      <c r="O685" s="285"/>
      <c r="P685" s="285"/>
      <c r="Q685" s="285"/>
      <c r="R685" s="285"/>
      <c r="S685" s="285"/>
      <c r="T685" s="285"/>
      <c r="U685" s="285"/>
      <c r="V685" s="285"/>
      <c r="W685" s="285"/>
    </row>
    <row r="686" spans="1:23" ht="16.5" customHeight="1">
      <c r="A686" s="285"/>
      <c r="B686" s="285"/>
      <c r="C686" s="285"/>
      <c r="I686" s="285"/>
      <c r="J686" s="285"/>
      <c r="K686" s="285"/>
      <c r="L686" s="285"/>
      <c r="M686" s="285"/>
      <c r="N686" s="285"/>
      <c r="O686" s="285"/>
      <c r="P686" s="285"/>
      <c r="Q686" s="285"/>
      <c r="R686" s="285"/>
      <c r="S686" s="285"/>
      <c r="T686" s="285"/>
      <c r="U686" s="285"/>
      <c r="V686" s="285"/>
      <c r="W686" s="285"/>
    </row>
    <row r="687" spans="1:23" ht="16.5" customHeight="1">
      <c r="A687" s="285"/>
      <c r="B687" s="285"/>
      <c r="C687" s="285"/>
      <c r="I687" s="285"/>
      <c r="J687" s="285"/>
      <c r="K687" s="285"/>
      <c r="L687" s="285"/>
      <c r="M687" s="285"/>
      <c r="N687" s="285"/>
      <c r="O687" s="285"/>
      <c r="P687" s="285"/>
      <c r="Q687" s="285"/>
      <c r="R687" s="285"/>
      <c r="S687" s="285"/>
      <c r="T687" s="285"/>
      <c r="U687" s="285"/>
      <c r="V687" s="285"/>
      <c r="W687" s="285"/>
    </row>
    <row r="688" spans="1:23" ht="16.5" customHeight="1">
      <c r="A688" s="285"/>
      <c r="B688" s="285"/>
      <c r="C688" s="285"/>
      <c r="I688" s="285"/>
      <c r="J688" s="285"/>
      <c r="K688" s="285"/>
      <c r="L688" s="285"/>
      <c r="M688" s="285"/>
      <c r="N688" s="285"/>
      <c r="O688" s="285"/>
      <c r="P688" s="285"/>
      <c r="Q688" s="285"/>
      <c r="R688" s="285"/>
      <c r="S688" s="285"/>
      <c r="T688" s="285"/>
      <c r="U688" s="285"/>
      <c r="V688" s="285"/>
      <c r="W688" s="285"/>
    </row>
    <row r="689" spans="1:23" ht="16.5" customHeight="1">
      <c r="A689" s="285"/>
      <c r="B689" s="285"/>
      <c r="C689" s="285"/>
      <c r="I689" s="285"/>
      <c r="J689" s="285"/>
      <c r="K689" s="285"/>
      <c r="L689" s="285"/>
      <c r="M689" s="285"/>
      <c r="N689" s="285"/>
      <c r="O689" s="285"/>
      <c r="P689" s="285"/>
      <c r="Q689" s="285"/>
      <c r="R689" s="285"/>
      <c r="S689" s="285"/>
      <c r="T689" s="285"/>
      <c r="U689" s="285"/>
      <c r="V689" s="285"/>
      <c r="W689" s="285"/>
    </row>
    <row r="690" spans="1:23" ht="16.5" customHeight="1">
      <c r="A690" s="285"/>
      <c r="B690" s="285"/>
      <c r="C690" s="285"/>
      <c r="I690" s="285"/>
      <c r="J690" s="285"/>
      <c r="K690" s="285"/>
      <c r="L690" s="285"/>
      <c r="M690" s="285"/>
      <c r="N690" s="285"/>
      <c r="O690" s="285"/>
      <c r="P690" s="285"/>
      <c r="Q690" s="285"/>
      <c r="R690" s="285"/>
      <c r="S690" s="285"/>
      <c r="T690" s="285"/>
      <c r="U690" s="285"/>
      <c r="V690" s="285"/>
      <c r="W690" s="285"/>
    </row>
    <row r="691" spans="1:23" ht="16.5" customHeight="1">
      <c r="A691" s="285"/>
      <c r="B691" s="285"/>
      <c r="C691" s="285"/>
      <c r="I691" s="285"/>
      <c r="J691" s="285"/>
      <c r="K691" s="285"/>
      <c r="L691" s="285"/>
      <c r="M691" s="285"/>
      <c r="N691" s="285"/>
      <c r="O691" s="285"/>
      <c r="P691" s="285"/>
      <c r="Q691" s="285"/>
      <c r="R691" s="285"/>
      <c r="S691" s="285"/>
      <c r="T691" s="285"/>
      <c r="U691" s="285"/>
      <c r="V691" s="285"/>
      <c r="W691" s="285"/>
    </row>
    <row r="692" spans="1:23" ht="16.5" customHeight="1">
      <c r="A692" s="285"/>
      <c r="B692" s="285"/>
      <c r="C692" s="285"/>
      <c r="I692" s="285"/>
      <c r="J692" s="285"/>
      <c r="K692" s="285"/>
      <c r="L692" s="285"/>
      <c r="M692" s="285"/>
      <c r="N692" s="285"/>
      <c r="O692" s="285"/>
      <c r="P692" s="285"/>
      <c r="Q692" s="285"/>
      <c r="R692" s="285"/>
      <c r="S692" s="285"/>
      <c r="T692" s="285"/>
      <c r="U692" s="285"/>
      <c r="V692" s="285"/>
      <c r="W692" s="285"/>
    </row>
    <row r="693" spans="1:23" ht="16.5" customHeight="1">
      <c r="A693" s="285"/>
      <c r="B693" s="285"/>
      <c r="C693" s="285"/>
      <c r="I693" s="285"/>
      <c r="J693" s="285"/>
      <c r="K693" s="285"/>
      <c r="L693" s="285"/>
      <c r="M693" s="285"/>
      <c r="N693" s="285"/>
      <c r="O693" s="285"/>
      <c r="P693" s="285"/>
      <c r="Q693" s="285"/>
      <c r="R693" s="285"/>
      <c r="S693" s="285"/>
      <c r="T693" s="285"/>
      <c r="U693" s="285"/>
      <c r="V693" s="285"/>
      <c r="W693" s="285"/>
    </row>
    <row r="694" spans="1:23" ht="16.5" customHeight="1">
      <c r="A694" s="285"/>
      <c r="B694" s="285"/>
      <c r="C694" s="285"/>
      <c r="I694" s="285"/>
      <c r="J694" s="285"/>
      <c r="K694" s="285"/>
      <c r="L694" s="285"/>
      <c r="M694" s="285"/>
      <c r="N694" s="285"/>
      <c r="O694" s="285"/>
      <c r="P694" s="285"/>
      <c r="Q694" s="285"/>
      <c r="R694" s="285"/>
      <c r="S694" s="285"/>
      <c r="T694" s="285"/>
      <c r="U694" s="285"/>
      <c r="V694" s="285"/>
      <c r="W694" s="285"/>
    </row>
    <row r="695" spans="1:23" ht="16.5" customHeight="1">
      <c r="A695" s="285"/>
      <c r="B695" s="285"/>
      <c r="C695" s="285"/>
      <c r="I695" s="285"/>
      <c r="J695" s="285"/>
      <c r="K695" s="285"/>
      <c r="L695" s="285"/>
      <c r="M695" s="285"/>
      <c r="N695" s="285"/>
      <c r="O695" s="285"/>
      <c r="P695" s="285"/>
      <c r="Q695" s="285"/>
      <c r="R695" s="285"/>
      <c r="S695" s="285"/>
      <c r="T695" s="285"/>
      <c r="U695" s="285"/>
      <c r="V695" s="285"/>
      <c r="W695" s="285"/>
    </row>
    <row r="696" spans="1:23" ht="16.5" customHeight="1">
      <c r="A696" s="285"/>
      <c r="B696" s="285"/>
      <c r="C696" s="285"/>
      <c r="I696" s="285"/>
      <c r="J696" s="285"/>
      <c r="K696" s="285"/>
      <c r="L696" s="285"/>
      <c r="M696" s="285"/>
      <c r="N696" s="285"/>
      <c r="O696" s="285"/>
      <c r="P696" s="285"/>
      <c r="Q696" s="285"/>
      <c r="R696" s="285"/>
      <c r="S696" s="285"/>
      <c r="T696" s="285"/>
      <c r="U696" s="285"/>
      <c r="V696" s="285"/>
      <c r="W696" s="285"/>
    </row>
    <row r="697" spans="1:23" ht="16.5" customHeight="1">
      <c r="A697" s="285"/>
      <c r="B697" s="285"/>
      <c r="C697" s="285"/>
      <c r="I697" s="285"/>
      <c r="J697" s="285"/>
      <c r="K697" s="285"/>
      <c r="L697" s="285"/>
      <c r="M697" s="285"/>
      <c r="N697" s="285"/>
      <c r="O697" s="285"/>
      <c r="P697" s="285"/>
      <c r="Q697" s="285"/>
      <c r="R697" s="285"/>
      <c r="S697" s="285"/>
      <c r="T697" s="285"/>
      <c r="U697" s="285"/>
      <c r="V697" s="285"/>
      <c r="W697" s="285"/>
    </row>
    <row r="698" spans="1:23" ht="16.5" customHeight="1">
      <c r="A698" s="285"/>
      <c r="B698" s="285"/>
      <c r="C698" s="285"/>
      <c r="I698" s="285"/>
      <c r="J698" s="285"/>
      <c r="K698" s="285"/>
      <c r="L698" s="285"/>
      <c r="M698" s="285"/>
      <c r="N698" s="285"/>
      <c r="O698" s="285"/>
      <c r="P698" s="285"/>
      <c r="Q698" s="285"/>
      <c r="R698" s="285"/>
      <c r="S698" s="285"/>
      <c r="T698" s="285"/>
      <c r="U698" s="285"/>
      <c r="V698" s="285"/>
      <c r="W698" s="285"/>
    </row>
    <row r="699" spans="1:23" ht="16.5" customHeight="1">
      <c r="A699" s="285"/>
      <c r="B699" s="285"/>
      <c r="C699" s="285"/>
      <c r="I699" s="285"/>
      <c r="J699" s="285"/>
      <c r="K699" s="285"/>
      <c r="L699" s="285"/>
      <c r="M699" s="285"/>
      <c r="N699" s="285"/>
      <c r="O699" s="285"/>
      <c r="P699" s="285"/>
      <c r="Q699" s="285"/>
      <c r="R699" s="285"/>
      <c r="S699" s="285"/>
      <c r="T699" s="285"/>
      <c r="U699" s="285"/>
      <c r="V699" s="285"/>
      <c r="W699" s="285"/>
    </row>
    <row r="700" spans="1:23" ht="16.5" customHeight="1">
      <c r="A700" s="285"/>
      <c r="B700" s="285"/>
      <c r="C700" s="285"/>
      <c r="I700" s="285"/>
      <c r="J700" s="285"/>
      <c r="K700" s="285"/>
      <c r="L700" s="285"/>
      <c r="M700" s="285"/>
      <c r="N700" s="285"/>
      <c r="O700" s="285"/>
      <c r="P700" s="285"/>
      <c r="Q700" s="285"/>
      <c r="R700" s="285"/>
      <c r="S700" s="285"/>
      <c r="T700" s="285"/>
      <c r="U700" s="285"/>
      <c r="V700" s="285"/>
      <c r="W700" s="285"/>
    </row>
    <row r="701" spans="1:23" ht="16.5" customHeight="1">
      <c r="A701" s="285"/>
      <c r="B701" s="285"/>
      <c r="C701" s="285"/>
      <c r="I701" s="285"/>
      <c r="J701" s="285"/>
      <c r="K701" s="285"/>
      <c r="L701" s="285"/>
      <c r="M701" s="285"/>
      <c r="N701" s="285"/>
      <c r="O701" s="285"/>
      <c r="P701" s="285"/>
      <c r="Q701" s="285"/>
      <c r="R701" s="285"/>
      <c r="S701" s="285"/>
      <c r="T701" s="285"/>
      <c r="U701" s="285"/>
      <c r="V701" s="285"/>
      <c r="W701" s="285"/>
    </row>
    <row r="702" spans="1:23" ht="16.5" customHeight="1">
      <c r="A702" s="285"/>
      <c r="B702" s="285"/>
      <c r="C702" s="285"/>
      <c r="I702" s="285"/>
      <c r="J702" s="285"/>
      <c r="K702" s="285"/>
      <c r="L702" s="285"/>
      <c r="M702" s="285"/>
      <c r="N702" s="285"/>
      <c r="O702" s="285"/>
      <c r="P702" s="285"/>
      <c r="Q702" s="285"/>
      <c r="R702" s="285"/>
      <c r="S702" s="285"/>
      <c r="T702" s="285"/>
      <c r="U702" s="285"/>
      <c r="V702" s="285"/>
      <c r="W702" s="285"/>
    </row>
    <row r="703" spans="1:23" ht="16.5" customHeight="1">
      <c r="A703" s="285"/>
      <c r="B703" s="285"/>
      <c r="C703" s="285"/>
      <c r="I703" s="285"/>
      <c r="J703" s="285"/>
      <c r="K703" s="285"/>
      <c r="L703" s="285"/>
      <c r="M703" s="285"/>
      <c r="N703" s="285"/>
      <c r="O703" s="285"/>
      <c r="P703" s="285"/>
      <c r="Q703" s="285"/>
      <c r="R703" s="285"/>
      <c r="S703" s="285"/>
      <c r="T703" s="285"/>
      <c r="U703" s="285"/>
      <c r="V703" s="285"/>
      <c r="W703" s="285"/>
    </row>
    <row r="704" spans="1:23" ht="16.5" customHeight="1">
      <c r="A704" s="285"/>
      <c r="B704" s="285"/>
      <c r="C704" s="285"/>
      <c r="I704" s="285"/>
      <c r="J704" s="285"/>
      <c r="K704" s="285"/>
      <c r="L704" s="285"/>
      <c r="M704" s="285"/>
      <c r="N704" s="285"/>
      <c r="O704" s="285"/>
      <c r="P704" s="285"/>
      <c r="Q704" s="285"/>
      <c r="R704" s="285"/>
      <c r="S704" s="285"/>
      <c r="T704" s="285"/>
      <c r="U704" s="285"/>
      <c r="V704" s="285"/>
      <c r="W704" s="285"/>
    </row>
    <row r="705" spans="1:23" ht="16.5" customHeight="1">
      <c r="A705" s="285"/>
      <c r="B705" s="285"/>
      <c r="C705" s="285"/>
      <c r="I705" s="285"/>
      <c r="J705" s="285"/>
      <c r="K705" s="285"/>
      <c r="L705" s="285"/>
      <c r="M705" s="285"/>
      <c r="N705" s="285"/>
      <c r="O705" s="285"/>
      <c r="P705" s="285"/>
      <c r="Q705" s="285"/>
      <c r="R705" s="285"/>
      <c r="S705" s="285"/>
      <c r="T705" s="285"/>
      <c r="U705" s="285"/>
      <c r="V705" s="285"/>
      <c r="W705" s="285"/>
    </row>
    <row r="706" spans="1:23" ht="16.5" customHeight="1">
      <c r="A706" s="285"/>
      <c r="B706" s="285"/>
      <c r="C706" s="285"/>
      <c r="I706" s="285"/>
      <c r="J706" s="285"/>
      <c r="K706" s="285"/>
      <c r="L706" s="285"/>
      <c r="M706" s="285"/>
      <c r="N706" s="285"/>
      <c r="O706" s="285"/>
      <c r="P706" s="285"/>
      <c r="Q706" s="285"/>
      <c r="R706" s="285"/>
      <c r="S706" s="285"/>
      <c r="T706" s="285"/>
      <c r="U706" s="285"/>
      <c r="V706" s="285"/>
      <c r="W706" s="285"/>
    </row>
    <row r="707" spans="1:23" ht="16.5" customHeight="1">
      <c r="A707" s="285"/>
      <c r="B707" s="285"/>
      <c r="C707" s="285"/>
      <c r="I707" s="285"/>
      <c r="J707" s="285"/>
      <c r="K707" s="285"/>
      <c r="L707" s="285"/>
      <c r="M707" s="285"/>
      <c r="N707" s="285"/>
      <c r="O707" s="285"/>
      <c r="P707" s="285"/>
      <c r="Q707" s="285"/>
      <c r="R707" s="285"/>
      <c r="S707" s="285"/>
      <c r="T707" s="285"/>
      <c r="U707" s="285"/>
      <c r="V707" s="285"/>
      <c r="W707" s="285"/>
    </row>
    <row r="708" spans="1:23" ht="16.5" customHeight="1">
      <c r="A708" s="285"/>
      <c r="B708" s="285"/>
      <c r="C708" s="285"/>
      <c r="I708" s="285"/>
      <c r="J708" s="285"/>
      <c r="K708" s="285"/>
      <c r="L708" s="285"/>
      <c r="M708" s="285"/>
      <c r="N708" s="285"/>
      <c r="O708" s="285"/>
      <c r="P708" s="285"/>
      <c r="Q708" s="285"/>
      <c r="R708" s="285"/>
      <c r="S708" s="285"/>
      <c r="T708" s="285"/>
      <c r="U708" s="285"/>
      <c r="V708" s="285"/>
      <c r="W708" s="285"/>
    </row>
    <row r="709" spans="1:23" ht="16.5" customHeight="1">
      <c r="A709" s="285"/>
      <c r="B709" s="285"/>
      <c r="C709" s="285"/>
      <c r="I709" s="285"/>
      <c r="J709" s="285"/>
      <c r="K709" s="285"/>
      <c r="L709" s="285"/>
      <c r="M709" s="285"/>
      <c r="N709" s="285"/>
      <c r="O709" s="285"/>
      <c r="P709" s="285"/>
      <c r="Q709" s="285"/>
      <c r="R709" s="285"/>
      <c r="S709" s="285"/>
      <c r="T709" s="285"/>
      <c r="U709" s="285"/>
      <c r="V709" s="285"/>
      <c r="W709" s="285"/>
    </row>
    <row r="710" spans="1:23" ht="16.5" customHeight="1">
      <c r="A710" s="285"/>
      <c r="B710" s="285"/>
      <c r="C710" s="285"/>
      <c r="I710" s="285"/>
      <c r="J710" s="285"/>
      <c r="K710" s="285"/>
      <c r="L710" s="285"/>
      <c r="M710" s="285"/>
      <c r="N710" s="285"/>
      <c r="O710" s="285"/>
      <c r="P710" s="285"/>
      <c r="Q710" s="285"/>
      <c r="R710" s="285"/>
      <c r="S710" s="285"/>
      <c r="T710" s="285"/>
      <c r="U710" s="285"/>
      <c r="V710" s="285"/>
      <c r="W710" s="285"/>
    </row>
    <row r="711" spans="1:23" ht="16.5" customHeight="1">
      <c r="A711" s="285"/>
      <c r="B711" s="285"/>
      <c r="C711" s="285"/>
      <c r="I711" s="285"/>
      <c r="J711" s="285"/>
      <c r="K711" s="285"/>
      <c r="L711" s="285"/>
      <c r="M711" s="285"/>
      <c r="N711" s="285"/>
      <c r="O711" s="285"/>
      <c r="P711" s="285"/>
      <c r="Q711" s="285"/>
      <c r="R711" s="285"/>
      <c r="S711" s="285"/>
      <c r="T711" s="285"/>
      <c r="U711" s="285"/>
      <c r="V711" s="285"/>
      <c r="W711" s="285"/>
    </row>
    <row r="712" spans="1:23" ht="16.5" customHeight="1">
      <c r="A712" s="285"/>
      <c r="B712" s="285"/>
      <c r="C712" s="285"/>
      <c r="I712" s="285"/>
      <c r="J712" s="285"/>
      <c r="K712" s="285"/>
      <c r="L712" s="285"/>
      <c r="M712" s="285"/>
      <c r="N712" s="285"/>
      <c r="O712" s="285"/>
      <c r="P712" s="285"/>
      <c r="Q712" s="285"/>
      <c r="R712" s="285"/>
      <c r="S712" s="285"/>
      <c r="T712" s="285"/>
      <c r="U712" s="285"/>
      <c r="V712" s="285"/>
      <c r="W712" s="285"/>
    </row>
    <row r="713" spans="1:23" ht="16.5" customHeight="1">
      <c r="A713" s="285"/>
      <c r="B713" s="285"/>
      <c r="C713" s="285"/>
      <c r="I713" s="285"/>
      <c r="J713" s="285"/>
      <c r="K713" s="285"/>
      <c r="L713" s="285"/>
      <c r="M713" s="285"/>
      <c r="N713" s="285"/>
      <c r="O713" s="285"/>
      <c r="P713" s="285"/>
      <c r="Q713" s="285"/>
      <c r="R713" s="285"/>
      <c r="S713" s="285"/>
      <c r="T713" s="285"/>
      <c r="U713" s="285"/>
      <c r="V713" s="285"/>
      <c r="W713" s="285"/>
    </row>
    <row r="714" spans="1:23" ht="16.5" customHeight="1">
      <c r="A714" s="285"/>
      <c r="B714" s="285"/>
      <c r="C714" s="285"/>
      <c r="I714" s="285"/>
      <c r="J714" s="285"/>
      <c r="K714" s="285"/>
      <c r="L714" s="285"/>
      <c r="M714" s="285"/>
      <c r="N714" s="285"/>
      <c r="O714" s="285"/>
      <c r="P714" s="285"/>
      <c r="Q714" s="285"/>
      <c r="R714" s="285"/>
      <c r="S714" s="285"/>
      <c r="T714" s="285"/>
      <c r="U714" s="285"/>
      <c r="V714" s="285"/>
      <c r="W714" s="285"/>
    </row>
    <row r="715" spans="1:23" ht="16.5" customHeight="1">
      <c r="A715" s="285"/>
      <c r="B715" s="285"/>
      <c r="C715" s="285"/>
      <c r="I715" s="285"/>
      <c r="J715" s="285"/>
      <c r="K715" s="285"/>
      <c r="L715" s="285"/>
      <c r="M715" s="285"/>
      <c r="N715" s="285"/>
      <c r="O715" s="285"/>
      <c r="P715" s="285"/>
      <c r="Q715" s="285"/>
      <c r="R715" s="285"/>
      <c r="S715" s="285"/>
      <c r="T715" s="285"/>
      <c r="U715" s="285"/>
      <c r="V715" s="285"/>
      <c r="W715" s="285"/>
    </row>
    <row r="716" spans="1:23" ht="16.5" customHeight="1">
      <c r="A716" s="285"/>
      <c r="B716" s="285"/>
      <c r="C716" s="285"/>
      <c r="I716" s="285"/>
      <c r="J716" s="285"/>
      <c r="K716" s="285"/>
      <c r="L716" s="285"/>
      <c r="M716" s="285"/>
      <c r="N716" s="285"/>
      <c r="O716" s="285"/>
      <c r="P716" s="285"/>
      <c r="Q716" s="285"/>
      <c r="R716" s="285"/>
      <c r="S716" s="285"/>
      <c r="T716" s="285"/>
      <c r="U716" s="285"/>
      <c r="V716" s="285"/>
      <c r="W716" s="285"/>
    </row>
    <row r="717" spans="1:23" ht="16.5" customHeight="1">
      <c r="A717" s="285"/>
      <c r="B717" s="285"/>
      <c r="C717" s="285"/>
      <c r="I717" s="285"/>
      <c r="J717" s="285"/>
      <c r="K717" s="285"/>
      <c r="L717" s="285"/>
      <c r="M717" s="285"/>
      <c r="N717" s="285"/>
      <c r="O717" s="285"/>
      <c r="P717" s="285"/>
      <c r="Q717" s="285"/>
      <c r="R717" s="285"/>
      <c r="S717" s="285"/>
      <c r="T717" s="285"/>
      <c r="U717" s="285"/>
      <c r="V717" s="285"/>
      <c r="W717" s="285"/>
    </row>
    <row r="718" spans="1:23" ht="16.5" customHeight="1">
      <c r="A718" s="285"/>
      <c r="B718" s="285"/>
      <c r="C718" s="285"/>
      <c r="I718" s="285"/>
      <c r="J718" s="285"/>
      <c r="K718" s="285"/>
      <c r="L718" s="285"/>
      <c r="M718" s="285"/>
      <c r="N718" s="285"/>
      <c r="O718" s="285"/>
      <c r="P718" s="285"/>
      <c r="Q718" s="285"/>
      <c r="R718" s="285"/>
      <c r="S718" s="285"/>
      <c r="T718" s="285"/>
      <c r="U718" s="285"/>
      <c r="V718" s="285"/>
      <c r="W718" s="285"/>
    </row>
    <row r="719" spans="1:23" ht="16.5" customHeight="1">
      <c r="A719" s="285"/>
      <c r="B719" s="285"/>
      <c r="C719" s="285"/>
      <c r="I719" s="285"/>
      <c r="J719" s="285"/>
      <c r="K719" s="285"/>
      <c r="L719" s="285"/>
      <c r="M719" s="285"/>
      <c r="N719" s="285"/>
      <c r="O719" s="285"/>
      <c r="P719" s="285"/>
      <c r="Q719" s="285"/>
      <c r="R719" s="285"/>
      <c r="S719" s="285"/>
      <c r="T719" s="285"/>
      <c r="U719" s="285"/>
      <c r="V719" s="285"/>
      <c r="W719" s="285"/>
    </row>
    <row r="720" spans="1:23" ht="16.5" customHeight="1">
      <c r="A720" s="285"/>
      <c r="B720" s="285"/>
      <c r="C720" s="285"/>
      <c r="I720" s="285"/>
      <c r="J720" s="285"/>
      <c r="K720" s="285"/>
      <c r="L720" s="285"/>
      <c r="M720" s="285"/>
      <c r="N720" s="285"/>
      <c r="O720" s="285"/>
      <c r="P720" s="285"/>
      <c r="Q720" s="285"/>
      <c r="R720" s="285"/>
      <c r="S720" s="285"/>
      <c r="T720" s="285"/>
      <c r="U720" s="285"/>
      <c r="V720" s="285"/>
      <c r="W720" s="285"/>
    </row>
    <row r="721" spans="1:23" ht="16.5" customHeight="1">
      <c r="A721" s="285"/>
      <c r="B721" s="285"/>
      <c r="C721" s="285"/>
      <c r="I721" s="285"/>
      <c r="J721" s="285"/>
      <c r="K721" s="285"/>
      <c r="L721" s="285"/>
      <c r="M721" s="285"/>
      <c r="N721" s="285"/>
      <c r="O721" s="285"/>
      <c r="P721" s="285"/>
      <c r="Q721" s="285"/>
      <c r="R721" s="285"/>
      <c r="S721" s="285"/>
      <c r="T721" s="285"/>
      <c r="U721" s="285"/>
      <c r="V721" s="285"/>
      <c r="W721" s="285"/>
    </row>
    <row r="722" spans="1:23" ht="16.5" customHeight="1">
      <c r="A722" s="285"/>
      <c r="B722" s="285"/>
      <c r="C722" s="285"/>
      <c r="I722" s="285"/>
      <c r="J722" s="285"/>
      <c r="K722" s="285"/>
      <c r="L722" s="285"/>
      <c r="M722" s="285"/>
      <c r="N722" s="285"/>
      <c r="O722" s="285"/>
      <c r="P722" s="285"/>
      <c r="Q722" s="285"/>
      <c r="R722" s="285"/>
      <c r="S722" s="285"/>
      <c r="T722" s="285"/>
      <c r="U722" s="285"/>
      <c r="V722" s="285"/>
      <c r="W722" s="285"/>
    </row>
    <row r="723" spans="1:23" ht="16.5" customHeight="1">
      <c r="A723" s="285"/>
      <c r="B723" s="285"/>
      <c r="C723" s="285"/>
      <c r="I723" s="285"/>
      <c r="J723" s="285"/>
      <c r="K723" s="285"/>
      <c r="L723" s="285"/>
      <c r="M723" s="285"/>
      <c r="N723" s="285"/>
      <c r="O723" s="285"/>
      <c r="P723" s="285"/>
      <c r="Q723" s="285"/>
      <c r="R723" s="285"/>
      <c r="S723" s="285"/>
      <c r="T723" s="285"/>
      <c r="U723" s="285"/>
      <c r="V723" s="285"/>
      <c r="W723" s="285"/>
    </row>
    <row r="724" spans="1:23" ht="16.5" customHeight="1">
      <c r="A724" s="285"/>
      <c r="B724" s="285"/>
      <c r="C724" s="285"/>
      <c r="I724" s="285"/>
      <c r="J724" s="285"/>
      <c r="K724" s="285"/>
      <c r="L724" s="285"/>
      <c r="M724" s="285"/>
      <c r="N724" s="285"/>
      <c r="O724" s="285"/>
      <c r="P724" s="285"/>
      <c r="Q724" s="285"/>
      <c r="R724" s="285"/>
      <c r="S724" s="285"/>
      <c r="T724" s="285"/>
      <c r="U724" s="285"/>
      <c r="V724" s="285"/>
      <c r="W724" s="285"/>
    </row>
    <row r="725" spans="1:23" ht="16.5" customHeight="1">
      <c r="A725" s="285"/>
      <c r="B725" s="285"/>
      <c r="C725" s="285"/>
      <c r="I725" s="285"/>
      <c r="J725" s="285"/>
      <c r="K725" s="285"/>
      <c r="L725" s="285"/>
      <c r="M725" s="285"/>
      <c r="N725" s="285"/>
      <c r="O725" s="285"/>
      <c r="P725" s="285"/>
      <c r="Q725" s="285"/>
      <c r="R725" s="285"/>
      <c r="S725" s="285"/>
      <c r="T725" s="285"/>
      <c r="U725" s="285"/>
      <c r="V725" s="285"/>
      <c r="W725" s="285"/>
    </row>
    <row r="726" spans="1:23" ht="16.5" customHeight="1">
      <c r="A726" s="285"/>
      <c r="B726" s="285"/>
      <c r="C726" s="285"/>
      <c r="I726" s="285"/>
      <c r="J726" s="285"/>
      <c r="K726" s="285"/>
      <c r="L726" s="285"/>
      <c r="M726" s="285"/>
      <c r="N726" s="285"/>
      <c r="O726" s="285"/>
      <c r="P726" s="285"/>
      <c r="Q726" s="285"/>
      <c r="R726" s="285"/>
      <c r="S726" s="285"/>
      <c r="T726" s="285"/>
      <c r="U726" s="285"/>
      <c r="V726" s="285"/>
      <c r="W726" s="285"/>
    </row>
    <row r="727" spans="1:23" ht="16.5" customHeight="1">
      <c r="A727" s="285"/>
      <c r="B727" s="285"/>
      <c r="C727" s="285"/>
      <c r="I727" s="285"/>
      <c r="J727" s="285"/>
      <c r="K727" s="285"/>
      <c r="L727" s="285"/>
      <c r="M727" s="285"/>
      <c r="N727" s="285"/>
      <c r="O727" s="285"/>
      <c r="P727" s="285"/>
      <c r="Q727" s="285"/>
      <c r="R727" s="285"/>
      <c r="S727" s="285"/>
      <c r="T727" s="285"/>
      <c r="U727" s="285"/>
      <c r="V727" s="285"/>
      <c r="W727" s="285"/>
    </row>
    <row r="728" spans="1:23" ht="16.5" customHeight="1">
      <c r="A728" s="285"/>
      <c r="B728" s="285"/>
      <c r="C728" s="285"/>
      <c r="I728" s="285"/>
      <c r="J728" s="285"/>
      <c r="K728" s="285"/>
      <c r="L728" s="285"/>
      <c r="M728" s="285"/>
      <c r="N728" s="285"/>
      <c r="O728" s="285"/>
      <c r="P728" s="285"/>
      <c r="Q728" s="285"/>
      <c r="R728" s="285"/>
      <c r="S728" s="285"/>
      <c r="T728" s="285"/>
      <c r="U728" s="285"/>
      <c r="V728" s="285"/>
      <c r="W728" s="285"/>
    </row>
    <row r="729" spans="1:23" ht="16.5" customHeight="1">
      <c r="A729" s="285"/>
      <c r="B729" s="285"/>
      <c r="C729" s="285"/>
      <c r="I729" s="285"/>
      <c r="J729" s="285"/>
      <c r="K729" s="285"/>
      <c r="L729" s="285"/>
      <c r="M729" s="285"/>
      <c r="N729" s="285"/>
      <c r="O729" s="285"/>
      <c r="P729" s="285"/>
      <c r="Q729" s="285"/>
      <c r="R729" s="285"/>
      <c r="S729" s="285"/>
      <c r="T729" s="285"/>
      <c r="U729" s="285"/>
      <c r="V729" s="285"/>
      <c r="W729" s="285"/>
    </row>
    <row r="730" spans="1:23" ht="16.5" customHeight="1">
      <c r="A730" s="285"/>
      <c r="B730" s="285"/>
      <c r="C730" s="285"/>
      <c r="I730" s="285"/>
      <c r="J730" s="285"/>
      <c r="K730" s="285"/>
      <c r="L730" s="285"/>
      <c r="M730" s="285"/>
      <c r="N730" s="285"/>
      <c r="O730" s="285"/>
      <c r="P730" s="285"/>
      <c r="Q730" s="285"/>
      <c r="R730" s="285"/>
      <c r="S730" s="285"/>
      <c r="T730" s="285"/>
      <c r="U730" s="285"/>
      <c r="V730" s="285"/>
      <c r="W730" s="285"/>
    </row>
    <row r="731" spans="1:23" ht="16.5" customHeight="1">
      <c r="A731" s="285"/>
      <c r="B731" s="285"/>
      <c r="C731" s="285"/>
      <c r="I731" s="285"/>
      <c r="J731" s="285"/>
      <c r="K731" s="285"/>
      <c r="L731" s="285"/>
      <c r="M731" s="285"/>
      <c r="N731" s="285"/>
      <c r="O731" s="285"/>
      <c r="P731" s="285"/>
      <c r="Q731" s="285"/>
      <c r="R731" s="285"/>
      <c r="S731" s="285"/>
      <c r="T731" s="285"/>
      <c r="U731" s="285"/>
      <c r="V731" s="285"/>
      <c r="W731" s="285"/>
    </row>
    <row r="732" spans="1:23" ht="16.5" customHeight="1">
      <c r="A732" s="285"/>
      <c r="B732" s="285"/>
      <c r="C732" s="285"/>
      <c r="I732" s="285"/>
      <c r="J732" s="285"/>
      <c r="K732" s="285"/>
      <c r="L732" s="285"/>
      <c r="M732" s="285"/>
      <c r="N732" s="285"/>
      <c r="O732" s="285"/>
      <c r="P732" s="285"/>
      <c r="Q732" s="285"/>
      <c r="R732" s="285"/>
      <c r="S732" s="285"/>
      <c r="T732" s="285"/>
      <c r="U732" s="285"/>
      <c r="V732" s="285"/>
      <c r="W732" s="285"/>
    </row>
    <row r="733" spans="1:23" ht="16.5" customHeight="1">
      <c r="A733" s="285"/>
      <c r="B733" s="285"/>
      <c r="C733" s="285"/>
      <c r="I733" s="285"/>
      <c r="J733" s="285"/>
      <c r="K733" s="285"/>
      <c r="L733" s="285"/>
      <c r="M733" s="285"/>
      <c r="N733" s="285"/>
      <c r="O733" s="285"/>
      <c r="P733" s="285"/>
      <c r="Q733" s="285"/>
      <c r="R733" s="285"/>
      <c r="S733" s="285"/>
      <c r="T733" s="285"/>
      <c r="U733" s="285"/>
      <c r="V733" s="285"/>
      <c r="W733" s="285"/>
    </row>
    <row r="734" spans="1:23" ht="16.5" customHeight="1">
      <c r="A734" s="285"/>
      <c r="B734" s="285"/>
      <c r="C734" s="285"/>
      <c r="I734" s="285"/>
      <c r="J734" s="285"/>
      <c r="K734" s="285"/>
      <c r="L734" s="285"/>
      <c r="M734" s="285"/>
      <c r="N734" s="285"/>
      <c r="O734" s="285"/>
      <c r="P734" s="285"/>
      <c r="Q734" s="285"/>
      <c r="R734" s="285"/>
      <c r="S734" s="285"/>
      <c r="T734" s="285"/>
      <c r="U734" s="285"/>
      <c r="V734" s="285"/>
      <c r="W734" s="285"/>
    </row>
    <row r="735" spans="1:23" ht="16.5" customHeight="1">
      <c r="A735" s="285"/>
      <c r="B735" s="285"/>
      <c r="C735" s="285"/>
      <c r="I735" s="285"/>
      <c r="J735" s="285"/>
      <c r="K735" s="285"/>
      <c r="L735" s="285"/>
      <c r="M735" s="285"/>
      <c r="N735" s="285"/>
      <c r="O735" s="285"/>
      <c r="P735" s="285"/>
      <c r="Q735" s="285"/>
      <c r="R735" s="285"/>
      <c r="S735" s="285"/>
      <c r="T735" s="285"/>
      <c r="U735" s="285"/>
      <c r="V735" s="285"/>
      <c r="W735" s="285"/>
    </row>
    <row r="736" spans="1:23" ht="16.5" customHeight="1">
      <c r="A736" s="285"/>
      <c r="B736" s="285"/>
      <c r="C736" s="285"/>
      <c r="I736" s="285"/>
      <c r="J736" s="285"/>
      <c r="K736" s="285"/>
      <c r="L736" s="285"/>
      <c r="M736" s="285"/>
      <c r="N736" s="285"/>
      <c r="O736" s="285"/>
      <c r="P736" s="285"/>
      <c r="Q736" s="285"/>
      <c r="R736" s="285"/>
      <c r="S736" s="285"/>
      <c r="T736" s="285"/>
      <c r="U736" s="285"/>
      <c r="V736" s="285"/>
      <c r="W736" s="285"/>
    </row>
    <row r="737" spans="1:23" ht="16.5" customHeight="1">
      <c r="A737" s="285"/>
      <c r="B737" s="285"/>
      <c r="C737" s="285"/>
      <c r="I737" s="285"/>
      <c r="J737" s="285"/>
      <c r="K737" s="285"/>
      <c r="L737" s="285"/>
      <c r="M737" s="285"/>
      <c r="N737" s="285"/>
      <c r="O737" s="285"/>
      <c r="P737" s="285"/>
      <c r="Q737" s="285"/>
      <c r="R737" s="285"/>
      <c r="S737" s="285"/>
      <c r="T737" s="285"/>
      <c r="U737" s="285"/>
      <c r="V737" s="285"/>
      <c r="W737" s="285"/>
    </row>
    <row r="738" spans="1:23" ht="16.5" customHeight="1">
      <c r="A738" s="285"/>
      <c r="B738" s="285"/>
      <c r="C738" s="285"/>
      <c r="I738" s="285"/>
      <c r="J738" s="285"/>
      <c r="K738" s="285"/>
      <c r="L738" s="285"/>
      <c r="M738" s="285"/>
      <c r="N738" s="285"/>
      <c r="O738" s="285"/>
      <c r="P738" s="285"/>
      <c r="Q738" s="285"/>
      <c r="R738" s="285"/>
      <c r="S738" s="285"/>
      <c r="T738" s="285"/>
      <c r="U738" s="285"/>
      <c r="V738" s="285"/>
      <c r="W738" s="285"/>
    </row>
    <row r="739" spans="1:23" ht="16.5" customHeight="1">
      <c r="A739" s="285"/>
      <c r="B739" s="285"/>
      <c r="C739" s="285"/>
      <c r="I739" s="285"/>
      <c r="J739" s="285"/>
      <c r="K739" s="285"/>
      <c r="L739" s="285"/>
      <c r="M739" s="285"/>
      <c r="N739" s="285"/>
      <c r="O739" s="285"/>
      <c r="P739" s="285"/>
      <c r="Q739" s="285"/>
      <c r="R739" s="285"/>
      <c r="S739" s="285"/>
      <c r="T739" s="285"/>
      <c r="U739" s="285"/>
      <c r="V739" s="285"/>
      <c r="W739" s="285"/>
    </row>
    <row r="740" spans="1:23" ht="16.5" customHeight="1">
      <c r="A740" s="285"/>
      <c r="B740" s="285"/>
      <c r="C740" s="285"/>
      <c r="I740" s="285"/>
      <c r="J740" s="285"/>
      <c r="K740" s="285"/>
      <c r="L740" s="285"/>
      <c r="M740" s="285"/>
      <c r="N740" s="285"/>
      <c r="O740" s="285"/>
      <c r="P740" s="285"/>
      <c r="Q740" s="285"/>
      <c r="R740" s="285"/>
      <c r="S740" s="285"/>
      <c r="T740" s="285"/>
      <c r="U740" s="285"/>
      <c r="V740" s="285"/>
      <c r="W740" s="285"/>
    </row>
    <row r="741" spans="1:23" ht="16.5" customHeight="1">
      <c r="A741" s="285"/>
      <c r="B741" s="285"/>
      <c r="C741" s="285"/>
      <c r="I741" s="285"/>
      <c r="J741" s="285"/>
      <c r="K741" s="285"/>
      <c r="L741" s="285"/>
      <c r="M741" s="285"/>
      <c r="N741" s="285"/>
      <c r="O741" s="285"/>
      <c r="P741" s="285"/>
      <c r="Q741" s="285"/>
      <c r="R741" s="285"/>
      <c r="S741" s="285"/>
      <c r="T741" s="285"/>
      <c r="U741" s="285"/>
      <c r="V741" s="285"/>
      <c r="W741" s="285"/>
    </row>
    <row r="742" spans="1:23" ht="16.5" customHeight="1">
      <c r="A742" s="285"/>
      <c r="B742" s="285"/>
      <c r="C742" s="285"/>
      <c r="I742" s="285"/>
      <c r="J742" s="285"/>
      <c r="K742" s="285"/>
      <c r="L742" s="285"/>
      <c r="M742" s="285"/>
      <c r="N742" s="285"/>
      <c r="O742" s="285"/>
      <c r="P742" s="285"/>
      <c r="Q742" s="285"/>
      <c r="R742" s="285"/>
      <c r="S742" s="285"/>
      <c r="T742" s="285"/>
      <c r="U742" s="285"/>
      <c r="V742" s="285"/>
      <c r="W742" s="285"/>
    </row>
    <row r="743" spans="1:23" ht="16.5" customHeight="1">
      <c r="A743" s="285"/>
      <c r="B743" s="285"/>
      <c r="C743" s="285"/>
      <c r="I743" s="285"/>
      <c r="J743" s="285"/>
      <c r="K743" s="285"/>
      <c r="L743" s="285"/>
      <c r="M743" s="285"/>
      <c r="N743" s="285"/>
      <c r="O743" s="285"/>
      <c r="P743" s="285"/>
      <c r="Q743" s="285"/>
      <c r="R743" s="285"/>
      <c r="S743" s="285"/>
      <c r="T743" s="285"/>
      <c r="U743" s="285"/>
      <c r="V743" s="285"/>
      <c r="W743" s="285"/>
    </row>
    <row r="744" spans="1:23" ht="16.5" customHeight="1">
      <c r="A744" s="285"/>
      <c r="B744" s="285"/>
      <c r="C744" s="285"/>
      <c r="I744" s="285"/>
      <c r="J744" s="285"/>
      <c r="K744" s="285"/>
      <c r="L744" s="285"/>
      <c r="M744" s="285"/>
      <c r="N744" s="285"/>
      <c r="O744" s="285"/>
      <c r="P744" s="285"/>
      <c r="Q744" s="285"/>
      <c r="R744" s="285"/>
      <c r="S744" s="285"/>
      <c r="T744" s="285"/>
      <c r="U744" s="285"/>
      <c r="V744" s="285"/>
      <c r="W744" s="285"/>
    </row>
    <row r="745" spans="1:23" ht="16.5" customHeight="1">
      <c r="A745" s="285"/>
      <c r="B745" s="285"/>
      <c r="C745" s="285"/>
      <c r="I745" s="285"/>
      <c r="J745" s="285"/>
      <c r="K745" s="285"/>
      <c r="L745" s="285"/>
      <c r="M745" s="285"/>
      <c r="N745" s="285"/>
      <c r="O745" s="285"/>
      <c r="P745" s="285"/>
      <c r="Q745" s="285"/>
      <c r="R745" s="285"/>
      <c r="S745" s="285"/>
      <c r="T745" s="285"/>
      <c r="U745" s="285"/>
      <c r="V745" s="285"/>
      <c r="W745" s="285"/>
    </row>
    <row r="746" spans="1:23" ht="16.5" customHeight="1">
      <c r="A746" s="285"/>
      <c r="B746" s="285"/>
      <c r="C746" s="285"/>
      <c r="I746" s="285"/>
      <c r="J746" s="285"/>
      <c r="K746" s="285"/>
      <c r="L746" s="285"/>
      <c r="M746" s="285"/>
      <c r="N746" s="285"/>
      <c r="O746" s="285"/>
      <c r="P746" s="285"/>
      <c r="Q746" s="285"/>
      <c r="R746" s="285"/>
      <c r="S746" s="285"/>
      <c r="T746" s="285"/>
      <c r="U746" s="285"/>
      <c r="V746" s="285"/>
      <c r="W746" s="285"/>
    </row>
    <row r="747" spans="1:23" ht="16.5" customHeight="1">
      <c r="A747" s="285"/>
      <c r="B747" s="285"/>
      <c r="C747" s="285"/>
      <c r="I747" s="285"/>
      <c r="J747" s="285"/>
      <c r="K747" s="285"/>
      <c r="L747" s="285"/>
      <c r="M747" s="285"/>
      <c r="N747" s="285"/>
      <c r="O747" s="285"/>
      <c r="P747" s="285"/>
      <c r="Q747" s="285"/>
      <c r="R747" s="285"/>
      <c r="S747" s="285"/>
      <c r="T747" s="285"/>
      <c r="U747" s="285"/>
      <c r="V747" s="285"/>
      <c r="W747" s="285"/>
    </row>
    <row r="748" spans="1:23" ht="16.5" customHeight="1">
      <c r="A748" s="285"/>
      <c r="B748" s="285"/>
      <c r="C748" s="285"/>
      <c r="I748" s="285"/>
      <c r="J748" s="285"/>
      <c r="K748" s="285"/>
      <c r="L748" s="285"/>
      <c r="M748" s="285"/>
      <c r="N748" s="285"/>
      <c r="O748" s="285"/>
      <c r="P748" s="285"/>
      <c r="Q748" s="285"/>
      <c r="R748" s="285"/>
      <c r="S748" s="285"/>
      <c r="T748" s="285"/>
      <c r="U748" s="285"/>
      <c r="V748" s="285"/>
      <c r="W748" s="285"/>
    </row>
    <row r="749" spans="1:23" ht="16.5" customHeight="1">
      <c r="A749" s="285"/>
      <c r="B749" s="285"/>
      <c r="C749" s="285"/>
      <c r="I749" s="285"/>
      <c r="J749" s="285"/>
      <c r="K749" s="285"/>
      <c r="L749" s="285"/>
      <c r="M749" s="285"/>
      <c r="N749" s="285"/>
      <c r="O749" s="285"/>
      <c r="P749" s="285"/>
      <c r="Q749" s="285"/>
      <c r="R749" s="285"/>
      <c r="S749" s="285"/>
      <c r="T749" s="285"/>
      <c r="U749" s="285"/>
      <c r="V749" s="285"/>
      <c r="W749" s="285"/>
    </row>
    <row r="750" spans="1:23" ht="16.5" customHeight="1">
      <c r="A750" s="285"/>
      <c r="B750" s="285"/>
      <c r="C750" s="285"/>
      <c r="I750" s="285"/>
      <c r="J750" s="285"/>
      <c r="K750" s="285"/>
      <c r="L750" s="285"/>
      <c r="M750" s="285"/>
      <c r="N750" s="285"/>
      <c r="O750" s="285"/>
      <c r="P750" s="285"/>
      <c r="Q750" s="285"/>
      <c r="R750" s="285"/>
      <c r="S750" s="285"/>
      <c r="T750" s="285"/>
      <c r="U750" s="285"/>
      <c r="V750" s="285"/>
      <c r="W750" s="285"/>
    </row>
    <row r="751" spans="1:23" ht="16.5" customHeight="1">
      <c r="A751" s="285"/>
      <c r="B751" s="285"/>
      <c r="C751" s="285"/>
      <c r="I751" s="285"/>
      <c r="J751" s="285"/>
      <c r="K751" s="285"/>
      <c r="L751" s="285"/>
      <c r="M751" s="285"/>
      <c r="N751" s="285"/>
      <c r="O751" s="285"/>
      <c r="P751" s="285"/>
      <c r="Q751" s="285"/>
      <c r="R751" s="285"/>
      <c r="S751" s="285"/>
      <c r="T751" s="285"/>
      <c r="U751" s="285"/>
      <c r="V751" s="285"/>
      <c r="W751" s="285"/>
    </row>
    <row r="752" spans="1:23" ht="16.5" customHeight="1">
      <c r="A752" s="285"/>
      <c r="B752" s="285"/>
      <c r="C752" s="285"/>
      <c r="I752" s="285"/>
      <c r="J752" s="285"/>
      <c r="K752" s="285"/>
      <c r="L752" s="285"/>
      <c r="M752" s="285"/>
      <c r="N752" s="285"/>
      <c r="O752" s="285"/>
      <c r="P752" s="285"/>
      <c r="Q752" s="285"/>
      <c r="R752" s="285"/>
      <c r="S752" s="285"/>
      <c r="T752" s="285"/>
      <c r="U752" s="285"/>
      <c r="V752" s="285"/>
      <c r="W752" s="285"/>
    </row>
    <row r="753" spans="1:23" ht="16.5" customHeight="1">
      <c r="A753" s="285"/>
      <c r="B753" s="285"/>
      <c r="C753" s="285"/>
      <c r="I753" s="285"/>
      <c r="J753" s="285"/>
      <c r="K753" s="285"/>
      <c r="L753" s="285"/>
      <c r="M753" s="285"/>
      <c r="N753" s="285"/>
      <c r="O753" s="285"/>
      <c r="P753" s="285"/>
      <c r="Q753" s="285"/>
      <c r="R753" s="285"/>
      <c r="S753" s="285"/>
      <c r="T753" s="285"/>
      <c r="U753" s="285"/>
      <c r="V753" s="285"/>
      <c r="W753" s="285"/>
    </row>
    <row r="754" spans="1:23" ht="16.5" customHeight="1">
      <c r="A754" s="285"/>
      <c r="B754" s="285"/>
      <c r="C754" s="285"/>
      <c r="I754" s="285"/>
      <c r="J754" s="285"/>
      <c r="K754" s="285"/>
      <c r="L754" s="285"/>
      <c r="M754" s="285"/>
      <c r="N754" s="285"/>
      <c r="O754" s="285"/>
      <c r="P754" s="285"/>
      <c r="Q754" s="285"/>
      <c r="R754" s="285"/>
      <c r="S754" s="285"/>
      <c r="T754" s="285"/>
      <c r="U754" s="285"/>
      <c r="V754" s="285"/>
      <c r="W754" s="285"/>
    </row>
    <row r="755" spans="1:23" ht="16.5" customHeight="1">
      <c r="A755" s="285"/>
      <c r="B755" s="285"/>
      <c r="C755" s="285"/>
      <c r="I755" s="285"/>
      <c r="J755" s="285"/>
      <c r="K755" s="285"/>
      <c r="L755" s="285"/>
      <c r="M755" s="285"/>
      <c r="N755" s="285"/>
      <c r="O755" s="285"/>
      <c r="P755" s="285"/>
      <c r="Q755" s="285"/>
      <c r="R755" s="285"/>
      <c r="S755" s="285"/>
      <c r="T755" s="285"/>
      <c r="U755" s="285"/>
      <c r="V755" s="285"/>
      <c r="W755" s="285"/>
    </row>
    <row r="756" spans="1:23" ht="16.5" customHeight="1">
      <c r="A756" s="285"/>
      <c r="B756" s="285"/>
      <c r="C756" s="285"/>
      <c r="I756" s="285"/>
      <c r="J756" s="285"/>
      <c r="K756" s="285"/>
      <c r="L756" s="285"/>
      <c r="M756" s="285"/>
      <c r="N756" s="285"/>
      <c r="O756" s="285"/>
      <c r="P756" s="285"/>
      <c r="Q756" s="285"/>
      <c r="R756" s="285"/>
      <c r="S756" s="285"/>
      <c r="T756" s="285"/>
      <c r="U756" s="285"/>
      <c r="V756" s="285"/>
      <c r="W756" s="285"/>
    </row>
    <row r="757" spans="1:23" ht="16.5" customHeight="1">
      <c r="A757" s="285"/>
      <c r="B757" s="285"/>
      <c r="C757" s="285"/>
      <c r="I757" s="285"/>
      <c r="J757" s="285"/>
      <c r="K757" s="285"/>
      <c r="L757" s="285"/>
      <c r="M757" s="285"/>
      <c r="N757" s="285"/>
      <c r="O757" s="285"/>
      <c r="P757" s="285"/>
      <c r="Q757" s="285"/>
      <c r="R757" s="285"/>
      <c r="S757" s="285"/>
      <c r="T757" s="285"/>
      <c r="U757" s="285"/>
      <c r="V757" s="285"/>
      <c r="W757" s="285"/>
    </row>
    <row r="758" spans="1:23" ht="16.5" customHeight="1">
      <c r="A758" s="285"/>
      <c r="B758" s="285"/>
      <c r="C758" s="285"/>
      <c r="I758" s="285"/>
      <c r="J758" s="285"/>
      <c r="K758" s="285"/>
      <c r="L758" s="285"/>
      <c r="M758" s="285"/>
      <c r="N758" s="285"/>
      <c r="O758" s="285"/>
      <c r="P758" s="285"/>
      <c r="Q758" s="285"/>
      <c r="R758" s="285"/>
      <c r="S758" s="285"/>
      <c r="T758" s="285"/>
      <c r="U758" s="285"/>
      <c r="V758" s="285"/>
      <c r="W758" s="285"/>
    </row>
    <row r="759" spans="1:23" ht="16.5" customHeight="1">
      <c r="A759" s="285"/>
      <c r="B759" s="285"/>
      <c r="C759" s="285"/>
      <c r="I759" s="285"/>
      <c r="J759" s="285"/>
      <c r="K759" s="285"/>
      <c r="L759" s="285"/>
      <c r="M759" s="285"/>
      <c r="N759" s="285"/>
      <c r="O759" s="285"/>
      <c r="P759" s="285"/>
      <c r="Q759" s="285"/>
      <c r="R759" s="285"/>
      <c r="S759" s="285"/>
      <c r="T759" s="285"/>
      <c r="U759" s="285"/>
      <c r="V759" s="285"/>
      <c r="W759" s="285"/>
    </row>
    <row r="760" spans="1:23" ht="16.5" customHeight="1">
      <c r="A760" s="285"/>
      <c r="B760" s="285"/>
      <c r="C760" s="285"/>
      <c r="I760" s="285"/>
      <c r="J760" s="285"/>
      <c r="K760" s="285"/>
      <c r="L760" s="285"/>
      <c r="M760" s="285"/>
      <c r="N760" s="285"/>
      <c r="O760" s="285"/>
      <c r="P760" s="285"/>
      <c r="Q760" s="285"/>
      <c r="R760" s="285"/>
      <c r="S760" s="285"/>
      <c r="T760" s="285"/>
      <c r="U760" s="285"/>
      <c r="V760" s="285"/>
      <c r="W760" s="285"/>
    </row>
    <row r="761" spans="1:23" ht="16.5" customHeight="1">
      <c r="A761" s="285"/>
      <c r="B761" s="285"/>
      <c r="C761" s="285"/>
      <c r="I761" s="285"/>
      <c r="J761" s="285"/>
      <c r="K761" s="285"/>
      <c r="L761" s="285"/>
      <c r="M761" s="285"/>
      <c r="N761" s="285"/>
      <c r="O761" s="285"/>
      <c r="P761" s="285"/>
      <c r="Q761" s="285"/>
      <c r="R761" s="285"/>
      <c r="S761" s="285"/>
      <c r="T761" s="285"/>
      <c r="U761" s="285"/>
      <c r="V761" s="285"/>
      <c r="W761" s="285"/>
    </row>
    <row r="762" spans="1:23" ht="16.5" customHeight="1">
      <c r="A762" s="285"/>
      <c r="B762" s="285"/>
      <c r="C762" s="285"/>
      <c r="I762" s="285"/>
      <c r="J762" s="285"/>
      <c r="K762" s="285"/>
      <c r="L762" s="285"/>
      <c r="M762" s="285"/>
      <c r="N762" s="285"/>
      <c r="O762" s="285"/>
      <c r="P762" s="285"/>
      <c r="Q762" s="285"/>
      <c r="R762" s="285"/>
      <c r="S762" s="285"/>
      <c r="T762" s="285"/>
      <c r="U762" s="285"/>
      <c r="V762" s="285"/>
      <c r="W762" s="285"/>
    </row>
    <row r="763" spans="1:23" ht="16.5" customHeight="1">
      <c r="A763" s="285"/>
      <c r="B763" s="285"/>
      <c r="C763" s="285"/>
      <c r="I763" s="285"/>
      <c r="J763" s="285"/>
      <c r="K763" s="285"/>
      <c r="L763" s="285"/>
      <c r="M763" s="285"/>
      <c r="N763" s="285"/>
      <c r="O763" s="285"/>
      <c r="P763" s="285"/>
      <c r="Q763" s="285"/>
      <c r="R763" s="285"/>
      <c r="S763" s="285"/>
      <c r="T763" s="285"/>
      <c r="U763" s="285"/>
      <c r="V763" s="285"/>
      <c r="W763" s="285"/>
    </row>
    <row r="764" spans="1:23" ht="16.5" customHeight="1">
      <c r="A764" s="285"/>
      <c r="B764" s="285"/>
      <c r="C764" s="285"/>
      <c r="I764" s="285"/>
      <c r="J764" s="285"/>
      <c r="K764" s="285"/>
      <c r="L764" s="285"/>
      <c r="M764" s="285"/>
      <c r="N764" s="285"/>
      <c r="O764" s="285"/>
      <c r="P764" s="285"/>
      <c r="Q764" s="285"/>
      <c r="R764" s="285"/>
      <c r="S764" s="285"/>
      <c r="T764" s="285"/>
      <c r="U764" s="285"/>
      <c r="V764" s="285"/>
      <c r="W764" s="285"/>
    </row>
    <row r="765" spans="1:23" ht="16.5" customHeight="1">
      <c r="A765" s="285"/>
      <c r="B765" s="285"/>
      <c r="C765" s="285"/>
      <c r="I765" s="285"/>
      <c r="J765" s="285"/>
      <c r="K765" s="285"/>
      <c r="L765" s="285"/>
      <c r="M765" s="285"/>
      <c r="N765" s="285"/>
      <c r="O765" s="285"/>
      <c r="P765" s="285"/>
      <c r="Q765" s="285"/>
      <c r="R765" s="285"/>
      <c r="S765" s="285"/>
      <c r="T765" s="285"/>
      <c r="U765" s="285"/>
      <c r="V765" s="285"/>
      <c r="W765" s="285"/>
    </row>
    <row r="766" spans="1:23" ht="16.5" customHeight="1">
      <c r="A766" s="285"/>
      <c r="B766" s="285"/>
      <c r="C766" s="285"/>
      <c r="I766" s="285"/>
      <c r="J766" s="285"/>
      <c r="K766" s="285"/>
      <c r="L766" s="285"/>
      <c r="M766" s="285"/>
      <c r="N766" s="285"/>
      <c r="O766" s="285"/>
      <c r="P766" s="285"/>
      <c r="Q766" s="285"/>
      <c r="R766" s="285"/>
      <c r="S766" s="285"/>
      <c r="T766" s="285"/>
      <c r="U766" s="285"/>
      <c r="V766" s="285"/>
      <c r="W766" s="285"/>
    </row>
    <row r="767" spans="1:23" ht="16.5" customHeight="1">
      <c r="A767" s="285"/>
      <c r="B767" s="285"/>
      <c r="C767" s="285"/>
      <c r="I767" s="285"/>
      <c r="J767" s="285"/>
      <c r="K767" s="285"/>
      <c r="L767" s="285"/>
      <c r="M767" s="285"/>
      <c r="N767" s="285"/>
      <c r="O767" s="285"/>
      <c r="P767" s="285"/>
      <c r="Q767" s="285"/>
      <c r="R767" s="285"/>
      <c r="S767" s="285"/>
      <c r="T767" s="285"/>
      <c r="U767" s="285"/>
      <c r="V767" s="285"/>
      <c r="W767" s="285"/>
    </row>
    <row r="768" spans="1:23" ht="16.5" customHeight="1">
      <c r="A768" s="285"/>
      <c r="B768" s="285"/>
      <c r="C768" s="285"/>
      <c r="I768" s="285"/>
      <c r="J768" s="285"/>
      <c r="K768" s="285"/>
      <c r="L768" s="285"/>
      <c r="M768" s="285"/>
      <c r="N768" s="285"/>
      <c r="O768" s="285"/>
      <c r="P768" s="285"/>
      <c r="Q768" s="285"/>
      <c r="R768" s="285"/>
      <c r="S768" s="285"/>
      <c r="T768" s="285"/>
      <c r="U768" s="285"/>
      <c r="V768" s="285"/>
      <c r="W768" s="285"/>
    </row>
    <row r="769" spans="1:23" ht="16.5" customHeight="1">
      <c r="A769" s="285"/>
      <c r="B769" s="285"/>
      <c r="C769" s="285"/>
      <c r="I769" s="285"/>
      <c r="J769" s="285"/>
      <c r="K769" s="285"/>
      <c r="L769" s="285"/>
      <c r="M769" s="285"/>
      <c r="N769" s="285"/>
      <c r="O769" s="285"/>
      <c r="P769" s="285"/>
      <c r="Q769" s="285"/>
      <c r="R769" s="285"/>
      <c r="S769" s="285"/>
      <c r="T769" s="285"/>
      <c r="U769" s="285"/>
      <c r="V769" s="285"/>
      <c r="W769" s="285"/>
    </row>
    <row r="770" spans="1:23" ht="16.5" customHeight="1">
      <c r="A770" s="285"/>
      <c r="B770" s="285"/>
      <c r="C770" s="285"/>
      <c r="I770" s="285"/>
      <c r="J770" s="285"/>
      <c r="K770" s="285"/>
      <c r="L770" s="285"/>
      <c r="M770" s="285"/>
      <c r="N770" s="285"/>
      <c r="O770" s="285"/>
      <c r="P770" s="285"/>
      <c r="Q770" s="285"/>
      <c r="R770" s="285"/>
      <c r="S770" s="285"/>
      <c r="T770" s="285"/>
      <c r="U770" s="285"/>
      <c r="V770" s="285"/>
      <c r="W770" s="285"/>
    </row>
    <row r="771" spans="1:23" ht="16.5" customHeight="1">
      <c r="A771" s="285"/>
      <c r="B771" s="285"/>
      <c r="C771" s="285"/>
      <c r="I771" s="285"/>
      <c r="J771" s="285"/>
      <c r="K771" s="285"/>
      <c r="L771" s="285"/>
      <c r="M771" s="285"/>
      <c r="N771" s="285"/>
      <c r="O771" s="285"/>
      <c r="P771" s="285"/>
      <c r="Q771" s="285"/>
      <c r="R771" s="285"/>
      <c r="S771" s="285"/>
      <c r="T771" s="285"/>
      <c r="U771" s="285"/>
      <c r="V771" s="285"/>
      <c r="W771" s="285"/>
    </row>
    <row r="772" spans="1:23" ht="16.5" customHeight="1">
      <c r="A772" s="285"/>
      <c r="B772" s="285"/>
      <c r="C772" s="285"/>
      <c r="I772" s="285"/>
      <c r="J772" s="285"/>
      <c r="K772" s="285"/>
      <c r="L772" s="285"/>
      <c r="M772" s="285"/>
      <c r="N772" s="285"/>
      <c r="O772" s="285"/>
      <c r="P772" s="285"/>
      <c r="Q772" s="285"/>
      <c r="R772" s="285"/>
      <c r="S772" s="285"/>
      <c r="T772" s="285"/>
      <c r="U772" s="285"/>
      <c r="V772" s="285"/>
      <c r="W772" s="285"/>
    </row>
    <row r="773" spans="1:23" ht="16.5" customHeight="1">
      <c r="A773" s="285"/>
      <c r="B773" s="285"/>
      <c r="C773" s="285"/>
      <c r="I773" s="285"/>
      <c r="J773" s="285"/>
      <c r="K773" s="285"/>
      <c r="L773" s="285"/>
      <c r="M773" s="285"/>
      <c r="N773" s="285"/>
      <c r="O773" s="285"/>
      <c r="P773" s="285"/>
      <c r="Q773" s="285"/>
      <c r="R773" s="285"/>
      <c r="S773" s="285"/>
      <c r="T773" s="285"/>
      <c r="U773" s="285"/>
      <c r="V773" s="285"/>
      <c r="W773" s="285"/>
    </row>
    <row r="774" spans="1:23" ht="16.5" customHeight="1">
      <c r="A774" s="285"/>
      <c r="B774" s="285"/>
      <c r="C774" s="285"/>
      <c r="I774" s="285"/>
      <c r="J774" s="285"/>
      <c r="K774" s="285"/>
      <c r="L774" s="285"/>
      <c r="M774" s="285"/>
      <c r="N774" s="285"/>
      <c r="O774" s="285"/>
      <c r="P774" s="285"/>
      <c r="Q774" s="285"/>
      <c r="R774" s="285"/>
      <c r="S774" s="285"/>
      <c r="T774" s="285"/>
      <c r="U774" s="285"/>
      <c r="V774" s="285"/>
      <c r="W774" s="285"/>
    </row>
    <row r="775" spans="1:23" ht="16.5" customHeight="1">
      <c r="A775" s="285"/>
      <c r="B775" s="285"/>
      <c r="C775" s="285"/>
      <c r="I775" s="285"/>
      <c r="J775" s="285"/>
      <c r="K775" s="285"/>
      <c r="L775" s="285"/>
      <c r="M775" s="285"/>
      <c r="N775" s="285"/>
      <c r="O775" s="285"/>
      <c r="P775" s="285"/>
      <c r="Q775" s="285"/>
      <c r="R775" s="285"/>
      <c r="S775" s="285"/>
      <c r="T775" s="285"/>
      <c r="U775" s="285"/>
      <c r="V775" s="285"/>
      <c r="W775" s="285"/>
    </row>
    <row r="776" spans="1:23" ht="16.5" customHeight="1">
      <c r="A776" s="285"/>
      <c r="B776" s="285"/>
      <c r="C776" s="285"/>
      <c r="I776" s="285"/>
      <c r="J776" s="285"/>
      <c r="K776" s="285"/>
      <c r="L776" s="285"/>
      <c r="M776" s="285"/>
      <c r="N776" s="285"/>
      <c r="O776" s="285"/>
      <c r="P776" s="285"/>
      <c r="Q776" s="285"/>
      <c r="R776" s="285"/>
      <c r="S776" s="285"/>
      <c r="T776" s="285"/>
      <c r="U776" s="285"/>
      <c r="V776" s="285"/>
      <c r="W776" s="285"/>
    </row>
    <row r="777" spans="1:23" ht="16.5" customHeight="1">
      <c r="A777" s="285"/>
      <c r="B777" s="285"/>
      <c r="C777" s="285"/>
      <c r="I777" s="285"/>
      <c r="J777" s="285"/>
      <c r="K777" s="285"/>
      <c r="L777" s="285"/>
      <c r="M777" s="285"/>
      <c r="N777" s="285"/>
      <c r="O777" s="285"/>
      <c r="P777" s="285"/>
      <c r="Q777" s="285"/>
      <c r="R777" s="285"/>
      <c r="S777" s="285"/>
      <c r="T777" s="285"/>
      <c r="U777" s="285"/>
      <c r="V777" s="285"/>
      <c r="W777" s="285"/>
    </row>
    <row r="778" spans="1:23" ht="16.5" customHeight="1">
      <c r="A778" s="285"/>
      <c r="B778" s="285"/>
      <c r="C778" s="285"/>
      <c r="I778" s="285"/>
      <c r="J778" s="285"/>
      <c r="K778" s="285"/>
      <c r="L778" s="285"/>
      <c r="M778" s="285"/>
      <c r="N778" s="285"/>
      <c r="O778" s="285"/>
      <c r="P778" s="285"/>
      <c r="Q778" s="285"/>
      <c r="R778" s="285"/>
      <c r="S778" s="285"/>
      <c r="T778" s="285"/>
      <c r="U778" s="285"/>
      <c r="V778" s="285"/>
      <c r="W778" s="285"/>
    </row>
    <row r="779" spans="1:23" ht="16.5" customHeight="1">
      <c r="A779" s="285"/>
      <c r="B779" s="285"/>
      <c r="C779" s="285"/>
      <c r="I779" s="285"/>
      <c r="J779" s="285"/>
      <c r="K779" s="285"/>
      <c r="L779" s="285"/>
      <c r="M779" s="285"/>
      <c r="N779" s="285"/>
      <c r="O779" s="285"/>
      <c r="P779" s="285"/>
      <c r="Q779" s="285"/>
      <c r="R779" s="285"/>
      <c r="S779" s="285"/>
      <c r="T779" s="285"/>
      <c r="U779" s="285"/>
      <c r="V779" s="285"/>
      <c r="W779" s="285"/>
    </row>
    <row r="780" spans="1:23" ht="16.5" customHeight="1">
      <c r="A780" s="285"/>
      <c r="B780" s="285"/>
      <c r="C780" s="285"/>
      <c r="I780" s="285"/>
      <c r="J780" s="285"/>
      <c r="K780" s="285"/>
      <c r="L780" s="285"/>
      <c r="M780" s="285"/>
      <c r="N780" s="285"/>
      <c r="O780" s="285"/>
      <c r="P780" s="285"/>
      <c r="Q780" s="285"/>
      <c r="R780" s="285"/>
      <c r="S780" s="285"/>
      <c r="T780" s="285"/>
      <c r="U780" s="285"/>
      <c r="V780" s="285"/>
      <c r="W780" s="285"/>
    </row>
    <row r="781" spans="1:23" ht="16.5" customHeight="1">
      <c r="A781" s="285"/>
      <c r="B781" s="285"/>
      <c r="C781" s="285"/>
      <c r="I781" s="285"/>
      <c r="J781" s="285"/>
      <c r="K781" s="285"/>
      <c r="L781" s="285"/>
      <c r="M781" s="285"/>
      <c r="N781" s="285"/>
      <c r="O781" s="285"/>
      <c r="P781" s="285"/>
      <c r="Q781" s="285"/>
      <c r="R781" s="285"/>
      <c r="S781" s="285"/>
      <c r="T781" s="285"/>
      <c r="U781" s="285"/>
      <c r="V781" s="285"/>
      <c r="W781" s="285"/>
    </row>
    <row r="782" spans="1:23" ht="16.5" customHeight="1">
      <c r="A782" s="285"/>
      <c r="B782" s="285"/>
      <c r="C782" s="285"/>
      <c r="I782" s="285"/>
      <c r="J782" s="285"/>
      <c r="K782" s="285"/>
      <c r="L782" s="285"/>
      <c r="M782" s="285"/>
      <c r="N782" s="285"/>
      <c r="O782" s="285"/>
      <c r="P782" s="285"/>
      <c r="Q782" s="285"/>
      <c r="R782" s="285"/>
      <c r="S782" s="285"/>
      <c r="T782" s="285"/>
      <c r="U782" s="285"/>
      <c r="V782" s="285"/>
      <c r="W782" s="285"/>
    </row>
    <row r="783" spans="1:23" ht="16.5" customHeight="1">
      <c r="A783" s="285"/>
      <c r="B783" s="285"/>
      <c r="C783" s="285"/>
      <c r="I783" s="285"/>
      <c r="J783" s="285"/>
      <c r="K783" s="285"/>
      <c r="L783" s="285"/>
      <c r="M783" s="285"/>
      <c r="N783" s="285"/>
      <c r="O783" s="285"/>
      <c r="P783" s="285"/>
      <c r="Q783" s="285"/>
      <c r="R783" s="285"/>
      <c r="S783" s="285"/>
      <c r="T783" s="285"/>
      <c r="U783" s="285"/>
      <c r="V783" s="285"/>
      <c r="W783" s="285"/>
    </row>
    <row r="784" spans="1:23" ht="16.5" customHeight="1">
      <c r="A784" s="285"/>
      <c r="B784" s="285"/>
      <c r="C784" s="285"/>
      <c r="I784" s="285"/>
      <c r="J784" s="285"/>
      <c r="K784" s="285"/>
      <c r="L784" s="285"/>
      <c r="M784" s="285"/>
      <c r="N784" s="285"/>
      <c r="O784" s="285"/>
      <c r="P784" s="285"/>
      <c r="Q784" s="285"/>
      <c r="R784" s="285"/>
      <c r="S784" s="285"/>
      <c r="T784" s="285"/>
      <c r="U784" s="285"/>
      <c r="V784" s="285"/>
      <c r="W784" s="285"/>
    </row>
    <row r="785" spans="1:23" ht="16.5" customHeight="1">
      <c r="A785" s="285"/>
      <c r="B785" s="285"/>
      <c r="C785" s="285"/>
      <c r="I785" s="285"/>
      <c r="J785" s="285"/>
      <c r="K785" s="285"/>
      <c r="L785" s="285"/>
      <c r="M785" s="285"/>
      <c r="N785" s="285"/>
      <c r="O785" s="285"/>
      <c r="P785" s="285"/>
      <c r="Q785" s="285"/>
      <c r="R785" s="285"/>
      <c r="S785" s="285"/>
      <c r="T785" s="285"/>
      <c r="U785" s="285"/>
      <c r="V785" s="285"/>
      <c r="W785" s="285"/>
    </row>
    <row r="786" spans="1:23" ht="16.5" customHeight="1">
      <c r="A786" s="285"/>
      <c r="B786" s="285"/>
      <c r="C786" s="285"/>
      <c r="I786" s="285"/>
      <c r="J786" s="285"/>
      <c r="K786" s="285"/>
      <c r="L786" s="285"/>
      <c r="M786" s="285"/>
      <c r="N786" s="285"/>
      <c r="O786" s="285"/>
      <c r="P786" s="285"/>
      <c r="Q786" s="285"/>
      <c r="R786" s="285"/>
      <c r="S786" s="285"/>
      <c r="T786" s="285"/>
      <c r="U786" s="285"/>
      <c r="V786" s="285"/>
      <c r="W786" s="285"/>
    </row>
    <row r="787" spans="1:23" ht="16.5" customHeight="1">
      <c r="A787" s="285"/>
      <c r="B787" s="285"/>
      <c r="C787" s="285"/>
      <c r="I787" s="285"/>
      <c r="J787" s="285"/>
      <c r="K787" s="285"/>
      <c r="L787" s="285"/>
      <c r="M787" s="285"/>
      <c r="N787" s="285"/>
      <c r="O787" s="285"/>
      <c r="P787" s="285"/>
      <c r="Q787" s="285"/>
      <c r="R787" s="285"/>
      <c r="S787" s="285"/>
      <c r="T787" s="285"/>
      <c r="U787" s="285"/>
      <c r="V787" s="285"/>
      <c r="W787" s="285"/>
    </row>
    <row r="788" spans="1:23" ht="16.5" customHeight="1">
      <c r="A788" s="285"/>
      <c r="B788" s="285"/>
      <c r="C788" s="285"/>
      <c r="I788" s="285"/>
      <c r="J788" s="285"/>
      <c r="K788" s="285"/>
      <c r="L788" s="285"/>
      <c r="M788" s="285"/>
      <c r="N788" s="285"/>
      <c r="O788" s="285"/>
      <c r="P788" s="285"/>
      <c r="Q788" s="285"/>
      <c r="R788" s="285"/>
      <c r="S788" s="285"/>
      <c r="T788" s="285"/>
      <c r="U788" s="285"/>
      <c r="V788" s="285"/>
      <c r="W788" s="285"/>
    </row>
    <row r="789" spans="1:23" ht="16.5" customHeight="1">
      <c r="A789" s="285"/>
      <c r="B789" s="285"/>
      <c r="C789" s="285"/>
      <c r="I789" s="285"/>
      <c r="J789" s="285"/>
      <c r="K789" s="285"/>
      <c r="L789" s="285"/>
      <c r="M789" s="285"/>
      <c r="N789" s="285"/>
      <c r="O789" s="285"/>
      <c r="P789" s="285"/>
      <c r="Q789" s="285"/>
      <c r="R789" s="285"/>
      <c r="S789" s="285"/>
      <c r="T789" s="285"/>
      <c r="U789" s="285"/>
      <c r="V789" s="285"/>
      <c r="W789" s="285"/>
    </row>
    <row r="790" spans="1:23" ht="16.5" customHeight="1">
      <c r="A790" s="285"/>
      <c r="B790" s="285"/>
      <c r="C790" s="285"/>
      <c r="I790" s="285"/>
      <c r="J790" s="285"/>
      <c r="K790" s="285"/>
      <c r="L790" s="285"/>
      <c r="M790" s="285"/>
      <c r="N790" s="285"/>
      <c r="O790" s="285"/>
      <c r="P790" s="285"/>
      <c r="Q790" s="285"/>
      <c r="R790" s="285"/>
      <c r="S790" s="285"/>
      <c r="T790" s="285"/>
      <c r="U790" s="285"/>
      <c r="V790" s="285"/>
      <c r="W790" s="285"/>
    </row>
    <row r="791" spans="1:23" ht="16.5" customHeight="1">
      <c r="A791" s="285"/>
      <c r="B791" s="285"/>
      <c r="C791" s="285"/>
      <c r="I791" s="285"/>
      <c r="J791" s="285"/>
      <c r="K791" s="285"/>
      <c r="L791" s="285"/>
      <c r="M791" s="285"/>
      <c r="N791" s="285"/>
      <c r="O791" s="285"/>
      <c r="P791" s="285"/>
      <c r="Q791" s="285"/>
      <c r="R791" s="285"/>
      <c r="S791" s="285"/>
      <c r="T791" s="285"/>
      <c r="U791" s="285"/>
      <c r="V791" s="285"/>
      <c r="W791" s="285"/>
    </row>
    <row r="792" spans="1:23" ht="16.5" customHeight="1">
      <c r="A792" s="285"/>
      <c r="B792" s="285"/>
      <c r="C792" s="285"/>
      <c r="I792" s="285"/>
      <c r="J792" s="285"/>
      <c r="K792" s="285"/>
      <c r="L792" s="285"/>
      <c r="M792" s="285"/>
      <c r="N792" s="285"/>
      <c r="O792" s="285"/>
      <c r="P792" s="285"/>
      <c r="Q792" s="285"/>
      <c r="R792" s="285"/>
      <c r="S792" s="285"/>
      <c r="T792" s="285"/>
      <c r="U792" s="285"/>
      <c r="V792" s="285"/>
      <c r="W792" s="285"/>
    </row>
    <row r="793" spans="1:23" ht="16.5" customHeight="1">
      <c r="A793" s="285"/>
      <c r="B793" s="285"/>
      <c r="C793" s="285"/>
      <c r="I793" s="285"/>
      <c r="J793" s="285"/>
      <c r="K793" s="285"/>
      <c r="L793" s="285"/>
      <c r="M793" s="285"/>
      <c r="N793" s="285"/>
      <c r="O793" s="285"/>
      <c r="P793" s="285"/>
      <c r="Q793" s="285"/>
      <c r="R793" s="285"/>
      <c r="S793" s="285"/>
      <c r="T793" s="285"/>
      <c r="U793" s="285"/>
      <c r="V793" s="285"/>
      <c r="W793" s="285"/>
    </row>
    <row r="794" spans="1:23" ht="16.5" customHeight="1">
      <c r="A794" s="285"/>
      <c r="B794" s="285"/>
      <c r="C794" s="285"/>
      <c r="I794" s="285"/>
      <c r="J794" s="285"/>
      <c r="K794" s="285"/>
      <c r="L794" s="285"/>
      <c r="M794" s="285"/>
      <c r="N794" s="285"/>
      <c r="O794" s="285"/>
      <c r="P794" s="285"/>
      <c r="Q794" s="285"/>
      <c r="R794" s="285"/>
      <c r="S794" s="285"/>
      <c r="T794" s="285"/>
      <c r="U794" s="285"/>
      <c r="V794" s="285"/>
      <c r="W794" s="285"/>
    </row>
    <row r="795" spans="1:23" ht="16.5" customHeight="1">
      <c r="A795" s="285"/>
      <c r="B795" s="285"/>
      <c r="C795" s="285"/>
      <c r="I795" s="285"/>
      <c r="J795" s="285"/>
      <c r="K795" s="285"/>
      <c r="L795" s="285"/>
      <c r="M795" s="285"/>
      <c r="N795" s="285"/>
      <c r="O795" s="285"/>
      <c r="P795" s="285"/>
      <c r="Q795" s="285"/>
      <c r="R795" s="285"/>
      <c r="S795" s="285"/>
      <c r="T795" s="285"/>
      <c r="U795" s="285"/>
      <c r="V795" s="285"/>
      <c r="W795" s="285"/>
    </row>
    <row r="796" spans="1:23" ht="16.5" customHeight="1">
      <c r="A796" s="285"/>
      <c r="B796" s="285"/>
      <c r="C796" s="285"/>
      <c r="I796" s="285"/>
      <c r="J796" s="285"/>
      <c r="K796" s="285"/>
      <c r="L796" s="285"/>
      <c r="M796" s="285"/>
      <c r="N796" s="285"/>
      <c r="O796" s="285"/>
      <c r="P796" s="285"/>
      <c r="Q796" s="285"/>
      <c r="R796" s="285"/>
      <c r="S796" s="285"/>
      <c r="T796" s="285"/>
      <c r="U796" s="285"/>
      <c r="V796" s="285"/>
      <c r="W796" s="285"/>
    </row>
    <row r="797" spans="1:23" ht="16.5" customHeight="1">
      <c r="A797" s="285"/>
      <c r="B797" s="285"/>
      <c r="C797" s="285"/>
      <c r="I797" s="285"/>
      <c r="J797" s="285"/>
      <c r="K797" s="285"/>
      <c r="L797" s="285"/>
      <c r="M797" s="285"/>
      <c r="N797" s="285"/>
      <c r="O797" s="285"/>
      <c r="P797" s="285"/>
      <c r="Q797" s="285"/>
      <c r="R797" s="285"/>
      <c r="S797" s="285"/>
      <c r="T797" s="285"/>
      <c r="U797" s="285"/>
      <c r="V797" s="285"/>
      <c r="W797" s="285"/>
    </row>
    <row r="798" spans="1:23" ht="16.5" customHeight="1">
      <c r="A798" s="285"/>
      <c r="B798" s="285"/>
      <c r="C798" s="285"/>
      <c r="I798" s="285"/>
      <c r="J798" s="285"/>
      <c r="K798" s="285"/>
      <c r="L798" s="285"/>
      <c r="M798" s="285"/>
      <c r="N798" s="285"/>
      <c r="O798" s="285"/>
      <c r="P798" s="285"/>
      <c r="Q798" s="285"/>
      <c r="R798" s="285"/>
      <c r="S798" s="285"/>
      <c r="T798" s="285"/>
      <c r="U798" s="285"/>
      <c r="V798" s="285"/>
      <c r="W798" s="285"/>
    </row>
    <row r="799" spans="1:23" ht="16.5" customHeight="1">
      <c r="A799" s="285"/>
      <c r="B799" s="285"/>
      <c r="C799" s="285"/>
      <c r="I799" s="285"/>
      <c r="J799" s="285"/>
      <c r="K799" s="285"/>
      <c r="L799" s="285"/>
      <c r="M799" s="285"/>
      <c r="N799" s="285"/>
      <c r="O799" s="285"/>
      <c r="P799" s="285"/>
      <c r="Q799" s="285"/>
      <c r="R799" s="285"/>
      <c r="S799" s="285"/>
      <c r="T799" s="285"/>
      <c r="U799" s="285"/>
      <c r="V799" s="285"/>
      <c r="W799" s="285"/>
    </row>
    <row r="800" spans="1:23" ht="16.5" customHeight="1">
      <c r="A800" s="285"/>
      <c r="B800" s="285"/>
      <c r="C800" s="285"/>
      <c r="I800" s="285"/>
      <c r="J800" s="285"/>
      <c r="K800" s="285"/>
      <c r="L800" s="285"/>
      <c r="M800" s="285"/>
      <c r="N800" s="285"/>
      <c r="O800" s="285"/>
      <c r="P800" s="285"/>
      <c r="Q800" s="285"/>
      <c r="R800" s="285"/>
      <c r="S800" s="285"/>
      <c r="T800" s="285"/>
      <c r="U800" s="285"/>
      <c r="V800" s="285"/>
      <c r="W800" s="285"/>
    </row>
    <row r="801" spans="1:23" ht="16.5" customHeight="1">
      <c r="A801" s="285"/>
      <c r="B801" s="285"/>
      <c r="C801" s="285"/>
      <c r="I801" s="285"/>
      <c r="J801" s="285"/>
      <c r="K801" s="285"/>
      <c r="L801" s="285"/>
      <c r="M801" s="285"/>
      <c r="N801" s="285"/>
      <c r="O801" s="285"/>
      <c r="P801" s="285"/>
      <c r="Q801" s="285"/>
      <c r="R801" s="285"/>
      <c r="S801" s="285"/>
      <c r="T801" s="285"/>
      <c r="U801" s="285"/>
      <c r="V801" s="285"/>
      <c r="W801" s="285"/>
    </row>
    <row r="802" spans="1:23" ht="16.5" customHeight="1">
      <c r="A802" s="285"/>
      <c r="B802" s="285"/>
      <c r="C802" s="285"/>
      <c r="I802" s="285"/>
      <c r="J802" s="285"/>
      <c r="K802" s="285"/>
      <c r="L802" s="285"/>
      <c r="M802" s="285"/>
      <c r="N802" s="285"/>
      <c r="O802" s="285"/>
      <c r="P802" s="285"/>
      <c r="Q802" s="285"/>
      <c r="R802" s="285"/>
      <c r="S802" s="285"/>
      <c r="T802" s="285"/>
      <c r="U802" s="285"/>
      <c r="V802" s="285"/>
      <c r="W802" s="285"/>
    </row>
    <row r="803" spans="1:23" ht="16.5" customHeight="1">
      <c r="A803" s="285"/>
      <c r="B803" s="285"/>
      <c r="C803" s="285"/>
      <c r="I803" s="285"/>
      <c r="J803" s="285"/>
      <c r="K803" s="285"/>
      <c r="L803" s="285"/>
      <c r="M803" s="285"/>
      <c r="N803" s="285"/>
      <c r="O803" s="285"/>
      <c r="P803" s="285"/>
      <c r="Q803" s="285"/>
      <c r="R803" s="285"/>
      <c r="S803" s="285"/>
      <c r="T803" s="285"/>
      <c r="U803" s="285"/>
      <c r="V803" s="285"/>
      <c r="W803" s="285"/>
    </row>
    <row r="804" spans="1:23" ht="16.5" customHeight="1">
      <c r="A804" s="285"/>
      <c r="B804" s="285"/>
      <c r="C804" s="285"/>
      <c r="I804" s="285"/>
      <c r="J804" s="285"/>
      <c r="K804" s="285"/>
      <c r="L804" s="285"/>
      <c r="M804" s="285"/>
      <c r="N804" s="285"/>
      <c r="O804" s="285"/>
      <c r="P804" s="285"/>
      <c r="Q804" s="285"/>
      <c r="R804" s="285"/>
      <c r="S804" s="285"/>
      <c r="T804" s="285"/>
      <c r="U804" s="285"/>
      <c r="V804" s="285"/>
      <c r="W804" s="285"/>
    </row>
    <row r="805" spans="1:23" ht="16.5" customHeight="1">
      <c r="A805" s="285"/>
      <c r="B805" s="285"/>
      <c r="C805" s="285"/>
      <c r="I805" s="285"/>
      <c r="J805" s="285"/>
      <c r="K805" s="285"/>
      <c r="L805" s="285"/>
      <c r="M805" s="285"/>
      <c r="N805" s="285"/>
      <c r="O805" s="285"/>
      <c r="P805" s="285"/>
      <c r="Q805" s="285"/>
      <c r="R805" s="285"/>
      <c r="S805" s="285"/>
      <c r="T805" s="285"/>
      <c r="U805" s="285"/>
      <c r="V805" s="285"/>
      <c r="W805" s="285"/>
    </row>
    <row r="806" spans="1:23" ht="16.5" customHeight="1">
      <c r="A806" s="285"/>
      <c r="B806" s="285"/>
      <c r="C806" s="285"/>
      <c r="I806" s="285"/>
      <c r="J806" s="285"/>
      <c r="K806" s="285"/>
      <c r="L806" s="285"/>
      <c r="M806" s="285"/>
      <c r="N806" s="285"/>
      <c r="O806" s="285"/>
      <c r="P806" s="285"/>
      <c r="Q806" s="285"/>
      <c r="R806" s="285"/>
      <c r="S806" s="285"/>
      <c r="T806" s="285"/>
      <c r="U806" s="285"/>
      <c r="V806" s="285"/>
      <c r="W806" s="285"/>
    </row>
    <row r="807" spans="1:23" ht="16.5" customHeight="1">
      <c r="A807" s="285"/>
      <c r="B807" s="285"/>
      <c r="C807" s="285"/>
      <c r="I807" s="285"/>
      <c r="J807" s="285"/>
      <c r="K807" s="285"/>
      <c r="L807" s="285"/>
      <c r="M807" s="285"/>
      <c r="N807" s="285"/>
      <c r="O807" s="285"/>
      <c r="P807" s="285"/>
      <c r="Q807" s="285"/>
      <c r="R807" s="285"/>
      <c r="S807" s="285"/>
      <c r="T807" s="285"/>
      <c r="U807" s="285"/>
      <c r="V807" s="285"/>
      <c r="W807" s="285"/>
    </row>
    <row r="808" spans="1:23" ht="16.5" customHeight="1">
      <c r="A808" s="285"/>
      <c r="B808" s="285"/>
      <c r="C808" s="285"/>
      <c r="I808" s="285"/>
      <c r="J808" s="285"/>
      <c r="K808" s="285"/>
      <c r="L808" s="285"/>
      <c r="M808" s="285"/>
      <c r="N808" s="285"/>
      <c r="O808" s="285"/>
      <c r="P808" s="285"/>
      <c r="Q808" s="285"/>
      <c r="R808" s="285"/>
      <c r="S808" s="285"/>
      <c r="T808" s="285"/>
      <c r="U808" s="285"/>
      <c r="V808" s="285"/>
      <c r="W808" s="285"/>
    </row>
    <row r="809" spans="1:23" ht="16.5" customHeight="1">
      <c r="A809" s="285"/>
      <c r="B809" s="285"/>
      <c r="C809" s="285"/>
      <c r="I809" s="285"/>
      <c r="J809" s="285"/>
      <c r="K809" s="285"/>
      <c r="L809" s="285"/>
      <c r="M809" s="285"/>
      <c r="N809" s="285"/>
      <c r="O809" s="285"/>
      <c r="P809" s="285"/>
      <c r="Q809" s="285"/>
      <c r="R809" s="285"/>
      <c r="S809" s="285"/>
      <c r="T809" s="285"/>
      <c r="U809" s="285"/>
      <c r="V809" s="285"/>
      <c r="W809" s="285"/>
    </row>
    <row r="810" spans="1:23" ht="16.5" customHeight="1">
      <c r="A810" s="285"/>
      <c r="B810" s="285"/>
      <c r="C810" s="285"/>
      <c r="I810" s="285"/>
      <c r="J810" s="285"/>
      <c r="K810" s="285"/>
      <c r="L810" s="285"/>
      <c r="M810" s="285"/>
      <c r="N810" s="285"/>
      <c r="O810" s="285"/>
      <c r="P810" s="285"/>
      <c r="Q810" s="285"/>
      <c r="R810" s="285"/>
      <c r="S810" s="285"/>
      <c r="T810" s="285"/>
      <c r="U810" s="285"/>
      <c r="V810" s="285"/>
      <c r="W810" s="285"/>
    </row>
    <row r="811" spans="1:23" ht="16.5" customHeight="1">
      <c r="A811" s="285"/>
      <c r="B811" s="285"/>
      <c r="C811" s="285"/>
      <c r="I811" s="285"/>
      <c r="J811" s="285"/>
      <c r="K811" s="285"/>
      <c r="L811" s="285"/>
      <c r="M811" s="285"/>
      <c r="N811" s="285"/>
      <c r="O811" s="285"/>
      <c r="P811" s="285"/>
      <c r="Q811" s="285"/>
      <c r="R811" s="285"/>
      <c r="S811" s="285"/>
      <c r="T811" s="285"/>
      <c r="U811" s="285"/>
      <c r="V811" s="285"/>
      <c r="W811" s="285"/>
    </row>
    <row r="812" spans="1:23" ht="16.5" customHeight="1">
      <c r="A812" s="285"/>
      <c r="B812" s="285"/>
      <c r="C812" s="285"/>
      <c r="I812" s="285"/>
      <c r="J812" s="285"/>
      <c r="K812" s="285"/>
      <c r="L812" s="285"/>
      <c r="M812" s="285"/>
      <c r="N812" s="285"/>
      <c r="O812" s="285"/>
      <c r="P812" s="285"/>
      <c r="Q812" s="285"/>
      <c r="R812" s="285"/>
      <c r="S812" s="285"/>
      <c r="T812" s="285"/>
      <c r="U812" s="285"/>
      <c r="V812" s="285"/>
      <c r="W812" s="285"/>
    </row>
    <row r="813" spans="1:23" ht="16.5" customHeight="1">
      <c r="A813" s="285"/>
      <c r="B813" s="285"/>
      <c r="C813" s="285"/>
      <c r="I813" s="285"/>
      <c r="J813" s="285"/>
      <c r="K813" s="285"/>
      <c r="L813" s="285"/>
      <c r="M813" s="285"/>
      <c r="N813" s="285"/>
      <c r="O813" s="285"/>
      <c r="P813" s="285"/>
      <c r="Q813" s="285"/>
      <c r="R813" s="285"/>
      <c r="S813" s="285"/>
      <c r="T813" s="285"/>
      <c r="U813" s="285"/>
      <c r="V813" s="285"/>
      <c r="W813" s="285"/>
    </row>
    <row r="814" spans="1:23" ht="16.5" customHeight="1">
      <c r="A814" s="285"/>
      <c r="B814" s="285"/>
      <c r="C814" s="285"/>
      <c r="I814" s="285"/>
      <c r="J814" s="285"/>
      <c r="K814" s="285"/>
      <c r="L814" s="285"/>
      <c r="M814" s="285"/>
      <c r="N814" s="285"/>
      <c r="O814" s="285"/>
      <c r="P814" s="285"/>
      <c r="Q814" s="285"/>
      <c r="R814" s="285"/>
      <c r="S814" s="285"/>
      <c r="T814" s="285"/>
      <c r="U814" s="285"/>
      <c r="V814" s="285"/>
      <c r="W814" s="285"/>
    </row>
    <row r="815" spans="1:23" ht="16.5" customHeight="1">
      <c r="A815" s="285"/>
      <c r="B815" s="285"/>
      <c r="C815" s="285"/>
      <c r="I815" s="285"/>
      <c r="J815" s="285"/>
      <c r="K815" s="285"/>
      <c r="L815" s="285"/>
      <c r="M815" s="285"/>
      <c r="N815" s="285"/>
      <c r="O815" s="285"/>
      <c r="P815" s="285"/>
      <c r="Q815" s="285"/>
      <c r="R815" s="285"/>
      <c r="S815" s="285"/>
      <c r="T815" s="285"/>
      <c r="U815" s="285"/>
      <c r="V815" s="285"/>
      <c r="W815" s="285"/>
    </row>
    <row r="816" spans="1:23" ht="16.5" customHeight="1">
      <c r="A816" s="285"/>
      <c r="B816" s="285"/>
      <c r="C816" s="285"/>
      <c r="I816" s="285"/>
      <c r="J816" s="285"/>
      <c r="K816" s="285"/>
      <c r="L816" s="285"/>
      <c r="M816" s="285"/>
      <c r="N816" s="285"/>
      <c r="O816" s="285"/>
      <c r="P816" s="285"/>
      <c r="Q816" s="285"/>
      <c r="R816" s="285"/>
      <c r="S816" s="285"/>
      <c r="T816" s="285"/>
      <c r="U816" s="285"/>
      <c r="V816" s="285"/>
      <c r="W816" s="285"/>
    </row>
    <row r="817" spans="1:23" ht="16.5" customHeight="1">
      <c r="A817" s="285"/>
      <c r="B817" s="285"/>
      <c r="C817" s="285"/>
      <c r="I817" s="285"/>
      <c r="J817" s="285"/>
      <c r="K817" s="285"/>
      <c r="L817" s="285"/>
      <c r="M817" s="285"/>
      <c r="N817" s="285"/>
      <c r="O817" s="285"/>
      <c r="P817" s="285"/>
      <c r="Q817" s="285"/>
      <c r="R817" s="285"/>
      <c r="S817" s="285"/>
      <c r="T817" s="285"/>
      <c r="U817" s="285"/>
      <c r="V817" s="285"/>
      <c r="W817" s="285"/>
    </row>
    <row r="818" spans="1:23" ht="16.5" customHeight="1">
      <c r="A818" s="285"/>
      <c r="B818" s="285"/>
      <c r="C818" s="285"/>
      <c r="I818" s="285"/>
      <c r="J818" s="285"/>
      <c r="K818" s="285"/>
      <c r="L818" s="285"/>
      <c r="M818" s="285"/>
      <c r="N818" s="285"/>
      <c r="O818" s="285"/>
      <c r="P818" s="285"/>
      <c r="Q818" s="285"/>
      <c r="R818" s="285"/>
      <c r="S818" s="285"/>
      <c r="T818" s="285"/>
      <c r="U818" s="285"/>
      <c r="V818" s="285"/>
      <c r="W818" s="285"/>
    </row>
    <row r="819" spans="1:23" ht="16.5" customHeight="1">
      <c r="A819" s="285"/>
      <c r="B819" s="285"/>
      <c r="C819" s="285"/>
      <c r="I819" s="285"/>
      <c r="J819" s="285"/>
      <c r="K819" s="285"/>
      <c r="L819" s="285"/>
      <c r="M819" s="285"/>
      <c r="N819" s="285"/>
      <c r="O819" s="285"/>
      <c r="P819" s="285"/>
      <c r="Q819" s="285"/>
      <c r="R819" s="285"/>
      <c r="S819" s="285"/>
      <c r="T819" s="285"/>
      <c r="U819" s="285"/>
      <c r="V819" s="285"/>
      <c r="W819" s="285"/>
    </row>
    <row r="820" spans="1:23" ht="16.5" customHeight="1">
      <c r="A820" s="285"/>
      <c r="B820" s="285"/>
      <c r="C820" s="285"/>
      <c r="I820" s="285"/>
      <c r="J820" s="285"/>
      <c r="K820" s="285"/>
      <c r="L820" s="285"/>
      <c r="M820" s="285"/>
      <c r="N820" s="285"/>
      <c r="O820" s="285"/>
      <c r="P820" s="285"/>
      <c r="Q820" s="285"/>
      <c r="R820" s="285"/>
      <c r="S820" s="285"/>
      <c r="T820" s="285"/>
      <c r="U820" s="285"/>
      <c r="V820" s="285"/>
      <c r="W820" s="285"/>
    </row>
    <row r="821" spans="1:23" ht="16.5" customHeight="1">
      <c r="A821" s="285"/>
      <c r="B821" s="285"/>
      <c r="C821" s="285"/>
      <c r="I821" s="285"/>
      <c r="J821" s="285"/>
      <c r="K821" s="285"/>
      <c r="L821" s="285"/>
      <c r="M821" s="285"/>
      <c r="N821" s="285"/>
      <c r="O821" s="285"/>
      <c r="P821" s="285"/>
      <c r="Q821" s="285"/>
      <c r="R821" s="285"/>
      <c r="S821" s="285"/>
      <c r="T821" s="285"/>
      <c r="U821" s="285"/>
      <c r="V821" s="285"/>
      <c r="W821" s="285"/>
    </row>
    <row r="822" spans="1:23" ht="16.5" customHeight="1">
      <c r="A822" s="285"/>
      <c r="B822" s="285"/>
      <c r="C822" s="285"/>
      <c r="I822" s="285"/>
      <c r="J822" s="285"/>
      <c r="K822" s="285"/>
      <c r="L822" s="285"/>
      <c r="M822" s="285"/>
      <c r="N822" s="285"/>
      <c r="O822" s="285"/>
      <c r="P822" s="285"/>
      <c r="Q822" s="285"/>
      <c r="R822" s="285"/>
      <c r="S822" s="285"/>
      <c r="T822" s="285"/>
      <c r="U822" s="285"/>
      <c r="V822" s="285"/>
      <c r="W822" s="285"/>
    </row>
    <row r="823" spans="1:23" ht="16.5" customHeight="1">
      <c r="A823" s="285"/>
      <c r="B823" s="285"/>
      <c r="C823" s="285"/>
      <c r="I823" s="285"/>
      <c r="J823" s="285"/>
      <c r="K823" s="285"/>
      <c r="L823" s="285"/>
      <c r="M823" s="285"/>
      <c r="N823" s="285"/>
      <c r="O823" s="285"/>
      <c r="P823" s="285"/>
      <c r="Q823" s="285"/>
      <c r="R823" s="285"/>
      <c r="S823" s="285"/>
      <c r="T823" s="285"/>
      <c r="U823" s="285"/>
      <c r="V823" s="285"/>
      <c r="W823" s="285"/>
    </row>
    <row r="824" spans="1:23" ht="16.5" customHeight="1">
      <c r="A824" s="285"/>
      <c r="B824" s="285"/>
      <c r="C824" s="285"/>
      <c r="I824" s="285"/>
      <c r="J824" s="285"/>
      <c r="K824" s="285"/>
      <c r="L824" s="285"/>
      <c r="M824" s="285"/>
      <c r="N824" s="285"/>
      <c r="O824" s="285"/>
      <c r="P824" s="285"/>
      <c r="Q824" s="285"/>
      <c r="R824" s="285"/>
      <c r="S824" s="285"/>
      <c r="T824" s="285"/>
      <c r="U824" s="285"/>
      <c r="V824" s="285"/>
      <c r="W824" s="285"/>
    </row>
    <row r="825" spans="1:23" ht="16.5" customHeight="1">
      <c r="A825" s="285"/>
      <c r="B825" s="285"/>
      <c r="C825" s="285"/>
      <c r="I825" s="285"/>
      <c r="J825" s="285"/>
      <c r="K825" s="285"/>
      <c r="L825" s="285"/>
      <c r="M825" s="285"/>
      <c r="N825" s="285"/>
      <c r="O825" s="285"/>
      <c r="P825" s="285"/>
      <c r="Q825" s="285"/>
      <c r="R825" s="285"/>
      <c r="S825" s="285"/>
      <c r="T825" s="285"/>
      <c r="U825" s="285"/>
      <c r="V825" s="285"/>
      <c r="W825" s="285"/>
    </row>
    <row r="826" spans="1:23" ht="16.5" customHeight="1">
      <c r="A826" s="285"/>
      <c r="B826" s="285"/>
      <c r="C826" s="285"/>
      <c r="I826" s="285"/>
      <c r="J826" s="285"/>
      <c r="K826" s="285"/>
      <c r="L826" s="285"/>
      <c r="M826" s="285"/>
      <c r="N826" s="285"/>
      <c r="O826" s="285"/>
      <c r="P826" s="285"/>
      <c r="Q826" s="285"/>
      <c r="R826" s="285"/>
      <c r="S826" s="285"/>
      <c r="T826" s="285"/>
      <c r="U826" s="285"/>
      <c r="V826" s="285"/>
      <c r="W826" s="285"/>
    </row>
    <row r="827" spans="1:23" ht="16.5" customHeight="1">
      <c r="A827" s="285"/>
      <c r="B827" s="285"/>
      <c r="C827" s="285"/>
      <c r="I827" s="285"/>
      <c r="J827" s="285"/>
      <c r="K827" s="285"/>
      <c r="L827" s="285"/>
      <c r="M827" s="285"/>
      <c r="N827" s="285"/>
      <c r="O827" s="285"/>
      <c r="P827" s="285"/>
      <c r="Q827" s="285"/>
      <c r="R827" s="285"/>
      <c r="S827" s="285"/>
      <c r="T827" s="285"/>
      <c r="U827" s="285"/>
      <c r="V827" s="285"/>
      <c r="W827" s="285"/>
    </row>
    <row r="828" spans="1:23" ht="16.5" customHeight="1">
      <c r="A828" s="285"/>
      <c r="B828" s="285"/>
      <c r="C828" s="285"/>
      <c r="I828" s="285"/>
      <c r="J828" s="285"/>
      <c r="K828" s="285"/>
      <c r="L828" s="285"/>
      <c r="M828" s="285"/>
      <c r="N828" s="285"/>
      <c r="O828" s="285"/>
      <c r="P828" s="285"/>
      <c r="Q828" s="285"/>
      <c r="R828" s="285"/>
      <c r="S828" s="285"/>
      <c r="T828" s="285"/>
      <c r="U828" s="285"/>
      <c r="V828" s="285"/>
      <c r="W828" s="285"/>
    </row>
    <row r="829" spans="1:23" ht="16.5" customHeight="1">
      <c r="A829" s="285"/>
      <c r="B829" s="285"/>
      <c r="C829" s="285"/>
      <c r="I829" s="285"/>
      <c r="J829" s="285"/>
      <c r="K829" s="285"/>
      <c r="L829" s="285"/>
      <c r="M829" s="285"/>
      <c r="N829" s="285"/>
      <c r="O829" s="285"/>
      <c r="P829" s="285"/>
      <c r="Q829" s="285"/>
      <c r="R829" s="285"/>
      <c r="S829" s="285"/>
      <c r="T829" s="285"/>
      <c r="U829" s="285"/>
      <c r="V829" s="285"/>
      <c r="W829" s="285"/>
    </row>
    <row r="830" spans="1:23" ht="16.5" customHeight="1">
      <c r="A830" s="285"/>
      <c r="B830" s="285"/>
      <c r="C830" s="285"/>
      <c r="I830" s="285"/>
      <c r="J830" s="285"/>
      <c r="K830" s="285"/>
      <c r="L830" s="285"/>
      <c r="M830" s="285"/>
      <c r="N830" s="285"/>
      <c r="O830" s="285"/>
      <c r="P830" s="285"/>
      <c r="Q830" s="285"/>
      <c r="R830" s="285"/>
      <c r="S830" s="285"/>
      <c r="T830" s="285"/>
      <c r="U830" s="285"/>
      <c r="V830" s="285"/>
      <c r="W830" s="285"/>
    </row>
    <row r="831" spans="1:23" ht="16.5" customHeight="1">
      <c r="A831" s="285"/>
      <c r="B831" s="285"/>
      <c r="C831" s="285"/>
      <c r="I831" s="285"/>
      <c r="J831" s="285"/>
      <c r="K831" s="285"/>
      <c r="L831" s="285"/>
      <c r="M831" s="285"/>
      <c r="N831" s="285"/>
      <c r="O831" s="285"/>
      <c r="P831" s="285"/>
      <c r="Q831" s="285"/>
      <c r="R831" s="285"/>
      <c r="S831" s="285"/>
      <c r="T831" s="285"/>
      <c r="U831" s="285"/>
      <c r="V831" s="285"/>
      <c r="W831" s="285"/>
    </row>
    <row r="832" spans="1:23" ht="16.5" customHeight="1">
      <c r="A832" s="285"/>
      <c r="B832" s="285"/>
      <c r="C832" s="285"/>
      <c r="I832" s="285"/>
      <c r="J832" s="285"/>
      <c r="K832" s="285"/>
      <c r="L832" s="285"/>
      <c r="M832" s="285"/>
      <c r="N832" s="285"/>
      <c r="O832" s="285"/>
      <c r="P832" s="285"/>
      <c r="Q832" s="285"/>
      <c r="R832" s="285"/>
      <c r="S832" s="285"/>
      <c r="T832" s="285"/>
      <c r="U832" s="285"/>
      <c r="V832" s="285"/>
      <c r="W832" s="285"/>
    </row>
    <row r="833" spans="1:23" ht="16.5" customHeight="1">
      <c r="A833" s="285"/>
      <c r="B833" s="285"/>
      <c r="C833" s="285"/>
      <c r="I833" s="285"/>
      <c r="J833" s="285"/>
      <c r="K833" s="285"/>
      <c r="L833" s="285"/>
      <c r="M833" s="285"/>
      <c r="N833" s="285"/>
      <c r="O833" s="285"/>
      <c r="P833" s="285"/>
      <c r="Q833" s="285"/>
      <c r="R833" s="285"/>
      <c r="S833" s="285"/>
      <c r="T833" s="285"/>
      <c r="U833" s="285"/>
      <c r="V833" s="285"/>
      <c r="W833" s="285"/>
    </row>
    <row r="834" spans="1:23" ht="16.5" customHeight="1">
      <c r="A834" s="285"/>
      <c r="B834" s="285"/>
      <c r="C834" s="285"/>
      <c r="I834" s="285"/>
      <c r="J834" s="285"/>
      <c r="K834" s="285"/>
      <c r="L834" s="285"/>
      <c r="M834" s="285"/>
      <c r="N834" s="285"/>
      <c r="O834" s="285"/>
      <c r="P834" s="285"/>
      <c r="Q834" s="285"/>
      <c r="R834" s="285"/>
      <c r="S834" s="285"/>
      <c r="T834" s="285"/>
      <c r="U834" s="285"/>
      <c r="V834" s="285"/>
      <c r="W834" s="285"/>
    </row>
    <row r="835" spans="1:23" ht="16.5" customHeight="1">
      <c r="A835" s="285"/>
      <c r="B835" s="285"/>
      <c r="C835" s="285"/>
      <c r="I835" s="285"/>
      <c r="J835" s="285"/>
      <c r="K835" s="285"/>
      <c r="L835" s="285"/>
      <c r="M835" s="285"/>
      <c r="N835" s="285"/>
      <c r="O835" s="285"/>
      <c r="P835" s="285"/>
      <c r="Q835" s="285"/>
      <c r="R835" s="285"/>
      <c r="S835" s="285"/>
      <c r="T835" s="285"/>
      <c r="U835" s="285"/>
      <c r="V835" s="285"/>
      <c r="W835" s="285"/>
    </row>
    <row r="836" spans="1:23" ht="16.5" customHeight="1">
      <c r="A836" s="285"/>
      <c r="B836" s="285"/>
      <c r="C836" s="285"/>
      <c r="I836" s="285"/>
      <c r="J836" s="285"/>
      <c r="K836" s="285"/>
      <c r="L836" s="285"/>
      <c r="M836" s="285"/>
      <c r="N836" s="285"/>
      <c r="O836" s="285"/>
      <c r="P836" s="285"/>
      <c r="Q836" s="285"/>
      <c r="R836" s="285"/>
      <c r="S836" s="285"/>
      <c r="T836" s="285"/>
      <c r="U836" s="285"/>
      <c r="V836" s="285"/>
      <c r="W836" s="285"/>
    </row>
    <row r="837" spans="1:23" ht="16.5" customHeight="1">
      <c r="A837" s="285"/>
      <c r="B837" s="285"/>
      <c r="C837" s="285"/>
      <c r="I837" s="285"/>
      <c r="J837" s="285"/>
      <c r="K837" s="285"/>
      <c r="L837" s="285"/>
      <c r="M837" s="285"/>
      <c r="N837" s="285"/>
      <c r="O837" s="285"/>
      <c r="P837" s="285"/>
      <c r="Q837" s="285"/>
      <c r="R837" s="285"/>
      <c r="S837" s="285"/>
      <c r="T837" s="285"/>
      <c r="U837" s="285"/>
      <c r="V837" s="285"/>
      <c r="W837" s="285"/>
    </row>
    <row r="838" spans="1:23" ht="16.5" customHeight="1">
      <c r="A838" s="285"/>
      <c r="B838" s="285"/>
      <c r="C838" s="285"/>
      <c r="I838" s="285"/>
      <c r="J838" s="285"/>
      <c r="K838" s="285"/>
      <c r="L838" s="285"/>
      <c r="M838" s="285"/>
      <c r="N838" s="285"/>
      <c r="O838" s="285"/>
      <c r="P838" s="285"/>
      <c r="Q838" s="285"/>
      <c r="R838" s="285"/>
      <c r="S838" s="285"/>
      <c r="T838" s="285"/>
      <c r="U838" s="285"/>
      <c r="V838" s="285"/>
      <c r="W838" s="285"/>
    </row>
    <row r="839" spans="1:23" ht="16.5" customHeight="1">
      <c r="A839" s="285"/>
      <c r="B839" s="285"/>
      <c r="C839" s="285"/>
      <c r="I839" s="285"/>
      <c r="J839" s="285"/>
      <c r="K839" s="285"/>
      <c r="L839" s="285"/>
      <c r="M839" s="285"/>
      <c r="N839" s="285"/>
      <c r="O839" s="285"/>
      <c r="P839" s="285"/>
      <c r="Q839" s="285"/>
      <c r="R839" s="285"/>
      <c r="S839" s="285"/>
      <c r="T839" s="285"/>
      <c r="U839" s="285"/>
      <c r="V839" s="285"/>
      <c r="W839" s="285"/>
    </row>
    <row r="840" spans="1:23" ht="16.5" customHeight="1">
      <c r="A840" s="285"/>
      <c r="B840" s="285"/>
      <c r="C840" s="285"/>
      <c r="I840" s="285"/>
      <c r="J840" s="285"/>
      <c r="K840" s="285"/>
      <c r="L840" s="285"/>
      <c r="M840" s="285"/>
      <c r="N840" s="285"/>
      <c r="O840" s="285"/>
      <c r="P840" s="285"/>
      <c r="Q840" s="285"/>
      <c r="R840" s="285"/>
      <c r="S840" s="285"/>
      <c r="T840" s="285"/>
      <c r="U840" s="285"/>
      <c r="V840" s="285"/>
      <c r="W840" s="285"/>
    </row>
    <row r="841" spans="1:23" ht="16.5" customHeight="1">
      <c r="A841" s="285"/>
      <c r="B841" s="285"/>
      <c r="C841" s="285"/>
      <c r="I841" s="285"/>
      <c r="J841" s="285"/>
      <c r="K841" s="285"/>
      <c r="L841" s="285"/>
      <c r="M841" s="285"/>
      <c r="N841" s="285"/>
      <c r="O841" s="285"/>
      <c r="P841" s="285"/>
      <c r="Q841" s="285"/>
      <c r="R841" s="285"/>
      <c r="S841" s="285"/>
      <c r="T841" s="285"/>
      <c r="U841" s="285"/>
      <c r="V841" s="285"/>
      <c r="W841" s="285"/>
    </row>
    <row r="842" spans="1:23" ht="16.5" customHeight="1">
      <c r="A842" s="285"/>
      <c r="B842" s="285"/>
      <c r="C842" s="285"/>
      <c r="I842" s="285"/>
      <c r="J842" s="285"/>
      <c r="K842" s="285"/>
      <c r="L842" s="285"/>
      <c r="M842" s="285"/>
      <c r="N842" s="285"/>
      <c r="O842" s="285"/>
      <c r="P842" s="285"/>
      <c r="Q842" s="285"/>
      <c r="R842" s="285"/>
      <c r="S842" s="285"/>
      <c r="T842" s="285"/>
      <c r="U842" s="285"/>
      <c r="V842" s="285"/>
      <c r="W842" s="285"/>
    </row>
    <row r="843" spans="1:23" ht="16.5" customHeight="1">
      <c r="A843" s="285"/>
      <c r="B843" s="285"/>
      <c r="C843" s="285"/>
      <c r="I843" s="285"/>
      <c r="J843" s="285"/>
      <c r="K843" s="285"/>
      <c r="L843" s="285"/>
      <c r="M843" s="285"/>
      <c r="N843" s="285"/>
      <c r="O843" s="285"/>
      <c r="P843" s="285"/>
      <c r="Q843" s="285"/>
      <c r="R843" s="285"/>
      <c r="S843" s="285"/>
      <c r="T843" s="285"/>
      <c r="U843" s="285"/>
      <c r="V843" s="285"/>
      <c r="W843" s="285"/>
    </row>
    <row r="844" spans="1:23" ht="16.5" customHeight="1">
      <c r="A844" s="285"/>
      <c r="B844" s="285"/>
      <c r="C844" s="285"/>
      <c r="I844" s="285"/>
      <c r="J844" s="285"/>
      <c r="K844" s="285"/>
      <c r="L844" s="285"/>
      <c r="M844" s="285"/>
      <c r="N844" s="285"/>
      <c r="O844" s="285"/>
      <c r="P844" s="285"/>
      <c r="Q844" s="285"/>
      <c r="R844" s="285"/>
      <c r="S844" s="285"/>
      <c r="T844" s="285"/>
      <c r="U844" s="285"/>
      <c r="V844" s="285"/>
      <c r="W844" s="285"/>
    </row>
    <row r="845" spans="1:23" ht="16.5" customHeight="1">
      <c r="A845" s="285"/>
      <c r="B845" s="285"/>
      <c r="C845" s="285"/>
      <c r="I845" s="285"/>
      <c r="J845" s="285"/>
      <c r="K845" s="285"/>
      <c r="L845" s="285"/>
      <c r="M845" s="285"/>
      <c r="N845" s="285"/>
      <c r="O845" s="285"/>
      <c r="P845" s="285"/>
      <c r="Q845" s="285"/>
      <c r="R845" s="285"/>
      <c r="S845" s="285"/>
      <c r="T845" s="285"/>
      <c r="U845" s="285"/>
      <c r="V845" s="285"/>
      <c r="W845" s="285"/>
    </row>
    <row r="846" spans="1:23" ht="16.5" customHeight="1">
      <c r="A846" s="285"/>
      <c r="B846" s="285"/>
      <c r="C846" s="285"/>
      <c r="I846" s="285"/>
      <c r="J846" s="285"/>
      <c r="K846" s="285"/>
      <c r="L846" s="285"/>
      <c r="M846" s="285"/>
      <c r="N846" s="285"/>
      <c r="O846" s="285"/>
      <c r="P846" s="285"/>
      <c r="Q846" s="285"/>
      <c r="R846" s="285"/>
      <c r="S846" s="285"/>
      <c r="T846" s="285"/>
      <c r="U846" s="285"/>
      <c r="V846" s="285"/>
      <c r="W846" s="285"/>
    </row>
    <row r="847" spans="1:23" ht="16.5" customHeight="1">
      <c r="A847" s="285"/>
      <c r="B847" s="285"/>
      <c r="C847" s="285"/>
      <c r="I847" s="285"/>
      <c r="J847" s="285"/>
      <c r="K847" s="285"/>
      <c r="L847" s="285"/>
      <c r="M847" s="285"/>
      <c r="N847" s="285"/>
      <c r="O847" s="285"/>
      <c r="P847" s="285"/>
      <c r="Q847" s="285"/>
      <c r="R847" s="285"/>
      <c r="S847" s="285"/>
      <c r="T847" s="285"/>
      <c r="U847" s="285"/>
      <c r="V847" s="285"/>
      <c r="W847" s="285"/>
    </row>
    <row r="848" spans="1:23" ht="16.5" customHeight="1">
      <c r="A848" s="285"/>
      <c r="B848" s="285"/>
      <c r="C848" s="285"/>
      <c r="I848" s="285"/>
      <c r="J848" s="285"/>
      <c r="K848" s="285"/>
      <c r="L848" s="285"/>
      <c r="M848" s="285"/>
      <c r="N848" s="285"/>
      <c r="O848" s="285"/>
      <c r="P848" s="285"/>
      <c r="Q848" s="285"/>
      <c r="R848" s="285"/>
      <c r="S848" s="285"/>
      <c r="T848" s="285"/>
      <c r="U848" s="285"/>
      <c r="V848" s="285"/>
      <c r="W848" s="285"/>
    </row>
    <row r="849" spans="1:23" ht="16.5" customHeight="1">
      <c r="A849" s="285"/>
      <c r="B849" s="285"/>
      <c r="C849" s="285"/>
      <c r="I849" s="285"/>
      <c r="J849" s="285"/>
      <c r="K849" s="285"/>
      <c r="L849" s="285"/>
      <c r="M849" s="285"/>
      <c r="N849" s="285"/>
      <c r="O849" s="285"/>
      <c r="P849" s="285"/>
      <c r="Q849" s="285"/>
      <c r="R849" s="285"/>
      <c r="S849" s="285"/>
      <c r="T849" s="285"/>
      <c r="U849" s="285"/>
      <c r="V849" s="285"/>
      <c r="W849" s="285"/>
    </row>
    <row r="850" spans="1:23" ht="16.5" customHeight="1">
      <c r="A850" s="285"/>
      <c r="B850" s="285"/>
      <c r="C850" s="285"/>
      <c r="I850" s="285"/>
      <c r="J850" s="285"/>
      <c r="K850" s="285"/>
      <c r="L850" s="285"/>
      <c r="M850" s="285"/>
      <c r="N850" s="285"/>
      <c r="O850" s="285"/>
      <c r="P850" s="285"/>
      <c r="Q850" s="285"/>
      <c r="R850" s="285"/>
      <c r="S850" s="285"/>
      <c r="T850" s="285"/>
      <c r="U850" s="285"/>
      <c r="V850" s="285"/>
      <c r="W850" s="285"/>
    </row>
    <row r="851" spans="1:23" ht="16.5" customHeight="1">
      <c r="A851" s="285"/>
      <c r="B851" s="285"/>
      <c r="C851" s="285"/>
      <c r="I851" s="285"/>
      <c r="J851" s="285"/>
      <c r="K851" s="285"/>
      <c r="L851" s="285"/>
      <c r="M851" s="285"/>
      <c r="N851" s="285"/>
      <c r="O851" s="285"/>
      <c r="P851" s="285"/>
      <c r="Q851" s="285"/>
      <c r="R851" s="285"/>
      <c r="S851" s="285"/>
      <c r="T851" s="285"/>
      <c r="U851" s="285"/>
      <c r="V851" s="285"/>
      <c r="W851" s="285"/>
    </row>
    <row r="852" spans="1:23" ht="16.5" customHeight="1">
      <c r="A852" s="285"/>
      <c r="B852" s="285"/>
      <c r="C852" s="285"/>
      <c r="I852" s="285"/>
      <c r="J852" s="285"/>
      <c r="K852" s="285"/>
      <c r="L852" s="285"/>
      <c r="M852" s="285"/>
      <c r="N852" s="285"/>
      <c r="O852" s="285"/>
      <c r="P852" s="285"/>
      <c r="Q852" s="285"/>
      <c r="R852" s="285"/>
      <c r="S852" s="285"/>
      <c r="T852" s="285"/>
      <c r="U852" s="285"/>
      <c r="V852" s="285"/>
      <c r="W852" s="285"/>
    </row>
    <row r="853" spans="1:23" ht="16.5" customHeight="1">
      <c r="A853" s="285"/>
      <c r="B853" s="285"/>
      <c r="C853" s="285"/>
      <c r="I853" s="285"/>
      <c r="J853" s="285"/>
      <c r="K853" s="285"/>
      <c r="L853" s="285"/>
      <c r="M853" s="285"/>
      <c r="N853" s="285"/>
      <c r="O853" s="285"/>
      <c r="P853" s="285"/>
      <c r="Q853" s="285"/>
      <c r="R853" s="285"/>
      <c r="S853" s="285"/>
      <c r="T853" s="285"/>
      <c r="U853" s="285"/>
      <c r="V853" s="285"/>
      <c r="W853" s="285"/>
    </row>
    <row r="854" spans="1:23" ht="16.5" customHeight="1">
      <c r="A854" s="285"/>
      <c r="B854" s="285"/>
      <c r="C854" s="285"/>
      <c r="I854" s="285"/>
      <c r="J854" s="285"/>
      <c r="K854" s="285"/>
      <c r="L854" s="285"/>
      <c r="M854" s="285"/>
      <c r="N854" s="285"/>
      <c r="O854" s="285"/>
      <c r="P854" s="285"/>
      <c r="Q854" s="285"/>
      <c r="R854" s="285"/>
      <c r="S854" s="285"/>
      <c r="T854" s="285"/>
      <c r="U854" s="285"/>
      <c r="V854" s="285"/>
      <c r="W854" s="285"/>
    </row>
    <row r="855" spans="1:23" ht="16.5" customHeight="1">
      <c r="A855" s="285"/>
      <c r="B855" s="285"/>
      <c r="C855" s="285"/>
      <c r="I855" s="285"/>
      <c r="J855" s="285"/>
      <c r="K855" s="285"/>
      <c r="L855" s="285"/>
      <c r="M855" s="285"/>
      <c r="N855" s="285"/>
      <c r="O855" s="285"/>
      <c r="P855" s="285"/>
      <c r="Q855" s="285"/>
      <c r="R855" s="285"/>
      <c r="S855" s="285"/>
      <c r="T855" s="285"/>
      <c r="U855" s="285"/>
      <c r="V855" s="285"/>
      <c r="W855" s="285"/>
    </row>
    <row r="856" spans="1:23" ht="16.5" customHeight="1">
      <c r="A856" s="285"/>
      <c r="B856" s="285"/>
      <c r="C856" s="285"/>
      <c r="I856" s="285"/>
      <c r="J856" s="285"/>
      <c r="K856" s="285"/>
      <c r="L856" s="285"/>
      <c r="M856" s="285"/>
      <c r="N856" s="285"/>
      <c r="O856" s="285"/>
      <c r="P856" s="285"/>
      <c r="Q856" s="285"/>
      <c r="R856" s="285"/>
      <c r="S856" s="285"/>
      <c r="T856" s="285"/>
      <c r="U856" s="285"/>
      <c r="V856" s="285"/>
      <c r="W856" s="285"/>
    </row>
    <row r="857" spans="1:23" ht="16.5" customHeight="1">
      <c r="A857" s="285"/>
      <c r="B857" s="285"/>
      <c r="C857" s="285"/>
      <c r="I857" s="285"/>
      <c r="J857" s="285"/>
      <c r="K857" s="285"/>
      <c r="L857" s="285"/>
      <c r="M857" s="285"/>
      <c r="N857" s="285"/>
      <c r="O857" s="285"/>
      <c r="P857" s="285"/>
      <c r="Q857" s="285"/>
      <c r="R857" s="285"/>
      <c r="S857" s="285"/>
      <c r="T857" s="285"/>
      <c r="U857" s="285"/>
      <c r="V857" s="285"/>
      <c r="W857" s="285"/>
    </row>
    <row r="858" spans="1:23" ht="16.5" customHeight="1">
      <c r="A858" s="285"/>
      <c r="B858" s="285"/>
      <c r="C858" s="285"/>
      <c r="I858" s="285"/>
      <c r="J858" s="285"/>
      <c r="K858" s="285"/>
      <c r="L858" s="285"/>
      <c r="M858" s="285"/>
      <c r="N858" s="285"/>
      <c r="O858" s="285"/>
      <c r="P858" s="285"/>
      <c r="Q858" s="285"/>
      <c r="R858" s="285"/>
      <c r="S858" s="285"/>
      <c r="T858" s="285"/>
      <c r="U858" s="285"/>
      <c r="V858" s="285"/>
      <c r="W858" s="285"/>
    </row>
    <row r="859" spans="1:23" ht="16.5" customHeight="1">
      <c r="A859" s="285"/>
      <c r="B859" s="285"/>
      <c r="C859" s="285"/>
      <c r="I859" s="285"/>
      <c r="J859" s="285"/>
      <c r="K859" s="285"/>
      <c r="L859" s="285"/>
      <c r="M859" s="285"/>
      <c r="N859" s="285"/>
      <c r="O859" s="285"/>
      <c r="P859" s="285"/>
      <c r="Q859" s="285"/>
      <c r="R859" s="285"/>
      <c r="S859" s="285"/>
      <c r="T859" s="285"/>
      <c r="U859" s="285"/>
      <c r="V859" s="285"/>
      <c r="W859" s="285"/>
    </row>
    <row r="860" spans="1:23" ht="16.5" customHeight="1">
      <c r="A860" s="285"/>
      <c r="B860" s="285"/>
      <c r="C860" s="285"/>
      <c r="I860" s="285"/>
      <c r="J860" s="285"/>
      <c r="K860" s="285"/>
      <c r="L860" s="285"/>
      <c r="M860" s="285"/>
      <c r="N860" s="285"/>
      <c r="O860" s="285"/>
      <c r="P860" s="285"/>
      <c r="Q860" s="285"/>
      <c r="R860" s="285"/>
      <c r="S860" s="285"/>
      <c r="T860" s="285"/>
      <c r="U860" s="285"/>
      <c r="V860" s="285"/>
      <c r="W860" s="285"/>
    </row>
    <row r="861" spans="1:23" ht="16.5" customHeight="1">
      <c r="A861" s="285"/>
      <c r="B861" s="285"/>
      <c r="C861" s="285"/>
      <c r="I861" s="285"/>
      <c r="J861" s="285"/>
      <c r="K861" s="285"/>
      <c r="L861" s="285"/>
      <c r="M861" s="285"/>
      <c r="N861" s="285"/>
      <c r="O861" s="285"/>
      <c r="P861" s="285"/>
      <c r="Q861" s="285"/>
      <c r="R861" s="285"/>
      <c r="S861" s="285"/>
      <c r="T861" s="285"/>
      <c r="U861" s="285"/>
      <c r="V861" s="285"/>
      <c r="W861" s="285"/>
    </row>
    <row r="862" spans="1:23" ht="16.5" customHeight="1">
      <c r="A862" s="285"/>
      <c r="B862" s="285"/>
      <c r="C862" s="285"/>
      <c r="I862" s="285"/>
      <c r="J862" s="285"/>
      <c r="K862" s="285"/>
      <c r="L862" s="285"/>
      <c r="M862" s="285"/>
      <c r="N862" s="285"/>
      <c r="O862" s="285"/>
      <c r="P862" s="285"/>
      <c r="Q862" s="285"/>
      <c r="R862" s="285"/>
      <c r="S862" s="285"/>
      <c r="T862" s="285"/>
      <c r="U862" s="285"/>
      <c r="V862" s="285"/>
      <c r="W862" s="285"/>
    </row>
    <row r="863" spans="1:23" ht="16.5" customHeight="1">
      <c r="A863" s="285"/>
      <c r="B863" s="285"/>
      <c r="C863" s="285"/>
      <c r="I863" s="285"/>
      <c r="J863" s="285"/>
      <c r="K863" s="285"/>
      <c r="L863" s="285"/>
      <c r="M863" s="285"/>
      <c r="N863" s="285"/>
      <c r="O863" s="285"/>
      <c r="P863" s="285"/>
      <c r="Q863" s="285"/>
      <c r="R863" s="285"/>
      <c r="S863" s="285"/>
      <c r="T863" s="285"/>
      <c r="U863" s="285"/>
      <c r="V863" s="285"/>
      <c r="W863" s="285"/>
    </row>
    <row r="864" spans="1:23" ht="16.5" customHeight="1">
      <c r="A864" s="285"/>
      <c r="B864" s="285"/>
      <c r="C864" s="285"/>
      <c r="I864" s="285"/>
      <c r="J864" s="285"/>
      <c r="K864" s="285"/>
      <c r="L864" s="285"/>
      <c r="M864" s="285"/>
      <c r="N864" s="285"/>
      <c r="O864" s="285"/>
      <c r="P864" s="285"/>
      <c r="Q864" s="285"/>
      <c r="R864" s="285"/>
      <c r="S864" s="285"/>
      <c r="T864" s="285"/>
      <c r="U864" s="285"/>
      <c r="V864" s="285"/>
      <c r="W864" s="285"/>
    </row>
    <row r="865" spans="1:23" ht="16.5" customHeight="1">
      <c r="A865" s="285"/>
      <c r="B865" s="285"/>
      <c r="C865" s="285"/>
      <c r="I865" s="285"/>
      <c r="J865" s="285"/>
      <c r="K865" s="285"/>
      <c r="L865" s="285"/>
      <c r="M865" s="285"/>
      <c r="N865" s="285"/>
      <c r="O865" s="285"/>
      <c r="P865" s="285"/>
      <c r="Q865" s="285"/>
      <c r="R865" s="285"/>
      <c r="S865" s="285"/>
      <c r="T865" s="285"/>
      <c r="U865" s="285"/>
      <c r="V865" s="285"/>
      <c r="W865" s="285"/>
    </row>
    <row r="866" spans="1:23" ht="16.5" customHeight="1">
      <c r="A866" s="285"/>
      <c r="B866" s="285"/>
      <c r="C866" s="285"/>
      <c r="I866" s="285"/>
      <c r="J866" s="285"/>
      <c r="K866" s="285"/>
      <c r="L866" s="285"/>
      <c r="M866" s="285"/>
      <c r="N866" s="285"/>
      <c r="O866" s="285"/>
      <c r="P866" s="285"/>
      <c r="Q866" s="285"/>
      <c r="R866" s="285"/>
      <c r="S866" s="285"/>
      <c r="T866" s="285"/>
      <c r="U866" s="285"/>
      <c r="V866" s="285"/>
      <c r="W866" s="285"/>
    </row>
    <row r="867" spans="1:23" ht="16.5" customHeight="1">
      <c r="A867" s="285"/>
      <c r="B867" s="285"/>
      <c r="C867" s="285"/>
      <c r="I867" s="285"/>
      <c r="J867" s="285"/>
      <c r="K867" s="285"/>
      <c r="L867" s="285"/>
      <c r="M867" s="285"/>
      <c r="N867" s="285"/>
      <c r="O867" s="285"/>
      <c r="P867" s="285"/>
      <c r="Q867" s="285"/>
      <c r="R867" s="285"/>
      <c r="S867" s="285"/>
      <c r="T867" s="285"/>
      <c r="U867" s="285"/>
      <c r="V867" s="285"/>
      <c r="W867" s="285"/>
    </row>
    <row r="868" spans="1:23" ht="16.5" customHeight="1">
      <c r="A868" s="285"/>
      <c r="B868" s="285"/>
      <c r="C868" s="285"/>
      <c r="I868" s="285"/>
      <c r="J868" s="285"/>
      <c r="K868" s="285"/>
      <c r="L868" s="285"/>
      <c r="M868" s="285"/>
      <c r="N868" s="285"/>
      <c r="O868" s="285"/>
      <c r="P868" s="285"/>
      <c r="Q868" s="285"/>
      <c r="R868" s="285"/>
      <c r="S868" s="285"/>
      <c r="T868" s="285"/>
      <c r="U868" s="285"/>
      <c r="V868" s="285"/>
      <c r="W868" s="285"/>
    </row>
    <row r="869" spans="1:23" ht="16.5" customHeight="1">
      <c r="A869" s="285"/>
      <c r="B869" s="285"/>
      <c r="C869" s="285"/>
      <c r="I869" s="285"/>
      <c r="J869" s="285"/>
      <c r="K869" s="285"/>
      <c r="L869" s="285"/>
      <c r="M869" s="285"/>
      <c r="N869" s="285"/>
      <c r="O869" s="285"/>
      <c r="P869" s="285"/>
      <c r="Q869" s="285"/>
      <c r="R869" s="285"/>
      <c r="S869" s="285"/>
      <c r="T869" s="285"/>
      <c r="U869" s="285"/>
      <c r="V869" s="285"/>
      <c r="W869" s="285"/>
    </row>
    <row r="870" spans="1:23" ht="16.5" customHeight="1">
      <c r="A870" s="285"/>
      <c r="B870" s="285"/>
      <c r="C870" s="285"/>
      <c r="I870" s="285"/>
      <c r="J870" s="285"/>
      <c r="K870" s="285"/>
      <c r="L870" s="285"/>
      <c r="M870" s="285"/>
      <c r="N870" s="285"/>
      <c r="O870" s="285"/>
      <c r="P870" s="285"/>
      <c r="Q870" s="285"/>
      <c r="R870" s="285"/>
      <c r="S870" s="285"/>
      <c r="T870" s="285"/>
      <c r="U870" s="285"/>
      <c r="V870" s="285"/>
      <c r="W870" s="285"/>
    </row>
    <row r="871" spans="1:23" ht="16.5" customHeight="1">
      <c r="A871" s="285"/>
      <c r="B871" s="285"/>
      <c r="C871" s="285"/>
      <c r="I871" s="285"/>
      <c r="J871" s="285"/>
      <c r="K871" s="285"/>
      <c r="L871" s="285"/>
      <c r="M871" s="285"/>
      <c r="N871" s="285"/>
      <c r="O871" s="285"/>
      <c r="P871" s="285"/>
      <c r="Q871" s="285"/>
      <c r="R871" s="285"/>
      <c r="S871" s="285"/>
      <c r="T871" s="285"/>
      <c r="U871" s="285"/>
      <c r="V871" s="285"/>
      <c r="W871" s="285"/>
    </row>
    <row r="872" spans="1:23" ht="16.5" customHeight="1">
      <c r="A872" s="285"/>
      <c r="B872" s="285"/>
      <c r="C872" s="285"/>
      <c r="I872" s="285"/>
      <c r="J872" s="285"/>
      <c r="K872" s="285"/>
      <c r="L872" s="285"/>
      <c r="M872" s="285"/>
      <c r="N872" s="285"/>
      <c r="O872" s="285"/>
      <c r="P872" s="285"/>
      <c r="Q872" s="285"/>
      <c r="R872" s="285"/>
      <c r="S872" s="285"/>
      <c r="T872" s="285"/>
      <c r="U872" s="285"/>
      <c r="V872" s="285"/>
      <c r="W872" s="285"/>
    </row>
    <row r="873" spans="1:23" ht="16.5" customHeight="1">
      <c r="A873" s="285"/>
      <c r="B873" s="285"/>
      <c r="C873" s="285"/>
      <c r="I873" s="285"/>
      <c r="J873" s="285"/>
      <c r="K873" s="285"/>
      <c r="L873" s="285"/>
      <c r="M873" s="285"/>
      <c r="N873" s="285"/>
      <c r="O873" s="285"/>
      <c r="P873" s="285"/>
      <c r="Q873" s="285"/>
      <c r="R873" s="285"/>
      <c r="S873" s="285"/>
      <c r="T873" s="285"/>
      <c r="U873" s="285"/>
      <c r="V873" s="285"/>
      <c r="W873" s="285"/>
    </row>
    <row r="874" spans="1:23" ht="16.5" customHeight="1">
      <c r="A874" s="285"/>
      <c r="B874" s="285"/>
      <c r="C874" s="285"/>
      <c r="I874" s="285"/>
      <c r="J874" s="285"/>
      <c r="K874" s="285"/>
      <c r="L874" s="285"/>
      <c r="M874" s="285"/>
      <c r="N874" s="285"/>
      <c r="O874" s="285"/>
      <c r="P874" s="285"/>
      <c r="Q874" s="285"/>
      <c r="R874" s="285"/>
      <c r="S874" s="285"/>
      <c r="T874" s="285"/>
      <c r="U874" s="285"/>
      <c r="V874" s="285"/>
      <c r="W874" s="285"/>
    </row>
    <row r="875" spans="1:23" ht="16.5" customHeight="1">
      <c r="A875" s="285"/>
      <c r="B875" s="285"/>
      <c r="C875" s="285"/>
      <c r="I875" s="285"/>
      <c r="J875" s="285"/>
      <c r="K875" s="285"/>
      <c r="L875" s="285"/>
      <c r="M875" s="285"/>
      <c r="N875" s="285"/>
      <c r="O875" s="285"/>
      <c r="P875" s="285"/>
      <c r="Q875" s="285"/>
      <c r="R875" s="285"/>
      <c r="S875" s="285"/>
      <c r="T875" s="285"/>
      <c r="U875" s="285"/>
      <c r="V875" s="285"/>
      <c r="W875" s="285"/>
    </row>
    <row r="876" spans="1:23" ht="16.5" customHeight="1">
      <c r="A876" s="285"/>
      <c r="B876" s="285"/>
      <c r="C876" s="285"/>
      <c r="I876" s="285"/>
      <c r="J876" s="285"/>
      <c r="K876" s="285"/>
      <c r="L876" s="285"/>
      <c r="M876" s="285"/>
      <c r="N876" s="285"/>
      <c r="O876" s="285"/>
      <c r="P876" s="285"/>
      <c r="Q876" s="285"/>
      <c r="R876" s="285"/>
      <c r="S876" s="285"/>
      <c r="T876" s="285"/>
      <c r="U876" s="285"/>
      <c r="V876" s="285"/>
      <c r="W876" s="285"/>
    </row>
    <row r="877" spans="1:23" ht="16.5" customHeight="1">
      <c r="A877" s="285"/>
      <c r="B877" s="285"/>
      <c r="C877" s="285"/>
      <c r="I877" s="285"/>
      <c r="J877" s="285"/>
      <c r="K877" s="285"/>
      <c r="L877" s="285"/>
      <c r="M877" s="285"/>
      <c r="N877" s="285"/>
      <c r="O877" s="285"/>
      <c r="P877" s="285"/>
      <c r="Q877" s="285"/>
      <c r="R877" s="285"/>
      <c r="S877" s="285"/>
      <c r="T877" s="285"/>
      <c r="U877" s="285"/>
      <c r="V877" s="285"/>
      <c r="W877" s="285"/>
    </row>
    <row r="878" spans="1:23" ht="16.5" customHeight="1">
      <c r="A878" s="285"/>
      <c r="B878" s="285"/>
      <c r="C878" s="285"/>
      <c r="I878" s="285"/>
      <c r="J878" s="285"/>
      <c r="K878" s="285"/>
      <c r="L878" s="285"/>
      <c r="M878" s="285"/>
      <c r="N878" s="285"/>
      <c r="O878" s="285"/>
      <c r="P878" s="285"/>
      <c r="Q878" s="285"/>
      <c r="R878" s="285"/>
      <c r="S878" s="285"/>
      <c r="T878" s="285"/>
      <c r="U878" s="285"/>
      <c r="V878" s="285"/>
      <c r="W878" s="285"/>
    </row>
    <row r="879" spans="1:23" ht="16.5" customHeight="1">
      <c r="A879" s="285"/>
      <c r="B879" s="285"/>
      <c r="C879" s="285"/>
      <c r="I879" s="285"/>
      <c r="J879" s="285"/>
      <c r="K879" s="285"/>
      <c r="L879" s="285"/>
      <c r="M879" s="285"/>
      <c r="N879" s="285"/>
      <c r="O879" s="285"/>
      <c r="P879" s="285"/>
      <c r="Q879" s="285"/>
      <c r="R879" s="285"/>
      <c r="S879" s="285"/>
      <c r="T879" s="285"/>
      <c r="U879" s="285"/>
      <c r="V879" s="285"/>
      <c r="W879" s="285"/>
    </row>
    <row r="880" spans="1:23" ht="16.5" customHeight="1">
      <c r="A880" s="285"/>
      <c r="B880" s="285"/>
      <c r="C880" s="285"/>
      <c r="I880" s="285"/>
      <c r="J880" s="285"/>
      <c r="K880" s="285"/>
      <c r="L880" s="285"/>
      <c r="M880" s="285"/>
      <c r="N880" s="285"/>
      <c r="O880" s="285"/>
      <c r="P880" s="285"/>
      <c r="Q880" s="285"/>
      <c r="R880" s="285"/>
      <c r="S880" s="285"/>
      <c r="T880" s="285"/>
      <c r="U880" s="285"/>
      <c r="V880" s="285"/>
      <c r="W880" s="285"/>
    </row>
    <row r="881" spans="1:23" ht="16.5" customHeight="1">
      <c r="A881" s="285"/>
      <c r="B881" s="285"/>
      <c r="C881" s="285"/>
      <c r="I881" s="285"/>
      <c r="J881" s="285"/>
      <c r="K881" s="285"/>
      <c r="L881" s="285"/>
      <c r="M881" s="285"/>
      <c r="N881" s="285"/>
      <c r="O881" s="285"/>
      <c r="P881" s="285"/>
      <c r="Q881" s="285"/>
      <c r="R881" s="285"/>
      <c r="S881" s="285"/>
      <c r="T881" s="285"/>
      <c r="U881" s="285"/>
      <c r="V881" s="285"/>
      <c r="W881" s="285"/>
    </row>
    <row r="882" spans="1:23" ht="16.5" customHeight="1">
      <c r="A882" s="285"/>
      <c r="B882" s="285"/>
      <c r="C882" s="285"/>
      <c r="I882" s="285"/>
      <c r="J882" s="285"/>
      <c r="K882" s="285"/>
      <c r="L882" s="285"/>
      <c r="M882" s="285"/>
      <c r="N882" s="285"/>
      <c r="O882" s="285"/>
      <c r="P882" s="285"/>
      <c r="Q882" s="285"/>
      <c r="R882" s="285"/>
      <c r="S882" s="285"/>
      <c r="T882" s="285"/>
      <c r="U882" s="285"/>
      <c r="V882" s="285"/>
      <c r="W882" s="285"/>
    </row>
    <row r="883" spans="1:23" ht="16.5" customHeight="1">
      <c r="A883" s="285"/>
      <c r="B883" s="285"/>
      <c r="C883" s="285"/>
      <c r="I883" s="285"/>
      <c r="J883" s="285"/>
      <c r="K883" s="285"/>
      <c r="L883" s="285"/>
      <c r="M883" s="285"/>
      <c r="N883" s="285"/>
      <c r="O883" s="285"/>
      <c r="P883" s="285"/>
      <c r="Q883" s="285"/>
      <c r="R883" s="285"/>
      <c r="S883" s="285"/>
      <c r="T883" s="285"/>
      <c r="U883" s="285"/>
      <c r="V883" s="285"/>
      <c r="W883" s="285"/>
    </row>
    <row r="884" spans="1:23" ht="16.5" customHeight="1">
      <c r="A884" s="285"/>
      <c r="B884" s="285"/>
      <c r="C884" s="285"/>
      <c r="I884" s="285"/>
      <c r="J884" s="285"/>
      <c r="K884" s="285"/>
      <c r="L884" s="285"/>
      <c r="M884" s="285"/>
      <c r="N884" s="285"/>
      <c r="O884" s="285"/>
      <c r="P884" s="285"/>
      <c r="Q884" s="285"/>
      <c r="R884" s="285"/>
      <c r="S884" s="285"/>
      <c r="T884" s="285"/>
      <c r="U884" s="285"/>
      <c r="V884" s="285"/>
      <c r="W884" s="285"/>
    </row>
    <row r="885" spans="1:23" ht="16.5" customHeight="1">
      <c r="A885" s="285"/>
      <c r="B885" s="285"/>
      <c r="C885" s="285"/>
      <c r="I885" s="285"/>
      <c r="J885" s="285"/>
      <c r="K885" s="285"/>
      <c r="L885" s="285"/>
      <c r="M885" s="285"/>
      <c r="N885" s="285"/>
      <c r="O885" s="285"/>
      <c r="P885" s="285"/>
      <c r="Q885" s="285"/>
      <c r="R885" s="285"/>
      <c r="S885" s="285"/>
      <c r="T885" s="285"/>
      <c r="U885" s="285"/>
      <c r="V885" s="285"/>
      <c r="W885" s="285"/>
    </row>
    <row r="886" spans="1:23" ht="16.5" customHeight="1">
      <c r="A886" s="285"/>
      <c r="B886" s="285"/>
      <c r="C886" s="285"/>
      <c r="I886" s="285"/>
      <c r="J886" s="285"/>
      <c r="K886" s="285"/>
      <c r="L886" s="285"/>
      <c r="M886" s="285"/>
      <c r="N886" s="285"/>
      <c r="O886" s="285"/>
      <c r="P886" s="285"/>
      <c r="Q886" s="285"/>
      <c r="R886" s="285"/>
      <c r="S886" s="285"/>
      <c r="T886" s="285"/>
      <c r="U886" s="285"/>
      <c r="V886" s="285"/>
      <c r="W886" s="285"/>
    </row>
    <row r="887" spans="1:23" ht="16.5" customHeight="1">
      <c r="A887" s="285"/>
      <c r="B887" s="285"/>
      <c r="C887" s="285"/>
      <c r="I887" s="285"/>
      <c r="J887" s="285"/>
      <c r="K887" s="285"/>
      <c r="L887" s="285"/>
      <c r="M887" s="285"/>
      <c r="N887" s="285"/>
      <c r="O887" s="285"/>
      <c r="P887" s="285"/>
      <c r="Q887" s="285"/>
      <c r="R887" s="285"/>
      <c r="S887" s="285"/>
      <c r="T887" s="285"/>
      <c r="U887" s="285"/>
      <c r="V887" s="285"/>
      <c r="W887" s="285"/>
    </row>
    <row r="888" spans="1:23" ht="16.5" customHeight="1">
      <c r="A888" s="285"/>
      <c r="B888" s="285"/>
      <c r="C888" s="285"/>
      <c r="I888" s="285"/>
      <c r="J888" s="285"/>
      <c r="K888" s="285"/>
      <c r="L888" s="285"/>
      <c r="M888" s="285"/>
      <c r="N888" s="285"/>
      <c r="O888" s="285"/>
      <c r="P888" s="285"/>
      <c r="Q888" s="285"/>
      <c r="R888" s="285"/>
      <c r="S888" s="285"/>
      <c r="T888" s="285"/>
      <c r="U888" s="285"/>
      <c r="V888" s="285"/>
      <c r="W888" s="285"/>
    </row>
    <row r="889" spans="1:23" ht="16.5" customHeight="1">
      <c r="A889" s="285"/>
      <c r="B889" s="285"/>
      <c r="C889" s="285"/>
      <c r="I889" s="285"/>
      <c r="J889" s="285"/>
      <c r="K889" s="285"/>
      <c r="L889" s="285"/>
      <c r="M889" s="285"/>
      <c r="N889" s="285"/>
      <c r="O889" s="285"/>
      <c r="P889" s="285"/>
      <c r="Q889" s="285"/>
      <c r="R889" s="285"/>
      <c r="S889" s="285"/>
      <c r="T889" s="285"/>
      <c r="U889" s="285"/>
      <c r="V889" s="285"/>
      <c r="W889" s="285"/>
    </row>
    <row r="890" spans="1:23" ht="16.5" customHeight="1">
      <c r="A890" s="285"/>
      <c r="B890" s="285"/>
      <c r="C890" s="285"/>
      <c r="I890" s="285"/>
      <c r="J890" s="285"/>
      <c r="K890" s="285"/>
      <c r="L890" s="285"/>
      <c r="M890" s="285"/>
      <c r="N890" s="285"/>
      <c r="O890" s="285"/>
      <c r="P890" s="285"/>
      <c r="Q890" s="285"/>
      <c r="R890" s="285"/>
      <c r="S890" s="285"/>
      <c r="T890" s="285"/>
      <c r="U890" s="285"/>
      <c r="V890" s="285"/>
      <c r="W890" s="285"/>
    </row>
    <row r="891" spans="1:23" ht="16.5" customHeight="1">
      <c r="A891" s="285"/>
      <c r="B891" s="285"/>
      <c r="C891" s="285"/>
      <c r="I891" s="285"/>
      <c r="J891" s="285"/>
      <c r="K891" s="285"/>
      <c r="L891" s="285"/>
      <c r="M891" s="285"/>
      <c r="N891" s="285"/>
      <c r="O891" s="285"/>
      <c r="P891" s="285"/>
      <c r="Q891" s="285"/>
      <c r="R891" s="285"/>
      <c r="S891" s="285"/>
      <c r="T891" s="285"/>
      <c r="U891" s="285"/>
      <c r="V891" s="285"/>
      <c r="W891" s="285"/>
    </row>
    <row r="892" spans="1:23" ht="16.5" customHeight="1">
      <c r="A892" s="285"/>
      <c r="B892" s="285"/>
      <c r="C892" s="285"/>
      <c r="I892" s="285"/>
      <c r="J892" s="285"/>
      <c r="K892" s="285"/>
      <c r="L892" s="285"/>
      <c r="M892" s="285"/>
      <c r="N892" s="285"/>
      <c r="O892" s="285"/>
      <c r="P892" s="285"/>
      <c r="Q892" s="285"/>
      <c r="R892" s="285"/>
      <c r="S892" s="285"/>
      <c r="T892" s="285"/>
      <c r="U892" s="285"/>
      <c r="V892" s="285"/>
      <c r="W892" s="285"/>
    </row>
    <row r="893" spans="1:23" ht="16.5" customHeight="1">
      <c r="A893" s="285"/>
      <c r="B893" s="285"/>
      <c r="C893" s="285"/>
      <c r="I893" s="285"/>
      <c r="J893" s="285"/>
      <c r="K893" s="285"/>
      <c r="L893" s="285"/>
      <c r="M893" s="285"/>
      <c r="N893" s="285"/>
      <c r="O893" s="285"/>
      <c r="P893" s="285"/>
      <c r="Q893" s="285"/>
      <c r="R893" s="285"/>
      <c r="S893" s="285"/>
      <c r="T893" s="285"/>
      <c r="U893" s="285"/>
      <c r="V893" s="285"/>
      <c r="W893" s="285"/>
    </row>
    <row r="894" spans="1:23" ht="16.5" customHeight="1">
      <c r="A894" s="285"/>
      <c r="B894" s="285"/>
      <c r="C894" s="285"/>
      <c r="I894" s="285"/>
      <c r="J894" s="285"/>
      <c r="K894" s="285"/>
      <c r="L894" s="285"/>
      <c r="M894" s="285"/>
      <c r="N894" s="285"/>
      <c r="O894" s="285"/>
      <c r="P894" s="285"/>
      <c r="Q894" s="285"/>
      <c r="R894" s="285"/>
      <c r="S894" s="285"/>
      <c r="T894" s="285"/>
      <c r="U894" s="285"/>
      <c r="V894" s="285"/>
      <c r="W894" s="285"/>
    </row>
    <row r="895" spans="1:23" ht="16.5" customHeight="1">
      <c r="A895" s="285"/>
      <c r="B895" s="285"/>
      <c r="C895" s="285"/>
      <c r="I895" s="285"/>
      <c r="J895" s="285"/>
      <c r="K895" s="285"/>
      <c r="L895" s="285"/>
      <c r="M895" s="285"/>
      <c r="N895" s="285"/>
      <c r="O895" s="285"/>
      <c r="P895" s="285"/>
      <c r="Q895" s="285"/>
      <c r="R895" s="285"/>
      <c r="S895" s="285"/>
      <c r="T895" s="285"/>
      <c r="U895" s="285"/>
      <c r="V895" s="285"/>
      <c r="W895" s="285"/>
    </row>
    <row r="896" spans="1:23" ht="16.5" customHeight="1">
      <c r="A896" s="285"/>
      <c r="B896" s="285"/>
      <c r="C896" s="285"/>
      <c r="I896" s="285"/>
      <c r="J896" s="285"/>
      <c r="K896" s="285"/>
      <c r="L896" s="285"/>
      <c r="M896" s="285"/>
      <c r="N896" s="285"/>
      <c r="O896" s="285"/>
      <c r="P896" s="285"/>
      <c r="Q896" s="285"/>
      <c r="R896" s="285"/>
      <c r="S896" s="285"/>
      <c r="T896" s="285"/>
      <c r="U896" s="285"/>
      <c r="V896" s="285"/>
      <c r="W896" s="285"/>
    </row>
    <row r="897" spans="1:23" ht="16.5" customHeight="1">
      <c r="A897" s="285"/>
      <c r="B897" s="285"/>
      <c r="C897" s="285"/>
      <c r="I897" s="285"/>
      <c r="J897" s="285"/>
      <c r="K897" s="285"/>
      <c r="L897" s="285"/>
      <c r="M897" s="285"/>
      <c r="N897" s="285"/>
      <c r="O897" s="285"/>
      <c r="P897" s="285"/>
      <c r="Q897" s="285"/>
      <c r="R897" s="285"/>
      <c r="S897" s="285"/>
      <c r="T897" s="285"/>
      <c r="U897" s="285"/>
      <c r="V897" s="285"/>
      <c r="W897" s="285"/>
    </row>
    <row r="898" spans="1:23" ht="16.5" customHeight="1">
      <c r="A898" s="285"/>
      <c r="B898" s="285"/>
      <c r="C898" s="285"/>
      <c r="I898" s="285"/>
      <c r="J898" s="285"/>
      <c r="K898" s="285"/>
      <c r="L898" s="285"/>
      <c r="M898" s="285"/>
      <c r="N898" s="285"/>
      <c r="O898" s="285"/>
      <c r="P898" s="285"/>
      <c r="Q898" s="285"/>
      <c r="R898" s="285"/>
      <c r="S898" s="285"/>
      <c r="T898" s="285"/>
      <c r="U898" s="285"/>
      <c r="V898" s="285"/>
      <c r="W898" s="285"/>
    </row>
    <row r="899" spans="1:23" ht="16.5" customHeight="1">
      <c r="A899" s="285"/>
      <c r="B899" s="285"/>
      <c r="C899" s="285"/>
      <c r="I899" s="285"/>
      <c r="J899" s="285"/>
      <c r="K899" s="285"/>
      <c r="L899" s="285"/>
      <c r="M899" s="285"/>
      <c r="N899" s="285"/>
      <c r="O899" s="285"/>
      <c r="P899" s="285"/>
      <c r="Q899" s="285"/>
      <c r="R899" s="285"/>
      <c r="S899" s="285"/>
      <c r="T899" s="285"/>
      <c r="U899" s="285"/>
      <c r="V899" s="285"/>
      <c r="W899" s="285"/>
    </row>
    <row r="900" spans="1:23" ht="16.5" customHeight="1">
      <c r="A900" s="285"/>
      <c r="B900" s="285"/>
      <c r="C900" s="285"/>
      <c r="I900" s="285"/>
      <c r="J900" s="285"/>
      <c r="K900" s="285"/>
      <c r="L900" s="285"/>
      <c r="M900" s="285"/>
      <c r="N900" s="285"/>
      <c r="O900" s="285"/>
      <c r="P900" s="285"/>
      <c r="Q900" s="285"/>
      <c r="R900" s="285"/>
      <c r="S900" s="285"/>
      <c r="T900" s="285"/>
      <c r="U900" s="285"/>
      <c r="V900" s="285"/>
      <c r="W900" s="285"/>
    </row>
    <row r="901" spans="1:23" ht="16.5" customHeight="1">
      <c r="A901" s="285"/>
      <c r="B901" s="285"/>
      <c r="C901" s="285"/>
      <c r="I901" s="285"/>
      <c r="J901" s="285"/>
      <c r="K901" s="285"/>
      <c r="L901" s="285"/>
      <c r="M901" s="285"/>
      <c r="N901" s="285"/>
      <c r="O901" s="285"/>
      <c r="P901" s="285"/>
      <c r="Q901" s="285"/>
      <c r="R901" s="285"/>
      <c r="S901" s="285"/>
      <c r="T901" s="285"/>
      <c r="U901" s="285"/>
      <c r="V901" s="285"/>
      <c r="W901" s="285"/>
    </row>
    <row r="902" spans="1:23" ht="16.5" customHeight="1">
      <c r="A902" s="285"/>
      <c r="B902" s="285"/>
      <c r="C902" s="285"/>
      <c r="I902" s="285"/>
      <c r="J902" s="285"/>
      <c r="K902" s="285"/>
      <c r="L902" s="285"/>
      <c r="M902" s="285"/>
      <c r="N902" s="285"/>
      <c r="O902" s="285"/>
      <c r="P902" s="285"/>
      <c r="Q902" s="285"/>
      <c r="R902" s="285"/>
      <c r="S902" s="285"/>
      <c r="T902" s="285"/>
      <c r="U902" s="285"/>
      <c r="V902" s="285"/>
      <c r="W902" s="285"/>
    </row>
    <row r="903" spans="1:23" ht="16.5" customHeight="1">
      <c r="A903" s="285"/>
      <c r="B903" s="285"/>
      <c r="C903" s="285"/>
      <c r="I903" s="285"/>
      <c r="J903" s="285"/>
      <c r="K903" s="285"/>
      <c r="L903" s="285"/>
      <c r="M903" s="285"/>
      <c r="N903" s="285"/>
      <c r="O903" s="285"/>
      <c r="P903" s="285"/>
      <c r="Q903" s="285"/>
      <c r="R903" s="285"/>
      <c r="S903" s="285"/>
      <c r="T903" s="285"/>
      <c r="U903" s="285"/>
      <c r="V903" s="285"/>
      <c r="W903" s="285"/>
    </row>
    <row r="904" spans="1:23" ht="16.5" customHeight="1">
      <c r="A904" s="285"/>
      <c r="B904" s="285"/>
      <c r="C904" s="285"/>
      <c r="I904" s="285"/>
      <c r="J904" s="285"/>
      <c r="K904" s="285"/>
      <c r="L904" s="285"/>
      <c r="M904" s="285"/>
      <c r="N904" s="285"/>
      <c r="O904" s="285"/>
      <c r="P904" s="285"/>
      <c r="Q904" s="285"/>
      <c r="R904" s="285"/>
      <c r="S904" s="285"/>
      <c r="T904" s="285"/>
      <c r="U904" s="285"/>
      <c r="V904" s="285"/>
      <c r="W904" s="285"/>
    </row>
    <row r="905" spans="1:23" ht="16.5" customHeight="1">
      <c r="A905" s="285"/>
      <c r="B905" s="285"/>
      <c r="C905" s="285"/>
      <c r="I905" s="285"/>
      <c r="J905" s="285"/>
      <c r="K905" s="285"/>
      <c r="L905" s="285"/>
      <c r="M905" s="285"/>
      <c r="N905" s="285"/>
      <c r="O905" s="285"/>
      <c r="P905" s="285"/>
      <c r="Q905" s="285"/>
      <c r="R905" s="285"/>
      <c r="S905" s="285"/>
      <c r="T905" s="285"/>
      <c r="U905" s="285"/>
      <c r="V905" s="285"/>
      <c r="W905" s="285"/>
    </row>
    <row r="906" spans="1:23" ht="16.5" customHeight="1">
      <c r="A906" s="285"/>
      <c r="B906" s="285"/>
      <c r="C906" s="285"/>
      <c r="I906" s="285"/>
      <c r="J906" s="285"/>
      <c r="K906" s="285"/>
      <c r="L906" s="285"/>
      <c r="M906" s="285"/>
      <c r="N906" s="285"/>
      <c r="O906" s="285"/>
      <c r="P906" s="285"/>
      <c r="Q906" s="285"/>
      <c r="R906" s="285"/>
      <c r="S906" s="285"/>
      <c r="T906" s="285"/>
      <c r="U906" s="285"/>
      <c r="V906" s="285"/>
      <c r="W906" s="285"/>
    </row>
    <row r="907" spans="1:23" ht="16.5" customHeight="1">
      <c r="A907" s="285"/>
      <c r="B907" s="285"/>
      <c r="C907" s="285"/>
      <c r="I907" s="285"/>
      <c r="J907" s="285"/>
      <c r="K907" s="285"/>
      <c r="L907" s="285"/>
      <c r="M907" s="285"/>
      <c r="N907" s="285"/>
      <c r="O907" s="285"/>
      <c r="P907" s="285"/>
      <c r="Q907" s="285"/>
      <c r="R907" s="285"/>
      <c r="S907" s="285"/>
      <c r="T907" s="285"/>
      <c r="U907" s="285"/>
      <c r="V907" s="285"/>
      <c r="W907" s="285"/>
    </row>
    <row r="908" spans="1:23" ht="16.5" customHeight="1">
      <c r="A908" s="285"/>
      <c r="B908" s="285"/>
      <c r="C908" s="285"/>
      <c r="I908" s="285"/>
      <c r="J908" s="285"/>
      <c r="K908" s="285"/>
      <c r="L908" s="285"/>
      <c r="M908" s="285"/>
      <c r="N908" s="285"/>
      <c r="O908" s="285"/>
      <c r="P908" s="285"/>
      <c r="Q908" s="285"/>
      <c r="R908" s="285"/>
      <c r="S908" s="285"/>
      <c r="T908" s="285"/>
      <c r="U908" s="285"/>
      <c r="V908" s="285"/>
      <c r="W908" s="285"/>
    </row>
    <row r="909" spans="1:23" ht="16.5" customHeight="1">
      <c r="A909" s="285"/>
      <c r="B909" s="285"/>
      <c r="C909" s="285"/>
      <c r="I909" s="285"/>
      <c r="J909" s="285"/>
      <c r="K909" s="285"/>
      <c r="L909" s="285"/>
      <c r="M909" s="285"/>
      <c r="N909" s="285"/>
      <c r="O909" s="285"/>
      <c r="P909" s="285"/>
      <c r="Q909" s="285"/>
      <c r="R909" s="285"/>
      <c r="S909" s="285"/>
      <c r="T909" s="285"/>
      <c r="U909" s="285"/>
      <c r="V909" s="285"/>
      <c r="W909" s="285"/>
    </row>
    <row r="910" spans="1:23" ht="16.5" customHeight="1">
      <c r="A910" s="285"/>
      <c r="B910" s="285"/>
      <c r="C910" s="285"/>
      <c r="I910" s="285"/>
      <c r="J910" s="285"/>
      <c r="K910" s="285"/>
      <c r="L910" s="285"/>
      <c r="M910" s="285"/>
      <c r="N910" s="285"/>
      <c r="O910" s="285"/>
      <c r="P910" s="285"/>
      <c r="Q910" s="285"/>
      <c r="R910" s="285"/>
      <c r="S910" s="285"/>
      <c r="T910" s="285"/>
      <c r="U910" s="285"/>
      <c r="V910" s="285"/>
      <c r="W910" s="285"/>
    </row>
    <row r="911" spans="1:23" ht="16.5" customHeight="1">
      <c r="A911" s="285"/>
      <c r="B911" s="285"/>
      <c r="C911" s="285"/>
      <c r="I911" s="285"/>
      <c r="J911" s="285"/>
      <c r="K911" s="285"/>
      <c r="L911" s="285"/>
      <c r="M911" s="285"/>
      <c r="N911" s="285"/>
      <c r="O911" s="285"/>
      <c r="P911" s="285"/>
      <c r="Q911" s="285"/>
      <c r="R911" s="285"/>
      <c r="S911" s="285"/>
      <c r="T911" s="285"/>
      <c r="U911" s="285"/>
      <c r="V911" s="285"/>
      <c r="W911" s="285"/>
    </row>
    <row r="912" spans="1:23" ht="16.5" customHeight="1">
      <c r="A912" s="285"/>
      <c r="B912" s="285"/>
      <c r="C912" s="285"/>
      <c r="I912" s="285"/>
      <c r="J912" s="285"/>
      <c r="K912" s="285"/>
      <c r="L912" s="285"/>
      <c r="M912" s="285"/>
      <c r="N912" s="285"/>
      <c r="O912" s="285"/>
      <c r="P912" s="285"/>
      <c r="Q912" s="285"/>
      <c r="R912" s="285"/>
      <c r="S912" s="285"/>
      <c r="T912" s="285"/>
      <c r="U912" s="285"/>
      <c r="V912" s="285"/>
      <c r="W912" s="285"/>
    </row>
    <row r="913" spans="1:23" ht="16.5" customHeight="1">
      <c r="A913" s="285"/>
      <c r="B913" s="285"/>
      <c r="C913" s="285"/>
      <c r="I913" s="285"/>
      <c r="J913" s="285"/>
      <c r="K913" s="285"/>
      <c r="L913" s="285"/>
      <c r="M913" s="285"/>
      <c r="N913" s="285"/>
      <c r="O913" s="285"/>
      <c r="P913" s="285"/>
      <c r="Q913" s="285"/>
      <c r="R913" s="285"/>
      <c r="S913" s="285"/>
      <c r="T913" s="285"/>
      <c r="U913" s="285"/>
      <c r="V913" s="285"/>
      <c r="W913" s="285"/>
    </row>
    <row r="914" spans="1:23" ht="16.5" customHeight="1">
      <c r="A914" s="285"/>
      <c r="B914" s="285"/>
      <c r="C914" s="285"/>
      <c r="I914" s="285"/>
      <c r="J914" s="285"/>
      <c r="K914" s="285"/>
      <c r="L914" s="285"/>
      <c r="M914" s="285"/>
      <c r="N914" s="285"/>
      <c r="O914" s="285"/>
      <c r="P914" s="285"/>
      <c r="Q914" s="285"/>
      <c r="R914" s="285"/>
      <c r="S914" s="285"/>
      <c r="T914" s="285"/>
      <c r="U914" s="285"/>
      <c r="V914" s="285"/>
      <c r="W914" s="285"/>
    </row>
    <row r="915" spans="1:23" ht="16.5" customHeight="1">
      <c r="A915" s="285"/>
      <c r="B915" s="285"/>
      <c r="C915" s="285"/>
      <c r="I915" s="285"/>
      <c r="J915" s="285"/>
      <c r="K915" s="285"/>
      <c r="L915" s="285"/>
      <c r="M915" s="285"/>
      <c r="N915" s="285"/>
      <c r="O915" s="285"/>
      <c r="P915" s="285"/>
      <c r="Q915" s="285"/>
      <c r="R915" s="285"/>
      <c r="S915" s="285"/>
      <c r="T915" s="285"/>
      <c r="U915" s="285"/>
      <c r="V915" s="285"/>
      <c r="W915" s="285"/>
    </row>
    <row r="916" spans="1:23" ht="16.5" customHeight="1">
      <c r="A916" s="285"/>
      <c r="B916" s="285"/>
      <c r="C916" s="285"/>
      <c r="I916" s="285"/>
      <c r="J916" s="285"/>
      <c r="K916" s="285"/>
      <c r="L916" s="285"/>
      <c r="M916" s="285"/>
      <c r="N916" s="285"/>
      <c r="O916" s="285"/>
      <c r="P916" s="285"/>
      <c r="Q916" s="285"/>
      <c r="R916" s="285"/>
      <c r="S916" s="285"/>
      <c r="T916" s="285"/>
      <c r="U916" s="285"/>
      <c r="V916" s="285"/>
      <c r="W916" s="285"/>
    </row>
    <row r="917" spans="1:23" ht="16.5" customHeight="1">
      <c r="A917" s="285"/>
      <c r="B917" s="285"/>
      <c r="C917" s="285"/>
      <c r="I917" s="285"/>
      <c r="J917" s="285"/>
      <c r="K917" s="285"/>
      <c r="L917" s="285"/>
      <c r="M917" s="285"/>
      <c r="N917" s="285"/>
      <c r="O917" s="285"/>
      <c r="P917" s="285"/>
      <c r="Q917" s="285"/>
      <c r="R917" s="285"/>
      <c r="S917" s="285"/>
      <c r="T917" s="285"/>
      <c r="U917" s="285"/>
      <c r="V917" s="285"/>
      <c r="W917" s="285"/>
    </row>
    <row r="918" spans="1:23" ht="16.5" customHeight="1">
      <c r="A918" s="285"/>
      <c r="B918" s="285"/>
      <c r="C918" s="285"/>
      <c r="I918" s="285"/>
      <c r="J918" s="285"/>
      <c r="K918" s="285"/>
      <c r="L918" s="285"/>
      <c r="M918" s="285"/>
      <c r="N918" s="285"/>
      <c r="O918" s="285"/>
      <c r="P918" s="285"/>
      <c r="Q918" s="285"/>
      <c r="R918" s="285"/>
      <c r="S918" s="285"/>
      <c r="T918" s="285"/>
      <c r="U918" s="285"/>
      <c r="V918" s="285"/>
      <c r="W918" s="285"/>
    </row>
    <row r="919" spans="1:23" ht="16.5" customHeight="1">
      <c r="A919" s="285"/>
      <c r="B919" s="285"/>
      <c r="C919" s="285"/>
      <c r="I919" s="285"/>
      <c r="J919" s="285"/>
      <c r="K919" s="285"/>
      <c r="L919" s="285"/>
      <c r="M919" s="285"/>
      <c r="N919" s="285"/>
      <c r="O919" s="285"/>
      <c r="P919" s="285"/>
      <c r="Q919" s="285"/>
      <c r="R919" s="285"/>
      <c r="S919" s="285"/>
      <c r="T919" s="285"/>
      <c r="U919" s="285"/>
      <c r="V919" s="285"/>
      <c r="W919" s="285"/>
    </row>
    <row r="920" spans="1:23" ht="16.5" customHeight="1">
      <c r="A920" s="285"/>
      <c r="B920" s="285"/>
      <c r="C920" s="285"/>
      <c r="I920" s="285"/>
      <c r="J920" s="285"/>
      <c r="K920" s="285"/>
      <c r="L920" s="285"/>
      <c r="M920" s="285"/>
      <c r="N920" s="285"/>
      <c r="O920" s="285"/>
      <c r="P920" s="285"/>
      <c r="Q920" s="285"/>
      <c r="R920" s="285"/>
      <c r="S920" s="285"/>
      <c r="T920" s="285"/>
      <c r="U920" s="285"/>
      <c r="V920" s="285"/>
      <c r="W920" s="285"/>
    </row>
    <row r="921" spans="1:23" ht="16.5" customHeight="1">
      <c r="A921" s="285"/>
      <c r="B921" s="285"/>
      <c r="C921" s="285"/>
      <c r="I921" s="285"/>
      <c r="J921" s="285"/>
      <c r="K921" s="285"/>
      <c r="L921" s="285"/>
      <c r="M921" s="285"/>
      <c r="N921" s="285"/>
      <c r="O921" s="285"/>
      <c r="P921" s="285"/>
      <c r="Q921" s="285"/>
      <c r="R921" s="285"/>
      <c r="S921" s="285"/>
      <c r="T921" s="285"/>
      <c r="U921" s="285"/>
      <c r="V921" s="285"/>
      <c r="W921" s="285"/>
    </row>
    <row r="922" spans="1:23" ht="16.5" customHeight="1">
      <c r="A922" s="285"/>
      <c r="B922" s="285"/>
      <c r="C922" s="285"/>
      <c r="I922" s="285"/>
      <c r="J922" s="285"/>
      <c r="K922" s="285"/>
      <c r="L922" s="285"/>
      <c r="M922" s="285"/>
      <c r="N922" s="285"/>
      <c r="O922" s="285"/>
      <c r="P922" s="285"/>
      <c r="Q922" s="285"/>
      <c r="R922" s="285"/>
      <c r="S922" s="285"/>
      <c r="T922" s="285"/>
      <c r="U922" s="285"/>
      <c r="V922" s="285"/>
      <c r="W922" s="285"/>
    </row>
    <row r="923" spans="1:23" ht="16.5" customHeight="1">
      <c r="A923" s="285"/>
      <c r="B923" s="285"/>
      <c r="C923" s="285"/>
      <c r="I923" s="285"/>
      <c r="J923" s="285"/>
      <c r="K923" s="285"/>
      <c r="L923" s="285"/>
      <c r="M923" s="285"/>
      <c r="N923" s="285"/>
      <c r="O923" s="285"/>
      <c r="P923" s="285"/>
      <c r="Q923" s="285"/>
      <c r="R923" s="285"/>
      <c r="S923" s="285"/>
      <c r="T923" s="285"/>
      <c r="U923" s="285"/>
      <c r="V923" s="285"/>
      <c r="W923" s="285"/>
    </row>
    <row r="924" spans="1:23" ht="16.5" customHeight="1">
      <c r="A924" s="285"/>
      <c r="B924" s="285"/>
      <c r="C924" s="285"/>
      <c r="I924" s="285"/>
      <c r="J924" s="285"/>
      <c r="K924" s="285"/>
      <c r="L924" s="285"/>
      <c r="M924" s="285"/>
      <c r="N924" s="285"/>
      <c r="O924" s="285"/>
      <c r="P924" s="285"/>
      <c r="Q924" s="285"/>
      <c r="R924" s="285"/>
      <c r="S924" s="285"/>
      <c r="T924" s="285"/>
      <c r="U924" s="285"/>
      <c r="V924" s="285"/>
      <c r="W924" s="285"/>
    </row>
    <row r="925" spans="1:23" ht="16.5" customHeight="1">
      <c r="A925" s="285"/>
      <c r="B925" s="285"/>
      <c r="C925" s="285"/>
      <c r="I925" s="285"/>
      <c r="J925" s="285"/>
      <c r="K925" s="285"/>
      <c r="L925" s="285"/>
      <c r="M925" s="285"/>
      <c r="N925" s="285"/>
      <c r="O925" s="285"/>
      <c r="P925" s="285"/>
      <c r="Q925" s="285"/>
      <c r="R925" s="285"/>
      <c r="S925" s="285"/>
      <c r="T925" s="285"/>
      <c r="U925" s="285"/>
      <c r="V925" s="285"/>
      <c r="W925" s="285"/>
    </row>
    <row r="926" spans="1:23" ht="16.5" customHeight="1">
      <c r="A926" s="285"/>
      <c r="B926" s="285"/>
      <c r="C926" s="285"/>
      <c r="I926" s="285"/>
      <c r="J926" s="285"/>
      <c r="K926" s="285"/>
      <c r="L926" s="285"/>
      <c r="M926" s="285"/>
      <c r="N926" s="285"/>
      <c r="O926" s="285"/>
      <c r="P926" s="285"/>
      <c r="Q926" s="285"/>
      <c r="R926" s="285"/>
      <c r="S926" s="285"/>
      <c r="T926" s="285"/>
      <c r="U926" s="285"/>
      <c r="V926" s="285"/>
      <c r="W926" s="285"/>
    </row>
    <row r="927" spans="1:23" ht="16.5" customHeight="1">
      <c r="A927" s="285"/>
      <c r="B927" s="285"/>
      <c r="C927" s="285"/>
      <c r="I927" s="285"/>
      <c r="J927" s="285"/>
      <c r="K927" s="285"/>
      <c r="L927" s="285"/>
      <c r="M927" s="285"/>
      <c r="N927" s="285"/>
      <c r="O927" s="285"/>
      <c r="P927" s="285"/>
      <c r="Q927" s="285"/>
      <c r="R927" s="285"/>
      <c r="S927" s="285"/>
      <c r="T927" s="285"/>
      <c r="U927" s="285"/>
      <c r="V927" s="285"/>
      <c r="W927" s="285"/>
    </row>
    <row r="928" spans="1:23" ht="16.5" customHeight="1">
      <c r="A928" s="285"/>
      <c r="B928" s="285"/>
      <c r="C928" s="285"/>
      <c r="I928" s="285"/>
      <c r="J928" s="285"/>
      <c r="K928" s="285"/>
      <c r="L928" s="285"/>
      <c r="M928" s="285"/>
      <c r="N928" s="285"/>
      <c r="O928" s="285"/>
      <c r="P928" s="285"/>
      <c r="Q928" s="285"/>
      <c r="R928" s="285"/>
      <c r="S928" s="285"/>
      <c r="T928" s="285"/>
      <c r="U928" s="285"/>
      <c r="V928" s="285"/>
      <c r="W928" s="285"/>
    </row>
    <row r="929" spans="1:23" ht="16.5" customHeight="1">
      <c r="A929" s="285"/>
      <c r="B929" s="285"/>
      <c r="C929" s="285"/>
      <c r="I929" s="285"/>
      <c r="J929" s="285"/>
      <c r="K929" s="285"/>
      <c r="L929" s="285"/>
      <c r="M929" s="285"/>
      <c r="N929" s="285"/>
      <c r="O929" s="285"/>
      <c r="P929" s="285"/>
      <c r="Q929" s="285"/>
      <c r="R929" s="285"/>
      <c r="S929" s="285"/>
      <c r="T929" s="285"/>
      <c r="U929" s="285"/>
      <c r="V929" s="285"/>
      <c r="W929" s="285"/>
    </row>
    <row r="930" spans="1:23" ht="16.5" customHeight="1">
      <c r="A930" s="285"/>
      <c r="B930" s="285"/>
      <c r="C930" s="285"/>
      <c r="I930" s="285"/>
      <c r="J930" s="285"/>
      <c r="K930" s="285"/>
      <c r="L930" s="285"/>
      <c r="M930" s="285"/>
      <c r="N930" s="285"/>
      <c r="O930" s="285"/>
      <c r="P930" s="285"/>
      <c r="Q930" s="285"/>
      <c r="R930" s="285"/>
      <c r="S930" s="285"/>
      <c r="T930" s="285"/>
      <c r="U930" s="285"/>
      <c r="V930" s="285"/>
      <c r="W930" s="285"/>
    </row>
    <row r="931" spans="1:23" ht="16.5" customHeight="1">
      <c r="A931" s="285"/>
      <c r="B931" s="285"/>
      <c r="C931" s="285"/>
      <c r="I931" s="285"/>
      <c r="J931" s="285"/>
      <c r="K931" s="285"/>
      <c r="L931" s="285"/>
      <c r="M931" s="285"/>
      <c r="N931" s="285"/>
      <c r="O931" s="285"/>
      <c r="P931" s="285"/>
      <c r="Q931" s="285"/>
      <c r="R931" s="285"/>
      <c r="S931" s="285"/>
      <c r="T931" s="285"/>
      <c r="U931" s="285"/>
      <c r="V931" s="285"/>
      <c r="W931" s="285"/>
    </row>
    <row r="932" spans="1:23" ht="16.5" customHeight="1">
      <c r="A932" s="285"/>
      <c r="B932" s="285"/>
      <c r="C932" s="285"/>
      <c r="I932" s="285"/>
      <c r="J932" s="285"/>
      <c r="K932" s="285"/>
      <c r="L932" s="285"/>
      <c r="M932" s="285"/>
      <c r="N932" s="285"/>
      <c r="O932" s="285"/>
      <c r="P932" s="285"/>
      <c r="Q932" s="285"/>
      <c r="R932" s="285"/>
      <c r="S932" s="285"/>
      <c r="T932" s="285"/>
      <c r="U932" s="285"/>
      <c r="V932" s="285"/>
      <c r="W932" s="285"/>
    </row>
    <row r="933" spans="1:23" ht="16.5" customHeight="1">
      <c r="A933" s="285"/>
      <c r="B933" s="285"/>
      <c r="C933" s="285"/>
      <c r="I933" s="285"/>
      <c r="J933" s="285"/>
      <c r="K933" s="285"/>
      <c r="L933" s="285"/>
      <c r="M933" s="285"/>
      <c r="N933" s="285"/>
      <c r="O933" s="285"/>
      <c r="P933" s="285"/>
      <c r="Q933" s="285"/>
      <c r="R933" s="285"/>
      <c r="S933" s="285"/>
      <c r="T933" s="285"/>
      <c r="U933" s="285"/>
      <c r="V933" s="285"/>
      <c r="W933" s="285"/>
    </row>
    <row r="934" spans="1:23" ht="16.5" customHeight="1">
      <c r="A934" s="285"/>
      <c r="B934" s="285"/>
      <c r="C934" s="285"/>
      <c r="I934" s="285"/>
      <c r="J934" s="285"/>
      <c r="K934" s="285"/>
      <c r="L934" s="285"/>
      <c r="M934" s="285"/>
      <c r="N934" s="285"/>
      <c r="O934" s="285"/>
      <c r="P934" s="285"/>
      <c r="Q934" s="285"/>
      <c r="R934" s="285"/>
      <c r="S934" s="285"/>
      <c r="T934" s="285"/>
      <c r="U934" s="285"/>
      <c r="V934" s="285"/>
      <c r="W934" s="285"/>
    </row>
    <row r="935" spans="1:23" ht="16.5" customHeight="1">
      <c r="A935" s="285"/>
      <c r="B935" s="285"/>
      <c r="C935" s="285"/>
      <c r="I935" s="285"/>
      <c r="J935" s="285"/>
      <c r="K935" s="285"/>
      <c r="L935" s="285"/>
      <c r="M935" s="285"/>
      <c r="N935" s="285"/>
      <c r="O935" s="285"/>
      <c r="P935" s="285"/>
      <c r="Q935" s="285"/>
      <c r="R935" s="285"/>
      <c r="S935" s="285"/>
      <c r="T935" s="285"/>
      <c r="U935" s="285"/>
      <c r="V935" s="285"/>
      <c r="W935" s="285"/>
    </row>
    <row r="936" spans="1:23" ht="16.5" customHeight="1">
      <c r="A936" s="285"/>
      <c r="B936" s="285"/>
      <c r="C936" s="285"/>
      <c r="I936" s="285"/>
      <c r="J936" s="285"/>
      <c r="K936" s="285"/>
      <c r="L936" s="285"/>
      <c r="M936" s="285"/>
      <c r="N936" s="285"/>
      <c r="O936" s="285"/>
      <c r="P936" s="285"/>
      <c r="Q936" s="285"/>
      <c r="R936" s="285"/>
      <c r="S936" s="285"/>
      <c r="T936" s="285"/>
      <c r="U936" s="285"/>
      <c r="V936" s="285"/>
      <c r="W936" s="285"/>
    </row>
    <row r="937" spans="1:23" ht="16.5" customHeight="1">
      <c r="A937" s="285"/>
      <c r="B937" s="285"/>
      <c r="C937" s="285"/>
      <c r="I937" s="285"/>
      <c r="J937" s="285"/>
      <c r="K937" s="285"/>
      <c r="L937" s="285"/>
      <c r="M937" s="285"/>
      <c r="N937" s="285"/>
      <c r="O937" s="285"/>
      <c r="P937" s="285"/>
      <c r="Q937" s="285"/>
      <c r="R937" s="285"/>
      <c r="S937" s="285"/>
      <c r="T937" s="285"/>
      <c r="U937" s="285"/>
      <c r="V937" s="285"/>
      <c r="W937" s="285"/>
    </row>
    <row r="938" spans="1:23" ht="16.5" customHeight="1">
      <c r="A938" s="285"/>
      <c r="B938" s="285"/>
      <c r="C938" s="285"/>
      <c r="I938" s="285"/>
      <c r="J938" s="285"/>
      <c r="K938" s="285"/>
      <c r="L938" s="285"/>
      <c r="M938" s="285"/>
      <c r="N938" s="285"/>
      <c r="O938" s="285"/>
      <c r="P938" s="285"/>
      <c r="Q938" s="285"/>
      <c r="R938" s="285"/>
      <c r="S938" s="285"/>
      <c r="T938" s="285"/>
      <c r="U938" s="285"/>
      <c r="V938" s="285"/>
      <c r="W938" s="285"/>
    </row>
    <row r="939" spans="1:23" ht="16.5" customHeight="1">
      <c r="A939" s="285"/>
      <c r="B939" s="285"/>
      <c r="C939" s="285"/>
      <c r="I939" s="285"/>
      <c r="J939" s="285"/>
      <c r="K939" s="285"/>
      <c r="L939" s="285"/>
      <c r="M939" s="285"/>
      <c r="N939" s="285"/>
      <c r="O939" s="285"/>
      <c r="P939" s="285"/>
      <c r="Q939" s="285"/>
      <c r="R939" s="285"/>
      <c r="S939" s="285"/>
      <c r="T939" s="285"/>
      <c r="U939" s="285"/>
      <c r="V939" s="285"/>
      <c r="W939" s="285"/>
    </row>
    <row r="940" spans="1:23" ht="16.5" customHeight="1">
      <c r="A940" s="285"/>
      <c r="B940" s="285"/>
      <c r="C940" s="285"/>
      <c r="I940" s="285"/>
      <c r="J940" s="285"/>
      <c r="K940" s="285"/>
      <c r="L940" s="285"/>
      <c r="M940" s="285"/>
      <c r="N940" s="285"/>
      <c r="O940" s="285"/>
      <c r="P940" s="285"/>
      <c r="Q940" s="285"/>
      <c r="R940" s="285"/>
      <c r="S940" s="285"/>
      <c r="T940" s="285"/>
      <c r="U940" s="285"/>
      <c r="V940" s="285"/>
      <c r="W940" s="285"/>
    </row>
    <row r="941" spans="1:23" ht="16.5" customHeight="1">
      <c r="A941" s="285"/>
      <c r="B941" s="285"/>
      <c r="C941" s="285"/>
      <c r="I941" s="285"/>
      <c r="J941" s="285"/>
      <c r="K941" s="285"/>
      <c r="L941" s="285"/>
      <c r="M941" s="285"/>
      <c r="N941" s="285"/>
      <c r="O941" s="285"/>
      <c r="P941" s="285"/>
      <c r="Q941" s="285"/>
      <c r="R941" s="285"/>
      <c r="S941" s="285"/>
      <c r="T941" s="285"/>
      <c r="U941" s="285"/>
      <c r="V941" s="285"/>
      <c r="W941" s="285"/>
    </row>
    <row r="942" spans="1:23" ht="16.5" customHeight="1">
      <c r="A942" s="285"/>
      <c r="B942" s="285"/>
      <c r="C942" s="285"/>
      <c r="I942" s="285"/>
      <c r="J942" s="285"/>
      <c r="K942" s="285"/>
      <c r="L942" s="285"/>
      <c r="M942" s="285"/>
      <c r="N942" s="285"/>
      <c r="O942" s="285"/>
      <c r="P942" s="285"/>
      <c r="Q942" s="285"/>
      <c r="R942" s="285"/>
      <c r="S942" s="285"/>
      <c r="T942" s="285"/>
      <c r="U942" s="285"/>
      <c r="V942" s="285"/>
      <c r="W942" s="285"/>
    </row>
    <row r="943" spans="1:23" ht="16.5" customHeight="1">
      <c r="A943" s="285"/>
      <c r="B943" s="285"/>
      <c r="C943" s="285"/>
      <c r="I943" s="285"/>
      <c r="J943" s="285"/>
      <c r="K943" s="285"/>
      <c r="L943" s="285"/>
      <c r="M943" s="285"/>
      <c r="N943" s="285"/>
      <c r="O943" s="285"/>
      <c r="P943" s="285"/>
      <c r="Q943" s="285"/>
      <c r="R943" s="285"/>
      <c r="S943" s="285"/>
      <c r="T943" s="285"/>
      <c r="U943" s="285"/>
      <c r="V943" s="285"/>
      <c r="W943" s="285"/>
    </row>
    <row r="944" spans="1:23" ht="16.5" customHeight="1">
      <c r="A944" s="285"/>
      <c r="B944" s="285"/>
      <c r="C944" s="285"/>
      <c r="I944" s="285"/>
      <c r="J944" s="285"/>
      <c r="K944" s="285"/>
      <c r="L944" s="285"/>
      <c r="M944" s="285"/>
      <c r="N944" s="285"/>
      <c r="O944" s="285"/>
      <c r="P944" s="285"/>
      <c r="Q944" s="285"/>
      <c r="R944" s="285"/>
      <c r="S944" s="285"/>
      <c r="T944" s="285"/>
      <c r="U944" s="285"/>
      <c r="V944" s="285"/>
      <c r="W944" s="285"/>
    </row>
    <row r="945" spans="1:23" ht="16.5" customHeight="1">
      <c r="A945" s="285"/>
      <c r="B945" s="285"/>
      <c r="C945" s="285"/>
      <c r="I945" s="285"/>
      <c r="J945" s="285"/>
      <c r="K945" s="285"/>
      <c r="L945" s="285"/>
      <c r="M945" s="285"/>
      <c r="N945" s="285"/>
      <c r="O945" s="285"/>
      <c r="P945" s="285"/>
      <c r="Q945" s="285"/>
      <c r="R945" s="285"/>
      <c r="S945" s="285"/>
      <c r="T945" s="285"/>
      <c r="U945" s="285"/>
      <c r="V945" s="285"/>
      <c r="W945" s="285"/>
    </row>
    <row r="946" spans="1:23" ht="16.5" customHeight="1">
      <c r="A946" s="285"/>
      <c r="B946" s="285"/>
      <c r="C946" s="285"/>
      <c r="I946" s="285"/>
      <c r="J946" s="285"/>
      <c r="K946" s="285"/>
      <c r="L946" s="285"/>
      <c r="M946" s="285"/>
      <c r="N946" s="285"/>
      <c r="O946" s="285"/>
      <c r="P946" s="285"/>
      <c r="Q946" s="285"/>
      <c r="R946" s="285"/>
      <c r="S946" s="285"/>
      <c r="T946" s="285"/>
      <c r="U946" s="285"/>
      <c r="V946" s="285"/>
      <c r="W946" s="285"/>
    </row>
    <row r="947" spans="1:23" ht="16.5" customHeight="1">
      <c r="A947" s="285"/>
      <c r="B947" s="285"/>
      <c r="C947" s="285"/>
      <c r="I947" s="285"/>
      <c r="J947" s="285"/>
      <c r="K947" s="285"/>
      <c r="L947" s="285"/>
      <c r="M947" s="285"/>
      <c r="N947" s="285"/>
      <c r="O947" s="285"/>
      <c r="P947" s="285"/>
      <c r="Q947" s="285"/>
      <c r="R947" s="285"/>
      <c r="S947" s="285"/>
      <c r="T947" s="285"/>
      <c r="U947" s="285"/>
      <c r="V947" s="285"/>
      <c r="W947" s="285"/>
    </row>
    <row r="948" spans="1:23" ht="16.5" customHeight="1">
      <c r="A948" s="285"/>
      <c r="B948" s="285"/>
      <c r="C948" s="285"/>
      <c r="I948" s="285"/>
      <c r="J948" s="285"/>
      <c r="K948" s="285"/>
      <c r="L948" s="285"/>
      <c r="M948" s="285"/>
      <c r="N948" s="285"/>
      <c r="O948" s="285"/>
      <c r="P948" s="285"/>
      <c r="Q948" s="285"/>
      <c r="R948" s="285"/>
      <c r="S948" s="285"/>
      <c r="T948" s="285"/>
      <c r="U948" s="285"/>
      <c r="V948" s="285"/>
      <c r="W948" s="285"/>
    </row>
    <row r="949" spans="1:23" ht="16.5" customHeight="1">
      <c r="A949" s="285"/>
      <c r="B949" s="285"/>
      <c r="C949" s="285"/>
      <c r="I949" s="285"/>
      <c r="J949" s="285"/>
      <c r="K949" s="285"/>
      <c r="L949" s="285"/>
      <c r="M949" s="285"/>
      <c r="N949" s="285"/>
      <c r="O949" s="285"/>
      <c r="P949" s="285"/>
      <c r="Q949" s="285"/>
      <c r="R949" s="285"/>
      <c r="S949" s="285"/>
      <c r="T949" s="285"/>
      <c r="U949" s="285"/>
      <c r="V949" s="285"/>
      <c r="W949" s="285"/>
    </row>
    <row r="950" spans="1:23" ht="16.5" customHeight="1">
      <c r="A950" s="285"/>
      <c r="B950" s="285"/>
      <c r="C950" s="285"/>
      <c r="I950" s="285"/>
      <c r="J950" s="285"/>
      <c r="K950" s="285"/>
      <c r="L950" s="285"/>
      <c r="M950" s="285"/>
      <c r="N950" s="285"/>
      <c r="O950" s="285"/>
      <c r="P950" s="285"/>
      <c r="Q950" s="285"/>
      <c r="R950" s="285"/>
      <c r="S950" s="285"/>
      <c r="T950" s="285"/>
      <c r="U950" s="285"/>
      <c r="V950" s="285"/>
      <c r="W950" s="285"/>
    </row>
    <row r="951" spans="1:23" ht="16.5" customHeight="1">
      <c r="A951" s="285"/>
      <c r="B951" s="285"/>
      <c r="C951" s="285"/>
      <c r="I951" s="285"/>
      <c r="J951" s="285"/>
      <c r="K951" s="285"/>
      <c r="L951" s="285"/>
      <c r="M951" s="285"/>
      <c r="N951" s="285"/>
      <c r="O951" s="285"/>
      <c r="P951" s="285"/>
      <c r="Q951" s="285"/>
      <c r="R951" s="285"/>
      <c r="S951" s="285"/>
      <c r="T951" s="285"/>
      <c r="U951" s="285"/>
      <c r="V951" s="285"/>
      <c r="W951" s="285"/>
    </row>
    <row r="952" spans="1:23" ht="16.5" customHeight="1">
      <c r="A952" s="285"/>
      <c r="B952" s="285"/>
      <c r="C952" s="285"/>
      <c r="I952" s="285"/>
      <c r="J952" s="285"/>
      <c r="K952" s="285"/>
      <c r="L952" s="285"/>
      <c r="M952" s="285"/>
      <c r="N952" s="285"/>
      <c r="O952" s="285"/>
      <c r="P952" s="285"/>
      <c r="Q952" s="285"/>
      <c r="R952" s="285"/>
      <c r="S952" s="285"/>
      <c r="T952" s="285"/>
      <c r="U952" s="285"/>
      <c r="V952" s="285"/>
      <c r="W952" s="285"/>
    </row>
    <row r="953" spans="1:23" ht="16.5" customHeight="1">
      <c r="A953" s="285"/>
      <c r="B953" s="285"/>
      <c r="C953" s="285"/>
      <c r="I953" s="285"/>
      <c r="J953" s="285"/>
      <c r="K953" s="285"/>
      <c r="L953" s="285"/>
      <c r="M953" s="285"/>
      <c r="N953" s="285"/>
      <c r="O953" s="285"/>
      <c r="P953" s="285"/>
      <c r="Q953" s="285"/>
      <c r="R953" s="285"/>
      <c r="S953" s="285"/>
      <c r="T953" s="285"/>
      <c r="U953" s="285"/>
      <c r="V953" s="285"/>
      <c r="W953" s="285"/>
    </row>
    <row r="954" spans="1:23" ht="16.5" customHeight="1">
      <c r="A954" s="285"/>
      <c r="B954" s="285"/>
      <c r="C954" s="285"/>
      <c r="I954" s="285"/>
      <c r="J954" s="285"/>
      <c r="K954" s="285"/>
      <c r="L954" s="285"/>
      <c r="M954" s="285"/>
      <c r="N954" s="285"/>
      <c r="O954" s="285"/>
      <c r="P954" s="285"/>
      <c r="Q954" s="285"/>
      <c r="R954" s="285"/>
      <c r="S954" s="285"/>
      <c r="T954" s="285"/>
      <c r="U954" s="285"/>
      <c r="V954" s="285"/>
      <c r="W954" s="285"/>
    </row>
    <row r="955" spans="1:23" ht="16.5" customHeight="1">
      <c r="A955" s="285"/>
      <c r="B955" s="285"/>
      <c r="C955" s="285"/>
      <c r="I955" s="285"/>
      <c r="J955" s="285"/>
      <c r="K955" s="285"/>
      <c r="L955" s="285"/>
      <c r="M955" s="285"/>
      <c r="N955" s="285"/>
      <c r="O955" s="285"/>
      <c r="P955" s="285"/>
      <c r="Q955" s="285"/>
      <c r="R955" s="285"/>
      <c r="S955" s="285"/>
      <c r="T955" s="285"/>
      <c r="U955" s="285"/>
      <c r="V955" s="285"/>
      <c r="W955" s="285"/>
    </row>
    <row r="956" spans="1:23" ht="16.5" customHeight="1">
      <c r="A956" s="285"/>
      <c r="B956" s="285"/>
      <c r="C956" s="285"/>
      <c r="I956" s="285"/>
      <c r="J956" s="285"/>
      <c r="K956" s="285"/>
      <c r="L956" s="285"/>
      <c r="M956" s="285"/>
      <c r="N956" s="285"/>
      <c r="O956" s="285"/>
      <c r="P956" s="285"/>
      <c r="Q956" s="285"/>
      <c r="R956" s="285"/>
      <c r="S956" s="285"/>
      <c r="T956" s="285"/>
      <c r="U956" s="285"/>
      <c r="V956" s="285"/>
      <c r="W956" s="285"/>
    </row>
    <row r="957" spans="1:23" ht="16.5" customHeight="1">
      <c r="A957" s="285"/>
      <c r="B957" s="285"/>
      <c r="C957" s="285"/>
      <c r="I957" s="285"/>
      <c r="J957" s="285"/>
      <c r="K957" s="285"/>
      <c r="L957" s="285"/>
      <c r="M957" s="285"/>
      <c r="N957" s="285"/>
      <c r="O957" s="285"/>
      <c r="P957" s="285"/>
      <c r="Q957" s="285"/>
      <c r="R957" s="285"/>
      <c r="S957" s="285"/>
      <c r="T957" s="285"/>
      <c r="U957" s="285"/>
      <c r="V957" s="285"/>
      <c r="W957" s="285"/>
    </row>
    <row r="958" spans="1:23" ht="16.5" customHeight="1">
      <c r="A958" s="285"/>
      <c r="B958" s="285"/>
      <c r="C958" s="285"/>
      <c r="I958" s="285"/>
      <c r="J958" s="285"/>
      <c r="K958" s="285"/>
      <c r="L958" s="285"/>
      <c r="M958" s="285"/>
      <c r="N958" s="285"/>
      <c r="O958" s="285"/>
      <c r="P958" s="285"/>
      <c r="Q958" s="285"/>
      <c r="R958" s="285"/>
      <c r="S958" s="285"/>
      <c r="T958" s="285"/>
      <c r="U958" s="285"/>
      <c r="V958" s="285"/>
      <c r="W958" s="285"/>
    </row>
    <row r="959" spans="1:23" ht="16.5" customHeight="1">
      <c r="A959" s="285"/>
      <c r="B959" s="285"/>
      <c r="C959" s="285"/>
      <c r="I959" s="285"/>
      <c r="J959" s="285"/>
      <c r="K959" s="285"/>
      <c r="L959" s="285"/>
      <c r="M959" s="285"/>
      <c r="N959" s="285"/>
      <c r="O959" s="285"/>
      <c r="P959" s="285"/>
      <c r="Q959" s="285"/>
      <c r="R959" s="285"/>
      <c r="S959" s="285"/>
      <c r="T959" s="285"/>
      <c r="U959" s="285"/>
      <c r="V959" s="285"/>
      <c r="W959" s="285"/>
    </row>
    <row r="960" spans="1:23" ht="16.5" customHeight="1">
      <c r="A960" s="285"/>
      <c r="B960" s="285"/>
      <c r="C960" s="285"/>
      <c r="I960" s="285"/>
      <c r="J960" s="285"/>
      <c r="K960" s="285"/>
      <c r="L960" s="285"/>
      <c r="M960" s="285"/>
      <c r="N960" s="285"/>
      <c r="O960" s="285"/>
      <c r="P960" s="285"/>
      <c r="Q960" s="285"/>
      <c r="R960" s="285"/>
      <c r="S960" s="285"/>
      <c r="T960" s="285"/>
      <c r="U960" s="285"/>
      <c r="V960" s="285"/>
      <c r="W960" s="285"/>
    </row>
    <row r="961" spans="1:23" ht="16.5" customHeight="1">
      <c r="A961" s="285"/>
      <c r="B961" s="285"/>
      <c r="C961" s="285"/>
      <c r="I961" s="285"/>
      <c r="J961" s="285"/>
      <c r="K961" s="285"/>
      <c r="L961" s="285"/>
      <c r="M961" s="285"/>
      <c r="N961" s="285"/>
      <c r="O961" s="285"/>
      <c r="P961" s="285"/>
      <c r="Q961" s="285"/>
      <c r="R961" s="285"/>
      <c r="S961" s="285"/>
      <c r="T961" s="285"/>
      <c r="U961" s="285"/>
      <c r="V961" s="285"/>
      <c r="W961" s="285"/>
    </row>
    <row r="962" spans="1:23" ht="16.5" customHeight="1">
      <c r="A962" s="285"/>
      <c r="B962" s="285"/>
      <c r="C962" s="285"/>
      <c r="I962" s="285"/>
      <c r="J962" s="285"/>
      <c r="K962" s="285"/>
      <c r="L962" s="285"/>
      <c r="M962" s="285"/>
      <c r="N962" s="285"/>
      <c r="O962" s="285"/>
      <c r="P962" s="285"/>
      <c r="Q962" s="285"/>
      <c r="R962" s="285"/>
      <c r="S962" s="285"/>
      <c r="T962" s="285"/>
      <c r="U962" s="285"/>
      <c r="V962" s="285"/>
      <c r="W962" s="285"/>
    </row>
    <row r="963" spans="1:23" ht="16.5" customHeight="1">
      <c r="A963" s="285"/>
      <c r="B963" s="285"/>
      <c r="C963" s="285"/>
      <c r="I963" s="285"/>
      <c r="J963" s="285"/>
      <c r="K963" s="285"/>
      <c r="L963" s="285"/>
      <c r="M963" s="285"/>
      <c r="N963" s="285"/>
      <c r="O963" s="285"/>
      <c r="P963" s="285"/>
      <c r="Q963" s="285"/>
      <c r="R963" s="285"/>
      <c r="S963" s="285"/>
      <c r="T963" s="285"/>
      <c r="U963" s="285"/>
      <c r="V963" s="285"/>
      <c r="W963" s="285"/>
    </row>
    <row r="964" spans="1:23" ht="16.5" customHeight="1">
      <c r="A964" s="285"/>
      <c r="B964" s="285"/>
      <c r="C964" s="285"/>
      <c r="I964" s="285"/>
      <c r="J964" s="285"/>
      <c r="K964" s="285"/>
      <c r="L964" s="285"/>
      <c r="M964" s="285"/>
      <c r="N964" s="285"/>
      <c r="O964" s="285"/>
      <c r="P964" s="285"/>
      <c r="Q964" s="285"/>
      <c r="R964" s="285"/>
      <c r="S964" s="285"/>
      <c r="T964" s="285"/>
      <c r="U964" s="285"/>
      <c r="V964" s="285"/>
      <c r="W964" s="285"/>
    </row>
    <row r="965" spans="1:23" ht="16.5" customHeight="1">
      <c r="A965" s="285"/>
      <c r="B965" s="285"/>
      <c r="C965" s="285"/>
      <c r="I965" s="285"/>
      <c r="J965" s="285"/>
      <c r="K965" s="285"/>
      <c r="L965" s="285"/>
      <c r="M965" s="285"/>
      <c r="N965" s="285"/>
      <c r="O965" s="285"/>
      <c r="P965" s="285"/>
      <c r="Q965" s="285"/>
      <c r="R965" s="285"/>
      <c r="S965" s="285"/>
      <c r="T965" s="285"/>
      <c r="U965" s="285"/>
      <c r="V965" s="285"/>
      <c r="W965" s="285"/>
    </row>
    <row r="966" spans="1:23" ht="16.5" customHeight="1">
      <c r="A966" s="285"/>
      <c r="B966" s="285"/>
      <c r="C966" s="285"/>
      <c r="I966" s="285"/>
      <c r="J966" s="285"/>
      <c r="K966" s="285"/>
      <c r="L966" s="285"/>
      <c r="M966" s="285"/>
      <c r="N966" s="285"/>
      <c r="O966" s="285"/>
      <c r="P966" s="285"/>
      <c r="Q966" s="285"/>
      <c r="R966" s="285"/>
      <c r="S966" s="285"/>
      <c r="T966" s="285"/>
      <c r="U966" s="285"/>
      <c r="V966" s="285"/>
      <c r="W966" s="285"/>
    </row>
    <row r="967" spans="1:23" ht="16.5" customHeight="1">
      <c r="A967" s="285"/>
      <c r="B967" s="285"/>
      <c r="C967" s="285"/>
      <c r="I967" s="285"/>
      <c r="J967" s="285"/>
      <c r="K967" s="285"/>
      <c r="L967" s="285"/>
      <c r="M967" s="285"/>
      <c r="N967" s="285"/>
      <c r="O967" s="285"/>
      <c r="P967" s="285"/>
      <c r="Q967" s="285"/>
      <c r="R967" s="285"/>
      <c r="S967" s="285"/>
      <c r="T967" s="285"/>
      <c r="U967" s="285"/>
      <c r="V967" s="285"/>
      <c r="W967" s="285"/>
    </row>
    <row r="968" spans="1:23" ht="16.5" customHeight="1">
      <c r="A968" s="285"/>
      <c r="B968" s="285"/>
      <c r="C968" s="285"/>
      <c r="I968" s="285"/>
      <c r="J968" s="285"/>
      <c r="K968" s="285"/>
      <c r="L968" s="285"/>
      <c r="M968" s="285"/>
      <c r="N968" s="285"/>
      <c r="O968" s="285"/>
      <c r="P968" s="285"/>
      <c r="Q968" s="285"/>
      <c r="R968" s="285"/>
      <c r="S968" s="285"/>
      <c r="T968" s="285"/>
      <c r="U968" s="285"/>
      <c r="V968" s="285"/>
      <c r="W968" s="285"/>
    </row>
    <row r="969" spans="1:23" ht="16.5" customHeight="1">
      <c r="A969" s="285"/>
      <c r="B969" s="285"/>
      <c r="C969" s="285"/>
      <c r="I969" s="285"/>
      <c r="J969" s="285"/>
      <c r="K969" s="285"/>
      <c r="L969" s="285"/>
      <c r="M969" s="285"/>
      <c r="N969" s="285"/>
      <c r="O969" s="285"/>
      <c r="P969" s="285"/>
      <c r="Q969" s="285"/>
      <c r="R969" s="285"/>
      <c r="S969" s="285"/>
      <c r="T969" s="285"/>
      <c r="U969" s="285"/>
      <c r="V969" s="285"/>
      <c r="W969" s="285"/>
    </row>
    <row r="970" spans="1:23" ht="16.5" customHeight="1">
      <c r="A970" s="285"/>
      <c r="B970" s="285"/>
      <c r="C970" s="285"/>
      <c r="I970" s="285"/>
      <c r="J970" s="285"/>
      <c r="K970" s="285"/>
      <c r="L970" s="285"/>
      <c r="M970" s="285"/>
      <c r="N970" s="285"/>
      <c r="O970" s="285"/>
      <c r="P970" s="285"/>
      <c r="Q970" s="285"/>
      <c r="R970" s="285"/>
      <c r="S970" s="285"/>
      <c r="T970" s="285"/>
      <c r="U970" s="285"/>
      <c r="V970" s="285"/>
      <c r="W970" s="285"/>
    </row>
    <row r="971" spans="1:23" ht="16.5" customHeight="1">
      <c r="A971" s="285"/>
      <c r="B971" s="285"/>
      <c r="C971" s="285"/>
      <c r="I971" s="285"/>
      <c r="J971" s="285"/>
      <c r="K971" s="285"/>
      <c r="L971" s="285"/>
      <c r="M971" s="285"/>
      <c r="N971" s="285"/>
      <c r="O971" s="285"/>
      <c r="P971" s="285"/>
      <c r="Q971" s="285"/>
      <c r="R971" s="285"/>
      <c r="S971" s="285"/>
      <c r="T971" s="285"/>
      <c r="U971" s="285"/>
      <c r="V971" s="285"/>
      <c r="W971" s="285"/>
    </row>
    <row r="972" spans="1:23" ht="16.5" customHeight="1">
      <c r="A972" s="285"/>
      <c r="B972" s="285"/>
      <c r="C972" s="285"/>
      <c r="I972" s="285"/>
      <c r="J972" s="285"/>
      <c r="K972" s="285"/>
      <c r="L972" s="285"/>
      <c r="M972" s="285"/>
      <c r="N972" s="285"/>
      <c r="O972" s="285"/>
      <c r="P972" s="285"/>
      <c r="Q972" s="285"/>
      <c r="R972" s="285"/>
      <c r="S972" s="285"/>
      <c r="T972" s="285"/>
      <c r="U972" s="285"/>
      <c r="V972" s="285"/>
      <c r="W972" s="285"/>
    </row>
    <row r="973" spans="1:23" ht="16.5" customHeight="1">
      <c r="A973" s="285"/>
      <c r="B973" s="285"/>
      <c r="C973" s="285"/>
      <c r="I973" s="285"/>
      <c r="J973" s="285"/>
      <c r="K973" s="285"/>
      <c r="L973" s="285"/>
      <c r="M973" s="285"/>
      <c r="N973" s="285"/>
      <c r="O973" s="285"/>
      <c r="P973" s="285"/>
      <c r="Q973" s="285"/>
      <c r="R973" s="285"/>
      <c r="S973" s="285"/>
      <c r="T973" s="285"/>
      <c r="U973" s="285"/>
      <c r="V973" s="285"/>
      <c r="W973" s="285"/>
    </row>
    <row r="974" spans="1:23" ht="16.5" customHeight="1">
      <c r="A974" s="285"/>
      <c r="B974" s="285"/>
      <c r="C974" s="285"/>
      <c r="I974" s="285"/>
      <c r="J974" s="285"/>
      <c r="K974" s="285"/>
      <c r="L974" s="285"/>
      <c r="M974" s="285"/>
      <c r="N974" s="285"/>
      <c r="O974" s="285"/>
      <c r="P974" s="285"/>
      <c r="Q974" s="285"/>
      <c r="R974" s="285"/>
      <c r="S974" s="285"/>
      <c r="T974" s="285"/>
      <c r="U974" s="285"/>
      <c r="V974" s="285"/>
      <c r="W974" s="285"/>
    </row>
    <row r="975" spans="1:23" ht="16.5" customHeight="1">
      <c r="A975" s="285"/>
      <c r="B975" s="285"/>
      <c r="C975" s="285"/>
      <c r="I975" s="285"/>
      <c r="J975" s="285"/>
      <c r="K975" s="285"/>
      <c r="L975" s="285"/>
      <c r="M975" s="285"/>
      <c r="N975" s="285"/>
      <c r="O975" s="285"/>
      <c r="P975" s="285"/>
      <c r="Q975" s="285"/>
      <c r="R975" s="285"/>
      <c r="S975" s="285"/>
      <c r="T975" s="285"/>
      <c r="U975" s="285"/>
      <c r="V975" s="285"/>
      <c r="W975" s="285"/>
    </row>
    <row r="976" spans="1:23" ht="16.5" customHeight="1">
      <c r="A976" s="285"/>
      <c r="B976" s="285"/>
      <c r="C976" s="285"/>
      <c r="I976" s="285"/>
      <c r="J976" s="285"/>
      <c r="K976" s="285"/>
      <c r="L976" s="285"/>
      <c r="M976" s="285"/>
      <c r="N976" s="285"/>
      <c r="O976" s="285"/>
      <c r="P976" s="285"/>
      <c r="Q976" s="285"/>
      <c r="R976" s="285"/>
      <c r="S976" s="285"/>
      <c r="T976" s="285"/>
      <c r="U976" s="285"/>
      <c r="V976" s="285"/>
      <c r="W976" s="285"/>
    </row>
    <row r="977" spans="1:23" ht="16.5" customHeight="1">
      <c r="A977" s="285"/>
      <c r="B977" s="285"/>
      <c r="C977" s="285"/>
      <c r="I977" s="285"/>
      <c r="J977" s="285"/>
      <c r="K977" s="285"/>
      <c r="L977" s="285"/>
      <c r="M977" s="285"/>
      <c r="N977" s="285"/>
      <c r="O977" s="285"/>
      <c r="P977" s="285"/>
      <c r="Q977" s="285"/>
      <c r="R977" s="285"/>
      <c r="S977" s="285"/>
      <c r="T977" s="285"/>
      <c r="U977" s="285"/>
      <c r="V977" s="285"/>
      <c r="W977" s="285"/>
    </row>
    <row r="978" spans="1:23" ht="16.5" customHeight="1">
      <c r="A978" s="285"/>
      <c r="B978" s="285"/>
      <c r="C978" s="285"/>
      <c r="I978" s="285"/>
      <c r="J978" s="285"/>
      <c r="K978" s="285"/>
      <c r="L978" s="285"/>
      <c r="M978" s="285"/>
      <c r="N978" s="285"/>
      <c r="O978" s="285"/>
      <c r="P978" s="285"/>
      <c r="Q978" s="285"/>
      <c r="R978" s="285"/>
      <c r="S978" s="285"/>
      <c r="T978" s="285"/>
      <c r="U978" s="285"/>
      <c r="V978" s="285"/>
      <c r="W978" s="285"/>
    </row>
    <row r="979" spans="1:23" ht="16.5" customHeight="1">
      <c r="A979" s="285"/>
      <c r="B979" s="285"/>
      <c r="C979" s="285"/>
      <c r="I979" s="285"/>
      <c r="J979" s="285"/>
      <c r="K979" s="285"/>
      <c r="L979" s="285"/>
      <c r="M979" s="285"/>
      <c r="N979" s="285"/>
      <c r="O979" s="285"/>
      <c r="P979" s="285"/>
      <c r="Q979" s="285"/>
      <c r="R979" s="285"/>
      <c r="S979" s="285"/>
      <c r="T979" s="285"/>
      <c r="U979" s="285"/>
      <c r="V979" s="285"/>
      <c r="W979" s="285"/>
    </row>
    <row r="980" spans="1:23" ht="16.5" customHeight="1">
      <c r="A980" s="285"/>
      <c r="B980" s="285"/>
      <c r="C980" s="285"/>
      <c r="I980" s="285"/>
      <c r="J980" s="285"/>
      <c r="K980" s="285"/>
      <c r="L980" s="285"/>
      <c r="M980" s="285"/>
      <c r="N980" s="285"/>
      <c r="O980" s="285"/>
      <c r="P980" s="285"/>
      <c r="Q980" s="285"/>
      <c r="R980" s="285"/>
      <c r="S980" s="285"/>
      <c r="T980" s="285"/>
      <c r="U980" s="285"/>
      <c r="V980" s="285"/>
      <c r="W980" s="285"/>
    </row>
    <row r="981" spans="1:23" ht="16.5" customHeight="1">
      <c r="A981" s="285"/>
      <c r="B981" s="285"/>
      <c r="C981" s="285"/>
      <c r="I981" s="285"/>
      <c r="J981" s="285"/>
      <c r="K981" s="285"/>
      <c r="L981" s="285"/>
      <c r="M981" s="285"/>
      <c r="N981" s="285"/>
      <c r="O981" s="285"/>
      <c r="P981" s="285"/>
      <c r="Q981" s="285"/>
      <c r="R981" s="285"/>
      <c r="S981" s="285"/>
      <c r="T981" s="285"/>
      <c r="U981" s="285"/>
      <c r="V981" s="285"/>
      <c r="W981" s="285"/>
    </row>
    <row r="982" spans="1:23" ht="16.5" customHeight="1">
      <c r="A982" s="285"/>
      <c r="B982" s="285"/>
      <c r="C982" s="285"/>
      <c r="I982" s="285"/>
      <c r="J982" s="285"/>
      <c r="K982" s="285"/>
      <c r="L982" s="285"/>
      <c r="M982" s="285"/>
      <c r="N982" s="285"/>
      <c r="O982" s="285"/>
      <c r="P982" s="285"/>
      <c r="Q982" s="285"/>
      <c r="R982" s="285"/>
      <c r="S982" s="285"/>
      <c r="T982" s="285"/>
      <c r="U982" s="285"/>
      <c r="V982" s="285"/>
      <c r="W982" s="285"/>
    </row>
    <row r="983" spans="1:23" ht="16.5" customHeight="1">
      <c r="A983" s="285"/>
      <c r="B983" s="285"/>
      <c r="C983" s="285"/>
      <c r="I983" s="285"/>
      <c r="J983" s="285"/>
      <c r="K983" s="285"/>
      <c r="L983" s="285"/>
      <c r="M983" s="285"/>
      <c r="N983" s="285"/>
      <c r="O983" s="285"/>
      <c r="P983" s="285"/>
      <c r="Q983" s="285"/>
      <c r="R983" s="285"/>
      <c r="S983" s="285"/>
      <c r="T983" s="285"/>
      <c r="U983" s="285"/>
      <c r="V983" s="285"/>
      <c r="W983" s="285"/>
    </row>
    <row r="984" spans="1:23" ht="16.5" customHeight="1">
      <c r="A984" s="285"/>
      <c r="B984" s="285"/>
      <c r="C984" s="285"/>
      <c r="I984" s="285"/>
      <c r="J984" s="285"/>
      <c r="K984" s="285"/>
      <c r="L984" s="285"/>
      <c r="M984" s="285"/>
      <c r="N984" s="285"/>
      <c r="O984" s="285"/>
      <c r="P984" s="285"/>
      <c r="Q984" s="285"/>
      <c r="R984" s="285"/>
      <c r="S984" s="285"/>
      <c r="T984" s="285"/>
      <c r="U984" s="285"/>
      <c r="V984" s="285"/>
      <c r="W984" s="285"/>
    </row>
    <row r="985" spans="1:23" ht="16.5" customHeight="1">
      <c r="A985" s="285"/>
      <c r="B985" s="285"/>
      <c r="C985" s="285"/>
      <c r="I985" s="285"/>
      <c r="J985" s="285"/>
      <c r="K985" s="285"/>
      <c r="L985" s="285"/>
      <c r="M985" s="285"/>
      <c r="N985" s="285"/>
      <c r="O985" s="285"/>
      <c r="P985" s="285"/>
      <c r="Q985" s="285"/>
      <c r="R985" s="285"/>
      <c r="S985" s="285"/>
      <c r="T985" s="285"/>
      <c r="U985" s="285"/>
      <c r="V985" s="285"/>
      <c r="W985" s="285"/>
    </row>
    <row r="986" spans="1:23" ht="16.5" customHeight="1">
      <c r="A986" s="285"/>
      <c r="B986" s="285"/>
      <c r="C986" s="285"/>
      <c r="I986" s="285"/>
      <c r="J986" s="285"/>
      <c r="K986" s="285"/>
      <c r="L986" s="285"/>
      <c r="M986" s="285"/>
      <c r="N986" s="285"/>
      <c r="O986" s="285"/>
      <c r="P986" s="285"/>
      <c r="Q986" s="285"/>
      <c r="R986" s="285"/>
      <c r="S986" s="285"/>
      <c r="T986" s="285"/>
      <c r="U986" s="285"/>
      <c r="V986" s="285"/>
      <c r="W986" s="285"/>
    </row>
    <row r="987" spans="1:23" ht="16.5" customHeight="1">
      <c r="A987" s="285"/>
      <c r="B987" s="285"/>
      <c r="C987" s="285"/>
      <c r="I987" s="285"/>
      <c r="J987" s="285"/>
      <c r="K987" s="285"/>
      <c r="L987" s="285"/>
      <c r="M987" s="285"/>
      <c r="N987" s="285"/>
      <c r="O987" s="285"/>
      <c r="P987" s="285"/>
      <c r="Q987" s="285"/>
      <c r="R987" s="285"/>
      <c r="S987" s="285"/>
      <c r="T987" s="285"/>
      <c r="U987" s="285"/>
      <c r="V987" s="285"/>
      <c r="W987" s="285"/>
    </row>
    <row r="988" spans="1:23" ht="16.5" customHeight="1">
      <c r="A988" s="285"/>
      <c r="B988" s="285"/>
      <c r="C988" s="285"/>
      <c r="I988" s="285"/>
      <c r="J988" s="285"/>
      <c r="K988" s="285"/>
      <c r="L988" s="285"/>
      <c r="M988" s="285"/>
      <c r="N988" s="285"/>
      <c r="O988" s="285"/>
      <c r="P988" s="285"/>
      <c r="Q988" s="285"/>
      <c r="R988" s="285"/>
      <c r="S988" s="285"/>
      <c r="T988" s="285"/>
      <c r="U988" s="285"/>
      <c r="V988" s="285"/>
      <c r="W988" s="285"/>
    </row>
    <row r="989" spans="1:23" ht="16.5" customHeight="1">
      <c r="A989" s="285"/>
      <c r="B989" s="285"/>
      <c r="C989" s="285"/>
      <c r="I989" s="285"/>
      <c r="J989" s="285"/>
      <c r="K989" s="285"/>
      <c r="L989" s="285"/>
      <c r="M989" s="285"/>
      <c r="N989" s="285"/>
      <c r="O989" s="285"/>
      <c r="P989" s="285"/>
      <c r="Q989" s="285"/>
      <c r="R989" s="285"/>
      <c r="S989" s="285"/>
      <c r="T989" s="285"/>
      <c r="U989" s="285"/>
      <c r="V989" s="285"/>
      <c r="W989" s="285"/>
    </row>
    <row r="990" spans="1:23" ht="16.5" customHeight="1">
      <c r="A990" s="285"/>
      <c r="B990" s="285"/>
      <c r="C990" s="285"/>
      <c r="I990" s="285"/>
      <c r="J990" s="285"/>
      <c r="K990" s="285"/>
      <c r="L990" s="285"/>
      <c r="M990" s="285"/>
      <c r="N990" s="285"/>
      <c r="O990" s="285"/>
      <c r="P990" s="285"/>
      <c r="Q990" s="285"/>
      <c r="R990" s="285"/>
      <c r="S990" s="285"/>
      <c r="T990" s="285"/>
      <c r="U990" s="285"/>
      <c r="V990" s="285"/>
      <c r="W990" s="285"/>
    </row>
    <row r="991" spans="1:23" ht="16.5" customHeight="1">
      <c r="A991" s="285"/>
      <c r="B991" s="285"/>
      <c r="C991" s="285"/>
      <c r="I991" s="285"/>
      <c r="J991" s="285"/>
      <c r="K991" s="285"/>
      <c r="L991" s="285"/>
      <c r="M991" s="285"/>
      <c r="N991" s="285"/>
      <c r="O991" s="285"/>
      <c r="P991" s="285"/>
      <c r="Q991" s="285"/>
      <c r="R991" s="285"/>
      <c r="S991" s="285"/>
      <c r="T991" s="285"/>
      <c r="U991" s="285"/>
      <c r="V991" s="285"/>
      <c r="W991" s="285"/>
    </row>
    <row r="992" spans="1:23" ht="16.5" customHeight="1">
      <c r="A992" s="285"/>
      <c r="B992" s="285"/>
      <c r="C992" s="285"/>
      <c r="I992" s="285"/>
      <c r="J992" s="285"/>
      <c r="K992" s="285"/>
      <c r="L992" s="285"/>
      <c r="M992" s="285"/>
      <c r="N992" s="285"/>
      <c r="O992" s="285"/>
      <c r="P992" s="285"/>
      <c r="Q992" s="285"/>
      <c r="R992" s="285"/>
      <c r="S992" s="285"/>
      <c r="T992" s="285"/>
      <c r="U992" s="285"/>
      <c r="V992" s="285"/>
      <c r="W992" s="285"/>
    </row>
    <row r="993" spans="1:23" ht="16.5" customHeight="1">
      <c r="A993" s="285"/>
      <c r="B993" s="285"/>
      <c r="C993" s="285"/>
      <c r="I993" s="285"/>
      <c r="J993" s="285"/>
      <c r="K993" s="285"/>
      <c r="L993" s="285"/>
      <c r="M993" s="285"/>
      <c r="N993" s="285"/>
      <c r="O993" s="285"/>
      <c r="P993" s="285"/>
      <c r="Q993" s="285"/>
      <c r="R993" s="285"/>
      <c r="S993" s="285"/>
      <c r="T993" s="285"/>
      <c r="U993" s="285"/>
      <c r="V993" s="285"/>
      <c r="W993" s="285"/>
    </row>
    <row r="994" spans="1:23" ht="16.5" customHeight="1">
      <c r="A994" s="285"/>
      <c r="B994" s="285"/>
      <c r="C994" s="285"/>
      <c r="I994" s="285"/>
      <c r="J994" s="285"/>
      <c r="K994" s="285"/>
      <c r="L994" s="285"/>
      <c r="M994" s="285"/>
      <c r="N994" s="285"/>
      <c r="O994" s="285"/>
      <c r="P994" s="285"/>
      <c r="Q994" s="285"/>
      <c r="R994" s="285"/>
      <c r="S994" s="285"/>
      <c r="T994" s="285"/>
      <c r="U994" s="285"/>
      <c r="V994" s="285"/>
      <c r="W994" s="285"/>
    </row>
    <row r="995" spans="1:23" ht="16.5" customHeight="1">
      <c r="A995" s="285"/>
      <c r="B995" s="285"/>
      <c r="C995" s="285"/>
      <c r="I995" s="285"/>
      <c r="J995" s="285"/>
      <c r="K995" s="285"/>
      <c r="L995" s="285"/>
      <c r="M995" s="285"/>
      <c r="N995" s="285"/>
      <c r="O995" s="285"/>
      <c r="P995" s="285"/>
      <c r="Q995" s="285"/>
      <c r="R995" s="285"/>
      <c r="S995" s="285"/>
      <c r="T995" s="285"/>
      <c r="U995" s="285"/>
      <c r="V995" s="285"/>
      <c r="W995" s="285"/>
    </row>
    <row r="996" spans="1:23" ht="16.5" customHeight="1">
      <c r="A996" s="285"/>
      <c r="B996" s="285"/>
      <c r="C996" s="285"/>
      <c r="I996" s="285"/>
      <c r="J996" s="285"/>
      <c r="K996" s="285"/>
      <c r="L996" s="285"/>
      <c r="M996" s="285"/>
      <c r="N996" s="285"/>
      <c r="O996" s="285"/>
      <c r="P996" s="285"/>
      <c r="Q996" s="285"/>
      <c r="R996" s="285"/>
      <c r="S996" s="285"/>
      <c r="T996" s="285"/>
      <c r="U996" s="285"/>
      <c r="V996" s="285"/>
      <c r="W996" s="285"/>
    </row>
    <row r="997" spans="1:23" ht="16.5" customHeight="1">
      <c r="A997" s="285"/>
      <c r="B997" s="285"/>
      <c r="C997" s="285"/>
      <c r="I997" s="285"/>
      <c r="J997" s="285"/>
      <c r="K997" s="285"/>
      <c r="L997" s="285"/>
      <c r="M997" s="285"/>
      <c r="N997" s="285"/>
      <c r="O997" s="285"/>
      <c r="P997" s="285"/>
      <c r="Q997" s="285"/>
      <c r="R997" s="285"/>
      <c r="S997" s="285"/>
      <c r="T997" s="285"/>
      <c r="U997" s="285"/>
      <c r="V997" s="285"/>
      <c r="W997" s="285"/>
    </row>
    <row r="998" spans="1:23" ht="16.5" customHeight="1">
      <c r="A998" s="285"/>
      <c r="B998" s="285"/>
      <c r="C998" s="285"/>
      <c r="I998" s="285"/>
      <c r="J998" s="285"/>
      <c r="K998" s="285"/>
      <c r="L998" s="285"/>
      <c r="M998" s="285"/>
      <c r="N998" s="285"/>
      <c r="O998" s="285"/>
      <c r="P998" s="285"/>
      <c r="Q998" s="285"/>
      <c r="R998" s="285"/>
      <c r="S998" s="285"/>
      <c r="T998" s="285"/>
      <c r="U998" s="285"/>
      <c r="V998" s="285"/>
      <c r="W998" s="285"/>
    </row>
    <row r="999" spans="1:23" ht="16.5" customHeight="1">
      <c r="A999" s="285"/>
      <c r="B999" s="285"/>
      <c r="C999" s="285"/>
      <c r="I999" s="285"/>
      <c r="J999" s="285"/>
      <c r="K999" s="285"/>
      <c r="L999" s="285"/>
      <c r="M999" s="285"/>
      <c r="N999" s="285"/>
      <c r="O999" s="285"/>
      <c r="P999" s="285"/>
      <c r="Q999" s="285"/>
      <c r="R999" s="285"/>
      <c r="S999" s="285"/>
      <c r="T999" s="285"/>
      <c r="U999" s="285"/>
      <c r="V999" s="285"/>
      <c r="W999" s="285"/>
    </row>
    <row r="1000" spans="1:23" ht="16.5" customHeight="1">
      <c r="A1000" s="285"/>
      <c r="B1000" s="285"/>
      <c r="C1000" s="285"/>
      <c r="I1000" s="285"/>
      <c r="J1000" s="285"/>
      <c r="K1000" s="285"/>
      <c r="L1000" s="285"/>
      <c r="M1000" s="285"/>
      <c r="N1000" s="285"/>
      <c r="O1000" s="285"/>
      <c r="P1000" s="285"/>
      <c r="Q1000" s="285"/>
      <c r="R1000" s="285"/>
      <c r="S1000" s="285"/>
      <c r="T1000" s="285"/>
      <c r="U1000" s="285"/>
      <c r="V1000" s="285"/>
      <c r="W1000" s="285"/>
    </row>
    <row r="1001" spans="1:23" ht="16.5" customHeight="1">
      <c r="A1001" s="285"/>
      <c r="B1001" s="285"/>
      <c r="C1001" s="285"/>
      <c r="I1001" s="285"/>
      <c r="J1001" s="285"/>
      <c r="K1001" s="285"/>
      <c r="L1001" s="285"/>
      <c r="M1001" s="285"/>
      <c r="N1001" s="285"/>
      <c r="O1001" s="285"/>
      <c r="P1001" s="285"/>
      <c r="Q1001" s="285"/>
      <c r="R1001" s="285"/>
      <c r="S1001" s="285"/>
      <c r="T1001" s="285"/>
      <c r="U1001" s="285"/>
      <c r="V1001" s="285"/>
      <c r="W1001" s="285"/>
    </row>
    <row r="1002" spans="1:23" ht="16.5" customHeight="1">
      <c r="A1002" s="285"/>
      <c r="B1002" s="285"/>
      <c r="I1002" s="285"/>
      <c r="J1002" s="285"/>
      <c r="K1002" s="285"/>
      <c r="L1002" s="285"/>
      <c r="M1002" s="285"/>
      <c r="N1002" s="285"/>
      <c r="O1002" s="285"/>
      <c r="P1002" s="285"/>
      <c r="Q1002" s="285"/>
      <c r="R1002" s="285"/>
      <c r="S1002" s="285"/>
      <c r="T1002" s="285"/>
      <c r="U1002" s="285"/>
      <c r="V1002" s="285"/>
      <c r="W1002" s="285"/>
    </row>
  </sheetData>
  <mergeCells count="14">
    <mergeCell ref="A111:C111"/>
    <mergeCell ref="A45:A47"/>
    <mergeCell ref="A1:C1"/>
    <mergeCell ref="A2:B2"/>
    <mergeCell ref="A3:A32"/>
    <mergeCell ref="A33:A38"/>
    <mergeCell ref="A39:A44"/>
    <mergeCell ref="A110:B110"/>
    <mergeCell ref="A48:A68"/>
    <mergeCell ref="A69:A77"/>
    <mergeCell ref="A78:A92"/>
    <mergeCell ref="A93:A102"/>
    <mergeCell ref="A103:A107"/>
    <mergeCell ref="A108:A109"/>
  </mergeCells>
  <phoneticPr fontId="2"/>
  <pageMargins left="0.7" right="0.7" top="0.75" bottom="0.75" header="0" footer="0"/>
  <pageSetup paperSize="9" orientation="portrait" r:id="rId1"/>
  <ignoredErrors>
    <ignoredError sqref="C105 C8"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0C24-6039-4560-A7B9-B6B3B3E418DA}">
  <sheetPr codeName="Sheet18"/>
  <dimension ref="A1:W111"/>
  <sheetViews>
    <sheetView zoomScale="75" zoomScaleNormal="75" workbookViewId="0">
      <selection sqref="A1:C1"/>
    </sheetView>
  </sheetViews>
  <sheetFormatPr defaultColWidth="12.58203125" defaultRowHeight="16.5"/>
  <cols>
    <col min="1" max="1" width="3.58203125" style="120" customWidth="1"/>
    <col min="2" max="2" width="47.58203125" style="120" customWidth="1"/>
    <col min="3" max="3" width="47.58203125" style="17" customWidth="1"/>
    <col min="4" max="23" width="6.33203125" style="120" customWidth="1"/>
    <col min="24" max="16384" width="12.58203125" style="120"/>
  </cols>
  <sheetData>
    <row r="1" spans="1:23" ht="20.5" thickBot="1">
      <c r="A1" s="2243" t="s">
        <v>341</v>
      </c>
      <c r="B1" s="2244"/>
      <c r="C1" s="2244"/>
      <c r="D1" s="94"/>
      <c r="E1" s="94"/>
      <c r="F1" s="94"/>
      <c r="G1" s="94"/>
      <c r="H1" s="94"/>
      <c r="I1" s="94"/>
      <c r="J1" s="94"/>
      <c r="K1" s="94"/>
      <c r="L1" s="94"/>
      <c r="M1" s="94"/>
      <c r="N1" s="94"/>
      <c r="O1" s="94"/>
      <c r="P1" s="94"/>
      <c r="Q1" s="94"/>
      <c r="R1" s="94"/>
      <c r="S1" s="94"/>
      <c r="T1" s="94"/>
      <c r="U1" s="94"/>
      <c r="V1" s="94"/>
      <c r="W1" s="94"/>
    </row>
    <row r="2" spans="1:23" ht="17" thickBot="1">
      <c r="A2" s="2245" t="s">
        <v>79</v>
      </c>
      <c r="B2" s="2246"/>
      <c r="C2" s="808">
        <v>45462</v>
      </c>
      <c r="D2" s="94"/>
      <c r="E2" s="94"/>
      <c r="F2" s="94"/>
      <c r="G2" s="94"/>
      <c r="H2" s="94"/>
      <c r="I2" s="94"/>
      <c r="J2" s="94"/>
      <c r="K2" s="94"/>
      <c r="L2" s="94"/>
      <c r="M2" s="94"/>
      <c r="N2" s="94"/>
      <c r="O2" s="94"/>
      <c r="P2" s="94"/>
      <c r="Q2" s="94"/>
      <c r="R2" s="94"/>
      <c r="S2" s="94"/>
      <c r="T2" s="94"/>
      <c r="U2" s="94"/>
      <c r="V2" s="94"/>
      <c r="W2" s="94"/>
    </row>
    <row r="3" spans="1:23">
      <c r="A3" s="2247" t="s">
        <v>80</v>
      </c>
      <c r="B3" s="101" t="s">
        <v>331</v>
      </c>
      <c r="C3" s="1433" t="s">
        <v>1591</v>
      </c>
      <c r="D3" s="94"/>
      <c r="E3" s="94"/>
      <c r="F3" s="94"/>
      <c r="G3" s="94"/>
      <c r="H3" s="94"/>
      <c r="I3" s="94"/>
      <c r="J3" s="94"/>
      <c r="K3" s="94"/>
      <c r="L3" s="94"/>
      <c r="M3" s="94"/>
      <c r="N3" s="94"/>
      <c r="O3" s="94"/>
      <c r="P3" s="94"/>
      <c r="Q3" s="94"/>
      <c r="R3" s="94"/>
      <c r="S3" s="94"/>
      <c r="T3" s="94"/>
      <c r="U3" s="94"/>
      <c r="V3" s="94"/>
      <c r="W3" s="94"/>
    </row>
    <row r="4" spans="1:23">
      <c r="A4" s="2241"/>
      <c r="B4" s="102" t="s">
        <v>82</v>
      </c>
      <c r="C4" s="1434" t="s">
        <v>1592</v>
      </c>
      <c r="D4" s="94"/>
      <c r="E4" s="94"/>
      <c r="F4" s="94"/>
      <c r="G4" s="94"/>
      <c r="H4" s="94"/>
      <c r="I4" s="94"/>
      <c r="J4" s="94"/>
      <c r="K4" s="94"/>
      <c r="L4" s="94"/>
      <c r="M4" s="94"/>
      <c r="N4" s="94"/>
      <c r="O4" s="94"/>
      <c r="P4" s="94"/>
      <c r="Q4" s="94"/>
      <c r="R4" s="94"/>
      <c r="S4" s="94"/>
      <c r="T4" s="94"/>
      <c r="U4" s="94"/>
      <c r="V4" s="94"/>
      <c r="W4" s="94"/>
    </row>
    <row r="5" spans="1:23">
      <c r="A5" s="2241"/>
      <c r="B5" s="102" t="s">
        <v>344</v>
      </c>
      <c r="C5" s="1435" t="s">
        <v>1593</v>
      </c>
      <c r="D5" s="94"/>
      <c r="E5" s="94"/>
      <c r="F5" s="94"/>
      <c r="G5" s="94"/>
      <c r="H5" s="94"/>
      <c r="I5" s="94"/>
      <c r="J5" s="94"/>
      <c r="K5" s="94"/>
      <c r="L5" s="94"/>
      <c r="M5" s="94"/>
      <c r="N5" s="94"/>
      <c r="O5" s="94"/>
      <c r="P5" s="94"/>
      <c r="Q5" s="94"/>
      <c r="R5" s="94"/>
      <c r="S5" s="94"/>
      <c r="T5" s="94"/>
      <c r="U5" s="94"/>
      <c r="V5" s="94"/>
      <c r="W5" s="94"/>
    </row>
    <row r="6" spans="1:23">
      <c r="A6" s="2241"/>
      <c r="B6" s="102" t="s">
        <v>84</v>
      </c>
      <c r="C6" s="1436" t="s">
        <v>536</v>
      </c>
      <c r="D6" s="94"/>
      <c r="E6" s="94"/>
      <c r="F6" s="94"/>
      <c r="G6" s="94"/>
      <c r="H6" s="94"/>
      <c r="I6" s="94"/>
      <c r="J6" s="94"/>
      <c r="K6" s="94"/>
      <c r="L6" s="94"/>
      <c r="M6" s="94"/>
      <c r="N6" s="94"/>
      <c r="O6" s="94"/>
      <c r="P6" s="94"/>
      <c r="Q6" s="94"/>
      <c r="R6" s="94"/>
      <c r="S6" s="94"/>
      <c r="T6" s="94"/>
      <c r="U6" s="94"/>
      <c r="V6" s="94"/>
      <c r="W6" s="94"/>
    </row>
    <row r="7" spans="1:23">
      <c r="A7" s="2241"/>
      <c r="B7" s="102" t="s">
        <v>346</v>
      </c>
      <c r="C7" s="1437" t="s">
        <v>537</v>
      </c>
      <c r="D7" s="94"/>
      <c r="E7" s="94"/>
      <c r="F7" s="94"/>
      <c r="G7" s="94"/>
      <c r="H7" s="94"/>
      <c r="I7" s="94"/>
      <c r="J7" s="94"/>
      <c r="K7" s="94"/>
      <c r="L7" s="94"/>
      <c r="M7" s="94"/>
      <c r="N7" s="94"/>
      <c r="O7" s="94"/>
      <c r="P7" s="94"/>
      <c r="Q7" s="94"/>
      <c r="R7" s="94"/>
      <c r="S7" s="94"/>
      <c r="T7" s="94"/>
      <c r="U7" s="94"/>
      <c r="V7" s="94"/>
      <c r="W7" s="94"/>
    </row>
    <row r="8" spans="1:23">
      <c r="A8" s="2241"/>
      <c r="B8" s="102" t="s">
        <v>215</v>
      </c>
      <c r="C8" s="1438">
        <v>20815167</v>
      </c>
      <c r="D8" s="94"/>
      <c r="E8" s="94"/>
      <c r="F8" s="94"/>
      <c r="G8" s="94"/>
      <c r="H8" s="94"/>
      <c r="I8" s="94"/>
      <c r="J8" s="94"/>
      <c r="K8" s="94"/>
      <c r="L8" s="94"/>
      <c r="M8" s="94"/>
      <c r="N8" s="94"/>
      <c r="O8" s="94"/>
      <c r="P8" s="94"/>
      <c r="Q8" s="94"/>
      <c r="R8" s="94"/>
      <c r="S8" s="94"/>
      <c r="T8" s="94"/>
      <c r="U8" s="94"/>
      <c r="V8" s="94"/>
      <c r="W8" s="94"/>
    </row>
    <row r="9" spans="1:23">
      <c r="A9" s="2241"/>
      <c r="B9" s="102" t="s">
        <v>216</v>
      </c>
      <c r="C9" s="1439">
        <v>3285621913</v>
      </c>
      <c r="D9" s="94"/>
      <c r="E9" s="94"/>
      <c r="F9" s="94"/>
      <c r="G9" s="94"/>
      <c r="H9" s="94"/>
      <c r="I9" s="94"/>
      <c r="J9" s="94"/>
      <c r="K9" s="94"/>
      <c r="L9" s="94"/>
      <c r="M9" s="94"/>
      <c r="N9" s="94"/>
      <c r="O9" s="94"/>
      <c r="P9" s="94"/>
      <c r="Q9" s="94"/>
      <c r="R9" s="94"/>
      <c r="S9" s="94"/>
      <c r="T9" s="94"/>
      <c r="U9" s="94"/>
      <c r="V9" s="94"/>
      <c r="W9" s="94"/>
    </row>
    <row r="10" spans="1:23">
      <c r="A10" s="2241"/>
      <c r="B10" s="102" t="s">
        <v>88</v>
      </c>
      <c r="C10" s="1435" t="s">
        <v>218</v>
      </c>
      <c r="D10" s="94"/>
      <c r="E10" s="94"/>
      <c r="F10" s="94"/>
      <c r="G10" s="94"/>
      <c r="H10" s="94"/>
      <c r="I10" s="94"/>
      <c r="J10" s="94"/>
      <c r="K10" s="94"/>
      <c r="L10" s="94"/>
      <c r="M10" s="94"/>
      <c r="N10" s="94"/>
      <c r="O10" s="94"/>
      <c r="P10" s="94"/>
      <c r="Q10" s="94"/>
      <c r="R10" s="94"/>
      <c r="S10" s="94"/>
      <c r="T10" s="94"/>
      <c r="U10" s="94"/>
      <c r="V10" s="94"/>
      <c r="W10" s="94"/>
    </row>
    <row r="11" spans="1:23">
      <c r="A11" s="2241"/>
      <c r="B11" s="102" t="s">
        <v>89</v>
      </c>
      <c r="C11" s="1436" t="s">
        <v>90</v>
      </c>
      <c r="D11" s="94"/>
      <c r="E11" s="94"/>
      <c r="F11" s="94"/>
      <c r="G11" s="94"/>
      <c r="H11" s="94"/>
      <c r="I11" s="94"/>
      <c r="J11" s="94"/>
      <c r="K11" s="94"/>
      <c r="L11" s="94"/>
      <c r="M11" s="94"/>
      <c r="N11" s="94"/>
      <c r="O11" s="94"/>
      <c r="P11" s="94"/>
      <c r="Q11" s="94"/>
      <c r="R11" s="94"/>
      <c r="S11" s="94"/>
      <c r="T11" s="94"/>
      <c r="U11" s="94"/>
      <c r="V11" s="94"/>
      <c r="W11" s="94"/>
    </row>
    <row r="12" spans="1:23">
      <c r="A12" s="2241"/>
      <c r="B12" s="102" t="s">
        <v>91</v>
      </c>
      <c r="C12" s="1436" t="s">
        <v>92</v>
      </c>
      <c r="D12" s="94"/>
      <c r="E12" s="94"/>
      <c r="F12" s="94"/>
      <c r="G12" s="94"/>
      <c r="H12" s="94"/>
      <c r="I12" s="94"/>
      <c r="J12" s="94"/>
      <c r="K12" s="94"/>
      <c r="L12" s="94"/>
      <c r="M12" s="94"/>
      <c r="N12" s="94"/>
      <c r="O12" s="94"/>
      <c r="P12" s="94"/>
      <c r="Q12" s="94"/>
      <c r="R12" s="94"/>
      <c r="S12" s="94"/>
      <c r="T12" s="94"/>
      <c r="U12" s="94"/>
      <c r="V12" s="94"/>
      <c r="W12" s="94"/>
    </row>
    <row r="13" spans="1:23">
      <c r="A13" s="2241"/>
      <c r="B13" s="102" t="s">
        <v>93</v>
      </c>
      <c r="C13" s="1436" t="s">
        <v>92</v>
      </c>
      <c r="D13" s="94"/>
      <c r="E13" s="94"/>
      <c r="F13" s="94"/>
      <c r="G13" s="94"/>
      <c r="H13" s="94"/>
      <c r="I13" s="94"/>
      <c r="J13" s="94"/>
      <c r="K13" s="94"/>
      <c r="L13" s="94"/>
      <c r="M13" s="94"/>
      <c r="N13" s="94"/>
      <c r="O13" s="94"/>
      <c r="P13" s="94"/>
      <c r="Q13" s="94"/>
      <c r="R13" s="94"/>
      <c r="S13" s="94"/>
      <c r="T13" s="94"/>
      <c r="U13" s="94"/>
      <c r="V13" s="94"/>
      <c r="W13" s="94"/>
    </row>
    <row r="14" spans="1:23">
      <c r="A14" s="2241"/>
      <c r="B14" s="102" t="s">
        <v>94</v>
      </c>
      <c r="C14" s="1436" t="s">
        <v>90</v>
      </c>
      <c r="D14" s="94"/>
      <c r="E14" s="94"/>
      <c r="F14" s="94"/>
      <c r="G14" s="94"/>
      <c r="H14" s="94"/>
      <c r="I14" s="94"/>
      <c r="J14" s="94"/>
      <c r="K14" s="94"/>
      <c r="L14" s="94"/>
      <c r="M14" s="94"/>
      <c r="N14" s="94"/>
      <c r="O14" s="94"/>
      <c r="P14" s="94"/>
      <c r="Q14" s="94"/>
      <c r="R14" s="94"/>
      <c r="S14" s="94"/>
      <c r="T14" s="94"/>
      <c r="U14" s="94"/>
      <c r="V14" s="94"/>
      <c r="W14" s="94"/>
    </row>
    <row r="15" spans="1:23">
      <c r="A15" s="2241"/>
      <c r="B15" s="102" t="s">
        <v>95</v>
      </c>
      <c r="C15" s="1436" t="s">
        <v>165</v>
      </c>
      <c r="D15" s="94"/>
      <c r="E15" s="94"/>
      <c r="F15" s="94"/>
      <c r="G15" s="94"/>
      <c r="H15" s="94"/>
      <c r="I15" s="94"/>
      <c r="J15" s="94"/>
      <c r="K15" s="94"/>
      <c r="L15" s="94"/>
      <c r="M15" s="94"/>
      <c r="N15" s="94"/>
      <c r="O15" s="94"/>
      <c r="P15" s="94"/>
      <c r="Q15" s="94"/>
      <c r="R15" s="94"/>
      <c r="S15" s="94"/>
      <c r="T15" s="94"/>
      <c r="U15" s="94"/>
      <c r="V15" s="94"/>
      <c r="W15" s="94"/>
    </row>
    <row r="16" spans="1:23">
      <c r="A16" s="2241"/>
      <c r="B16" s="102" t="s">
        <v>96</v>
      </c>
      <c r="C16" s="1436" t="s">
        <v>165</v>
      </c>
      <c r="D16" s="94"/>
      <c r="E16" s="94"/>
      <c r="F16" s="94"/>
      <c r="G16" s="94"/>
      <c r="H16" s="94"/>
      <c r="I16" s="94"/>
      <c r="J16" s="94"/>
      <c r="K16" s="94"/>
      <c r="L16" s="94"/>
      <c r="M16" s="94"/>
      <c r="N16" s="94"/>
      <c r="O16" s="94"/>
      <c r="P16" s="94"/>
      <c r="Q16" s="94"/>
      <c r="R16" s="94"/>
      <c r="S16" s="94"/>
      <c r="T16" s="94"/>
      <c r="U16" s="94"/>
      <c r="V16" s="94"/>
      <c r="W16" s="94"/>
    </row>
    <row r="17" spans="1:23" ht="66">
      <c r="A17" s="2241"/>
      <c r="B17" s="102" t="s">
        <v>98</v>
      </c>
      <c r="C17" s="1436" t="s">
        <v>1594</v>
      </c>
      <c r="D17" s="94"/>
      <c r="E17" s="94"/>
      <c r="F17" s="94"/>
      <c r="G17" s="94"/>
      <c r="H17" s="94"/>
      <c r="I17" s="94"/>
      <c r="J17" s="94"/>
      <c r="K17" s="94"/>
      <c r="L17" s="94"/>
      <c r="M17" s="94"/>
      <c r="N17" s="94"/>
      <c r="O17" s="94"/>
      <c r="P17" s="94"/>
      <c r="Q17" s="94"/>
      <c r="R17" s="94"/>
      <c r="S17" s="94"/>
      <c r="T17" s="94"/>
      <c r="U17" s="94"/>
      <c r="V17" s="94"/>
      <c r="W17" s="94"/>
    </row>
    <row r="18" spans="1:23" ht="33">
      <c r="A18" s="2241"/>
      <c r="B18" s="102" t="s">
        <v>2592</v>
      </c>
      <c r="C18" s="1436" t="s">
        <v>334</v>
      </c>
      <c r="D18" s="94"/>
      <c r="E18" s="94"/>
      <c r="F18" s="94"/>
      <c r="G18" s="94"/>
      <c r="H18" s="94"/>
      <c r="I18" s="94"/>
      <c r="J18" s="94"/>
      <c r="K18" s="94"/>
      <c r="L18" s="94"/>
      <c r="M18" s="94"/>
      <c r="N18" s="94"/>
      <c r="O18" s="94"/>
      <c r="P18" s="94"/>
      <c r="Q18" s="94"/>
      <c r="R18" s="94"/>
      <c r="S18" s="94"/>
      <c r="T18" s="94"/>
      <c r="U18" s="94"/>
      <c r="V18" s="94"/>
      <c r="W18" s="94"/>
    </row>
    <row r="19" spans="1:23">
      <c r="A19" s="2241"/>
      <c r="B19" s="102" t="s">
        <v>100</v>
      </c>
      <c r="C19" s="1436" t="s">
        <v>165</v>
      </c>
      <c r="D19" s="94"/>
      <c r="E19" s="94"/>
      <c r="F19" s="94"/>
      <c r="G19" s="94"/>
      <c r="H19" s="94"/>
      <c r="I19" s="94"/>
      <c r="J19" s="94"/>
      <c r="K19" s="94"/>
      <c r="L19" s="94"/>
      <c r="M19" s="94"/>
      <c r="N19" s="94"/>
      <c r="O19" s="94"/>
      <c r="P19" s="94"/>
      <c r="Q19" s="94"/>
      <c r="R19" s="94"/>
      <c r="S19" s="94"/>
      <c r="T19" s="94"/>
      <c r="U19" s="94"/>
      <c r="V19" s="94"/>
      <c r="W19" s="94"/>
    </row>
    <row r="20" spans="1:23">
      <c r="A20" s="2241"/>
      <c r="B20" s="102" t="s">
        <v>335</v>
      </c>
      <c r="C20" s="1436" t="s">
        <v>90</v>
      </c>
      <c r="D20" s="94"/>
      <c r="E20" s="94"/>
      <c r="F20" s="94"/>
      <c r="G20" s="94"/>
      <c r="H20" s="94"/>
      <c r="I20" s="94"/>
      <c r="J20" s="94"/>
      <c r="K20" s="94"/>
      <c r="L20" s="94"/>
      <c r="M20" s="94"/>
      <c r="N20" s="94"/>
      <c r="O20" s="94"/>
      <c r="P20" s="94"/>
      <c r="Q20" s="94"/>
      <c r="R20" s="94"/>
      <c r="S20" s="94"/>
      <c r="T20" s="94"/>
      <c r="U20" s="94"/>
      <c r="V20" s="94"/>
      <c r="W20" s="94"/>
    </row>
    <row r="21" spans="1:23">
      <c r="A21" s="2241"/>
      <c r="B21" s="102" t="s">
        <v>102</v>
      </c>
      <c r="C21" s="1436" t="s">
        <v>165</v>
      </c>
      <c r="D21" s="94"/>
      <c r="E21" s="94"/>
      <c r="F21" s="94"/>
      <c r="G21" s="94"/>
      <c r="H21" s="94"/>
      <c r="I21" s="94"/>
      <c r="J21" s="94"/>
      <c r="K21" s="94"/>
      <c r="L21" s="94"/>
      <c r="M21" s="94"/>
      <c r="N21" s="94"/>
      <c r="O21" s="94"/>
      <c r="P21" s="94"/>
      <c r="Q21" s="94"/>
      <c r="R21" s="94"/>
      <c r="S21" s="94"/>
      <c r="T21" s="94"/>
      <c r="U21" s="94"/>
      <c r="V21" s="94"/>
      <c r="W21" s="94"/>
    </row>
    <row r="22" spans="1:23">
      <c r="A22" s="2241"/>
      <c r="B22" s="102" t="s">
        <v>103</v>
      </c>
      <c r="C22" s="1436" t="s">
        <v>165</v>
      </c>
      <c r="D22" s="94"/>
      <c r="E22" s="94"/>
      <c r="F22" s="94"/>
      <c r="G22" s="94"/>
      <c r="H22" s="94"/>
      <c r="I22" s="94"/>
      <c r="J22" s="94"/>
      <c r="K22" s="94"/>
      <c r="L22" s="94"/>
      <c r="M22" s="94"/>
      <c r="N22" s="94"/>
      <c r="O22" s="94"/>
      <c r="P22" s="94"/>
      <c r="Q22" s="94"/>
      <c r="R22" s="94"/>
      <c r="S22" s="94"/>
      <c r="T22" s="94"/>
      <c r="U22" s="94"/>
      <c r="V22" s="94"/>
      <c r="W22" s="94"/>
    </row>
    <row r="23" spans="1:23">
      <c r="A23" s="2241"/>
      <c r="B23" s="102" t="s">
        <v>104</v>
      </c>
      <c r="C23" s="1436" t="s">
        <v>165</v>
      </c>
      <c r="D23" s="94"/>
      <c r="E23" s="94"/>
      <c r="F23" s="94"/>
      <c r="G23" s="94"/>
      <c r="H23" s="94"/>
      <c r="I23" s="94"/>
      <c r="J23" s="94"/>
      <c r="K23" s="94"/>
      <c r="L23" s="94"/>
      <c r="M23" s="94"/>
      <c r="N23" s="94"/>
      <c r="O23" s="94"/>
      <c r="P23" s="94"/>
      <c r="Q23" s="94"/>
      <c r="R23" s="94"/>
      <c r="S23" s="94"/>
      <c r="T23" s="94"/>
      <c r="U23" s="94"/>
      <c r="V23" s="94"/>
      <c r="W23" s="94"/>
    </row>
    <row r="24" spans="1:23">
      <c r="A24" s="2241"/>
      <c r="B24" s="102" t="s">
        <v>105</v>
      </c>
      <c r="C24" s="1436" t="s">
        <v>165</v>
      </c>
      <c r="D24" s="94"/>
      <c r="E24" s="94"/>
      <c r="F24" s="94"/>
      <c r="G24" s="94"/>
      <c r="H24" s="94"/>
      <c r="I24" s="94"/>
      <c r="J24" s="94"/>
      <c r="K24" s="94"/>
      <c r="L24" s="94"/>
      <c r="M24" s="94"/>
      <c r="N24" s="94"/>
      <c r="O24" s="94"/>
      <c r="P24" s="94"/>
      <c r="Q24" s="94"/>
      <c r="R24" s="94"/>
      <c r="S24" s="94"/>
      <c r="T24" s="94"/>
      <c r="U24" s="94"/>
      <c r="V24" s="94"/>
      <c r="W24" s="94"/>
    </row>
    <row r="25" spans="1:23">
      <c r="A25" s="2241"/>
      <c r="B25" s="102" t="s">
        <v>106</v>
      </c>
      <c r="C25" s="1436" t="s">
        <v>107</v>
      </c>
      <c r="D25" s="94"/>
      <c r="E25" s="94"/>
      <c r="F25" s="94"/>
      <c r="G25" s="94"/>
      <c r="H25" s="94"/>
      <c r="I25" s="94"/>
      <c r="J25" s="94"/>
      <c r="K25" s="94"/>
      <c r="L25" s="94"/>
      <c r="M25" s="94"/>
      <c r="N25" s="94"/>
      <c r="O25" s="94"/>
      <c r="P25" s="94"/>
      <c r="Q25" s="94"/>
      <c r="R25" s="94"/>
      <c r="S25" s="94"/>
      <c r="T25" s="94"/>
      <c r="U25" s="94"/>
      <c r="V25" s="94"/>
      <c r="W25" s="94"/>
    </row>
    <row r="26" spans="1:23">
      <c r="A26" s="2241"/>
      <c r="B26" s="102" t="s">
        <v>108</v>
      </c>
      <c r="C26" s="1436" t="s">
        <v>165</v>
      </c>
      <c r="D26" s="94"/>
      <c r="E26" s="94"/>
      <c r="F26" s="94"/>
      <c r="G26" s="94"/>
      <c r="H26" s="94"/>
      <c r="I26" s="94"/>
      <c r="J26" s="94"/>
      <c r="K26" s="94"/>
      <c r="L26" s="94"/>
      <c r="M26" s="94"/>
      <c r="N26" s="94"/>
      <c r="O26" s="94"/>
      <c r="P26" s="94"/>
      <c r="Q26" s="94"/>
      <c r="R26" s="94"/>
      <c r="S26" s="94"/>
      <c r="T26" s="94"/>
      <c r="U26" s="94"/>
      <c r="V26" s="94"/>
      <c r="W26" s="94"/>
    </row>
    <row r="27" spans="1:23">
      <c r="A27" s="2241"/>
      <c r="B27" s="102" t="s">
        <v>109</v>
      </c>
      <c r="C27" s="1436" t="s">
        <v>236</v>
      </c>
      <c r="D27" s="94"/>
      <c r="E27" s="94"/>
      <c r="F27" s="94"/>
      <c r="G27" s="94"/>
      <c r="H27" s="94"/>
      <c r="I27" s="94"/>
      <c r="J27" s="94"/>
      <c r="K27" s="94"/>
      <c r="L27" s="94"/>
      <c r="M27" s="94"/>
      <c r="N27" s="94"/>
      <c r="O27" s="94"/>
      <c r="P27" s="94"/>
      <c r="Q27" s="94"/>
      <c r="R27" s="94"/>
      <c r="S27" s="94"/>
      <c r="T27" s="94"/>
      <c r="U27" s="94"/>
      <c r="V27" s="94"/>
      <c r="W27" s="94"/>
    </row>
    <row r="28" spans="1:23">
      <c r="A28" s="2241"/>
      <c r="B28" s="102" t="s">
        <v>110</v>
      </c>
      <c r="C28" s="1436" t="s">
        <v>111</v>
      </c>
      <c r="D28" s="94"/>
      <c r="E28" s="94"/>
      <c r="F28" s="94"/>
      <c r="G28" s="94"/>
      <c r="H28" s="94"/>
      <c r="I28" s="94"/>
      <c r="J28" s="94"/>
      <c r="K28" s="94"/>
      <c r="L28" s="94"/>
      <c r="M28" s="94"/>
      <c r="N28" s="94"/>
      <c r="O28" s="94"/>
      <c r="P28" s="94"/>
      <c r="Q28" s="94"/>
      <c r="R28" s="94"/>
      <c r="S28" s="94"/>
      <c r="T28" s="94"/>
      <c r="U28" s="94"/>
      <c r="V28" s="94"/>
      <c r="W28" s="94"/>
    </row>
    <row r="29" spans="1:23">
      <c r="A29" s="2241"/>
      <c r="B29" s="102" t="s">
        <v>112</v>
      </c>
      <c r="C29" s="1436" t="s">
        <v>113</v>
      </c>
      <c r="D29" s="94"/>
      <c r="E29" s="94"/>
      <c r="F29" s="94"/>
      <c r="G29" s="94"/>
      <c r="H29" s="94"/>
      <c r="I29" s="94"/>
      <c r="J29" s="94"/>
      <c r="K29" s="94"/>
      <c r="L29" s="94"/>
      <c r="M29" s="94"/>
      <c r="N29" s="94"/>
      <c r="O29" s="94"/>
      <c r="P29" s="94"/>
      <c r="Q29" s="94"/>
      <c r="R29" s="94"/>
      <c r="S29" s="94"/>
      <c r="T29" s="94"/>
      <c r="U29" s="94"/>
      <c r="V29" s="94"/>
      <c r="W29" s="94"/>
    </row>
    <row r="30" spans="1:23" ht="33">
      <c r="A30" s="2241"/>
      <c r="B30" s="102" t="s">
        <v>114</v>
      </c>
      <c r="C30" s="1436" t="s">
        <v>853</v>
      </c>
      <c r="D30" s="94"/>
      <c r="E30" s="94"/>
      <c r="F30" s="94"/>
      <c r="G30" s="94"/>
      <c r="H30" s="94"/>
      <c r="I30" s="94"/>
      <c r="J30" s="94"/>
      <c r="K30" s="94"/>
      <c r="L30" s="94"/>
      <c r="M30" s="94"/>
      <c r="N30" s="94"/>
      <c r="O30" s="94"/>
      <c r="P30" s="94"/>
      <c r="Q30" s="94"/>
      <c r="R30" s="94"/>
      <c r="S30" s="94"/>
      <c r="T30" s="94"/>
      <c r="U30" s="94"/>
      <c r="V30" s="94"/>
      <c r="W30" s="94"/>
    </row>
    <row r="31" spans="1:23" ht="99">
      <c r="A31" s="2241"/>
      <c r="B31" s="102" t="s">
        <v>115</v>
      </c>
      <c r="C31" s="1436" t="s">
        <v>538</v>
      </c>
      <c r="D31" s="94"/>
      <c r="E31" s="94"/>
      <c r="F31" s="94"/>
      <c r="G31" s="94"/>
      <c r="H31" s="94"/>
      <c r="I31" s="94"/>
      <c r="J31" s="94"/>
      <c r="K31" s="94"/>
      <c r="L31" s="94"/>
      <c r="M31" s="94"/>
      <c r="N31" s="94"/>
      <c r="O31" s="94"/>
      <c r="P31" s="94"/>
      <c r="Q31" s="94"/>
      <c r="R31" s="94"/>
      <c r="S31" s="94"/>
      <c r="T31" s="94"/>
      <c r="U31" s="94"/>
      <c r="V31" s="94"/>
      <c r="W31" s="94"/>
    </row>
    <row r="32" spans="1:23" ht="33.5" thickBot="1">
      <c r="A32" s="2242"/>
      <c r="B32" s="103" t="s">
        <v>116</v>
      </c>
      <c r="C32" s="1440" t="s">
        <v>529</v>
      </c>
      <c r="D32" s="94"/>
      <c r="E32" s="94"/>
      <c r="F32" s="94"/>
      <c r="G32" s="94"/>
      <c r="H32" s="94"/>
      <c r="I32" s="94"/>
      <c r="J32" s="94"/>
      <c r="K32" s="94"/>
      <c r="L32" s="94"/>
      <c r="M32" s="94"/>
      <c r="N32" s="94"/>
      <c r="O32" s="94"/>
      <c r="P32" s="94"/>
      <c r="Q32" s="94"/>
      <c r="R32" s="94"/>
      <c r="S32" s="94"/>
      <c r="T32" s="94"/>
      <c r="U32" s="94"/>
      <c r="V32" s="94"/>
      <c r="W32" s="94"/>
    </row>
    <row r="33" spans="1:23" ht="49.5">
      <c r="A33" s="2240" t="s">
        <v>117</v>
      </c>
      <c r="B33" s="101" t="s">
        <v>118</v>
      </c>
      <c r="C33" s="1441" t="s">
        <v>1595</v>
      </c>
      <c r="D33" s="94"/>
      <c r="E33" s="94"/>
      <c r="F33" s="94"/>
      <c r="G33" s="94"/>
      <c r="H33" s="94"/>
      <c r="I33" s="94"/>
      <c r="J33" s="94"/>
      <c r="K33" s="94"/>
      <c r="L33" s="94"/>
      <c r="M33" s="94"/>
      <c r="N33" s="94"/>
      <c r="O33" s="94"/>
      <c r="P33" s="94"/>
      <c r="Q33" s="94"/>
      <c r="R33" s="94"/>
      <c r="S33" s="94"/>
      <c r="T33" s="94"/>
      <c r="U33" s="94"/>
      <c r="V33" s="94"/>
      <c r="W33" s="94"/>
    </row>
    <row r="34" spans="1:23">
      <c r="A34" s="2241"/>
      <c r="B34" s="102" t="s">
        <v>119</v>
      </c>
      <c r="C34" s="1436" t="s">
        <v>539</v>
      </c>
      <c r="D34" s="94"/>
      <c r="E34" s="94"/>
      <c r="F34" s="94"/>
      <c r="G34" s="94"/>
      <c r="H34" s="94"/>
      <c r="I34" s="94"/>
      <c r="J34" s="94"/>
      <c r="K34" s="94"/>
      <c r="L34" s="94"/>
      <c r="M34" s="94"/>
      <c r="N34" s="94"/>
      <c r="O34" s="94"/>
      <c r="P34" s="94"/>
      <c r="Q34" s="94"/>
      <c r="R34" s="94"/>
      <c r="S34" s="94"/>
      <c r="T34" s="94"/>
      <c r="U34" s="94"/>
      <c r="V34" s="94"/>
      <c r="W34" s="94"/>
    </row>
    <row r="35" spans="1:23">
      <c r="A35" s="2241"/>
      <c r="B35" s="102" t="s">
        <v>120</v>
      </c>
      <c r="C35" s="1436" t="s">
        <v>121</v>
      </c>
      <c r="D35" s="94"/>
      <c r="E35" s="94"/>
      <c r="F35" s="94"/>
      <c r="G35" s="94"/>
      <c r="H35" s="94"/>
      <c r="I35" s="94"/>
      <c r="J35" s="94"/>
      <c r="K35" s="94"/>
      <c r="L35" s="94"/>
      <c r="M35" s="94"/>
      <c r="N35" s="94"/>
      <c r="O35" s="94"/>
      <c r="P35" s="94"/>
      <c r="Q35" s="94"/>
      <c r="R35" s="94"/>
      <c r="S35" s="94"/>
      <c r="T35" s="94"/>
      <c r="U35" s="94"/>
      <c r="V35" s="94"/>
      <c r="W35" s="94"/>
    </row>
    <row r="36" spans="1:23">
      <c r="A36" s="2241"/>
      <c r="B36" s="102" t="s">
        <v>122</v>
      </c>
      <c r="C36" s="1436" t="s">
        <v>165</v>
      </c>
      <c r="D36" s="94"/>
      <c r="E36" s="94"/>
      <c r="F36" s="94"/>
      <c r="G36" s="94"/>
      <c r="H36" s="94"/>
      <c r="I36" s="94"/>
      <c r="J36" s="94"/>
      <c r="K36" s="94"/>
      <c r="L36" s="94"/>
      <c r="M36" s="94"/>
      <c r="N36" s="94"/>
      <c r="O36" s="94"/>
      <c r="P36" s="94"/>
      <c r="Q36" s="94"/>
      <c r="R36" s="94"/>
      <c r="S36" s="94"/>
      <c r="T36" s="94"/>
      <c r="U36" s="94"/>
      <c r="V36" s="94"/>
      <c r="W36" s="94"/>
    </row>
    <row r="37" spans="1:23">
      <c r="A37" s="2241"/>
      <c r="B37" s="102" t="s">
        <v>123</v>
      </c>
      <c r="C37" s="1436" t="s">
        <v>165</v>
      </c>
      <c r="D37" s="94"/>
      <c r="E37" s="94"/>
      <c r="F37" s="94"/>
      <c r="G37" s="94"/>
      <c r="H37" s="94"/>
      <c r="I37" s="94"/>
      <c r="J37" s="94"/>
      <c r="K37" s="94"/>
      <c r="L37" s="94"/>
      <c r="M37" s="94"/>
      <c r="N37" s="94"/>
      <c r="O37" s="94"/>
      <c r="P37" s="94"/>
      <c r="Q37" s="94"/>
      <c r="R37" s="94"/>
      <c r="S37" s="94"/>
      <c r="T37" s="94"/>
      <c r="U37" s="94"/>
      <c r="V37" s="94"/>
      <c r="W37" s="94"/>
    </row>
    <row r="38" spans="1:23" ht="17" thickBot="1">
      <c r="A38" s="2242"/>
      <c r="B38" s="104" t="s">
        <v>124</v>
      </c>
      <c r="C38" s="1442" t="s">
        <v>92</v>
      </c>
      <c r="D38" s="94"/>
      <c r="E38" s="94"/>
      <c r="F38" s="94"/>
      <c r="G38" s="94"/>
      <c r="H38" s="94"/>
      <c r="I38" s="94"/>
      <c r="J38" s="94"/>
      <c r="K38" s="94"/>
      <c r="L38" s="94"/>
      <c r="M38" s="94"/>
      <c r="N38" s="94"/>
      <c r="O38" s="94"/>
      <c r="P38" s="94"/>
      <c r="Q38" s="94"/>
      <c r="R38" s="94"/>
      <c r="S38" s="94"/>
      <c r="T38" s="94"/>
      <c r="U38" s="94"/>
      <c r="V38" s="94"/>
      <c r="W38" s="94"/>
    </row>
    <row r="39" spans="1:23">
      <c r="A39" s="2240" t="s">
        <v>125</v>
      </c>
      <c r="B39" s="101" t="s">
        <v>126</v>
      </c>
      <c r="C39" s="1441" t="s">
        <v>90</v>
      </c>
      <c r="D39" s="94"/>
      <c r="E39" s="94"/>
      <c r="F39" s="94"/>
      <c r="G39" s="94"/>
      <c r="H39" s="94"/>
      <c r="I39" s="94"/>
      <c r="J39" s="94"/>
      <c r="K39" s="94"/>
      <c r="L39" s="94"/>
      <c r="M39" s="94"/>
      <c r="N39" s="94"/>
      <c r="O39" s="94"/>
      <c r="P39" s="94"/>
      <c r="Q39" s="94"/>
      <c r="R39" s="94"/>
      <c r="S39" s="94"/>
      <c r="T39" s="94"/>
      <c r="U39" s="94"/>
      <c r="V39" s="94"/>
      <c r="W39" s="94"/>
    </row>
    <row r="40" spans="1:23">
      <c r="A40" s="2241"/>
      <c r="B40" s="102" t="s">
        <v>127</v>
      </c>
      <c r="C40" s="1436" t="s">
        <v>165</v>
      </c>
      <c r="D40" s="94"/>
      <c r="E40" s="94"/>
      <c r="F40" s="94"/>
      <c r="G40" s="94"/>
      <c r="H40" s="94"/>
      <c r="I40" s="94"/>
      <c r="J40" s="94"/>
      <c r="K40" s="94"/>
      <c r="L40" s="94"/>
      <c r="M40" s="94"/>
      <c r="N40" s="94"/>
      <c r="O40" s="94"/>
      <c r="P40" s="94"/>
      <c r="Q40" s="94"/>
      <c r="R40" s="94"/>
      <c r="S40" s="94"/>
      <c r="T40" s="94"/>
      <c r="U40" s="94"/>
      <c r="V40" s="94"/>
      <c r="W40" s="94"/>
    </row>
    <row r="41" spans="1:23">
      <c r="A41" s="2241"/>
      <c r="B41" s="102" t="s">
        <v>128</v>
      </c>
      <c r="C41" s="1436" t="s">
        <v>165</v>
      </c>
      <c r="D41" s="94"/>
      <c r="E41" s="94"/>
      <c r="F41" s="94"/>
      <c r="G41" s="94"/>
      <c r="H41" s="94"/>
      <c r="I41" s="94"/>
      <c r="J41" s="94"/>
      <c r="K41" s="94"/>
      <c r="L41" s="94"/>
      <c r="M41" s="94"/>
      <c r="N41" s="94"/>
      <c r="O41" s="94"/>
      <c r="P41" s="94"/>
      <c r="Q41" s="94"/>
      <c r="R41" s="94"/>
      <c r="S41" s="94"/>
      <c r="T41" s="94"/>
      <c r="U41" s="94"/>
      <c r="V41" s="94"/>
      <c r="W41" s="94"/>
    </row>
    <row r="42" spans="1:23">
      <c r="A42" s="2241"/>
      <c r="B42" s="102" t="s">
        <v>129</v>
      </c>
      <c r="C42" s="1436" t="s">
        <v>165</v>
      </c>
      <c r="D42" s="94"/>
      <c r="E42" s="94"/>
      <c r="F42" s="94"/>
      <c r="G42" s="94"/>
      <c r="H42" s="94"/>
      <c r="I42" s="94"/>
      <c r="J42" s="94"/>
      <c r="K42" s="94"/>
      <c r="L42" s="94"/>
      <c r="M42" s="94"/>
      <c r="N42" s="94"/>
      <c r="O42" s="94"/>
      <c r="P42" s="94"/>
      <c r="Q42" s="94"/>
      <c r="R42" s="94"/>
      <c r="S42" s="94"/>
      <c r="T42" s="94"/>
      <c r="U42" s="94"/>
      <c r="V42" s="94"/>
      <c r="W42" s="94"/>
    </row>
    <row r="43" spans="1:23">
      <c r="A43" s="2241"/>
      <c r="B43" s="102" t="s">
        <v>130</v>
      </c>
      <c r="C43" s="1436" t="s">
        <v>165</v>
      </c>
      <c r="D43" s="94"/>
      <c r="E43" s="94"/>
      <c r="F43" s="94"/>
      <c r="G43" s="94"/>
      <c r="H43" s="94"/>
      <c r="I43" s="94"/>
      <c r="J43" s="94"/>
      <c r="K43" s="94"/>
      <c r="L43" s="94"/>
      <c r="M43" s="94"/>
      <c r="N43" s="94"/>
      <c r="O43" s="94"/>
      <c r="P43" s="94"/>
      <c r="Q43" s="94"/>
      <c r="R43" s="94"/>
      <c r="S43" s="94"/>
      <c r="T43" s="94"/>
      <c r="U43" s="94"/>
      <c r="V43" s="94"/>
      <c r="W43" s="94"/>
    </row>
    <row r="44" spans="1:23" ht="17" thickBot="1">
      <c r="A44" s="2242"/>
      <c r="B44" s="105" t="s">
        <v>131</v>
      </c>
      <c r="C44" s="1442" t="s">
        <v>165</v>
      </c>
      <c r="D44" s="94"/>
      <c r="E44" s="94"/>
      <c r="F44" s="94"/>
      <c r="G44" s="94"/>
      <c r="H44" s="94"/>
      <c r="I44" s="94"/>
      <c r="J44" s="94"/>
      <c r="K44" s="94"/>
      <c r="L44" s="94"/>
      <c r="M44" s="94"/>
      <c r="N44" s="94"/>
      <c r="O44" s="94"/>
      <c r="P44" s="94"/>
      <c r="Q44" s="94"/>
      <c r="R44" s="94"/>
      <c r="S44" s="94"/>
      <c r="T44" s="94"/>
      <c r="U44" s="94"/>
      <c r="V44" s="94"/>
      <c r="W44" s="94"/>
    </row>
    <row r="45" spans="1:23">
      <c r="A45" s="2240" t="s">
        <v>132</v>
      </c>
      <c r="B45" s="101" t="s">
        <v>133</v>
      </c>
      <c r="C45" s="1441" t="s">
        <v>90</v>
      </c>
      <c r="D45" s="94"/>
      <c r="E45" s="94"/>
      <c r="F45" s="94"/>
      <c r="G45" s="94"/>
      <c r="H45" s="94"/>
      <c r="I45" s="94"/>
      <c r="J45" s="94"/>
      <c r="K45" s="94"/>
      <c r="L45" s="94"/>
      <c r="M45" s="94"/>
      <c r="N45" s="94"/>
      <c r="O45" s="94"/>
      <c r="P45" s="94"/>
      <c r="Q45" s="94"/>
      <c r="R45" s="94"/>
      <c r="S45" s="94"/>
      <c r="T45" s="94"/>
      <c r="U45" s="94"/>
      <c r="V45" s="94"/>
      <c r="W45" s="94"/>
    </row>
    <row r="46" spans="1:23">
      <c r="A46" s="2241"/>
      <c r="B46" s="102" t="s">
        <v>135</v>
      </c>
      <c r="C46" s="1436" t="s">
        <v>165</v>
      </c>
      <c r="D46" s="94"/>
      <c r="E46" s="94"/>
      <c r="F46" s="94"/>
      <c r="G46" s="94"/>
      <c r="H46" s="94"/>
      <c r="I46" s="94"/>
      <c r="J46" s="94"/>
      <c r="K46" s="94"/>
      <c r="L46" s="94"/>
      <c r="M46" s="94"/>
      <c r="N46" s="94"/>
      <c r="O46" s="94"/>
      <c r="P46" s="94"/>
      <c r="Q46" s="94"/>
      <c r="R46" s="94"/>
      <c r="S46" s="94"/>
      <c r="T46" s="94"/>
      <c r="U46" s="94"/>
      <c r="V46" s="94"/>
      <c r="W46" s="94"/>
    </row>
    <row r="47" spans="1:23" ht="17" thickBot="1">
      <c r="A47" s="2242"/>
      <c r="B47" s="104" t="s">
        <v>136</v>
      </c>
      <c r="C47" s="1442" t="s">
        <v>165</v>
      </c>
      <c r="D47" s="94"/>
      <c r="E47" s="94"/>
      <c r="F47" s="94"/>
      <c r="G47" s="94"/>
      <c r="H47" s="94"/>
      <c r="I47" s="94"/>
      <c r="J47" s="94"/>
      <c r="K47" s="94"/>
      <c r="L47" s="94"/>
      <c r="M47" s="94"/>
      <c r="N47" s="94"/>
      <c r="O47" s="94"/>
      <c r="P47" s="94"/>
      <c r="Q47" s="94"/>
      <c r="R47" s="94"/>
      <c r="S47" s="94"/>
      <c r="T47" s="94"/>
      <c r="U47" s="94"/>
      <c r="V47" s="94"/>
      <c r="W47" s="94"/>
    </row>
    <row r="48" spans="1:23">
      <c r="A48" s="2248" t="s">
        <v>349</v>
      </c>
      <c r="B48" s="103" t="s">
        <v>138</v>
      </c>
      <c r="C48" s="1440" t="s">
        <v>165</v>
      </c>
      <c r="D48" s="94"/>
      <c r="E48" s="94"/>
      <c r="F48" s="94"/>
      <c r="G48" s="94"/>
      <c r="H48" s="94"/>
      <c r="I48" s="94"/>
      <c r="J48" s="94"/>
      <c r="K48" s="94"/>
      <c r="L48" s="94"/>
      <c r="M48" s="94"/>
      <c r="N48" s="94"/>
      <c r="O48" s="94"/>
      <c r="P48" s="94"/>
      <c r="Q48" s="94"/>
      <c r="R48" s="94"/>
      <c r="S48" s="94"/>
      <c r="T48" s="94"/>
      <c r="U48" s="94"/>
      <c r="V48" s="94"/>
      <c r="W48" s="94"/>
    </row>
    <row r="49" spans="1:23">
      <c r="A49" s="2241"/>
      <c r="B49" s="102" t="s">
        <v>139</v>
      </c>
      <c r="C49" s="1436" t="s">
        <v>262</v>
      </c>
      <c r="D49" s="94"/>
      <c r="E49" s="94"/>
      <c r="F49" s="94"/>
      <c r="G49" s="94"/>
      <c r="H49" s="94"/>
      <c r="I49" s="94"/>
      <c r="J49" s="94"/>
      <c r="K49" s="94"/>
      <c r="L49" s="94"/>
      <c r="M49" s="94"/>
      <c r="N49" s="94"/>
      <c r="O49" s="94"/>
      <c r="P49" s="94"/>
      <c r="Q49" s="94"/>
      <c r="R49" s="94"/>
      <c r="S49" s="94"/>
      <c r="T49" s="94"/>
      <c r="U49" s="94"/>
      <c r="V49" s="94"/>
      <c r="W49" s="94"/>
    </row>
    <row r="50" spans="1:23">
      <c r="A50" s="2241"/>
      <c r="B50" s="102" t="s">
        <v>140</v>
      </c>
      <c r="C50" s="1436" t="s">
        <v>165</v>
      </c>
      <c r="D50" s="94"/>
      <c r="E50" s="94"/>
      <c r="F50" s="94"/>
      <c r="G50" s="94"/>
      <c r="H50" s="94"/>
      <c r="I50" s="94"/>
      <c r="J50" s="94"/>
      <c r="K50" s="94"/>
      <c r="L50" s="94"/>
      <c r="M50" s="94"/>
      <c r="N50" s="94"/>
      <c r="O50" s="94"/>
      <c r="P50" s="94"/>
      <c r="Q50" s="94"/>
      <c r="R50" s="94"/>
      <c r="S50" s="94"/>
      <c r="T50" s="94"/>
      <c r="U50" s="94"/>
      <c r="V50" s="94"/>
      <c r="W50" s="94"/>
    </row>
    <row r="51" spans="1:23">
      <c r="A51" s="2241"/>
      <c r="B51" s="102" t="s">
        <v>141</v>
      </c>
      <c r="C51" s="1436" t="s">
        <v>165</v>
      </c>
      <c r="D51" s="94"/>
      <c r="E51" s="94"/>
      <c r="F51" s="94"/>
      <c r="G51" s="94"/>
      <c r="H51" s="94"/>
      <c r="I51" s="94"/>
      <c r="J51" s="94"/>
      <c r="K51" s="94"/>
      <c r="L51" s="94"/>
      <c r="M51" s="94"/>
      <c r="N51" s="94"/>
      <c r="O51" s="94"/>
      <c r="P51" s="94"/>
      <c r="Q51" s="94"/>
      <c r="R51" s="94"/>
      <c r="S51" s="94"/>
      <c r="T51" s="94"/>
      <c r="U51" s="94"/>
      <c r="V51" s="94"/>
      <c r="W51" s="94"/>
    </row>
    <row r="52" spans="1:23" ht="33">
      <c r="A52" s="2241"/>
      <c r="B52" s="102" t="s">
        <v>142</v>
      </c>
      <c r="C52" s="1436" t="s">
        <v>266</v>
      </c>
      <c r="D52" s="94"/>
      <c r="E52" s="94"/>
      <c r="F52" s="94"/>
      <c r="G52" s="94"/>
      <c r="H52" s="94"/>
      <c r="I52" s="94"/>
      <c r="J52" s="94"/>
      <c r="K52" s="94"/>
      <c r="L52" s="94"/>
      <c r="M52" s="94"/>
      <c r="N52" s="94"/>
      <c r="O52" s="94"/>
      <c r="P52" s="94"/>
      <c r="Q52" s="94"/>
      <c r="R52" s="94"/>
      <c r="S52" s="94"/>
      <c r="T52" s="94"/>
      <c r="U52" s="94"/>
      <c r="V52" s="94"/>
      <c r="W52" s="94"/>
    </row>
    <row r="53" spans="1:23" ht="99">
      <c r="A53" s="2241"/>
      <c r="B53" s="102" t="s">
        <v>336</v>
      </c>
      <c r="C53" s="1436" t="s">
        <v>855</v>
      </c>
      <c r="D53" s="94"/>
      <c r="E53" s="94"/>
      <c r="F53" s="94"/>
      <c r="G53" s="94"/>
      <c r="H53" s="94"/>
      <c r="I53" s="94"/>
      <c r="J53" s="94"/>
      <c r="K53" s="94"/>
      <c r="L53" s="94"/>
      <c r="M53" s="94"/>
      <c r="N53" s="94"/>
      <c r="O53" s="94"/>
      <c r="P53" s="94"/>
      <c r="Q53" s="94"/>
      <c r="R53" s="94"/>
      <c r="S53" s="94"/>
      <c r="T53" s="94"/>
      <c r="U53" s="94"/>
      <c r="V53" s="94"/>
      <c r="W53" s="94"/>
    </row>
    <row r="54" spans="1:23" ht="49.5">
      <c r="A54" s="2241"/>
      <c r="B54" s="102" t="s">
        <v>144</v>
      </c>
      <c r="C54" s="1436" t="s">
        <v>1596</v>
      </c>
      <c r="D54" s="94"/>
      <c r="E54" s="94"/>
      <c r="F54" s="94"/>
      <c r="G54" s="94"/>
      <c r="H54" s="94"/>
      <c r="I54" s="94"/>
      <c r="J54" s="94"/>
      <c r="K54" s="94"/>
      <c r="L54" s="94"/>
      <c r="M54" s="94"/>
      <c r="N54" s="94"/>
      <c r="O54" s="94"/>
      <c r="P54" s="94"/>
      <c r="Q54" s="94"/>
      <c r="R54" s="94"/>
      <c r="S54" s="94"/>
      <c r="T54" s="94"/>
      <c r="U54" s="94"/>
      <c r="V54" s="94"/>
      <c r="W54" s="94"/>
    </row>
    <row r="55" spans="1:23">
      <c r="A55" s="2241"/>
      <c r="B55" s="102" t="s">
        <v>145</v>
      </c>
      <c r="C55" s="1436" t="s">
        <v>1597</v>
      </c>
      <c r="D55" s="94"/>
      <c r="E55" s="94"/>
      <c r="F55" s="94"/>
      <c r="G55" s="94"/>
      <c r="H55" s="94"/>
      <c r="I55" s="94"/>
      <c r="J55" s="94"/>
      <c r="K55" s="94"/>
      <c r="L55" s="94"/>
      <c r="M55" s="94"/>
      <c r="N55" s="94"/>
      <c r="O55" s="94"/>
      <c r="P55" s="94"/>
      <c r="Q55" s="94"/>
      <c r="R55" s="94"/>
      <c r="S55" s="94"/>
      <c r="T55" s="94"/>
      <c r="U55" s="94"/>
      <c r="V55" s="94"/>
      <c r="W55" s="94"/>
    </row>
    <row r="56" spans="1:23">
      <c r="A56" s="2241"/>
      <c r="B56" s="102" t="s">
        <v>146</v>
      </c>
      <c r="C56" s="1436" t="s">
        <v>272</v>
      </c>
      <c r="D56" s="94"/>
      <c r="E56" s="94"/>
      <c r="F56" s="94"/>
      <c r="G56" s="94"/>
      <c r="H56" s="94"/>
      <c r="I56" s="94"/>
      <c r="J56" s="94"/>
      <c r="K56" s="94"/>
      <c r="L56" s="94"/>
      <c r="M56" s="94"/>
      <c r="N56" s="94"/>
      <c r="O56" s="94"/>
      <c r="P56" s="94"/>
      <c r="Q56" s="94"/>
      <c r="R56" s="94"/>
      <c r="S56" s="94"/>
      <c r="T56" s="94"/>
      <c r="U56" s="94"/>
      <c r="V56" s="94"/>
      <c r="W56" s="94"/>
    </row>
    <row r="57" spans="1:23">
      <c r="A57" s="2241"/>
      <c r="B57" s="102" t="s">
        <v>147</v>
      </c>
      <c r="C57" s="1436" t="s">
        <v>274</v>
      </c>
      <c r="D57" s="94"/>
      <c r="E57" s="94"/>
      <c r="F57" s="94"/>
      <c r="G57" s="94"/>
      <c r="H57" s="94"/>
      <c r="I57" s="94"/>
      <c r="J57" s="94"/>
      <c r="K57" s="94"/>
      <c r="L57" s="94"/>
      <c r="M57" s="94"/>
      <c r="N57" s="94"/>
      <c r="O57" s="94"/>
      <c r="P57" s="94"/>
      <c r="Q57" s="94"/>
      <c r="R57" s="94"/>
      <c r="S57" s="94"/>
      <c r="T57" s="94"/>
      <c r="U57" s="94"/>
      <c r="V57" s="94"/>
      <c r="W57" s="94"/>
    </row>
    <row r="58" spans="1:23">
      <c r="A58" s="2241"/>
      <c r="B58" s="102" t="s">
        <v>149</v>
      </c>
      <c r="C58" s="1443" t="s">
        <v>165</v>
      </c>
      <c r="D58" s="94"/>
      <c r="E58" s="94"/>
      <c r="F58" s="94"/>
      <c r="G58" s="94"/>
      <c r="H58" s="94"/>
      <c r="I58" s="94"/>
      <c r="J58" s="94"/>
      <c r="K58" s="94"/>
      <c r="L58" s="94"/>
      <c r="M58" s="94"/>
      <c r="N58" s="94"/>
      <c r="O58" s="94"/>
      <c r="P58" s="94"/>
      <c r="Q58" s="94"/>
      <c r="R58" s="94"/>
      <c r="S58" s="94"/>
      <c r="T58" s="94"/>
      <c r="U58" s="94"/>
      <c r="V58" s="94"/>
      <c r="W58" s="94"/>
    </row>
    <row r="59" spans="1:23">
      <c r="A59" s="2241"/>
      <c r="B59" s="102" t="s">
        <v>150</v>
      </c>
      <c r="C59" s="1444" t="s">
        <v>3262</v>
      </c>
      <c r="D59" s="94"/>
      <c r="E59" s="94"/>
      <c r="F59" s="94"/>
      <c r="G59" s="94"/>
      <c r="H59" s="94"/>
      <c r="I59" s="94"/>
      <c r="J59" s="94"/>
      <c r="K59" s="94"/>
      <c r="L59" s="94"/>
      <c r="M59" s="94"/>
      <c r="N59" s="94"/>
      <c r="O59" s="94"/>
      <c r="P59" s="94"/>
      <c r="Q59" s="94"/>
      <c r="R59" s="94"/>
      <c r="S59" s="94"/>
      <c r="T59" s="94"/>
      <c r="U59" s="94"/>
      <c r="V59" s="94"/>
      <c r="W59" s="94"/>
    </row>
    <row r="60" spans="1:23" ht="99">
      <c r="A60" s="2241"/>
      <c r="B60" s="102" t="s">
        <v>151</v>
      </c>
      <c r="C60" s="1445" t="s">
        <v>1598</v>
      </c>
      <c r="D60" s="94"/>
      <c r="E60" s="94"/>
      <c r="F60" s="94"/>
      <c r="G60" s="94"/>
      <c r="H60" s="94"/>
      <c r="I60" s="94"/>
      <c r="J60" s="94"/>
      <c r="K60" s="94"/>
      <c r="L60" s="94"/>
      <c r="M60" s="94"/>
      <c r="N60" s="94"/>
      <c r="O60" s="94"/>
      <c r="P60" s="94"/>
      <c r="Q60" s="94"/>
      <c r="R60" s="94"/>
      <c r="S60" s="94"/>
      <c r="T60" s="94"/>
      <c r="U60" s="94"/>
      <c r="V60" s="94"/>
      <c r="W60" s="94"/>
    </row>
    <row r="61" spans="1:23" ht="33">
      <c r="A61" s="2241"/>
      <c r="B61" s="102" t="s">
        <v>152</v>
      </c>
      <c r="C61" s="1436" t="s">
        <v>1599</v>
      </c>
      <c r="D61" s="94"/>
      <c r="E61" s="94"/>
      <c r="F61" s="94"/>
      <c r="G61" s="94"/>
      <c r="H61" s="94"/>
      <c r="I61" s="94"/>
      <c r="J61" s="94"/>
      <c r="K61" s="94"/>
      <c r="L61" s="94"/>
      <c r="M61" s="94"/>
      <c r="N61" s="94"/>
      <c r="O61" s="94"/>
      <c r="P61" s="94"/>
      <c r="Q61" s="94"/>
      <c r="R61" s="94"/>
      <c r="S61" s="94"/>
      <c r="T61" s="94"/>
      <c r="U61" s="94"/>
      <c r="V61" s="94"/>
      <c r="W61" s="94"/>
    </row>
    <row r="62" spans="1:23" ht="33">
      <c r="A62" s="2241"/>
      <c r="B62" s="102" t="s">
        <v>153</v>
      </c>
      <c r="C62" s="1436" t="s">
        <v>337</v>
      </c>
      <c r="D62" s="94"/>
      <c r="E62" s="94"/>
      <c r="F62" s="94"/>
      <c r="G62" s="94"/>
      <c r="H62" s="94"/>
      <c r="I62" s="94"/>
      <c r="J62" s="94"/>
      <c r="K62" s="94"/>
      <c r="L62" s="94"/>
      <c r="M62" s="94"/>
      <c r="N62" s="94"/>
      <c r="O62" s="94"/>
      <c r="P62" s="94"/>
      <c r="Q62" s="94"/>
      <c r="R62" s="94"/>
      <c r="S62" s="94"/>
      <c r="T62" s="94"/>
      <c r="U62" s="94"/>
      <c r="V62" s="94"/>
      <c r="W62" s="94"/>
    </row>
    <row r="63" spans="1:23">
      <c r="A63" s="2241"/>
      <c r="B63" s="102" t="s">
        <v>154</v>
      </c>
      <c r="C63" s="1436" t="s">
        <v>165</v>
      </c>
      <c r="D63" s="94"/>
      <c r="E63" s="94"/>
      <c r="F63" s="94"/>
      <c r="G63" s="94"/>
      <c r="H63" s="94"/>
      <c r="I63" s="94"/>
      <c r="J63" s="94"/>
      <c r="K63" s="94"/>
      <c r="L63" s="94"/>
      <c r="M63" s="94"/>
      <c r="N63" s="94"/>
      <c r="O63" s="94"/>
      <c r="P63" s="94"/>
      <c r="Q63" s="94"/>
      <c r="R63" s="94"/>
      <c r="S63" s="94"/>
      <c r="T63" s="94"/>
      <c r="U63" s="94"/>
      <c r="V63" s="94"/>
      <c r="W63" s="94"/>
    </row>
    <row r="64" spans="1:23">
      <c r="A64" s="2241"/>
      <c r="B64" s="102" t="s">
        <v>155</v>
      </c>
      <c r="C64" s="1436" t="s">
        <v>165</v>
      </c>
      <c r="D64" s="94"/>
      <c r="E64" s="94"/>
      <c r="F64" s="94"/>
      <c r="G64" s="94"/>
      <c r="H64" s="94"/>
      <c r="I64" s="94"/>
      <c r="J64" s="94"/>
      <c r="K64" s="94"/>
      <c r="L64" s="94"/>
      <c r="M64" s="94"/>
      <c r="N64" s="94"/>
      <c r="O64" s="94"/>
      <c r="P64" s="94"/>
      <c r="Q64" s="94"/>
      <c r="R64" s="94"/>
      <c r="S64" s="94"/>
      <c r="T64" s="94"/>
      <c r="U64" s="94"/>
      <c r="V64" s="94"/>
      <c r="W64" s="94"/>
    </row>
    <row r="65" spans="1:23">
      <c r="A65" s="2241"/>
      <c r="B65" s="102" t="s">
        <v>156</v>
      </c>
      <c r="C65" s="1436" t="s">
        <v>90</v>
      </c>
      <c r="D65" s="94"/>
      <c r="E65" s="94"/>
      <c r="F65" s="94"/>
      <c r="G65" s="94"/>
      <c r="H65" s="94"/>
      <c r="I65" s="94"/>
      <c r="J65" s="94"/>
      <c r="K65" s="94"/>
      <c r="L65" s="94"/>
      <c r="M65" s="94"/>
      <c r="N65" s="94"/>
      <c r="O65" s="94"/>
      <c r="P65" s="94"/>
      <c r="Q65" s="94"/>
      <c r="R65" s="94"/>
      <c r="S65" s="94"/>
      <c r="T65" s="94"/>
      <c r="U65" s="94"/>
      <c r="V65" s="94"/>
      <c r="W65" s="94"/>
    </row>
    <row r="66" spans="1:23">
      <c r="A66" s="2241"/>
      <c r="B66" s="102" t="s">
        <v>157</v>
      </c>
      <c r="C66" s="1436" t="s">
        <v>165</v>
      </c>
      <c r="D66" s="94"/>
      <c r="E66" s="94"/>
      <c r="F66" s="94"/>
      <c r="G66" s="94"/>
      <c r="H66" s="94"/>
      <c r="I66" s="94"/>
      <c r="J66" s="94"/>
      <c r="K66" s="94"/>
      <c r="L66" s="94"/>
      <c r="M66" s="94"/>
      <c r="N66" s="94"/>
      <c r="O66" s="94"/>
      <c r="P66" s="94"/>
      <c r="Q66" s="94"/>
      <c r="R66" s="94"/>
      <c r="S66" s="94"/>
      <c r="T66" s="94"/>
      <c r="U66" s="94"/>
      <c r="V66" s="94"/>
      <c r="W66" s="94"/>
    </row>
    <row r="67" spans="1:23">
      <c r="A67" s="2241"/>
      <c r="B67" s="102" t="s">
        <v>158</v>
      </c>
      <c r="C67" s="1436" t="s">
        <v>165</v>
      </c>
      <c r="D67" s="94"/>
      <c r="E67" s="94"/>
      <c r="F67" s="94"/>
      <c r="G67" s="94"/>
      <c r="H67" s="94"/>
      <c r="I67" s="94"/>
      <c r="J67" s="94"/>
      <c r="K67" s="94"/>
      <c r="L67" s="94"/>
      <c r="M67" s="94"/>
      <c r="N67" s="94"/>
      <c r="O67" s="94"/>
      <c r="P67" s="94"/>
      <c r="Q67" s="94"/>
      <c r="R67" s="94"/>
      <c r="S67" s="94"/>
      <c r="T67" s="94"/>
      <c r="U67" s="94"/>
      <c r="V67" s="94"/>
      <c r="W67" s="94"/>
    </row>
    <row r="68" spans="1:23" ht="17" thickBot="1">
      <c r="A68" s="2242"/>
      <c r="B68" s="104" t="s">
        <v>159</v>
      </c>
      <c r="C68" s="1442" t="s">
        <v>165</v>
      </c>
      <c r="D68" s="94"/>
      <c r="E68" s="94"/>
      <c r="F68" s="94"/>
      <c r="G68" s="94"/>
      <c r="H68" s="94"/>
      <c r="I68" s="94"/>
      <c r="J68" s="94"/>
      <c r="K68" s="94"/>
      <c r="L68" s="94"/>
      <c r="M68" s="94"/>
      <c r="N68" s="94"/>
      <c r="O68" s="94"/>
      <c r="P68" s="94"/>
      <c r="Q68" s="94"/>
      <c r="R68" s="94"/>
      <c r="S68" s="94"/>
      <c r="T68" s="94"/>
      <c r="U68" s="94"/>
      <c r="V68" s="94"/>
      <c r="W68" s="94"/>
    </row>
    <row r="69" spans="1:23">
      <c r="A69" s="2240" t="s">
        <v>160</v>
      </c>
      <c r="B69" s="101" t="s">
        <v>161</v>
      </c>
      <c r="C69" s="1441" t="s">
        <v>92</v>
      </c>
      <c r="D69" s="94"/>
      <c r="E69" s="94"/>
      <c r="F69" s="94"/>
      <c r="G69" s="94"/>
      <c r="H69" s="94"/>
      <c r="I69" s="94"/>
      <c r="J69" s="94"/>
      <c r="K69" s="94"/>
      <c r="L69" s="94"/>
      <c r="M69" s="94"/>
      <c r="N69" s="94"/>
      <c r="O69" s="94"/>
      <c r="P69" s="94"/>
      <c r="Q69" s="94"/>
      <c r="R69" s="94"/>
      <c r="S69" s="94"/>
      <c r="T69" s="94"/>
      <c r="U69" s="94"/>
      <c r="V69" s="94"/>
      <c r="W69" s="94"/>
    </row>
    <row r="70" spans="1:23">
      <c r="A70" s="2241"/>
      <c r="B70" s="102" t="s">
        <v>162</v>
      </c>
      <c r="C70" s="1436" t="s">
        <v>163</v>
      </c>
      <c r="D70" s="94"/>
      <c r="E70" s="94"/>
      <c r="F70" s="94"/>
      <c r="G70" s="94"/>
      <c r="H70" s="94"/>
      <c r="I70" s="94"/>
      <c r="J70" s="94"/>
      <c r="K70" s="94"/>
      <c r="L70" s="94"/>
      <c r="M70" s="94"/>
      <c r="N70" s="94"/>
      <c r="O70" s="94"/>
      <c r="P70" s="94"/>
      <c r="Q70" s="94"/>
      <c r="R70" s="94"/>
      <c r="S70" s="94"/>
      <c r="T70" s="94"/>
      <c r="U70" s="94"/>
      <c r="V70" s="94"/>
      <c r="W70" s="94"/>
    </row>
    <row r="71" spans="1:23">
      <c r="A71" s="2241"/>
      <c r="B71" s="102" t="s">
        <v>164</v>
      </c>
      <c r="C71" s="1436" t="s">
        <v>165</v>
      </c>
      <c r="D71" s="94"/>
      <c r="E71" s="94"/>
      <c r="F71" s="94"/>
      <c r="G71" s="94"/>
      <c r="H71" s="94"/>
      <c r="I71" s="94"/>
      <c r="J71" s="94"/>
      <c r="K71" s="94"/>
      <c r="L71" s="94"/>
      <c r="M71" s="94"/>
      <c r="N71" s="94"/>
      <c r="O71" s="94"/>
      <c r="P71" s="94"/>
      <c r="Q71" s="94"/>
      <c r="R71" s="94"/>
      <c r="S71" s="94"/>
      <c r="T71" s="94"/>
      <c r="U71" s="94"/>
      <c r="V71" s="94"/>
      <c r="W71" s="94"/>
    </row>
    <row r="72" spans="1:23">
      <c r="A72" s="2241"/>
      <c r="B72" s="102" t="s">
        <v>166</v>
      </c>
      <c r="C72" s="1436" t="s">
        <v>165</v>
      </c>
      <c r="D72" s="94"/>
      <c r="E72" s="94"/>
      <c r="F72" s="94"/>
      <c r="G72" s="94"/>
      <c r="H72" s="94"/>
      <c r="I72" s="94"/>
      <c r="J72" s="94"/>
      <c r="K72" s="94"/>
      <c r="L72" s="94"/>
      <c r="M72" s="94"/>
      <c r="N72" s="94"/>
      <c r="O72" s="94"/>
      <c r="P72" s="94"/>
      <c r="Q72" s="94"/>
      <c r="R72" s="94"/>
      <c r="S72" s="94"/>
      <c r="T72" s="94"/>
      <c r="U72" s="94"/>
      <c r="V72" s="94"/>
      <c r="W72" s="94"/>
    </row>
    <row r="73" spans="1:23" ht="66">
      <c r="A73" s="2241"/>
      <c r="B73" s="102" t="s">
        <v>167</v>
      </c>
      <c r="C73" s="1436" t="s">
        <v>1232</v>
      </c>
      <c r="D73" s="94"/>
      <c r="E73" s="94"/>
      <c r="F73" s="94"/>
      <c r="G73" s="94"/>
      <c r="H73" s="94"/>
      <c r="I73" s="94"/>
      <c r="J73" s="94"/>
      <c r="K73" s="94"/>
      <c r="L73" s="94"/>
      <c r="M73" s="94"/>
      <c r="N73" s="94"/>
      <c r="O73" s="94"/>
      <c r="P73" s="94"/>
      <c r="Q73" s="94"/>
      <c r="R73" s="94"/>
      <c r="S73" s="94"/>
      <c r="T73" s="94"/>
      <c r="U73" s="94"/>
      <c r="V73" s="94"/>
      <c r="W73" s="94"/>
    </row>
    <row r="74" spans="1:23">
      <c r="A74" s="2241"/>
      <c r="B74" s="102" t="s">
        <v>338</v>
      </c>
      <c r="C74" s="1436" t="s">
        <v>111</v>
      </c>
      <c r="D74" s="94"/>
      <c r="E74" s="94"/>
      <c r="F74" s="94"/>
      <c r="G74" s="94"/>
      <c r="H74" s="94"/>
      <c r="I74" s="94"/>
      <c r="J74" s="94"/>
      <c r="K74" s="94"/>
      <c r="L74" s="94"/>
      <c r="M74" s="94"/>
      <c r="N74" s="94"/>
      <c r="O74" s="94"/>
      <c r="P74" s="94"/>
      <c r="Q74" s="94"/>
      <c r="R74" s="94"/>
      <c r="S74" s="94"/>
      <c r="T74" s="94"/>
      <c r="U74" s="94"/>
      <c r="V74" s="94"/>
      <c r="W74" s="94"/>
    </row>
    <row r="75" spans="1:23">
      <c r="A75" s="2241"/>
      <c r="B75" s="102" t="s">
        <v>170</v>
      </c>
      <c r="C75" s="1436" t="s">
        <v>92</v>
      </c>
      <c r="D75" s="94"/>
      <c r="E75" s="94"/>
      <c r="F75" s="94"/>
      <c r="G75" s="94"/>
      <c r="H75" s="94"/>
      <c r="I75" s="94"/>
      <c r="J75" s="94"/>
      <c r="K75" s="94"/>
      <c r="L75" s="94"/>
      <c r="M75" s="94"/>
      <c r="N75" s="94"/>
      <c r="O75" s="94"/>
      <c r="P75" s="94"/>
      <c r="Q75" s="94"/>
      <c r="R75" s="94"/>
      <c r="S75" s="94"/>
      <c r="T75" s="94"/>
      <c r="U75" s="94"/>
      <c r="V75" s="94"/>
      <c r="W75" s="94"/>
    </row>
    <row r="76" spans="1:23">
      <c r="A76" s="2241"/>
      <c r="B76" s="102" t="s">
        <v>171</v>
      </c>
      <c r="C76" s="1436" t="s">
        <v>172</v>
      </c>
      <c r="D76" s="94"/>
      <c r="E76" s="94"/>
      <c r="F76" s="94"/>
      <c r="G76" s="94"/>
      <c r="H76" s="94"/>
      <c r="I76" s="94"/>
      <c r="J76" s="94"/>
      <c r="K76" s="94"/>
      <c r="L76" s="94"/>
      <c r="M76" s="94"/>
      <c r="N76" s="94"/>
      <c r="O76" s="94"/>
      <c r="P76" s="94"/>
      <c r="Q76" s="94"/>
      <c r="R76" s="94"/>
      <c r="S76" s="94"/>
      <c r="T76" s="94"/>
      <c r="U76" s="94"/>
      <c r="V76" s="94"/>
      <c r="W76" s="94"/>
    </row>
    <row r="77" spans="1:23" ht="83" thickBot="1">
      <c r="A77" s="2242"/>
      <c r="B77" s="104" t="s">
        <v>173</v>
      </c>
      <c r="C77" s="1446" t="s">
        <v>373</v>
      </c>
      <c r="D77" s="94"/>
      <c r="E77" s="94"/>
      <c r="F77" s="94"/>
      <c r="G77" s="94"/>
      <c r="H77" s="94"/>
      <c r="I77" s="94"/>
      <c r="J77" s="94"/>
      <c r="K77" s="94"/>
      <c r="L77" s="94"/>
      <c r="M77" s="94"/>
      <c r="N77" s="94"/>
      <c r="O77" s="94"/>
      <c r="P77" s="94"/>
      <c r="Q77" s="94"/>
      <c r="R77" s="94"/>
      <c r="S77" s="94"/>
      <c r="T77" s="94"/>
      <c r="U77" s="94"/>
      <c r="V77" s="94"/>
      <c r="W77" s="94"/>
    </row>
    <row r="78" spans="1:23" ht="33">
      <c r="A78" s="2240" t="s">
        <v>540</v>
      </c>
      <c r="B78" s="101" t="s">
        <v>175</v>
      </c>
      <c r="C78" s="1447" t="s">
        <v>3263</v>
      </c>
      <c r="D78" s="94"/>
      <c r="E78" s="94"/>
      <c r="F78" s="94"/>
      <c r="G78" s="94"/>
      <c r="H78" s="94"/>
      <c r="I78" s="94"/>
      <c r="J78" s="94"/>
      <c r="K78" s="94"/>
      <c r="L78" s="94"/>
      <c r="M78" s="94"/>
      <c r="N78" s="94"/>
      <c r="O78" s="94"/>
      <c r="P78" s="94"/>
      <c r="Q78" s="94"/>
      <c r="R78" s="94"/>
      <c r="S78" s="94"/>
      <c r="T78" s="94"/>
      <c r="U78" s="94"/>
      <c r="V78" s="94"/>
      <c r="W78" s="94"/>
    </row>
    <row r="79" spans="1:23">
      <c r="A79" s="2241"/>
      <c r="B79" s="102" t="s">
        <v>176</v>
      </c>
      <c r="C79" s="1448" t="s">
        <v>541</v>
      </c>
      <c r="D79" s="94"/>
      <c r="E79" s="94"/>
      <c r="F79" s="94"/>
      <c r="G79" s="94"/>
      <c r="H79" s="94"/>
      <c r="I79" s="94"/>
      <c r="J79" s="94"/>
      <c r="K79" s="94"/>
      <c r="L79" s="94"/>
      <c r="M79" s="94"/>
      <c r="N79" s="94"/>
      <c r="O79" s="94"/>
      <c r="P79" s="94"/>
      <c r="Q79" s="94"/>
      <c r="R79" s="94"/>
      <c r="S79" s="94"/>
      <c r="T79" s="94"/>
      <c r="U79" s="94"/>
      <c r="V79" s="94"/>
      <c r="W79" s="94"/>
    </row>
    <row r="80" spans="1:23">
      <c r="A80" s="2241"/>
      <c r="B80" s="102" t="s">
        <v>177</v>
      </c>
      <c r="C80" s="1436" t="s">
        <v>1233</v>
      </c>
      <c r="D80" s="94"/>
      <c r="E80" s="94"/>
      <c r="F80" s="94"/>
      <c r="G80" s="94"/>
      <c r="H80" s="94"/>
      <c r="I80" s="94"/>
      <c r="J80" s="94"/>
      <c r="K80" s="94"/>
      <c r="L80" s="94"/>
      <c r="M80" s="94"/>
      <c r="N80" s="94"/>
      <c r="O80" s="94"/>
      <c r="P80" s="94"/>
      <c r="Q80" s="94"/>
      <c r="R80" s="94"/>
      <c r="S80" s="94"/>
      <c r="T80" s="94"/>
      <c r="U80" s="94"/>
      <c r="V80" s="94"/>
      <c r="W80" s="94"/>
    </row>
    <row r="81" spans="1:23">
      <c r="A81" s="2241"/>
      <c r="B81" s="102" t="s">
        <v>178</v>
      </c>
      <c r="C81" s="1436" t="s">
        <v>684</v>
      </c>
      <c r="D81" s="94"/>
      <c r="E81" s="94"/>
      <c r="F81" s="94"/>
      <c r="G81" s="94"/>
      <c r="H81" s="94"/>
      <c r="I81" s="94"/>
      <c r="J81" s="94"/>
      <c r="K81" s="94"/>
      <c r="L81" s="94"/>
      <c r="M81" s="94"/>
      <c r="N81" s="94"/>
      <c r="O81" s="94"/>
      <c r="P81" s="94"/>
      <c r="Q81" s="94"/>
      <c r="R81" s="94"/>
      <c r="S81" s="94"/>
      <c r="T81" s="94"/>
      <c r="U81" s="94"/>
      <c r="V81" s="94"/>
      <c r="W81" s="94"/>
    </row>
    <row r="82" spans="1:23" ht="49.5">
      <c r="A82" s="2241"/>
      <c r="B82" s="102" t="s">
        <v>179</v>
      </c>
      <c r="C82" s="1436" t="s">
        <v>685</v>
      </c>
      <c r="D82" s="94"/>
      <c r="E82" s="94"/>
      <c r="F82" s="94"/>
      <c r="G82" s="94"/>
      <c r="H82" s="94"/>
      <c r="I82" s="94"/>
      <c r="J82" s="94"/>
      <c r="K82" s="94"/>
      <c r="L82" s="94"/>
      <c r="M82" s="94"/>
      <c r="N82" s="94"/>
      <c r="O82" s="94"/>
      <c r="P82" s="94"/>
      <c r="Q82" s="94"/>
      <c r="R82" s="94"/>
      <c r="S82" s="94"/>
      <c r="T82" s="94"/>
      <c r="U82" s="94"/>
      <c r="V82" s="94"/>
      <c r="W82" s="94"/>
    </row>
    <row r="83" spans="1:23">
      <c r="A83" s="2241"/>
      <c r="B83" s="102" t="s">
        <v>180</v>
      </c>
      <c r="C83" s="1436" t="s">
        <v>90</v>
      </c>
      <c r="D83" s="94"/>
      <c r="E83" s="94"/>
      <c r="F83" s="94"/>
      <c r="G83" s="94"/>
      <c r="H83" s="94"/>
      <c r="I83" s="94"/>
      <c r="J83" s="94"/>
      <c r="K83" s="94"/>
      <c r="L83" s="94"/>
      <c r="M83" s="94"/>
      <c r="N83" s="94"/>
      <c r="O83" s="94"/>
      <c r="P83" s="94"/>
      <c r="Q83" s="94"/>
      <c r="R83" s="94"/>
      <c r="S83" s="94"/>
      <c r="T83" s="94"/>
      <c r="U83" s="94"/>
      <c r="V83" s="94"/>
      <c r="W83" s="94"/>
    </row>
    <row r="84" spans="1:23">
      <c r="A84" s="2241"/>
      <c r="B84" s="102" t="s">
        <v>157</v>
      </c>
      <c r="C84" s="1436" t="s">
        <v>165</v>
      </c>
      <c r="D84" s="94"/>
      <c r="E84" s="94"/>
      <c r="F84" s="94"/>
      <c r="G84" s="94"/>
      <c r="H84" s="94"/>
      <c r="I84" s="94"/>
      <c r="J84" s="94"/>
      <c r="K84" s="94"/>
      <c r="L84" s="94"/>
      <c r="M84" s="94"/>
      <c r="N84" s="94"/>
      <c r="O84" s="94"/>
      <c r="P84" s="94"/>
      <c r="Q84" s="94"/>
      <c r="R84" s="94"/>
      <c r="S84" s="94"/>
      <c r="T84" s="94"/>
      <c r="U84" s="94"/>
      <c r="V84" s="94"/>
      <c r="W84" s="94"/>
    </row>
    <row r="85" spans="1:23">
      <c r="A85" s="2241"/>
      <c r="B85" s="102" t="s">
        <v>158</v>
      </c>
      <c r="C85" s="1436" t="s">
        <v>165</v>
      </c>
      <c r="D85" s="94"/>
      <c r="E85" s="94"/>
      <c r="F85" s="94"/>
      <c r="G85" s="94"/>
      <c r="H85" s="94"/>
      <c r="I85" s="94"/>
      <c r="J85" s="94"/>
      <c r="K85" s="94"/>
      <c r="L85" s="94"/>
      <c r="M85" s="94"/>
      <c r="N85" s="94"/>
      <c r="O85" s="94"/>
      <c r="P85" s="94"/>
      <c r="Q85" s="94"/>
      <c r="R85" s="94"/>
      <c r="S85" s="94"/>
      <c r="T85" s="94"/>
      <c r="U85" s="94"/>
      <c r="V85" s="94"/>
      <c r="W85" s="94"/>
    </row>
    <row r="86" spans="1:23">
      <c r="A86" s="2241"/>
      <c r="B86" s="102" t="s">
        <v>181</v>
      </c>
      <c r="C86" s="1436" t="s">
        <v>165</v>
      </c>
      <c r="D86" s="94"/>
      <c r="E86" s="94"/>
      <c r="F86" s="94"/>
      <c r="G86" s="94"/>
      <c r="H86" s="94"/>
      <c r="I86" s="94"/>
      <c r="J86" s="94"/>
      <c r="K86" s="94"/>
      <c r="L86" s="94"/>
      <c r="M86" s="94"/>
      <c r="N86" s="94"/>
      <c r="O86" s="94"/>
      <c r="P86" s="94"/>
      <c r="Q86" s="94"/>
      <c r="R86" s="94"/>
      <c r="S86" s="94"/>
      <c r="T86" s="94"/>
      <c r="U86" s="94"/>
      <c r="V86" s="94"/>
      <c r="W86" s="94"/>
    </row>
    <row r="87" spans="1:23">
      <c r="A87" s="2241"/>
      <c r="B87" s="102" t="s">
        <v>182</v>
      </c>
      <c r="C87" s="1436"/>
      <c r="D87" s="94"/>
      <c r="E87" s="94"/>
      <c r="F87" s="94"/>
      <c r="G87" s="94"/>
      <c r="H87" s="94"/>
      <c r="I87" s="94"/>
      <c r="J87" s="94"/>
      <c r="K87" s="94"/>
      <c r="L87" s="94"/>
      <c r="M87" s="94"/>
      <c r="N87" s="94"/>
      <c r="O87" s="94"/>
      <c r="P87" s="94"/>
      <c r="Q87" s="94"/>
      <c r="R87" s="94"/>
      <c r="S87" s="94"/>
      <c r="T87" s="94"/>
      <c r="U87" s="94"/>
      <c r="V87" s="94"/>
      <c r="W87" s="94"/>
    </row>
    <row r="88" spans="1:23">
      <c r="A88" s="2241"/>
      <c r="B88" s="102" t="s">
        <v>183</v>
      </c>
      <c r="C88" s="1436" t="s">
        <v>90</v>
      </c>
      <c r="D88" s="94"/>
      <c r="E88" s="94"/>
      <c r="F88" s="94"/>
      <c r="G88" s="94"/>
      <c r="H88" s="94"/>
      <c r="I88" s="94"/>
      <c r="J88" s="94"/>
      <c r="K88" s="94"/>
      <c r="L88" s="94"/>
      <c r="M88" s="94"/>
      <c r="N88" s="94"/>
      <c r="O88" s="94"/>
      <c r="P88" s="94"/>
      <c r="Q88" s="94"/>
      <c r="R88" s="94"/>
      <c r="S88" s="94"/>
      <c r="T88" s="94"/>
      <c r="U88" s="94"/>
      <c r="V88" s="94"/>
      <c r="W88" s="94"/>
    </row>
    <row r="89" spans="1:23">
      <c r="A89" s="2241"/>
      <c r="B89" s="102" t="s">
        <v>184</v>
      </c>
      <c r="C89" s="1436" t="s">
        <v>165</v>
      </c>
      <c r="D89" s="94"/>
      <c r="E89" s="94"/>
      <c r="F89" s="94"/>
      <c r="G89" s="94"/>
      <c r="H89" s="94"/>
      <c r="I89" s="94"/>
      <c r="J89" s="94"/>
      <c r="K89" s="94"/>
      <c r="L89" s="94"/>
      <c r="M89" s="94"/>
      <c r="N89" s="94"/>
      <c r="O89" s="94"/>
      <c r="P89" s="94"/>
      <c r="Q89" s="94"/>
      <c r="R89" s="94"/>
      <c r="S89" s="94"/>
      <c r="T89" s="94"/>
      <c r="U89" s="94"/>
      <c r="V89" s="94"/>
      <c r="W89" s="94"/>
    </row>
    <row r="90" spans="1:23">
      <c r="A90" s="2241"/>
      <c r="B90" s="102" t="s">
        <v>185</v>
      </c>
      <c r="C90" s="1436" t="s">
        <v>165</v>
      </c>
      <c r="D90" s="94"/>
      <c r="E90" s="94"/>
      <c r="F90" s="94"/>
      <c r="G90" s="94"/>
      <c r="H90" s="94"/>
      <c r="I90" s="94"/>
      <c r="J90" s="94"/>
      <c r="K90" s="94"/>
      <c r="L90" s="94"/>
      <c r="M90" s="94"/>
      <c r="N90" s="94"/>
      <c r="O90" s="94"/>
      <c r="P90" s="94"/>
      <c r="Q90" s="94"/>
      <c r="R90" s="94"/>
      <c r="S90" s="94"/>
      <c r="T90" s="94"/>
      <c r="U90" s="94"/>
      <c r="V90" s="94"/>
      <c r="W90" s="94"/>
    </row>
    <row r="91" spans="1:23">
      <c r="A91" s="2241"/>
      <c r="B91" s="102" t="s">
        <v>186</v>
      </c>
      <c r="C91" s="1436" t="s">
        <v>165</v>
      </c>
      <c r="D91" s="94"/>
      <c r="E91" s="94"/>
      <c r="F91" s="94"/>
      <c r="G91" s="94"/>
      <c r="H91" s="94"/>
      <c r="I91" s="94"/>
      <c r="J91" s="94"/>
      <c r="K91" s="94"/>
      <c r="L91" s="94"/>
      <c r="M91" s="94"/>
      <c r="N91" s="94"/>
      <c r="O91" s="94"/>
      <c r="P91" s="94"/>
      <c r="Q91" s="94"/>
      <c r="R91" s="94"/>
      <c r="S91" s="94"/>
      <c r="T91" s="94"/>
      <c r="U91" s="94"/>
      <c r="V91" s="94"/>
      <c r="W91" s="94"/>
    </row>
    <row r="92" spans="1:23" ht="17" thickBot="1">
      <c r="A92" s="2242"/>
      <c r="B92" s="104" t="s">
        <v>187</v>
      </c>
      <c r="C92" s="1442" t="s">
        <v>165</v>
      </c>
      <c r="D92" s="94"/>
      <c r="E92" s="94"/>
      <c r="F92" s="94"/>
      <c r="G92" s="94"/>
      <c r="H92" s="94"/>
      <c r="I92" s="94"/>
      <c r="J92" s="94"/>
      <c r="K92" s="94"/>
      <c r="L92" s="94"/>
      <c r="M92" s="94"/>
      <c r="N92" s="94"/>
      <c r="O92" s="94"/>
      <c r="P92" s="94"/>
      <c r="Q92" s="94"/>
      <c r="R92" s="94"/>
      <c r="S92" s="94"/>
      <c r="T92" s="94"/>
      <c r="U92" s="94"/>
      <c r="V92" s="94"/>
      <c r="W92" s="94"/>
    </row>
    <row r="93" spans="1:23" ht="49.5">
      <c r="A93" s="2240" t="s">
        <v>188</v>
      </c>
      <c r="B93" s="101" t="s">
        <v>189</v>
      </c>
      <c r="C93" s="1441" t="s">
        <v>1588</v>
      </c>
      <c r="D93" s="94"/>
      <c r="E93" s="94"/>
      <c r="F93" s="94"/>
      <c r="G93" s="94"/>
      <c r="H93" s="94"/>
      <c r="I93" s="94"/>
      <c r="J93" s="94"/>
      <c r="K93" s="94"/>
      <c r="L93" s="94"/>
      <c r="M93" s="94"/>
      <c r="N93" s="94"/>
      <c r="O93" s="94"/>
      <c r="P93" s="94"/>
      <c r="Q93" s="94"/>
      <c r="R93" s="94"/>
      <c r="S93" s="94"/>
      <c r="T93" s="94"/>
      <c r="U93" s="94"/>
      <c r="V93" s="94"/>
      <c r="W93" s="94"/>
    </row>
    <row r="94" spans="1:23" ht="33">
      <c r="A94" s="2241"/>
      <c r="B94" s="102" t="s">
        <v>190</v>
      </c>
      <c r="C94" s="1436" t="s">
        <v>687</v>
      </c>
      <c r="D94" s="94"/>
      <c r="E94" s="94"/>
      <c r="F94" s="94"/>
      <c r="G94" s="94"/>
      <c r="H94" s="94"/>
      <c r="I94" s="94"/>
      <c r="J94" s="94"/>
      <c r="K94" s="94"/>
      <c r="L94" s="94"/>
      <c r="M94" s="94"/>
      <c r="N94" s="94"/>
      <c r="O94" s="94"/>
      <c r="P94" s="94"/>
      <c r="Q94" s="94"/>
      <c r="R94" s="94"/>
      <c r="S94" s="94"/>
      <c r="T94" s="94"/>
      <c r="U94" s="94"/>
      <c r="V94" s="94"/>
      <c r="W94" s="94"/>
    </row>
    <row r="95" spans="1:23">
      <c r="A95" s="2241"/>
      <c r="B95" s="102" t="s">
        <v>191</v>
      </c>
      <c r="C95" s="1436" t="s">
        <v>165</v>
      </c>
      <c r="D95" s="94"/>
      <c r="E95" s="94"/>
      <c r="F95" s="94"/>
      <c r="G95" s="94"/>
      <c r="H95" s="94"/>
      <c r="I95" s="94"/>
      <c r="J95" s="94"/>
      <c r="K95" s="94"/>
      <c r="L95" s="94"/>
      <c r="M95" s="94"/>
      <c r="N95" s="94"/>
      <c r="O95" s="94"/>
      <c r="P95" s="94"/>
      <c r="Q95" s="94"/>
      <c r="R95" s="94"/>
      <c r="S95" s="94"/>
      <c r="T95" s="94"/>
      <c r="U95" s="94"/>
      <c r="V95" s="94"/>
      <c r="W95" s="94"/>
    </row>
    <row r="96" spans="1:23" ht="33">
      <c r="A96" s="2241"/>
      <c r="B96" s="102" t="s">
        <v>192</v>
      </c>
      <c r="C96" s="1436" t="s">
        <v>165</v>
      </c>
      <c r="D96" s="94"/>
      <c r="E96" s="94"/>
      <c r="F96" s="94"/>
      <c r="G96" s="94"/>
      <c r="H96" s="94"/>
      <c r="I96" s="94"/>
      <c r="J96" s="94"/>
      <c r="K96" s="94"/>
      <c r="L96" s="94"/>
      <c r="M96" s="94"/>
      <c r="N96" s="94"/>
      <c r="O96" s="94"/>
      <c r="P96" s="94"/>
      <c r="Q96" s="94"/>
      <c r="R96" s="94"/>
      <c r="S96" s="94"/>
      <c r="T96" s="94"/>
      <c r="U96" s="94"/>
      <c r="V96" s="94"/>
      <c r="W96" s="94"/>
    </row>
    <row r="97" spans="1:23" ht="82.5">
      <c r="A97" s="2241"/>
      <c r="B97" s="102" t="s">
        <v>193</v>
      </c>
      <c r="C97" s="1436" t="s">
        <v>1600</v>
      </c>
      <c r="D97" s="94"/>
      <c r="E97" s="94"/>
      <c r="F97" s="94"/>
      <c r="G97" s="94"/>
      <c r="H97" s="94"/>
      <c r="I97" s="94"/>
      <c r="J97" s="94"/>
      <c r="K97" s="94"/>
      <c r="L97" s="94"/>
      <c r="M97" s="94"/>
      <c r="N97" s="94"/>
      <c r="O97" s="94"/>
      <c r="P97" s="94"/>
      <c r="Q97" s="94"/>
      <c r="R97" s="94"/>
      <c r="S97" s="94"/>
      <c r="T97" s="94"/>
      <c r="U97" s="94"/>
      <c r="V97" s="94"/>
      <c r="W97" s="94"/>
    </row>
    <row r="98" spans="1:23" ht="99">
      <c r="A98" s="2241"/>
      <c r="B98" s="102" t="s">
        <v>194</v>
      </c>
      <c r="C98" s="1436" t="s">
        <v>1601</v>
      </c>
      <c r="D98" s="94"/>
      <c r="E98" s="94"/>
      <c r="F98" s="94"/>
      <c r="G98" s="94"/>
      <c r="H98" s="94"/>
      <c r="I98" s="94"/>
      <c r="J98" s="94"/>
      <c r="K98" s="94"/>
      <c r="L98" s="94"/>
      <c r="M98" s="94"/>
      <c r="N98" s="94"/>
      <c r="O98" s="94"/>
      <c r="P98" s="94"/>
      <c r="Q98" s="94"/>
      <c r="R98" s="94"/>
      <c r="S98" s="94"/>
      <c r="T98" s="94"/>
      <c r="U98" s="94"/>
      <c r="V98" s="94"/>
      <c r="W98" s="94"/>
    </row>
    <row r="99" spans="1:23" ht="49.5">
      <c r="A99" s="2241"/>
      <c r="B99" s="102" t="s">
        <v>196</v>
      </c>
      <c r="C99" s="1436" t="s">
        <v>1602</v>
      </c>
      <c r="D99" s="94"/>
      <c r="E99" s="94"/>
      <c r="F99" s="94"/>
      <c r="G99" s="94"/>
      <c r="H99" s="94"/>
      <c r="I99" s="94"/>
      <c r="J99" s="94"/>
      <c r="K99" s="94"/>
      <c r="L99" s="94"/>
      <c r="M99" s="94"/>
      <c r="N99" s="94"/>
      <c r="O99" s="94"/>
      <c r="P99" s="94"/>
      <c r="Q99" s="94"/>
      <c r="R99" s="94"/>
      <c r="S99" s="94"/>
      <c r="T99" s="94"/>
      <c r="U99" s="94"/>
      <c r="V99" s="94"/>
      <c r="W99" s="94"/>
    </row>
    <row r="100" spans="1:23" ht="49.5">
      <c r="A100" s="2241"/>
      <c r="B100" s="102" t="s">
        <v>355</v>
      </c>
      <c r="C100" s="1436" t="s">
        <v>1603</v>
      </c>
      <c r="D100" s="94"/>
      <c r="E100" s="94"/>
      <c r="F100" s="94"/>
      <c r="G100" s="94"/>
      <c r="H100" s="94"/>
      <c r="I100" s="94"/>
      <c r="J100" s="94"/>
      <c r="K100" s="94"/>
      <c r="L100" s="94"/>
      <c r="M100" s="94"/>
      <c r="N100" s="94"/>
      <c r="O100" s="94"/>
      <c r="P100" s="94"/>
      <c r="Q100" s="94"/>
      <c r="R100" s="94"/>
      <c r="S100" s="94"/>
      <c r="T100" s="94"/>
      <c r="U100" s="94"/>
      <c r="V100" s="94"/>
      <c r="W100" s="94"/>
    </row>
    <row r="101" spans="1:23">
      <c r="A101" s="2241"/>
      <c r="B101" s="102" t="s">
        <v>198</v>
      </c>
      <c r="C101" s="1436" t="s">
        <v>165</v>
      </c>
      <c r="D101" s="94"/>
      <c r="E101" s="94"/>
      <c r="F101" s="94"/>
      <c r="G101" s="94"/>
      <c r="H101" s="94"/>
      <c r="I101" s="94"/>
      <c r="J101" s="94"/>
      <c r="K101" s="94"/>
      <c r="L101" s="94"/>
      <c r="M101" s="94"/>
      <c r="N101" s="94"/>
      <c r="O101" s="94"/>
      <c r="P101" s="94"/>
      <c r="Q101" s="94"/>
      <c r="R101" s="94"/>
      <c r="S101" s="94"/>
      <c r="T101" s="94"/>
      <c r="U101" s="94"/>
      <c r="V101" s="94"/>
      <c r="W101" s="94"/>
    </row>
    <row r="102" spans="1:23" ht="50" thickBot="1">
      <c r="A102" s="2242"/>
      <c r="B102" s="105" t="s">
        <v>199</v>
      </c>
      <c r="C102" s="1449" t="s">
        <v>1604</v>
      </c>
      <c r="D102" s="94"/>
      <c r="E102" s="94"/>
      <c r="F102" s="94"/>
      <c r="G102" s="94"/>
      <c r="H102" s="94"/>
      <c r="I102" s="94"/>
      <c r="J102" s="94"/>
      <c r="K102" s="94"/>
      <c r="L102" s="94"/>
      <c r="M102" s="94"/>
      <c r="N102" s="94"/>
      <c r="O102" s="94"/>
      <c r="P102" s="94"/>
      <c r="Q102" s="94"/>
      <c r="R102" s="94"/>
      <c r="S102" s="94"/>
      <c r="T102" s="94"/>
      <c r="U102" s="94"/>
      <c r="V102" s="94"/>
      <c r="W102" s="94"/>
    </row>
    <row r="103" spans="1:23" ht="33">
      <c r="A103" s="2107" t="s">
        <v>200</v>
      </c>
      <c r="B103" s="102" t="s">
        <v>201</v>
      </c>
      <c r="C103" s="1450" t="s">
        <v>503</v>
      </c>
      <c r="D103" s="94"/>
      <c r="E103" s="94"/>
      <c r="F103" s="94"/>
      <c r="G103" s="94"/>
      <c r="H103" s="94"/>
      <c r="I103" s="94"/>
      <c r="J103" s="94"/>
      <c r="K103" s="94"/>
      <c r="L103" s="94"/>
      <c r="M103" s="94"/>
      <c r="N103" s="94"/>
      <c r="O103" s="94"/>
      <c r="P103" s="94"/>
      <c r="Q103" s="94"/>
      <c r="R103" s="94"/>
      <c r="S103" s="94"/>
      <c r="T103" s="94"/>
      <c r="U103" s="94"/>
      <c r="V103" s="94"/>
      <c r="W103" s="94"/>
    </row>
    <row r="104" spans="1:23">
      <c r="A104" s="2107"/>
      <c r="B104" s="102" t="s">
        <v>357</v>
      </c>
      <c r="C104" s="1451">
        <v>0.31669999999999998</v>
      </c>
      <c r="D104" s="94"/>
      <c r="E104" s="94"/>
      <c r="F104" s="94"/>
      <c r="G104" s="94"/>
      <c r="H104" s="94"/>
      <c r="I104" s="94"/>
      <c r="J104" s="94"/>
      <c r="K104" s="94"/>
      <c r="L104" s="94"/>
      <c r="M104" s="94"/>
      <c r="N104" s="94"/>
      <c r="O104" s="94"/>
      <c r="P104" s="94"/>
      <c r="Q104" s="94"/>
      <c r="R104" s="94"/>
      <c r="S104" s="94"/>
      <c r="T104" s="94"/>
      <c r="U104" s="94"/>
      <c r="V104" s="94"/>
      <c r="W104" s="94"/>
    </row>
    <row r="105" spans="1:23">
      <c r="A105" s="2107"/>
      <c r="B105" s="102" t="s">
        <v>327</v>
      </c>
      <c r="C105" s="1452">
        <v>50.12</v>
      </c>
      <c r="D105" s="94"/>
      <c r="E105" s="94"/>
      <c r="F105" s="94"/>
      <c r="G105" s="94"/>
      <c r="H105" s="94"/>
      <c r="I105" s="94"/>
      <c r="J105" s="94"/>
      <c r="K105" s="94"/>
      <c r="L105" s="94"/>
      <c r="M105" s="94"/>
      <c r="N105" s="94"/>
      <c r="O105" s="94"/>
      <c r="P105" s="94"/>
      <c r="Q105" s="94"/>
      <c r="R105" s="94"/>
      <c r="S105" s="94"/>
      <c r="T105" s="94"/>
      <c r="U105" s="94"/>
      <c r="V105" s="94"/>
      <c r="W105" s="94"/>
    </row>
    <row r="106" spans="1:23">
      <c r="A106" s="2107"/>
      <c r="B106" s="102" t="s">
        <v>542</v>
      </c>
      <c r="C106" s="1275" t="s">
        <v>3041</v>
      </c>
      <c r="D106" s="94"/>
      <c r="E106" s="94"/>
      <c r="F106" s="94"/>
      <c r="G106" s="94"/>
      <c r="H106" s="94"/>
      <c r="I106" s="94"/>
      <c r="J106" s="94"/>
      <c r="K106" s="94"/>
      <c r="L106" s="94"/>
      <c r="M106" s="94"/>
      <c r="N106" s="94"/>
      <c r="O106" s="94"/>
      <c r="P106" s="94"/>
      <c r="Q106" s="94"/>
      <c r="R106" s="94"/>
      <c r="S106" s="94"/>
      <c r="T106" s="94"/>
      <c r="U106" s="94"/>
      <c r="V106" s="94"/>
      <c r="W106" s="94"/>
    </row>
    <row r="107" spans="1:23" ht="17" thickBot="1">
      <c r="A107" s="1937"/>
      <c r="B107" s="39" t="s">
        <v>329</v>
      </c>
      <c r="C107" s="1453" t="s">
        <v>2327</v>
      </c>
      <c r="D107" s="94"/>
      <c r="E107" s="94"/>
      <c r="F107" s="94"/>
      <c r="G107" s="94"/>
      <c r="H107" s="94"/>
      <c r="I107" s="94"/>
      <c r="J107" s="94"/>
      <c r="K107" s="94"/>
      <c r="L107" s="94"/>
      <c r="M107" s="94"/>
      <c r="N107" s="94"/>
      <c r="O107" s="94"/>
      <c r="P107" s="94"/>
      <c r="Q107" s="94"/>
      <c r="R107" s="94"/>
      <c r="S107" s="94"/>
      <c r="T107" s="94"/>
      <c r="U107" s="94"/>
      <c r="V107" s="94"/>
      <c r="W107" s="94"/>
    </row>
    <row r="108" spans="1:23" s="264" customFormat="1" ht="65" customHeight="1">
      <c r="A108" s="1891" t="s">
        <v>3702</v>
      </c>
      <c r="B108" s="1779" t="s">
        <v>3703</v>
      </c>
      <c r="C108" s="1780" t="s">
        <v>223</v>
      </c>
    </row>
    <row r="109" spans="1:23" s="264" customFormat="1" ht="65" customHeight="1" thickBot="1">
      <c r="A109" s="1892"/>
      <c r="B109" s="1781" t="s">
        <v>3705</v>
      </c>
      <c r="C109" s="1782" t="s">
        <v>3764</v>
      </c>
    </row>
    <row r="110" spans="1:23" ht="17" thickBot="1">
      <c r="A110" s="2249" t="s">
        <v>207</v>
      </c>
      <c r="B110" s="2246"/>
      <c r="C110" s="807" t="s">
        <v>165</v>
      </c>
      <c r="D110" s="94"/>
      <c r="E110" s="94"/>
      <c r="F110" s="94"/>
      <c r="G110" s="94"/>
      <c r="H110" s="94"/>
      <c r="I110" s="94"/>
      <c r="J110" s="94"/>
      <c r="K110" s="94"/>
      <c r="L110" s="94"/>
      <c r="M110" s="94"/>
      <c r="N110" s="94"/>
      <c r="O110" s="94"/>
      <c r="P110" s="94"/>
      <c r="Q110" s="94"/>
      <c r="R110" s="94"/>
      <c r="S110" s="94"/>
      <c r="T110" s="94"/>
      <c r="U110" s="94"/>
      <c r="V110" s="94"/>
      <c r="W110" s="94"/>
    </row>
    <row r="111" spans="1:23" ht="224.25" customHeight="1">
      <c r="A111" s="1934" t="s">
        <v>3627</v>
      </c>
      <c r="B111" s="1935"/>
      <c r="C111" s="1935"/>
      <c r="D111" s="94"/>
      <c r="E111" s="94"/>
      <c r="F111" s="94"/>
      <c r="G111" s="94"/>
      <c r="H111" s="94"/>
      <c r="I111" s="94"/>
      <c r="J111" s="94"/>
      <c r="K111" s="94"/>
      <c r="L111" s="94"/>
      <c r="M111" s="94"/>
      <c r="N111" s="94"/>
      <c r="O111" s="94"/>
      <c r="P111" s="94"/>
      <c r="Q111" s="94"/>
      <c r="R111" s="94"/>
      <c r="S111" s="94"/>
      <c r="T111" s="94"/>
      <c r="U111" s="94"/>
      <c r="V111" s="94"/>
      <c r="W111" s="9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BB43-01F8-46C0-93B7-A506FFE31B52}">
  <sheetPr codeName="Sheet77"/>
  <dimension ref="A1:W1002"/>
  <sheetViews>
    <sheetView zoomScale="75" zoomScaleNormal="75" workbookViewId="0">
      <selection sqref="A1:C1"/>
    </sheetView>
  </sheetViews>
  <sheetFormatPr defaultColWidth="12.58203125" defaultRowHeight="18"/>
  <cols>
    <col min="1" max="1" width="3.58203125" style="345" customWidth="1"/>
    <col min="2" max="2" width="47.58203125" style="345" customWidth="1"/>
    <col min="3" max="3" width="47.58203125" style="845" customWidth="1"/>
    <col min="4" max="15" width="5.5" style="345" customWidth="1"/>
    <col min="16" max="23" width="11.08203125" style="345" customWidth="1"/>
    <col min="24" max="16384" width="12.58203125" style="345"/>
  </cols>
  <sheetData>
    <row r="1" spans="1:23" ht="20.5" thickBot="1">
      <c r="A1" s="2256" t="s">
        <v>341</v>
      </c>
      <c r="B1" s="2257"/>
      <c r="C1" s="2258"/>
      <c r="D1" s="343"/>
      <c r="E1" s="343"/>
      <c r="F1" s="343"/>
      <c r="G1" s="343"/>
      <c r="H1" s="343"/>
      <c r="I1" s="343"/>
      <c r="J1" s="343"/>
      <c r="K1" s="343"/>
      <c r="L1" s="343"/>
      <c r="M1" s="343"/>
      <c r="N1" s="343"/>
      <c r="O1" s="343"/>
      <c r="P1" s="344"/>
      <c r="Q1" s="344"/>
      <c r="R1" s="344"/>
      <c r="S1" s="344"/>
      <c r="T1" s="344"/>
      <c r="U1" s="344"/>
      <c r="V1" s="344"/>
      <c r="W1" s="344"/>
    </row>
    <row r="2" spans="1:23" ht="18.5" thickBot="1">
      <c r="A2" s="2259" t="s">
        <v>79</v>
      </c>
      <c r="B2" s="2255"/>
      <c r="C2" s="849">
        <v>45450</v>
      </c>
      <c r="D2" s="343"/>
      <c r="E2" s="343"/>
      <c r="F2" s="343"/>
      <c r="G2" s="343"/>
      <c r="H2" s="343"/>
      <c r="I2" s="343"/>
      <c r="J2" s="343"/>
      <c r="K2" s="343"/>
      <c r="L2" s="343"/>
      <c r="M2" s="343"/>
      <c r="N2" s="343"/>
      <c r="O2" s="343"/>
      <c r="P2" s="344"/>
      <c r="Q2" s="344"/>
      <c r="R2" s="344"/>
      <c r="S2" s="344"/>
      <c r="T2" s="344"/>
      <c r="U2" s="344"/>
      <c r="V2" s="344"/>
      <c r="W2" s="344"/>
    </row>
    <row r="3" spans="1:23">
      <c r="A3" s="2260" t="s">
        <v>80</v>
      </c>
      <c r="B3" s="346" t="s">
        <v>331</v>
      </c>
      <c r="C3" s="1454" t="s">
        <v>1299</v>
      </c>
      <c r="D3" s="343"/>
      <c r="E3" s="343"/>
      <c r="F3" s="343"/>
      <c r="G3" s="343"/>
      <c r="H3" s="343"/>
      <c r="I3" s="343"/>
      <c r="J3" s="343"/>
      <c r="K3" s="343"/>
      <c r="L3" s="343"/>
      <c r="M3" s="343"/>
      <c r="N3" s="343"/>
      <c r="O3" s="343"/>
      <c r="P3" s="344"/>
      <c r="Q3" s="344"/>
      <c r="R3" s="344"/>
      <c r="S3" s="344"/>
      <c r="T3" s="344"/>
      <c r="U3" s="344"/>
      <c r="V3" s="344"/>
      <c r="W3" s="344"/>
    </row>
    <row r="4" spans="1:23">
      <c r="A4" s="2251"/>
      <c r="B4" s="346" t="s">
        <v>82</v>
      </c>
      <c r="C4" s="1455" t="s">
        <v>1300</v>
      </c>
      <c r="D4" s="343"/>
      <c r="E4" s="343"/>
      <c r="F4" s="343"/>
      <c r="G4" s="343"/>
      <c r="H4" s="343"/>
      <c r="I4" s="343"/>
      <c r="J4" s="343"/>
      <c r="K4" s="343"/>
      <c r="L4" s="343"/>
      <c r="M4" s="343"/>
      <c r="N4" s="343"/>
      <c r="O4" s="343"/>
      <c r="P4" s="344"/>
      <c r="Q4" s="344"/>
      <c r="R4" s="344"/>
      <c r="S4" s="344"/>
      <c r="T4" s="344"/>
      <c r="U4" s="344"/>
      <c r="V4" s="344"/>
      <c r="W4" s="344"/>
    </row>
    <row r="5" spans="1:23">
      <c r="A5" s="2251"/>
      <c r="B5" s="346" t="s">
        <v>344</v>
      </c>
      <c r="C5" s="1456" t="s">
        <v>165</v>
      </c>
      <c r="D5" s="343"/>
      <c r="E5" s="343"/>
      <c r="F5" s="343"/>
      <c r="G5" s="343"/>
      <c r="H5" s="343"/>
      <c r="I5" s="343"/>
      <c r="J5" s="343"/>
      <c r="K5" s="343"/>
      <c r="L5" s="343"/>
      <c r="M5" s="343"/>
      <c r="N5" s="343"/>
      <c r="O5" s="343"/>
      <c r="P5" s="344"/>
      <c r="Q5" s="344"/>
      <c r="R5" s="344"/>
      <c r="S5" s="344"/>
      <c r="T5" s="344"/>
      <c r="U5" s="344"/>
      <c r="V5" s="344"/>
      <c r="W5" s="344"/>
    </row>
    <row r="6" spans="1:23">
      <c r="A6" s="2251"/>
      <c r="B6" s="346" t="s">
        <v>84</v>
      </c>
      <c r="C6" s="1456" t="s">
        <v>1298</v>
      </c>
      <c r="D6" s="343"/>
      <c r="E6" s="343"/>
      <c r="F6" s="343"/>
      <c r="G6" s="343"/>
      <c r="H6" s="343"/>
      <c r="I6" s="343"/>
      <c r="J6" s="343"/>
      <c r="K6" s="343"/>
      <c r="L6" s="343"/>
      <c r="M6" s="343"/>
      <c r="N6" s="343"/>
      <c r="O6" s="343"/>
      <c r="P6" s="344"/>
      <c r="Q6" s="344"/>
      <c r="R6" s="344"/>
      <c r="S6" s="344"/>
      <c r="T6" s="344"/>
      <c r="U6" s="344"/>
      <c r="V6" s="344"/>
      <c r="W6" s="344"/>
    </row>
    <row r="7" spans="1:23">
      <c r="A7" s="2251"/>
      <c r="B7" s="346" t="s">
        <v>346</v>
      </c>
      <c r="C7" s="1457" t="s">
        <v>1301</v>
      </c>
      <c r="D7" s="343"/>
      <c r="E7" s="343"/>
      <c r="F7" s="343"/>
      <c r="G7" s="343"/>
      <c r="H7" s="343"/>
      <c r="I7" s="343"/>
      <c r="J7" s="343"/>
      <c r="K7" s="343"/>
      <c r="L7" s="343"/>
      <c r="M7" s="343"/>
      <c r="N7" s="343"/>
      <c r="O7" s="343"/>
      <c r="P7" s="344"/>
      <c r="Q7" s="344"/>
      <c r="R7" s="344"/>
      <c r="S7" s="344"/>
      <c r="T7" s="344"/>
      <c r="U7" s="344"/>
      <c r="V7" s="344"/>
      <c r="W7" s="344"/>
    </row>
    <row r="8" spans="1:23">
      <c r="A8" s="2251"/>
      <c r="B8" s="346" t="s">
        <v>215</v>
      </c>
      <c r="C8" s="1329">
        <v>9375264.7455233932</v>
      </c>
      <c r="D8" s="343"/>
      <c r="E8" s="343"/>
      <c r="F8" s="343"/>
      <c r="G8" s="343"/>
      <c r="H8" s="343"/>
      <c r="I8" s="343"/>
      <c r="J8" s="343"/>
      <c r="K8" s="343"/>
      <c r="L8" s="343"/>
      <c r="M8" s="343"/>
      <c r="N8" s="343"/>
      <c r="O8" s="343"/>
      <c r="P8" s="344"/>
      <c r="Q8" s="344"/>
      <c r="R8" s="344"/>
      <c r="S8" s="344"/>
      <c r="T8" s="344"/>
      <c r="U8" s="344"/>
      <c r="V8" s="344"/>
      <c r="W8" s="344"/>
    </row>
    <row r="9" spans="1:23">
      <c r="A9" s="2251"/>
      <c r="B9" s="346" t="s">
        <v>216</v>
      </c>
      <c r="C9" s="1458">
        <v>1460760000</v>
      </c>
      <c r="D9" s="343"/>
      <c r="E9" s="343"/>
      <c r="F9" s="343"/>
      <c r="G9" s="343"/>
      <c r="H9" s="343"/>
      <c r="I9" s="343"/>
      <c r="J9" s="343"/>
      <c r="K9" s="343"/>
      <c r="L9" s="343"/>
      <c r="M9" s="343"/>
      <c r="N9" s="343"/>
      <c r="O9" s="343"/>
      <c r="P9" s="344"/>
      <c r="Q9" s="344"/>
      <c r="R9" s="344"/>
      <c r="S9" s="344"/>
      <c r="T9" s="344"/>
      <c r="U9" s="344"/>
      <c r="V9" s="344"/>
      <c r="W9" s="344"/>
    </row>
    <row r="10" spans="1:23">
      <c r="A10" s="2251"/>
      <c r="B10" s="346" t="s">
        <v>88</v>
      </c>
      <c r="C10" s="1459" t="s">
        <v>402</v>
      </c>
      <c r="D10" s="343"/>
      <c r="E10" s="343"/>
      <c r="F10" s="343"/>
      <c r="G10" s="343"/>
      <c r="H10" s="343"/>
      <c r="I10" s="343"/>
      <c r="J10" s="343"/>
      <c r="K10" s="343"/>
      <c r="L10" s="343"/>
      <c r="M10" s="343"/>
      <c r="N10" s="343"/>
      <c r="O10" s="343"/>
      <c r="P10" s="344"/>
      <c r="Q10" s="344"/>
      <c r="R10" s="344"/>
      <c r="S10" s="344"/>
      <c r="T10" s="344"/>
      <c r="U10" s="344"/>
      <c r="V10" s="344"/>
      <c r="W10" s="344"/>
    </row>
    <row r="11" spans="1:23">
      <c r="A11" s="2251"/>
      <c r="B11" s="346" t="s">
        <v>89</v>
      </c>
      <c r="C11" s="1456" t="s">
        <v>90</v>
      </c>
      <c r="D11" s="343"/>
      <c r="E11" s="343"/>
      <c r="F11" s="343"/>
      <c r="G11" s="343"/>
      <c r="H11" s="343"/>
      <c r="I11" s="343"/>
      <c r="J11" s="343"/>
      <c r="K11" s="343"/>
      <c r="L11" s="343"/>
      <c r="M11" s="343"/>
      <c r="N11" s="343"/>
      <c r="O11" s="343"/>
      <c r="P11" s="344"/>
      <c r="Q11" s="344"/>
      <c r="R11" s="344"/>
      <c r="S11" s="344"/>
      <c r="T11" s="344"/>
      <c r="U11" s="344"/>
      <c r="V11" s="344"/>
      <c r="W11" s="344"/>
    </row>
    <row r="12" spans="1:23">
      <c r="A12" s="2251"/>
      <c r="B12" s="346" t="s">
        <v>91</v>
      </c>
      <c r="C12" s="1456" t="s">
        <v>92</v>
      </c>
      <c r="D12" s="343"/>
      <c r="E12" s="343"/>
      <c r="F12" s="343"/>
      <c r="G12" s="343"/>
      <c r="H12" s="343"/>
      <c r="I12" s="343"/>
      <c r="J12" s="343"/>
      <c r="K12" s="343"/>
      <c r="L12" s="343"/>
      <c r="M12" s="343"/>
      <c r="N12" s="343"/>
      <c r="O12" s="343"/>
      <c r="P12" s="344"/>
      <c r="Q12" s="344"/>
      <c r="R12" s="344"/>
      <c r="S12" s="344"/>
      <c r="T12" s="344"/>
      <c r="U12" s="344"/>
      <c r="V12" s="344"/>
      <c r="W12" s="344"/>
    </row>
    <row r="13" spans="1:23">
      <c r="A13" s="2251"/>
      <c r="B13" s="346" t="s">
        <v>93</v>
      </c>
      <c r="C13" s="1456" t="s">
        <v>134</v>
      </c>
      <c r="D13" s="343"/>
      <c r="E13" s="343"/>
      <c r="F13" s="343"/>
      <c r="G13" s="343"/>
      <c r="H13" s="343"/>
      <c r="I13" s="343"/>
      <c r="J13" s="343"/>
      <c r="K13" s="343"/>
      <c r="L13" s="343"/>
      <c r="M13" s="343"/>
      <c r="N13" s="343"/>
      <c r="O13" s="343"/>
      <c r="P13" s="344"/>
      <c r="Q13" s="344"/>
      <c r="R13" s="344"/>
      <c r="S13" s="344"/>
      <c r="T13" s="344"/>
      <c r="U13" s="344"/>
      <c r="V13" s="344"/>
      <c r="W13" s="344"/>
    </row>
    <row r="14" spans="1:23">
      <c r="A14" s="2251"/>
      <c r="B14" s="346" t="s">
        <v>94</v>
      </c>
      <c r="C14" s="1456" t="s">
        <v>90</v>
      </c>
      <c r="D14" s="343"/>
      <c r="E14" s="343"/>
      <c r="F14" s="343"/>
      <c r="G14" s="343"/>
      <c r="H14" s="343"/>
      <c r="I14" s="343"/>
      <c r="J14" s="343"/>
      <c r="K14" s="343"/>
      <c r="L14" s="343"/>
      <c r="M14" s="343"/>
      <c r="N14" s="343"/>
      <c r="O14" s="343"/>
      <c r="P14" s="344"/>
      <c r="Q14" s="344"/>
      <c r="R14" s="344"/>
      <c r="S14" s="344"/>
      <c r="T14" s="344"/>
      <c r="U14" s="344"/>
      <c r="V14" s="344"/>
      <c r="W14" s="344"/>
    </row>
    <row r="15" spans="1:23">
      <c r="A15" s="2251"/>
      <c r="B15" s="346" t="s">
        <v>95</v>
      </c>
      <c r="C15" s="1456" t="s">
        <v>165</v>
      </c>
      <c r="D15" s="343"/>
      <c r="E15" s="343"/>
      <c r="F15" s="343"/>
      <c r="G15" s="343"/>
      <c r="H15" s="343"/>
      <c r="I15" s="343"/>
      <c r="J15" s="343"/>
      <c r="K15" s="343"/>
      <c r="L15" s="343"/>
      <c r="M15" s="343"/>
      <c r="N15" s="343"/>
      <c r="O15" s="343"/>
      <c r="P15" s="344"/>
      <c r="Q15" s="344"/>
      <c r="R15" s="344"/>
      <c r="S15" s="344"/>
      <c r="T15" s="344"/>
      <c r="U15" s="344"/>
      <c r="V15" s="344"/>
      <c r="W15" s="344"/>
    </row>
    <row r="16" spans="1:23">
      <c r="A16" s="2251"/>
      <c r="B16" s="346" t="s">
        <v>96</v>
      </c>
      <c r="C16" s="1456" t="s">
        <v>165</v>
      </c>
      <c r="D16" s="343"/>
      <c r="E16" s="343"/>
      <c r="F16" s="343"/>
      <c r="G16" s="343"/>
      <c r="H16" s="343"/>
      <c r="I16" s="343"/>
      <c r="J16" s="343"/>
      <c r="K16" s="343"/>
      <c r="L16" s="343"/>
      <c r="M16" s="343"/>
      <c r="N16" s="343"/>
      <c r="O16" s="343"/>
      <c r="P16" s="344"/>
      <c r="Q16" s="344"/>
      <c r="R16" s="344"/>
      <c r="S16" s="344"/>
      <c r="T16" s="344"/>
      <c r="U16" s="344"/>
      <c r="V16" s="344"/>
      <c r="W16" s="344"/>
    </row>
    <row r="17" spans="1:23" ht="49.5">
      <c r="A17" s="2251"/>
      <c r="B17" s="346" t="s">
        <v>98</v>
      </c>
      <c r="C17" s="1054" t="s">
        <v>269</v>
      </c>
      <c r="D17" s="343"/>
      <c r="E17" s="343"/>
      <c r="F17" s="343"/>
      <c r="G17" s="343"/>
      <c r="H17" s="343"/>
      <c r="I17" s="343"/>
      <c r="J17" s="343"/>
      <c r="K17" s="343"/>
      <c r="L17" s="343"/>
      <c r="M17" s="343"/>
      <c r="N17" s="343"/>
      <c r="O17" s="343"/>
      <c r="P17" s="344"/>
      <c r="Q17" s="344"/>
      <c r="R17" s="344"/>
      <c r="S17" s="344"/>
      <c r="T17" s="344"/>
      <c r="U17" s="344"/>
      <c r="V17" s="344"/>
      <c r="W17" s="344"/>
    </row>
    <row r="18" spans="1:23" ht="33">
      <c r="A18" s="2251"/>
      <c r="B18" s="346" t="s">
        <v>2592</v>
      </c>
      <c r="C18" s="1456" t="s">
        <v>334</v>
      </c>
      <c r="D18" s="343"/>
      <c r="E18" s="343"/>
      <c r="F18" s="343"/>
      <c r="G18" s="343"/>
      <c r="H18" s="343"/>
      <c r="I18" s="343"/>
      <c r="J18" s="343"/>
      <c r="K18" s="343"/>
      <c r="L18" s="343"/>
      <c r="M18" s="343"/>
      <c r="N18" s="343"/>
      <c r="O18" s="343"/>
      <c r="P18" s="344"/>
      <c r="Q18" s="344"/>
      <c r="R18" s="344"/>
      <c r="S18" s="344"/>
      <c r="T18" s="344"/>
      <c r="U18" s="344"/>
      <c r="V18" s="344"/>
      <c r="W18" s="344"/>
    </row>
    <row r="19" spans="1:23">
      <c r="A19" s="2251"/>
      <c r="B19" s="346" t="s">
        <v>100</v>
      </c>
      <c r="C19" s="1456" t="s">
        <v>165</v>
      </c>
      <c r="D19" s="343"/>
      <c r="E19" s="343"/>
      <c r="F19" s="343"/>
      <c r="G19" s="343"/>
      <c r="H19" s="343"/>
      <c r="I19" s="343"/>
      <c r="J19" s="343"/>
      <c r="K19" s="343"/>
      <c r="L19" s="343"/>
      <c r="M19" s="343"/>
      <c r="N19" s="343"/>
      <c r="O19" s="343"/>
      <c r="P19" s="344"/>
      <c r="Q19" s="344"/>
      <c r="R19" s="344"/>
      <c r="S19" s="344"/>
      <c r="T19" s="344"/>
      <c r="U19" s="344"/>
      <c r="V19" s="344"/>
      <c r="W19" s="344"/>
    </row>
    <row r="20" spans="1:23">
      <c r="A20" s="2251"/>
      <c r="B20" s="346" t="s">
        <v>1073</v>
      </c>
      <c r="C20" s="1456" t="s">
        <v>90</v>
      </c>
      <c r="D20" s="343"/>
      <c r="E20" s="343"/>
      <c r="F20" s="343"/>
      <c r="G20" s="343"/>
      <c r="H20" s="343"/>
      <c r="I20" s="343"/>
      <c r="J20" s="343"/>
      <c r="K20" s="343"/>
      <c r="L20" s="343"/>
      <c r="M20" s="343"/>
      <c r="N20" s="343"/>
      <c r="O20" s="343"/>
      <c r="P20" s="344"/>
      <c r="Q20" s="344"/>
      <c r="R20" s="344"/>
      <c r="S20" s="344"/>
      <c r="T20" s="344"/>
      <c r="U20" s="344"/>
      <c r="V20" s="344"/>
      <c r="W20" s="344"/>
    </row>
    <row r="21" spans="1:23">
      <c r="A21" s="2251"/>
      <c r="B21" s="346" t="s">
        <v>102</v>
      </c>
      <c r="C21" s="1456" t="s">
        <v>165</v>
      </c>
      <c r="D21" s="343"/>
      <c r="E21" s="343"/>
      <c r="F21" s="343"/>
      <c r="G21" s="343"/>
      <c r="H21" s="343"/>
      <c r="I21" s="343"/>
      <c r="J21" s="343"/>
      <c r="K21" s="343"/>
      <c r="L21" s="343"/>
      <c r="M21" s="343"/>
      <c r="N21" s="343"/>
      <c r="O21" s="343"/>
      <c r="P21" s="344"/>
      <c r="Q21" s="344"/>
      <c r="R21" s="344"/>
      <c r="S21" s="344"/>
      <c r="T21" s="344"/>
      <c r="U21" s="344"/>
      <c r="V21" s="344"/>
      <c r="W21" s="344"/>
    </row>
    <row r="22" spans="1:23">
      <c r="A22" s="2251"/>
      <c r="B22" s="346" t="s">
        <v>103</v>
      </c>
      <c r="C22" s="1456" t="s">
        <v>165</v>
      </c>
      <c r="D22" s="343"/>
      <c r="E22" s="343"/>
      <c r="F22" s="343"/>
      <c r="G22" s="343"/>
      <c r="H22" s="343"/>
      <c r="I22" s="343"/>
      <c r="J22" s="343"/>
      <c r="K22" s="343"/>
      <c r="L22" s="343"/>
      <c r="M22" s="343"/>
      <c r="N22" s="343"/>
      <c r="O22" s="343"/>
      <c r="P22" s="344"/>
      <c r="Q22" s="344"/>
      <c r="R22" s="344"/>
      <c r="S22" s="344"/>
      <c r="T22" s="344"/>
      <c r="U22" s="344"/>
      <c r="V22" s="344"/>
      <c r="W22" s="344"/>
    </row>
    <row r="23" spans="1:23">
      <c r="A23" s="2251"/>
      <c r="B23" s="346" t="s">
        <v>104</v>
      </c>
      <c r="C23" s="1456" t="s">
        <v>165</v>
      </c>
      <c r="D23" s="343"/>
      <c r="E23" s="343"/>
      <c r="F23" s="343"/>
      <c r="G23" s="343"/>
      <c r="H23" s="343"/>
      <c r="I23" s="343"/>
      <c r="J23" s="343"/>
      <c r="K23" s="343"/>
      <c r="L23" s="343"/>
      <c r="M23" s="343"/>
      <c r="N23" s="343"/>
      <c r="O23" s="343"/>
      <c r="P23" s="344"/>
      <c r="Q23" s="344"/>
      <c r="R23" s="344"/>
      <c r="S23" s="344"/>
      <c r="T23" s="344"/>
      <c r="U23" s="344"/>
      <c r="V23" s="344"/>
      <c r="W23" s="344"/>
    </row>
    <row r="24" spans="1:23">
      <c r="A24" s="2251"/>
      <c r="B24" s="346" t="s">
        <v>105</v>
      </c>
      <c r="C24" s="1456" t="s">
        <v>165</v>
      </c>
      <c r="D24" s="343"/>
      <c r="E24" s="343"/>
      <c r="F24" s="343"/>
      <c r="G24" s="343"/>
      <c r="H24" s="343"/>
      <c r="I24" s="343"/>
      <c r="J24" s="343"/>
      <c r="K24" s="343"/>
      <c r="L24" s="343"/>
      <c r="M24" s="343"/>
      <c r="N24" s="343"/>
      <c r="O24" s="343"/>
      <c r="P24" s="344"/>
      <c r="Q24" s="344"/>
      <c r="R24" s="344"/>
      <c r="S24" s="344"/>
      <c r="T24" s="344"/>
      <c r="U24" s="344"/>
      <c r="V24" s="344"/>
      <c r="W24" s="344"/>
    </row>
    <row r="25" spans="1:23">
      <c r="A25" s="2251"/>
      <c r="B25" s="346" t="s">
        <v>106</v>
      </c>
      <c r="C25" s="1456" t="s">
        <v>107</v>
      </c>
      <c r="D25" s="343"/>
      <c r="E25" s="343"/>
      <c r="F25" s="343"/>
      <c r="G25" s="343"/>
      <c r="H25" s="343"/>
      <c r="I25" s="343"/>
      <c r="J25" s="343"/>
      <c r="K25" s="343"/>
      <c r="L25" s="343"/>
      <c r="M25" s="343"/>
      <c r="N25" s="343"/>
      <c r="O25" s="343"/>
      <c r="P25" s="344"/>
      <c r="Q25" s="344"/>
      <c r="R25" s="344"/>
      <c r="S25" s="344"/>
      <c r="T25" s="344"/>
      <c r="U25" s="344"/>
      <c r="V25" s="344"/>
      <c r="W25" s="344"/>
    </row>
    <row r="26" spans="1:23">
      <c r="A26" s="2251"/>
      <c r="B26" s="346" t="s">
        <v>108</v>
      </c>
      <c r="C26" s="1456" t="s">
        <v>165</v>
      </c>
      <c r="D26" s="343"/>
      <c r="E26" s="343"/>
      <c r="F26" s="343"/>
      <c r="G26" s="343"/>
      <c r="H26" s="343"/>
      <c r="I26" s="343"/>
      <c r="J26" s="343"/>
      <c r="K26" s="343"/>
      <c r="L26" s="343"/>
      <c r="M26" s="343"/>
      <c r="N26" s="343"/>
      <c r="O26" s="343"/>
      <c r="P26" s="344"/>
      <c r="Q26" s="344"/>
      <c r="R26" s="344"/>
      <c r="S26" s="344"/>
      <c r="T26" s="344"/>
      <c r="U26" s="344"/>
      <c r="V26" s="344"/>
      <c r="W26" s="344"/>
    </row>
    <row r="27" spans="1:23">
      <c r="A27" s="2251"/>
      <c r="B27" s="346" t="s">
        <v>109</v>
      </c>
      <c r="C27" s="1456" t="s">
        <v>236</v>
      </c>
      <c r="D27" s="343"/>
      <c r="E27" s="343"/>
      <c r="F27" s="343"/>
      <c r="G27" s="343"/>
      <c r="H27" s="343"/>
      <c r="I27" s="343"/>
      <c r="J27" s="343"/>
      <c r="K27" s="343"/>
      <c r="L27" s="343"/>
      <c r="M27" s="343"/>
      <c r="N27" s="343"/>
      <c r="O27" s="343"/>
      <c r="P27" s="344"/>
      <c r="Q27" s="344"/>
      <c r="R27" s="344"/>
      <c r="S27" s="344"/>
      <c r="T27" s="344"/>
      <c r="U27" s="344"/>
      <c r="V27" s="344"/>
      <c r="W27" s="344"/>
    </row>
    <row r="28" spans="1:23">
      <c r="A28" s="2251"/>
      <c r="B28" s="346" t="s">
        <v>110</v>
      </c>
      <c r="C28" s="1456" t="s">
        <v>111</v>
      </c>
      <c r="D28" s="343"/>
      <c r="E28" s="343"/>
      <c r="F28" s="343"/>
      <c r="G28" s="343"/>
      <c r="H28" s="343"/>
      <c r="I28" s="343"/>
      <c r="J28" s="343"/>
      <c r="K28" s="343"/>
      <c r="L28" s="343"/>
      <c r="M28" s="343"/>
      <c r="N28" s="343"/>
      <c r="O28" s="343"/>
      <c r="P28" s="344"/>
      <c r="Q28" s="344"/>
      <c r="R28" s="344"/>
      <c r="S28" s="344"/>
      <c r="T28" s="344"/>
      <c r="U28" s="344"/>
      <c r="V28" s="344"/>
      <c r="W28" s="344"/>
    </row>
    <row r="29" spans="1:23">
      <c r="A29" s="2251"/>
      <c r="B29" s="346" t="s">
        <v>112</v>
      </c>
      <c r="C29" s="1456" t="s">
        <v>113</v>
      </c>
      <c r="D29" s="343"/>
      <c r="E29" s="343"/>
      <c r="F29" s="343"/>
      <c r="G29" s="343"/>
      <c r="H29" s="343"/>
      <c r="I29" s="343"/>
      <c r="J29" s="343"/>
      <c r="K29" s="343"/>
      <c r="L29" s="343"/>
      <c r="M29" s="343"/>
      <c r="N29" s="343"/>
      <c r="O29" s="343"/>
      <c r="P29" s="344"/>
      <c r="Q29" s="344"/>
      <c r="R29" s="344"/>
      <c r="S29" s="344"/>
      <c r="T29" s="344"/>
      <c r="U29" s="344"/>
      <c r="V29" s="344"/>
      <c r="W29" s="344"/>
    </row>
    <row r="30" spans="1:23" ht="33">
      <c r="A30" s="2251"/>
      <c r="B30" s="346" t="s">
        <v>114</v>
      </c>
      <c r="C30" s="1456" t="s">
        <v>403</v>
      </c>
      <c r="D30" s="343"/>
      <c r="E30" s="343"/>
      <c r="F30" s="343"/>
      <c r="G30" s="343"/>
      <c r="H30" s="343"/>
      <c r="I30" s="343"/>
      <c r="J30" s="343"/>
      <c r="K30" s="343"/>
      <c r="L30" s="343"/>
      <c r="M30" s="343"/>
      <c r="N30" s="343"/>
      <c r="O30" s="343"/>
      <c r="P30" s="344"/>
      <c r="Q30" s="344"/>
      <c r="R30" s="344"/>
      <c r="S30" s="344"/>
      <c r="T30" s="344"/>
      <c r="U30" s="344"/>
      <c r="V30" s="344"/>
      <c r="W30" s="344"/>
    </row>
    <row r="31" spans="1:23" ht="33">
      <c r="A31" s="2251"/>
      <c r="B31" s="346" t="s">
        <v>115</v>
      </c>
      <c r="C31" s="1054" t="s">
        <v>3264</v>
      </c>
      <c r="D31" s="343"/>
      <c r="E31" s="343"/>
      <c r="F31" s="343"/>
      <c r="G31" s="343"/>
      <c r="H31" s="343"/>
      <c r="I31" s="343"/>
      <c r="J31" s="343"/>
      <c r="K31" s="343"/>
      <c r="L31" s="343"/>
      <c r="M31" s="343"/>
      <c r="N31" s="343"/>
      <c r="O31" s="343"/>
      <c r="P31" s="344"/>
      <c r="Q31" s="344"/>
      <c r="R31" s="344"/>
      <c r="S31" s="344"/>
      <c r="T31" s="344"/>
      <c r="U31" s="344"/>
      <c r="V31" s="344"/>
      <c r="W31" s="344"/>
    </row>
    <row r="32" spans="1:23" ht="33.5" thickBot="1">
      <c r="A32" s="2252"/>
      <c r="B32" s="347" t="s">
        <v>116</v>
      </c>
      <c r="C32" s="1063" t="s">
        <v>223</v>
      </c>
      <c r="D32" s="343"/>
      <c r="E32" s="343"/>
      <c r="F32" s="343"/>
      <c r="G32" s="343"/>
      <c r="H32" s="343"/>
      <c r="I32" s="343"/>
      <c r="J32" s="343"/>
      <c r="K32" s="343"/>
      <c r="L32" s="343"/>
      <c r="M32" s="343"/>
      <c r="N32" s="343"/>
      <c r="O32" s="343"/>
      <c r="P32" s="344"/>
      <c r="Q32" s="344"/>
      <c r="R32" s="344"/>
      <c r="S32" s="344"/>
      <c r="T32" s="344"/>
      <c r="U32" s="344"/>
      <c r="V32" s="344"/>
      <c r="W32" s="344"/>
    </row>
    <row r="33" spans="1:23">
      <c r="A33" s="2253" t="s">
        <v>117</v>
      </c>
      <c r="B33" s="348" t="s">
        <v>118</v>
      </c>
      <c r="C33" s="1460" t="s">
        <v>1298</v>
      </c>
      <c r="D33" s="343"/>
      <c r="E33" s="343"/>
      <c r="F33" s="343"/>
      <c r="G33" s="343"/>
      <c r="H33" s="343"/>
      <c r="I33" s="343"/>
      <c r="J33" s="343"/>
      <c r="K33" s="343"/>
      <c r="L33" s="343"/>
      <c r="M33" s="343"/>
      <c r="N33" s="343"/>
      <c r="O33" s="343"/>
      <c r="P33" s="344"/>
      <c r="Q33" s="344"/>
      <c r="R33" s="344"/>
      <c r="S33" s="344"/>
      <c r="T33" s="344"/>
      <c r="U33" s="344"/>
      <c r="V33" s="344"/>
      <c r="W33" s="344"/>
    </row>
    <row r="34" spans="1:23">
      <c r="A34" s="2251"/>
      <c r="B34" s="346" t="s">
        <v>119</v>
      </c>
      <c r="C34" s="1455" t="s">
        <v>1302</v>
      </c>
      <c r="D34" s="343"/>
      <c r="E34" s="343"/>
      <c r="F34" s="343"/>
      <c r="G34" s="343"/>
      <c r="H34" s="343"/>
      <c r="I34" s="343"/>
      <c r="J34" s="343"/>
      <c r="K34" s="343"/>
      <c r="L34" s="343"/>
      <c r="M34" s="343"/>
      <c r="N34" s="343"/>
      <c r="O34" s="343"/>
      <c r="P34" s="344"/>
      <c r="Q34" s="344"/>
      <c r="R34" s="344"/>
      <c r="S34" s="344"/>
      <c r="T34" s="344"/>
      <c r="U34" s="344"/>
      <c r="V34" s="344"/>
      <c r="W34" s="344"/>
    </row>
    <row r="35" spans="1:23">
      <c r="A35" s="2251"/>
      <c r="B35" s="346" t="s">
        <v>120</v>
      </c>
      <c r="C35" s="1455" t="s">
        <v>121</v>
      </c>
      <c r="D35" s="343"/>
      <c r="E35" s="343"/>
      <c r="F35" s="343"/>
      <c r="G35" s="343"/>
      <c r="H35" s="343"/>
      <c r="I35" s="343"/>
      <c r="J35" s="343"/>
      <c r="K35" s="343"/>
      <c r="L35" s="343"/>
      <c r="M35" s="343"/>
      <c r="N35" s="343"/>
      <c r="O35" s="343"/>
      <c r="P35" s="344"/>
      <c r="Q35" s="344"/>
      <c r="R35" s="344"/>
      <c r="S35" s="344"/>
      <c r="T35" s="344"/>
      <c r="U35" s="344"/>
      <c r="V35" s="344"/>
      <c r="W35" s="344"/>
    </row>
    <row r="36" spans="1:23">
      <c r="A36" s="2251"/>
      <c r="B36" s="346" t="s">
        <v>122</v>
      </c>
      <c r="C36" s="1456" t="s">
        <v>165</v>
      </c>
      <c r="D36" s="343"/>
      <c r="E36" s="343"/>
      <c r="F36" s="343"/>
      <c r="G36" s="343"/>
      <c r="H36" s="343"/>
      <c r="I36" s="343"/>
      <c r="J36" s="343"/>
      <c r="K36" s="343"/>
      <c r="L36" s="343"/>
      <c r="M36" s="343"/>
      <c r="N36" s="343"/>
      <c r="O36" s="343"/>
      <c r="P36" s="344"/>
      <c r="Q36" s="344"/>
      <c r="R36" s="344"/>
      <c r="S36" s="344"/>
      <c r="T36" s="344"/>
      <c r="U36" s="344"/>
      <c r="V36" s="344"/>
      <c r="W36" s="344"/>
    </row>
    <row r="37" spans="1:23">
      <c r="A37" s="2251"/>
      <c r="B37" s="346" t="s">
        <v>123</v>
      </c>
      <c r="C37" s="1456" t="s">
        <v>165</v>
      </c>
      <c r="D37" s="343"/>
      <c r="E37" s="343"/>
      <c r="F37" s="343"/>
      <c r="G37" s="343"/>
      <c r="H37" s="343"/>
      <c r="I37" s="343"/>
      <c r="J37" s="343"/>
      <c r="K37" s="343"/>
      <c r="L37" s="343"/>
      <c r="M37" s="343"/>
      <c r="N37" s="343"/>
      <c r="O37" s="343"/>
      <c r="P37" s="344"/>
      <c r="Q37" s="344"/>
      <c r="R37" s="344"/>
      <c r="S37" s="344"/>
      <c r="T37" s="344"/>
      <c r="U37" s="344"/>
      <c r="V37" s="344"/>
      <c r="W37" s="344"/>
    </row>
    <row r="38" spans="1:23" ht="18.5" thickBot="1">
      <c r="A38" s="2252"/>
      <c r="B38" s="349" t="s">
        <v>124</v>
      </c>
      <c r="C38" s="1461" t="s">
        <v>92</v>
      </c>
      <c r="D38" s="343"/>
      <c r="E38" s="343"/>
      <c r="F38" s="343"/>
      <c r="G38" s="343"/>
      <c r="H38" s="343"/>
      <c r="I38" s="343"/>
      <c r="J38" s="343"/>
      <c r="K38" s="343"/>
      <c r="L38" s="343"/>
      <c r="M38" s="343"/>
      <c r="N38" s="343"/>
      <c r="O38" s="343"/>
      <c r="P38" s="344"/>
      <c r="Q38" s="344"/>
      <c r="R38" s="344"/>
      <c r="S38" s="344"/>
      <c r="T38" s="344"/>
      <c r="U38" s="344"/>
      <c r="V38" s="344"/>
      <c r="W38" s="344"/>
    </row>
    <row r="39" spans="1:23">
      <c r="A39" s="2253" t="s">
        <v>125</v>
      </c>
      <c r="B39" s="348" t="s">
        <v>126</v>
      </c>
      <c r="C39" s="1462" t="s">
        <v>90</v>
      </c>
      <c r="D39" s="343"/>
      <c r="E39" s="343"/>
      <c r="F39" s="343"/>
      <c r="G39" s="343"/>
      <c r="H39" s="343"/>
      <c r="I39" s="343"/>
      <c r="J39" s="343"/>
      <c r="K39" s="343"/>
      <c r="L39" s="343"/>
      <c r="M39" s="343"/>
      <c r="N39" s="343"/>
      <c r="O39" s="343"/>
      <c r="P39" s="344"/>
      <c r="Q39" s="344"/>
      <c r="R39" s="344"/>
      <c r="S39" s="344"/>
      <c r="T39" s="344"/>
      <c r="U39" s="344"/>
      <c r="V39" s="344"/>
      <c r="W39" s="344"/>
    </row>
    <row r="40" spans="1:23">
      <c r="A40" s="2251"/>
      <c r="B40" s="346" t="s">
        <v>127</v>
      </c>
      <c r="C40" s="1456" t="s">
        <v>165</v>
      </c>
      <c r="D40" s="343"/>
      <c r="E40" s="343"/>
      <c r="F40" s="343"/>
      <c r="G40" s="343"/>
      <c r="H40" s="343"/>
      <c r="I40" s="343"/>
      <c r="J40" s="343"/>
      <c r="K40" s="343"/>
      <c r="L40" s="343"/>
      <c r="M40" s="343"/>
      <c r="N40" s="343"/>
      <c r="O40" s="343"/>
      <c r="P40" s="344"/>
      <c r="Q40" s="344"/>
      <c r="R40" s="344"/>
      <c r="S40" s="344"/>
      <c r="T40" s="344"/>
      <c r="U40" s="344"/>
      <c r="V40" s="344"/>
      <c r="W40" s="344"/>
    </row>
    <row r="41" spans="1:23">
      <c r="A41" s="2251"/>
      <c r="B41" s="346" t="s">
        <v>128</v>
      </c>
      <c r="C41" s="1456" t="s">
        <v>165</v>
      </c>
      <c r="D41" s="343"/>
      <c r="E41" s="343"/>
      <c r="F41" s="343"/>
      <c r="G41" s="343"/>
      <c r="H41" s="343"/>
      <c r="I41" s="343"/>
      <c r="J41" s="343"/>
      <c r="K41" s="343"/>
      <c r="L41" s="343"/>
      <c r="M41" s="343"/>
      <c r="N41" s="343"/>
      <c r="O41" s="343"/>
      <c r="P41" s="344"/>
      <c r="Q41" s="344"/>
      <c r="R41" s="344"/>
      <c r="S41" s="344"/>
      <c r="T41" s="344"/>
      <c r="U41" s="344"/>
      <c r="V41" s="344"/>
      <c r="W41" s="344"/>
    </row>
    <row r="42" spans="1:23">
      <c r="A42" s="2251"/>
      <c r="B42" s="346" t="s">
        <v>129</v>
      </c>
      <c r="C42" s="1456" t="s">
        <v>148</v>
      </c>
      <c r="D42" s="343"/>
      <c r="E42" s="343"/>
      <c r="F42" s="343"/>
      <c r="G42" s="343"/>
      <c r="H42" s="343"/>
      <c r="I42" s="343"/>
      <c r="J42" s="343"/>
      <c r="K42" s="343"/>
      <c r="L42" s="343"/>
      <c r="M42" s="343"/>
      <c r="N42" s="343"/>
      <c r="O42" s="343"/>
      <c r="P42" s="344"/>
      <c r="Q42" s="344"/>
      <c r="R42" s="344"/>
      <c r="S42" s="344"/>
      <c r="T42" s="344"/>
      <c r="U42" s="344"/>
      <c r="V42" s="344"/>
      <c r="W42" s="344"/>
    </row>
    <row r="43" spans="1:23">
      <c r="A43" s="2251"/>
      <c r="B43" s="346" t="s">
        <v>130</v>
      </c>
      <c r="C43" s="1456" t="s">
        <v>165</v>
      </c>
      <c r="D43" s="343"/>
      <c r="E43" s="343"/>
      <c r="F43" s="343"/>
      <c r="G43" s="343"/>
      <c r="H43" s="343"/>
      <c r="I43" s="343"/>
      <c r="J43" s="343"/>
      <c r="K43" s="343"/>
      <c r="L43" s="343"/>
      <c r="M43" s="343"/>
      <c r="N43" s="343"/>
      <c r="O43" s="343"/>
      <c r="P43" s="344"/>
      <c r="Q43" s="344"/>
      <c r="R43" s="344"/>
      <c r="S43" s="344"/>
      <c r="T43" s="344"/>
      <c r="U43" s="344"/>
      <c r="V43" s="344"/>
      <c r="W43" s="344"/>
    </row>
    <row r="44" spans="1:23" ht="18.5" thickBot="1">
      <c r="A44" s="2252"/>
      <c r="B44" s="349" t="s">
        <v>131</v>
      </c>
      <c r="C44" s="1463" t="s">
        <v>165</v>
      </c>
      <c r="D44" s="343"/>
      <c r="E44" s="343"/>
      <c r="F44" s="343"/>
      <c r="G44" s="343"/>
      <c r="H44" s="343"/>
      <c r="I44" s="343"/>
      <c r="J44" s="343"/>
      <c r="K44" s="343"/>
      <c r="L44" s="343"/>
      <c r="M44" s="343"/>
      <c r="N44" s="343"/>
      <c r="O44" s="343"/>
      <c r="P44" s="344"/>
      <c r="Q44" s="344"/>
      <c r="R44" s="344"/>
      <c r="S44" s="344"/>
      <c r="T44" s="344"/>
      <c r="U44" s="344"/>
      <c r="V44" s="344"/>
      <c r="W44" s="344"/>
    </row>
    <row r="45" spans="1:23">
      <c r="A45" s="2253" t="s">
        <v>132</v>
      </c>
      <c r="B45" s="348" t="s">
        <v>133</v>
      </c>
      <c r="C45" s="1464" t="s">
        <v>92</v>
      </c>
      <c r="D45" s="343"/>
      <c r="E45" s="343"/>
      <c r="F45" s="343"/>
      <c r="G45" s="343"/>
      <c r="H45" s="343"/>
      <c r="I45" s="343"/>
      <c r="J45" s="343"/>
      <c r="K45" s="343"/>
      <c r="L45" s="343"/>
      <c r="M45" s="343"/>
      <c r="N45" s="343"/>
      <c r="O45" s="343"/>
      <c r="P45" s="344"/>
      <c r="Q45" s="344"/>
      <c r="R45" s="344"/>
      <c r="S45" s="344"/>
      <c r="T45" s="344"/>
      <c r="U45" s="344"/>
      <c r="V45" s="344"/>
      <c r="W45" s="344"/>
    </row>
    <row r="46" spans="1:23">
      <c r="A46" s="2251"/>
      <c r="B46" s="346" t="s">
        <v>135</v>
      </c>
      <c r="C46" s="1455" t="s">
        <v>1303</v>
      </c>
      <c r="D46" s="343"/>
      <c r="E46" s="343"/>
      <c r="F46" s="343"/>
      <c r="G46" s="343"/>
      <c r="H46" s="343"/>
      <c r="I46" s="343"/>
      <c r="J46" s="343"/>
      <c r="K46" s="343"/>
      <c r="L46" s="343"/>
      <c r="M46" s="343"/>
      <c r="N46" s="343"/>
      <c r="O46" s="343"/>
      <c r="P46" s="344"/>
      <c r="Q46" s="344"/>
      <c r="R46" s="344"/>
      <c r="S46" s="344"/>
      <c r="T46" s="344"/>
      <c r="U46" s="344"/>
      <c r="V46" s="344"/>
      <c r="W46" s="344"/>
    </row>
    <row r="47" spans="1:23" ht="18.5" thickBot="1">
      <c r="A47" s="2252"/>
      <c r="B47" s="349" t="s">
        <v>136</v>
      </c>
      <c r="C47" s="1461" t="s">
        <v>165</v>
      </c>
      <c r="D47" s="343"/>
      <c r="E47" s="343"/>
      <c r="F47" s="343"/>
      <c r="G47" s="343"/>
      <c r="H47" s="343"/>
      <c r="I47" s="343"/>
      <c r="J47" s="343"/>
      <c r="K47" s="343"/>
      <c r="L47" s="343"/>
      <c r="M47" s="343"/>
      <c r="N47" s="343"/>
      <c r="O47" s="343"/>
      <c r="P47" s="344"/>
      <c r="Q47" s="344"/>
      <c r="R47" s="344"/>
      <c r="S47" s="344"/>
      <c r="T47" s="344"/>
      <c r="U47" s="344"/>
      <c r="V47" s="344"/>
      <c r="W47" s="344"/>
    </row>
    <row r="48" spans="1:23">
      <c r="A48" s="2250" t="s">
        <v>349</v>
      </c>
      <c r="B48" s="350" t="s">
        <v>138</v>
      </c>
      <c r="C48" s="1464" t="s">
        <v>92</v>
      </c>
      <c r="D48" s="343"/>
      <c r="E48" s="343"/>
      <c r="F48" s="343"/>
      <c r="G48" s="343"/>
      <c r="H48" s="343"/>
      <c r="I48" s="343"/>
      <c r="J48" s="343"/>
      <c r="K48" s="343"/>
      <c r="L48" s="343"/>
      <c r="M48" s="343"/>
      <c r="N48" s="343"/>
      <c r="O48" s="343"/>
      <c r="P48" s="344"/>
      <c r="Q48" s="344"/>
      <c r="R48" s="344"/>
      <c r="S48" s="344"/>
      <c r="T48" s="344"/>
      <c r="U48" s="344"/>
      <c r="V48" s="344"/>
      <c r="W48" s="344"/>
    </row>
    <row r="49" spans="1:23">
      <c r="A49" s="2251"/>
      <c r="B49" s="346" t="s">
        <v>139</v>
      </c>
      <c r="C49" s="1455" t="s">
        <v>1304</v>
      </c>
      <c r="D49" s="343"/>
      <c r="E49" s="343"/>
      <c r="F49" s="343"/>
      <c r="G49" s="343"/>
      <c r="H49" s="343"/>
      <c r="I49" s="343"/>
      <c r="J49" s="343"/>
      <c r="K49" s="343"/>
      <c r="L49" s="343"/>
      <c r="M49" s="343"/>
      <c r="N49" s="343"/>
      <c r="O49" s="343"/>
      <c r="P49" s="344"/>
      <c r="Q49" s="344"/>
      <c r="R49" s="344"/>
      <c r="S49" s="344"/>
      <c r="T49" s="344"/>
      <c r="U49" s="344"/>
      <c r="V49" s="344"/>
      <c r="W49" s="344"/>
    </row>
    <row r="50" spans="1:23">
      <c r="A50" s="2251"/>
      <c r="B50" s="346" t="s">
        <v>140</v>
      </c>
      <c r="C50" s="1455" t="s">
        <v>1305</v>
      </c>
      <c r="D50" s="343"/>
      <c r="E50" s="343"/>
      <c r="F50" s="343"/>
      <c r="G50" s="343"/>
      <c r="H50" s="343"/>
      <c r="I50" s="343"/>
      <c r="J50" s="343"/>
      <c r="K50" s="343"/>
      <c r="L50" s="343"/>
      <c r="M50" s="343"/>
      <c r="N50" s="343"/>
      <c r="O50" s="343"/>
      <c r="P50" s="344"/>
      <c r="Q50" s="344"/>
      <c r="R50" s="344"/>
      <c r="S50" s="344"/>
      <c r="T50" s="344"/>
      <c r="U50" s="344"/>
      <c r="V50" s="344"/>
      <c r="W50" s="344"/>
    </row>
    <row r="51" spans="1:23">
      <c r="A51" s="2251"/>
      <c r="B51" s="346" t="s">
        <v>141</v>
      </c>
      <c r="C51" s="1455" t="s">
        <v>408</v>
      </c>
      <c r="D51" s="343"/>
      <c r="E51" s="343"/>
      <c r="F51" s="343"/>
      <c r="G51" s="343"/>
      <c r="H51" s="343"/>
      <c r="I51" s="343"/>
      <c r="J51" s="343"/>
      <c r="K51" s="343"/>
      <c r="L51" s="343"/>
      <c r="M51" s="343"/>
      <c r="N51" s="343"/>
      <c r="O51" s="343"/>
      <c r="P51" s="344"/>
      <c r="Q51" s="344"/>
      <c r="R51" s="344"/>
      <c r="S51" s="344"/>
      <c r="T51" s="344"/>
      <c r="U51" s="344"/>
      <c r="V51" s="344"/>
      <c r="W51" s="344"/>
    </row>
    <row r="52" spans="1:23">
      <c r="A52" s="2251"/>
      <c r="B52" s="346" t="s">
        <v>142</v>
      </c>
      <c r="C52" s="1455" t="s">
        <v>1306</v>
      </c>
      <c r="D52" s="343"/>
      <c r="E52" s="343"/>
      <c r="F52" s="343"/>
      <c r="G52" s="343"/>
      <c r="H52" s="343"/>
      <c r="I52" s="343"/>
      <c r="J52" s="343"/>
      <c r="K52" s="343"/>
      <c r="L52" s="343"/>
      <c r="M52" s="343"/>
      <c r="N52" s="343"/>
      <c r="O52" s="343"/>
      <c r="P52" s="344"/>
      <c r="Q52" s="344"/>
      <c r="R52" s="344"/>
      <c r="S52" s="344"/>
      <c r="T52" s="344"/>
      <c r="U52" s="344"/>
      <c r="V52" s="344"/>
      <c r="W52" s="344"/>
    </row>
    <row r="53" spans="1:23" ht="49.5">
      <c r="A53" s="2251"/>
      <c r="B53" s="346" t="s">
        <v>1077</v>
      </c>
      <c r="C53" s="1054" t="s">
        <v>3265</v>
      </c>
      <c r="D53" s="343"/>
      <c r="E53" s="343"/>
      <c r="F53" s="343"/>
      <c r="G53" s="343"/>
      <c r="H53" s="343"/>
      <c r="I53" s="343"/>
      <c r="J53" s="343"/>
      <c r="K53" s="343"/>
      <c r="L53" s="343"/>
      <c r="M53" s="343"/>
      <c r="N53" s="343"/>
      <c r="O53" s="343"/>
      <c r="P53" s="344"/>
      <c r="Q53" s="344"/>
      <c r="R53" s="344"/>
      <c r="S53" s="344"/>
      <c r="T53" s="344"/>
      <c r="U53" s="344"/>
      <c r="V53" s="344"/>
      <c r="W53" s="344"/>
    </row>
    <row r="54" spans="1:23">
      <c r="A54" s="2251"/>
      <c r="B54" s="346" t="s">
        <v>144</v>
      </c>
      <c r="C54" s="1456" t="s">
        <v>1307</v>
      </c>
      <c r="D54" s="343"/>
      <c r="E54" s="343"/>
      <c r="F54" s="343"/>
      <c r="G54" s="343"/>
      <c r="H54" s="343"/>
      <c r="I54" s="343"/>
      <c r="J54" s="343"/>
      <c r="K54" s="343"/>
      <c r="L54" s="343"/>
      <c r="M54" s="343"/>
      <c r="N54" s="343"/>
      <c r="O54" s="343"/>
      <c r="P54" s="344"/>
      <c r="Q54" s="344"/>
      <c r="R54" s="344"/>
      <c r="S54" s="344"/>
      <c r="T54" s="344"/>
      <c r="U54" s="344"/>
      <c r="V54" s="344"/>
      <c r="W54" s="344"/>
    </row>
    <row r="55" spans="1:23">
      <c r="A55" s="2251"/>
      <c r="B55" s="346" t="s">
        <v>145</v>
      </c>
      <c r="C55" s="1456" t="s">
        <v>3266</v>
      </c>
      <c r="D55" s="343"/>
      <c r="E55" s="343"/>
      <c r="F55" s="343"/>
      <c r="G55" s="343"/>
      <c r="H55" s="343"/>
      <c r="I55" s="343"/>
      <c r="J55" s="343"/>
      <c r="K55" s="343"/>
      <c r="L55" s="343"/>
      <c r="M55" s="343"/>
      <c r="N55" s="343"/>
      <c r="O55" s="343"/>
      <c r="P55" s="344"/>
      <c r="Q55" s="344"/>
      <c r="R55" s="344"/>
      <c r="S55" s="344"/>
      <c r="T55" s="344"/>
      <c r="U55" s="344"/>
      <c r="V55" s="344"/>
      <c r="W55" s="344"/>
    </row>
    <row r="56" spans="1:23">
      <c r="A56" s="2251"/>
      <c r="B56" s="346" t="s">
        <v>146</v>
      </c>
      <c r="C56" s="1456" t="s">
        <v>353</v>
      </c>
      <c r="D56" s="343"/>
      <c r="E56" s="343"/>
      <c r="F56" s="343"/>
      <c r="G56" s="343"/>
      <c r="H56" s="343"/>
      <c r="I56" s="343"/>
      <c r="J56" s="343"/>
      <c r="K56" s="343"/>
      <c r="L56" s="343"/>
      <c r="M56" s="343"/>
      <c r="N56" s="343"/>
      <c r="O56" s="343"/>
      <c r="P56" s="344"/>
      <c r="Q56" s="344"/>
      <c r="R56" s="344"/>
      <c r="S56" s="344"/>
      <c r="T56" s="344"/>
      <c r="U56" s="344"/>
      <c r="V56" s="344"/>
      <c r="W56" s="344"/>
    </row>
    <row r="57" spans="1:23">
      <c r="A57" s="2251"/>
      <c r="B57" s="346" t="s">
        <v>147</v>
      </c>
      <c r="C57" s="1456" t="s">
        <v>165</v>
      </c>
      <c r="D57" s="343"/>
      <c r="E57" s="343"/>
      <c r="F57" s="343"/>
      <c r="G57" s="343"/>
      <c r="H57" s="343"/>
      <c r="I57" s="343"/>
      <c r="J57" s="343"/>
      <c r="K57" s="343"/>
      <c r="L57" s="343"/>
      <c r="M57" s="343"/>
      <c r="N57" s="343"/>
      <c r="O57" s="343"/>
      <c r="P57" s="344"/>
      <c r="Q57" s="344"/>
      <c r="R57" s="344"/>
      <c r="S57" s="344"/>
      <c r="T57" s="344"/>
      <c r="U57" s="344"/>
      <c r="V57" s="344"/>
      <c r="W57" s="344"/>
    </row>
    <row r="58" spans="1:23">
      <c r="A58" s="2251"/>
      <c r="B58" s="346" t="s">
        <v>149</v>
      </c>
      <c r="C58" s="1465" t="s">
        <v>165</v>
      </c>
      <c r="D58" s="343"/>
      <c r="E58" s="343"/>
      <c r="F58" s="343"/>
      <c r="G58" s="343"/>
      <c r="H58" s="343"/>
      <c r="I58" s="343"/>
      <c r="J58" s="343"/>
      <c r="K58" s="343"/>
      <c r="L58" s="343"/>
      <c r="M58" s="343"/>
      <c r="N58" s="343"/>
      <c r="O58" s="343"/>
      <c r="P58" s="344"/>
      <c r="Q58" s="344"/>
      <c r="R58" s="344"/>
      <c r="S58" s="344"/>
      <c r="T58" s="344"/>
      <c r="U58" s="344"/>
      <c r="V58" s="344"/>
      <c r="W58" s="344"/>
    </row>
    <row r="59" spans="1:23">
      <c r="A59" s="2251"/>
      <c r="B59" s="346" t="s">
        <v>150</v>
      </c>
      <c r="C59" s="1013" t="s">
        <v>1308</v>
      </c>
      <c r="D59" s="343"/>
      <c r="E59" s="343"/>
      <c r="F59" s="343"/>
      <c r="G59" s="343"/>
      <c r="H59" s="343"/>
      <c r="I59" s="343"/>
      <c r="J59" s="343"/>
      <c r="K59" s="343"/>
      <c r="L59" s="343"/>
      <c r="M59" s="343"/>
      <c r="N59" s="343"/>
      <c r="O59" s="343"/>
      <c r="P59" s="344"/>
      <c r="Q59" s="344"/>
      <c r="R59" s="344"/>
      <c r="S59" s="344"/>
      <c r="T59" s="344"/>
      <c r="U59" s="344"/>
      <c r="V59" s="344"/>
      <c r="W59" s="344"/>
    </row>
    <row r="60" spans="1:23">
      <c r="A60" s="2251"/>
      <c r="B60" s="346" t="s">
        <v>151</v>
      </c>
      <c r="C60" s="1466" t="s">
        <v>1309</v>
      </c>
      <c r="D60" s="343"/>
      <c r="E60" s="343"/>
      <c r="F60" s="343"/>
      <c r="G60" s="343"/>
      <c r="H60" s="343"/>
      <c r="I60" s="343"/>
      <c r="J60" s="343"/>
      <c r="K60" s="343"/>
      <c r="L60" s="343"/>
      <c r="M60" s="343"/>
      <c r="N60" s="343"/>
      <c r="O60" s="343"/>
      <c r="P60" s="344"/>
      <c r="Q60" s="344"/>
      <c r="R60" s="344"/>
      <c r="S60" s="344"/>
      <c r="T60" s="344"/>
      <c r="U60" s="344"/>
      <c r="V60" s="344"/>
      <c r="W60" s="344"/>
    </row>
    <row r="61" spans="1:23">
      <c r="A61" s="2251"/>
      <c r="B61" s="346" t="s">
        <v>152</v>
      </c>
      <c r="C61" s="1467" t="s">
        <v>1310</v>
      </c>
      <c r="D61" s="343"/>
      <c r="E61" s="343"/>
      <c r="F61" s="343"/>
      <c r="G61" s="343"/>
      <c r="H61" s="343"/>
      <c r="I61" s="343"/>
      <c r="J61" s="343"/>
      <c r="K61" s="343"/>
      <c r="L61" s="343"/>
      <c r="M61" s="343"/>
      <c r="N61" s="343"/>
      <c r="O61" s="343"/>
      <c r="P61" s="344"/>
      <c r="Q61" s="344"/>
      <c r="R61" s="344"/>
      <c r="S61" s="344"/>
      <c r="T61" s="344"/>
      <c r="U61" s="344"/>
      <c r="V61" s="344"/>
      <c r="W61" s="344"/>
    </row>
    <row r="62" spans="1:23">
      <c r="A62" s="2251"/>
      <c r="B62" s="346" t="s">
        <v>153</v>
      </c>
      <c r="C62" s="1456" t="s">
        <v>1311</v>
      </c>
      <c r="D62" s="343"/>
      <c r="E62" s="343"/>
      <c r="F62" s="343"/>
      <c r="G62" s="343"/>
      <c r="H62" s="343"/>
      <c r="I62" s="343"/>
      <c r="J62" s="343"/>
      <c r="K62" s="343"/>
      <c r="L62" s="343"/>
      <c r="M62" s="343"/>
      <c r="N62" s="343"/>
      <c r="O62" s="343"/>
      <c r="P62" s="344"/>
      <c r="Q62" s="344"/>
      <c r="R62" s="344"/>
      <c r="S62" s="344"/>
      <c r="T62" s="344"/>
      <c r="U62" s="344"/>
      <c r="V62" s="344"/>
      <c r="W62" s="344"/>
    </row>
    <row r="63" spans="1:23">
      <c r="A63" s="2251"/>
      <c r="B63" s="346" t="s">
        <v>154</v>
      </c>
      <c r="C63" s="1456" t="s">
        <v>165</v>
      </c>
      <c r="D63" s="343"/>
      <c r="E63" s="343"/>
      <c r="F63" s="343"/>
      <c r="G63" s="343"/>
      <c r="H63" s="343"/>
      <c r="I63" s="343"/>
      <c r="J63" s="343"/>
      <c r="K63" s="343"/>
      <c r="L63" s="343"/>
      <c r="M63" s="343"/>
      <c r="N63" s="343"/>
      <c r="O63" s="343"/>
      <c r="P63" s="344"/>
      <c r="Q63" s="344"/>
      <c r="R63" s="344"/>
      <c r="S63" s="344"/>
      <c r="T63" s="344"/>
      <c r="U63" s="344"/>
      <c r="V63" s="344"/>
      <c r="W63" s="344"/>
    </row>
    <row r="64" spans="1:23">
      <c r="A64" s="2251"/>
      <c r="B64" s="346" t="s">
        <v>155</v>
      </c>
      <c r="C64" s="1456" t="s">
        <v>165</v>
      </c>
      <c r="D64" s="343"/>
      <c r="E64" s="343"/>
      <c r="F64" s="343"/>
      <c r="G64" s="343"/>
      <c r="H64" s="343"/>
      <c r="I64" s="343"/>
      <c r="J64" s="343"/>
      <c r="K64" s="343"/>
      <c r="L64" s="343"/>
      <c r="M64" s="343"/>
      <c r="N64" s="343"/>
      <c r="O64" s="343"/>
      <c r="P64" s="344"/>
      <c r="Q64" s="344"/>
      <c r="R64" s="344"/>
      <c r="S64" s="344"/>
      <c r="T64" s="344"/>
      <c r="U64" s="344"/>
      <c r="V64" s="344"/>
      <c r="W64" s="344"/>
    </row>
    <row r="65" spans="1:23">
      <c r="A65" s="2251"/>
      <c r="B65" s="346" t="s">
        <v>156</v>
      </c>
      <c r="C65" s="1456" t="s">
        <v>90</v>
      </c>
      <c r="D65" s="343"/>
      <c r="E65" s="343"/>
      <c r="F65" s="343"/>
      <c r="G65" s="343"/>
      <c r="H65" s="343"/>
      <c r="I65" s="343"/>
      <c r="J65" s="343"/>
      <c r="K65" s="343"/>
      <c r="L65" s="343"/>
      <c r="M65" s="343"/>
      <c r="N65" s="343"/>
      <c r="O65" s="343"/>
      <c r="P65" s="344"/>
      <c r="Q65" s="344"/>
      <c r="R65" s="344"/>
      <c r="S65" s="344"/>
      <c r="T65" s="344"/>
      <c r="U65" s="344"/>
      <c r="V65" s="344"/>
      <c r="W65" s="344"/>
    </row>
    <row r="66" spans="1:23">
      <c r="A66" s="2251"/>
      <c r="B66" s="346" t="s">
        <v>157</v>
      </c>
      <c r="C66" s="1462" t="s">
        <v>165</v>
      </c>
      <c r="D66" s="343"/>
      <c r="E66" s="343"/>
      <c r="F66" s="343"/>
      <c r="G66" s="343"/>
      <c r="H66" s="343"/>
      <c r="I66" s="343"/>
      <c r="J66" s="343"/>
      <c r="K66" s="343"/>
      <c r="L66" s="343"/>
      <c r="M66" s="343"/>
      <c r="N66" s="343"/>
      <c r="O66" s="343"/>
      <c r="P66" s="344"/>
      <c r="Q66" s="344"/>
      <c r="R66" s="344"/>
      <c r="S66" s="344"/>
      <c r="T66" s="344"/>
      <c r="U66" s="344"/>
      <c r="V66" s="344"/>
      <c r="W66" s="344"/>
    </row>
    <row r="67" spans="1:23">
      <c r="A67" s="2251"/>
      <c r="B67" s="346" t="s">
        <v>158</v>
      </c>
      <c r="C67" s="1468" t="s">
        <v>165</v>
      </c>
      <c r="D67" s="343"/>
      <c r="E67" s="343"/>
      <c r="F67" s="343"/>
      <c r="G67" s="343"/>
      <c r="H67" s="343"/>
      <c r="I67" s="343"/>
      <c r="J67" s="343"/>
      <c r="K67" s="343"/>
      <c r="L67" s="343"/>
      <c r="M67" s="343"/>
      <c r="N67" s="343"/>
      <c r="O67" s="343"/>
      <c r="P67" s="344"/>
      <c r="Q67" s="344"/>
      <c r="R67" s="344"/>
      <c r="S67" s="344"/>
      <c r="T67" s="344"/>
      <c r="U67" s="344"/>
      <c r="V67" s="344"/>
      <c r="W67" s="344"/>
    </row>
    <row r="68" spans="1:23" ht="18.5" thickBot="1">
      <c r="A68" s="2252"/>
      <c r="B68" s="349" t="s">
        <v>159</v>
      </c>
      <c r="C68" s="1463" t="s">
        <v>165</v>
      </c>
      <c r="D68" s="343"/>
      <c r="E68" s="343"/>
      <c r="F68" s="343"/>
      <c r="G68" s="343"/>
      <c r="H68" s="343"/>
      <c r="I68" s="343"/>
      <c r="J68" s="343"/>
      <c r="K68" s="343"/>
      <c r="L68" s="343"/>
      <c r="M68" s="343"/>
      <c r="N68" s="343"/>
      <c r="O68" s="343"/>
      <c r="P68" s="344"/>
      <c r="Q68" s="344"/>
      <c r="R68" s="344"/>
      <c r="S68" s="344"/>
      <c r="T68" s="344"/>
      <c r="U68" s="344"/>
      <c r="V68" s="344"/>
      <c r="W68" s="344"/>
    </row>
    <row r="69" spans="1:23">
      <c r="A69" s="2253" t="s">
        <v>160</v>
      </c>
      <c r="B69" s="348" t="s">
        <v>161</v>
      </c>
      <c r="C69" s="1462" t="s">
        <v>92</v>
      </c>
      <c r="D69" s="343"/>
      <c r="E69" s="343"/>
      <c r="F69" s="343"/>
      <c r="G69" s="343"/>
      <c r="H69" s="343"/>
      <c r="I69" s="343"/>
      <c r="J69" s="343"/>
      <c r="K69" s="343"/>
      <c r="L69" s="343"/>
      <c r="M69" s="343"/>
      <c r="N69" s="343"/>
      <c r="O69" s="343"/>
      <c r="P69" s="344"/>
      <c r="Q69" s="344"/>
      <c r="R69" s="344"/>
      <c r="S69" s="344"/>
      <c r="T69" s="344"/>
      <c r="U69" s="344"/>
      <c r="V69" s="344"/>
      <c r="W69" s="344"/>
    </row>
    <row r="70" spans="1:23">
      <c r="A70" s="2251"/>
      <c r="B70" s="346" t="s">
        <v>162</v>
      </c>
      <c r="C70" s="1456" t="s">
        <v>163</v>
      </c>
      <c r="D70" s="343"/>
      <c r="E70" s="343"/>
      <c r="F70" s="343"/>
      <c r="G70" s="343"/>
      <c r="H70" s="343"/>
      <c r="I70" s="343"/>
      <c r="J70" s="343"/>
      <c r="K70" s="343"/>
      <c r="L70" s="343"/>
      <c r="M70" s="343"/>
      <c r="N70" s="343"/>
      <c r="O70" s="343"/>
      <c r="P70" s="344"/>
      <c r="Q70" s="344"/>
      <c r="R70" s="344"/>
      <c r="S70" s="344"/>
      <c r="T70" s="344"/>
      <c r="U70" s="344"/>
      <c r="V70" s="344"/>
      <c r="W70" s="344"/>
    </row>
    <row r="71" spans="1:23">
      <c r="A71" s="2251"/>
      <c r="B71" s="346" t="s">
        <v>164</v>
      </c>
      <c r="C71" s="1456" t="s">
        <v>165</v>
      </c>
      <c r="D71" s="343"/>
      <c r="E71" s="343"/>
      <c r="F71" s="343"/>
      <c r="G71" s="343"/>
      <c r="H71" s="343"/>
      <c r="I71" s="343"/>
      <c r="J71" s="343"/>
      <c r="K71" s="343"/>
      <c r="L71" s="343"/>
      <c r="M71" s="343"/>
      <c r="N71" s="343"/>
      <c r="O71" s="343"/>
      <c r="P71" s="344"/>
      <c r="Q71" s="344"/>
      <c r="R71" s="344"/>
      <c r="S71" s="344"/>
      <c r="T71" s="344"/>
      <c r="U71" s="344"/>
      <c r="V71" s="344"/>
      <c r="W71" s="344"/>
    </row>
    <row r="72" spans="1:23">
      <c r="A72" s="2251"/>
      <c r="B72" s="346" t="s">
        <v>166</v>
      </c>
      <c r="C72" s="1456" t="s">
        <v>165</v>
      </c>
      <c r="D72" s="343"/>
      <c r="E72" s="343"/>
      <c r="F72" s="343"/>
      <c r="G72" s="343"/>
      <c r="H72" s="343"/>
      <c r="I72" s="343"/>
      <c r="J72" s="343"/>
      <c r="K72" s="343"/>
      <c r="L72" s="343"/>
      <c r="M72" s="343"/>
      <c r="N72" s="343"/>
      <c r="O72" s="343"/>
      <c r="P72" s="344"/>
      <c r="Q72" s="344"/>
      <c r="R72" s="344"/>
      <c r="S72" s="344"/>
      <c r="T72" s="344"/>
      <c r="U72" s="344"/>
      <c r="V72" s="344"/>
      <c r="W72" s="344"/>
    </row>
    <row r="73" spans="1:23" ht="49.5">
      <c r="A73" s="2251"/>
      <c r="B73" s="346" t="s">
        <v>167</v>
      </c>
      <c r="C73" s="1456" t="s">
        <v>168</v>
      </c>
      <c r="D73" s="343"/>
      <c r="E73" s="343"/>
      <c r="F73" s="343"/>
      <c r="G73" s="343"/>
      <c r="H73" s="343"/>
      <c r="I73" s="343"/>
      <c r="J73" s="343"/>
      <c r="K73" s="343"/>
      <c r="L73" s="343"/>
      <c r="M73" s="343"/>
      <c r="N73" s="343"/>
      <c r="O73" s="343"/>
      <c r="P73" s="344"/>
      <c r="Q73" s="344"/>
      <c r="R73" s="344"/>
      <c r="S73" s="344"/>
      <c r="T73" s="344"/>
      <c r="U73" s="344"/>
      <c r="V73" s="344"/>
      <c r="W73" s="344"/>
    </row>
    <row r="74" spans="1:23">
      <c r="A74" s="2251"/>
      <c r="B74" s="346" t="s">
        <v>169</v>
      </c>
      <c r="C74" s="1456" t="s">
        <v>111</v>
      </c>
      <c r="D74" s="343"/>
      <c r="E74" s="343"/>
      <c r="F74" s="343"/>
      <c r="G74" s="343"/>
      <c r="H74" s="343"/>
      <c r="I74" s="343"/>
      <c r="J74" s="343"/>
      <c r="K74" s="343"/>
      <c r="L74" s="343"/>
      <c r="M74" s="343"/>
      <c r="N74" s="343"/>
      <c r="O74" s="343"/>
      <c r="P74" s="344"/>
      <c r="Q74" s="344"/>
      <c r="R74" s="344"/>
      <c r="S74" s="344"/>
      <c r="T74" s="344"/>
      <c r="U74" s="344"/>
      <c r="V74" s="344"/>
      <c r="W74" s="344"/>
    </row>
    <row r="75" spans="1:23">
      <c r="A75" s="2251"/>
      <c r="B75" s="346" t="s">
        <v>170</v>
      </c>
      <c r="C75" s="1456" t="s">
        <v>92</v>
      </c>
      <c r="D75" s="343"/>
      <c r="E75" s="343"/>
      <c r="F75" s="343"/>
      <c r="G75" s="343"/>
      <c r="H75" s="343"/>
      <c r="I75" s="343"/>
      <c r="J75" s="343"/>
      <c r="K75" s="343"/>
      <c r="L75" s="343"/>
      <c r="M75" s="343"/>
      <c r="N75" s="343"/>
      <c r="O75" s="343"/>
      <c r="P75" s="344"/>
      <c r="Q75" s="344"/>
      <c r="R75" s="344"/>
      <c r="S75" s="344"/>
      <c r="T75" s="344"/>
      <c r="U75" s="344"/>
      <c r="V75" s="344"/>
      <c r="W75" s="344"/>
    </row>
    <row r="76" spans="1:23">
      <c r="A76" s="2251"/>
      <c r="B76" s="346" t="s">
        <v>171</v>
      </c>
      <c r="C76" s="1456" t="s">
        <v>172</v>
      </c>
      <c r="D76" s="343"/>
      <c r="E76" s="343"/>
      <c r="F76" s="343"/>
      <c r="G76" s="343"/>
      <c r="H76" s="343"/>
      <c r="I76" s="343"/>
      <c r="J76" s="343"/>
      <c r="K76" s="343"/>
      <c r="L76" s="343"/>
      <c r="M76" s="343"/>
      <c r="N76" s="343"/>
      <c r="O76" s="343"/>
      <c r="P76" s="344"/>
      <c r="Q76" s="344"/>
      <c r="R76" s="344"/>
      <c r="S76" s="344"/>
      <c r="T76" s="344"/>
      <c r="U76" s="344"/>
      <c r="V76" s="344"/>
      <c r="W76" s="344"/>
    </row>
    <row r="77" spans="1:23" ht="83" thickBot="1">
      <c r="A77" s="2252"/>
      <c r="B77" s="349" t="s">
        <v>173</v>
      </c>
      <c r="C77" s="1469" t="s">
        <v>393</v>
      </c>
      <c r="D77" s="343"/>
      <c r="E77" s="343"/>
      <c r="F77" s="343"/>
      <c r="G77" s="343"/>
      <c r="H77" s="343"/>
      <c r="I77" s="343"/>
      <c r="J77" s="343"/>
      <c r="K77" s="343"/>
      <c r="L77" s="343"/>
      <c r="M77" s="343"/>
      <c r="N77" s="343"/>
      <c r="O77" s="343"/>
      <c r="P77" s="344"/>
      <c r="Q77" s="344"/>
      <c r="R77" s="344"/>
      <c r="S77" s="344"/>
      <c r="T77" s="344"/>
      <c r="U77" s="344"/>
      <c r="V77" s="344"/>
      <c r="W77" s="344"/>
    </row>
    <row r="78" spans="1:23" ht="82.5">
      <c r="A78" s="2253" t="s">
        <v>174</v>
      </c>
      <c r="B78" s="348" t="s">
        <v>175</v>
      </c>
      <c r="C78" s="1065" t="s">
        <v>3267</v>
      </c>
      <c r="D78" s="343"/>
      <c r="E78" s="343"/>
      <c r="F78" s="343"/>
      <c r="G78" s="343"/>
      <c r="H78" s="343"/>
      <c r="I78" s="343"/>
      <c r="J78" s="343"/>
      <c r="K78" s="343"/>
      <c r="L78" s="343"/>
      <c r="M78" s="343"/>
      <c r="N78" s="343"/>
      <c r="O78" s="343"/>
      <c r="P78" s="344"/>
      <c r="Q78" s="344"/>
      <c r="R78" s="344"/>
      <c r="S78" s="344"/>
      <c r="T78" s="344"/>
      <c r="U78" s="344"/>
      <c r="V78" s="344"/>
      <c r="W78" s="344"/>
    </row>
    <row r="79" spans="1:23" ht="247.5">
      <c r="A79" s="2251"/>
      <c r="B79" s="346" t="s">
        <v>176</v>
      </c>
      <c r="C79" s="1470" t="s">
        <v>3268</v>
      </c>
      <c r="D79" s="343"/>
      <c r="E79" s="343"/>
      <c r="F79" s="343"/>
      <c r="G79" s="343"/>
      <c r="H79" s="343"/>
      <c r="I79" s="343"/>
      <c r="J79" s="343"/>
      <c r="K79" s="343"/>
      <c r="L79" s="343"/>
      <c r="M79" s="343"/>
      <c r="N79" s="343"/>
      <c r="O79" s="343"/>
      <c r="P79" s="344"/>
      <c r="Q79" s="344"/>
      <c r="R79" s="344"/>
      <c r="S79" s="344"/>
      <c r="T79" s="344"/>
      <c r="U79" s="344"/>
      <c r="V79" s="344"/>
      <c r="W79" s="344"/>
    </row>
    <row r="80" spans="1:23" ht="66">
      <c r="A80" s="2251"/>
      <c r="B80" s="346" t="s">
        <v>177</v>
      </c>
      <c r="C80" s="1054" t="s">
        <v>3269</v>
      </c>
      <c r="D80" s="343"/>
      <c r="E80" s="343"/>
      <c r="F80" s="343"/>
      <c r="G80" s="343"/>
      <c r="H80" s="343"/>
      <c r="I80" s="343"/>
      <c r="J80" s="343"/>
      <c r="K80" s="343"/>
      <c r="L80" s="343"/>
      <c r="M80" s="343"/>
      <c r="N80" s="343"/>
      <c r="O80" s="343"/>
      <c r="P80" s="344"/>
      <c r="Q80" s="344"/>
      <c r="R80" s="344"/>
      <c r="S80" s="344"/>
      <c r="T80" s="344"/>
      <c r="U80" s="344"/>
      <c r="V80" s="344"/>
      <c r="W80" s="344"/>
    </row>
    <row r="81" spans="1:23" ht="66">
      <c r="A81" s="2251"/>
      <c r="B81" s="346" t="s">
        <v>178</v>
      </c>
      <c r="C81" s="1054" t="s">
        <v>3270</v>
      </c>
      <c r="D81" s="343"/>
      <c r="E81" s="343"/>
      <c r="F81" s="343"/>
      <c r="G81" s="343"/>
      <c r="H81" s="343"/>
      <c r="I81" s="343"/>
      <c r="J81" s="343"/>
      <c r="K81" s="343"/>
      <c r="L81" s="343"/>
      <c r="M81" s="343"/>
      <c r="N81" s="343"/>
      <c r="O81" s="343"/>
      <c r="P81" s="344"/>
      <c r="Q81" s="344"/>
      <c r="R81" s="344"/>
      <c r="S81" s="344"/>
      <c r="T81" s="344"/>
      <c r="U81" s="344"/>
      <c r="V81" s="344"/>
      <c r="W81" s="344"/>
    </row>
    <row r="82" spans="1:23" ht="49.5">
      <c r="A82" s="2251"/>
      <c r="B82" s="346" t="s">
        <v>179</v>
      </c>
      <c r="C82" s="1456" t="s">
        <v>375</v>
      </c>
      <c r="D82" s="343"/>
      <c r="E82" s="343"/>
      <c r="F82" s="343"/>
      <c r="G82" s="343"/>
      <c r="H82" s="343"/>
      <c r="I82" s="343"/>
      <c r="J82" s="343"/>
      <c r="K82" s="343"/>
      <c r="L82" s="343"/>
      <c r="M82" s="343"/>
      <c r="N82" s="343"/>
      <c r="O82" s="343"/>
      <c r="P82" s="344"/>
      <c r="Q82" s="344"/>
      <c r="R82" s="344"/>
      <c r="S82" s="344"/>
      <c r="T82" s="344"/>
      <c r="U82" s="344"/>
      <c r="V82" s="344"/>
      <c r="W82" s="344"/>
    </row>
    <row r="83" spans="1:23">
      <c r="A83" s="2251"/>
      <c r="B83" s="346" t="s">
        <v>180</v>
      </c>
      <c r="C83" s="1456" t="s">
        <v>90</v>
      </c>
      <c r="D83" s="343"/>
      <c r="E83" s="343"/>
      <c r="F83" s="343"/>
      <c r="G83" s="343"/>
      <c r="H83" s="343"/>
      <c r="I83" s="343"/>
      <c r="J83" s="343"/>
      <c r="K83" s="343"/>
      <c r="L83" s="343"/>
      <c r="M83" s="343"/>
      <c r="N83" s="343"/>
      <c r="O83" s="343"/>
      <c r="P83" s="344"/>
      <c r="Q83" s="344"/>
      <c r="R83" s="344"/>
      <c r="S83" s="344"/>
      <c r="T83" s="344"/>
      <c r="U83" s="344"/>
      <c r="V83" s="344"/>
      <c r="W83" s="344"/>
    </row>
    <row r="84" spans="1:23">
      <c r="A84" s="2251"/>
      <c r="B84" s="346" t="s">
        <v>157</v>
      </c>
      <c r="C84" s="1456" t="s">
        <v>165</v>
      </c>
      <c r="D84" s="343"/>
      <c r="E84" s="343"/>
      <c r="F84" s="343"/>
      <c r="G84" s="343"/>
      <c r="H84" s="343"/>
      <c r="I84" s="343"/>
      <c r="J84" s="343"/>
      <c r="K84" s="343"/>
      <c r="L84" s="343"/>
      <c r="M84" s="343"/>
      <c r="N84" s="343"/>
      <c r="O84" s="343"/>
      <c r="P84" s="344"/>
      <c r="Q84" s="344"/>
      <c r="R84" s="344"/>
      <c r="S84" s="344"/>
      <c r="T84" s="344"/>
      <c r="U84" s="344"/>
      <c r="V84" s="344"/>
      <c r="W84" s="344"/>
    </row>
    <row r="85" spans="1:23">
      <c r="A85" s="2251"/>
      <c r="B85" s="346" t="s">
        <v>158</v>
      </c>
      <c r="C85" s="1456" t="s">
        <v>165</v>
      </c>
      <c r="D85" s="343"/>
      <c r="E85" s="343"/>
      <c r="F85" s="343"/>
      <c r="G85" s="343"/>
      <c r="H85" s="343"/>
      <c r="I85" s="343"/>
      <c r="J85" s="343"/>
      <c r="K85" s="343"/>
      <c r="L85" s="343"/>
      <c r="M85" s="343"/>
      <c r="N85" s="343"/>
      <c r="O85" s="343"/>
      <c r="P85" s="344"/>
      <c r="Q85" s="344"/>
      <c r="R85" s="344"/>
      <c r="S85" s="344"/>
      <c r="T85" s="344"/>
      <c r="U85" s="344"/>
      <c r="V85" s="344"/>
      <c r="W85" s="344"/>
    </row>
    <row r="86" spans="1:23">
      <c r="A86" s="2251"/>
      <c r="B86" s="346" t="s">
        <v>181</v>
      </c>
      <c r="C86" s="1456" t="s">
        <v>165</v>
      </c>
      <c r="D86" s="343"/>
      <c r="E86" s="343"/>
      <c r="F86" s="343"/>
      <c r="G86" s="343"/>
      <c r="H86" s="343"/>
      <c r="I86" s="343"/>
      <c r="J86" s="343"/>
      <c r="K86" s="343"/>
      <c r="L86" s="343"/>
      <c r="M86" s="343"/>
      <c r="N86" s="343"/>
      <c r="O86" s="343"/>
      <c r="P86" s="344"/>
      <c r="Q86" s="344"/>
      <c r="R86" s="344"/>
      <c r="S86" s="344"/>
      <c r="T86" s="344"/>
      <c r="U86" s="344"/>
      <c r="V86" s="344"/>
      <c r="W86" s="344"/>
    </row>
    <row r="87" spans="1:23">
      <c r="A87" s="2251"/>
      <c r="B87" s="346" t="s">
        <v>182</v>
      </c>
      <c r="C87" s="1456" t="s">
        <v>165</v>
      </c>
      <c r="D87" s="343"/>
      <c r="E87" s="343"/>
      <c r="F87" s="343"/>
      <c r="G87" s="343"/>
      <c r="H87" s="343"/>
      <c r="I87" s="343"/>
      <c r="J87" s="343"/>
      <c r="K87" s="343"/>
      <c r="L87" s="343"/>
      <c r="M87" s="343"/>
      <c r="N87" s="343"/>
      <c r="O87" s="343"/>
      <c r="P87" s="344"/>
      <c r="Q87" s="344"/>
      <c r="R87" s="344"/>
      <c r="S87" s="344"/>
      <c r="T87" s="344"/>
      <c r="U87" s="344"/>
      <c r="V87" s="344"/>
      <c r="W87" s="344"/>
    </row>
    <row r="88" spans="1:23">
      <c r="A88" s="2251"/>
      <c r="B88" s="346" t="s">
        <v>183</v>
      </c>
      <c r="C88" s="1456" t="s">
        <v>90</v>
      </c>
      <c r="D88" s="343"/>
      <c r="E88" s="343"/>
      <c r="F88" s="343"/>
      <c r="G88" s="343"/>
      <c r="H88" s="343"/>
      <c r="I88" s="343"/>
      <c r="J88" s="343"/>
      <c r="K88" s="343"/>
      <c r="L88" s="343"/>
      <c r="M88" s="343"/>
      <c r="N88" s="343"/>
      <c r="O88" s="343"/>
      <c r="P88" s="344"/>
      <c r="Q88" s="344"/>
      <c r="R88" s="344"/>
      <c r="S88" s="344"/>
      <c r="T88" s="344"/>
      <c r="U88" s="344"/>
      <c r="V88" s="344"/>
      <c r="W88" s="344"/>
    </row>
    <row r="89" spans="1:23">
      <c r="A89" s="2251"/>
      <c r="B89" s="346" t="s">
        <v>184</v>
      </c>
      <c r="C89" s="1456" t="s">
        <v>165</v>
      </c>
      <c r="D89" s="343"/>
      <c r="E89" s="343"/>
      <c r="F89" s="343"/>
      <c r="G89" s="343"/>
      <c r="H89" s="343"/>
      <c r="I89" s="343"/>
      <c r="J89" s="343"/>
      <c r="K89" s="343"/>
      <c r="L89" s="343"/>
      <c r="M89" s="343"/>
      <c r="N89" s="343"/>
      <c r="O89" s="343"/>
      <c r="P89" s="344"/>
      <c r="Q89" s="344"/>
      <c r="R89" s="344"/>
      <c r="S89" s="344"/>
      <c r="T89" s="344"/>
      <c r="U89" s="344"/>
      <c r="V89" s="344"/>
      <c r="W89" s="344"/>
    </row>
    <row r="90" spans="1:23">
      <c r="A90" s="2251"/>
      <c r="B90" s="346" t="s">
        <v>185</v>
      </c>
      <c r="C90" s="1456" t="s">
        <v>165</v>
      </c>
      <c r="D90" s="343"/>
      <c r="E90" s="343"/>
      <c r="F90" s="343"/>
      <c r="G90" s="343"/>
      <c r="H90" s="343"/>
      <c r="I90" s="343"/>
      <c r="J90" s="343"/>
      <c r="K90" s="343"/>
      <c r="L90" s="343"/>
      <c r="M90" s="343"/>
      <c r="N90" s="343"/>
      <c r="O90" s="343"/>
      <c r="P90" s="344"/>
      <c r="Q90" s="344"/>
      <c r="R90" s="344"/>
      <c r="S90" s="344"/>
      <c r="T90" s="344"/>
      <c r="U90" s="344"/>
      <c r="V90" s="344"/>
      <c r="W90" s="344"/>
    </row>
    <row r="91" spans="1:23">
      <c r="A91" s="2251"/>
      <c r="B91" s="346" t="s">
        <v>186</v>
      </c>
      <c r="C91" s="1456" t="s">
        <v>165</v>
      </c>
      <c r="D91" s="343"/>
      <c r="E91" s="343"/>
      <c r="F91" s="343"/>
      <c r="G91" s="343"/>
      <c r="H91" s="343"/>
      <c r="I91" s="343"/>
      <c r="J91" s="343"/>
      <c r="K91" s="343"/>
      <c r="L91" s="343"/>
      <c r="M91" s="343"/>
      <c r="N91" s="343"/>
      <c r="O91" s="343"/>
      <c r="P91" s="344"/>
      <c r="Q91" s="344"/>
      <c r="R91" s="344"/>
      <c r="S91" s="344"/>
      <c r="T91" s="344"/>
      <c r="U91" s="344"/>
      <c r="V91" s="344"/>
      <c r="W91" s="344"/>
    </row>
    <row r="92" spans="1:23" ht="18.5" thickBot="1">
      <c r="A92" s="2252"/>
      <c r="B92" s="349" t="s">
        <v>187</v>
      </c>
      <c r="C92" s="1463" t="s">
        <v>165</v>
      </c>
      <c r="D92" s="343"/>
      <c r="E92" s="343"/>
      <c r="F92" s="343"/>
      <c r="G92" s="343"/>
      <c r="H92" s="343"/>
      <c r="I92" s="343"/>
      <c r="J92" s="343"/>
      <c r="K92" s="343"/>
      <c r="L92" s="343"/>
      <c r="M92" s="343"/>
      <c r="N92" s="343"/>
      <c r="O92" s="343"/>
      <c r="P92" s="344"/>
      <c r="Q92" s="344"/>
      <c r="R92" s="344"/>
      <c r="S92" s="344"/>
      <c r="T92" s="344"/>
      <c r="U92" s="344"/>
      <c r="V92" s="344"/>
      <c r="W92" s="344"/>
    </row>
    <row r="93" spans="1:23" ht="82.5">
      <c r="A93" s="2253" t="s">
        <v>188</v>
      </c>
      <c r="B93" s="348" t="s">
        <v>189</v>
      </c>
      <c r="C93" s="1061" t="s">
        <v>3271</v>
      </c>
      <c r="D93" s="343"/>
      <c r="E93" s="343"/>
      <c r="F93" s="343"/>
      <c r="G93" s="343"/>
      <c r="H93" s="343"/>
      <c r="I93" s="343"/>
      <c r="J93" s="343"/>
      <c r="K93" s="343"/>
      <c r="L93" s="343"/>
      <c r="M93" s="343"/>
      <c r="N93" s="343"/>
      <c r="O93" s="343"/>
      <c r="P93" s="344"/>
      <c r="Q93" s="344"/>
      <c r="R93" s="344"/>
      <c r="S93" s="344"/>
      <c r="T93" s="344"/>
      <c r="U93" s="344"/>
      <c r="V93" s="344"/>
      <c r="W93" s="344"/>
    </row>
    <row r="94" spans="1:23" ht="33">
      <c r="A94" s="2251"/>
      <c r="B94" s="346" t="s">
        <v>190</v>
      </c>
      <c r="C94" s="1456" t="s">
        <v>397</v>
      </c>
      <c r="D94" s="343"/>
      <c r="E94" s="343"/>
      <c r="F94" s="343"/>
      <c r="G94" s="343"/>
      <c r="H94" s="343"/>
      <c r="I94" s="343"/>
      <c r="J94" s="343"/>
      <c r="K94" s="343"/>
      <c r="L94" s="343"/>
      <c r="M94" s="343"/>
      <c r="N94" s="343"/>
      <c r="O94" s="343"/>
      <c r="P94" s="344"/>
      <c r="Q94" s="344"/>
      <c r="R94" s="344"/>
      <c r="S94" s="344"/>
      <c r="T94" s="344"/>
      <c r="U94" s="344"/>
      <c r="V94" s="344"/>
      <c r="W94" s="344"/>
    </row>
    <row r="95" spans="1:23">
      <c r="A95" s="2251"/>
      <c r="B95" s="346" t="s">
        <v>191</v>
      </c>
      <c r="C95" s="1054" t="s">
        <v>223</v>
      </c>
      <c r="D95" s="343"/>
      <c r="E95" s="343"/>
      <c r="F95" s="343"/>
      <c r="G95" s="343"/>
      <c r="H95" s="343"/>
      <c r="I95" s="343"/>
      <c r="J95" s="343"/>
      <c r="K95" s="343"/>
      <c r="L95" s="343"/>
      <c r="M95" s="343"/>
      <c r="N95" s="343"/>
      <c r="O95" s="343"/>
      <c r="P95" s="344"/>
      <c r="Q95" s="344"/>
      <c r="R95" s="344"/>
      <c r="S95" s="344"/>
      <c r="T95" s="344"/>
      <c r="U95" s="344"/>
      <c r="V95" s="344"/>
      <c r="W95" s="344"/>
    </row>
    <row r="96" spans="1:23" ht="33">
      <c r="A96" s="2251"/>
      <c r="B96" s="346" t="s">
        <v>192</v>
      </c>
      <c r="C96" s="1054" t="s">
        <v>223</v>
      </c>
      <c r="D96" s="343"/>
      <c r="E96" s="343"/>
      <c r="F96" s="343"/>
      <c r="G96" s="343"/>
      <c r="H96" s="343"/>
      <c r="I96" s="343"/>
      <c r="J96" s="343"/>
      <c r="K96" s="343"/>
      <c r="L96" s="343"/>
      <c r="M96" s="343"/>
      <c r="N96" s="343"/>
      <c r="O96" s="343"/>
      <c r="P96" s="344"/>
      <c r="Q96" s="344"/>
      <c r="R96" s="344"/>
      <c r="S96" s="344"/>
      <c r="T96" s="344"/>
      <c r="U96" s="344"/>
      <c r="V96" s="344"/>
      <c r="W96" s="344"/>
    </row>
    <row r="97" spans="1:23" ht="148.5">
      <c r="A97" s="2251"/>
      <c r="B97" s="346" t="s">
        <v>193</v>
      </c>
      <c r="C97" s="1054" t="s">
        <v>3272</v>
      </c>
      <c r="D97" s="343"/>
      <c r="E97" s="343"/>
      <c r="F97" s="343"/>
      <c r="G97" s="343"/>
      <c r="H97" s="343"/>
      <c r="I97" s="343"/>
      <c r="J97" s="343"/>
      <c r="K97" s="343"/>
      <c r="L97" s="343"/>
      <c r="M97" s="343"/>
      <c r="N97" s="343"/>
      <c r="O97" s="343"/>
      <c r="P97" s="344"/>
      <c r="Q97" s="344"/>
      <c r="R97" s="344"/>
      <c r="S97" s="344"/>
      <c r="T97" s="344"/>
      <c r="U97" s="344"/>
      <c r="V97" s="344"/>
      <c r="W97" s="344"/>
    </row>
    <row r="98" spans="1:23" ht="49.5">
      <c r="A98" s="2251"/>
      <c r="B98" s="346" t="s">
        <v>194</v>
      </c>
      <c r="C98" s="1054" t="s">
        <v>2065</v>
      </c>
      <c r="D98" s="343"/>
      <c r="E98" s="343"/>
      <c r="F98" s="343"/>
      <c r="G98" s="343"/>
      <c r="H98" s="343"/>
      <c r="I98" s="343"/>
      <c r="J98" s="343"/>
      <c r="K98" s="343"/>
      <c r="L98" s="343"/>
      <c r="M98" s="343"/>
      <c r="N98" s="343"/>
      <c r="O98" s="343"/>
      <c r="P98" s="344"/>
      <c r="Q98" s="344"/>
      <c r="R98" s="344"/>
      <c r="S98" s="344"/>
      <c r="T98" s="344"/>
      <c r="U98" s="344"/>
      <c r="V98" s="344"/>
      <c r="W98" s="344"/>
    </row>
    <row r="99" spans="1:23" ht="33">
      <c r="A99" s="2251"/>
      <c r="B99" s="346" t="s">
        <v>196</v>
      </c>
      <c r="C99" s="1455" t="s">
        <v>165</v>
      </c>
      <c r="D99" s="343"/>
      <c r="E99" s="343"/>
      <c r="F99" s="343"/>
      <c r="G99" s="343"/>
      <c r="H99" s="343"/>
      <c r="I99" s="343"/>
      <c r="J99" s="343"/>
      <c r="K99" s="343"/>
      <c r="L99" s="343"/>
      <c r="M99" s="343"/>
      <c r="N99" s="343"/>
      <c r="O99" s="343"/>
      <c r="P99" s="344"/>
      <c r="Q99" s="344"/>
      <c r="R99" s="344"/>
      <c r="S99" s="344"/>
      <c r="T99" s="344"/>
      <c r="U99" s="344"/>
      <c r="V99" s="344"/>
      <c r="W99" s="344"/>
    </row>
    <row r="100" spans="1:23" ht="132">
      <c r="A100" s="2251"/>
      <c r="B100" s="346" t="s">
        <v>197</v>
      </c>
      <c r="C100" s="1054" t="s">
        <v>3273</v>
      </c>
      <c r="D100" s="343"/>
      <c r="E100" s="343"/>
      <c r="F100" s="343"/>
      <c r="G100" s="343"/>
      <c r="H100" s="343"/>
      <c r="I100" s="343"/>
      <c r="J100" s="343"/>
      <c r="K100" s="343"/>
      <c r="L100" s="343"/>
      <c r="M100" s="343"/>
      <c r="N100" s="343"/>
      <c r="O100" s="343"/>
      <c r="P100" s="344"/>
      <c r="Q100" s="344"/>
      <c r="R100" s="344"/>
      <c r="S100" s="344"/>
      <c r="T100" s="344"/>
      <c r="U100" s="344"/>
      <c r="V100" s="344"/>
      <c r="W100" s="344"/>
    </row>
    <row r="101" spans="1:23" ht="115.5">
      <c r="A101" s="2251"/>
      <c r="B101" s="346" t="s">
        <v>198</v>
      </c>
      <c r="C101" s="1054" t="s">
        <v>3274</v>
      </c>
      <c r="D101" s="343"/>
      <c r="E101" s="343"/>
      <c r="F101" s="343"/>
      <c r="G101" s="343"/>
      <c r="H101" s="343"/>
      <c r="I101" s="343"/>
      <c r="J101" s="343"/>
      <c r="K101" s="343"/>
      <c r="L101" s="343"/>
      <c r="M101" s="343"/>
      <c r="N101" s="343"/>
      <c r="O101" s="343"/>
      <c r="P101" s="344"/>
      <c r="Q101" s="344"/>
      <c r="R101" s="344"/>
      <c r="S101" s="344"/>
      <c r="T101" s="344"/>
      <c r="U101" s="344"/>
      <c r="V101" s="344"/>
      <c r="W101" s="344"/>
    </row>
    <row r="102" spans="1:23" ht="18.5" thickBot="1">
      <c r="A102" s="2252"/>
      <c r="B102" s="349" t="s">
        <v>199</v>
      </c>
      <c r="C102" s="1064"/>
      <c r="D102" s="343"/>
      <c r="E102" s="343"/>
      <c r="F102" s="343"/>
      <c r="G102" s="343"/>
      <c r="H102" s="343"/>
      <c r="I102" s="343"/>
      <c r="J102" s="343"/>
      <c r="K102" s="343"/>
      <c r="L102" s="343"/>
      <c r="M102" s="343"/>
      <c r="N102" s="343"/>
      <c r="O102" s="343"/>
      <c r="P102" s="344"/>
      <c r="Q102" s="344"/>
      <c r="R102" s="344"/>
      <c r="S102" s="344"/>
      <c r="T102" s="344"/>
      <c r="U102" s="344"/>
      <c r="V102" s="344"/>
      <c r="W102" s="344"/>
    </row>
    <row r="103" spans="1:23" ht="33">
      <c r="A103" s="2250" t="s">
        <v>356</v>
      </c>
      <c r="B103" s="346" t="s">
        <v>201</v>
      </c>
      <c r="C103" s="1070" t="s">
        <v>3275</v>
      </c>
      <c r="D103" s="343"/>
      <c r="E103" s="343"/>
      <c r="F103" s="343"/>
      <c r="G103" s="343"/>
      <c r="H103" s="343"/>
      <c r="I103" s="343"/>
      <c r="J103" s="343"/>
      <c r="K103" s="343"/>
      <c r="L103" s="343"/>
      <c r="M103" s="343"/>
      <c r="N103" s="343"/>
      <c r="O103" s="343"/>
      <c r="P103" s="344"/>
      <c r="Q103" s="344"/>
      <c r="R103" s="344"/>
      <c r="S103" s="344"/>
      <c r="T103" s="344"/>
      <c r="U103" s="344"/>
      <c r="V103" s="344"/>
      <c r="W103" s="344"/>
    </row>
    <row r="104" spans="1:23">
      <c r="A104" s="2251"/>
      <c r="B104" s="346" t="s">
        <v>357</v>
      </c>
      <c r="C104" s="1084">
        <v>2.3438161863808486E-2</v>
      </c>
      <c r="D104" s="343"/>
      <c r="E104" s="343"/>
      <c r="F104" s="343"/>
      <c r="G104" s="343"/>
      <c r="H104" s="343"/>
      <c r="I104" s="343"/>
      <c r="J104" s="343"/>
      <c r="K104" s="343"/>
      <c r="L104" s="343"/>
      <c r="M104" s="343"/>
      <c r="N104" s="343"/>
      <c r="O104" s="343"/>
      <c r="P104" s="344"/>
      <c r="Q104" s="344"/>
      <c r="R104" s="344"/>
      <c r="S104" s="344"/>
      <c r="T104" s="344"/>
      <c r="U104" s="344"/>
      <c r="V104" s="344"/>
      <c r="W104" s="344"/>
    </row>
    <row r="105" spans="1:23">
      <c r="A105" s="2251"/>
      <c r="B105" s="346" t="s">
        <v>327</v>
      </c>
      <c r="C105" s="1016">
        <v>3.6518999999999999</v>
      </c>
      <c r="D105" s="343"/>
      <c r="E105" s="343"/>
      <c r="F105" s="343"/>
      <c r="G105" s="343"/>
      <c r="H105" s="343"/>
      <c r="I105" s="343"/>
      <c r="J105" s="343"/>
      <c r="K105" s="343"/>
      <c r="L105" s="343"/>
      <c r="M105" s="343"/>
      <c r="N105" s="343"/>
      <c r="O105" s="343"/>
      <c r="P105" s="344"/>
      <c r="Q105" s="344"/>
      <c r="R105" s="344"/>
      <c r="S105" s="344"/>
      <c r="T105" s="344"/>
      <c r="U105" s="344"/>
      <c r="V105" s="344"/>
      <c r="W105" s="344"/>
    </row>
    <row r="106" spans="1:23">
      <c r="A106" s="2251"/>
      <c r="B106" s="346" t="s">
        <v>1178</v>
      </c>
      <c r="C106" s="975" t="s">
        <v>3057</v>
      </c>
      <c r="D106" s="343"/>
      <c r="E106" s="343"/>
      <c r="F106" s="343"/>
      <c r="G106" s="343"/>
      <c r="H106" s="343"/>
      <c r="I106" s="343"/>
      <c r="J106" s="343"/>
      <c r="K106" s="343"/>
      <c r="L106" s="343"/>
      <c r="M106" s="343"/>
      <c r="N106" s="343"/>
      <c r="O106" s="343"/>
      <c r="P106" s="344"/>
      <c r="Q106" s="344"/>
      <c r="R106" s="344"/>
      <c r="S106" s="344"/>
      <c r="T106" s="344"/>
      <c r="U106" s="344"/>
      <c r="V106" s="344"/>
      <c r="W106" s="344"/>
    </row>
    <row r="107" spans="1:23" ht="18.5" thickBot="1">
      <c r="A107" s="2252"/>
      <c r="B107" s="351" t="s">
        <v>205</v>
      </c>
      <c r="C107" s="1471" t="s">
        <v>3276</v>
      </c>
      <c r="D107" s="343"/>
      <c r="E107" s="343"/>
      <c r="F107" s="343"/>
      <c r="G107" s="343"/>
      <c r="H107" s="343"/>
      <c r="I107" s="343"/>
      <c r="J107" s="343"/>
      <c r="K107" s="343"/>
      <c r="L107" s="343"/>
      <c r="M107" s="343"/>
      <c r="N107" s="343"/>
      <c r="O107" s="343"/>
      <c r="P107" s="344"/>
      <c r="Q107" s="344"/>
      <c r="R107" s="344"/>
      <c r="S107" s="344"/>
      <c r="T107" s="344"/>
      <c r="U107" s="344"/>
      <c r="V107" s="344"/>
      <c r="W107" s="344"/>
    </row>
    <row r="108" spans="1:23" s="264" customFormat="1" ht="65" customHeight="1">
      <c r="A108" s="1891" t="s">
        <v>3702</v>
      </c>
      <c r="B108" s="1779" t="s">
        <v>3703</v>
      </c>
      <c r="C108" s="1780" t="s">
        <v>223</v>
      </c>
    </row>
    <row r="109" spans="1:23" s="264" customFormat="1" ht="65" customHeight="1" thickBot="1">
      <c r="A109" s="1892"/>
      <c r="B109" s="1781" t="s">
        <v>3705</v>
      </c>
      <c r="C109" s="1782" t="s">
        <v>3765</v>
      </c>
    </row>
    <row r="110" spans="1:23" ht="165.5" thickBot="1">
      <c r="A110" s="2254" t="s">
        <v>207</v>
      </c>
      <c r="B110" s="2255"/>
      <c r="C110" s="1069" t="s">
        <v>3277</v>
      </c>
      <c r="D110" s="343"/>
      <c r="E110" s="343"/>
      <c r="F110" s="343"/>
      <c r="G110" s="343"/>
      <c r="H110" s="343"/>
      <c r="I110" s="343"/>
      <c r="J110" s="343"/>
      <c r="K110" s="343"/>
      <c r="L110" s="343"/>
      <c r="M110" s="343"/>
      <c r="N110" s="343"/>
      <c r="O110" s="343"/>
      <c r="P110" s="344"/>
      <c r="Q110" s="344"/>
      <c r="R110" s="344"/>
      <c r="S110" s="344"/>
      <c r="T110" s="344"/>
      <c r="U110" s="344"/>
      <c r="V110" s="344"/>
      <c r="W110" s="344"/>
    </row>
    <row r="111" spans="1:23" ht="235.5" customHeight="1">
      <c r="A111" s="1934" t="s">
        <v>3627</v>
      </c>
      <c r="B111" s="1935"/>
      <c r="C111" s="1935"/>
      <c r="D111" s="343"/>
      <c r="E111" s="343"/>
      <c r="F111" s="343"/>
      <c r="G111" s="343"/>
      <c r="H111" s="343"/>
      <c r="I111" s="343"/>
      <c r="J111" s="343"/>
      <c r="K111" s="343"/>
      <c r="L111" s="343"/>
      <c r="M111" s="343"/>
      <c r="N111" s="343"/>
      <c r="O111" s="343"/>
      <c r="P111" s="344"/>
      <c r="Q111" s="344"/>
      <c r="R111" s="344"/>
      <c r="S111" s="344"/>
      <c r="T111" s="344"/>
      <c r="U111" s="344"/>
      <c r="V111" s="344"/>
      <c r="W111" s="344"/>
    </row>
    <row r="112" spans="1:23">
      <c r="A112" s="344"/>
      <c r="B112" s="344"/>
      <c r="D112" s="344"/>
      <c r="E112" s="344"/>
      <c r="F112" s="344"/>
      <c r="G112" s="344"/>
      <c r="H112" s="344"/>
      <c r="I112" s="344"/>
      <c r="J112" s="344"/>
      <c r="K112" s="344"/>
      <c r="L112" s="344"/>
      <c r="M112" s="344"/>
      <c r="N112" s="344"/>
      <c r="O112" s="344"/>
      <c r="P112" s="344"/>
      <c r="Q112" s="344"/>
      <c r="R112" s="344"/>
      <c r="S112" s="344"/>
      <c r="T112" s="344"/>
      <c r="U112" s="344"/>
      <c r="V112" s="344"/>
      <c r="W112" s="344"/>
    </row>
    <row r="113" spans="1:23">
      <c r="A113" s="344"/>
      <c r="B113" s="344"/>
      <c r="D113" s="344"/>
      <c r="E113" s="344"/>
      <c r="F113" s="344"/>
      <c r="G113" s="344"/>
      <c r="H113" s="344"/>
      <c r="I113" s="344"/>
      <c r="J113" s="344"/>
      <c r="K113" s="344"/>
      <c r="L113" s="344"/>
      <c r="M113" s="344"/>
      <c r="N113" s="344"/>
      <c r="O113" s="344"/>
      <c r="P113" s="344"/>
      <c r="Q113" s="344"/>
      <c r="R113" s="344"/>
      <c r="S113" s="344"/>
      <c r="T113" s="344"/>
      <c r="U113" s="344"/>
      <c r="V113" s="344"/>
      <c r="W113" s="344"/>
    </row>
    <row r="114" spans="1:23">
      <c r="A114" s="344"/>
      <c r="B114" s="344"/>
      <c r="D114" s="344"/>
      <c r="E114" s="344"/>
      <c r="F114" s="344"/>
      <c r="G114" s="344"/>
      <c r="H114" s="344"/>
      <c r="I114" s="344"/>
      <c r="J114" s="344"/>
      <c r="K114" s="344"/>
      <c r="L114" s="344"/>
      <c r="M114" s="344"/>
      <c r="N114" s="344"/>
      <c r="O114" s="344"/>
      <c r="P114" s="344"/>
      <c r="Q114" s="344"/>
      <c r="R114" s="344"/>
      <c r="S114" s="344"/>
      <c r="T114" s="344"/>
      <c r="U114" s="344"/>
      <c r="V114" s="344"/>
      <c r="W114" s="344"/>
    </row>
    <row r="115" spans="1:23">
      <c r="A115" s="344"/>
      <c r="B115" s="344"/>
      <c r="D115" s="344"/>
      <c r="E115" s="344"/>
      <c r="F115" s="344"/>
      <c r="G115" s="344"/>
      <c r="H115" s="344"/>
      <c r="I115" s="344"/>
      <c r="J115" s="344"/>
      <c r="K115" s="344"/>
      <c r="L115" s="344"/>
      <c r="M115" s="344"/>
      <c r="N115" s="344"/>
      <c r="O115" s="344"/>
      <c r="P115" s="344"/>
      <c r="Q115" s="344"/>
      <c r="R115" s="344"/>
      <c r="S115" s="344"/>
      <c r="T115" s="344"/>
      <c r="U115" s="344"/>
      <c r="V115" s="344"/>
      <c r="W115" s="344"/>
    </row>
    <row r="116" spans="1:23">
      <c r="A116" s="344"/>
      <c r="B116" s="344"/>
      <c r="D116" s="344"/>
      <c r="E116" s="344"/>
      <c r="F116" s="344"/>
      <c r="G116" s="344"/>
      <c r="H116" s="344"/>
      <c r="I116" s="344"/>
      <c r="J116" s="344"/>
      <c r="K116" s="344"/>
      <c r="L116" s="344"/>
      <c r="M116" s="344"/>
      <c r="N116" s="344"/>
      <c r="O116" s="344"/>
      <c r="P116" s="344"/>
      <c r="Q116" s="344"/>
      <c r="R116" s="344"/>
      <c r="S116" s="344"/>
      <c r="T116" s="344"/>
      <c r="U116" s="344"/>
      <c r="V116" s="344"/>
      <c r="W116" s="344"/>
    </row>
    <row r="117" spans="1:23">
      <c r="A117" s="344"/>
      <c r="B117" s="344"/>
      <c r="D117" s="344"/>
      <c r="E117" s="344"/>
      <c r="F117" s="344"/>
      <c r="G117" s="344"/>
      <c r="H117" s="344"/>
      <c r="I117" s="344"/>
      <c r="J117" s="344"/>
      <c r="K117" s="344"/>
      <c r="L117" s="344"/>
      <c r="M117" s="344"/>
      <c r="N117" s="344"/>
      <c r="O117" s="344"/>
      <c r="P117" s="344"/>
      <c r="Q117" s="344"/>
      <c r="R117" s="344"/>
      <c r="S117" s="344"/>
      <c r="T117" s="344"/>
      <c r="U117" s="344"/>
      <c r="V117" s="344"/>
      <c r="W117" s="344"/>
    </row>
    <row r="118" spans="1:23">
      <c r="A118" s="344"/>
      <c r="B118" s="344"/>
      <c r="D118" s="344"/>
      <c r="E118" s="344"/>
      <c r="F118" s="344"/>
      <c r="G118" s="344"/>
      <c r="H118" s="344"/>
      <c r="I118" s="344"/>
      <c r="J118" s="344"/>
      <c r="K118" s="344"/>
      <c r="L118" s="344"/>
      <c r="M118" s="344"/>
      <c r="N118" s="344"/>
      <c r="O118" s="344"/>
      <c r="P118" s="344"/>
      <c r="Q118" s="344"/>
      <c r="R118" s="344"/>
      <c r="S118" s="344"/>
      <c r="T118" s="344"/>
      <c r="U118" s="344"/>
      <c r="V118" s="344"/>
      <c r="W118" s="344"/>
    </row>
    <row r="119" spans="1:23">
      <c r="A119" s="344"/>
      <c r="B119" s="344"/>
      <c r="D119" s="344"/>
      <c r="E119" s="344"/>
      <c r="F119" s="344"/>
      <c r="G119" s="344"/>
      <c r="H119" s="344"/>
      <c r="I119" s="344"/>
      <c r="J119" s="344"/>
      <c r="K119" s="344"/>
      <c r="L119" s="344"/>
      <c r="M119" s="344"/>
      <c r="N119" s="344"/>
      <c r="O119" s="344"/>
      <c r="P119" s="344"/>
      <c r="Q119" s="344"/>
      <c r="R119" s="344"/>
      <c r="S119" s="344"/>
      <c r="T119" s="344"/>
      <c r="U119" s="344"/>
      <c r="V119" s="344"/>
      <c r="W119" s="344"/>
    </row>
    <row r="120" spans="1:23">
      <c r="A120" s="344"/>
      <c r="B120" s="344"/>
      <c r="D120" s="344"/>
      <c r="E120" s="344"/>
      <c r="F120" s="344"/>
      <c r="G120" s="344"/>
      <c r="H120" s="344"/>
      <c r="I120" s="344"/>
      <c r="J120" s="344"/>
      <c r="K120" s="344"/>
      <c r="L120" s="344"/>
      <c r="M120" s="344"/>
      <c r="N120" s="344"/>
      <c r="O120" s="344"/>
      <c r="P120" s="344"/>
      <c r="Q120" s="344"/>
      <c r="R120" s="344"/>
      <c r="S120" s="344"/>
      <c r="T120" s="344"/>
      <c r="U120" s="344"/>
      <c r="V120" s="344"/>
      <c r="W120" s="344"/>
    </row>
    <row r="121" spans="1:23">
      <c r="A121" s="344"/>
      <c r="B121" s="344"/>
      <c r="D121" s="344"/>
      <c r="E121" s="344"/>
      <c r="F121" s="344"/>
      <c r="G121" s="344"/>
      <c r="H121" s="344"/>
      <c r="I121" s="344"/>
      <c r="J121" s="344"/>
      <c r="K121" s="344"/>
      <c r="L121" s="344"/>
      <c r="M121" s="344"/>
      <c r="N121" s="344"/>
      <c r="O121" s="344"/>
      <c r="P121" s="344"/>
      <c r="Q121" s="344"/>
      <c r="R121" s="344"/>
      <c r="S121" s="344"/>
      <c r="T121" s="344"/>
      <c r="U121" s="344"/>
      <c r="V121" s="344"/>
      <c r="W121" s="344"/>
    </row>
    <row r="122" spans="1:23">
      <c r="A122" s="344"/>
      <c r="B122" s="344"/>
      <c r="D122" s="344"/>
      <c r="E122" s="344"/>
      <c r="F122" s="344"/>
      <c r="G122" s="344"/>
      <c r="H122" s="344"/>
      <c r="I122" s="344"/>
      <c r="J122" s="344"/>
      <c r="K122" s="344"/>
      <c r="L122" s="344"/>
      <c r="M122" s="344"/>
      <c r="N122" s="344"/>
      <c r="O122" s="344"/>
      <c r="P122" s="344"/>
      <c r="Q122" s="344"/>
      <c r="R122" s="344"/>
      <c r="S122" s="344"/>
      <c r="T122" s="344"/>
      <c r="U122" s="344"/>
      <c r="V122" s="344"/>
      <c r="W122" s="344"/>
    </row>
    <row r="123" spans="1:23">
      <c r="A123" s="344"/>
      <c r="B123" s="344"/>
      <c r="D123" s="344"/>
      <c r="E123" s="344"/>
      <c r="F123" s="344"/>
      <c r="G123" s="344"/>
      <c r="H123" s="344"/>
      <c r="I123" s="344"/>
      <c r="J123" s="344"/>
      <c r="K123" s="344"/>
      <c r="L123" s="344"/>
      <c r="M123" s="344"/>
      <c r="N123" s="344"/>
      <c r="O123" s="344"/>
      <c r="P123" s="344"/>
      <c r="Q123" s="344"/>
      <c r="R123" s="344"/>
      <c r="S123" s="344"/>
      <c r="T123" s="344"/>
      <c r="U123" s="344"/>
      <c r="V123" s="344"/>
      <c r="W123" s="344"/>
    </row>
    <row r="124" spans="1:23">
      <c r="A124" s="344"/>
      <c r="B124" s="344"/>
      <c r="D124" s="344"/>
      <c r="E124" s="344"/>
      <c r="F124" s="344"/>
      <c r="G124" s="344"/>
      <c r="H124" s="344"/>
      <c r="I124" s="344"/>
      <c r="J124" s="344"/>
      <c r="K124" s="344"/>
      <c r="L124" s="344"/>
      <c r="M124" s="344"/>
      <c r="N124" s="344"/>
      <c r="O124" s="344"/>
      <c r="P124" s="344"/>
      <c r="Q124" s="344"/>
      <c r="R124" s="344"/>
      <c r="S124" s="344"/>
      <c r="T124" s="344"/>
      <c r="U124" s="344"/>
      <c r="V124" s="344"/>
      <c r="W124" s="344"/>
    </row>
    <row r="125" spans="1:23">
      <c r="A125" s="344"/>
      <c r="B125" s="344"/>
      <c r="D125" s="344"/>
      <c r="E125" s="344"/>
      <c r="F125" s="344"/>
      <c r="G125" s="344"/>
      <c r="H125" s="344"/>
      <c r="I125" s="344"/>
      <c r="J125" s="344"/>
      <c r="K125" s="344"/>
      <c r="L125" s="344"/>
      <c r="M125" s="344"/>
      <c r="N125" s="344"/>
      <c r="O125" s="344"/>
      <c r="P125" s="344"/>
      <c r="Q125" s="344"/>
      <c r="R125" s="344"/>
      <c r="S125" s="344"/>
      <c r="T125" s="344"/>
      <c r="U125" s="344"/>
      <c r="V125" s="344"/>
      <c r="W125" s="344"/>
    </row>
    <row r="126" spans="1:23">
      <c r="A126" s="344"/>
      <c r="B126" s="344"/>
      <c r="D126" s="344"/>
      <c r="E126" s="344"/>
      <c r="F126" s="344"/>
      <c r="G126" s="344"/>
      <c r="H126" s="344"/>
      <c r="I126" s="344"/>
      <c r="J126" s="344"/>
      <c r="K126" s="344"/>
      <c r="L126" s="344"/>
      <c r="M126" s="344"/>
      <c r="N126" s="344"/>
      <c r="O126" s="344"/>
      <c r="P126" s="344"/>
      <c r="Q126" s="344"/>
      <c r="R126" s="344"/>
      <c r="S126" s="344"/>
      <c r="T126" s="344"/>
      <c r="U126" s="344"/>
      <c r="V126" s="344"/>
      <c r="W126" s="344"/>
    </row>
    <row r="127" spans="1:23">
      <c r="A127" s="344"/>
      <c r="B127" s="344"/>
      <c r="D127" s="344"/>
      <c r="E127" s="344"/>
      <c r="F127" s="344"/>
      <c r="G127" s="344"/>
      <c r="H127" s="344"/>
      <c r="I127" s="344"/>
      <c r="J127" s="344"/>
      <c r="K127" s="344"/>
      <c r="L127" s="344"/>
      <c r="M127" s="344"/>
      <c r="N127" s="344"/>
      <c r="O127" s="344"/>
      <c r="P127" s="344"/>
      <c r="Q127" s="344"/>
      <c r="R127" s="344"/>
      <c r="S127" s="344"/>
      <c r="T127" s="344"/>
      <c r="U127" s="344"/>
      <c r="V127" s="344"/>
      <c r="W127" s="344"/>
    </row>
    <row r="128" spans="1:23">
      <c r="A128" s="344"/>
      <c r="B128" s="344"/>
      <c r="D128" s="344"/>
      <c r="E128" s="344"/>
      <c r="F128" s="344"/>
      <c r="G128" s="344"/>
      <c r="H128" s="344"/>
      <c r="I128" s="344"/>
      <c r="J128" s="344"/>
      <c r="K128" s="344"/>
      <c r="L128" s="344"/>
      <c r="M128" s="344"/>
      <c r="N128" s="344"/>
      <c r="O128" s="344"/>
      <c r="P128" s="344"/>
      <c r="Q128" s="344"/>
      <c r="R128" s="344"/>
      <c r="S128" s="344"/>
      <c r="T128" s="344"/>
      <c r="U128" s="344"/>
      <c r="V128" s="344"/>
      <c r="W128" s="344"/>
    </row>
    <row r="129" spans="1:23">
      <c r="A129" s="344"/>
      <c r="B129" s="344"/>
      <c r="D129" s="344"/>
      <c r="E129" s="344"/>
      <c r="F129" s="344"/>
      <c r="G129" s="344"/>
      <c r="H129" s="344"/>
      <c r="I129" s="344"/>
      <c r="J129" s="344"/>
      <c r="K129" s="344"/>
      <c r="L129" s="344"/>
      <c r="M129" s="344"/>
      <c r="N129" s="344"/>
      <c r="O129" s="344"/>
      <c r="P129" s="344"/>
      <c r="Q129" s="344"/>
      <c r="R129" s="344"/>
      <c r="S129" s="344"/>
      <c r="T129" s="344"/>
      <c r="U129" s="344"/>
      <c r="V129" s="344"/>
      <c r="W129" s="344"/>
    </row>
    <row r="130" spans="1:23">
      <c r="A130" s="344"/>
      <c r="B130" s="344"/>
      <c r="D130" s="344"/>
      <c r="E130" s="344"/>
      <c r="F130" s="344"/>
      <c r="G130" s="344"/>
      <c r="H130" s="344"/>
      <c r="I130" s="344"/>
      <c r="J130" s="344"/>
      <c r="K130" s="344"/>
      <c r="L130" s="344"/>
      <c r="M130" s="344"/>
      <c r="N130" s="344"/>
      <c r="O130" s="344"/>
      <c r="P130" s="344"/>
      <c r="Q130" s="344"/>
      <c r="R130" s="344"/>
      <c r="S130" s="344"/>
      <c r="T130" s="344"/>
      <c r="U130" s="344"/>
      <c r="V130" s="344"/>
      <c r="W130" s="344"/>
    </row>
    <row r="131" spans="1:23">
      <c r="A131" s="344"/>
      <c r="B131" s="344"/>
      <c r="D131" s="344"/>
      <c r="E131" s="344"/>
      <c r="F131" s="344"/>
      <c r="G131" s="344"/>
      <c r="H131" s="344"/>
      <c r="I131" s="344"/>
      <c r="J131" s="344"/>
      <c r="K131" s="344"/>
      <c r="L131" s="344"/>
      <c r="M131" s="344"/>
      <c r="N131" s="344"/>
      <c r="O131" s="344"/>
      <c r="P131" s="344"/>
      <c r="Q131" s="344"/>
      <c r="R131" s="344"/>
      <c r="S131" s="344"/>
      <c r="T131" s="344"/>
      <c r="U131" s="344"/>
      <c r="V131" s="344"/>
      <c r="W131" s="344"/>
    </row>
    <row r="132" spans="1:23">
      <c r="A132" s="344"/>
      <c r="B132" s="344"/>
      <c r="D132" s="344"/>
      <c r="E132" s="344"/>
      <c r="F132" s="344"/>
      <c r="G132" s="344"/>
      <c r="H132" s="344"/>
      <c r="I132" s="344"/>
      <c r="J132" s="344"/>
      <c r="K132" s="344"/>
      <c r="L132" s="344"/>
      <c r="M132" s="344"/>
      <c r="N132" s="344"/>
      <c r="O132" s="344"/>
      <c r="P132" s="344"/>
      <c r="Q132" s="344"/>
      <c r="R132" s="344"/>
      <c r="S132" s="344"/>
      <c r="T132" s="344"/>
      <c r="U132" s="344"/>
      <c r="V132" s="344"/>
      <c r="W132" s="344"/>
    </row>
    <row r="133" spans="1:23">
      <c r="A133" s="344"/>
      <c r="B133" s="344"/>
      <c r="D133" s="344"/>
      <c r="E133" s="344"/>
      <c r="F133" s="344"/>
      <c r="G133" s="344"/>
      <c r="H133" s="344"/>
      <c r="I133" s="344"/>
      <c r="J133" s="344"/>
      <c r="K133" s="344"/>
      <c r="L133" s="344"/>
      <c r="M133" s="344"/>
      <c r="N133" s="344"/>
      <c r="O133" s="344"/>
      <c r="P133" s="344"/>
      <c r="Q133" s="344"/>
      <c r="R133" s="344"/>
      <c r="S133" s="344"/>
      <c r="T133" s="344"/>
      <c r="U133" s="344"/>
      <c r="V133" s="344"/>
      <c r="W133" s="344"/>
    </row>
    <row r="134" spans="1:23">
      <c r="A134" s="344"/>
      <c r="B134" s="344"/>
      <c r="D134" s="344"/>
      <c r="E134" s="344"/>
      <c r="F134" s="344"/>
      <c r="G134" s="344"/>
      <c r="H134" s="344"/>
      <c r="I134" s="344"/>
      <c r="J134" s="344"/>
      <c r="K134" s="344"/>
      <c r="L134" s="344"/>
      <c r="M134" s="344"/>
      <c r="N134" s="344"/>
      <c r="O134" s="344"/>
      <c r="P134" s="344"/>
      <c r="Q134" s="344"/>
      <c r="R134" s="344"/>
      <c r="S134" s="344"/>
      <c r="T134" s="344"/>
      <c r="U134" s="344"/>
      <c r="V134" s="344"/>
      <c r="W134" s="344"/>
    </row>
    <row r="135" spans="1:23">
      <c r="A135" s="344"/>
      <c r="B135" s="344"/>
      <c r="D135" s="344"/>
      <c r="E135" s="344"/>
      <c r="F135" s="344"/>
      <c r="G135" s="344"/>
      <c r="H135" s="344"/>
      <c r="I135" s="344"/>
      <c r="J135" s="344"/>
      <c r="K135" s="344"/>
      <c r="L135" s="344"/>
      <c r="M135" s="344"/>
      <c r="N135" s="344"/>
      <c r="O135" s="344"/>
      <c r="P135" s="344"/>
      <c r="Q135" s="344"/>
      <c r="R135" s="344"/>
      <c r="S135" s="344"/>
      <c r="T135" s="344"/>
      <c r="U135" s="344"/>
      <c r="V135" s="344"/>
      <c r="W135" s="344"/>
    </row>
    <row r="136" spans="1:23">
      <c r="A136" s="344"/>
      <c r="B136" s="344"/>
      <c r="D136" s="344"/>
      <c r="E136" s="344"/>
      <c r="F136" s="344"/>
      <c r="G136" s="344"/>
      <c r="H136" s="344"/>
      <c r="I136" s="344"/>
      <c r="J136" s="344"/>
      <c r="K136" s="344"/>
      <c r="L136" s="344"/>
      <c r="M136" s="344"/>
      <c r="N136" s="344"/>
      <c r="O136" s="344"/>
      <c r="P136" s="344"/>
      <c r="Q136" s="344"/>
      <c r="R136" s="344"/>
      <c r="S136" s="344"/>
      <c r="T136" s="344"/>
      <c r="U136" s="344"/>
      <c r="V136" s="344"/>
      <c r="W136" s="344"/>
    </row>
    <row r="137" spans="1:23">
      <c r="A137" s="344"/>
      <c r="B137" s="344"/>
      <c r="D137" s="344"/>
      <c r="E137" s="344"/>
      <c r="F137" s="344"/>
      <c r="G137" s="344"/>
      <c r="H137" s="344"/>
      <c r="I137" s="344"/>
      <c r="J137" s="344"/>
      <c r="K137" s="344"/>
      <c r="L137" s="344"/>
      <c r="M137" s="344"/>
      <c r="N137" s="344"/>
      <c r="O137" s="344"/>
      <c r="P137" s="344"/>
      <c r="Q137" s="344"/>
      <c r="R137" s="344"/>
      <c r="S137" s="344"/>
      <c r="T137" s="344"/>
      <c r="U137" s="344"/>
      <c r="V137" s="344"/>
      <c r="W137" s="344"/>
    </row>
    <row r="138" spans="1:23">
      <c r="A138" s="344"/>
      <c r="B138" s="344"/>
      <c r="D138" s="344"/>
      <c r="E138" s="344"/>
      <c r="F138" s="344"/>
      <c r="G138" s="344"/>
      <c r="H138" s="344"/>
      <c r="I138" s="344"/>
      <c r="J138" s="344"/>
      <c r="K138" s="344"/>
      <c r="L138" s="344"/>
      <c r="M138" s="344"/>
      <c r="N138" s="344"/>
      <c r="O138" s="344"/>
      <c r="P138" s="344"/>
      <c r="Q138" s="344"/>
      <c r="R138" s="344"/>
      <c r="S138" s="344"/>
      <c r="T138" s="344"/>
      <c r="U138" s="344"/>
      <c r="V138" s="344"/>
      <c r="W138" s="344"/>
    </row>
    <row r="139" spans="1:23">
      <c r="A139" s="344"/>
      <c r="B139" s="344"/>
      <c r="D139" s="344"/>
      <c r="E139" s="344"/>
      <c r="F139" s="344"/>
      <c r="G139" s="344"/>
      <c r="H139" s="344"/>
      <c r="I139" s="344"/>
      <c r="J139" s="344"/>
      <c r="K139" s="344"/>
      <c r="L139" s="344"/>
      <c r="M139" s="344"/>
      <c r="N139" s="344"/>
      <c r="O139" s="344"/>
      <c r="P139" s="344"/>
      <c r="Q139" s="344"/>
      <c r="R139" s="344"/>
      <c r="S139" s="344"/>
      <c r="T139" s="344"/>
      <c r="U139" s="344"/>
      <c r="V139" s="344"/>
      <c r="W139" s="344"/>
    </row>
    <row r="140" spans="1:23">
      <c r="A140" s="344"/>
      <c r="B140" s="344"/>
      <c r="D140" s="344"/>
      <c r="E140" s="344"/>
      <c r="F140" s="344"/>
      <c r="G140" s="344"/>
      <c r="H140" s="344"/>
      <c r="I140" s="344"/>
      <c r="J140" s="344"/>
      <c r="K140" s="344"/>
      <c r="L140" s="344"/>
      <c r="M140" s="344"/>
      <c r="N140" s="344"/>
      <c r="O140" s="344"/>
      <c r="P140" s="344"/>
      <c r="Q140" s="344"/>
      <c r="R140" s="344"/>
      <c r="S140" s="344"/>
      <c r="T140" s="344"/>
      <c r="U140" s="344"/>
      <c r="V140" s="344"/>
      <c r="W140" s="344"/>
    </row>
    <row r="141" spans="1:23">
      <c r="A141" s="344"/>
      <c r="B141" s="344"/>
      <c r="D141" s="344"/>
      <c r="E141" s="344"/>
      <c r="F141" s="344"/>
      <c r="G141" s="344"/>
      <c r="H141" s="344"/>
      <c r="I141" s="344"/>
      <c r="J141" s="344"/>
      <c r="K141" s="344"/>
      <c r="L141" s="344"/>
      <c r="M141" s="344"/>
      <c r="N141" s="344"/>
      <c r="O141" s="344"/>
      <c r="P141" s="344"/>
      <c r="Q141" s="344"/>
      <c r="R141" s="344"/>
      <c r="S141" s="344"/>
      <c r="T141" s="344"/>
      <c r="U141" s="344"/>
      <c r="V141" s="344"/>
      <c r="W141" s="344"/>
    </row>
    <row r="142" spans="1:23">
      <c r="A142" s="344"/>
      <c r="B142" s="344"/>
      <c r="D142" s="344"/>
      <c r="E142" s="344"/>
      <c r="F142" s="344"/>
      <c r="G142" s="344"/>
      <c r="H142" s="344"/>
      <c r="I142" s="344"/>
      <c r="J142" s="344"/>
      <c r="K142" s="344"/>
      <c r="L142" s="344"/>
      <c r="M142" s="344"/>
      <c r="N142" s="344"/>
      <c r="O142" s="344"/>
      <c r="P142" s="344"/>
      <c r="Q142" s="344"/>
      <c r="R142" s="344"/>
      <c r="S142" s="344"/>
      <c r="T142" s="344"/>
      <c r="U142" s="344"/>
      <c r="V142" s="344"/>
      <c r="W142" s="344"/>
    </row>
    <row r="143" spans="1:23">
      <c r="A143" s="344"/>
      <c r="B143" s="344"/>
      <c r="D143" s="344"/>
      <c r="E143" s="344"/>
      <c r="F143" s="344"/>
      <c r="G143" s="344"/>
      <c r="H143" s="344"/>
      <c r="I143" s="344"/>
      <c r="J143" s="344"/>
      <c r="K143" s="344"/>
      <c r="L143" s="344"/>
      <c r="M143" s="344"/>
      <c r="N143" s="344"/>
      <c r="O143" s="344"/>
      <c r="P143" s="344"/>
      <c r="Q143" s="344"/>
      <c r="R143" s="344"/>
      <c r="S143" s="344"/>
      <c r="T143" s="344"/>
      <c r="U143" s="344"/>
      <c r="V143" s="344"/>
      <c r="W143" s="344"/>
    </row>
    <row r="144" spans="1:23">
      <c r="A144" s="344"/>
      <c r="B144" s="344"/>
      <c r="D144" s="344"/>
      <c r="E144" s="344"/>
      <c r="F144" s="344"/>
      <c r="G144" s="344"/>
      <c r="H144" s="344"/>
      <c r="I144" s="344"/>
      <c r="J144" s="344"/>
      <c r="K144" s="344"/>
      <c r="L144" s="344"/>
      <c r="M144" s="344"/>
      <c r="N144" s="344"/>
      <c r="O144" s="344"/>
      <c r="P144" s="344"/>
      <c r="Q144" s="344"/>
      <c r="R144" s="344"/>
      <c r="S144" s="344"/>
      <c r="T144" s="344"/>
      <c r="U144" s="344"/>
      <c r="V144" s="344"/>
      <c r="W144" s="344"/>
    </row>
    <row r="145" spans="1:23">
      <c r="A145" s="344"/>
      <c r="B145" s="344"/>
      <c r="D145" s="344"/>
      <c r="E145" s="344"/>
      <c r="F145" s="344"/>
      <c r="G145" s="344"/>
      <c r="H145" s="344"/>
      <c r="I145" s="344"/>
      <c r="J145" s="344"/>
      <c r="K145" s="344"/>
      <c r="L145" s="344"/>
      <c r="M145" s="344"/>
      <c r="N145" s="344"/>
      <c r="O145" s="344"/>
      <c r="P145" s="344"/>
      <c r="Q145" s="344"/>
      <c r="R145" s="344"/>
      <c r="S145" s="344"/>
      <c r="T145" s="344"/>
      <c r="U145" s="344"/>
      <c r="V145" s="344"/>
      <c r="W145" s="344"/>
    </row>
    <row r="146" spans="1:23">
      <c r="A146" s="344"/>
      <c r="B146" s="344"/>
      <c r="D146" s="344"/>
      <c r="E146" s="344"/>
      <c r="F146" s="344"/>
      <c r="G146" s="344"/>
      <c r="H146" s="344"/>
      <c r="I146" s="344"/>
      <c r="J146" s="344"/>
      <c r="K146" s="344"/>
      <c r="L146" s="344"/>
      <c r="M146" s="344"/>
      <c r="N146" s="344"/>
      <c r="O146" s="344"/>
      <c r="P146" s="344"/>
      <c r="Q146" s="344"/>
      <c r="R146" s="344"/>
      <c r="S146" s="344"/>
      <c r="T146" s="344"/>
      <c r="U146" s="344"/>
      <c r="V146" s="344"/>
      <c r="W146" s="344"/>
    </row>
    <row r="147" spans="1:23">
      <c r="A147" s="344"/>
      <c r="B147" s="344"/>
      <c r="D147" s="344"/>
      <c r="E147" s="344"/>
      <c r="F147" s="344"/>
      <c r="G147" s="344"/>
      <c r="H147" s="344"/>
      <c r="I147" s="344"/>
      <c r="J147" s="344"/>
      <c r="K147" s="344"/>
      <c r="L147" s="344"/>
      <c r="M147" s="344"/>
      <c r="N147" s="344"/>
      <c r="O147" s="344"/>
      <c r="P147" s="344"/>
      <c r="Q147" s="344"/>
      <c r="R147" s="344"/>
      <c r="S147" s="344"/>
      <c r="T147" s="344"/>
      <c r="U147" s="344"/>
      <c r="V147" s="344"/>
      <c r="W147" s="344"/>
    </row>
    <row r="148" spans="1:23">
      <c r="A148" s="344"/>
      <c r="B148" s="344"/>
      <c r="D148" s="344"/>
      <c r="E148" s="344"/>
      <c r="F148" s="344"/>
      <c r="G148" s="344"/>
      <c r="H148" s="344"/>
      <c r="I148" s="344"/>
      <c r="J148" s="344"/>
      <c r="K148" s="344"/>
      <c r="L148" s="344"/>
      <c r="M148" s="344"/>
      <c r="N148" s="344"/>
      <c r="O148" s="344"/>
      <c r="P148" s="344"/>
      <c r="Q148" s="344"/>
      <c r="R148" s="344"/>
      <c r="S148" s="344"/>
      <c r="T148" s="344"/>
      <c r="U148" s="344"/>
      <c r="V148" s="344"/>
      <c r="W148" s="344"/>
    </row>
    <row r="149" spans="1:23">
      <c r="A149" s="344"/>
      <c r="B149" s="344"/>
      <c r="D149" s="344"/>
      <c r="E149" s="344"/>
      <c r="F149" s="344"/>
      <c r="G149" s="344"/>
      <c r="H149" s="344"/>
      <c r="I149" s="344"/>
      <c r="J149" s="344"/>
      <c r="K149" s="344"/>
      <c r="L149" s="344"/>
      <c r="M149" s="344"/>
      <c r="N149" s="344"/>
      <c r="O149" s="344"/>
      <c r="P149" s="344"/>
      <c r="Q149" s="344"/>
      <c r="R149" s="344"/>
      <c r="S149" s="344"/>
      <c r="T149" s="344"/>
      <c r="U149" s="344"/>
      <c r="V149" s="344"/>
      <c r="W149" s="344"/>
    </row>
    <row r="150" spans="1:23">
      <c r="A150" s="344"/>
      <c r="B150" s="344"/>
      <c r="D150" s="344"/>
      <c r="E150" s="344"/>
      <c r="F150" s="344"/>
      <c r="G150" s="344"/>
      <c r="H150" s="344"/>
      <c r="I150" s="344"/>
      <c r="J150" s="344"/>
      <c r="K150" s="344"/>
      <c r="L150" s="344"/>
      <c r="M150" s="344"/>
      <c r="N150" s="344"/>
      <c r="O150" s="344"/>
      <c r="P150" s="344"/>
      <c r="Q150" s="344"/>
      <c r="R150" s="344"/>
      <c r="S150" s="344"/>
      <c r="T150" s="344"/>
      <c r="U150" s="344"/>
      <c r="V150" s="344"/>
      <c r="W150" s="344"/>
    </row>
    <row r="151" spans="1:23">
      <c r="A151" s="344"/>
      <c r="B151" s="344"/>
      <c r="D151" s="344"/>
      <c r="E151" s="344"/>
      <c r="F151" s="344"/>
      <c r="G151" s="344"/>
      <c r="H151" s="344"/>
      <c r="I151" s="344"/>
      <c r="J151" s="344"/>
      <c r="K151" s="344"/>
      <c r="L151" s="344"/>
      <c r="M151" s="344"/>
      <c r="N151" s="344"/>
      <c r="O151" s="344"/>
      <c r="P151" s="344"/>
      <c r="Q151" s="344"/>
      <c r="R151" s="344"/>
      <c r="S151" s="344"/>
      <c r="T151" s="344"/>
      <c r="U151" s="344"/>
      <c r="V151" s="344"/>
      <c r="W151" s="344"/>
    </row>
    <row r="152" spans="1:23">
      <c r="A152" s="344"/>
      <c r="B152" s="344"/>
      <c r="D152" s="344"/>
      <c r="E152" s="344"/>
      <c r="F152" s="344"/>
      <c r="G152" s="344"/>
      <c r="H152" s="344"/>
      <c r="I152" s="344"/>
      <c r="J152" s="344"/>
      <c r="K152" s="344"/>
      <c r="L152" s="344"/>
      <c r="M152" s="344"/>
      <c r="N152" s="344"/>
      <c r="O152" s="344"/>
      <c r="P152" s="344"/>
      <c r="Q152" s="344"/>
      <c r="R152" s="344"/>
      <c r="S152" s="344"/>
      <c r="T152" s="344"/>
      <c r="U152" s="344"/>
      <c r="V152" s="344"/>
      <c r="W152" s="344"/>
    </row>
    <row r="153" spans="1:23">
      <c r="A153" s="344"/>
      <c r="B153" s="344"/>
      <c r="D153" s="344"/>
      <c r="E153" s="344"/>
      <c r="F153" s="344"/>
      <c r="G153" s="344"/>
      <c r="H153" s="344"/>
      <c r="I153" s="344"/>
      <c r="J153" s="344"/>
      <c r="K153" s="344"/>
      <c r="L153" s="344"/>
      <c r="M153" s="344"/>
      <c r="N153" s="344"/>
      <c r="O153" s="344"/>
      <c r="P153" s="344"/>
      <c r="Q153" s="344"/>
      <c r="R153" s="344"/>
      <c r="S153" s="344"/>
      <c r="T153" s="344"/>
      <c r="U153" s="344"/>
      <c r="V153" s="344"/>
      <c r="W153" s="344"/>
    </row>
    <row r="154" spans="1:23">
      <c r="A154" s="344"/>
      <c r="B154" s="344"/>
      <c r="D154" s="344"/>
      <c r="E154" s="344"/>
      <c r="F154" s="344"/>
      <c r="G154" s="344"/>
      <c r="H154" s="344"/>
      <c r="I154" s="344"/>
      <c r="J154" s="344"/>
      <c r="K154" s="344"/>
      <c r="L154" s="344"/>
      <c r="M154" s="344"/>
      <c r="N154" s="344"/>
      <c r="O154" s="344"/>
      <c r="P154" s="344"/>
      <c r="Q154" s="344"/>
      <c r="R154" s="344"/>
      <c r="S154" s="344"/>
      <c r="T154" s="344"/>
      <c r="U154" s="344"/>
      <c r="V154" s="344"/>
      <c r="W154" s="344"/>
    </row>
    <row r="155" spans="1:23">
      <c r="A155" s="344"/>
      <c r="B155" s="344"/>
      <c r="D155" s="344"/>
      <c r="E155" s="344"/>
      <c r="F155" s="344"/>
      <c r="G155" s="344"/>
      <c r="H155" s="344"/>
      <c r="I155" s="344"/>
      <c r="J155" s="344"/>
      <c r="K155" s="344"/>
      <c r="L155" s="344"/>
      <c r="M155" s="344"/>
      <c r="N155" s="344"/>
      <c r="O155" s="344"/>
      <c r="P155" s="344"/>
      <c r="Q155" s="344"/>
      <c r="R155" s="344"/>
      <c r="S155" s="344"/>
      <c r="T155" s="344"/>
      <c r="U155" s="344"/>
      <c r="V155" s="344"/>
      <c r="W155" s="344"/>
    </row>
    <row r="156" spans="1:23">
      <c r="A156" s="344"/>
      <c r="B156" s="344"/>
      <c r="D156" s="344"/>
      <c r="E156" s="344"/>
      <c r="F156" s="344"/>
      <c r="G156" s="344"/>
      <c r="H156" s="344"/>
      <c r="I156" s="344"/>
      <c r="J156" s="344"/>
      <c r="K156" s="344"/>
      <c r="L156" s="344"/>
      <c r="M156" s="344"/>
      <c r="N156" s="344"/>
      <c r="O156" s="344"/>
      <c r="P156" s="344"/>
      <c r="Q156" s="344"/>
      <c r="R156" s="344"/>
      <c r="S156" s="344"/>
      <c r="T156" s="344"/>
      <c r="U156" s="344"/>
      <c r="V156" s="344"/>
      <c r="W156" s="344"/>
    </row>
    <row r="157" spans="1:23">
      <c r="A157" s="344"/>
      <c r="B157" s="344"/>
      <c r="D157" s="344"/>
      <c r="E157" s="344"/>
      <c r="F157" s="344"/>
      <c r="G157" s="344"/>
      <c r="H157" s="344"/>
      <c r="I157" s="344"/>
      <c r="J157" s="344"/>
      <c r="K157" s="344"/>
      <c r="L157" s="344"/>
      <c r="M157" s="344"/>
      <c r="N157" s="344"/>
      <c r="O157" s="344"/>
      <c r="P157" s="344"/>
      <c r="Q157" s="344"/>
      <c r="R157" s="344"/>
      <c r="S157" s="344"/>
      <c r="T157" s="344"/>
      <c r="U157" s="344"/>
      <c r="V157" s="344"/>
      <c r="W157" s="344"/>
    </row>
    <row r="158" spans="1:23">
      <c r="A158" s="344"/>
      <c r="B158" s="344"/>
      <c r="D158" s="344"/>
      <c r="E158" s="344"/>
      <c r="F158" s="344"/>
      <c r="G158" s="344"/>
      <c r="H158" s="344"/>
      <c r="I158" s="344"/>
      <c r="J158" s="344"/>
      <c r="K158" s="344"/>
      <c r="L158" s="344"/>
      <c r="M158" s="344"/>
      <c r="N158" s="344"/>
      <c r="O158" s="344"/>
      <c r="P158" s="344"/>
      <c r="Q158" s="344"/>
      <c r="R158" s="344"/>
      <c r="S158" s="344"/>
      <c r="T158" s="344"/>
      <c r="U158" s="344"/>
      <c r="V158" s="344"/>
      <c r="W158" s="344"/>
    </row>
    <row r="159" spans="1:23">
      <c r="A159" s="344"/>
      <c r="B159" s="344"/>
      <c r="D159" s="344"/>
      <c r="E159" s="344"/>
      <c r="F159" s="344"/>
      <c r="G159" s="344"/>
      <c r="H159" s="344"/>
      <c r="I159" s="344"/>
      <c r="J159" s="344"/>
      <c r="K159" s="344"/>
      <c r="L159" s="344"/>
      <c r="M159" s="344"/>
      <c r="N159" s="344"/>
      <c r="O159" s="344"/>
      <c r="P159" s="344"/>
      <c r="Q159" s="344"/>
      <c r="R159" s="344"/>
      <c r="S159" s="344"/>
      <c r="T159" s="344"/>
      <c r="U159" s="344"/>
      <c r="V159" s="344"/>
      <c r="W159" s="344"/>
    </row>
    <row r="160" spans="1:23">
      <c r="A160" s="344"/>
      <c r="B160" s="344"/>
      <c r="D160" s="344"/>
      <c r="E160" s="344"/>
      <c r="F160" s="344"/>
      <c r="G160" s="344"/>
      <c r="H160" s="344"/>
      <c r="I160" s="344"/>
      <c r="J160" s="344"/>
      <c r="K160" s="344"/>
      <c r="L160" s="344"/>
      <c r="M160" s="344"/>
      <c r="N160" s="344"/>
      <c r="O160" s="344"/>
      <c r="P160" s="344"/>
      <c r="Q160" s="344"/>
      <c r="R160" s="344"/>
      <c r="S160" s="344"/>
      <c r="T160" s="344"/>
      <c r="U160" s="344"/>
      <c r="V160" s="344"/>
      <c r="W160" s="344"/>
    </row>
    <row r="161" spans="1:23">
      <c r="A161" s="344"/>
      <c r="B161" s="344"/>
      <c r="D161" s="344"/>
      <c r="E161" s="344"/>
      <c r="F161" s="344"/>
      <c r="G161" s="344"/>
      <c r="H161" s="344"/>
      <c r="I161" s="344"/>
      <c r="J161" s="344"/>
      <c r="K161" s="344"/>
      <c r="L161" s="344"/>
      <c r="M161" s="344"/>
      <c r="N161" s="344"/>
      <c r="O161" s="344"/>
      <c r="P161" s="344"/>
      <c r="Q161" s="344"/>
      <c r="R161" s="344"/>
      <c r="S161" s="344"/>
      <c r="T161" s="344"/>
      <c r="U161" s="344"/>
      <c r="V161" s="344"/>
      <c r="W161" s="344"/>
    </row>
    <row r="162" spans="1:23">
      <c r="A162" s="344"/>
      <c r="B162" s="344"/>
      <c r="D162" s="344"/>
      <c r="E162" s="344"/>
      <c r="F162" s="344"/>
      <c r="G162" s="344"/>
      <c r="H162" s="344"/>
      <c r="I162" s="344"/>
      <c r="J162" s="344"/>
      <c r="K162" s="344"/>
      <c r="L162" s="344"/>
      <c r="M162" s="344"/>
      <c r="N162" s="344"/>
      <c r="O162" s="344"/>
      <c r="P162" s="344"/>
      <c r="Q162" s="344"/>
      <c r="R162" s="344"/>
      <c r="S162" s="344"/>
      <c r="T162" s="344"/>
      <c r="U162" s="344"/>
      <c r="V162" s="344"/>
      <c r="W162" s="344"/>
    </row>
    <row r="163" spans="1:23">
      <c r="A163" s="344"/>
      <c r="B163" s="344"/>
      <c r="D163" s="344"/>
      <c r="E163" s="344"/>
      <c r="F163" s="344"/>
      <c r="G163" s="344"/>
      <c r="H163" s="344"/>
      <c r="I163" s="344"/>
      <c r="J163" s="344"/>
      <c r="K163" s="344"/>
      <c r="L163" s="344"/>
      <c r="M163" s="344"/>
      <c r="N163" s="344"/>
      <c r="O163" s="344"/>
      <c r="P163" s="344"/>
      <c r="Q163" s="344"/>
      <c r="R163" s="344"/>
      <c r="S163" s="344"/>
      <c r="T163" s="344"/>
      <c r="U163" s="344"/>
      <c r="V163" s="344"/>
      <c r="W163" s="344"/>
    </row>
    <row r="164" spans="1:23">
      <c r="A164" s="344"/>
      <c r="B164" s="344"/>
      <c r="D164" s="344"/>
      <c r="E164" s="344"/>
      <c r="F164" s="344"/>
      <c r="G164" s="344"/>
      <c r="H164" s="344"/>
      <c r="I164" s="344"/>
      <c r="J164" s="344"/>
      <c r="K164" s="344"/>
      <c r="L164" s="344"/>
      <c r="M164" s="344"/>
      <c r="N164" s="344"/>
      <c r="O164" s="344"/>
      <c r="P164" s="344"/>
      <c r="Q164" s="344"/>
      <c r="R164" s="344"/>
      <c r="S164" s="344"/>
      <c r="T164" s="344"/>
      <c r="U164" s="344"/>
      <c r="V164" s="344"/>
      <c r="W164" s="344"/>
    </row>
    <row r="165" spans="1:23">
      <c r="A165" s="344"/>
      <c r="B165" s="344"/>
      <c r="D165" s="344"/>
      <c r="E165" s="344"/>
      <c r="F165" s="344"/>
      <c r="G165" s="344"/>
      <c r="H165" s="344"/>
      <c r="I165" s="344"/>
      <c r="J165" s="344"/>
      <c r="K165" s="344"/>
      <c r="L165" s="344"/>
      <c r="M165" s="344"/>
      <c r="N165" s="344"/>
      <c r="O165" s="344"/>
      <c r="P165" s="344"/>
      <c r="Q165" s="344"/>
      <c r="R165" s="344"/>
      <c r="S165" s="344"/>
      <c r="T165" s="344"/>
      <c r="U165" s="344"/>
      <c r="V165" s="344"/>
      <c r="W165" s="344"/>
    </row>
    <row r="166" spans="1:23">
      <c r="A166" s="344"/>
      <c r="B166" s="344"/>
      <c r="D166" s="344"/>
      <c r="E166" s="344"/>
      <c r="F166" s="344"/>
      <c r="G166" s="344"/>
      <c r="H166" s="344"/>
      <c r="I166" s="344"/>
      <c r="J166" s="344"/>
      <c r="K166" s="344"/>
      <c r="L166" s="344"/>
      <c r="M166" s="344"/>
      <c r="N166" s="344"/>
      <c r="O166" s="344"/>
      <c r="P166" s="344"/>
      <c r="Q166" s="344"/>
      <c r="R166" s="344"/>
      <c r="S166" s="344"/>
      <c r="T166" s="344"/>
      <c r="U166" s="344"/>
      <c r="V166" s="344"/>
      <c r="W166" s="344"/>
    </row>
    <row r="167" spans="1:23">
      <c r="A167" s="344"/>
      <c r="B167" s="344"/>
      <c r="D167" s="344"/>
      <c r="E167" s="344"/>
      <c r="F167" s="344"/>
      <c r="G167" s="344"/>
      <c r="H167" s="344"/>
      <c r="I167" s="344"/>
      <c r="J167" s="344"/>
      <c r="K167" s="344"/>
      <c r="L167" s="344"/>
      <c r="M167" s="344"/>
      <c r="N167" s="344"/>
      <c r="O167" s="344"/>
      <c r="P167" s="344"/>
      <c r="Q167" s="344"/>
      <c r="R167" s="344"/>
      <c r="S167" s="344"/>
      <c r="T167" s="344"/>
      <c r="U167" s="344"/>
      <c r="V167" s="344"/>
      <c r="W167" s="344"/>
    </row>
    <row r="168" spans="1:23">
      <c r="A168" s="344"/>
      <c r="B168" s="344"/>
      <c r="D168" s="344"/>
      <c r="E168" s="344"/>
      <c r="F168" s="344"/>
      <c r="G168" s="344"/>
      <c r="H168" s="344"/>
      <c r="I168" s="344"/>
      <c r="J168" s="344"/>
      <c r="K168" s="344"/>
      <c r="L168" s="344"/>
      <c r="M168" s="344"/>
      <c r="N168" s="344"/>
      <c r="O168" s="344"/>
      <c r="P168" s="344"/>
      <c r="Q168" s="344"/>
      <c r="R168" s="344"/>
      <c r="S168" s="344"/>
      <c r="T168" s="344"/>
      <c r="U168" s="344"/>
      <c r="V168" s="344"/>
      <c r="W168" s="344"/>
    </row>
    <row r="169" spans="1:23">
      <c r="A169" s="344"/>
      <c r="B169" s="344"/>
      <c r="D169" s="344"/>
      <c r="E169" s="344"/>
      <c r="F169" s="344"/>
      <c r="G169" s="344"/>
      <c r="H169" s="344"/>
      <c r="I169" s="344"/>
      <c r="J169" s="344"/>
      <c r="K169" s="344"/>
      <c r="L169" s="344"/>
      <c r="M169" s="344"/>
      <c r="N169" s="344"/>
      <c r="O169" s="344"/>
      <c r="P169" s="344"/>
      <c r="Q169" s="344"/>
      <c r="R169" s="344"/>
      <c r="S169" s="344"/>
      <c r="T169" s="344"/>
      <c r="U169" s="344"/>
      <c r="V169" s="344"/>
      <c r="W169" s="344"/>
    </row>
    <row r="170" spans="1:23">
      <c r="A170" s="344"/>
      <c r="B170" s="344"/>
      <c r="D170" s="344"/>
      <c r="E170" s="344"/>
      <c r="F170" s="344"/>
      <c r="G170" s="344"/>
      <c r="H170" s="344"/>
      <c r="I170" s="344"/>
      <c r="J170" s="344"/>
      <c r="K170" s="344"/>
      <c r="L170" s="344"/>
      <c r="M170" s="344"/>
      <c r="N170" s="344"/>
      <c r="O170" s="344"/>
      <c r="P170" s="344"/>
      <c r="Q170" s="344"/>
      <c r="R170" s="344"/>
      <c r="S170" s="344"/>
      <c r="T170" s="344"/>
      <c r="U170" s="344"/>
      <c r="V170" s="344"/>
      <c r="W170" s="344"/>
    </row>
    <row r="171" spans="1:23">
      <c r="A171" s="344"/>
      <c r="B171" s="344"/>
      <c r="D171" s="344"/>
      <c r="E171" s="344"/>
      <c r="F171" s="344"/>
      <c r="G171" s="344"/>
      <c r="H171" s="344"/>
      <c r="I171" s="344"/>
      <c r="J171" s="344"/>
      <c r="K171" s="344"/>
      <c r="L171" s="344"/>
      <c r="M171" s="344"/>
      <c r="N171" s="344"/>
      <c r="O171" s="344"/>
      <c r="P171" s="344"/>
      <c r="Q171" s="344"/>
      <c r="R171" s="344"/>
      <c r="S171" s="344"/>
      <c r="T171" s="344"/>
      <c r="U171" s="344"/>
      <c r="V171" s="344"/>
      <c r="W171" s="344"/>
    </row>
    <row r="172" spans="1:23">
      <c r="A172" s="344"/>
      <c r="B172" s="344"/>
      <c r="D172" s="344"/>
      <c r="E172" s="344"/>
      <c r="F172" s="344"/>
      <c r="G172" s="344"/>
      <c r="H172" s="344"/>
      <c r="I172" s="344"/>
      <c r="J172" s="344"/>
      <c r="K172" s="344"/>
      <c r="L172" s="344"/>
      <c r="M172" s="344"/>
      <c r="N172" s="344"/>
      <c r="O172" s="344"/>
      <c r="P172" s="344"/>
      <c r="Q172" s="344"/>
      <c r="R172" s="344"/>
      <c r="S172" s="344"/>
      <c r="T172" s="344"/>
      <c r="U172" s="344"/>
      <c r="V172" s="344"/>
      <c r="W172" s="344"/>
    </row>
    <row r="173" spans="1:23">
      <c r="A173" s="344"/>
      <c r="B173" s="344"/>
      <c r="D173" s="344"/>
      <c r="E173" s="344"/>
      <c r="F173" s="344"/>
      <c r="G173" s="344"/>
      <c r="H173" s="344"/>
      <c r="I173" s="344"/>
      <c r="J173" s="344"/>
      <c r="K173" s="344"/>
      <c r="L173" s="344"/>
      <c r="M173" s="344"/>
      <c r="N173" s="344"/>
      <c r="O173" s="344"/>
      <c r="P173" s="344"/>
      <c r="Q173" s="344"/>
      <c r="R173" s="344"/>
      <c r="S173" s="344"/>
      <c r="T173" s="344"/>
      <c r="U173" s="344"/>
      <c r="V173" s="344"/>
      <c r="W173" s="344"/>
    </row>
    <row r="174" spans="1:23">
      <c r="A174" s="344"/>
      <c r="B174" s="344"/>
      <c r="D174" s="344"/>
      <c r="E174" s="344"/>
      <c r="F174" s="344"/>
      <c r="G174" s="344"/>
      <c r="H174" s="344"/>
      <c r="I174" s="344"/>
      <c r="J174" s="344"/>
      <c r="K174" s="344"/>
      <c r="L174" s="344"/>
      <c r="M174" s="344"/>
      <c r="N174" s="344"/>
      <c r="O174" s="344"/>
      <c r="P174" s="344"/>
      <c r="Q174" s="344"/>
      <c r="R174" s="344"/>
      <c r="S174" s="344"/>
      <c r="T174" s="344"/>
      <c r="U174" s="344"/>
      <c r="V174" s="344"/>
      <c r="W174" s="344"/>
    </row>
    <row r="175" spans="1:23">
      <c r="A175" s="344"/>
      <c r="B175" s="344"/>
      <c r="D175" s="344"/>
      <c r="E175" s="344"/>
      <c r="F175" s="344"/>
      <c r="G175" s="344"/>
      <c r="H175" s="344"/>
      <c r="I175" s="344"/>
      <c r="J175" s="344"/>
      <c r="K175" s="344"/>
      <c r="L175" s="344"/>
      <c r="M175" s="344"/>
      <c r="N175" s="344"/>
      <c r="O175" s="344"/>
      <c r="P175" s="344"/>
      <c r="Q175" s="344"/>
      <c r="R175" s="344"/>
      <c r="S175" s="344"/>
      <c r="T175" s="344"/>
      <c r="U175" s="344"/>
      <c r="V175" s="344"/>
      <c r="W175" s="344"/>
    </row>
    <row r="176" spans="1:23">
      <c r="A176" s="344"/>
      <c r="B176" s="344"/>
      <c r="D176" s="344"/>
      <c r="E176" s="344"/>
      <c r="F176" s="344"/>
      <c r="G176" s="344"/>
      <c r="H176" s="344"/>
      <c r="I176" s="344"/>
      <c r="J176" s="344"/>
      <c r="K176" s="344"/>
      <c r="L176" s="344"/>
      <c r="M176" s="344"/>
      <c r="N176" s="344"/>
      <c r="O176" s="344"/>
      <c r="P176" s="344"/>
      <c r="Q176" s="344"/>
      <c r="R176" s="344"/>
      <c r="S176" s="344"/>
      <c r="T176" s="344"/>
      <c r="U176" s="344"/>
      <c r="V176" s="344"/>
      <c r="W176" s="344"/>
    </row>
    <row r="177" spans="1:23">
      <c r="A177" s="344"/>
      <c r="B177" s="344"/>
      <c r="D177" s="344"/>
      <c r="E177" s="344"/>
      <c r="F177" s="344"/>
      <c r="G177" s="344"/>
      <c r="H177" s="344"/>
      <c r="I177" s="344"/>
      <c r="J177" s="344"/>
      <c r="K177" s="344"/>
      <c r="L177" s="344"/>
      <c r="M177" s="344"/>
      <c r="N177" s="344"/>
      <c r="O177" s="344"/>
      <c r="P177" s="344"/>
      <c r="Q177" s="344"/>
      <c r="R177" s="344"/>
      <c r="S177" s="344"/>
      <c r="T177" s="344"/>
      <c r="U177" s="344"/>
      <c r="V177" s="344"/>
      <c r="W177" s="344"/>
    </row>
    <row r="178" spans="1:23">
      <c r="A178" s="344"/>
      <c r="B178" s="344"/>
      <c r="D178" s="344"/>
      <c r="E178" s="344"/>
      <c r="F178" s="344"/>
      <c r="G178" s="344"/>
      <c r="H178" s="344"/>
      <c r="I178" s="344"/>
      <c r="J178" s="344"/>
      <c r="K178" s="344"/>
      <c r="L178" s="344"/>
      <c r="M178" s="344"/>
      <c r="N178" s="344"/>
      <c r="O178" s="344"/>
      <c r="P178" s="344"/>
      <c r="Q178" s="344"/>
      <c r="R178" s="344"/>
      <c r="S178" s="344"/>
      <c r="T178" s="344"/>
      <c r="U178" s="344"/>
      <c r="V178" s="344"/>
      <c r="W178" s="344"/>
    </row>
    <row r="179" spans="1:23">
      <c r="A179" s="344"/>
      <c r="B179" s="344"/>
      <c r="D179" s="344"/>
      <c r="E179" s="344"/>
      <c r="F179" s="344"/>
      <c r="G179" s="344"/>
      <c r="H179" s="344"/>
      <c r="I179" s="344"/>
      <c r="J179" s="344"/>
      <c r="K179" s="344"/>
      <c r="L179" s="344"/>
      <c r="M179" s="344"/>
      <c r="N179" s="344"/>
      <c r="O179" s="344"/>
      <c r="P179" s="344"/>
      <c r="Q179" s="344"/>
      <c r="R179" s="344"/>
      <c r="S179" s="344"/>
      <c r="T179" s="344"/>
      <c r="U179" s="344"/>
      <c r="V179" s="344"/>
      <c r="W179" s="344"/>
    </row>
    <row r="180" spans="1:23">
      <c r="A180" s="344"/>
      <c r="B180" s="344"/>
      <c r="D180" s="344"/>
      <c r="E180" s="344"/>
      <c r="F180" s="344"/>
      <c r="G180" s="344"/>
      <c r="H180" s="344"/>
      <c r="I180" s="344"/>
      <c r="J180" s="344"/>
      <c r="K180" s="344"/>
      <c r="L180" s="344"/>
      <c r="M180" s="344"/>
      <c r="N180" s="344"/>
      <c r="O180" s="344"/>
      <c r="P180" s="344"/>
      <c r="Q180" s="344"/>
      <c r="R180" s="344"/>
      <c r="S180" s="344"/>
      <c r="T180" s="344"/>
      <c r="U180" s="344"/>
      <c r="V180" s="344"/>
      <c r="W180" s="344"/>
    </row>
    <row r="181" spans="1:23">
      <c r="A181" s="344"/>
      <c r="B181" s="344"/>
      <c r="D181" s="344"/>
      <c r="E181" s="344"/>
      <c r="F181" s="344"/>
      <c r="G181" s="344"/>
      <c r="H181" s="344"/>
      <c r="I181" s="344"/>
      <c r="J181" s="344"/>
      <c r="K181" s="344"/>
      <c r="L181" s="344"/>
      <c r="M181" s="344"/>
      <c r="N181" s="344"/>
      <c r="O181" s="344"/>
      <c r="P181" s="344"/>
      <c r="Q181" s="344"/>
      <c r="R181" s="344"/>
      <c r="S181" s="344"/>
      <c r="T181" s="344"/>
      <c r="U181" s="344"/>
      <c r="V181" s="344"/>
      <c r="W181" s="344"/>
    </row>
    <row r="182" spans="1:23">
      <c r="A182" s="344"/>
      <c r="B182" s="344"/>
      <c r="D182" s="344"/>
      <c r="E182" s="344"/>
      <c r="F182" s="344"/>
      <c r="G182" s="344"/>
      <c r="H182" s="344"/>
      <c r="I182" s="344"/>
      <c r="J182" s="344"/>
      <c r="K182" s="344"/>
      <c r="L182" s="344"/>
      <c r="M182" s="344"/>
      <c r="N182" s="344"/>
      <c r="O182" s="344"/>
      <c r="P182" s="344"/>
      <c r="Q182" s="344"/>
      <c r="R182" s="344"/>
      <c r="S182" s="344"/>
      <c r="T182" s="344"/>
      <c r="U182" s="344"/>
      <c r="V182" s="344"/>
      <c r="W182" s="344"/>
    </row>
    <row r="183" spans="1:23">
      <c r="A183" s="344"/>
      <c r="B183" s="344"/>
      <c r="D183" s="344"/>
      <c r="E183" s="344"/>
      <c r="F183" s="344"/>
      <c r="G183" s="344"/>
      <c r="H183" s="344"/>
      <c r="I183" s="344"/>
      <c r="J183" s="344"/>
      <c r="K183" s="344"/>
      <c r="L183" s="344"/>
      <c r="M183" s="344"/>
      <c r="N183" s="344"/>
      <c r="O183" s="344"/>
      <c r="P183" s="344"/>
      <c r="Q183" s="344"/>
      <c r="R183" s="344"/>
      <c r="S183" s="344"/>
      <c r="T183" s="344"/>
      <c r="U183" s="344"/>
      <c r="V183" s="344"/>
      <c r="W183" s="344"/>
    </row>
    <row r="184" spans="1:23">
      <c r="A184" s="344"/>
      <c r="B184" s="344"/>
      <c r="D184" s="344"/>
      <c r="E184" s="344"/>
      <c r="F184" s="344"/>
      <c r="G184" s="344"/>
      <c r="H184" s="344"/>
      <c r="I184" s="344"/>
      <c r="J184" s="344"/>
      <c r="K184" s="344"/>
      <c r="L184" s="344"/>
      <c r="M184" s="344"/>
      <c r="N184" s="344"/>
      <c r="O184" s="344"/>
      <c r="P184" s="344"/>
      <c r="Q184" s="344"/>
      <c r="R184" s="344"/>
      <c r="S184" s="344"/>
      <c r="T184" s="344"/>
      <c r="U184" s="344"/>
      <c r="V184" s="344"/>
      <c r="W184" s="344"/>
    </row>
    <row r="185" spans="1:23">
      <c r="A185" s="344"/>
      <c r="B185" s="344"/>
      <c r="D185" s="344"/>
      <c r="E185" s="344"/>
      <c r="F185" s="344"/>
      <c r="G185" s="344"/>
      <c r="H185" s="344"/>
      <c r="I185" s="344"/>
      <c r="J185" s="344"/>
      <c r="K185" s="344"/>
      <c r="L185" s="344"/>
      <c r="M185" s="344"/>
      <c r="N185" s="344"/>
      <c r="O185" s="344"/>
      <c r="P185" s="344"/>
      <c r="Q185" s="344"/>
      <c r="R185" s="344"/>
      <c r="S185" s="344"/>
      <c r="T185" s="344"/>
      <c r="U185" s="344"/>
      <c r="V185" s="344"/>
      <c r="W185" s="344"/>
    </row>
    <row r="186" spans="1:23">
      <c r="A186" s="344"/>
      <c r="B186" s="344"/>
      <c r="D186" s="344"/>
      <c r="E186" s="344"/>
      <c r="F186" s="344"/>
      <c r="G186" s="344"/>
      <c r="H186" s="344"/>
      <c r="I186" s="344"/>
      <c r="J186" s="344"/>
      <c r="K186" s="344"/>
      <c r="L186" s="344"/>
      <c r="M186" s="344"/>
      <c r="N186" s="344"/>
      <c r="O186" s="344"/>
      <c r="P186" s="344"/>
      <c r="Q186" s="344"/>
      <c r="R186" s="344"/>
      <c r="S186" s="344"/>
      <c r="T186" s="344"/>
      <c r="U186" s="344"/>
      <c r="V186" s="344"/>
      <c r="W186" s="344"/>
    </row>
    <row r="187" spans="1:23">
      <c r="A187" s="344"/>
      <c r="B187" s="344"/>
      <c r="D187" s="344"/>
      <c r="E187" s="344"/>
      <c r="F187" s="344"/>
      <c r="G187" s="344"/>
      <c r="H187" s="344"/>
      <c r="I187" s="344"/>
      <c r="J187" s="344"/>
      <c r="K187" s="344"/>
      <c r="L187" s="344"/>
      <c r="M187" s="344"/>
      <c r="N187" s="344"/>
      <c r="O187" s="344"/>
      <c r="P187" s="344"/>
      <c r="Q187" s="344"/>
      <c r="R187" s="344"/>
      <c r="S187" s="344"/>
      <c r="T187" s="344"/>
      <c r="U187" s="344"/>
      <c r="V187" s="344"/>
      <c r="W187" s="344"/>
    </row>
    <row r="188" spans="1:23">
      <c r="A188" s="344"/>
      <c r="B188" s="344"/>
      <c r="D188" s="344"/>
      <c r="E188" s="344"/>
      <c r="F188" s="344"/>
      <c r="G188" s="344"/>
      <c r="H188" s="344"/>
      <c r="I188" s="344"/>
      <c r="J188" s="344"/>
      <c r="K188" s="344"/>
      <c r="L188" s="344"/>
      <c r="M188" s="344"/>
      <c r="N188" s="344"/>
      <c r="O188" s="344"/>
      <c r="P188" s="344"/>
      <c r="Q188" s="344"/>
      <c r="R188" s="344"/>
      <c r="S188" s="344"/>
      <c r="T188" s="344"/>
      <c r="U188" s="344"/>
      <c r="V188" s="344"/>
      <c r="W188" s="344"/>
    </row>
    <row r="189" spans="1:23">
      <c r="A189" s="344"/>
      <c r="B189" s="344"/>
      <c r="D189" s="344"/>
      <c r="E189" s="344"/>
      <c r="F189" s="344"/>
      <c r="G189" s="344"/>
      <c r="H189" s="344"/>
      <c r="I189" s="344"/>
      <c r="J189" s="344"/>
      <c r="K189" s="344"/>
      <c r="L189" s="344"/>
      <c r="M189" s="344"/>
      <c r="N189" s="344"/>
      <c r="O189" s="344"/>
      <c r="P189" s="344"/>
      <c r="Q189" s="344"/>
      <c r="R189" s="344"/>
      <c r="S189" s="344"/>
      <c r="T189" s="344"/>
      <c r="U189" s="344"/>
      <c r="V189" s="344"/>
      <c r="W189" s="344"/>
    </row>
    <row r="190" spans="1:23">
      <c r="A190" s="344"/>
      <c r="B190" s="344"/>
      <c r="D190" s="344"/>
      <c r="E190" s="344"/>
      <c r="F190" s="344"/>
      <c r="G190" s="344"/>
      <c r="H190" s="344"/>
      <c r="I190" s="344"/>
      <c r="J190" s="344"/>
      <c r="K190" s="344"/>
      <c r="L190" s="344"/>
      <c r="M190" s="344"/>
      <c r="N190" s="344"/>
      <c r="O190" s="344"/>
      <c r="P190" s="344"/>
      <c r="Q190" s="344"/>
      <c r="R190" s="344"/>
      <c r="S190" s="344"/>
      <c r="T190" s="344"/>
      <c r="U190" s="344"/>
      <c r="V190" s="344"/>
      <c r="W190" s="344"/>
    </row>
    <row r="191" spans="1:23">
      <c r="A191" s="344"/>
      <c r="B191" s="344"/>
      <c r="D191" s="344"/>
      <c r="E191" s="344"/>
      <c r="F191" s="344"/>
      <c r="G191" s="344"/>
      <c r="H191" s="344"/>
      <c r="I191" s="344"/>
      <c r="J191" s="344"/>
      <c r="K191" s="344"/>
      <c r="L191" s="344"/>
      <c r="M191" s="344"/>
      <c r="N191" s="344"/>
      <c r="O191" s="344"/>
      <c r="P191" s="344"/>
      <c r="Q191" s="344"/>
      <c r="R191" s="344"/>
      <c r="S191" s="344"/>
      <c r="T191" s="344"/>
      <c r="U191" s="344"/>
      <c r="V191" s="344"/>
      <c r="W191" s="344"/>
    </row>
    <row r="192" spans="1:23">
      <c r="A192" s="344"/>
      <c r="B192" s="344"/>
      <c r="D192" s="344"/>
      <c r="E192" s="344"/>
      <c r="F192" s="344"/>
      <c r="G192" s="344"/>
      <c r="H192" s="344"/>
      <c r="I192" s="344"/>
      <c r="J192" s="344"/>
      <c r="K192" s="344"/>
      <c r="L192" s="344"/>
      <c r="M192" s="344"/>
      <c r="N192" s="344"/>
      <c r="O192" s="344"/>
      <c r="P192" s="344"/>
      <c r="Q192" s="344"/>
      <c r="R192" s="344"/>
      <c r="S192" s="344"/>
      <c r="T192" s="344"/>
      <c r="U192" s="344"/>
      <c r="V192" s="344"/>
      <c r="W192" s="344"/>
    </row>
    <row r="193" spans="1:23">
      <c r="A193" s="344"/>
      <c r="B193" s="344"/>
      <c r="D193" s="344"/>
      <c r="E193" s="344"/>
      <c r="F193" s="344"/>
      <c r="G193" s="344"/>
      <c r="H193" s="344"/>
      <c r="I193" s="344"/>
      <c r="J193" s="344"/>
      <c r="K193" s="344"/>
      <c r="L193" s="344"/>
      <c r="M193" s="344"/>
      <c r="N193" s="344"/>
      <c r="O193" s="344"/>
      <c r="P193" s="344"/>
      <c r="Q193" s="344"/>
      <c r="R193" s="344"/>
      <c r="S193" s="344"/>
      <c r="T193" s="344"/>
      <c r="U193" s="344"/>
      <c r="V193" s="344"/>
      <c r="W193" s="344"/>
    </row>
    <row r="194" spans="1:23">
      <c r="A194" s="344"/>
      <c r="B194" s="344"/>
      <c r="D194" s="344"/>
      <c r="E194" s="344"/>
      <c r="F194" s="344"/>
      <c r="G194" s="344"/>
      <c r="H194" s="344"/>
      <c r="I194" s="344"/>
      <c r="J194" s="344"/>
      <c r="K194" s="344"/>
      <c r="L194" s="344"/>
      <c r="M194" s="344"/>
      <c r="N194" s="344"/>
      <c r="O194" s="344"/>
      <c r="P194" s="344"/>
      <c r="Q194" s="344"/>
      <c r="R194" s="344"/>
      <c r="S194" s="344"/>
      <c r="T194" s="344"/>
      <c r="U194" s="344"/>
      <c r="V194" s="344"/>
      <c r="W194" s="344"/>
    </row>
    <row r="195" spans="1:23">
      <c r="A195" s="344"/>
      <c r="B195" s="344"/>
      <c r="D195" s="344"/>
      <c r="E195" s="344"/>
      <c r="F195" s="344"/>
      <c r="G195" s="344"/>
      <c r="H195" s="344"/>
      <c r="I195" s="344"/>
      <c r="J195" s="344"/>
      <c r="K195" s="344"/>
      <c r="L195" s="344"/>
      <c r="M195" s="344"/>
      <c r="N195" s="344"/>
      <c r="O195" s="344"/>
      <c r="P195" s="344"/>
      <c r="Q195" s="344"/>
      <c r="R195" s="344"/>
      <c r="S195" s="344"/>
      <c r="T195" s="344"/>
      <c r="U195" s="344"/>
      <c r="V195" s="344"/>
      <c r="W195" s="344"/>
    </row>
    <row r="196" spans="1:23">
      <c r="A196" s="344"/>
      <c r="B196" s="344"/>
      <c r="D196" s="344"/>
      <c r="E196" s="344"/>
      <c r="F196" s="344"/>
      <c r="G196" s="344"/>
      <c r="H196" s="344"/>
      <c r="I196" s="344"/>
      <c r="J196" s="344"/>
      <c r="K196" s="344"/>
      <c r="L196" s="344"/>
      <c r="M196" s="344"/>
      <c r="N196" s="344"/>
      <c r="O196" s="344"/>
      <c r="P196" s="344"/>
      <c r="Q196" s="344"/>
      <c r="R196" s="344"/>
      <c r="S196" s="344"/>
      <c r="T196" s="344"/>
      <c r="U196" s="344"/>
      <c r="V196" s="344"/>
      <c r="W196" s="344"/>
    </row>
    <row r="197" spans="1:23">
      <c r="A197" s="344"/>
      <c r="B197" s="344"/>
      <c r="D197" s="344"/>
      <c r="E197" s="344"/>
      <c r="F197" s="344"/>
      <c r="G197" s="344"/>
      <c r="H197" s="344"/>
      <c r="I197" s="344"/>
      <c r="J197" s="344"/>
      <c r="K197" s="344"/>
      <c r="L197" s="344"/>
      <c r="M197" s="344"/>
      <c r="N197" s="344"/>
      <c r="O197" s="344"/>
      <c r="P197" s="344"/>
      <c r="Q197" s="344"/>
      <c r="R197" s="344"/>
      <c r="S197" s="344"/>
      <c r="T197" s="344"/>
      <c r="U197" s="344"/>
      <c r="V197" s="344"/>
      <c r="W197" s="344"/>
    </row>
    <row r="198" spans="1:23">
      <c r="A198" s="344"/>
      <c r="B198" s="344"/>
      <c r="D198" s="344"/>
      <c r="E198" s="344"/>
      <c r="F198" s="344"/>
      <c r="G198" s="344"/>
      <c r="H198" s="344"/>
      <c r="I198" s="344"/>
      <c r="J198" s="344"/>
      <c r="K198" s="344"/>
      <c r="L198" s="344"/>
      <c r="M198" s="344"/>
      <c r="N198" s="344"/>
      <c r="O198" s="344"/>
      <c r="P198" s="344"/>
      <c r="Q198" s="344"/>
      <c r="R198" s="344"/>
      <c r="S198" s="344"/>
      <c r="T198" s="344"/>
      <c r="U198" s="344"/>
      <c r="V198" s="344"/>
      <c r="W198" s="344"/>
    </row>
    <row r="199" spans="1:23">
      <c r="A199" s="344"/>
      <c r="B199" s="344"/>
      <c r="D199" s="344"/>
      <c r="E199" s="344"/>
      <c r="F199" s="344"/>
      <c r="G199" s="344"/>
      <c r="H199" s="344"/>
      <c r="I199" s="344"/>
      <c r="J199" s="344"/>
      <c r="K199" s="344"/>
      <c r="L199" s="344"/>
      <c r="M199" s="344"/>
      <c r="N199" s="344"/>
      <c r="O199" s="344"/>
      <c r="P199" s="344"/>
      <c r="Q199" s="344"/>
      <c r="R199" s="344"/>
      <c r="S199" s="344"/>
      <c r="T199" s="344"/>
      <c r="U199" s="344"/>
      <c r="V199" s="344"/>
      <c r="W199" s="344"/>
    </row>
    <row r="200" spans="1:23">
      <c r="A200" s="344"/>
      <c r="B200" s="344"/>
      <c r="D200" s="344"/>
      <c r="E200" s="344"/>
      <c r="F200" s="344"/>
      <c r="G200" s="344"/>
      <c r="H200" s="344"/>
      <c r="I200" s="344"/>
      <c r="J200" s="344"/>
      <c r="K200" s="344"/>
      <c r="L200" s="344"/>
      <c r="M200" s="344"/>
      <c r="N200" s="344"/>
      <c r="O200" s="344"/>
      <c r="P200" s="344"/>
      <c r="Q200" s="344"/>
      <c r="R200" s="344"/>
      <c r="S200" s="344"/>
      <c r="T200" s="344"/>
      <c r="U200" s="344"/>
      <c r="V200" s="344"/>
      <c r="W200" s="344"/>
    </row>
    <row r="201" spans="1:23">
      <c r="A201" s="344"/>
      <c r="B201" s="344"/>
      <c r="D201" s="344"/>
      <c r="E201" s="344"/>
      <c r="F201" s="344"/>
      <c r="G201" s="344"/>
      <c r="H201" s="344"/>
      <c r="I201" s="344"/>
      <c r="J201" s="344"/>
      <c r="K201" s="344"/>
      <c r="L201" s="344"/>
      <c r="M201" s="344"/>
      <c r="N201" s="344"/>
      <c r="O201" s="344"/>
      <c r="P201" s="344"/>
      <c r="Q201" s="344"/>
      <c r="R201" s="344"/>
      <c r="S201" s="344"/>
      <c r="T201" s="344"/>
      <c r="U201" s="344"/>
      <c r="V201" s="344"/>
      <c r="W201" s="344"/>
    </row>
    <row r="202" spans="1:23">
      <c r="A202" s="344"/>
      <c r="B202" s="344"/>
      <c r="D202" s="344"/>
      <c r="E202" s="344"/>
      <c r="F202" s="344"/>
      <c r="G202" s="344"/>
      <c r="H202" s="344"/>
      <c r="I202" s="344"/>
      <c r="J202" s="344"/>
      <c r="K202" s="344"/>
      <c r="L202" s="344"/>
      <c r="M202" s="344"/>
      <c r="N202" s="344"/>
      <c r="O202" s="344"/>
      <c r="P202" s="344"/>
      <c r="Q202" s="344"/>
      <c r="R202" s="344"/>
      <c r="S202" s="344"/>
      <c r="T202" s="344"/>
      <c r="U202" s="344"/>
      <c r="V202" s="344"/>
      <c r="W202" s="344"/>
    </row>
    <row r="203" spans="1:23">
      <c r="A203" s="344"/>
      <c r="B203" s="344"/>
      <c r="D203" s="344"/>
      <c r="E203" s="344"/>
      <c r="F203" s="344"/>
      <c r="G203" s="344"/>
      <c r="H203" s="344"/>
      <c r="I203" s="344"/>
      <c r="J203" s="344"/>
      <c r="K203" s="344"/>
      <c r="L203" s="344"/>
      <c r="M203" s="344"/>
      <c r="N203" s="344"/>
      <c r="O203" s="344"/>
      <c r="P203" s="344"/>
      <c r="Q203" s="344"/>
      <c r="R203" s="344"/>
      <c r="S203" s="344"/>
      <c r="T203" s="344"/>
      <c r="U203" s="344"/>
      <c r="V203" s="344"/>
      <c r="W203" s="344"/>
    </row>
    <row r="204" spans="1:23">
      <c r="A204" s="344"/>
      <c r="B204" s="344"/>
      <c r="D204" s="344"/>
      <c r="E204" s="344"/>
      <c r="F204" s="344"/>
      <c r="G204" s="344"/>
      <c r="H204" s="344"/>
      <c r="I204" s="344"/>
      <c r="J204" s="344"/>
      <c r="K204" s="344"/>
      <c r="L204" s="344"/>
      <c r="M204" s="344"/>
      <c r="N204" s="344"/>
      <c r="O204" s="344"/>
      <c r="P204" s="344"/>
      <c r="Q204" s="344"/>
      <c r="R204" s="344"/>
      <c r="S204" s="344"/>
      <c r="T204" s="344"/>
      <c r="U204" s="344"/>
      <c r="V204" s="344"/>
      <c r="W204" s="344"/>
    </row>
    <row r="205" spans="1:23">
      <c r="A205" s="344"/>
      <c r="B205" s="344"/>
      <c r="D205" s="344"/>
      <c r="E205" s="344"/>
      <c r="F205" s="344"/>
      <c r="G205" s="344"/>
      <c r="H205" s="344"/>
      <c r="I205" s="344"/>
      <c r="J205" s="344"/>
      <c r="K205" s="344"/>
      <c r="L205" s="344"/>
      <c r="M205" s="344"/>
      <c r="N205" s="344"/>
      <c r="O205" s="344"/>
      <c r="P205" s="344"/>
      <c r="Q205" s="344"/>
      <c r="R205" s="344"/>
      <c r="S205" s="344"/>
      <c r="T205" s="344"/>
      <c r="U205" s="344"/>
      <c r="V205" s="344"/>
      <c r="W205" s="344"/>
    </row>
    <row r="206" spans="1:23">
      <c r="A206" s="344"/>
      <c r="B206" s="344"/>
      <c r="D206" s="344"/>
      <c r="E206" s="344"/>
      <c r="F206" s="344"/>
      <c r="G206" s="344"/>
      <c r="H206" s="344"/>
      <c r="I206" s="344"/>
      <c r="J206" s="344"/>
      <c r="K206" s="344"/>
      <c r="L206" s="344"/>
      <c r="M206" s="344"/>
      <c r="N206" s="344"/>
      <c r="O206" s="344"/>
      <c r="P206" s="344"/>
      <c r="Q206" s="344"/>
      <c r="R206" s="344"/>
      <c r="S206" s="344"/>
      <c r="T206" s="344"/>
      <c r="U206" s="344"/>
      <c r="V206" s="344"/>
      <c r="W206" s="344"/>
    </row>
    <row r="207" spans="1:23">
      <c r="A207" s="344"/>
      <c r="B207" s="344"/>
      <c r="D207" s="344"/>
      <c r="E207" s="344"/>
      <c r="F207" s="344"/>
      <c r="G207" s="344"/>
      <c r="H207" s="344"/>
      <c r="I207" s="344"/>
      <c r="J207" s="344"/>
      <c r="K207" s="344"/>
      <c r="L207" s="344"/>
      <c r="M207" s="344"/>
      <c r="N207" s="344"/>
      <c r="O207" s="344"/>
      <c r="P207" s="344"/>
      <c r="Q207" s="344"/>
      <c r="R207" s="344"/>
      <c r="S207" s="344"/>
      <c r="T207" s="344"/>
      <c r="U207" s="344"/>
      <c r="V207" s="344"/>
      <c r="W207" s="344"/>
    </row>
    <row r="208" spans="1:23">
      <c r="A208" s="344"/>
      <c r="B208" s="344"/>
      <c r="D208" s="344"/>
      <c r="E208" s="344"/>
      <c r="F208" s="344"/>
      <c r="G208" s="344"/>
      <c r="H208" s="344"/>
      <c r="I208" s="344"/>
      <c r="J208" s="344"/>
      <c r="K208" s="344"/>
      <c r="L208" s="344"/>
      <c r="M208" s="344"/>
      <c r="N208" s="344"/>
      <c r="O208" s="344"/>
      <c r="P208" s="344"/>
      <c r="Q208" s="344"/>
      <c r="R208" s="344"/>
      <c r="S208" s="344"/>
      <c r="T208" s="344"/>
      <c r="U208" s="344"/>
      <c r="V208" s="344"/>
      <c r="W208" s="344"/>
    </row>
    <row r="209" spans="1:23">
      <c r="A209" s="344"/>
      <c r="B209" s="344"/>
      <c r="D209" s="344"/>
      <c r="E209" s="344"/>
      <c r="F209" s="344"/>
      <c r="G209" s="344"/>
      <c r="H209" s="344"/>
      <c r="I209" s="344"/>
      <c r="J209" s="344"/>
      <c r="K209" s="344"/>
      <c r="L209" s="344"/>
      <c r="M209" s="344"/>
      <c r="N209" s="344"/>
      <c r="O209" s="344"/>
      <c r="P209" s="344"/>
      <c r="Q209" s="344"/>
      <c r="R209" s="344"/>
      <c r="S209" s="344"/>
      <c r="T209" s="344"/>
      <c r="U209" s="344"/>
      <c r="V209" s="344"/>
      <c r="W209" s="344"/>
    </row>
    <row r="210" spans="1:23">
      <c r="A210" s="344"/>
      <c r="B210" s="344"/>
      <c r="D210" s="344"/>
      <c r="E210" s="344"/>
      <c r="F210" s="344"/>
      <c r="G210" s="344"/>
      <c r="H210" s="344"/>
      <c r="I210" s="344"/>
      <c r="J210" s="344"/>
      <c r="K210" s="344"/>
      <c r="L210" s="344"/>
      <c r="M210" s="344"/>
      <c r="N210" s="344"/>
      <c r="O210" s="344"/>
      <c r="P210" s="344"/>
      <c r="Q210" s="344"/>
      <c r="R210" s="344"/>
      <c r="S210" s="344"/>
      <c r="T210" s="344"/>
      <c r="U210" s="344"/>
      <c r="V210" s="344"/>
      <c r="W210" s="344"/>
    </row>
    <row r="211" spans="1:23">
      <c r="A211" s="344"/>
      <c r="B211" s="344"/>
      <c r="D211" s="344"/>
      <c r="E211" s="344"/>
      <c r="F211" s="344"/>
      <c r="G211" s="344"/>
      <c r="H211" s="344"/>
      <c r="I211" s="344"/>
      <c r="J211" s="344"/>
      <c r="K211" s="344"/>
      <c r="L211" s="344"/>
      <c r="M211" s="344"/>
      <c r="N211" s="344"/>
      <c r="O211" s="344"/>
      <c r="P211" s="344"/>
      <c r="Q211" s="344"/>
      <c r="R211" s="344"/>
      <c r="S211" s="344"/>
      <c r="T211" s="344"/>
      <c r="U211" s="344"/>
      <c r="V211" s="344"/>
      <c r="W211" s="344"/>
    </row>
    <row r="212" spans="1:23">
      <c r="A212" s="344"/>
      <c r="B212" s="344"/>
      <c r="D212" s="344"/>
      <c r="E212" s="344"/>
      <c r="F212" s="344"/>
      <c r="G212" s="344"/>
      <c r="H212" s="344"/>
      <c r="I212" s="344"/>
      <c r="J212" s="344"/>
      <c r="K212" s="344"/>
      <c r="L212" s="344"/>
      <c r="M212" s="344"/>
      <c r="N212" s="344"/>
      <c r="O212" s="344"/>
      <c r="P212" s="344"/>
      <c r="Q212" s="344"/>
      <c r="R212" s="344"/>
      <c r="S212" s="344"/>
      <c r="T212" s="344"/>
      <c r="U212" s="344"/>
      <c r="V212" s="344"/>
      <c r="W212" s="344"/>
    </row>
    <row r="213" spans="1:23">
      <c r="A213" s="344"/>
      <c r="B213" s="344"/>
      <c r="D213" s="344"/>
      <c r="E213" s="344"/>
      <c r="F213" s="344"/>
      <c r="G213" s="344"/>
      <c r="H213" s="344"/>
      <c r="I213" s="344"/>
      <c r="J213" s="344"/>
      <c r="K213" s="344"/>
      <c r="L213" s="344"/>
      <c r="M213" s="344"/>
      <c r="N213" s="344"/>
      <c r="O213" s="344"/>
      <c r="P213" s="344"/>
      <c r="Q213" s="344"/>
      <c r="R213" s="344"/>
      <c r="S213" s="344"/>
      <c r="T213" s="344"/>
      <c r="U213" s="344"/>
      <c r="V213" s="344"/>
      <c r="W213" s="344"/>
    </row>
    <row r="214" spans="1:23">
      <c r="A214" s="344"/>
      <c r="B214" s="344"/>
      <c r="D214" s="344"/>
      <c r="E214" s="344"/>
      <c r="F214" s="344"/>
      <c r="G214" s="344"/>
      <c r="H214" s="344"/>
      <c r="I214" s="344"/>
      <c r="J214" s="344"/>
      <c r="K214" s="344"/>
      <c r="L214" s="344"/>
      <c r="M214" s="344"/>
      <c r="N214" s="344"/>
      <c r="O214" s="344"/>
      <c r="P214" s="344"/>
      <c r="Q214" s="344"/>
      <c r="R214" s="344"/>
      <c r="S214" s="344"/>
      <c r="T214" s="344"/>
      <c r="U214" s="344"/>
      <c r="V214" s="344"/>
      <c r="W214" s="344"/>
    </row>
    <row r="215" spans="1:23">
      <c r="A215" s="344"/>
      <c r="B215" s="344"/>
      <c r="D215" s="344"/>
      <c r="E215" s="344"/>
      <c r="F215" s="344"/>
      <c r="G215" s="344"/>
      <c r="H215" s="344"/>
      <c r="I215" s="344"/>
      <c r="J215" s="344"/>
      <c r="K215" s="344"/>
      <c r="L215" s="344"/>
      <c r="M215" s="344"/>
      <c r="N215" s="344"/>
      <c r="O215" s="344"/>
      <c r="P215" s="344"/>
      <c r="Q215" s="344"/>
      <c r="R215" s="344"/>
      <c r="S215" s="344"/>
      <c r="T215" s="344"/>
      <c r="U215" s="344"/>
      <c r="V215" s="344"/>
      <c r="W215" s="344"/>
    </row>
    <row r="216" spans="1:23">
      <c r="A216" s="344"/>
      <c r="B216" s="344"/>
      <c r="D216" s="344"/>
      <c r="E216" s="344"/>
      <c r="F216" s="344"/>
      <c r="G216" s="344"/>
      <c r="H216" s="344"/>
      <c r="I216" s="344"/>
      <c r="J216" s="344"/>
      <c r="K216" s="344"/>
      <c r="L216" s="344"/>
      <c r="M216" s="344"/>
      <c r="N216" s="344"/>
      <c r="O216" s="344"/>
      <c r="P216" s="344"/>
      <c r="Q216" s="344"/>
      <c r="R216" s="344"/>
      <c r="S216" s="344"/>
      <c r="T216" s="344"/>
      <c r="U216" s="344"/>
      <c r="V216" s="344"/>
      <c r="W216" s="344"/>
    </row>
    <row r="217" spans="1:23">
      <c r="A217" s="344"/>
      <c r="B217" s="344"/>
      <c r="D217" s="344"/>
      <c r="E217" s="344"/>
      <c r="F217" s="344"/>
      <c r="G217" s="344"/>
      <c r="H217" s="344"/>
      <c r="I217" s="344"/>
      <c r="J217" s="344"/>
      <c r="K217" s="344"/>
      <c r="L217" s="344"/>
      <c r="M217" s="344"/>
      <c r="N217" s="344"/>
      <c r="O217" s="344"/>
      <c r="P217" s="344"/>
      <c r="Q217" s="344"/>
      <c r="R217" s="344"/>
      <c r="S217" s="344"/>
      <c r="T217" s="344"/>
      <c r="U217" s="344"/>
      <c r="V217" s="344"/>
      <c r="W217" s="344"/>
    </row>
    <row r="218" spans="1:23">
      <c r="A218" s="344"/>
      <c r="B218" s="344"/>
      <c r="D218" s="344"/>
      <c r="E218" s="344"/>
      <c r="F218" s="344"/>
      <c r="G218" s="344"/>
      <c r="H218" s="344"/>
      <c r="I218" s="344"/>
      <c r="J218" s="344"/>
      <c r="K218" s="344"/>
      <c r="L218" s="344"/>
      <c r="M218" s="344"/>
      <c r="N218" s="344"/>
      <c r="O218" s="344"/>
      <c r="P218" s="344"/>
      <c r="Q218" s="344"/>
      <c r="R218" s="344"/>
      <c r="S218" s="344"/>
      <c r="T218" s="344"/>
      <c r="U218" s="344"/>
      <c r="V218" s="344"/>
      <c r="W218" s="344"/>
    </row>
    <row r="219" spans="1:23">
      <c r="A219" s="344"/>
      <c r="B219" s="344"/>
      <c r="D219" s="344"/>
      <c r="E219" s="344"/>
      <c r="F219" s="344"/>
      <c r="G219" s="344"/>
      <c r="H219" s="344"/>
      <c r="I219" s="344"/>
      <c r="J219" s="344"/>
      <c r="K219" s="344"/>
      <c r="L219" s="344"/>
      <c r="M219" s="344"/>
      <c r="N219" s="344"/>
      <c r="O219" s="344"/>
      <c r="P219" s="344"/>
      <c r="Q219" s="344"/>
      <c r="R219" s="344"/>
      <c r="S219" s="344"/>
      <c r="T219" s="344"/>
      <c r="U219" s="344"/>
      <c r="V219" s="344"/>
      <c r="W219" s="344"/>
    </row>
    <row r="220" spans="1:23">
      <c r="A220" s="344"/>
      <c r="B220" s="344"/>
      <c r="D220" s="344"/>
      <c r="E220" s="344"/>
      <c r="F220" s="344"/>
      <c r="G220" s="344"/>
      <c r="H220" s="344"/>
      <c r="I220" s="344"/>
      <c r="J220" s="344"/>
      <c r="K220" s="344"/>
      <c r="L220" s="344"/>
      <c r="M220" s="344"/>
      <c r="N220" s="344"/>
      <c r="O220" s="344"/>
      <c r="P220" s="344"/>
      <c r="Q220" s="344"/>
      <c r="R220" s="344"/>
      <c r="S220" s="344"/>
      <c r="T220" s="344"/>
      <c r="U220" s="344"/>
      <c r="V220" s="344"/>
      <c r="W220" s="344"/>
    </row>
    <row r="221" spans="1:23">
      <c r="A221" s="344"/>
      <c r="B221" s="344"/>
      <c r="D221" s="344"/>
      <c r="E221" s="344"/>
      <c r="F221" s="344"/>
      <c r="G221" s="344"/>
      <c r="H221" s="344"/>
      <c r="I221" s="344"/>
      <c r="J221" s="344"/>
      <c r="K221" s="344"/>
      <c r="L221" s="344"/>
      <c r="M221" s="344"/>
      <c r="N221" s="344"/>
      <c r="O221" s="344"/>
      <c r="P221" s="344"/>
      <c r="Q221" s="344"/>
      <c r="R221" s="344"/>
      <c r="S221" s="344"/>
      <c r="T221" s="344"/>
      <c r="U221" s="344"/>
      <c r="V221" s="344"/>
      <c r="W221" s="344"/>
    </row>
    <row r="222" spans="1:23">
      <c r="A222" s="344"/>
      <c r="B222" s="344"/>
      <c r="D222" s="344"/>
      <c r="E222" s="344"/>
      <c r="F222" s="344"/>
      <c r="G222" s="344"/>
      <c r="H222" s="344"/>
      <c r="I222" s="344"/>
      <c r="J222" s="344"/>
      <c r="K222" s="344"/>
      <c r="L222" s="344"/>
      <c r="M222" s="344"/>
      <c r="N222" s="344"/>
      <c r="O222" s="344"/>
      <c r="P222" s="344"/>
      <c r="Q222" s="344"/>
      <c r="R222" s="344"/>
      <c r="S222" s="344"/>
      <c r="T222" s="344"/>
      <c r="U222" s="344"/>
      <c r="V222" s="344"/>
      <c r="W222" s="344"/>
    </row>
    <row r="223" spans="1:23">
      <c r="A223" s="344"/>
      <c r="B223" s="344"/>
      <c r="D223" s="344"/>
      <c r="E223" s="344"/>
      <c r="F223" s="344"/>
      <c r="G223" s="344"/>
      <c r="H223" s="344"/>
      <c r="I223" s="344"/>
      <c r="J223" s="344"/>
      <c r="K223" s="344"/>
      <c r="L223" s="344"/>
      <c r="M223" s="344"/>
      <c r="N223" s="344"/>
      <c r="O223" s="344"/>
      <c r="P223" s="344"/>
      <c r="Q223" s="344"/>
      <c r="R223" s="344"/>
      <c r="S223" s="344"/>
      <c r="T223" s="344"/>
      <c r="U223" s="344"/>
      <c r="V223" s="344"/>
      <c r="W223" s="344"/>
    </row>
    <row r="224" spans="1:23">
      <c r="A224" s="344"/>
      <c r="B224" s="344"/>
      <c r="D224" s="344"/>
      <c r="E224" s="344"/>
      <c r="F224" s="344"/>
      <c r="G224" s="344"/>
      <c r="H224" s="344"/>
      <c r="I224" s="344"/>
      <c r="J224" s="344"/>
      <c r="K224" s="344"/>
      <c r="L224" s="344"/>
      <c r="M224" s="344"/>
      <c r="N224" s="344"/>
      <c r="O224" s="344"/>
      <c r="P224" s="344"/>
      <c r="Q224" s="344"/>
      <c r="R224" s="344"/>
      <c r="S224" s="344"/>
      <c r="T224" s="344"/>
      <c r="U224" s="344"/>
      <c r="V224" s="344"/>
      <c r="W224" s="344"/>
    </row>
    <row r="225" spans="1:23">
      <c r="A225" s="344"/>
      <c r="B225" s="344"/>
      <c r="D225" s="344"/>
      <c r="E225" s="344"/>
      <c r="F225" s="344"/>
      <c r="G225" s="344"/>
      <c r="H225" s="344"/>
      <c r="I225" s="344"/>
      <c r="J225" s="344"/>
      <c r="K225" s="344"/>
      <c r="L225" s="344"/>
      <c r="M225" s="344"/>
      <c r="N225" s="344"/>
      <c r="O225" s="344"/>
      <c r="P225" s="344"/>
      <c r="Q225" s="344"/>
      <c r="R225" s="344"/>
      <c r="S225" s="344"/>
      <c r="T225" s="344"/>
      <c r="U225" s="344"/>
      <c r="V225" s="344"/>
      <c r="W225" s="344"/>
    </row>
    <row r="226" spans="1:23">
      <c r="A226" s="344"/>
      <c r="B226" s="344"/>
      <c r="D226" s="344"/>
      <c r="E226" s="344"/>
      <c r="F226" s="344"/>
      <c r="G226" s="344"/>
      <c r="H226" s="344"/>
      <c r="I226" s="344"/>
      <c r="J226" s="344"/>
      <c r="K226" s="344"/>
      <c r="L226" s="344"/>
      <c r="M226" s="344"/>
      <c r="N226" s="344"/>
      <c r="O226" s="344"/>
      <c r="P226" s="344"/>
      <c r="Q226" s="344"/>
      <c r="R226" s="344"/>
      <c r="S226" s="344"/>
      <c r="T226" s="344"/>
      <c r="U226" s="344"/>
      <c r="V226" s="344"/>
      <c r="W226" s="344"/>
    </row>
    <row r="227" spans="1:23">
      <c r="A227" s="344"/>
      <c r="B227" s="344"/>
      <c r="D227" s="344"/>
      <c r="E227" s="344"/>
      <c r="F227" s="344"/>
      <c r="G227" s="344"/>
      <c r="H227" s="344"/>
      <c r="I227" s="344"/>
      <c r="J227" s="344"/>
      <c r="K227" s="344"/>
      <c r="L227" s="344"/>
      <c r="M227" s="344"/>
      <c r="N227" s="344"/>
      <c r="O227" s="344"/>
      <c r="P227" s="344"/>
      <c r="Q227" s="344"/>
      <c r="R227" s="344"/>
      <c r="S227" s="344"/>
      <c r="T227" s="344"/>
      <c r="U227" s="344"/>
      <c r="V227" s="344"/>
      <c r="W227" s="344"/>
    </row>
    <row r="228" spans="1:23">
      <c r="A228" s="344"/>
      <c r="B228" s="344"/>
      <c r="D228" s="344"/>
      <c r="E228" s="344"/>
      <c r="F228" s="344"/>
      <c r="G228" s="344"/>
      <c r="H228" s="344"/>
      <c r="I228" s="344"/>
      <c r="J228" s="344"/>
      <c r="K228" s="344"/>
      <c r="L228" s="344"/>
      <c r="M228" s="344"/>
      <c r="N228" s="344"/>
      <c r="O228" s="344"/>
      <c r="P228" s="344"/>
      <c r="Q228" s="344"/>
      <c r="R228" s="344"/>
      <c r="S228" s="344"/>
      <c r="T228" s="344"/>
      <c r="U228" s="344"/>
      <c r="V228" s="344"/>
      <c r="W228" s="344"/>
    </row>
    <row r="229" spans="1:23">
      <c r="A229" s="344"/>
      <c r="B229" s="344"/>
      <c r="D229" s="344"/>
      <c r="E229" s="344"/>
      <c r="F229" s="344"/>
      <c r="G229" s="344"/>
      <c r="H229" s="344"/>
      <c r="I229" s="344"/>
      <c r="J229" s="344"/>
      <c r="K229" s="344"/>
      <c r="L229" s="344"/>
      <c r="M229" s="344"/>
      <c r="N229" s="344"/>
      <c r="O229" s="344"/>
      <c r="P229" s="344"/>
      <c r="Q229" s="344"/>
      <c r="R229" s="344"/>
      <c r="S229" s="344"/>
      <c r="T229" s="344"/>
      <c r="U229" s="344"/>
      <c r="V229" s="344"/>
      <c r="W229" s="344"/>
    </row>
    <row r="230" spans="1:23">
      <c r="A230" s="344"/>
      <c r="B230" s="344"/>
      <c r="D230" s="344"/>
      <c r="E230" s="344"/>
      <c r="F230" s="344"/>
      <c r="G230" s="344"/>
      <c r="H230" s="344"/>
      <c r="I230" s="344"/>
      <c r="J230" s="344"/>
      <c r="K230" s="344"/>
      <c r="L230" s="344"/>
      <c r="M230" s="344"/>
      <c r="N230" s="344"/>
      <c r="O230" s="344"/>
      <c r="P230" s="344"/>
      <c r="Q230" s="344"/>
      <c r="R230" s="344"/>
      <c r="S230" s="344"/>
      <c r="T230" s="344"/>
      <c r="U230" s="344"/>
      <c r="V230" s="344"/>
      <c r="W230" s="344"/>
    </row>
    <row r="231" spans="1:23">
      <c r="A231" s="344"/>
      <c r="B231" s="344"/>
      <c r="D231" s="344"/>
      <c r="E231" s="344"/>
      <c r="F231" s="344"/>
      <c r="G231" s="344"/>
      <c r="H231" s="344"/>
      <c r="I231" s="344"/>
      <c r="J231" s="344"/>
      <c r="K231" s="344"/>
      <c r="L231" s="344"/>
      <c r="M231" s="344"/>
      <c r="N231" s="344"/>
      <c r="O231" s="344"/>
      <c r="P231" s="344"/>
      <c r="Q231" s="344"/>
      <c r="R231" s="344"/>
      <c r="S231" s="344"/>
      <c r="T231" s="344"/>
      <c r="U231" s="344"/>
      <c r="V231" s="344"/>
      <c r="W231" s="344"/>
    </row>
    <row r="232" spans="1:23">
      <c r="A232" s="344"/>
      <c r="B232" s="344"/>
      <c r="D232" s="344"/>
      <c r="E232" s="344"/>
      <c r="F232" s="344"/>
      <c r="G232" s="344"/>
      <c r="H232" s="344"/>
      <c r="I232" s="344"/>
      <c r="J232" s="344"/>
      <c r="K232" s="344"/>
      <c r="L232" s="344"/>
      <c r="M232" s="344"/>
      <c r="N232" s="344"/>
      <c r="O232" s="344"/>
      <c r="P232" s="344"/>
      <c r="Q232" s="344"/>
      <c r="R232" s="344"/>
      <c r="S232" s="344"/>
      <c r="T232" s="344"/>
      <c r="U232" s="344"/>
      <c r="V232" s="344"/>
      <c r="W232" s="344"/>
    </row>
    <row r="233" spans="1:23">
      <c r="A233" s="344"/>
      <c r="B233" s="344"/>
      <c r="D233" s="344"/>
      <c r="E233" s="344"/>
      <c r="F233" s="344"/>
      <c r="G233" s="344"/>
      <c r="H233" s="344"/>
      <c r="I233" s="344"/>
      <c r="J233" s="344"/>
      <c r="K233" s="344"/>
      <c r="L233" s="344"/>
      <c r="M233" s="344"/>
      <c r="N233" s="344"/>
      <c r="O233" s="344"/>
      <c r="P233" s="344"/>
      <c r="Q233" s="344"/>
      <c r="R233" s="344"/>
      <c r="S233" s="344"/>
      <c r="T233" s="344"/>
      <c r="U233" s="344"/>
      <c r="V233" s="344"/>
      <c r="W233" s="344"/>
    </row>
    <row r="234" spans="1:23">
      <c r="A234" s="344"/>
      <c r="B234" s="344"/>
      <c r="D234" s="344"/>
      <c r="E234" s="344"/>
      <c r="F234" s="344"/>
      <c r="G234" s="344"/>
      <c r="H234" s="344"/>
      <c r="I234" s="344"/>
      <c r="J234" s="344"/>
      <c r="K234" s="344"/>
      <c r="L234" s="344"/>
      <c r="M234" s="344"/>
      <c r="N234" s="344"/>
      <c r="O234" s="344"/>
      <c r="P234" s="344"/>
      <c r="Q234" s="344"/>
      <c r="R234" s="344"/>
      <c r="S234" s="344"/>
      <c r="T234" s="344"/>
      <c r="U234" s="344"/>
      <c r="V234" s="344"/>
      <c r="W234" s="344"/>
    </row>
    <row r="235" spans="1:23">
      <c r="A235" s="344"/>
      <c r="B235" s="344"/>
      <c r="D235" s="344"/>
      <c r="E235" s="344"/>
      <c r="F235" s="344"/>
      <c r="G235" s="344"/>
      <c r="H235" s="344"/>
      <c r="I235" s="344"/>
      <c r="J235" s="344"/>
      <c r="K235" s="344"/>
      <c r="L235" s="344"/>
      <c r="M235" s="344"/>
      <c r="N235" s="344"/>
      <c r="O235" s="344"/>
      <c r="P235" s="344"/>
      <c r="Q235" s="344"/>
      <c r="R235" s="344"/>
      <c r="S235" s="344"/>
      <c r="T235" s="344"/>
      <c r="U235" s="344"/>
      <c r="V235" s="344"/>
      <c r="W235" s="344"/>
    </row>
    <row r="236" spans="1:23">
      <c r="A236" s="344"/>
      <c r="B236" s="344"/>
      <c r="D236" s="344"/>
      <c r="E236" s="344"/>
      <c r="F236" s="344"/>
      <c r="G236" s="344"/>
      <c r="H236" s="344"/>
      <c r="I236" s="344"/>
      <c r="J236" s="344"/>
      <c r="K236" s="344"/>
      <c r="L236" s="344"/>
      <c r="M236" s="344"/>
      <c r="N236" s="344"/>
      <c r="O236" s="344"/>
      <c r="P236" s="344"/>
      <c r="Q236" s="344"/>
      <c r="R236" s="344"/>
      <c r="S236" s="344"/>
      <c r="T236" s="344"/>
      <c r="U236" s="344"/>
      <c r="V236" s="344"/>
      <c r="W236" s="344"/>
    </row>
    <row r="237" spans="1:23">
      <c r="A237" s="344"/>
      <c r="B237" s="344"/>
      <c r="D237" s="344"/>
      <c r="E237" s="344"/>
      <c r="F237" s="344"/>
      <c r="G237" s="344"/>
      <c r="H237" s="344"/>
      <c r="I237" s="344"/>
      <c r="J237" s="344"/>
      <c r="K237" s="344"/>
      <c r="L237" s="344"/>
      <c r="M237" s="344"/>
      <c r="N237" s="344"/>
      <c r="O237" s="344"/>
      <c r="P237" s="344"/>
      <c r="Q237" s="344"/>
      <c r="R237" s="344"/>
      <c r="S237" s="344"/>
      <c r="T237" s="344"/>
      <c r="U237" s="344"/>
      <c r="V237" s="344"/>
      <c r="W237" s="344"/>
    </row>
    <row r="238" spans="1:23">
      <c r="A238" s="344"/>
      <c r="B238" s="344"/>
      <c r="D238" s="344"/>
      <c r="E238" s="344"/>
      <c r="F238" s="344"/>
      <c r="G238" s="344"/>
      <c r="H238" s="344"/>
      <c r="I238" s="344"/>
      <c r="J238" s="344"/>
      <c r="K238" s="344"/>
      <c r="L238" s="344"/>
      <c r="M238" s="344"/>
      <c r="N238" s="344"/>
      <c r="O238" s="344"/>
      <c r="P238" s="344"/>
      <c r="Q238" s="344"/>
      <c r="R238" s="344"/>
      <c r="S238" s="344"/>
      <c r="T238" s="344"/>
      <c r="U238" s="344"/>
      <c r="V238" s="344"/>
      <c r="W238" s="344"/>
    </row>
    <row r="239" spans="1:23">
      <c r="A239" s="344"/>
      <c r="B239" s="344"/>
      <c r="D239" s="344"/>
      <c r="E239" s="344"/>
      <c r="F239" s="344"/>
      <c r="G239" s="344"/>
      <c r="H239" s="344"/>
      <c r="I239" s="344"/>
      <c r="J239" s="344"/>
      <c r="K239" s="344"/>
      <c r="L239" s="344"/>
      <c r="M239" s="344"/>
      <c r="N239" s="344"/>
      <c r="O239" s="344"/>
      <c r="P239" s="344"/>
      <c r="Q239" s="344"/>
      <c r="R239" s="344"/>
      <c r="S239" s="344"/>
      <c r="T239" s="344"/>
      <c r="U239" s="344"/>
      <c r="V239" s="344"/>
      <c r="W239" s="344"/>
    </row>
    <row r="240" spans="1:23">
      <c r="A240" s="344"/>
      <c r="B240" s="344"/>
      <c r="D240" s="344"/>
      <c r="E240" s="344"/>
      <c r="F240" s="344"/>
      <c r="G240" s="344"/>
      <c r="H240" s="344"/>
      <c r="I240" s="344"/>
      <c r="J240" s="344"/>
      <c r="K240" s="344"/>
      <c r="L240" s="344"/>
      <c r="M240" s="344"/>
      <c r="N240" s="344"/>
      <c r="O240" s="344"/>
      <c r="P240" s="344"/>
      <c r="Q240" s="344"/>
      <c r="R240" s="344"/>
      <c r="S240" s="344"/>
      <c r="T240" s="344"/>
      <c r="U240" s="344"/>
      <c r="V240" s="344"/>
      <c r="W240" s="344"/>
    </row>
    <row r="241" spans="1:23">
      <c r="A241" s="344"/>
      <c r="B241" s="344"/>
      <c r="D241" s="344"/>
      <c r="E241" s="344"/>
      <c r="F241" s="344"/>
      <c r="G241" s="344"/>
      <c r="H241" s="344"/>
      <c r="I241" s="344"/>
      <c r="J241" s="344"/>
      <c r="K241" s="344"/>
      <c r="L241" s="344"/>
      <c r="M241" s="344"/>
      <c r="N241" s="344"/>
      <c r="O241" s="344"/>
      <c r="P241" s="344"/>
      <c r="Q241" s="344"/>
      <c r="R241" s="344"/>
      <c r="S241" s="344"/>
      <c r="T241" s="344"/>
      <c r="U241" s="344"/>
      <c r="V241" s="344"/>
      <c r="W241" s="344"/>
    </row>
    <row r="242" spans="1:23">
      <c r="A242" s="344"/>
      <c r="B242" s="344"/>
      <c r="D242" s="344"/>
      <c r="E242" s="344"/>
      <c r="F242" s="344"/>
      <c r="G242" s="344"/>
      <c r="H242" s="344"/>
      <c r="I242" s="344"/>
      <c r="J242" s="344"/>
      <c r="K242" s="344"/>
      <c r="L242" s="344"/>
      <c r="M242" s="344"/>
      <c r="N242" s="344"/>
      <c r="O242" s="344"/>
      <c r="P242" s="344"/>
      <c r="Q242" s="344"/>
      <c r="R242" s="344"/>
      <c r="S242" s="344"/>
      <c r="T242" s="344"/>
      <c r="U242" s="344"/>
      <c r="V242" s="344"/>
      <c r="W242" s="344"/>
    </row>
    <row r="243" spans="1:23">
      <c r="A243" s="344"/>
      <c r="B243" s="344"/>
      <c r="D243" s="344"/>
      <c r="E243" s="344"/>
      <c r="F243" s="344"/>
      <c r="G243" s="344"/>
      <c r="H243" s="344"/>
      <c r="I243" s="344"/>
      <c r="J243" s="344"/>
      <c r="K243" s="344"/>
      <c r="L243" s="344"/>
      <c r="M243" s="344"/>
      <c r="N243" s="344"/>
      <c r="O243" s="344"/>
      <c r="P243" s="344"/>
      <c r="Q243" s="344"/>
      <c r="R243" s="344"/>
      <c r="S243" s="344"/>
      <c r="T243" s="344"/>
      <c r="U243" s="344"/>
      <c r="V243" s="344"/>
      <c r="W243" s="344"/>
    </row>
    <row r="244" spans="1:23">
      <c r="A244" s="344"/>
      <c r="B244" s="344"/>
      <c r="D244" s="344"/>
      <c r="E244" s="344"/>
      <c r="F244" s="344"/>
      <c r="G244" s="344"/>
      <c r="H244" s="344"/>
      <c r="I244" s="344"/>
      <c r="J244" s="344"/>
      <c r="K244" s="344"/>
      <c r="L244" s="344"/>
      <c r="M244" s="344"/>
      <c r="N244" s="344"/>
      <c r="O244" s="344"/>
      <c r="P244" s="344"/>
      <c r="Q244" s="344"/>
      <c r="R244" s="344"/>
      <c r="S244" s="344"/>
      <c r="T244" s="344"/>
      <c r="U244" s="344"/>
      <c r="V244" s="344"/>
      <c r="W244" s="344"/>
    </row>
    <row r="245" spans="1:23">
      <c r="A245" s="344"/>
      <c r="B245" s="344"/>
      <c r="D245" s="344"/>
      <c r="E245" s="344"/>
      <c r="F245" s="344"/>
      <c r="G245" s="344"/>
      <c r="H245" s="344"/>
      <c r="I245" s="344"/>
      <c r="J245" s="344"/>
      <c r="K245" s="344"/>
      <c r="L245" s="344"/>
      <c r="M245" s="344"/>
      <c r="N245" s="344"/>
      <c r="O245" s="344"/>
      <c r="P245" s="344"/>
      <c r="Q245" s="344"/>
      <c r="R245" s="344"/>
      <c r="S245" s="344"/>
      <c r="T245" s="344"/>
      <c r="U245" s="344"/>
      <c r="V245" s="344"/>
      <c r="W245" s="344"/>
    </row>
    <row r="246" spans="1:23">
      <c r="A246" s="344"/>
      <c r="B246" s="344"/>
      <c r="D246" s="344"/>
      <c r="E246" s="344"/>
      <c r="F246" s="344"/>
      <c r="G246" s="344"/>
      <c r="H246" s="344"/>
      <c r="I246" s="344"/>
      <c r="J246" s="344"/>
      <c r="K246" s="344"/>
      <c r="L246" s="344"/>
      <c r="M246" s="344"/>
      <c r="N246" s="344"/>
      <c r="O246" s="344"/>
      <c r="P246" s="344"/>
      <c r="Q246" s="344"/>
      <c r="R246" s="344"/>
      <c r="S246" s="344"/>
      <c r="T246" s="344"/>
      <c r="U246" s="344"/>
      <c r="V246" s="344"/>
      <c r="W246" s="344"/>
    </row>
    <row r="247" spans="1:23">
      <c r="A247" s="344"/>
      <c r="B247" s="344"/>
      <c r="D247" s="344"/>
      <c r="E247" s="344"/>
      <c r="F247" s="344"/>
      <c r="G247" s="344"/>
      <c r="H247" s="344"/>
      <c r="I247" s="344"/>
      <c r="J247" s="344"/>
      <c r="K247" s="344"/>
      <c r="L247" s="344"/>
      <c r="M247" s="344"/>
      <c r="N247" s="344"/>
      <c r="O247" s="344"/>
      <c r="P247" s="344"/>
      <c r="Q247" s="344"/>
      <c r="R247" s="344"/>
      <c r="S247" s="344"/>
      <c r="T247" s="344"/>
      <c r="U247" s="344"/>
      <c r="V247" s="344"/>
      <c r="W247" s="344"/>
    </row>
    <row r="248" spans="1:23">
      <c r="A248" s="344"/>
      <c r="B248" s="344"/>
      <c r="D248" s="344"/>
      <c r="E248" s="344"/>
      <c r="F248" s="344"/>
      <c r="G248" s="344"/>
      <c r="H248" s="344"/>
      <c r="I248" s="344"/>
      <c r="J248" s="344"/>
      <c r="K248" s="344"/>
      <c r="L248" s="344"/>
      <c r="M248" s="344"/>
      <c r="N248" s="344"/>
      <c r="O248" s="344"/>
      <c r="P248" s="344"/>
      <c r="Q248" s="344"/>
      <c r="R248" s="344"/>
      <c r="S248" s="344"/>
      <c r="T248" s="344"/>
      <c r="U248" s="344"/>
      <c r="V248" s="344"/>
      <c r="W248" s="344"/>
    </row>
    <row r="249" spans="1:23">
      <c r="A249" s="344"/>
      <c r="B249" s="344"/>
      <c r="D249" s="344"/>
      <c r="E249" s="344"/>
      <c r="F249" s="344"/>
      <c r="G249" s="344"/>
      <c r="H249" s="344"/>
      <c r="I249" s="344"/>
      <c r="J249" s="344"/>
      <c r="K249" s="344"/>
      <c r="L249" s="344"/>
      <c r="M249" s="344"/>
      <c r="N249" s="344"/>
      <c r="O249" s="344"/>
      <c r="P249" s="344"/>
      <c r="Q249" s="344"/>
      <c r="R249" s="344"/>
      <c r="S249" s="344"/>
      <c r="T249" s="344"/>
      <c r="U249" s="344"/>
      <c r="V249" s="344"/>
      <c r="W249" s="344"/>
    </row>
    <row r="250" spans="1:23">
      <c r="A250" s="344"/>
      <c r="B250" s="344"/>
      <c r="D250" s="344"/>
      <c r="E250" s="344"/>
      <c r="F250" s="344"/>
      <c r="G250" s="344"/>
      <c r="H250" s="344"/>
      <c r="I250" s="344"/>
      <c r="J250" s="344"/>
      <c r="K250" s="344"/>
      <c r="L250" s="344"/>
      <c r="M250" s="344"/>
      <c r="N250" s="344"/>
      <c r="O250" s="344"/>
      <c r="P250" s="344"/>
      <c r="Q250" s="344"/>
      <c r="R250" s="344"/>
      <c r="S250" s="344"/>
      <c r="T250" s="344"/>
      <c r="U250" s="344"/>
      <c r="V250" s="344"/>
      <c r="W250" s="344"/>
    </row>
    <row r="251" spans="1:23">
      <c r="A251" s="344"/>
      <c r="B251" s="344"/>
      <c r="D251" s="344"/>
      <c r="E251" s="344"/>
      <c r="F251" s="344"/>
      <c r="G251" s="344"/>
      <c r="H251" s="344"/>
      <c r="I251" s="344"/>
      <c r="J251" s="344"/>
      <c r="K251" s="344"/>
      <c r="L251" s="344"/>
      <c r="M251" s="344"/>
      <c r="N251" s="344"/>
      <c r="O251" s="344"/>
      <c r="P251" s="344"/>
      <c r="Q251" s="344"/>
      <c r="R251" s="344"/>
      <c r="S251" s="344"/>
      <c r="T251" s="344"/>
      <c r="U251" s="344"/>
      <c r="V251" s="344"/>
      <c r="W251" s="344"/>
    </row>
    <row r="252" spans="1:23">
      <c r="A252" s="344"/>
      <c r="B252" s="344"/>
      <c r="D252" s="344"/>
      <c r="E252" s="344"/>
      <c r="F252" s="344"/>
      <c r="G252" s="344"/>
      <c r="H252" s="344"/>
      <c r="I252" s="344"/>
      <c r="J252" s="344"/>
      <c r="K252" s="344"/>
      <c r="L252" s="344"/>
      <c r="M252" s="344"/>
      <c r="N252" s="344"/>
      <c r="O252" s="344"/>
      <c r="P252" s="344"/>
      <c r="Q252" s="344"/>
      <c r="R252" s="344"/>
      <c r="S252" s="344"/>
      <c r="T252" s="344"/>
      <c r="U252" s="344"/>
      <c r="V252" s="344"/>
      <c r="W252" s="344"/>
    </row>
    <row r="253" spans="1:23">
      <c r="A253" s="344"/>
      <c r="B253" s="344"/>
      <c r="D253" s="344"/>
      <c r="E253" s="344"/>
      <c r="F253" s="344"/>
      <c r="G253" s="344"/>
      <c r="H253" s="344"/>
      <c r="I253" s="344"/>
      <c r="J253" s="344"/>
      <c r="K253" s="344"/>
      <c r="L253" s="344"/>
      <c r="M253" s="344"/>
      <c r="N253" s="344"/>
      <c r="O253" s="344"/>
      <c r="P253" s="344"/>
      <c r="Q253" s="344"/>
      <c r="R253" s="344"/>
      <c r="S253" s="344"/>
      <c r="T253" s="344"/>
      <c r="U253" s="344"/>
      <c r="V253" s="344"/>
      <c r="W253" s="344"/>
    </row>
    <row r="254" spans="1:23">
      <c r="A254" s="344"/>
      <c r="B254" s="344"/>
      <c r="D254" s="344"/>
      <c r="E254" s="344"/>
      <c r="F254" s="344"/>
      <c r="G254" s="344"/>
      <c r="H254" s="344"/>
      <c r="I254" s="344"/>
      <c r="J254" s="344"/>
      <c r="K254" s="344"/>
      <c r="L254" s="344"/>
      <c r="M254" s="344"/>
      <c r="N254" s="344"/>
      <c r="O254" s="344"/>
      <c r="P254" s="344"/>
      <c r="Q254" s="344"/>
      <c r="R254" s="344"/>
      <c r="S254" s="344"/>
      <c r="T254" s="344"/>
      <c r="U254" s="344"/>
      <c r="V254" s="344"/>
      <c r="W254" s="344"/>
    </row>
    <row r="255" spans="1:23">
      <c r="A255" s="344"/>
      <c r="B255" s="344"/>
      <c r="D255" s="344"/>
      <c r="E255" s="344"/>
      <c r="F255" s="344"/>
      <c r="G255" s="344"/>
      <c r="H255" s="344"/>
      <c r="I255" s="344"/>
      <c r="J255" s="344"/>
      <c r="K255" s="344"/>
      <c r="L255" s="344"/>
      <c r="M255" s="344"/>
      <c r="N255" s="344"/>
      <c r="O255" s="344"/>
      <c r="P255" s="344"/>
      <c r="Q255" s="344"/>
      <c r="R255" s="344"/>
      <c r="S255" s="344"/>
      <c r="T255" s="344"/>
      <c r="U255" s="344"/>
      <c r="V255" s="344"/>
      <c r="W255" s="344"/>
    </row>
    <row r="256" spans="1:23">
      <c r="A256" s="344"/>
      <c r="B256" s="344"/>
      <c r="D256" s="344"/>
      <c r="E256" s="344"/>
      <c r="F256" s="344"/>
      <c r="G256" s="344"/>
      <c r="H256" s="344"/>
      <c r="I256" s="344"/>
      <c r="J256" s="344"/>
      <c r="K256" s="344"/>
      <c r="L256" s="344"/>
      <c r="M256" s="344"/>
      <c r="N256" s="344"/>
      <c r="O256" s="344"/>
      <c r="P256" s="344"/>
      <c r="Q256" s="344"/>
      <c r="R256" s="344"/>
      <c r="S256" s="344"/>
      <c r="T256" s="344"/>
      <c r="U256" s="344"/>
      <c r="V256" s="344"/>
      <c r="W256" s="344"/>
    </row>
    <row r="257" spans="1:23">
      <c r="A257" s="344"/>
      <c r="B257" s="344"/>
      <c r="D257" s="344"/>
      <c r="E257" s="344"/>
      <c r="F257" s="344"/>
      <c r="G257" s="344"/>
      <c r="H257" s="344"/>
      <c r="I257" s="344"/>
      <c r="J257" s="344"/>
      <c r="K257" s="344"/>
      <c r="L257" s="344"/>
      <c r="M257" s="344"/>
      <c r="N257" s="344"/>
      <c r="O257" s="344"/>
      <c r="P257" s="344"/>
      <c r="Q257" s="344"/>
      <c r="R257" s="344"/>
      <c r="S257" s="344"/>
      <c r="T257" s="344"/>
      <c r="U257" s="344"/>
      <c r="V257" s="344"/>
      <c r="W257" s="344"/>
    </row>
    <row r="258" spans="1:23">
      <c r="A258" s="344"/>
      <c r="B258" s="344"/>
      <c r="D258" s="344"/>
      <c r="E258" s="344"/>
      <c r="F258" s="344"/>
      <c r="G258" s="344"/>
      <c r="H258" s="344"/>
      <c r="I258" s="344"/>
      <c r="J258" s="344"/>
      <c r="K258" s="344"/>
      <c r="L258" s="344"/>
      <c r="M258" s="344"/>
      <c r="N258" s="344"/>
      <c r="O258" s="344"/>
      <c r="P258" s="344"/>
      <c r="Q258" s="344"/>
      <c r="R258" s="344"/>
      <c r="S258" s="344"/>
      <c r="T258" s="344"/>
      <c r="U258" s="344"/>
      <c r="V258" s="344"/>
      <c r="W258" s="344"/>
    </row>
    <row r="259" spans="1:23">
      <c r="A259" s="344"/>
      <c r="B259" s="344"/>
      <c r="D259" s="344"/>
      <c r="E259" s="344"/>
      <c r="F259" s="344"/>
      <c r="G259" s="344"/>
      <c r="H259" s="344"/>
      <c r="I259" s="344"/>
      <c r="J259" s="344"/>
      <c r="K259" s="344"/>
      <c r="L259" s="344"/>
      <c r="M259" s="344"/>
      <c r="N259" s="344"/>
      <c r="O259" s="344"/>
      <c r="P259" s="344"/>
      <c r="Q259" s="344"/>
      <c r="R259" s="344"/>
      <c r="S259" s="344"/>
      <c r="T259" s="344"/>
      <c r="U259" s="344"/>
      <c r="V259" s="344"/>
      <c r="W259" s="344"/>
    </row>
    <row r="260" spans="1:23">
      <c r="A260" s="344"/>
      <c r="B260" s="344"/>
      <c r="D260" s="344"/>
      <c r="E260" s="344"/>
      <c r="F260" s="344"/>
      <c r="G260" s="344"/>
      <c r="H260" s="344"/>
      <c r="I260" s="344"/>
      <c r="J260" s="344"/>
      <c r="K260" s="344"/>
      <c r="L260" s="344"/>
      <c r="M260" s="344"/>
      <c r="N260" s="344"/>
      <c r="O260" s="344"/>
      <c r="P260" s="344"/>
      <c r="Q260" s="344"/>
      <c r="R260" s="344"/>
      <c r="S260" s="344"/>
      <c r="T260" s="344"/>
      <c r="U260" s="344"/>
      <c r="V260" s="344"/>
      <c r="W260" s="344"/>
    </row>
    <row r="261" spans="1:23">
      <c r="A261" s="344"/>
      <c r="B261" s="344"/>
      <c r="D261" s="344"/>
      <c r="E261" s="344"/>
      <c r="F261" s="344"/>
      <c r="G261" s="344"/>
      <c r="H261" s="344"/>
      <c r="I261" s="344"/>
      <c r="J261" s="344"/>
      <c r="K261" s="344"/>
      <c r="L261" s="344"/>
      <c r="M261" s="344"/>
      <c r="N261" s="344"/>
      <c r="O261" s="344"/>
      <c r="P261" s="344"/>
      <c r="Q261" s="344"/>
      <c r="R261" s="344"/>
      <c r="S261" s="344"/>
      <c r="T261" s="344"/>
      <c r="U261" s="344"/>
      <c r="V261" s="344"/>
      <c r="W261" s="344"/>
    </row>
    <row r="262" spans="1:23">
      <c r="A262" s="344"/>
      <c r="B262" s="344"/>
      <c r="D262" s="344"/>
      <c r="E262" s="344"/>
      <c r="F262" s="344"/>
      <c r="G262" s="344"/>
      <c r="H262" s="344"/>
      <c r="I262" s="344"/>
      <c r="J262" s="344"/>
      <c r="K262" s="344"/>
      <c r="L262" s="344"/>
      <c r="M262" s="344"/>
      <c r="N262" s="344"/>
      <c r="O262" s="344"/>
      <c r="P262" s="344"/>
      <c r="Q262" s="344"/>
      <c r="R262" s="344"/>
      <c r="S262" s="344"/>
      <c r="T262" s="344"/>
      <c r="U262" s="344"/>
      <c r="V262" s="344"/>
      <c r="W262" s="344"/>
    </row>
    <row r="263" spans="1:23">
      <c r="A263" s="344"/>
      <c r="B263" s="344"/>
      <c r="D263" s="344"/>
      <c r="E263" s="344"/>
      <c r="F263" s="344"/>
      <c r="G263" s="344"/>
      <c r="H263" s="344"/>
      <c r="I263" s="344"/>
      <c r="J263" s="344"/>
      <c r="K263" s="344"/>
      <c r="L263" s="344"/>
      <c r="M263" s="344"/>
      <c r="N263" s="344"/>
      <c r="O263" s="344"/>
      <c r="P263" s="344"/>
      <c r="Q263" s="344"/>
      <c r="R263" s="344"/>
      <c r="S263" s="344"/>
      <c r="T263" s="344"/>
      <c r="U263" s="344"/>
      <c r="V263" s="344"/>
      <c r="W263" s="344"/>
    </row>
    <row r="264" spans="1:23">
      <c r="A264" s="344"/>
      <c r="B264" s="344"/>
      <c r="D264" s="344"/>
      <c r="E264" s="344"/>
      <c r="F264" s="344"/>
      <c r="G264" s="344"/>
      <c r="H264" s="344"/>
      <c r="I264" s="344"/>
      <c r="J264" s="344"/>
      <c r="K264" s="344"/>
      <c r="L264" s="344"/>
      <c r="M264" s="344"/>
      <c r="N264" s="344"/>
      <c r="O264" s="344"/>
      <c r="P264" s="344"/>
      <c r="Q264" s="344"/>
      <c r="R264" s="344"/>
      <c r="S264" s="344"/>
      <c r="T264" s="344"/>
      <c r="U264" s="344"/>
      <c r="V264" s="344"/>
      <c r="W264" s="344"/>
    </row>
    <row r="265" spans="1:23">
      <c r="A265" s="344"/>
      <c r="B265" s="344"/>
      <c r="D265" s="344"/>
      <c r="E265" s="344"/>
      <c r="F265" s="344"/>
      <c r="G265" s="344"/>
      <c r="H265" s="344"/>
      <c r="I265" s="344"/>
      <c r="J265" s="344"/>
      <c r="K265" s="344"/>
      <c r="L265" s="344"/>
      <c r="M265" s="344"/>
      <c r="N265" s="344"/>
      <c r="O265" s="344"/>
      <c r="P265" s="344"/>
      <c r="Q265" s="344"/>
      <c r="R265" s="344"/>
      <c r="S265" s="344"/>
      <c r="T265" s="344"/>
      <c r="U265" s="344"/>
      <c r="V265" s="344"/>
      <c r="W265" s="344"/>
    </row>
    <row r="266" spans="1:23">
      <c r="A266" s="344"/>
      <c r="B266" s="344"/>
      <c r="D266" s="344"/>
      <c r="E266" s="344"/>
      <c r="F266" s="344"/>
      <c r="G266" s="344"/>
      <c r="H266" s="344"/>
      <c r="I266" s="344"/>
      <c r="J266" s="344"/>
      <c r="K266" s="344"/>
      <c r="L266" s="344"/>
      <c r="M266" s="344"/>
      <c r="N266" s="344"/>
      <c r="O266" s="344"/>
      <c r="P266" s="344"/>
      <c r="Q266" s="344"/>
      <c r="R266" s="344"/>
      <c r="S266" s="344"/>
      <c r="T266" s="344"/>
      <c r="U266" s="344"/>
      <c r="V266" s="344"/>
      <c r="W266" s="344"/>
    </row>
    <row r="267" spans="1:23">
      <c r="A267" s="344"/>
      <c r="B267" s="344"/>
      <c r="D267" s="344"/>
      <c r="E267" s="344"/>
      <c r="F267" s="344"/>
      <c r="G267" s="344"/>
      <c r="H267" s="344"/>
      <c r="I267" s="344"/>
      <c r="J267" s="344"/>
      <c r="K267" s="344"/>
      <c r="L267" s="344"/>
      <c r="M267" s="344"/>
      <c r="N267" s="344"/>
      <c r="O267" s="344"/>
      <c r="P267" s="344"/>
      <c r="Q267" s="344"/>
      <c r="R267" s="344"/>
      <c r="S267" s="344"/>
      <c r="T267" s="344"/>
      <c r="U267" s="344"/>
      <c r="V267" s="344"/>
      <c r="W267" s="344"/>
    </row>
    <row r="268" spans="1:23">
      <c r="A268" s="344"/>
      <c r="B268" s="344"/>
      <c r="D268" s="344"/>
      <c r="E268" s="344"/>
      <c r="F268" s="344"/>
      <c r="G268" s="344"/>
      <c r="H268" s="344"/>
      <c r="I268" s="344"/>
      <c r="J268" s="344"/>
      <c r="K268" s="344"/>
      <c r="L268" s="344"/>
      <c r="M268" s="344"/>
      <c r="N268" s="344"/>
      <c r="O268" s="344"/>
      <c r="P268" s="344"/>
      <c r="Q268" s="344"/>
      <c r="R268" s="344"/>
      <c r="S268" s="344"/>
      <c r="T268" s="344"/>
      <c r="U268" s="344"/>
      <c r="V268" s="344"/>
      <c r="W268" s="344"/>
    </row>
    <row r="269" spans="1:23">
      <c r="A269" s="344"/>
      <c r="B269" s="344"/>
      <c r="D269" s="344"/>
      <c r="E269" s="344"/>
      <c r="F269" s="344"/>
      <c r="G269" s="344"/>
      <c r="H269" s="344"/>
      <c r="I269" s="344"/>
      <c r="J269" s="344"/>
      <c r="K269" s="344"/>
      <c r="L269" s="344"/>
      <c r="M269" s="344"/>
      <c r="N269" s="344"/>
      <c r="O269" s="344"/>
      <c r="P269" s="344"/>
      <c r="Q269" s="344"/>
      <c r="R269" s="344"/>
      <c r="S269" s="344"/>
      <c r="T269" s="344"/>
      <c r="U269" s="344"/>
      <c r="V269" s="344"/>
      <c r="W269" s="344"/>
    </row>
    <row r="270" spans="1:23">
      <c r="A270" s="344"/>
      <c r="B270" s="344"/>
      <c r="D270" s="344"/>
      <c r="E270" s="344"/>
      <c r="F270" s="344"/>
      <c r="G270" s="344"/>
      <c r="H270" s="344"/>
      <c r="I270" s="344"/>
      <c r="J270" s="344"/>
      <c r="K270" s="344"/>
      <c r="L270" s="344"/>
      <c r="M270" s="344"/>
      <c r="N270" s="344"/>
      <c r="O270" s="344"/>
      <c r="P270" s="344"/>
      <c r="Q270" s="344"/>
      <c r="R270" s="344"/>
      <c r="S270" s="344"/>
      <c r="T270" s="344"/>
      <c r="U270" s="344"/>
      <c r="V270" s="344"/>
      <c r="W270" s="344"/>
    </row>
    <row r="271" spans="1:23">
      <c r="A271" s="344"/>
      <c r="B271" s="344"/>
      <c r="D271" s="344"/>
      <c r="E271" s="344"/>
      <c r="F271" s="344"/>
      <c r="G271" s="344"/>
      <c r="H271" s="344"/>
      <c r="I271" s="344"/>
      <c r="J271" s="344"/>
      <c r="K271" s="344"/>
      <c r="L271" s="344"/>
      <c r="M271" s="344"/>
      <c r="N271" s="344"/>
      <c r="O271" s="344"/>
      <c r="P271" s="344"/>
      <c r="Q271" s="344"/>
      <c r="R271" s="344"/>
      <c r="S271" s="344"/>
      <c r="T271" s="344"/>
      <c r="U271" s="344"/>
      <c r="V271" s="344"/>
      <c r="W271" s="344"/>
    </row>
    <row r="272" spans="1:23">
      <c r="A272" s="344"/>
      <c r="B272" s="344"/>
      <c r="D272" s="344"/>
      <c r="E272" s="344"/>
      <c r="F272" s="344"/>
      <c r="G272" s="344"/>
      <c r="H272" s="344"/>
      <c r="I272" s="344"/>
      <c r="J272" s="344"/>
      <c r="K272" s="344"/>
      <c r="L272" s="344"/>
      <c r="M272" s="344"/>
      <c r="N272" s="344"/>
      <c r="O272" s="344"/>
      <c r="P272" s="344"/>
      <c r="Q272" s="344"/>
      <c r="R272" s="344"/>
      <c r="S272" s="344"/>
      <c r="T272" s="344"/>
      <c r="U272" s="344"/>
      <c r="V272" s="344"/>
      <c r="W272" s="344"/>
    </row>
    <row r="273" spans="1:23">
      <c r="A273" s="344"/>
      <c r="B273" s="344"/>
      <c r="D273" s="344"/>
      <c r="E273" s="344"/>
      <c r="F273" s="344"/>
      <c r="G273" s="344"/>
      <c r="H273" s="344"/>
      <c r="I273" s="344"/>
      <c r="J273" s="344"/>
      <c r="K273" s="344"/>
      <c r="L273" s="344"/>
      <c r="M273" s="344"/>
      <c r="N273" s="344"/>
      <c r="O273" s="344"/>
      <c r="P273" s="344"/>
      <c r="Q273" s="344"/>
      <c r="R273" s="344"/>
      <c r="S273" s="344"/>
      <c r="T273" s="344"/>
      <c r="U273" s="344"/>
      <c r="V273" s="344"/>
      <c r="W273" s="344"/>
    </row>
    <row r="274" spans="1:23">
      <c r="A274" s="344"/>
      <c r="B274" s="344"/>
      <c r="D274" s="344"/>
      <c r="E274" s="344"/>
      <c r="F274" s="344"/>
      <c r="G274" s="344"/>
      <c r="H274" s="344"/>
      <c r="I274" s="344"/>
      <c r="J274" s="344"/>
      <c r="K274" s="344"/>
      <c r="L274" s="344"/>
      <c r="M274" s="344"/>
      <c r="N274" s="344"/>
      <c r="O274" s="344"/>
      <c r="P274" s="344"/>
      <c r="Q274" s="344"/>
      <c r="R274" s="344"/>
      <c r="S274" s="344"/>
      <c r="T274" s="344"/>
      <c r="U274" s="344"/>
      <c r="V274" s="344"/>
      <c r="W274" s="344"/>
    </row>
    <row r="275" spans="1:23">
      <c r="A275" s="344"/>
      <c r="B275" s="344"/>
      <c r="D275" s="344"/>
      <c r="E275" s="344"/>
      <c r="F275" s="344"/>
      <c r="G275" s="344"/>
      <c r="H275" s="344"/>
      <c r="I275" s="344"/>
      <c r="J275" s="344"/>
      <c r="K275" s="344"/>
      <c r="L275" s="344"/>
      <c r="M275" s="344"/>
      <c r="N275" s="344"/>
      <c r="O275" s="344"/>
      <c r="P275" s="344"/>
      <c r="Q275" s="344"/>
      <c r="R275" s="344"/>
      <c r="S275" s="344"/>
      <c r="T275" s="344"/>
      <c r="U275" s="344"/>
      <c r="V275" s="344"/>
      <c r="W275" s="344"/>
    </row>
    <row r="276" spans="1:23">
      <c r="A276" s="344"/>
      <c r="B276" s="344"/>
      <c r="D276" s="344"/>
      <c r="E276" s="344"/>
      <c r="F276" s="344"/>
      <c r="G276" s="344"/>
      <c r="H276" s="344"/>
      <c r="I276" s="344"/>
      <c r="J276" s="344"/>
      <c r="K276" s="344"/>
      <c r="L276" s="344"/>
      <c r="M276" s="344"/>
      <c r="N276" s="344"/>
      <c r="O276" s="344"/>
      <c r="P276" s="344"/>
      <c r="Q276" s="344"/>
      <c r="R276" s="344"/>
      <c r="S276" s="344"/>
      <c r="T276" s="344"/>
      <c r="U276" s="344"/>
      <c r="V276" s="344"/>
      <c r="W276" s="344"/>
    </row>
    <row r="277" spans="1:23">
      <c r="A277" s="344"/>
      <c r="B277" s="344"/>
      <c r="D277" s="344"/>
      <c r="E277" s="344"/>
      <c r="F277" s="344"/>
      <c r="G277" s="344"/>
      <c r="H277" s="344"/>
      <c r="I277" s="344"/>
      <c r="J277" s="344"/>
      <c r="K277" s="344"/>
      <c r="L277" s="344"/>
      <c r="M277" s="344"/>
      <c r="N277" s="344"/>
      <c r="O277" s="344"/>
      <c r="P277" s="344"/>
      <c r="Q277" s="344"/>
      <c r="R277" s="344"/>
      <c r="S277" s="344"/>
      <c r="T277" s="344"/>
      <c r="U277" s="344"/>
      <c r="V277" s="344"/>
      <c r="W277" s="344"/>
    </row>
    <row r="278" spans="1:23">
      <c r="A278" s="344"/>
      <c r="B278" s="344"/>
      <c r="D278" s="344"/>
      <c r="E278" s="344"/>
      <c r="F278" s="344"/>
      <c r="G278" s="344"/>
      <c r="H278" s="344"/>
      <c r="I278" s="344"/>
      <c r="J278" s="344"/>
      <c r="K278" s="344"/>
      <c r="L278" s="344"/>
      <c r="M278" s="344"/>
      <c r="N278" s="344"/>
      <c r="O278" s="344"/>
      <c r="P278" s="344"/>
      <c r="Q278" s="344"/>
      <c r="R278" s="344"/>
      <c r="S278" s="344"/>
      <c r="T278" s="344"/>
      <c r="U278" s="344"/>
      <c r="V278" s="344"/>
      <c r="W278" s="344"/>
    </row>
    <row r="279" spans="1:23">
      <c r="A279" s="344"/>
      <c r="B279" s="344"/>
      <c r="D279" s="344"/>
      <c r="E279" s="344"/>
      <c r="F279" s="344"/>
      <c r="G279" s="344"/>
      <c r="H279" s="344"/>
      <c r="I279" s="344"/>
      <c r="J279" s="344"/>
      <c r="K279" s="344"/>
      <c r="L279" s="344"/>
      <c r="M279" s="344"/>
      <c r="N279" s="344"/>
      <c r="O279" s="344"/>
      <c r="P279" s="344"/>
      <c r="Q279" s="344"/>
      <c r="R279" s="344"/>
      <c r="S279" s="344"/>
      <c r="T279" s="344"/>
      <c r="U279" s="344"/>
      <c r="V279" s="344"/>
      <c r="W279" s="344"/>
    </row>
    <row r="280" spans="1:23">
      <c r="A280" s="344"/>
      <c r="B280" s="344"/>
      <c r="D280" s="344"/>
      <c r="E280" s="344"/>
      <c r="F280" s="344"/>
      <c r="G280" s="344"/>
      <c r="H280" s="344"/>
      <c r="I280" s="344"/>
      <c r="J280" s="344"/>
      <c r="K280" s="344"/>
      <c r="L280" s="344"/>
      <c r="M280" s="344"/>
      <c r="N280" s="344"/>
      <c r="O280" s="344"/>
      <c r="P280" s="344"/>
      <c r="Q280" s="344"/>
      <c r="R280" s="344"/>
      <c r="S280" s="344"/>
      <c r="T280" s="344"/>
      <c r="U280" s="344"/>
      <c r="V280" s="344"/>
      <c r="W280" s="344"/>
    </row>
    <row r="281" spans="1:23">
      <c r="A281" s="344"/>
      <c r="B281" s="344"/>
      <c r="D281" s="344"/>
      <c r="E281" s="344"/>
      <c r="F281" s="344"/>
      <c r="G281" s="344"/>
      <c r="H281" s="344"/>
      <c r="I281" s="344"/>
      <c r="J281" s="344"/>
      <c r="K281" s="344"/>
      <c r="L281" s="344"/>
      <c r="M281" s="344"/>
      <c r="N281" s="344"/>
      <c r="O281" s="344"/>
      <c r="P281" s="344"/>
      <c r="Q281" s="344"/>
      <c r="R281" s="344"/>
      <c r="S281" s="344"/>
      <c r="T281" s="344"/>
      <c r="U281" s="344"/>
      <c r="V281" s="344"/>
      <c r="W281" s="344"/>
    </row>
    <row r="282" spans="1:23">
      <c r="A282" s="344"/>
      <c r="B282" s="344"/>
      <c r="D282" s="344"/>
      <c r="E282" s="344"/>
      <c r="F282" s="344"/>
      <c r="G282" s="344"/>
      <c r="H282" s="344"/>
      <c r="I282" s="344"/>
      <c r="J282" s="344"/>
      <c r="K282" s="344"/>
      <c r="L282" s="344"/>
      <c r="M282" s="344"/>
      <c r="N282" s="344"/>
      <c r="O282" s="344"/>
      <c r="P282" s="344"/>
      <c r="Q282" s="344"/>
      <c r="R282" s="344"/>
      <c r="S282" s="344"/>
      <c r="T282" s="344"/>
      <c r="U282" s="344"/>
      <c r="V282" s="344"/>
      <c r="W282" s="344"/>
    </row>
    <row r="283" spans="1:23">
      <c r="A283" s="344"/>
      <c r="B283" s="344"/>
      <c r="D283" s="344"/>
      <c r="E283" s="344"/>
      <c r="F283" s="344"/>
      <c r="G283" s="344"/>
      <c r="H283" s="344"/>
      <c r="I283" s="344"/>
      <c r="J283" s="344"/>
      <c r="K283" s="344"/>
      <c r="L283" s="344"/>
      <c r="M283" s="344"/>
      <c r="N283" s="344"/>
      <c r="O283" s="344"/>
      <c r="P283" s="344"/>
      <c r="Q283" s="344"/>
      <c r="R283" s="344"/>
      <c r="S283" s="344"/>
      <c r="T283" s="344"/>
      <c r="U283" s="344"/>
      <c r="V283" s="344"/>
      <c r="W283" s="344"/>
    </row>
    <row r="284" spans="1:23">
      <c r="A284" s="344"/>
      <c r="B284" s="344"/>
      <c r="D284" s="344"/>
      <c r="E284" s="344"/>
      <c r="F284" s="344"/>
      <c r="G284" s="344"/>
      <c r="H284" s="344"/>
      <c r="I284" s="344"/>
      <c r="J284" s="344"/>
      <c r="K284" s="344"/>
      <c r="L284" s="344"/>
      <c r="M284" s="344"/>
      <c r="N284" s="344"/>
      <c r="O284" s="344"/>
      <c r="P284" s="344"/>
      <c r="Q284" s="344"/>
      <c r="R284" s="344"/>
      <c r="S284" s="344"/>
      <c r="T284" s="344"/>
      <c r="U284" s="344"/>
      <c r="V284" s="344"/>
      <c r="W284" s="344"/>
    </row>
    <row r="285" spans="1:23">
      <c r="A285" s="344"/>
      <c r="B285" s="344"/>
      <c r="D285" s="344"/>
      <c r="E285" s="344"/>
      <c r="F285" s="344"/>
      <c r="G285" s="344"/>
      <c r="H285" s="344"/>
      <c r="I285" s="344"/>
      <c r="J285" s="344"/>
      <c r="K285" s="344"/>
      <c r="L285" s="344"/>
      <c r="M285" s="344"/>
      <c r="N285" s="344"/>
      <c r="O285" s="344"/>
      <c r="P285" s="344"/>
      <c r="Q285" s="344"/>
      <c r="R285" s="344"/>
      <c r="S285" s="344"/>
      <c r="T285" s="344"/>
      <c r="U285" s="344"/>
      <c r="V285" s="344"/>
      <c r="W285" s="344"/>
    </row>
    <row r="286" spans="1:23">
      <c r="A286" s="344"/>
      <c r="B286" s="344"/>
      <c r="D286" s="344"/>
      <c r="E286" s="344"/>
      <c r="F286" s="344"/>
      <c r="G286" s="344"/>
      <c r="H286" s="344"/>
      <c r="I286" s="344"/>
      <c r="J286" s="344"/>
      <c r="K286" s="344"/>
      <c r="L286" s="344"/>
      <c r="M286" s="344"/>
      <c r="N286" s="344"/>
      <c r="O286" s="344"/>
      <c r="P286" s="344"/>
      <c r="Q286" s="344"/>
      <c r="R286" s="344"/>
      <c r="S286" s="344"/>
      <c r="T286" s="344"/>
      <c r="U286" s="344"/>
      <c r="V286" s="344"/>
      <c r="W286" s="344"/>
    </row>
    <row r="287" spans="1:23">
      <c r="A287" s="344"/>
      <c r="B287" s="344"/>
      <c r="D287" s="344"/>
      <c r="E287" s="344"/>
      <c r="F287" s="344"/>
      <c r="G287" s="344"/>
      <c r="H287" s="344"/>
      <c r="I287" s="344"/>
      <c r="J287" s="344"/>
      <c r="K287" s="344"/>
      <c r="L287" s="344"/>
      <c r="M287" s="344"/>
      <c r="N287" s="344"/>
      <c r="O287" s="344"/>
      <c r="P287" s="344"/>
      <c r="Q287" s="344"/>
      <c r="R287" s="344"/>
      <c r="S287" s="344"/>
      <c r="T287" s="344"/>
      <c r="U287" s="344"/>
      <c r="V287" s="344"/>
      <c r="W287" s="344"/>
    </row>
    <row r="288" spans="1:23">
      <c r="A288" s="344"/>
      <c r="B288" s="344"/>
      <c r="D288" s="344"/>
      <c r="E288" s="344"/>
      <c r="F288" s="344"/>
      <c r="G288" s="344"/>
      <c r="H288" s="344"/>
      <c r="I288" s="344"/>
      <c r="J288" s="344"/>
      <c r="K288" s="344"/>
      <c r="L288" s="344"/>
      <c r="M288" s="344"/>
      <c r="N288" s="344"/>
      <c r="O288" s="344"/>
      <c r="P288" s="344"/>
      <c r="Q288" s="344"/>
      <c r="R288" s="344"/>
      <c r="S288" s="344"/>
      <c r="T288" s="344"/>
      <c r="U288" s="344"/>
      <c r="V288" s="344"/>
      <c r="W288" s="344"/>
    </row>
    <row r="289" spans="1:23">
      <c r="A289" s="344"/>
      <c r="B289" s="344"/>
      <c r="D289" s="344"/>
      <c r="E289" s="344"/>
      <c r="F289" s="344"/>
      <c r="G289" s="344"/>
      <c r="H289" s="344"/>
      <c r="I289" s="344"/>
      <c r="J289" s="344"/>
      <c r="K289" s="344"/>
      <c r="L289" s="344"/>
      <c r="M289" s="344"/>
      <c r="N289" s="344"/>
      <c r="O289" s="344"/>
      <c r="P289" s="344"/>
      <c r="Q289" s="344"/>
      <c r="R289" s="344"/>
      <c r="S289" s="344"/>
      <c r="T289" s="344"/>
      <c r="U289" s="344"/>
      <c r="V289" s="344"/>
      <c r="W289" s="344"/>
    </row>
    <row r="290" spans="1:23">
      <c r="A290" s="344"/>
      <c r="B290" s="344"/>
      <c r="D290" s="344"/>
      <c r="E290" s="344"/>
      <c r="F290" s="344"/>
      <c r="G290" s="344"/>
      <c r="H290" s="344"/>
      <c r="I290" s="344"/>
      <c r="J290" s="344"/>
      <c r="K290" s="344"/>
      <c r="L290" s="344"/>
      <c r="M290" s="344"/>
      <c r="N290" s="344"/>
      <c r="O290" s="344"/>
      <c r="P290" s="344"/>
      <c r="Q290" s="344"/>
      <c r="R290" s="344"/>
      <c r="S290" s="344"/>
      <c r="T290" s="344"/>
      <c r="U290" s="344"/>
      <c r="V290" s="344"/>
      <c r="W290" s="344"/>
    </row>
    <row r="291" spans="1:23">
      <c r="A291" s="344"/>
      <c r="B291" s="344"/>
      <c r="D291" s="344"/>
      <c r="E291" s="344"/>
      <c r="F291" s="344"/>
      <c r="G291" s="344"/>
      <c r="H291" s="344"/>
      <c r="I291" s="344"/>
      <c r="J291" s="344"/>
      <c r="K291" s="344"/>
      <c r="L291" s="344"/>
      <c r="M291" s="344"/>
      <c r="N291" s="344"/>
      <c r="O291" s="344"/>
      <c r="P291" s="344"/>
      <c r="Q291" s="344"/>
      <c r="R291" s="344"/>
      <c r="S291" s="344"/>
      <c r="T291" s="344"/>
      <c r="U291" s="344"/>
      <c r="V291" s="344"/>
      <c r="W291" s="344"/>
    </row>
    <row r="292" spans="1:23">
      <c r="A292" s="344"/>
      <c r="B292" s="344"/>
      <c r="D292" s="344"/>
      <c r="E292" s="344"/>
      <c r="F292" s="344"/>
      <c r="G292" s="344"/>
      <c r="H292" s="344"/>
      <c r="I292" s="344"/>
      <c r="J292" s="344"/>
      <c r="K292" s="344"/>
      <c r="L292" s="344"/>
      <c r="M292" s="344"/>
      <c r="N292" s="344"/>
      <c r="O292" s="344"/>
      <c r="P292" s="344"/>
      <c r="Q292" s="344"/>
      <c r="R292" s="344"/>
      <c r="S292" s="344"/>
      <c r="T292" s="344"/>
      <c r="U292" s="344"/>
      <c r="V292" s="344"/>
      <c r="W292" s="344"/>
    </row>
    <row r="293" spans="1:23">
      <c r="A293" s="344"/>
      <c r="B293" s="344"/>
      <c r="D293" s="344"/>
      <c r="E293" s="344"/>
      <c r="F293" s="344"/>
      <c r="G293" s="344"/>
      <c r="H293" s="344"/>
      <c r="I293" s="344"/>
      <c r="J293" s="344"/>
      <c r="K293" s="344"/>
      <c r="L293" s="344"/>
      <c r="M293" s="344"/>
      <c r="N293" s="344"/>
      <c r="O293" s="344"/>
      <c r="P293" s="344"/>
      <c r="Q293" s="344"/>
      <c r="R293" s="344"/>
      <c r="S293" s="344"/>
      <c r="T293" s="344"/>
      <c r="U293" s="344"/>
      <c r="V293" s="344"/>
      <c r="W293" s="344"/>
    </row>
    <row r="294" spans="1:23">
      <c r="A294" s="344"/>
      <c r="B294" s="344"/>
      <c r="D294" s="344"/>
      <c r="E294" s="344"/>
      <c r="F294" s="344"/>
      <c r="G294" s="344"/>
      <c r="H294" s="344"/>
      <c r="I294" s="344"/>
      <c r="J294" s="344"/>
      <c r="K294" s="344"/>
      <c r="L294" s="344"/>
      <c r="M294" s="344"/>
      <c r="N294" s="344"/>
      <c r="O294" s="344"/>
      <c r="P294" s="344"/>
      <c r="Q294" s="344"/>
      <c r="R294" s="344"/>
      <c r="S294" s="344"/>
      <c r="T294" s="344"/>
      <c r="U294" s="344"/>
      <c r="V294" s="344"/>
      <c r="W294" s="344"/>
    </row>
    <row r="295" spans="1:23">
      <c r="A295" s="344"/>
      <c r="B295" s="344"/>
      <c r="D295" s="344"/>
      <c r="E295" s="344"/>
      <c r="F295" s="344"/>
      <c r="G295" s="344"/>
      <c r="H295" s="344"/>
      <c r="I295" s="344"/>
      <c r="J295" s="344"/>
      <c r="K295" s="344"/>
      <c r="L295" s="344"/>
      <c r="M295" s="344"/>
      <c r="N295" s="344"/>
      <c r="O295" s="344"/>
      <c r="P295" s="344"/>
      <c r="Q295" s="344"/>
      <c r="R295" s="344"/>
      <c r="S295" s="344"/>
      <c r="T295" s="344"/>
      <c r="U295" s="344"/>
      <c r="V295" s="344"/>
      <c r="W295" s="344"/>
    </row>
    <row r="296" spans="1:23">
      <c r="A296" s="344"/>
      <c r="B296" s="344"/>
      <c r="D296" s="344"/>
      <c r="E296" s="344"/>
      <c r="F296" s="344"/>
      <c r="G296" s="344"/>
      <c r="H296" s="344"/>
      <c r="I296" s="344"/>
      <c r="J296" s="344"/>
      <c r="K296" s="344"/>
      <c r="L296" s="344"/>
      <c r="M296" s="344"/>
      <c r="N296" s="344"/>
      <c r="O296" s="344"/>
      <c r="P296" s="344"/>
      <c r="Q296" s="344"/>
      <c r="R296" s="344"/>
      <c r="S296" s="344"/>
      <c r="T296" s="344"/>
      <c r="U296" s="344"/>
      <c r="V296" s="344"/>
      <c r="W296" s="344"/>
    </row>
    <row r="297" spans="1:23">
      <c r="A297" s="344"/>
      <c r="B297" s="344"/>
      <c r="D297" s="344"/>
      <c r="E297" s="344"/>
      <c r="F297" s="344"/>
      <c r="G297" s="344"/>
      <c r="H297" s="344"/>
      <c r="I297" s="344"/>
      <c r="J297" s="344"/>
      <c r="K297" s="344"/>
      <c r="L297" s="344"/>
      <c r="M297" s="344"/>
      <c r="N297" s="344"/>
      <c r="O297" s="344"/>
      <c r="P297" s="344"/>
      <c r="Q297" s="344"/>
      <c r="R297" s="344"/>
      <c r="S297" s="344"/>
      <c r="T297" s="344"/>
      <c r="U297" s="344"/>
      <c r="V297" s="344"/>
      <c r="W297" s="344"/>
    </row>
    <row r="298" spans="1:23">
      <c r="A298" s="344"/>
      <c r="B298" s="344"/>
      <c r="D298" s="344"/>
      <c r="E298" s="344"/>
      <c r="F298" s="344"/>
      <c r="G298" s="344"/>
      <c r="H298" s="344"/>
      <c r="I298" s="344"/>
      <c r="J298" s="344"/>
      <c r="K298" s="344"/>
      <c r="L298" s="344"/>
      <c r="M298" s="344"/>
      <c r="N298" s="344"/>
      <c r="O298" s="344"/>
      <c r="P298" s="344"/>
      <c r="Q298" s="344"/>
      <c r="R298" s="344"/>
      <c r="S298" s="344"/>
      <c r="T298" s="344"/>
      <c r="U298" s="344"/>
      <c r="V298" s="344"/>
      <c r="W298" s="344"/>
    </row>
    <row r="299" spans="1:23">
      <c r="A299" s="344"/>
      <c r="B299" s="344"/>
      <c r="D299" s="344"/>
      <c r="E299" s="344"/>
      <c r="F299" s="344"/>
      <c r="G299" s="344"/>
      <c r="H299" s="344"/>
      <c r="I299" s="344"/>
      <c r="J299" s="344"/>
      <c r="K299" s="344"/>
      <c r="L299" s="344"/>
      <c r="M299" s="344"/>
      <c r="N299" s="344"/>
      <c r="O299" s="344"/>
      <c r="P299" s="344"/>
      <c r="Q299" s="344"/>
      <c r="R299" s="344"/>
      <c r="S299" s="344"/>
      <c r="T299" s="344"/>
      <c r="U299" s="344"/>
      <c r="V299" s="344"/>
      <c r="W299" s="344"/>
    </row>
    <row r="300" spans="1:23">
      <c r="A300" s="344"/>
      <c r="B300" s="344"/>
      <c r="D300" s="344"/>
      <c r="E300" s="344"/>
      <c r="F300" s="344"/>
      <c r="G300" s="344"/>
      <c r="H300" s="344"/>
      <c r="I300" s="344"/>
      <c r="J300" s="344"/>
      <c r="K300" s="344"/>
      <c r="L300" s="344"/>
      <c r="M300" s="344"/>
      <c r="N300" s="344"/>
      <c r="O300" s="344"/>
      <c r="P300" s="344"/>
      <c r="Q300" s="344"/>
      <c r="R300" s="344"/>
      <c r="S300" s="344"/>
      <c r="T300" s="344"/>
      <c r="U300" s="344"/>
      <c r="V300" s="344"/>
      <c r="W300" s="344"/>
    </row>
    <row r="301" spans="1:23">
      <c r="A301" s="344"/>
      <c r="B301" s="344"/>
      <c r="D301" s="344"/>
      <c r="E301" s="344"/>
      <c r="F301" s="344"/>
      <c r="G301" s="344"/>
      <c r="H301" s="344"/>
      <c r="I301" s="344"/>
      <c r="J301" s="344"/>
      <c r="K301" s="344"/>
      <c r="L301" s="344"/>
      <c r="M301" s="344"/>
      <c r="N301" s="344"/>
      <c r="O301" s="344"/>
      <c r="P301" s="344"/>
      <c r="Q301" s="344"/>
      <c r="R301" s="344"/>
      <c r="S301" s="344"/>
      <c r="T301" s="344"/>
      <c r="U301" s="344"/>
      <c r="V301" s="344"/>
      <c r="W301" s="344"/>
    </row>
    <row r="302" spans="1:23">
      <c r="A302" s="344"/>
      <c r="B302" s="344"/>
      <c r="D302" s="344"/>
      <c r="E302" s="344"/>
      <c r="F302" s="344"/>
      <c r="G302" s="344"/>
      <c r="H302" s="344"/>
      <c r="I302" s="344"/>
      <c r="J302" s="344"/>
      <c r="K302" s="344"/>
      <c r="L302" s="344"/>
      <c r="M302" s="344"/>
      <c r="N302" s="344"/>
      <c r="O302" s="344"/>
      <c r="P302" s="344"/>
      <c r="Q302" s="344"/>
      <c r="R302" s="344"/>
      <c r="S302" s="344"/>
      <c r="T302" s="344"/>
      <c r="U302" s="344"/>
      <c r="V302" s="344"/>
      <c r="W302" s="344"/>
    </row>
    <row r="303" spans="1:23">
      <c r="A303" s="344"/>
      <c r="B303" s="344"/>
      <c r="D303" s="344"/>
      <c r="E303" s="344"/>
      <c r="F303" s="344"/>
      <c r="G303" s="344"/>
      <c r="H303" s="344"/>
      <c r="I303" s="344"/>
      <c r="J303" s="344"/>
      <c r="K303" s="344"/>
      <c r="L303" s="344"/>
      <c r="M303" s="344"/>
      <c r="N303" s="344"/>
      <c r="O303" s="344"/>
      <c r="P303" s="344"/>
      <c r="Q303" s="344"/>
      <c r="R303" s="344"/>
      <c r="S303" s="344"/>
      <c r="T303" s="344"/>
      <c r="U303" s="344"/>
      <c r="V303" s="344"/>
      <c r="W303" s="344"/>
    </row>
    <row r="304" spans="1:23">
      <c r="A304" s="344"/>
      <c r="B304" s="344"/>
      <c r="D304" s="344"/>
      <c r="E304" s="344"/>
      <c r="F304" s="344"/>
      <c r="G304" s="344"/>
      <c r="H304" s="344"/>
      <c r="I304" s="344"/>
      <c r="J304" s="344"/>
      <c r="K304" s="344"/>
      <c r="L304" s="344"/>
      <c r="M304" s="344"/>
      <c r="N304" s="344"/>
      <c r="O304" s="344"/>
      <c r="P304" s="344"/>
      <c r="Q304" s="344"/>
      <c r="R304" s="344"/>
      <c r="S304" s="344"/>
      <c r="T304" s="344"/>
      <c r="U304" s="344"/>
      <c r="V304" s="344"/>
      <c r="W304" s="344"/>
    </row>
    <row r="305" spans="1:23">
      <c r="A305" s="344"/>
      <c r="B305" s="344"/>
      <c r="D305" s="344"/>
      <c r="E305" s="344"/>
      <c r="F305" s="344"/>
      <c r="G305" s="344"/>
      <c r="H305" s="344"/>
      <c r="I305" s="344"/>
      <c r="J305" s="344"/>
      <c r="K305" s="344"/>
      <c r="L305" s="344"/>
      <c r="M305" s="344"/>
      <c r="N305" s="344"/>
      <c r="O305" s="344"/>
      <c r="P305" s="344"/>
      <c r="Q305" s="344"/>
      <c r="R305" s="344"/>
      <c r="S305" s="344"/>
      <c r="T305" s="344"/>
      <c r="U305" s="344"/>
      <c r="V305" s="344"/>
      <c r="W305" s="344"/>
    </row>
    <row r="306" spans="1:23">
      <c r="A306" s="344"/>
      <c r="B306" s="344"/>
      <c r="D306" s="344"/>
      <c r="E306" s="344"/>
      <c r="F306" s="344"/>
      <c r="G306" s="344"/>
      <c r="H306" s="344"/>
      <c r="I306" s="344"/>
      <c r="J306" s="344"/>
      <c r="K306" s="344"/>
      <c r="L306" s="344"/>
      <c r="M306" s="344"/>
      <c r="N306" s="344"/>
      <c r="O306" s="344"/>
      <c r="P306" s="344"/>
      <c r="Q306" s="344"/>
      <c r="R306" s="344"/>
      <c r="S306" s="344"/>
      <c r="T306" s="344"/>
      <c r="U306" s="344"/>
      <c r="V306" s="344"/>
      <c r="W306" s="344"/>
    </row>
    <row r="307" spans="1:23">
      <c r="A307" s="344"/>
      <c r="B307" s="344"/>
      <c r="D307" s="344"/>
      <c r="E307" s="344"/>
      <c r="F307" s="344"/>
      <c r="G307" s="344"/>
      <c r="H307" s="344"/>
      <c r="I307" s="344"/>
      <c r="J307" s="344"/>
      <c r="K307" s="344"/>
      <c r="L307" s="344"/>
      <c r="M307" s="344"/>
      <c r="N307" s="344"/>
      <c r="O307" s="344"/>
      <c r="P307" s="344"/>
      <c r="Q307" s="344"/>
      <c r="R307" s="344"/>
      <c r="S307" s="344"/>
      <c r="T307" s="344"/>
      <c r="U307" s="344"/>
      <c r="V307" s="344"/>
      <c r="W307" s="344"/>
    </row>
    <row r="308" spans="1:23">
      <c r="A308" s="344"/>
      <c r="B308" s="344"/>
      <c r="D308" s="344"/>
      <c r="E308" s="344"/>
      <c r="F308" s="344"/>
      <c r="G308" s="344"/>
      <c r="H308" s="344"/>
      <c r="I308" s="344"/>
      <c r="J308" s="344"/>
      <c r="K308" s="344"/>
      <c r="L308" s="344"/>
      <c r="M308" s="344"/>
      <c r="N308" s="344"/>
      <c r="O308" s="344"/>
      <c r="P308" s="344"/>
      <c r="Q308" s="344"/>
      <c r="R308" s="344"/>
      <c r="S308" s="344"/>
      <c r="T308" s="344"/>
      <c r="U308" s="344"/>
      <c r="V308" s="344"/>
      <c r="W308" s="344"/>
    </row>
    <row r="309" spans="1:23">
      <c r="A309" s="344"/>
      <c r="B309" s="344"/>
      <c r="D309" s="344"/>
      <c r="E309" s="344"/>
      <c r="F309" s="344"/>
      <c r="G309" s="344"/>
      <c r="H309" s="344"/>
      <c r="I309" s="344"/>
      <c r="J309" s="344"/>
      <c r="K309" s="344"/>
      <c r="L309" s="344"/>
      <c r="M309" s="344"/>
      <c r="N309" s="344"/>
      <c r="O309" s="344"/>
      <c r="P309" s="344"/>
      <c r="Q309" s="344"/>
      <c r="R309" s="344"/>
      <c r="S309" s="344"/>
      <c r="T309" s="344"/>
      <c r="U309" s="344"/>
      <c r="V309" s="344"/>
      <c r="W309" s="344"/>
    </row>
    <row r="310" spans="1:23">
      <c r="A310" s="344"/>
      <c r="B310" s="344"/>
      <c r="D310" s="344"/>
      <c r="E310" s="344"/>
      <c r="F310" s="344"/>
      <c r="G310" s="344"/>
      <c r="H310" s="344"/>
      <c r="I310" s="344"/>
      <c r="J310" s="344"/>
      <c r="K310" s="344"/>
      <c r="L310" s="344"/>
      <c r="M310" s="344"/>
      <c r="N310" s="344"/>
      <c r="O310" s="344"/>
      <c r="P310" s="344"/>
      <c r="Q310" s="344"/>
      <c r="R310" s="344"/>
      <c r="S310" s="344"/>
      <c r="T310" s="344"/>
      <c r="U310" s="344"/>
      <c r="V310" s="344"/>
      <c r="W310" s="344"/>
    </row>
    <row r="311" spans="1:23">
      <c r="A311" s="344"/>
      <c r="B311" s="344"/>
      <c r="D311" s="344"/>
      <c r="E311" s="344"/>
      <c r="F311" s="344"/>
      <c r="G311" s="344"/>
      <c r="H311" s="344"/>
      <c r="I311" s="344"/>
      <c r="J311" s="344"/>
      <c r="K311" s="344"/>
      <c r="L311" s="344"/>
      <c r="M311" s="344"/>
      <c r="N311" s="344"/>
      <c r="O311" s="344"/>
      <c r="P311" s="344"/>
      <c r="Q311" s="344"/>
      <c r="R311" s="344"/>
      <c r="S311" s="344"/>
      <c r="T311" s="344"/>
      <c r="U311" s="344"/>
      <c r="V311" s="344"/>
      <c r="W311" s="344"/>
    </row>
    <row r="312" spans="1:23">
      <c r="A312" s="344"/>
      <c r="B312" s="344"/>
      <c r="D312" s="344"/>
      <c r="E312" s="344"/>
      <c r="F312" s="344"/>
      <c r="G312" s="344"/>
      <c r="H312" s="344"/>
      <c r="I312" s="344"/>
      <c r="J312" s="344"/>
      <c r="K312" s="344"/>
      <c r="L312" s="344"/>
      <c r="M312" s="344"/>
      <c r="N312" s="344"/>
      <c r="O312" s="344"/>
      <c r="P312" s="344"/>
      <c r="Q312" s="344"/>
      <c r="R312" s="344"/>
      <c r="S312" s="344"/>
      <c r="T312" s="344"/>
      <c r="U312" s="344"/>
      <c r="V312" s="344"/>
      <c r="W312" s="344"/>
    </row>
    <row r="313" spans="1:23">
      <c r="A313" s="344"/>
      <c r="B313" s="344"/>
      <c r="D313" s="344"/>
      <c r="E313" s="344"/>
      <c r="F313" s="344"/>
      <c r="G313" s="344"/>
      <c r="H313" s="344"/>
      <c r="I313" s="344"/>
      <c r="J313" s="344"/>
      <c r="K313" s="344"/>
      <c r="L313" s="344"/>
      <c r="M313" s="344"/>
      <c r="N313" s="344"/>
      <c r="O313" s="344"/>
      <c r="P313" s="344"/>
      <c r="Q313" s="344"/>
      <c r="R313" s="344"/>
      <c r="S313" s="344"/>
      <c r="T313" s="344"/>
      <c r="U313" s="344"/>
      <c r="V313" s="344"/>
      <c r="W313" s="344"/>
    </row>
    <row r="314" spans="1:23">
      <c r="A314" s="344"/>
      <c r="B314" s="344"/>
      <c r="D314" s="344"/>
      <c r="E314" s="344"/>
      <c r="F314" s="344"/>
      <c r="G314" s="344"/>
      <c r="H314" s="344"/>
      <c r="I314" s="344"/>
      <c r="J314" s="344"/>
      <c r="K314" s="344"/>
      <c r="L314" s="344"/>
      <c r="M314" s="344"/>
      <c r="N314" s="344"/>
      <c r="O314" s="344"/>
      <c r="P314" s="344"/>
      <c r="Q314" s="344"/>
      <c r="R314" s="344"/>
      <c r="S314" s="344"/>
      <c r="T314" s="344"/>
      <c r="U314" s="344"/>
      <c r="V314" s="344"/>
      <c r="W314" s="344"/>
    </row>
    <row r="315" spans="1:23">
      <c r="A315" s="344"/>
      <c r="B315" s="344"/>
      <c r="D315" s="344"/>
      <c r="E315" s="344"/>
      <c r="F315" s="344"/>
      <c r="G315" s="344"/>
      <c r="H315" s="344"/>
      <c r="I315" s="344"/>
      <c r="J315" s="344"/>
      <c r="K315" s="344"/>
      <c r="L315" s="344"/>
      <c r="M315" s="344"/>
      <c r="N315" s="344"/>
      <c r="O315" s="344"/>
      <c r="P315" s="344"/>
      <c r="Q315" s="344"/>
      <c r="R315" s="344"/>
      <c r="S315" s="344"/>
      <c r="T315" s="344"/>
      <c r="U315" s="344"/>
      <c r="V315" s="344"/>
      <c r="W315" s="344"/>
    </row>
    <row r="316" spans="1:23">
      <c r="A316" s="344"/>
      <c r="B316" s="344"/>
      <c r="D316" s="344"/>
      <c r="E316" s="344"/>
      <c r="F316" s="344"/>
      <c r="G316" s="344"/>
      <c r="H316" s="344"/>
      <c r="I316" s="344"/>
      <c r="J316" s="344"/>
      <c r="K316" s="344"/>
      <c r="L316" s="344"/>
      <c r="M316" s="344"/>
      <c r="N316" s="344"/>
      <c r="O316" s="344"/>
      <c r="P316" s="344"/>
      <c r="Q316" s="344"/>
      <c r="R316" s="344"/>
      <c r="S316" s="344"/>
      <c r="T316" s="344"/>
      <c r="U316" s="344"/>
      <c r="V316" s="344"/>
      <c r="W316" s="344"/>
    </row>
    <row r="317" spans="1:23">
      <c r="A317" s="344"/>
      <c r="B317" s="344"/>
      <c r="D317" s="344"/>
      <c r="E317" s="344"/>
      <c r="F317" s="344"/>
      <c r="G317" s="344"/>
      <c r="H317" s="344"/>
      <c r="I317" s="344"/>
      <c r="J317" s="344"/>
      <c r="K317" s="344"/>
      <c r="L317" s="344"/>
      <c r="M317" s="344"/>
      <c r="N317" s="344"/>
      <c r="O317" s="344"/>
      <c r="P317" s="344"/>
      <c r="Q317" s="344"/>
      <c r="R317" s="344"/>
      <c r="S317" s="344"/>
      <c r="T317" s="344"/>
      <c r="U317" s="344"/>
      <c r="V317" s="344"/>
      <c r="W317" s="344"/>
    </row>
    <row r="318" spans="1:23">
      <c r="A318" s="344"/>
      <c r="B318" s="344"/>
      <c r="D318" s="344"/>
      <c r="E318" s="344"/>
      <c r="F318" s="344"/>
      <c r="G318" s="344"/>
      <c r="H318" s="344"/>
      <c r="I318" s="344"/>
      <c r="J318" s="344"/>
      <c r="K318" s="344"/>
      <c r="L318" s="344"/>
      <c r="M318" s="344"/>
      <c r="N318" s="344"/>
      <c r="O318" s="344"/>
      <c r="P318" s="344"/>
      <c r="Q318" s="344"/>
      <c r="R318" s="344"/>
      <c r="S318" s="344"/>
      <c r="T318" s="344"/>
      <c r="U318" s="344"/>
      <c r="V318" s="344"/>
      <c r="W318" s="344"/>
    </row>
    <row r="319" spans="1:23">
      <c r="A319" s="344"/>
      <c r="B319" s="344"/>
      <c r="D319" s="344"/>
      <c r="E319" s="344"/>
      <c r="F319" s="344"/>
      <c r="G319" s="344"/>
      <c r="H319" s="344"/>
      <c r="I319" s="344"/>
      <c r="J319" s="344"/>
      <c r="K319" s="344"/>
      <c r="L319" s="344"/>
      <c r="M319" s="344"/>
      <c r="N319" s="344"/>
      <c r="O319" s="344"/>
      <c r="P319" s="344"/>
      <c r="Q319" s="344"/>
      <c r="R319" s="344"/>
      <c r="S319" s="344"/>
      <c r="T319" s="344"/>
      <c r="U319" s="344"/>
      <c r="V319" s="344"/>
      <c r="W319" s="344"/>
    </row>
    <row r="320" spans="1:23">
      <c r="A320" s="344"/>
      <c r="B320" s="344"/>
      <c r="D320" s="344"/>
      <c r="E320" s="344"/>
      <c r="F320" s="344"/>
      <c r="G320" s="344"/>
      <c r="H320" s="344"/>
      <c r="I320" s="344"/>
      <c r="J320" s="344"/>
      <c r="K320" s="344"/>
      <c r="L320" s="344"/>
      <c r="M320" s="344"/>
      <c r="N320" s="344"/>
      <c r="O320" s="344"/>
      <c r="P320" s="344"/>
      <c r="Q320" s="344"/>
      <c r="R320" s="344"/>
      <c r="S320" s="344"/>
      <c r="T320" s="344"/>
      <c r="U320" s="344"/>
      <c r="V320" s="344"/>
      <c r="W320" s="344"/>
    </row>
    <row r="321" spans="1:23">
      <c r="A321" s="344"/>
      <c r="B321" s="344"/>
      <c r="D321" s="344"/>
      <c r="E321" s="344"/>
      <c r="F321" s="344"/>
      <c r="G321" s="344"/>
      <c r="H321" s="344"/>
      <c r="I321" s="344"/>
      <c r="J321" s="344"/>
      <c r="K321" s="344"/>
      <c r="L321" s="344"/>
      <c r="M321" s="344"/>
      <c r="N321" s="344"/>
      <c r="O321" s="344"/>
      <c r="P321" s="344"/>
      <c r="Q321" s="344"/>
      <c r="R321" s="344"/>
      <c r="S321" s="344"/>
      <c r="T321" s="344"/>
      <c r="U321" s="344"/>
      <c r="V321" s="344"/>
      <c r="W321" s="344"/>
    </row>
    <row r="322" spans="1:23">
      <c r="A322" s="344"/>
      <c r="B322" s="344"/>
      <c r="D322" s="344"/>
      <c r="E322" s="344"/>
      <c r="F322" s="344"/>
      <c r="G322" s="344"/>
      <c r="H322" s="344"/>
      <c r="I322" s="344"/>
      <c r="J322" s="344"/>
      <c r="K322" s="344"/>
      <c r="L322" s="344"/>
      <c r="M322" s="344"/>
      <c r="N322" s="344"/>
      <c r="O322" s="344"/>
      <c r="P322" s="344"/>
      <c r="Q322" s="344"/>
      <c r="R322" s="344"/>
      <c r="S322" s="344"/>
      <c r="T322" s="344"/>
      <c r="U322" s="344"/>
      <c r="V322" s="344"/>
      <c r="W322" s="344"/>
    </row>
    <row r="323" spans="1:23">
      <c r="A323" s="344"/>
      <c r="B323" s="344"/>
      <c r="D323" s="344"/>
      <c r="E323" s="344"/>
      <c r="F323" s="344"/>
      <c r="G323" s="344"/>
      <c r="H323" s="344"/>
      <c r="I323" s="344"/>
      <c r="J323" s="344"/>
      <c r="K323" s="344"/>
      <c r="L323" s="344"/>
      <c r="M323" s="344"/>
      <c r="N323" s="344"/>
      <c r="O323" s="344"/>
      <c r="P323" s="344"/>
      <c r="Q323" s="344"/>
      <c r="R323" s="344"/>
      <c r="S323" s="344"/>
      <c r="T323" s="344"/>
      <c r="U323" s="344"/>
      <c r="V323" s="344"/>
      <c r="W323" s="344"/>
    </row>
    <row r="324" spans="1:23">
      <c r="A324" s="344"/>
      <c r="B324" s="344"/>
      <c r="D324" s="344"/>
      <c r="E324" s="344"/>
      <c r="F324" s="344"/>
      <c r="G324" s="344"/>
      <c r="H324" s="344"/>
      <c r="I324" s="344"/>
      <c r="J324" s="344"/>
      <c r="K324" s="344"/>
      <c r="L324" s="344"/>
      <c r="M324" s="344"/>
      <c r="N324" s="344"/>
      <c r="O324" s="344"/>
      <c r="P324" s="344"/>
      <c r="Q324" s="344"/>
      <c r="R324" s="344"/>
      <c r="S324" s="344"/>
      <c r="T324" s="344"/>
      <c r="U324" s="344"/>
      <c r="V324" s="344"/>
      <c r="W324" s="344"/>
    </row>
    <row r="325" spans="1:23">
      <c r="A325" s="344"/>
      <c r="B325" s="344"/>
      <c r="D325" s="344"/>
      <c r="E325" s="344"/>
      <c r="F325" s="344"/>
      <c r="G325" s="344"/>
      <c r="H325" s="344"/>
      <c r="I325" s="344"/>
      <c r="J325" s="344"/>
      <c r="K325" s="344"/>
      <c r="L325" s="344"/>
      <c r="M325" s="344"/>
      <c r="N325" s="344"/>
      <c r="O325" s="344"/>
      <c r="P325" s="344"/>
      <c r="Q325" s="344"/>
      <c r="R325" s="344"/>
      <c r="S325" s="344"/>
      <c r="T325" s="344"/>
      <c r="U325" s="344"/>
      <c r="V325" s="344"/>
      <c r="W325" s="344"/>
    </row>
    <row r="326" spans="1:23">
      <c r="A326" s="344"/>
      <c r="B326" s="344"/>
      <c r="D326" s="344"/>
      <c r="E326" s="344"/>
      <c r="F326" s="344"/>
      <c r="G326" s="344"/>
      <c r="H326" s="344"/>
      <c r="I326" s="344"/>
      <c r="J326" s="344"/>
      <c r="K326" s="344"/>
      <c r="L326" s="344"/>
      <c r="M326" s="344"/>
      <c r="N326" s="344"/>
      <c r="O326" s="344"/>
      <c r="P326" s="344"/>
      <c r="Q326" s="344"/>
      <c r="R326" s="344"/>
      <c r="S326" s="344"/>
      <c r="T326" s="344"/>
      <c r="U326" s="344"/>
      <c r="V326" s="344"/>
      <c r="W326" s="344"/>
    </row>
    <row r="327" spans="1:23">
      <c r="A327" s="344"/>
      <c r="B327" s="344"/>
      <c r="D327" s="344"/>
      <c r="E327" s="344"/>
      <c r="F327" s="344"/>
      <c r="G327" s="344"/>
      <c r="H327" s="344"/>
      <c r="I327" s="344"/>
      <c r="J327" s="344"/>
      <c r="K327" s="344"/>
      <c r="L327" s="344"/>
      <c r="M327" s="344"/>
      <c r="N327" s="344"/>
      <c r="O327" s="344"/>
      <c r="P327" s="344"/>
      <c r="Q327" s="344"/>
      <c r="R327" s="344"/>
      <c r="S327" s="344"/>
      <c r="T327" s="344"/>
      <c r="U327" s="344"/>
      <c r="V327" s="344"/>
      <c r="W327" s="344"/>
    </row>
    <row r="328" spans="1:23">
      <c r="A328" s="344"/>
      <c r="B328" s="344"/>
      <c r="D328" s="344"/>
      <c r="E328" s="344"/>
      <c r="F328" s="344"/>
      <c r="G328" s="344"/>
      <c r="H328" s="344"/>
      <c r="I328" s="344"/>
      <c r="J328" s="344"/>
      <c r="K328" s="344"/>
      <c r="L328" s="344"/>
      <c r="M328" s="344"/>
      <c r="N328" s="344"/>
      <c r="O328" s="344"/>
      <c r="P328" s="344"/>
      <c r="Q328" s="344"/>
      <c r="R328" s="344"/>
      <c r="S328" s="344"/>
      <c r="T328" s="344"/>
      <c r="U328" s="344"/>
      <c r="V328" s="344"/>
      <c r="W328" s="344"/>
    </row>
    <row r="329" spans="1:23">
      <c r="A329" s="344"/>
      <c r="B329" s="344"/>
      <c r="D329" s="344"/>
      <c r="E329" s="344"/>
      <c r="F329" s="344"/>
      <c r="G329" s="344"/>
      <c r="H329" s="344"/>
      <c r="I329" s="344"/>
      <c r="J329" s="344"/>
      <c r="K329" s="344"/>
      <c r="L329" s="344"/>
      <c r="M329" s="344"/>
      <c r="N329" s="344"/>
      <c r="O329" s="344"/>
      <c r="P329" s="344"/>
      <c r="Q329" s="344"/>
      <c r="R329" s="344"/>
      <c r="S329" s="344"/>
      <c r="T329" s="344"/>
      <c r="U329" s="344"/>
      <c r="V329" s="344"/>
      <c r="W329" s="344"/>
    </row>
    <row r="330" spans="1:23">
      <c r="A330" s="344"/>
      <c r="B330" s="344"/>
      <c r="D330" s="344"/>
      <c r="E330" s="344"/>
      <c r="F330" s="344"/>
      <c r="G330" s="344"/>
      <c r="H330" s="344"/>
      <c r="I330" s="344"/>
      <c r="J330" s="344"/>
      <c r="K330" s="344"/>
      <c r="L330" s="344"/>
      <c r="M330" s="344"/>
      <c r="N330" s="344"/>
      <c r="O330" s="344"/>
      <c r="P330" s="344"/>
      <c r="Q330" s="344"/>
      <c r="R330" s="344"/>
      <c r="S330" s="344"/>
      <c r="T330" s="344"/>
      <c r="U330" s="344"/>
      <c r="V330" s="344"/>
      <c r="W330" s="344"/>
    </row>
    <row r="331" spans="1:23">
      <c r="A331" s="344"/>
      <c r="B331" s="344"/>
      <c r="D331" s="344"/>
      <c r="E331" s="344"/>
      <c r="F331" s="344"/>
      <c r="G331" s="344"/>
      <c r="H331" s="344"/>
      <c r="I331" s="344"/>
      <c r="J331" s="344"/>
      <c r="K331" s="344"/>
      <c r="L331" s="344"/>
      <c r="M331" s="344"/>
      <c r="N331" s="344"/>
      <c r="O331" s="344"/>
      <c r="P331" s="344"/>
      <c r="Q331" s="344"/>
      <c r="R331" s="344"/>
      <c r="S331" s="344"/>
      <c r="T331" s="344"/>
      <c r="U331" s="344"/>
      <c r="V331" s="344"/>
      <c r="W331" s="344"/>
    </row>
    <row r="332" spans="1:23">
      <c r="A332" s="344"/>
      <c r="B332" s="344"/>
      <c r="D332" s="344"/>
      <c r="E332" s="344"/>
      <c r="F332" s="344"/>
      <c r="G332" s="344"/>
      <c r="H332" s="344"/>
      <c r="I332" s="344"/>
      <c r="J332" s="344"/>
      <c r="K332" s="344"/>
      <c r="L332" s="344"/>
      <c r="M332" s="344"/>
      <c r="N332" s="344"/>
      <c r="O332" s="344"/>
      <c r="P332" s="344"/>
      <c r="Q332" s="344"/>
      <c r="R332" s="344"/>
      <c r="S332" s="344"/>
      <c r="T332" s="344"/>
      <c r="U332" s="344"/>
      <c r="V332" s="344"/>
      <c r="W332" s="344"/>
    </row>
    <row r="333" spans="1:23">
      <c r="A333" s="344"/>
      <c r="B333" s="344"/>
      <c r="D333" s="344"/>
      <c r="E333" s="344"/>
      <c r="F333" s="344"/>
      <c r="G333" s="344"/>
      <c r="H333" s="344"/>
      <c r="I333" s="344"/>
      <c r="J333" s="344"/>
      <c r="K333" s="344"/>
      <c r="L333" s="344"/>
      <c r="M333" s="344"/>
      <c r="N333" s="344"/>
      <c r="O333" s="344"/>
      <c r="P333" s="344"/>
      <c r="Q333" s="344"/>
      <c r="R333" s="344"/>
      <c r="S333" s="344"/>
      <c r="T333" s="344"/>
      <c r="U333" s="344"/>
      <c r="V333" s="344"/>
      <c r="W333" s="344"/>
    </row>
    <row r="334" spans="1:23">
      <c r="A334" s="344"/>
      <c r="B334" s="344"/>
      <c r="D334" s="344"/>
      <c r="E334" s="344"/>
      <c r="F334" s="344"/>
      <c r="G334" s="344"/>
      <c r="H334" s="344"/>
      <c r="I334" s="344"/>
      <c r="J334" s="344"/>
      <c r="K334" s="344"/>
      <c r="L334" s="344"/>
      <c r="M334" s="344"/>
      <c r="N334" s="344"/>
      <c r="O334" s="344"/>
      <c r="P334" s="344"/>
      <c r="Q334" s="344"/>
      <c r="R334" s="344"/>
      <c r="S334" s="344"/>
      <c r="T334" s="344"/>
      <c r="U334" s="344"/>
      <c r="V334" s="344"/>
      <c r="W334" s="344"/>
    </row>
    <row r="335" spans="1:23">
      <c r="A335" s="344"/>
      <c r="B335" s="344"/>
      <c r="D335" s="344"/>
      <c r="E335" s="344"/>
      <c r="F335" s="344"/>
      <c r="G335" s="344"/>
      <c r="H335" s="344"/>
      <c r="I335" s="344"/>
      <c r="J335" s="344"/>
      <c r="K335" s="344"/>
      <c r="L335" s="344"/>
      <c r="M335" s="344"/>
      <c r="N335" s="344"/>
      <c r="O335" s="344"/>
      <c r="P335" s="344"/>
      <c r="Q335" s="344"/>
      <c r="R335" s="344"/>
      <c r="S335" s="344"/>
      <c r="T335" s="344"/>
      <c r="U335" s="344"/>
      <c r="V335" s="344"/>
      <c r="W335" s="344"/>
    </row>
    <row r="336" spans="1:23">
      <c r="A336" s="344"/>
      <c r="B336" s="344"/>
      <c r="D336" s="344"/>
      <c r="E336" s="344"/>
      <c r="F336" s="344"/>
      <c r="G336" s="344"/>
      <c r="H336" s="344"/>
      <c r="I336" s="344"/>
      <c r="J336" s="344"/>
      <c r="K336" s="344"/>
      <c r="L336" s="344"/>
      <c r="M336" s="344"/>
      <c r="N336" s="344"/>
      <c r="O336" s="344"/>
      <c r="P336" s="344"/>
      <c r="Q336" s="344"/>
      <c r="R336" s="344"/>
      <c r="S336" s="344"/>
      <c r="T336" s="344"/>
      <c r="U336" s="344"/>
      <c r="V336" s="344"/>
      <c r="W336" s="344"/>
    </row>
    <row r="337" spans="1:23">
      <c r="A337" s="344"/>
      <c r="B337" s="344"/>
      <c r="D337" s="344"/>
      <c r="E337" s="344"/>
      <c r="F337" s="344"/>
      <c r="G337" s="344"/>
      <c r="H337" s="344"/>
      <c r="I337" s="344"/>
      <c r="J337" s="344"/>
      <c r="K337" s="344"/>
      <c r="L337" s="344"/>
      <c r="M337" s="344"/>
      <c r="N337" s="344"/>
      <c r="O337" s="344"/>
      <c r="P337" s="344"/>
      <c r="Q337" s="344"/>
      <c r="R337" s="344"/>
      <c r="S337" s="344"/>
      <c r="T337" s="344"/>
      <c r="U337" s="344"/>
      <c r="V337" s="344"/>
      <c r="W337" s="344"/>
    </row>
    <row r="338" spans="1:23">
      <c r="A338" s="344"/>
      <c r="B338" s="344"/>
      <c r="D338" s="344"/>
      <c r="E338" s="344"/>
      <c r="F338" s="344"/>
      <c r="G338" s="344"/>
      <c r="H338" s="344"/>
      <c r="I338" s="344"/>
      <c r="J338" s="344"/>
      <c r="K338" s="344"/>
      <c r="L338" s="344"/>
      <c r="M338" s="344"/>
      <c r="N338" s="344"/>
      <c r="O338" s="344"/>
      <c r="P338" s="344"/>
      <c r="Q338" s="344"/>
      <c r="R338" s="344"/>
      <c r="S338" s="344"/>
      <c r="T338" s="344"/>
      <c r="U338" s="344"/>
      <c r="V338" s="344"/>
      <c r="W338" s="344"/>
    </row>
    <row r="339" spans="1:23">
      <c r="A339" s="344"/>
      <c r="B339" s="344"/>
      <c r="D339" s="344"/>
      <c r="E339" s="344"/>
      <c r="F339" s="344"/>
      <c r="G339" s="344"/>
      <c r="H339" s="344"/>
      <c r="I339" s="344"/>
      <c r="J339" s="344"/>
      <c r="K339" s="344"/>
      <c r="L339" s="344"/>
      <c r="M339" s="344"/>
      <c r="N339" s="344"/>
      <c r="O339" s="344"/>
      <c r="P339" s="344"/>
      <c r="Q339" s="344"/>
      <c r="R339" s="344"/>
      <c r="S339" s="344"/>
      <c r="T339" s="344"/>
      <c r="U339" s="344"/>
      <c r="V339" s="344"/>
      <c r="W339" s="344"/>
    </row>
    <row r="340" spans="1:23">
      <c r="A340" s="344"/>
      <c r="B340" s="344"/>
      <c r="D340" s="344"/>
      <c r="E340" s="344"/>
      <c r="F340" s="344"/>
      <c r="G340" s="344"/>
      <c r="H340" s="344"/>
      <c r="I340" s="344"/>
      <c r="J340" s="344"/>
      <c r="K340" s="344"/>
      <c r="L340" s="344"/>
      <c r="M340" s="344"/>
      <c r="N340" s="344"/>
      <c r="O340" s="344"/>
      <c r="P340" s="344"/>
      <c r="Q340" s="344"/>
      <c r="R340" s="344"/>
      <c r="S340" s="344"/>
      <c r="T340" s="344"/>
      <c r="U340" s="344"/>
      <c r="V340" s="344"/>
      <c r="W340" s="344"/>
    </row>
    <row r="341" spans="1:23">
      <c r="A341" s="344"/>
      <c r="B341" s="344"/>
      <c r="D341" s="344"/>
      <c r="E341" s="344"/>
      <c r="F341" s="344"/>
      <c r="G341" s="344"/>
      <c r="H341" s="344"/>
      <c r="I341" s="344"/>
      <c r="J341" s="344"/>
      <c r="K341" s="344"/>
      <c r="L341" s="344"/>
      <c r="M341" s="344"/>
      <c r="N341" s="344"/>
      <c r="O341" s="344"/>
      <c r="P341" s="344"/>
      <c r="Q341" s="344"/>
      <c r="R341" s="344"/>
      <c r="S341" s="344"/>
      <c r="T341" s="344"/>
      <c r="U341" s="344"/>
      <c r="V341" s="344"/>
      <c r="W341" s="344"/>
    </row>
    <row r="342" spans="1:23">
      <c r="A342" s="344"/>
      <c r="B342" s="344"/>
      <c r="D342" s="344"/>
      <c r="E342" s="344"/>
      <c r="F342" s="344"/>
      <c r="G342" s="344"/>
      <c r="H342" s="344"/>
      <c r="I342" s="344"/>
      <c r="J342" s="344"/>
      <c r="K342" s="344"/>
      <c r="L342" s="344"/>
      <c r="M342" s="344"/>
      <c r="N342" s="344"/>
      <c r="O342" s="344"/>
      <c r="P342" s="344"/>
      <c r="Q342" s="344"/>
      <c r="R342" s="344"/>
      <c r="S342" s="344"/>
      <c r="T342" s="344"/>
      <c r="U342" s="344"/>
      <c r="V342" s="344"/>
      <c r="W342" s="344"/>
    </row>
    <row r="343" spans="1:23">
      <c r="A343" s="344"/>
      <c r="B343" s="344"/>
      <c r="D343" s="344"/>
      <c r="E343" s="344"/>
      <c r="F343" s="344"/>
      <c r="G343" s="344"/>
      <c r="H343" s="344"/>
      <c r="I343" s="344"/>
      <c r="J343" s="344"/>
      <c r="K343" s="344"/>
      <c r="L343" s="344"/>
      <c r="M343" s="344"/>
      <c r="N343" s="344"/>
      <c r="O343" s="344"/>
      <c r="P343" s="344"/>
      <c r="Q343" s="344"/>
      <c r="R343" s="344"/>
      <c r="S343" s="344"/>
      <c r="T343" s="344"/>
      <c r="U343" s="344"/>
      <c r="V343" s="344"/>
      <c r="W343" s="344"/>
    </row>
    <row r="344" spans="1:23">
      <c r="A344" s="344"/>
      <c r="B344" s="344"/>
      <c r="D344" s="344"/>
      <c r="E344" s="344"/>
      <c r="F344" s="344"/>
      <c r="G344" s="344"/>
      <c r="H344" s="344"/>
      <c r="I344" s="344"/>
      <c r="J344" s="344"/>
      <c r="K344" s="344"/>
      <c r="L344" s="344"/>
      <c r="M344" s="344"/>
      <c r="N344" s="344"/>
      <c r="O344" s="344"/>
      <c r="P344" s="344"/>
      <c r="Q344" s="344"/>
      <c r="R344" s="344"/>
      <c r="S344" s="344"/>
      <c r="T344" s="344"/>
      <c r="U344" s="344"/>
      <c r="V344" s="344"/>
      <c r="W344" s="344"/>
    </row>
    <row r="345" spans="1:23">
      <c r="A345" s="344"/>
      <c r="B345" s="344"/>
      <c r="D345" s="344"/>
      <c r="E345" s="344"/>
      <c r="F345" s="344"/>
      <c r="G345" s="344"/>
      <c r="H345" s="344"/>
      <c r="I345" s="344"/>
      <c r="J345" s="344"/>
      <c r="K345" s="344"/>
      <c r="L345" s="344"/>
      <c r="M345" s="344"/>
      <c r="N345" s="344"/>
      <c r="O345" s="344"/>
      <c r="P345" s="344"/>
      <c r="Q345" s="344"/>
      <c r="R345" s="344"/>
      <c r="S345" s="344"/>
      <c r="T345" s="344"/>
      <c r="U345" s="344"/>
      <c r="V345" s="344"/>
      <c r="W345" s="344"/>
    </row>
    <row r="346" spans="1:23">
      <c r="A346" s="344"/>
      <c r="B346" s="344"/>
      <c r="D346" s="344"/>
      <c r="E346" s="344"/>
      <c r="F346" s="344"/>
      <c r="G346" s="344"/>
      <c r="H346" s="344"/>
      <c r="I346" s="344"/>
      <c r="J346" s="344"/>
      <c r="K346" s="344"/>
      <c r="L346" s="344"/>
      <c r="M346" s="344"/>
      <c r="N346" s="344"/>
      <c r="O346" s="344"/>
      <c r="P346" s="344"/>
      <c r="Q346" s="344"/>
      <c r="R346" s="344"/>
      <c r="S346" s="344"/>
      <c r="T346" s="344"/>
      <c r="U346" s="344"/>
      <c r="V346" s="344"/>
      <c r="W346" s="344"/>
    </row>
    <row r="347" spans="1:23">
      <c r="A347" s="344"/>
      <c r="B347" s="344"/>
      <c r="D347" s="344"/>
      <c r="E347" s="344"/>
      <c r="F347" s="344"/>
      <c r="G347" s="344"/>
      <c r="H347" s="344"/>
      <c r="I347" s="344"/>
      <c r="J347" s="344"/>
      <c r="K347" s="344"/>
      <c r="L347" s="344"/>
      <c r="M347" s="344"/>
      <c r="N347" s="344"/>
      <c r="O347" s="344"/>
      <c r="P347" s="344"/>
      <c r="Q347" s="344"/>
      <c r="R347" s="344"/>
      <c r="S347" s="344"/>
      <c r="T347" s="344"/>
      <c r="U347" s="344"/>
      <c r="V347" s="344"/>
      <c r="W347" s="344"/>
    </row>
    <row r="348" spans="1:23">
      <c r="A348" s="344"/>
      <c r="B348" s="344"/>
      <c r="D348" s="344"/>
      <c r="E348" s="344"/>
      <c r="F348" s="344"/>
      <c r="G348" s="344"/>
      <c r="H348" s="344"/>
      <c r="I348" s="344"/>
      <c r="J348" s="344"/>
      <c r="K348" s="344"/>
      <c r="L348" s="344"/>
      <c r="M348" s="344"/>
      <c r="N348" s="344"/>
      <c r="O348" s="344"/>
      <c r="P348" s="344"/>
      <c r="Q348" s="344"/>
      <c r="R348" s="344"/>
      <c r="S348" s="344"/>
      <c r="T348" s="344"/>
      <c r="U348" s="344"/>
      <c r="V348" s="344"/>
      <c r="W348" s="344"/>
    </row>
    <row r="349" spans="1:23">
      <c r="A349" s="344"/>
      <c r="B349" s="344"/>
      <c r="D349" s="344"/>
      <c r="E349" s="344"/>
      <c r="F349" s="344"/>
      <c r="G349" s="344"/>
      <c r="H349" s="344"/>
      <c r="I349" s="344"/>
      <c r="J349" s="344"/>
      <c r="K349" s="344"/>
      <c r="L349" s="344"/>
      <c r="M349" s="344"/>
      <c r="N349" s="344"/>
      <c r="O349" s="344"/>
      <c r="P349" s="344"/>
      <c r="Q349" s="344"/>
      <c r="R349" s="344"/>
      <c r="S349" s="344"/>
      <c r="T349" s="344"/>
      <c r="U349" s="344"/>
      <c r="V349" s="344"/>
      <c r="W349" s="344"/>
    </row>
    <row r="350" spans="1:23">
      <c r="A350" s="344"/>
      <c r="B350" s="344"/>
      <c r="D350" s="344"/>
      <c r="E350" s="344"/>
      <c r="F350" s="344"/>
      <c r="G350" s="344"/>
      <c r="H350" s="344"/>
      <c r="I350" s="344"/>
      <c r="J350" s="344"/>
      <c r="K350" s="344"/>
      <c r="L350" s="344"/>
      <c r="M350" s="344"/>
      <c r="N350" s="344"/>
      <c r="O350" s="344"/>
      <c r="P350" s="344"/>
      <c r="Q350" s="344"/>
      <c r="R350" s="344"/>
      <c r="S350" s="344"/>
      <c r="T350" s="344"/>
      <c r="U350" s="344"/>
      <c r="V350" s="344"/>
      <c r="W350" s="344"/>
    </row>
    <row r="351" spans="1:23">
      <c r="A351" s="344"/>
      <c r="B351" s="344"/>
      <c r="D351" s="344"/>
      <c r="E351" s="344"/>
      <c r="F351" s="344"/>
      <c r="G351" s="344"/>
      <c r="H351" s="344"/>
      <c r="I351" s="344"/>
      <c r="J351" s="344"/>
      <c r="K351" s="344"/>
      <c r="L351" s="344"/>
      <c r="M351" s="344"/>
      <c r="N351" s="344"/>
      <c r="O351" s="344"/>
      <c r="P351" s="344"/>
      <c r="Q351" s="344"/>
      <c r="R351" s="344"/>
      <c r="S351" s="344"/>
      <c r="T351" s="344"/>
      <c r="U351" s="344"/>
      <c r="V351" s="344"/>
      <c r="W351" s="344"/>
    </row>
    <row r="352" spans="1:23">
      <c r="A352" s="344"/>
      <c r="B352" s="344"/>
      <c r="D352" s="344"/>
      <c r="E352" s="344"/>
      <c r="F352" s="344"/>
      <c r="G352" s="344"/>
      <c r="H352" s="344"/>
      <c r="I352" s="344"/>
      <c r="J352" s="344"/>
      <c r="K352" s="344"/>
      <c r="L352" s="344"/>
      <c r="M352" s="344"/>
      <c r="N352" s="344"/>
      <c r="O352" s="344"/>
      <c r="P352" s="344"/>
      <c r="Q352" s="344"/>
      <c r="R352" s="344"/>
      <c r="S352" s="344"/>
      <c r="T352" s="344"/>
      <c r="U352" s="344"/>
      <c r="V352" s="344"/>
      <c r="W352" s="344"/>
    </row>
    <row r="353" spans="1:23">
      <c r="A353" s="344"/>
      <c r="B353" s="344"/>
      <c r="D353" s="344"/>
      <c r="E353" s="344"/>
      <c r="F353" s="344"/>
      <c r="G353" s="344"/>
      <c r="H353" s="344"/>
      <c r="I353" s="344"/>
      <c r="J353" s="344"/>
      <c r="K353" s="344"/>
      <c r="L353" s="344"/>
      <c r="M353" s="344"/>
      <c r="N353" s="344"/>
      <c r="O353" s="344"/>
      <c r="P353" s="344"/>
      <c r="Q353" s="344"/>
      <c r="R353" s="344"/>
      <c r="S353" s="344"/>
      <c r="T353" s="344"/>
      <c r="U353" s="344"/>
      <c r="V353" s="344"/>
      <c r="W353" s="344"/>
    </row>
    <row r="354" spans="1:23">
      <c r="A354" s="344"/>
      <c r="B354" s="344"/>
      <c r="D354" s="344"/>
      <c r="E354" s="344"/>
      <c r="F354" s="344"/>
      <c r="G354" s="344"/>
      <c r="H354" s="344"/>
      <c r="I354" s="344"/>
      <c r="J354" s="344"/>
      <c r="K354" s="344"/>
      <c r="L354" s="344"/>
      <c r="M354" s="344"/>
      <c r="N354" s="344"/>
      <c r="O354" s="344"/>
      <c r="P354" s="344"/>
      <c r="Q354" s="344"/>
      <c r="R354" s="344"/>
      <c r="S354" s="344"/>
      <c r="T354" s="344"/>
      <c r="U354" s="344"/>
      <c r="V354" s="344"/>
      <c r="W354" s="344"/>
    </row>
    <row r="355" spans="1:23">
      <c r="A355" s="344"/>
      <c r="B355" s="344"/>
      <c r="D355" s="344"/>
      <c r="E355" s="344"/>
      <c r="F355" s="344"/>
      <c r="G355" s="344"/>
      <c r="H355" s="344"/>
      <c r="I355" s="344"/>
      <c r="J355" s="344"/>
      <c r="K355" s="344"/>
      <c r="L355" s="344"/>
      <c r="M355" s="344"/>
      <c r="N355" s="344"/>
      <c r="O355" s="344"/>
      <c r="P355" s="344"/>
      <c r="Q355" s="344"/>
      <c r="R355" s="344"/>
      <c r="S355" s="344"/>
      <c r="T355" s="344"/>
      <c r="U355" s="344"/>
      <c r="V355" s="344"/>
      <c r="W355" s="344"/>
    </row>
    <row r="356" spans="1:23">
      <c r="A356" s="344"/>
      <c r="B356" s="344"/>
      <c r="D356" s="344"/>
      <c r="E356" s="344"/>
      <c r="F356" s="344"/>
      <c r="G356" s="344"/>
      <c r="H356" s="344"/>
      <c r="I356" s="344"/>
      <c r="J356" s="344"/>
      <c r="K356" s="344"/>
      <c r="L356" s="344"/>
      <c r="M356" s="344"/>
      <c r="N356" s="344"/>
      <c r="O356" s="344"/>
      <c r="P356" s="344"/>
      <c r="Q356" s="344"/>
      <c r="R356" s="344"/>
      <c r="S356" s="344"/>
      <c r="T356" s="344"/>
      <c r="U356" s="344"/>
      <c r="V356" s="344"/>
      <c r="W356" s="344"/>
    </row>
    <row r="357" spans="1:23">
      <c r="A357" s="344"/>
      <c r="B357" s="344"/>
      <c r="D357" s="344"/>
      <c r="E357" s="344"/>
      <c r="F357" s="344"/>
      <c r="G357" s="344"/>
      <c r="H357" s="344"/>
      <c r="I357" s="344"/>
      <c r="J357" s="344"/>
      <c r="K357" s="344"/>
      <c r="L357" s="344"/>
      <c r="M357" s="344"/>
      <c r="N357" s="344"/>
      <c r="O357" s="344"/>
      <c r="P357" s="344"/>
      <c r="Q357" s="344"/>
      <c r="R357" s="344"/>
      <c r="S357" s="344"/>
      <c r="T357" s="344"/>
      <c r="U357" s="344"/>
      <c r="V357" s="344"/>
      <c r="W357" s="344"/>
    </row>
    <row r="358" spans="1:23">
      <c r="A358" s="344"/>
      <c r="B358" s="344"/>
      <c r="D358" s="344"/>
      <c r="E358" s="344"/>
      <c r="F358" s="344"/>
      <c r="G358" s="344"/>
      <c r="H358" s="344"/>
      <c r="I358" s="344"/>
      <c r="J358" s="344"/>
      <c r="K358" s="344"/>
      <c r="L358" s="344"/>
      <c r="M358" s="344"/>
      <c r="N358" s="344"/>
      <c r="O358" s="344"/>
      <c r="P358" s="344"/>
      <c r="Q358" s="344"/>
      <c r="R358" s="344"/>
      <c r="S358" s="344"/>
      <c r="T358" s="344"/>
      <c r="U358" s="344"/>
      <c r="V358" s="344"/>
      <c r="W358" s="344"/>
    </row>
    <row r="359" spans="1:23">
      <c r="A359" s="344"/>
      <c r="B359" s="344"/>
      <c r="D359" s="344"/>
      <c r="E359" s="344"/>
      <c r="F359" s="344"/>
      <c r="G359" s="344"/>
      <c r="H359" s="344"/>
      <c r="I359" s="344"/>
      <c r="J359" s="344"/>
      <c r="K359" s="344"/>
      <c r="L359" s="344"/>
      <c r="M359" s="344"/>
      <c r="N359" s="344"/>
      <c r="O359" s="344"/>
      <c r="P359" s="344"/>
      <c r="Q359" s="344"/>
      <c r="R359" s="344"/>
      <c r="S359" s="344"/>
      <c r="T359" s="344"/>
      <c r="U359" s="344"/>
      <c r="V359" s="344"/>
      <c r="W359" s="344"/>
    </row>
    <row r="360" spans="1:23">
      <c r="A360" s="344"/>
      <c r="B360" s="344"/>
      <c r="D360" s="344"/>
      <c r="E360" s="344"/>
      <c r="F360" s="344"/>
      <c r="G360" s="344"/>
      <c r="H360" s="344"/>
      <c r="I360" s="344"/>
      <c r="J360" s="344"/>
      <c r="K360" s="344"/>
      <c r="L360" s="344"/>
      <c r="M360" s="344"/>
      <c r="N360" s="344"/>
      <c r="O360" s="344"/>
      <c r="P360" s="344"/>
      <c r="Q360" s="344"/>
      <c r="R360" s="344"/>
      <c r="S360" s="344"/>
      <c r="T360" s="344"/>
      <c r="U360" s="344"/>
      <c r="V360" s="344"/>
      <c r="W360" s="344"/>
    </row>
    <row r="361" spans="1:23">
      <c r="A361" s="344"/>
      <c r="B361" s="344"/>
      <c r="D361" s="344"/>
      <c r="E361" s="344"/>
      <c r="F361" s="344"/>
      <c r="G361" s="344"/>
      <c r="H361" s="344"/>
      <c r="I361" s="344"/>
      <c r="J361" s="344"/>
      <c r="K361" s="344"/>
      <c r="L361" s="344"/>
      <c r="M361" s="344"/>
      <c r="N361" s="344"/>
      <c r="O361" s="344"/>
      <c r="P361" s="344"/>
      <c r="Q361" s="344"/>
      <c r="R361" s="344"/>
      <c r="S361" s="344"/>
      <c r="T361" s="344"/>
      <c r="U361" s="344"/>
      <c r="V361" s="344"/>
      <c r="W361" s="344"/>
    </row>
    <row r="362" spans="1:23">
      <c r="A362" s="344"/>
      <c r="B362" s="344"/>
      <c r="D362" s="344"/>
      <c r="E362" s="344"/>
      <c r="F362" s="344"/>
      <c r="G362" s="344"/>
      <c r="H362" s="344"/>
      <c r="I362" s="344"/>
      <c r="J362" s="344"/>
      <c r="K362" s="344"/>
      <c r="L362" s="344"/>
      <c r="M362" s="344"/>
      <c r="N362" s="344"/>
      <c r="O362" s="344"/>
      <c r="P362" s="344"/>
      <c r="Q362" s="344"/>
      <c r="R362" s="344"/>
      <c r="S362" s="344"/>
      <c r="T362" s="344"/>
      <c r="U362" s="344"/>
      <c r="V362" s="344"/>
      <c r="W362" s="344"/>
    </row>
    <row r="363" spans="1:23">
      <c r="A363" s="344"/>
      <c r="B363" s="344"/>
      <c r="D363" s="344"/>
      <c r="E363" s="344"/>
      <c r="F363" s="344"/>
      <c r="G363" s="344"/>
      <c r="H363" s="344"/>
      <c r="I363" s="344"/>
      <c r="J363" s="344"/>
      <c r="K363" s="344"/>
      <c r="L363" s="344"/>
      <c r="M363" s="344"/>
      <c r="N363" s="344"/>
      <c r="O363" s="344"/>
      <c r="P363" s="344"/>
      <c r="Q363" s="344"/>
      <c r="R363" s="344"/>
      <c r="S363" s="344"/>
      <c r="T363" s="344"/>
      <c r="U363" s="344"/>
      <c r="V363" s="344"/>
      <c r="W363" s="344"/>
    </row>
    <row r="364" spans="1:23">
      <c r="A364" s="344"/>
      <c r="B364" s="344"/>
      <c r="D364" s="344"/>
      <c r="E364" s="344"/>
      <c r="F364" s="344"/>
      <c r="G364" s="344"/>
      <c r="H364" s="344"/>
      <c r="I364" s="344"/>
      <c r="J364" s="344"/>
      <c r="K364" s="344"/>
      <c r="L364" s="344"/>
      <c r="M364" s="344"/>
      <c r="N364" s="344"/>
      <c r="O364" s="344"/>
      <c r="P364" s="344"/>
      <c r="Q364" s="344"/>
      <c r="R364" s="344"/>
      <c r="S364" s="344"/>
      <c r="T364" s="344"/>
      <c r="U364" s="344"/>
      <c r="V364" s="344"/>
      <c r="W364" s="344"/>
    </row>
    <row r="365" spans="1:23">
      <c r="A365" s="344"/>
      <c r="B365" s="344"/>
      <c r="D365" s="344"/>
      <c r="E365" s="344"/>
      <c r="F365" s="344"/>
      <c r="G365" s="344"/>
      <c r="H365" s="344"/>
      <c r="I365" s="344"/>
      <c r="J365" s="344"/>
      <c r="K365" s="344"/>
      <c r="L365" s="344"/>
      <c r="M365" s="344"/>
      <c r="N365" s="344"/>
      <c r="O365" s="344"/>
      <c r="P365" s="344"/>
      <c r="Q365" s="344"/>
      <c r="R365" s="344"/>
      <c r="S365" s="344"/>
      <c r="T365" s="344"/>
      <c r="U365" s="344"/>
      <c r="V365" s="344"/>
      <c r="W365" s="344"/>
    </row>
    <row r="366" spans="1:23">
      <c r="A366" s="344"/>
      <c r="B366" s="344"/>
      <c r="D366" s="344"/>
      <c r="E366" s="344"/>
      <c r="F366" s="344"/>
      <c r="G366" s="344"/>
      <c r="H366" s="344"/>
      <c r="I366" s="344"/>
      <c r="J366" s="344"/>
      <c r="K366" s="344"/>
      <c r="L366" s="344"/>
      <c r="M366" s="344"/>
      <c r="N366" s="344"/>
      <c r="O366" s="344"/>
      <c r="P366" s="344"/>
      <c r="Q366" s="344"/>
      <c r="R366" s="344"/>
      <c r="S366" s="344"/>
      <c r="T366" s="344"/>
      <c r="U366" s="344"/>
      <c r="V366" s="344"/>
      <c r="W366" s="344"/>
    </row>
    <row r="367" spans="1:23">
      <c r="A367" s="344"/>
      <c r="B367" s="344"/>
      <c r="D367" s="344"/>
      <c r="E367" s="344"/>
      <c r="F367" s="344"/>
      <c r="G367" s="344"/>
      <c r="H367" s="344"/>
      <c r="I367" s="344"/>
      <c r="J367" s="344"/>
      <c r="K367" s="344"/>
      <c r="L367" s="344"/>
      <c r="M367" s="344"/>
      <c r="N367" s="344"/>
      <c r="O367" s="344"/>
      <c r="P367" s="344"/>
      <c r="Q367" s="344"/>
      <c r="R367" s="344"/>
      <c r="S367" s="344"/>
      <c r="T367" s="344"/>
      <c r="U367" s="344"/>
      <c r="V367" s="344"/>
      <c r="W367" s="344"/>
    </row>
    <row r="368" spans="1:23">
      <c r="A368" s="344"/>
      <c r="B368" s="344"/>
      <c r="D368" s="344"/>
      <c r="E368" s="344"/>
      <c r="F368" s="344"/>
      <c r="G368" s="344"/>
      <c r="H368" s="344"/>
      <c r="I368" s="344"/>
      <c r="J368" s="344"/>
      <c r="K368" s="344"/>
      <c r="L368" s="344"/>
      <c r="M368" s="344"/>
      <c r="N368" s="344"/>
      <c r="O368" s="344"/>
      <c r="P368" s="344"/>
      <c r="Q368" s="344"/>
      <c r="R368" s="344"/>
      <c r="S368" s="344"/>
      <c r="T368" s="344"/>
      <c r="U368" s="344"/>
      <c r="V368" s="344"/>
      <c r="W368" s="344"/>
    </row>
    <row r="369" spans="1:23">
      <c r="A369" s="344"/>
      <c r="B369" s="344"/>
      <c r="D369" s="344"/>
      <c r="E369" s="344"/>
      <c r="F369" s="344"/>
      <c r="G369" s="344"/>
      <c r="H369" s="344"/>
      <c r="I369" s="344"/>
      <c r="J369" s="344"/>
      <c r="K369" s="344"/>
      <c r="L369" s="344"/>
      <c r="M369" s="344"/>
      <c r="N369" s="344"/>
      <c r="O369" s="344"/>
      <c r="P369" s="344"/>
      <c r="Q369" s="344"/>
      <c r="R369" s="344"/>
      <c r="S369" s="344"/>
      <c r="T369" s="344"/>
      <c r="U369" s="344"/>
      <c r="V369" s="344"/>
      <c r="W369" s="344"/>
    </row>
    <row r="370" spans="1:23">
      <c r="A370" s="344"/>
      <c r="B370" s="344"/>
      <c r="D370" s="344"/>
      <c r="E370" s="344"/>
      <c r="F370" s="344"/>
      <c r="G370" s="344"/>
      <c r="H370" s="344"/>
      <c r="I370" s="344"/>
      <c r="J370" s="344"/>
      <c r="K370" s="344"/>
      <c r="L370" s="344"/>
      <c r="M370" s="344"/>
      <c r="N370" s="344"/>
      <c r="O370" s="344"/>
      <c r="P370" s="344"/>
      <c r="Q370" s="344"/>
      <c r="R370" s="344"/>
      <c r="S370" s="344"/>
      <c r="T370" s="344"/>
      <c r="U370" s="344"/>
      <c r="V370" s="344"/>
      <c r="W370" s="344"/>
    </row>
    <row r="371" spans="1:23">
      <c r="A371" s="344"/>
      <c r="B371" s="344"/>
      <c r="D371" s="344"/>
      <c r="E371" s="344"/>
      <c r="F371" s="344"/>
      <c r="G371" s="344"/>
      <c r="H371" s="344"/>
      <c r="I371" s="344"/>
      <c r="J371" s="344"/>
      <c r="K371" s="344"/>
      <c r="L371" s="344"/>
      <c r="M371" s="344"/>
      <c r="N371" s="344"/>
      <c r="O371" s="344"/>
      <c r="P371" s="344"/>
      <c r="Q371" s="344"/>
      <c r="R371" s="344"/>
      <c r="S371" s="344"/>
      <c r="T371" s="344"/>
      <c r="U371" s="344"/>
      <c r="V371" s="344"/>
      <c r="W371" s="344"/>
    </row>
    <row r="372" spans="1:23">
      <c r="A372" s="344"/>
      <c r="B372" s="344"/>
      <c r="D372" s="344"/>
      <c r="E372" s="344"/>
      <c r="F372" s="344"/>
      <c r="G372" s="344"/>
      <c r="H372" s="344"/>
      <c r="I372" s="344"/>
      <c r="J372" s="344"/>
      <c r="K372" s="344"/>
      <c r="L372" s="344"/>
      <c r="M372" s="344"/>
      <c r="N372" s="344"/>
      <c r="O372" s="344"/>
      <c r="P372" s="344"/>
      <c r="Q372" s="344"/>
      <c r="R372" s="344"/>
      <c r="S372" s="344"/>
      <c r="T372" s="344"/>
      <c r="U372" s="344"/>
      <c r="V372" s="344"/>
      <c r="W372" s="344"/>
    </row>
    <row r="373" spans="1:23">
      <c r="A373" s="344"/>
      <c r="B373" s="344"/>
      <c r="D373" s="344"/>
      <c r="E373" s="344"/>
      <c r="F373" s="344"/>
      <c r="G373" s="344"/>
      <c r="H373" s="344"/>
      <c r="I373" s="344"/>
      <c r="J373" s="344"/>
      <c r="K373" s="344"/>
      <c r="L373" s="344"/>
      <c r="M373" s="344"/>
      <c r="N373" s="344"/>
      <c r="O373" s="344"/>
      <c r="P373" s="344"/>
      <c r="Q373" s="344"/>
      <c r="R373" s="344"/>
      <c r="S373" s="344"/>
      <c r="T373" s="344"/>
      <c r="U373" s="344"/>
      <c r="V373" s="344"/>
      <c r="W373" s="344"/>
    </row>
    <row r="374" spans="1:23">
      <c r="A374" s="344"/>
      <c r="B374" s="344"/>
      <c r="D374" s="344"/>
      <c r="E374" s="344"/>
      <c r="F374" s="344"/>
      <c r="G374" s="344"/>
      <c r="H374" s="344"/>
      <c r="I374" s="344"/>
      <c r="J374" s="344"/>
      <c r="K374" s="344"/>
      <c r="L374" s="344"/>
      <c r="M374" s="344"/>
      <c r="N374" s="344"/>
      <c r="O374" s="344"/>
      <c r="P374" s="344"/>
      <c r="Q374" s="344"/>
      <c r="R374" s="344"/>
      <c r="S374" s="344"/>
      <c r="T374" s="344"/>
      <c r="U374" s="344"/>
      <c r="V374" s="344"/>
      <c r="W374" s="344"/>
    </row>
    <row r="375" spans="1:23">
      <c r="A375" s="344"/>
      <c r="B375" s="344"/>
      <c r="D375" s="344"/>
      <c r="E375" s="344"/>
      <c r="F375" s="344"/>
      <c r="G375" s="344"/>
      <c r="H375" s="344"/>
      <c r="I375" s="344"/>
      <c r="J375" s="344"/>
      <c r="K375" s="344"/>
      <c r="L375" s="344"/>
      <c r="M375" s="344"/>
      <c r="N375" s="344"/>
      <c r="O375" s="344"/>
      <c r="P375" s="344"/>
      <c r="Q375" s="344"/>
      <c r="R375" s="344"/>
      <c r="S375" s="344"/>
      <c r="T375" s="344"/>
      <c r="U375" s="344"/>
      <c r="V375" s="344"/>
      <c r="W375" s="344"/>
    </row>
    <row r="376" spans="1:23">
      <c r="A376" s="344"/>
      <c r="B376" s="344"/>
      <c r="D376" s="344"/>
      <c r="E376" s="344"/>
      <c r="F376" s="344"/>
      <c r="G376" s="344"/>
      <c r="H376" s="344"/>
      <c r="I376" s="344"/>
      <c r="J376" s="344"/>
      <c r="K376" s="344"/>
      <c r="L376" s="344"/>
      <c r="M376" s="344"/>
      <c r="N376" s="344"/>
      <c r="O376" s="344"/>
      <c r="P376" s="344"/>
      <c r="Q376" s="344"/>
      <c r="R376" s="344"/>
      <c r="S376" s="344"/>
      <c r="T376" s="344"/>
      <c r="U376" s="344"/>
      <c r="V376" s="344"/>
      <c r="W376" s="344"/>
    </row>
    <row r="377" spans="1:23">
      <c r="A377" s="344"/>
      <c r="B377" s="344"/>
      <c r="D377" s="344"/>
      <c r="E377" s="344"/>
      <c r="F377" s="344"/>
      <c r="G377" s="344"/>
      <c r="H377" s="344"/>
      <c r="I377" s="344"/>
      <c r="J377" s="344"/>
      <c r="K377" s="344"/>
      <c r="L377" s="344"/>
      <c r="M377" s="344"/>
      <c r="N377" s="344"/>
      <c r="O377" s="344"/>
      <c r="P377" s="344"/>
      <c r="Q377" s="344"/>
      <c r="R377" s="344"/>
      <c r="S377" s="344"/>
      <c r="T377" s="344"/>
      <c r="U377" s="344"/>
      <c r="V377" s="344"/>
      <c r="W377" s="344"/>
    </row>
    <row r="378" spans="1:23">
      <c r="A378" s="344"/>
      <c r="B378" s="344"/>
      <c r="D378" s="344"/>
      <c r="E378" s="344"/>
      <c r="F378" s="344"/>
      <c r="G378" s="344"/>
      <c r="H378" s="344"/>
      <c r="I378" s="344"/>
      <c r="J378" s="344"/>
      <c r="K378" s="344"/>
      <c r="L378" s="344"/>
      <c r="M378" s="344"/>
      <c r="N378" s="344"/>
      <c r="O378" s="344"/>
      <c r="P378" s="344"/>
      <c r="Q378" s="344"/>
      <c r="R378" s="344"/>
      <c r="S378" s="344"/>
      <c r="T378" s="344"/>
      <c r="U378" s="344"/>
      <c r="V378" s="344"/>
      <c r="W378" s="344"/>
    </row>
    <row r="379" spans="1:23">
      <c r="A379" s="344"/>
      <c r="B379" s="344"/>
      <c r="D379" s="344"/>
      <c r="E379" s="344"/>
      <c r="F379" s="344"/>
      <c r="G379" s="344"/>
      <c r="H379" s="344"/>
      <c r="I379" s="344"/>
      <c r="J379" s="344"/>
      <c r="K379" s="344"/>
      <c r="L379" s="344"/>
      <c r="M379" s="344"/>
      <c r="N379" s="344"/>
      <c r="O379" s="344"/>
      <c r="P379" s="344"/>
      <c r="Q379" s="344"/>
      <c r="R379" s="344"/>
      <c r="S379" s="344"/>
      <c r="T379" s="344"/>
      <c r="U379" s="344"/>
      <c r="V379" s="344"/>
      <c r="W379" s="344"/>
    </row>
    <row r="380" spans="1:23">
      <c r="A380" s="344"/>
      <c r="B380" s="344"/>
      <c r="D380" s="344"/>
      <c r="E380" s="344"/>
      <c r="F380" s="344"/>
      <c r="G380" s="344"/>
      <c r="H380" s="344"/>
      <c r="I380" s="344"/>
      <c r="J380" s="344"/>
      <c r="K380" s="344"/>
      <c r="L380" s="344"/>
      <c r="M380" s="344"/>
      <c r="N380" s="344"/>
      <c r="O380" s="344"/>
      <c r="P380" s="344"/>
      <c r="Q380" s="344"/>
      <c r="R380" s="344"/>
      <c r="S380" s="344"/>
      <c r="T380" s="344"/>
      <c r="U380" s="344"/>
      <c r="V380" s="344"/>
      <c r="W380" s="344"/>
    </row>
    <row r="381" spans="1:23">
      <c r="A381" s="344"/>
      <c r="B381" s="344"/>
      <c r="D381" s="344"/>
      <c r="E381" s="344"/>
      <c r="F381" s="344"/>
      <c r="G381" s="344"/>
      <c r="H381" s="344"/>
      <c r="I381" s="344"/>
      <c r="J381" s="344"/>
      <c r="K381" s="344"/>
      <c r="L381" s="344"/>
      <c r="M381" s="344"/>
      <c r="N381" s="344"/>
      <c r="O381" s="344"/>
      <c r="P381" s="344"/>
      <c r="Q381" s="344"/>
      <c r="R381" s="344"/>
      <c r="S381" s="344"/>
      <c r="T381" s="344"/>
      <c r="U381" s="344"/>
      <c r="V381" s="344"/>
      <c r="W381" s="344"/>
    </row>
    <row r="382" spans="1:23">
      <c r="A382" s="344"/>
      <c r="B382" s="344"/>
      <c r="D382" s="344"/>
      <c r="E382" s="344"/>
      <c r="F382" s="344"/>
      <c r="G382" s="344"/>
      <c r="H382" s="344"/>
      <c r="I382" s="344"/>
      <c r="J382" s="344"/>
      <c r="K382" s="344"/>
      <c r="L382" s="344"/>
      <c r="M382" s="344"/>
      <c r="N382" s="344"/>
      <c r="O382" s="344"/>
      <c r="P382" s="344"/>
      <c r="Q382" s="344"/>
      <c r="R382" s="344"/>
      <c r="S382" s="344"/>
      <c r="T382" s="344"/>
      <c r="U382" s="344"/>
      <c r="V382" s="344"/>
      <c r="W382" s="344"/>
    </row>
    <row r="383" spans="1:23">
      <c r="A383" s="344"/>
      <c r="B383" s="344"/>
      <c r="D383" s="344"/>
      <c r="E383" s="344"/>
      <c r="F383" s="344"/>
      <c r="G383" s="344"/>
      <c r="H383" s="344"/>
      <c r="I383" s="344"/>
      <c r="J383" s="344"/>
      <c r="K383" s="344"/>
      <c r="L383" s="344"/>
      <c r="M383" s="344"/>
      <c r="N383" s="344"/>
      <c r="O383" s="344"/>
      <c r="P383" s="344"/>
      <c r="Q383" s="344"/>
      <c r="R383" s="344"/>
      <c r="S383" s="344"/>
      <c r="T383" s="344"/>
      <c r="U383" s="344"/>
      <c r="V383" s="344"/>
      <c r="W383" s="344"/>
    </row>
    <row r="384" spans="1:23">
      <c r="A384" s="344"/>
      <c r="B384" s="344"/>
      <c r="D384" s="344"/>
      <c r="E384" s="344"/>
      <c r="F384" s="344"/>
      <c r="G384" s="344"/>
      <c r="H384" s="344"/>
      <c r="I384" s="344"/>
      <c r="J384" s="344"/>
      <c r="K384" s="344"/>
      <c r="L384" s="344"/>
      <c r="M384" s="344"/>
      <c r="N384" s="344"/>
      <c r="O384" s="344"/>
      <c r="P384" s="344"/>
      <c r="Q384" s="344"/>
      <c r="R384" s="344"/>
      <c r="S384" s="344"/>
      <c r="T384" s="344"/>
      <c r="U384" s="344"/>
      <c r="V384" s="344"/>
      <c r="W384" s="344"/>
    </row>
    <row r="385" spans="1:23">
      <c r="A385" s="344"/>
      <c r="B385" s="344"/>
      <c r="D385" s="344"/>
      <c r="E385" s="344"/>
      <c r="F385" s="344"/>
      <c r="G385" s="344"/>
      <c r="H385" s="344"/>
      <c r="I385" s="344"/>
      <c r="J385" s="344"/>
      <c r="K385" s="344"/>
      <c r="L385" s="344"/>
      <c r="M385" s="344"/>
      <c r="N385" s="344"/>
      <c r="O385" s="344"/>
      <c r="P385" s="344"/>
      <c r="Q385" s="344"/>
      <c r="R385" s="344"/>
      <c r="S385" s="344"/>
      <c r="T385" s="344"/>
      <c r="U385" s="344"/>
      <c r="V385" s="344"/>
      <c r="W385" s="344"/>
    </row>
    <row r="386" spans="1:23">
      <c r="A386" s="344"/>
      <c r="B386" s="344"/>
      <c r="D386" s="344"/>
      <c r="E386" s="344"/>
      <c r="F386" s="344"/>
      <c r="G386" s="344"/>
      <c r="H386" s="344"/>
      <c r="I386" s="344"/>
      <c r="J386" s="344"/>
      <c r="K386" s="344"/>
      <c r="L386" s="344"/>
      <c r="M386" s="344"/>
      <c r="N386" s="344"/>
      <c r="O386" s="344"/>
      <c r="P386" s="344"/>
      <c r="Q386" s="344"/>
      <c r="R386" s="344"/>
      <c r="S386" s="344"/>
      <c r="T386" s="344"/>
      <c r="U386" s="344"/>
      <c r="V386" s="344"/>
      <c r="W386" s="344"/>
    </row>
    <row r="387" spans="1:23">
      <c r="A387" s="344"/>
      <c r="B387" s="344"/>
      <c r="D387" s="344"/>
      <c r="E387" s="344"/>
      <c r="F387" s="344"/>
      <c r="G387" s="344"/>
      <c r="H387" s="344"/>
      <c r="I387" s="344"/>
      <c r="J387" s="344"/>
      <c r="K387" s="344"/>
      <c r="L387" s="344"/>
      <c r="M387" s="344"/>
      <c r="N387" s="344"/>
      <c r="O387" s="344"/>
      <c r="P387" s="344"/>
      <c r="Q387" s="344"/>
      <c r="R387" s="344"/>
      <c r="S387" s="344"/>
      <c r="T387" s="344"/>
      <c r="U387" s="344"/>
      <c r="V387" s="344"/>
      <c r="W387" s="344"/>
    </row>
    <row r="388" spans="1:23">
      <c r="A388" s="344"/>
      <c r="B388" s="344"/>
      <c r="D388" s="344"/>
      <c r="E388" s="344"/>
      <c r="F388" s="344"/>
      <c r="G388" s="344"/>
      <c r="H388" s="344"/>
      <c r="I388" s="344"/>
      <c r="J388" s="344"/>
      <c r="K388" s="344"/>
      <c r="L388" s="344"/>
      <c r="M388" s="344"/>
      <c r="N388" s="344"/>
      <c r="O388" s="344"/>
      <c r="P388" s="344"/>
      <c r="Q388" s="344"/>
      <c r="R388" s="344"/>
      <c r="S388" s="344"/>
      <c r="T388" s="344"/>
      <c r="U388" s="344"/>
      <c r="V388" s="344"/>
      <c r="W388" s="344"/>
    </row>
    <row r="389" spans="1:23">
      <c r="A389" s="344"/>
      <c r="B389" s="344"/>
      <c r="D389" s="344"/>
      <c r="E389" s="344"/>
      <c r="F389" s="344"/>
      <c r="G389" s="344"/>
      <c r="H389" s="344"/>
      <c r="I389" s="344"/>
      <c r="J389" s="344"/>
      <c r="K389" s="344"/>
      <c r="L389" s="344"/>
      <c r="M389" s="344"/>
      <c r="N389" s="344"/>
      <c r="O389" s="344"/>
      <c r="P389" s="344"/>
      <c r="Q389" s="344"/>
      <c r="R389" s="344"/>
      <c r="S389" s="344"/>
      <c r="T389" s="344"/>
      <c r="U389" s="344"/>
      <c r="V389" s="344"/>
      <c r="W389" s="344"/>
    </row>
    <row r="390" spans="1:23">
      <c r="A390" s="344"/>
      <c r="B390" s="344"/>
      <c r="D390" s="344"/>
      <c r="E390" s="344"/>
      <c r="F390" s="344"/>
      <c r="G390" s="344"/>
      <c r="H390" s="344"/>
      <c r="I390" s="344"/>
      <c r="J390" s="344"/>
      <c r="K390" s="344"/>
      <c r="L390" s="344"/>
      <c r="M390" s="344"/>
      <c r="N390" s="344"/>
      <c r="O390" s="344"/>
      <c r="P390" s="344"/>
      <c r="Q390" s="344"/>
      <c r="R390" s="344"/>
      <c r="S390" s="344"/>
      <c r="T390" s="344"/>
      <c r="U390" s="344"/>
      <c r="V390" s="344"/>
      <c r="W390" s="344"/>
    </row>
    <row r="391" spans="1:23">
      <c r="A391" s="344"/>
      <c r="B391" s="344"/>
      <c r="D391" s="344"/>
      <c r="E391" s="344"/>
      <c r="F391" s="344"/>
      <c r="G391" s="344"/>
      <c r="H391" s="344"/>
      <c r="I391" s="344"/>
      <c r="J391" s="344"/>
      <c r="K391" s="344"/>
      <c r="L391" s="344"/>
      <c r="M391" s="344"/>
      <c r="N391" s="344"/>
      <c r="O391" s="344"/>
      <c r="P391" s="344"/>
      <c r="Q391" s="344"/>
      <c r="R391" s="344"/>
      <c r="S391" s="344"/>
      <c r="T391" s="344"/>
      <c r="U391" s="344"/>
      <c r="V391" s="344"/>
      <c r="W391" s="344"/>
    </row>
    <row r="392" spans="1:23">
      <c r="A392" s="344"/>
      <c r="B392" s="344"/>
      <c r="D392" s="344"/>
      <c r="E392" s="344"/>
      <c r="F392" s="344"/>
      <c r="G392" s="344"/>
      <c r="H392" s="344"/>
      <c r="I392" s="344"/>
      <c r="J392" s="344"/>
      <c r="K392" s="344"/>
      <c r="L392" s="344"/>
      <c r="M392" s="344"/>
      <c r="N392" s="344"/>
      <c r="O392" s="344"/>
      <c r="P392" s="344"/>
      <c r="Q392" s="344"/>
      <c r="R392" s="344"/>
      <c r="S392" s="344"/>
      <c r="T392" s="344"/>
      <c r="U392" s="344"/>
      <c r="V392" s="344"/>
      <c r="W392" s="344"/>
    </row>
    <row r="393" spans="1:23">
      <c r="A393" s="344"/>
      <c r="B393" s="344"/>
      <c r="D393" s="344"/>
      <c r="E393" s="344"/>
      <c r="F393" s="344"/>
      <c r="G393" s="344"/>
      <c r="H393" s="344"/>
      <c r="I393" s="344"/>
      <c r="J393" s="344"/>
      <c r="K393" s="344"/>
      <c r="L393" s="344"/>
      <c r="M393" s="344"/>
      <c r="N393" s="344"/>
      <c r="O393" s="344"/>
      <c r="P393" s="344"/>
      <c r="Q393" s="344"/>
      <c r="R393" s="344"/>
      <c r="S393" s="344"/>
      <c r="T393" s="344"/>
      <c r="U393" s="344"/>
      <c r="V393" s="344"/>
      <c r="W393" s="344"/>
    </row>
    <row r="394" spans="1:23">
      <c r="A394" s="344"/>
      <c r="B394" s="344"/>
      <c r="D394" s="344"/>
      <c r="E394" s="344"/>
      <c r="F394" s="344"/>
      <c r="G394" s="344"/>
      <c r="H394" s="344"/>
      <c r="I394" s="344"/>
      <c r="J394" s="344"/>
      <c r="K394" s="344"/>
      <c r="L394" s="344"/>
      <c r="M394" s="344"/>
      <c r="N394" s="344"/>
      <c r="O394" s="344"/>
      <c r="P394" s="344"/>
      <c r="Q394" s="344"/>
      <c r="R394" s="344"/>
      <c r="S394" s="344"/>
      <c r="T394" s="344"/>
      <c r="U394" s="344"/>
      <c r="V394" s="344"/>
      <c r="W394" s="344"/>
    </row>
    <row r="395" spans="1:23">
      <c r="A395" s="344"/>
      <c r="B395" s="344"/>
      <c r="D395" s="344"/>
      <c r="E395" s="344"/>
      <c r="F395" s="344"/>
      <c r="G395" s="344"/>
      <c r="H395" s="344"/>
      <c r="I395" s="344"/>
      <c r="J395" s="344"/>
      <c r="K395" s="344"/>
      <c r="L395" s="344"/>
      <c r="M395" s="344"/>
      <c r="N395" s="344"/>
      <c r="O395" s="344"/>
      <c r="P395" s="344"/>
      <c r="Q395" s="344"/>
      <c r="R395" s="344"/>
      <c r="S395" s="344"/>
      <c r="T395" s="344"/>
      <c r="U395" s="344"/>
      <c r="V395" s="344"/>
      <c r="W395" s="344"/>
    </row>
    <row r="396" spans="1:23">
      <c r="A396" s="344"/>
      <c r="B396" s="344"/>
      <c r="D396" s="344"/>
      <c r="E396" s="344"/>
      <c r="F396" s="344"/>
      <c r="G396" s="344"/>
      <c r="H396" s="344"/>
      <c r="I396" s="344"/>
      <c r="J396" s="344"/>
      <c r="K396" s="344"/>
      <c r="L396" s="344"/>
      <c r="M396" s="344"/>
      <c r="N396" s="344"/>
      <c r="O396" s="344"/>
      <c r="P396" s="344"/>
      <c r="Q396" s="344"/>
      <c r="R396" s="344"/>
      <c r="S396" s="344"/>
      <c r="T396" s="344"/>
      <c r="U396" s="344"/>
      <c r="V396" s="344"/>
      <c r="W396" s="344"/>
    </row>
    <row r="397" spans="1:23">
      <c r="A397" s="344"/>
      <c r="B397" s="344"/>
      <c r="D397" s="344"/>
      <c r="E397" s="344"/>
      <c r="F397" s="344"/>
      <c r="G397" s="344"/>
      <c r="H397" s="344"/>
      <c r="I397" s="344"/>
      <c r="J397" s="344"/>
      <c r="K397" s="344"/>
      <c r="L397" s="344"/>
      <c r="M397" s="344"/>
      <c r="N397" s="344"/>
      <c r="O397" s="344"/>
      <c r="P397" s="344"/>
      <c r="Q397" s="344"/>
      <c r="R397" s="344"/>
      <c r="S397" s="344"/>
      <c r="T397" s="344"/>
      <c r="U397" s="344"/>
      <c r="V397" s="344"/>
      <c r="W397" s="344"/>
    </row>
    <row r="398" spans="1:23">
      <c r="A398" s="344"/>
      <c r="B398" s="344"/>
      <c r="D398" s="344"/>
      <c r="E398" s="344"/>
      <c r="F398" s="344"/>
      <c r="G398" s="344"/>
      <c r="H398" s="344"/>
      <c r="I398" s="344"/>
      <c r="J398" s="344"/>
      <c r="K398" s="344"/>
      <c r="L398" s="344"/>
      <c r="M398" s="344"/>
      <c r="N398" s="344"/>
      <c r="O398" s="344"/>
      <c r="P398" s="344"/>
      <c r="Q398" s="344"/>
      <c r="R398" s="344"/>
      <c r="S398" s="344"/>
      <c r="T398" s="344"/>
      <c r="U398" s="344"/>
      <c r="V398" s="344"/>
      <c r="W398" s="344"/>
    </row>
    <row r="399" spans="1:23">
      <c r="A399" s="344"/>
      <c r="B399" s="344"/>
      <c r="D399" s="344"/>
      <c r="E399" s="344"/>
      <c r="F399" s="344"/>
      <c r="G399" s="344"/>
      <c r="H399" s="344"/>
      <c r="I399" s="344"/>
      <c r="J399" s="344"/>
      <c r="K399" s="344"/>
      <c r="L399" s="344"/>
      <c r="M399" s="344"/>
      <c r="N399" s="344"/>
      <c r="O399" s="344"/>
      <c r="P399" s="344"/>
      <c r="Q399" s="344"/>
      <c r="R399" s="344"/>
      <c r="S399" s="344"/>
      <c r="T399" s="344"/>
      <c r="U399" s="344"/>
      <c r="V399" s="344"/>
      <c r="W399" s="344"/>
    </row>
    <row r="400" spans="1:23">
      <c r="A400" s="344"/>
      <c r="B400" s="344"/>
      <c r="D400" s="344"/>
      <c r="E400" s="344"/>
      <c r="F400" s="344"/>
      <c r="G400" s="344"/>
      <c r="H400" s="344"/>
      <c r="I400" s="344"/>
      <c r="J400" s="344"/>
      <c r="K400" s="344"/>
      <c r="L400" s="344"/>
      <c r="M400" s="344"/>
      <c r="N400" s="344"/>
      <c r="O400" s="344"/>
      <c r="P400" s="344"/>
      <c r="Q400" s="344"/>
      <c r="R400" s="344"/>
      <c r="S400" s="344"/>
      <c r="T400" s="344"/>
      <c r="U400" s="344"/>
      <c r="V400" s="344"/>
      <c r="W400" s="344"/>
    </row>
    <row r="401" spans="1:23">
      <c r="A401" s="344"/>
      <c r="B401" s="344"/>
      <c r="D401" s="344"/>
      <c r="E401" s="344"/>
      <c r="F401" s="344"/>
      <c r="G401" s="344"/>
      <c r="H401" s="344"/>
      <c r="I401" s="344"/>
      <c r="J401" s="344"/>
      <c r="K401" s="344"/>
      <c r="L401" s="344"/>
      <c r="M401" s="344"/>
      <c r="N401" s="344"/>
      <c r="O401" s="344"/>
      <c r="P401" s="344"/>
      <c r="Q401" s="344"/>
      <c r="R401" s="344"/>
      <c r="S401" s="344"/>
      <c r="T401" s="344"/>
      <c r="U401" s="344"/>
      <c r="V401" s="344"/>
      <c r="W401" s="344"/>
    </row>
    <row r="402" spans="1:23">
      <c r="A402" s="344"/>
      <c r="B402" s="344"/>
      <c r="D402" s="344"/>
      <c r="E402" s="344"/>
      <c r="F402" s="344"/>
      <c r="G402" s="344"/>
      <c r="H402" s="344"/>
      <c r="I402" s="344"/>
      <c r="J402" s="344"/>
      <c r="K402" s="344"/>
      <c r="L402" s="344"/>
      <c r="M402" s="344"/>
      <c r="N402" s="344"/>
      <c r="O402" s="344"/>
      <c r="P402" s="344"/>
      <c r="Q402" s="344"/>
      <c r="R402" s="344"/>
      <c r="S402" s="344"/>
      <c r="T402" s="344"/>
      <c r="U402" s="344"/>
      <c r="V402" s="344"/>
      <c r="W402" s="344"/>
    </row>
    <row r="403" spans="1:23">
      <c r="A403" s="344"/>
      <c r="B403" s="344"/>
      <c r="D403" s="344"/>
      <c r="E403" s="344"/>
      <c r="F403" s="344"/>
      <c r="G403" s="344"/>
      <c r="H403" s="344"/>
      <c r="I403" s="344"/>
      <c r="J403" s="344"/>
      <c r="K403" s="344"/>
      <c r="L403" s="344"/>
      <c r="M403" s="344"/>
      <c r="N403" s="344"/>
      <c r="O403" s="344"/>
      <c r="P403" s="344"/>
      <c r="Q403" s="344"/>
      <c r="R403" s="344"/>
      <c r="S403" s="344"/>
      <c r="T403" s="344"/>
      <c r="U403" s="344"/>
      <c r="V403" s="344"/>
      <c r="W403" s="344"/>
    </row>
    <row r="404" spans="1:23">
      <c r="A404" s="344"/>
      <c r="B404" s="344"/>
      <c r="D404" s="344"/>
      <c r="E404" s="344"/>
      <c r="F404" s="344"/>
      <c r="G404" s="344"/>
      <c r="H404" s="344"/>
      <c r="I404" s="344"/>
      <c r="J404" s="344"/>
      <c r="K404" s="344"/>
      <c r="L404" s="344"/>
      <c r="M404" s="344"/>
      <c r="N404" s="344"/>
      <c r="O404" s="344"/>
      <c r="P404" s="344"/>
      <c r="Q404" s="344"/>
      <c r="R404" s="344"/>
      <c r="S404" s="344"/>
      <c r="T404" s="344"/>
      <c r="U404" s="344"/>
      <c r="V404" s="344"/>
      <c r="W404" s="344"/>
    </row>
    <row r="405" spans="1:23">
      <c r="A405" s="344"/>
      <c r="B405" s="344"/>
      <c r="D405" s="344"/>
      <c r="E405" s="344"/>
      <c r="F405" s="344"/>
      <c r="G405" s="344"/>
      <c r="H405" s="344"/>
      <c r="I405" s="344"/>
      <c r="J405" s="344"/>
      <c r="K405" s="344"/>
      <c r="L405" s="344"/>
      <c r="M405" s="344"/>
      <c r="N405" s="344"/>
      <c r="O405" s="344"/>
      <c r="P405" s="344"/>
      <c r="Q405" s="344"/>
      <c r="R405" s="344"/>
      <c r="S405" s="344"/>
      <c r="T405" s="344"/>
      <c r="U405" s="344"/>
      <c r="V405" s="344"/>
      <c r="W405" s="344"/>
    </row>
    <row r="406" spans="1:23">
      <c r="A406" s="344"/>
      <c r="B406" s="344"/>
      <c r="D406" s="344"/>
      <c r="E406" s="344"/>
      <c r="F406" s="344"/>
      <c r="G406" s="344"/>
      <c r="H406" s="344"/>
      <c r="I406" s="344"/>
      <c r="J406" s="344"/>
      <c r="K406" s="344"/>
      <c r="L406" s="344"/>
      <c r="M406" s="344"/>
      <c r="N406" s="344"/>
      <c r="O406" s="344"/>
      <c r="P406" s="344"/>
      <c r="Q406" s="344"/>
      <c r="R406" s="344"/>
      <c r="S406" s="344"/>
      <c r="T406" s="344"/>
      <c r="U406" s="344"/>
      <c r="V406" s="344"/>
      <c r="W406" s="344"/>
    </row>
    <row r="407" spans="1:23">
      <c r="A407" s="344"/>
      <c r="B407" s="344"/>
      <c r="D407" s="344"/>
      <c r="E407" s="344"/>
      <c r="F407" s="344"/>
      <c r="G407" s="344"/>
      <c r="H407" s="344"/>
      <c r="I407" s="344"/>
      <c r="J407" s="344"/>
      <c r="K407" s="344"/>
      <c r="L407" s="344"/>
      <c r="M407" s="344"/>
      <c r="N407" s="344"/>
      <c r="O407" s="344"/>
      <c r="P407" s="344"/>
      <c r="Q407" s="344"/>
      <c r="R407" s="344"/>
      <c r="S407" s="344"/>
      <c r="T407" s="344"/>
      <c r="U407" s="344"/>
      <c r="V407" s="344"/>
      <c r="W407" s="344"/>
    </row>
    <row r="408" spans="1:23">
      <c r="A408" s="344"/>
      <c r="B408" s="344"/>
      <c r="D408" s="344"/>
      <c r="E408" s="344"/>
      <c r="F408" s="344"/>
      <c r="G408" s="344"/>
      <c r="H408" s="344"/>
      <c r="I408" s="344"/>
      <c r="J408" s="344"/>
      <c r="K408" s="344"/>
      <c r="L408" s="344"/>
      <c r="M408" s="344"/>
      <c r="N408" s="344"/>
      <c r="O408" s="344"/>
      <c r="P408" s="344"/>
      <c r="Q408" s="344"/>
      <c r="R408" s="344"/>
      <c r="S408" s="344"/>
      <c r="T408" s="344"/>
      <c r="U408" s="344"/>
      <c r="V408" s="344"/>
      <c r="W408" s="344"/>
    </row>
    <row r="409" spans="1:23">
      <c r="A409" s="344"/>
      <c r="B409" s="344"/>
      <c r="D409" s="344"/>
      <c r="E409" s="344"/>
      <c r="F409" s="344"/>
      <c r="G409" s="344"/>
      <c r="H409" s="344"/>
      <c r="I409" s="344"/>
      <c r="J409" s="344"/>
      <c r="K409" s="344"/>
      <c r="L409" s="344"/>
      <c r="M409" s="344"/>
      <c r="N409" s="344"/>
      <c r="O409" s="344"/>
      <c r="P409" s="344"/>
      <c r="Q409" s="344"/>
      <c r="R409" s="344"/>
      <c r="S409" s="344"/>
      <c r="T409" s="344"/>
      <c r="U409" s="344"/>
      <c r="V409" s="344"/>
      <c r="W409" s="344"/>
    </row>
    <row r="410" spans="1:23">
      <c r="A410" s="344"/>
      <c r="B410" s="344"/>
      <c r="D410" s="344"/>
      <c r="E410" s="344"/>
      <c r="F410" s="344"/>
      <c r="G410" s="344"/>
      <c r="H410" s="344"/>
      <c r="I410" s="344"/>
      <c r="J410" s="344"/>
      <c r="K410" s="344"/>
      <c r="L410" s="344"/>
      <c r="M410" s="344"/>
      <c r="N410" s="344"/>
      <c r="O410" s="344"/>
      <c r="P410" s="344"/>
      <c r="Q410" s="344"/>
      <c r="R410" s="344"/>
      <c r="S410" s="344"/>
      <c r="T410" s="344"/>
      <c r="U410" s="344"/>
      <c r="V410" s="344"/>
      <c r="W410" s="344"/>
    </row>
    <row r="411" spans="1:23">
      <c r="A411" s="344"/>
      <c r="B411" s="344"/>
      <c r="D411" s="344"/>
      <c r="E411" s="344"/>
      <c r="F411" s="344"/>
      <c r="G411" s="344"/>
      <c r="H411" s="344"/>
      <c r="I411" s="344"/>
      <c r="J411" s="344"/>
      <c r="K411" s="344"/>
      <c r="L411" s="344"/>
      <c r="M411" s="344"/>
      <c r="N411" s="344"/>
      <c r="O411" s="344"/>
      <c r="P411" s="344"/>
      <c r="Q411" s="344"/>
      <c r="R411" s="344"/>
      <c r="S411" s="344"/>
      <c r="T411" s="344"/>
      <c r="U411" s="344"/>
      <c r="V411" s="344"/>
      <c r="W411" s="344"/>
    </row>
    <row r="412" spans="1:23">
      <c r="A412" s="344"/>
      <c r="B412" s="344"/>
      <c r="D412" s="344"/>
      <c r="E412" s="344"/>
      <c r="F412" s="344"/>
      <c r="G412" s="344"/>
      <c r="H412" s="344"/>
      <c r="I412" s="344"/>
      <c r="J412" s="344"/>
      <c r="K412" s="344"/>
      <c r="L412" s="344"/>
      <c r="M412" s="344"/>
      <c r="N412" s="344"/>
      <c r="O412" s="344"/>
      <c r="P412" s="344"/>
      <c r="Q412" s="344"/>
      <c r="R412" s="344"/>
      <c r="S412" s="344"/>
      <c r="T412" s="344"/>
      <c r="U412" s="344"/>
      <c r="V412" s="344"/>
      <c r="W412" s="344"/>
    </row>
    <row r="413" spans="1:23">
      <c r="A413" s="344"/>
      <c r="B413" s="344"/>
      <c r="D413" s="344"/>
      <c r="E413" s="344"/>
      <c r="F413" s="344"/>
      <c r="G413" s="344"/>
      <c r="H413" s="344"/>
      <c r="I413" s="344"/>
      <c r="J413" s="344"/>
      <c r="K413" s="344"/>
      <c r="L413" s="344"/>
      <c r="M413" s="344"/>
      <c r="N413" s="344"/>
      <c r="O413" s="344"/>
      <c r="P413" s="344"/>
      <c r="Q413" s="344"/>
      <c r="R413" s="344"/>
      <c r="S413" s="344"/>
      <c r="T413" s="344"/>
      <c r="U413" s="344"/>
      <c r="V413" s="344"/>
      <c r="W413" s="344"/>
    </row>
    <row r="414" spans="1:23">
      <c r="A414" s="344"/>
      <c r="B414" s="344"/>
      <c r="D414" s="344"/>
      <c r="E414" s="344"/>
      <c r="F414" s="344"/>
      <c r="G414" s="344"/>
      <c r="H414" s="344"/>
      <c r="I414" s="344"/>
      <c r="J414" s="344"/>
      <c r="K414" s="344"/>
      <c r="L414" s="344"/>
      <c r="M414" s="344"/>
      <c r="N414" s="344"/>
      <c r="O414" s="344"/>
      <c r="P414" s="344"/>
      <c r="Q414" s="344"/>
      <c r="R414" s="344"/>
      <c r="S414" s="344"/>
      <c r="T414" s="344"/>
      <c r="U414" s="344"/>
      <c r="V414" s="344"/>
      <c r="W414" s="344"/>
    </row>
    <row r="415" spans="1:23">
      <c r="A415" s="344"/>
      <c r="B415" s="344"/>
      <c r="D415" s="344"/>
      <c r="E415" s="344"/>
      <c r="F415" s="344"/>
      <c r="G415" s="344"/>
      <c r="H415" s="344"/>
      <c r="I415" s="344"/>
      <c r="J415" s="344"/>
      <c r="K415" s="344"/>
      <c r="L415" s="344"/>
      <c r="M415" s="344"/>
      <c r="N415" s="344"/>
      <c r="O415" s="344"/>
      <c r="P415" s="344"/>
      <c r="Q415" s="344"/>
      <c r="R415" s="344"/>
      <c r="S415" s="344"/>
      <c r="T415" s="344"/>
      <c r="U415" s="344"/>
      <c r="V415" s="344"/>
      <c r="W415" s="344"/>
    </row>
    <row r="416" spans="1:23">
      <c r="A416" s="344"/>
      <c r="B416" s="344"/>
      <c r="D416" s="344"/>
      <c r="E416" s="344"/>
      <c r="F416" s="344"/>
      <c r="G416" s="344"/>
      <c r="H416" s="344"/>
      <c r="I416" s="344"/>
      <c r="J416" s="344"/>
      <c r="K416" s="344"/>
      <c r="L416" s="344"/>
      <c r="M416" s="344"/>
      <c r="N416" s="344"/>
      <c r="O416" s="344"/>
      <c r="P416" s="344"/>
      <c r="Q416" s="344"/>
      <c r="R416" s="344"/>
      <c r="S416" s="344"/>
      <c r="T416" s="344"/>
      <c r="U416" s="344"/>
      <c r="V416" s="344"/>
      <c r="W416" s="344"/>
    </row>
    <row r="417" spans="1:23">
      <c r="A417" s="344"/>
      <c r="B417" s="344"/>
      <c r="D417" s="344"/>
      <c r="E417" s="344"/>
      <c r="F417" s="344"/>
      <c r="G417" s="344"/>
      <c r="H417" s="344"/>
      <c r="I417" s="344"/>
      <c r="J417" s="344"/>
      <c r="K417" s="344"/>
      <c r="L417" s="344"/>
      <c r="M417" s="344"/>
      <c r="N417" s="344"/>
      <c r="O417" s="344"/>
      <c r="P417" s="344"/>
      <c r="Q417" s="344"/>
      <c r="R417" s="344"/>
      <c r="S417" s="344"/>
      <c r="T417" s="344"/>
      <c r="U417" s="344"/>
      <c r="V417" s="344"/>
      <c r="W417" s="344"/>
    </row>
    <row r="418" spans="1:23">
      <c r="A418" s="344"/>
      <c r="B418" s="344"/>
      <c r="D418" s="344"/>
      <c r="E418" s="344"/>
      <c r="F418" s="344"/>
      <c r="G418" s="344"/>
      <c r="H418" s="344"/>
      <c r="I418" s="344"/>
      <c r="J418" s="344"/>
      <c r="K418" s="344"/>
      <c r="L418" s="344"/>
      <c r="M418" s="344"/>
      <c r="N418" s="344"/>
      <c r="O418" s="344"/>
      <c r="P418" s="344"/>
      <c r="Q418" s="344"/>
      <c r="R418" s="344"/>
      <c r="S418" s="344"/>
      <c r="T418" s="344"/>
      <c r="U418" s="344"/>
      <c r="V418" s="344"/>
      <c r="W418" s="344"/>
    </row>
    <row r="419" spans="1:23">
      <c r="A419" s="344"/>
      <c r="B419" s="344"/>
      <c r="D419" s="344"/>
      <c r="E419" s="344"/>
      <c r="F419" s="344"/>
      <c r="G419" s="344"/>
      <c r="H419" s="344"/>
      <c r="I419" s="344"/>
      <c r="J419" s="344"/>
      <c r="K419" s="344"/>
      <c r="L419" s="344"/>
      <c r="M419" s="344"/>
      <c r="N419" s="344"/>
      <c r="O419" s="344"/>
      <c r="P419" s="344"/>
      <c r="Q419" s="344"/>
      <c r="R419" s="344"/>
      <c r="S419" s="344"/>
      <c r="T419" s="344"/>
      <c r="U419" s="344"/>
      <c r="V419" s="344"/>
      <c r="W419" s="344"/>
    </row>
    <row r="420" spans="1:23">
      <c r="A420" s="344"/>
      <c r="B420" s="344"/>
      <c r="D420" s="344"/>
      <c r="E420" s="344"/>
      <c r="F420" s="344"/>
      <c r="G420" s="344"/>
      <c r="H420" s="344"/>
      <c r="I420" s="344"/>
      <c r="J420" s="344"/>
      <c r="K420" s="344"/>
      <c r="L420" s="344"/>
      <c r="M420" s="344"/>
      <c r="N420" s="344"/>
      <c r="O420" s="344"/>
      <c r="P420" s="344"/>
      <c r="Q420" s="344"/>
      <c r="R420" s="344"/>
      <c r="S420" s="344"/>
      <c r="T420" s="344"/>
      <c r="U420" s="344"/>
      <c r="V420" s="344"/>
      <c r="W420" s="344"/>
    </row>
    <row r="421" spans="1:23">
      <c r="A421" s="344"/>
      <c r="B421" s="344"/>
      <c r="D421" s="344"/>
      <c r="E421" s="344"/>
      <c r="F421" s="344"/>
      <c r="G421" s="344"/>
      <c r="H421" s="344"/>
      <c r="I421" s="344"/>
      <c r="J421" s="344"/>
      <c r="K421" s="344"/>
      <c r="L421" s="344"/>
      <c r="M421" s="344"/>
      <c r="N421" s="344"/>
      <c r="O421" s="344"/>
      <c r="P421" s="344"/>
      <c r="Q421" s="344"/>
      <c r="R421" s="344"/>
      <c r="S421" s="344"/>
      <c r="T421" s="344"/>
      <c r="U421" s="344"/>
      <c r="V421" s="344"/>
      <c r="W421" s="344"/>
    </row>
    <row r="422" spans="1:23">
      <c r="A422" s="344"/>
      <c r="B422" s="344"/>
      <c r="D422" s="344"/>
      <c r="E422" s="344"/>
      <c r="F422" s="344"/>
      <c r="G422" s="344"/>
      <c r="H422" s="344"/>
      <c r="I422" s="344"/>
      <c r="J422" s="344"/>
      <c r="K422" s="344"/>
      <c r="L422" s="344"/>
      <c r="M422" s="344"/>
      <c r="N422" s="344"/>
      <c r="O422" s="344"/>
      <c r="P422" s="344"/>
      <c r="Q422" s="344"/>
      <c r="R422" s="344"/>
      <c r="S422" s="344"/>
      <c r="T422" s="344"/>
      <c r="U422" s="344"/>
      <c r="V422" s="344"/>
      <c r="W422" s="344"/>
    </row>
    <row r="423" spans="1:23">
      <c r="A423" s="344"/>
      <c r="B423" s="344"/>
      <c r="D423" s="344"/>
      <c r="E423" s="344"/>
      <c r="F423" s="344"/>
      <c r="G423" s="344"/>
      <c r="H423" s="344"/>
      <c r="I423" s="344"/>
      <c r="J423" s="344"/>
      <c r="K423" s="344"/>
      <c r="L423" s="344"/>
      <c r="M423" s="344"/>
      <c r="N423" s="344"/>
      <c r="O423" s="344"/>
      <c r="P423" s="344"/>
      <c r="Q423" s="344"/>
      <c r="R423" s="344"/>
      <c r="S423" s="344"/>
      <c r="T423" s="344"/>
      <c r="U423" s="344"/>
      <c r="V423" s="344"/>
      <c r="W423" s="344"/>
    </row>
    <row r="424" spans="1:23">
      <c r="A424" s="344"/>
      <c r="B424" s="344"/>
      <c r="D424" s="344"/>
      <c r="E424" s="344"/>
      <c r="F424" s="344"/>
      <c r="G424" s="344"/>
      <c r="H424" s="344"/>
      <c r="I424" s="344"/>
      <c r="J424" s="344"/>
      <c r="K424" s="344"/>
      <c r="L424" s="344"/>
      <c r="M424" s="344"/>
      <c r="N424" s="344"/>
      <c r="O424" s="344"/>
      <c r="P424" s="344"/>
      <c r="Q424" s="344"/>
      <c r="R424" s="344"/>
      <c r="S424" s="344"/>
      <c r="T424" s="344"/>
      <c r="U424" s="344"/>
      <c r="V424" s="344"/>
      <c r="W424" s="344"/>
    </row>
    <row r="425" spans="1:23">
      <c r="A425" s="344"/>
      <c r="B425" s="344"/>
      <c r="D425" s="344"/>
      <c r="E425" s="344"/>
      <c r="F425" s="344"/>
      <c r="G425" s="344"/>
      <c r="H425" s="344"/>
      <c r="I425" s="344"/>
      <c r="J425" s="344"/>
      <c r="K425" s="344"/>
      <c r="L425" s="344"/>
      <c r="M425" s="344"/>
      <c r="N425" s="344"/>
      <c r="O425" s="344"/>
      <c r="P425" s="344"/>
      <c r="Q425" s="344"/>
      <c r="R425" s="344"/>
      <c r="S425" s="344"/>
      <c r="T425" s="344"/>
      <c r="U425" s="344"/>
      <c r="V425" s="344"/>
      <c r="W425" s="344"/>
    </row>
    <row r="426" spans="1:23">
      <c r="A426" s="344"/>
      <c r="B426" s="344"/>
      <c r="D426" s="344"/>
      <c r="E426" s="344"/>
      <c r="F426" s="344"/>
      <c r="G426" s="344"/>
      <c r="H426" s="344"/>
      <c r="I426" s="344"/>
      <c r="J426" s="344"/>
      <c r="K426" s="344"/>
      <c r="L426" s="344"/>
      <c r="M426" s="344"/>
      <c r="N426" s="344"/>
      <c r="O426" s="344"/>
      <c r="P426" s="344"/>
      <c r="Q426" s="344"/>
      <c r="R426" s="344"/>
      <c r="S426" s="344"/>
      <c r="T426" s="344"/>
      <c r="U426" s="344"/>
      <c r="V426" s="344"/>
      <c r="W426" s="344"/>
    </row>
    <row r="427" spans="1:23">
      <c r="A427" s="344"/>
      <c r="B427" s="344"/>
      <c r="D427" s="344"/>
      <c r="E427" s="344"/>
      <c r="F427" s="344"/>
      <c r="G427" s="344"/>
      <c r="H427" s="344"/>
      <c r="I427" s="344"/>
      <c r="J427" s="344"/>
      <c r="K427" s="344"/>
      <c r="L427" s="344"/>
      <c r="M427" s="344"/>
      <c r="N427" s="344"/>
      <c r="O427" s="344"/>
      <c r="P427" s="344"/>
      <c r="Q427" s="344"/>
      <c r="R427" s="344"/>
      <c r="S427" s="344"/>
      <c r="T427" s="344"/>
      <c r="U427" s="344"/>
      <c r="V427" s="344"/>
      <c r="W427" s="344"/>
    </row>
    <row r="428" spans="1:23">
      <c r="A428" s="344"/>
      <c r="B428" s="344"/>
      <c r="D428" s="344"/>
      <c r="E428" s="344"/>
      <c r="F428" s="344"/>
      <c r="G428" s="344"/>
      <c r="H428" s="344"/>
      <c r="I428" s="344"/>
      <c r="J428" s="344"/>
      <c r="K428" s="344"/>
      <c r="L428" s="344"/>
      <c r="M428" s="344"/>
      <c r="N428" s="344"/>
      <c r="O428" s="344"/>
      <c r="P428" s="344"/>
      <c r="Q428" s="344"/>
      <c r="R428" s="344"/>
      <c r="S428" s="344"/>
      <c r="T428" s="344"/>
      <c r="U428" s="344"/>
      <c r="V428" s="344"/>
      <c r="W428" s="344"/>
    </row>
    <row r="429" spans="1:23">
      <c r="A429" s="344"/>
      <c r="B429" s="344"/>
      <c r="D429" s="344"/>
      <c r="E429" s="344"/>
      <c r="F429" s="344"/>
      <c r="G429" s="344"/>
      <c r="H429" s="344"/>
      <c r="I429" s="344"/>
      <c r="J429" s="344"/>
      <c r="K429" s="344"/>
      <c r="L429" s="344"/>
      <c r="M429" s="344"/>
      <c r="N429" s="344"/>
      <c r="O429" s="344"/>
      <c r="P429" s="344"/>
      <c r="Q429" s="344"/>
      <c r="R429" s="344"/>
      <c r="S429" s="344"/>
      <c r="T429" s="344"/>
      <c r="U429" s="344"/>
      <c r="V429" s="344"/>
      <c r="W429" s="344"/>
    </row>
    <row r="430" spans="1:23">
      <c r="A430" s="344"/>
      <c r="B430" s="344"/>
      <c r="D430" s="344"/>
      <c r="E430" s="344"/>
      <c r="F430" s="344"/>
      <c r="G430" s="344"/>
      <c r="H430" s="344"/>
      <c r="I430" s="344"/>
      <c r="J430" s="344"/>
      <c r="K430" s="344"/>
      <c r="L430" s="344"/>
      <c r="M430" s="344"/>
      <c r="N430" s="344"/>
      <c r="O430" s="344"/>
      <c r="P430" s="344"/>
      <c r="Q430" s="344"/>
      <c r="R430" s="344"/>
      <c r="S430" s="344"/>
      <c r="T430" s="344"/>
      <c r="U430" s="344"/>
      <c r="V430" s="344"/>
      <c r="W430" s="344"/>
    </row>
    <row r="431" spans="1:23">
      <c r="A431" s="344"/>
      <c r="B431" s="344"/>
      <c r="D431" s="344"/>
      <c r="E431" s="344"/>
      <c r="F431" s="344"/>
      <c r="G431" s="344"/>
      <c r="H431" s="344"/>
      <c r="I431" s="344"/>
      <c r="J431" s="344"/>
      <c r="K431" s="344"/>
      <c r="L431" s="344"/>
      <c r="M431" s="344"/>
      <c r="N431" s="344"/>
      <c r="O431" s="344"/>
      <c r="P431" s="344"/>
      <c r="Q431" s="344"/>
      <c r="R431" s="344"/>
      <c r="S431" s="344"/>
      <c r="T431" s="344"/>
      <c r="U431" s="344"/>
      <c r="V431" s="344"/>
      <c r="W431" s="344"/>
    </row>
    <row r="432" spans="1:23">
      <c r="A432" s="344"/>
      <c r="B432" s="344"/>
      <c r="D432" s="344"/>
      <c r="E432" s="344"/>
      <c r="F432" s="344"/>
      <c r="G432" s="344"/>
      <c r="H432" s="344"/>
      <c r="I432" s="344"/>
      <c r="J432" s="344"/>
      <c r="K432" s="344"/>
      <c r="L432" s="344"/>
      <c r="M432" s="344"/>
      <c r="N432" s="344"/>
      <c r="O432" s="344"/>
      <c r="P432" s="344"/>
      <c r="Q432" s="344"/>
      <c r="R432" s="344"/>
      <c r="S432" s="344"/>
      <c r="T432" s="344"/>
      <c r="U432" s="344"/>
      <c r="V432" s="344"/>
      <c r="W432" s="344"/>
    </row>
    <row r="433" spans="1:23">
      <c r="A433" s="344"/>
      <c r="B433" s="344"/>
      <c r="D433" s="344"/>
      <c r="E433" s="344"/>
      <c r="F433" s="344"/>
      <c r="G433" s="344"/>
      <c r="H433" s="344"/>
      <c r="I433" s="344"/>
      <c r="J433" s="344"/>
      <c r="K433" s="344"/>
      <c r="L433" s="344"/>
      <c r="M433" s="344"/>
      <c r="N433" s="344"/>
      <c r="O433" s="344"/>
      <c r="P433" s="344"/>
      <c r="Q433" s="344"/>
      <c r="R433" s="344"/>
      <c r="S433" s="344"/>
      <c r="T433" s="344"/>
      <c r="U433" s="344"/>
      <c r="V433" s="344"/>
      <c r="W433" s="344"/>
    </row>
    <row r="434" spans="1:23">
      <c r="A434" s="344"/>
      <c r="B434" s="344"/>
      <c r="D434" s="344"/>
      <c r="E434" s="344"/>
      <c r="F434" s="344"/>
      <c r="G434" s="344"/>
      <c r="H434" s="344"/>
      <c r="I434" s="344"/>
      <c r="J434" s="344"/>
      <c r="K434" s="344"/>
      <c r="L434" s="344"/>
      <c r="M434" s="344"/>
      <c r="N434" s="344"/>
      <c r="O434" s="344"/>
      <c r="P434" s="344"/>
      <c r="Q434" s="344"/>
      <c r="R434" s="344"/>
      <c r="S434" s="344"/>
      <c r="T434" s="344"/>
      <c r="U434" s="344"/>
      <c r="V434" s="344"/>
      <c r="W434" s="344"/>
    </row>
    <row r="435" spans="1:23">
      <c r="A435" s="344"/>
      <c r="B435" s="344"/>
      <c r="D435" s="344"/>
      <c r="E435" s="344"/>
      <c r="F435" s="344"/>
      <c r="G435" s="344"/>
      <c r="H435" s="344"/>
      <c r="I435" s="344"/>
      <c r="J435" s="344"/>
      <c r="K435" s="344"/>
      <c r="L435" s="344"/>
      <c r="M435" s="344"/>
      <c r="N435" s="344"/>
      <c r="O435" s="344"/>
      <c r="P435" s="344"/>
      <c r="Q435" s="344"/>
      <c r="R435" s="344"/>
      <c r="S435" s="344"/>
      <c r="T435" s="344"/>
      <c r="U435" s="344"/>
      <c r="V435" s="344"/>
      <c r="W435" s="344"/>
    </row>
    <row r="436" spans="1:23">
      <c r="A436" s="344"/>
      <c r="B436" s="344"/>
      <c r="D436" s="344"/>
      <c r="E436" s="344"/>
      <c r="F436" s="344"/>
      <c r="G436" s="344"/>
      <c r="H436" s="344"/>
      <c r="I436" s="344"/>
      <c r="J436" s="344"/>
      <c r="K436" s="344"/>
      <c r="L436" s="344"/>
      <c r="M436" s="344"/>
      <c r="N436" s="344"/>
      <c r="O436" s="344"/>
      <c r="P436" s="344"/>
      <c r="Q436" s="344"/>
      <c r="R436" s="344"/>
      <c r="S436" s="344"/>
      <c r="T436" s="344"/>
      <c r="U436" s="344"/>
      <c r="V436" s="344"/>
      <c r="W436" s="344"/>
    </row>
    <row r="437" spans="1:23">
      <c r="A437" s="344"/>
      <c r="B437" s="344"/>
      <c r="D437" s="344"/>
      <c r="E437" s="344"/>
      <c r="F437" s="344"/>
      <c r="G437" s="344"/>
      <c r="H437" s="344"/>
      <c r="I437" s="344"/>
      <c r="J437" s="344"/>
      <c r="K437" s="344"/>
      <c r="L437" s="344"/>
      <c r="M437" s="344"/>
      <c r="N437" s="344"/>
      <c r="O437" s="344"/>
      <c r="P437" s="344"/>
      <c r="Q437" s="344"/>
      <c r="R437" s="344"/>
      <c r="S437" s="344"/>
      <c r="T437" s="344"/>
      <c r="U437" s="344"/>
      <c r="V437" s="344"/>
      <c r="W437" s="344"/>
    </row>
    <row r="438" spans="1:23">
      <c r="A438" s="344"/>
      <c r="B438" s="344"/>
      <c r="D438" s="344"/>
      <c r="E438" s="344"/>
      <c r="F438" s="344"/>
      <c r="G438" s="344"/>
      <c r="H438" s="344"/>
      <c r="I438" s="344"/>
      <c r="J438" s="344"/>
      <c r="K438" s="344"/>
      <c r="L438" s="344"/>
      <c r="M438" s="344"/>
      <c r="N438" s="344"/>
      <c r="O438" s="344"/>
      <c r="P438" s="344"/>
      <c r="Q438" s="344"/>
      <c r="R438" s="344"/>
      <c r="S438" s="344"/>
      <c r="T438" s="344"/>
      <c r="U438" s="344"/>
      <c r="V438" s="344"/>
      <c r="W438" s="344"/>
    </row>
    <row r="439" spans="1:23">
      <c r="A439" s="344"/>
      <c r="B439" s="344"/>
      <c r="D439" s="344"/>
      <c r="E439" s="344"/>
      <c r="F439" s="344"/>
      <c r="G439" s="344"/>
      <c r="H439" s="344"/>
      <c r="I439" s="344"/>
      <c r="J439" s="344"/>
      <c r="K439" s="344"/>
      <c r="L439" s="344"/>
      <c r="M439" s="344"/>
      <c r="N439" s="344"/>
      <c r="O439" s="344"/>
      <c r="P439" s="344"/>
      <c r="Q439" s="344"/>
      <c r="R439" s="344"/>
      <c r="S439" s="344"/>
      <c r="T439" s="344"/>
      <c r="U439" s="344"/>
      <c r="V439" s="344"/>
      <c r="W439" s="344"/>
    </row>
    <row r="440" spans="1:23">
      <c r="A440" s="344"/>
      <c r="B440" s="344"/>
      <c r="D440" s="344"/>
      <c r="E440" s="344"/>
      <c r="F440" s="344"/>
      <c r="G440" s="344"/>
      <c r="H440" s="344"/>
      <c r="I440" s="344"/>
      <c r="J440" s="344"/>
      <c r="K440" s="344"/>
      <c r="L440" s="344"/>
      <c r="M440" s="344"/>
      <c r="N440" s="344"/>
      <c r="O440" s="344"/>
      <c r="P440" s="344"/>
      <c r="Q440" s="344"/>
      <c r="R440" s="344"/>
      <c r="S440" s="344"/>
      <c r="T440" s="344"/>
      <c r="U440" s="344"/>
      <c r="V440" s="344"/>
      <c r="W440" s="344"/>
    </row>
    <row r="441" spans="1:23">
      <c r="A441" s="344"/>
      <c r="B441" s="344"/>
      <c r="D441" s="344"/>
      <c r="E441" s="344"/>
      <c r="F441" s="344"/>
      <c r="G441" s="344"/>
      <c r="H441" s="344"/>
      <c r="I441" s="344"/>
      <c r="J441" s="344"/>
      <c r="K441" s="344"/>
      <c r="L441" s="344"/>
      <c r="M441" s="344"/>
      <c r="N441" s="344"/>
      <c r="O441" s="344"/>
      <c r="P441" s="344"/>
      <c r="Q441" s="344"/>
      <c r="R441" s="344"/>
      <c r="S441" s="344"/>
      <c r="T441" s="344"/>
      <c r="U441" s="344"/>
      <c r="V441" s="344"/>
      <c r="W441" s="344"/>
    </row>
    <row r="442" spans="1:23">
      <c r="A442" s="344"/>
      <c r="B442" s="344"/>
      <c r="D442" s="344"/>
      <c r="E442" s="344"/>
      <c r="F442" s="344"/>
      <c r="G442" s="344"/>
      <c r="H442" s="344"/>
      <c r="I442" s="344"/>
      <c r="J442" s="344"/>
      <c r="K442" s="344"/>
      <c r="L442" s="344"/>
      <c r="M442" s="344"/>
      <c r="N442" s="344"/>
      <c r="O442" s="344"/>
      <c r="P442" s="344"/>
      <c r="Q442" s="344"/>
      <c r="R442" s="344"/>
      <c r="S442" s="344"/>
      <c r="T442" s="344"/>
      <c r="U442" s="344"/>
      <c r="V442" s="344"/>
      <c r="W442" s="344"/>
    </row>
    <row r="443" spans="1:23">
      <c r="A443" s="344"/>
      <c r="B443" s="344"/>
      <c r="D443" s="344"/>
      <c r="E443" s="344"/>
      <c r="F443" s="344"/>
      <c r="G443" s="344"/>
      <c r="H443" s="344"/>
      <c r="I443" s="344"/>
      <c r="J443" s="344"/>
      <c r="K443" s="344"/>
      <c r="L443" s="344"/>
      <c r="M443" s="344"/>
      <c r="N443" s="344"/>
      <c r="O443" s="344"/>
      <c r="P443" s="344"/>
      <c r="Q443" s="344"/>
      <c r="R443" s="344"/>
      <c r="S443" s="344"/>
      <c r="T443" s="344"/>
      <c r="U443" s="344"/>
      <c r="V443" s="344"/>
      <c r="W443" s="344"/>
    </row>
    <row r="444" spans="1:23">
      <c r="A444" s="344"/>
      <c r="B444" s="344"/>
      <c r="D444" s="344"/>
      <c r="E444" s="344"/>
      <c r="F444" s="344"/>
      <c r="G444" s="344"/>
      <c r="H444" s="344"/>
      <c r="I444" s="344"/>
      <c r="J444" s="344"/>
      <c r="K444" s="344"/>
      <c r="L444" s="344"/>
      <c r="M444" s="344"/>
      <c r="N444" s="344"/>
      <c r="O444" s="344"/>
      <c r="P444" s="344"/>
      <c r="Q444" s="344"/>
      <c r="R444" s="344"/>
      <c r="S444" s="344"/>
      <c r="T444" s="344"/>
      <c r="U444" s="344"/>
      <c r="V444" s="344"/>
      <c r="W444" s="344"/>
    </row>
    <row r="445" spans="1:23">
      <c r="A445" s="344"/>
      <c r="B445" s="344"/>
      <c r="D445" s="344"/>
      <c r="E445" s="344"/>
      <c r="F445" s="344"/>
      <c r="G445" s="344"/>
      <c r="H445" s="344"/>
      <c r="I445" s="344"/>
      <c r="J445" s="344"/>
      <c r="K445" s="344"/>
      <c r="L445" s="344"/>
      <c r="M445" s="344"/>
      <c r="N445" s="344"/>
      <c r="O445" s="344"/>
      <c r="P445" s="344"/>
      <c r="Q445" s="344"/>
      <c r="R445" s="344"/>
      <c r="S445" s="344"/>
      <c r="T445" s="344"/>
      <c r="U445" s="344"/>
      <c r="V445" s="344"/>
      <c r="W445" s="344"/>
    </row>
    <row r="446" spans="1:23">
      <c r="A446" s="344"/>
      <c r="B446" s="344"/>
      <c r="D446" s="344"/>
      <c r="E446" s="344"/>
      <c r="F446" s="344"/>
      <c r="G446" s="344"/>
      <c r="H446" s="344"/>
      <c r="I446" s="344"/>
      <c r="J446" s="344"/>
      <c r="K446" s="344"/>
      <c r="L446" s="344"/>
      <c r="M446" s="344"/>
      <c r="N446" s="344"/>
      <c r="O446" s="344"/>
      <c r="P446" s="344"/>
      <c r="Q446" s="344"/>
      <c r="R446" s="344"/>
      <c r="S446" s="344"/>
      <c r="T446" s="344"/>
      <c r="U446" s="344"/>
      <c r="V446" s="344"/>
      <c r="W446" s="344"/>
    </row>
    <row r="447" spans="1:23">
      <c r="A447" s="344"/>
      <c r="B447" s="344"/>
      <c r="D447" s="344"/>
      <c r="E447" s="344"/>
      <c r="F447" s="344"/>
      <c r="G447" s="344"/>
      <c r="H447" s="344"/>
      <c r="I447" s="344"/>
      <c r="J447" s="344"/>
      <c r="K447" s="344"/>
      <c r="L447" s="344"/>
      <c r="M447" s="344"/>
      <c r="N447" s="344"/>
      <c r="O447" s="344"/>
      <c r="P447" s="344"/>
      <c r="Q447" s="344"/>
      <c r="R447" s="344"/>
      <c r="S447" s="344"/>
      <c r="T447" s="344"/>
      <c r="U447" s="344"/>
      <c r="V447" s="344"/>
      <c r="W447" s="344"/>
    </row>
    <row r="448" spans="1:23">
      <c r="A448" s="344"/>
      <c r="B448" s="344"/>
      <c r="D448" s="344"/>
      <c r="E448" s="344"/>
      <c r="F448" s="344"/>
      <c r="G448" s="344"/>
      <c r="H448" s="344"/>
      <c r="I448" s="344"/>
      <c r="J448" s="344"/>
      <c r="K448" s="344"/>
      <c r="L448" s="344"/>
      <c r="M448" s="344"/>
      <c r="N448" s="344"/>
      <c r="O448" s="344"/>
      <c r="P448" s="344"/>
      <c r="Q448" s="344"/>
      <c r="R448" s="344"/>
      <c r="S448" s="344"/>
      <c r="T448" s="344"/>
      <c r="U448" s="344"/>
      <c r="V448" s="344"/>
      <c r="W448" s="344"/>
    </row>
    <row r="449" spans="1:23">
      <c r="A449" s="344"/>
      <c r="B449" s="344"/>
      <c r="D449" s="344"/>
      <c r="E449" s="344"/>
      <c r="F449" s="344"/>
      <c r="G449" s="344"/>
      <c r="H449" s="344"/>
      <c r="I449" s="344"/>
      <c r="J449" s="344"/>
      <c r="K449" s="344"/>
      <c r="L449" s="344"/>
      <c r="M449" s="344"/>
      <c r="N449" s="344"/>
      <c r="O449" s="344"/>
      <c r="P449" s="344"/>
      <c r="Q449" s="344"/>
      <c r="R449" s="344"/>
      <c r="S449" s="344"/>
      <c r="T449" s="344"/>
      <c r="U449" s="344"/>
      <c r="V449" s="344"/>
      <c r="W449" s="344"/>
    </row>
    <row r="450" spans="1:23">
      <c r="A450" s="344"/>
      <c r="B450" s="344"/>
      <c r="D450" s="344"/>
      <c r="E450" s="344"/>
      <c r="F450" s="344"/>
      <c r="G450" s="344"/>
      <c r="H450" s="344"/>
      <c r="I450" s="344"/>
      <c r="J450" s="344"/>
      <c r="K450" s="344"/>
      <c r="L450" s="344"/>
      <c r="M450" s="344"/>
      <c r="N450" s="344"/>
      <c r="O450" s="344"/>
      <c r="P450" s="344"/>
      <c r="Q450" s="344"/>
      <c r="R450" s="344"/>
      <c r="S450" s="344"/>
      <c r="T450" s="344"/>
      <c r="U450" s="344"/>
      <c r="V450" s="344"/>
      <c r="W450" s="344"/>
    </row>
    <row r="451" spans="1:23">
      <c r="A451" s="344"/>
      <c r="B451" s="344"/>
      <c r="D451" s="344"/>
      <c r="E451" s="344"/>
      <c r="F451" s="344"/>
      <c r="G451" s="344"/>
      <c r="H451" s="344"/>
      <c r="I451" s="344"/>
      <c r="J451" s="344"/>
      <c r="K451" s="344"/>
      <c r="L451" s="344"/>
      <c r="M451" s="344"/>
      <c r="N451" s="344"/>
      <c r="O451" s="344"/>
      <c r="P451" s="344"/>
      <c r="Q451" s="344"/>
      <c r="R451" s="344"/>
      <c r="S451" s="344"/>
      <c r="T451" s="344"/>
      <c r="U451" s="344"/>
      <c r="V451" s="344"/>
      <c r="W451" s="344"/>
    </row>
    <row r="452" spans="1:23">
      <c r="A452" s="344"/>
      <c r="B452" s="344"/>
      <c r="D452" s="344"/>
      <c r="E452" s="344"/>
      <c r="F452" s="344"/>
      <c r="G452" s="344"/>
      <c r="H452" s="344"/>
      <c r="I452" s="344"/>
      <c r="J452" s="344"/>
      <c r="K452" s="344"/>
      <c r="L452" s="344"/>
      <c r="M452" s="344"/>
      <c r="N452" s="344"/>
      <c r="O452" s="344"/>
      <c r="P452" s="344"/>
      <c r="Q452" s="344"/>
      <c r="R452" s="344"/>
      <c r="S452" s="344"/>
      <c r="T452" s="344"/>
      <c r="U452" s="344"/>
      <c r="V452" s="344"/>
      <c r="W452" s="344"/>
    </row>
    <row r="453" spans="1:23">
      <c r="A453" s="344"/>
      <c r="B453" s="344"/>
      <c r="D453" s="344"/>
      <c r="E453" s="344"/>
      <c r="F453" s="344"/>
      <c r="G453" s="344"/>
      <c r="H453" s="344"/>
      <c r="I453" s="344"/>
      <c r="J453" s="344"/>
      <c r="K453" s="344"/>
      <c r="L453" s="344"/>
      <c r="M453" s="344"/>
      <c r="N453" s="344"/>
      <c r="O453" s="344"/>
      <c r="P453" s="344"/>
      <c r="Q453" s="344"/>
      <c r="R453" s="344"/>
      <c r="S453" s="344"/>
      <c r="T453" s="344"/>
      <c r="U453" s="344"/>
      <c r="V453" s="344"/>
      <c r="W453" s="344"/>
    </row>
    <row r="454" spans="1:23">
      <c r="A454" s="344"/>
      <c r="B454" s="344"/>
      <c r="D454" s="344"/>
      <c r="E454" s="344"/>
      <c r="F454" s="344"/>
      <c r="G454" s="344"/>
      <c r="H454" s="344"/>
      <c r="I454" s="344"/>
      <c r="J454" s="344"/>
      <c r="K454" s="344"/>
      <c r="L454" s="344"/>
      <c r="M454" s="344"/>
      <c r="N454" s="344"/>
      <c r="O454" s="344"/>
      <c r="P454" s="344"/>
      <c r="Q454" s="344"/>
      <c r="R454" s="344"/>
      <c r="S454" s="344"/>
      <c r="T454" s="344"/>
      <c r="U454" s="344"/>
      <c r="V454" s="344"/>
      <c r="W454" s="344"/>
    </row>
    <row r="455" spans="1:23">
      <c r="A455" s="344"/>
      <c r="B455" s="344"/>
      <c r="D455" s="344"/>
      <c r="E455" s="344"/>
      <c r="F455" s="344"/>
      <c r="G455" s="344"/>
      <c r="H455" s="344"/>
      <c r="I455" s="344"/>
      <c r="J455" s="344"/>
      <c r="K455" s="344"/>
      <c r="L455" s="344"/>
      <c r="M455" s="344"/>
      <c r="N455" s="344"/>
      <c r="O455" s="344"/>
      <c r="P455" s="344"/>
      <c r="Q455" s="344"/>
      <c r="R455" s="344"/>
      <c r="S455" s="344"/>
      <c r="T455" s="344"/>
      <c r="U455" s="344"/>
      <c r="V455" s="344"/>
      <c r="W455" s="344"/>
    </row>
    <row r="456" spans="1:23">
      <c r="A456" s="344"/>
      <c r="B456" s="344"/>
      <c r="D456" s="344"/>
      <c r="E456" s="344"/>
      <c r="F456" s="344"/>
      <c r="G456" s="344"/>
      <c r="H456" s="344"/>
      <c r="I456" s="344"/>
      <c r="J456" s="344"/>
      <c r="K456" s="344"/>
      <c r="L456" s="344"/>
      <c r="M456" s="344"/>
      <c r="N456" s="344"/>
      <c r="O456" s="344"/>
      <c r="P456" s="344"/>
      <c r="Q456" s="344"/>
      <c r="R456" s="344"/>
      <c r="S456" s="344"/>
      <c r="T456" s="344"/>
      <c r="U456" s="344"/>
      <c r="V456" s="344"/>
      <c r="W456" s="344"/>
    </row>
    <row r="457" spans="1:23">
      <c r="A457" s="344"/>
      <c r="B457" s="344"/>
      <c r="D457" s="344"/>
      <c r="E457" s="344"/>
      <c r="F457" s="344"/>
      <c r="G457" s="344"/>
      <c r="H457" s="344"/>
      <c r="I457" s="344"/>
      <c r="J457" s="344"/>
      <c r="K457" s="344"/>
      <c r="L457" s="344"/>
      <c r="M457" s="344"/>
      <c r="N457" s="344"/>
      <c r="O457" s="344"/>
      <c r="P457" s="344"/>
      <c r="Q457" s="344"/>
      <c r="R457" s="344"/>
      <c r="S457" s="344"/>
      <c r="T457" s="344"/>
      <c r="U457" s="344"/>
      <c r="V457" s="344"/>
      <c r="W457" s="344"/>
    </row>
    <row r="458" spans="1:23">
      <c r="A458" s="344"/>
      <c r="B458" s="344"/>
      <c r="D458" s="344"/>
      <c r="E458" s="344"/>
      <c r="F458" s="344"/>
      <c r="G458" s="344"/>
      <c r="H458" s="344"/>
      <c r="I458" s="344"/>
      <c r="J458" s="344"/>
      <c r="K458" s="344"/>
      <c r="L458" s="344"/>
      <c r="M458" s="344"/>
      <c r="N458" s="344"/>
      <c r="O458" s="344"/>
      <c r="P458" s="344"/>
      <c r="Q458" s="344"/>
      <c r="R458" s="344"/>
      <c r="S458" s="344"/>
      <c r="T458" s="344"/>
      <c r="U458" s="344"/>
      <c r="V458" s="344"/>
      <c r="W458" s="344"/>
    </row>
    <row r="459" spans="1:23">
      <c r="A459" s="344"/>
      <c r="B459" s="344"/>
      <c r="D459" s="344"/>
      <c r="E459" s="344"/>
      <c r="F459" s="344"/>
      <c r="G459" s="344"/>
      <c r="H459" s="344"/>
      <c r="I459" s="344"/>
      <c r="J459" s="344"/>
      <c r="K459" s="344"/>
      <c r="L459" s="344"/>
      <c r="M459" s="344"/>
      <c r="N459" s="344"/>
      <c r="O459" s="344"/>
      <c r="P459" s="344"/>
      <c r="Q459" s="344"/>
      <c r="R459" s="344"/>
      <c r="S459" s="344"/>
      <c r="T459" s="344"/>
      <c r="U459" s="344"/>
      <c r="V459" s="344"/>
      <c r="W459" s="344"/>
    </row>
    <row r="460" spans="1:23">
      <c r="A460" s="344"/>
      <c r="B460" s="344"/>
      <c r="D460" s="344"/>
      <c r="E460" s="344"/>
      <c r="F460" s="344"/>
      <c r="G460" s="344"/>
      <c r="H460" s="344"/>
      <c r="I460" s="344"/>
      <c r="J460" s="344"/>
      <c r="K460" s="344"/>
      <c r="L460" s="344"/>
      <c r="M460" s="344"/>
      <c r="N460" s="344"/>
      <c r="O460" s="344"/>
      <c r="P460" s="344"/>
      <c r="Q460" s="344"/>
      <c r="R460" s="344"/>
      <c r="S460" s="344"/>
      <c r="T460" s="344"/>
      <c r="U460" s="344"/>
      <c r="V460" s="344"/>
      <c r="W460" s="344"/>
    </row>
    <row r="461" spans="1:23">
      <c r="A461" s="344"/>
      <c r="B461" s="344"/>
      <c r="D461" s="344"/>
      <c r="E461" s="344"/>
      <c r="F461" s="344"/>
      <c r="G461" s="344"/>
      <c r="H461" s="344"/>
      <c r="I461" s="344"/>
      <c r="J461" s="344"/>
      <c r="K461" s="344"/>
      <c r="L461" s="344"/>
      <c r="M461" s="344"/>
      <c r="N461" s="344"/>
      <c r="O461" s="344"/>
      <c r="P461" s="344"/>
      <c r="Q461" s="344"/>
      <c r="R461" s="344"/>
      <c r="S461" s="344"/>
      <c r="T461" s="344"/>
      <c r="U461" s="344"/>
      <c r="V461" s="344"/>
      <c r="W461" s="344"/>
    </row>
    <row r="462" spans="1:23">
      <c r="A462" s="344"/>
      <c r="B462" s="344"/>
      <c r="D462" s="344"/>
      <c r="E462" s="344"/>
      <c r="F462" s="344"/>
      <c r="G462" s="344"/>
      <c r="H462" s="344"/>
      <c r="I462" s="344"/>
      <c r="J462" s="344"/>
      <c r="K462" s="344"/>
      <c r="L462" s="344"/>
      <c r="M462" s="344"/>
      <c r="N462" s="344"/>
      <c r="O462" s="344"/>
      <c r="P462" s="344"/>
      <c r="Q462" s="344"/>
      <c r="R462" s="344"/>
      <c r="S462" s="344"/>
      <c r="T462" s="344"/>
      <c r="U462" s="344"/>
      <c r="V462" s="344"/>
      <c r="W462" s="344"/>
    </row>
    <row r="463" spans="1:23">
      <c r="A463" s="344"/>
      <c r="B463" s="344"/>
      <c r="D463" s="344"/>
      <c r="E463" s="344"/>
      <c r="F463" s="344"/>
      <c r="G463" s="344"/>
      <c r="H463" s="344"/>
      <c r="I463" s="344"/>
      <c r="J463" s="344"/>
      <c r="K463" s="344"/>
      <c r="L463" s="344"/>
      <c r="M463" s="344"/>
      <c r="N463" s="344"/>
      <c r="O463" s="344"/>
      <c r="P463" s="344"/>
      <c r="Q463" s="344"/>
      <c r="R463" s="344"/>
      <c r="S463" s="344"/>
      <c r="T463" s="344"/>
      <c r="U463" s="344"/>
      <c r="V463" s="344"/>
      <c r="W463" s="344"/>
    </row>
    <row r="464" spans="1:23">
      <c r="A464" s="344"/>
      <c r="B464" s="344"/>
      <c r="D464" s="344"/>
      <c r="E464" s="344"/>
      <c r="F464" s="344"/>
      <c r="G464" s="344"/>
      <c r="H464" s="344"/>
      <c r="I464" s="344"/>
      <c r="J464" s="344"/>
      <c r="K464" s="344"/>
      <c r="L464" s="344"/>
      <c r="M464" s="344"/>
      <c r="N464" s="344"/>
      <c r="O464" s="344"/>
      <c r="P464" s="344"/>
      <c r="Q464" s="344"/>
      <c r="R464" s="344"/>
      <c r="S464" s="344"/>
      <c r="T464" s="344"/>
      <c r="U464" s="344"/>
      <c r="V464" s="344"/>
      <c r="W464" s="344"/>
    </row>
    <row r="465" spans="1:23">
      <c r="A465" s="344"/>
      <c r="B465" s="344"/>
      <c r="D465" s="344"/>
      <c r="E465" s="344"/>
      <c r="F465" s="344"/>
      <c r="G465" s="344"/>
      <c r="H465" s="344"/>
      <c r="I465" s="344"/>
      <c r="J465" s="344"/>
      <c r="K465" s="344"/>
      <c r="L465" s="344"/>
      <c r="M465" s="344"/>
      <c r="N465" s="344"/>
      <c r="O465" s="344"/>
      <c r="P465" s="344"/>
      <c r="Q465" s="344"/>
      <c r="R465" s="344"/>
      <c r="S465" s="344"/>
      <c r="T465" s="344"/>
      <c r="U465" s="344"/>
      <c r="V465" s="344"/>
      <c r="W465" s="344"/>
    </row>
    <row r="466" spans="1:23">
      <c r="A466" s="344"/>
      <c r="B466" s="344"/>
      <c r="D466" s="344"/>
      <c r="E466" s="344"/>
      <c r="F466" s="344"/>
      <c r="G466" s="344"/>
      <c r="H466" s="344"/>
      <c r="I466" s="344"/>
      <c r="J466" s="344"/>
      <c r="K466" s="344"/>
      <c r="L466" s="344"/>
      <c r="M466" s="344"/>
      <c r="N466" s="344"/>
      <c r="O466" s="344"/>
      <c r="P466" s="344"/>
      <c r="Q466" s="344"/>
      <c r="R466" s="344"/>
      <c r="S466" s="344"/>
      <c r="T466" s="344"/>
      <c r="U466" s="344"/>
      <c r="V466" s="344"/>
      <c r="W466" s="344"/>
    </row>
    <row r="467" spans="1:23">
      <c r="A467" s="344"/>
      <c r="B467" s="344"/>
      <c r="D467" s="344"/>
      <c r="E467" s="344"/>
      <c r="F467" s="344"/>
      <c r="G467" s="344"/>
      <c r="H467" s="344"/>
      <c r="I467" s="344"/>
      <c r="J467" s="344"/>
      <c r="K467" s="344"/>
      <c r="L467" s="344"/>
      <c r="M467" s="344"/>
      <c r="N467" s="344"/>
      <c r="O467" s="344"/>
      <c r="P467" s="344"/>
      <c r="Q467" s="344"/>
      <c r="R467" s="344"/>
      <c r="S467" s="344"/>
      <c r="T467" s="344"/>
      <c r="U467" s="344"/>
      <c r="V467" s="344"/>
      <c r="W467" s="344"/>
    </row>
    <row r="468" spans="1:23">
      <c r="A468" s="344"/>
      <c r="B468" s="344"/>
      <c r="D468" s="344"/>
      <c r="E468" s="344"/>
      <c r="F468" s="344"/>
      <c r="G468" s="344"/>
      <c r="H468" s="344"/>
      <c r="I468" s="344"/>
      <c r="J468" s="344"/>
      <c r="K468" s="344"/>
      <c r="L468" s="344"/>
      <c r="M468" s="344"/>
      <c r="N468" s="344"/>
      <c r="O468" s="344"/>
      <c r="P468" s="344"/>
      <c r="Q468" s="344"/>
      <c r="R468" s="344"/>
      <c r="S468" s="344"/>
      <c r="T468" s="344"/>
      <c r="U468" s="344"/>
      <c r="V468" s="344"/>
      <c r="W468" s="344"/>
    </row>
    <row r="469" spans="1:23">
      <c r="A469" s="344"/>
      <c r="B469" s="344"/>
      <c r="D469" s="344"/>
      <c r="E469" s="344"/>
      <c r="F469" s="344"/>
      <c r="G469" s="344"/>
      <c r="H469" s="344"/>
      <c r="I469" s="344"/>
      <c r="J469" s="344"/>
      <c r="K469" s="344"/>
      <c r="L469" s="344"/>
      <c r="M469" s="344"/>
      <c r="N469" s="344"/>
      <c r="O469" s="344"/>
      <c r="P469" s="344"/>
      <c r="Q469" s="344"/>
      <c r="R469" s="344"/>
      <c r="S469" s="344"/>
      <c r="T469" s="344"/>
      <c r="U469" s="344"/>
      <c r="V469" s="344"/>
      <c r="W469" s="344"/>
    </row>
    <row r="470" spans="1:23">
      <c r="A470" s="344"/>
      <c r="B470" s="344"/>
      <c r="D470" s="344"/>
      <c r="E470" s="344"/>
      <c r="F470" s="344"/>
      <c r="G470" s="344"/>
      <c r="H470" s="344"/>
      <c r="I470" s="344"/>
      <c r="J470" s="344"/>
      <c r="K470" s="344"/>
      <c r="L470" s="344"/>
      <c r="M470" s="344"/>
      <c r="N470" s="344"/>
      <c r="O470" s="344"/>
      <c r="P470" s="344"/>
      <c r="Q470" s="344"/>
      <c r="R470" s="344"/>
      <c r="S470" s="344"/>
      <c r="T470" s="344"/>
      <c r="U470" s="344"/>
      <c r="V470" s="344"/>
      <c r="W470" s="344"/>
    </row>
    <row r="471" spans="1:23">
      <c r="A471" s="344"/>
      <c r="B471" s="344"/>
      <c r="D471" s="344"/>
      <c r="E471" s="344"/>
      <c r="F471" s="344"/>
      <c r="G471" s="344"/>
      <c r="H471" s="344"/>
      <c r="I471" s="344"/>
      <c r="J471" s="344"/>
      <c r="K471" s="344"/>
      <c r="L471" s="344"/>
      <c r="M471" s="344"/>
      <c r="N471" s="344"/>
      <c r="O471" s="344"/>
      <c r="P471" s="344"/>
      <c r="Q471" s="344"/>
      <c r="R471" s="344"/>
      <c r="S471" s="344"/>
      <c r="T471" s="344"/>
      <c r="U471" s="344"/>
      <c r="V471" s="344"/>
      <c r="W471" s="344"/>
    </row>
    <row r="472" spans="1:23">
      <c r="A472" s="344"/>
      <c r="B472" s="344"/>
      <c r="D472" s="344"/>
      <c r="E472" s="344"/>
      <c r="F472" s="344"/>
      <c r="G472" s="344"/>
      <c r="H472" s="344"/>
      <c r="I472" s="344"/>
      <c r="J472" s="344"/>
      <c r="K472" s="344"/>
      <c r="L472" s="344"/>
      <c r="M472" s="344"/>
      <c r="N472" s="344"/>
      <c r="O472" s="344"/>
      <c r="P472" s="344"/>
      <c r="Q472" s="344"/>
      <c r="R472" s="344"/>
      <c r="S472" s="344"/>
      <c r="T472" s="344"/>
      <c r="U472" s="344"/>
      <c r="V472" s="344"/>
      <c r="W472" s="344"/>
    </row>
    <row r="473" spans="1:23">
      <c r="A473" s="344"/>
      <c r="B473" s="344"/>
      <c r="D473" s="344"/>
      <c r="E473" s="344"/>
      <c r="F473" s="344"/>
      <c r="G473" s="344"/>
      <c r="H473" s="344"/>
      <c r="I473" s="344"/>
      <c r="J473" s="344"/>
      <c r="K473" s="344"/>
      <c r="L473" s="344"/>
      <c r="M473" s="344"/>
      <c r="N473" s="344"/>
      <c r="O473" s="344"/>
      <c r="P473" s="344"/>
      <c r="Q473" s="344"/>
      <c r="R473" s="344"/>
      <c r="S473" s="344"/>
      <c r="T473" s="344"/>
      <c r="U473" s="344"/>
      <c r="V473" s="344"/>
      <c r="W473" s="344"/>
    </row>
    <row r="474" spans="1:23">
      <c r="A474" s="344"/>
      <c r="B474" s="344"/>
      <c r="D474" s="344"/>
      <c r="E474" s="344"/>
      <c r="F474" s="344"/>
      <c r="G474" s="344"/>
      <c r="H474" s="344"/>
      <c r="I474" s="344"/>
      <c r="J474" s="344"/>
      <c r="K474" s="344"/>
      <c r="L474" s="344"/>
      <c r="M474" s="344"/>
      <c r="N474" s="344"/>
      <c r="O474" s="344"/>
      <c r="P474" s="344"/>
      <c r="Q474" s="344"/>
      <c r="R474" s="344"/>
      <c r="S474" s="344"/>
      <c r="T474" s="344"/>
      <c r="U474" s="344"/>
      <c r="V474" s="344"/>
      <c r="W474" s="344"/>
    </row>
    <row r="475" spans="1:23">
      <c r="A475" s="344"/>
      <c r="B475" s="344"/>
      <c r="D475" s="344"/>
      <c r="E475" s="344"/>
      <c r="F475" s="344"/>
      <c r="G475" s="344"/>
      <c r="H475" s="344"/>
      <c r="I475" s="344"/>
      <c r="J475" s="344"/>
      <c r="K475" s="344"/>
      <c r="L475" s="344"/>
      <c r="M475" s="344"/>
      <c r="N475" s="344"/>
      <c r="O475" s="344"/>
      <c r="P475" s="344"/>
      <c r="Q475" s="344"/>
      <c r="R475" s="344"/>
      <c r="S475" s="344"/>
      <c r="T475" s="344"/>
      <c r="U475" s="344"/>
      <c r="V475" s="344"/>
      <c r="W475" s="344"/>
    </row>
    <row r="476" spans="1:23">
      <c r="A476" s="344"/>
      <c r="B476" s="344"/>
      <c r="D476" s="344"/>
      <c r="E476" s="344"/>
      <c r="F476" s="344"/>
      <c r="G476" s="344"/>
      <c r="H476" s="344"/>
      <c r="I476" s="344"/>
      <c r="J476" s="344"/>
      <c r="K476" s="344"/>
      <c r="L476" s="344"/>
      <c r="M476" s="344"/>
      <c r="N476" s="344"/>
      <c r="O476" s="344"/>
      <c r="P476" s="344"/>
      <c r="Q476" s="344"/>
      <c r="R476" s="344"/>
      <c r="S476" s="344"/>
      <c r="T476" s="344"/>
      <c r="U476" s="344"/>
      <c r="V476" s="344"/>
      <c r="W476" s="344"/>
    </row>
    <row r="477" spans="1:23">
      <c r="A477" s="344"/>
      <c r="B477" s="344"/>
      <c r="D477" s="344"/>
      <c r="E477" s="344"/>
      <c r="F477" s="344"/>
      <c r="G477" s="344"/>
      <c r="H477" s="344"/>
      <c r="I477" s="344"/>
      <c r="J477" s="344"/>
      <c r="K477" s="344"/>
      <c r="L477" s="344"/>
      <c r="M477" s="344"/>
      <c r="N477" s="344"/>
      <c r="O477" s="344"/>
      <c r="P477" s="344"/>
      <c r="Q477" s="344"/>
      <c r="R477" s="344"/>
      <c r="S477" s="344"/>
      <c r="T477" s="344"/>
      <c r="U477" s="344"/>
      <c r="V477" s="344"/>
      <c r="W477" s="344"/>
    </row>
    <row r="478" spans="1:23">
      <c r="A478" s="344"/>
      <c r="B478" s="344"/>
      <c r="D478" s="344"/>
      <c r="E478" s="344"/>
      <c r="F478" s="344"/>
      <c r="G478" s="344"/>
      <c r="H478" s="344"/>
      <c r="I478" s="344"/>
      <c r="J478" s="344"/>
      <c r="K478" s="344"/>
      <c r="L478" s="344"/>
      <c r="M478" s="344"/>
      <c r="N478" s="344"/>
      <c r="O478" s="344"/>
      <c r="P478" s="344"/>
      <c r="Q478" s="344"/>
      <c r="R478" s="344"/>
      <c r="S478" s="344"/>
      <c r="T478" s="344"/>
      <c r="U478" s="344"/>
      <c r="V478" s="344"/>
      <c r="W478" s="344"/>
    </row>
    <row r="479" spans="1:23">
      <c r="A479" s="344"/>
      <c r="B479" s="344"/>
      <c r="D479" s="344"/>
      <c r="E479" s="344"/>
      <c r="F479" s="344"/>
      <c r="G479" s="344"/>
      <c r="H479" s="344"/>
      <c r="I479" s="344"/>
      <c r="J479" s="344"/>
      <c r="K479" s="344"/>
      <c r="L479" s="344"/>
      <c r="M479" s="344"/>
      <c r="N479" s="344"/>
      <c r="O479" s="344"/>
      <c r="P479" s="344"/>
      <c r="Q479" s="344"/>
      <c r="R479" s="344"/>
      <c r="S479" s="344"/>
      <c r="T479" s="344"/>
      <c r="U479" s="344"/>
      <c r="V479" s="344"/>
      <c r="W479" s="344"/>
    </row>
    <row r="480" spans="1:23">
      <c r="A480" s="344"/>
      <c r="B480" s="344"/>
      <c r="D480" s="344"/>
      <c r="E480" s="344"/>
      <c r="F480" s="344"/>
      <c r="G480" s="344"/>
      <c r="H480" s="344"/>
      <c r="I480" s="344"/>
      <c r="J480" s="344"/>
      <c r="K480" s="344"/>
      <c r="L480" s="344"/>
      <c r="M480" s="344"/>
      <c r="N480" s="344"/>
      <c r="O480" s="344"/>
      <c r="P480" s="344"/>
      <c r="Q480" s="344"/>
      <c r="R480" s="344"/>
      <c r="S480" s="344"/>
      <c r="T480" s="344"/>
      <c r="U480" s="344"/>
      <c r="V480" s="344"/>
      <c r="W480" s="344"/>
    </row>
    <row r="481" spans="1:23">
      <c r="A481" s="344"/>
      <c r="B481" s="344"/>
      <c r="D481" s="344"/>
      <c r="E481" s="344"/>
      <c r="F481" s="344"/>
      <c r="G481" s="344"/>
      <c r="H481" s="344"/>
      <c r="I481" s="344"/>
      <c r="J481" s="344"/>
      <c r="K481" s="344"/>
      <c r="L481" s="344"/>
      <c r="M481" s="344"/>
      <c r="N481" s="344"/>
      <c r="O481" s="344"/>
      <c r="P481" s="344"/>
      <c r="Q481" s="344"/>
      <c r="R481" s="344"/>
      <c r="S481" s="344"/>
      <c r="T481" s="344"/>
      <c r="U481" s="344"/>
      <c r="V481" s="344"/>
      <c r="W481" s="344"/>
    </row>
    <row r="482" spans="1:23">
      <c r="A482" s="344"/>
      <c r="B482" s="344"/>
      <c r="D482" s="344"/>
      <c r="E482" s="344"/>
      <c r="F482" s="344"/>
      <c r="G482" s="344"/>
      <c r="H482" s="344"/>
      <c r="I482" s="344"/>
      <c r="J482" s="344"/>
      <c r="K482" s="344"/>
      <c r="L482" s="344"/>
      <c r="M482" s="344"/>
      <c r="N482" s="344"/>
      <c r="O482" s="344"/>
      <c r="P482" s="344"/>
      <c r="Q482" s="344"/>
      <c r="R482" s="344"/>
      <c r="S482" s="344"/>
      <c r="T482" s="344"/>
      <c r="U482" s="344"/>
      <c r="V482" s="344"/>
      <c r="W482" s="344"/>
    </row>
    <row r="483" spans="1:23">
      <c r="A483" s="344"/>
      <c r="B483" s="344"/>
      <c r="D483" s="344"/>
      <c r="E483" s="344"/>
      <c r="F483" s="344"/>
      <c r="G483" s="344"/>
      <c r="H483" s="344"/>
      <c r="I483" s="344"/>
      <c r="J483" s="344"/>
      <c r="K483" s="344"/>
      <c r="L483" s="344"/>
      <c r="M483" s="344"/>
      <c r="N483" s="344"/>
      <c r="O483" s="344"/>
      <c r="P483" s="344"/>
      <c r="Q483" s="344"/>
      <c r="R483" s="344"/>
      <c r="S483" s="344"/>
      <c r="T483" s="344"/>
      <c r="U483" s="344"/>
      <c r="V483" s="344"/>
      <c r="W483" s="344"/>
    </row>
    <row r="484" spans="1:23">
      <c r="A484" s="344"/>
      <c r="B484" s="344"/>
      <c r="D484" s="344"/>
      <c r="E484" s="344"/>
      <c r="F484" s="344"/>
      <c r="G484" s="344"/>
      <c r="H484" s="344"/>
      <c r="I484" s="344"/>
      <c r="J484" s="344"/>
      <c r="K484" s="344"/>
      <c r="L484" s="344"/>
      <c r="M484" s="344"/>
      <c r="N484" s="344"/>
      <c r="O484" s="344"/>
      <c r="P484" s="344"/>
      <c r="Q484" s="344"/>
      <c r="R484" s="344"/>
      <c r="S484" s="344"/>
      <c r="T484" s="344"/>
      <c r="U484" s="344"/>
      <c r="V484" s="344"/>
      <c r="W484" s="344"/>
    </row>
    <row r="485" spans="1:23">
      <c r="A485" s="344"/>
      <c r="B485" s="344"/>
      <c r="D485" s="344"/>
      <c r="E485" s="344"/>
      <c r="F485" s="344"/>
      <c r="G485" s="344"/>
      <c r="H485" s="344"/>
      <c r="I485" s="344"/>
      <c r="J485" s="344"/>
      <c r="K485" s="344"/>
      <c r="L485" s="344"/>
      <c r="M485" s="344"/>
      <c r="N485" s="344"/>
      <c r="O485" s="344"/>
      <c r="P485" s="344"/>
      <c r="Q485" s="344"/>
      <c r="R485" s="344"/>
      <c r="S485" s="344"/>
      <c r="T485" s="344"/>
      <c r="U485" s="344"/>
      <c r="V485" s="344"/>
      <c r="W485" s="344"/>
    </row>
    <row r="486" spans="1:23">
      <c r="A486" s="344"/>
      <c r="B486" s="344"/>
      <c r="D486" s="344"/>
      <c r="E486" s="344"/>
      <c r="F486" s="344"/>
      <c r="G486" s="344"/>
      <c r="H486" s="344"/>
      <c r="I486" s="344"/>
      <c r="J486" s="344"/>
      <c r="K486" s="344"/>
      <c r="L486" s="344"/>
      <c r="M486" s="344"/>
      <c r="N486" s="344"/>
      <c r="O486" s="344"/>
      <c r="P486" s="344"/>
      <c r="Q486" s="344"/>
      <c r="R486" s="344"/>
      <c r="S486" s="344"/>
      <c r="T486" s="344"/>
      <c r="U486" s="344"/>
      <c r="V486" s="344"/>
      <c r="W486" s="344"/>
    </row>
    <row r="487" spans="1:23">
      <c r="A487" s="344"/>
      <c r="B487" s="344"/>
      <c r="D487" s="344"/>
      <c r="E487" s="344"/>
      <c r="F487" s="344"/>
      <c r="G487" s="344"/>
      <c r="H487" s="344"/>
      <c r="I487" s="344"/>
      <c r="J487" s="344"/>
      <c r="K487" s="344"/>
      <c r="L487" s="344"/>
      <c r="M487" s="344"/>
      <c r="N487" s="344"/>
      <c r="O487" s="344"/>
      <c r="P487" s="344"/>
      <c r="Q487" s="344"/>
      <c r="R487" s="344"/>
      <c r="S487" s="344"/>
      <c r="T487" s="344"/>
      <c r="U487" s="344"/>
      <c r="V487" s="344"/>
      <c r="W487" s="344"/>
    </row>
    <row r="488" spans="1:23">
      <c r="A488" s="344"/>
      <c r="B488" s="344"/>
      <c r="D488" s="344"/>
      <c r="E488" s="344"/>
      <c r="F488" s="344"/>
      <c r="G488" s="344"/>
      <c r="H488" s="344"/>
      <c r="I488" s="344"/>
      <c r="J488" s="344"/>
      <c r="K488" s="344"/>
      <c r="L488" s="344"/>
      <c r="M488" s="344"/>
      <c r="N488" s="344"/>
      <c r="O488" s="344"/>
      <c r="P488" s="344"/>
      <c r="Q488" s="344"/>
      <c r="R488" s="344"/>
      <c r="S488" s="344"/>
      <c r="T488" s="344"/>
      <c r="U488" s="344"/>
      <c r="V488" s="344"/>
      <c r="W488" s="344"/>
    </row>
    <row r="489" spans="1:23">
      <c r="A489" s="344"/>
      <c r="B489" s="344"/>
      <c r="D489" s="344"/>
      <c r="E489" s="344"/>
      <c r="F489" s="344"/>
      <c r="G489" s="344"/>
      <c r="H489" s="344"/>
      <c r="I489" s="344"/>
      <c r="J489" s="344"/>
      <c r="K489" s="344"/>
      <c r="L489" s="344"/>
      <c r="M489" s="344"/>
      <c r="N489" s="344"/>
      <c r="O489" s="344"/>
      <c r="P489" s="344"/>
      <c r="Q489" s="344"/>
      <c r="R489" s="344"/>
      <c r="S489" s="344"/>
      <c r="T489" s="344"/>
      <c r="U489" s="344"/>
      <c r="V489" s="344"/>
      <c r="W489" s="344"/>
    </row>
    <row r="490" spans="1:23">
      <c r="A490" s="344"/>
      <c r="B490" s="344"/>
      <c r="D490" s="344"/>
      <c r="E490" s="344"/>
      <c r="F490" s="344"/>
      <c r="G490" s="344"/>
      <c r="H490" s="344"/>
      <c r="I490" s="344"/>
      <c r="J490" s="344"/>
      <c r="K490" s="344"/>
      <c r="L490" s="344"/>
      <c r="M490" s="344"/>
      <c r="N490" s="344"/>
      <c r="O490" s="344"/>
      <c r="P490" s="344"/>
      <c r="Q490" s="344"/>
      <c r="R490" s="344"/>
      <c r="S490" s="344"/>
      <c r="T490" s="344"/>
      <c r="U490" s="344"/>
      <c r="V490" s="344"/>
      <c r="W490" s="344"/>
    </row>
    <row r="491" spans="1:23">
      <c r="A491" s="344"/>
      <c r="B491" s="344"/>
      <c r="D491" s="344"/>
      <c r="E491" s="344"/>
      <c r="F491" s="344"/>
      <c r="G491" s="344"/>
      <c r="H491" s="344"/>
      <c r="I491" s="344"/>
      <c r="J491" s="344"/>
      <c r="K491" s="344"/>
      <c r="L491" s="344"/>
      <c r="M491" s="344"/>
      <c r="N491" s="344"/>
      <c r="O491" s="344"/>
      <c r="P491" s="344"/>
      <c r="Q491" s="344"/>
      <c r="R491" s="344"/>
      <c r="S491" s="344"/>
      <c r="T491" s="344"/>
      <c r="U491" s="344"/>
      <c r="V491" s="344"/>
      <c r="W491" s="344"/>
    </row>
    <row r="492" spans="1:23">
      <c r="A492" s="344"/>
      <c r="B492" s="344"/>
      <c r="D492" s="344"/>
      <c r="E492" s="344"/>
      <c r="F492" s="344"/>
      <c r="G492" s="344"/>
      <c r="H492" s="344"/>
      <c r="I492" s="344"/>
      <c r="J492" s="344"/>
      <c r="K492" s="344"/>
      <c r="L492" s="344"/>
      <c r="M492" s="344"/>
      <c r="N492" s="344"/>
      <c r="O492" s="344"/>
      <c r="P492" s="344"/>
      <c r="Q492" s="344"/>
      <c r="R492" s="344"/>
      <c r="S492" s="344"/>
      <c r="T492" s="344"/>
      <c r="U492" s="344"/>
      <c r="V492" s="344"/>
      <c r="W492" s="344"/>
    </row>
    <row r="493" spans="1:23">
      <c r="A493" s="344"/>
      <c r="B493" s="344"/>
      <c r="D493" s="344"/>
      <c r="E493" s="344"/>
      <c r="F493" s="344"/>
      <c r="G493" s="344"/>
      <c r="H493" s="344"/>
      <c r="I493" s="344"/>
      <c r="J493" s="344"/>
      <c r="K493" s="344"/>
      <c r="L493" s="344"/>
      <c r="M493" s="344"/>
      <c r="N493" s="344"/>
      <c r="O493" s="344"/>
      <c r="P493" s="344"/>
      <c r="Q493" s="344"/>
      <c r="R493" s="344"/>
      <c r="S493" s="344"/>
      <c r="T493" s="344"/>
      <c r="U493" s="344"/>
      <c r="V493" s="344"/>
      <c r="W493" s="344"/>
    </row>
    <row r="494" spans="1:23">
      <c r="A494" s="344"/>
      <c r="B494" s="344"/>
      <c r="D494" s="344"/>
      <c r="E494" s="344"/>
      <c r="F494" s="344"/>
      <c r="G494" s="344"/>
      <c r="H494" s="344"/>
      <c r="I494" s="344"/>
      <c r="J494" s="344"/>
      <c r="K494" s="344"/>
      <c r="L494" s="344"/>
      <c r="M494" s="344"/>
      <c r="N494" s="344"/>
      <c r="O494" s="344"/>
      <c r="P494" s="344"/>
      <c r="Q494" s="344"/>
      <c r="R494" s="344"/>
      <c r="S494" s="344"/>
      <c r="T494" s="344"/>
      <c r="U494" s="344"/>
      <c r="V494" s="344"/>
      <c r="W494" s="344"/>
    </row>
    <row r="495" spans="1:23">
      <c r="A495" s="344"/>
      <c r="B495" s="344"/>
      <c r="D495" s="344"/>
      <c r="E495" s="344"/>
      <c r="F495" s="344"/>
      <c r="G495" s="344"/>
      <c r="H495" s="344"/>
      <c r="I495" s="344"/>
      <c r="J495" s="344"/>
      <c r="K495" s="344"/>
      <c r="L495" s="344"/>
      <c r="M495" s="344"/>
      <c r="N495" s="344"/>
      <c r="O495" s="344"/>
      <c r="P495" s="344"/>
      <c r="Q495" s="344"/>
      <c r="R495" s="344"/>
      <c r="S495" s="344"/>
      <c r="T495" s="344"/>
      <c r="U495" s="344"/>
      <c r="V495" s="344"/>
      <c r="W495" s="344"/>
    </row>
    <row r="496" spans="1:23">
      <c r="A496" s="344"/>
      <c r="B496" s="344"/>
      <c r="D496" s="344"/>
      <c r="E496" s="344"/>
      <c r="F496" s="344"/>
      <c r="G496" s="344"/>
      <c r="H496" s="344"/>
      <c r="I496" s="344"/>
      <c r="J496" s="344"/>
      <c r="K496" s="344"/>
      <c r="L496" s="344"/>
      <c r="M496" s="344"/>
      <c r="N496" s="344"/>
      <c r="O496" s="344"/>
      <c r="P496" s="344"/>
      <c r="Q496" s="344"/>
      <c r="R496" s="344"/>
      <c r="S496" s="344"/>
      <c r="T496" s="344"/>
      <c r="U496" s="344"/>
      <c r="V496" s="344"/>
      <c r="W496" s="344"/>
    </row>
    <row r="497" spans="1:23">
      <c r="A497" s="344"/>
      <c r="B497" s="344"/>
      <c r="D497" s="344"/>
      <c r="E497" s="344"/>
      <c r="F497" s="344"/>
      <c r="G497" s="344"/>
      <c r="H497" s="344"/>
      <c r="I497" s="344"/>
      <c r="J497" s="344"/>
      <c r="K497" s="344"/>
      <c r="L497" s="344"/>
      <c r="M497" s="344"/>
      <c r="N497" s="344"/>
      <c r="O497" s="344"/>
      <c r="P497" s="344"/>
      <c r="Q497" s="344"/>
      <c r="R497" s="344"/>
      <c r="S497" s="344"/>
      <c r="T497" s="344"/>
      <c r="U497" s="344"/>
      <c r="V497" s="344"/>
      <c r="W497" s="344"/>
    </row>
    <row r="498" spans="1:23">
      <c r="A498" s="344"/>
      <c r="B498" s="344"/>
      <c r="D498" s="344"/>
      <c r="E498" s="344"/>
      <c r="F498" s="344"/>
      <c r="G498" s="344"/>
      <c r="H498" s="344"/>
      <c r="I498" s="344"/>
      <c r="J498" s="344"/>
      <c r="K498" s="344"/>
      <c r="L498" s="344"/>
      <c r="M498" s="344"/>
      <c r="N498" s="344"/>
      <c r="O498" s="344"/>
      <c r="P498" s="344"/>
      <c r="Q498" s="344"/>
      <c r="R498" s="344"/>
      <c r="S498" s="344"/>
      <c r="T498" s="344"/>
      <c r="U498" s="344"/>
      <c r="V498" s="344"/>
      <c r="W498" s="344"/>
    </row>
    <row r="499" spans="1:23">
      <c r="A499" s="344"/>
      <c r="B499" s="344"/>
      <c r="D499" s="344"/>
      <c r="E499" s="344"/>
      <c r="F499" s="344"/>
      <c r="G499" s="344"/>
      <c r="H499" s="344"/>
      <c r="I499" s="344"/>
      <c r="J499" s="344"/>
      <c r="K499" s="344"/>
      <c r="L499" s="344"/>
      <c r="M499" s="344"/>
      <c r="N499" s="344"/>
      <c r="O499" s="344"/>
      <c r="P499" s="344"/>
      <c r="Q499" s="344"/>
      <c r="R499" s="344"/>
      <c r="S499" s="344"/>
      <c r="T499" s="344"/>
      <c r="U499" s="344"/>
      <c r="V499" s="344"/>
      <c r="W499" s="344"/>
    </row>
    <row r="500" spans="1:23">
      <c r="A500" s="344"/>
      <c r="B500" s="344"/>
      <c r="D500" s="344"/>
      <c r="E500" s="344"/>
      <c r="F500" s="344"/>
      <c r="G500" s="344"/>
      <c r="H500" s="344"/>
      <c r="I500" s="344"/>
      <c r="J500" s="344"/>
      <c r="K500" s="344"/>
      <c r="L500" s="344"/>
      <c r="M500" s="344"/>
      <c r="N500" s="344"/>
      <c r="O500" s="344"/>
      <c r="P500" s="344"/>
      <c r="Q500" s="344"/>
      <c r="R500" s="344"/>
      <c r="S500" s="344"/>
      <c r="T500" s="344"/>
      <c r="U500" s="344"/>
      <c r="V500" s="344"/>
      <c r="W500" s="344"/>
    </row>
    <row r="501" spans="1:23">
      <c r="A501" s="344"/>
      <c r="B501" s="344"/>
      <c r="D501" s="344"/>
      <c r="E501" s="344"/>
      <c r="F501" s="344"/>
      <c r="G501" s="344"/>
      <c r="H501" s="344"/>
      <c r="I501" s="344"/>
      <c r="J501" s="344"/>
      <c r="K501" s="344"/>
      <c r="L501" s="344"/>
      <c r="M501" s="344"/>
      <c r="N501" s="344"/>
      <c r="O501" s="344"/>
      <c r="P501" s="344"/>
      <c r="Q501" s="344"/>
      <c r="R501" s="344"/>
      <c r="S501" s="344"/>
      <c r="T501" s="344"/>
      <c r="U501" s="344"/>
      <c r="V501" s="344"/>
      <c r="W501" s="344"/>
    </row>
    <row r="502" spans="1:23">
      <c r="A502" s="344"/>
      <c r="B502" s="344"/>
      <c r="D502" s="344"/>
      <c r="E502" s="344"/>
      <c r="F502" s="344"/>
      <c r="G502" s="344"/>
      <c r="H502" s="344"/>
      <c r="I502" s="344"/>
      <c r="J502" s="344"/>
      <c r="K502" s="344"/>
      <c r="L502" s="344"/>
      <c r="M502" s="344"/>
      <c r="N502" s="344"/>
      <c r="O502" s="344"/>
      <c r="P502" s="344"/>
      <c r="Q502" s="344"/>
      <c r="R502" s="344"/>
      <c r="S502" s="344"/>
      <c r="T502" s="344"/>
      <c r="U502" s="344"/>
      <c r="V502" s="344"/>
      <c r="W502" s="344"/>
    </row>
    <row r="503" spans="1:23">
      <c r="A503" s="344"/>
      <c r="B503" s="344"/>
      <c r="D503" s="344"/>
      <c r="E503" s="344"/>
      <c r="F503" s="344"/>
      <c r="G503" s="344"/>
      <c r="H503" s="344"/>
      <c r="I503" s="344"/>
      <c r="J503" s="344"/>
      <c r="K503" s="344"/>
      <c r="L503" s="344"/>
      <c r="M503" s="344"/>
      <c r="N503" s="344"/>
      <c r="O503" s="344"/>
      <c r="P503" s="344"/>
      <c r="Q503" s="344"/>
      <c r="R503" s="344"/>
      <c r="S503" s="344"/>
      <c r="T503" s="344"/>
      <c r="U503" s="344"/>
      <c r="V503" s="344"/>
      <c r="W503" s="344"/>
    </row>
    <row r="504" spans="1:23">
      <c r="A504" s="344"/>
      <c r="B504" s="344"/>
      <c r="D504" s="344"/>
      <c r="E504" s="344"/>
      <c r="F504" s="344"/>
      <c r="G504" s="344"/>
      <c r="H504" s="344"/>
      <c r="I504" s="344"/>
      <c r="J504" s="344"/>
      <c r="K504" s="344"/>
      <c r="L504" s="344"/>
      <c r="M504" s="344"/>
      <c r="N504" s="344"/>
      <c r="O504" s="344"/>
      <c r="P504" s="344"/>
      <c r="Q504" s="344"/>
      <c r="R504" s="344"/>
      <c r="S504" s="344"/>
      <c r="T504" s="344"/>
      <c r="U504" s="344"/>
      <c r="V504" s="344"/>
      <c r="W504" s="344"/>
    </row>
    <row r="505" spans="1:23">
      <c r="A505" s="344"/>
      <c r="B505" s="344"/>
      <c r="D505" s="344"/>
      <c r="E505" s="344"/>
      <c r="F505" s="344"/>
      <c r="G505" s="344"/>
      <c r="H505" s="344"/>
      <c r="I505" s="344"/>
      <c r="J505" s="344"/>
      <c r="K505" s="344"/>
      <c r="L505" s="344"/>
      <c r="M505" s="344"/>
      <c r="N505" s="344"/>
      <c r="O505" s="344"/>
      <c r="P505" s="344"/>
      <c r="Q505" s="344"/>
      <c r="R505" s="344"/>
      <c r="S505" s="344"/>
      <c r="T505" s="344"/>
      <c r="U505" s="344"/>
      <c r="V505" s="344"/>
      <c r="W505" s="344"/>
    </row>
    <row r="506" spans="1:23">
      <c r="A506" s="344"/>
      <c r="B506" s="344"/>
      <c r="D506" s="344"/>
      <c r="E506" s="344"/>
      <c r="F506" s="344"/>
      <c r="G506" s="344"/>
      <c r="H506" s="344"/>
      <c r="I506" s="344"/>
      <c r="J506" s="344"/>
      <c r="K506" s="344"/>
      <c r="L506" s="344"/>
      <c r="M506" s="344"/>
      <c r="N506" s="344"/>
      <c r="O506" s="344"/>
      <c r="P506" s="344"/>
      <c r="Q506" s="344"/>
      <c r="R506" s="344"/>
      <c r="S506" s="344"/>
      <c r="T506" s="344"/>
      <c r="U506" s="344"/>
      <c r="V506" s="344"/>
      <c r="W506" s="344"/>
    </row>
    <row r="507" spans="1:23">
      <c r="A507" s="344"/>
      <c r="B507" s="344"/>
      <c r="D507" s="344"/>
      <c r="E507" s="344"/>
      <c r="F507" s="344"/>
      <c r="G507" s="344"/>
      <c r="H507" s="344"/>
      <c r="I507" s="344"/>
      <c r="J507" s="344"/>
      <c r="K507" s="344"/>
      <c r="L507" s="344"/>
      <c r="M507" s="344"/>
      <c r="N507" s="344"/>
      <c r="O507" s="344"/>
      <c r="P507" s="344"/>
      <c r="Q507" s="344"/>
      <c r="R507" s="344"/>
      <c r="S507" s="344"/>
      <c r="T507" s="344"/>
      <c r="U507" s="344"/>
      <c r="V507" s="344"/>
      <c r="W507" s="344"/>
    </row>
    <row r="508" spans="1:23">
      <c r="A508" s="344"/>
      <c r="B508" s="344"/>
      <c r="D508" s="344"/>
      <c r="E508" s="344"/>
      <c r="F508" s="344"/>
      <c r="G508" s="344"/>
      <c r="H508" s="344"/>
      <c r="I508" s="344"/>
      <c r="J508" s="344"/>
      <c r="K508" s="344"/>
      <c r="L508" s="344"/>
      <c r="M508" s="344"/>
      <c r="N508" s="344"/>
      <c r="O508" s="344"/>
      <c r="P508" s="344"/>
      <c r="Q508" s="344"/>
      <c r="R508" s="344"/>
      <c r="S508" s="344"/>
      <c r="T508" s="344"/>
      <c r="U508" s="344"/>
      <c r="V508" s="344"/>
      <c r="W508" s="344"/>
    </row>
    <row r="509" spans="1:23">
      <c r="A509" s="344"/>
      <c r="B509" s="344"/>
      <c r="D509" s="344"/>
      <c r="E509" s="344"/>
      <c r="F509" s="344"/>
      <c r="G509" s="344"/>
      <c r="H509" s="344"/>
      <c r="I509" s="344"/>
      <c r="J509" s="344"/>
      <c r="K509" s="344"/>
      <c r="L509" s="344"/>
      <c r="M509" s="344"/>
      <c r="N509" s="344"/>
      <c r="O509" s="344"/>
      <c r="P509" s="344"/>
      <c r="Q509" s="344"/>
      <c r="R509" s="344"/>
      <c r="S509" s="344"/>
      <c r="T509" s="344"/>
      <c r="U509" s="344"/>
      <c r="V509" s="344"/>
      <c r="W509" s="344"/>
    </row>
    <row r="510" spans="1:23">
      <c r="A510" s="344"/>
      <c r="B510" s="344"/>
      <c r="D510" s="344"/>
      <c r="E510" s="344"/>
      <c r="F510" s="344"/>
      <c r="G510" s="344"/>
      <c r="H510" s="344"/>
      <c r="I510" s="344"/>
      <c r="J510" s="344"/>
      <c r="K510" s="344"/>
      <c r="L510" s="344"/>
      <c r="M510" s="344"/>
      <c r="N510" s="344"/>
      <c r="O510" s="344"/>
      <c r="P510" s="344"/>
      <c r="Q510" s="344"/>
      <c r="R510" s="344"/>
      <c r="S510" s="344"/>
      <c r="T510" s="344"/>
      <c r="U510" s="344"/>
      <c r="V510" s="344"/>
      <c r="W510" s="344"/>
    </row>
    <row r="511" spans="1:23">
      <c r="A511" s="344"/>
      <c r="B511" s="344"/>
      <c r="D511" s="344"/>
      <c r="E511" s="344"/>
      <c r="F511" s="344"/>
      <c r="G511" s="344"/>
      <c r="H511" s="344"/>
      <c r="I511" s="344"/>
      <c r="J511" s="344"/>
      <c r="K511" s="344"/>
      <c r="L511" s="344"/>
      <c r="M511" s="344"/>
      <c r="N511" s="344"/>
      <c r="O511" s="344"/>
      <c r="P511" s="344"/>
      <c r="Q511" s="344"/>
      <c r="R511" s="344"/>
      <c r="S511" s="344"/>
      <c r="T511" s="344"/>
      <c r="U511" s="344"/>
      <c r="V511" s="344"/>
      <c r="W511" s="344"/>
    </row>
    <row r="512" spans="1:23">
      <c r="A512" s="344"/>
      <c r="B512" s="344"/>
      <c r="D512" s="344"/>
      <c r="E512" s="344"/>
      <c r="F512" s="344"/>
      <c r="G512" s="344"/>
      <c r="H512" s="344"/>
      <c r="I512" s="344"/>
      <c r="J512" s="344"/>
      <c r="K512" s="344"/>
      <c r="L512" s="344"/>
      <c r="M512" s="344"/>
      <c r="N512" s="344"/>
      <c r="O512" s="344"/>
      <c r="P512" s="344"/>
      <c r="Q512" s="344"/>
      <c r="R512" s="344"/>
      <c r="S512" s="344"/>
      <c r="T512" s="344"/>
      <c r="U512" s="344"/>
      <c r="V512" s="344"/>
      <c r="W512" s="344"/>
    </row>
    <row r="513" spans="1:23">
      <c r="A513" s="344"/>
      <c r="B513" s="344"/>
      <c r="D513" s="344"/>
      <c r="E513" s="344"/>
      <c r="F513" s="344"/>
      <c r="G513" s="344"/>
      <c r="H513" s="344"/>
      <c r="I513" s="344"/>
      <c r="J513" s="344"/>
      <c r="K513" s="344"/>
      <c r="L513" s="344"/>
      <c r="M513" s="344"/>
      <c r="N513" s="344"/>
      <c r="O513" s="344"/>
      <c r="P513" s="344"/>
      <c r="Q513" s="344"/>
      <c r="R513" s="344"/>
      <c r="S513" s="344"/>
      <c r="T513" s="344"/>
      <c r="U513" s="344"/>
      <c r="V513" s="344"/>
      <c r="W513" s="344"/>
    </row>
    <row r="514" spans="1:23">
      <c r="A514" s="344"/>
      <c r="B514" s="344"/>
      <c r="D514" s="344"/>
      <c r="E514" s="344"/>
      <c r="F514" s="344"/>
      <c r="G514" s="344"/>
      <c r="H514" s="344"/>
      <c r="I514" s="344"/>
      <c r="J514" s="344"/>
      <c r="K514" s="344"/>
      <c r="L514" s="344"/>
      <c r="M514" s="344"/>
      <c r="N514" s="344"/>
      <c r="O514" s="344"/>
      <c r="P514" s="344"/>
      <c r="Q514" s="344"/>
      <c r="R514" s="344"/>
      <c r="S514" s="344"/>
      <c r="T514" s="344"/>
      <c r="U514" s="344"/>
      <c r="V514" s="344"/>
      <c r="W514" s="344"/>
    </row>
    <row r="515" spans="1:23">
      <c r="A515" s="344"/>
      <c r="B515" s="344"/>
      <c r="D515" s="344"/>
      <c r="E515" s="344"/>
      <c r="F515" s="344"/>
      <c r="G515" s="344"/>
      <c r="H515" s="344"/>
      <c r="I515" s="344"/>
      <c r="J515" s="344"/>
      <c r="K515" s="344"/>
      <c r="L515" s="344"/>
      <c r="M515" s="344"/>
      <c r="N515" s="344"/>
      <c r="O515" s="344"/>
      <c r="P515" s="344"/>
      <c r="Q515" s="344"/>
      <c r="R515" s="344"/>
      <c r="S515" s="344"/>
      <c r="T515" s="344"/>
      <c r="U515" s="344"/>
      <c r="V515" s="344"/>
      <c r="W515" s="344"/>
    </row>
    <row r="516" spans="1:23">
      <c r="A516" s="344"/>
      <c r="B516" s="344"/>
      <c r="D516" s="344"/>
      <c r="E516" s="344"/>
      <c r="F516" s="344"/>
      <c r="G516" s="344"/>
      <c r="H516" s="344"/>
      <c r="I516" s="344"/>
      <c r="J516" s="344"/>
      <c r="K516" s="344"/>
      <c r="L516" s="344"/>
      <c r="M516" s="344"/>
      <c r="N516" s="344"/>
      <c r="O516" s="344"/>
      <c r="P516" s="344"/>
      <c r="Q516" s="344"/>
      <c r="R516" s="344"/>
      <c r="S516" s="344"/>
      <c r="T516" s="344"/>
      <c r="U516" s="344"/>
      <c r="V516" s="344"/>
      <c r="W516" s="344"/>
    </row>
    <row r="517" spans="1:23">
      <c r="A517" s="344"/>
      <c r="B517" s="344"/>
      <c r="D517" s="344"/>
      <c r="E517" s="344"/>
      <c r="F517" s="344"/>
      <c r="G517" s="344"/>
      <c r="H517" s="344"/>
      <c r="I517" s="344"/>
      <c r="J517" s="344"/>
      <c r="K517" s="344"/>
      <c r="L517" s="344"/>
      <c r="M517" s="344"/>
      <c r="N517" s="344"/>
      <c r="O517" s="344"/>
      <c r="P517" s="344"/>
      <c r="Q517" s="344"/>
      <c r="R517" s="344"/>
      <c r="S517" s="344"/>
      <c r="T517" s="344"/>
      <c r="U517" s="344"/>
      <c r="V517" s="344"/>
      <c r="W517" s="344"/>
    </row>
    <row r="518" spans="1:23">
      <c r="A518" s="344"/>
      <c r="B518" s="344"/>
      <c r="D518" s="344"/>
      <c r="E518" s="344"/>
      <c r="F518" s="344"/>
      <c r="G518" s="344"/>
      <c r="H518" s="344"/>
      <c r="I518" s="344"/>
      <c r="J518" s="344"/>
      <c r="K518" s="344"/>
      <c r="L518" s="344"/>
      <c r="M518" s="344"/>
      <c r="N518" s="344"/>
      <c r="O518" s="344"/>
      <c r="P518" s="344"/>
      <c r="Q518" s="344"/>
      <c r="R518" s="344"/>
      <c r="S518" s="344"/>
      <c r="T518" s="344"/>
      <c r="U518" s="344"/>
      <c r="V518" s="344"/>
      <c r="W518" s="344"/>
    </row>
    <row r="519" spans="1:23">
      <c r="A519" s="344"/>
      <c r="B519" s="344"/>
      <c r="D519" s="344"/>
      <c r="E519" s="344"/>
      <c r="F519" s="344"/>
      <c r="G519" s="344"/>
      <c r="H519" s="344"/>
      <c r="I519" s="344"/>
      <c r="J519" s="344"/>
      <c r="K519" s="344"/>
      <c r="L519" s="344"/>
      <c r="M519" s="344"/>
      <c r="N519" s="344"/>
      <c r="O519" s="344"/>
      <c r="P519" s="344"/>
      <c r="Q519" s="344"/>
      <c r="R519" s="344"/>
      <c r="S519" s="344"/>
      <c r="T519" s="344"/>
      <c r="U519" s="344"/>
      <c r="V519" s="344"/>
      <c r="W519" s="344"/>
    </row>
    <row r="520" spans="1:23">
      <c r="A520" s="344"/>
      <c r="B520" s="344"/>
      <c r="D520" s="344"/>
      <c r="E520" s="344"/>
      <c r="F520" s="344"/>
      <c r="G520" s="344"/>
      <c r="H520" s="344"/>
      <c r="I520" s="344"/>
      <c r="J520" s="344"/>
      <c r="K520" s="344"/>
      <c r="L520" s="344"/>
      <c r="M520" s="344"/>
      <c r="N520" s="344"/>
      <c r="O520" s="344"/>
      <c r="P520" s="344"/>
      <c r="Q520" s="344"/>
      <c r="R520" s="344"/>
      <c r="S520" s="344"/>
      <c r="T520" s="344"/>
      <c r="U520" s="344"/>
      <c r="V520" s="344"/>
      <c r="W520" s="344"/>
    </row>
    <row r="521" spans="1:23">
      <c r="A521" s="344"/>
      <c r="B521" s="344"/>
      <c r="D521" s="344"/>
      <c r="E521" s="344"/>
      <c r="F521" s="344"/>
      <c r="G521" s="344"/>
      <c r="H521" s="344"/>
      <c r="I521" s="344"/>
      <c r="J521" s="344"/>
      <c r="K521" s="344"/>
      <c r="L521" s="344"/>
      <c r="M521" s="344"/>
      <c r="N521" s="344"/>
      <c r="O521" s="344"/>
      <c r="P521" s="344"/>
      <c r="Q521" s="344"/>
      <c r="R521" s="344"/>
      <c r="S521" s="344"/>
      <c r="T521" s="344"/>
      <c r="U521" s="344"/>
      <c r="V521" s="344"/>
      <c r="W521" s="344"/>
    </row>
    <row r="522" spans="1:23">
      <c r="A522" s="344"/>
      <c r="B522" s="344"/>
      <c r="D522" s="344"/>
      <c r="E522" s="344"/>
      <c r="F522" s="344"/>
      <c r="G522" s="344"/>
      <c r="H522" s="344"/>
      <c r="I522" s="344"/>
      <c r="J522" s="344"/>
      <c r="K522" s="344"/>
      <c r="L522" s="344"/>
      <c r="M522" s="344"/>
      <c r="N522" s="344"/>
      <c r="O522" s="344"/>
      <c r="P522" s="344"/>
      <c r="Q522" s="344"/>
      <c r="R522" s="344"/>
      <c r="S522" s="344"/>
      <c r="T522" s="344"/>
      <c r="U522" s="344"/>
      <c r="V522" s="344"/>
      <c r="W522" s="344"/>
    </row>
    <row r="523" spans="1:23">
      <c r="A523" s="344"/>
      <c r="B523" s="344"/>
      <c r="D523" s="344"/>
      <c r="E523" s="344"/>
      <c r="F523" s="344"/>
      <c r="G523" s="344"/>
      <c r="H523" s="344"/>
      <c r="I523" s="344"/>
      <c r="J523" s="344"/>
      <c r="K523" s="344"/>
      <c r="L523" s="344"/>
      <c r="M523" s="344"/>
      <c r="N523" s="344"/>
      <c r="O523" s="344"/>
      <c r="P523" s="344"/>
      <c r="Q523" s="344"/>
      <c r="R523" s="344"/>
      <c r="S523" s="344"/>
      <c r="T523" s="344"/>
      <c r="U523" s="344"/>
      <c r="V523" s="344"/>
      <c r="W523" s="344"/>
    </row>
    <row r="524" spans="1:23">
      <c r="A524" s="344"/>
      <c r="B524" s="344"/>
      <c r="D524" s="344"/>
      <c r="E524" s="344"/>
      <c r="F524" s="344"/>
      <c r="G524" s="344"/>
      <c r="H524" s="344"/>
      <c r="I524" s="344"/>
      <c r="J524" s="344"/>
      <c r="K524" s="344"/>
      <c r="L524" s="344"/>
      <c r="M524" s="344"/>
      <c r="N524" s="344"/>
      <c r="O524" s="344"/>
      <c r="P524" s="344"/>
      <c r="Q524" s="344"/>
      <c r="R524" s="344"/>
      <c r="S524" s="344"/>
      <c r="T524" s="344"/>
      <c r="U524" s="344"/>
      <c r="V524" s="344"/>
      <c r="W524" s="344"/>
    </row>
    <row r="525" spans="1:23">
      <c r="A525" s="344"/>
      <c r="B525" s="344"/>
      <c r="D525" s="344"/>
      <c r="E525" s="344"/>
      <c r="F525" s="344"/>
      <c r="G525" s="344"/>
      <c r="H525" s="344"/>
      <c r="I525" s="344"/>
      <c r="J525" s="344"/>
      <c r="K525" s="344"/>
      <c r="L525" s="344"/>
      <c r="M525" s="344"/>
      <c r="N525" s="344"/>
      <c r="O525" s="344"/>
      <c r="P525" s="344"/>
      <c r="Q525" s="344"/>
      <c r="R525" s="344"/>
      <c r="S525" s="344"/>
      <c r="T525" s="344"/>
      <c r="U525" s="344"/>
      <c r="V525" s="344"/>
      <c r="W525" s="344"/>
    </row>
    <row r="526" spans="1:23">
      <c r="A526" s="344"/>
      <c r="B526" s="344"/>
      <c r="D526" s="344"/>
      <c r="E526" s="344"/>
      <c r="F526" s="344"/>
      <c r="G526" s="344"/>
      <c r="H526" s="344"/>
      <c r="I526" s="344"/>
      <c r="J526" s="344"/>
      <c r="K526" s="344"/>
      <c r="L526" s="344"/>
      <c r="M526" s="344"/>
      <c r="N526" s="344"/>
      <c r="O526" s="344"/>
      <c r="P526" s="344"/>
      <c r="Q526" s="344"/>
      <c r="R526" s="344"/>
      <c r="S526" s="344"/>
      <c r="T526" s="344"/>
      <c r="U526" s="344"/>
      <c r="V526" s="344"/>
      <c r="W526" s="344"/>
    </row>
    <row r="527" spans="1:23">
      <c r="A527" s="344"/>
      <c r="B527" s="344"/>
      <c r="D527" s="344"/>
      <c r="E527" s="344"/>
      <c r="F527" s="344"/>
      <c r="G527" s="344"/>
      <c r="H527" s="344"/>
      <c r="I527" s="344"/>
      <c r="J527" s="344"/>
      <c r="K527" s="344"/>
      <c r="L527" s="344"/>
      <c r="M527" s="344"/>
      <c r="N527" s="344"/>
      <c r="O527" s="344"/>
      <c r="P527" s="344"/>
      <c r="Q527" s="344"/>
      <c r="R527" s="344"/>
      <c r="S527" s="344"/>
      <c r="T527" s="344"/>
      <c r="U527" s="344"/>
      <c r="V527" s="344"/>
      <c r="W527" s="344"/>
    </row>
    <row r="528" spans="1:23">
      <c r="A528" s="344"/>
      <c r="B528" s="344"/>
      <c r="D528" s="344"/>
      <c r="E528" s="344"/>
      <c r="F528" s="344"/>
      <c r="G528" s="344"/>
      <c r="H528" s="344"/>
      <c r="I528" s="344"/>
      <c r="J528" s="344"/>
      <c r="K528" s="344"/>
      <c r="L528" s="344"/>
      <c r="M528" s="344"/>
      <c r="N528" s="344"/>
      <c r="O528" s="344"/>
      <c r="P528" s="344"/>
      <c r="Q528" s="344"/>
      <c r="R528" s="344"/>
      <c r="S528" s="344"/>
      <c r="T528" s="344"/>
      <c r="U528" s="344"/>
      <c r="V528" s="344"/>
      <c r="W528" s="344"/>
    </row>
    <row r="529" spans="1:23">
      <c r="A529" s="344"/>
      <c r="B529" s="344"/>
      <c r="D529" s="344"/>
      <c r="E529" s="344"/>
      <c r="F529" s="344"/>
      <c r="G529" s="344"/>
      <c r="H529" s="344"/>
      <c r="I529" s="344"/>
      <c r="J529" s="344"/>
      <c r="K529" s="344"/>
      <c r="L529" s="344"/>
      <c r="M529" s="344"/>
      <c r="N529" s="344"/>
      <c r="O529" s="344"/>
      <c r="P529" s="344"/>
      <c r="Q529" s="344"/>
      <c r="R529" s="344"/>
      <c r="S529" s="344"/>
      <c r="T529" s="344"/>
      <c r="U529" s="344"/>
      <c r="V529" s="344"/>
      <c r="W529" s="344"/>
    </row>
    <row r="530" spans="1:23">
      <c r="A530" s="344"/>
      <c r="B530" s="344"/>
      <c r="D530" s="344"/>
      <c r="E530" s="344"/>
      <c r="F530" s="344"/>
      <c r="G530" s="344"/>
      <c r="H530" s="344"/>
      <c r="I530" s="344"/>
      <c r="J530" s="344"/>
      <c r="K530" s="344"/>
      <c r="L530" s="344"/>
      <c r="M530" s="344"/>
      <c r="N530" s="344"/>
      <c r="O530" s="344"/>
      <c r="P530" s="344"/>
      <c r="Q530" s="344"/>
      <c r="R530" s="344"/>
      <c r="S530" s="344"/>
      <c r="T530" s="344"/>
      <c r="U530" s="344"/>
      <c r="V530" s="344"/>
      <c r="W530" s="344"/>
    </row>
    <row r="531" spans="1:23">
      <c r="A531" s="344"/>
      <c r="B531" s="344"/>
      <c r="D531" s="344"/>
      <c r="E531" s="344"/>
      <c r="F531" s="344"/>
      <c r="G531" s="344"/>
      <c r="H531" s="344"/>
      <c r="I531" s="344"/>
      <c r="J531" s="344"/>
      <c r="K531" s="344"/>
      <c r="L531" s="344"/>
      <c r="M531" s="344"/>
      <c r="N531" s="344"/>
      <c r="O531" s="344"/>
      <c r="P531" s="344"/>
      <c r="Q531" s="344"/>
      <c r="R531" s="344"/>
      <c r="S531" s="344"/>
      <c r="T531" s="344"/>
      <c r="U531" s="344"/>
      <c r="V531" s="344"/>
      <c r="W531" s="344"/>
    </row>
    <row r="532" spans="1:23">
      <c r="A532" s="344"/>
      <c r="B532" s="344"/>
      <c r="D532" s="344"/>
      <c r="E532" s="344"/>
      <c r="F532" s="344"/>
      <c r="G532" s="344"/>
      <c r="H532" s="344"/>
      <c r="I532" s="344"/>
      <c r="J532" s="344"/>
      <c r="K532" s="344"/>
      <c r="L532" s="344"/>
      <c r="M532" s="344"/>
      <c r="N532" s="344"/>
      <c r="O532" s="344"/>
      <c r="P532" s="344"/>
      <c r="Q532" s="344"/>
      <c r="R532" s="344"/>
      <c r="S532" s="344"/>
      <c r="T532" s="344"/>
      <c r="U532" s="344"/>
      <c r="V532" s="344"/>
      <c r="W532" s="344"/>
    </row>
    <row r="533" spans="1:23">
      <c r="A533" s="344"/>
      <c r="B533" s="344"/>
      <c r="D533" s="344"/>
      <c r="E533" s="344"/>
      <c r="F533" s="344"/>
      <c r="G533" s="344"/>
      <c r="H533" s="344"/>
      <c r="I533" s="344"/>
      <c r="J533" s="344"/>
      <c r="K533" s="344"/>
      <c r="L533" s="344"/>
      <c r="M533" s="344"/>
      <c r="N533" s="344"/>
      <c r="O533" s="344"/>
      <c r="P533" s="344"/>
      <c r="Q533" s="344"/>
      <c r="R533" s="344"/>
      <c r="S533" s="344"/>
      <c r="T533" s="344"/>
      <c r="U533" s="344"/>
      <c r="V533" s="344"/>
      <c r="W533" s="344"/>
    </row>
    <row r="534" spans="1:23">
      <c r="A534" s="344"/>
      <c r="B534" s="344"/>
      <c r="D534" s="344"/>
      <c r="E534" s="344"/>
      <c r="F534" s="344"/>
      <c r="G534" s="344"/>
      <c r="H534" s="344"/>
      <c r="I534" s="344"/>
      <c r="J534" s="344"/>
      <c r="K534" s="344"/>
      <c r="L534" s="344"/>
      <c r="M534" s="344"/>
      <c r="N534" s="344"/>
      <c r="O534" s="344"/>
      <c r="P534" s="344"/>
      <c r="Q534" s="344"/>
      <c r="R534" s="344"/>
      <c r="S534" s="344"/>
      <c r="T534" s="344"/>
      <c r="U534" s="344"/>
      <c r="V534" s="344"/>
      <c r="W534" s="344"/>
    </row>
    <row r="535" spans="1:23">
      <c r="A535" s="344"/>
      <c r="B535" s="344"/>
      <c r="D535" s="344"/>
      <c r="E535" s="344"/>
      <c r="F535" s="344"/>
      <c r="G535" s="344"/>
      <c r="H535" s="344"/>
      <c r="I535" s="344"/>
      <c r="J535" s="344"/>
      <c r="K535" s="344"/>
      <c r="L535" s="344"/>
      <c r="M535" s="344"/>
      <c r="N535" s="344"/>
      <c r="O535" s="344"/>
      <c r="P535" s="344"/>
      <c r="Q535" s="344"/>
      <c r="R535" s="344"/>
      <c r="S535" s="344"/>
      <c r="T535" s="344"/>
      <c r="U535" s="344"/>
      <c r="V535" s="344"/>
      <c r="W535" s="344"/>
    </row>
    <row r="536" spans="1:23">
      <c r="A536" s="344"/>
      <c r="B536" s="344"/>
      <c r="D536" s="344"/>
      <c r="E536" s="344"/>
      <c r="F536" s="344"/>
      <c r="G536" s="344"/>
      <c r="H536" s="344"/>
      <c r="I536" s="344"/>
      <c r="J536" s="344"/>
      <c r="K536" s="344"/>
      <c r="L536" s="344"/>
      <c r="M536" s="344"/>
      <c r="N536" s="344"/>
      <c r="O536" s="344"/>
      <c r="P536" s="344"/>
      <c r="Q536" s="344"/>
      <c r="R536" s="344"/>
      <c r="S536" s="344"/>
      <c r="T536" s="344"/>
      <c r="U536" s="344"/>
      <c r="V536" s="344"/>
      <c r="W536" s="344"/>
    </row>
    <row r="537" spans="1:23">
      <c r="A537" s="344"/>
      <c r="B537" s="344"/>
      <c r="D537" s="344"/>
      <c r="E537" s="344"/>
      <c r="F537" s="344"/>
      <c r="G537" s="344"/>
      <c r="H537" s="344"/>
      <c r="I537" s="344"/>
      <c r="J537" s="344"/>
      <c r="K537" s="344"/>
      <c r="L537" s="344"/>
      <c r="M537" s="344"/>
      <c r="N537" s="344"/>
      <c r="O537" s="344"/>
      <c r="P537" s="344"/>
      <c r="Q537" s="344"/>
      <c r="R537" s="344"/>
      <c r="S537" s="344"/>
      <c r="T537" s="344"/>
      <c r="U537" s="344"/>
      <c r="V537" s="344"/>
      <c r="W537" s="344"/>
    </row>
    <row r="538" spans="1:23">
      <c r="A538" s="344"/>
      <c r="B538" s="344"/>
      <c r="D538" s="344"/>
      <c r="E538" s="344"/>
      <c r="F538" s="344"/>
      <c r="G538" s="344"/>
      <c r="H538" s="344"/>
      <c r="I538" s="344"/>
      <c r="J538" s="344"/>
      <c r="K538" s="344"/>
      <c r="L538" s="344"/>
      <c r="M538" s="344"/>
      <c r="N538" s="344"/>
      <c r="O538" s="344"/>
      <c r="P538" s="344"/>
      <c r="Q538" s="344"/>
      <c r="R538" s="344"/>
      <c r="S538" s="344"/>
      <c r="T538" s="344"/>
      <c r="U538" s="344"/>
      <c r="V538" s="344"/>
      <c r="W538" s="344"/>
    </row>
    <row r="539" spans="1:23">
      <c r="A539" s="344"/>
      <c r="B539" s="344"/>
      <c r="D539" s="344"/>
      <c r="E539" s="344"/>
      <c r="F539" s="344"/>
      <c r="G539" s="344"/>
      <c r="H539" s="344"/>
      <c r="I539" s="344"/>
      <c r="J539" s="344"/>
      <c r="K539" s="344"/>
      <c r="L539" s="344"/>
      <c r="M539" s="344"/>
      <c r="N539" s="344"/>
      <c r="O539" s="344"/>
      <c r="P539" s="344"/>
      <c r="Q539" s="344"/>
      <c r="R539" s="344"/>
      <c r="S539" s="344"/>
      <c r="T539" s="344"/>
      <c r="U539" s="344"/>
      <c r="V539" s="344"/>
      <c r="W539" s="344"/>
    </row>
    <row r="540" spans="1:23">
      <c r="A540" s="344"/>
      <c r="B540" s="344"/>
      <c r="D540" s="344"/>
      <c r="E540" s="344"/>
      <c r="F540" s="344"/>
      <c r="G540" s="344"/>
      <c r="H540" s="344"/>
      <c r="I540" s="344"/>
      <c r="J540" s="344"/>
      <c r="K540" s="344"/>
      <c r="L540" s="344"/>
      <c r="M540" s="344"/>
      <c r="N540" s="344"/>
      <c r="O540" s="344"/>
      <c r="P540" s="344"/>
      <c r="Q540" s="344"/>
      <c r="R540" s="344"/>
      <c r="S540" s="344"/>
      <c r="T540" s="344"/>
      <c r="U540" s="344"/>
      <c r="V540" s="344"/>
      <c r="W540" s="344"/>
    </row>
    <row r="541" spans="1:23">
      <c r="A541" s="344"/>
      <c r="B541" s="344"/>
      <c r="D541" s="344"/>
      <c r="E541" s="344"/>
      <c r="F541" s="344"/>
      <c r="G541" s="344"/>
      <c r="H541" s="344"/>
      <c r="I541" s="344"/>
      <c r="J541" s="344"/>
      <c r="K541" s="344"/>
      <c r="L541" s="344"/>
      <c r="M541" s="344"/>
      <c r="N541" s="344"/>
      <c r="O541" s="344"/>
      <c r="P541" s="344"/>
      <c r="Q541" s="344"/>
      <c r="R541" s="344"/>
      <c r="S541" s="344"/>
      <c r="T541" s="344"/>
      <c r="U541" s="344"/>
      <c r="V541" s="344"/>
      <c r="W541" s="344"/>
    </row>
    <row r="542" spans="1:23">
      <c r="A542" s="344"/>
      <c r="B542" s="344"/>
      <c r="D542" s="344"/>
      <c r="E542" s="344"/>
      <c r="F542" s="344"/>
      <c r="G542" s="344"/>
      <c r="H542" s="344"/>
      <c r="I542" s="344"/>
      <c r="J542" s="344"/>
      <c r="K542" s="344"/>
      <c r="L542" s="344"/>
      <c r="M542" s="344"/>
      <c r="N542" s="344"/>
      <c r="O542" s="344"/>
      <c r="P542" s="344"/>
      <c r="Q542" s="344"/>
      <c r="R542" s="344"/>
      <c r="S542" s="344"/>
      <c r="T542" s="344"/>
      <c r="U542" s="344"/>
      <c r="V542" s="344"/>
      <c r="W542" s="344"/>
    </row>
    <row r="543" spans="1:23">
      <c r="A543" s="344"/>
      <c r="B543" s="344"/>
      <c r="D543" s="344"/>
      <c r="E543" s="344"/>
      <c r="F543" s="344"/>
      <c r="G543" s="344"/>
      <c r="H543" s="344"/>
      <c r="I543" s="344"/>
      <c r="J543" s="344"/>
      <c r="K543" s="344"/>
      <c r="L543" s="344"/>
      <c r="M543" s="344"/>
      <c r="N543" s="344"/>
      <c r="O543" s="344"/>
      <c r="P543" s="344"/>
      <c r="Q543" s="344"/>
      <c r="R543" s="344"/>
      <c r="S543" s="344"/>
      <c r="T543" s="344"/>
      <c r="U543" s="344"/>
      <c r="V543" s="344"/>
      <c r="W543" s="344"/>
    </row>
    <row r="544" spans="1:23">
      <c r="A544" s="344"/>
      <c r="B544" s="344"/>
      <c r="D544" s="344"/>
      <c r="E544" s="344"/>
      <c r="F544" s="344"/>
      <c r="G544" s="344"/>
      <c r="H544" s="344"/>
      <c r="I544" s="344"/>
      <c r="J544" s="344"/>
      <c r="K544" s="344"/>
      <c r="L544" s="344"/>
      <c r="M544" s="344"/>
      <c r="N544" s="344"/>
      <c r="O544" s="344"/>
      <c r="P544" s="344"/>
      <c r="Q544" s="344"/>
      <c r="R544" s="344"/>
      <c r="S544" s="344"/>
      <c r="T544" s="344"/>
      <c r="U544" s="344"/>
      <c r="V544" s="344"/>
      <c r="W544" s="344"/>
    </row>
    <row r="545" spans="1:23">
      <c r="A545" s="344"/>
      <c r="B545" s="344"/>
      <c r="D545" s="344"/>
      <c r="E545" s="344"/>
      <c r="F545" s="344"/>
      <c r="G545" s="344"/>
      <c r="H545" s="344"/>
      <c r="I545" s="344"/>
      <c r="J545" s="344"/>
      <c r="K545" s="344"/>
      <c r="L545" s="344"/>
      <c r="M545" s="344"/>
      <c r="N545" s="344"/>
      <c r="O545" s="344"/>
      <c r="P545" s="344"/>
      <c r="Q545" s="344"/>
      <c r="R545" s="344"/>
      <c r="S545" s="344"/>
      <c r="T545" s="344"/>
      <c r="U545" s="344"/>
      <c r="V545" s="344"/>
      <c r="W545" s="344"/>
    </row>
    <row r="546" spans="1:23">
      <c r="A546" s="344"/>
      <c r="B546" s="344"/>
      <c r="D546" s="344"/>
      <c r="E546" s="344"/>
      <c r="F546" s="344"/>
      <c r="G546" s="344"/>
      <c r="H546" s="344"/>
      <c r="I546" s="344"/>
      <c r="J546" s="344"/>
      <c r="K546" s="344"/>
      <c r="L546" s="344"/>
      <c r="M546" s="344"/>
      <c r="N546" s="344"/>
      <c r="O546" s="344"/>
      <c r="P546" s="344"/>
      <c r="Q546" s="344"/>
      <c r="R546" s="344"/>
      <c r="S546" s="344"/>
      <c r="T546" s="344"/>
      <c r="U546" s="344"/>
      <c r="V546" s="344"/>
      <c r="W546" s="344"/>
    </row>
    <row r="547" spans="1:23">
      <c r="A547" s="344"/>
      <c r="B547" s="344"/>
      <c r="D547" s="344"/>
      <c r="E547" s="344"/>
      <c r="F547" s="344"/>
      <c r="G547" s="344"/>
      <c r="H547" s="344"/>
      <c r="I547" s="344"/>
      <c r="J547" s="344"/>
      <c r="K547" s="344"/>
      <c r="L547" s="344"/>
      <c r="M547" s="344"/>
      <c r="N547" s="344"/>
      <c r="O547" s="344"/>
      <c r="P547" s="344"/>
      <c r="Q547" s="344"/>
      <c r="R547" s="344"/>
      <c r="S547" s="344"/>
      <c r="T547" s="344"/>
      <c r="U547" s="344"/>
      <c r="V547" s="344"/>
      <c r="W547" s="344"/>
    </row>
    <row r="548" spans="1:23">
      <c r="A548" s="344"/>
      <c r="B548" s="344"/>
      <c r="D548" s="344"/>
      <c r="E548" s="344"/>
      <c r="F548" s="344"/>
      <c r="G548" s="344"/>
      <c r="H548" s="344"/>
      <c r="I548" s="344"/>
      <c r="J548" s="344"/>
      <c r="K548" s="344"/>
      <c r="L548" s="344"/>
      <c r="M548" s="344"/>
      <c r="N548" s="344"/>
      <c r="O548" s="344"/>
      <c r="P548" s="344"/>
      <c r="Q548" s="344"/>
      <c r="R548" s="344"/>
      <c r="S548" s="344"/>
      <c r="T548" s="344"/>
      <c r="U548" s="344"/>
      <c r="V548" s="344"/>
      <c r="W548" s="344"/>
    </row>
    <row r="549" spans="1:23">
      <c r="A549" s="344"/>
      <c r="B549" s="344"/>
      <c r="D549" s="344"/>
      <c r="E549" s="344"/>
      <c r="F549" s="344"/>
      <c r="G549" s="344"/>
      <c r="H549" s="344"/>
      <c r="I549" s="344"/>
      <c r="J549" s="344"/>
      <c r="K549" s="344"/>
      <c r="L549" s="344"/>
      <c r="M549" s="344"/>
      <c r="N549" s="344"/>
      <c r="O549" s="344"/>
      <c r="P549" s="344"/>
      <c r="Q549" s="344"/>
      <c r="R549" s="344"/>
      <c r="S549" s="344"/>
      <c r="T549" s="344"/>
      <c r="U549" s="344"/>
      <c r="V549" s="344"/>
      <c r="W549" s="344"/>
    </row>
    <row r="550" spans="1:23">
      <c r="A550" s="344"/>
      <c r="B550" s="344"/>
      <c r="D550" s="344"/>
      <c r="E550" s="344"/>
      <c r="F550" s="344"/>
      <c r="G550" s="344"/>
      <c r="H550" s="344"/>
      <c r="I550" s="344"/>
      <c r="J550" s="344"/>
      <c r="K550" s="344"/>
      <c r="L550" s="344"/>
      <c r="M550" s="344"/>
      <c r="N550" s="344"/>
      <c r="O550" s="344"/>
      <c r="P550" s="344"/>
      <c r="Q550" s="344"/>
      <c r="R550" s="344"/>
      <c r="S550" s="344"/>
      <c r="T550" s="344"/>
      <c r="U550" s="344"/>
      <c r="V550" s="344"/>
      <c r="W550" s="344"/>
    </row>
    <row r="551" spans="1:23">
      <c r="A551" s="344"/>
      <c r="B551" s="344"/>
      <c r="D551" s="344"/>
      <c r="E551" s="344"/>
      <c r="F551" s="344"/>
      <c r="G551" s="344"/>
      <c r="H551" s="344"/>
      <c r="I551" s="344"/>
      <c r="J551" s="344"/>
      <c r="K551" s="344"/>
      <c r="L551" s="344"/>
      <c r="M551" s="344"/>
      <c r="N551" s="344"/>
      <c r="O551" s="344"/>
      <c r="P551" s="344"/>
      <c r="Q551" s="344"/>
      <c r="R551" s="344"/>
      <c r="S551" s="344"/>
      <c r="T551" s="344"/>
      <c r="U551" s="344"/>
      <c r="V551" s="344"/>
      <c r="W551" s="344"/>
    </row>
    <row r="552" spans="1:23">
      <c r="A552" s="344"/>
      <c r="B552" s="344"/>
      <c r="D552" s="344"/>
      <c r="E552" s="344"/>
      <c r="F552" s="344"/>
      <c r="G552" s="344"/>
      <c r="H552" s="344"/>
      <c r="I552" s="344"/>
      <c r="J552" s="344"/>
      <c r="K552" s="344"/>
      <c r="L552" s="344"/>
      <c r="M552" s="344"/>
      <c r="N552" s="344"/>
      <c r="O552" s="344"/>
      <c r="P552" s="344"/>
      <c r="Q552" s="344"/>
      <c r="R552" s="344"/>
      <c r="S552" s="344"/>
      <c r="T552" s="344"/>
      <c r="U552" s="344"/>
      <c r="V552" s="344"/>
      <c r="W552" s="344"/>
    </row>
    <row r="553" spans="1:23">
      <c r="A553" s="344"/>
      <c r="B553" s="344"/>
      <c r="D553" s="344"/>
      <c r="E553" s="344"/>
      <c r="F553" s="344"/>
      <c r="G553" s="344"/>
      <c r="H553" s="344"/>
      <c r="I553" s="344"/>
      <c r="J553" s="344"/>
      <c r="K553" s="344"/>
      <c r="L553" s="344"/>
      <c r="M553" s="344"/>
      <c r="N553" s="344"/>
      <c r="O553" s="344"/>
      <c r="P553" s="344"/>
      <c r="Q553" s="344"/>
      <c r="R553" s="344"/>
      <c r="S553" s="344"/>
      <c r="T553" s="344"/>
      <c r="U553" s="344"/>
      <c r="V553" s="344"/>
      <c r="W553" s="344"/>
    </row>
    <row r="554" spans="1:23">
      <c r="A554" s="344"/>
      <c r="B554" s="344"/>
      <c r="D554" s="344"/>
      <c r="E554" s="344"/>
      <c r="F554" s="344"/>
      <c r="G554" s="344"/>
      <c r="H554" s="344"/>
      <c r="I554" s="344"/>
      <c r="J554" s="344"/>
      <c r="K554" s="344"/>
      <c r="L554" s="344"/>
      <c r="M554" s="344"/>
      <c r="N554" s="344"/>
      <c r="O554" s="344"/>
      <c r="P554" s="344"/>
      <c r="Q554" s="344"/>
      <c r="R554" s="344"/>
      <c r="S554" s="344"/>
      <c r="T554" s="344"/>
      <c r="U554" s="344"/>
      <c r="V554" s="344"/>
      <c r="W554" s="344"/>
    </row>
    <row r="555" spans="1:23">
      <c r="A555" s="344"/>
      <c r="B555" s="344"/>
      <c r="D555" s="344"/>
      <c r="E555" s="344"/>
      <c r="F555" s="344"/>
      <c r="G555" s="344"/>
      <c r="H555" s="344"/>
      <c r="I555" s="344"/>
      <c r="J555" s="344"/>
      <c r="K555" s="344"/>
      <c r="L555" s="344"/>
      <c r="M555" s="344"/>
      <c r="N555" s="344"/>
      <c r="O555" s="344"/>
      <c r="P555" s="344"/>
      <c r="Q555" s="344"/>
      <c r="R555" s="344"/>
      <c r="S555" s="344"/>
      <c r="T555" s="344"/>
      <c r="U555" s="344"/>
      <c r="V555" s="344"/>
      <c r="W555" s="344"/>
    </row>
    <row r="556" spans="1:23">
      <c r="A556" s="344"/>
      <c r="B556" s="344"/>
      <c r="D556" s="344"/>
      <c r="E556" s="344"/>
      <c r="F556" s="344"/>
      <c r="G556" s="344"/>
      <c r="H556" s="344"/>
      <c r="I556" s="344"/>
      <c r="J556" s="344"/>
      <c r="K556" s="344"/>
      <c r="L556" s="344"/>
      <c r="M556" s="344"/>
      <c r="N556" s="344"/>
      <c r="O556" s="344"/>
      <c r="P556" s="344"/>
      <c r="Q556" s="344"/>
      <c r="R556" s="344"/>
      <c r="S556" s="344"/>
      <c r="T556" s="344"/>
      <c r="U556" s="344"/>
      <c r="V556" s="344"/>
      <c r="W556" s="344"/>
    </row>
    <row r="557" spans="1:23">
      <c r="A557" s="344"/>
      <c r="B557" s="344"/>
      <c r="D557" s="344"/>
      <c r="E557" s="344"/>
      <c r="F557" s="344"/>
      <c r="G557" s="344"/>
      <c r="H557" s="344"/>
      <c r="I557" s="344"/>
      <c r="J557" s="344"/>
      <c r="K557" s="344"/>
      <c r="L557" s="344"/>
      <c r="M557" s="344"/>
      <c r="N557" s="344"/>
      <c r="O557" s="344"/>
      <c r="P557" s="344"/>
      <c r="Q557" s="344"/>
      <c r="R557" s="344"/>
      <c r="S557" s="344"/>
      <c r="T557" s="344"/>
      <c r="U557" s="344"/>
      <c r="V557" s="344"/>
      <c r="W557" s="344"/>
    </row>
    <row r="558" spans="1:23">
      <c r="A558" s="344"/>
      <c r="B558" s="344"/>
      <c r="D558" s="344"/>
      <c r="E558" s="344"/>
      <c r="F558" s="344"/>
      <c r="G558" s="344"/>
      <c r="H558" s="344"/>
      <c r="I558" s="344"/>
      <c r="J558" s="344"/>
      <c r="K558" s="344"/>
      <c r="L558" s="344"/>
      <c r="M558" s="344"/>
      <c r="N558" s="344"/>
      <c r="O558" s="344"/>
      <c r="P558" s="344"/>
      <c r="Q558" s="344"/>
      <c r="R558" s="344"/>
      <c r="S558" s="344"/>
      <c r="T558" s="344"/>
      <c r="U558" s="344"/>
      <c r="V558" s="344"/>
      <c r="W558" s="344"/>
    </row>
    <row r="559" spans="1:23">
      <c r="A559" s="344"/>
      <c r="B559" s="344"/>
      <c r="D559" s="344"/>
      <c r="E559" s="344"/>
      <c r="F559" s="344"/>
      <c r="G559" s="344"/>
      <c r="H559" s="344"/>
      <c r="I559" s="344"/>
      <c r="J559" s="344"/>
      <c r="K559" s="344"/>
      <c r="L559" s="344"/>
      <c r="M559" s="344"/>
      <c r="N559" s="344"/>
      <c r="O559" s="344"/>
      <c r="P559" s="344"/>
      <c r="Q559" s="344"/>
      <c r="R559" s="344"/>
      <c r="S559" s="344"/>
      <c r="T559" s="344"/>
      <c r="U559" s="344"/>
      <c r="V559" s="344"/>
      <c r="W559" s="344"/>
    </row>
    <row r="560" spans="1:23">
      <c r="A560" s="344"/>
      <c r="B560" s="344"/>
      <c r="D560" s="344"/>
      <c r="E560" s="344"/>
      <c r="F560" s="344"/>
      <c r="G560" s="344"/>
      <c r="H560" s="344"/>
      <c r="I560" s="344"/>
      <c r="J560" s="344"/>
      <c r="K560" s="344"/>
      <c r="L560" s="344"/>
      <c r="M560" s="344"/>
      <c r="N560" s="344"/>
      <c r="O560" s="344"/>
      <c r="P560" s="344"/>
      <c r="Q560" s="344"/>
      <c r="R560" s="344"/>
      <c r="S560" s="344"/>
      <c r="T560" s="344"/>
      <c r="U560" s="344"/>
      <c r="V560" s="344"/>
      <c r="W560" s="344"/>
    </row>
    <row r="561" spans="1:23">
      <c r="A561" s="344"/>
      <c r="B561" s="344"/>
      <c r="D561" s="344"/>
      <c r="E561" s="344"/>
      <c r="F561" s="344"/>
      <c r="G561" s="344"/>
      <c r="H561" s="344"/>
      <c r="I561" s="344"/>
      <c r="J561" s="344"/>
      <c r="K561" s="344"/>
      <c r="L561" s="344"/>
      <c r="M561" s="344"/>
      <c r="N561" s="344"/>
      <c r="O561" s="344"/>
      <c r="P561" s="344"/>
      <c r="Q561" s="344"/>
      <c r="R561" s="344"/>
      <c r="S561" s="344"/>
      <c r="T561" s="344"/>
      <c r="U561" s="344"/>
      <c r="V561" s="344"/>
      <c r="W561" s="344"/>
    </row>
    <row r="562" spans="1:23">
      <c r="A562" s="344"/>
      <c r="B562" s="344"/>
      <c r="D562" s="344"/>
      <c r="E562" s="344"/>
      <c r="F562" s="344"/>
      <c r="G562" s="344"/>
      <c r="H562" s="344"/>
      <c r="I562" s="344"/>
      <c r="J562" s="344"/>
      <c r="K562" s="344"/>
      <c r="L562" s="344"/>
      <c r="M562" s="344"/>
      <c r="N562" s="344"/>
      <c r="O562" s="344"/>
      <c r="P562" s="344"/>
      <c r="Q562" s="344"/>
      <c r="R562" s="344"/>
      <c r="S562" s="344"/>
      <c r="T562" s="344"/>
      <c r="U562" s="344"/>
      <c r="V562" s="344"/>
      <c r="W562" s="344"/>
    </row>
    <row r="563" spans="1:23">
      <c r="A563" s="344"/>
      <c r="B563" s="344"/>
      <c r="D563" s="344"/>
      <c r="E563" s="344"/>
      <c r="F563" s="344"/>
      <c r="G563" s="344"/>
      <c r="H563" s="344"/>
      <c r="I563" s="344"/>
      <c r="J563" s="344"/>
      <c r="K563" s="344"/>
      <c r="L563" s="344"/>
      <c r="M563" s="344"/>
      <c r="N563" s="344"/>
      <c r="O563" s="344"/>
      <c r="P563" s="344"/>
      <c r="Q563" s="344"/>
      <c r="R563" s="344"/>
      <c r="S563" s="344"/>
      <c r="T563" s="344"/>
      <c r="U563" s="344"/>
      <c r="V563" s="344"/>
      <c r="W563" s="344"/>
    </row>
    <row r="564" spans="1:23">
      <c r="A564" s="344"/>
      <c r="B564" s="344"/>
      <c r="D564" s="344"/>
      <c r="E564" s="344"/>
      <c r="F564" s="344"/>
      <c r="G564" s="344"/>
      <c r="H564" s="344"/>
      <c r="I564" s="344"/>
      <c r="J564" s="344"/>
      <c r="K564" s="344"/>
      <c r="L564" s="344"/>
      <c r="M564" s="344"/>
      <c r="N564" s="344"/>
      <c r="O564" s="344"/>
      <c r="P564" s="344"/>
      <c r="Q564" s="344"/>
      <c r="R564" s="344"/>
      <c r="S564" s="344"/>
      <c r="T564" s="344"/>
      <c r="U564" s="344"/>
      <c r="V564" s="344"/>
      <c r="W564" s="344"/>
    </row>
    <row r="565" spans="1:23">
      <c r="A565" s="344"/>
      <c r="B565" s="344"/>
      <c r="D565" s="344"/>
      <c r="E565" s="344"/>
      <c r="F565" s="344"/>
      <c r="G565" s="344"/>
      <c r="H565" s="344"/>
      <c r="I565" s="344"/>
      <c r="J565" s="344"/>
      <c r="K565" s="344"/>
      <c r="L565" s="344"/>
      <c r="M565" s="344"/>
      <c r="N565" s="344"/>
      <c r="O565" s="344"/>
      <c r="P565" s="344"/>
      <c r="Q565" s="344"/>
      <c r="R565" s="344"/>
      <c r="S565" s="344"/>
      <c r="T565" s="344"/>
      <c r="U565" s="344"/>
      <c r="V565" s="344"/>
      <c r="W565" s="344"/>
    </row>
    <row r="566" spans="1:23">
      <c r="A566" s="344"/>
      <c r="B566" s="344"/>
      <c r="D566" s="344"/>
      <c r="E566" s="344"/>
      <c r="F566" s="344"/>
      <c r="G566" s="344"/>
      <c r="H566" s="344"/>
      <c r="I566" s="344"/>
      <c r="J566" s="344"/>
      <c r="K566" s="344"/>
      <c r="L566" s="344"/>
      <c r="M566" s="344"/>
      <c r="N566" s="344"/>
      <c r="O566" s="344"/>
      <c r="P566" s="344"/>
      <c r="Q566" s="344"/>
      <c r="R566" s="344"/>
      <c r="S566" s="344"/>
      <c r="T566" s="344"/>
      <c r="U566" s="344"/>
      <c r="V566" s="344"/>
      <c r="W566" s="344"/>
    </row>
    <row r="567" spans="1:23">
      <c r="A567" s="344"/>
      <c r="B567" s="344"/>
      <c r="D567" s="344"/>
      <c r="E567" s="344"/>
      <c r="F567" s="344"/>
      <c r="G567" s="344"/>
      <c r="H567" s="344"/>
      <c r="I567" s="344"/>
      <c r="J567" s="344"/>
      <c r="K567" s="344"/>
      <c r="L567" s="344"/>
      <c r="M567" s="344"/>
      <c r="N567" s="344"/>
      <c r="O567" s="344"/>
      <c r="P567" s="344"/>
      <c r="Q567" s="344"/>
      <c r="R567" s="344"/>
      <c r="S567" s="344"/>
      <c r="T567" s="344"/>
      <c r="U567" s="344"/>
      <c r="V567" s="344"/>
      <c r="W567" s="344"/>
    </row>
    <row r="568" spans="1:23">
      <c r="A568" s="344"/>
      <c r="B568" s="344"/>
      <c r="D568" s="344"/>
      <c r="E568" s="344"/>
      <c r="F568" s="344"/>
      <c r="G568" s="344"/>
      <c r="H568" s="344"/>
      <c r="I568" s="344"/>
      <c r="J568" s="344"/>
      <c r="K568" s="344"/>
      <c r="L568" s="344"/>
      <c r="M568" s="344"/>
      <c r="N568" s="344"/>
      <c r="O568" s="344"/>
      <c r="P568" s="344"/>
      <c r="Q568" s="344"/>
      <c r="R568" s="344"/>
      <c r="S568" s="344"/>
      <c r="T568" s="344"/>
      <c r="U568" s="344"/>
      <c r="V568" s="344"/>
      <c r="W568" s="344"/>
    </row>
    <row r="569" spans="1:23">
      <c r="A569" s="344"/>
      <c r="B569" s="344"/>
      <c r="D569" s="344"/>
      <c r="E569" s="344"/>
      <c r="F569" s="344"/>
      <c r="G569" s="344"/>
      <c r="H569" s="344"/>
      <c r="I569" s="344"/>
      <c r="J569" s="344"/>
      <c r="K569" s="344"/>
      <c r="L569" s="344"/>
      <c r="M569" s="344"/>
      <c r="N569" s="344"/>
      <c r="O569" s="344"/>
      <c r="P569" s="344"/>
      <c r="Q569" s="344"/>
      <c r="R569" s="344"/>
      <c r="S569" s="344"/>
      <c r="T569" s="344"/>
      <c r="U569" s="344"/>
      <c r="V569" s="344"/>
      <c r="W569" s="344"/>
    </row>
    <row r="570" spans="1:23">
      <c r="A570" s="344"/>
      <c r="B570" s="344"/>
      <c r="D570" s="344"/>
      <c r="E570" s="344"/>
      <c r="F570" s="344"/>
      <c r="G570" s="344"/>
      <c r="H570" s="344"/>
      <c r="I570" s="344"/>
      <c r="J570" s="344"/>
      <c r="K570" s="344"/>
      <c r="L570" s="344"/>
      <c r="M570" s="344"/>
      <c r="N570" s="344"/>
      <c r="O570" s="344"/>
      <c r="P570" s="344"/>
      <c r="Q570" s="344"/>
      <c r="R570" s="344"/>
      <c r="S570" s="344"/>
      <c r="T570" s="344"/>
      <c r="U570" s="344"/>
      <c r="V570" s="344"/>
      <c r="W570" s="344"/>
    </row>
    <row r="571" spans="1:23">
      <c r="A571" s="344"/>
      <c r="B571" s="344"/>
      <c r="D571" s="344"/>
      <c r="E571" s="344"/>
      <c r="F571" s="344"/>
      <c r="G571" s="344"/>
      <c r="H571" s="344"/>
      <c r="I571" s="344"/>
      <c r="J571" s="344"/>
      <c r="K571" s="344"/>
      <c r="L571" s="344"/>
      <c r="M571" s="344"/>
      <c r="N571" s="344"/>
      <c r="O571" s="344"/>
      <c r="P571" s="344"/>
      <c r="Q571" s="344"/>
      <c r="R571" s="344"/>
      <c r="S571" s="344"/>
      <c r="T571" s="344"/>
      <c r="U571" s="344"/>
      <c r="V571" s="344"/>
      <c r="W571" s="344"/>
    </row>
    <row r="572" spans="1:23">
      <c r="A572" s="344"/>
      <c r="B572" s="344"/>
      <c r="D572" s="344"/>
      <c r="E572" s="344"/>
      <c r="F572" s="344"/>
      <c r="G572" s="344"/>
      <c r="H572" s="344"/>
      <c r="I572" s="344"/>
      <c r="J572" s="344"/>
      <c r="K572" s="344"/>
      <c r="L572" s="344"/>
      <c r="M572" s="344"/>
      <c r="N572" s="344"/>
      <c r="O572" s="344"/>
      <c r="P572" s="344"/>
      <c r="Q572" s="344"/>
      <c r="R572" s="344"/>
      <c r="S572" s="344"/>
      <c r="T572" s="344"/>
      <c r="U572" s="344"/>
      <c r="V572" s="344"/>
      <c r="W572" s="344"/>
    </row>
    <row r="573" spans="1:23">
      <c r="A573" s="344"/>
      <c r="B573" s="344"/>
      <c r="D573" s="344"/>
      <c r="E573" s="344"/>
      <c r="F573" s="344"/>
      <c r="G573" s="344"/>
      <c r="H573" s="344"/>
      <c r="I573" s="344"/>
      <c r="J573" s="344"/>
      <c r="K573" s="344"/>
      <c r="L573" s="344"/>
      <c r="M573" s="344"/>
      <c r="N573" s="344"/>
      <c r="O573" s="344"/>
      <c r="P573" s="344"/>
      <c r="Q573" s="344"/>
      <c r="R573" s="344"/>
      <c r="S573" s="344"/>
      <c r="T573" s="344"/>
      <c r="U573" s="344"/>
      <c r="V573" s="344"/>
      <c r="W573" s="344"/>
    </row>
    <row r="574" spans="1:23">
      <c r="A574" s="344"/>
      <c r="B574" s="344"/>
      <c r="D574" s="344"/>
      <c r="E574" s="344"/>
      <c r="F574" s="344"/>
      <c r="G574" s="344"/>
      <c r="H574" s="344"/>
      <c r="I574" s="344"/>
      <c r="J574" s="344"/>
      <c r="K574" s="344"/>
      <c r="L574" s="344"/>
      <c r="M574" s="344"/>
      <c r="N574" s="344"/>
      <c r="O574" s="344"/>
      <c r="P574" s="344"/>
      <c r="Q574" s="344"/>
      <c r="R574" s="344"/>
      <c r="S574" s="344"/>
      <c r="T574" s="344"/>
      <c r="U574" s="344"/>
      <c r="V574" s="344"/>
      <c r="W574" s="344"/>
    </row>
    <row r="575" spans="1:23">
      <c r="A575" s="344"/>
      <c r="B575" s="344"/>
      <c r="D575" s="344"/>
      <c r="E575" s="344"/>
      <c r="F575" s="344"/>
      <c r="G575" s="344"/>
      <c r="H575" s="344"/>
      <c r="I575" s="344"/>
      <c r="J575" s="344"/>
      <c r="K575" s="344"/>
      <c r="L575" s="344"/>
      <c r="M575" s="344"/>
      <c r="N575" s="344"/>
      <c r="O575" s="344"/>
      <c r="P575" s="344"/>
      <c r="Q575" s="344"/>
      <c r="R575" s="344"/>
      <c r="S575" s="344"/>
      <c r="T575" s="344"/>
      <c r="U575" s="344"/>
      <c r="V575" s="344"/>
      <c r="W575" s="344"/>
    </row>
    <row r="576" spans="1:23">
      <c r="A576" s="344"/>
      <c r="B576" s="344"/>
      <c r="D576" s="344"/>
      <c r="E576" s="344"/>
      <c r="F576" s="344"/>
      <c r="G576" s="344"/>
      <c r="H576" s="344"/>
      <c r="I576" s="344"/>
      <c r="J576" s="344"/>
      <c r="K576" s="344"/>
      <c r="L576" s="344"/>
      <c r="M576" s="344"/>
      <c r="N576" s="344"/>
      <c r="O576" s="344"/>
      <c r="P576" s="344"/>
      <c r="Q576" s="344"/>
      <c r="R576" s="344"/>
      <c r="S576" s="344"/>
      <c r="T576" s="344"/>
      <c r="U576" s="344"/>
      <c r="V576" s="344"/>
      <c r="W576" s="344"/>
    </row>
    <row r="577" spans="1:23">
      <c r="A577" s="344"/>
      <c r="B577" s="344"/>
      <c r="D577" s="344"/>
      <c r="E577" s="344"/>
      <c r="F577" s="344"/>
      <c r="G577" s="344"/>
      <c r="H577" s="344"/>
      <c r="I577" s="344"/>
      <c r="J577" s="344"/>
      <c r="K577" s="344"/>
      <c r="L577" s="344"/>
      <c r="M577" s="344"/>
      <c r="N577" s="344"/>
      <c r="O577" s="344"/>
      <c r="P577" s="344"/>
      <c r="Q577" s="344"/>
      <c r="R577" s="344"/>
      <c r="S577" s="344"/>
      <c r="T577" s="344"/>
      <c r="U577" s="344"/>
      <c r="V577" s="344"/>
      <c r="W577" s="344"/>
    </row>
    <row r="578" spans="1:23">
      <c r="A578" s="344"/>
      <c r="B578" s="344"/>
      <c r="D578" s="344"/>
      <c r="E578" s="344"/>
      <c r="F578" s="344"/>
      <c r="G578" s="344"/>
      <c r="H578" s="344"/>
      <c r="I578" s="344"/>
      <c r="J578" s="344"/>
      <c r="K578" s="344"/>
      <c r="L578" s="344"/>
      <c r="M578" s="344"/>
      <c r="N578" s="344"/>
      <c r="O578" s="344"/>
      <c r="P578" s="344"/>
      <c r="Q578" s="344"/>
      <c r="R578" s="344"/>
      <c r="S578" s="344"/>
      <c r="T578" s="344"/>
      <c r="U578" s="344"/>
      <c r="V578" s="344"/>
      <c r="W578" s="344"/>
    </row>
    <row r="579" spans="1:23">
      <c r="A579" s="344"/>
      <c r="B579" s="344"/>
      <c r="D579" s="344"/>
      <c r="E579" s="344"/>
      <c r="F579" s="344"/>
      <c r="G579" s="344"/>
      <c r="H579" s="344"/>
      <c r="I579" s="344"/>
      <c r="J579" s="344"/>
      <c r="K579" s="344"/>
      <c r="L579" s="344"/>
      <c r="M579" s="344"/>
      <c r="N579" s="344"/>
      <c r="O579" s="344"/>
      <c r="P579" s="344"/>
      <c r="Q579" s="344"/>
      <c r="R579" s="344"/>
      <c r="S579" s="344"/>
      <c r="T579" s="344"/>
      <c r="U579" s="344"/>
      <c r="V579" s="344"/>
      <c r="W579" s="344"/>
    </row>
    <row r="580" spans="1:23">
      <c r="A580" s="344"/>
      <c r="B580" s="344"/>
      <c r="D580" s="344"/>
      <c r="E580" s="344"/>
      <c r="F580" s="344"/>
      <c r="G580" s="344"/>
      <c r="H580" s="344"/>
      <c r="I580" s="344"/>
      <c r="J580" s="344"/>
      <c r="K580" s="344"/>
      <c r="L580" s="344"/>
      <c r="M580" s="344"/>
      <c r="N580" s="344"/>
      <c r="O580" s="344"/>
      <c r="P580" s="344"/>
      <c r="Q580" s="344"/>
      <c r="R580" s="344"/>
      <c r="S580" s="344"/>
      <c r="T580" s="344"/>
      <c r="U580" s="344"/>
      <c r="V580" s="344"/>
      <c r="W580" s="344"/>
    </row>
    <row r="581" spans="1:23">
      <c r="A581" s="344"/>
      <c r="B581" s="344"/>
      <c r="D581" s="344"/>
      <c r="E581" s="344"/>
      <c r="F581" s="344"/>
      <c r="G581" s="344"/>
      <c r="H581" s="344"/>
      <c r="I581" s="344"/>
      <c r="J581" s="344"/>
      <c r="K581" s="344"/>
      <c r="L581" s="344"/>
      <c r="M581" s="344"/>
      <c r="N581" s="344"/>
      <c r="O581" s="344"/>
      <c r="P581" s="344"/>
      <c r="Q581" s="344"/>
      <c r="R581" s="344"/>
      <c r="S581" s="344"/>
      <c r="T581" s="344"/>
      <c r="U581" s="344"/>
      <c r="V581" s="344"/>
      <c r="W581" s="344"/>
    </row>
    <row r="582" spans="1:23">
      <c r="A582" s="344"/>
      <c r="B582" s="344"/>
      <c r="D582" s="344"/>
      <c r="E582" s="344"/>
      <c r="F582" s="344"/>
      <c r="G582" s="344"/>
      <c r="H582" s="344"/>
      <c r="I582" s="344"/>
      <c r="J582" s="344"/>
      <c r="K582" s="344"/>
      <c r="L582" s="344"/>
      <c r="M582" s="344"/>
      <c r="N582" s="344"/>
      <c r="O582" s="344"/>
      <c r="P582" s="344"/>
      <c r="Q582" s="344"/>
      <c r="R582" s="344"/>
      <c r="S582" s="344"/>
      <c r="T582" s="344"/>
      <c r="U582" s="344"/>
      <c r="V582" s="344"/>
      <c r="W582" s="344"/>
    </row>
    <row r="583" spans="1:23">
      <c r="A583" s="344"/>
      <c r="B583" s="344"/>
      <c r="D583" s="344"/>
      <c r="E583" s="344"/>
      <c r="F583" s="344"/>
      <c r="G583" s="344"/>
      <c r="H583" s="344"/>
      <c r="I583" s="344"/>
      <c r="J583" s="344"/>
      <c r="K583" s="344"/>
      <c r="L583" s="344"/>
      <c r="M583" s="344"/>
      <c r="N583" s="344"/>
      <c r="O583" s="344"/>
      <c r="P583" s="344"/>
      <c r="Q583" s="344"/>
      <c r="R583" s="344"/>
      <c r="S583" s="344"/>
      <c r="T583" s="344"/>
      <c r="U583" s="344"/>
      <c r="V583" s="344"/>
      <c r="W583" s="344"/>
    </row>
    <row r="584" spans="1:23">
      <c r="A584" s="344"/>
      <c r="B584" s="344"/>
      <c r="D584" s="344"/>
      <c r="E584" s="344"/>
      <c r="F584" s="344"/>
      <c r="G584" s="344"/>
      <c r="H584" s="344"/>
      <c r="I584" s="344"/>
      <c r="J584" s="344"/>
      <c r="K584" s="344"/>
      <c r="L584" s="344"/>
      <c r="M584" s="344"/>
      <c r="N584" s="344"/>
      <c r="O584" s="344"/>
      <c r="P584" s="344"/>
      <c r="Q584" s="344"/>
      <c r="R584" s="344"/>
      <c r="S584" s="344"/>
      <c r="T584" s="344"/>
      <c r="U584" s="344"/>
      <c r="V584" s="344"/>
      <c r="W584" s="344"/>
    </row>
    <row r="585" spans="1:23">
      <c r="A585" s="344"/>
      <c r="B585" s="344"/>
      <c r="D585" s="344"/>
      <c r="E585" s="344"/>
      <c r="F585" s="344"/>
      <c r="G585" s="344"/>
      <c r="H585" s="344"/>
      <c r="I585" s="344"/>
      <c r="J585" s="344"/>
      <c r="K585" s="344"/>
      <c r="L585" s="344"/>
      <c r="M585" s="344"/>
      <c r="N585" s="344"/>
      <c r="O585" s="344"/>
      <c r="P585" s="344"/>
      <c r="Q585" s="344"/>
      <c r="R585" s="344"/>
      <c r="S585" s="344"/>
      <c r="T585" s="344"/>
      <c r="U585" s="344"/>
      <c r="V585" s="344"/>
      <c r="W585" s="344"/>
    </row>
    <row r="586" spans="1:23">
      <c r="A586" s="344"/>
      <c r="B586" s="344"/>
      <c r="D586" s="344"/>
      <c r="E586" s="344"/>
      <c r="F586" s="344"/>
      <c r="G586" s="344"/>
      <c r="H586" s="344"/>
      <c r="I586" s="344"/>
      <c r="J586" s="344"/>
      <c r="K586" s="344"/>
      <c r="L586" s="344"/>
      <c r="M586" s="344"/>
      <c r="N586" s="344"/>
      <c r="O586" s="344"/>
      <c r="P586" s="344"/>
      <c r="Q586" s="344"/>
      <c r="R586" s="344"/>
      <c r="S586" s="344"/>
      <c r="T586" s="344"/>
      <c r="U586" s="344"/>
      <c r="V586" s="344"/>
      <c r="W586" s="344"/>
    </row>
    <row r="587" spans="1:23">
      <c r="A587" s="344"/>
      <c r="B587" s="344"/>
      <c r="D587" s="344"/>
      <c r="E587" s="344"/>
      <c r="F587" s="344"/>
      <c r="G587" s="344"/>
      <c r="H587" s="344"/>
      <c r="I587" s="344"/>
      <c r="J587" s="344"/>
      <c r="K587" s="344"/>
      <c r="L587" s="344"/>
      <c r="M587" s="344"/>
      <c r="N587" s="344"/>
      <c r="O587" s="344"/>
      <c r="P587" s="344"/>
      <c r="Q587" s="344"/>
      <c r="R587" s="344"/>
      <c r="S587" s="344"/>
      <c r="T587" s="344"/>
      <c r="U587" s="344"/>
      <c r="V587" s="344"/>
      <c r="W587" s="344"/>
    </row>
    <row r="588" spans="1:23">
      <c r="A588" s="344"/>
      <c r="B588" s="344"/>
      <c r="D588" s="344"/>
      <c r="E588" s="344"/>
      <c r="F588" s="344"/>
      <c r="G588" s="344"/>
      <c r="H588" s="344"/>
      <c r="I588" s="344"/>
      <c r="J588" s="344"/>
      <c r="K588" s="344"/>
      <c r="L588" s="344"/>
      <c r="M588" s="344"/>
      <c r="N588" s="344"/>
      <c r="O588" s="344"/>
      <c r="P588" s="344"/>
      <c r="Q588" s="344"/>
      <c r="R588" s="344"/>
      <c r="S588" s="344"/>
      <c r="T588" s="344"/>
      <c r="U588" s="344"/>
      <c r="V588" s="344"/>
      <c r="W588" s="344"/>
    </row>
    <row r="589" spans="1:23">
      <c r="A589" s="344"/>
      <c r="B589" s="344"/>
      <c r="D589" s="344"/>
      <c r="E589" s="344"/>
      <c r="F589" s="344"/>
      <c r="G589" s="344"/>
      <c r="H589" s="344"/>
      <c r="I589" s="344"/>
      <c r="J589" s="344"/>
      <c r="K589" s="344"/>
      <c r="L589" s="344"/>
      <c r="M589" s="344"/>
      <c r="N589" s="344"/>
      <c r="O589" s="344"/>
      <c r="P589" s="344"/>
      <c r="Q589" s="344"/>
      <c r="R589" s="344"/>
      <c r="S589" s="344"/>
      <c r="T589" s="344"/>
      <c r="U589" s="344"/>
      <c r="V589" s="344"/>
      <c r="W589" s="344"/>
    </row>
    <row r="590" spans="1:23">
      <c r="A590" s="344"/>
      <c r="B590" s="344"/>
      <c r="D590" s="344"/>
      <c r="E590" s="344"/>
      <c r="F590" s="344"/>
      <c r="G590" s="344"/>
      <c r="H590" s="344"/>
      <c r="I590" s="344"/>
      <c r="J590" s="344"/>
      <c r="K590" s="344"/>
      <c r="L590" s="344"/>
      <c r="M590" s="344"/>
      <c r="N590" s="344"/>
      <c r="O590" s="344"/>
      <c r="P590" s="344"/>
      <c r="Q590" s="344"/>
      <c r="R590" s="344"/>
      <c r="S590" s="344"/>
      <c r="T590" s="344"/>
      <c r="U590" s="344"/>
      <c r="V590" s="344"/>
      <c r="W590" s="344"/>
    </row>
    <row r="591" spans="1:23">
      <c r="A591" s="344"/>
      <c r="B591" s="344"/>
      <c r="D591" s="344"/>
      <c r="E591" s="344"/>
      <c r="F591" s="344"/>
      <c r="G591" s="344"/>
      <c r="H591" s="344"/>
      <c r="I591" s="344"/>
      <c r="J591" s="344"/>
      <c r="K591" s="344"/>
      <c r="L591" s="344"/>
      <c r="M591" s="344"/>
      <c r="N591" s="344"/>
      <c r="O591" s="344"/>
      <c r="P591" s="344"/>
      <c r="Q591" s="344"/>
      <c r="R591" s="344"/>
      <c r="S591" s="344"/>
      <c r="T591" s="344"/>
      <c r="U591" s="344"/>
      <c r="V591" s="344"/>
      <c r="W591" s="344"/>
    </row>
    <row r="592" spans="1:23">
      <c r="A592" s="344"/>
      <c r="B592" s="344"/>
      <c r="D592" s="344"/>
      <c r="E592" s="344"/>
      <c r="F592" s="344"/>
      <c r="G592" s="344"/>
      <c r="H592" s="344"/>
      <c r="I592" s="344"/>
      <c r="J592" s="344"/>
      <c r="K592" s="344"/>
      <c r="L592" s="344"/>
      <c r="M592" s="344"/>
      <c r="N592" s="344"/>
      <c r="O592" s="344"/>
      <c r="P592" s="344"/>
      <c r="Q592" s="344"/>
      <c r="R592" s="344"/>
      <c r="S592" s="344"/>
      <c r="T592" s="344"/>
      <c r="U592" s="344"/>
      <c r="V592" s="344"/>
      <c r="W592" s="344"/>
    </row>
    <row r="593" spans="1:23">
      <c r="A593" s="344"/>
      <c r="B593" s="344"/>
      <c r="D593" s="344"/>
      <c r="E593" s="344"/>
      <c r="F593" s="344"/>
      <c r="G593" s="344"/>
      <c r="H593" s="344"/>
      <c r="I593" s="344"/>
      <c r="J593" s="344"/>
      <c r="K593" s="344"/>
      <c r="L593" s="344"/>
      <c r="M593" s="344"/>
      <c r="N593" s="344"/>
      <c r="O593" s="344"/>
      <c r="P593" s="344"/>
      <c r="Q593" s="344"/>
      <c r="R593" s="344"/>
      <c r="S593" s="344"/>
      <c r="T593" s="344"/>
      <c r="U593" s="344"/>
      <c r="V593" s="344"/>
      <c r="W593" s="344"/>
    </row>
    <row r="594" spans="1:23">
      <c r="A594" s="344"/>
      <c r="B594" s="344"/>
      <c r="D594" s="344"/>
      <c r="E594" s="344"/>
      <c r="F594" s="344"/>
      <c r="G594" s="344"/>
      <c r="H594" s="344"/>
      <c r="I594" s="344"/>
      <c r="J594" s="344"/>
      <c r="K594" s="344"/>
      <c r="L594" s="344"/>
      <c r="M594" s="344"/>
      <c r="N594" s="344"/>
      <c r="O594" s="344"/>
      <c r="P594" s="344"/>
      <c r="Q594" s="344"/>
      <c r="R594" s="344"/>
      <c r="S594" s="344"/>
      <c r="T594" s="344"/>
      <c r="U594" s="344"/>
      <c r="V594" s="344"/>
      <c r="W594" s="344"/>
    </row>
    <row r="595" spans="1:23">
      <c r="A595" s="344"/>
      <c r="B595" s="344"/>
      <c r="D595" s="344"/>
      <c r="E595" s="344"/>
      <c r="F595" s="344"/>
      <c r="G595" s="344"/>
      <c r="H595" s="344"/>
      <c r="I595" s="344"/>
      <c r="J595" s="344"/>
      <c r="K595" s="344"/>
      <c r="L595" s="344"/>
      <c r="M595" s="344"/>
      <c r="N595" s="344"/>
      <c r="O595" s="344"/>
      <c r="P595" s="344"/>
      <c r="Q595" s="344"/>
      <c r="R595" s="344"/>
      <c r="S595" s="344"/>
      <c r="T595" s="344"/>
      <c r="U595" s="344"/>
      <c r="V595" s="344"/>
      <c r="W595" s="344"/>
    </row>
    <row r="596" spans="1:23">
      <c r="A596" s="344"/>
      <c r="B596" s="344"/>
      <c r="D596" s="344"/>
      <c r="E596" s="344"/>
      <c r="F596" s="344"/>
      <c r="G596" s="344"/>
      <c r="H596" s="344"/>
      <c r="I596" s="344"/>
      <c r="J596" s="344"/>
      <c r="K596" s="344"/>
      <c r="L596" s="344"/>
      <c r="M596" s="344"/>
      <c r="N596" s="344"/>
      <c r="O596" s="344"/>
      <c r="P596" s="344"/>
      <c r="Q596" s="344"/>
      <c r="R596" s="344"/>
      <c r="S596" s="344"/>
      <c r="T596" s="344"/>
      <c r="U596" s="344"/>
      <c r="V596" s="344"/>
      <c r="W596" s="344"/>
    </row>
    <row r="597" spans="1:23">
      <c r="A597" s="344"/>
      <c r="B597" s="344"/>
      <c r="D597" s="344"/>
      <c r="E597" s="344"/>
      <c r="F597" s="344"/>
      <c r="G597" s="344"/>
      <c r="H597" s="344"/>
      <c r="I597" s="344"/>
      <c r="J597" s="344"/>
      <c r="K597" s="344"/>
      <c r="L597" s="344"/>
      <c r="M597" s="344"/>
      <c r="N597" s="344"/>
      <c r="O597" s="344"/>
      <c r="P597" s="344"/>
      <c r="Q597" s="344"/>
      <c r="R597" s="344"/>
      <c r="S597" s="344"/>
      <c r="T597" s="344"/>
      <c r="U597" s="344"/>
      <c r="V597" s="344"/>
      <c r="W597" s="344"/>
    </row>
    <row r="598" spans="1:23">
      <c r="A598" s="344"/>
      <c r="B598" s="344"/>
      <c r="D598" s="344"/>
      <c r="E598" s="344"/>
      <c r="F598" s="344"/>
      <c r="G598" s="344"/>
      <c r="H598" s="344"/>
      <c r="I598" s="344"/>
      <c r="J598" s="344"/>
      <c r="K598" s="344"/>
      <c r="L598" s="344"/>
      <c r="M598" s="344"/>
      <c r="N598" s="344"/>
      <c r="O598" s="344"/>
      <c r="P598" s="344"/>
      <c r="Q598" s="344"/>
      <c r="R598" s="344"/>
      <c r="S598" s="344"/>
      <c r="T598" s="344"/>
      <c r="U598" s="344"/>
      <c r="V598" s="344"/>
      <c r="W598" s="344"/>
    </row>
    <row r="599" spans="1:23">
      <c r="A599" s="344"/>
      <c r="B599" s="344"/>
      <c r="D599" s="344"/>
      <c r="E599" s="344"/>
      <c r="F599" s="344"/>
      <c r="G599" s="344"/>
      <c r="H599" s="344"/>
      <c r="I599" s="344"/>
      <c r="J599" s="344"/>
      <c r="K599" s="344"/>
      <c r="L599" s="344"/>
      <c r="M599" s="344"/>
      <c r="N599" s="344"/>
      <c r="O599" s="344"/>
      <c r="P599" s="344"/>
      <c r="Q599" s="344"/>
      <c r="R599" s="344"/>
      <c r="S599" s="344"/>
      <c r="T599" s="344"/>
      <c r="U599" s="344"/>
      <c r="V599" s="344"/>
      <c r="W599" s="344"/>
    </row>
    <row r="600" spans="1:23">
      <c r="A600" s="344"/>
      <c r="B600" s="344"/>
      <c r="D600" s="344"/>
      <c r="E600" s="344"/>
      <c r="F600" s="344"/>
      <c r="G600" s="344"/>
      <c r="H600" s="344"/>
      <c r="I600" s="344"/>
      <c r="J600" s="344"/>
      <c r="K600" s="344"/>
      <c r="L600" s="344"/>
      <c r="M600" s="344"/>
      <c r="N600" s="344"/>
      <c r="O600" s="344"/>
      <c r="P600" s="344"/>
      <c r="Q600" s="344"/>
      <c r="R600" s="344"/>
      <c r="S600" s="344"/>
      <c r="T600" s="344"/>
      <c r="U600" s="344"/>
      <c r="V600" s="344"/>
      <c r="W600" s="344"/>
    </row>
    <row r="601" spans="1:23">
      <c r="A601" s="344"/>
      <c r="B601" s="344"/>
      <c r="D601" s="344"/>
      <c r="E601" s="344"/>
      <c r="F601" s="344"/>
      <c r="G601" s="344"/>
      <c r="H601" s="344"/>
      <c r="I601" s="344"/>
      <c r="J601" s="344"/>
      <c r="K601" s="344"/>
      <c r="L601" s="344"/>
      <c r="M601" s="344"/>
      <c r="N601" s="344"/>
      <c r="O601" s="344"/>
      <c r="P601" s="344"/>
      <c r="Q601" s="344"/>
      <c r="R601" s="344"/>
      <c r="S601" s="344"/>
      <c r="T601" s="344"/>
      <c r="U601" s="344"/>
      <c r="V601" s="344"/>
      <c r="W601" s="344"/>
    </row>
    <row r="602" spans="1:23">
      <c r="A602" s="344"/>
      <c r="B602" s="344"/>
      <c r="D602" s="344"/>
      <c r="E602" s="344"/>
      <c r="F602" s="344"/>
      <c r="G602" s="344"/>
      <c r="H602" s="344"/>
      <c r="I602" s="344"/>
      <c r="J602" s="344"/>
      <c r="K602" s="344"/>
      <c r="L602" s="344"/>
      <c r="M602" s="344"/>
      <c r="N602" s="344"/>
      <c r="O602" s="344"/>
      <c r="P602" s="344"/>
      <c r="Q602" s="344"/>
      <c r="R602" s="344"/>
      <c r="S602" s="344"/>
      <c r="T602" s="344"/>
      <c r="U602" s="344"/>
      <c r="V602" s="344"/>
      <c r="W602" s="344"/>
    </row>
    <row r="603" spans="1:23">
      <c r="A603" s="344"/>
      <c r="B603" s="344"/>
      <c r="D603" s="344"/>
      <c r="E603" s="344"/>
      <c r="F603" s="344"/>
      <c r="G603" s="344"/>
      <c r="H603" s="344"/>
      <c r="I603" s="344"/>
      <c r="J603" s="344"/>
      <c r="K603" s="344"/>
      <c r="L603" s="344"/>
      <c r="M603" s="344"/>
      <c r="N603" s="344"/>
      <c r="O603" s="344"/>
      <c r="P603" s="344"/>
      <c r="Q603" s="344"/>
      <c r="R603" s="344"/>
      <c r="S603" s="344"/>
      <c r="T603" s="344"/>
      <c r="U603" s="344"/>
      <c r="V603" s="344"/>
      <c r="W603" s="344"/>
    </row>
    <row r="604" spans="1:23">
      <c r="A604" s="344"/>
      <c r="B604" s="344"/>
      <c r="D604" s="344"/>
      <c r="E604" s="344"/>
      <c r="F604" s="344"/>
      <c r="G604" s="344"/>
      <c r="H604" s="344"/>
      <c r="I604" s="344"/>
      <c r="J604" s="344"/>
      <c r="K604" s="344"/>
      <c r="L604" s="344"/>
      <c r="M604" s="344"/>
      <c r="N604" s="344"/>
      <c r="O604" s="344"/>
      <c r="P604" s="344"/>
      <c r="Q604" s="344"/>
      <c r="R604" s="344"/>
      <c r="S604" s="344"/>
      <c r="T604" s="344"/>
      <c r="U604" s="344"/>
      <c r="V604" s="344"/>
      <c r="W604" s="344"/>
    </row>
    <row r="605" spans="1:23">
      <c r="A605" s="344"/>
      <c r="B605" s="344"/>
      <c r="D605" s="344"/>
      <c r="E605" s="344"/>
      <c r="F605" s="344"/>
      <c r="G605" s="344"/>
      <c r="H605" s="344"/>
      <c r="I605" s="344"/>
      <c r="J605" s="344"/>
      <c r="K605" s="344"/>
      <c r="L605" s="344"/>
      <c r="M605" s="344"/>
      <c r="N605" s="344"/>
      <c r="O605" s="344"/>
      <c r="P605" s="344"/>
      <c r="Q605" s="344"/>
      <c r="R605" s="344"/>
      <c r="S605" s="344"/>
      <c r="T605" s="344"/>
      <c r="U605" s="344"/>
      <c r="V605" s="344"/>
      <c r="W605" s="344"/>
    </row>
    <row r="606" spans="1:23">
      <c r="A606" s="344"/>
      <c r="B606" s="344"/>
      <c r="D606" s="344"/>
      <c r="E606" s="344"/>
      <c r="F606" s="344"/>
      <c r="G606" s="344"/>
      <c r="H606" s="344"/>
      <c r="I606" s="344"/>
      <c r="J606" s="344"/>
      <c r="K606" s="344"/>
      <c r="L606" s="344"/>
      <c r="M606" s="344"/>
      <c r="N606" s="344"/>
      <c r="O606" s="344"/>
      <c r="P606" s="344"/>
      <c r="Q606" s="344"/>
      <c r="R606" s="344"/>
      <c r="S606" s="344"/>
      <c r="T606" s="344"/>
      <c r="U606" s="344"/>
      <c r="V606" s="344"/>
      <c r="W606" s="344"/>
    </row>
    <row r="607" spans="1:23">
      <c r="A607" s="344"/>
      <c r="B607" s="344"/>
      <c r="D607" s="344"/>
      <c r="E607" s="344"/>
      <c r="F607" s="344"/>
      <c r="G607" s="344"/>
      <c r="H607" s="344"/>
      <c r="I607" s="344"/>
      <c r="J607" s="344"/>
      <c r="K607" s="344"/>
      <c r="L607" s="344"/>
      <c r="M607" s="344"/>
      <c r="N607" s="344"/>
      <c r="O607" s="344"/>
      <c r="P607" s="344"/>
      <c r="Q607" s="344"/>
      <c r="R607" s="344"/>
      <c r="S607" s="344"/>
      <c r="T607" s="344"/>
      <c r="U607" s="344"/>
      <c r="V607" s="344"/>
      <c r="W607" s="344"/>
    </row>
    <row r="608" spans="1:23">
      <c r="A608" s="344"/>
      <c r="B608" s="344"/>
      <c r="D608" s="344"/>
      <c r="E608" s="344"/>
      <c r="F608" s="344"/>
      <c r="G608" s="344"/>
      <c r="H608" s="344"/>
      <c r="I608" s="344"/>
      <c r="J608" s="344"/>
      <c r="K608" s="344"/>
      <c r="L608" s="344"/>
      <c r="M608" s="344"/>
      <c r="N608" s="344"/>
      <c r="O608" s="344"/>
      <c r="P608" s="344"/>
      <c r="Q608" s="344"/>
      <c r="R608" s="344"/>
      <c r="S608" s="344"/>
      <c r="T608" s="344"/>
      <c r="U608" s="344"/>
      <c r="V608" s="344"/>
      <c r="W608" s="344"/>
    </row>
    <row r="609" spans="1:23">
      <c r="A609" s="344"/>
      <c r="B609" s="344"/>
      <c r="D609" s="344"/>
      <c r="E609" s="344"/>
      <c r="F609" s="344"/>
      <c r="G609" s="344"/>
      <c r="H609" s="344"/>
      <c r="I609" s="344"/>
      <c r="J609" s="344"/>
      <c r="K609" s="344"/>
      <c r="L609" s="344"/>
      <c r="M609" s="344"/>
      <c r="N609" s="344"/>
      <c r="O609" s="344"/>
      <c r="P609" s="344"/>
      <c r="Q609" s="344"/>
      <c r="R609" s="344"/>
      <c r="S609" s="344"/>
      <c r="T609" s="344"/>
      <c r="U609" s="344"/>
      <c r="V609" s="344"/>
      <c r="W609" s="344"/>
    </row>
    <row r="610" spans="1:23">
      <c r="A610" s="344"/>
      <c r="B610" s="344"/>
      <c r="D610" s="344"/>
      <c r="E610" s="344"/>
      <c r="F610" s="344"/>
      <c r="G610" s="344"/>
      <c r="H610" s="344"/>
      <c r="I610" s="344"/>
      <c r="J610" s="344"/>
      <c r="K610" s="344"/>
      <c r="L610" s="344"/>
      <c r="M610" s="344"/>
      <c r="N610" s="344"/>
      <c r="O610" s="344"/>
      <c r="P610" s="344"/>
      <c r="Q610" s="344"/>
      <c r="R610" s="344"/>
      <c r="S610" s="344"/>
      <c r="T610" s="344"/>
      <c r="U610" s="344"/>
      <c r="V610" s="344"/>
      <c r="W610" s="344"/>
    </row>
    <row r="611" spans="1:23">
      <c r="A611" s="344"/>
      <c r="B611" s="344"/>
      <c r="D611" s="344"/>
      <c r="E611" s="344"/>
      <c r="F611" s="344"/>
      <c r="G611" s="344"/>
      <c r="H611" s="344"/>
      <c r="I611" s="344"/>
      <c r="J611" s="344"/>
      <c r="K611" s="344"/>
      <c r="L611" s="344"/>
      <c r="M611" s="344"/>
      <c r="N611" s="344"/>
      <c r="O611" s="344"/>
      <c r="P611" s="344"/>
      <c r="Q611" s="344"/>
      <c r="R611" s="344"/>
      <c r="S611" s="344"/>
      <c r="T611" s="344"/>
      <c r="U611" s="344"/>
      <c r="V611" s="344"/>
      <c r="W611" s="344"/>
    </row>
    <row r="612" spans="1:23">
      <c r="A612" s="344"/>
      <c r="B612" s="344"/>
      <c r="D612" s="344"/>
      <c r="E612" s="344"/>
      <c r="F612" s="344"/>
      <c r="G612" s="344"/>
      <c r="H612" s="344"/>
      <c r="I612" s="344"/>
      <c r="J612" s="344"/>
      <c r="K612" s="344"/>
      <c r="L612" s="344"/>
      <c r="M612" s="344"/>
      <c r="N612" s="344"/>
      <c r="O612" s="344"/>
      <c r="P612" s="344"/>
      <c r="Q612" s="344"/>
      <c r="R612" s="344"/>
      <c r="S612" s="344"/>
      <c r="T612" s="344"/>
      <c r="U612" s="344"/>
      <c r="V612" s="344"/>
      <c r="W612" s="344"/>
    </row>
    <row r="613" spans="1:23">
      <c r="A613" s="344"/>
      <c r="B613" s="344"/>
      <c r="D613" s="344"/>
      <c r="E613" s="344"/>
      <c r="F613" s="344"/>
      <c r="G613" s="344"/>
      <c r="H613" s="344"/>
      <c r="I613" s="344"/>
      <c r="J613" s="344"/>
      <c r="K613" s="344"/>
      <c r="L613" s="344"/>
      <c r="M613" s="344"/>
      <c r="N613" s="344"/>
      <c r="O613" s="344"/>
      <c r="P613" s="344"/>
      <c r="Q613" s="344"/>
      <c r="R613" s="344"/>
      <c r="S613" s="344"/>
      <c r="T613" s="344"/>
      <c r="U613" s="344"/>
      <c r="V613" s="344"/>
      <c r="W613" s="344"/>
    </row>
    <row r="614" spans="1:23">
      <c r="A614" s="344"/>
      <c r="B614" s="344"/>
      <c r="D614" s="344"/>
      <c r="E614" s="344"/>
      <c r="F614" s="344"/>
      <c r="G614" s="344"/>
      <c r="H614" s="344"/>
      <c r="I614" s="344"/>
      <c r="J614" s="344"/>
      <c r="K614" s="344"/>
      <c r="L614" s="344"/>
      <c r="M614" s="344"/>
      <c r="N614" s="344"/>
      <c r="O614" s="344"/>
      <c r="P614" s="344"/>
      <c r="Q614" s="344"/>
      <c r="R614" s="344"/>
      <c r="S614" s="344"/>
      <c r="T614" s="344"/>
      <c r="U614" s="344"/>
      <c r="V614" s="344"/>
      <c r="W614" s="344"/>
    </row>
    <row r="615" spans="1:23">
      <c r="A615" s="344"/>
      <c r="B615" s="344"/>
      <c r="D615" s="344"/>
      <c r="E615" s="344"/>
      <c r="F615" s="344"/>
      <c r="G615" s="344"/>
      <c r="H615" s="344"/>
      <c r="I615" s="344"/>
      <c r="J615" s="344"/>
      <c r="K615" s="344"/>
      <c r="L615" s="344"/>
      <c r="M615" s="344"/>
      <c r="N615" s="344"/>
      <c r="O615" s="344"/>
      <c r="P615" s="344"/>
      <c r="Q615" s="344"/>
      <c r="R615" s="344"/>
      <c r="S615" s="344"/>
      <c r="T615" s="344"/>
      <c r="U615" s="344"/>
      <c r="V615" s="344"/>
      <c r="W615" s="344"/>
    </row>
    <row r="616" spans="1:23">
      <c r="A616" s="344"/>
      <c r="B616" s="344"/>
      <c r="D616" s="344"/>
      <c r="E616" s="344"/>
      <c r="F616" s="344"/>
      <c r="G616" s="344"/>
      <c r="H616" s="344"/>
      <c r="I616" s="344"/>
      <c r="J616" s="344"/>
      <c r="K616" s="344"/>
      <c r="L616" s="344"/>
      <c r="M616" s="344"/>
      <c r="N616" s="344"/>
      <c r="O616" s="344"/>
      <c r="P616" s="344"/>
      <c r="Q616" s="344"/>
      <c r="R616" s="344"/>
      <c r="S616" s="344"/>
      <c r="T616" s="344"/>
      <c r="U616" s="344"/>
      <c r="V616" s="344"/>
      <c r="W616" s="344"/>
    </row>
    <row r="617" spans="1:23">
      <c r="A617" s="344"/>
      <c r="B617" s="344"/>
      <c r="D617" s="344"/>
      <c r="E617" s="344"/>
      <c r="F617" s="344"/>
      <c r="G617" s="344"/>
      <c r="H617" s="344"/>
      <c r="I617" s="344"/>
      <c r="J617" s="344"/>
      <c r="K617" s="344"/>
      <c r="L617" s="344"/>
      <c r="M617" s="344"/>
      <c r="N617" s="344"/>
      <c r="O617" s="344"/>
      <c r="P617" s="344"/>
      <c r="Q617" s="344"/>
      <c r="R617" s="344"/>
      <c r="S617" s="344"/>
      <c r="T617" s="344"/>
      <c r="U617" s="344"/>
      <c r="V617" s="344"/>
      <c r="W617" s="344"/>
    </row>
    <row r="618" spans="1:23">
      <c r="A618" s="344"/>
      <c r="B618" s="344"/>
      <c r="D618" s="344"/>
      <c r="E618" s="344"/>
      <c r="F618" s="344"/>
      <c r="G618" s="344"/>
      <c r="H618" s="344"/>
      <c r="I618" s="344"/>
      <c r="J618" s="344"/>
      <c r="K618" s="344"/>
      <c r="L618" s="344"/>
      <c r="M618" s="344"/>
      <c r="N618" s="344"/>
      <c r="O618" s="344"/>
      <c r="P618" s="344"/>
      <c r="Q618" s="344"/>
      <c r="R618" s="344"/>
      <c r="S618" s="344"/>
      <c r="T618" s="344"/>
      <c r="U618" s="344"/>
      <c r="V618" s="344"/>
      <c r="W618" s="344"/>
    </row>
    <row r="619" spans="1:23">
      <c r="A619" s="344"/>
      <c r="B619" s="344"/>
      <c r="D619" s="344"/>
      <c r="E619" s="344"/>
      <c r="F619" s="344"/>
      <c r="G619" s="344"/>
      <c r="H619" s="344"/>
      <c r="I619" s="344"/>
      <c r="J619" s="344"/>
      <c r="K619" s="344"/>
      <c r="L619" s="344"/>
      <c r="M619" s="344"/>
      <c r="N619" s="344"/>
      <c r="O619" s="344"/>
      <c r="P619" s="344"/>
      <c r="Q619" s="344"/>
      <c r="R619" s="344"/>
      <c r="S619" s="344"/>
      <c r="T619" s="344"/>
      <c r="U619" s="344"/>
      <c r="V619" s="344"/>
      <c r="W619" s="344"/>
    </row>
    <row r="620" spans="1:23">
      <c r="A620" s="344"/>
      <c r="B620" s="344"/>
      <c r="D620" s="344"/>
      <c r="E620" s="344"/>
      <c r="F620" s="344"/>
      <c r="G620" s="344"/>
      <c r="H620" s="344"/>
      <c r="I620" s="344"/>
      <c r="J620" s="344"/>
      <c r="K620" s="344"/>
      <c r="L620" s="344"/>
      <c r="M620" s="344"/>
      <c r="N620" s="344"/>
      <c r="O620" s="344"/>
      <c r="P620" s="344"/>
      <c r="Q620" s="344"/>
      <c r="R620" s="344"/>
      <c r="S620" s="344"/>
      <c r="T620" s="344"/>
      <c r="U620" s="344"/>
      <c r="V620" s="344"/>
      <c r="W620" s="344"/>
    </row>
    <row r="621" spans="1:23">
      <c r="A621" s="344"/>
      <c r="B621" s="344"/>
      <c r="D621" s="344"/>
      <c r="E621" s="344"/>
      <c r="F621" s="344"/>
      <c r="G621" s="344"/>
      <c r="H621" s="344"/>
      <c r="I621" s="344"/>
      <c r="J621" s="344"/>
      <c r="K621" s="344"/>
      <c r="L621" s="344"/>
      <c r="M621" s="344"/>
      <c r="N621" s="344"/>
      <c r="O621" s="344"/>
      <c r="P621" s="344"/>
      <c r="Q621" s="344"/>
      <c r="R621" s="344"/>
      <c r="S621" s="344"/>
      <c r="T621" s="344"/>
      <c r="U621" s="344"/>
      <c r="V621" s="344"/>
      <c r="W621" s="344"/>
    </row>
    <row r="622" spans="1:23">
      <c r="A622" s="344"/>
      <c r="B622" s="344"/>
      <c r="D622" s="344"/>
      <c r="E622" s="344"/>
      <c r="F622" s="344"/>
      <c r="G622" s="344"/>
      <c r="H622" s="344"/>
      <c r="I622" s="344"/>
      <c r="J622" s="344"/>
      <c r="K622" s="344"/>
      <c r="L622" s="344"/>
      <c r="M622" s="344"/>
      <c r="N622" s="344"/>
      <c r="O622" s="344"/>
      <c r="P622" s="344"/>
      <c r="Q622" s="344"/>
      <c r="R622" s="344"/>
      <c r="S622" s="344"/>
      <c r="T622" s="344"/>
      <c r="U622" s="344"/>
      <c r="V622" s="344"/>
      <c r="W622" s="344"/>
    </row>
    <row r="623" spans="1:23">
      <c r="A623" s="344"/>
      <c r="B623" s="344"/>
      <c r="D623" s="344"/>
      <c r="E623" s="344"/>
      <c r="F623" s="344"/>
      <c r="G623" s="344"/>
      <c r="H623" s="344"/>
      <c r="I623" s="344"/>
      <c r="J623" s="344"/>
      <c r="K623" s="344"/>
      <c r="L623" s="344"/>
      <c r="M623" s="344"/>
      <c r="N623" s="344"/>
      <c r="O623" s="344"/>
      <c r="P623" s="344"/>
      <c r="Q623" s="344"/>
      <c r="R623" s="344"/>
      <c r="S623" s="344"/>
      <c r="T623" s="344"/>
      <c r="U623" s="344"/>
      <c r="V623" s="344"/>
      <c r="W623" s="344"/>
    </row>
    <row r="624" spans="1:23">
      <c r="A624" s="344"/>
      <c r="B624" s="344"/>
      <c r="D624" s="344"/>
      <c r="E624" s="344"/>
      <c r="F624" s="344"/>
      <c r="G624" s="344"/>
      <c r="H624" s="344"/>
      <c r="I624" s="344"/>
      <c r="J624" s="344"/>
      <c r="K624" s="344"/>
      <c r="L624" s="344"/>
      <c r="M624" s="344"/>
      <c r="N624" s="344"/>
      <c r="O624" s="344"/>
      <c r="P624" s="344"/>
      <c r="Q624" s="344"/>
      <c r="R624" s="344"/>
      <c r="S624" s="344"/>
      <c r="T624" s="344"/>
      <c r="U624" s="344"/>
      <c r="V624" s="344"/>
      <c r="W624" s="344"/>
    </row>
    <row r="625" spans="1:23">
      <c r="A625" s="344"/>
      <c r="B625" s="344"/>
      <c r="D625" s="344"/>
      <c r="E625" s="344"/>
      <c r="F625" s="344"/>
      <c r="G625" s="344"/>
      <c r="H625" s="344"/>
      <c r="I625" s="344"/>
      <c r="J625" s="344"/>
      <c r="K625" s="344"/>
      <c r="L625" s="344"/>
      <c r="M625" s="344"/>
      <c r="N625" s="344"/>
      <c r="O625" s="344"/>
      <c r="P625" s="344"/>
      <c r="Q625" s="344"/>
      <c r="R625" s="344"/>
      <c r="S625" s="344"/>
      <c r="T625" s="344"/>
      <c r="U625" s="344"/>
      <c r="V625" s="344"/>
      <c r="W625" s="344"/>
    </row>
    <row r="626" spans="1:23">
      <c r="A626" s="344"/>
      <c r="B626" s="344"/>
      <c r="D626" s="344"/>
      <c r="E626" s="344"/>
      <c r="F626" s="344"/>
      <c r="G626" s="344"/>
      <c r="H626" s="344"/>
      <c r="I626" s="344"/>
      <c r="J626" s="344"/>
      <c r="K626" s="344"/>
      <c r="L626" s="344"/>
      <c r="M626" s="344"/>
      <c r="N626" s="344"/>
      <c r="O626" s="344"/>
      <c r="P626" s="344"/>
      <c r="Q626" s="344"/>
      <c r="R626" s="344"/>
      <c r="S626" s="344"/>
      <c r="T626" s="344"/>
      <c r="U626" s="344"/>
      <c r="V626" s="344"/>
      <c r="W626" s="344"/>
    </row>
    <row r="627" spans="1:23">
      <c r="A627" s="344"/>
      <c r="B627" s="344"/>
      <c r="D627" s="344"/>
      <c r="E627" s="344"/>
      <c r="F627" s="344"/>
      <c r="G627" s="344"/>
      <c r="H627" s="344"/>
      <c r="I627" s="344"/>
      <c r="J627" s="344"/>
      <c r="K627" s="344"/>
      <c r="L627" s="344"/>
      <c r="M627" s="344"/>
      <c r="N627" s="344"/>
      <c r="O627" s="344"/>
      <c r="P627" s="344"/>
      <c r="Q627" s="344"/>
      <c r="R627" s="344"/>
      <c r="S627" s="344"/>
      <c r="T627" s="344"/>
      <c r="U627" s="344"/>
      <c r="V627" s="344"/>
      <c r="W627" s="344"/>
    </row>
    <row r="628" spans="1:23">
      <c r="A628" s="344"/>
      <c r="B628" s="344"/>
      <c r="D628" s="344"/>
      <c r="E628" s="344"/>
      <c r="F628" s="344"/>
      <c r="G628" s="344"/>
      <c r="H628" s="344"/>
      <c r="I628" s="344"/>
      <c r="J628" s="344"/>
      <c r="K628" s="344"/>
      <c r="L628" s="344"/>
      <c r="M628" s="344"/>
      <c r="N628" s="344"/>
      <c r="O628" s="344"/>
      <c r="P628" s="344"/>
      <c r="Q628" s="344"/>
      <c r="R628" s="344"/>
      <c r="S628" s="344"/>
      <c r="T628" s="344"/>
      <c r="U628" s="344"/>
      <c r="V628" s="344"/>
      <c r="W628" s="344"/>
    </row>
    <row r="629" spans="1:23">
      <c r="A629" s="344"/>
      <c r="B629" s="344"/>
      <c r="D629" s="344"/>
      <c r="E629" s="344"/>
      <c r="F629" s="344"/>
      <c r="G629" s="344"/>
      <c r="H629" s="344"/>
      <c r="I629" s="344"/>
      <c r="J629" s="344"/>
      <c r="K629" s="344"/>
      <c r="L629" s="344"/>
      <c r="M629" s="344"/>
      <c r="N629" s="344"/>
      <c r="O629" s="344"/>
      <c r="P629" s="344"/>
      <c r="Q629" s="344"/>
      <c r="R629" s="344"/>
      <c r="S629" s="344"/>
      <c r="T629" s="344"/>
      <c r="U629" s="344"/>
      <c r="V629" s="344"/>
      <c r="W629" s="344"/>
    </row>
    <row r="630" spans="1:23">
      <c r="A630" s="344"/>
      <c r="B630" s="344"/>
      <c r="D630" s="344"/>
      <c r="E630" s="344"/>
      <c r="F630" s="344"/>
      <c r="G630" s="344"/>
      <c r="H630" s="344"/>
      <c r="I630" s="344"/>
      <c r="J630" s="344"/>
      <c r="K630" s="344"/>
      <c r="L630" s="344"/>
      <c r="M630" s="344"/>
      <c r="N630" s="344"/>
      <c r="O630" s="344"/>
      <c r="P630" s="344"/>
      <c r="Q630" s="344"/>
      <c r="R630" s="344"/>
      <c r="S630" s="344"/>
      <c r="T630" s="344"/>
      <c r="U630" s="344"/>
      <c r="V630" s="344"/>
      <c r="W630" s="344"/>
    </row>
    <row r="631" spans="1:23">
      <c r="A631" s="344"/>
      <c r="B631" s="344"/>
      <c r="D631" s="344"/>
      <c r="E631" s="344"/>
      <c r="F631" s="344"/>
      <c r="G631" s="344"/>
      <c r="H631" s="344"/>
      <c r="I631" s="344"/>
      <c r="J631" s="344"/>
      <c r="K631" s="344"/>
      <c r="L631" s="344"/>
      <c r="M631" s="344"/>
      <c r="N631" s="344"/>
      <c r="O631" s="344"/>
      <c r="P631" s="344"/>
      <c r="Q631" s="344"/>
      <c r="R631" s="344"/>
      <c r="S631" s="344"/>
      <c r="T631" s="344"/>
      <c r="U631" s="344"/>
      <c r="V631" s="344"/>
      <c r="W631" s="344"/>
    </row>
    <row r="632" spans="1:23">
      <c r="A632" s="344"/>
      <c r="B632" s="344"/>
      <c r="D632" s="344"/>
      <c r="E632" s="344"/>
      <c r="F632" s="344"/>
      <c r="G632" s="344"/>
      <c r="H632" s="344"/>
      <c r="I632" s="344"/>
      <c r="J632" s="344"/>
      <c r="K632" s="344"/>
      <c r="L632" s="344"/>
      <c r="M632" s="344"/>
      <c r="N632" s="344"/>
      <c r="O632" s="344"/>
      <c r="P632" s="344"/>
      <c r="Q632" s="344"/>
      <c r="R632" s="344"/>
      <c r="S632" s="344"/>
      <c r="T632" s="344"/>
      <c r="U632" s="344"/>
      <c r="V632" s="344"/>
      <c r="W632" s="344"/>
    </row>
    <row r="633" spans="1:23">
      <c r="A633" s="344"/>
      <c r="B633" s="344"/>
      <c r="D633" s="344"/>
      <c r="E633" s="344"/>
      <c r="F633" s="344"/>
      <c r="G633" s="344"/>
      <c r="H633" s="344"/>
      <c r="I633" s="344"/>
      <c r="J633" s="344"/>
      <c r="K633" s="344"/>
      <c r="L633" s="344"/>
      <c r="M633" s="344"/>
      <c r="N633" s="344"/>
      <c r="O633" s="344"/>
      <c r="P633" s="344"/>
      <c r="Q633" s="344"/>
      <c r="R633" s="344"/>
      <c r="S633" s="344"/>
      <c r="T633" s="344"/>
      <c r="U633" s="344"/>
      <c r="V633" s="344"/>
      <c r="W633" s="344"/>
    </row>
    <row r="634" spans="1:23">
      <c r="A634" s="344"/>
      <c r="B634" s="344"/>
      <c r="D634" s="344"/>
      <c r="E634" s="344"/>
      <c r="F634" s="344"/>
      <c r="G634" s="344"/>
      <c r="H634" s="344"/>
      <c r="I634" s="344"/>
      <c r="J634" s="344"/>
      <c r="K634" s="344"/>
      <c r="L634" s="344"/>
      <c r="M634" s="344"/>
      <c r="N634" s="344"/>
      <c r="O634" s="344"/>
      <c r="P634" s="344"/>
      <c r="Q634" s="344"/>
      <c r="R634" s="344"/>
      <c r="S634" s="344"/>
      <c r="T634" s="344"/>
      <c r="U634" s="344"/>
      <c r="V634" s="344"/>
      <c r="W634" s="344"/>
    </row>
    <row r="635" spans="1:23">
      <c r="A635" s="344"/>
      <c r="B635" s="344"/>
      <c r="D635" s="344"/>
      <c r="E635" s="344"/>
      <c r="F635" s="344"/>
      <c r="G635" s="344"/>
      <c r="H635" s="344"/>
      <c r="I635" s="344"/>
      <c r="J635" s="344"/>
      <c r="K635" s="344"/>
      <c r="L635" s="344"/>
      <c r="M635" s="344"/>
      <c r="N635" s="344"/>
      <c r="O635" s="344"/>
      <c r="P635" s="344"/>
      <c r="Q635" s="344"/>
      <c r="R635" s="344"/>
      <c r="S635" s="344"/>
      <c r="T635" s="344"/>
      <c r="U635" s="344"/>
      <c r="V635" s="344"/>
      <c r="W635" s="344"/>
    </row>
    <row r="636" spans="1:23">
      <c r="A636" s="344"/>
      <c r="B636" s="344"/>
      <c r="D636" s="344"/>
      <c r="E636" s="344"/>
      <c r="F636" s="344"/>
      <c r="G636" s="344"/>
      <c r="H636" s="344"/>
      <c r="I636" s="344"/>
      <c r="J636" s="344"/>
      <c r="K636" s="344"/>
      <c r="L636" s="344"/>
      <c r="M636" s="344"/>
      <c r="N636" s="344"/>
      <c r="O636" s="344"/>
      <c r="P636" s="344"/>
      <c r="Q636" s="344"/>
      <c r="R636" s="344"/>
      <c r="S636" s="344"/>
      <c r="T636" s="344"/>
      <c r="U636" s="344"/>
      <c r="V636" s="344"/>
      <c r="W636" s="344"/>
    </row>
    <row r="637" spans="1:23">
      <c r="A637" s="344"/>
      <c r="B637" s="344"/>
      <c r="D637" s="344"/>
      <c r="E637" s="344"/>
      <c r="F637" s="344"/>
      <c r="G637" s="344"/>
      <c r="H637" s="344"/>
      <c r="I637" s="344"/>
      <c r="J637" s="344"/>
      <c r="K637" s="344"/>
      <c r="L637" s="344"/>
      <c r="M637" s="344"/>
      <c r="N637" s="344"/>
      <c r="O637" s="344"/>
      <c r="P637" s="344"/>
      <c r="Q637" s="344"/>
      <c r="R637" s="344"/>
      <c r="S637" s="344"/>
      <c r="T637" s="344"/>
      <c r="U637" s="344"/>
      <c r="V637" s="344"/>
      <c r="W637" s="344"/>
    </row>
    <row r="638" spans="1:23">
      <c r="A638" s="344"/>
      <c r="B638" s="344"/>
      <c r="D638" s="344"/>
      <c r="E638" s="344"/>
      <c r="F638" s="344"/>
      <c r="G638" s="344"/>
      <c r="H638" s="344"/>
      <c r="I638" s="344"/>
      <c r="J638" s="344"/>
      <c r="K638" s="344"/>
      <c r="L638" s="344"/>
      <c r="M638" s="344"/>
      <c r="N638" s="344"/>
      <c r="O638" s="344"/>
      <c r="P638" s="344"/>
      <c r="Q638" s="344"/>
      <c r="R638" s="344"/>
      <c r="S638" s="344"/>
      <c r="T638" s="344"/>
      <c r="U638" s="344"/>
      <c r="V638" s="344"/>
      <c r="W638" s="344"/>
    </row>
    <row r="639" spans="1:23">
      <c r="A639" s="344"/>
      <c r="B639" s="344"/>
      <c r="D639" s="344"/>
      <c r="E639" s="344"/>
      <c r="F639" s="344"/>
      <c r="G639" s="344"/>
      <c r="H639" s="344"/>
      <c r="I639" s="344"/>
      <c r="J639" s="344"/>
      <c r="K639" s="344"/>
      <c r="L639" s="344"/>
      <c r="M639" s="344"/>
      <c r="N639" s="344"/>
      <c r="O639" s="344"/>
      <c r="P639" s="344"/>
      <c r="Q639" s="344"/>
      <c r="R639" s="344"/>
      <c r="S639" s="344"/>
      <c r="T639" s="344"/>
      <c r="U639" s="344"/>
      <c r="V639" s="344"/>
      <c r="W639" s="344"/>
    </row>
    <row r="640" spans="1:23">
      <c r="A640" s="344"/>
      <c r="B640" s="344"/>
      <c r="D640" s="344"/>
      <c r="E640" s="344"/>
      <c r="F640" s="344"/>
      <c r="G640" s="344"/>
      <c r="H640" s="344"/>
      <c r="I640" s="344"/>
      <c r="J640" s="344"/>
      <c r="K640" s="344"/>
      <c r="L640" s="344"/>
      <c r="M640" s="344"/>
      <c r="N640" s="344"/>
      <c r="O640" s="344"/>
      <c r="P640" s="344"/>
      <c r="Q640" s="344"/>
      <c r="R640" s="344"/>
      <c r="S640" s="344"/>
      <c r="T640" s="344"/>
      <c r="U640" s="344"/>
      <c r="V640" s="344"/>
      <c r="W640" s="344"/>
    </row>
    <row r="641" spans="1:23">
      <c r="A641" s="344"/>
      <c r="B641" s="344"/>
      <c r="D641" s="344"/>
      <c r="E641" s="344"/>
      <c r="F641" s="344"/>
      <c r="G641" s="344"/>
      <c r="H641" s="344"/>
      <c r="I641" s="344"/>
      <c r="J641" s="344"/>
      <c r="K641" s="344"/>
      <c r="L641" s="344"/>
      <c r="M641" s="344"/>
      <c r="N641" s="344"/>
      <c r="O641" s="344"/>
      <c r="P641" s="344"/>
      <c r="Q641" s="344"/>
      <c r="R641" s="344"/>
      <c r="S641" s="344"/>
      <c r="T641" s="344"/>
      <c r="U641" s="344"/>
      <c r="V641" s="344"/>
      <c r="W641" s="344"/>
    </row>
    <row r="642" spans="1:23">
      <c r="A642" s="344"/>
      <c r="B642" s="344"/>
      <c r="D642" s="344"/>
      <c r="E642" s="344"/>
      <c r="F642" s="344"/>
      <c r="G642" s="344"/>
      <c r="H642" s="344"/>
      <c r="I642" s="344"/>
      <c r="J642" s="344"/>
      <c r="K642" s="344"/>
      <c r="L642" s="344"/>
      <c r="M642" s="344"/>
      <c r="N642" s="344"/>
      <c r="O642" s="344"/>
      <c r="P642" s="344"/>
      <c r="Q642" s="344"/>
      <c r="R642" s="344"/>
      <c r="S642" s="344"/>
      <c r="T642" s="344"/>
      <c r="U642" s="344"/>
      <c r="V642" s="344"/>
      <c r="W642" s="344"/>
    </row>
    <row r="643" spans="1:23">
      <c r="A643" s="344"/>
      <c r="B643" s="344"/>
      <c r="D643" s="344"/>
      <c r="E643" s="344"/>
      <c r="F643" s="344"/>
      <c r="G643" s="344"/>
      <c r="H643" s="344"/>
      <c r="I643" s="344"/>
      <c r="J643" s="344"/>
      <c r="K643" s="344"/>
      <c r="L643" s="344"/>
      <c r="M643" s="344"/>
      <c r="N643" s="344"/>
      <c r="O643" s="344"/>
      <c r="P643" s="344"/>
      <c r="Q643" s="344"/>
      <c r="R643" s="344"/>
      <c r="S643" s="344"/>
      <c r="T643" s="344"/>
      <c r="U643" s="344"/>
      <c r="V643" s="344"/>
      <c r="W643" s="344"/>
    </row>
    <row r="644" spans="1:23">
      <c r="A644" s="344"/>
      <c r="B644" s="344"/>
      <c r="D644" s="344"/>
      <c r="E644" s="344"/>
      <c r="F644" s="344"/>
      <c r="G644" s="344"/>
      <c r="H644" s="344"/>
      <c r="I644" s="344"/>
      <c r="J644" s="344"/>
      <c r="K644" s="344"/>
      <c r="L644" s="344"/>
      <c r="M644" s="344"/>
      <c r="N644" s="344"/>
      <c r="O644" s="344"/>
      <c r="P644" s="344"/>
      <c r="Q644" s="344"/>
      <c r="R644" s="344"/>
      <c r="S644" s="344"/>
      <c r="T644" s="344"/>
      <c r="U644" s="344"/>
      <c r="V644" s="344"/>
      <c r="W644" s="344"/>
    </row>
    <row r="645" spans="1:23">
      <c r="A645" s="344"/>
      <c r="B645" s="344"/>
      <c r="D645" s="344"/>
      <c r="E645" s="344"/>
      <c r="F645" s="344"/>
      <c r="G645" s="344"/>
      <c r="H645" s="344"/>
      <c r="I645" s="344"/>
      <c r="J645" s="344"/>
      <c r="K645" s="344"/>
      <c r="L645" s="344"/>
      <c r="M645" s="344"/>
      <c r="N645" s="344"/>
      <c r="O645" s="344"/>
      <c r="P645" s="344"/>
      <c r="Q645" s="344"/>
      <c r="R645" s="344"/>
      <c r="S645" s="344"/>
      <c r="T645" s="344"/>
      <c r="U645" s="344"/>
      <c r="V645" s="344"/>
      <c r="W645" s="344"/>
    </row>
    <row r="646" spans="1:23">
      <c r="A646" s="344"/>
      <c r="B646" s="344"/>
      <c r="D646" s="344"/>
      <c r="E646" s="344"/>
      <c r="F646" s="344"/>
      <c r="G646" s="344"/>
      <c r="H646" s="344"/>
      <c r="I646" s="344"/>
      <c r="J646" s="344"/>
      <c r="K646" s="344"/>
      <c r="L646" s="344"/>
      <c r="M646" s="344"/>
      <c r="N646" s="344"/>
      <c r="O646" s="344"/>
      <c r="P646" s="344"/>
      <c r="Q646" s="344"/>
      <c r="R646" s="344"/>
      <c r="S646" s="344"/>
      <c r="T646" s="344"/>
      <c r="U646" s="344"/>
      <c r="V646" s="344"/>
      <c r="W646" s="344"/>
    </row>
    <row r="647" spans="1:23">
      <c r="A647" s="344"/>
      <c r="B647" s="344"/>
      <c r="D647" s="344"/>
      <c r="E647" s="344"/>
      <c r="F647" s="344"/>
      <c r="G647" s="344"/>
      <c r="H647" s="344"/>
      <c r="I647" s="344"/>
      <c r="J647" s="344"/>
      <c r="K647" s="344"/>
      <c r="L647" s="344"/>
      <c r="M647" s="344"/>
      <c r="N647" s="344"/>
      <c r="O647" s="344"/>
      <c r="P647" s="344"/>
      <c r="Q647" s="344"/>
      <c r="R647" s="344"/>
      <c r="S647" s="344"/>
      <c r="T647" s="344"/>
      <c r="U647" s="344"/>
      <c r="V647" s="344"/>
      <c r="W647" s="344"/>
    </row>
    <row r="648" spans="1:23">
      <c r="A648" s="344"/>
      <c r="B648" s="344"/>
      <c r="D648" s="344"/>
      <c r="E648" s="344"/>
      <c r="F648" s="344"/>
      <c r="G648" s="344"/>
      <c r="H648" s="344"/>
      <c r="I648" s="344"/>
      <c r="J648" s="344"/>
      <c r="K648" s="344"/>
      <c r="L648" s="344"/>
      <c r="M648" s="344"/>
      <c r="N648" s="344"/>
      <c r="O648" s="344"/>
      <c r="P648" s="344"/>
      <c r="Q648" s="344"/>
      <c r="R648" s="344"/>
      <c r="S648" s="344"/>
      <c r="T648" s="344"/>
      <c r="U648" s="344"/>
      <c r="V648" s="344"/>
      <c r="W648" s="344"/>
    </row>
    <row r="649" spans="1:23">
      <c r="A649" s="344"/>
      <c r="B649" s="344"/>
      <c r="D649" s="344"/>
      <c r="E649" s="344"/>
      <c r="F649" s="344"/>
      <c r="G649" s="344"/>
      <c r="H649" s="344"/>
      <c r="I649" s="344"/>
      <c r="J649" s="344"/>
      <c r="K649" s="344"/>
      <c r="L649" s="344"/>
      <c r="M649" s="344"/>
      <c r="N649" s="344"/>
      <c r="O649" s="344"/>
      <c r="P649" s="344"/>
      <c r="Q649" s="344"/>
      <c r="R649" s="344"/>
      <c r="S649" s="344"/>
      <c r="T649" s="344"/>
      <c r="U649" s="344"/>
      <c r="V649" s="344"/>
      <c r="W649" s="344"/>
    </row>
    <row r="650" spans="1:23">
      <c r="A650" s="344"/>
      <c r="B650" s="344"/>
      <c r="D650" s="344"/>
      <c r="E650" s="344"/>
      <c r="F650" s="344"/>
      <c r="G650" s="344"/>
      <c r="H650" s="344"/>
      <c r="I650" s="344"/>
      <c r="J650" s="344"/>
      <c r="K650" s="344"/>
      <c r="L650" s="344"/>
      <c r="M650" s="344"/>
      <c r="N650" s="344"/>
      <c r="O650" s="344"/>
      <c r="P650" s="344"/>
      <c r="Q650" s="344"/>
      <c r="R650" s="344"/>
      <c r="S650" s="344"/>
      <c r="T650" s="344"/>
      <c r="U650" s="344"/>
      <c r="V650" s="344"/>
      <c r="W650" s="344"/>
    </row>
    <row r="651" spans="1:23">
      <c r="A651" s="344"/>
      <c r="B651" s="344"/>
      <c r="D651" s="344"/>
      <c r="E651" s="344"/>
      <c r="F651" s="344"/>
      <c r="G651" s="344"/>
      <c r="H651" s="344"/>
      <c r="I651" s="344"/>
      <c r="J651" s="344"/>
      <c r="K651" s="344"/>
      <c r="L651" s="344"/>
      <c r="M651" s="344"/>
      <c r="N651" s="344"/>
      <c r="O651" s="344"/>
      <c r="P651" s="344"/>
      <c r="Q651" s="344"/>
      <c r="R651" s="344"/>
      <c r="S651" s="344"/>
      <c r="T651" s="344"/>
      <c r="U651" s="344"/>
      <c r="V651" s="344"/>
      <c r="W651" s="344"/>
    </row>
    <row r="652" spans="1:23">
      <c r="A652" s="344"/>
      <c r="B652" s="344"/>
      <c r="D652" s="344"/>
      <c r="E652" s="344"/>
      <c r="F652" s="344"/>
      <c r="G652" s="344"/>
      <c r="H652" s="344"/>
      <c r="I652" s="344"/>
      <c r="J652" s="344"/>
      <c r="K652" s="344"/>
      <c r="L652" s="344"/>
      <c r="M652" s="344"/>
      <c r="N652" s="344"/>
      <c r="O652" s="344"/>
      <c r="P652" s="344"/>
      <c r="Q652" s="344"/>
      <c r="R652" s="344"/>
      <c r="S652" s="344"/>
      <c r="T652" s="344"/>
      <c r="U652" s="344"/>
      <c r="V652" s="344"/>
      <c r="W652" s="344"/>
    </row>
    <row r="653" spans="1:23">
      <c r="A653" s="344"/>
      <c r="B653" s="344"/>
      <c r="D653" s="344"/>
      <c r="E653" s="344"/>
      <c r="F653" s="344"/>
      <c r="G653" s="344"/>
      <c r="H653" s="344"/>
      <c r="I653" s="344"/>
      <c r="J653" s="344"/>
      <c r="K653" s="344"/>
      <c r="L653" s="344"/>
      <c r="M653" s="344"/>
      <c r="N653" s="344"/>
      <c r="O653" s="344"/>
      <c r="P653" s="344"/>
      <c r="Q653" s="344"/>
      <c r="R653" s="344"/>
      <c r="S653" s="344"/>
      <c r="T653" s="344"/>
      <c r="U653" s="344"/>
      <c r="V653" s="344"/>
      <c r="W653" s="344"/>
    </row>
    <row r="654" spans="1:23">
      <c r="A654" s="344"/>
      <c r="B654" s="344"/>
      <c r="D654" s="344"/>
      <c r="E654" s="344"/>
      <c r="F654" s="344"/>
      <c r="G654" s="344"/>
      <c r="H654" s="344"/>
      <c r="I654" s="344"/>
      <c r="J654" s="344"/>
      <c r="K654" s="344"/>
      <c r="L654" s="344"/>
      <c r="M654" s="344"/>
      <c r="N654" s="344"/>
      <c r="O654" s="344"/>
      <c r="P654" s="344"/>
      <c r="Q654" s="344"/>
      <c r="R654" s="344"/>
      <c r="S654" s="344"/>
      <c r="T654" s="344"/>
      <c r="U654" s="344"/>
      <c r="V654" s="344"/>
      <c r="W654" s="344"/>
    </row>
    <row r="655" spans="1:23">
      <c r="A655" s="344"/>
      <c r="B655" s="344"/>
      <c r="D655" s="344"/>
      <c r="E655" s="344"/>
      <c r="F655" s="344"/>
      <c r="G655" s="344"/>
      <c r="H655" s="344"/>
      <c r="I655" s="344"/>
      <c r="J655" s="344"/>
      <c r="K655" s="344"/>
      <c r="L655" s="344"/>
      <c r="M655" s="344"/>
      <c r="N655" s="344"/>
      <c r="O655" s="344"/>
      <c r="P655" s="344"/>
      <c r="Q655" s="344"/>
      <c r="R655" s="344"/>
      <c r="S655" s="344"/>
      <c r="T655" s="344"/>
      <c r="U655" s="344"/>
      <c r="V655" s="344"/>
      <c r="W655" s="344"/>
    </row>
    <row r="656" spans="1:23">
      <c r="A656" s="344"/>
      <c r="B656" s="344"/>
      <c r="D656" s="344"/>
      <c r="E656" s="344"/>
      <c r="F656" s="344"/>
      <c r="G656" s="344"/>
      <c r="H656" s="344"/>
      <c r="I656" s="344"/>
      <c r="J656" s="344"/>
      <c r="K656" s="344"/>
      <c r="L656" s="344"/>
      <c r="M656" s="344"/>
      <c r="N656" s="344"/>
      <c r="O656" s="344"/>
      <c r="P656" s="344"/>
      <c r="Q656" s="344"/>
      <c r="R656" s="344"/>
      <c r="S656" s="344"/>
      <c r="T656" s="344"/>
      <c r="U656" s="344"/>
      <c r="V656" s="344"/>
      <c r="W656" s="344"/>
    </row>
    <row r="657" spans="1:23">
      <c r="A657" s="344"/>
      <c r="B657" s="344"/>
      <c r="D657" s="344"/>
      <c r="E657" s="344"/>
      <c r="F657" s="344"/>
      <c r="G657" s="344"/>
      <c r="H657" s="344"/>
      <c r="I657" s="344"/>
      <c r="J657" s="344"/>
      <c r="K657" s="344"/>
      <c r="L657" s="344"/>
      <c r="M657" s="344"/>
      <c r="N657" s="344"/>
      <c r="O657" s="344"/>
      <c r="P657" s="344"/>
      <c r="Q657" s="344"/>
      <c r="R657" s="344"/>
      <c r="S657" s="344"/>
      <c r="T657" s="344"/>
      <c r="U657" s="344"/>
      <c r="V657" s="344"/>
      <c r="W657" s="344"/>
    </row>
    <row r="658" spans="1:23">
      <c r="A658" s="344"/>
      <c r="B658" s="344"/>
      <c r="D658" s="344"/>
      <c r="E658" s="344"/>
      <c r="F658" s="344"/>
      <c r="G658" s="344"/>
      <c r="H658" s="344"/>
      <c r="I658" s="344"/>
      <c r="J658" s="344"/>
      <c r="K658" s="344"/>
      <c r="L658" s="344"/>
      <c r="M658" s="344"/>
      <c r="N658" s="344"/>
      <c r="O658" s="344"/>
      <c r="P658" s="344"/>
      <c r="Q658" s="344"/>
      <c r="R658" s="344"/>
      <c r="S658" s="344"/>
      <c r="T658" s="344"/>
      <c r="U658" s="344"/>
      <c r="V658" s="344"/>
      <c r="W658" s="344"/>
    </row>
    <row r="659" spans="1:23">
      <c r="A659" s="344"/>
      <c r="B659" s="344"/>
      <c r="D659" s="344"/>
      <c r="E659" s="344"/>
      <c r="F659" s="344"/>
      <c r="G659" s="344"/>
      <c r="H659" s="344"/>
      <c r="I659" s="344"/>
      <c r="J659" s="344"/>
      <c r="K659" s="344"/>
      <c r="L659" s="344"/>
      <c r="M659" s="344"/>
      <c r="N659" s="344"/>
      <c r="O659" s="344"/>
      <c r="P659" s="344"/>
      <c r="Q659" s="344"/>
      <c r="R659" s="344"/>
      <c r="S659" s="344"/>
      <c r="T659" s="344"/>
      <c r="U659" s="344"/>
      <c r="V659" s="344"/>
      <c r="W659" s="344"/>
    </row>
    <row r="660" spans="1:23">
      <c r="A660" s="344"/>
      <c r="B660" s="344"/>
      <c r="D660" s="344"/>
      <c r="E660" s="344"/>
      <c r="F660" s="344"/>
      <c r="G660" s="344"/>
      <c r="H660" s="344"/>
      <c r="I660" s="344"/>
      <c r="J660" s="344"/>
      <c r="K660" s="344"/>
      <c r="L660" s="344"/>
      <c r="M660" s="344"/>
      <c r="N660" s="344"/>
      <c r="O660" s="344"/>
      <c r="P660" s="344"/>
      <c r="Q660" s="344"/>
      <c r="R660" s="344"/>
      <c r="S660" s="344"/>
      <c r="T660" s="344"/>
      <c r="U660" s="344"/>
      <c r="V660" s="344"/>
      <c r="W660" s="344"/>
    </row>
    <row r="661" spans="1:23">
      <c r="A661" s="344"/>
      <c r="B661" s="344"/>
      <c r="D661" s="344"/>
      <c r="E661" s="344"/>
      <c r="F661" s="344"/>
      <c r="G661" s="344"/>
      <c r="H661" s="344"/>
      <c r="I661" s="344"/>
      <c r="J661" s="344"/>
      <c r="K661" s="344"/>
      <c r="L661" s="344"/>
      <c r="M661" s="344"/>
      <c r="N661" s="344"/>
      <c r="O661" s="344"/>
      <c r="P661" s="344"/>
      <c r="Q661" s="344"/>
      <c r="R661" s="344"/>
      <c r="S661" s="344"/>
      <c r="T661" s="344"/>
      <c r="U661" s="344"/>
      <c r="V661" s="344"/>
      <c r="W661" s="344"/>
    </row>
    <row r="662" spans="1:23">
      <c r="A662" s="344"/>
      <c r="B662" s="344"/>
      <c r="D662" s="344"/>
      <c r="E662" s="344"/>
      <c r="F662" s="344"/>
      <c r="G662" s="344"/>
      <c r="H662" s="344"/>
      <c r="I662" s="344"/>
      <c r="J662" s="344"/>
      <c r="K662" s="344"/>
      <c r="L662" s="344"/>
      <c r="M662" s="344"/>
      <c r="N662" s="344"/>
      <c r="O662" s="344"/>
      <c r="P662" s="344"/>
      <c r="Q662" s="344"/>
      <c r="R662" s="344"/>
      <c r="S662" s="344"/>
      <c r="T662" s="344"/>
      <c r="U662" s="344"/>
      <c r="V662" s="344"/>
      <c r="W662" s="344"/>
    </row>
    <row r="663" spans="1:23">
      <c r="A663" s="344"/>
      <c r="B663" s="344"/>
      <c r="D663" s="344"/>
      <c r="E663" s="344"/>
      <c r="F663" s="344"/>
      <c r="G663" s="344"/>
      <c r="H663" s="344"/>
      <c r="I663" s="344"/>
      <c r="J663" s="344"/>
      <c r="K663" s="344"/>
      <c r="L663" s="344"/>
      <c r="M663" s="344"/>
      <c r="N663" s="344"/>
      <c r="O663" s="344"/>
      <c r="P663" s="344"/>
      <c r="Q663" s="344"/>
      <c r="R663" s="344"/>
      <c r="S663" s="344"/>
      <c r="T663" s="344"/>
      <c r="U663" s="344"/>
      <c r="V663" s="344"/>
      <c r="W663" s="344"/>
    </row>
    <row r="664" spans="1:23">
      <c r="A664" s="344"/>
      <c r="B664" s="344"/>
      <c r="D664" s="344"/>
      <c r="E664" s="344"/>
      <c r="F664" s="344"/>
      <c r="G664" s="344"/>
      <c r="H664" s="344"/>
      <c r="I664" s="344"/>
      <c r="J664" s="344"/>
      <c r="K664" s="344"/>
      <c r="L664" s="344"/>
      <c r="M664" s="344"/>
      <c r="N664" s="344"/>
      <c r="O664" s="344"/>
      <c r="P664" s="344"/>
      <c r="Q664" s="344"/>
      <c r="R664" s="344"/>
      <c r="S664" s="344"/>
      <c r="T664" s="344"/>
      <c r="U664" s="344"/>
      <c r="V664" s="344"/>
      <c r="W664" s="344"/>
    </row>
    <row r="665" spans="1:23">
      <c r="A665" s="344"/>
      <c r="B665" s="344"/>
      <c r="D665" s="344"/>
      <c r="E665" s="344"/>
      <c r="F665" s="344"/>
      <c r="G665" s="344"/>
      <c r="H665" s="344"/>
      <c r="I665" s="344"/>
      <c r="J665" s="344"/>
      <c r="K665" s="344"/>
      <c r="L665" s="344"/>
      <c r="M665" s="344"/>
      <c r="N665" s="344"/>
      <c r="O665" s="344"/>
      <c r="P665" s="344"/>
      <c r="Q665" s="344"/>
      <c r="R665" s="344"/>
      <c r="S665" s="344"/>
      <c r="T665" s="344"/>
      <c r="U665" s="344"/>
      <c r="V665" s="344"/>
      <c r="W665" s="344"/>
    </row>
    <row r="666" spans="1:23">
      <c r="A666" s="344"/>
      <c r="B666" s="344"/>
      <c r="D666" s="344"/>
      <c r="E666" s="344"/>
      <c r="F666" s="344"/>
      <c r="G666" s="344"/>
      <c r="H666" s="344"/>
      <c r="I666" s="344"/>
      <c r="J666" s="344"/>
      <c r="K666" s="344"/>
      <c r="L666" s="344"/>
      <c r="M666" s="344"/>
      <c r="N666" s="344"/>
      <c r="O666" s="344"/>
      <c r="P666" s="344"/>
      <c r="Q666" s="344"/>
      <c r="R666" s="344"/>
      <c r="S666" s="344"/>
      <c r="T666" s="344"/>
      <c r="U666" s="344"/>
      <c r="V666" s="344"/>
      <c r="W666" s="344"/>
    </row>
    <row r="667" spans="1:23">
      <c r="A667" s="344"/>
      <c r="B667" s="344"/>
      <c r="D667" s="344"/>
      <c r="E667" s="344"/>
      <c r="F667" s="344"/>
      <c r="G667" s="344"/>
      <c r="H667" s="344"/>
      <c r="I667" s="344"/>
      <c r="J667" s="344"/>
      <c r="K667" s="344"/>
      <c r="L667" s="344"/>
      <c r="M667" s="344"/>
      <c r="N667" s="344"/>
      <c r="O667" s="344"/>
      <c r="P667" s="344"/>
      <c r="Q667" s="344"/>
      <c r="R667" s="344"/>
      <c r="S667" s="344"/>
      <c r="T667" s="344"/>
      <c r="U667" s="344"/>
      <c r="V667" s="344"/>
      <c r="W667" s="344"/>
    </row>
    <row r="668" spans="1:23">
      <c r="A668" s="344"/>
      <c r="B668" s="344"/>
      <c r="D668" s="344"/>
      <c r="E668" s="344"/>
      <c r="F668" s="344"/>
      <c r="G668" s="344"/>
      <c r="H668" s="344"/>
      <c r="I668" s="344"/>
      <c r="J668" s="344"/>
      <c r="K668" s="344"/>
      <c r="L668" s="344"/>
      <c r="M668" s="344"/>
      <c r="N668" s="344"/>
      <c r="O668" s="344"/>
      <c r="P668" s="344"/>
      <c r="Q668" s="344"/>
      <c r="R668" s="344"/>
      <c r="S668" s="344"/>
      <c r="T668" s="344"/>
      <c r="U668" s="344"/>
      <c r="V668" s="344"/>
      <c r="W668" s="344"/>
    </row>
    <row r="669" spans="1:23">
      <c r="A669" s="344"/>
      <c r="B669" s="344"/>
      <c r="D669" s="344"/>
      <c r="E669" s="344"/>
      <c r="F669" s="344"/>
      <c r="G669" s="344"/>
      <c r="H669" s="344"/>
      <c r="I669" s="344"/>
      <c r="J669" s="344"/>
      <c r="K669" s="344"/>
      <c r="L669" s="344"/>
      <c r="M669" s="344"/>
      <c r="N669" s="344"/>
      <c r="O669" s="344"/>
      <c r="P669" s="344"/>
      <c r="Q669" s="344"/>
      <c r="R669" s="344"/>
      <c r="S669" s="344"/>
      <c r="T669" s="344"/>
      <c r="U669" s="344"/>
      <c r="V669" s="344"/>
      <c r="W669" s="344"/>
    </row>
    <row r="670" spans="1:23">
      <c r="A670" s="344"/>
      <c r="B670" s="344"/>
      <c r="D670" s="344"/>
      <c r="E670" s="344"/>
      <c r="F670" s="344"/>
      <c r="G670" s="344"/>
      <c r="H670" s="344"/>
      <c r="I670" s="344"/>
      <c r="J670" s="344"/>
      <c r="K670" s="344"/>
      <c r="L670" s="344"/>
      <c r="M670" s="344"/>
      <c r="N670" s="344"/>
      <c r="O670" s="344"/>
      <c r="P670" s="344"/>
      <c r="Q670" s="344"/>
      <c r="R670" s="344"/>
      <c r="S670" s="344"/>
      <c r="T670" s="344"/>
      <c r="U670" s="344"/>
      <c r="V670" s="344"/>
      <c r="W670" s="344"/>
    </row>
    <row r="671" spans="1:23">
      <c r="A671" s="344"/>
      <c r="B671" s="344"/>
      <c r="D671" s="344"/>
      <c r="E671" s="344"/>
      <c r="F671" s="344"/>
      <c r="G671" s="344"/>
      <c r="H671" s="344"/>
      <c r="I671" s="344"/>
      <c r="J671" s="344"/>
      <c r="K671" s="344"/>
      <c r="L671" s="344"/>
      <c r="M671" s="344"/>
      <c r="N671" s="344"/>
      <c r="O671" s="344"/>
      <c r="P671" s="344"/>
      <c r="Q671" s="344"/>
      <c r="R671" s="344"/>
      <c r="S671" s="344"/>
      <c r="T671" s="344"/>
      <c r="U671" s="344"/>
      <c r="V671" s="344"/>
      <c r="W671" s="344"/>
    </row>
    <row r="672" spans="1:23">
      <c r="A672" s="344"/>
      <c r="B672" s="344"/>
      <c r="D672" s="344"/>
      <c r="E672" s="344"/>
      <c r="F672" s="344"/>
      <c r="G672" s="344"/>
      <c r="H672" s="344"/>
      <c r="I672" s="344"/>
      <c r="J672" s="344"/>
      <c r="K672" s="344"/>
      <c r="L672" s="344"/>
      <c r="M672" s="344"/>
      <c r="N672" s="344"/>
      <c r="O672" s="344"/>
      <c r="P672" s="344"/>
      <c r="Q672" s="344"/>
      <c r="R672" s="344"/>
      <c r="S672" s="344"/>
      <c r="T672" s="344"/>
      <c r="U672" s="344"/>
      <c r="V672" s="344"/>
      <c r="W672" s="344"/>
    </row>
    <row r="673" spans="1:23">
      <c r="A673" s="344"/>
      <c r="B673" s="344"/>
      <c r="D673" s="344"/>
      <c r="E673" s="344"/>
      <c r="F673" s="344"/>
      <c r="G673" s="344"/>
      <c r="H673" s="344"/>
      <c r="I673" s="344"/>
      <c r="J673" s="344"/>
      <c r="K673" s="344"/>
      <c r="L673" s="344"/>
      <c r="M673" s="344"/>
      <c r="N673" s="344"/>
      <c r="O673" s="344"/>
      <c r="P673" s="344"/>
      <c r="Q673" s="344"/>
      <c r="R673" s="344"/>
      <c r="S673" s="344"/>
      <c r="T673" s="344"/>
      <c r="U673" s="344"/>
      <c r="V673" s="344"/>
      <c r="W673" s="344"/>
    </row>
    <row r="674" spans="1:23">
      <c r="A674" s="344"/>
      <c r="B674" s="344"/>
      <c r="D674" s="344"/>
      <c r="E674" s="344"/>
      <c r="F674" s="344"/>
      <c r="G674" s="344"/>
      <c r="H674" s="344"/>
      <c r="I674" s="344"/>
      <c r="J674" s="344"/>
      <c r="K674" s="344"/>
      <c r="L674" s="344"/>
      <c r="M674" s="344"/>
      <c r="N674" s="344"/>
      <c r="O674" s="344"/>
      <c r="P674" s="344"/>
      <c r="Q674" s="344"/>
      <c r="R674" s="344"/>
      <c r="S674" s="344"/>
      <c r="T674" s="344"/>
      <c r="U674" s="344"/>
      <c r="V674" s="344"/>
      <c r="W674" s="344"/>
    </row>
    <row r="675" spans="1:23">
      <c r="A675" s="344"/>
      <c r="B675" s="344"/>
      <c r="D675" s="344"/>
      <c r="E675" s="344"/>
      <c r="F675" s="344"/>
      <c r="G675" s="344"/>
      <c r="H675" s="344"/>
      <c r="I675" s="344"/>
      <c r="J675" s="344"/>
      <c r="K675" s="344"/>
      <c r="L675" s="344"/>
      <c r="M675" s="344"/>
      <c r="N675" s="344"/>
      <c r="O675" s="344"/>
      <c r="P675" s="344"/>
      <c r="Q675" s="344"/>
      <c r="R675" s="344"/>
      <c r="S675" s="344"/>
      <c r="T675" s="344"/>
      <c r="U675" s="344"/>
      <c r="V675" s="344"/>
      <c r="W675" s="344"/>
    </row>
    <row r="676" spans="1:23">
      <c r="A676" s="344"/>
      <c r="B676" s="344"/>
      <c r="D676" s="344"/>
      <c r="E676" s="344"/>
      <c r="F676" s="344"/>
      <c r="G676" s="344"/>
      <c r="H676" s="344"/>
      <c r="I676" s="344"/>
      <c r="J676" s="344"/>
      <c r="K676" s="344"/>
      <c r="L676" s="344"/>
      <c r="M676" s="344"/>
      <c r="N676" s="344"/>
      <c r="O676" s="344"/>
      <c r="P676" s="344"/>
      <c r="Q676" s="344"/>
      <c r="R676" s="344"/>
      <c r="S676" s="344"/>
      <c r="T676" s="344"/>
      <c r="U676" s="344"/>
      <c r="V676" s="344"/>
      <c r="W676" s="344"/>
    </row>
    <row r="677" spans="1:23">
      <c r="A677" s="344"/>
      <c r="B677" s="344"/>
      <c r="D677" s="344"/>
      <c r="E677" s="344"/>
      <c r="F677" s="344"/>
      <c r="G677" s="344"/>
      <c r="H677" s="344"/>
      <c r="I677" s="344"/>
      <c r="J677" s="344"/>
      <c r="K677" s="344"/>
      <c r="L677" s="344"/>
      <c r="M677" s="344"/>
      <c r="N677" s="344"/>
      <c r="O677" s="344"/>
      <c r="P677" s="344"/>
      <c r="Q677" s="344"/>
      <c r="R677" s="344"/>
      <c r="S677" s="344"/>
      <c r="T677" s="344"/>
      <c r="U677" s="344"/>
      <c r="V677" s="344"/>
      <c r="W677" s="344"/>
    </row>
    <row r="678" spans="1:23">
      <c r="A678" s="344"/>
      <c r="B678" s="344"/>
      <c r="D678" s="344"/>
      <c r="E678" s="344"/>
      <c r="F678" s="344"/>
      <c r="G678" s="344"/>
      <c r="H678" s="344"/>
      <c r="I678" s="344"/>
      <c r="J678" s="344"/>
      <c r="K678" s="344"/>
      <c r="L678" s="344"/>
      <c r="M678" s="344"/>
      <c r="N678" s="344"/>
      <c r="O678" s="344"/>
      <c r="P678" s="344"/>
      <c r="Q678" s="344"/>
      <c r="R678" s="344"/>
      <c r="S678" s="344"/>
      <c r="T678" s="344"/>
      <c r="U678" s="344"/>
      <c r="V678" s="344"/>
      <c r="W678" s="344"/>
    </row>
    <row r="679" spans="1:23">
      <c r="A679" s="344"/>
      <c r="B679" s="344"/>
      <c r="D679" s="344"/>
      <c r="E679" s="344"/>
      <c r="F679" s="344"/>
      <c r="G679" s="344"/>
      <c r="H679" s="344"/>
      <c r="I679" s="344"/>
      <c r="J679" s="344"/>
      <c r="K679" s="344"/>
      <c r="L679" s="344"/>
      <c r="M679" s="344"/>
      <c r="N679" s="344"/>
      <c r="O679" s="344"/>
      <c r="P679" s="344"/>
      <c r="Q679" s="344"/>
      <c r="R679" s="344"/>
      <c r="S679" s="344"/>
      <c r="T679" s="344"/>
      <c r="U679" s="344"/>
      <c r="V679" s="344"/>
      <c r="W679" s="344"/>
    </row>
    <row r="680" spans="1:23">
      <c r="A680" s="344"/>
      <c r="B680" s="344"/>
      <c r="D680" s="344"/>
      <c r="E680" s="344"/>
      <c r="F680" s="344"/>
      <c r="G680" s="344"/>
      <c r="H680" s="344"/>
      <c r="I680" s="344"/>
      <c r="J680" s="344"/>
      <c r="K680" s="344"/>
      <c r="L680" s="344"/>
      <c r="M680" s="344"/>
      <c r="N680" s="344"/>
      <c r="O680" s="344"/>
      <c r="P680" s="344"/>
      <c r="Q680" s="344"/>
      <c r="R680" s="344"/>
      <c r="S680" s="344"/>
      <c r="T680" s="344"/>
      <c r="U680" s="344"/>
      <c r="V680" s="344"/>
      <c r="W680" s="344"/>
    </row>
    <row r="681" spans="1:23">
      <c r="A681" s="344"/>
      <c r="B681" s="344"/>
      <c r="D681" s="344"/>
      <c r="E681" s="344"/>
      <c r="F681" s="344"/>
      <c r="G681" s="344"/>
      <c r="H681" s="344"/>
      <c r="I681" s="344"/>
      <c r="J681" s="344"/>
      <c r="K681" s="344"/>
      <c r="L681" s="344"/>
      <c r="M681" s="344"/>
      <c r="N681" s="344"/>
      <c r="O681" s="344"/>
      <c r="P681" s="344"/>
      <c r="Q681" s="344"/>
      <c r="R681" s="344"/>
      <c r="S681" s="344"/>
      <c r="T681" s="344"/>
      <c r="U681" s="344"/>
      <c r="V681" s="344"/>
      <c r="W681" s="344"/>
    </row>
    <row r="682" spans="1:23">
      <c r="A682" s="344"/>
      <c r="B682" s="344"/>
      <c r="D682" s="344"/>
      <c r="E682" s="344"/>
      <c r="F682" s="344"/>
      <c r="G682" s="344"/>
      <c r="H682" s="344"/>
      <c r="I682" s="344"/>
      <c r="J682" s="344"/>
      <c r="K682" s="344"/>
      <c r="L682" s="344"/>
      <c r="M682" s="344"/>
      <c r="N682" s="344"/>
      <c r="O682" s="344"/>
      <c r="P682" s="344"/>
      <c r="Q682" s="344"/>
      <c r="R682" s="344"/>
      <c r="S682" s="344"/>
      <c r="T682" s="344"/>
      <c r="U682" s="344"/>
      <c r="V682" s="344"/>
      <c r="W682" s="344"/>
    </row>
    <row r="683" spans="1:23">
      <c r="A683" s="344"/>
      <c r="B683" s="344"/>
      <c r="D683" s="344"/>
      <c r="E683" s="344"/>
      <c r="F683" s="344"/>
      <c r="G683" s="344"/>
      <c r="H683" s="344"/>
      <c r="I683" s="344"/>
      <c r="J683" s="344"/>
      <c r="K683" s="344"/>
      <c r="L683" s="344"/>
      <c r="M683" s="344"/>
      <c r="N683" s="344"/>
      <c r="O683" s="344"/>
      <c r="P683" s="344"/>
      <c r="Q683" s="344"/>
      <c r="R683" s="344"/>
      <c r="S683" s="344"/>
      <c r="T683" s="344"/>
      <c r="U683" s="344"/>
      <c r="V683" s="344"/>
      <c r="W683" s="344"/>
    </row>
    <row r="684" spans="1:23">
      <c r="A684" s="344"/>
      <c r="B684" s="344"/>
      <c r="D684" s="344"/>
      <c r="E684" s="344"/>
      <c r="F684" s="344"/>
      <c r="G684" s="344"/>
      <c r="H684" s="344"/>
      <c r="I684" s="344"/>
      <c r="J684" s="344"/>
      <c r="K684" s="344"/>
      <c r="L684" s="344"/>
      <c r="M684" s="344"/>
      <c r="N684" s="344"/>
      <c r="O684" s="344"/>
      <c r="P684" s="344"/>
      <c r="Q684" s="344"/>
      <c r="R684" s="344"/>
      <c r="S684" s="344"/>
      <c r="T684" s="344"/>
      <c r="U684" s="344"/>
      <c r="V684" s="344"/>
      <c r="W684" s="344"/>
    </row>
    <row r="685" spans="1:23">
      <c r="A685" s="344"/>
      <c r="B685" s="344"/>
      <c r="D685" s="344"/>
      <c r="E685" s="344"/>
      <c r="F685" s="344"/>
      <c r="G685" s="344"/>
      <c r="H685" s="344"/>
      <c r="I685" s="344"/>
      <c r="J685" s="344"/>
      <c r="K685" s="344"/>
      <c r="L685" s="344"/>
      <c r="M685" s="344"/>
      <c r="N685" s="344"/>
      <c r="O685" s="344"/>
      <c r="P685" s="344"/>
      <c r="Q685" s="344"/>
      <c r="R685" s="344"/>
      <c r="S685" s="344"/>
      <c r="T685" s="344"/>
      <c r="U685" s="344"/>
      <c r="V685" s="344"/>
      <c r="W685" s="344"/>
    </row>
    <row r="686" spans="1:23">
      <c r="A686" s="344"/>
      <c r="B686" s="344"/>
      <c r="D686" s="344"/>
      <c r="E686" s="344"/>
      <c r="F686" s="344"/>
      <c r="G686" s="344"/>
      <c r="H686" s="344"/>
      <c r="I686" s="344"/>
      <c r="J686" s="344"/>
      <c r="K686" s="344"/>
      <c r="L686" s="344"/>
      <c r="M686" s="344"/>
      <c r="N686" s="344"/>
      <c r="O686" s="344"/>
      <c r="P686" s="344"/>
      <c r="Q686" s="344"/>
      <c r="R686" s="344"/>
      <c r="S686" s="344"/>
      <c r="T686" s="344"/>
      <c r="U686" s="344"/>
      <c r="V686" s="344"/>
      <c r="W686" s="344"/>
    </row>
    <row r="687" spans="1:23">
      <c r="A687" s="344"/>
      <c r="B687" s="344"/>
      <c r="D687" s="344"/>
      <c r="E687" s="344"/>
      <c r="F687" s="344"/>
      <c r="G687" s="344"/>
      <c r="H687" s="344"/>
      <c r="I687" s="344"/>
      <c r="J687" s="344"/>
      <c r="K687" s="344"/>
      <c r="L687" s="344"/>
      <c r="M687" s="344"/>
      <c r="N687" s="344"/>
      <c r="O687" s="344"/>
      <c r="P687" s="344"/>
      <c r="Q687" s="344"/>
      <c r="R687" s="344"/>
      <c r="S687" s="344"/>
      <c r="T687" s="344"/>
      <c r="U687" s="344"/>
      <c r="V687" s="344"/>
      <c r="W687" s="344"/>
    </row>
    <row r="688" spans="1:23">
      <c r="A688" s="344"/>
      <c r="B688" s="344"/>
      <c r="D688" s="344"/>
      <c r="E688" s="344"/>
      <c r="F688" s="344"/>
      <c r="G688" s="344"/>
      <c r="H688" s="344"/>
      <c r="I688" s="344"/>
      <c r="J688" s="344"/>
      <c r="K688" s="344"/>
      <c r="L688" s="344"/>
      <c r="M688" s="344"/>
      <c r="N688" s="344"/>
      <c r="O688" s="344"/>
      <c r="P688" s="344"/>
      <c r="Q688" s="344"/>
      <c r="R688" s="344"/>
      <c r="S688" s="344"/>
      <c r="T688" s="344"/>
      <c r="U688" s="344"/>
      <c r="V688" s="344"/>
      <c r="W688" s="344"/>
    </row>
    <row r="689" spans="1:23">
      <c r="A689" s="344"/>
      <c r="B689" s="344"/>
      <c r="D689" s="344"/>
      <c r="E689" s="344"/>
      <c r="F689" s="344"/>
      <c r="G689" s="344"/>
      <c r="H689" s="344"/>
      <c r="I689" s="344"/>
      <c r="J689" s="344"/>
      <c r="K689" s="344"/>
      <c r="L689" s="344"/>
      <c r="M689" s="344"/>
      <c r="N689" s="344"/>
      <c r="O689" s="344"/>
      <c r="P689" s="344"/>
      <c r="Q689" s="344"/>
      <c r="R689" s="344"/>
      <c r="S689" s="344"/>
      <c r="T689" s="344"/>
      <c r="U689" s="344"/>
      <c r="V689" s="344"/>
      <c r="W689" s="344"/>
    </row>
    <row r="690" spans="1:23">
      <c r="A690" s="344"/>
      <c r="B690" s="344"/>
      <c r="D690" s="344"/>
      <c r="E690" s="344"/>
      <c r="F690" s="344"/>
      <c r="G690" s="344"/>
      <c r="H690" s="344"/>
      <c r="I690" s="344"/>
      <c r="J690" s="344"/>
      <c r="K690" s="344"/>
      <c r="L690" s="344"/>
      <c r="M690" s="344"/>
      <c r="N690" s="344"/>
      <c r="O690" s="344"/>
      <c r="P690" s="344"/>
      <c r="Q690" s="344"/>
      <c r="R690" s="344"/>
      <c r="S690" s="344"/>
      <c r="T690" s="344"/>
      <c r="U690" s="344"/>
      <c r="V690" s="344"/>
      <c r="W690" s="344"/>
    </row>
    <row r="691" spans="1:23">
      <c r="A691" s="344"/>
      <c r="B691" s="344"/>
      <c r="D691" s="344"/>
      <c r="E691" s="344"/>
      <c r="F691" s="344"/>
      <c r="G691" s="344"/>
      <c r="H691" s="344"/>
      <c r="I691" s="344"/>
      <c r="J691" s="344"/>
      <c r="K691" s="344"/>
      <c r="L691" s="344"/>
      <c r="M691" s="344"/>
      <c r="N691" s="344"/>
      <c r="O691" s="344"/>
      <c r="P691" s="344"/>
      <c r="Q691" s="344"/>
      <c r="R691" s="344"/>
      <c r="S691" s="344"/>
      <c r="T691" s="344"/>
      <c r="U691" s="344"/>
      <c r="V691" s="344"/>
      <c r="W691" s="344"/>
    </row>
    <row r="692" spans="1:23">
      <c r="A692" s="344"/>
      <c r="B692" s="344"/>
      <c r="D692" s="344"/>
      <c r="E692" s="344"/>
      <c r="F692" s="344"/>
      <c r="G692" s="344"/>
      <c r="H692" s="344"/>
      <c r="I692" s="344"/>
      <c r="J692" s="344"/>
      <c r="K692" s="344"/>
      <c r="L692" s="344"/>
      <c r="M692" s="344"/>
      <c r="N692" s="344"/>
      <c r="O692" s="344"/>
      <c r="P692" s="344"/>
      <c r="Q692" s="344"/>
      <c r="R692" s="344"/>
      <c r="S692" s="344"/>
      <c r="T692" s="344"/>
      <c r="U692" s="344"/>
      <c r="V692" s="344"/>
      <c r="W692" s="344"/>
    </row>
    <row r="693" spans="1:23">
      <c r="A693" s="344"/>
      <c r="B693" s="344"/>
      <c r="D693" s="344"/>
      <c r="E693" s="344"/>
      <c r="F693" s="344"/>
      <c r="G693" s="344"/>
      <c r="H693" s="344"/>
      <c r="I693" s="344"/>
      <c r="J693" s="344"/>
      <c r="K693" s="344"/>
      <c r="L693" s="344"/>
      <c r="M693" s="344"/>
      <c r="N693" s="344"/>
      <c r="O693" s="344"/>
      <c r="P693" s="344"/>
      <c r="Q693" s="344"/>
      <c r="R693" s="344"/>
      <c r="S693" s="344"/>
      <c r="T693" s="344"/>
      <c r="U693" s="344"/>
      <c r="V693" s="344"/>
      <c r="W693" s="344"/>
    </row>
    <row r="694" spans="1:23">
      <c r="A694" s="344"/>
      <c r="B694" s="344"/>
      <c r="D694" s="344"/>
      <c r="E694" s="344"/>
      <c r="F694" s="344"/>
      <c r="G694" s="344"/>
      <c r="H694" s="344"/>
      <c r="I694" s="344"/>
      <c r="J694" s="344"/>
      <c r="K694" s="344"/>
      <c r="L694" s="344"/>
      <c r="M694" s="344"/>
      <c r="N694" s="344"/>
      <c r="O694" s="344"/>
      <c r="P694" s="344"/>
      <c r="Q694" s="344"/>
      <c r="R694" s="344"/>
      <c r="S694" s="344"/>
      <c r="T694" s="344"/>
      <c r="U694" s="344"/>
      <c r="V694" s="344"/>
      <c r="W694" s="344"/>
    </row>
    <row r="695" spans="1:23">
      <c r="A695" s="344"/>
      <c r="B695" s="344"/>
      <c r="D695" s="344"/>
      <c r="E695" s="344"/>
      <c r="F695" s="344"/>
      <c r="G695" s="344"/>
      <c r="H695" s="344"/>
      <c r="I695" s="344"/>
      <c r="J695" s="344"/>
      <c r="K695" s="344"/>
      <c r="L695" s="344"/>
      <c r="M695" s="344"/>
      <c r="N695" s="344"/>
      <c r="O695" s="344"/>
      <c r="P695" s="344"/>
      <c r="Q695" s="344"/>
      <c r="R695" s="344"/>
      <c r="S695" s="344"/>
      <c r="T695" s="344"/>
      <c r="U695" s="344"/>
      <c r="V695" s="344"/>
      <c r="W695" s="344"/>
    </row>
    <row r="696" spans="1:23">
      <c r="A696" s="344"/>
      <c r="B696" s="344"/>
      <c r="D696" s="344"/>
      <c r="E696" s="344"/>
      <c r="F696" s="344"/>
      <c r="G696" s="344"/>
      <c r="H696" s="344"/>
      <c r="I696" s="344"/>
      <c r="J696" s="344"/>
      <c r="K696" s="344"/>
      <c r="L696" s="344"/>
      <c r="M696" s="344"/>
      <c r="N696" s="344"/>
      <c r="O696" s="344"/>
      <c r="P696" s="344"/>
      <c r="Q696" s="344"/>
      <c r="R696" s="344"/>
      <c r="S696" s="344"/>
      <c r="T696" s="344"/>
      <c r="U696" s="344"/>
      <c r="V696" s="344"/>
      <c r="W696" s="344"/>
    </row>
    <row r="697" spans="1:23">
      <c r="A697" s="344"/>
      <c r="B697" s="344"/>
      <c r="D697" s="344"/>
      <c r="E697" s="344"/>
      <c r="F697" s="344"/>
      <c r="G697" s="344"/>
      <c r="H697" s="344"/>
      <c r="I697" s="344"/>
      <c r="J697" s="344"/>
      <c r="K697" s="344"/>
      <c r="L697" s="344"/>
      <c r="M697" s="344"/>
      <c r="N697" s="344"/>
      <c r="O697" s="344"/>
      <c r="P697" s="344"/>
      <c r="Q697" s="344"/>
      <c r="R697" s="344"/>
      <c r="S697" s="344"/>
      <c r="T697" s="344"/>
      <c r="U697" s="344"/>
      <c r="V697" s="344"/>
      <c r="W697" s="344"/>
    </row>
    <row r="698" spans="1:23">
      <c r="A698" s="344"/>
      <c r="B698" s="344"/>
      <c r="D698" s="344"/>
      <c r="E698" s="344"/>
      <c r="F698" s="344"/>
      <c r="G698" s="344"/>
      <c r="H698" s="344"/>
      <c r="I698" s="344"/>
      <c r="J698" s="344"/>
      <c r="K698" s="344"/>
      <c r="L698" s="344"/>
      <c r="M698" s="344"/>
      <c r="N698" s="344"/>
      <c r="O698" s="344"/>
      <c r="P698" s="344"/>
      <c r="Q698" s="344"/>
      <c r="R698" s="344"/>
      <c r="S698" s="344"/>
      <c r="T698" s="344"/>
      <c r="U698" s="344"/>
      <c r="V698" s="344"/>
      <c r="W698" s="344"/>
    </row>
    <row r="699" spans="1:23">
      <c r="A699" s="344"/>
      <c r="B699" s="344"/>
      <c r="D699" s="344"/>
      <c r="E699" s="344"/>
      <c r="F699" s="344"/>
      <c r="G699" s="344"/>
      <c r="H699" s="344"/>
      <c r="I699" s="344"/>
      <c r="J699" s="344"/>
      <c r="K699" s="344"/>
      <c r="L699" s="344"/>
      <c r="M699" s="344"/>
      <c r="N699" s="344"/>
      <c r="O699" s="344"/>
      <c r="P699" s="344"/>
      <c r="Q699" s="344"/>
      <c r="R699" s="344"/>
      <c r="S699" s="344"/>
      <c r="T699" s="344"/>
      <c r="U699" s="344"/>
      <c r="V699" s="344"/>
      <c r="W699" s="344"/>
    </row>
    <row r="700" spans="1:23">
      <c r="A700" s="344"/>
      <c r="B700" s="344"/>
      <c r="D700" s="344"/>
      <c r="E700" s="344"/>
      <c r="F700" s="344"/>
      <c r="G700" s="344"/>
      <c r="H700" s="344"/>
      <c r="I700" s="344"/>
      <c r="J700" s="344"/>
      <c r="K700" s="344"/>
      <c r="L700" s="344"/>
      <c r="M700" s="344"/>
      <c r="N700" s="344"/>
      <c r="O700" s="344"/>
      <c r="P700" s="344"/>
      <c r="Q700" s="344"/>
      <c r="R700" s="344"/>
      <c r="S700" s="344"/>
      <c r="T700" s="344"/>
      <c r="U700" s="344"/>
      <c r="V700" s="344"/>
      <c r="W700" s="344"/>
    </row>
    <row r="701" spans="1:23">
      <c r="A701" s="344"/>
      <c r="B701" s="344"/>
      <c r="D701" s="344"/>
      <c r="E701" s="344"/>
      <c r="F701" s="344"/>
      <c r="G701" s="344"/>
      <c r="H701" s="344"/>
      <c r="I701" s="344"/>
      <c r="J701" s="344"/>
      <c r="K701" s="344"/>
      <c r="L701" s="344"/>
      <c r="M701" s="344"/>
      <c r="N701" s="344"/>
      <c r="O701" s="344"/>
      <c r="P701" s="344"/>
      <c r="Q701" s="344"/>
      <c r="R701" s="344"/>
      <c r="S701" s="344"/>
      <c r="T701" s="344"/>
      <c r="U701" s="344"/>
      <c r="V701" s="344"/>
      <c r="W701" s="344"/>
    </row>
    <row r="702" spans="1:23">
      <c r="A702" s="344"/>
      <c r="B702" s="344"/>
      <c r="D702" s="344"/>
      <c r="E702" s="344"/>
      <c r="F702" s="344"/>
      <c r="G702" s="344"/>
      <c r="H702" s="344"/>
      <c r="I702" s="344"/>
      <c r="J702" s="344"/>
      <c r="K702" s="344"/>
      <c r="L702" s="344"/>
      <c r="M702" s="344"/>
      <c r="N702" s="344"/>
      <c r="O702" s="344"/>
      <c r="P702" s="344"/>
      <c r="Q702" s="344"/>
      <c r="R702" s="344"/>
      <c r="S702" s="344"/>
      <c r="T702" s="344"/>
      <c r="U702" s="344"/>
      <c r="V702" s="344"/>
      <c r="W702" s="344"/>
    </row>
    <row r="703" spans="1:23">
      <c r="A703" s="344"/>
      <c r="B703" s="344"/>
      <c r="D703" s="344"/>
      <c r="E703" s="344"/>
      <c r="F703" s="344"/>
      <c r="G703" s="344"/>
      <c r="H703" s="344"/>
      <c r="I703" s="344"/>
      <c r="J703" s="344"/>
      <c r="K703" s="344"/>
      <c r="L703" s="344"/>
      <c r="M703" s="344"/>
      <c r="N703" s="344"/>
      <c r="O703" s="344"/>
      <c r="P703" s="344"/>
      <c r="Q703" s="344"/>
      <c r="R703" s="344"/>
      <c r="S703" s="344"/>
      <c r="T703" s="344"/>
      <c r="U703" s="344"/>
      <c r="V703" s="344"/>
      <c r="W703" s="344"/>
    </row>
    <row r="704" spans="1:23">
      <c r="A704" s="344"/>
      <c r="B704" s="344"/>
      <c r="D704" s="344"/>
      <c r="E704" s="344"/>
      <c r="F704" s="344"/>
      <c r="G704" s="344"/>
      <c r="H704" s="344"/>
      <c r="I704" s="344"/>
      <c r="J704" s="344"/>
      <c r="K704" s="344"/>
      <c r="L704" s="344"/>
      <c r="M704" s="344"/>
      <c r="N704" s="344"/>
      <c r="O704" s="344"/>
      <c r="P704" s="344"/>
      <c r="Q704" s="344"/>
      <c r="R704" s="344"/>
      <c r="S704" s="344"/>
      <c r="T704" s="344"/>
      <c r="U704" s="344"/>
      <c r="V704" s="344"/>
      <c r="W704" s="344"/>
    </row>
    <row r="705" spans="1:23">
      <c r="A705" s="344"/>
      <c r="B705" s="344"/>
      <c r="D705" s="344"/>
      <c r="E705" s="344"/>
      <c r="F705" s="344"/>
      <c r="G705" s="344"/>
      <c r="H705" s="344"/>
      <c r="I705" s="344"/>
      <c r="J705" s="344"/>
      <c r="K705" s="344"/>
      <c r="L705" s="344"/>
      <c r="M705" s="344"/>
      <c r="N705" s="344"/>
      <c r="O705" s="344"/>
      <c r="P705" s="344"/>
      <c r="Q705" s="344"/>
      <c r="R705" s="344"/>
      <c r="S705" s="344"/>
      <c r="T705" s="344"/>
      <c r="U705" s="344"/>
      <c r="V705" s="344"/>
      <c r="W705" s="344"/>
    </row>
    <row r="706" spans="1:23">
      <c r="A706" s="344"/>
      <c r="B706" s="344"/>
      <c r="D706" s="344"/>
      <c r="E706" s="344"/>
      <c r="F706" s="344"/>
      <c r="G706" s="344"/>
      <c r="H706" s="344"/>
      <c r="I706" s="344"/>
      <c r="J706" s="344"/>
      <c r="K706" s="344"/>
      <c r="L706" s="344"/>
      <c r="M706" s="344"/>
      <c r="N706" s="344"/>
      <c r="O706" s="344"/>
      <c r="P706" s="344"/>
      <c r="Q706" s="344"/>
      <c r="R706" s="344"/>
      <c r="S706" s="344"/>
      <c r="T706" s="344"/>
      <c r="U706" s="344"/>
      <c r="V706" s="344"/>
      <c r="W706" s="344"/>
    </row>
    <row r="707" spans="1:23">
      <c r="A707" s="344"/>
      <c r="B707" s="344"/>
      <c r="D707" s="344"/>
      <c r="E707" s="344"/>
      <c r="F707" s="344"/>
      <c r="G707" s="344"/>
      <c r="H707" s="344"/>
      <c r="I707" s="344"/>
      <c r="J707" s="344"/>
      <c r="K707" s="344"/>
      <c r="L707" s="344"/>
      <c r="M707" s="344"/>
      <c r="N707" s="344"/>
      <c r="O707" s="344"/>
      <c r="P707" s="344"/>
      <c r="Q707" s="344"/>
      <c r="R707" s="344"/>
      <c r="S707" s="344"/>
      <c r="T707" s="344"/>
      <c r="U707" s="344"/>
      <c r="V707" s="344"/>
      <c r="W707" s="344"/>
    </row>
    <row r="708" spans="1:23">
      <c r="A708" s="344"/>
      <c r="B708" s="344"/>
      <c r="D708" s="344"/>
      <c r="E708" s="344"/>
      <c r="F708" s="344"/>
      <c r="G708" s="344"/>
      <c r="H708" s="344"/>
      <c r="I708" s="344"/>
      <c r="J708" s="344"/>
      <c r="K708" s="344"/>
      <c r="L708" s="344"/>
      <c r="M708" s="344"/>
      <c r="N708" s="344"/>
      <c r="O708" s="344"/>
      <c r="P708" s="344"/>
      <c r="Q708" s="344"/>
      <c r="R708" s="344"/>
      <c r="S708" s="344"/>
      <c r="T708" s="344"/>
      <c r="U708" s="344"/>
      <c r="V708" s="344"/>
      <c r="W708" s="344"/>
    </row>
    <row r="709" spans="1:23">
      <c r="A709" s="344"/>
      <c r="B709" s="344"/>
      <c r="D709" s="344"/>
      <c r="E709" s="344"/>
      <c r="F709" s="344"/>
      <c r="G709" s="344"/>
      <c r="H709" s="344"/>
      <c r="I709" s="344"/>
      <c r="J709" s="344"/>
      <c r="K709" s="344"/>
      <c r="L709" s="344"/>
      <c r="M709" s="344"/>
      <c r="N709" s="344"/>
      <c r="O709" s="344"/>
      <c r="P709" s="344"/>
      <c r="Q709" s="344"/>
      <c r="R709" s="344"/>
      <c r="S709" s="344"/>
      <c r="T709" s="344"/>
      <c r="U709" s="344"/>
      <c r="V709" s="344"/>
      <c r="W709" s="344"/>
    </row>
    <row r="710" spans="1:23">
      <c r="A710" s="344"/>
      <c r="B710" s="344"/>
      <c r="D710" s="344"/>
      <c r="E710" s="344"/>
      <c r="F710" s="344"/>
      <c r="G710" s="344"/>
      <c r="H710" s="344"/>
      <c r="I710" s="344"/>
      <c r="J710" s="344"/>
      <c r="K710" s="344"/>
      <c r="L710" s="344"/>
      <c r="M710" s="344"/>
      <c r="N710" s="344"/>
      <c r="O710" s="344"/>
      <c r="P710" s="344"/>
      <c r="Q710" s="344"/>
      <c r="R710" s="344"/>
      <c r="S710" s="344"/>
      <c r="T710" s="344"/>
      <c r="U710" s="344"/>
      <c r="V710" s="344"/>
      <c r="W710" s="344"/>
    </row>
    <row r="711" spans="1:23">
      <c r="A711" s="344"/>
      <c r="B711" s="344"/>
      <c r="D711" s="344"/>
      <c r="E711" s="344"/>
      <c r="F711" s="344"/>
      <c r="G711" s="344"/>
      <c r="H711" s="344"/>
      <c r="I711" s="344"/>
      <c r="J711" s="344"/>
      <c r="K711" s="344"/>
      <c r="L711" s="344"/>
      <c r="M711" s="344"/>
      <c r="N711" s="344"/>
      <c r="O711" s="344"/>
      <c r="P711" s="344"/>
      <c r="Q711" s="344"/>
      <c r="R711" s="344"/>
      <c r="S711" s="344"/>
      <c r="T711" s="344"/>
      <c r="U711" s="344"/>
      <c r="V711" s="344"/>
      <c r="W711" s="344"/>
    </row>
    <row r="712" spans="1:23">
      <c r="A712" s="344"/>
      <c r="B712" s="344"/>
      <c r="D712" s="344"/>
      <c r="E712" s="344"/>
      <c r="F712" s="344"/>
      <c r="G712" s="344"/>
      <c r="H712" s="344"/>
      <c r="I712" s="344"/>
      <c r="J712" s="344"/>
      <c r="K712" s="344"/>
      <c r="L712" s="344"/>
      <c r="M712" s="344"/>
      <c r="N712" s="344"/>
      <c r="O712" s="344"/>
      <c r="P712" s="344"/>
      <c r="Q712" s="344"/>
      <c r="R712" s="344"/>
      <c r="S712" s="344"/>
      <c r="T712" s="344"/>
      <c r="U712" s="344"/>
      <c r="V712" s="344"/>
      <c r="W712" s="344"/>
    </row>
    <row r="713" spans="1:23">
      <c r="A713" s="344"/>
      <c r="B713" s="344"/>
      <c r="D713" s="344"/>
      <c r="E713" s="344"/>
      <c r="F713" s="344"/>
      <c r="G713" s="344"/>
      <c r="H713" s="344"/>
      <c r="I713" s="344"/>
      <c r="J713" s="344"/>
      <c r="K713" s="344"/>
      <c r="L713" s="344"/>
      <c r="M713" s="344"/>
      <c r="N713" s="344"/>
      <c r="O713" s="344"/>
      <c r="P713" s="344"/>
      <c r="Q713" s="344"/>
      <c r="R713" s="344"/>
      <c r="S713" s="344"/>
      <c r="T713" s="344"/>
      <c r="U713" s="344"/>
      <c r="V713" s="344"/>
      <c r="W713" s="344"/>
    </row>
    <row r="714" spans="1:23">
      <c r="A714" s="344"/>
      <c r="B714" s="344"/>
      <c r="D714" s="344"/>
      <c r="E714" s="344"/>
      <c r="F714" s="344"/>
      <c r="G714" s="344"/>
      <c r="H714" s="344"/>
      <c r="I714" s="344"/>
      <c r="J714" s="344"/>
      <c r="K714" s="344"/>
      <c r="L714" s="344"/>
      <c r="M714" s="344"/>
      <c r="N714" s="344"/>
      <c r="O714" s="344"/>
      <c r="P714" s="344"/>
      <c r="Q714" s="344"/>
      <c r="R714" s="344"/>
      <c r="S714" s="344"/>
      <c r="T714" s="344"/>
      <c r="U714" s="344"/>
      <c r="V714" s="344"/>
      <c r="W714" s="344"/>
    </row>
    <row r="715" spans="1:23">
      <c r="A715" s="344"/>
      <c r="B715" s="344"/>
      <c r="D715" s="344"/>
      <c r="E715" s="344"/>
      <c r="F715" s="344"/>
      <c r="G715" s="344"/>
      <c r="H715" s="344"/>
      <c r="I715" s="344"/>
      <c r="J715" s="344"/>
      <c r="K715" s="344"/>
      <c r="L715" s="344"/>
      <c r="M715" s="344"/>
      <c r="N715" s="344"/>
      <c r="O715" s="344"/>
      <c r="P715" s="344"/>
      <c r="Q715" s="344"/>
      <c r="R715" s="344"/>
      <c r="S715" s="344"/>
      <c r="T715" s="344"/>
      <c r="U715" s="344"/>
      <c r="V715" s="344"/>
      <c r="W715" s="344"/>
    </row>
    <row r="716" spans="1:23">
      <c r="A716" s="344"/>
      <c r="B716" s="344"/>
      <c r="D716" s="344"/>
      <c r="E716" s="344"/>
      <c r="F716" s="344"/>
      <c r="G716" s="344"/>
      <c r="H716" s="344"/>
      <c r="I716" s="344"/>
      <c r="J716" s="344"/>
      <c r="K716" s="344"/>
      <c r="L716" s="344"/>
      <c r="M716" s="344"/>
      <c r="N716" s="344"/>
      <c r="O716" s="344"/>
      <c r="P716" s="344"/>
      <c r="Q716" s="344"/>
      <c r="R716" s="344"/>
      <c r="S716" s="344"/>
      <c r="T716" s="344"/>
      <c r="U716" s="344"/>
      <c r="V716" s="344"/>
      <c r="W716" s="344"/>
    </row>
    <row r="717" spans="1:23">
      <c r="A717" s="344"/>
      <c r="B717" s="344"/>
      <c r="D717" s="344"/>
      <c r="E717" s="344"/>
      <c r="F717" s="344"/>
      <c r="G717" s="344"/>
      <c r="H717" s="344"/>
      <c r="I717" s="344"/>
      <c r="J717" s="344"/>
      <c r="K717" s="344"/>
      <c r="L717" s="344"/>
      <c r="M717" s="344"/>
      <c r="N717" s="344"/>
      <c r="O717" s="344"/>
      <c r="P717" s="344"/>
      <c r="Q717" s="344"/>
      <c r="R717" s="344"/>
      <c r="S717" s="344"/>
      <c r="T717" s="344"/>
      <c r="U717" s="344"/>
      <c r="V717" s="344"/>
      <c r="W717" s="344"/>
    </row>
    <row r="718" spans="1:23">
      <c r="A718" s="344"/>
      <c r="B718" s="344"/>
      <c r="D718" s="344"/>
      <c r="E718" s="344"/>
      <c r="F718" s="344"/>
      <c r="G718" s="344"/>
      <c r="H718" s="344"/>
      <c r="I718" s="344"/>
      <c r="J718" s="344"/>
      <c r="K718" s="344"/>
      <c r="L718" s="344"/>
      <c r="M718" s="344"/>
      <c r="N718" s="344"/>
      <c r="O718" s="344"/>
      <c r="P718" s="344"/>
      <c r="Q718" s="344"/>
      <c r="R718" s="344"/>
      <c r="S718" s="344"/>
      <c r="T718" s="344"/>
      <c r="U718" s="344"/>
      <c r="V718" s="344"/>
      <c r="W718" s="344"/>
    </row>
    <row r="719" spans="1:23">
      <c r="A719" s="344"/>
      <c r="B719" s="344"/>
      <c r="D719" s="344"/>
      <c r="E719" s="344"/>
      <c r="F719" s="344"/>
      <c r="G719" s="344"/>
      <c r="H719" s="344"/>
      <c r="I719" s="344"/>
      <c r="J719" s="344"/>
      <c r="K719" s="344"/>
      <c r="L719" s="344"/>
      <c r="M719" s="344"/>
      <c r="N719" s="344"/>
      <c r="O719" s="344"/>
      <c r="P719" s="344"/>
      <c r="Q719" s="344"/>
      <c r="R719" s="344"/>
      <c r="S719" s="344"/>
      <c r="T719" s="344"/>
      <c r="U719" s="344"/>
      <c r="V719" s="344"/>
      <c r="W719" s="344"/>
    </row>
    <row r="720" spans="1:23">
      <c r="A720" s="344"/>
      <c r="B720" s="344"/>
      <c r="D720" s="344"/>
      <c r="E720" s="344"/>
      <c r="F720" s="344"/>
      <c r="G720" s="344"/>
      <c r="H720" s="344"/>
      <c r="I720" s="344"/>
      <c r="J720" s="344"/>
      <c r="K720" s="344"/>
      <c r="L720" s="344"/>
      <c r="M720" s="344"/>
      <c r="N720" s="344"/>
      <c r="O720" s="344"/>
      <c r="P720" s="344"/>
      <c r="Q720" s="344"/>
      <c r="R720" s="344"/>
      <c r="S720" s="344"/>
      <c r="T720" s="344"/>
      <c r="U720" s="344"/>
      <c r="V720" s="344"/>
      <c r="W720" s="344"/>
    </row>
    <row r="721" spans="1:23">
      <c r="A721" s="344"/>
      <c r="B721" s="344"/>
      <c r="D721" s="344"/>
      <c r="E721" s="344"/>
      <c r="F721" s="344"/>
      <c r="G721" s="344"/>
      <c r="H721" s="344"/>
      <c r="I721" s="344"/>
      <c r="J721" s="344"/>
      <c r="K721" s="344"/>
      <c r="L721" s="344"/>
      <c r="M721" s="344"/>
      <c r="N721" s="344"/>
      <c r="O721" s="344"/>
      <c r="P721" s="344"/>
      <c r="Q721" s="344"/>
      <c r="R721" s="344"/>
      <c r="S721" s="344"/>
      <c r="T721" s="344"/>
      <c r="U721" s="344"/>
      <c r="V721" s="344"/>
      <c r="W721" s="344"/>
    </row>
    <row r="722" spans="1:23">
      <c r="A722" s="344"/>
      <c r="B722" s="344"/>
      <c r="D722" s="344"/>
      <c r="E722" s="344"/>
      <c r="F722" s="344"/>
      <c r="G722" s="344"/>
      <c r="H722" s="344"/>
      <c r="I722" s="344"/>
      <c r="J722" s="344"/>
      <c r="K722" s="344"/>
      <c r="L722" s="344"/>
      <c r="M722" s="344"/>
      <c r="N722" s="344"/>
      <c r="O722" s="344"/>
      <c r="P722" s="344"/>
      <c r="Q722" s="344"/>
      <c r="R722" s="344"/>
      <c r="S722" s="344"/>
      <c r="T722" s="344"/>
      <c r="U722" s="344"/>
      <c r="V722" s="344"/>
      <c r="W722" s="344"/>
    </row>
    <row r="723" spans="1:23">
      <c r="A723" s="344"/>
      <c r="B723" s="344"/>
      <c r="D723" s="344"/>
      <c r="E723" s="344"/>
      <c r="F723" s="344"/>
      <c r="G723" s="344"/>
      <c r="H723" s="344"/>
      <c r="I723" s="344"/>
      <c r="J723" s="344"/>
      <c r="K723" s="344"/>
      <c r="L723" s="344"/>
      <c r="M723" s="344"/>
      <c r="N723" s="344"/>
      <c r="O723" s="344"/>
      <c r="P723" s="344"/>
      <c r="Q723" s="344"/>
      <c r="R723" s="344"/>
      <c r="S723" s="344"/>
      <c r="T723" s="344"/>
      <c r="U723" s="344"/>
      <c r="V723" s="344"/>
      <c r="W723" s="344"/>
    </row>
    <row r="724" spans="1:23">
      <c r="A724" s="344"/>
      <c r="B724" s="344"/>
      <c r="D724" s="344"/>
      <c r="E724" s="344"/>
      <c r="F724" s="344"/>
      <c r="G724" s="344"/>
      <c r="H724" s="344"/>
      <c r="I724" s="344"/>
      <c r="J724" s="344"/>
      <c r="K724" s="344"/>
      <c r="L724" s="344"/>
      <c r="M724" s="344"/>
      <c r="N724" s="344"/>
      <c r="O724" s="344"/>
      <c r="P724" s="344"/>
      <c r="Q724" s="344"/>
      <c r="R724" s="344"/>
      <c r="S724" s="344"/>
      <c r="T724" s="344"/>
      <c r="U724" s="344"/>
      <c r="V724" s="344"/>
      <c r="W724" s="344"/>
    </row>
    <row r="725" spans="1:23">
      <c r="A725" s="344"/>
      <c r="B725" s="344"/>
      <c r="D725" s="344"/>
      <c r="E725" s="344"/>
      <c r="F725" s="344"/>
      <c r="G725" s="344"/>
      <c r="H725" s="344"/>
      <c r="I725" s="344"/>
      <c r="J725" s="344"/>
      <c r="K725" s="344"/>
      <c r="L725" s="344"/>
      <c r="M725" s="344"/>
      <c r="N725" s="344"/>
      <c r="O725" s="344"/>
      <c r="P725" s="344"/>
      <c r="Q725" s="344"/>
      <c r="R725" s="344"/>
      <c r="S725" s="344"/>
      <c r="T725" s="344"/>
      <c r="U725" s="344"/>
      <c r="V725" s="344"/>
      <c r="W725" s="344"/>
    </row>
    <row r="726" spans="1:23">
      <c r="A726" s="344"/>
      <c r="B726" s="344"/>
      <c r="D726" s="344"/>
      <c r="E726" s="344"/>
      <c r="F726" s="344"/>
      <c r="G726" s="344"/>
      <c r="H726" s="344"/>
      <c r="I726" s="344"/>
      <c r="J726" s="344"/>
      <c r="K726" s="344"/>
      <c r="L726" s="344"/>
      <c r="M726" s="344"/>
      <c r="N726" s="344"/>
      <c r="O726" s="344"/>
      <c r="P726" s="344"/>
      <c r="Q726" s="344"/>
      <c r="R726" s="344"/>
      <c r="S726" s="344"/>
      <c r="T726" s="344"/>
      <c r="U726" s="344"/>
      <c r="V726" s="344"/>
      <c r="W726" s="344"/>
    </row>
    <row r="727" spans="1:23">
      <c r="A727" s="344"/>
      <c r="B727" s="344"/>
      <c r="D727" s="344"/>
      <c r="E727" s="344"/>
      <c r="F727" s="344"/>
      <c r="G727" s="344"/>
      <c r="H727" s="344"/>
      <c r="I727" s="344"/>
      <c r="J727" s="344"/>
      <c r="K727" s="344"/>
      <c r="L727" s="344"/>
      <c r="M727" s="344"/>
      <c r="N727" s="344"/>
      <c r="O727" s="344"/>
      <c r="P727" s="344"/>
      <c r="Q727" s="344"/>
      <c r="R727" s="344"/>
      <c r="S727" s="344"/>
      <c r="T727" s="344"/>
      <c r="U727" s="344"/>
      <c r="V727" s="344"/>
      <c r="W727" s="344"/>
    </row>
    <row r="728" spans="1:23">
      <c r="A728" s="344"/>
      <c r="B728" s="344"/>
      <c r="D728" s="344"/>
      <c r="E728" s="344"/>
      <c r="F728" s="344"/>
      <c r="G728" s="344"/>
      <c r="H728" s="344"/>
      <c r="I728" s="344"/>
      <c r="J728" s="344"/>
      <c r="K728" s="344"/>
      <c r="L728" s="344"/>
      <c r="M728" s="344"/>
      <c r="N728" s="344"/>
      <c r="O728" s="344"/>
      <c r="P728" s="344"/>
      <c r="Q728" s="344"/>
      <c r="R728" s="344"/>
      <c r="S728" s="344"/>
      <c r="T728" s="344"/>
      <c r="U728" s="344"/>
      <c r="V728" s="344"/>
      <c r="W728" s="344"/>
    </row>
    <row r="729" spans="1:23">
      <c r="A729" s="344"/>
      <c r="B729" s="344"/>
      <c r="D729" s="344"/>
      <c r="E729" s="344"/>
      <c r="F729" s="344"/>
      <c r="G729" s="344"/>
      <c r="H729" s="344"/>
      <c r="I729" s="344"/>
      <c r="J729" s="344"/>
      <c r="K729" s="344"/>
      <c r="L729" s="344"/>
      <c r="M729" s="344"/>
      <c r="N729" s="344"/>
      <c r="O729" s="344"/>
      <c r="P729" s="344"/>
      <c r="Q729" s="344"/>
      <c r="R729" s="344"/>
      <c r="S729" s="344"/>
      <c r="T729" s="344"/>
      <c r="U729" s="344"/>
      <c r="V729" s="344"/>
      <c r="W729" s="344"/>
    </row>
    <row r="730" spans="1:23">
      <c r="A730" s="344"/>
      <c r="B730" s="344"/>
      <c r="D730" s="344"/>
      <c r="E730" s="344"/>
      <c r="F730" s="344"/>
      <c r="G730" s="344"/>
      <c r="H730" s="344"/>
      <c r="I730" s="344"/>
      <c r="J730" s="344"/>
      <c r="K730" s="344"/>
      <c r="L730" s="344"/>
      <c r="M730" s="344"/>
      <c r="N730" s="344"/>
      <c r="O730" s="344"/>
      <c r="P730" s="344"/>
      <c r="Q730" s="344"/>
      <c r="R730" s="344"/>
      <c r="S730" s="344"/>
      <c r="T730" s="344"/>
      <c r="U730" s="344"/>
      <c r="V730" s="344"/>
      <c r="W730" s="344"/>
    </row>
    <row r="731" spans="1:23">
      <c r="A731" s="344"/>
      <c r="B731" s="344"/>
      <c r="D731" s="344"/>
      <c r="E731" s="344"/>
      <c r="F731" s="344"/>
      <c r="G731" s="344"/>
      <c r="H731" s="344"/>
      <c r="I731" s="344"/>
      <c r="J731" s="344"/>
      <c r="K731" s="344"/>
      <c r="L731" s="344"/>
      <c r="M731" s="344"/>
      <c r="N731" s="344"/>
      <c r="O731" s="344"/>
      <c r="P731" s="344"/>
      <c r="Q731" s="344"/>
      <c r="R731" s="344"/>
      <c r="S731" s="344"/>
      <c r="T731" s="344"/>
      <c r="U731" s="344"/>
      <c r="V731" s="344"/>
      <c r="W731" s="344"/>
    </row>
    <row r="732" spans="1:23">
      <c r="A732" s="344"/>
      <c r="B732" s="344"/>
      <c r="D732" s="344"/>
      <c r="E732" s="344"/>
      <c r="F732" s="344"/>
      <c r="G732" s="344"/>
      <c r="H732" s="344"/>
      <c r="I732" s="344"/>
      <c r="J732" s="344"/>
      <c r="K732" s="344"/>
      <c r="L732" s="344"/>
      <c r="M732" s="344"/>
      <c r="N732" s="344"/>
      <c r="O732" s="344"/>
      <c r="P732" s="344"/>
      <c r="Q732" s="344"/>
      <c r="R732" s="344"/>
      <c r="S732" s="344"/>
      <c r="T732" s="344"/>
      <c r="U732" s="344"/>
      <c r="V732" s="344"/>
      <c r="W732" s="344"/>
    </row>
    <row r="733" spans="1:23">
      <c r="A733" s="344"/>
      <c r="B733" s="344"/>
      <c r="D733" s="344"/>
      <c r="E733" s="344"/>
      <c r="F733" s="344"/>
      <c r="G733" s="344"/>
      <c r="H733" s="344"/>
      <c r="I733" s="344"/>
      <c r="J733" s="344"/>
      <c r="K733" s="344"/>
      <c r="L733" s="344"/>
      <c r="M733" s="344"/>
      <c r="N733" s="344"/>
      <c r="O733" s="344"/>
      <c r="P733" s="344"/>
      <c r="Q733" s="344"/>
      <c r="R733" s="344"/>
      <c r="S733" s="344"/>
      <c r="T733" s="344"/>
      <c r="U733" s="344"/>
      <c r="V733" s="344"/>
      <c r="W733" s="344"/>
    </row>
    <row r="734" spans="1:23">
      <c r="A734" s="344"/>
      <c r="B734" s="344"/>
      <c r="D734" s="344"/>
      <c r="E734" s="344"/>
      <c r="F734" s="344"/>
      <c r="G734" s="344"/>
      <c r="H734" s="344"/>
      <c r="I734" s="344"/>
      <c r="J734" s="344"/>
      <c r="K734" s="344"/>
      <c r="L734" s="344"/>
      <c r="M734" s="344"/>
      <c r="N734" s="344"/>
      <c r="O734" s="344"/>
      <c r="P734" s="344"/>
      <c r="Q734" s="344"/>
      <c r="R734" s="344"/>
      <c r="S734" s="344"/>
      <c r="T734" s="344"/>
      <c r="U734" s="344"/>
      <c r="V734" s="344"/>
      <c r="W734" s="344"/>
    </row>
    <row r="735" spans="1:23">
      <c r="A735" s="344"/>
      <c r="B735" s="344"/>
      <c r="D735" s="344"/>
      <c r="E735" s="344"/>
      <c r="F735" s="344"/>
      <c r="G735" s="344"/>
      <c r="H735" s="344"/>
      <c r="I735" s="344"/>
      <c r="J735" s="344"/>
      <c r="K735" s="344"/>
      <c r="L735" s="344"/>
      <c r="M735" s="344"/>
      <c r="N735" s="344"/>
      <c r="O735" s="344"/>
      <c r="P735" s="344"/>
      <c r="Q735" s="344"/>
      <c r="R735" s="344"/>
      <c r="S735" s="344"/>
      <c r="T735" s="344"/>
      <c r="U735" s="344"/>
      <c r="V735" s="344"/>
      <c r="W735" s="344"/>
    </row>
    <row r="736" spans="1:23">
      <c r="A736" s="344"/>
      <c r="B736" s="344"/>
      <c r="D736" s="344"/>
      <c r="E736" s="344"/>
      <c r="F736" s="344"/>
      <c r="G736" s="344"/>
      <c r="H736" s="344"/>
      <c r="I736" s="344"/>
      <c r="J736" s="344"/>
      <c r="K736" s="344"/>
      <c r="L736" s="344"/>
      <c r="M736" s="344"/>
      <c r="N736" s="344"/>
      <c r="O736" s="344"/>
      <c r="P736" s="344"/>
      <c r="Q736" s="344"/>
      <c r="R736" s="344"/>
      <c r="S736" s="344"/>
      <c r="T736" s="344"/>
      <c r="U736" s="344"/>
      <c r="V736" s="344"/>
      <c r="W736" s="344"/>
    </row>
    <row r="737" spans="1:23">
      <c r="A737" s="344"/>
      <c r="B737" s="344"/>
      <c r="D737" s="344"/>
      <c r="E737" s="344"/>
      <c r="F737" s="344"/>
      <c r="G737" s="344"/>
      <c r="H737" s="344"/>
      <c r="I737" s="344"/>
      <c r="J737" s="344"/>
      <c r="K737" s="344"/>
      <c r="L737" s="344"/>
      <c r="M737" s="344"/>
      <c r="N737" s="344"/>
      <c r="O737" s="344"/>
      <c r="P737" s="344"/>
      <c r="Q737" s="344"/>
      <c r="R737" s="344"/>
      <c r="S737" s="344"/>
      <c r="T737" s="344"/>
      <c r="U737" s="344"/>
      <c r="V737" s="344"/>
      <c r="W737" s="344"/>
    </row>
    <row r="738" spans="1:23">
      <c r="A738" s="344"/>
      <c r="B738" s="344"/>
      <c r="D738" s="344"/>
      <c r="E738" s="344"/>
      <c r="F738" s="344"/>
      <c r="G738" s="344"/>
      <c r="H738" s="344"/>
      <c r="I738" s="344"/>
      <c r="J738" s="344"/>
      <c r="K738" s="344"/>
      <c r="L738" s="344"/>
      <c r="M738" s="344"/>
      <c r="N738" s="344"/>
      <c r="O738" s="344"/>
      <c r="P738" s="344"/>
      <c r="Q738" s="344"/>
      <c r="R738" s="344"/>
      <c r="S738" s="344"/>
      <c r="T738" s="344"/>
      <c r="U738" s="344"/>
      <c r="V738" s="344"/>
      <c r="W738" s="344"/>
    </row>
    <row r="739" spans="1:23">
      <c r="A739" s="344"/>
      <c r="B739" s="344"/>
      <c r="D739" s="344"/>
      <c r="E739" s="344"/>
      <c r="F739" s="344"/>
      <c r="G739" s="344"/>
      <c r="H739" s="344"/>
      <c r="I739" s="344"/>
      <c r="J739" s="344"/>
      <c r="K739" s="344"/>
      <c r="L739" s="344"/>
      <c r="M739" s="344"/>
      <c r="N739" s="344"/>
      <c r="O739" s="344"/>
      <c r="P739" s="344"/>
      <c r="Q739" s="344"/>
      <c r="R739" s="344"/>
      <c r="S739" s="344"/>
      <c r="T739" s="344"/>
      <c r="U739" s="344"/>
      <c r="V739" s="344"/>
      <c r="W739" s="344"/>
    </row>
    <row r="740" spans="1:23">
      <c r="A740" s="344"/>
      <c r="B740" s="344"/>
      <c r="D740" s="344"/>
      <c r="E740" s="344"/>
      <c r="F740" s="344"/>
      <c r="G740" s="344"/>
      <c r="H740" s="344"/>
      <c r="I740" s="344"/>
      <c r="J740" s="344"/>
      <c r="K740" s="344"/>
      <c r="L740" s="344"/>
      <c r="M740" s="344"/>
      <c r="N740" s="344"/>
      <c r="O740" s="344"/>
      <c r="P740" s="344"/>
      <c r="Q740" s="344"/>
      <c r="R740" s="344"/>
      <c r="S740" s="344"/>
      <c r="T740" s="344"/>
      <c r="U740" s="344"/>
      <c r="V740" s="344"/>
      <c r="W740" s="344"/>
    </row>
    <row r="741" spans="1:23">
      <c r="A741" s="344"/>
      <c r="B741" s="344"/>
      <c r="D741" s="344"/>
      <c r="E741" s="344"/>
      <c r="F741" s="344"/>
      <c r="G741" s="344"/>
      <c r="H741" s="344"/>
      <c r="I741" s="344"/>
      <c r="J741" s="344"/>
      <c r="K741" s="344"/>
      <c r="L741" s="344"/>
      <c r="M741" s="344"/>
      <c r="N741" s="344"/>
      <c r="O741" s="344"/>
      <c r="P741" s="344"/>
      <c r="Q741" s="344"/>
      <c r="R741" s="344"/>
      <c r="S741" s="344"/>
      <c r="T741" s="344"/>
      <c r="U741" s="344"/>
      <c r="V741" s="344"/>
      <c r="W741" s="344"/>
    </row>
    <row r="742" spans="1:23">
      <c r="A742" s="344"/>
      <c r="B742" s="344"/>
      <c r="D742" s="344"/>
      <c r="E742" s="344"/>
      <c r="F742" s="344"/>
      <c r="G742" s="344"/>
      <c r="H742" s="344"/>
      <c r="I742" s="344"/>
      <c r="J742" s="344"/>
      <c r="K742" s="344"/>
      <c r="L742" s="344"/>
      <c r="M742" s="344"/>
      <c r="N742" s="344"/>
      <c r="O742" s="344"/>
      <c r="P742" s="344"/>
      <c r="Q742" s="344"/>
      <c r="R742" s="344"/>
      <c r="S742" s="344"/>
      <c r="T742" s="344"/>
      <c r="U742" s="344"/>
      <c r="V742" s="344"/>
      <c r="W742" s="344"/>
    </row>
    <row r="743" spans="1:23">
      <c r="A743" s="344"/>
      <c r="B743" s="344"/>
      <c r="D743" s="344"/>
      <c r="E743" s="344"/>
      <c r="F743" s="344"/>
      <c r="G743" s="344"/>
      <c r="H743" s="344"/>
      <c r="I743" s="344"/>
      <c r="J743" s="344"/>
      <c r="K743" s="344"/>
      <c r="L743" s="344"/>
      <c r="M743" s="344"/>
      <c r="N743" s="344"/>
      <c r="O743" s="344"/>
      <c r="P743" s="344"/>
      <c r="Q743" s="344"/>
      <c r="R743" s="344"/>
      <c r="S743" s="344"/>
      <c r="T743" s="344"/>
      <c r="U743" s="344"/>
      <c r="V743" s="344"/>
      <c r="W743" s="344"/>
    </row>
    <row r="744" spans="1:23">
      <c r="A744" s="344"/>
      <c r="B744" s="344"/>
      <c r="D744" s="344"/>
      <c r="E744" s="344"/>
      <c r="F744" s="344"/>
      <c r="G744" s="344"/>
      <c r="H744" s="344"/>
      <c r="I744" s="344"/>
      <c r="J744" s="344"/>
      <c r="K744" s="344"/>
      <c r="L744" s="344"/>
      <c r="M744" s="344"/>
      <c r="N744" s="344"/>
      <c r="O744" s="344"/>
      <c r="P744" s="344"/>
      <c r="Q744" s="344"/>
      <c r="R744" s="344"/>
      <c r="S744" s="344"/>
      <c r="T744" s="344"/>
      <c r="U744" s="344"/>
      <c r="V744" s="344"/>
      <c r="W744" s="344"/>
    </row>
    <row r="745" spans="1:23">
      <c r="A745" s="344"/>
      <c r="B745" s="344"/>
      <c r="D745" s="344"/>
      <c r="E745" s="344"/>
      <c r="F745" s="344"/>
      <c r="G745" s="344"/>
      <c r="H745" s="344"/>
      <c r="I745" s="344"/>
      <c r="J745" s="344"/>
      <c r="K745" s="344"/>
      <c r="L745" s="344"/>
      <c r="M745" s="344"/>
      <c r="N745" s="344"/>
      <c r="O745" s="344"/>
      <c r="P745" s="344"/>
      <c r="Q745" s="344"/>
      <c r="R745" s="344"/>
      <c r="S745" s="344"/>
      <c r="T745" s="344"/>
      <c r="U745" s="344"/>
      <c r="V745" s="344"/>
      <c r="W745" s="344"/>
    </row>
    <row r="746" spans="1:23">
      <c r="A746" s="344"/>
      <c r="B746" s="344"/>
      <c r="D746" s="344"/>
      <c r="E746" s="344"/>
      <c r="F746" s="344"/>
      <c r="G746" s="344"/>
      <c r="H746" s="344"/>
      <c r="I746" s="344"/>
      <c r="J746" s="344"/>
      <c r="K746" s="344"/>
      <c r="L746" s="344"/>
      <c r="M746" s="344"/>
      <c r="N746" s="344"/>
      <c r="O746" s="344"/>
      <c r="P746" s="344"/>
      <c r="Q746" s="344"/>
      <c r="R746" s="344"/>
      <c r="S746" s="344"/>
      <c r="T746" s="344"/>
      <c r="U746" s="344"/>
      <c r="V746" s="344"/>
      <c r="W746" s="344"/>
    </row>
    <row r="747" spans="1:23">
      <c r="A747" s="344"/>
      <c r="B747" s="344"/>
      <c r="D747" s="344"/>
      <c r="E747" s="344"/>
      <c r="F747" s="344"/>
      <c r="G747" s="344"/>
      <c r="H747" s="344"/>
      <c r="I747" s="344"/>
      <c r="J747" s="344"/>
      <c r="K747" s="344"/>
      <c r="L747" s="344"/>
      <c r="M747" s="344"/>
      <c r="N747" s="344"/>
      <c r="O747" s="344"/>
      <c r="P747" s="344"/>
      <c r="Q747" s="344"/>
      <c r="R747" s="344"/>
      <c r="S747" s="344"/>
      <c r="T747" s="344"/>
      <c r="U747" s="344"/>
      <c r="V747" s="344"/>
      <c r="W747" s="344"/>
    </row>
    <row r="748" spans="1:23">
      <c r="A748" s="344"/>
      <c r="B748" s="344"/>
      <c r="D748" s="344"/>
      <c r="E748" s="344"/>
      <c r="F748" s="344"/>
      <c r="G748" s="344"/>
      <c r="H748" s="344"/>
      <c r="I748" s="344"/>
      <c r="J748" s="344"/>
      <c r="K748" s="344"/>
      <c r="L748" s="344"/>
      <c r="M748" s="344"/>
      <c r="N748" s="344"/>
      <c r="O748" s="344"/>
      <c r="P748" s="344"/>
      <c r="Q748" s="344"/>
      <c r="R748" s="344"/>
      <c r="S748" s="344"/>
      <c r="T748" s="344"/>
      <c r="U748" s="344"/>
      <c r="V748" s="344"/>
      <c r="W748" s="344"/>
    </row>
    <row r="749" spans="1:23">
      <c r="A749" s="344"/>
      <c r="B749" s="344"/>
      <c r="D749" s="344"/>
      <c r="E749" s="344"/>
      <c r="F749" s="344"/>
      <c r="G749" s="344"/>
      <c r="H749" s="344"/>
      <c r="I749" s="344"/>
      <c r="J749" s="344"/>
      <c r="K749" s="344"/>
      <c r="L749" s="344"/>
      <c r="M749" s="344"/>
      <c r="N749" s="344"/>
      <c r="O749" s="344"/>
      <c r="P749" s="344"/>
      <c r="Q749" s="344"/>
      <c r="R749" s="344"/>
      <c r="S749" s="344"/>
      <c r="T749" s="344"/>
      <c r="U749" s="344"/>
      <c r="V749" s="344"/>
      <c r="W749" s="344"/>
    </row>
    <row r="750" spans="1:23">
      <c r="A750" s="344"/>
      <c r="B750" s="344"/>
      <c r="D750" s="344"/>
      <c r="E750" s="344"/>
      <c r="F750" s="344"/>
      <c r="G750" s="344"/>
      <c r="H750" s="344"/>
      <c r="I750" s="344"/>
      <c r="J750" s="344"/>
      <c r="K750" s="344"/>
      <c r="L750" s="344"/>
      <c r="M750" s="344"/>
      <c r="N750" s="344"/>
      <c r="O750" s="344"/>
      <c r="P750" s="344"/>
      <c r="Q750" s="344"/>
      <c r="R750" s="344"/>
      <c r="S750" s="344"/>
      <c r="T750" s="344"/>
      <c r="U750" s="344"/>
      <c r="V750" s="344"/>
      <c r="W750" s="344"/>
    </row>
    <row r="751" spans="1:23">
      <c r="A751" s="344"/>
      <c r="B751" s="344"/>
      <c r="D751" s="344"/>
      <c r="E751" s="344"/>
      <c r="F751" s="344"/>
      <c r="G751" s="344"/>
      <c r="H751" s="344"/>
      <c r="I751" s="344"/>
      <c r="J751" s="344"/>
      <c r="K751" s="344"/>
      <c r="L751" s="344"/>
      <c r="M751" s="344"/>
      <c r="N751" s="344"/>
      <c r="O751" s="344"/>
      <c r="P751" s="344"/>
      <c r="Q751" s="344"/>
      <c r="R751" s="344"/>
      <c r="S751" s="344"/>
      <c r="T751" s="344"/>
      <c r="U751" s="344"/>
      <c r="V751" s="344"/>
      <c r="W751" s="344"/>
    </row>
    <row r="752" spans="1:23">
      <c r="A752" s="344"/>
      <c r="B752" s="344"/>
      <c r="D752" s="344"/>
      <c r="E752" s="344"/>
      <c r="F752" s="344"/>
      <c r="G752" s="344"/>
      <c r="H752" s="344"/>
      <c r="I752" s="344"/>
      <c r="J752" s="344"/>
      <c r="K752" s="344"/>
      <c r="L752" s="344"/>
      <c r="M752" s="344"/>
      <c r="N752" s="344"/>
      <c r="O752" s="344"/>
      <c r="P752" s="344"/>
      <c r="Q752" s="344"/>
      <c r="R752" s="344"/>
      <c r="S752" s="344"/>
      <c r="T752" s="344"/>
      <c r="U752" s="344"/>
      <c r="V752" s="344"/>
      <c r="W752" s="344"/>
    </row>
    <row r="753" spans="1:23">
      <c r="A753" s="344"/>
      <c r="B753" s="344"/>
      <c r="D753" s="344"/>
      <c r="E753" s="344"/>
      <c r="F753" s="344"/>
      <c r="G753" s="344"/>
      <c r="H753" s="344"/>
      <c r="I753" s="344"/>
      <c r="J753" s="344"/>
      <c r="K753" s="344"/>
      <c r="L753" s="344"/>
      <c r="M753" s="344"/>
      <c r="N753" s="344"/>
      <c r="O753" s="344"/>
      <c r="P753" s="344"/>
      <c r="Q753" s="344"/>
      <c r="R753" s="344"/>
      <c r="S753" s="344"/>
      <c r="T753" s="344"/>
      <c r="U753" s="344"/>
      <c r="V753" s="344"/>
      <c r="W753" s="344"/>
    </row>
    <row r="754" spans="1:23">
      <c r="A754" s="344"/>
      <c r="B754" s="344"/>
      <c r="D754" s="344"/>
      <c r="E754" s="344"/>
      <c r="F754" s="344"/>
      <c r="G754" s="344"/>
      <c r="H754" s="344"/>
      <c r="I754" s="344"/>
      <c r="J754" s="344"/>
      <c r="K754" s="344"/>
      <c r="L754" s="344"/>
      <c r="M754" s="344"/>
      <c r="N754" s="344"/>
      <c r="O754" s="344"/>
      <c r="P754" s="344"/>
      <c r="Q754" s="344"/>
      <c r="R754" s="344"/>
      <c r="S754" s="344"/>
      <c r="T754" s="344"/>
      <c r="U754" s="344"/>
      <c r="V754" s="344"/>
      <c r="W754" s="344"/>
    </row>
    <row r="755" spans="1:23">
      <c r="A755" s="344"/>
      <c r="B755" s="344"/>
      <c r="D755" s="344"/>
      <c r="E755" s="344"/>
      <c r="F755" s="344"/>
      <c r="G755" s="344"/>
      <c r="H755" s="344"/>
      <c r="I755" s="344"/>
      <c r="J755" s="344"/>
      <c r="K755" s="344"/>
      <c r="L755" s="344"/>
      <c r="M755" s="344"/>
      <c r="N755" s="344"/>
      <c r="O755" s="344"/>
      <c r="P755" s="344"/>
      <c r="Q755" s="344"/>
      <c r="R755" s="344"/>
      <c r="S755" s="344"/>
      <c r="T755" s="344"/>
      <c r="U755" s="344"/>
      <c r="V755" s="344"/>
      <c r="W755" s="344"/>
    </row>
    <row r="756" spans="1:23">
      <c r="A756" s="344"/>
      <c r="B756" s="344"/>
      <c r="D756" s="344"/>
      <c r="E756" s="344"/>
      <c r="F756" s="344"/>
      <c r="G756" s="344"/>
      <c r="H756" s="344"/>
      <c r="I756" s="344"/>
      <c r="J756" s="344"/>
      <c r="K756" s="344"/>
      <c r="L756" s="344"/>
      <c r="M756" s="344"/>
      <c r="N756" s="344"/>
      <c r="O756" s="344"/>
      <c r="P756" s="344"/>
      <c r="Q756" s="344"/>
      <c r="R756" s="344"/>
      <c r="S756" s="344"/>
      <c r="T756" s="344"/>
      <c r="U756" s="344"/>
      <c r="V756" s="344"/>
      <c r="W756" s="344"/>
    </row>
    <row r="757" spans="1:23">
      <c r="A757" s="344"/>
      <c r="B757" s="344"/>
      <c r="D757" s="344"/>
      <c r="E757" s="344"/>
      <c r="F757" s="344"/>
      <c r="G757" s="344"/>
      <c r="H757" s="344"/>
      <c r="I757" s="344"/>
      <c r="J757" s="344"/>
      <c r="K757" s="344"/>
      <c r="L757" s="344"/>
      <c r="M757" s="344"/>
      <c r="N757" s="344"/>
      <c r="O757" s="344"/>
      <c r="P757" s="344"/>
      <c r="Q757" s="344"/>
      <c r="R757" s="344"/>
      <c r="S757" s="344"/>
      <c r="T757" s="344"/>
      <c r="U757" s="344"/>
      <c r="V757" s="344"/>
      <c r="W757" s="344"/>
    </row>
    <row r="758" spans="1:23">
      <c r="A758" s="344"/>
      <c r="B758" s="344"/>
      <c r="D758" s="344"/>
      <c r="E758" s="344"/>
      <c r="F758" s="344"/>
      <c r="G758" s="344"/>
      <c r="H758" s="344"/>
      <c r="I758" s="344"/>
      <c r="J758" s="344"/>
      <c r="K758" s="344"/>
      <c r="L758" s="344"/>
      <c r="M758" s="344"/>
      <c r="N758" s="344"/>
      <c r="O758" s="344"/>
      <c r="P758" s="344"/>
      <c r="Q758" s="344"/>
      <c r="R758" s="344"/>
      <c r="S758" s="344"/>
      <c r="T758" s="344"/>
      <c r="U758" s="344"/>
      <c r="V758" s="344"/>
      <c r="W758" s="344"/>
    </row>
    <row r="759" spans="1:23">
      <c r="A759" s="344"/>
      <c r="B759" s="344"/>
      <c r="D759" s="344"/>
      <c r="E759" s="344"/>
      <c r="F759" s="344"/>
      <c r="G759" s="344"/>
      <c r="H759" s="344"/>
      <c r="I759" s="344"/>
      <c r="J759" s="344"/>
      <c r="K759" s="344"/>
      <c r="L759" s="344"/>
      <c r="M759" s="344"/>
      <c r="N759" s="344"/>
      <c r="O759" s="344"/>
      <c r="P759" s="344"/>
      <c r="Q759" s="344"/>
      <c r="R759" s="344"/>
      <c r="S759" s="344"/>
      <c r="T759" s="344"/>
      <c r="U759" s="344"/>
      <c r="V759" s="344"/>
      <c r="W759" s="344"/>
    </row>
    <row r="760" spans="1:23">
      <c r="A760" s="344"/>
      <c r="B760" s="344"/>
      <c r="D760" s="344"/>
      <c r="E760" s="344"/>
      <c r="F760" s="344"/>
      <c r="G760" s="344"/>
      <c r="H760" s="344"/>
      <c r="I760" s="344"/>
      <c r="J760" s="344"/>
      <c r="K760" s="344"/>
      <c r="L760" s="344"/>
      <c r="M760" s="344"/>
      <c r="N760" s="344"/>
      <c r="O760" s="344"/>
      <c r="P760" s="344"/>
      <c r="Q760" s="344"/>
      <c r="R760" s="344"/>
      <c r="S760" s="344"/>
      <c r="T760" s="344"/>
      <c r="U760" s="344"/>
      <c r="V760" s="344"/>
      <c r="W760" s="344"/>
    </row>
    <row r="761" spans="1:23">
      <c r="A761" s="344"/>
      <c r="B761" s="344"/>
      <c r="D761" s="344"/>
      <c r="E761" s="344"/>
      <c r="F761" s="344"/>
      <c r="G761" s="344"/>
      <c r="H761" s="344"/>
      <c r="I761" s="344"/>
      <c r="J761" s="344"/>
      <c r="K761" s="344"/>
      <c r="L761" s="344"/>
      <c r="M761" s="344"/>
      <c r="N761" s="344"/>
      <c r="O761" s="344"/>
      <c r="P761" s="344"/>
      <c r="Q761" s="344"/>
      <c r="R761" s="344"/>
      <c r="S761" s="344"/>
      <c r="T761" s="344"/>
      <c r="U761" s="344"/>
      <c r="V761" s="344"/>
      <c r="W761" s="344"/>
    </row>
    <row r="762" spans="1:23">
      <c r="A762" s="344"/>
      <c r="B762" s="344"/>
      <c r="D762" s="344"/>
      <c r="E762" s="344"/>
      <c r="F762" s="344"/>
      <c r="G762" s="344"/>
      <c r="H762" s="344"/>
      <c r="I762" s="344"/>
      <c r="J762" s="344"/>
      <c r="K762" s="344"/>
      <c r="L762" s="344"/>
      <c r="M762" s="344"/>
      <c r="N762" s="344"/>
      <c r="O762" s="344"/>
      <c r="P762" s="344"/>
      <c r="Q762" s="344"/>
      <c r="R762" s="344"/>
      <c r="S762" s="344"/>
      <c r="T762" s="344"/>
      <c r="U762" s="344"/>
      <c r="V762" s="344"/>
      <c r="W762" s="344"/>
    </row>
    <row r="763" spans="1:23">
      <c r="A763" s="344"/>
      <c r="B763" s="344"/>
      <c r="D763" s="344"/>
      <c r="E763" s="344"/>
      <c r="F763" s="344"/>
      <c r="G763" s="344"/>
      <c r="H763" s="344"/>
      <c r="I763" s="344"/>
      <c r="J763" s="344"/>
      <c r="K763" s="344"/>
      <c r="L763" s="344"/>
      <c r="M763" s="344"/>
      <c r="N763" s="344"/>
      <c r="O763" s="344"/>
      <c r="P763" s="344"/>
      <c r="Q763" s="344"/>
      <c r="R763" s="344"/>
      <c r="S763" s="344"/>
      <c r="T763" s="344"/>
      <c r="U763" s="344"/>
      <c r="V763" s="344"/>
      <c r="W763" s="344"/>
    </row>
    <row r="764" spans="1:23">
      <c r="A764" s="344"/>
      <c r="B764" s="344"/>
      <c r="D764" s="344"/>
      <c r="E764" s="344"/>
      <c r="F764" s="344"/>
      <c r="G764" s="344"/>
      <c r="H764" s="344"/>
      <c r="I764" s="344"/>
      <c r="J764" s="344"/>
      <c r="K764" s="344"/>
      <c r="L764" s="344"/>
      <c r="M764" s="344"/>
      <c r="N764" s="344"/>
      <c r="O764" s="344"/>
      <c r="P764" s="344"/>
      <c r="Q764" s="344"/>
      <c r="R764" s="344"/>
      <c r="S764" s="344"/>
      <c r="T764" s="344"/>
      <c r="U764" s="344"/>
      <c r="V764" s="344"/>
      <c r="W764" s="344"/>
    </row>
    <row r="765" spans="1:23">
      <c r="A765" s="344"/>
      <c r="B765" s="344"/>
      <c r="D765" s="344"/>
      <c r="E765" s="344"/>
      <c r="F765" s="344"/>
      <c r="G765" s="344"/>
      <c r="H765" s="344"/>
      <c r="I765" s="344"/>
      <c r="J765" s="344"/>
      <c r="K765" s="344"/>
      <c r="L765" s="344"/>
      <c r="M765" s="344"/>
      <c r="N765" s="344"/>
      <c r="O765" s="344"/>
      <c r="P765" s="344"/>
      <c r="Q765" s="344"/>
      <c r="R765" s="344"/>
      <c r="S765" s="344"/>
      <c r="T765" s="344"/>
      <c r="U765" s="344"/>
      <c r="V765" s="344"/>
      <c r="W765" s="344"/>
    </row>
    <row r="766" spans="1:23">
      <c r="A766" s="344"/>
      <c r="B766" s="344"/>
      <c r="D766" s="344"/>
      <c r="E766" s="344"/>
      <c r="F766" s="344"/>
      <c r="G766" s="344"/>
      <c r="H766" s="344"/>
      <c r="I766" s="344"/>
      <c r="J766" s="344"/>
      <c r="K766" s="344"/>
      <c r="L766" s="344"/>
      <c r="M766" s="344"/>
      <c r="N766" s="344"/>
      <c r="O766" s="344"/>
      <c r="P766" s="344"/>
      <c r="Q766" s="344"/>
      <c r="R766" s="344"/>
      <c r="S766" s="344"/>
      <c r="T766" s="344"/>
      <c r="U766" s="344"/>
      <c r="V766" s="344"/>
      <c r="W766" s="344"/>
    </row>
    <row r="767" spans="1:23">
      <c r="A767" s="344"/>
      <c r="B767" s="344"/>
      <c r="D767" s="344"/>
      <c r="E767" s="344"/>
      <c r="F767" s="344"/>
      <c r="G767" s="344"/>
      <c r="H767" s="344"/>
      <c r="I767" s="344"/>
      <c r="J767" s="344"/>
      <c r="K767" s="344"/>
      <c r="L767" s="344"/>
      <c r="M767" s="344"/>
      <c r="N767" s="344"/>
      <c r="O767" s="344"/>
      <c r="P767" s="344"/>
      <c r="Q767" s="344"/>
      <c r="R767" s="344"/>
      <c r="S767" s="344"/>
      <c r="T767" s="344"/>
      <c r="U767" s="344"/>
      <c r="V767" s="344"/>
      <c r="W767" s="344"/>
    </row>
    <row r="768" spans="1:23">
      <c r="A768" s="344"/>
      <c r="B768" s="344"/>
      <c r="D768" s="344"/>
      <c r="E768" s="344"/>
      <c r="F768" s="344"/>
      <c r="G768" s="344"/>
      <c r="H768" s="344"/>
      <c r="I768" s="344"/>
      <c r="J768" s="344"/>
      <c r="K768" s="344"/>
      <c r="L768" s="344"/>
      <c r="M768" s="344"/>
      <c r="N768" s="344"/>
      <c r="O768" s="344"/>
      <c r="P768" s="344"/>
      <c r="Q768" s="344"/>
      <c r="R768" s="344"/>
      <c r="S768" s="344"/>
      <c r="T768" s="344"/>
      <c r="U768" s="344"/>
      <c r="V768" s="344"/>
      <c r="W768" s="344"/>
    </row>
    <row r="769" spans="1:23">
      <c r="A769" s="344"/>
      <c r="B769" s="344"/>
      <c r="D769" s="344"/>
      <c r="E769" s="344"/>
      <c r="F769" s="344"/>
      <c r="G769" s="344"/>
      <c r="H769" s="344"/>
      <c r="I769" s="344"/>
      <c r="J769" s="344"/>
      <c r="K769" s="344"/>
      <c r="L769" s="344"/>
      <c r="M769" s="344"/>
      <c r="N769" s="344"/>
      <c r="O769" s="344"/>
      <c r="P769" s="344"/>
      <c r="Q769" s="344"/>
      <c r="R769" s="344"/>
      <c r="S769" s="344"/>
      <c r="T769" s="344"/>
      <c r="U769" s="344"/>
      <c r="V769" s="344"/>
      <c r="W769" s="344"/>
    </row>
    <row r="770" spans="1:23">
      <c r="A770" s="344"/>
      <c r="B770" s="344"/>
      <c r="D770" s="344"/>
      <c r="E770" s="344"/>
      <c r="F770" s="344"/>
      <c r="G770" s="344"/>
      <c r="H770" s="344"/>
      <c r="I770" s="344"/>
      <c r="J770" s="344"/>
      <c r="K770" s="344"/>
      <c r="L770" s="344"/>
      <c r="M770" s="344"/>
      <c r="N770" s="344"/>
      <c r="O770" s="344"/>
      <c r="P770" s="344"/>
      <c r="Q770" s="344"/>
      <c r="R770" s="344"/>
      <c r="S770" s="344"/>
      <c r="T770" s="344"/>
      <c r="U770" s="344"/>
      <c r="V770" s="344"/>
      <c r="W770" s="344"/>
    </row>
    <row r="771" spans="1:23">
      <c r="A771" s="344"/>
      <c r="B771" s="344"/>
      <c r="D771" s="344"/>
      <c r="E771" s="344"/>
      <c r="F771" s="344"/>
      <c r="G771" s="344"/>
      <c r="H771" s="344"/>
      <c r="I771" s="344"/>
      <c r="J771" s="344"/>
      <c r="K771" s="344"/>
      <c r="L771" s="344"/>
      <c r="M771" s="344"/>
      <c r="N771" s="344"/>
      <c r="O771" s="344"/>
      <c r="P771" s="344"/>
      <c r="Q771" s="344"/>
      <c r="R771" s="344"/>
      <c r="S771" s="344"/>
      <c r="T771" s="344"/>
      <c r="U771" s="344"/>
      <c r="V771" s="344"/>
      <c r="W771" s="344"/>
    </row>
    <row r="772" spans="1:23">
      <c r="A772" s="344"/>
      <c r="B772" s="344"/>
      <c r="D772" s="344"/>
      <c r="E772" s="344"/>
      <c r="F772" s="344"/>
      <c r="G772" s="344"/>
      <c r="H772" s="344"/>
      <c r="I772" s="344"/>
      <c r="J772" s="344"/>
      <c r="K772" s="344"/>
      <c r="L772" s="344"/>
      <c r="M772" s="344"/>
      <c r="N772" s="344"/>
      <c r="O772" s="344"/>
      <c r="P772" s="344"/>
      <c r="Q772" s="344"/>
      <c r="R772" s="344"/>
      <c r="S772" s="344"/>
      <c r="T772" s="344"/>
      <c r="U772" s="344"/>
      <c r="V772" s="344"/>
      <c r="W772" s="344"/>
    </row>
    <row r="773" spans="1:23">
      <c r="A773" s="344"/>
      <c r="B773" s="344"/>
      <c r="D773" s="344"/>
      <c r="E773" s="344"/>
      <c r="F773" s="344"/>
      <c r="G773" s="344"/>
      <c r="H773" s="344"/>
      <c r="I773" s="344"/>
      <c r="J773" s="344"/>
      <c r="K773" s="344"/>
      <c r="L773" s="344"/>
      <c r="M773" s="344"/>
      <c r="N773" s="344"/>
      <c r="O773" s="344"/>
      <c r="P773" s="344"/>
      <c r="Q773" s="344"/>
      <c r="R773" s="344"/>
      <c r="S773" s="344"/>
      <c r="T773" s="344"/>
      <c r="U773" s="344"/>
      <c r="V773" s="344"/>
      <c r="W773" s="344"/>
    </row>
    <row r="774" spans="1:23">
      <c r="A774" s="344"/>
      <c r="B774" s="344"/>
      <c r="D774" s="344"/>
      <c r="E774" s="344"/>
      <c r="F774" s="344"/>
      <c r="G774" s="344"/>
      <c r="H774" s="344"/>
      <c r="I774" s="344"/>
      <c r="J774" s="344"/>
      <c r="K774" s="344"/>
      <c r="L774" s="344"/>
      <c r="M774" s="344"/>
      <c r="N774" s="344"/>
      <c r="O774" s="344"/>
      <c r="P774" s="344"/>
      <c r="Q774" s="344"/>
      <c r="R774" s="344"/>
      <c r="S774" s="344"/>
      <c r="T774" s="344"/>
      <c r="U774" s="344"/>
      <c r="V774" s="344"/>
      <c r="W774" s="344"/>
    </row>
    <row r="775" spans="1:23">
      <c r="A775" s="344"/>
      <c r="B775" s="344"/>
      <c r="D775" s="344"/>
      <c r="E775" s="344"/>
      <c r="F775" s="344"/>
      <c r="G775" s="344"/>
      <c r="H775" s="344"/>
      <c r="I775" s="344"/>
      <c r="J775" s="344"/>
      <c r="K775" s="344"/>
      <c r="L775" s="344"/>
      <c r="M775" s="344"/>
      <c r="N775" s="344"/>
      <c r="O775" s="344"/>
      <c r="P775" s="344"/>
      <c r="Q775" s="344"/>
      <c r="R775" s="344"/>
      <c r="S775" s="344"/>
      <c r="T775" s="344"/>
      <c r="U775" s="344"/>
      <c r="V775" s="344"/>
      <c r="W775" s="344"/>
    </row>
    <row r="776" spans="1:23">
      <c r="A776" s="344"/>
      <c r="B776" s="344"/>
      <c r="D776" s="344"/>
      <c r="E776" s="344"/>
      <c r="F776" s="344"/>
      <c r="G776" s="344"/>
      <c r="H776" s="344"/>
      <c r="I776" s="344"/>
      <c r="J776" s="344"/>
      <c r="K776" s="344"/>
      <c r="L776" s="344"/>
      <c r="M776" s="344"/>
      <c r="N776" s="344"/>
      <c r="O776" s="344"/>
      <c r="P776" s="344"/>
      <c r="Q776" s="344"/>
      <c r="R776" s="344"/>
      <c r="S776" s="344"/>
      <c r="T776" s="344"/>
      <c r="U776" s="344"/>
      <c r="V776" s="344"/>
      <c r="W776" s="344"/>
    </row>
    <row r="777" spans="1:23">
      <c r="A777" s="344"/>
      <c r="B777" s="344"/>
      <c r="D777" s="344"/>
      <c r="E777" s="344"/>
      <c r="F777" s="344"/>
      <c r="G777" s="344"/>
      <c r="H777" s="344"/>
      <c r="I777" s="344"/>
      <c r="J777" s="344"/>
      <c r="K777" s="344"/>
      <c r="L777" s="344"/>
      <c r="M777" s="344"/>
      <c r="N777" s="344"/>
      <c r="O777" s="344"/>
      <c r="P777" s="344"/>
      <c r="Q777" s="344"/>
      <c r="R777" s="344"/>
      <c r="S777" s="344"/>
      <c r="T777" s="344"/>
      <c r="U777" s="344"/>
      <c r="V777" s="344"/>
      <c r="W777" s="344"/>
    </row>
    <row r="778" spans="1:23">
      <c r="A778" s="344"/>
      <c r="B778" s="344"/>
      <c r="D778" s="344"/>
      <c r="E778" s="344"/>
      <c r="F778" s="344"/>
      <c r="G778" s="344"/>
      <c r="H778" s="344"/>
      <c r="I778" s="344"/>
      <c r="J778" s="344"/>
      <c r="K778" s="344"/>
      <c r="L778" s="344"/>
      <c r="M778" s="344"/>
      <c r="N778" s="344"/>
      <c r="O778" s="344"/>
      <c r="P778" s="344"/>
      <c r="Q778" s="344"/>
      <c r="R778" s="344"/>
      <c r="S778" s="344"/>
      <c r="T778" s="344"/>
      <c r="U778" s="344"/>
      <c r="V778" s="344"/>
      <c r="W778" s="344"/>
    </row>
    <row r="779" spans="1:23">
      <c r="A779" s="344"/>
      <c r="B779" s="344"/>
      <c r="D779" s="344"/>
      <c r="E779" s="344"/>
      <c r="F779" s="344"/>
      <c r="G779" s="344"/>
      <c r="H779" s="344"/>
      <c r="I779" s="344"/>
      <c r="J779" s="344"/>
      <c r="K779" s="344"/>
      <c r="L779" s="344"/>
      <c r="M779" s="344"/>
      <c r="N779" s="344"/>
      <c r="O779" s="344"/>
      <c r="P779" s="344"/>
      <c r="Q779" s="344"/>
      <c r="R779" s="344"/>
      <c r="S779" s="344"/>
      <c r="T779" s="344"/>
      <c r="U779" s="344"/>
      <c r="V779" s="344"/>
      <c r="W779" s="344"/>
    </row>
    <row r="780" spans="1:23">
      <c r="A780" s="344"/>
      <c r="B780" s="344"/>
      <c r="D780" s="344"/>
      <c r="E780" s="344"/>
      <c r="F780" s="344"/>
      <c r="G780" s="344"/>
      <c r="H780" s="344"/>
      <c r="I780" s="344"/>
      <c r="J780" s="344"/>
      <c r="K780" s="344"/>
      <c r="L780" s="344"/>
      <c r="M780" s="344"/>
      <c r="N780" s="344"/>
      <c r="O780" s="344"/>
      <c r="P780" s="344"/>
      <c r="Q780" s="344"/>
      <c r="R780" s="344"/>
      <c r="S780" s="344"/>
      <c r="T780" s="344"/>
      <c r="U780" s="344"/>
      <c r="V780" s="344"/>
      <c r="W780" s="344"/>
    </row>
    <row r="781" spans="1:23">
      <c r="A781" s="344"/>
      <c r="B781" s="344"/>
      <c r="D781" s="344"/>
      <c r="E781" s="344"/>
      <c r="F781" s="344"/>
      <c r="G781" s="344"/>
      <c r="H781" s="344"/>
      <c r="I781" s="344"/>
      <c r="J781" s="344"/>
      <c r="K781" s="344"/>
      <c r="L781" s="344"/>
      <c r="M781" s="344"/>
      <c r="N781" s="344"/>
      <c r="O781" s="344"/>
      <c r="P781" s="344"/>
      <c r="Q781" s="344"/>
      <c r="R781" s="344"/>
      <c r="S781" s="344"/>
      <c r="T781" s="344"/>
      <c r="U781" s="344"/>
      <c r="V781" s="344"/>
      <c r="W781" s="344"/>
    </row>
    <row r="782" spans="1:23">
      <c r="A782" s="344"/>
      <c r="B782" s="344"/>
      <c r="D782" s="344"/>
      <c r="E782" s="344"/>
      <c r="F782" s="344"/>
      <c r="G782" s="344"/>
      <c r="H782" s="344"/>
      <c r="I782" s="344"/>
      <c r="J782" s="344"/>
      <c r="K782" s="344"/>
      <c r="L782" s="344"/>
      <c r="M782" s="344"/>
      <c r="N782" s="344"/>
      <c r="O782" s="344"/>
      <c r="P782" s="344"/>
      <c r="Q782" s="344"/>
      <c r="R782" s="344"/>
      <c r="S782" s="344"/>
      <c r="T782" s="344"/>
      <c r="U782" s="344"/>
      <c r="V782" s="344"/>
      <c r="W782" s="344"/>
    </row>
    <row r="783" spans="1:23">
      <c r="A783" s="344"/>
      <c r="B783" s="344"/>
      <c r="D783" s="344"/>
      <c r="E783" s="344"/>
      <c r="F783" s="344"/>
      <c r="G783" s="344"/>
      <c r="H783" s="344"/>
      <c r="I783" s="344"/>
      <c r="J783" s="344"/>
      <c r="K783" s="344"/>
      <c r="L783" s="344"/>
      <c r="M783" s="344"/>
      <c r="N783" s="344"/>
      <c r="O783" s="344"/>
      <c r="P783" s="344"/>
      <c r="Q783" s="344"/>
      <c r="R783" s="344"/>
      <c r="S783" s="344"/>
      <c r="T783" s="344"/>
      <c r="U783" s="344"/>
      <c r="V783" s="344"/>
      <c r="W783" s="344"/>
    </row>
    <row r="784" spans="1:23">
      <c r="A784" s="344"/>
      <c r="B784" s="344"/>
      <c r="D784" s="344"/>
      <c r="E784" s="344"/>
      <c r="F784" s="344"/>
      <c r="G784" s="344"/>
      <c r="H784" s="344"/>
      <c r="I784" s="344"/>
      <c r="J784" s="344"/>
      <c r="K784" s="344"/>
      <c r="L784" s="344"/>
      <c r="M784" s="344"/>
      <c r="N784" s="344"/>
      <c r="O784" s="344"/>
      <c r="P784" s="344"/>
      <c r="Q784" s="344"/>
      <c r="R784" s="344"/>
      <c r="S784" s="344"/>
      <c r="T784" s="344"/>
      <c r="U784" s="344"/>
      <c r="V784" s="344"/>
      <c r="W784" s="344"/>
    </row>
    <row r="785" spans="1:23">
      <c r="A785" s="344"/>
      <c r="B785" s="344"/>
      <c r="D785" s="344"/>
      <c r="E785" s="344"/>
      <c r="F785" s="344"/>
      <c r="G785" s="344"/>
      <c r="H785" s="344"/>
      <c r="I785" s="344"/>
      <c r="J785" s="344"/>
      <c r="K785" s="344"/>
      <c r="L785" s="344"/>
      <c r="M785" s="344"/>
      <c r="N785" s="344"/>
      <c r="O785" s="344"/>
      <c r="P785" s="344"/>
      <c r="Q785" s="344"/>
      <c r="R785" s="344"/>
      <c r="S785" s="344"/>
      <c r="T785" s="344"/>
      <c r="U785" s="344"/>
      <c r="V785" s="344"/>
      <c r="W785" s="344"/>
    </row>
    <row r="786" spans="1:23">
      <c r="A786" s="344"/>
      <c r="B786" s="344"/>
      <c r="D786" s="344"/>
      <c r="E786" s="344"/>
      <c r="F786" s="344"/>
      <c r="G786" s="344"/>
      <c r="H786" s="344"/>
      <c r="I786" s="344"/>
      <c r="J786" s="344"/>
      <c r="K786" s="344"/>
      <c r="L786" s="344"/>
      <c r="M786" s="344"/>
      <c r="N786" s="344"/>
      <c r="O786" s="344"/>
      <c r="P786" s="344"/>
      <c r="Q786" s="344"/>
      <c r="R786" s="344"/>
      <c r="S786" s="344"/>
      <c r="T786" s="344"/>
      <c r="U786" s="344"/>
      <c r="V786" s="344"/>
      <c r="W786" s="344"/>
    </row>
    <row r="787" spans="1:23">
      <c r="A787" s="344"/>
      <c r="B787" s="344"/>
      <c r="D787" s="344"/>
      <c r="E787" s="344"/>
      <c r="F787" s="344"/>
      <c r="G787" s="344"/>
      <c r="H787" s="344"/>
      <c r="I787" s="344"/>
      <c r="J787" s="344"/>
      <c r="K787" s="344"/>
      <c r="L787" s="344"/>
      <c r="M787" s="344"/>
      <c r="N787" s="344"/>
      <c r="O787" s="344"/>
      <c r="P787" s="344"/>
      <c r="Q787" s="344"/>
      <c r="R787" s="344"/>
      <c r="S787" s="344"/>
      <c r="T787" s="344"/>
      <c r="U787" s="344"/>
      <c r="V787" s="344"/>
      <c r="W787" s="344"/>
    </row>
    <row r="788" spans="1:23">
      <c r="A788" s="344"/>
      <c r="B788" s="344"/>
      <c r="D788" s="344"/>
      <c r="E788" s="344"/>
      <c r="F788" s="344"/>
      <c r="G788" s="344"/>
      <c r="H788" s="344"/>
      <c r="I788" s="344"/>
      <c r="J788" s="344"/>
      <c r="K788" s="344"/>
      <c r="L788" s="344"/>
      <c r="M788" s="344"/>
      <c r="N788" s="344"/>
      <c r="O788" s="344"/>
      <c r="P788" s="344"/>
      <c r="Q788" s="344"/>
      <c r="R788" s="344"/>
      <c r="S788" s="344"/>
      <c r="T788" s="344"/>
      <c r="U788" s="344"/>
      <c r="V788" s="344"/>
      <c r="W788" s="344"/>
    </row>
    <row r="789" spans="1:23">
      <c r="A789" s="344"/>
      <c r="B789" s="344"/>
      <c r="D789" s="344"/>
      <c r="E789" s="344"/>
      <c r="F789" s="344"/>
      <c r="G789" s="344"/>
      <c r="H789" s="344"/>
      <c r="I789" s="344"/>
      <c r="J789" s="344"/>
      <c r="K789" s="344"/>
      <c r="L789" s="344"/>
      <c r="M789" s="344"/>
      <c r="N789" s="344"/>
      <c r="O789" s="344"/>
      <c r="P789" s="344"/>
      <c r="Q789" s="344"/>
      <c r="R789" s="344"/>
      <c r="S789" s="344"/>
      <c r="T789" s="344"/>
      <c r="U789" s="344"/>
      <c r="V789" s="344"/>
      <c r="W789" s="344"/>
    </row>
    <row r="790" spans="1:23">
      <c r="A790" s="344"/>
      <c r="B790" s="344"/>
      <c r="D790" s="344"/>
      <c r="E790" s="344"/>
      <c r="F790" s="344"/>
      <c r="G790" s="344"/>
      <c r="H790" s="344"/>
      <c r="I790" s="344"/>
      <c r="J790" s="344"/>
      <c r="K790" s="344"/>
      <c r="L790" s="344"/>
      <c r="M790" s="344"/>
      <c r="N790" s="344"/>
      <c r="O790" s="344"/>
      <c r="P790" s="344"/>
      <c r="Q790" s="344"/>
      <c r="R790" s="344"/>
      <c r="S790" s="344"/>
      <c r="T790" s="344"/>
      <c r="U790" s="344"/>
      <c r="V790" s="344"/>
      <c r="W790" s="344"/>
    </row>
    <row r="791" spans="1:23">
      <c r="A791" s="344"/>
      <c r="B791" s="344"/>
      <c r="D791" s="344"/>
      <c r="E791" s="344"/>
      <c r="F791" s="344"/>
      <c r="G791" s="344"/>
      <c r="H791" s="344"/>
      <c r="I791" s="344"/>
      <c r="J791" s="344"/>
      <c r="K791" s="344"/>
      <c r="L791" s="344"/>
      <c r="M791" s="344"/>
      <c r="N791" s="344"/>
      <c r="O791" s="344"/>
      <c r="P791" s="344"/>
      <c r="Q791" s="344"/>
      <c r="R791" s="344"/>
      <c r="S791" s="344"/>
      <c r="T791" s="344"/>
      <c r="U791" s="344"/>
      <c r="V791" s="344"/>
      <c r="W791" s="344"/>
    </row>
    <row r="792" spans="1:23">
      <c r="A792" s="344"/>
      <c r="B792" s="344"/>
      <c r="D792" s="344"/>
      <c r="E792" s="344"/>
      <c r="F792" s="344"/>
      <c r="G792" s="344"/>
      <c r="H792" s="344"/>
      <c r="I792" s="344"/>
      <c r="J792" s="344"/>
      <c r="K792" s="344"/>
      <c r="L792" s="344"/>
      <c r="M792" s="344"/>
      <c r="N792" s="344"/>
      <c r="O792" s="344"/>
      <c r="P792" s="344"/>
      <c r="Q792" s="344"/>
      <c r="R792" s="344"/>
      <c r="S792" s="344"/>
      <c r="T792" s="344"/>
      <c r="U792" s="344"/>
      <c r="V792" s="344"/>
      <c r="W792" s="344"/>
    </row>
    <row r="793" spans="1:23">
      <c r="A793" s="344"/>
      <c r="B793" s="344"/>
      <c r="D793" s="344"/>
      <c r="E793" s="344"/>
      <c r="F793" s="344"/>
      <c r="G793" s="344"/>
      <c r="H793" s="344"/>
      <c r="I793" s="344"/>
      <c r="J793" s="344"/>
      <c r="K793" s="344"/>
      <c r="L793" s="344"/>
      <c r="M793" s="344"/>
      <c r="N793" s="344"/>
      <c r="O793" s="344"/>
      <c r="P793" s="344"/>
      <c r="Q793" s="344"/>
      <c r="R793" s="344"/>
      <c r="S793" s="344"/>
      <c r="T793" s="344"/>
      <c r="U793" s="344"/>
      <c r="V793" s="344"/>
      <c r="W793" s="344"/>
    </row>
    <row r="794" spans="1:23">
      <c r="A794" s="344"/>
      <c r="B794" s="344"/>
      <c r="D794" s="344"/>
      <c r="E794" s="344"/>
      <c r="F794" s="344"/>
      <c r="G794" s="344"/>
      <c r="H794" s="344"/>
      <c r="I794" s="344"/>
      <c r="J794" s="344"/>
      <c r="K794" s="344"/>
      <c r="L794" s="344"/>
      <c r="M794" s="344"/>
      <c r="N794" s="344"/>
      <c r="O794" s="344"/>
      <c r="P794" s="344"/>
      <c r="Q794" s="344"/>
      <c r="R794" s="344"/>
      <c r="S794" s="344"/>
      <c r="T794" s="344"/>
      <c r="U794" s="344"/>
      <c r="V794" s="344"/>
      <c r="W794" s="344"/>
    </row>
    <row r="795" spans="1:23">
      <c r="A795" s="344"/>
      <c r="B795" s="344"/>
      <c r="D795" s="344"/>
      <c r="E795" s="344"/>
      <c r="F795" s="344"/>
      <c r="G795" s="344"/>
      <c r="H795" s="344"/>
      <c r="I795" s="344"/>
      <c r="J795" s="344"/>
      <c r="K795" s="344"/>
      <c r="L795" s="344"/>
      <c r="M795" s="344"/>
      <c r="N795" s="344"/>
      <c r="O795" s="344"/>
      <c r="P795" s="344"/>
      <c r="Q795" s="344"/>
      <c r="R795" s="344"/>
      <c r="S795" s="344"/>
      <c r="T795" s="344"/>
      <c r="U795" s="344"/>
      <c r="V795" s="344"/>
      <c r="W795" s="344"/>
    </row>
    <row r="796" spans="1:23">
      <c r="A796" s="344"/>
      <c r="B796" s="344"/>
      <c r="D796" s="344"/>
      <c r="E796" s="344"/>
      <c r="F796" s="344"/>
      <c r="G796" s="344"/>
      <c r="H796" s="344"/>
      <c r="I796" s="344"/>
      <c r="J796" s="344"/>
      <c r="K796" s="344"/>
      <c r="L796" s="344"/>
      <c r="M796" s="344"/>
      <c r="N796" s="344"/>
      <c r="O796" s="344"/>
      <c r="P796" s="344"/>
      <c r="Q796" s="344"/>
      <c r="R796" s="344"/>
      <c r="S796" s="344"/>
      <c r="T796" s="344"/>
      <c r="U796" s="344"/>
      <c r="V796" s="344"/>
      <c r="W796" s="344"/>
    </row>
    <row r="797" spans="1:23">
      <c r="A797" s="344"/>
      <c r="B797" s="344"/>
      <c r="D797" s="344"/>
      <c r="E797" s="344"/>
      <c r="F797" s="344"/>
      <c r="G797" s="344"/>
      <c r="H797" s="344"/>
      <c r="I797" s="344"/>
      <c r="J797" s="344"/>
      <c r="K797" s="344"/>
      <c r="L797" s="344"/>
      <c r="M797" s="344"/>
      <c r="N797" s="344"/>
      <c r="O797" s="344"/>
      <c r="P797" s="344"/>
      <c r="Q797" s="344"/>
      <c r="R797" s="344"/>
      <c r="S797" s="344"/>
      <c r="T797" s="344"/>
      <c r="U797" s="344"/>
      <c r="V797" s="344"/>
      <c r="W797" s="344"/>
    </row>
    <row r="798" spans="1:23">
      <c r="A798" s="344"/>
      <c r="B798" s="344"/>
      <c r="D798" s="344"/>
      <c r="E798" s="344"/>
      <c r="F798" s="344"/>
      <c r="G798" s="344"/>
      <c r="H798" s="344"/>
      <c r="I798" s="344"/>
      <c r="J798" s="344"/>
      <c r="K798" s="344"/>
      <c r="L798" s="344"/>
      <c r="M798" s="344"/>
      <c r="N798" s="344"/>
      <c r="O798" s="344"/>
      <c r="P798" s="344"/>
      <c r="Q798" s="344"/>
      <c r="R798" s="344"/>
      <c r="S798" s="344"/>
      <c r="T798" s="344"/>
      <c r="U798" s="344"/>
      <c r="V798" s="344"/>
      <c r="W798" s="344"/>
    </row>
    <row r="799" spans="1:23">
      <c r="A799" s="344"/>
      <c r="B799" s="344"/>
      <c r="D799" s="344"/>
      <c r="E799" s="344"/>
      <c r="F799" s="344"/>
      <c r="G799" s="344"/>
      <c r="H799" s="344"/>
      <c r="I799" s="344"/>
      <c r="J799" s="344"/>
      <c r="K799" s="344"/>
      <c r="L799" s="344"/>
      <c r="M799" s="344"/>
      <c r="N799" s="344"/>
      <c r="O799" s="344"/>
      <c r="P799" s="344"/>
      <c r="Q799" s="344"/>
      <c r="R799" s="344"/>
      <c r="S799" s="344"/>
      <c r="T799" s="344"/>
      <c r="U799" s="344"/>
      <c r="V799" s="344"/>
      <c r="W799" s="344"/>
    </row>
    <row r="800" spans="1:23">
      <c r="A800" s="344"/>
      <c r="B800" s="344"/>
      <c r="D800" s="344"/>
      <c r="E800" s="344"/>
      <c r="F800" s="344"/>
      <c r="G800" s="344"/>
      <c r="H800" s="344"/>
      <c r="I800" s="344"/>
      <c r="J800" s="344"/>
      <c r="K800" s="344"/>
      <c r="L800" s="344"/>
      <c r="M800" s="344"/>
      <c r="N800" s="344"/>
      <c r="O800" s="344"/>
      <c r="P800" s="344"/>
      <c r="Q800" s="344"/>
      <c r="R800" s="344"/>
      <c r="S800" s="344"/>
      <c r="T800" s="344"/>
      <c r="U800" s="344"/>
      <c r="V800" s="344"/>
      <c r="W800" s="344"/>
    </row>
    <row r="801" spans="1:23">
      <c r="A801" s="344"/>
      <c r="B801" s="344"/>
      <c r="D801" s="344"/>
      <c r="E801" s="344"/>
      <c r="F801" s="344"/>
      <c r="G801" s="344"/>
      <c r="H801" s="344"/>
      <c r="I801" s="344"/>
      <c r="J801" s="344"/>
      <c r="K801" s="344"/>
      <c r="L801" s="344"/>
      <c r="M801" s="344"/>
      <c r="N801" s="344"/>
      <c r="O801" s="344"/>
      <c r="P801" s="344"/>
      <c r="Q801" s="344"/>
      <c r="R801" s="344"/>
      <c r="S801" s="344"/>
      <c r="T801" s="344"/>
      <c r="U801" s="344"/>
      <c r="V801" s="344"/>
      <c r="W801" s="344"/>
    </row>
    <row r="802" spans="1:23">
      <c r="A802" s="344"/>
      <c r="B802" s="344"/>
      <c r="D802" s="344"/>
      <c r="E802" s="344"/>
      <c r="F802" s="344"/>
      <c r="G802" s="344"/>
      <c r="H802" s="344"/>
      <c r="I802" s="344"/>
      <c r="J802" s="344"/>
      <c r="K802" s="344"/>
      <c r="L802" s="344"/>
      <c r="M802" s="344"/>
      <c r="N802" s="344"/>
      <c r="O802" s="344"/>
      <c r="P802" s="344"/>
      <c r="Q802" s="344"/>
      <c r="R802" s="344"/>
      <c r="S802" s="344"/>
      <c r="T802" s="344"/>
      <c r="U802" s="344"/>
      <c r="V802" s="344"/>
      <c r="W802" s="344"/>
    </row>
    <row r="803" spans="1:23">
      <c r="A803" s="344"/>
      <c r="B803" s="344"/>
      <c r="D803" s="344"/>
      <c r="E803" s="344"/>
      <c r="F803" s="344"/>
      <c r="G803" s="344"/>
      <c r="H803" s="344"/>
      <c r="I803" s="344"/>
      <c r="J803" s="344"/>
      <c r="K803" s="344"/>
      <c r="L803" s="344"/>
      <c r="M803" s="344"/>
      <c r="N803" s="344"/>
      <c r="O803" s="344"/>
      <c r="P803" s="344"/>
      <c r="Q803" s="344"/>
      <c r="R803" s="344"/>
      <c r="S803" s="344"/>
      <c r="T803" s="344"/>
      <c r="U803" s="344"/>
      <c r="V803" s="344"/>
      <c r="W803" s="344"/>
    </row>
    <row r="804" spans="1:23">
      <c r="A804" s="344"/>
      <c r="B804" s="344"/>
      <c r="D804" s="344"/>
      <c r="E804" s="344"/>
      <c r="F804" s="344"/>
      <c r="G804" s="344"/>
      <c r="H804" s="344"/>
      <c r="I804" s="344"/>
      <c r="J804" s="344"/>
      <c r="K804" s="344"/>
      <c r="L804" s="344"/>
      <c r="M804" s="344"/>
      <c r="N804" s="344"/>
      <c r="O804" s="344"/>
      <c r="P804" s="344"/>
      <c r="Q804" s="344"/>
      <c r="R804" s="344"/>
      <c r="S804" s="344"/>
      <c r="T804" s="344"/>
      <c r="U804" s="344"/>
      <c r="V804" s="344"/>
      <c r="W804" s="344"/>
    </row>
    <row r="805" spans="1:23">
      <c r="A805" s="344"/>
      <c r="B805" s="344"/>
      <c r="D805" s="344"/>
      <c r="E805" s="344"/>
      <c r="F805" s="344"/>
      <c r="G805" s="344"/>
      <c r="H805" s="344"/>
      <c r="I805" s="344"/>
      <c r="J805" s="344"/>
      <c r="K805" s="344"/>
      <c r="L805" s="344"/>
      <c r="M805" s="344"/>
      <c r="N805" s="344"/>
      <c r="O805" s="344"/>
      <c r="P805" s="344"/>
      <c r="Q805" s="344"/>
      <c r="R805" s="344"/>
      <c r="S805" s="344"/>
      <c r="T805" s="344"/>
      <c r="U805" s="344"/>
      <c r="V805" s="344"/>
      <c r="W805" s="344"/>
    </row>
    <row r="806" spans="1:23">
      <c r="A806" s="344"/>
      <c r="B806" s="344"/>
      <c r="D806" s="344"/>
      <c r="E806" s="344"/>
      <c r="F806" s="344"/>
      <c r="G806" s="344"/>
      <c r="H806" s="344"/>
      <c r="I806" s="344"/>
      <c r="J806" s="344"/>
      <c r="K806" s="344"/>
      <c r="L806" s="344"/>
      <c r="M806" s="344"/>
      <c r="N806" s="344"/>
      <c r="O806" s="344"/>
      <c r="P806" s="344"/>
      <c r="Q806" s="344"/>
      <c r="R806" s="344"/>
      <c r="S806" s="344"/>
      <c r="T806" s="344"/>
      <c r="U806" s="344"/>
      <c r="V806" s="344"/>
      <c r="W806" s="344"/>
    </row>
    <row r="807" spans="1:23">
      <c r="A807" s="344"/>
      <c r="B807" s="344"/>
      <c r="D807" s="344"/>
      <c r="E807" s="344"/>
      <c r="F807" s="344"/>
      <c r="G807" s="344"/>
      <c r="H807" s="344"/>
      <c r="I807" s="344"/>
      <c r="J807" s="344"/>
      <c r="K807" s="344"/>
      <c r="L807" s="344"/>
      <c r="M807" s="344"/>
      <c r="N807" s="344"/>
      <c r="O807" s="344"/>
      <c r="P807" s="344"/>
      <c r="Q807" s="344"/>
      <c r="R807" s="344"/>
      <c r="S807" s="344"/>
      <c r="T807" s="344"/>
      <c r="U807" s="344"/>
      <c r="V807" s="344"/>
      <c r="W807" s="344"/>
    </row>
    <row r="808" spans="1:23">
      <c r="A808" s="344"/>
      <c r="B808" s="344"/>
      <c r="D808" s="344"/>
      <c r="E808" s="344"/>
      <c r="F808" s="344"/>
      <c r="G808" s="344"/>
      <c r="H808" s="344"/>
      <c r="I808" s="344"/>
      <c r="J808" s="344"/>
      <c r="K808" s="344"/>
      <c r="L808" s="344"/>
      <c r="M808" s="344"/>
      <c r="N808" s="344"/>
      <c r="O808" s="344"/>
      <c r="P808" s="344"/>
      <c r="Q808" s="344"/>
      <c r="R808" s="344"/>
      <c r="S808" s="344"/>
      <c r="T808" s="344"/>
      <c r="U808" s="344"/>
      <c r="V808" s="344"/>
      <c r="W808" s="344"/>
    </row>
    <row r="809" spans="1:23">
      <c r="A809" s="344"/>
      <c r="B809" s="344"/>
      <c r="D809" s="344"/>
      <c r="E809" s="344"/>
      <c r="F809" s="344"/>
      <c r="G809" s="344"/>
      <c r="H809" s="344"/>
      <c r="I809" s="344"/>
      <c r="J809" s="344"/>
      <c r="K809" s="344"/>
      <c r="L809" s="344"/>
      <c r="M809" s="344"/>
      <c r="N809" s="344"/>
      <c r="O809" s="344"/>
      <c r="P809" s="344"/>
      <c r="Q809" s="344"/>
      <c r="R809" s="344"/>
      <c r="S809" s="344"/>
      <c r="T809" s="344"/>
      <c r="U809" s="344"/>
      <c r="V809" s="344"/>
      <c r="W809" s="344"/>
    </row>
    <row r="810" spans="1:23">
      <c r="A810" s="344"/>
      <c r="B810" s="344"/>
      <c r="D810" s="344"/>
      <c r="E810" s="344"/>
      <c r="F810" s="344"/>
      <c r="G810" s="344"/>
      <c r="H810" s="344"/>
      <c r="I810" s="344"/>
      <c r="J810" s="344"/>
      <c r="K810" s="344"/>
      <c r="L810" s="344"/>
      <c r="M810" s="344"/>
      <c r="N810" s="344"/>
      <c r="O810" s="344"/>
      <c r="P810" s="344"/>
      <c r="Q810" s="344"/>
      <c r="R810" s="344"/>
      <c r="S810" s="344"/>
      <c r="T810" s="344"/>
      <c r="U810" s="344"/>
      <c r="V810" s="344"/>
      <c r="W810" s="344"/>
    </row>
    <row r="811" spans="1:23">
      <c r="A811" s="344"/>
      <c r="B811" s="344"/>
      <c r="D811" s="344"/>
      <c r="E811" s="344"/>
      <c r="F811" s="344"/>
      <c r="G811" s="344"/>
      <c r="H811" s="344"/>
      <c r="I811" s="344"/>
      <c r="J811" s="344"/>
      <c r="K811" s="344"/>
      <c r="L811" s="344"/>
      <c r="M811" s="344"/>
      <c r="N811" s="344"/>
      <c r="O811" s="344"/>
      <c r="P811" s="344"/>
      <c r="Q811" s="344"/>
      <c r="R811" s="344"/>
      <c r="S811" s="344"/>
      <c r="T811" s="344"/>
      <c r="U811" s="344"/>
      <c r="V811" s="344"/>
      <c r="W811" s="344"/>
    </row>
    <row r="812" spans="1:23">
      <c r="A812" s="344"/>
      <c r="B812" s="344"/>
      <c r="D812" s="344"/>
      <c r="E812" s="344"/>
      <c r="F812" s="344"/>
      <c r="G812" s="344"/>
      <c r="H812" s="344"/>
      <c r="I812" s="344"/>
      <c r="J812" s="344"/>
      <c r="K812" s="344"/>
      <c r="L812" s="344"/>
      <c r="M812" s="344"/>
      <c r="N812" s="344"/>
      <c r="O812" s="344"/>
      <c r="P812" s="344"/>
      <c r="Q812" s="344"/>
      <c r="R812" s="344"/>
      <c r="S812" s="344"/>
      <c r="T812" s="344"/>
      <c r="U812" s="344"/>
      <c r="V812" s="344"/>
      <c r="W812" s="344"/>
    </row>
    <row r="813" spans="1:23">
      <c r="A813" s="344"/>
      <c r="B813" s="344"/>
      <c r="D813" s="344"/>
      <c r="E813" s="344"/>
      <c r="F813" s="344"/>
      <c r="G813" s="344"/>
      <c r="H813" s="344"/>
      <c r="I813" s="344"/>
      <c r="J813" s="344"/>
      <c r="K813" s="344"/>
      <c r="L813" s="344"/>
      <c r="M813" s="344"/>
      <c r="N813" s="344"/>
      <c r="O813" s="344"/>
      <c r="P813" s="344"/>
      <c r="Q813" s="344"/>
      <c r="R813" s="344"/>
      <c r="S813" s="344"/>
      <c r="T813" s="344"/>
      <c r="U813" s="344"/>
      <c r="V813" s="344"/>
      <c r="W813" s="344"/>
    </row>
    <row r="814" spans="1:23">
      <c r="A814" s="344"/>
      <c r="B814" s="344"/>
      <c r="D814" s="344"/>
      <c r="E814" s="344"/>
      <c r="F814" s="344"/>
      <c r="G814" s="344"/>
      <c r="H814" s="344"/>
      <c r="I814" s="344"/>
      <c r="J814" s="344"/>
      <c r="K814" s="344"/>
      <c r="L814" s="344"/>
      <c r="M814" s="344"/>
      <c r="N814" s="344"/>
      <c r="O814" s="344"/>
      <c r="P814" s="344"/>
      <c r="Q814" s="344"/>
      <c r="R814" s="344"/>
      <c r="S814" s="344"/>
      <c r="T814" s="344"/>
      <c r="U814" s="344"/>
      <c r="V814" s="344"/>
      <c r="W814" s="344"/>
    </row>
    <row r="815" spans="1:23">
      <c r="A815" s="344"/>
      <c r="B815" s="344"/>
      <c r="D815" s="344"/>
      <c r="E815" s="344"/>
      <c r="F815" s="344"/>
      <c r="G815" s="344"/>
      <c r="H815" s="344"/>
      <c r="I815" s="344"/>
      <c r="J815" s="344"/>
      <c r="K815" s="344"/>
      <c r="L815" s="344"/>
      <c r="M815" s="344"/>
      <c r="N815" s="344"/>
      <c r="O815" s="344"/>
      <c r="P815" s="344"/>
      <c r="Q815" s="344"/>
      <c r="R815" s="344"/>
      <c r="S815" s="344"/>
      <c r="T815" s="344"/>
      <c r="U815" s="344"/>
      <c r="V815" s="344"/>
      <c r="W815" s="344"/>
    </row>
    <row r="816" spans="1:23">
      <c r="A816" s="344"/>
      <c r="B816" s="344"/>
      <c r="D816" s="344"/>
      <c r="E816" s="344"/>
      <c r="F816" s="344"/>
      <c r="G816" s="344"/>
      <c r="H816" s="344"/>
      <c r="I816" s="344"/>
      <c r="J816" s="344"/>
      <c r="K816" s="344"/>
      <c r="L816" s="344"/>
      <c r="M816" s="344"/>
      <c r="N816" s="344"/>
      <c r="O816" s="344"/>
      <c r="P816" s="344"/>
      <c r="Q816" s="344"/>
      <c r="R816" s="344"/>
      <c r="S816" s="344"/>
      <c r="T816" s="344"/>
      <c r="U816" s="344"/>
      <c r="V816" s="344"/>
      <c r="W816" s="344"/>
    </row>
    <row r="817" spans="1:23">
      <c r="A817" s="344"/>
      <c r="B817" s="344"/>
      <c r="D817" s="344"/>
      <c r="E817" s="344"/>
      <c r="F817" s="344"/>
      <c r="G817" s="344"/>
      <c r="H817" s="344"/>
      <c r="I817" s="344"/>
      <c r="J817" s="344"/>
      <c r="K817" s="344"/>
      <c r="L817" s="344"/>
      <c r="M817" s="344"/>
      <c r="N817" s="344"/>
      <c r="O817" s="344"/>
      <c r="P817" s="344"/>
      <c r="Q817" s="344"/>
      <c r="R817" s="344"/>
      <c r="S817" s="344"/>
      <c r="T817" s="344"/>
      <c r="U817" s="344"/>
      <c r="V817" s="344"/>
      <c r="W817" s="344"/>
    </row>
    <row r="818" spans="1:23">
      <c r="A818" s="344"/>
      <c r="B818" s="344"/>
      <c r="D818" s="344"/>
      <c r="E818" s="344"/>
      <c r="F818" s="344"/>
      <c r="G818" s="344"/>
      <c r="H818" s="344"/>
      <c r="I818" s="344"/>
      <c r="J818" s="344"/>
      <c r="K818" s="344"/>
      <c r="L818" s="344"/>
      <c r="M818" s="344"/>
      <c r="N818" s="344"/>
      <c r="O818" s="344"/>
      <c r="P818" s="344"/>
      <c r="Q818" s="344"/>
      <c r="R818" s="344"/>
      <c r="S818" s="344"/>
      <c r="T818" s="344"/>
      <c r="U818" s="344"/>
      <c r="V818" s="344"/>
      <c r="W818" s="344"/>
    </row>
    <row r="819" spans="1:23">
      <c r="A819" s="344"/>
      <c r="B819" s="344"/>
      <c r="D819" s="344"/>
      <c r="E819" s="344"/>
      <c r="F819" s="344"/>
      <c r="G819" s="344"/>
      <c r="H819" s="344"/>
      <c r="I819" s="344"/>
      <c r="J819" s="344"/>
      <c r="K819" s="344"/>
      <c r="L819" s="344"/>
      <c r="M819" s="344"/>
      <c r="N819" s="344"/>
      <c r="O819" s="344"/>
      <c r="P819" s="344"/>
      <c r="Q819" s="344"/>
      <c r="R819" s="344"/>
      <c r="S819" s="344"/>
      <c r="T819" s="344"/>
      <c r="U819" s="344"/>
      <c r="V819" s="344"/>
      <c r="W819" s="344"/>
    </row>
    <row r="820" spans="1:23">
      <c r="A820" s="344"/>
      <c r="B820" s="344"/>
      <c r="D820" s="344"/>
      <c r="E820" s="344"/>
      <c r="F820" s="344"/>
      <c r="G820" s="344"/>
      <c r="H820" s="344"/>
      <c r="I820" s="344"/>
      <c r="J820" s="344"/>
      <c r="K820" s="344"/>
      <c r="L820" s="344"/>
      <c r="M820" s="344"/>
      <c r="N820" s="344"/>
      <c r="O820" s="344"/>
      <c r="P820" s="344"/>
      <c r="Q820" s="344"/>
      <c r="R820" s="344"/>
      <c r="S820" s="344"/>
      <c r="T820" s="344"/>
      <c r="U820" s="344"/>
      <c r="V820" s="344"/>
      <c r="W820" s="344"/>
    </row>
    <row r="821" spans="1:23">
      <c r="A821" s="344"/>
      <c r="B821" s="344"/>
      <c r="D821" s="344"/>
      <c r="E821" s="344"/>
      <c r="F821" s="344"/>
      <c r="G821" s="344"/>
      <c r="H821" s="344"/>
      <c r="I821" s="344"/>
      <c r="J821" s="344"/>
      <c r="K821" s="344"/>
      <c r="L821" s="344"/>
      <c r="M821" s="344"/>
      <c r="N821" s="344"/>
      <c r="O821" s="344"/>
      <c r="P821" s="344"/>
      <c r="Q821" s="344"/>
      <c r="R821" s="344"/>
      <c r="S821" s="344"/>
      <c r="T821" s="344"/>
      <c r="U821" s="344"/>
      <c r="V821" s="344"/>
      <c r="W821" s="344"/>
    </row>
    <row r="822" spans="1:23">
      <c r="A822" s="344"/>
      <c r="B822" s="344"/>
      <c r="D822" s="344"/>
      <c r="E822" s="344"/>
      <c r="F822" s="344"/>
      <c r="G822" s="344"/>
      <c r="H822" s="344"/>
      <c r="I822" s="344"/>
      <c r="J822" s="344"/>
      <c r="K822" s="344"/>
      <c r="L822" s="344"/>
      <c r="M822" s="344"/>
      <c r="N822" s="344"/>
      <c r="O822" s="344"/>
      <c r="P822" s="344"/>
      <c r="Q822" s="344"/>
      <c r="R822" s="344"/>
      <c r="S822" s="344"/>
      <c r="T822" s="344"/>
      <c r="U822" s="344"/>
      <c r="V822" s="344"/>
      <c r="W822" s="344"/>
    </row>
    <row r="823" spans="1:23">
      <c r="A823" s="344"/>
      <c r="B823" s="344"/>
      <c r="D823" s="344"/>
      <c r="E823" s="344"/>
      <c r="F823" s="344"/>
      <c r="G823" s="344"/>
      <c r="H823" s="344"/>
      <c r="I823" s="344"/>
      <c r="J823" s="344"/>
      <c r="K823" s="344"/>
      <c r="L823" s="344"/>
      <c r="M823" s="344"/>
      <c r="N823" s="344"/>
      <c r="O823" s="344"/>
      <c r="P823" s="344"/>
      <c r="Q823" s="344"/>
      <c r="R823" s="344"/>
      <c r="S823" s="344"/>
      <c r="T823" s="344"/>
      <c r="U823" s="344"/>
      <c r="V823" s="344"/>
      <c r="W823" s="344"/>
    </row>
    <row r="824" spans="1:23">
      <c r="A824" s="344"/>
      <c r="B824" s="344"/>
      <c r="D824" s="344"/>
      <c r="E824" s="344"/>
      <c r="F824" s="344"/>
      <c r="G824" s="344"/>
      <c r="H824" s="344"/>
      <c r="I824" s="344"/>
      <c r="J824" s="344"/>
      <c r="K824" s="344"/>
      <c r="L824" s="344"/>
      <c r="M824" s="344"/>
      <c r="N824" s="344"/>
      <c r="O824" s="344"/>
      <c r="P824" s="344"/>
      <c r="Q824" s="344"/>
      <c r="R824" s="344"/>
      <c r="S824" s="344"/>
      <c r="T824" s="344"/>
      <c r="U824" s="344"/>
      <c r="V824" s="344"/>
      <c r="W824" s="344"/>
    </row>
    <row r="825" spans="1:23">
      <c r="A825" s="344"/>
      <c r="B825" s="344"/>
      <c r="D825" s="344"/>
      <c r="E825" s="344"/>
      <c r="F825" s="344"/>
      <c r="G825" s="344"/>
      <c r="H825" s="344"/>
      <c r="I825" s="344"/>
      <c r="J825" s="344"/>
      <c r="K825" s="344"/>
      <c r="L825" s="344"/>
      <c r="M825" s="344"/>
      <c r="N825" s="344"/>
      <c r="O825" s="344"/>
      <c r="P825" s="344"/>
      <c r="Q825" s="344"/>
      <c r="R825" s="344"/>
      <c r="S825" s="344"/>
      <c r="T825" s="344"/>
      <c r="U825" s="344"/>
      <c r="V825" s="344"/>
      <c r="W825" s="344"/>
    </row>
    <row r="826" spans="1:23">
      <c r="A826" s="344"/>
      <c r="B826" s="344"/>
      <c r="D826" s="344"/>
      <c r="E826" s="344"/>
      <c r="F826" s="344"/>
      <c r="G826" s="344"/>
      <c r="H826" s="344"/>
      <c r="I826" s="344"/>
      <c r="J826" s="344"/>
      <c r="K826" s="344"/>
      <c r="L826" s="344"/>
      <c r="M826" s="344"/>
      <c r="N826" s="344"/>
      <c r="O826" s="344"/>
      <c r="P826" s="344"/>
      <c r="Q826" s="344"/>
      <c r="R826" s="344"/>
      <c r="S826" s="344"/>
      <c r="T826" s="344"/>
      <c r="U826" s="344"/>
      <c r="V826" s="344"/>
      <c r="W826" s="344"/>
    </row>
    <row r="827" spans="1:23">
      <c r="A827" s="344"/>
      <c r="B827" s="344"/>
      <c r="D827" s="344"/>
      <c r="E827" s="344"/>
      <c r="F827" s="344"/>
      <c r="G827" s="344"/>
      <c r="H827" s="344"/>
      <c r="I827" s="344"/>
      <c r="J827" s="344"/>
      <c r="K827" s="344"/>
      <c r="L827" s="344"/>
      <c r="M827" s="344"/>
      <c r="N827" s="344"/>
      <c r="O827" s="344"/>
      <c r="P827" s="344"/>
      <c r="Q827" s="344"/>
      <c r="R827" s="344"/>
      <c r="S827" s="344"/>
      <c r="T827" s="344"/>
      <c r="U827" s="344"/>
      <c r="V827" s="344"/>
      <c r="W827" s="344"/>
    </row>
    <row r="828" spans="1:23">
      <c r="A828" s="344"/>
      <c r="B828" s="344"/>
      <c r="D828" s="344"/>
      <c r="E828" s="344"/>
      <c r="F828" s="344"/>
      <c r="G828" s="344"/>
      <c r="H828" s="344"/>
      <c r="I828" s="344"/>
      <c r="J828" s="344"/>
      <c r="K828" s="344"/>
      <c r="L828" s="344"/>
      <c r="M828" s="344"/>
      <c r="N828" s="344"/>
      <c r="O828" s="344"/>
      <c r="P828" s="344"/>
      <c r="Q828" s="344"/>
      <c r="R828" s="344"/>
      <c r="S828" s="344"/>
      <c r="T828" s="344"/>
      <c r="U828" s="344"/>
      <c r="V828" s="344"/>
      <c r="W828" s="344"/>
    </row>
    <row r="829" spans="1:23">
      <c r="A829" s="344"/>
      <c r="B829" s="344"/>
      <c r="D829" s="344"/>
      <c r="E829" s="344"/>
      <c r="F829" s="344"/>
      <c r="G829" s="344"/>
      <c r="H829" s="344"/>
      <c r="I829" s="344"/>
      <c r="J829" s="344"/>
      <c r="K829" s="344"/>
      <c r="L829" s="344"/>
      <c r="M829" s="344"/>
      <c r="N829" s="344"/>
      <c r="O829" s="344"/>
      <c r="P829" s="344"/>
      <c r="Q829" s="344"/>
      <c r="R829" s="344"/>
      <c r="S829" s="344"/>
      <c r="T829" s="344"/>
      <c r="U829" s="344"/>
      <c r="V829" s="344"/>
      <c r="W829" s="344"/>
    </row>
    <row r="830" spans="1:23">
      <c r="A830" s="344"/>
      <c r="B830" s="344"/>
      <c r="D830" s="344"/>
      <c r="E830" s="344"/>
      <c r="F830" s="344"/>
      <c r="G830" s="344"/>
      <c r="H830" s="344"/>
      <c r="I830" s="344"/>
      <c r="J830" s="344"/>
      <c r="K830" s="344"/>
      <c r="L830" s="344"/>
      <c r="M830" s="344"/>
      <c r="N830" s="344"/>
      <c r="O830" s="344"/>
      <c r="P830" s="344"/>
      <c r="Q830" s="344"/>
      <c r="R830" s="344"/>
      <c r="S830" s="344"/>
      <c r="T830" s="344"/>
      <c r="U830" s="344"/>
      <c r="V830" s="344"/>
      <c r="W830" s="344"/>
    </row>
    <row r="831" spans="1:23">
      <c r="A831" s="344"/>
      <c r="B831" s="344"/>
      <c r="D831" s="344"/>
      <c r="E831" s="344"/>
      <c r="F831" s="344"/>
      <c r="G831" s="344"/>
      <c r="H831" s="344"/>
      <c r="I831" s="344"/>
      <c r="J831" s="344"/>
      <c r="K831" s="344"/>
      <c r="L831" s="344"/>
      <c r="M831" s="344"/>
      <c r="N831" s="344"/>
      <c r="O831" s="344"/>
      <c r="P831" s="344"/>
      <c r="Q831" s="344"/>
      <c r="R831" s="344"/>
      <c r="S831" s="344"/>
      <c r="T831" s="344"/>
      <c r="U831" s="344"/>
      <c r="V831" s="344"/>
      <c r="W831" s="344"/>
    </row>
    <row r="832" spans="1:23">
      <c r="A832" s="344"/>
      <c r="B832" s="344"/>
      <c r="D832" s="344"/>
      <c r="E832" s="344"/>
      <c r="F832" s="344"/>
      <c r="G832" s="344"/>
      <c r="H832" s="344"/>
      <c r="I832" s="344"/>
      <c r="J832" s="344"/>
      <c r="K832" s="344"/>
      <c r="L832" s="344"/>
      <c r="M832" s="344"/>
      <c r="N832" s="344"/>
      <c r="O832" s="344"/>
      <c r="P832" s="344"/>
      <c r="Q832" s="344"/>
      <c r="R832" s="344"/>
      <c r="S832" s="344"/>
      <c r="T832" s="344"/>
      <c r="U832" s="344"/>
      <c r="V832" s="344"/>
      <c r="W832" s="344"/>
    </row>
    <row r="833" spans="1:23">
      <c r="A833" s="344"/>
      <c r="B833" s="344"/>
      <c r="D833" s="344"/>
      <c r="E833" s="344"/>
      <c r="F833" s="344"/>
      <c r="G833" s="344"/>
      <c r="H833" s="344"/>
      <c r="I833" s="344"/>
      <c r="J833" s="344"/>
      <c r="K833" s="344"/>
      <c r="L833" s="344"/>
      <c r="M833" s="344"/>
      <c r="N833" s="344"/>
      <c r="O833" s="344"/>
      <c r="P833" s="344"/>
      <c r="Q833" s="344"/>
      <c r="R833" s="344"/>
      <c r="S833" s="344"/>
      <c r="T833" s="344"/>
      <c r="U833" s="344"/>
      <c r="V833" s="344"/>
      <c r="W833" s="344"/>
    </row>
    <row r="834" spans="1:23">
      <c r="A834" s="344"/>
      <c r="B834" s="344"/>
      <c r="D834" s="344"/>
      <c r="E834" s="344"/>
      <c r="F834" s="344"/>
      <c r="G834" s="344"/>
      <c r="H834" s="344"/>
      <c r="I834" s="344"/>
      <c r="J834" s="344"/>
      <c r="K834" s="344"/>
      <c r="L834" s="344"/>
      <c r="M834" s="344"/>
      <c r="N834" s="344"/>
      <c r="O834" s="344"/>
      <c r="P834" s="344"/>
      <c r="Q834" s="344"/>
      <c r="R834" s="344"/>
      <c r="S834" s="344"/>
      <c r="T834" s="344"/>
      <c r="U834" s="344"/>
      <c r="V834" s="344"/>
      <c r="W834" s="344"/>
    </row>
    <row r="835" spans="1:23">
      <c r="A835" s="344"/>
      <c r="B835" s="344"/>
      <c r="D835" s="344"/>
      <c r="E835" s="344"/>
      <c r="F835" s="344"/>
      <c r="G835" s="344"/>
      <c r="H835" s="344"/>
      <c r="I835" s="344"/>
      <c r="J835" s="344"/>
      <c r="K835" s="344"/>
      <c r="L835" s="344"/>
      <c r="M835" s="344"/>
      <c r="N835" s="344"/>
      <c r="O835" s="344"/>
      <c r="P835" s="344"/>
      <c r="Q835" s="344"/>
      <c r="R835" s="344"/>
      <c r="S835" s="344"/>
      <c r="T835" s="344"/>
      <c r="U835" s="344"/>
      <c r="V835" s="344"/>
      <c r="W835" s="344"/>
    </row>
    <row r="836" spans="1:23">
      <c r="A836" s="344"/>
      <c r="B836" s="344"/>
      <c r="D836" s="344"/>
      <c r="E836" s="344"/>
      <c r="F836" s="344"/>
      <c r="G836" s="344"/>
      <c r="H836" s="344"/>
      <c r="I836" s="344"/>
      <c r="J836" s="344"/>
      <c r="K836" s="344"/>
      <c r="L836" s="344"/>
      <c r="M836" s="344"/>
      <c r="N836" s="344"/>
      <c r="O836" s="344"/>
      <c r="P836" s="344"/>
      <c r="Q836" s="344"/>
      <c r="R836" s="344"/>
      <c r="S836" s="344"/>
      <c r="T836" s="344"/>
      <c r="U836" s="344"/>
      <c r="V836" s="344"/>
      <c r="W836" s="344"/>
    </row>
    <row r="837" spans="1:23">
      <c r="A837" s="344"/>
      <c r="B837" s="344"/>
      <c r="D837" s="344"/>
      <c r="E837" s="344"/>
      <c r="F837" s="344"/>
      <c r="G837" s="344"/>
      <c r="H837" s="344"/>
      <c r="I837" s="344"/>
      <c r="J837" s="344"/>
      <c r="K837" s="344"/>
      <c r="L837" s="344"/>
      <c r="M837" s="344"/>
      <c r="N837" s="344"/>
      <c r="O837" s="344"/>
      <c r="P837" s="344"/>
      <c r="Q837" s="344"/>
      <c r="R837" s="344"/>
      <c r="S837" s="344"/>
      <c r="T837" s="344"/>
      <c r="U837" s="344"/>
      <c r="V837" s="344"/>
      <c r="W837" s="344"/>
    </row>
    <row r="838" spans="1:23">
      <c r="A838" s="344"/>
      <c r="B838" s="344"/>
      <c r="D838" s="344"/>
      <c r="E838" s="344"/>
      <c r="F838" s="344"/>
      <c r="G838" s="344"/>
      <c r="H838" s="344"/>
      <c r="I838" s="344"/>
      <c r="J838" s="344"/>
      <c r="K838" s="344"/>
      <c r="L838" s="344"/>
      <c r="M838" s="344"/>
      <c r="N838" s="344"/>
      <c r="O838" s="344"/>
      <c r="P838" s="344"/>
      <c r="Q838" s="344"/>
      <c r="R838" s="344"/>
      <c r="S838" s="344"/>
      <c r="T838" s="344"/>
      <c r="U838" s="344"/>
      <c r="V838" s="344"/>
      <c r="W838" s="344"/>
    </row>
    <row r="839" spans="1:23">
      <c r="A839" s="344"/>
      <c r="B839" s="344"/>
      <c r="D839" s="344"/>
      <c r="E839" s="344"/>
      <c r="F839" s="344"/>
      <c r="G839" s="344"/>
      <c r="H839" s="344"/>
      <c r="I839" s="344"/>
      <c r="J839" s="344"/>
      <c r="K839" s="344"/>
      <c r="L839" s="344"/>
      <c r="M839" s="344"/>
      <c r="N839" s="344"/>
      <c r="O839" s="344"/>
      <c r="P839" s="344"/>
      <c r="Q839" s="344"/>
      <c r="R839" s="344"/>
      <c r="S839" s="344"/>
      <c r="T839" s="344"/>
      <c r="U839" s="344"/>
      <c r="V839" s="344"/>
      <c r="W839" s="344"/>
    </row>
    <row r="840" spans="1:23">
      <c r="A840" s="344"/>
      <c r="B840" s="344"/>
      <c r="D840" s="344"/>
      <c r="E840" s="344"/>
      <c r="F840" s="344"/>
      <c r="G840" s="344"/>
      <c r="H840" s="344"/>
      <c r="I840" s="344"/>
      <c r="J840" s="344"/>
      <c r="K840" s="344"/>
      <c r="L840" s="344"/>
      <c r="M840" s="344"/>
      <c r="N840" s="344"/>
      <c r="O840" s="344"/>
      <c r="P840" s="344"/>
      <c r="Q840" s="344"/>
      <c r="R840" s="344"/>
      <c r="S840" s="344"/>
      <c r="T840" s="344"/>
      <c r="U840" s="344"/>
      <c r="V840" s="344"/>
      <c r="W840" s="344"/>
    </row>
    <row r="841" spans="1:23">
      <c r="A841" s="344"/>
      <c r="B841" s="344"/>
      <c r="D841" s="344"/>
      <c r="E841" s="344"/>
      <c r="F841" s="344"/>
      <c r="G841" s="344"/>
      <c r="H841" s="344"/>
      <c r="I841" s="344"/>
      <c r="J841" s="344"/>
      <c r="K841" s="344"/>
      <c r="L841" s="344"/>
      <c r="M841" s="344"/>
      <c r="N841" s="344"/>
      <c r="O841" s="344"/>
      <c r="P841" s="344"/>
      <c r="Q841" s="344"/>
      <c r="R841" s="344"/>
      <c r="S841" s="344"/>
      <c r="T841" s="344"/>
      <c r="U841" s="344"/>
      <c r="V841" s="344"/>
      <c r="W841" s="344"/>
    </row>
    <row r="842" spans="1:23">
      <c r="A842" s="344"/>
      <c r="B842" s="344"/>
      <c r="D842" s="344"/>
      <c r="E842" s="344"/>
      <c r="F842" s="344"/>
      <c r="G842" s="344"/>
      <c r="H842" s="344"/>
      <c r="I842" s="344"/>
      <c r="J842" s="344"/>
      <c r="K842" s="344"/>
      <c r="L842" s="344"/>
      <c r="M842" s="344"/>
      <c r="N842" s="344"/>
      <c r="O842" s="344"/>
      <c r="P842" s="344"/>
      <c r="Q842" s="344"/>
      <c r="R842" s="344"/>
      <c r="S842" s="344"/>
      <c r="T842" s="344"/>
      <c r="U842" s="344"/>
      <c r="V842" s="344"/>
      <c r="W842" s="344"/>
    </row>
    <row r="843" spans="1:23">
      <c r="A843" s="344"/>
      <c r="B843" s="344"/>
      <c r="D843" s="344"/>
      <c r="E843" s="344"/>
      <c r="F843" s="344"/>
      <c r="G843" s="344"/>
      <c r="H843" s="344"/>
      <c r="I843" s="344"/>
      <c r="J843" s="344"/>
      <c r="K843" s="344"/>
      <c r="L843" s="344"/>
      <c r="M843" s="344"/>
      <c r="N843" s="344"/>
      <c r="O843" s="344"/>
      <c r="P843" s="344"/>
      <c r="Q843" s="344"/>
      <c r="R843" s="344"/>
      <c r="S843" s="344"/>
      <c r="T843" s="344"/>
      <c r="U843" s="344"/>
      <c r="V843" s="344"/>
      <c r="W843" s="344"/>
    </row>
    <row r="844" spans="1:23">
      <c r="A844" s="344"/>
      <c r="B844" s="344"/>
      <c r="D844" s="344"/>
      <c r="E844" s="344"/>
      <c r="F844" s="344"/>
      <c r="G844" s="344"/>
      <c r="H844" s="344"/>
      <c r="I844" s="344"/>
      <c r="J844" s="344"/>
      <c r="K844" s="344"/>
      <c r="L844" s="344"/>
      <c r="M844" s="344"/>
      <c r="N844" s="344"/>
      <c r="O844" s="344"/>
      <c r="P844" s="344"/>
      <c r="Q844" s="344"/>
      <c r="R844" s="344"/>
      <c r="S844" s="344"/>
      <c r="T844" s="344"/>
      <c r="U844" s="344"/>
      <c r="V844" s="344"/>
      <c r="W844" s="344"/>
    </row>
    <row r="845" spans="1:23">
      <c r="A845" s="344"/>
      <c r="B845" s="344"/>
      <c r="D845" s="344"/>
      <c r="E845" s="344"/>
      <c r="F845" s="344"/>
      <c r="G845" s="344"/>
      <c r="H845" s="344"/>
      <c r="I845" s="344"/>
      <c r="J845" s="344"/>
      <c r="K845" s="344"/>
      <c r="L845" s="344"/>
      <c r="M845" s="344"/>
      <c r="N845" s="344"/>
      <c r="O845" s="344"/>
      <c r="P845" s="344"/>
      <c r="Q845" s="344"/>
      <c r="R845" s="344"/>
      <c r="S845" s="344"/>
      <c r="T845" s="344"/>
      <c r="U845" s="344"/>
      <c r="V845" s="344"/>
      <c r="W845" s="344"/>
    </row>
    <row r="846" spans="1:23">
      <c r="A846" s="344"/>
      <c r="B846" s="344"/>
      <c r="D846" s="344"/>
      <c r="E846" s="344"/>
      <c r="F846" s="344"/>
      <c r="G846" s="344"/>
      <c r="H846" s="344"/>
      <c r="I846" s="344"/>
      <c r="J846" s="344"/>
      <c r="K846" s="344"/>
      <c r="L846" s="344"/>
      <c r="M846" s="344"/>
      <c r="N846" s="344"/>
      <c r="O846" s="344"/>
      <c r="P846" s="344"/>
      <c r="Q846" s="344"/>
      <c r="R846" s="344"/>
      <c r="S846" s="344"/>
      <c r="T846" s="344"/>
      <c r="U846" s="344"/>
      <c r="V846" s="344"/>
      <c r="W846" s="344"/>
    </row>
    <row r="847" spans="1:23">
      <c r="A847" s="344"/>
      <c r="B847" s="344"/>
      <c r="D847" s="344"/>
      <c r="E847" s="344"/>
      <c r="F847" s="344"/>
      <c r="G847" s="344"/>
      <c r="H847" s="344"/>
      <c r="I847" s="344"/>
      <c r="J847" s="344"/>
      <c r="K847" s="344"/>
      <c r="L847" s="344"/>
      <c r="M847" s="344"/>
      <c r="N847" s="344"/>
      <c r="O847" s="344"/>
      <c r="P847" s="344"/>
      <c r="Q847" s="344"/>
      <c r="R847" s="344"/>
      <c r="S847" s="344"/>
      <c r="T847" s="344"/>
      <c r="U847" s="344"/>
      <c r="V847" s="344"/>
      <c r="W847" s="344"/>
    </row>
    <row r="848" spans="1:23">
      <c r="A848" s="344"/>
      <c r="B848" s="344"/>
      <c r="D848" s="344"/>
      <c r="E848" s="344"/>
      <c r="F848" s="344"/>
      <c r="G848" s="344"/>
      <c r="H848" s="344"/>
      <c r="I848" s="344"/>
      <c r="J848" s="344"/>
      <c r="K848" s="344"/>
      <c r="L848" s="344"/>
      <c r="M848" s="344"/>
      <c r="N848" s="344"/>
      <c r="O848" s="344"/>
      <c r="P848" s="344"/>
      <c r="Q848" s="344"/>
      <c r="R848" s="344"/>
      <c r="S848" s="344"/>
      <c r="T848" s="344"/>
      <c r="U848" s="344"/>
      <c r="V848" s="344"/>
      <c r="W848" s="344"/>
    </row>
    <row r="849" spans="1:23">
      <c r="A849" s="344"/>
      <c r="B849" s="344"/>
      <c r="D849" s="344"/>
      <c r="E849" s="344"/>
      <c r="F849" s="344"/>
      <c r="G849" s="344"/>
      <c r="H849" s="344"/>
      <c r="I849" s="344"/>
      <c r="J849" s="344"/>
      <c r="K849" s="344"/>
      <c r="L849" s="344"/>
      <c r="M849" s="344"/>
      <c r="N849" s="344"/>
      <c r="O849" s="344"/>
      <c r="P849" s="344"/>
      <c r="Q849" s="344"/>
      <c r="R849" s="344"/>
      <c r="S849" s="344"/>
      <c r="T849" s="344"/>
      <c r="U849" s="344"/>
      <c r="V849" s="344"/>
      <c r="W849" s="344"/>
    </row>
    <row r="850" spans="1:23">
      <c r="A850" s="344"/>
      <c r="B850" s="344"/>
      <c r="D850" s="344"/>
      <c r="E850" s="344"/>
      <c r="F850" s="344"/>
      <c r="G850" s="344"/>
      <c r="H850" s="344"/>
      <c r="I850" s="344"/>
      <c r="J850" s="344"/>
      <c r="K850" s="344"/>
      <c r="L850" s="344"/>
      <c r="M850" s="344"/>
      <c r="N850" s="344"/>
      <c r="O850" s="344"/>
      <c r="P850" s="344"/>
      <c r="Q850" s="344"/>
      <c r="R850" s="344"/>
      <c r="S850" s="344"/>
      <c r="T850" s="344"/>
      <c r="U850" s="344"/>
      <c r="V850" s="344"/>
      <c r="W850" s="344"/>
    </row>
    <row r="851" spans="1:23">
      <c r="A851" s="344"/>
      <c r="B851" s="344"/>
      <c r="D851" s="344"/>
      <c r="E851" s="344"/>
      <c r="F851" s="344"/>
      <c r="G851" s="344"/>
      <c r="H851" s="344"/>
      <c r="I851" s="344"/>
      <c r="J851" s="344"/>
      <c r="K851" s="344"/>
      <c r="L851" s="344"/>
      <c r="M851" s="344"/>
      <c r="N851" s="344"/>
      <c r="O851" s="344"/>
      <c r="P851" s="344"/>
      <c r="Q851" s="344"/>
      <c r="R851" s="344"/>
      <c r="S851" s="344"/>
      <c r="T851" s="344"/>
      <c r="U851" s="344"/>
      <c r="V851" s="344"/>
      <c r="W851" s="344"/>
    </row>
    <row r="852" spans="1:23">
      <c r="A852" s="344"/>
      <c r="B852" s="344"/>
      <c r="D852" s="344"/>
      <c r="E852" s="344"/>
      <c r="F852" s="344"/>
      <c r="G852" s="344"/>
      <c r="H852" s="344"/>
      <c r="I852" s="344"/>
      <c r="J852" s="344"/>
      <c r="K852" s="344"/>
      <c r="L852" s="344"/>
      <c r="M852" s="344"/>
      <c r="N852" s="344"/>
      <c r="O852" s="344"/>
      <c r="P852" s="344"/>
      <c r="Q852" s="344"/>
      <c r="R852" s="344"/>
      <c r="S852" s="344"/>
      <c r="T852" s="344"/>
      <c r="U852" s="344"/>
      <c r="V852" s="344"/>
      <c r="W852" s="344"/>
    </row>
    <row r="853" spans="1:23">
      <c r="A853" s="344"/>
      <c r="B853" s="344"/>
      <c r="D853" s="344"/>
      <c r="E853" s="344"/>
      <c r="F853" s="344"/>
      <c r="G853" s="344"/>
      <c r="H853" s="344"/>
      <c r="I853" s="344"/>
      <c r="J853" s="344"/>
      <c r="K853" s="344"/>
      <c r="L853" s="344"/>
      <c r="M853" s="344"/>
      <c r="N853" s="344"/>
      <c r="O853" s="344"/>
      <c r="P853" s="344"/>
      <c r="Q853" s="344"/>
      <c r="R853" s="344"/>
      <c r="S853" s="344"/>
      <c r="T853" s="344"/>
      <c r="U853" s="344"/>
      <c r="V853" s="344"/>
      <c r="W853" s="344"/>
    </row>
    <row r="854" spans="1:23">
      <c r="A854" s="344"/>
      <c r="B854" s="344"/>
      <c r="D854" s="344"/>
      <c r="E854" s="344"/>
      <c r="F854" s="344"/>
      <c r="G854" s="344"/>
      <c r="H854" s="344"/>
      <c r="I854" s="344"/>
      <c r="J854" s="344"/>
      <c r="K854" s="344"/>
      <c r="L854" s="344"/>
      <c r="M854" s="344"/>
      <c r="N854" s="344"/>
      <c r="O854" s="344"/>
      <c r="P854" s="344"/>
      <c r="Q854" s="344"/>
      <c r="R854" s="344"/>
      <c r="S854" s="344"/>
      <c r="T854" s="344"/>
      <c r="U854" s="344"/>
      <c r="V854" s="344"/>
      <c r="W854" s="344"/>
    </row>
    <row r="855" spans="1:23">
      <c r="A855" s="344"/>
      <c r="B855" s="344"/>
      <c r="D855" s="344"/>
      <c r="E855" s="344"/>
      <c r="F855" s="344"/>
      <c r="G855" s="344"/>
      <c r="H855" s="344"/>
      <c r="I855" s="344"/>
      <c r="J855" s="344"/>
      <c r="K855" s="344"/>
      <c r="L855" s="344"/>
      <c r="M855" s="344"/>
      <c r="N855" s="344"/>
      <c r="O855" s="344"/>
      <c r="P855" s="344"/>
      <c r="Q855" s="344"/>
      <c r="R855" s="344"/>
      <c r="S855" s="344"/>
      <c r="T855" s="344"/>
      <c r="U855" s="344"/>
      <c r="V855" s="344"/>
      <c r="W855" s="344"/>
    </row>
    <row r="856" spans="1:23">
      <c r="A856" s="344"/>
      <c r="B856" s="344"/>
      <c r="D856" s="344"/>
      <c r="E856" s="344"/>
      <c r="F856" s="344"/>
      <c r="G856" s="344"/>
      <c r="H856" s="344"/>
      <c r="I856" s="344"/>
      <c r="J856" s="344"/>
      <c r="K856" s="344"/>
      <c r="L856" s="344"/>
      <c r="M856" s="344"/>
      <c r="N856" s="344"/>
      <c r="O856" s="344"/>
      <c r="P856" s="344"/>
      <c r="Q856" s="344"/>
      <c r="R856" s="344"/>
      <c r="S856" s="344"/>
      <c r="T856" s="344"/>
      <c r="U856" s="344"/>
      <c r="V856" s="344"/>
      <c r="W856" s="344"/>
    </row>
    <row r="857" spans="1:23">
      <c r="A857" s="344"/>
      <c r="B857" s="344"/>
      <c r="D857" s="344"/>
      <c r="E857" s="344"/>
      <c r="F857" s="344"/>
      <c r="G857" s="344"/>
      <c r="H857" s="344"/>
      <c r="I857" s="344"/>
      <c r="J857" s="344"/>
      <c r="K857" s="344"/>
      <c r="L857" s="344"/>
      <c r="M857" s="344"/>
      <c r="N857" s="344"/>
      <c r="O857" s="344"/>
      <c r="P857" s="344"/>
      <c r="Q857" s="344"/>
      <c r="R857" s="344"/>
      <c r="S857" s="344"/>
      <c r="T857" s="344"/>
      <c r="U857" s="344"/>
      <c r="V857" s="344"/>
      <c r="W857" s="344"/>
    </row>
    <row r="858" spans="1:23">
      <c r="A858" s="344"/>
      <c r="B858" s="344"/>
      <c r="D858" s="344"/>
      <c r="E858" s="344"/>
      <c r="F858" s="344"/>
      <c r="G858" s="344"/>
      <c r="H858" s="344"/>
      <c r="I858" s="344"/>
      <c r="J858" s="344"/>
      <c r="K858" s="344"/>
      <c r="L858" s="344"/>
      <c r="M858" s="344"/>
      <c r="N858" s="344"/>
      <c r="O858" s="344"/>
      <c r="P858" s="344"/>
      <c r="Q858" s="344"/>
      <c r="R858" s="344"/>
      <c r="S858" s="344"/>
      <c r="T858" s="344"/>
      <c r="U858" s="344"/>
      <c r="V858" s="344"/>
      <c r="W858" s="344"/>
    </row>
    <row r="859" spans="1:23">
      <c r="A859" s="344"/>
      <c r="B859" s="344"/>
      <c r="D859" s="344"/>
      <c r="E859" s="344"/>
      <c r="F859" s="344"/>
      <c r="G859" s="344"/>
      <c r="H859" s="344"/>
      <c r="I859" s="344"/>
      <c r="J859" s="344"/>
      <c r="K859" s="344"/>
      <c r="L859" s="344"/>
      <c r="M859" s="344"/>
      <c r="N859" s="344"/>
      <c r="O859" s="344"/>
      <c r="P859" s="344"/>
      <c r="Q859" s="344"/>
      <c r="R859" s="344"/>
      <c r="S859" s="344"/>
      <c r="T859" s="344"/>
      <c r="U859" s="344"/>
      <c r="V859" s="344"/>
      <c r="W859" s="344"/>
    </row>
    <row r="860" spans="1:23">
      <c r="A860" s="344"/>
      <c r="B860" s="344"/>
      <c r="D860" s="344"/>
      <c r="E860" s="344"/>
      <c r="F860" s="344"/>
      <c r="G860" s="344"/>
      <c r="H860" s="344"/>
      <c r="I860" s="344"/>
      <c r="J860" s="344"/>
      <c r="K860" s="344"/>
      <c r="L860" s="344"/>
      <c r="M860" s="344"/>
      <c r="N860" s="344"/>
      <c r="O860" s="344"/>
      <c r="P860" s="344"/>
      <c r="Q860" s="344"/>
      <c r="R860" s="344"/>
      <c r="S860" s="344"/>
      <c r="T860" s="344"/>
      <c r="U860" s="344"/>
      <c r="V860" s="344"/>
      <c r="W860" s="344"/>
    </row>
    <row r="861" spans="1:23">
      <c r="A861" s="344"/>
      <c r="B861" s="344"/>
      <c r="D861" s="344"/>
      <c r="E861" s="344"/>
      <c r="F861" s="344"/>
      <c r="G861" s="344"/>
      <c r="H861" s="344"/>
      <c r="I861" s="344"/>
      <c r="J861" s="344"/>
      <c r="K861" s="344"/>
      <c r="L861" s="344"/>
      <c r="M861" s="344"/>
      <c r="N861" s="344"/>
      <c r="O861" s="344"/>
      <c r="P861" s="344"/>
      <c r="Q861" s="344"/>
      <c r="R861" s="344"/>
      <c r="S861" s="344"/>
      <c r="T861" s="344"/>
      <c r="U861" s="344"/>
      <c r="V861" s="344"/>
      <c r="W861" s="344"/>
    </row>
    <row r="862" spans="1:23">
      <c r="A862" s="344"/>
      <c r="B862" s="344"/>
      <c r="D862" s="344"/>
      <c r="E862" s="344"/>
      <c r="F862" s="344"/>
      <c r="G862" s="344"/>
      <c r="H862" s="344"/>
      <c r="I862" s="344"/>
      <c r="J862" s="344"/>
      <c r="K862" s="344"/>
      <c r="L862" s="344"/>
      <c r="M862" s="344"/>
      <c r="N862" s="344"/>
      <c r="O862" s="344"/>
      <c r="P862" s="344"/>
      <c r="Q862" s="344"/>
      <c r="R862" s="344"/>
      <c r="S862" s="344"/>
      <c r="T862" s="344"/>
      <c r="U862" s="344"/>
      <c r="V862" s="344"/>
      <c r="W862" s="344"/>
    </row>
    <row r="863" spans="1:23">
      <c r="A863" s="344"/>
      <c r="B863" s="344"/>
      <c r="D863" s="344"/>
      <c r="E863" s="344"/>
      <c r="F863" s="344"/>
      <c r="G863" s="344"/>
      <c r="H863" s="344"/>
      <c r="I863" s="344"/>
      <c r="J863" s="344"/>
      <c r="K863" s="344"/>
      <c r="L863" s="344"/>
      <c r="M863" s="344"/>
      <c r="N863" s="344"/>
      <c r="O863" s="344"/>
      <c r="P863" s="344"/>
      <c r="Q863" s="344"/>
      <c r="R863" s="344"/>
      <c r="S863" s="344"/>
      <c r="T863" s="344"/>
      <c r="U863" s="344"/>
      <c r="V863" s="344"/>
      <c r="W863" s="344"/>
    </row>
    <row r="864" spans="1:23">
      <c r="A864" s="344"/>
      <c r="B864" s="344"/>
      <c r="D864" s="344"/>
      <c r="E864" s="344"/>
      <c r="F864" s="344"/>
      <c r="G864" s="344"/>
      <c r="H864" s="344"/>
      <c r="I864" s="344"/>
      <c r="J864" s="344"/>
      <c r="K864" s="344"/>
      <c r="L864" s="344"/>
      <c r="M864" s="344"/>
      <c r="N864" s="344"/>
      <c r="O864" s="344"/>
      <c r="P864" s="344"/>
      <c r="Q864" s="344"/>
      <c r="R864" s="344"/>
      <c r="S864" s="344"/>
      <c r="T864" s="344"/>
      <c r="U864" s="344"/>
      <c r="V864" s="344"/>
      <c r="W864" s="344"/>
    </row>
    <row r="865" spans="1:23">
      <c r="A865" s="344"/>
      <c r="B865" s="344"/>
      <c r="D865" s="344"/>
      <c r="E865" s="344"/>
      <c r="F865" s="344"/>
      <c r="G865" s="344"/>
      <c r="H865" s="344"/>
      <c r="I865" s="344"/>
      <c r="J865" s="344"/>
      <c r="K865" s="344"/>
      <c r="L865" s="344"/>
      <c r="M865" s="344"/>
      <c r="N865" s="344"/>
      <c r="O865" s="344"/>
      <c r="P865" s="344"/>
      <c r="Q865" s="344"/>
      <c r="R865" s="344"/>
      <c r="S865" s="344"/>
      <c r="T865" s="344"/>
      <c r="U865" s="344"/>
      <c r="V865" s="344"/>
      <c r="W865" s="344"/>
    </row>
    <row r="866" spans="1:23">
      <c r="A866" s="344"/>
      <c r="B866" s="344"/>
      <c r="D866" s="344"/>
      <c r="E866" s="344"/>
      <c r="F866" s="344"/>
      <c r="G866" s="344"/>
      <c r="H866" s="344"/>
      <c r="I866" s="344"/>
      <c r="J866" s="344"/>
      <c r="K866" s="344"/>
      <c r="L866" s="344"/>
      <c r="M866" s="344"/>
      <c r="N866" s="344"/>
      <c r="O866" s="344"/>
      <c r="P866" s="344"/>
      <c r="Q866" s="344"/>
      <c r="R866" s="344"/>
      <c r="S866" s="344"/>
      <c r="T866" s="344"/>
      <c r="U866" s="344"/>
      <c r="V866" s="344"/>
      <c r="W866" s="344"/>
    </row>
    <row r="867" spans="1:23">
      <c r="A867" s="344"/>
      <c r="B867" s="344"/>
      <c r="D867" s="344"/>
      <c r="E867" s="344"/>
      <c r="F867" s="344"/>
      <c r="G867" s="344"/>
      <c r="H867" s="344"/>
      <c r="I867" s="344"/>
      <c r="J867" s="344"/>
      <c r="K867" s="344"/>
      <c r="L867" s="344"/>
      <c r="M867" s="344"/>
      <c r="N867" s="344"/>
      <c r="O867" s="344"/>
      <c r="P867" s="344"/>
      <c r="Q867" s="344"/>
      <c r="R867" s="344"/>
      <c r="S867" s="344"/>
      <c r="T867" s="344"/>
      <c r="U867" s="344"/>
      <c r="V867" s="344"/>
      <c r="W867" s="344"/>
    </row>
    <row r="868" spans="1:23">
      <c r="A868" s="344"/>
      <c r="B868" s="344"/>
      <c r="D868" s="344"/>
      <c r="E868" s="344"/>
      <c r="F868" s="344"/>
      <c r="G868" s="344"/>
      <c r="H868" s="344"/>
      <c r="I868" s="344"/>
      <c r="J868" s="344"/>
      <c r="K868" s="344"/>
      <c r="L868" s="344"/>
      <c r="M868" s="344"/>
      <c r="N868" s="344"/>
      <c r="O868" s="344"/>
      <c r="P868" s="344"/>
      <c r="Q868" s="344"/>
      <c r="R868" s="344"/>
      <c r="S868" s="344"/>
      <c r="T868" s="344"/>
      <c r="U868" s="344"/>
      <c r="V868" s="344"/>
      <c r="W868" s="344"/>
    </row>
    <row r="869" spans="1:23">
      <c r="A869" s="344"/>
      <c r="B869" s="344"/>
      <c r="D869" s="344"/>
      <c r="E869" s="344"/>
      <c r="F869" s="344"/>
      <c r="G869" s="344"/>
      <c r="H869" s="344"/>
      <c r="I869" s="344"/>
      <c r="J869" s="344"/>
      <c r="K869" s="344"/>
      <c r="L869" s="344"/>
      <c r="M869" s="344"/>
      <c r="N869" s="344"/>
      <c r="O869" s="344"/>
      <c r="P869" s="344"/>
      <c r="Q869" s="344"/>
      <c r="R869" s="344"/>
      <c r="S869" s="344"/>
      <c r="T869" s="344"/>
      <c r="U869" s="344"/>
      <c r="V869" s="344"/>
      <c r="W869" s="344"/>
    </row>
    <row r="870" spans="1:23">
      <c r="A870" s="344"/>
      <c r="B870" s="344"/>
      <c r="D870" s="344"/>
      <c r="E870" s="344"/>
      <c r="F870" s="344"/>
      <c r="G870" s="344"/>
      <c r="H870" s="344"/>
      <c r="I870" s="344"/>
      <c r="J870" s="344"/>
      <c r="K870" s="344"/>
      <c r="L870" s="344"/>
      <c r="M870" s="344"/>
      <c r="N870" s="344"/>
      <c r="O870" s="344"/>
      <c r="P870" s="344"/>
      <c r="Q870" s="344"/>
      <c r="R870" s="344"/>
      <c r="S870" s="344"/>
      <c r="T870" s="344"/>
      <c r="U870" s="344"/>
      <c r="V870" s="344"/>
      <c r="W870" s="344"/>
    </row>
    <row r="871" spans="1:23">
      <c r="A871" s="344"/>
      <c r="B871" s="344"/>
      <c r="D871" s="344"/>
      <c r="E871" s="344"/>
      <c r="F871" s="344"/>
      <c r="G871" s="344"/>
      <c r="H871" s="344"/>
      <c r="I871" s="344"/>
      <c r="J871" s="344"/>
      <c r="K871" s="344"/>
      <c r="L871" s="344"/>
      <c r="M871" s="344"/>
      <c r="N871" s="344"/>
      <c r="O871" s="344"/>
      <c r="P871" s="344"/>
      <c r="Q871" s="344"/>
      <c r="R871" s="344"/>
      <c r="S871" s="344"/>
      <c r="T871" s="344"/>
      <c r="U871" s="344"/>
      <c r="V871" s="344"/>
      <c r="W871" s="344"/>
    </row>
    <row r="872" spans="1:23">
      <c r="A872" s="344"/>
      <c r="B872" s="344"/>
      <c r="D872" s="344"/>
      <c r="E872" s="344"/>
      <c r="F872" s="344"/>
      <c r="G872" s="344"/>
      <c r="H872" s="344"/>
      <c r="I872" s="344"/>
      <c r="J872" s="344"/>
      <c r="K872" s="344"/>
      <c r="L872" s="344"/>
      <c r="M872" s="344"/>
      <c r="N872" s="344"/>
      <c r="O872" s="344"/>
      <c r="P872" s="344"/>
      <c r="Q872" s="344"/>
      <c r="R872" s="344"/>
      <c r="S872" s="344"/>
      <c r="T872" s="344"/>
      <c r="U872" s="344"/>
      <c r="V872" s="344"/>
      <c r="W872" s="344"/>
    </row>
    <row r="873" spans="1:23">
      <c r="A873" s="344"/>
      <c r="B873" s="344"/>
      <c r="D873" s="344"/>
      <c r="E873" s="344"/>
      <c r="F873" s="344"/>
      <c r="G873" s="344"/>
      <c r="H873" s="344"/>
      <c r="I873" s="344"/>
      <c r="J873" s="344"/>
      <c r="K873" s="344"/>
      <c r="L873" s="344"/>
      <c r="M873" s="344"/>
      <c r="N873" s="344"/>
      <c r="O873" s="344"/>
      <c r="P873" s="344"/>
      <c r="Q873" s="344"/>
      <c r="R873" s="344"/>
      <c r="S873" s="344"/>
      <c r="T873" s="344"/>
      <c r="U873" s="344"/>
      <c r="V873" s="344"/>
      <c r="W873" s="344"/>
    </row>
    <row r="874" spans="1:23">
      <c r="A874" s="344"/>
      <c r="B874" s="344"/>
      <c r="D874" s="344"/>
      <c r="E874" s="344"/>
      <c r="F874" s="344"/>
      <c r="G874" s="344"/>
      <c r="H874" s="344"/>
      <c r="I874" s="344"/>
      <c r="J874" s="344"/>
      <c r="K874" s="344"/>
      <c r="L874" s="344"/>
      <c r="M874" s="344"/>
      <c r="N874" s="344"/>
      <c r="O874" s="344"/>
      <c r="P874" s="344"/>
      <c r="Q874" s="344"/>
      <c r="R874" s="344"/>
      <c r="S874" s="344"/>
      <c r="T874" s="344"/>
      <c r="U874" s="344"/>
      <c r="V874" s="344"/>
      <c r="W874" s="344"/>
    </row>
    <row r="875" spans="1:23">
      <c r="A875" s="344"/>
      <c r="B875" s="344"/>
      <c r="D875" s="344"/>
      <c r="E875" s="344"/>
      <c r="F875" s="344"/>
      <c r="G875" s="344"/>
      <c r="H875" s="344"/>
      <c r="I875" s="344"/>
      <c r="J875" s="344"/>
      <c r="K875" s="344"/>
      <c r="L875" s="344"/>
      <c r="M875" s="344"/>
      <c r="N875" s="344"/>
      <c r="O875" s="344"/>
      <c r="P875" s="344"/>
      <c r="Q875" s="344"/>
      <c r="R875" s="344"/>
      <c r="S875" s="344"/>
      <c r="T875" s="344"/>
      <c r="U875" s="344"/>
      <c r="V875" s="344"/>
      <c r="W875" s="344"/>
    </row>
    <row r="876" spans="1:23">
      <c r="A876" s="344"/>
      <c r="B876" s="344"/>
      <c r="D876" s="344"/>
      <c r="E876" s="344"/>
      <c r="F876" s="344"/>
      <c r="G876" s="344"/>
      <c r="H876" s="344"/>
      <c r="I876" s="344"/>
      <c r="J876" s="344"/>
      <c r="K876" s="344"/>
      <c r="L876" s="344"/>
      <c r="M876" s="344"/>
      <c r="N876" s="344"/>
      <c r="O876" s="344"/>
      <c r="P876" s="344"/>
      <c r="Q876" s="344"/>
      <c r="R876" s="344"/>
      <c r="S876" s="344"/>
      <c r="T876" s="344"/>
      <c r="U876" s="344"/>
      <c r="V876" s="344"/>
      <c r="W876" s="344"/>
    </row>
    <row r="877" spans="1:23">
      <c r="A877" s="344"/>
      <c r="B877" s="344"/>
      <c r="D877" s="344"/>
      <c r="E877" s="344"/>
      <c r="F877" s="344"/>
      <c r="G877" s="344"/>
      <c r="H877" s="344"/>
      <c r="I877" s="344"/>
      <c r="J877" s="344"/>
      <c r="K877" s="344"/>
      <c r="L877" s="344"/>
      <c r="M877" s="344"/>
      <c r="N877" s="344"/>
      <c r="O877" s="344"/>
      <c r="P877" s="344"/>
      <c r="Q877" s="344"/>
      <c r="R877" s="344"/>
      <c r="S877" s="344"/>
      <c r="T877" s="344"/>
      <c r="U877" s="344"/>
      <c r="V877" s="344"/>
      <c r="W877" s="344"/>
    </row>
    <row r="878" spans="1:23">
      <c r="A878" s="344"/>
      <c r="B878" s="344"/>
      <c r="D878" s="344"/>
      <c r="E878" s="344"/>
      <c r="F878" s="344"/>
      <c r="G878" s="344"/>
      <c r="H878" s="344"/>
      <c r="I878" s="344"/>
      <c r="J878" s="344"/>
      <c r="K878" s="344"/>
      <c r="L878" s="344"/>
      <c r="M878" s="344"/>
      <c r="N878" s="344"/>
      <c r="O878" s="344"/>
      <c r="P878" s="344"/>
      <c r="Q878" s="344"/>
      <c r="R878" s="344"/>
      <c r="S878" s="344"/>
      <c r="T878" s="344"/>
      <c r="U878" s="344"/>
      <c r="V878" s="344"/>
      <c r="W878" s="344"/>
    </row>
    <row r="879" spans="1:23">
      <c r="A879" s="344"/>
      <c r="B879" s="344"/>
      <c r="D879" s="344"/>
      <c r="E879" s="344"/>
      <c r="F879" s="344"/>
      <c r="G879" s="344"/>
      <c r="H879" s="344"/>
      <c r="I879" s="344"/>
      <c r="J879" s="344"/>
      <c r="K879" s="344"/>
      <c r="L879" s="344"/>
      <c r="M879" s="344"/>
      <c r="N879" s="344"/>
      <c r="O879" s="344"/>
      <c r="P879" s="344"/>
      <c r="Q879" s="344"/>
      <c r="R879" s="344"/>
      <c r="S879" s="344"/>
      <c r="T879" s="344"/>
      <c r="U879" s="344"/>
      <c r="V879" s="344"/>
      <c r="W879" s="344"/>
    </row>
    <row r="880" spans="1:23">
      <c r="A880" s="344"/>
      <c r="B880" s="344"/>
      <c r="D880" s="344"/>
      <c r="E880" s="344"/>
      <c r="F880" s="344"/>
      <c r="G880" s="344"/>
      <c r="H880" s="344"/>
      <c r="I880" s="344"/>
      <c r="J880" s="344"/>
      <c r="K880" s="344"/>
      <c r="L880" s="344"/>
      <c r="M880" s="344"/>
      <c r="N880" s="344"/>
      <c r="O880" s="344"/>
      <c r="P880" s="344"/>
      <c r="Q880" s="344"/>
      <c r="R880" s="344"/>
      <c r="S880" s="344"/>
      <c r="T880" s="344"/>
      <c r="U880" s="344"/>
      <c r="V880" s="344"/>
      <c r="W880" s="344"/>
    </row>
    <row r="881" spans="1:23">
      <c r="A881" s="344"/>
      <c r="B881" s="344"/>
      <c r="D881" s="344"/>
      <c r="E881" s="344"/>
      <c r="F881" s="344"/>
      <c r="G881" s="344"/>
      <c r="H881" s="344"/>
      <c r="I881" s="344"/>
      <c r="J881" s="344"/>
      <c r="K881" s="344"/>
      <c r="L881" s="344"/>
      <c r="M881" s="344"/>
      <c r="N881" s="344"/>
      <c r="O881" s="344"/>
      <c r="P881" s="344"/>
      <c r="Q881" s="344"/>
      <c r="R881" s="344"/>
      <c r="S881" s="344"/>
      <c r="T881" s="344"/>
      <c r="U881" s="344"/>
      <c r="V881" s="344"/>
      <c r="W881" s="344"/>
    </row>
    <row r="882" spans="1:23">
      <c r="A882" s="344"/>
      <c r="B882" s="344"/>
      <c r="D882" s="344"/>
      <c r="E882" s="344"/>
      <c r="F882" s="344"/>
      <c r="G882" s="344"/>
      <c r="H882" s="344"/>
      <c r="I882" s="344"/>
      <c r="J882" s="344"/>
      <c r="K882" s="344"/>
      <c r="L882" s="344"/>
      <c r="M882" s="344"/>
      <c r="N882" s="344"/>
      <c r="O882" s="344"/>
      <c r="P882" s="344"/>
      <c r="Q882" s="344"/>
      <c r="R882" s="344"/>
      <c r="S882" s="344"/>
      <c r="T882" s="344"/>
      <c r="U882" s="344"/>
      <c r="V882" s="344"/>
      <c r="W882" s="344"/>
    </row>
    <row r="883" spans="1:23">
      <c r="A883" s="344"/>
      <c r="B883" s="344"/>
      <c r="D883" s="344"/>
      <c r="E883" s="344"/>
      <c r="F883" s="344"/>
      <c r="G883" s="344"/>
      <c r="H883" s="344"/>
      <c r="I883" s="344"/>
      <c r="J883" s="344"/>
      <c r="K883" s="344"/>
      <c r="L883" s="344"/>
      <c r="M883" s="344"/>
      <c r="N883" s="344"/>
      <c r="O883" s="344"/>
      <c r="P883" s="344"/>
      <c r="Q883" s="344"/>
      <c r="R883" s="344"/>
      <c r="S883" s="344"/>
      <c r="T883" s="344"/>
      <c r="U883" s="344"/>
      <c r="V883" s="344"/>
      <c r="W883" s="344"/>
    </row>
    <row r="884" spans="1:23">
      <c r="A884" s="344"/>
      <c r="B884" s="344"/>
      <c r="D884" s="344"/>
      <c r="E884" s="344"/>
      <c r="F884" s="344"/>
      <c r="G884" s="344"/>
      <c r="H884" s="344"/>
      <c r="I884" s="344"/>
      <c r="J884" s="344"/>
      <c r="K884" s="344"/>
      <c r="L884" s="344"/>
      <c r="M884" s="344"/>
      <c r="N884" s="344"/>
      <c r="O884" s="344"/>
      <c r="P884" s="344"/>
      <c r="Q884" s="344"/>
      <c r="R884" s="344"/>
      <c r="S884" s="344"/>
      <c r="T884" s="344"/>
      <c r="U884" s="344"/>
      <c r="V884" s="344"/>
      <c r="W884" s="344"/>
    </row>
    <row r="885" spans="1:23">
      <c r="A885" s="344"/>
      <c r="B885" s="344"/>
      <c r="D885" s="344"/>
      <c r="E885" s="344"/>
      <c r="F885" s="344"/>
      <c r="G885" s="344"/>
      <c r="H885" s="344"/>
      <c r="I885" s="344"/>
      <c r="J885" s="344"/>
      <c r="K885" s="344"/>
      <c r="L885" s="344"/>
      <c r="M885" s="344"/>
      <c r="N885" s="344"/>
      <c r="O885" s="344"/>
      <c r="P885" s="344"/>
      <c r="Q885" s="344"/>
      <c r="R885" s="344"/>
      <c r="S885" s="344"/>
      <c r="T885" s="344"/>
      <c r="U885" s="344"/>
      <c r="V885" s="344"/>
      <c r="W885" s="344"/>
    </row>
    <row r="886" spans="1:23">
      <c r="A886" s="344"/>
      <c r="B886" s="344"/>
      <c r="D886" s="344"/>
      <c r="E886" s="344"/>
      <c r="F886" s="344"/>
      <c r="G886" s="344"/>
      <c r="H886" s="344"/>
      <c r="I886" s="344"/>
      <c r="J886" s="344"/>
      <c r="K886" s="344"/>
      <c r="L886" s="344"/>
      <c r="M886" s="344"/>
      <c r="N886" s="344"/>
      <c r="O886" s="344"/>
      <c r="P886" s="344"/>
      <c r="Q886" s="344"/>
      <c r="R886" s="344"/>
      <c r="S886" s="344"/>
      <c r="T886" s="344"/>
      <c r="U886" s="344"/>
      <c r="V886" s="344"/>
      <c r="W886" s="344"/>
    </row>
    <row r="887" spans="1:23">
      <c r="A887" s="344"/>
      <c r="B887" s="344"/>
      <c r="D887" s="344"/>
      <c r="E887" s="344"/>
      <c r="F887" s="344"/>
      <c r="G887" s="344"/>
      <c r="H887" s="344"/>
      <c r="I887" s="344"/>
      <c r="J887" s="344"/>
      <c r="K887" s="344"/>
      <c r="L887" s="344"/>
      <c r="M887" s="344"/>
      <c r="N887" s="344"/>
      <c r="O887" s="344"/>
      <c r="P887" s="344"/>
      <c r="Q887" s="344"/>
      <c r="R887" s="344"/>
      <c r="S887" s="344"/>
      <c r="T887" s="344"/>
      <c r="U887" s="344"/>
      <c r="V887" s="344"/>
      <c r="W887" s="344"/>
    </row>
    <row r="888" spans="1:23">
      <c r="A888" s="344"/>
      <c r="B888" s="344"/>
      <c r="D888" s="344"/>
      <c r="E888" s="344"/>
      <c r="F888" s="344"/>
      <c r="G888" s="344"/>
      <c r="H888" s="344"/>
      <c r="I888" s="344"/>
      <c r="J888" s="344"/>
      <c r="K888" s="344"/>
      <c r="L888" s="344"/>
      <c r="M888" s="344"/>
      <c r="N888" s="344"/>
      <c r="O888" s="344"/>
      <c r="P888" s="344"/>
      <c r="Q888" s="344"/>
      <c r="R888" s="344"/>
      <c r="S888" s="344"/>
      <c r="T888" s="344"/>
      <c r="U888" s="344"/>
      <c r="V888" s="344"/>
      <c r="W888" s="344"/>
    </row>
    <row r="889" spans="1:23">
      <c r="A889" s="344"/>
      <c r="B889" s="344"/>
      <c r="D889" s="344"/>
      <c r="E889" s="344"/>
      <c r="F889" s="344"/>
      <c r="G889" s="344"/>
      <c r="H889" s="344"/>
      <c r="I889" s="344"/>
      <c r="J889" s="344"/>
      <c r="K889" s="344"/>
      <c r="L889" s="344"/>
      <c r="M889" s="344"/>
      <c r="N889" s="344"/>
      <c r="O889" s="344"/>
      <c r="P889" s="344"/>
      <c r="Q889" s="344"/>
      <c r="R889" s="344"/>
      <c r="S889" s="344"/>
      <c r="T889" s="344"/>
      <c r="U889" s="344"/>
      <c r="V889" s="344"/>
      <c r="W889" s="344"/>
    </row>
    <row r="890" spans="1:23">
      <c r="A890" s="344"/>
      <c r="B890" s="344"/>
      <c r="D890" s="344"/>
      <c r="E890" s="344"/>
      <c r="F890" s="344"/>
      <c r="G890" s="344"/>
      <c r="H890" s="344"/>
      <c r="I890" s="344"/>
      <c r="J890" s="344"/>
      <c r="K890" s="344"/>
      <c r="L890" s="344"/>
      <c r="M890" s="344"/>
      <c r="N890" s="344"/>
      <c r="O890" s="344"/>
      <c r="P890" s="344"/>
      <c r="Q890" s="344"/>
      <c r="R890" s="344"/>
      <c r="S890" s="344"/>
      <c r="T890" s="344"/>
      <c r="U890" s="344"/>
      <c r="V890" s="344"/>
      <c r="W890" s="344"/>
    </row>
    <row r="891" spans="1:23">
      <c r="A891" s="344"/>
      <c r="B891" s="344"/>
      <c r="D891" s="344"/>
      <c r="E891" s="344"/>
      <c r="F891" s="344"/>
      <c r="G891" s="344"/>
      <c r="H891" s="344"/>
      <c r="I891" s="344"/>
      <c r="J891" s="344"/>
      <c r="K891" s="344"/>
      <c r="L891" s="344"/>
      <c r="M891" s="344"/>
      <c r="N891" s="344"/>
      <c r="O891" s="344"/>
      <c r="P891" s="344"/>
      <c r="Q891" s="344"/>
      <c r="R891" s="344"/>
      <c r="S891" s="344"/>
      <c r="T891" s="344"/>
      <c r="U891" s="344"/>
      <c r="V891" s="344"/>
      <c r="W891" s="344"/>
    </row>
    <row r="892" spans="1:23">
      <c r="A892" s="344"/>
      <c r="B892" s="344"/>
      <c r="D892" s="344"/>
      <c r="E892" s="344"/>
      <c r="F892" s="344"/>
      <c r="G892" s="344"/>
      <c r="H892" s="344"/>
      <c r="I892" s="344"/>
      <c r="J892" s="344"/>
      <c r="K892" s="344"/>
      <c r="L892" s="344"/>
      <c r="M892" s="344"/>
      <c r="N892" s="344"/>
      <c r="O892" s="344"/>
      <c r="P892" s="344"/>
      <c r="Q892" s="344"/>
      <c r="R892" s="344"/>
      <c r="S892" s="344"/>
      <c r="T892" s="344"/>
      <c r="U892" s="344"/>
      <c r="V892" s="344"/>
      <c r="W892" s="344"/>
    </row>
    <row r="893" spans="1:23">
      <c r="A893" s="344"/>
      <c r="B893" s="344"/>
      <c r="D893" s="344"/>
      <c r="E893" s="344"/>
      <c r="F893" s="344"/>
      <c r="G893" s="344"/>
      <c r="H893" s="344"/>
      <c r="I893" s="344"/>
      <c r="J893" s="344"/>
      <c r="K893" s="344"/>
      <c r="L893" s="344"/>
      <c r="M893" s="344"/>
      <c r="N893" s="344"/>
      <c r="O893" s="344"/>
      <c r="P893" s="344"/>
      <c r="Q893" s="344"/>
      <c r="R893" s="344"/>
      <c r="S893" s="344"/>
      <c r="T893" s="344"/>
      <c r="U893" s="344"/>
      <c r="V893" s="344"/>
      <c r="W893" s="344"/>
    </row>
    <row r="894" spans="1:23">
      <c r="A894" s="344"/>
      <c r="B894" s="344"/>
      <c r="D894" s="344"/>
      <c r="E894" s="344"/>
      <c r="F894" s="344"/>
      <c r="G894" s="344"/>
      <c r="H894" s="344"/>
      <c r="I894" s="344"/>
      <c r="J894" s="344"/>
      <c r="K894" s="344"/>
      <c r="L894" s="344"/>
      <c r="M894" s="344"/>
      <c r="N894" s="344"/>
      <c r="O894" s="344"/>
      <c r="P894" s="344"/>
      <c r="Q894" s="344"/>
      <c r="R894" s="344"/>
      <c r="S894" s="344"/>
      <c r="T894" s="344"/>
      <c r="U894" s="344"/>
      <c r="V894" s="344"/>
      <c r="W894" s="344"/>
    </row>
    <row r="895" spans="1:23">
      <c r="A895" s="344"/>
      <c r="B895" s="344"/>
      <c r="D895" s="344"/>
      <c r="E895" s="344"/>
      <c r="F895" s="344"/>
      <c r="G895" s="344"/>
      <c r="H895" s="344"/>
      <c r="I895" s="344"/>
      <c r="J895" s="344"/>
      <c r="K895" s="344"/>
      <c r="L895" s="344"/>
      <c r="M895" s="344"/>
      <c r="N895" s="344"/>
      <c r="O895" s="344"/>
      <c r="P895" s="344"/>
      <c r="Q895" s="344"/>
      <c r="R895" s="344"/>
      <c r="S895" s="344"/>
      <c r="T895" s="344"/>
      <c r="U895" s="344"/>
      <c r="V895" s="344"/>
      <c r="W895" s="344"/>
    </row>
    <row r="896" spans="1:23">
      <c r="A896" s="344"/>
      <c r="B896" s="344"/>
      <c r="D896" s="344"/>
      <c r="E896" s="344"/>
      <c r="F896" s="344"/>
      <c r="G896" s="344"/>
      <c r="H896" s="344"/>
      <c r="I896" s="344"/>
      <c r="J896" s="344"/>
      <c r="K896" s="344"/>
      <c r="L896" s="344"/>
      <c r="M896" s="344"/>
      <c r="N896" s="344"/>
      <c r="O896" s="344"/>
      <c r="P896" s="344"/>
      <c r="Q896" s="344"/>
      <c r="R896" s="344"/>
      <c r="S896" s="344"/>
      <c r="T896" s="344"/>
      <c r="U896" s="344"/>
      <c r="V896" s="344"/>
      <c r="W896" s="344"/>
    </row>
    <row r="897" spans="1:23">
      <c r="A897" s="344"/>
      <c r="B897" s="344"/>
      <c r="D897" s="344"/>
      <c r="E897" s="344"/>
      <c r="F897" s="344"/>
      <c r="G897" s="344"/>
      <c r="H897" s="344"/>
      <c r="I897" s="344"/>
      <c r="J897" s="344"/>
      <c r="K897" s="344"/>
      <c r="L897" s="344"/>
      <c r="M897" s="344"/>
      <c r="N897" s="344"/>
      <c r="O897" s="344"/>
      <c r="P897" s="344"/>
      <c r="Q897" s="344"/>
      <c r="R897" s="344"/>
      <c r="S897" s="344"/>
      <c r="T897" s="344"/>
      <c r="U897" s="344"/>
      <c r="V897" s="344"/>
      <c r="W897" s="344"/>
    </row>
    <row r="898" spans="1:23">
      <c r="A898" s="344"/>
      <c r="B898" s="344"/>
      <c r="D898" s="344"/>
      <c r="E898" s="344"/>
      <c r="F898" s="344"/>
      <c r="G898" s="344"/>
      <c r="H898" s="344"/>
      <c r="I898" s="344"/>
      <c r="J898" s="344"/>
      <c r="K898" s="344"/>
      <c r="L898" s="344"/>
      <c r="M898" s="344"/>
      <c r="N898" s="344"/>
      <c r="O898" s="344"/>
      <c r="P898" s="344"/>
      <c r="Q898" s="344"/>
      <c r="R898" s="344"/>
      <c r="S898" s="344"/>
      <c r="T898" s="344"/>
      <c r="U898" s="344"/>
      <c r="V898" s="344"/>
      <c r="W898" s="344"/>
    </row>
    <row r="899" spans="1:23">
      <c r="A899" s="344"/>
      <c r="B899" s="344"/>
      <c r="D899" s="344"/>
      <c r="E899" s="344"/>
      <c r="F899" s="344"/>
      <c r="G899" s="344"/>
      <c r="H899" s="344"/>
      <c r="I899" s="344"/>
      <c r="J899" s="344"/>
      <c r="K899" s="344"/>
      <c r="L899" s="344"/>
      <c r="M899" s="344"/>
      <c r="N899" s="344"/>
      <c r="O899" s="344"/>
      <c r="P899" s="344"/>
      <c r="Q899" s="344"/>
      <c r="R899" s="344"/>
      <c r="S899" s="344"/>
      <c r="T899" s="344"/>
      <c r="U899" s="344"/>
      <c r="V899" s="344"/>
      <c r="W899" s="344"/>
    </row>
    <row r="900" spans="1:23">
      <c r="A900" s="344"/>
      <c r="B900" s="344"/>
      <c r="D900" s="344"/>
      <c r="E900" s="344"/>
      <c r="F900" s="344"/>
      <c r="G900" s="344"/>
      <c r="H900" s="344"/>
      <c r="I900" s="344"/>
      <c r="J900" s="344"/>
      <c r="K900" s="344"/>
      <c r="L900" s="344"/>
      <c r="M900" s="344"/>
      <c r="N900" s="344"/>
      <c r="O900" s="344"/>
      <c r="P900" s="344"/>
      <c r="Q900" s="344"/>
      <c r="R900" s="344"/>
      <c r="S900" s="344"/>
      <c r="T900" s="344"/>
      <c r="U900" s="344"/>
      <c r="V900" s="344"/>
      <c r="W900" s="344"/>
    </row>
    <row r="901" spans="1:23">
      <c r="A901" s="344"/>
      <c r="B901" s="344"/>
      <c r="D901" s="344"/>
      <c r="E901" s="344"/>
      <c r="F901" s="344"/>
      <c r="G901" s="344"/>
      <c r="H901" s="344"/>
      <c r="I901" s="344"/>
      <c r="J901" s="344"/>
      <c r="K901" s="344"/>
      <c r="L901" s="344"/>
      <c r="M901" s="344"/>
      <c r="N901" s="344"/>
      <c r="O901" s="344"/>
      <c r="P901" s="344"/>
      <c r="Q901" s="344"/>
      <c r="R901" s="344"/>
      <c r="S901" s="344"/>
      <c r="T901" s="344"/>
      <c r="U901" s="344"/>
      <c r="V901" s="344"/>
      <c r="W901" s="344"/>
    </row>
    <row r="902" spans="1:23">
      <c r="A902" s="344"/>
      <c r="B902" s="344"/>
      <c r="D902" s="344"/>
      <c r="E902" s="344"/>
      <c r="F902" s="344"/>
      <c r="G902" s="344"/>
      <c r="H902" s="344"/>
      <c r="I902" s="344"/>
      <c r="J902" s="344"/>
      <c r="K902" s="344"/>
      <c r="L902" s="344"/>
      <c r="M902" s="344"/>
      <c r="N902" s="344"/>
      <c r="O902" s="344"/>
      <c r="P902" s="344"/>
      <c r="Q902" s="344"/>
      <c r="R902" s="344"/>
      <c r="S902" s="344"/>
      <c r="T902" s="344"/>
      <c r="U902" s="344"/>
      <c r="V902" s="344"/>
      <c r="W902" s="344"/>
    </row>
    <row r="903" spans="1:23">
      <c r="A903" s="344"/>
      <c r="B903" s="344"/>
      <c r="D903" s="344"/>
      <c r="E903" s="344"/>
      <c r="F903" s="344"/>
      <c r="G903" s="344"/>
      <c r="H903" s="344"/>
      <c r="I903" s="344"/>
      <c r="J903" s="344"/>
      <c r="K903" s="344"/>
      <c r="L903" s="344"/>
      <c r="M903" s="344"/>
      <c r="N903" s="344"/>
      <c r="O903" s="344"/>
      <c r="P903" s="344"/>
      <c r="Q903" s="344"/>
      <c r="R903" s="344"/>
      <c r="S903" s="344"/>
      <c r="T903" s="344"/>
      <c r="U903" s="344"/>
      <c r="V903" s="344"/>
      <c r="W903" s="344"/>
    </row>
    <row r="904" spans="1:23">
      <c r="A904" s="344"/>
      <c r="B904" s="344"/>
      <c r="D904" s="344"/>
      <c r="E904" s="344"/>
      <c r="F904" s="344"/>
      <c r="G904" s="344"/>
      <c r="H904" s="344"/>
      <c r="I904" s="344"/>
      <c r="J904" s="344"/>
      <c r="K904" s="344"/>
      <c r="L904" s="344"/>
      <c r="M904" s="344"/>
      <c r="N904" s="344"/>
      <c r="O904" s="344"/>
      <c r="P904" s="344"/>
      <c r="Q904" s="344"/>
      <c r="R904" s="344"/>
      <c r="S904" s="344"/>
      <c r="T904" s="344"/>
      <c r="U904" s="344"/>
      <c r="V904" s="344"/>
      <c r="W904" s="344"/>
    </row>
    <row r="905" spans="1:23">
      <c r="A905" s="344"/>
      <c r="B905" s="344"/>
      <c r="D905" s="344"/>
      <c r="E905" s="344"/>
      <c r="F905" s="344"/>
      <c r="G905" s="344"/>
      <c r="H905" s="344"/>
      <c r="I905" s="344"/>
      <c r="J905" s="344"/>
      <c r="K905" s="344"/>
      <c r="L905" s="344"/>
      <c r="M905" s="344"/>
      <c r="N905" s="344"/>
      <c r="O905" s="344"/>
      <c r="P905" s="344"/>
      <c r="Q905" s="344"/>
      <c r="R905" s="344"/>
      <c r="S905" s="344"/>
      <c r="T905" s="344"/>
      <c r="U905" s="344"/>
      <c r="V905" s="344"/>
      <c r="W905" s="344"/>
    </row>
    <row r="906" spans="1:23">
      <c r="A906" s="344"/>
      <c r="B906" s="344"/>
      <c r="D906" s="344"/>
      <c r="E906" s="344"/>
      <c r="F906" s="344"/>
      <c r="G906" s="344"/>
      <c r="H906" s="344"/>
      <c r="I906" s="344"/>
      <c r="J906" s="344"/>
      <c r="K906" s="344"/>
      <c r="L906" s="344"/>
      <c r="M906" s="344"/>
      <c r="N906" s="344"/>
      <c r="O906" s="344"/>
      <c r="P906" s="344"/>
      <c r="Q906" s="344"/>
      <c r="R906" s="344"/>
      <c r="S906" s="344"/>
      <c r="T906" s="344"/>
      <c r="U906" s="344"/>
      <c r="V906" s="344"/>
      <c r="W906" s="344"/>
    </row>
    <row r="907" spans="1:23">
      <c r="A907" s="344"/>
      <c r="B907" s="344"/>
      <c r="D907" s="344"/>
      <c r="E907" s="344"/>
      <c r="F907" s="344"/>
      <c r="G907" s="344"/>
      <c r="H907" s="344"/>
      <c r="I907" s="344"/>
      <c r="J907" s="344"/>
      <c r="K907" s="344"/>
      <c r="L907" s="344"/>
      <c r="M907" s="344"/>
      <c r="N907" s="344"/>
      <c r="O907" s="344"/>
      <c r="P907" s="344"/>
      <c r="Q907" s="344"/>
      <c r="R907" s="344"/>
      <c r="S907" s="344"/>
      <c r="T907" s="344"/>
      <c r="U907" s="344"/>
      <c r="V907" s="344"/>
      <c r="W907" s="344"/>
    </row>
    <row r="908" spans="1:23">
      <c r="A908" s="344"/>
      <c r="B908" s="344"/>
      <c r="D908" s="344"/>
      <c r="E908" s="344"/>
      <c r="F908" s="344"/>
      <c r="G908" s="344"/>
      <c r="H908" s="344"/>
      <c r="I908" s="344"/>
      <c r="J908" s="344"/>
      <c r="K908" s="344"/>
      <c r="L908" s="344"/>
      <c r="M908" s="344"/>
      <c r="N908" s="344"/>
      <c r="O908" s="344"/>
      <c r="P908" s="344"/>
      <c r="Q908" s="344"/>
      <c r="R908" s="344"/>
      <c r="S908" s="344"/>
      <c r="T908" s="344"/>
      <c r="U908" s="344"/>
      <c r="V908" s="344"/>
      <c r="W908" s="344"/>
    </row>
    <row r="909" spans="1:23">
      <c r="A909" s="344"/>
      <c r="B909" s="344"/>
      <c r="D909" s="344"/>
      <c r="E909" s="344"/>
      <c r="F909" s="344"/>
      <c r="G909" s="344"/>
      <c r="H909" s="344"/>
      <c r="I909" s="344"/>
      <c r="J909" s="344"/>
      <c r="K909" s="344"/>
      <c r="L909" s="344"/>
      <c r="M909" s="344"/>
      <c r="N909" s="344"/>
      <c r="O909" s="344"/>
      <c r="P909" s="344"/>
      <c r="Q909" s="344"/>
      <c r="R909" s="344"/>
      <c r="S909" s="344"/>
      <c r="T909" s="344"/>
      <c r="U909" s="344"/>
      <c r="V909" s="344"/>
      <c r="W909" s="344"/>
    </row>
    <row r="910" spans="1:23">
      <c r="A910" s="344"/>
      <c r="B910" s="344"/>
      <c r="D910" s="344"/>
      <c r="E910" s="344"/>
      <c r="F910" s="344"/>
      <c r="G910" s="344"/>
      <c r="H910" s="344"/>
      <c r="I910" s="344"/>
      <c r="J910" s="344"/>
      <c r="K910" s="344"/>
      <c r="L910" s="344"/>
      <c r="M910" s="344"/>
      <c r="N910" s="344"/>
      <c r="O910" s="344"/>
      <c r="P910" s="344"/>
      <c r="Q910" s="344"/>
      <c r="R910" s="344"/>
      <c r="S910" s="344"/>
      <c r="T910" s="344"/>
      <c r="U910" s="344"/>
      <c r="V910" s="344"/>
      <c r="W910" s="344"/>
    </row>
    <row r="911" spans="1:23">
      <c r="A911" s="344"/>
      <c r="B911" s="344"/>
      <c r="D911" s="344"/>
      <c r="E911" s="344"/>
      <c r="F911" s="344"/>
      <c r="G911" s="344"/>
      <c r="H911" s="344"/>
      <c r="I911" s="344"/>
      <c r="J911" s="344"/>
      <c r="K911" s="344"/>
      <c r="L911" s="344"/>
      <c r="M911" s="344"/>
      <c r="N911" s="344"/>
      <c r="O911" s="344"/>
      <c r="P911" s="344"/>
      <c r="Q911" s="344"/>
      <c r="R911" s="344"/>
      <c r="S911" s="344"/>
      <c r="T911" s="344"/>
      <c r="U911" s="344"/>
      <c r="V911" s="344"/>
      <c r="W911" s="344"/>
    </row>
    <row r="912" spans="1:23">
      <c r="A912" s="344"/>
      <c r="B912" s="344"/>
      <c r="D912" s="344"/>
      <c r="E912" s="344"/>
      <c r="F912" s="344"/>
      <c r="G912" s="344"/>
      <c r="H912" s="344"/>
      <c r="I912" s="344"/>
      <c r="J912" s="344"/>
      <c r="K912" s="344"/>
      <c r="L912" s="344"/>
      <c r="M912" s="344"/>
      <c r="N912" s="344"/>
      <c r="O912" s="344"/>
      <c r="P912" s="344"/>
      <c r="Q912" s="344"/>
      <c r="R912" s="344"/>
      <c r="S912" s="344"/>
      <c r="T912" s="344"/>
      <c r="U912" s="344"/>
      <c r="V912" s="344"/>
      <c r="W912" s="344"/>
    </row>
    <row r="913" spans="1:23">
      <c r="A913" s="344"/>
      <c r="B913" s="344"/>
      <c r="D913" s="344"/>
      <c r="E913" s="344"/>
      <c r="F913" s="344"/>
      <c r="G913" s="344"/>
      <c r="H913" s="344"/>
      <c r="I913" s="344"/>
      <c r="J913" s="344"/>
      <c r="K913" s="344"/>
      <c r="L913" s="344"/>
      <c r="M913" s="344"/>
      <c r="N913" s="344"/>
      <c r="O913" s="344"/>
      <c r="P913" s="344"/>
      <c r="Q913" s="344"/>
      <c r="R913" s="344"/>
      <c r="S913" s="344"/>
      <c r="T913" s="344"/>
      <c r="U913" s="344"/>
      <c r="V913" s="344"/>
      <c r="W913" s="344"/>
    </row>
    <row r="914" spans="1:23">
      <c r="A914" s="344"/>
      <c r="B914" s="344"/>
      <c r="D914" s="344"/>
      <c r="E914" s="344"/>
      <c r="F914" s="344"/>
      <c r="G914" s="344"/>
      <c r="H914" s="344"/>
      <c r="I914" s="344"/>
      <c r="J914" s="344"/>
      <c r="K914" s="344"/>
      <c r="L914" s="344"/>
      <c r="M914" s="344"/>
      <c r="N914" s="344"/>
      <c r="O914" s="344"/>
      <c r="P914" s="344"/>
      <c r="Q914" s="344"/>
      <c r="R914" s="344"/>
      <c r="S914" s="344"/>
      <c r="T914" s="344"/>
      <c r="U914" s="344"/>
      <c r="V914" s="344"/>
      <c r="W914" s="344"/>
    </row>
    <row r="915" spans="1:23">
      <c r="A915" s="344"/>
      <c r="B915" s="344"/>
      <c r="D915" s="344"/>
      <c r="E915" s="344"/>
      <c r="F915" s="344"/>
      <c r="G915" s="344"/>
      <c r="H915" s="344"/>
      <c r="I915" s="344"/>
      <c r="J915" s="344"/>
      <c r="K915" s="344"/>
      <c r="L915" s="344"/>
      <c r="M915" s="344"/>
      <c r="N915" s="344"/>
      <c r="O915" s="344"/>
      <c r="P915" s="344"/>
      <c r="Q915" s="344"/>
      <c r="R915" s="344"/>
      <c r="S915" s="344"/>
      <c r="T915" s="344"/>
      <c r="U915" s="344"/>
      <c r="V915" s="344"/>
      <c r="W915" s="344"/>
    </row>
    <row r="916" spans="1:23">
      <c r="A916" s="344"/>
      <c r="B916" s="344"/>
      <c r="D916" s="344"/>
      <c r="E916" s="344"/>
      <c r="F916" s="344"/>
      <c r="G916" s="344"/>
      <c r="H916" s="344"/>
      <c r="I916" s="344"/>
      <c r="J916" s="344"/>
      <c r="K916" s="344"/>
      <c r="L916" s="344"/>
      <c r="M916" s="344"/>
      <c r="N916" s="344"/>
      <c r="O916" s="344"/>
      <c r="P916" s="344"/>
      <c r="Q916" s="344"/>
      <c r="R916" s="344"/>
      <c r="S916" s="344"/>
      <c r="T916" s="344"/>
      <c r="U916" s="344"/>
      <c r="V916" s="344"/>
      <c r="W916" s="344"/>
    </row>
    <row r="917" spans="1:23">
      <c r="A917" s="344"/>
      <c r="B917" s="344"/>
      <c r="D917" s="344"/>
      <c r="E917" s="344"/>
      <c r="F917" s="344"/>
      <c r="G917" s="344"/>
      <c r="H917" s="344"/>
      <c r="I917" s="344"/>
      <c r="J917" s="344"/>
      <c r="K917" s="344"/>
      <c r="L917" s="344"/>
      <c r="M917" s="344"/>
      <c r="N917" s="344"/>
      <c r="O917" s="344"/>
      <c r="P917" s="344"/>
      <c r="Q917" s="344"/>
      <c r="R917" s="344"/>
      <c r="S917" s="344"/>
      <c r="T917" s="344"/>
      <c r="U917" s="344"/>
      <c r="V917" s="344"/>
      <c r="W917" s="344"/>
    </row>
    <row r="918" spans="1:23">
      <c r="A918" s="344"/>
      <c r="B918" s="344"/>
      <c r="D918" s="344"/>
      <c r="E918" s="344"/>
      <c r="F918" s="344"/>
      <c r="G918" s="344"/>
      <c r="H918" s="344"/>
      <c r="I918" s="344"/>
      <c r="J918" s="344"/>
      <c r="K918" s="344"/>
      <c r="L918" s="344"/>
      <c r="M918" s="344"/>
      <c r="N918" s="344"/>
      <c r="O918" s="344"/>
      <c r="P918" s="344"/>
      <c r="Q918" s="344"/>
      <c r="R918" s="344"/>
      <c r="S918" s="344"/>
      <c r="T918" s="344"/>
      <c r="U918" s="344"/>
      <c r="V918" s="344"/>
      <c r="W918" s="344"/>
    </row>
    <row r="919" spans="1:23">
      <c r="A919" s="344"/>
      <c r="B919" s="344"/>
      <c r="D919" s="344"/>
      <c r="E919" s="344"/>
      <c r="F919" s="344"/>
      <c r="G919" s="344"/>
      <c r="H919" s="344"/>
      <c r="I919" s="344"/>
      <c r="J919" s="344"/>
      <c r="K919" s="344"/>
      <c r="L919" s="344"/>
      <c r="M919" s="344"/>
      <c r="N919" s="344"/>
      <c r="O919" s="344"/>
      <c r="P919" s="344"/>
      <c r="Q919" s="344"/>
      <c r="R919" s="344"/>
      <c r="S919" s="344"/>
      <c r="T919" s="344"/>
      <c r="U919" s="344"/>
      <c r="V919" s="344"/>
      <c r="W919" s="344"/>
    </row>
    <row r="920" spans="1:23">
      <c r="A920" s="344"/>
      <c r="B920" s="344"/>
      <c r="D920" s="344"/>
      <c r="E920" s="344"/>
      <c r="F920" s="344"/>
      <c r="G920" s="344"/>
      <c r="H920" s="344"/>
      <c r="I920" s="344"/>
      <c r="J920" s="344"/>
      <c r="K920" s="344"/>
      <c r="L920" s="344"/>
      <c r="M920" s="344"/>
      <c r="N920" s="344"/>
      <c r="O920" s="344"/>
      <c r="P920" s="344"/>
      <c r="Q920" s="344"/>
      <c r="R920" s="344"/>
      <c r="S920" s="344"/>
      <c r="T920" s="344"/>
      <c r="U920" s="344"/>
      <c r="V920" s="344"/>
      <c r="W920" s="344"/>
    </row>
    <row r="921" spans="1:23">
      <c r="A921" s="344"/>
      <c r="B921" s="344"/>
      <c r="D921" s="344"/>
      <c r="E921" s="344"/>
      <c r="F921" s="344"/>
      <c r="G921" s="344"/>
      <c r="H921" s="344"/>
      <c r="I921" s="344"/>
      <c r="J921" s="344"/>
      <c r="K921" s="344"/>
      <c r="L921" s="344"/>
      <c r="M921" s="344"/>
      <c r="N921" s="344"/>
      <c r="O921" s="344"/>
      <c r="P921" s="344"/>
      <c r="Q921" s="344"/>
      <c r="R921" s="344"/>
      <c r="S921" s="344"/>
      <c r="T921" s="344"/>
      <c r="U921" s="344"/>
      <c r="V921" s="344"/>
      <c r="W921" s="344"/>
    </row>
    <row r="922" spans="1:23">
      <c r="A922" s="344"/>
      <c r="B922" s="344"/>
      <c r="D922" s="344"/>
      <c r="E922" s="344"/>
      <c r="F922" s="344"/>
      <c r="G922" s="344"/>
      <c r="H922" s="344"/>
      <c r="I922" s="344"/>
      <c r="J922" s="344"/>
      <c r="K922" s="344"/>
      <c r="L922" s="344"/>
      <c r="M922" s="344"/>
      <c r="N922" s="344"/>
      <c r="O922" s="344"/>
      <c r="P922" s="344"/>
      <c r="Q922" s="344"/>
      <c r="R922" s="344"/>
      <c r="S922" s="344"/>
      <c r="T922" s="344"/>
      <c r="U922" s="344"/>
      <c r="V922" s="344"/>
      <c r="W922" s="344"/>
    </row>
    <row r="923" spans="1:23">
      <c r="A923" s="344"/>
      <c r="B923" s="344"/>
      <c r="D923" s="344"/>
      <c r="E923" s="344"/>
      <c r="F923" s="344"/>
      <c r="G923" s="344"/>
      <c r="H923" s="344"/>
      <c r="I923" s="344"/>
      <c r="J923" s="344"/>
      <c r="K923" s="344"/>
      <c r="L923" s="344"/>
      <c r="M923" s="344"/>
      <c r="N923" s="344"/>
      <c r="O923" s="344"/>
      <c r="P923" s="344"/>
      <c r="Q923" s="344"/>
      <c r="R923" s="344"/>
      <c r="S923" s="344"/>
      <c r="T923" s="344"/>
      <c r="U923" s="344"/>
      <c r="V923" s="344"/>
      <c r="W923" s="344"/>
    </row>
    <row r="924" spans="1:23">
      <c r="A924" s="344"/>
      <c r="B924" s="344"/>
      <c r="D924" s="344"/>
      <c r="E924" s="344"/>
      <c r="F924" s="344"/>
      <c r="G924" s="344"/>
      <c r="H924" s="344"/>
      <c r="I924" s="344"/>
      <c r="J924" s="344"/>
      <c r="K924" s="344"/>
      <c r="L924" s="344"/>
      <c r="M924" s="344"/>
      <c r="N924" s="344"/>
      <c r="O924" s="344"/>
      <c r="P924" s="344"/>
      <c r="Q924" s="344"/>
      <c r="R924" s="344"/>
      <c r="S924" s="344"/>
      <c r="T924" s="344"/>
      <c r="U924" s="344"/>
      <c r="V924" s="344"/>
      <c r="W924" s="344"/>
    </row>
    <row r="925" spans="1:23">
      <c r="A925" s="344"/>
      <c r="B925" s="344"/>
      <c r="D925" s="344"/>
      <c r="E925" s="344"/>
      <c r="F925" s="344"/>
      <c r="G925" s="344"/>
      <c r="H925" s="344"/>
      <c r="I925" s="344"/>
      <c r="J925" s="344"/>
      <c r="K925" s="344"/>
      <c r="L925" s="344"/>
      <c r="M925" s="344"/>
      <c r="N925" s="344"/>
      <c r="O925" s="344"/>
      <c r="P925" s="344"/>
      <c r="Q925" s="344"/>
      <c r="R925" s="344"/>
      <c r="S925" s="344"/>
      <c r="T925" s="344"/>
      <c r="U925" s="344"/>
      <c r="V925" s="344"/>
      <c r="W925" s="344"/>
    </row>
    <row r="926" spans="1:23">
      <c r="A926" s="344"/>
      <c r="B926" s="344"/>
      <c r="D926" s="344"/>
      <c r="E926" s="344"/>
      <c r="F926" s="344"/>
      <c r="G926" s="344"/>
      <c r="H926" s="344"/>
      <c r="I926" s="344"/>
      <c r="J926" s="344"/>
      <c r="K926" s="344"/>
      <c r="L926" s="344"/>
      <c r="M926" s="344"/>
      <c r="N926" s="344"/>
      <c r="O926" s="344"/>
      <c r="P926" s="344"/>
      <c r="Q926" s="344"/>
      <c r="R926" s="344"/>
      <c r="S926" s="344"/>
      <c r="T926" s="344"/>
      <c r="U926" s="344"/>
      <c r="V926" s="344"/>
      <c r="W926" s="344"/>
    </row>
    <row r="927" spans="1:23">
      <c r="A927" s="344"/>
      <c r="B927" s="344"/>
      <c r="D927" s="344"/>
      <c r="E927" s="344"/>
      <c r="F927" s="344"/>
      <c r="G927" s="344"/>
      <c r="H927" s="344"/>
      <c r="I927" s="344"/>
      <c r="J927" s="344"/>
      <c r="K927" s="344"/>
      <c r="L927" s="344"/>
      <c r="M927" s="344"/>
      <c r="N927" s="344"/>
      <c r="O927" s="344"/>
      <c r="P927" s="344"/>
      <c r="Q927" s="344"/>
      <c r="R927" s="344"/>
      <c r="S927" s="344"/>
      <c r="T927" s="344"/>
      <c r="U927" s="344"/>
      <c r="V927" s="344"/>
      <c r="W927" s="344"/>
    </row>
    <row r="928" spans="1:23">
      <c r="A928" s="344"/>
      <c r="B928" s="344"/>
      <c r="D928" s="344"/>
      <c r="E928" s="344"/>
      <c r="F928" s="344"/>
      <c r="G928" s="344"/>
      <c r="H928" s="344"/>
      <c r="I928" s="344"/>
      <c r="J928" s="344"/>
      <c r="K928" s="344"/>
      <c r="L928" s="344"/>
      <c r="M928" s="344"/>
      <c r="N928" s="344"/>
      <c r="O928" s="344"/>
      <c r="P928" s="344"/>
      <c r="Q928" s="344"/>
      <c r="R928" s="344"/>
      <c r="S928" s="344"/>
      <c r="T928" s="344"/>
      <c r="U928" s="344"/>
      <c r="V928" s="344"/>
      <c r="W928" s="344"/>
    </row>
    <row r="929" spans="1:23">
      <c r="A929" s="344"/>
      <c r="B929" s="344"/>
      <c r="D929" s="344"/>
      <c r="E929" s="344"/>
      <c r="F929" s="344"/>
      <c r="G929" s="344"/>
      <c r="H929" s="344"/>
      <c r="I929" s="344"/>
      <c r="J929" s="344"/>
      <c r="K929" s="344"/>
      <c r="L929" s="344"/>
      <c r="M929" s="344"/>
      <c r="N929" s="344"/>
      <c r="O929" s="344"/>
      <c r="P929" s="344"/>
      <c r="Q929" s="344"/>
      <c r="R929" s="344"/>
      <c r="S929" s="344"/>
      <c r="T929" s="344"/>
      <c r="U929" s="344"/>
      <c r="V929" s="344"/>
      <c r="W929" s="344"/>
    </row>
    <row r="930" spans="1:23">
      <c r="A930" s="344"/>
      <c r="B930" s="344"/>
      <c r="D930" s="344"/>
      <c r="E930" s="344"/>
      <c r="F930" s="344"/>
      <c r="G930" s="344"/>
      <c r="H930" s="344"/>
      <c r="I930" s="344"/>
      <c r="J930" s="344"/>
      <c r="K930" s="344"/>
      <c r="L930" s="344"/>
      <c r="M930" s="344"/>
      <c r="N930" s="344"/>
      <c r="O930" s="344"/>
      <c r="P930" s="344"/>
      <c r="Q930" s="344"/>
      <c r="R930" s="344"/>
      <c r="S930" s="344"/>
      <c r="T930" s="344"/>
      <c r="U930" s="344"/>
      <c r="V930" s="344"/>
      <c r="W930" s="344"/>
    </row>
    <row r="931" spans="1:23">
      <c r="A931" s="344"/>
      <c r="B931" s="344"/>
      <c r="D931" s="344"/>
      <c r="E931" s="344"/>
      <c r="F931" s="344"/>
      <c r="G931" s="344"/>
      <c r="H931" s="344"/>
      <c r="I931" s="344"/>
      <c r="J931" s="344"/>
      <c r="K931" s="344"/>
      <c r="L931" s="344"/>
      <c r="M931" s="344"/>
      <c r="N931" s="344"/>
      <c r="O931" s="344"/>
      <c r="P931" s="344"/>
      <c r="Q931" s="344"/>
      <c r="R931" s="344"/>
      <c r="S931" s="344"/>
      <c r="T931" s="344"/>
      <c r="U931" s="344"/>
      <c r="V931" s="344"/>
      <c r="W931" s="344"/>
    </row>
    <row r="932" spans="1:23">
      <c r="A932" s="344"/>
      <c r="B932" s="344"/>
      <c r="D932" s="344"/>
      <c r="E932" s="344"/>
      <c r="F932" s="344"/>
      <c r="G932" s="344"/>
      <c r="H932" s="344"/>
      <c r="I932" s="344"/>
      <c r="J932" s="344"/>
      <c r="K932" s="344"/>
      <c r="L932" s="344"/>
      <c r="M932" s="344"/>
      <c r="N932" s="344"/>
      <c r="O932" s="344"/>
      <c r="P932" s="344"/>
      <c r="Q932" s="344"/>
      <c r="R932" s="344"/>
      <c r="S932" s="344"/>
      <c r="T932" s="344"/>
      <c r="U932" s="344"/>
      <c r="V932" s="344"/>
      <c r="W932" s="344"/>
    </row>
    <row r="933" spans="1:23">
      <c r="A933" s="344"/>
      <c r="B933" s="344"/>
      <c r="D933" s="344"/>
      <c r="E933" s="344"/>
      <c r="F933" s="344"/>
      <c r="G933" s="344"/>
      <c r="H933" s="344"/>
      <c r="I933" s="344"/>
      <c r="J933" s="344"/>
      <c r="K933" s="344"/>
      <c r="L933" s="344"/>
      <c r="M933" s="344"/>
      <c r="N933" s="344"/>
      <c r="O933" s="344"/>
      <c r="P933" s="344"/>
      <c r="Q933" s="344"/>
      <c r="R933" s="344"/>
      <c r="S933" s="344"/>
      <c r="T933" s="344"/>
      <c r="U933" s="344"/>
      <c r="V933" s="344"/>
      <c r="W933" s="344"/>
    </row>
    <row r="934" spans="1:23">
      <c r="A934" s="344"/>
      <c r="B934" s="344"/>
      <c r="D934" s="344"/>
      <c r="E934" s="344"/>
      <c r="F934" s="344"/>
      <c r="G934" s="344"/>
      <c r="H934" s="344"/>
      <c r="I934" s="344"/>
      <c r="J934" s="344"/>
      <c r="K934" s="344"/>
      <c r="L934" s="344"/>
      <c r="M934" s="344"/>
      <c r="N934" s="344"/>
      <c r="O934" s="344"/>
      <c r="P934" s="344"/>
      <c r="Q934" s="344"/>
      <c r="R934" s="344"/>
      <c r="S934" s="344"/>
      <c r="T934" s="344"/>
      <c r="U934" s="344"/>
      <c r="V934" s="344"/>
      <c r="W934" s="344"/>
    </row>
    <row r="935" spans="1:23">
      <c r="A935" s="344"/>
      <c r="B935" s="344"/>
      <c r="D935" s="344"/>
      <c r="E935" s="344"/>
      <c r="F935" s="344"/>
      <c r="G935" s="344"/>
      <c r="H935" s="344"/>
      <c r="I935" s="344"/>
      <c r="J935" s="344"/>
      <c r="K935" s="344"/>
      <c r="L935" s="344"/>
      <c r="M935" s="344"/>
      <c r="N935" s="344"/>
      <c r="O935" s="344"/>
      <c r="P935" s="344"/>
      <c r="Q935" s="344"/>
      <c r="R935" s="344"/>
      <c r="S935" s="344"/>
      <c r="T935" s="344"/>
      <c r="U935" s="344"/>
      <c r="V935" s="344"/>
      <c r="W935" s="344"/>
    </row>
    <row r="936" spans="1:23">
      <c r="A936" s="344"/>
      <c r="B936" s="344"/>
      <c r="D936" s="344"/>
      <c r="E936" s="344"/>
      <c r="F936" s="344"/>
      <c r="G936" s="344"/>
      <c r="H936" s="344"/>
      <c r="I936" s="344"/>
      <c r="J936" s="344"/>
      <c r="K936" s="344"/>
      <c r="L936" s="344"/>
      <c r="M936" s="344"/>
      <c r="N936" s="344"/>
      <c r="O936" s="344"/>
      <c r="P936" s="344"/>
      <c r="Q936" s="344"/>
      <c r="R936" s="344"/>
      <c r="S936" s="344"/>
      <c r="T936" s="344"/>
      <c r="U936" s="344"/>
      <c r="V936" s="344"/>
      <c r="W936" s="344"/>
    </row>
    <row r="937" spans="1:23">
      <c r="A937" s="344"/>
      <c r="B937" s="344"/>
      <c r="D937" s="344"/>
      <c r="E937" s="344"/>
      <c r="F937" s="344"/>
      <c r="G937" s="344"/>
      <c r="H937" s="344"/>
      <c r="I937" s="344"/>
      <c r="J937" s="344"/>
      <c r="K937" s="344"/>
      <c r="L937" s="344"/>
      <c r="M937" s="344"/>
      <c r="N937" s="344"/>
      <c r="O937" s="344"/>
      <c r="P937" s="344"/>
      <c r="Q937" s="344"/>
      <c r="R937" s="344"/>
      <c r="S937" s="344"/>
      <c r="T937" s="344"/>
      <c r="U937" s="344"/>
      <c r="V937" s="344"/>
      <c r="W937" s="344"/>
    </row>
    <row r="938" spans="1:23">
      <c r="A938" s="344"/>
      <c r="B938" s="344"/>
      <c r="D938" s="344"/>
      <c r="E938" s="344"/>
      <c r="F938" s="344"/>
      <c r="G938" s="344"/>
      <c r="H938" s="344"/>
      <c r="I938" s="344"/>
      <c r="J938" s="344"/>
      <c r="K938" s="344"/>
      <c r="L938" s="344"/>
      <c r="M938" s="344"/>
      <c r="N938" s="344"/>
      <c r="O938" s="344"/>
      <c r="P938" s="344"/>
      <c r="Q938" s="344"/>
      <c r="R938" s="344"/>
      <c r="S938" s="344"/>
      <c r="T938" s="344"/>
      <c r="U938" s="344"/>
      <c r="V938" s="344"/>
      <c r="W938" s="344"/>
    </row>
    <row r="939" spans="1:23">
      <c r="A939" s="344"/>
      <c r="B939" s="344"/>
      <c r="D939" s="344"/>
      <c r="E939" s="344"/>
      <c r="F939" s="344"/>
      <c r="G939" s="344"/>
      <c r="H939" s="344"/>
      <c r="I939" s="344"/>
      <c r="J939" s="344"/>
      <c r="K939" s="344"/>
      <c r="L939" s="344"/>
      <c r="M939" s="344"/>
      <c r="N939" s="344"/>
      <c r="O939" s="344"/>
      <c r="P939" s="344"/>
      <c r="Q939" s="344"/>
      <c r="R939" s="344"/>
      <c r="S939" s="344"/>
      <c r="T939" s="344"/>
      <c r="U939" s="344"/>
      <c r="V939" s="344"/>
      <c r="W939" s="344"/>
    </row>
    <row r="940" spans="1:23">
      <c r="A940" s="344"/>
      <c r="B940" s="344"/>
      <c r="D940" s="344"/>
      <c r="E940" s="344"/>
      <c r="F940" s="344"/>
      <c r="G940" s="344"/>
      <c r="H940" s="344"/>
      <c r="I940" s="344"/>
      <c r="J940" s="344"/>
      <c r="K940" s="344"/>
      <c r="L940" s="344"/>
      <c r="M940" s="344"/>
      <c r="N940" s="344"/>
      <c r="O940" s="344"/>
      <c r="P940" s="344"/>
      <c r="Q940" s="344"/>
      <c r="R940" s="344"/>
      <c r="S940" s="344"/>
      <c r="T940" s="344"/>
      <c r="U940" s="344"/>
      <c r="V940" s="344"/>
      <c r="W940" s="344"/>
    </row>
    <row r="941" spans="1:23">
      <c r="A941" s="344"/>
      <c r="B941" s="344"/>
      <c r="D941" s="344"/>
      <c r="E941" s="344"/>
      <c r="F941" s="344"/>
      <c r="G941" s="344"/>
      <c r="H941" s="344"/>
      <c r="I941" s="344"/>
      <c r="J941" s="344"/>
      <c r="K941" s="344"/>
      <c r="L941" s="344"/>
      <c r="M941" s="344"/>
      <c r="N941" s="344"/>
      <c r="O941" s="344"/>
      <c r="P941" s="344"/>
      <c r="Q941" s="344"/>
      <c r="R941" s="344"/>
      <c r="S941" s="344"/>
      <c r="T941" s="344"/>
      <c r="U941" s="344"/>
      <c r="V941" s="344"/>
      <c r="W941" s="344"/>
    </row>
    <row r="942" spans="1:23">
      <c r="A942" s="344"/>
      <c r="B942" s="344"/>
      <c r="D942" s="344"/>
      <c r="E942" s="344"/>
      <c r="F942" s="344"/>
      <c r="G942" s="344"/>
      <c r="H942" s="344"/>
      <c r="I942" s="344"/>
      <c r="J942" s="344"/>
      <c r="K942" s="344"/>
      <c r="L942" s="344"/>
      <c r="M942" s="344"/>
      <c r="N942" s="344"/>
      <c r="O942" s="344"/>
      <c r="P942" s="344"/>
      <c r="Q942" s="344"/>
      <c r="R942" s="344"/>
      <c r="S942" s="344"/>
      <c r="T942" s="344"/>
      <c r="U942" s="344"/>
      <c r="V942" s="344"/>
      <c r="W942" s="344"/>
    </row>
    <row r="943" spans="1:23">
      <c r="A943" s="344"/>
      <c r="B943" s="344"/>
      <c r="D943" s="344"/>
      <c r="E943" s="344"/>
      <c r="F943" s="344"/>
      <c r="G943" s="344"/>
      <c r="H943" s="344"/>
      <c r="I943" s="344"/>
      <c r="J943" s="344"/>
      <c r="K943" s="344"/>
      <c r="L943" s="344"/>
      <c r="M943" s="344"/>
      <c r="N943" s="344"/>
      <c r="O943" s="344"/>
      <c r="P943" s="344"/>
      <c r="Q943" s="344"/>
      <c r="R943" s="344"/>
      <c r="S943" s="344"/>
      <c r="T943" s="344"/>
      <c r="U943" s="344"/>
      <c r="V943" s="344"/>
      <c r="W943" s="344"/>
    </row>
    <row r="944" spans="1:23">
      <c r="A944" s="344"/>
      <c r="B944" s="344"/>
      <c r="D944" s="344"/>
      <c r="E944" s="344"/>
      <c r="F944" s="344"/>
      <c r="G944" s="344"/>
      <c r="H944" s="344"/>
      <c r="I944" s="344"/>
      <c r="J944" s="344"/>
      <c r="K944" s="344"/>
      <c r="L944" s="344"/>
      <c r="M944" s="344"/>
      <c r="N944" s="344"/>
      <c r="O944" s="344"/>
      <c r="P944" s="344"/>
      <c r="Q944" s="344"/>
      <c r="R944" s="344"/>
      <c r="S944" s="344"/>
      <c r="T944" s="344"/>
      <c r="U944" s="344"/>
      <c r="V944" s="344"/>
      <c r="W944" s="344"/>
    </row>
    <row r="945" spans="1:23">
      <c r="A945" s="344"/>
      <c r="B945" s="344"/>
      <c r="D945" s="344"/>
      <c r="E945" s="344"/>
      <c r="F945" s="344"/>
      <c r="G945" s="344"/>
      <c r="H945" s="344"/>
      <c r="I945" s="344"/>
      <c r="J945" s="344"/>
      <c r="K945" s="344"/>
      <c r="L945" s="344"/>
      <c r="M945" s="344"/>
      <c r="N945" s="344"/>
      <c r="O945" s="344"/>
      <c r="P945" s="344"/>
      <c r="Q945" s="344"/>
      <c r="R945" s="344"/>
      <c r="S945" s="344"/>
      <c r="T945" s="344"/>
      <c r="U945" s="344"/>
      <c r="V945" s="344"/>
      <c r="W945" s="344"/>
    </row>
    <row r="946" spans="1:23">
      <c r="A946" s="344"/>
      <c r="B946" s="344"/>
      <c r="D946" s="344"/>
      <c r="E946" s="344"/>
      <c r="F946" s="344"/>
      <c r="G946" s="344"/>
      <c r="H946" s="344"/>
      <c r="I946" s="344"/>
      <c r="J946" s="344"/>
      <c r="K946" s="344"/>
      <c r="L946" s="344"/>
      <c r="M946" s="344"/>
      <c r="N946" s="344"/>
      <c r="O946" s="344"/>
      <c r="P946" s="344"/>
      <c r="Q946" s="344"/>
      <c r="R946" s="344"/>
      <c r="S946" s="344"/>
      <c r="T946" s="344"/>
      <c r="U946" s="344"/>
      <c r="V946" s="344"/>
      <c r="W946" s="344"/>
    </row>
    <row r="947" spans="1:23">
      <c r="A947" s="344"/>
      <c r="B947" s="344"/>
      <c r="D947" s="344"/>
      <c r="E947" s="344"/>
      <c r="F947" s="344"/>
      <c r="G947" s="344"/>
      <c r="H947" s="344"/>
      <c r="I947" s="344"/>
      <c r="J947" s="344"/>
      <c r="K947" s="344"/>
      <c r="L947" s="344"/>
      <c r="M947" s="344"/>
      <c r="N947" s="344"/>
      <c r="O947" s="344"/>
      <c r="P947" s="344"/>
      <c r="Q947" s="344"/>
      <c r="R947" s="344"/>
      <c r="S947" s="344"/>
      <c r="T947" s="344"/>
      <c r="U947" s="344"/>
      <c r="V947" s="344"/>
      <c r="W947" s="344"/>
    </row>
    <row r="948" spans="1:23">
      <c r="A948" s="344"/>
      <c r="B948" s="344"/>
      <c r="D948" s="344"/>
      <c r="E948" s="344"/>
      <c r="F948" s="344"/>
      <c r="G948" s="344"/>
      <c r="H948" s="344"/>
      <c r="I948" s="344"/>
      <c r="J948" s="344"/>
      <c r="K948" s="344"/>
      <c r="L948" s="344"/>
      <c r="M948" s="344"/>
      <c r="N948" s="344"/>
      <c r="O948" s="344"/>
      <c r="P948" s="344"/>
      <c r="Q948" s="344"/>
      <c r="R948" s="344"/>
      <c r="S948" s="344"/>
      <c r="T948" s="344"/>
      <c r="U948" s="344"/>
      <c r="V948" s="344"/>
      <c r="W948" s="344"/>
    </row>
    <row r="949" spans="1:23">
      <c r="A949" s="344"/>
      <c r="B949" s="344"/>
      <c r="D949" s="344"/>
      <c r="E949" s="344"/>
      <c r="F949" s="344"/>
      <c r="G949" s="344"/>
      <c r="H949" s="344"/>
      <c r="I949" s="344"/>
      <c r="J949" s="344"/>
      <c r="K949" s="344"/>
      <c r="L949" s="344"/>
      <c r="M949" s="344"/>
      <c r="N949" s="344"/>
      <c r="O949" s="344"/>
      <c r="P949" s="344"/>
      <c r="Q949" s="344"/>
      <c r="R949" s="344"/>
      <c r="S949" s="344"/>
      <c r="T949" s="344"/>
      <c r="U949" s="344"/>
      <c r="V949" s="344"/>
      <c r="W949" s="344"/>
    </row>
    <row r="950" spans="1:23">
      <c r="A950" s="344"/>
      <c r="B950" s="344"/>
      <c r="D950" s="344"/>
      <c r="E950" s="344"/>
      <c r="F950" s="344"/>
      <c r="G950" s="344"/>
      <c r="H950" s="344"/>
      <c r="I950" s="344"/>
      <c r="J950" s="344"/>
      <c r="K950" s="344"/>
      <c r="L950" s="344"/>
      <c r="M950" s="344"/>
      <c r="N950" s="344"/>
      <c r="O950" s="344"/>
      <c r="P950" s="344"/>
      <c r="Q950" s="344"/>
      <c r="R950" s="344"/>
      <c r="S950" s="344"/>
      <c r="T950" s="344"/>
      <c r="U950" s="344"/>
      <c r="V950" s="344"/>
      <c r="W950" s="344"/>
    </row>
    <row r="951" spans="1:23">
      <c r="A951" s="344"/>
      <c r="B951" s="344"/>
      <c r="D951" s="344"/>
      <c r="E951" s="344"/>
      <c r="F951" s="344"/>
      <c r="G951" s="344"/>
      <c r="H951" s="344"/>
      <c r="I951" s="344"/>
      <c r="J951" s="344"/>
      <c r="K951" s="344"/>
      <c r="L951" s="344"/>
      <c r="M951" s="344"/>
      <c r="N951" s="344"/>
      <c r="O951" s="344"/>
      <c r="P951" s="344"/>
      <c r="Q951" s="344"/>
      <c r="R951" s="344"/>
      <c r="S951" s="344"/>
      <c r="T951" s="344"/>
      <c r="U951" s="344"/>
      <c r="V951" s="344"/>
      <c r="W951" s="344"/>
    </row>
    <row r="952" spans="1:23">
      <c r="A952" s="344"/>
      <c r="B952" s="344"/>
      <c r="D952" s="344"/>
      <c r="E952" s="344"/>
      <c r="F952" s="344"/>
      <c r="G952" s="344"/>
      <c r="H952" s="344"/>
      <c r="I952" s="344"/>
      <c r="J952" s="344"/>
      <c r="K952" s="344"/>
      <c r="L952" s="344"/>
      <c r="M952" s="344"/>
      <c r="N952" s="344"/>
      <c r="O952" s="344"/>
      <c r="P952" s="344"/>
      <c r="Q952" s="344"/>
      <c r="R952" s="344"/>
      <c r="S952" s="344"/>
      <c r="T952" s="344"/>
      <c r="U952" s="344"/>
      <c r="V952" s="344"/>
      <c r="W952" s="344"/>
    </row>
    <row r="953" spans="1:23">
      <c r="A953" s="344"/>
      <c r="B953" s="344"/>
      <c r="D953" s="344"/>
      <c r="E953" s="344"/>
      <c r="F953" s="344"/>
      <c r="G953" s="344"/>
      <c r="H953" s="344"/>
      <c r="I953" s="344"/>
      <c r="J953" s="344"/>
      <c r="K953" s="344"/>
      <c r="L953" s="344"/>
      <c r="M953" s="344"/>
      <c r="N953" s="344"/>
      <c r="O953" s="344"/>
      <c r="P953" s="344"/>
      <c r="Q953" s="344"/>
      <c r="R953" s="344"/>
      <c r="S953" s="344"/>
      <c r="T953" s="344"/>
      <c r="U953" s="344"/>
      <c r="V953" s="344"/>
      <c r="W953" s="344"/>
    </row>
    <row r="954" spans="1:23">
      <c r="A954" s="344"/>
      <c r="B954" s="344"/>
      <c r="D954" s="344"/>
      <c r="E954" s="344"/>
      <c r="F954" s="344"/>
      <c r="G954" s="344"/>
      <c r="H954" s="344"/>
      <c r="I954" s="344"/>
      <c r="J954" s="344"/>
      <c r="K954" s="344"/>
      <c r="L954" s="344"/>
      <c r="M954" s="344"/>
      <c r="N954" s="344"/>
      <c r="O954" s="344"/>
      <c r="P954" s="344"/>
      <c r="Q954" s="344"/>
      <c r="R954" s="344"/>
      <c r="S954" s="344"/>
      <c r="T954" s="344"/>
      <c r="U954" s="344"/>
      <c r="V954" s="344"/>
      <c r="W954" s="344"/>
    </row>
    <row r="955" spans="1:23">
      <c r="A955" s="344"/>
      <c r="B955" s="344"/>
      <c r="D955" s="344"/>
      <c r="E955" s="344"/>
      <c r="F955" s="344"/>
      <c r="G955" s="344"/>
      <c r="H955" s="344"/>
      <c r="I955" s="344"/>
      <c r="J955" s="344"/>
      <c r="K955" s="344"/>
      <c r="L955" s="344"/>
      <c r="M955" s="344"/>
      <c r="N955" s="344"/>
      <c r="O955" s="344"/>
      <c r="P955" s="344"/>
      <c r="Q955" s="344"/>
      <c r="R955" s="344"/>
      <c r="S955" s="344"/>
      <c r="T955" s="344"/>
      <c r="U955" s="344"/>
      <c r="V955" s="344"/>
      <c r="W955" s="344"/>
    </row>
    <row r="956" spans="1:23">
      <c r="A956" s="344"/>
      <c r="B956" s="344"/>
      <c r="D956" s="344"/>
      <c r="E956" s="344"/>
      <c r="F956" s="344"/>
      <c r="G956" s="344"/>
      <c r="H956" s="344"/>
      <c r="I956" s="344"/>
      <c r="J956" s="344"/>
      <c r="K956" s="344"/>
      <c r="L956" s="344"/>
      <c r="M956" s="344"/>
      <c r="N956" s="344"/>
      <c r="O956" s="344"/>
      <c r="P956" s="344"/>
      <c r="Q956" s="344"/>
      <c r="R956" s="344"/>
      <c r="S956" s="344"/>
      <c r="T956" s="344"/>
      <c r="U956" s="344"/>
      <c r="V956" s="344"/>
      <c r="W956" s="344"/>
    </row>
    <row r="957" spans="1:23">
      <c r="A957" s="344"/>
      <c r="B957" s="344"/>
      <c r="D957" s="344"/>
      <c r="E957" s="344"/>
      <c r="F957" s="344"/>
      <c r="G957" s="344"/>
      <c r="H957" s="344"/>
      <c r="I957" s="344"/>
      <c r="J957" s="344"/>
      <c r="K957" s="344"/>
      <c r="L957" s="344"/>
      <c r="M957" s="344"/>
      <c r="N957" s="344"/>
      <c r="O957" s="344"/>
      <c r="P957" s="344"/>
      <c r="Q957" s="344"/>
      <c r="R957" s="344"/>
      <c r="S957" s="344"/>
      <c r="T957" s="344"/>
      <c r="U957" s="344"/>
      <c r="V957" s="344"/>
      <c r="W957" s="344"/>
    </row>
    <row r="958" spans="1:23">
      <c r="A958" s="344"/>
      <c r="B958" s="344"/>
      <c r="D958" s="344"/>
      <c r="E958" s="344"/>
      <c r="F958" s="344"/>
      <c r="G958" s="344"/>
      <c r="H958" s="344"/>
      <c r="I958" s="344"/>
      <c r="J958" s="344"/>
      <c r="K958" s="344"/>
      <c r="L958" s="344"/>
      <c r="M958" s="344"/>
      <c r="N958" s="344"/>
      <c r="O958" s="344"/>
      <c r="P958" s="344"/>
      <c r="Q958" s="344"/>
      <c r="R958" s="344"/>
      <c r="S958" s="344"/>
      <c r="T958" s="344"/>
      <c r="U958" s="344"/>
      <c r="V958" s="344"/>
      <c r="W958" s="344"/>
    </row>
    <row r="959" spans="1:23">
      <c r="A959" s="344"/>
      <c r="B959" s="344"/>
      <c r="D959" s="344"/>
      <c r="E959" s="344"/>
      <c r="F959" s="344"/>
      <c r="G959" s="344"/>
      <c r="H959" s="344"/>
      <c r="I959" s="344"/>
      <c r="J959" s="344"/>
      <c r="K959" s="344"/>
      <c r="L959" s="344"/>
      <c r="M959" s="344"/>
      <c r="N959" s="344"/>
      <c r="O959" s="344"/>
      <c r="P959" s="344"/>
      <c r="Q959" s="344"/>
      <c r="R959" s="344"/>
      <c r="S959" s="344"/>
      <c r="T959" s="344"/>
      <c r="U959" s="344"/>
      <c r="V959" s="344"/>
      <c r="W959" s="344"/>
    </row>
    <row r="960" spans="1:23">
      <c r="A960" s="344"/>
      <c r="B960" s="344"/>
      <c r="D960" s="344"/>
      <c r="E960" s="344"/>
      <c r="F960" s="344"/>
      <c r="G960" s="344"/>
      <c r="H960" s="344"/>
      <c r="I960" s="344"/>
      <c r="J960" s="344"/>
      <c r="K960" s="344"/>
      <c r="L960" s="344"/>
      <c r="M960" s="344"/>
      <c r="N960" s="344"/>
      <c r="O960" s="344"/>
      <c r="P960" s="344"/>
      <c r="Q960" s="344"/>
      <c r="R960" s="344"/>
      <c r="S960" s="344"/>
      <c r="T960" s="344"/>
      <c r="U960" s="344"/>
      <c r="V960" s="344"/>
      <c r="W960" s="344"/>
    </row>
    <row r="961" spans="1:23">
      <c r="A961" s="344"/>
      <c r="B961" s="344"/>
      <c r="D961" s="344"/>
      <c r="E961" s="344"/>
      <c r="F961" s="344"/>
      <c r="G961" s="344"/>
      <c r="H961" s="344"/>
      <c r="I961" s="344"/>
      <c r="J961" s="344"/>
      <c r="K961" s="344"/>
      <c r="L961" s="344"/>
      <c r="M961" s="344"/>
      <c r="N961" s="344"/>
      <c r="O961" s="344"/>
      <c r="P961" s="344"/>
      <c r="Q961" s="344"/>
      <c r="R961" s="344"/>
      <c r="S961" s="344"/>
      <c r="T961" s="344"/>
      <c r="U961" s="344"/>
      <c r="V961" s="344"/>
      <c r="W961" s="344"/>
    </row>
    <row r="962" spans="1:23">
      <c r="A962" s="344"/>
      <c r="B962" s="344"/>
      <c r="D962" s="344"/>
      <c r="E962" s="344"/>
      <c r="F962" s="344"/>
      <c r="G962" s="344"/>
      <c r="H962" s="344"/>
      <c r="I962" s="344"/>
      <c r="J962" s="344"/>
      <c r="K962" s="344"/>
      <c r="L962" s="344"/>
      <c r="M962" s="344"/>
      <c r="N962" s="344"/>
      <c r="O962" s="344"/>
      <c r="P962" s="344"/>
      <c r="Q962" s="344"/>
      <c r="R962" s="344"/>
      <c r="S962" s="344"/>
      <c r="T962" s="344"/>
      <c r="U962" s="344"/>
      <c r="V962" s="344"/>
      <c r="W962" s="344"/>
    </row>
    <row r="963" spans="1:23">
      <c r="A963" s="344"/>
      <c r="B963" s="344"/>
      <c r="D963" s="344"/>
      <c r="E963" s="344"/>
      <c r="F963" s="344"/>
      <c r="G963" s="344"/>
      <c r="H963" s="344"/>
      <c r="I963" s="344"/>
      <c r="J963" s="344"/>
      <c r="K963" s="344"/>
      <c r="L963" s="344"/>
      <c r="M963" s="344"/>
      <c r="N963" s="344"/>
      <c r="O963" s="344"/>
      <c r="P963" s="344"/>
      <c r="Q963" s="344"/>
      <c r="R963" s="344"/>
      <c r="S963" s="344"/>
      <c r="T963" s="344"/>
      <c r="U963" s="344"/>
      <c r="V963" s="344"/>
      <c r="W963" s="344"/>
    </row>
    <row r="964" spans="1:23">
      <c r="A964" s="344"/>
      <c r="B964" s="344"/>
      <c r="D964" s="344"/>
      <c r="E964" s="344"/>
      <c r="F964" s="344"/>
      <c r="G964" s="344"/>
      <c r="H964" s="344"/>
      <c r="I964" s="344"/>
      <c r="J964" s="344"/>
      <c r="K964" s="344"/>
      <c r="L964" s="344"/>
      <c r="M964" s="344"/>
      <c r="N964" s="344"/>
      <c r="O964" s="344"/>
      <c r="P964" s="344"/>
      <c r="Q964" s="344"/>
      <c r="R964" s="344"/>
      <c r="S964" s="344"/>
      <c r="T964" s="344"/>
      <c r="U964" s="344"/>
      <c r="V964" s="344"/>
      <c r="W964" s="344"/>
    </row>
    <row r="965" spans="1:23">
      <c r="A965" s="344"/>
      <c r="B965" s="344"/>
      <c r="D965" s="344"/>
      <c r="E965" s="344"/>
      <c r="F965" s="344"/>
      <c r="G965" s="344"/>
      <c r="H965" s="344"/>
      <c r="I965" s="344"/>
      <c r="J965" s="344"/>
      <c r="K965" s="344"/>
      <c r="L965" s="344"/>
      <c r="M965" s="344"/>
      <c r="N965" s="344"/>
      <c r="O965" s="344"/>
      <c r="P965" s="344"/>
      <c r="Q965" s="344"/>
      <c r="R965" s="344"/>
      <c r="S965" s="344"/>
      <c r="T965" s="344"/>
      <c r="U965" s="344"/>
      <c r="V965" s="344"/>
      <c r="W965" s="344"/>
    </row>
    <row r="966" spans="1:23">
      <c r="A966" s="344"/>
      <c r="B966" s="344"/>
      <c r="D966" s="344"/>
      <c r="E966" s="344"/>
      <c r="F966" s="344"/>
      <c r="G966" s="344"/>
      <c r="H966" s="344"/>
      <c r="I966" s="344"/>
      <c r="J966" s="344"/>
      <c r="K966" s="344"/>
      <c r="L966" s="344"/>
      <c r="M966" s="344"/>
      <c r="N966" s="344"/>
      <c r="O966" s="344"/>
      <c r="P966" s="344"/>
      <c r="Q966" s="344"/>
      <c r="R966" s="344"/>
      <c r="S966" s="344"/>
      <c r="T966" s="344"/>
      <c r="U966" s="344"/>
      <c r="V966" s="344"/>
      <c r="W966" s="344"/>
    </row>
    <row r="967" spans="1:23">
      <c r="A967" s="344"/>
      <c r="B967" s="344"/>
      <c r="D967" s="344"/>
      <c r="E967" s="344"/>
      <c r="F967" s="344"/>
      <c r="G967" s="344"/>
      <c r="H967" s="344"/>
      <c r="I967" s="344"/>
      <c r="J967" s="344"/>
      <c r="K967" s="344"/>
      <c r="L967" s="344"/>
      <c r="M967" s="344"/>
      <c r="N967" s="344"/>
      <c r="O967" s="344"/>
      <c r="P967" s="344"/>
      <c r="Q967" s="344"/>
      <c r="R967" s="344"/>
      <c r="S967" s="344"/>
      <c r="T967" s="344"/>
      <c r="U967" s="344"/>
      <c r="V967" s="344"/>
      <c r="W967" s="344"/>
    </row>
    <row r="968" spans="1:23">
      <c r="A968" s="344"/>
      <c r="B968" s="344"/>
      <c r="D968" s="344"/>
      <c r="E968" s="344"/>
      <c r="F968" s="344"/>
      <c r="G968" s="344"/>
      <c r="H968" s="344"/>
      <c r="I968" s="344"/>
      <c r="J968" s="344"/>
      <c r="K968" s="344"/>
      <c r="L968" s="344"/>
      <c r="M968" s="344"/>
      <c r="N968" s="344"/>
      <c r="O968" s="344"/>
      <c r="P968" s="344"/>
      <c r="Q968" s="344"/>
      <c r="R968" s="344"/>
      <c r="S968" s="344"/>
      <c r="T968" s="344"/>
      <c r="U968" s="344"/>
      <c r="V968" s="344"/>
      <c r="W968" s="344"/>
    </row>
    <row r="969" spans="1:23">
      <c r="A969" s="344"/>
      <c r="B969" s="344"/>
      <c r="D969" s="344"/>
      <c r="E969" s="344"/>
      <c r="F969" s="344"/>
      <c r="G969" s="344"/>
      <c r="H969" s="344"/>
      <c r="I969" s="344"/>
      <c r="J969" s="344"/>
      <c r="K969" s="344"/>
      <c r="L969" s="344"/>
      <c r="M969" s="344"/>
      <c r="N969" s="344"/>
      <c r="O969" s="344"/>
      <c r="P969" s="344"/>
      <c r="Q969" s="344"/>
      <c r="R969" s="344"/>
      <c r="S969" s="344"/>
      <c r="T969" s="344"/>
      <c r="U969" s="344"/>
      <c r="V969" s="344"/>
      <c r="W969" s="344"/>
    </row>
    <row r="970" spans="1:23">
      <c r="A970" s="344"/>
      <c r="B970" s="344"/>
      <c r="D970" s="344"/>
      <c r="E970" s="344"/>
      <c r="F970" s="344"/>
      <c r="G970" s="344"/>
      <c r="H970" s="344"/>
      <c r="I970" s="344"/>
      <c r="J970" s="344"/>
      <c r="K970" s="344"/>
      <c r="L970" s="344"/>
      <c r="M970" s="344"/>
      <c r="N970" s="344"/>
      <c r="O970" s="344"/>
      <c r="P970" s="344"/>
      <c r="Q970" s="344"/>
      <c r="R970" s="344"/>
      <c r="S970" s="344"/>
      <c r="T970" s="344"/>
      <c r="U970" s="344"/>
      <c r="V970" s="344"/>
      <c r="W970" s="344"/>
    </row>
    <row r="971" spans="1:23">
      <c r="A971" s="344"/>
      <c r="B971" s="344"/>
      <c r="D971" s="344"/>
      <c r="E971" s="344"/>
      <c r="F971" s="344"/>
      <c r="G971" s="344"/>
      <c r="H971" s="344"/>
      <c r="I971" s="344"/>
      <c r="J971" s="344"/>
      <c r="K971" s="344"/>
      <c r="L971" s="344"/>
      <c r="M971" s="344"/>
      <c r="N971" s="344"/>
      <c r="O971" s="344"/>
      <c r="P971" s="344"/>
      <c r="Q971" s="344"/>
      <c r="R971" s="344"/>
      <c r="S971" s="344"/>
      <c r="T971" s="344"/>
      <c r="U971" s="344"/>
      <c r="V971" s="344"/>
      <c r="W971" s="344"/>
    </row>
    <row r="972" spans="1:23">
      <c r="A972" s="344"/>
      <c r="B972" s="344"/>
      <c r="D972" s="344"/>
      <c r="E972" s="344"/>
      <c r="F972" s="344"/>
      <c r="G972" s="344"/>
      <c r="H972" s="344"/>
      <c r="I972" s="344"/>
      <c r="J972" s="344"/>
      <c r="K972" s="344"/>
      <c r="L972" s="344"/>
      <c r="M972" s="344"/>
      <c r="N972" s="344"/>
      <c r="O972" s="344"/>
      <c r="P972" s="344"/>
      <c r="Q972" s="344"/>
      <c r="R972" s="344"/>
      <c r="S972" s="344"/>
      <c r="T972" s="344"/>
      <c r="U972" s="344"/>
      <c r="V972" s="344"/>
      <c r="W972" s="344"/>
    </row>
    <row r="973" spans="1:23">
      <c r="A973" s="344"/>
      <c r="B973" s="344"/>
      <c r="D973" s="344"/>
      <c r="E973" s="344"/>
      <c r="F973" s="344"/>
      <c r="G973" s="344"/>
      <c r="H973" s="344"/>
      <c r="I973" s="344"/>
      <c r="J973" s="344"/>
      <c r="K973" s="344"/>
      <c r="L973" s="344"/>
      <c r="M973" s="344"/>
      <c r="N973" s="344"/>
      <c r="O973" s="344"/>
      <c r="P973" s="344"/>
      <c r="Q973" s="344"/>
      <c r="R973" s="344"/>
      <c r="S973" s="344"/>
      <c r="T973" s="344"/>
      <c r="U973" s="344"/>
      <c r="V973" s="344"/>
      <c r="W973" s="344"/>
    </row>
    <row r="974" spans="1:23">
      <c r="A974" s="344"/>
      <c r="B974" s="344"/>
      <c r="D974" s="344"/>
      <c r="E974" s="344"/>
      <c r="F974" s="344"/>
      <c r="G974" s="344"/>
      <c r="H974" s="344"/>
      <c r="I974" s="344"/>
      <c r="J974" s="344"/>
      <c r="K974" s="344"/>
      <c r="L974" s="344"/>
      <c r="M974" s="344"/>
      <c r="N974" s="344"/>
      <c r="O974" s="344"/>
      <c r="P974" s="344"/>
      <c r="Q974" s="344"/>
      <c r="R974" s="344"/>
      <c r="S974" s="344"/>
      <c r="T974" s="344"/>
      <c r="U974" s="344"/>
      <c r="V974" s="344"/>
      <c r="W974" s="344"/>
    </row>
    <row r="975" spans="1:23">
      <c r="A975" s="344"/>
      <c r="B975" s="344"/>
      <c r="D975" s="344"/>
      <c r="E975" s="344"/>
      <c r="F975" s="344"/>
      <c r="G975" s="344"/>
      <c r="H975" s="344"/>
      <c r="I975" s="344"/>
      <c r="J975" s="344"/>
      <c r="K975" s="344"/>
      <c r="L975" s="344"/>
      <c r="M975" s="344"/>
      <c r="N975" s="344"/>
      <c r="O975" s="344"/>
      <c r="P975" s="344"/>
      <c r="Q975" s="344"/>
      <c r="R975" s="344"/>
      <c r="S975" s="344"/>
      <c r="T975" s="344"/>
      <c r="U975" s="344"/>
      <c r="V975" s="344"/>
      <c r="W975" s="344"/>
    </row>
    <row r="976" spans="1:23">
      <c r="A976" s="344"/>
      <c r="B976" s="344"/>
      <c r="D976" s="344"/>
      <c r="E976" s="344"/>
      <c r="F976" s="344"/>
      <c r="G976" s="344"/>
      <c r="H976" s="344"/>
      <c r="I976" s="344"/>
      <c r="J976" s="344"/>
      <c r="K976" s="344"/>
      <c r="L976" s="344"/>
      <c r="M976" s="344"/>
      <c r="N976" s="344"/>
      <c r="O976" s="344"/>
      <c r="P976" s="344"/>
      <c r="Q976" s="344"/>
      <c r="R976" s="344"/>
      <c r="S976" s="344"/>
      <c r="T976" s="344"/>
      <c r="U976" s="344"/>
      <c r="V976" s="344"/>
      <c r="W976" s="344"/>
    </row>
    <row r="977" spans="1:23">
      <c r="A977" s="344"/>
      <c r="B977" s="344"/>
      <c r="D977" s="344"/>
      <c r="E977" s="344"/>
      <c r="F977" s="344"/>
      <c r="G977" s="344"/>
      <c r="H977" s="344"/>
      <c r="I977" s="344"/>
      <c r="J977" s="344"/>
      <c r="K977" s="344"/>
      <c r="L977" s="344"/>
      <c r="M977" s="344"/>
      <c r="N977" s="344"/>
      <c r="O977" s="344"/>
      <c r="P977" s="344"/>
      <c r="Q977" s="344"/>
      <c r="R977" s="344"/>
      <c r="S977" s="344"/>
      <c r="T977" s="344"/>
      <c r="U977" s="344"/>
      <c r="V977" s="344"/>
      <c r="W977" s="344"/>
    </row>
    <row r="978" spans="1:23">
      <c r="A978" s="344"/>
      <c r="B978" s="344"/>
      <c r="D978" s="344"/>
      <c r="E978" s="344"/>
      <c r="F978" s="344"/>
      <c r="G978" s="344"/>
      <c r="H978" s="344"/>
      <c r="I978" s="344"/>
      <c r="J978" s="344"/>
      <c r="K978" s="344"/>
      <c r="L978" s="344"/>
      <c r="M978" s="344"/>
      <c r="N978" s="344"/>
      <c r="O978" s="344"/>
      <c r="P978" s="344"/>
      <c r="Q978" s="344"/>
      <c r="R978" s="344"/>
      <c r="S978" s="344"/>
      <c r="T978" s="344"/>
      <c r="U978" s="344"/>
      <c r="V978" s="344"/>
      <c r="W978" s="344"/>
    </row>
    <row r="979" spans="1:23">
      <c r="A979" s="344"/>
      <c r="B979" s="344"/>
      <c r="D979" s="344"/>
      <c r="E979" s="344"/>
      <c r="F979" s="344"/>
      <c r="G979" s="344"/>
      <c r="H979" s="344"/>
      <c r="I979" s="344"/>
      <c r="J979" s="344"/>
      <c r="K979" s="344"/>
      <c r="L979" s="344"/>
      <c r="M979" s="344"/>
      <c r="N979" s="344"/>
      <c r="O979" s="344"/>
      <c r="P979" s="344"/>
      <c r="Q979" s="344"/>
      <c r="R979" s="344"/>
      <c r="S979" s="344"/>
      <c r="T979" s="344"/>
      <c r="U979" s="344"/>
      <c r="V979" s="344"/>
      <c r="W979" s="344"/>
    </row>
    <row r="980" spans="1:23">
      <c r="A980" s="344"/>
      <c r="B980" s="344"/>
      <c r="D980" s="344"/>
      <c r="E980" s="344"/>
      <c r="F980" s="344"/>
      <c r="G980" s="344"/>
      <c r="H980" s="344"/>
      <c r="I980" s="344"/>
      <c r="J980" s="344"/>
      <c r="K980" s="344"/>
      <c r="L980" s="344"/>
      <c r="M980" s="344"/>
      <c r="N980" s="344"/>
      <c r="O980" s="344"/>
      <c r="P980" s="344"/>
      <c r="Q980" s="344"/>
      <c r="R980" s="344"/>
      <c r="S980" s="344"/>
      <c r="T980" s="344"/>
      <c r="U980" s="344"/>
      <c r="V980" s="344"/>
      <c r="W980" s="344"/>
    </row>
    <row r="981" spans="1:23">
      <c r="A981" s="344"/>
      <c r="B981" s="344"/>
      <c r="D981" s="344"/>
      <c r="E981" s="344"/>
      <c r="F981" s="344"/>
      <c r="G981" s="344"/>
      <c r="H981" s="344"/>
      <c r="I981" s="344"/>
      <c r="J981" s="344"/>
      <c r="K981" s="344"/>
      <c r="L981" s="344"/>
      <c r="M981" s="344"/>
      <c r="N981" s="344"/>
      <c r="O981" s="344"/>
      <c r="P981" s="344"/>
      <c r="Q981" s="344"/>
      <c r="R981" s="344"/>
      <c r="S981" s="344"/>
      <c r="T981" s="344"/>
      <c r="U981" s="344"/>
      <c r="V981" s="344"/>
      <c r="W981" s="344"/>
    </row>
    <row r="982" spans="1:23">
      <c r="A982" s="344"/>
      <c r="B982" s="344"/>
      <c r="D982" s="344"/>
      <c r="E982" s="344"/>
      <c r="F982" s="344"/>
      <c r="G982" s="344"/>
      <c r="H982" s="344"/>
      <c r="I982" s="344"/>
      <c r="J982" s="344"/>
      <c r="K982" s="344"/>
      <c r="L982" s="344"/>
      <c r="M982" s="344"/>
      <c r="N982" s="344"/>
      <c r="O982" s="344"/>
      <c r="P982" s="344"/>
      <c r="Q982" s="344"/>
      <c r="R982" s="344"/>
      <c r="S982" s="344"/>
      <c r="T982" s="344"/>
      <c r="U982" s="344"/>
      <c r="V982" s="344"/>
      <c r="W982" s="344"/>
    </row>
    <row r="983" spans="1:23">
      <c r="A983" s="344"/>
      <c r="B983" s="344"/>
      <c r="D983" s="344"/>
      <c r="E983" s="344"/>
      <c r="F983" s="344"/>
      <c r="G983" s="344"/>
      <c r="H983" s="344"/>
      <c r="I983" s="344"/>
      <c r="J983" s="344"/>
      <c r="K983" s="344"/>
      <c r="L983" s="344"/>
      <c r="M983" s="344"/>
      <c r="N983" s="344"/>
      <c r="O983" s="344"/>
      <c r="P983" s="344"/>
      <c r="Q983" s="344"/>
      <c r="R983" s="344"/>
      <c r="S983" s="344"/>
      <c r="T983" s="344"/>
      <c r="U983" s="344"/>
      <c r="V983" s="344"/>
      <c r="W983" s="344"/>
    </row>
    <row r="984" spans="1:23">
      <c r="A984" s="344"/>
      <c r="B984" s="344"/>
      <c r="D984" s="344"/>
      <c r="E984" s="344"/>
      <c r="F984" s="344"/>
      <c r="G984" s="344"/>
      <c r="H984" s="344"/>
      <c r="I984" s="344"/>
      <c r="J984" s="344"/>
      <c r="K984" s="344"/>
      <c r="L984" s="344"/>
      <c r="M984" s="344"/>
      <c r="N984" s="344"/>
      <c r="O984" s="344"/>
      <c r="P984" s="344"/>
      <c r="Q984" s="344"/>
      <c r="R984" s="344"/>
      <c r="S984" s="344"/>
      <c r="T984" s="344"/>
      <c r="U984" s="344"/>
      <c r="V984" s="344"/>
      <c r="W984" s="344"/>
    </row>
    <row r="985" spans="1:23">
      <c r="A985" s="344"/>
      <c r="B985" s="344"/>
      <c r="D985" s="344"/>
      <c r="E985" s="344"/>
      <c r="F985" s="344"/>
      <c r="G985" s="344"/>
      <c r="H985" s="344"/>
      <c r="I985" s="344"/>
      <c r="J985" s="344"/>
      <c r="K985" s="344"/>
      <c r="L985" s="344"/>
      <c r="M985" s="344"/>
      <c r="N985" s="344"/>
      <c r="O985" s="344"/>
      <c r="P985" s="344"/>
      <c r="Q985" s="344"/>
      <c r="R985" s="344"/>
      <c r="S985" s="344"/>
      <c r="T985" s="344"/>
      <c r="U985" s="344"/>
      <c r="V985" s="344"/>
      <c r="W985" s="344"/>
    </row>
    <row r="986" spans="1:23">
      <c r="A986" s="344"/>
      <c r="B986" s="344"/>
      <c r="D986" s="344"/>
      <c r="E986" s="344"/>
      <c r="F986" s="344"/>
      <c r="G986" s="344"/>
      <c r="H986" s="344"/>
      <c r="I986" s="344"/>
      <c r="J986" s="344"/>
      <c r="K986" s="344"/>
      <c r="L986" s="344"/>
      <c r="M986" s="344"/>
      <c r="N986" s="344"/>
      <c r="O986" s="344"/>
      <c r="P986" s="344"/>
      <c r="Q986" s="344"/>
      <c r="R986" s="344"/>
      <c r="S986" s="344"/>
      <c r="T986" s="344"/>
      <c r="U986" s="344"/>
      <c r="V986" s="344"/>
      <c r="W986" s="344"/>
    </row>
    <row r="987" spans="1:23">
      <c r="A987" s="344"/>
      <c r="B987" s="344"/>
      <c r="D987" s="344"/>
      <c r="E987" s="344"/>
      <c r="F987" s="344"/>
      <c r="G987" s="344"/>
      <c r="H987" s="344"/>
      <c r="I987" s="344"/>
      <c r="J987" s="344"/>
      <c r="K987" s="344"/>
      <c r="L987" s="344"/>
      <c r="M987" s="344"/>
      <c r="N987" s="344"/>
      <c r="O987" s="344"/>
      <c r="P987" s="344"/>
      <c r="Q987" s="344"/>
      <c r="R987" s="344"/>
      <c r="S987" s="344"/>
      <c r="T987" s="344"/>
      <c r="U987" s="344"/>
      <c r="V987" s="344"/>
      <c r="W987" s="344"/>
    </row>
    <row r="988" spans="1:23">
      <c r="A988" s="344"/>
      <c r="B988" s="344"/>
      <c r="D988" s="344"/>
      <c r="E988" s="344"/>
      <c r="F988" s="344"/>
      <c r="G988" s="344"/>
      <c r="H988" s="344"/>
      <c r="I988" s="344"/>
      <c r="J988" s="344"/>
      <c r="K988" s="344"/>
      <c r="L988" s="344"/>
      <c r="M988" s="344"/>
      <c r="N988" s="344"/>
      <c r="O988" s="344"/>
      <c r="P988" s="344"/>
      <c r="Q988" s="344"/>
      <c r="R988" s="344"/>
      <c r="S988" s="344"/>
      <c r="T988" s="344"/>
      <c r="U988" s="344"/>
      <c r="V988" s="344"/>
      <c r="W988" s="344"/>
    </row>
    <row r="989" spans="1:23">
      <c r="A989" s="344"/>
      <c r="B989" s="344"/>
      <c r="D989" s="344"/>
      <c r="E989" s="344"/>
      <c r="F989" s="344"/>
      <c r="G989" s="344"/>
      <c r="H989" s="344"/>
      <c r="I989" s="344"/>
      <c r="J989" s="344"/>
      <c r="K989" s="344"/>
      <c r="L989" s="344"/>
      <c r="M989" s="344"/>
      <c r="N989" s="344"/>
      <c r="O989" s="344"/>
      <c r="P989" s="344"/>
      <c r="Q989" s="344"/>
      <c r="R989" s="344"/>
      <c r="S989" s="344"/>
      <c r="T989" s="344"/>
      <c r="U989" s="344"/>
      <c r="V989" s="344"/>
      <c r="W989" s="344"/>
    </row>
    <row r="990" spans="1:23">
      <c r="A990" s="344"/>
      <c r="B990" s="344"/>
      <c r="D990" s="344"/>
      <c r="E990" s="344"/>
      <c r="F990" s="344"/>
      <c r="G990" s="344"/>
      <c r="H990" s="344"/>
      <c r="I990" s="344"/>
      <c r="J990" s="344"/>
      <c r="K990" s="344"/>
      <c r="L990" s="344"/>
      <c r="M990" s="344"/>
      <c r="N990" s="344"/>
      <c r="O990" s="344"/>
      <c r="P990" s="344"/>
      <c r="Q990" s="344"/>
      <c r="R990" s="344"/>
      <c r="S990" s="344"/>
      <c r="T990" s="344"/>
      <c r="U990" s="344"/>
      <c r="V990" s="344"/>
      <c r="W990" s="344"/>
    </row>
    <row r="991" spans="1:23">
      <c r="A991" s="344"/>
      <c r="B991" s="344"/>
      <c r="D991" s="344"/>
      <c r="E991" s="344"/>
      <c r="F991" s="344"/>
      <c r="G991" s="344"/>
      <c r="H991" s="344"/>
      <c r="I991" s="344"/>
      <c r="J991" s="344"/>
      <c r="K991" s="344"/>
      <c r="L991" s="344"/>
      <c r="M991" s="344"/>
      <c r="N991" s="344"/>
      <c r="O991" s="344"/>
      <c r="P991" s="344"/>
      <c r="Q991" s="344"/>
      <c r="R991" s="344"/>
      <c r="S991" s="344"/>
      <c r="T991" s="344"/>
      <c r="U991" s="344"/>
      <c r="V991" s="344"/>
      <c r="W991" s="344"/>
    </row>
    <row r="992" spans="1:23">
      <c r="A992" s="344"/>
      <c r="B992" s="344"/>
      <c r="D992" s="344"/>
      <c r="E992" s="344"/>
      <c r="F992" s="344"/>
      <c r="G992" s="344"/>
      <c r="H992" s="344"/>
      <c r="I992" s="344"/>
      <c r="J992" s="344"/>
      <c r="K992" s="344"/>
      <c r="L992" s="344"/>
      <c r="M992" s="344"/>
      <c r="N992" s="344"/>
      <c r="O992" s="344"/>
      <c r="P992" s="344"/>
      <c r="Q992" s="344"/>
      <c r="R992" s="344"/>
      <c r="S992" s="344"/>
      <c r="T992" s="344"/>
      <c r="U992" s="344"/>
      <c r="V992" s="344"/>
      <c r="W992" s="344"/>
    </row>
    <row r="993" spans="1:23">
      <c r="A993" s="344"/>
      <c r="B993" s="344"/>
      <c r="D993" s="344"/>
      <c r="E993" s="344"/>
      <c r="F993" s="344"/>
      <c r="G993" s="344"/>
      <c r="H993" s="344"/>
      <c r="I993" s="344"/>
      <c r="J993" s="344"/>
      <c r="K993" s="344"/>
      <c r="L993" s="344"/>
      <c r="M993" s="344"/>
      <c r="N993" s="344"/>
      <c r="O993" s="344"/>
      <c r="P993" s="344"/>
      <c r="Q993" s="344"/>
      <c r="R993" s="344"/>
      <c r="S993" s="344"/>
      <c r="T993" s="344"/>
      <c r="U993" s="344"/>
      <c r="V993" s="344"/>
      <c r="W993" s="344"/>
    </row>
    <row r="994" spans="1:23">
      <c r="A994" s="344"/>
      <c r="B994" s="344"/>
      <c r="D994" s="344"/>
      <c r="E994" s="344"/>
      <c r="F994" s="344"/>
      <c r="G994" s="344"/>
      <c r="H994" s="344"/>
      <c r="I994" s="344"/>
      <c r="J994" s="344"/>
      <c r="K994" s="344"/>
      <c r="L994" s="344"/>
      <c r="M994" s="344"/>
      <c r="N994" s="344"/>
      <c r="O994" s="344"/>
      <c r="P994" s="344"/>
      <c r="Q994" s="344"/>
      <c r="R994" s="344"/>
      <c r="S994" s="344"/>
      <c r="T994" s="344"/>
      <c r="U994" s="344"/>
      <c r="V994" s="344"/>
      <c r="W994" s="344"/>
    </row>
    <row r="995" spans="1:23">
      <c r="A995" s="344"/>
      <c r="B995" s="344"/>
      <c r="D995" s="344"/>
      <c r="E995" s="344"/>
      <c r="F995" s="344"/>
      <c r="G995" s="344"/>
      <c r="H995" s="344"/>
      <c r="I995" s="344"/>
      <c r="J995" s="344"/>
      <c r="K995" s="344"/>
      <c r="L995" s="344"/>
      <c r="M995" s="344"/>
      <c r="N995" s="344"/>
      <c r="O995" s="344"/>
      <c r="P995" s="344"/>
      <c r="Q995" s="344"/>
      <c r="R995" s="344"/>
      <c r="S995" s="344"/>
      <c r="T995" s="344"/>
      <c r="U995" s="344"/>
      <c r="V995" s="344"/>
      <c r="W995" s="344"/>
    </row>
    <row r="996" spans="1:23">
      <c r="A996" s="344"/>
      <c r="B996" s="344"/>
      <c r="D996" s="344"/>
      <c r="E996" s="344"/>
      <c r="F996" s="344"/>
      <c r="G996" s="344"/>
      <c r="H996" s="344"/>
      <c r="I996" s="344"/>
      <c r="J996" s="344"/>
      <c r="K996" s="344"/>
      <c r="L996" s="344"/>
      <c r="M996" s="344"/>
      <c r="N996" s="344"/>
      <c r="O996" s="344"/>
      <c r="P996" s="344"/>
      <c r="Q996" s="344"/>
      <c r="R996" s="344"/>
      <c r="S996" s="344"/>
      <c r="T996" s="344"/>
      <c r="U996" s="344"/>
      <c r="V996" s="344"/>
      <c r="W996" s="344"/>
    </row>
    <row r="997" spans="1:23">
      <c r="A997" s="344"/>
      <c r="B997" s="344"/>
      <c r="D997" s="344"/>
      <c r="E997" s="344"/>
      <c r="F997" s="344"/>
      <c r="G997" s="344"/>
      <c r="H997" s="344"/>
      <c r="I997" s="344"/>
      <c r="J997" s="344"/>
      <c r="K997" s="344"/>
      <c r="L997" s="344"/>
      <c r="M997" s="344"/>
      <c r="N997" s="344"/>
      <c r="O997" s="344"/>
      <c r="P997" s="344"/>
      <c r="Q997" s="344"/>
      <c r="R997" s="344"/>
      <c r="S997" s="344"/>
      <c r="T997" s="344"/>
      <c r="U997" s="344"/>
      <c r="V997" s="344"/>
      <c r="W997" s="344"/>
    </row>
    <row r="998" spans="1:23">
      <c r="A998" s="344"/>
      <c r="B998" s="344"/>
      <c r="D998" s="344"/>
      <c r="E998" s="344"/>
      <c r="F998" s="344"/>
      <c r="G998" s="344"/>
      <c r="H998" s="344"/>
      <c r="I998" s="344"/>
      <c r="J998" s="344"/>
      <c r="K998" s="344"/>
      <c r="L998" s="344"/>
      <c r="M998" s="344"/>
      <c r="N998" s="344"/>
      <c r="O998" s="344"/>
      <c r="P998" s="344"/>
      <c r="Q998" s="344"/>
      <c r="R998" s="344"/>
      <c r="S998" s="344"/>
      <c r="T998" s="344"/>
      <c r="U998" s="344"/>
      <c r="V998" s="344"/>
      <c r="W998" s="344"/>
    </row>
    <row r="999" spans="1:23">
      <c r="A999" s="344"/>
      <c r="B999" s="344"/>
      <c r="D999" s="344"/>
      <c r="E999" s="344"/>
      <c r="F999" s="344"/>
      <c r="G999" s="344"/>
      <c r="H999" s="344"/>
      <c r="I999" s="344"/>
      <c r="J999" s="344"/>
      <c r="K999" s="344"/>
      <c r="L999" s="344"/>
      <c r="M999" s="344"/>
      <c r="N999" s="344"/>
      <c r="O999" s="344"/>
      <c r="P999" s="344"/>
      <c r="Q999" s="344"/>
      <c r="R999" s="344"/>
      <c r="S999" s="344"/>
      <c r="T999" s="344"/>
      <c r="U999" s="344"/>
      <c r="V999" s="344"/>
      <c r="W999" s="344"/>
    </row>
    <row r="1000" spans="1:23">
      <c r="A1000" s="344"/>
      <c r="B1000" s="344"/>
      <c r="D1000" s="344"/>
      <c r="E1000" s="344"/>
      <c r="F1000" s="344"/>
      <c r="G1000" s="344"/>
      <c r="H1000" s="344"/>
      <c r="I1000" s="344"/>
      <c r="J1000" s="344"/>
      <c r="K1000" s="344"/>
      <c r="L1000" s="344"/>
      <c r="M1000" s="344"/>
      <c r="N1000" s="344"/>
      <c r="O1000" s="344"/>
      <c r="P1000" s="344"/>
      <c r="Q1000" s="344"/>
      <c r="R1000" s="344"/>
      <c r="S1000" s="344"/>
      <c r="T1000" s="344"/>
      <c r="U1000" s="344"/>
      <c r="V1000" s="344"/>
      <c r="W1000" s="344"/>
    </row>
    <row r="1001" spans="1:23">
      <c r="A1001" s="344"/>
      <c r="B1001" s="344"/>
      <c r="D1001" s="344"/>
      <c r="E1001" s="344"/>
      <c r="F1001" s="344"/>
      <c r="G1001" s="344"/>
      <c r="H1001" s="344"/>
      <c r="I1001" s="344"/>
      <c r="J1001" s="344"/>
      <c r="K1001" s="344"/>
      <c r="L1001" s="344"/>
      <c r="M1001" s="344"/>
      <c r="N1001" s="344"/>
      <c r="O1001" s="344"/>
      <c r="P1001" s="344"/>
      <c r="Q1001" s="344"/>
      <c r="R1001" s="344"/>
      <c r="S1001" s="344"/>
      <c r="T1001" s="344"/>
      <c r="U1001" s="344"/>
      <c r="V1001" s="344"/>
      <c r="W1001" s="344"/>
    </row>
    <row r="1002" spans="1:23">
      <c r="A1002" s="344"/>
      <c r="B1002" s="344"/>
      <c r="D1002" s="344"/>
      <c r="E1002" s="344"/>
      <c r="F1002" s="344"/>
      <c r="G1002" s="344"/>
      <c r="H1002" s="344"/>
      <c r="I1002" s="344"/>
      <c r="J1002" s="344"/>
      <c r="K1002" s="344"/>
      <c r="L1002" s="344"/>
      <c r="M1002" s="344"/>
      <c r="N1002" s="344"/>
      <c r="O1002" s="344"/>
      <c r="P1002" s="344"/>
      <c r="Q1002" s="344"/>
      <c r="R1002" s="344"/>
      <c r="S1002" s="344"/>
      <c r="T1002" s="344"/>
      <c r="U1002" s="344"/>
      <c r="V1002" s="344"/>
      <c r="W1002" s="34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56D-FC68-41F1-AF23-4D13BABE62AE}">
  <dimension ref="A1:T1002"/>
  <sheetViews>
    <sheetView zoomScale="75" zoomScaleNormal="75" workbookViewId="0">
      <selection sqref="A1:C1"/>
    </sheetView>
  </sheetViews>
  <sheetFormatPr defaultColWidth="13.25" defaultRowHeight="15" customHeight="1"/>
  <cols>
    <col min="1" max="1" width="3.58203125" style="1788" customWidth="1"/>
    <col min="2" max="3" width="47.58203125" style="1788" customWidth="1"/>
    <col min="4" max="20" width="6.6640625" style="1788" customWidth="1"/>
    <col min="21" max="16384" width="13.25" style="1788"/>
  </cols>
  <sheetData>
    <row r="1" spans="1:20" ht="20.5" thickBot="1">
      <c r="A1" s="2269" t="s">
        <v>341</v>
      </c>
      <c r="B1" s="2270"/>
      <c r="C1" s="2270"/>
      <c r="D1" s="1787"/>
      <c r="E1" s="1787"/>
      <c r="F1" s="1787"/>
      <c r="G1" s="1787"/>
      <c r="H1" s="1787"/>
      <c r="I1" s="1787"/>
      <c r="J1" s="1787"/>
      <c r="K1" s="1787"/>
      <c r="L1" s="1787"/>
      <c r="M1" s="1787"/>
      <c r="N1" s="1787"/>
      <c r="O1" s="1787"/>
      <c r="P1" s="1787"/>
      <c r="Q1" s="1787"/>
      <c r="R1" s="1787"/>
      <c r="S1" s="1787"/>
      <c r="T1" s="1787"/>
    </row>
    <row r="2" spans="1:20" ht="18.5" customHeight="1" thickBot="1">
      <c r="A2" s="2271" t="s">
        <v>79</v>
      </c>
      <c r="B2" s="2268"/>
      <c r="C2" s="1789">
        <v>45625</v>
      </c>
      <c r="D2" s="1787"/>
      <c r="E2" s="1787"/>
      <c r="F2" s="1787"/>
      <c r="G2" s="1787"/>
      <c r="H2" s="1787"/>
      <c r="I2" s="1787"/>
      <c r="J2" s="1787"/>
      <c r="K2" s="1787"/>
      <c r="L2" s="1787"/>
      <c r="M2" s="1787"/>
      <c r="N2" s="1787"/>
      <c r="O2" s="1787"/>
      <c r="P2" s="1787"/>
      <c r="Q2" s="1787"/>
      <c r="R2" s="1787"/>
      <c r="S2" s="1787"/>
      <c r="T2" s="1787"/>
    </row>
    <row r="3" spans="1:20" ht="18">
      <c r="A3" s="2272" t="s">
        <v>80</v>
      </c>
      <c r="B3" s="1790" t="s">
        <v>331</v>
      </c>
      <c r="C3" s="1791" t="s">
        <v>3853</v>
      </c>
      <c r="D3" s="1787"/>
      <c r="E3" s="1787"/>
      <c r="F3" s="1787"/>
      <c r="G3" s="1787"/>
      <c r="H3" s="1787"/>
      <c r="I3" s="1787"/>
      <c r="J3" s="1787"/>
      <c r="K3" s="1787"/>
      <c r="L3" s="1787"/>
      <c r="M3" s="1787"/>
      <c r="N3" s="1787"/>
      <c r="O3" s="1787"/>
      <c r="P3" s="1787"/>
      <c r="Q3" s="1787"/>
      <c r="R3" s="1787"/>
      <c r="S3" s="1787"/>
      <c r="T3" s="1787"/>
    </row>
    <row r="4" spans="1:20" ht="18">
      <c r="A4" s="2264"/>
      <c r="B4" s="1792" t="s">
        <v>82</v>
      </c>
      <c r="C4" s="1793" t="s">
        <v>3854</v>
      </c>
      <c r="D4" s="1787"/>
      <c r="E4" s="1787"/>
      <c r="F4" s="1787"/>
      <c r="G4" s="1787"/>
      <c r="H4" s="1787"/>
      <c r="I4" s="1787"/>
      <c r="J4" s="1787"/>
      <c r="K4" s="1787"/>
      <c r="L4" s="1787"/>
      <c r="M4" s="1787"/>
      <c r="N4" s="1787"/>
      <c r="O4" s="1787"/>
      <c r="P4" s="1787"/>
      <c r="Q4" s="1787"/>
      <c r="R4" s="1787"/>
      <c r="S4" s="1787"/>
      <c r="T4" s="1787"/>
    </row>
    <row r="5" spans="1:20" ht="18">
      <c r="A5" s="2264"/>
      <c r="B5" s="1792" t="s">
        <v>344</v>
      </c>
      <c r="C5" s="1793" t="s">
        <v>3855</v>
      </c>
      <c r="D5" s="1787"/>
      <c r="E5" s="1787"/>
      <c r="F5" s="1787"/>
      <c r="G5" s="1787"/>
      <c r="H5" s="1787"/>
      <c r="I5" s="1787"/>
      <c r="J5" s="1787"/>
      <c r="K5" s="1787"/>
      <c r="L5" s="1787"/>
      <c r="M5" s="1787"/>
      <c r="N5" s="1787"/>
      <c r="O5" s="1787"/>
      <c r="P5" s="1787"/>
      <c r="Q5" s="1787"/>
      <c r="R5" s="1787"/>
      <c r="S5" s="1787"/>
      <c r="T5" s="1787"/>
    </row>
    <row r="6" spans="1:20" ht="18">
      <c r="A6" s="2264"/>
      <c r="B6" s="1792" t="s">
        <v>84</v>
      </c>
      <c r="C6" s="1793" t="s">
        <v>3851</v>
      </c>
      <c r="D6" s="1787"/>
      <c r="E6" s="1787"/>
      <c r="F6" s="1787"/>
      <c r="G6" s="1787"/>
      <c r="H6" s="1787"/>
      <c r="I6" s="1787"/>
      <c r="J6" s="1787"/>
      <c r="K6" s="1787"/>
      <c r="L6" s="1787"/>
      <c r="M6" s="1787"/>
      <c r="N6" s="1787"/>
      <c r="O6" s="1787"/>
      <c r="P6" s="1787"/>
      <c r="Q6" s="1787"/>
      <c r="R6" s="1787"/>
      <c r="S6" s="1787"/>
      <c r="T6" s="1787"/>
    </row>
    <row r="7" spans="1:20" ht="18">
      <c r="A7" s="2264"/>
      <c r="B7" s="1792" t="s">
        <v>346</v>
      </c>
      <c r="C7" s="1794">
        <v>45510</v>
      </c>
      <c r="D7" s="1787"/>
      <c r="E7" s="1787"/>
      <c r="F7" s="1787"/>
      <c r="G7" s="1787"/>
      <c r="H7" s="1787"/>
      <c r="I7" s="1787"/>
      <c r="J7" s="1787"/>
      <c r="K7" s="1787"/>
      <c r="L7" s="1787"/>
      <c r="M7" s="1787"/>
      <c r="N7" s="1787"/>
      <c r="O7" s="1787"/>
      <c r="P7" s="1787"/>
      <c r="Q7" s="1787"/>
      <c r="R7" s="1787"/>
      <c r="S7" s="1787"/>
      <c r="T7" s="1787"/>
    </row>
    <row r="8" spans="1:20" ht="18">
      <c r="A8" s="2264"/>
      <c r="B8" s="1792" t="s">
        <v>215</v>
      </c>
      <c r="C8" s="1795" t="s">
        <v>1805</v>
      </c>
      <c r="D8" s="1787"/>
      <c r="E8" s="1787"/>
      <c r="F8" s="1787"/>
      <c r="G8" s="1787"/>
      <c r="H8" s="1787"/>
      <c r="I8" s="1787"/>
      <c r="J8" s="1787"/>
      <c r="K8" s="1787"/>
      <c r="L8" s="1787"/>
      <c r="M8" s="1787"/>
      <c r="N8" s="1787"/>
      <c r="O8" s="1787"/>
      <c r="P8" s="1787"/>
      <c r="Q8" s="1787"/>
      <c r="R8" s="1787"/>
      <c r="S8" s="1787"/>
      <c r="T8" s="1787"/>
    </row>
    <row r="9" spans="1:20" ht="18">
      <c r="A9" s="2264"/>
      <c r="B9" s="1792" t="s">
        <v>216</v>
      </c>
      <c r="C9" s="1796" t="s">
        <v>1805</v>
      </c>
      <c r="D9" s="1787"/>
      <c r="E9" s="1787"/>
      <c r="F9" s="1787"/>
      <c r="G9" s="1787"/>
      <c r="H9" s="1787"/>
      <c r="I9" s="1787"/>
      <c r="J9" s="1787"/>
      <c r="K9" s="1787"/>
      <c r="L9" s="1787"/>
      <c r="M9" s="1787"/>
      <c r="N9" s="1787"/>
      <c r="O9" s="1787"/>
      <c r="P9" s="1787"/>
      <c r="Q9" s="1787"/>
      <c r="R9" s="1787"/>
      <c r="S9" s="1787"/>
      <c r="T9" s="1787"/>
    </row>
    <row r="10" spans="1:20" ht="49.5">
      <c r="A10" s="2264"/>
      <c r="B10" s="1792" t="s">
        <v>88</v>
      </c>
      <c r="C10" s="1793" t="s">
        <v>3856</v>
      </c>
      <c r="D10" s="1787"/>
      <c r="E10" s="1787"/>
      <c r="F10" s="1787"/>
      <c r="G10" s="1787"/>
      <c r="H10" s="1787"/>
      <c r="I10" s="1787"/>
      <c r="J10" s="1787"/>
      <c r="K10" s="1787"/>
      <c r="L10" s="1787"/>
      <c r="M10" s="1787"/>
      <c r="N10" s="1787"/>
      <c r="O10" s="1787"/>
      <c r="P10" s="1787"/>
      <c r="Q10" s="1787"/>
      <c r="R10" s="1787"/>
      <c r="S10" s="1787"/>
      <c r="T10" s="1787"/>
    </row>
    <row r="11" spans="1:20" ht="18">
      <c r="A11" s="2264"/>
      <c r="B11" s="1792" t="s">
        <v>89</v>
      </c>
      <c r="C11" s="1793" t="s">
        <v>90</v>
      </c>
      <c r="D11" s="1787"/>
      <c r="E11" s="1787"/>
      <c r="F11" s="1787"/>
      <c r="G11" s="1787"/>
      <c r="H11" s="1787"/>
      <c r="I11" s="1787"/>
      <c r="J11" s="1787"/>
      <c r="K11" s="1787"/>
      <c r="L11" s="1787"/>
      <c r="M11" s="1787"/>
      <c r="N11" s="1787"/>
      <c r="O11" s="1787"/>
      <c r="P11" s="1787"/>
      <c r="Q11" s="1787"/>
      <c r="R11" s="1787"/>
      <c r="S11" s="1787"/>
      <c r="T11" s="1787"/>
    </row>
    <row r="12" spans="1:20" ht="18">
      <c r="A12" s="2264"/>
      <c r="B12" s="1792" t="s">
        <v>91</v>
      </c>
      <c r="C12" s="1793" t="s">
        <v>1807</v>
      </c>
      <c r="D12" s="1787"/>
      <c r="E12" s="1787"/>
      <c r="F12" s="1787"/>
      <c r="G12" s="1787"/>
      <c r="H12" s="1787"/>
      <c r="I12" s="1787"/>
      <c r="J12" s="1787"/>
      <c r="K12" s="1787"/>
      <c r="L12" s="1787"/>
      <c r="M12" s="1787"/>
      <c r="N12" s="1787"/>
      <c r="O12" s="1787"/>
      <c r="P12" s="1787"/>
      <c r="Q12" s="1787"/>
      <c r="R12" s="1787"/>
      <c r="S12" s="1787"/>
      <c r="T12" s="1787"/>
    </row>
    <row r="13" spans="1:20" ht="18">
      <c r="A13" s="2264"/>
      <c r="B13" s="1792" t="s">
        <v>93</v>
      </c>
      <c r="C13" s="1793" t="s">
        <v>90</v>
      </c>
      <c r="D13" s="1787"/>
      <c r="E13" s="1787"/>
      <c r="F13" s="1787"/>
      <c r="G13" s="1787"/>
      <c r="H13" s="1787"/>
      <c r="I13" s="1787"/>
      <c r="J13" s="1787"/>
      <c r="K13" s="1787"/>
      <c r="L13" s="1787"/>
      <c r="M13" s="1787"/>
      <c r="N13" s="1787"/>
      <c r="O13" s="1787"/>
      <c r="P13" s="1787"/>
      <c r="Q13" s="1787"/>
      <c r="R13" s="1787"/>
      <c r="S13" s="1787"/>
      <c r="T13" s="1787"/>
    </row>
    <row r="14" spans="1:20" ht="18">
      <c r="A14" s="2264"/>
      <c r="B14" s="1792" t="s">
        <v>94</v>
      </c>
      <c r="C14" s="1793" t="s">
        <v>90</v>
      </c>
      <c r="D14" s="1787"/>
      <c r="E14" s="1787"/>
      <c r="F14" s="1787"/>
      <c r="G14" s="1787"/>
      <c r="H14" s="1787"/>
      <c r="I14" s="1787"/>
      <c r="J14" s="1787"/>
      <c r="K14" s="1787"/>
      <c r="L14" s="1787"/>
      <c r="M14" s="1787"/>
      <c r="N14" s="1787"/>
      <c r="O14" s="1787"/>
      <c r="P14" s="1787"/>
      <c r="Q14" s="1787"/>
      <c r="R14" s="1787"/>
      <c r="S14" s="1787"/>
      <c r="T14" s="1787"/>
    </row>
    <row r="15" spans="1:20" ht="18">
      <c r="A15" s="2264"/>
      <c r="B15" s="1792" t="s">
        <v>95</v>
      </c>
      <c r="C15" s="1793" t="s">
        <v>1805</v>
      </c>
      <c r="D15" s="1787"/>
      <c r="E15" s="1787"/>
      <c r="F15" s="1787"/>
      <c r="G15" s="1787"/>
      <c r="H15" s="1787"/>
      <c r="I15" s="1787"/>
      <c r="J15" s="1787"/>
      <c r="K15" s="1787"/>
      <c r="L15" s="1787"/>
      <c r="M15" s="1787"/>
      <c r="N15" s="1787"/>
      <c r="O15" s="1787"/>
      <c r="P15" s="1787"/>
      <c r="Q15" s="1787"/>
      <c r="R15" s="1787"/>
      <c r="S15" s="1787"/>
      <c r="T15" s="1787"/>
    </row>
    <row r="16" spans="1:20" ht="18">
      <c r="A16" s="2264"/>
      <c r="B16" s="1792" t="s">
        <v>96</v>
      </c>
      <c r="C16" s="1793" t="s">
        <v>1805</v>
      </c>
      <c r="D16" s="1787"/>
      <c r="E16" s="1787"/>
      <c r="F16" s="1787"/>
      <c r="G16" s="1787"/>
      <c r="H16" s="1787"/>
      <c r="I16" s="1787"/>
      <c r="J16" s="1787"/>
      <c r="K16" s="1787"/>
      <c r="L16" s="1787"/>
      <c r="M16" s="1787"/>
      <c r="N16" s="1787"/>
      <c r="O16" s="1787"/>
      <c r="P16" s="1787"/>
      <c r="Q16" s="1787"/>
      <c r="R16" s="1787"/>
      <c r="S16" s="1787"/>
      <c r="T16" s="1787"/>
    </row>
    <row r="17" spans="1:20" ht="18">
      <c r="A17" s="2264"/>
      <c r="B17" s="1792" t="s">
        <v>98</v>
      </c>
      <c r="C17" s="1793" t="s">
        <v>3857</v>
      </c>
      <c r="D17" s="1787"/>
      <c r="E17" s="1787"/>
      <c r="F17" s="1787"/>
      <c r="G17" s="1787"/>
      <c r="H17" s="1787"/>
      <c r="I17" s="1787"/>
      <c r="J17" s="1787"/>
      <c r="K17" s="1787"/>
      <c r="L17" s="1787"/>
      <c r="M17" s="1787"/>
      <c r="N17" s="1787"/>
      <c r="O17" s="1787"/>
      <c r="P17" s="1787"/>
      <c r="Q17" s="1787"/>
      <c r="R17" s="1787"/>
      <c r="S17" s="1787"/>
      <c r="T17" s="1787"/>
    </row>
    <row r="18" spans="1:20" ht="33">
      <c r="A18" s="2264"/>
      <c r="B18" s="1792" t="s">
        <v>2752</v>
      </c>
      <c r="C18" s="1793" t="s">
        <v>334</v>
      </c>
      <c r="D18" s="1787"/>
      <c r="E18" s="1787"/>
      <c r="F18" s="1787"/>
      <c r="G18" s="1787"/>
      <c r="H18" s="1787"/>
      <c r="I18" s="1787"/>
      <c r="J18" s="1787"/>
      <c r="K18" s="1787"/>
      <c r="L18" s="1787"/>
      <c r="M18" s="1787"/>
      <c r="N18" s="1787"/>
      <c r="O18" s="1787"/>
      <c r="P18" s="1787"/>
      <c r="Q18" s="1787"/>
      <c r="R18" s="1787"/>
      <c r="S18" s="1787"/>
      <c r="T18" s="1787"/>
    </row>
    <row r="19" spans="1:20" ht="18">
      <c r="A19" s="2264"/>
      <c r="B19" s="1792" t="s">
        <v>100</v>
      </c>
      <c r="C19" s="1793" t="s">
        <v>1805</v>
      </c>
      <c r="D19" s="1787"/>
      <c r="E19" s="1787"/>
      <c r="F19" s="1787"/>
      <c r="G19" s="1787"/>
      <c r="H19" s="1787"/>
      <c r="I19" s="1787"/>
      <c r="J19" s="1787"/>
      <c r="K19" s="1787"/>
      <c r="L19" s="1787"/>
      <c r="M19" s="1787"/>
      <c r="N19" s="1787"/>
      <c r="O19" s="1787"/>
      <c r="P19" s="1787"/>
      <c r="Q19" s="1787"/>
      <c r="R19" s="1787"/>
      <c r="S19" s="1787"/>
      <c r="T19" s="1787"/>
    </row>
    <row r="20" spans="1:20" ht="18">
      <c r="A20" s="2264"/>
      <c r="B20" s="1792" t="s">
        <v>1073</v>
      </c>
      <c r="C20" s="1793" t="s">
        <v>90</v>
      </c>
      <c r="D20" s="1787"/>
      <c r="E20" s="1787"/>
      <c r="F20" s="1787"/>
      <c r="G20" s="1787"/>
      <c r="H20" s="1787"/>
      <c r="I20" s="1787"/>
      <c r="J20" s="1787"/>
      <c r="K20" s="1787"/>
      <c r="L20" s="1787"/>
      <c r="M20" s="1787"/>
      <c r="N20" s="1787"/>
      <c r="O20" s="1787"/>
      <c r="P20" s="1787"/>
      <c r="Q20" s="1787"/>
      <c r="R20" s="1787"/>
      <c r="S20" s="1787"/>
      <c r="T20" s="1787"/>
    </row>
    <row r="21" spans="1:20" ht="18">
      <c r="A21" s="2264"/>
      <c r="B21" s="1792" t="s">
        <v>102</v>
      </c>
      <c r="C21" s="1793" t="s">
        <v>1805</v>
      </c>
      <c r="D21" s="1787"/>
      <c r="E21" s="1787"/>
      <c r="F21" s="1787"/>
      <c r="G21" s="1787"/>
      <c r="H21" s="1787"/>
      <c r="I21" s="1787"/>
      <c r="J21" s="1787"/>
      <c r="K21" s="1787"/>
      <c r="L21" s="1787"/>
      <c r="M21" s="1787"/>
      <c r="N21" s="1787"/>
      <c r="O21" s="1787"/>
      <c r="P21" s="1787"/>
      <c r="Q21" s="1787"/>
      <c r="R21" s="1787"/>
      <c r="S21" s="1787"/>
      <c r="T21" s="1787"/>
    </row>
    <row r="22" spans="1:20" ht="18">
      <c r="A22" s="2264"/>
      <c r="B22" s="1792" t="s">
        <v>103</v>
      </c>
      <c r="C22" s="1793" t="s">
        <v>213</v>
      </c>
      <c r="D22" s="1787"/>
      <c r="E22" s="1787"/>
      <c r="F22" s="1787"/>
      <c r="G22" s="1787"/>
      <c r="H22" s="1787"/>
      <c r="I22" s="1787"/>
      <c r="J22" s="1787"/>
      <c r="K22" s="1787"/>
      <c r="L22" s="1787"/>
      <c r="M22" s="1787"/>
      <c r="N22" s="1787"/>
      <c r="O22" s="1787"/>
      <c r="P22" s="1787"/>
      <c r="Q22" s="1787"/>
      <c r="R22" s="1787"/>
      <c r="S22" s="1787"/>
      <c r="T22" s="1787"/>
    </row>
    <row r="23" spans="1:20" ht="18">
      <c r="A23" s="2264"/>
      <c r="B23" s="1792" t="s">
        <v>104</v>
      </c>
      <c r="C23" s="1793" t="s">
        <v>1805</v>
      </c>
      <c r="D23" s="1787"/>
      <c r="E23" s="1787"/>
      <c r="F23" s="1787"/>
      <c r="G23" s="1787"/>
      <c r="H23" s="1787"/>
      <c r="I23" s="1787"/>
      <c r="J23" s="1787"/>
      <c r="K23" s="1787"/>
      <c r="L23" s="1787"/>
      <c r="M23" s="1787"/>
      <c r="N23" s="1787"/>
      <c r="O23" s="1787"/>
      <c r="P23" s="1787"/>
      <c r="Q23" s="1787"/>
      <c r="R23" s="1787"/>
      <c r="S23" s="1787"/>
      <c r="T23" s="1787"/>
    </row>
    <row r="24" spans="1:20" ht="18">
      <c r="A24" s="2264"/>
      <c r="B24" s="1792" t="s">
        <v>105</v>
      </c>
      <c r="C24" s="1793" t="s">
        <v>1805</v>
      </c>
      <c r="D24" s="1787"/>
      <c r="E24" s="1787"/>
      <c r="F24" s="1787"/>
      <c r="G24" s="1787"/>
      <c r="H24" s="1787"/>
      <c r="I24" s="1787"/>
      <c r="J24" s="1787"/>
      <c r="K24" s="1787"/>
      <c r="L24" s="1787"/>
      <c r="M24" s="1787"/>
      <c r="N24" s="1787"/>
      <c r="O24" s="1787"/>
      <c r="P24" s="1787"/>
      <c r="Q24" s="1787"/>
      <c r="R24" s="1787"/>
      <c r="S24" s="1787"/>
      <c r="T24" s="1787"/>
    </row>
    <row r="25" spans="1:20" ht="18">
      <c r="A25" s="2264"/>
      <c r="B25" s="1792" t="s">
        <v>106</v>
      </c>
      <c r="C25" s="1793" t="s">
        <v>3858</v>
      </c>
      <c r="D25" s="1787"/>
      <c r="E25" s="1787"/>
      <c r="F25" s="1787"/>
      <c r="G25" s="1787"/>
      <c r="H25" s="1787"/>
      <c r="I25" s="1787"/>
      <c r="J25" s="1787"/>
      <c r="K25" s="1787"/>
      <c r="L25" s="1787"/>
      <c r="M25" s="1787"/>
      <c r="N25" s="1787"/>
      <c r="O25" s="1787"/>
      <c r="P25" s="1787"/>
      <c r="Q25" s="1787"/>
      <c r="R25" s="1787"/>
      <c r="S25" s="1787"/>
      <c r="T25" s="1787"/>
    </row>
    <row r="26" spans="1:20" ht="18">
      <c r="A26" s="2264"/>
      <c r="B26" s="1792" t="s">
        <v>108</v>
      </c>
      <c r="C26" s="1793" t="s">
        <v>1805</v>
      </c>
      <c r="D26" s="1787"/>
      <c r="E26" s="1787"/>
      <c r="F26" s="1787"/>
      <c r="G26" s="1787"/>
      <c r="H26" s="1787"/>
      <c r="I26" s="1787"/>
      <c r="J26" s="1787"/>
      <c r="K26" s="1787"/>
      <c r="L26" s="1787"/>
      <c r="M26" s="1787"/>
      <c r="N26" s="1787"/>
      <c r="O26" s="1787"/>
      <c r="P26" s="1787"/>
      <c r="Q26" s="1787"/>
      <c r="R26" s="1787"/>
      <c r="S26" s="1787"/>
      <c r="T26" s="1787"/>
    </row>
    <row r="27" spans="1:20" ht="18">
      <c r="A27" s="2264"/>
      <c r="B27" s="1792" t="s">
        <v>109</v>
      </c>
      <c r="C27" s="1793" t="s">
        <v>236</v>
      </c>
      <c r="D27" s="1787"/>
      <c r="E27" s="1787"/>
      <c r="F27" s="1787"/>
      <c r="G27" s="1787"/>
      <c r="H27" s="1787"/>
      <c r="I27" s="1787"/>
      <c r="J27" s="1787"/>
      <c r="K27" s="1787"/>
      <c r="L27" s="1787"/>
      <c r="M27" s="1787"/>
      <c r="N27" s="1787"/>
      <c r="O27" s="1787"/>
      <c r="P27" s="1787"/>
      <c r="Q27" s="1787"/>
      <c r="R27" s="1787"/>
      <c r="S27" s="1787"/>
      <c r="T27" s="1787"/>
    </row>
    <row r="28" spans="1:20" ht="18">
      <c r="A28" s="2264"/>
      <c r="B28" s="1792" t="s">
        <v>110</v>
      </c>
      <c r="C28" s="1793" t="s">
        <v>111</v>
      </c>
      <c r="D28" s="1787"/>
      <c r="E28" s="1787"/>
      <c r="F28" s="1787"/>
      <c r="G28" s="1787"/>
      <c r="H28" s="1787"/>
      <c r="I28" s="1787"/>
      <c r="J28" s="1787"/>
      <c r="K28" s="1787"/>
      <c r="L28" s="1787"/>
      <c r="M28" s="1787"/>
      <c r="N28" s="1787"/>
      <c r="O28" s="1787"/>
      <c r="P28" s="1787"/>
      <c r="Q28" s="1787"/>
      <c r="R28" s="1787"/>
      <c r="S28" s="1787"/>
      <c r="T28" s="1787"/>
    </row>
    <row r="29" spans="1:20" ht="99">
      <c r="A29" s="2264"/>
      <c r="B29" s="1792" t="s">
        <v>112</v>
      </c>
      <c r="C29" s="1793" t="s">
        <v>3859</v>
      </c>
      <c r="D29" s="1787"/>
      <c r="E29" s="1787"/>
      <c r="F29" s="1787"/>
      <c r="G29" s="1787"/>
      <c r="H29" s="1787"/>
      <c r="I29" s="1787"/>
      <c r="J29" s="1787"/>
      <c r="K29" s="1787"/>
      <c r="L29" s="1787"/>
      <c r="M29" s="1787"/>
      <c r="N29" s="1787"/>
      <c r="O29" s="1787"/>
      <c r="P29" s="1787"/>
      <c r="Q29" s="1787"/>
      <c r="R29" s="1787"/>
      <c r="S29" s="1787"/>
      <c r="T29" s="1787"/>
    </row>
    <row r="30" spans="1:20" ht="82.5">
      <c r="A30" s="2264"/>
      <c r="B30" s="1792" t="s">
        <v>114</v>
      </c>
      <c r="C30" s="1793" t="s">
        <v>3860</v>
      </c>
      <c r="D30" s="1787"/>
      <c r="E30" s="1787"/>
      <c r="F30" s="1787"/>
      <c r="G30" s="1787"/>
      <c r="H30" s="1787"/>
      <c r="I30" s="1787"/>
      <c r="J30" s="1787"/>
      <c r="K30" s="1787"/>
      <c r="L30" s="1787"/>
      <c r="M30" s="1787"/>
      <c r="N30" s="1787"/>
      <c r="O30" s="1787"/>
      <c r="P30" s="1787"/>
      <c r="Q30" s="1787"/>
      <c r="R30" s="1787"/>
      <c r="S30" s="1787"/>
      <c r="T30" s="1787"/>
    </row>
    <row r="31" spans="1:20" ht="49.5">
      <c r="A31" s="2264"/>
      <c r="B31" s="1792" t="s">
        <v>115</v>
      </c>
      <c r="C31" s="1793" t="s">
        <v>3861</v>
      </c>
      <c r="D31" s="1787"/>
      <c r="E31" s="1787"/>
      <c r="F31" s="1787"/>
      <c r="G31" s="1787"/>
      <c r="H31" s="1787"/>
      <c r="I31" s="1787"/>
      <c r="J31" s="1787"/>
      <c r="K31" s="1787"/>
      <c r="L31" s="1787"/>
      <c r="M31" s="1787"/>
      <c r="N31" s="1787"/>
      <c r="O31" s="1787"/>
      <c r="P31" s="1787"/>
      <c r="Q31" s="1787"/>
      <c r="R31" s="1787"/>
      <c r="S31" s="1787"/>
      <c r="T31" s="1787"/>
    </row>
    <row r="32" spans="1:20" ht="33.5" thickBot="1">
      <c r="A32" s="2265"/>
      <c r="B32" s="1797" t="s">
        <v>116</v>
      </c>
      <c r="C32" s="1798" t="s">
        <v>1805</v>
      </c>
      <c r="D32" s="1787"/>
      <c r="E32" s="1787"/>
      <c r="F32" s="1787"/>
      <c r="G32" s="1787"/>
      <c r="H32" s="1787"/>
      <c r="I32" s="1787"/>
      <c r="J32" s="1787"/>
      <c r="K32" s="1787"/>
      <c r="L32" s="1787"/>
      <c r="M32" s="1787"/>
      <c r="N32" s="1787"/>
      <c r="O32" s="1787"/>
      <c r="P32" s="1787"/>
      <c r="Q32" s="1787"/>
      <c r="R32" s="1787"/>
      <c r="S32" s="1787"/>
      <c r="T32" s="1787"/>
    </row>
    <row r="33" spans="1:20" ht="18">
      <c r="A33" s="2266" t="s">
        <v>117</v>
      </c>
      <c r="B33" s="1790" t="s">
        <v>118</v>
      </c>
      <c r="C33" s="1791" t="s">
        <v>3851</v>
      </c>
      <c r="D33" s="1787"/>
      <c r="E33" s="1787"/>
      <c r="F33" s="1787"/>
      <c r="G33" s="1787"/>
      <c r="H33" s="1787"/>
      <c r="I33" s="1787"/>
      <c r="J33" s="1787"/>
      <c r="K33" s="1787"/>
      <c r="L33" s="1787"/>
      <c r="M33" s="1787"/>
      <c r="N33" s="1787"/>
      <c r="O33" s="1787"/>
      <c r="P33" s="1787"/>
      <c r="Q33" s="1787"/>
      <c r="R33" s="1787"/>
      <c r="S33" s="1787"/>
      <c r="T33" s="1787"/>
    </row>
    <row r="34" spans="1:20" ht="18">
      <c r="A34" s="2264"/>
      <c r="B34" s="1792" t="s">
        <v>119</v>
      </c>
      <c r="C34" s="1793" t="s">
        <v>3862</v>
      </c>
      <c r="D34" s="1787"/>
      <c r="E34" s="1787"/>
      <c r="F34" s="1787"/>
      <c r="G34" s="1787"/>
      <c r="H34" s="1787"/>
      <c r="I34" s="1787"/>
      <c r="J34" s="1787"/>
      <c r="K34" s="1787"/>
      <c r="L34" s="1787"/>
      <c r="M34" s="1787"/>
      <c r="N34" s="1787"/>
      <c r="O34" s="1787"/>
      <c r="P34" s="1787"/>
      <c r="Q34" s="1787"/>
      <c r="R34" s="1787"/>
      <c r="S34" s="1787"/>
      <c r="T34" s="1787"/>
    </row>
    <row r="35" spans="1:20" ht="18">
      <c r="A35" s="2264"/>
      <c r="B35" s="1792" t="s">
        <v>120</v>
      </c>
      <c r="C35" s="1793" t="s">
        <v>121</v>
      </c>
      <c r="D35" s="1787"/>
      <c r="E35" s="1787"/>
      <c r="F35" s="1787"/>
      <c r="G35" s="1787"/>
      <c r="H35" s="1787"/>
      <c r="I35" s="1787"/>
      <c r="J35" s="1787"/>
      <c r="K35" s="1787"/>
      <c r="L35" s="1787"/>
      <c r="M35" s="1787"/>
      <c r="N35" s="1787"/>
      <c r="O35" s="1787"/>
      <c r="P35" s="1787"/>
      <c r="Q35" s="1787"/>
      <c r="R35" s="1787"/>
      <c r="S35" s="1787"/>
      <c r="T35" s="1787"/>
    </row>
    <row r="36" spans="1:20" ht="18">
      <c r="A36" s="2264"/>
      <c r="B36" s="1792" t="s">
        <v>122</v>
      </c>
      <c r="C36" s="1793" t="s">
        <v>1805</v>
      </c>
      <c r="D36" s="1787"/>
      <c r="E36" s="1787"/>
      <c r="F36" s="1787"/>
      <c r="G36" s="1787"/>
      <c r="H36" s="1787"/>
      <c r="I36" s="1787"/>
      <c r="J36" s="1787"/>
      <c r="K36" s="1787"/>
      <c r="L36" s="1787"/>
      <c r="M36" s="1787"/>
      <c r="N36" s="1787"/>
      <c r="O36" s="1787"/>
      <c r="P36" s="1787"/>
      <c r="Q36" s="1787"/>
      <c r="R36" s="1787"/>
      <c r="S36" s="1787"/>
      <c r="T36" s="1787"/>
    </row>
    <row r="37" spans="1:20" ht="18">
      <c r="A37" s="2264"/>
      <c r="B37" s="1792" t="s">
        <v>123</v>
      </c>
      <c r="C37" s="1793" t="s">
        <v>213</v>
      </c>
      <c r="D37" s="1787"/>
      <c r="E37" s="1787"/>
      <c r="F37" s="1787"/>
      <c r="G37" s="1787"/>
      <c r="H37" s="1787"/>
      <c r="I37" s="1787"/>
      <c r="J37" s="1787"/>
      <c r="K37" s="1787"/>
      <c r="L37" s="1787"/>
      <c r="M37" s="1787"/>
      <c r="N37" s="1787"/>
      <c r="O37" s="1787"/>
      <c r="P37" s="1787"/>
      <c r="Q37" s="1787"/>
      <c r="R37" s="1787"/>
      <c r="S37" s="1787"/>
      <c r="T37" s="1787"/>
    </row>
    <row r="38" spans="1:20" ht="18.5" thickBot="1">
      <c r="A38" s="2265"/>
      <c r="B38" s="1799" t="s">
        <v>124</v>
      </c>
      <c r="C38" s="1798" t="s">
        <v>90</v>
      </c>
      <c r="D38" s="1787"/>
      <c r="E38" s="1787"/>
      <c r="F38" s="1787"/>
      <c r="G38" s="1787"/>
      <c r="H38" s="1787"/>
      <c r="I38" s="1787"/>
      <c r="J38" s="1787"/>
      <c r="K38" s="1787"/>
      <c r="L38" s="1787"/>
      <c r="M38" s="1787"/>
      <c r="N38" s="1787"/>
      <c r="O38" s="1787"/>
      <c r="P38" s="1787"/>
      <c r="Q38" s="1787"/>
      <c r="R38" s="1787"/>
      <c r="S38" s="1787"/>
      <c r="T38" s="1787"/>
    </row>
    <row r="39" spans="1:20" ht="18">
      <c r="A39" s="2266" t="s">
        <v>125</v>
      </c>
      <c r="B39" s="1790" t="s">
        <v>126</v>
      </c>
      <c r="C39" s="1791" t="s">
        <v>90</v>
      </c>
      <c r="D39" s="1787"/>
      <c r="E39" s="1787"/>
      <c r="F39" s="1787"/>
      <c r="G39" s="1787"/>
      <c r="H39" s="1787"/>
      <c r="I39" s="1787"/>
      <c r="J39" s="1787"/>
      <c r="K39" s="1787"/>
      <c r="L39" s="1787"/>
      <c r="M39" s="1787"/>
      <c r="N39" s="1787"/>
      <c r="O39" s="1787"/>
      <c r="P39" s="1787"/>
      <c r="Q39" s="1787"/>
      <c r="R39" s="1787"/>
      <c r="S39" s="1787"/>
      <c r="T39" s="1787"/>
    </row>
    <row r="40" spans="1:20" ht="18">
      <c r="A40" s="2264"/>
      <c r="B40" s="1792" t="s">
        <v>127</v>
      </c>
      <c r="C40" s="1793" t="s">
        <v>213</v>
      </c>
      <c r="D40" s="1787"/>
      <c r="E40" s="1787"/>
      <c r="F40" s="1787"/>
      <c r="G40" s="1787"/>
      <c r="H40" s="1787"/>
      <c r="I40" s="1787"/>
      <c r="J40" s="1787"/>
      <c r="K40" s="1787"/>
      <c r="L40" s="1787"/>
      <c r="M40" s="1787"/>
      <c r="N40" s="1787"/>
      <c r="O40" s="1787"/>
      <c r="P40" s="1787"/>
      <c r="Q40" s="1787"/>
      <c r="R40" s="1787"/>
      <c r="S40" s="1787"/>
      <c r="T40" s="1787"/>
    </row>
    <row r="41" spans="1:20" ht="18">
      <c r="A41" s="2264"/>
      <c r="B41" s="1792" t="s">
        <v>128</v>
      </c>
      <c r="C41" s="1793" t="s">
        <v>213</v>
      </c>
      <c r="D41" s="1787"/>
      <c r="E41" s="1787"/>
      <c r="F41" s="1787"/>
      <c r="G41" s="1787"/>
      <c r="H41" s="1787"/>
      <c r="I41" s="1787"/>
      <c r="J41" s="1787"/>
      <c r="K41" s="1787"/>
      <c r="L41" s="1787"/>
      <c r="M41" s="1787"/>
      <c r="N41" s="1787"/>
      <c r="O41" s="1787"/>
      <c r="P41" s="1787"/>
      <c r="Q41" s="1787"/>
      <c r="R41" s="1787"/>
      <c r="S41" s="1787"/>
      <c r="T41" s="1787"/>
    </row>
    <row r="42" spans="1:20" ht="18">
      <c r="A42" s="2264"/>
      <c r="B42" s="1792" t="s">
        <v>129</v>
      </c>
      <c r="C42" s="1793" t="s">
        <v>213</v>
      </c>
      <c r="D42" s="1787"/>
      <c r="E42" s="1787"/>
      <c r="F42" s="1787"/>
      <c r="G42" s="1787"/>
      <c r="H42" s="1787"/>
      <c r="I42" s="1787"/>
      <c r="J42" s="1787"/>
      <c r="K42" s="1787"/>
      <c r="L42" s="1787"/>
      <c r="M42" s="1787"/>
      <c r="N42" s="1787"/>
      <c r="O42" s="1787"/>
      <c r="P42" s="1787"/>
      <c r="Q42" s="1787"/>
      <c r="R42" s="1787"/>
      <c r="S42" s="1787"/>
      <c r="T42" s="1787"/>
    </row>
    <row r="43" spans="1:20" ht="18">
      <c r="A43" s="2264"/>
      <c r="B43" s="1792" t="s">
        <v>130</v>
      </c>
      <c r="C43" s="1793" t="s">
        <v>213</v>
      </c>
      <c r="D43" s="1787"/>
      <c r="E43" s="1787"/>
      <c r="F43" s="1787"/>
      <c r="G43" s="1787"/>
      <c r="H43" s="1787"/>
      <c r="I43" s="1787"/>
      <c r="J43" s="1787"/>
      <c r="K43" s="1787"/>
      <c r="L43" s="1787"/>
      <c r="M43" s="1787"/>
      <c r="N43" s="1787"/>
      <c r="O43" s="1787"/>
      <c r="P43" s="1787"/>
      <c r="Q43" s="1787"/>
      <c r="R43" s="1787"/>
      <c r="S43" s="1787"/>
      <c r="T43" s="1787"/>
    </row>
    <row r="44" spans="1:20" ht="18.5" thickBot="1">
      <c r="A44" s="2265"/>
      <c r="B44" s="1800" t="s">
        <v>131</v>
      </c>
      <c r="C44" s="1798" t="s">
        <v>213</v>
      </c>
      <c r="D44" s="1787"/>
      <c r="E44" s="1787"/>
      <c r="F44" s="1787"/>
      <c r="G44" s="1787"/>
      <c r="H44" s="1787"/>
      <c r="I44" s="1787"/>
      <c r="J44" s="1787"/>
      <c r="K44" s="1787"/>
      <c r="L44" s="1787"/>
      <c r="M44" s="1787"/>
      <c r="N44" s="1787"/>
      <c r="O44" s="1787"/>
      <c r="P44" s="1787"/>
      <c r="Q44" s="1787"/>
      <c r="R44" s="1787"/>
      <c r="S44" s="1787"/>
      <c r="T44" s="1787"/>
    </row>
    <row r="45" spans="1:20" ht="18">
      <c r="A45" s="2266" t="s">
        <v>132</v>
      </c>
      <c r="B45" s="1790" t="s">
        <v>133</v>
      </c>
      <c r="C45" s="1791" t="s">
        <v>3863</v>
      </c>
      <c r="D45" s="1787"/>
      <c r="E45" s="1787"/>
      <c r="F45" s="1787"/>
      <c r="G45" s="1787"/>
      <c r="H45" s="1787"/>
      <c r="I45" s="1787"/>
      <c r="J45" s="1787"/>
      <c r="K45" s="1787"/>
      <c r="L45" s="1787"/>
      <c r="M45" s="1787"/>
      <c r="N45" s="1787"/>
      <c r="O45" s="1787"/>
      <c r="P45" s="1787"/>
      <c r="Q45" s="1787"/>
      <c r="R45" s="1787"/>
      <c r="S45" s="1787"/>
      <c r="T45" s="1787"/>
    </row>
    <row r="46" spans="1:20" ht="33">
      <c r="A46" s="2264"/>
      <c r="B46" s="1792" t="s">
        <v>135</v>
      </c>
      <c r="C46" s="1793" t="s">
        <v>3864</v>
      </c>
      <c r="D46" s="1787"/>
      <c r="E46" s="1787"/>
      <c r="F46" s="1787"/>
      <c r="G46" s="1787"/>
      <c r="H46" s="1787"/>
      <c r="I46" s="1787"/>
      <c r="J46" s="1787"/>
      <c r="K46" s="1787"/>
      <c r="L46" s="1787"/>
      <c r="M46" s="1787"/>
      <c r="N46" s="1787"/>
      <c r="O46" s="1787"/>
      <c r="P46" s="1787"/>
      <c r="Q46" s="1787"/>
      <c r="R46" s="1787"/>
      <c r="S46" s="1787"/>
      <c r="T46" s="1787"/>
    </row>
    <row r="47" spans="1:20" ht="18.5" thickBot="1">
      <c r="A47" s="2265"/>
      <c r="B47" s="1799" t="s">
        <v>136</v>
      </c>
      <c r="C47" s="1798" t="s">
        <v>3865</v>
      </c>
      <c r="D47" s="1787"/>
      <c r="E47" s="1787"/>
      <c r="F47" s="1787"/>
      <c r="G47" s="1787"/>
      <c r="H47" s="1787"/>
      <c r="I47" s="1787"/>
      <c r="J47" s="1787"/>
      <c r="K47" s="1787"/>
      <c r="L47" s="1787"/>
      <c r="M47" s="1787"/>
      <c r="N47" s="1787"/>
      <c r="O47" s="1787"/>
      <c r="P47" s="1787"/>
      <c r="Q47" s="1787"/>
      <c r="R47" s="1787"/>
      <c r="S47" s="1787"/>
      <c r="T47" s="1787"/>
    </row>
    <row r="48" spans="1:20" ht="18">
      <c r="A48" s="2263" t="s">
        <v>349</v>
      </c>
      <c r="B48" s="1797" t="s">
        <v>138</v>
      </c>
      <c r="C48" s="1801" t="s">
        <v>92</v>
      </c>
      <c r="D48" s="1787"/>
      <c r="E48" s="1787"/>
      <c r="F48" s="1787"/>
      <c r="G48" s="1787"/>
      <c r="H48" s="1787"/>
      <c r="I48" s="1787"/>
      <c r="J48" s="1787"/>
      <c r="K48" s="1787"/>
      <c r="L48" s="1787"/>
      <c r="M48" s="1787"/>
      <c r="N48" s="1787"/>
      <c r="O48" s="1787"/>
      <c r="P48" s="1787"/>
      <c r="Q48" s="1787"/>
      <c r="R48" s="1787"/>
      <c r="S48" s="1787"/>
      <c r="T48" s="1787"/>
    </row>
    <row r="49" spans="1:20" ht="18">
      <c r="A49" s="2264"/>
      <c r="B49" s="1792" t="s">
        <v>139</v>
      </c>
      <c r="C49" s="1793" t="s">
        <v>3866</v>
      </c>
      <c r="D49" s="1787"/>
      <c r="E49" s="1787"/>
      <c r="F49" s="1787"/>
      <c r="G49" s="1787"/>
      <c r="H49" s="1787"/>
      <c r="I49" s="1787"/>
      <c r="J49" s="1787"/>
      <c r="K49" s="1787"/>
      <c r="L49" s="1787"/>
      <c r="M49" s="1787"/>
      <c r="N49" s="1787"/>
      <c r="O49" s="1787"/>
      <c r="P49" s="1787"/>
      <c r="Q49" s="1787"/>
      <c r="R49" s="1787"/>
      <c r="S49" s="1787"/>
      <c r="T49" s="1787"/>
    </row>
    <row r="50" spans="1:20" ht="18">
      <c r="A50" s="2264"/>
      <c r="B50" s="1792" t="s">
        <v>140</v>
      </c>
      <c r="C50" s="1793" t="s">
        <v>3867</v>
      </c>
      <c r="D50" s="1787"/>
      <c r="E50" s="1787"/>
      <c r="F50" s="1787"/>
      <c r="G50" s="1787"/>
      <c r="H50" s="1787"/>
      <c r="I50" s="1787"/>
      <c r="J50" s="1787"/>
      <c r="K50" s="1787"/>
      <c r="L50" s="1787"/>
      <c r="M50" s="1787"/>
      <c r="N50" s="1787"/>
      <c r="O50" s="1787"/>
      <c r="P50" s="1787"/>
      <c r="Q50" s="1787"/>
      <c r="R50" s="1787"/>
      <c r="S50" s="1787"/>
      <c r="T50" s="1787"/>
    </row>
    <row r="51" spans="1:20" ht="18">
      <c r="A51" s="2264"/>
      <c r="B51" s="1792" t="s">
        <v>141</v>
      </c>
      <c r="C51" s="1793" t="s">
        <v>1959</v>
      </c>
      <c r="D51" s="1787"/>
      <c r="E51" s="1787"/>
      <c r="F51" s="1787"/>
      <c r="G51" s="1787"/>
      <c r="H51" s="1787"/>
      <c r="I51" s="1787"/>
      <c r="J51" s="1787"/>
      <c r="K51" s="1787"/>
      <c r="L51" s="1787"/>
      <c r="M51" s="1787"/>
      <c r="N51" s="1787"/>
      <c r="O51" s="1787"/>
      <c r="P51" s="1787"/>
      <c r="Q51" s="1787"/>
      <c r="R51" s="1787"/>
      <c r="S51" s="1787"/>
      <c r="T51" s="1787"/>
    </row>
    <row r="52" spans="1:20" ht="99">
      <c r="A52" s="2264"/>
      <c r="B52" s="1792" t="s">
        <v>142</v>
      </c>
      <c r="C52" s="1793" t="s">
        <v>3868</v>
      </c>
      <c r="D52" s="1787"/>
      <c r="E52" s="1787"/>
      <c r="F52" s="1787"/>
      <c r="G52" s="1787"/>
      <c r="H52" s="1787"/>
      <c r="I52" s="1787"/>
      <c r="J52" s="1787"/>
      <c r="K52" s="1787"/>
      <c r="L52" s="1787"/>
      <c r="M52" s="1787"/>
      <c r="N52" s="1787"/>
      <c r="O52" s="1787"/>
      <c r="P52" s="1787"/>
      <c r="Q52" s="1787"/>
      <c r="R52" s="1787"/>
      <c r="S52" s="1787"/>
      <c r="T52" s="1787"/>
    </row>
    <row r="53" spans="1:20" ht="49.5">
      <c r="A53" s="2264"/>
      <c r="B53" s="1792" t="s">
        <v>1077</v>
      </c>
      <c r="C53" s="1793" t="s">
        <v>3869</v>
      </c>
      <c r="D53" s="1787"/>
      <c r="E53" s="1787"/>
      <c r="F53" s="1787"/>
      <c r="G53" s="1787"/>
      <c r="H53" s="1787"/>
      <c r="I53" s="1787"/>
      <c r="J53" s="1787"/>
      <c r="K53" s="1787"/>
      <c r="L53" s="1787"/>
      <c r="M53" s="1787"/>
      <c r="N53" s="1787"/>
      <c r="O53" s="1787"/>
      <c r="P53" s="1787"/>
      <c r="Q53" s="1787"/>
      <c r="R53" s="1787"/>
      <c r="S53" s="1787"/>
      <c r="T53" s="1787"/>
    </row>
    <row r="54" spans="1:20" ht="18">
      <c r="A54" s="2264"/>
      <c r="B54" s="1792" t="s">
        <v>144</v>
      </c>
      <c r="C54" s="1793" t="s">
        <v>3870</v>
      </c>
      <c r="D54" s="1787"/>
      <c r="E54" s="1787"/>
      <c r="F54" s="1787"/>
      <c r="G54" s="1787"/>
      <c r="H54" s="1787"/>
      <c r="I54" s="1787"/>
      <c r="J54" s="1787"/>
      <c r="K54" s="1787"/>
      <c r="L54" s="1787"/>
      <c r="M54" s="1787"/>
      <c r="N54" s="1787"/>
      <c r="O54" s="1787"/>
      <c r="P54" s="1787"/>
      <c r="Q54" s="1787"/>
      <c r="R54" s="1787"/>
      <c r="S54" s="1787"/>
      <c r="T54" s="1787"/>
    </row>
    <row r="55" spans="1:20" ht="18">
      <c r="A55" s="2264"/>
      <c r="B55" s="1792" t="s">
        <v>145</v>
      </c>
      <c r="C55" s="1793" t="s">
        <v>3871</v>
      </c>
      <c r="D55" s="1787"/>
      <c r="E55" s="1787"/>
      <c r="F55" s="1787"/>
      <c r="G55" s="1787"/>
      <c r="H55" s="1787"/>
      <c r="I55" s="1787"/>
      <c r="J55" s="1787"/>
      <c r="K55" s="1787"/>
      <c r="L55" s="1787"/>
      <c r="M55" s="1787"/>
      <c r="N55" s="1787"/>
      <c r="O55" s="1787"/>
      <c r="P55" s="1787"/>
      <c r="Q55" s="1787"/>
      <c r="R55" s="1787"/>
      <c r="S55" s="1787"/>
      <c r="T55" s="1787"/>
    </row>
    <row r="56" spans="1:20" ht="18">
      <c r="A56" s="2264"/>
      <c r="B56" s="1792" t="s">
        <v>146</v>
      </c>
      <c r="C56" s="1793" t="s">
        <v>3509</v>
      </c>
      <c r="D56" s="1787"/>
      <c r="E56" s="1787"/>
      <c r="F56" s="1787"/>
      <c r="G56" s="1787"/>
      <c r="H56" s="1787"/>
      <c r="I56" s="1787"/>
      <c r="J56" s="1787"/>
      <c r="K56" s="1787"/>
      <c r="L56" s="1787"/>
      <c r="M56" s="1787"/>
      <c r="N56" s="1787"/>
      <c r="O56" s="1787"/>
      <c r="P56" s="1787"/>
      <c r="Q56" s="1787"/>
      <c r="R56" s="1787"/>
      <c r="S56" s="1787"/>
      <c r="T56" s="1787"/>
    </row>
    <row r="57" spans="1:20" ht="18">
      <c r="A57" s="2264"/>
      <c r="B57" s="1792" t="s">
        <v>147</v>
      </c>
      <c r="C57" s="1793" t="s">
        <v>213</v>
      </c>
      <c r="D57" s="1787"/>
      <c r="E57" s="1787"/>
      <c r="F57" s="1787"/>
      <c r="G57" s="1787"/>
      <c r="H57" s="1787"/>
      <c r="I57" s="1787"/>
      <c r="J57" s="1787"/>
      <c r="K57" s="1787"/>
      <c r="L57" s="1787"/>
      <c r="M57" s="1787"/>
      <c r="N57" s="1787"/>
      <c r="O57" s="1787"/>
      <c r="P57" s="1787"/>
      <c r="Q57" s="1787"/>
      <c r="R57" s="1787"/>
      <c r="S57" s="1787"/>
      <c r="T57" s="1787"/>
    </row>
    <row r="58" spans="1:20" ht="18">
      <c r="A58" s="2264"/>
      <c r="B58" s="1792" t="s">
        <v>149</v>
      </c>
      <c r="C58" s="1793" t="s">
        <v>213</v>
      </c>
      <c r="D58" s="1787"/>
      <c r="E58" s="1787"/>
      <c r="F58" s="1787"/>
      <c r="G58" s="1787"/>
      <c r="H58" s="1787"/>
      <c r="I58" s="1787"/>
      <c r="J58" s="1787"/>
      <c r="K58" s="1787"/>
      <c r="L58" s="1787"/>
      <c r="M58" s="1787"/>
      <c r="N58" s="1787"/>
      <c r="O58" s="1787"/>
      <c r="P58" s="1787"/>
      <c r="Q58" s="1787"/>
      <c r="R58" s="1787"/>
      <c r="S58" s="1787"/>
      <c r="T58" s="1787"/>
    </row>
    <row r="59" spans="1:20" ht="18">
      <c r="A59" s="2264"/>
      <c r="B59" s="1792" t="s">
        <v>150</v>
      </c>
      <c r="C59" s="1793" t="s">
        <v>3872</v>
      </c>
      <c r="D59" s="1787"/>
      <c r="E59" s="1787"/>
      <c r="F59" s="1787"/>
      <c r="G59" s="1787"/>
      <c r="H59" s="1787"/>
      <c r="I59" s="1787"/>
      <c r="J59" s="1787"/>
      <c r="K59" s="1787"/>
      <c r="L59" s="1787"/>
      <c r="M59" s="1787"/>
      <c r="N59" s="1787"/>
      <c r="O59" s="1787"/>
      <c r="P59" s="1787"/>
      <c r="Q59" s="1787"/>
      <c r="R59" s="1787"/>
      <c r="S59" s="1787"/>
      <c r="T59" s="1787"/>
    </row>
    <row r="60" spans="1:20" ht="18">
      <c r="A60" s="2264"/>
      <c r="B60" s="1792" t="s">
        <v>151</v>
      </c>
      <c r="C60" s="1793" t="s">
        <v>3873</v>
      </c>
      <c r="D60" s="1787"/>
      <c r="E60" s="1787"/>
      <c r="F60" s="1787"/>
      <c r="G60" s="1787"/>
      <c r="H60" s="1787"/>
      <c r="I60" s="1787"/>
      <c r="J60" s="1787"/>
      <c r="K60" s="1787"/>
      <c r="L60" s="1787"/>
      <c r="M60" s="1787"/>
      <c r="N60" s="1787"/>
      <c r="O60" s="1787"/>
      <c r="P60" s="1787"/>
      <c r="Q60" s="1787"/>
      <c r="R60" s="1787"/>
      <c r="S60" s="1787"/>
      <c r="T60" s="1787"/>
    </row>
    <row r="61" spans="1:20" ht="18">
      <c r="A61" s="2264"/>
      <c r="B61" s="1792" t="s">
        <v>152</v>
      </c>
      <c r="C61" s="1793" t="s">
        <v>3872</v>
      </c>
      <c r="D61" s="1787"/>
      <c r="E61" s="1787"/>
      <c r="F61" s="1787"/>
      <c r="G61" s="1787"/>
      <c r="H61" s="1787"/>
      <c r="I61" s="1787"/>
      <c r="J61" s="1787"/>
      <c r="K61" s="1787"/>
      <c r="L61" s="1787"/>
      <c r="M61" s="1787"/>
      <c r="N61" s="1787"/>
      <c r="O61" s="1787"/>
      <c r="P61" s="1787"/>
      <c r="Q61" s="1787"/>
      <c r="R61" s="1787"/>
      <c r="S61" s="1787"/>
      <c r="T61" s="1787"/>
    </row>
    <row r="62" spans="1:20" ht="18">
      <c r="A62" s="2264"/>
      <c r="B62" s="1792" t="s">
        <v>153</v>
      </c>
      <c r="C62" s="1793" t="s">
        <v>3874</v>
      </c>
      <c r="D62" s="1787"/>
      <c r="E62" s="1787"/>
      <c r="F62" s="1787"/>
      <c r="G62" s="1787"/>
      <c r="H62" s="1787"/>
      <c r="I62" s="1787"/>
      <c r="J62" s="1787"/>
      <c r="K62" s="1787"/>
      <c r="L62" s="1787"/>
      <c r="M62" s="1787"/>
      <c r="N62" s="1787"/>
      <c r="O62" s="1787"/>
      <c r="P62" s="1787"/>
      <c r="Q62" s="1787"/>
      <c r="R62" s="1787"/>
      <c r="S62" s="1787"/>
      <c r="T62" s="1787"/>
    </row>
    <row r="63" spans="1:20" ht="18">
      <c r="A63" s="2264"/>
      <c r="B63" s="1792" t="s">
        <v>154</v>
      </c>
      <c r="C63" s="1793" t="s">
        <v>213</v>
      </c>
      <c r="D63" s="1787"/>
      <c r="E63" s="1787"/>
      <c r="F63" s="1787"/>
      <c r="G63" s="1787"/>
      <c r="H63" s="1787"/>
      <c r="I63" s="1787"/>
      <c r="J63" s="1787"/>
      <c r="K63" s="1787"/>
      <c r="L63" s="1787"/>
      <c r="M63" s="1787"/>
      <c r="N63" s="1787"/>
      <c r="O63" s="1787"/>
      <c r="P63" s="1787"/>
      <c r="Q63" s="1787"/>
      <c r="R63" s="1787"/>
      <c r="S63" s="1787"/>
      <c r="T63" s="1787"/>
    </row>
    <row r="64" spans="1:20" ht="18">
      <c r="A64" s="2264"/>
      <c r="B64" s="1792" t="s">
        <v>155</v>
      </c>
      <c r="C64" s="1793" t="s">
        <v>213</v>
      </c>
      <c r="D64" s="1787"/>
      <c r="E64" s="1787"/>
      <c r="F64" s="1787"/>
      <c r="G64" s="1787"/>
      <c r="H64" s="1787"/>
      <c r="I64" s="1787"/>
      <c r="J64" s="1787"/>
      <c r="K64" s="1787"/>
      <c r="L64" s="1787"/>
      <c r="M64" s="1787"/>
      <c r="N64" s="1787"/>
      <c r="O64" s="1787"/>
      <c r="P64" s="1787"/>
      <c r="Q64" s="1787"/>
      <c r="R64" s="1787"/>
      <c r="S64" s="1787"/>
      <c r="T64" s="1787"/>
    </row>
    <row r="65" spans="1:20" ht="18">
      <c r="A65" s="2264"/>
      <c r="B65" s="1792" t="s">
        <v>156</v>
      </c>
      <c r="C65" s="1793" t="s">
        <v>90</v>
      </c>
      <c r="D65" s="1787"/>
      <c r="E65" s="1787"/>
      <c r="F65" s="1787"/>
      <c r="G65" s="1787"/>
      <c r="H65" s="1787"/>
      <c r="I65" s="1787"/>
      <c r="J65" s="1787"/>
      <c r="K65" s="1787"/>
      <c r="L65" s="1787"/>
      <c r="M65" s="1787"/>
      <c r="N65" s="1787"/>
      <c r="O65" s="1787"/>
      <c r="P65" s="1787"/>
      <c r="Q65" s="1787"/>
      <c r="R65" s="1787"/>
      <c r="S65" s="1787"/>
      <c r="T65" s="1787"/>
    </row>
    <row r="66" spans="1:20" ht="18">
      <c r="A66" s="2264"/>
      <c r="B66" s="1792" t="s">
        <v>157</v>
      </c>
      <c r="C66" s="1793" t="s">
        <v>213</v>
      </c>
      <c r="D66" s="1787"/>
      <c r="E66" s="1787"/>
      <c r="F66" s="1787"/>
      <c r="G66" s="1787"/>
      <c r="H66" s="1787"/>
      <c r="I66" s="1787"/>
      <c r="J66" s="1787"/>
      <c r="K66" s="1787"/>
      <c r="L66" s="1787"/>
      <c r="M66" s="1787"/>
      <c r="N66" s="1787"/>
      <c r="O66" s="1787"/>
      <c r="P66" s="1787"/>
      <c r="Q66" s="1787"/>
      <c r="R66" s="1787"/>
      <c r="S66" s="1787"/>
      <c r="T66" s="1787"/>
    </row>
    <row r="67" spans="1:20" ht="18">
      <c r="A67" s="2264"/>
      <c r="B67" s="1792" t="s">
        <v>158</v>
      </c>
      <c r="C67" s="1793" t="s">
        <v>213</v>
      </c>
      <c r="D67" s="1787"/>
      <c r="E67" s="1787"/>
      <c r="F67" s="1787"/>
      <c r="G67" s="1787"/>
      <c r="H67" s="1787"/>
      <c r="I67" s="1787"/>
      <c r="J67" s="1787"/>
      <c r="K67" s="1787"/>
      <c r="L67" s="1787"/>
      <c r="M67" s="1787"/>
      <c r="N67" s="1787"/>
      <c r="O67" s="1787"/>
      <c r="P67" s="1787"/>
      <c r="Q67" s="1787"/>
      <c r="R67" s="1787"/>
      <c r="S67" s="1787"/>
      <c r="T67" s="1787"/>
    </row>
    <row r="68" spans="1:20" ht="18.5" thickBot="1">
      <c r="A68" s="2265"/>
      <c r="B68" s="1799" t="s">
        <v>159</v>
      </c>
      <c r="C68" s="1798" t="s">
        <v>213</v>
      </c>
      <c r="D68" s="1787"/>
      <c r="E68" s="1787"/>
      <c r="F68" s="1787"/>
      <c r="G68" s="1787"/>
      <c r="H68" s="1787"/>
      <c r="I68" s="1787"/>
      <c r="J68" s="1787"/>
      <c r="K68" s="1787"/>
      <c r="L68" s="1787"/>
      <c r="M68" s="1787"/>
      <c r="N68" s="1787"/>
      <c r="O68" s="1787"/>
      <c r="P68" s="1787"/>
      <c r="Q68" s="1787"/>
      <c r="R68" s="1787"/>
      <c r="S68" s="1787"/>
      <c r="T68" s="1787"/>
    </row>
    <row r="69" spans="1:20" ht="18">
      <c r="A69" s="2266" t="s">
        <v>160</v>
      </c>
      <c r="B69" s="1790" t="s">
        <v>161</v>
      </c>
      <c r="C69" s="1791" t="s">
        <v>92</v>
      </c>
      <c r="D69" s="1787"/>
      <c r="E69" s="1787"/>
      <c r="F69" s="1787"/>
      <c r="G69" s="1787"/>
      <c r="H69" s="1787"/>
      <c r="I69" s="1787"/>
      <c r="J69" s="1787"/>
      <c r="K69" s="1787"/>
      <c r="L69" s="1787"/>
      <c r="M69" s="1787"/>
      <c r="N69" s="1787"/>
      <c r="O69" s="1787"/>
      <c r="P69" s="1787"/>
      <c r="Q69" s="1787"/>
      <c r="R69" s="1787"/>
      <c r="S69" s="1787"/>
      <c r="T69" s="1787"/>
    </row>
    <row r="70" spans="1:20" ht="18">
      <c r="A70" s="2264"/>
      <c r="B70" s="1792" t="s">
        <v>162</v>
      </c>
      <c r="C70" s="1793" t="s">
        <v>3875</v>
      </c>
      <c r="D70" s="1787"/>
      <c r="E70" s="1787"/>
      <c r="F70" s="1787"/>
      <c r="G70" s="1787"/>
      <c r="H70" s="1787"/>
      <c r="I70" s="1787"/>
      <c r="J70" s="1787"/>
      <c r="K70" s="1787"/>
      <c r="L70" s="1787"/>
      <c r="M70" s="1787"/>
      <c r="N70" s="1787"/>
      <c r="O70" s="1787"/>
      <c r="P70" s="1787"/>
      <c r="Q70" s="1787"/>
      <c r="R70" s="1787"/>
      <c r="S70" s="1787"/>
      <c r="T70" s="1787"/>
    </row>
    <row r="71" spans="1:20" ht="18">
      <c r="A71" s="2264"/>
      <c r="B71" s="1792" t="s">
        <v>164</v>
      </c>
      <c r="C71" s="1793" t="s">
        <v>213</v>
      </c>
      <c r="D71" s="1787"/>
      <c r="E71" s="1787"/>
      <c r="F71" s="1787"/>
      <c r="G71" s="1787"/>
      <c r="H71" s="1787"/>
      <c r="I71" s="1787"/>
      <c r="J71" s="1787"/>
      <c r="K71" s="1787"/>
      <c r="L71" s="1787"/>
      <c r="M71" s="1787"/>
      <c r="N71" s="1787"/>
      <c r="O71" s="1787"/>
      <c r="P71" s="1787"/>
      <c r="Q71" s="1787"/>
      <c r="R71" s="1787"/>
      <c r="S71" s="1787"/>
      <c r="T71" s="1787"/>
    </row>
    <row r="72" spans="1:20" ht="18">
      <c r="A72" s="2264"/>
      <c r="B72" s="1792" t="s">
        <v>166</v>
      </c>
      <c r="C72" s="1793" t="s">
        <v>213</v>
      </c>
      <c r="D72" s="1787"/>
      <c r="E72" s="1787"/>
      <c r="F72" s="1787"/>
      <c r="G72" s="1787"/>
      <c r="H72" s="1787"/>
      <c r="I72" s="1787"/>
      <c r="J72" s="1787"/>
      <c r="K72" s="1787"/>
      <c r="L72" s="1787"/>
      <c r="M72" s="1787"/>
      <c r="N72" s="1787"/>
      <c r="O72" s="1787"/>
      <c r="P72" s="1787"/>
      <c r="Q72" s="1787"/>
      <c r="R72" s="1787"/>
      <c r="S72" s="1787"/>
      <c r="T72" s="1787"/>
    </row>
    <row r="73" spans="1:20" ht="18">
      <c r="A73" s="2264"/>
      <c r="B73" s="1792" t="s">
        <v>167</v>
      </c>
      <c r="C73" s="1793" t="s">
        <v>3876</v>
      </c>
      <c r="D73" s="1787"/>
      <c r="E73" s="1787"/>
      <c r="F73" s="1787"/>
      <c r="G73" s="1787"/>
      <c r="H73" s="1787"/>
      <c r="I73" s="1787"/>
      <c r="J73" s="1787"/>
      <c r="K73" s="1787"/>
      <c r="L73" s="1787"/>
      <c r="M73" s="1787"/>
      <c r="N73" s="1787"/>
      <c r="O73" s="1787"/>
      <c r="P73" s="1787"/>
      <c r="Q73" s="1787"/>
      <c r="R73" s="1787"/>
      <c r="S73" s="1787"/>
      <c r="T73" s="1787"/>
    </row>
    <row r="74" spans="1:20" ht="18">
      <c r="A74" s="2264"/>
      <c r="B74" s="1792" t="s">
        <v>338</v>
      </c>
      <c r="C74" s="1793" t="s">
        <v>111</v>
      </c>
      <c r="D74" s="1787"/>
      <c r="E74" s="1787"/>
      <c r="F74" s="1787"/>
      <c r="G74" s="1787"/>
      <c r="H74" s="1787"/>
      <c r="I74" s="1787"/>
      <c r="J74" s="1787"/>
      <c r="K74" s="1787"/>
      <c r="L74" s="1787"/>
      <c r="M74" s="1787"/>
      <c r="N74" s="1787"/>
      <c r="O74" s="1787"/>
      <c r="P74" s="1787"/>
      <c r="Q74" s="1787"/>
      <c r="R74" s="1787"/>
      <c r="S74" s="1787"/>
      <c r="T74" s="1787"/>
    </row>
    <row r="75" spans="1:20" ht="18">
      <c r="A75" s="2264"/>
      <c r="B75" s="1792" t="s">
        <v>170</v>
      </c>
      <c r="C75" s="1793" t="s">
        <v>92</v>
      </c>
      <c r="D75" s="1787"/>
      <c r="E75" s="1787"/>
      <c r="F75" s="1787"/>
      <c r="G75" s="1787"/>
      <c r="H75" s="1787"/>
      <c r="I75" s="1787"/>
      <c r="J75" s="1787"/>
      <c r="K75" s="1787"/>
      <c r="L75" s="1787"/>
      <c r="M75" s="1787"/>
      <c r="N75" s="1787"/>
      <c r="O75" s="1787"/>
      <c r="P75" s="1787"/>
      <c r="Q75" s="1787"/>
      <c r="R75" s="1787"/>
      <c r="S75" s="1787"/>
      <c r="T75" s="1787"/>
    </row>
    <row r="76" spans="1:20" ht="18">
      <c r="A76" s="2264"/>
      <c r="B76" s="1792" t="s">
        <v>171</v>
      </c>
      <c r="C76" s="1793" t="s">
        <v>172</v>
      </c>
      <c r="D76" s="1787"/>
      <c r="E76" s="1787"/>
      <c r="F76" s="1787"/>
      <c r="G76" s="1787"/>
      <c r="H76" s="1787"/>
      <c r="I76" s="1787"/>
      <c r="J76" s="1787"/>
      <c r="K76" s="1787"/>
      <c r="L76" s="1787"/>
      <c r="M76" s="1787"/>
      <c r="N76" s="1787"/>
      <c r="O76" s="1787"/>
      <c r="P76" s="1787"/>
      <c r="Q76" s="1787"/>
      <c r="R76" s="1787"/>
      <c r="S76" s="1787"/>
      <c r="T76" s="1787"/>
    </row>
    <row r="77" spans="1:20" ht="83" thickBot="1">
      <c r="A77" s="2265"/>
      <c r="B77" s="1799" t="s">
        <v>173</v>
      </c>
      <c r="C77" s="1798" t="s">
        <v>373</v>
      </c>
      <c r="D77" s="1787"/>
      <c r="E77" s="1787"/>
      <c r="F77" s="1787"/>
      <c r="G77" s="1787"/>
      <c r="H77" s="1787"/>
      <c r="I77" s="1787"/>
      <c r="J77" s="1787"/>
      <c r="K77" s="1787"/>
      <c r="L77" s="1787"/>
      <c r="M77" s="1787"/>
      <c r="N77" s="1787"/>
      <c r="O77" s="1787"/>
      <c r="P77" s="1787"/>
      <c r="Q77" s="1787"/>
      <c r="R77" s="1787"/>
      <c r="S77" s="1787"/>
      <c r="T77" s="1787"/>
    </row>
    <row r="78" spans="1:20" ht="49.5">
      <c r="A78" s="2266" t="s">
        <v>174</v>
      </c>
      <c r="B78" s="1790" t="s">
        <v>175</v>
      </c>
      <c r="C78" s="1791" t="s">
        <v>3877</v>
      </c>
      <c r="D78" s="1787"/>
      <c r="E78" s="1787"/>
      <c r="F78" s="1787"/>
      <c r="G78" s="1787"/>
      <c r="H78" s="1787"/>
      <c r="I78" s="1787"/>
      <c r="J78" s="1787"/>
      <c r="K78" s="1787"/>
      <c r="L78" s="1787"/>
      <c r="M78" s="1787"/>
      <c r="N78" s="1787"/>
      <c r="O78" s="1787"/>
      <c r="P78" s="1787"/>
      <c r="Q78" s="1787"/>
      <c r="R78" s="1787"/>
      <c r="S78" s="1787"/>
      <c r="T78" s="1787"/>
    </row>
    <row r="79" spans="1:20" ht="49.5">
      <c r="A79" s="2264"/>
      <c r="B79" s="1792" t="s">
        <v>176</v>
      </c>
      <c r="C79" s="1793" t="s">
        <v>3878</v>
      </c>
      <c r="D79" s="1787"/>
      <c r="E79" s="1787"/>
      <c r="F79" s="1787"/>
      <c r="G79" s="1787"/>
      <c r="H79" s="1787"/>
      <c r="I79" s="1787"/>
      <c r="J79" s="1787"/>
      <c r="K79" s="1787"/>
      <c r="L79" s="1787"/>
      <c r="M79" s="1787"/>
      <c r="N79" s="1787"/>
      <c r="O79" s="1787"/>
      <c r="P79" s="1787"/>
      <c r="Q79" s="1787"/>
      <c r="R79" s="1787"/>
      <c r="S79" s="1787"/>
      <c r="T79" s="1787"/>
    </row>
    <row r="80" spans="1:20" ht="49.5">
      <c r="A80" s="2264"/>
      <c r="B80" s="1792" t="s">
        <v>177</v>
      </c>
      <c r="C80" s="1793" t="s">
        <v>3879</v>
      </c>
      <c r="D80" s="1787"/>
      <c r="E80" s="1787"/>
      <c r="F80" s="1787"/>
      <c r="G80" s="1787"/>
      <c r="H80" s="1787"/>
      <c r="I80" s="1787"/>
      <c r="J80" s="1787"/>
      <c r="K80" s="1787"/>
      <c r="L80" s="1787"/>
      <c r="M80" s="1787"/>
      <c r="N80" s="1787"/>
      <c r="O80" s="1787"/>
      <c r="P80" s="1787"/>
      <c r="Q80" s="1787"/>
      <c r="R80" s="1787"/>
      <c r="S80" s="1787"/>
      <c r="T80" s="1787"/>
    </row>
    <row r="81" spans="1:20" ht="18">
      <c r="A81" s="2264"/>
      <c r="B81" s="1792" t="s">
        <v>178</v>
      </c>
      <c r="C81" s="1793" t="s">
        <v>395</v>
      </c>
      <c r="D81" s="1787"/>
      <c r="E81" s="1787"/>
      <c r="F81" s="1787"/>
      <c r="G81" s="1787"/>
      <c r="H81" s="1787"/>
      <c r="I81" s="1787"/>
      <c r="J81" s="1787"/>
      <c r="K81" s="1787"/>
      <c r="L81" s="1787"/>
      <c r="M81" s="1787"/>
      <c r="N81" s="1787"/>
      <c r="O81" s="1787"/>
      <c r="P81" s="1787"/>
      <c r="Q81" s="1787"/>
      <c r="R81" s="1787"/>
      <c r="S81" s="1787"/>
      <c r="T81" s="1787"/>
    </row>
    <row r="82" spans="1:20" ht="49.5">
      <c r="A82" s="2264"/>
      <c r="B82" s="1792" t="s">
        <v>179</v>
      </c>
      <c r="C82" s="1793" t="s">
        <v>375</v>
      </c>
      <c r="D82" s="1787"/>
      <c r="E82" s="1787"/>
      <c r="F82" s="1787"/>
      <c r="G82" s="1787"/>
      <c r="H82" s="1787"/>
      <c r="I82" s="1787"/>
      <c r="J82" s="1787"/>
      <c r="K82" s="1787"/>
      <c r="L82" s="1787"/>
      <c r="M82" s="1787"/>
      <c r="N82" s="1787"/>
      <c r="O82" s="1787"/>
      <c r="P82" s="1787"/>
      <c r="Q82" s="1787"/>
      <c r="R82" s="1787"/>
      <c r="S82" s="1787"/>
      <c r="T82" s="1787"/>
    </row>
    <row r="83" spans="1:20" ht="18">
      <c r="A83" s="2264"/>
      <c r="B83" s="1792" t="s">
        <v>180</v>
      </c>
      <c r="C83" s="1793" t="s">
        <v>90</v>
      </c>
      <c r="D83" s="1787"/>
      <c r="E83" s="1787"/>
      <c r="F83" s="1787"/>
      <c r="G83" s="1787"/>
      <c r="H83" s="1787"/>
      <c r="I83" s="1787"/>
      <c r="J83" s="1787"/>
      <c r="K83" s="1787"/>
      <c r="L83" s="1787"/>
      <c r="M83" s="1787"/>
      <c r="N83" s="1787"/>
      <c r="O83" s="1787"/>
      <c r="P83" s="1787"/>
      <c r="Q83" s="1787"/>
      <c r="R83" s="1787"/>
      <c r="S83" s="1787"/>
      <c r="T83" s="1787"/>
    </row>
    <row r="84" spans="1:20" ht="18">
      <c r="A84" s="2264"/>
      <c r="B84" s="1792" t="s">
        <v>157</v>
      </c>
      <c r="C84" s="1793" t="s">
        <v>213</v>
      </c>
      <c r="D84" s="1787"/>
      <c r="E84" s="1787"/>
      <c r="F84" s="1787"/>
      <c r="G84" s="1787"/>
      <c r="H84" s="1787"/>
      <c r="I84" s="1787"/>
      <c r="J84" s="1787"/>
      <c r="K84" s="1787"/>
      <c r="L84" s="1787"/>
      <c r="M84" s="1787"/>
      <c r="N84" s="1787"/>
      <c r="O84" s="1787"/>
      <c r="P84" s="1787"/>
      <c r="Q84" s="1787"/>
      <c r="R84" s="1787"/>
      <c r="S84" s="1787"/>
      <c r="T84" s="1787"/>
    </row>
    <row r="85" spans="1:20" ht="18">
      <c r="A85" s="2264"/>
      <c r="B85" s="1792" t="s">
        <v>158</v>
      </c>
      <c r="C85" s="1793" t="s">
        <v>213</v>
      </c>
      <c r="D85" s="1787"/>
      <c r="E85" s="1787"/>
      <c r="F85" s="1787"/>
      <c r="G85" s="1787"/>
      <c r="H85" s="1787"/>
      <c r="I85" s="1787"/>
      <c r="J85" s="1787"/>
      <c r="K85" s="1787"/>
      <c r="L85" s="1787"/>
      <c r="M85" s="1787"/>
      <c r="N85" s="1787"/>
      <c r="O85" s="1787"/>
      <c r="P85" s="1787"/>
      <c r="Q85" s="1787"/>
      <c r="R85" s="1787"/>
      <c r="S85" s="1787"/>
      <c r="T85" s="1787"/>
    </row>
    <row r="86" spans="1:20" ht="18">
      <c r="A86" s="2264"/>
      <c r="B86" s="1792" t="s">
        <v>181</v>
      </c>
      <c r="C86" s="1793" t="s">
        <v>213</v>
      </c>
      <c r="D86" s="1787"/>
      <c r="E86" s="1787"/>
      <c r="F86" s="1787"/>
      <c r="G86" s="1787"/>
      <c r="H86" s="1787"/>
      <c r="I86" s="1787"/>
      <c r="J86" s="1787"/>
      <c r="K86" s="1787"/>
      <c r="L86" s="1787"/>
      <c r="M86" s="1787"/>
      <c r="N86" s="1787"/>
      <c r="O86" s="1787"/>
      <c r="P86" s="1787"/>
      <c r="Q86" s="1787"/>
      <c r="R86" s="1787"/>
      <c r="S86" s="1787"/>
      <c r="T86" s="1787"/>
    </row>
    <row r="87" spans="1:20" ht="18">
      <c r="A87" s="2264"/>
      <c r="B87" s="1792" t="s">
        <v>182</v>
      </c>
      <c r="C87" s="1793"/>
      <c r="D87" s="1787"/>
      <c r="E87" s="1787"/>
      <c r="F87" s="1787"/>
      <c r="G87" s="1787"/>
      <c r="H87" s="1787"/>
      <c r="I87" s="1787"/>
      <c r="J87" s="1787"/>
      <c r="K87" s="1787"/>
      <c r="L87" s="1787"/>
      <c r="M87" s="1787"/>
      <c r="N87" s="1787"/>
      <c r="O87" s="1787"/>
      <c r="P87" s="1787"/>
      <c r="Q87" s="1787"/>
      <c r="R87" s="1787"/>
      <c r="S87" s="1787"/>
      <c r="T87" s="1787"/>
    </row>
    <row r="88" spans="1:20" ht="18">
      <c r="A88" s="2264"/>
      <c r="B88" s="1792" t="s">
        <v>183</v>
      </c>
      <c r="C88" s="1793" t="s">
        <v>90</v>
      </c>
      <c r="D88" s="1787"/>
      <c r="E88" s="1787"/>
      <c r="F88" s="1787"/>
      <c r="G88" s="1787"/>
      <c r="H88" s="1787"/>
      <c r="I88" s="1787"/>
      <c r="J88" s="1787"/>
      <c r="K88" s="1787"/>
      <c r="L88" s="1787"/>
      <c r="M88" s="1787"/>
      <c r="N88" s="1787"/>
      <c r="O88" s="1787"/>
      <c r="P88" s="1787"/>
      <c r="Q88" s="1787"/>
      <c r="R88" s="1787"/>
      <c r="S88" s="1787"/>
      <c r="T88" s="1787"/>
    </row>
    <row r="89" spans="1:20" ht="18">
      <c r="A89" s="2264"/>
      <c r="B89" s="1792" t="s">
        <v>184</v>
      </c>
      <c r="C89" s="1793" t="s">
        <v>213</v>
      </c>
      <c r="D89" s="1787"/>
      <c r="E89" s="1787"/>
      <c r="F89" s="1787"/>
      <c r="G89" s="1787"/>
      <c r="H89" s="1787"/>
      <c r="I89" s="1787"/>
      <c r="J89" s="1787"/>
      <c r="K89" s="1787"/>
      <c r="L89" s="1787"/>
      <c r="M89" s="1787"/>
      <c r="N89" s="1787"/>
      <c r="O89" s="1787"/>
      <c r="P89" s="1787"/>
      <c r="Q89" s="1787"/>
      <c r="R89" s="1787"/>
      <c r="S89" s="1787"/>
      <c r="T89" s="1787"/>
    </row>
    <row r="90" spans="1:20" ht="18">
      <c r="A90" s="2264"/>
      <c r="B90" s="1792" t="s">
        <v>185</v>
      </c>
      <c r="C90" s="1793" t="s">
        <v>213</v>
      </c>
      <c r="D90" s="1787"/>
      <c r="E90" s="1787"/>
      <c r="F90" s="1787"/>
      <c r="G90" s="1787"/>
      <c r="H90" s="1787"/>
      <c r="I90" s="1787"/>
      <c r="J90" s="1787"/>
      <c r="K90" s="1787"/>
      <c r="L90" s="1787"/>
      <c r="M90" s="1787"/>
      <c r="N90" s="1787"/>
      <c r="O90" s="1787"/>
      <c r="P90" s="1787"/>
      <c r="Q90" s="1787"/>
      <c r="R90" s="1787"/>
      <c r="S90" s="1787"/>
      <c r="T90" s="1787"/>
    </row>
    <row r="91" spans="1:20" ht="18">
      <c r="A91" s="2264"/>
      <c r="B91" s="1792" t="s">
        <v>186</v>
      </c>
      <c r="C91" s="1793" t="s">
        <v>213</v>
      </c>
      <c r="D91" s="1787"/>
      <c r="E91" s="1787"/>
      <c r="F91" s="1787"/>
      <c r="G91" s="1787"/>
      <c r="H91" s="1787"/>
      <c r="I91" s="1787"/>
      <c r="J91" s="1787"/>
      <c r="K91" s="1787"/>
      <c r="L91" s="1787"/>
      <c r="M91" s="1787"/>
      <c r="N91" s="1787"/>
      <c r="O91" s="1787"/>
      <c r="P91" s="1787"/>
      <c r="Q91" s="1787"/>
      <c r="R91" s="1787"/>
      <c r="S91" s="1787"/>
      <c r="T91" s="1787"/>
    </row>
    <row r="92" spans="1:20" ht="18.5" thickBot="1">
      <c r="A92" s="2265"/>
      <c r="B92" s="1799" t="s">
        <v>187</v>
      </c>
      <c r="C92" s="1798" t="s">
        <v>213</v>
      </c>
      <c r="D92" s="1787"/>
      <c r="E92" s="1787"/>
      <c r="F92" s="1787"/>
      <c r="G92" s="1787"/>
      <c r="H92" s="1787"/>
      <c r="I92" s="1787"/>
      <c r="J92" s="1787"/>
      <c r="K92" s="1787"/>
      <c r="L92" s="1787"/>
      <c r="M92" s="1787"/>
      <c r="N92" s="1787"/>
      <c r="O92" s="1787"/>
      <c r="P92" s="1787"/>
      <c r="Q92" s="1787"/>
      <c r="R92" s="1787"/>
      <c r="S92" s="1787"/>
      <c r="T92" s="1787"/>
    </row>
    <row r="93" spans="1:20" ht="66">
      <c r="A93" s="2266" t="s">
        <v>188</v>
      </c>
      <c r="B93" s="1790" t="s">
        <v>189</v>
      </c>
      <c r="C93" s="1791" t="s">
        <v>3880</v>
      </c>
      <c r="D93" s="1787"/>
      <c r="E93" s="1787"/>
      <c r="F93" s="1787"/>
      <c r="G93" s="1787"/>
      <c r="H93" s="1787"/>
      <c r="I93" s="1787"/>
      <c r="J93" s="1787"/>
      <c r="K93" s="1787"/>
      <c r="L93" s="1787"/>
      <c r="M93" s="1787"/>
      <c r="N93" s="1787"/>
      <c r="O93" s="1787"/>
      <c r="P93" s="1787"/>
      <c r="Q93" s="1787"/>
      <c r="R93" s="1787"/>
      <c r="S93" s="1787"/>
      <c r="T93" s="1787"/>
    </row>
    <row r="94" spans="1:20" ht="33">
      <c r="A94" s="2264"/>
      <c r="B94" s="1792" t="s">
        <v>190</v>
      </c>
      <c r="C94" s="1793" t="s">
        <v>1873</v>
      </c>
      <c r="D94" s="1787"/>
      <c r="E94" s="1787"/>
      <c r="F94" s="1787"/>
      <c r="G94" s="1787"/>
      <c r="H94" s="1787"/>
      <c r="I94" s="1787"/>
      <c r="J94" s="1787"/>
      <c r="K94" s="1787"/>
      <c r="L94" s="1787"/>
      <c r="M94" s="1787"/>
      <c r="N94" s="1787"/>
      <c r="O94" s="1787"/>
      <c r="P94" s="1787"/>
      <c r="Q94" s="1787"/>
      <c r="R94" s="1787"/>
      <c r="S94" s="1787"/>
      <c r="T94" s="1787"/>
    </row>
    <row r="95" spans="1:20" ht="115.5">
      <c r="A95" s="2264"/>
      <c r="B95" s="1792" t="s">
        <v>191</v>
      </c>
      <c r="C95" s="1793" t="s">
        <v>3881</v>
      </c>
      <c r="D95" s="1787"/>
      <c r="E95" s="1787"/>
      <c r="F95" s="1787"/>
      <c r="G95" s="1787"/>
      <c r="H95" s="1787"/>
      <c r="I95" s="1787"/>
      <c r="J95" s="1787"/>
      <c r="K95" s="1787"/>
      <c r="L95" s="1787"/>
      <c r="M95" s="1787"/>
      <c r="N95" s="1787"/>
      <c r="O95" s="1787"/>
      <c r="P95" s="1787"/>
      <c r="Q95" s="1787"/>
      <c r="R95" s="1787"/>
      <c r="S95" s="1787"/>
      <c r="T95" s="1787"/>
    </row>
    <row r="96" spans="1:20" ht="33">
      <c r="A96" s="2264"/>
      <c r="B96" s="1792" t="s">
        <v>192</v>
      </c>
      <c r="C96" s="1793" t="s">
        <v>1805</v>
      </c>
      <c r="D96" s="1787"/>
      <c r="E96" s="1787"/>
      <c r="F96" s="1787"/>
      <c r="G96" s="1787"/>
      <c r="H96" s="1787"/>
      <c r="I96" s="1787"/>
      <c r="J96" s="1787"/>
      <c r="K96" s="1787"/>
      <c r="L96" s="1787"/>
      <c r="M96" s="1787"/>
      <c r="N96" s="1787"/>
      <c r="O96" s="1787"/>
      <c r="P96" s="1787"/>
      <c r="Q96" s="1787"/>
      <c r="R96" s="1787"/>
      <c r="S96" s="1787"/>
      <c r="T96" s="1787"/>
    </row>
    <row r="97" spans="1:20" ht="66">
      <c r="A97" s="2264"/>
      <c r="B97" s="1792" t="s">
        <v>193</v>
      </c>
      <c r="C97" s="1793" t="s">
        <v>3882</v>
      </c>
      <c r="D97" s="1787"/>
      <c r="E97" s="1787"/>
      <c r="F97" s="1787"/>
      <c r="G97" s="1787"/>
      <c r="H97" s="1787"/>
      <c r="I97" s="1787"/>
      <c r="J97" s="1787"/>
      <c r="K97" s="1787"/>
      <c r="L97" s="1787"/>
      <c r="M97" s="1787"/>
      <c r="N97" s="1787"/>
      <c r="O97" s="1787"/>
      <c r="P97" s="1787"/>
      <c r="Q97" s="1787"/>
      <c r="R97" s="1787"/>
      <c r="S97" s="1787"/>
      <c r="T97" s="1787"/>
    </row>
    <row r="98" spans="1:20" ht="49.5">
      <c r="A98" s="2264"/>
      <c r="B98" s="1792" t="s">
        <v>194</v>
      </c>
      <c r="C98" s="1793" t="s">
        <v>3883</v>
      </c>
      <c r="D98" s="1787"/>
      <c r="E98" s="1787"/>
      <c r="F98" s="1787"/>
      <c r="G98" s="1787"/>
      <c r="H98" s="1787"/>
      <c r="I98" s="1787"/>
      <c r="J98" s="1787"/>
      <c r="K98" s="1787"/>
      <c r="L98" s="1787"/>
      <c r="M98" s="1787"/>
      <c r="N98" s="1787"/>
      <c r="O98" s="1787"/>
      <c r="P98" s="1787"/>
      <c r="Q98" s="1787"/>
      <c r="R98" s="1787"/>
      <c r="S98" s="1787"/>
      <c r="T98" s="1787"/>
    </row>
    <row r="99" spans="1:20" ht="33">
      <c r="A99" s="2264"/>
      <c r="B99" s="1792" t="s">
        <v>196</v>
      </c>
      <c r="C99" s="1793" t="s">
        <v>1805</v>
      </c>
      <c r="D99" s="1787"/>
      <c r="E99" s="1787"/>
      <c r="F99" s="1787"/>
      <c r="G99" s="1787"/>
      <c r="H99" s="1787"/>
      <c r="I99" s="1787"/>
      <c r="J99" s="1787"/>
      <c r="K99" s="1787"/>
      <c r="L99" s="1787"/>
      <c r="M99" s="1787"/>
      <c r="N99" s="1787"/>
      <c r="O99" s="1787"/>
      <c r="P99" s="1787"/>
      <c r="Q99" s="1787"/>
      <c r="R99" s="1787"/>
      <c r="S99" s="1787"/>
      <c r="T99" s="1787"/>
    </row>
    <row r="100" spans="1:20" ht="18">
      <c r="A100" s="2264"/>
      <c r="B100" s="1792" t="s">
        <v>197</v>
      </c>
      <c r="C100" s="1793" t="s">
        <v>1805</v>
      </c>
      <c r="D100" s="1787"/>
      <c r="E100" s="1787"/>
      <c r="F100" s="1787"/>
      <c r="G100" s="1787"/>
      <c r="H100" s="1787"/>
      <c r="I100" s="1787"/>
      <c r="J100" s="1787"/>
      <c r="K100" s="1787"/>
      <c r="L100" s="1787"/>
      <c r="M100" s="1787"/>
      <c r="N100" s="1787"/>
      <c r="O100" s="1787"/>
      <c r="P100" s="1787"/>
      <c r="Q100" s="1787"/>
      <c r="R100" s="1787"/>
      <c r="S100" s="1787"/>
      <c r="T100" s="1787"/>
    </row>
    <row r="101" spans="1:20" ht="18">
      <c r="A101" s="2264"/>
      <c r="B101" s="1792" t="s">
        <v>198</v>
      </c>
      <c r="C101" s="1793" t="s">
        <v>213</v>
      </c>
      <c r="D101" s="1787"/>
      <c r="E101" s="1787"/>
      <c r="F101" s="1787"/>
      <c r="G101" s="1787"/>
      <c r="H101" s="1787"/>
      <c r="I101" s="1787"/>
      <c r="J101" s="1787"/>
      <c r="K101" s="1787"/>
      <c r="L101" s="1787"/>
      <c r="M101" s="1787"/>
      <c r="N101" s="1787"/>
      <c r="O101" s="1787"/>
      <c r="P101" s="1787"/>
      <c r="Q101" s="1787"/>
      <c r="R101" s="1787"/>
      <c r="S101" s="1787"/>
      <c r="T101" s="1787"/>
    </row>
    <row r="102" spans="1:20" ht="18.5" thickBot="1">
      <c r="A102" s="2265"/>
      <c r="B102" s="1800" t="s">
        <v>199</v>
      </c>
      <c r="C102" s="1802" t="s">
        <v>213</v>
      </c>
      <c r="D102" s="1787"/>
      <c r="E102" s="1787"/>
      <c r="F102" s="1787"/>
      <c r="G102" s="1787"/>
      <c r="H102" s="1787"/>
      <c r="I102" s="1787"/>
      <c r="J102" s="1787"/>
      <c r="K102" s="1787"/>
      <c r="L102" s="1787"/>
      <c r="M102" s="1787"/>
      <c r="N102" s="1787"/>
      <c r="O102" s="1787"/>
      <c r="P102" s="1787"/>
      <c r="Q102" s="1787"/>
      <c r="R102" s="1787"/>
      <c r="S102" s="1787"/>
      <c r="T102" s="1787"/>
    </row>
    <row r="103" spans="1:20" ht="18">
      <c r="A103" s="2263" t="s">
        <v>356</v>
      </c>
      <c r="B103" s="1792" t="s">
        <v>201</v>
      </c>
      <c r="C103" s="1803" t="s">
        <v>213</v>
      </c>
      <c r="D103" s="1787"/>
      <c r="E103" s="1787"/>
      <c r="F103" s="1787"/>
      <c r="G103" s="1787"/>
      <c r="H103" s="1787"/>
      <c r="I103" s="1787"/>
      <c r="J103" s="1787"/>
      <c r="K103" s="1787"/>
      <c r="L103" s="1787"/>
      <c r="M103" s="1787"/>
      <c r="N103" s="1787"/>
      <c r="O103" s="1787"/>
      <c r="P103" s="1787"/>
      <c r="Q103" s="1787"/>
      <c r="R103" s="1787"/>
      <c r="S103" s="1787"/>
      <c r="T103" s="1787"/>
    </row>
    <row r="104" spans="1:20" ht="18">
      <c r="A104" s="2264"/>
      <c r="B104" s="1792" t="s">
        <v>357</v>
      </c>
      <c r="C104" s="1795" t="s">
        <v>213</v>
      </c>
      <c r="D104" s="1787"/>
      <c r="E104" s="1787"/>
      <c r="F104" s="1787"/>
      <c r="G104" s="1787"/>
      <c r="H104" s="1787"/>
      <c r="I104" s="1787"/>
      <c r="J104" s="1787"/>
      <c r="K104" s="1787"/>
      <c r="L104" s="1787"/>
      <c r="M104" s="1787"/>
      <c r="N104" s="1787"/>
      <c r="O104" s="1787"/>
      <c r="P104" s="1787"/>
      <c r="Q104" s="1787"/>
      <c r="R104" s="1787"/>
      <c r="S104" s="1787"/>
      <c r="T104" s="1787"/>
    </row>
    <row r="105" spans="1:20" ht="18">
      <c r="A105" s="2264"/>
      <c r="B105" s="1792" t="s">
        <v>327</v>
      </c>
      <c r="C105" s="1804" t="s">
        <v>213</v>
      </c>
      <c r="D105" s="1787"/>
      <c r="E105" s="1787"/>
      <c r="F105" s="1787"/>
      <c r="G105" s="1787"/>
      <c r="H105" s="1787"/>
      <c r="I105" s="1787"/>
      <c r="J105" s="1787"/>
      <c r="K105" s="1787"/>
      <c r="L105" s="1787"/>
      <c r="M105" s="1787"/>
      <c r="N105" s="1787"/>
      <c r="O105" s="1787"/>
      <c r="P105" s="1787"/>
      <c r="Q105" s="1787"/>
      <c r="R105" s="1787"/>
      <c r="S105" s="1787"/>
      <c r="T105" s="1787"/>
    </row>
    <row r="106" spans="1:20" ht="18">
      <c r="A106" s="2264"/>
      <c r="B106" s="1792" t="s">
        <v>542</v>
      </c>
      <c r="C106" s="1793" t="s">
        <v>213</v>
      </c>
      <c r="D106" s="1787"/>
      <c r="E106" s="1787"/>
      <c r="F106" s="1787"/>
      <c r="G106" s="1787"/>
      <c r="H106" s="1787"/>
      <c r="I106" s="1787"/>
      <c r="J106" s="1787"/>
      <c r="K106" s="1787"/>
      <c r="L106" s="1787"/>
      <c r="M106" s="1787"/>
      <c r="N106" s="1787"/>
      <c r="O106" s="1787"/>
      <c r="P106" s="1787"/>
      <c r="Q106" s="1787"/>
      <c r="R106" s="1787"/>
      <c r="S106" s="1787"/>
      <c r="T106" s="1787"/>
    </row>
    <row r="107" spans="1:20" ht="18.5" thickBot="1">
      <c r="A107" s="2265"/>
      <c r="B107" s="1805" t="s">
        <v>1080</v>
      </c>
      <c r="C107" s="1798" t="s">
        <v>213</v>
      </c>
      <c r="D107" s="1787"/>
      <c r="E107" s="1787"/>
      <c r="F107" s="1787"/>
      <c r="G107" s="1787"/>
      <c r="H107" s="1787"/>
      <c r="I107" s="1787"/>
      <c r="J107" s="1787"/>
      <c r="K107" s="1787"/>
      <c r="L107" s="1787"/>
      <c r="M107" s="1787"/>
      <c r="N107" s="1787"/>
      <c r="O107" s="1787"/>
      <c r="P107" s="1787"/>
      <c r="Q107" s="1787"/>
      <c r="R107" s="1787"/>
      <c r="S107" s="1787"/>
      <c r="T107" s="1787"/>
    </row>
    <row r="108" spans="1:20" s="264" customFormat="1" ht="247.5">
      <c r="A108" s="1891" t="s">
        <v>3702</v>
      </c>
      <c r="B108" s="1779" t="s">
        <v>3703</v>
      </c>
      <c r="C108" s="1780" t="s">
        <v>3884</v>
      </c>
    </row>
    <row r="109" spans="1:20" s="264" customFormat="1" ht="198.5" thickBot="1">
      <c r="A109" s="1892"/>
      <c r="B109" s="1781" t="s">
        <v>3705</v>
      </c>
      <c r="C109" s="1782" t="s">
        <v>3885</v>
      </c>
    </row>
    <row r="110" spans="1:20" ht="18.5" thickBot="1">
      <c r="A110" s="2267" t="s">
        <v>207</v>
      </c>
      <c r="B110" s="2268"/>
      <c r="C110" s="1806" t="s">
        <v>1805</v>
      </c>
      <c r="D110" s="1787"/>
      <c r="E110" s="1787"/>
      <c r="F110" s="1787"/>
      <c r="G110" s="1787"/>
      <c r="H110" s="1787"/>
      <c r="I110" s="1787"/>
      <c r="J110" s="1787"/>
      <c r="K110" s="1787"/>
      <c r="L110" s="1787"/>
      <c r="M110" s="1787"/>
      <c r="N110" s="1787"/>
      <c r="O110" s="1787"/>
      <c r="P110" s="1787"/>
      <c r="Q110" s="1787"/>
      <c r="R110" s="1787"/>
      <c r="S110" s="1787"/>
      <c r="T110" s="1787"/>
    </row>
    <row r="111" spans="1:20" ht="235.5" customHeight="1">
      <c r="A111" s="2261" t="s">
        <v>3700</v>
      </c>
      <c r="B111" s="2262"/>
      <c r="C111" s="2262"/>
      <c r="D111" s="1787"/>
      <c r="E111" s="1787"/>
      <c r="F111" s="1787"/>
      <c r="G111" s="1787"/>
      <c r="H111" s="1787"/>
      <c r="I111" s="1787"/>
      <c r="J111" s="1787"/>
      <c r="K111" s="1787"/>
      <c r="L111" s="1787"/>
      <c r="M111" s="1787"/>
      <c r="N111" s="1787"/>
      <c r="O111" s="1787"/>
      <c r="P111" s="1787"/>
      <c r="Q111" s="1787"/>
      <c r="R111" s="1787"/>
      <c r="S111" s="1787"/>
      <c r="T111" s="1787"/>
    </row>
    <row r="112" spans="1:20" ht="16.5" customHeight="1">
      <c r="A112" s="1787"/>
      <c r="B112" s="1787"/>
      <c r="C112" s="1787"/>
      <c r="D112" s="1787"/>
      <c r="E112" s="1787"/>
      <c r="F112" s="1787"/>
      <c r="G112" s="1787"/>
      <c r="H112" s="1787"/>
      <c r="I112" s="1787"/>
      <c r="J112" s="1787"/>
      <c r="K112" s="1787"/>
      <c r="L112" s="1787"/>
      <c r="M112" s="1787"/>
      <c r="N112" s="1787"/>
      <c r="O112" s="1787"/>
      <c r="P112" s="1787"/>
      <c r="Q112" s="1787"/>
      <c r="R112" s="1787"/>
      <c r="S112" s="1787"/>
      <c r="T112" s="1787"/>
    </row>
    <row r="113" spans="1:20" ht="16.5" customHeight="1">
      <c r="A113" s="1787"/>
      <c r="B113" s="1787"/>
      <c r="C113" s="1787"/>
      <c r="D113" s="1787"/>
      <c r="E113" s="1787"/>
      <c r="F113" s="1787"/>
      <c r="G113" s="1787"/>
      <c r="H113" s="1787"/>
      <c r="I113" s="1787"/>
      <c r="J113" s="1787"/>
      <c r="K113" s="1787"/>
      <c r="L113" s="1787"/>
      <c r="M113" s="1787"/>
      <c r="N113" s="1787"/>
      <c r="O113" s="1787"/>
      <c r="P113" s="1787"/>
      <c r="Q113" s="1787"/>
      <c r="R113" s="1787"/>
      <c r="S113" s="1787"/>
      <c r="T113" s="1787"/>
    </row>
    <row r="114" spans="1:20" ht="16.5" customHeight="1">
      <c r="A114" s="1787"/>
      <c r="B114" s="1787"/>
      <c r="C114" s="1787"/>
      <c r="D114" s="1787"/>
      <c r="E114" s="1787"/>
      <c r="F114" s="1787"/>
      <c r="G114" s="1787"/>
      <c r="H114" s="1787"/>
      <c r="I114" s="1787"/>
      <c r="J114" s="1787"/>
      <c r="K114" s="1787"/>
      <c r="L114" s="1787"/>
      <c r="M114" s="1787"/>
      <c r="N114" s="1787"/>
      <c r="O114" s="1787"/>
      <c r="P114" s="1787"/>
      <c r="Q114" s="1787"/>
      <c r="R114" s="1787"/>
      <c r="S114" s="1787"/>
      <c r="T114" s="1787"/>
    </row>
    <row r="115" spans="1:20" ht="16.5" customHeight="1">
      <c r="A115" s="1787"/>
      <c r="B115" s="1787"/>
      <c r="C115" s="1787"/>
      <c r="D115" s="1787"/>
      <c r="E115" s="1787"/>
      <c r="F115" s="1787"/>
      <c r="G115" s="1787"/>
      <c r="H115" s="1787"/>
      <c r="I115" s="1787"/>
      <c r="J115" s="1787"/>
      <c r="K115" s="1787"/>
      <c r="L115" s="1787"/>
      <c r="M115" s="1787"/>
      <c r="N115" s="1787"/>
      <c r="O115" s="1787"/>
      <c r="P115" s="1787"/>
      <c r="Q115" s="1787"/>
      <c r="R115" s="1787"/>
      <c r="S115" s="1787"/>
      <c r="T115" s="1787"/>
    </row>
    <row r="116" spans="1:20" ht="16.5" customHeight="1">
      <c r="A116" s="1787"/>
      <c r="B116" s="1787"/>
      <c r="C116" s="1787"/>
      <c r="D116" s="1787"/>
      <c r="E116" s="1787"/>
      <c r="F116" s="1787"/>
      <c r="G116" s="1787"/>
      <c r="H116" s="1787"/>
      <c r="I116" s="1787"/>
      <c r="J116" s="1787"/>
      <c r="K116" s="1787"/>
      <c r="L116" s="1787"/>
      <c r="M116" s="1787"/>
      <c r="N116" s="1787"/>
      <c r="O116" s="1787"/>
      <c r="P116" s="1787"/>
      <c r="Q116" s="1787"/>
      <c r="R116" s="1787"/>
      <c r="S116" s="1787"/>
      <c r="T116" s="1787"/>
    </row>
    <row r="117" spans="1:20" ht="16.5" customHeight="1">
      <c r="A117" s="1787"/>
      <c r="B117" s="1787"/>
      <c r="C117" s="1787"/>
      <c r="D117" s="1787"/>
      <c r="E117" s="1787"/>
      <c r="F117" s="1787"/>
      <c r="G117" s="1787"/>
      <c r="H117" s="1787"/>
      <c r="I117" s="1787"/>
      <c r="J117" s="1787"/>
      <c r="K117" s="1787"/>
      <c r="L117" s="1787"/>
      <c r="M117" s="1787"/>
      <c r="N117" s="1787"/>
      <c r="O117" s="1787"/>
      <c r="P117" s="1787"/>
      <c r="Q117" s="1787"/>
      <c r="R117" s="1787"/>
      <c r="S117" s="1787"/>
      <c r="T117" s="1787"/>
    </row>
    <row r="118" spans="1:20" ht="16.5" customHeight="1">
      <c r="A118" s="1787"/>
      <c r="B118" s="1787"/>
      <c r="C118" s="1787"/>
      <c r="D118" s="1787"/>
      <c r="E118" s="1787"/>
      <c r="F118" s="1787"/>
      <c r="G118" s="1787"/>
      <c r="H118" s="1787"/>
      <c r="I118" s="1787"/>
      <c r="J118" s="1787"/>
      <c r="K118" s="1787"/>
      <c r="L118" s="1787"/>
      <c r="M118" s="1787"/>
      <c r="N118" s="1787"/>
      <c r="O118" s="1787"/>
      <c r="P118" s="1787"/>
      <c r="Q118" s="1787"/>
      <c r="R118" s="1787"/>
      <c r="S118" s="1787"/>
      <c r="T118" s="1787"/>
    </row>
    <row r="119" spans="1:20" ht="16.5" customHeight="1">
      <c r="A119" s="1787"/>
      <c r="B119" s="1787"/>
      <c r="C119" s="1787"/>
      <c r="D119" s="1787"/>
      <c r="E119" s="1787"/>
      <c r="F119" s="1787"/>
      <c r="G119" s="1787"/>
      <c r="H119" s="1787"/>
      <c r="I119" s="1787"/>
      <c r="J119" s="1787"/>
      <c r="K119" s="1787"/>
      <c r="L119" s="1787"/>
      <c r="M119" s="1787"/>
      <c r="N119" s="1787"/>
      <c r="O119" s="1787"/>
      <c r="P119" s="1787"/>
      <c r="Q119" s="1787"/>
      <c r="R119" s="1787"/>
      <c r="S119" s="1787"/>
      <c r="T119" s="1787"/>
    </row>
    <row r="120" spans="1:20" ht="16.5" customHeight="1">
      <c r="A120" s="1787"/>
      <c r="B120" s="1787"/>
      <c r="C120" s="1787"/>
      <c r="D120" s="1787"/>
      <c r="E120" s="1787"/>
      <c r="F120" s="1787"/>
      <c r="G120" s="1787"/>
      <c r="H120" s="1787"/>
      <c r="I120" s="1787"/>
      <c r="J120" s="1787"/>
      <c r="K120" s="1787"/>
      <c r="L120" s="1787"/>
      <c r="M120" s="1787"/>
      <c r="N120" s="1787"/>
      <c r="O120" s="1787"/>
      <c r="P120" s="1787"/>
      <c r="Q120" s="1787"/>
      <c r="R120" s="1787"/>
      <c r="S120" s="1787"/>
      <c r="T120" s="1787"/>
    </row>
    <row r="121" spans="1:20" ht="16.5" customHeight="1">
      <c r="A121" s="1787"/>
      <c r="B121" s="1787"/>
      <c r="C121" s="1787"/>
      <c r="D121" s="1787"/>
      <c r="E121" s="1787"/>
      <c r="F121" s="1787"/>
      <c r="G121" s="1787"/>
      <c r="H121" s="1787"/>
      <c r="I121" s="1787"/>
      <c r="J121" s="1787"/>
      <c r="K121" s="1787"/>
      <c r="L121" s="1787"/>
      <c r="M121" s="1787"/>
      <c r="N121" s="1787"/>
      <c r="O121" s="1787"/>
      <c r="P121" s="1787"/>
      <c r="Q121" s="1787"/>
      <c r="R121" s="1787"/>
      <c r="S121" s="1787"/>
      <c r="T121" s="1787"/>
    </row>
    <row r="122" spans="1:20" ht="16.5" customHeight="1">
      <c r="A122" s="1787"/>
      <c r="B122" s="1787"/>
      <c r="C122" s="1787"/>
      <c r="D122" s="1787"/>
      <c r="E122" s="1787"/>
      <c r="F122" s="1787"/>
      <c r="G122" s="1787"/>
      <c r="H122" s="1787"/>
      <c r="I122" s="1787"/>
      <c r="J122" s="1787"/>
      <c r="K122" s="1787"/>
      <c r="L122" s="1787"/>
      <c r="M122" s="1787"/>
      <c r="N122" s="1787"/>
      <c r="O122" s="1787"/>
      <c r="P122" s="1787"/>
      <c r="Q122" s="1787"/>
      <c r="R122" s="1787"/>
      <c r="S122" s="1787"/>
      <c r="T122" s="1787"/>
    </row>
    <row r="123" spans="1:20" ht="16.5" customHeight="1">
      <c r="A123" s="1787"/>
      <c r="B123" s="1787"/>
      <c r="C123" s="1787"/>
      <c r="D123" s="1787"/>
      <c r="E123" s="1787"/>
      <c r="F123" s="1787"/>
      <c r="G123" s="1787"/>
      <c r="H123" s="1787"/>
      <c r="I123" s="1787"/>
      <c r="J123" s="1787"/>
      <c r="K123" s="1787"/>
      <c r="L123" s="1787"/>
      <c r="M123" s="1787"/>
      <c r="N123" s="1787"/>
      <c r="O123" s="1787"/>
      <c r="P123" s="1787"/>
      <c r="Q123" s="1787"/>
      <c r="R123" s="1787"/>
      <c r="S123" s="1787"/>
      <c r="T123" s="1787"/>
    </row>
    <row r="124" spans="1:20" ht="16.5" customHeight="1">
      <c r="A124" s="1787"/>
      <c r="B124" s="1787"/>
      <c r="C124" s="1787"/>
      <c r="D124" s="1787"/>
      <c r="E124" s="1787"/>
      <c r="F124" s="1787"/>
      <c r="G124" s="1787"/>
      <c r="H124" s="1787"/>
      <c r="I124" s="1787"/>
      <c r="J124" s="1787"/>
      <c r="K124" s="1787"/>
      <c r="L124" s="1787"/>
      <c r="M124" s="1787"/>
      <c r="N124" s="1787"/>
      <c r="O124" s="1787"/>
      <c r="P124" s="1787"/>
      <c r="Q124" s="1787"/>
      <c r="R124" s="1787"/>
      <c r="S124" s="1787"/>
      <c r="T124" s="1787"/>
    </row>
    <row r="125" spans="1:20" ht="16.5" customHeight="1">
      <c r="A125" s="1787"/>
      <c r="B125" s="1787"/>
      <c r="C125" s="1787"/>
      <c r="D125" s="1787"/>
      <c r="E125" s="1787"/>
      <c r="F125" s="1787"/>
      <c r="G125" s="1787"/>
      <c r="H125" s="1787"/>
      <c r="I125" s="1787"/>
      <c r="J125" s="1787"/>
      <c r="K125" s="1787"/>
      <c r="L125" s="1787"/>
      <c r="M125" s="1787"/>
      <c r="N125" s="1787"/>
      <c r="O125" s="1787"/>
      <c r="P125" s="1787"/>
      <c r="Q125" s="1787"/>
      <c r="R125" s="1787"/>
      <c r="S125" s="1787"/>
      <c r="T125" s="1787"/>
    </row>
    <row r="126" spans="1:20" ht="16.5" customHeight="1">
      <c r="A126" s="1787"/>
      <c r="B126" s="1787"/>
      <c r="C126" s="1787"/>
      <c r="D126" s="1787"/>
      <c r="E126" s="1787"/>
      <c r="F126" s="1787"/>
      <c r="G126" s="1787"/>
      <c r="H126" s="1787"/>
      <c r="I126" s="1787"/>
      <c r="J126" s="1787"/>
      <c r="K126" s="1787"/>
      <c r="L126" s="1787"/>
      <c r="M126" s="1787"/>
      <c r="N126" s="1787"/>
      <c r="O126" s="1787"/>
      <c r="P126" s="1787"/>
      <c r="Q126" s="1787"/>
      <c r="R126" s="1787"/>
      <c r="S126" s="1787"/>
      <c r="T126" s="1787"/>
    </row>
    <row r="127" spans="1:20" ht="16.5" customHeight="1">
      <c r="A127" s="1787"/>
      <c r="B127" s="1787"/>
      <c r="C127" s="1787"/>
      <c r="D127" s="1787"/>
      <c r="E127" s="1787"/>
      <c r="F127" s="1787"/>
      <c r="G127" s="1787"/>
      <c r="H127" s="1787"/>
      <c r="I127" s="1787"/>
      <c r="J127" s="1787"/>
      <c r="K127" s="1787"/>
      <c r="L127" s="1787"/>
      <c r="M127" s="1787"/>
      <c r="N127" s="1787"/>
      <c r="O127" s="1787"/>
      <c r="P127" s="1787"/>
      <c r="Q127" s="1787"/>
      <c r="R127" s="1787"/>
      <c r="S127" s="1787"/>
      <c r="T127" s="1787"/>
    </row>
    <row r="128" spans="1:20" ht="16.5" customHeight="1">
      <c r="A128" s="1787"/>
      <c r="B128" s="1787"/>
      <c r="C128" s="1787"/>
      <c r="D128" s="1787"/>
      <c r="E128" s="1787"/>
      <c r="F128" s="1787"/>
      <c r="G128" s="1787"/>
      <c r="H128" s="1787"/>
      <c r="I128" s="1787"/>
      <c r="J128" s="1787"/>
      <c r="K128" s="1787"/>
      <c r="L128" s="1787"/>
      <c r="M128" s="1787"/>
      <c r="N128" s="1787"/>
      <c r="O128" s="1787"/>
      <c r="P128" s="1787"/>
      <c r="Q128" s="1787"/>
      <c r="R128" s="1787"/>
      <c r="S128" s="1787"/>
      <c r="T128" s="1787"/>
    </row>
    <row r="129" spans="1:20" ht="16.5" customHeight="1">
      <c r="A129" s="1787"/>
      <c r="B129" s="1787"/>
      <c r="C129" s="1787"/>
      <c r="D129" s="1787"/>
      <c r="E129" s="1787"/>
      <c r="F129" s="1787"/>
      <c r="G129" s="1787"/>
      <c r="H129" s="1787"/>
      <c r="I129" s="1787"/>
      <c r="J129" s="1787"/>
      <c r="K129" s="1787"/>
      <c r="L129" s="1787"/>
      <c r="M129" s="1787"/>
      <c r="N129" s="1787"/>
      <c r="O129" s="1787"/>
      <c r="P129" s="1787"/>
      <c r="Q129" s="1787"/>
      <c r="R129" s="1787"/>
      <c r="S129" s="1787"/>
      <c r="T129" s="1787"/>
    </row>
    <row r="130" spans="1:20" ht="16.5" customHeight="1">
      <c r="A130" s="1787"/>
      <c r="B130" s="1787"/>
      <c r="C130" s="1787"/>
      <c r="D130" s="1787"/>
      <c r="E130" s="1787"/>
      <c r="F130" s="1787"/>
      <c r="G130" s="1787"/>
      <c r="H130" s="1787"/>
      <c r="I130" s="1787"/>
      <c r="J130" s="1787"/>
      <c r="K130" s="1787"/>
      <c r="L130" s="1787"/>
      <c r="M130" s="1787"/>
      <c r="N130" s="1787"/>
      <c r="O130" s="1787"/>
      <c r="P130" s="1787"/>
      <c r="Q130" s="1787"/>
      <c r="R130" s="1787"/>
      <c r="S130" s="1787"/>
      <c r="T130" s="1787"/>
    </row>
    <row r="131" spans="1:20" ht="16.5" customHeight="1">
      <c r="A131" s="1787"/>
      <c r="B131" s="1787"/>
      <c r="C131" s="1787"/>
      <c r="D131" s="1787"/>
      <c r="E131" s="1787"/>
      <c r="F131" s="1787"/>
      <c r="G131" s="1787"/>
      <c r="H131" s="1787"/>
      <c r="I131" s="1787"/>
      <c r="J131" s="1787"/>
      <c r="K131" s="1787"/>
      <c r="L131" s="1787"/>
      <c r="M131" s="1787"/>
      <c r="N131" s="1787"/>
      <c r="O131" s="1787"/>
      <c r="P131" s="1787"/>
      <c r="Q131" s="1787"/>
      <c r="R131" s="1787"/>
      <c r="S131" s="1787"/>
      <c r="T131" s="1787"/>
    </row>
    <row r="132" spans="1:20" ht="16.5" customHeight="1">
      <c r="A132" s="1787"/>
      <c r="B132" s="1787"/>
      <c r="C132" s="1787"/>
      <c r="D132" s="1787"/>
      <c r="E132" s="1787"/>
      <c r="F132" s="1787"/>
      <c r="G132" s="1787"/>
      <c r="H132" s="1787"/>
      <c r="I132" s="1787"/>
      <c r="J132" s="1787"/>
      <c r="K132" s="1787"/>
      <c r="L132" s="1787"/>
      <c r="M132" s="1787"/>
      <c r="N132" s="1787"/>
      <c r="O132" s="1787"/>
      <c r="P132" s="1787"/>
      <c r="Q132" s="1787"/>
      <c r="R132" s="1787"/>
      <c r="S132" s="1787"/>
      <c r="T132" s="1787"/>
    </row>
    <row r="133" spans="1:20" ht="16.5" customHeight="1">
      <c r="A133" s="1787"/>
      <c r="B133" s="1787"/>
      <c r="C133" s="1787"/>
      <c r="D133" s="1787"/>
      <c r="E133" s="1787"/>
      <c r="F133" s="1787"/>
      <c r="G133" s="1787"/>
      <c r="H133" s="1787"/>
      <c r="I133" s="1787"/>
      <c r="J133" s="1787"/>
      <c r="K133" s="1787"/>
      <c r="L133" s="1787"/>
      <c r="M133" s="1787"/>
      <c r="N133" s="1787"/>
      <c r="O133" s="1787"/>
      <c r="P133" s="1787"/>
      <c r="Q133" s="1787"/>
      <c r="R133" s="1787"/>
      <c r="S133" s="1787"/>
      <c r="T133" s="1787"/>
    </row>
    <row r="134" spans="1:20" ht="16.5" customHeight="1">
      <c r="A134" s="1787"/>
      <c r="B134" s="1787"/>
      <c r="C134" s="1787"/>
      <c r="D134" s="1787"/>
      <c r="E134" s="1787"/>
      <c r="F134" s="1787"/>
      <c r="G134" s="1787"/>
      <c r="H134" s="1787"/>
      <c r="I134" s="1787"/>
      <c r="J134" s="1787"/>
      <c r="K134" s="1787"/>
      <c r="L134" s="1787"/>
      <c r="M134" s="1787"/>
      <c r="N134" s="1787"/>
      <c r="O134" s="1787"/>
      <c r="P134" s="1787"/>
      <c r="Q134" s="1787"/>
      <c r="R134" s="1787"/>
      <c r="S134" s="1787"/>
      <c r="T134" s="1787"/>
    </row>
    <row r="135" spans="1:20" ht="16.5" customHeight="1">
      <c r="A135" s="1787"/>
      <c r="B135" s="1787"/>
      <c r="C135" s="1787"/>
      <c r="D135" s="1787"/>
      <c r="E135" s="1787"/>
      <c r="F135" s="1787"/>
      <c r="G135" s="1787"/>
      <c r="H135" s="1787"/>
      <c r="I135" s="1787"/>
      <c r="J135" s="1787"/>
      <c r="K135" s="1787"/>
      <c r="L135" s="1787"/>
      <c r="M135" s="1787"/>
      <c r="N135" s="1787"/>
      <c r="O135" s="1787"/>
      <c r="P135" s="1787"/>
      <c r="Q135" s="1787"/>
      <c r="R135" s="1787"/>
      <c r="S135" s="1787"/>
      <c r="T135" s="1787"/>
    </row>
    <row r="136" spans="1:20" ht="16.5" customHeight="1">
      <c r="A136" s="1787"/>
      <c r="B136" s="1787"/>
      <c r="C136" s="1787"/>
      <c r="D136" s="1787"/>
      <c r="E136" s="1787"/>
      <c r="F136" s="1787"/>
      <c r="G136" s="1787"/>
      <c r="H136" s="1787"/>
      <c r="I136" s="1787"/>
      <c r="J136" s="1787"/>
      <c r="K136" s="1787"/>
      <c r="L136" s="1787"/>
      <c r="M136" s="1787"/>
      <c r="N136" s="1787"/>
      <c r="O136" s="1787"/>
      <c r="P136" s="1787"/>
      <c r="Q136" s="1787"/>
      <c r="R136" s="1787"/>
      <c r="S136" s="1787"/>
      <c r="T136" s="1787"/>
    </row>
    <row r="137" spans="1:20" ht="16.5" customHeight="1">
      <c r="A137" s="1787"/>
      <c r="B137" s="1787"/>
      <c r="C137" s="1787"/>
      <c r="D137" s="1787"/>
      <c r="E137" s="1787"/>
      <c r="F137" s="1787"/>
      <c r="G137" s="1787"/>
      <c r="H137" s="1787"/>
      <c r="I137" s="1787"/>
      <c r="J137" s="1787"/>
      <c r="K137" s="1787"/>
      <c r="L137" s="1787"/>
      <c r="M137" s="1787"/>
      <c r="N137" s="1787"/>
      <c r="O137" s="1787"/>
      <c r="P137" s="1787"/>
      <c r="Q137" s="1787"/>
      <c r="R137" s="1787"/>
      <c r="S137" s="1787"/>
      <c r="T137" s="1787"/>
    </row>
    <row r="138" spans="1:20" ht="16.5" customHeight="1">
      <c r="A138" s="1787"/>
      <c r="B138" s="1787"/>
      <c r="C138" s="1787"/>
      <c r="D138" s="1787"/>
      <c r="E138" s="1787"/>
      <c r="F138" s="1787"/>
      <c r="G138" s="1787"/>
      <c r="H138" s="1787"/>
      <c r="I138" s="1787"/>
      <c r="J138" s="1787"/>
      <c r="K138" s="1787"/>
      <c r="L138" s="1787"/>
      <c r="M138" s="1787"/>
      <c r="N138" s="1787"/>
      <c r="O138" s="1787"/>
      <c r="P138" s="1787"/>
      <c r="Q138" s="1787"/>
      <c r="R138" s="1787"/>
      <c r="S138" s="1787"/>
      <c r="T138" s="1787"/>
    </row>
    <row r="139" spans="1:20" ht="16.5" customHeight="1">
      <c r="A139" s="1787"/>
      <c r="B139" s="1787"/>
      <c r="C139" s="1787"/>
      <c r="D139" s="1787"/>
      <c r="E139" s="1787"/>
      <c r="F139" s="1787"/>
      <c r="G139" s="1787"/>
      <c r="H139" s="1787"/>
      <c r="I139" s="1787"/>
      <c r="J139" s="1787"/>
      <c r="K139" s="1787"/>
      <c r="L139" s="1787"/>
      <c r="M139" s="1787"/>
      <c r="N139" s="1787"/>
      <c r="O139" s="1787"/>
      <c r="P139" s="1787"/>
      <c r="Q139" s="1787"/>
      <c r="R139" s="1787"/>
      <c r="S139" s="1787"/>
      <c r="T139" s="1787"/>
    </row>
    <row r="140" spans="1:20" ht="16.5" customHeight="1">
      <c r="A140" s="1787"/>
      <c r="B140" s="1787"/>
      <c r="C140" s="1787"/>
      <c r="D140" s="1787"/>
      <c r="E140" s="1787"/>
      <c r="F140" s="1787"/>
      <c r="G140" s="1787"/>
      <c r="H140" s="1787"/>
      <c r="I140" s="1787"/>
      <c r="J140" s="1787"/>
      <c r="K140" s="1787"/>
      <c r="L140" s="1787"/>
      <c r="M140" s="1787"/>
      <c r="N140" s="1787"/>
      <c r="O140" s="1787"/>
      <c r="P140" s="1787"/>
      <c r="Q140" s="1787"/>
      <c r="R140" s="1787"/>
      <c r="S140" s="1787"/>
      <c r="T140" s="1787"/>
    </row>
    <row r="141" spans="1:20" ht="16.5" customHeight="1">
      <c r="A141" s="1787"/>
      <c r="B141" s="1787"/>
      <c r="C141" s="1787"/>
      <c r="D141" s="1787"/>
      <c r="E141" s="1787"/>
      <c r="F141" s="1787"/>
      <c r="G141" s="1787"/>
      <c r="H141" s="1787"/>
      <c r="I141" s="1787"/>
      <c r="J141" s="1787"/>
      <c r="K141" s="1787"/>
      <c r="L141" s="1787"/>
      <c r="M141" s="1787"/>
      <c r="N141" s="1787"/>
      <c r="O141" s="1787"/>
      <c r="P141" s="1787"/>
      <c r="Q141" s="1787"/>
      <c r="R141" s="1787"/>
      <c r="S141" s="1787"/>
      <c r="T141" s="1787"/>
    </row>
    <row r="142" spans="1:20" ht="16.5" customHeight="1">
      <c r="A142" s="1787"/>
      <c r="B142" s="1787"/>
      <c r="C142" s="1787"/>
      <c r="D142" s="1787"/>
      <c r="E142" s="1787"/>
      <c r="F142" s="1787"/>
      <c r="G142" s="1787"/>
      <c r="H142" s="1787"/>
      <c r="I142" s="1787"/>
      <c r="J142" s="1787"/>
      <c r="K142" s="1787"/>
      <c r="L142" s="1787"/>
      <c r="M142" s="1787"/>
      <c r="N142" s="1787"/>
      <c r="O142" s="1787"/>
      <c r="P142" s="1787"/>
      <c r="Q142" s="1787"/>
      <c r="R142" s="1787"/>
      <c r="S142" s="1787"/>
      <c r="T142" s="1787"/>
    </row>
    <row r="143" spans="1:20" ht="16.5" customHeight="1">
      <c r="A143" s="1787"/>
      <c r="B143" s="1787"/>
      <c r="C143" s="1787"/>
      <c r="D143" s="1787"/>
      <c r="E143" s="1787"/>
      <c r="F143" s="1787"/>
      <c r="G143" s="1787"/>
      <c r="H143" s="1787"/>
      <c r="I143" s="1787"/>
      <c r="J143" s="1787"/>
      <c r="K143" s="1787"/>
      <c r="L143" s="1787"/>
      <c r="M143" s="1787"/>
      <c r="N143" s="1787"/>
      <c r="O143" s="1787"/>
      <c r="P143" s="1787"/>
      <c r="Q143" s="1787"/>
      <c r="R143" s="1787"/>
      <c r="S143" s="1787"/>
      <c r="T143" s="1787"/>
    </row>
    <row r="144" spans="1:20" ht="16.5" customHeight="1">
      <c r="A144" s="1787"/>
      <c r="B144" s="1787"/>
      <c r="C144" s="1787"/>
      <c r="D144" s="1787"/>
      <c r="E144" s="1787"/>
      <c r="F144" s="1787"/>
      <c r="G144" s="1787"/>
      <c r="H144" s="1787"/>
      <c r="I144" s="1787"/>
      <c r="J144" s="1787"/>
      <c r="K144" s="1787"/>
      <c r="L144" s="1787"/>
      <c r="M144" s="1787"/>
      <c r="N144" s="1787"/>
      <c r="O144" s="1787"/>
      <c r="P144" s="1787"/>
      <c r="Q144" s="1787"/>
      <c r="R144" s="1787"/>
      <c r="S144" s="1787"/>
      <c r="T144" s="1787"/>
    </row>
    <row r="145" spans="1:20" ht="16.5" customHeight="1">
      <c r="A145" s="1787"/>
      <c r="B145" s="1787"/>
      <c r="C145" s="1787"/>
      <c r="D145" s="1787"/>
      <c r="E145" s="1787"/>
      <c r="F145" s="1787"/>
      <c r="G145" s="1787"/>
      <c r="H145" s="1787"/>
      <c r="I145" s="1787"/>
      <c r="J145" s="1787"/>
      <c r="K145" s="1787"/>
      <c r="L145" s="1787"/>
      <c r="M145" s="1787"/>
      <c r="N145" s="1787"/>
      <c r="O145" s="1787"/>
      <c r="P145" s="1787"/>
      <c r="Q145" s="1787"/>
      <c r="R145" s="1787"/>
      <c r="S145" s="1787"/>
      <c r="T145" s="1787"/>
    </row>
    <row r="146" spans="1:20" ht="16.5" customHeight="1">
      <c r="A146" s="1787"/>
      <c r="B146" s="1787"/>
      <c r="C146" s="1787"/>
      <c r="D146" s="1787"/>
      <c r="E146" s="1787"/>
      <c r="F146" s="1787"/>
      <c r="G146" s="1787"/>
      <c r="H146" s="1787"/>
      <c r="I146" s="1787"/>
      <c r="J146" s="1787"/>
      <c r="K146" s="1787"/>
      <c r="L146" s="1787"/>
      <c r="M146" s="1787"/>
      <c r="N146" s="1787"/>
      <c r="O146" s="1787"/>
      <c r="P146" s="1787"/>
      <c r="Q146" s="1787"/>
      <c r="R146" s="1787"/>
      <c r="S146" s="1787"/>
      <c r="T146" s="1787"/>
    </row>
    <row r="147" spans="1:20" ht="16.5" customHeight="1">
      <c r="A147" s="1787"/>
      <c r="B147" s="1787"/>
      <c r="C147" s="1787"/>
      <c r="D147" s="1787"/>
      <c r="E147" s="1787"/>
      <c r="F147" s="1787"/>
      <c r="G147" s="1787"/>
      <c r="H147" s="1787"/>
      <c r="I147" s="1787"/>
      <c r="J147" s="1787"/>
      <c r="K147" s="1787"/>
      <c r="L147" s="1787"/>
      <c r="M147" s="1787"/>
      <c r="N147" s="1787"/>
      <c r="O147" s="1787"/>
      <c r="P147" s="1787"/>
      <c r="Q147" s="1787"/>
      <c r="R147" s="1787"/>
      <c r="S147" s="1787"/>
      <c r="T147" s="1787"/>
    </row>
    <row r="148" spans="1:20" ht="16.5" customHeight="1">
      <c r="A148" s="1787"/>
      <c r="B148" s="1787"/>
      <c r="C148" s="1787"/>
      <c r="D148" s="1787"/>
      <c r="E148" s="1787"/>
      <c r="F148" s="1787"/>
      <c r="G148" s="1787"/>
      <c r="H148" s="1787"/>
      <c r="I148" s="1787"/>
      <c r="J148" s="1787"/>
      <c r="K148" s="1787"/>
      <c r="L148" s="1787"/>
      <c r="M148" s="1787"/>
      <c r="N148" s="1787"/>
      <c r="O148" s="1787"/>
      <c r="P148" s="1787"/>
      <c r="Q148" s="1787"/>
      <c r="R148" s="1787"/>
      <c r="S148" s="1787"/>
      <c r="T148" s="1787"/>
    </row>
    <row r="149" spans="1:20" ht="16.5" customHeight="1">
      <c r="A149" s="1787"/>
      <c r="B149" s="1787"/>
      <c r="C149" s="1787"/>
      <c r="D149" s="1787"/>
      <c r="E149" s="1787"/>
      <c r="F149" s="1787"/>
      <c r="G149" s="1787"/>
      <c r="H149" s="1787"/>
      <c r="I149" s="1787"/>
      <c r="J149" s="1787"/>
      <c r="K149" s="1787"/>
      <c r="L149" s="1787"/>
      <c r="M149" s="1787"/>
      <c r="N149" s="1787"/>
      <c r="O149" s="1787"/>
      <c r="P149" s="1787"/>
      <c r="Q149" s="1787"/>
      <c r="R149" s="1787"/>
      <c r="S149" s="1787"/>
      <c r="T149" s="1787"/>
    </row>
    <row r="150" spans="1:20" ht="16.5" customHeight="1">
      <c r="A150" s="1787"/>
      <c r="B150" s="1787"/>
      <c r="C150" s="1787"/>
      <c r="D150" s="1787"/>
      <c r="E150" s="1787"/>
      <c r="F150" s="1787"/>
      <c r="G150" s="1787"/>
      <c r="H150" s="1787"/>
      <c r="I150" s="1787"/>
      <c r="J150" s="1787"/>
      <c r="K150" s="1787"/>
      <c r="L150" s="1787"/>
      <c r="M150" s="1787"/>
      <c r="N150" s="1787"/>
      <c r="O150" s="1787"/>
      <c r="P150" s="1787"/>
      <c r="Q150" s="1787"/>
      <c r="R150" s="1787"/>
      <c r="S150" s="1787"/>
      <c r="T150" s="1787"/>
    </row>
    <row r="151" spans="1:20" ht="16.5" customHeight="1">
      <c r="A151" s="1787"/>
      <c r="B151" s="1787"/>
      <c r="C151" s="1787"/>
      <c r="D151" s="1787"/>
      <c r="E151" s="1787"/>
      <c r="F151" s="1787"/>
      <c r="G151" s="1787"/>
      <c r="H151" s="1787"/>
      <c r="I151" s="1787"/>
      <c r="J151" s="1787"/>
      <c r="K151" s="1787"/>
      <c r="L151" s="1787"/>
      <c r="M151" s="1787"/>
      <c r="N151" s="1787"/>
      <c r="O151" s="1787"/>
      <c r="P151" s="1787"/>
      <c r="Q151" s="1787"/>
      <c r="R151" s="1787"/>
      <c r="S151" s="1787"/>
      <c r="T151" s="1787"/>
    </row>
    <row r="152" spans="1:20" ht="16.5" customHeight="1">
      <c r="A152" s="1787"/>
      <c r="B152" s="1787"/>
      <c r="C152" s="1787"/>
      <c r="D152" s="1787"/>
      <c r="E152" s="1787"/>
      <c r="F152" s="1787"/>
      <c r="G152" s="1787"/>
      <c r="H152" s="1787"/>
      <c r="I152" s="1787"/>
      <c r="J152" s="1787"/>
      <c r="K152" s="1787"/>
      <c r="L152" s="1787"/>
      <c r="M152" s="1787"/>
      <c r="N152" s="1787"/>
      <c r="O152" s="1787"/>
      <c r="P152" s="1787"/>
      <c r="Q152" s="1787"/>
      <c r="R152" s="1787"/>
      <c r="S152" s="1787"/>
      <c r="T152" s="1787"/>
    </row>
    <row r="153" spans="1:20" ht="16.5" customHeight="1">
      <c r="A153" s="1787"/>
      <c r="B153" s="1787"/>
      <c r="C153" s="1787"/>
      <c r="D153" s="1787"/>
      <c r="E153" s="1787"/>
      <c r="F153" s="1787"/>
      <c r="G153" s="1787"/>
      <c r="H153" s="1787"/>
      <c r="I153" s="1787"/>
      <c r="J153" s="1787"/>
      <c r="K153" s="1787"/>
      <c r="L153" s="1787"/>
      <c r="M153" s="1787"/>
      <c r="N153" s="1787"/>
      <c r="O153" s="1787"/>
      <c r="P153" s="1787"/>
      <c r="Q153" s="1787"/>
      <c r="R153" s="1787"/>
      <c r="S153" s="1787"/>
      <c r="T153" s="1787"/>
    </row>
    <row r="154" spans="1:20" ht="16.5" customHeight="1">
      <c r="A154" s="1787"/>
      <c r="B154" s="1787"/>
      <c r="C154" s="1787"/>
      <c r="D154" s="1787"/>
      <c r="E154" s="1787"/>
      <c r="F154" s="1787"/>
      <c r="G154" s="1787"/>
      <c r="H154" s="1787"/>
      <c r="I154" s="1787"/>
      <c r="J154" s="1787"/>
      <c r="K154" s="1787"/>
      <c r="L154" s="1787"/>
      <c r="M154" s="1787"/>
      <c r="N154" s="1787"/>
      <c r="O154" s="1787"/>
      <c r="P154" s="1787"/>
      <c r="Q154" s="1787"/>
      <c r="R154" s="1787"/>
      <c r="S154" s="1787"/>
      <c r="T154" s="1787"/>
    </row>
    <row r="155" spans="1:20" ht="16.5" customHeight="1">
      <c r="A155" s="1787"/>
      <c r="B155" s="1787"/>
      <c r="C155" s="1787"/>
      <c r="D155" s="1787"/>
      <c r="E155" s="1787"/>
      <c r="F155" s="1787"/>
      <c r="G155" s="1787"/>
      <c r="H155" s="1787"/>
      <c r="I155" s="1787"/>
      <c r="J155" s="1787"/>
      <c r="K155" s="1787"/>
      <c r="L155" s="1787"/>
      <c r="M155" s="1787"/>
      <c r="N155" s="1787"/>
      <c r="O155" s="1787"/>
      <c r="P155" s="1787"/>
      <c r="Q155" s="1787"/>
      <c r="R155" s="1787"/>
      <c r="S155" s="1787"/>
      <c r="T155" s="1787"/>
    </row>
    <row r="156" spans="1:20" ht="16.5" customHeight="1">
      <c r="A156" s="1787"/>
      <c r="B156" s="1787"/>
      <c r="C156" s="1787"/>
      <c r="D156" s="1787"/>
      <c r="E156" s="1787"/>
      <c r="F156" s="1787"/>
      <c r="G156" s="1787"/>
      <c r="H156" s="1787"/>
      <c r="I156" s="1787"/>
      <c r="J156" s="1787"/>
      <c r="K156" s="1787"/>
      <c r="L156" s="1787"/>
      <c r="M156" s="1787"/>
      <c r="N156" s="1787"/>
      <c r="O156" s="1787"/>
      <c r="P156" s="1787"/>
      <c r="Q156" s="1787"/>
      <c r="R156" s="1787"/>
      <c r="S156" s="1787"/>
      <c r="T156" s="1787"/>
    </row>
    <row r="157" spans="1:20" ht="16.5" customHeight="1">
      <c r="A157" s="1787"/>
      <c r="B157" s="1787"/>
      <c r="C157" s="1787"/>
      <c r="D157" s="1787"/>
      <c r="E157" s="1787"/>
      <c r="F157" s="1787"/>
      <c r="G157" s="1787"/>
      <c r="H157" s="1787"/>
      <c r="I157" s="1787"/>
      <c r="J157" s="1787"/>
      <c r="K157" s="1787"/>
      <c r="L157" s="1787"/>
      <c r="M157" s="1787"/>
      <c r="N157" s="1787"/>
      <c r="O157" s="1787"/>
      <c r="P157" s="1787"/>
      <c r="Q157" s="1787"/>
      <c r="R157" s="1787"/>
      <c r="S157" s="1787"/>
      <c r="T157" s="1787"/>
    </row>
    <row r="158" spans="1:20" ht="16.5" customHeight="1">
      <c r="A158" s="1787"/>
      <c r="B158" s="1787"/>
      <c r="C158" s="1787"/>
      <c r="D158" s="1787"/>
      <c r="E158" s="1787"/>
      <c r="F158" s="1787"/>
      <c r="G158" s="1787"/>
      <c r="H158" s="1787"/>
      <c r="I158" s="1787"/>
      <c r="J158" s="1787"/>
      <c r="K158" s="1787"/>
      <c r="L158" s="1787"/>
      <c r="M158" s="1787"/>
      <c r="N158" s="1787"/>
      <c r="O158" s="1787"/>
      <c r="P158" s="1787"/>
      <c r="Q158" s="1787"/>
      <c r="R158" s="1787"/>
      <c r="S158" s="1787"/>
      <c r="T158" s="1787"/>
    </row>
    <row r="159" spans="1:20" ht="16.5" customHeight="1">
      <c r="A159" s="1787"/>
      <c r="B159" s="1787"/>
      <c r="C159" s="1787"/>
      <c r="D159" s="1787"/>
      <c r="E159" s="1787"/>
      <c r="F159" s="1787"/>
      <c r="G159" s="1787"/>
      <c r="H159" s="1787"/>
      <c r="I159" s="1787"/>
      <c r="J159" s="1787"/>
      <c r="K159" s="1787"/>
      <c r="L159" s="1787"/>
      <c r="M159" s="1787"/>
      <c r="N159" s="1787"/>
      <c r="O159" s="1787"/>
      <c r="P159" s="1787"/>
      <c r="Q159" s="1787"/>
      <c r="R159" s="1787"/>
      <c r="S159" s="1787"/>
      <c r="T159" s="1787"/>
    </row>
    <row r="160" spans="1:20" ht="16.5" customHeight="1">
      <c r="A160" s="1787"/>
      <c r="B160" s="1787"/>
      <c r="C160" s="1787"/>
      <c r="D160" s="1787"/>
      <c r="E160" s="1787"/>
      <c r="F160" s="1787"/>
      <c r="G160" s="1787"/>
      <c r="H160" s="1787"/>
      <c r="I160" s="1787"/>
      <c r="J160" s="1787"/>
      <c r="K160" s="1787"/>
      <c r="L160" s="1787"/>
      <c r="M160" s="1787"/>
      <c r="N160" s="1787"/>
      <c r="O160" s="1787"/>
      <c r="P160" s="1787"/>
      <c r="Q160" s="1787"/>
      <c r="R160" s="1787"/>
      <c r="S160" s="1787"/>
      <c r="T160" s="1787"/>
    </row>
    <row r="161" spans="1:20" ht="16.5" customHeight="1">
      <c r="A161" s="1787"/>
      <c r="B161" s="1787"/>
      <c r="C161" s="1787"/>
      <c r="D161" s="1787"/>
      <c r="E161" s="1787"/>
      <c r="F161" s="1787"/>
      <c r="G161" s="1787"/>
      <c r="H161" s="1787"/>
      <c r="I161" s="1787"/>
      <c r="J161" s="1787"/>
      <c r="K161" s="1787"/>
      <c r="L161" s="1787"/>
      <c r="M161" s="1787"/>
      <c r="N161" s="1787"/>
      <c r="O161" s="1787"/>
      <c r="P161" s="1787"/>
      <c r="Q161" s="1787"/>
      <c r="R161" s="1787"/>
      <c r="S161" s="1787"/>
      <c r="T161" s="1787"/>
    </row>
    <row r="162" spans="1:20" ht="16.5" customHeight="1">
      <c r="A162" s="1787"/>
      <c r="B162" s="1787"/>
      <c r="C162" s="1787"/>
      <c r="D162" s="1787"/>
      <c r="E162" s="1787"/>
      <c r="F162" s="1787"/>
      <c r="G162" s="1787"/>
      <c r="H162" s="1787"/>
      <c r="I162" s="1787"/>
      <c r="J162" s="1787"/>
      <c r="K162" s="1787"/>
      <c r="L162" s="1787"/>
      <c r="M162" s="1787"/>
      <c r="N162" s="1787"/>
      <c r="O162" s="1787"/>
      <c r="P162" s="1787"/>
      <c r="Q162" s="1787"/>
      <c r="R162" s="1787"/>
      <c r="S162" s="1787"/>
      <c r="T162" s="1787"/>
    </row>
    <row r="163" spans="1:20" ht="16.5" customHeight="1">
      <c r="A163" s="1787"/>
      <c r="B163" s="1787"/>
      <c r="C163" s="1787"/>
      <c r="D163" s="1787"/>
      <c r="E163" s="1787"/>
      <c r="F163" s="1787"/>
      <c r="G163" s="1787"/>
      <c r="H163" s="1787"/>
      <c r="I163" s="1787"/>
      <c r="J163" s="1787"/>
      <c r="K163" s="1787"/>
      <c r="L163" s="1787"/>
      <c r="M163" s="1787"/>
      <c r="N163" s="1787"/>
      <c r="O163" s="1787"/>
      <c r="P163" s="1787"/>
      <c r="Q163" s="1787"/>
      <c r="R163" s="1787"/>
      <c r="S163" s="1787"/>
      <c r="T163" s="1787"/>
    </row>
    <row r="164" spans="1:20" ht="16.5" customHeight="1">
      <c r="A164" s="1787"/>
      <c r="B164" s="1787"/>
      <c r="C164" s="1787"/>
      <c r="D164" s="1787"/>
      <c r="E164" s="1787"/>
      <c r="F164" s="1787"/>
      <c r="G164" s="1787"/>
      <c r="H164" s="1787"/>
      <c r="I164" s="1787"/>
      <c r="J164" s="1787"/>
      <c r="K164" s="1787"/>
      <c r="L164" s="1787"/>
      <c r="M164" s="1787"/>
      <c r="N164" s="1787"/>
      <c r="O164" s="1787"/>
      <c r="P164" s="1787"/>
      <c r="Q164" s="1787"/>
      <c r="R164" s="1787"/>
      <c r="S164" s="1787"/>
      <c r="T164" s="1787"/>
    </row>
    <row r="165" spans="1:20" ht="16.5" customHeight="1">
      <c r="A165" s="1787"/>
      <c r="B165" s="1787"/>
      <c r="C165" s="1787"/>
      <c r="D165" s="1787"/>
      <c r="E165" s="1787"/>
      <c r="F165" s="1787"/>
      <c r="G165" s="1787"/>
      <c r="H165" s="1787"/>
      <c r="I165" s="1787"/>
      <c r="J165" s="1787"/>
      <c r="K165" s="1787"/>
      <c r="L165" s="1787"/>
      <c r="M165" s="1787"/>
      <c r="N165" s="1787"/>
      <c r="O165" s="1787"/>
      <c r="P165" s="1787"/>
      <c r="Q165" s="1787"/>
      <c r="R165" s="1787"/>
      <c r="S165" s="1787"/>
      <c r="T165" s="1787"/>
    </row>
    <row r="166" spans="1:20" ht="16.5" customHeight="1">
      <c r="A166" s="1787"/>
      <c r="B166" s="1787"/>
      <c r="C166" s="1787"/>
      <c r="D166" s="1787"/>
      <c r="E166" s="1787"/>
      <c r="F166" s="1787"/>
      <c r="G166" s="1787"/>
      <c r="H166" s="1787"/>
      <c r="I166" s="1787"/>
      <c r="J166" s="1787"/>
      <c r="K166" s="1787"/>
      <c r="L166" s="1787"/>
      <c r="M166" s="1787"/>
      <c r="N166" s="1787"/>
      <c r="O166" s="1787"/>
      <c r="P166" s="1787"/>
      <c r="Q166" s="1787"/>
      <c r="R166" s="1787"/>
      <c r="S166" s="1787"/>
      <c r="T166" s="1787"/>
    </row>
    <row r="167" spans="1:20" ht="16.5" customHeight="1">
      <c r="A167" s="1787"/>
      <c r="B167" s="1787"/>
      <c r="C167" s="1787"/>
      <c r="D167" s="1787"/>
      <c r="E167" s="1787"/>
      <c r="F167" s="1787"/>
      <c r="G167" s="1787"/>
      <c r="H167" s="1787"/>
      <c r="I167" s="1787"/>
      <c r="J167" s="1787"/>
      <c r="K167" s="1787"/>
      <c r="L167" s="1787"/>
      <c r="M167" s="1787"/>
      <c r="N167" s="1787"/>
      <c r="O167" s="1787"/>
      <c r="P167" s="1787"/>
      <c r="Q167" s="1787"/>
      <c r="R167" s="1787"/>
      <c r="S167" s="1787"/>
      <c r="T167" s="1787"/>
    </row>
    <row r="168" spans="1:20" ht="16.5" customHeight="1">
      <c r="A168" s="1787"/>
      <c r="B168" s="1787"/>
      <c r="C168" s="1787"/>
      <c r="D168" s="1787"/>
      <c r="E168" s="1787"/>
      <c r="F168" s="1787"/>
      <c r="G168" s="1787"/>
      <c r="H168" s="1787"/>
      <c r="I168" s="1787"/>
      <c r="J168" s="1787"/>
      <c r="K168" s="1787"/>
      <c r="L168" s="1787"/>
      <c r="M168" s="1787"/>
      <c r="N168" s="1787"/>
      <c r="O168" s="1787"/>
      <c r="P168" s="1787"/>
      <c r="Q168" s="1787"/>
      <c r="R168" s="1787"/>
      <c r="S168" s="1787"/>
      <c r="T168" s="1787"/>
    </row>
    <row r="169" spans="1:20" ht="16.5" customHeight="1">
      <c r="A169" s="1787"/>
      <c r="B169" s="1787"/>
      <c r="C169" s="1787"/>
      <c r="D169" s="1787"/>
      <c r="E169" s="1787"/>
      <c r="F169" s="1787"/>
      <c r="G169" s="1787"/>
      <c r="H169" s="1787"/>
      <c r="I169" s="1787"/>
      <c r="J169" s="1787"/>
      <c r="K169" s="1787"/>
      <c r="L169" s="1787"/>
      <c r="M169" s="1787"/>
      <c r="N169" s="1787"/>
      <c r="O169" s="1787"/>
      <c r="P169" s="1787"/>
      <c r="Q169" s="1787"/>
      <c r="R169" s="1787"/>
      <c r="S169" s="1787"/>
      <c r="T169" s="1787"/>
    </row>
    <row r="170" spans="1:20" ht="16.5" customHeight="1">
      <c r="A170" s="1787"/>
      <c r="B170" s="1787"/>
      <c r="C170" s="1787"/>
      <c r="D170" s="1787"/>
      <c r="E170" s="1787"/>
      <c r="F170" s="1787"/>
      <c r="G170" s="1787"/>
      <c r="H170" s="1787"/>
      <c r="I170" s="1787"/>
      <c r="J170" s="1787"/>
      <c r="K170" s="1787"/>
      <c r="L170" s="1787"/>
      <c r="M170" s="1787"/>
      <c r="N170" s="1787"/>
      <c r="O170" s="1787"/>
      <c r="P170" s="1787"/>
      <c r="Q170" s="1787"/>
      <c r="R170" s="1787"/>
      <c r="S170" s="1787"/>
      <c r="T170" s="1787"/>
    </row>
    <row r="171" spans="1:20" ht="16.5" customHeight="1">
      <c r="A171" s="1787"/>
      <c r="B171" s="1787"/>
      <c r="C171" s="1787"/>
      <c r="D171" s="1787"/>
      <c r="E171" s="1787"/>
      <c r="F171" s="1787"/>
      <c r="G171" s="1787"/>
      <c r="H171" s="1787"/>
      <c r="I171" s="1787"/>
      <c r="J171" s="1787"/>
      <c r="K171" s="1787"/>
      <c r="L171" s="1787"/>
      <c r="M171" s="1787"/>
      <c r="N171" s="1787"/>
      <c r="O171" s="1787"/>
      <c r="P171" s="1787"/>
      <c r="Q171" s="1787"/>
      <c r="R171" s="1787"/>
      <c r="S171" s="1787"/>
      <c r="T171" s="1787"/>
    </row>
    <row r="172" spans="1:20" ht="16.5" customHeight="1">
      <c r="A172" s="1787"/>
      <c r="B172" s="1787"/>
      <c r="C172" s="1787"/>
      <c r="D172" s="1787"/>
      <c r="E172" s="1787"/>
      <c r="F172" s="1787"/>
      <c r="G172" s="1787"/>
      <c r="H172" s="1787"/>
      <c r="I172" s="1787"/>
      <c r="J172" s="1787"/>
      <c r="K172" s="1787"/>
      <c r="L172" s="1787"/>
      <c r="M172" s="1787"/>
      <c r="N172" s="1787"/>
      <c r="O172" s="1787"/>
      <c r="P172" s="1787"/>
      <c r="Q172" s="1787"/>
      <c r="R172" s="1787"/>
      <c r="S172" s="1787"/>
      <c r="T172" s="1787"/>
    </row>
    <row r="173" spans="1:20" ht="16.5" customHeight="1">
      <c r="A173" s="1787"/>
      <c r="B173" s="1787"/>
      <c r="C173" s="1787"/>
      <c r="D173" s="1787"/>
      <c r="E173" s="1787"/>
      <c r="F173" s="1787"/>
      <c r="G173" s="1787"/>
      <c r="H173" s="1787"/>
      <c r="I173" s="1787"/>
      <c r="J173" s="1787"/>
      <c r="K173" s="1787"/>
      <c r="L173" s="1787"/>
      <c r="M173" s="1787"/>
      <c r="N173" s="1787"/>
      <c r="O173" s="1787"/>
      <c r="P173" s="1787"/>
      <c r="Q173" s="1787"/>
      <c r="R173" s="1787"/>
      <c r="S173" s="1787"/>
      <c r="T173" s="1787"/>
    </row>
    <row r="174" spans="1:20" ht="16.5" customHeight="1">
      <c r="A174" s="1787"/>
      <c r="B174" s="1787"/>
      <c r="C174" s="1787"/>
      <c r="D174" s="1787"/>
      <c r="E174" s="1787"/>
      <c r="F174" s="1787"/>
      <c r="G174" s="1787"/>
      <c r="H174" s="1787"/>
      <c r="I174" s="1787"/>
      <c r="J174" s="1787"/>
      <c r="K174" s="1787"/>
      <c r="L174" s="1787"/>
      <c r="M174" s="1787"/>
      <c r="N174" s="1787"/>
      <c r="O174" s="1787"/>
      <c r="P174" s="1787"/>
      <c r="Q174" s="1787"/>
      <c r="R174" s="1787"/>
      <c r="S174" s="1787"/>
      <c r="T174" s="1787"/>
    </row>
    <row r="175" spans="1:20" ht="16.5" customHeight="1">
      <c r="A175" s="1787"/>
      <c r="B175" s="1787"/>
      <c r="C175" s="1787"/>
      <c r="D175" s="1787"/>
      <c r="E175" s="1787"/>
      <c r="F175" s="1787"/>
      <c r="G175" s="1787"/>
      <c r="H175" s="1787"/>
      <c r="I175" s="1787"/>
      <c r="J175" s="1787"/>
      <c r="K175" s="1787"/>
      <c r="L175" s="1787"/>
      <c r="M175" s="1787"/>
      <c r="N175" s="1787"/>
      <c r="O175" s="1787"/>
      <c r="P175" s="1787"/>
      <c r="Q175" s="1787"/>
      <c r="R175" s="1787"/>
      <c r="S175" s="1787"/>
      <c r="T175" s="1787"/>
    </row>
    <row r="176" spans="1:20" ht="16.5" customHeight="1">
      <c r="A176" s="1787"/>
      <c r="B176" s="1787"/>
      <c r="C176" s="1787"/>
      <c r="D176" s="1787"/>
      <c r="E176" s="1787"/>
      <c r="F176" s="1787"/>
      <c r="G176" s="1787"/>
      <c r="H176" s="1787"/>
      <c r="I176" s="1787"/>
      <c r="J176" s="1787"/>
      <c r="K176" s="1787"/>
      <c r="L176" s="1787"/>
      <c r="M176" s="1787"/>
      <c r="N176" s="1787"/>
      <c r="O176" s="1787"/>
      <c r="P176" s="1787"/>
      <c r="Q176" s="1787"/>
      <c r="R176" s="1787"/>
      <c r="S176" s="1787"/>
      <c r="T176" s="1787"/>
    </row>
    <row r="177" spans="1:20" ht="16.5" customHeight="1">
      <c r="A177" s="1787"/>
      <c r="B177" s="1787"/>
      <c r="C177" s="1787"/>
      <c r="D177" s="1787"/>
      <c r="E177" s="1787"/>
      <c r="F177" s="1787"/>
      <c r="G177" s="1787"/>
      <c r="H177" s="1787"/>
      <c r="I177" s="1787"/>
      <c r="J177" s="1787"/>
      <c r="K177" s="1787"/>
      <c r="L177" s="1787"/>
      <c r="M177" s="1787"/>
      <c r="N177" s="1787"/>
      <c r="O177" s="1787"/>
      <c r="P177" s="1787"/>
      <c r="Q177" s="1787"/>
      <c r="R177" s="1787"/>
      <c r="S177" s="1787"/>
      <c r="T177" s="1787"/>
    </row>
    <row r="178" spans="1:20" ht="16.5" customHeight="1">
      <c r="A178" s="1787"/>
      <c r="B178" s="1787"/>
      <c r="C178" s="1787"/>
      <c r="D178" s="1787"/>
      <c r="E178" s="1787"/>
      <c r="F178" s="1787"/>
      <c r="G178" s="1787"/>
      <c r="H178" s="1787"/>
      <c r="I178" s="1787"/>
      <c r="J178" s="1787"/>
      <c r="K178" s="1787"/>
      <c r="L178" s="1787"/>
      <c r="M178" s="1787"/>
      <c r="N178" s="1787"/>
      <c r="O178" s="1787"/>
      <c r="P178" s="1787"/>
      <c r="Q178" s="1787"/>
      <c r="R178" s="1787"/>
      <c r="S178" s="1787"/>
      <c r="T178" s="1787"/>
    </row>
    <row r="179" spans="1:20" ht="16.5" customHeight="1">
      <c r="A179" s="1787"/>
      <c r="B179" s="1787"/>
      <c r="C179" s="1787"/>
      <c r="D179" s="1787"/>
      <c r="E179" s="1787"/>
      <c r="F179" s="1787"/>
      <c r="G179" s="1787"/>
      <c r="H179" s="1787"/>
      <c r="I179" s="1787"/>
      <c r="J179" s="1787"/>
      <c r="K179" s="1787"/>
      <c r="L179" s="1787"/>
      <c r="M179" s="1787"/>
      <c r="N179" s="1787"/>
      <c r="O179" s="1787"/>
      <c r="P179" s="1787"/>
      <c r="Q179" s="1787"/>
      <c r="R179" s="1787"/>
      <c r="S179" s="1787"/>
      <c r="T179" s="1787"/>
    </row>
    <row r="180" spans="1:20" ht="16.5" customHeight="1">
      <c r="A180" s="1787"/>
      <c r="B180" s="1787"/>
      <c r="C180" s="1787"/>
      <c r="D180" s="1787"/>
      <c r="E180" s="1787"/>
      <c r="F180" s="1787"/>
      <c r="G180" s="1787"/>
      <c r="H180" s="1787"/>
      <c r="I180" s="1787"/>
      <c r="J180" s="1787"/>
      <c r="K180" s="1787"/>
      <c r="L180" s="1787"/>
      <c r="M180" s="1787"/>
      <c r="N180" s="1787"/>
      <c r="O180" s="1787"/>
      <c r="P180" s="1787"/>
      <c r="Q180" s="1787"/>
      <c r="R180" s="1787"/>
      <c r="S180" s="1787"/>
      <c r="T180" s="1787"/>
    </row>
    <row r="181" spans="1:20" ht="16.5" customHeight="1">
      <c r="A181" s="1787"/>
      <c r="B181" s="1787"/>
      <c r="C181" s="1787"/>
      <c r="D181" s="1787"/>
      <c r="E181" s="1787"/>
      <c r="F181" s="1787"/>
      <c r="G181" s="1787"/>
      <c r="H181" s="1787"/>
      <c r="I181" s="1787"/>
      <c r="J181" s="1787"/>
      <c r="K181" s="1787"/>
      <c r="L181" s="1787"/>
      <c r="M181" s="1787"/>
      <c r="N181" s="1787"/>
      <c r="O181" s="1787"/>
      <c r="P181" s="1787"/>
      <c r="Q181" s="1787"/>
      <c r="R181" s="1787"/>
      <c r="S181" s="1787"/>
      <c r="T181" s="1787"/>
    </row>
    <row r="182" spans="1:20" ht="16.5" customHeight="1">
      <c r="A182" s="1787"/>
      <c r="B182" s="1787"/>
      <c r="C182" s="1787"/>
      <c r="D182" s="1787"/>
      <c r="E182" s="1787"/>
      <c r="F182" s="1787"/>
      <c r="G182" s="1787"/>
      <c r="H182" s="1787"/>
      <c r="I182" s="1787"/>
      <c r="J182" s="1787"/>
      <c r="K182" s="1787"/>
      <c r="L182" s="1787"/>
      <c r="M182" s="1787"/>
      <c r="N182" s="1787"/>
      <c r="O182" s="1787"/>
      <c r="P182" s="1787"/>
      <c r="Q182" s="1787"/>
      <c r="R182" s="1787"/>
      <c r="S182" s="1787"/>
      <c r="T182" s="1787"/>
    </row>
    <row r="183" spans="1:20" ht="16.5" customHeight="1">
      <c r="A183" s="1787"/>
      <c r="B183" s="1787"/>
      <c r="C183" s="1787"/>
      <c r="D183" s="1787"/>
      <c r="E183" s="1787"/>
      <c r="F183" s="1787"/>
      <c r="G183" s="1787"/>
      <c r="H183" s="1787"/>
      <c r="I183" s="1787"/>
      <c r="J183" s="1787"/>
      <c r="K183" s="1787"/>
      <c r="L183" s="1787"/>
      <c r="M183" s="1787"/>
      <c r="N183" s="1787"/>
      <c r="O183" s="1787"/>
      <c r="P183" s="1787"/>
      <c r="Q183" s="1787"/>
      <c r="R183" s="1787"/>
      <c r="S183" s="1787"/>
      <c r="T183" s="1787"/>
    </row>
    <row r="184" spans="1:20" ht="16.5" customHeight="1">
      <c r="A184" s="1787"/>
      <c r="B184" s="1787"/>
      <c r="C184" s="1787"/>
      <c r="D184" s="1787"/>
      <c r="E184" s="1787"/>
      <c r="F184" s="1787"/>
      <c r="G184" s="1787"/>
      <c r="H184" s="1787"/>
      <c r="I184" s="1787"/>
      <c r="J184" s="1787"/>
      <c r="K184" s="1787"/>
      <c r="L184" s="1787"/>
      <c r="M184" s="1787"/>
      <c r="N184" s="1787"/>
      <c r="O184" s="1787"/>
      <c r="P184" s="1787"/>
      <c r="Q184" s="1787"/>
      <c r="R184" s="1787"/>
      <c r="S184" s="1787"/>
      <c r="T184" s="1787"/>
    </row>
    <row r="185" spans="1:20" ht="16.5" customHeight="1">
      <c r="A185" s="1787"/>
      <c r="B185" s="1787"/>
      <c r="C185" s="1787"/>
      <c r="D185" s="1787"/>
      <c r="E185" s="1787"/>
      <c r="F185" s="1787"/>
      <c r="G185" s="1787"/>
      <c r="H185" s="1787"/>
      <c r="I185" s="1787"/>
      <c r="J185" s="1787"/>
      <c r="K185" s="1787"/>
      <c r="L185" s="1787"/>
      <c r="M185" s="1787"/>
      <c r="N185" s="1787"/>
      <c r="O185" s="1787"/>
      <c r="P185" s="1787"/>
      <c r="Q185" s="1787"/>
      <c r="R185" s="1787"/>
      <c r="S185" s="1787"/>
      <c r="T185" s="1787"/>
    </row>
    <row r="186" spans="1:20" ht="16.5" customHeight="1">
      <c r="A186" s="1787"/>
      <c r="B186" s="1787"/>
      <c r="C186" s="1787"/>
      <c r="D186" s="1787"/>
      <c r="E186" s="1787"/>
      <c r="F186" s="1787"/>
      <c r="G186" s="1787"/>
      <c r="H186" s="1787"/>
      <c r="I186" s="1787"/>
      <c r="J186" s="1787"/>
      <c r="K186" s="1787"/>
      <c r="L186" s="1787"/>
      <c r="M186" s="1787"/>
      <c r="N186" s="1787"/>
      <c r="O186" s="1787"/>
      <c r="P186" s="1787"/>
      <c r="Q186" s="1787"/>
      <c r="R186" s="1787"/>
      <c r="S186" s="1787"/>
      <c r="T186" s="1787"/>
    </row>
    <row r="187" spans="1:20" ht="16.5" customHeight="1">
      <c r="A187" s="1787"/>
      <c r="B187" s="1787"/>
      <c r="C187" s="1787"/>
      <c r="D187" s="1787"/>
      <c r="E187" s="1787"/>
      <c r="F187" s="1787"/>
      <c r="G187" s="1787"/>
      <c r="H187" s="1787"/>
      <c r="I187" s="1787"/>
      <c r="J187" s="1787"/>
      <c r="K187" s="1787"/>
      <c r="L187" s="1787"/>
      <c r="M187" s="1787"/>
      <c r="N187" s="1787"/>
      <c r="O187" s="1787"/>
      <c r="P187" s="1787"/>
      <c r="Q187" s="1787"/>
      <c r="R187" s="1787"/>
      <c r="S187" s="1787"/>
      <c r="T187" s="1787"/>
    </row>
    <row r="188" spans="1:20" ht="16.5" customHeight="1">
      <c r="A188" s="1787"/>
      <c r="B188" s="1787"/>
      <c r="C188" s="1787"/>
      <c r="D188" s="1787"/>
      <c r="E188" s="1787"/>
      <c r="F188" s="1787"/>
      <c r="G188" s="1787"/>
      <c r="H188" s="1787"/>
      <c r="I188" s="1787"/>
      <c r="J188" s="1787"/>
      <c r="K188" s="1787"/>
      <c r="L188" s="1787"/>
      <c r="M188" s="1787"/>
      <c r="N188" s="1787"/>
      <c r="O188" s="1787"/>
      <c r="P188" s="1787"/>
      <c r="Q188" s="1787"/>
      <c r="R188" s="1787"/>
      <c r="S188" s="1787"/>
      <c r="T188" s="1787"/>
    </row>
    <row r="189" spans="1:20" ht="16.5" customHeight="1">
      <c r="A189" s="1787"/>
      <c r="B189" s="1787"/>
      <c r="C189" s="1787"/>
      <c r="D189" s="1787"/>
      <c r="E189" s="1787"/>
      <c r="F189" s="1787"/>
      <c r="G189" s="1787"/>
      <c r="H189" s="1787"/>
      <c r="I189" s="1787"/>
      <c r="J189" s="1787"/>
      <c r="K189" s="1787"/>
      <c r="L189" s="1787"/>
      <c r="M189" s="1787"/>
      <c r="N189" s="1787"/>
      <c r="O189" s="1787"/>
      <c r="P189" s="1787"/>
      <c r="Q189" s="1787"/>
      <c r="R189" s="1787"/>
      <c r="S189" s="1787"/>
      <c r="T189" s="1787"/>
    </row>
    <row r="190" spans="1:20" ht="16.5" customHeight="1">
      <c r="A190" s="1787"/>
      <c r="B190" s="1787"/>
      <c r="C190" s="1787"/>
      <c r="D190" s="1787"/>
      <c r="E190" s="1787"/>
      <c r="F190" s="1787"/>
      <c r="G190" s="1787"/>
      <c r="H190" s="1787"/>
      <c r="I190" s="1787"/>
      <c r="J190" s="1787"/>
      <c r="K190" s="1787"/>
      <c r="L190" s="1787"/>
      <c r="M190" s="1787"/>
      <c r="N190" s="1787"/>
      <c r="O190" s="1787"/>
      <c r="P190" s="1787"/>
      <c r="Q190" s="1787"/>
      <c r="R190" s="1787"/>
      <c r="S190" s="1787"/>
      <c r="T190" s="1787"/>
    </row>
    <row r="191" spans="1:20" ht="16.5" customHeight="1">
      <c r="A191" s="1787"/>
      <c r="B191" s="1787"/>
      <c r="C191" s="1787"/>
      <c r="D191" s="1787"/>
      <c r="E191" s="1787"/>
      <c r="F191" s="1787"/>
      <c r="G191" s="1787"/>
      <c r="H191" s="1787"/>
      <c r="I191" s="1787"/>
      <c r="J191" s="1787"/>
      <c r="K191" s="1787"/>
      <c r="L191" s="1787"/>
      <c r="M191" s="1787"/>
      <c r="N191" s="1787"/>
      <c r="O191" s="1787"/>
      <c r="P191" s="1787"/>
      <c r="Q191" s="1787"/>
      <c r="R191" s="1787"/>
      <c r="S191" s="1787"/>
      <c r="T191" s="1787"/>
    </row>
    <row r="192" spans="1:20" ht="16.5" customHeight="1">
      <c r="A192" s="1787"/>
      <c r="B192" s="1787"/>
      <c r="C192" s="1787"/>
      <c r="D192" s="1787"/>
      <c r="E192" s="1787"/>
      <c r="F192" s="1787"/>
      <c r="G192" s="1787"/>
      <c r="H192" s="1787"/>
      <c r="I192" s="1787"/>
      <c r="J192" s="1787"/>
      <c r="K192" s="1787"/>
      <c r="L192" s="1787"/>
      <c r="M192" s="1787"/>
      <c r="N192" s="1787"/>
      <c r="O192" s="1787"/>
      <c r="P192" s="1787"/>
      <c r="Q192" s="1787"/>
      <c r="R192" s="1787"/>
      <c r="S192" s="1787"/>
      <c r="T192" s="1787"/>
    </row>
    <row r="193" spans="1:20" ht="16.5" customHeight="1">
      <c r="A193" s="1787"/>
      <c r="B193" s="1787"/>
      <c r="C193" s="1787"/>
      <c r="D193" s="1787"/>
      <c r="E193" s="1787"/>
      <c r="F193" s="1787"/>
      <c r="G193" s="1787"/>
      <c r="H193" s="1787"/>
      <c r="I193" s="1787"/>
      <c r="J193" s="1787"/>
      <c r="K193" s="1787"/>
      <c r="L193" s="1787"/>
      <c r="M193" s="1787"/>
      <c r="N193" s="1787"/>
      <c r="O193" s="1787"/>
      <c r="P193" s="1787"/>
      <c r="Q193" s="1787"/>
      <c r="R193" s="1787"/>
      <c r="S193" s="1787"/>
      <c r="T193" s="1787"/>
    </row>
    <row r="194" spans="1:20" ht="16.5" customHeight="1">
      <c r="A194" s="1787"/>
      <c r="B194" s="1787"/>
      <c r="C194" s="1787"/>
      <c r="D194" s="1787"/>
      <c r="E194" s="1787"/>
      <c r="F194" s="1787"/>
      <c r="G194" s="1787"/>
      <c r="H194" s="1787"/>
      <c r="I194" s="1787"/>
      <c r="J194" s="1787"/>
      <c r="K194" s="1787"/>
      <c r="L194" s="1787"/>
      <c r="M194" s="1787"/>
      <c r="N194" s="1787"/>
      <c r="O194" s="1787"/>
      <c r="P194" s="1787"/>
      <c r="Q194" s="1787"/>
      <c r="R194" s="1787"/>
      <c r="S194" s="1787"/>
      <c r="T194" s="1787"/>
    </row>
    <row r="195" spans="1:20" ht="16.5" customHeight="1">
      <c r="A195" s="1787"/>
      <c r="B195" s="1787"/>
      <c r="C195" s="1787"/>
      <c r="D195" s="1787"/>
      <c r="E195" s="1787"/>
      <c r="F195" s="1787"/>
      <c r="G195" s="1787"/>
      <c r="H195" s="1787"/>
      <c r="I195" s="1787"/>
      <c r="J195" s="1787"/>
      <c r="K195" s="1787"/>
      <c r="L195" s="1787"/>
      <c r="M195" s="1787"/>
      <c r="N195" s="1787"/>
      <c r="O195" s="1787"/>
      <c r="P195" s="1787"/>
      <c r="Q195" s="1787"/>
      <c r="R195" s="1787"/>
      <c r="S195" s="1787"/>
      <c r="T195" s="1787"/>
    </row>
    <row r="196" spans="1:20" ht="16.5" customHeight="1">
      <c r="A196" s="1787"/>
      <c r="B196" s="1787"/>
      <c r="C196" s="1787"/>
      <c r="D196" s="1787"/>
      <c r="E196" s="1787"/>
      <c r="F196" s="1787"/>
      <c r="G196" s="1787"/>
      <c r="H196" s="1787"/>
      <c r="I196" s="1787"/>
      <c r="J196" s="1787"/>
      <c r="K196" s="1787"/>
      <c r="L196" s="1787"/>
      <c r="M196" s="1787"/>
      <c r="N196" s="1787"/>
      <c r="O196" s="1787"/>
      <c r="P196" s="1787"/>
      <c r="Q196" s="1787"/>
      <c r="R196" s="1787"/>
      <c r="S196" s="1787"/>
      <c r="T196" s="1787"/>
    </row>
    <row r="197" spans="1:20" ht="16.5" customHeight="1">
      <c r="A197" s="1787"/>
      <c r="B197" s="1787"/>
      <c r="C197" s="1787"/>
      <c r="D197" s="1787"/>
      <c r="E197" s="1787"/>
      <c r="F197" s="1787"/>
      <c r="G197" s="1787"/>
      <c r="H197" s="1787"/>
      <c r="I197" s="1787"/>
      <c r="J197" s="1787"/>
      <c r="K197" s="1787"/>
      <c r="L197" s="1787"/>
      <c r="M197" s="1787"/>
      <c r="N197" s="1787"/>
      <c r="O197" s="1787"/>
      <c r="P197" s="1787"/>
      <c r="Q197" s="1787"/>
      <c r="R197" s="1787"/>
      <c r="S197" s="1787"/>
      <c r="T197" s="1787"/>
    </row>
    <row r="198" spans="1:20" ht="16.5" customHeight="1">
      <c r="A198" s="1787"/>
      <c r="B198" s="1787"/>
      <c r="C198" s="1787"/>
      <c r="D198" s="1787"/>
      <c r="E198" s="1787"/>
      <c r="F198" s="1787"/>
      <c r="G198" s="1787"/>
      <c r="H198" s="1787"/>
      <c r="I198" s="1787"/>
      <c r="J198" s="1787"/>
      <c r="K198" s="1787"/>
      <c r="L198" s="1787"/>
      <c r="M198" s="1787"/>
      <c r="N198" s="1787"/>
      <c r="O198" s="1787"/>
      <c r="P198" s="1787"/>
      <c r="Q198" s="1787"/>
      <c r="R198" s="1787"/>
      <c r="S198" s="1787"/>
      <c r="T198" s="1787"/>
    </row>
    <row r="199" spans="1:20" ht="16.5" customHeight="1">
      <c r="A199" s="1787"/>
      <c r="B199" s="1787"/>
      <c r="C199" s="1787"/>
      <c r="D199" s="1787"/>
      <c r="E199" s="1787"/>
      <c r="F199" s="1787"/>
      <c r="G199" s="1787"/>
      <c r="H199" s="1787"/>
      <c r="I199" s="1787"/>
      <c r="J199" s="1787"/>
      <c r="K199" s="1787"/>
      <c r="L199" s="1787"/>
      <c r="M199" s="1787"/>
      <c r="N199" s="1787"/>
      <c r="O199" s="1787"/>
      <c r="P199" s="1787"/>
      <c r="Q199" s="1787"/>
      <c r="R199" s="1787"/>
      <c r="S199" s="1787"/>
      <c r="T199" s="1787"/>
    </row>
    <row r="200" spans="1:20" ht="16.5" customHeight="1">
      <c r="A200" s="1787"/>
      <c r="B200" s="1787"/>
      <c r="C200" s="1787"/>
      <c r="D200" s="1787"/>
      <c r="E200" s="1787"/>
      <c r="F200" s="1787"/>
      <c r="G200" s="1787"/>
      <c r="H200" s="1787"/>
      <c r="I200" s="1787"/>
      <c r="J200" s="1787"/>
      <c r="K200" s="1787"/>
      <c r="L200" s="1787"/>
      <c r="M200" s="1787"/>
      <c r="N200" s="1787"/>
      <c r="O200" s="1787"/>
      <c r="P200" s="1787"/>
      <c r="Q200" s="1787"/>
      <c r="R200" s="1787"/>
      <c r="S200" s="1787"/>
      <c r="T200" s="1787"/>
    </row>
    <row r="201" spans="1:20" ht="16.5" customHeight="1">
      <c r="A201" s="1787"/>
      <c r="B201" s="1787"/>
      <c r="C201" s="1787"/>
      <c r="D201" s="1787"/>
      <c r="E201" s="1787"/>
      <c r="F201" s="1787"/>
      <c r="G201" s="1787"/>
      <c r="H201" s="1787"/>
      <c r="I201" s="1787"/>
      <c r="J201" s="1787"/>
      <c r="K201" s="1787"/>
      <c r="L201" s="1787"/>
      <c r="M201" s="1787"/>
      <c r="N201" s="1787"/>
      <c r="O201" s="1787"/>
      <c r="P201" s="1787"/>
      <c r="Q201" s="1787"/>
      <c r="R201" s="1787"/>
      <c r="S201" s="1787"/>
      <c r="T201" s="1787"/>
    </row>
    <row r="202" spans="1:20" ht="16.5" customHeight="1">
      <c r="A202" s="1787"/>
      <c r="B202" s="1787"/>
      <c r="C202" s="1787"/>
      <c r="D202" s="1787"/>
      <c r="E202" s="1787"/>
      <c r="F202" s="1787"/>
      <c r="G202" s="1787"/>
      <c r="H202" s="1787"/>
      <c r="I202" s="1787"/>
      <c r="J202" s="1787"/>
      <c r="K202" s="1787"/>
      <c r="L202" s="1787"/>
      <c r="M202" s="1787"/>
      <c r="N202" s="1787"/>
      <c r="O202" s="1787"/>
      <c r="P202" s="1787"/>
      <c r="Q202" s="1787"/>
      <c r="R202" s="1787"/>
      <c r="S202" s="1787"/>
      <c r="T202" s="1787"/>
    </row>
    <row r="203" spans="1:20" ht="16.5" customHeight="1">
      <c r="A203" s="1787"/>
      <c r="B203" s="1787"/>
      <c r="C203" s="1787"/>
      <c r="D203" s="1787"/>
      <c r="E203" s="1787"/>
      <c r="F203" s="1787"/>
      <c r="G203" s="1787"/>
      <c r="H203" s="1787"/>
      <c r="I203" s="1787"/>
      <c r="J203" s="1787"/>
      <c r="K203" s="1787"/>
      <c r="L203" s="1787"/>
      <c r="M203" s="1787"/>
      <c r="N203" s="1787"/>
      <c r="O203" s="1787"/>
      <c r="P203" s="1787"/>
      <c r="Q203" s="1787"/>
      <c r="R203" s="1787"/>
      <c r="S203" s="1787"/>
      <c r="T203" s="1787"/>
    </row>
    <row r="204" spans="1:20" ht="16.5" customHeight="1">
      <c r="A204" s="1787"/>
      <c r="B204" s="1787"/>
      <c r="C204" s="1787"/>
      <c r="D204" s="1787"/>
      <c r="E204" s="1787"/>
      <c r="F204" s="1787"/>
      <c r="G204" s="1787"/>
      <c r="H204" s="1787"/>
      <c r="I204" s="1787"/>
      <c r="J204" s="1787"/>
      <c r="K204" s="1787"/>
      <c r="L204" s="1787"/>
      <c r="M204" s="1787"/>
      <c r="N204" s="1787"/>
      <c r="O204" s="1787"/>
      <c r="P204" s="1787"/>
      <c r="Q204" s="1787"/>
      <c r="R204" s="1787"/>
      <c r="S204" s="1787"/>
      <c r="T204" s="1787"/>
    </row>
    <row r="205" spans="1:20" ht="16.5" customHeight="1">
      <c r="A205" s="1787"/>
      <c r="B205" s="1787"/>
      <c r="C205" s="1787"/>
      <c r="D205" s="1787"/>
      <c r="E205" s="1787"/>
      <c r="F205" s="1787"/>
      <c r="G205" s="1787"/>
      <c r="H205" s="1787"/>
      <c r="I205" s="1787"/>
      <c r="J205" s="1787"/>
      <c r="K205" s="1787"/>
      <c r="L205" s="1787"/>
      <c r="M205" s="1787"/>
      <c r="N205" s="1787"/>
      <c r="O205" s="1787"/>
      <c r="P205" s="1787"/>
      <c r="Q205" s="1787"/>
      <c r="R205" s="1787"/>
      <c r="S205" s="1787"/>
      <c r="T205" s="1787"/>
    </row>
    <row r="206" spans="1:20" ht="16.5" customHeight="1">
      <c r="A206" s="1787"/>
      <c r="B206" s="1787"/>
      <c r="C206" s="1787"/>
      <c r="D206" s="1787"/>
      <c r="E206" s="1787"/>
      <c r="F206" s="1787"/>
      <c r="G206" s="1787"/>
      <c r="H206" s="1787"/>
      <c r="I206" s="1787"/>
      <c r="J206" s="1787"/>
      <c r="K206" s="1787"/>
      <c r="L206" s="1787"/>
      <c r="M206" s="1787"/>
      <c r="N206" s="1787"/>
      <c r="O206" s="1787"/>
      <c r="P206" s="1787"/>
      <c r="Q206" s="1787"/>
      <c r="R206" s="1787"/>
      <c r="S206" s="1787"/>
      <c r="T206" s="1787"/>
    </row>
    <row r="207" spans="1:20" ht="16.5" customHeight="1">
      <c r="A207" s="1787"/>
      <c r="B207" s="1787"/>
      <c r="C207" s="1787"/>
      <c r="D207" s="1787"/>
      <c r="E207" s="1787"/>
      <c r="F207" s="1787"/>
      <c r="G207" s="1787"/>
      <c r="H207" s="1787"/>
      <c r="I207" s="1787"/>
      <c r="J207" s="1787"/>
      <c r="K207" s="1787"/>
      <c r="L207" s="1787"/>
      <c r="M207" s="1787"/>
      <c r="N207" s="1787"/>
      <c r="O207" s="1787"/>
      <c r="P207" s="1787"/>
      <c r="Q207" s="1787"/>
      <c r="R207" s="1787"/>
      <c r="S207" s="1787"/>
      <c r="T207" s="1787"/>
    </row>
    <row r="208" spans="1:20" ht="16.5" customHeight="1">
      <c r="A208" s="1787"/>
      <c r="B208" s="1787"/>
      <c r="C208" s="1787"/>
      <c r="D208" s="1787"/>
      <c r="E208" s="1787"/>
      <c r="F208" s="1787"/>
      <c r="G208" s="1787"/>
      <c r="H208" s="1787"/>
      <c r="I208" s="1787"/>
      <c r="J208" s="1787"/>
      <c r="K208" s="1787"/>
      <c r="L208" s="1787"/>
      <c r="M208" s="1787"/>
      <c r="N208" s="1787"/>
      <c r="O208" s="1787"/>
      <c r="P208" s="1787"/>
      <c r="Q208" s="1787"/>
      <c r="R208" s="1787"/>
      <c r="S208" s="1787"/>
      <c r="T208" s="1787"/>
    </row>
    <row r="209" spans="1:20" ht="16.5" customHeight="1">
      <c r="A209" s="1787"/>
      <c r="B209" s="1787"/>
      <c r="C209" s="1787"/>
      <c r="D209" s="1787"/>
      <c r="E209" s="1787"/>
      <c r="F209" s="1787"/>
      <c r="G209" s="1787"/>
      <c r="H209" s="1787"/>
      <c r="I209" s="1787"/>
      <c r="J209" s="1787"/>
      <c r="K209" s="1787"/>
      <c r="L209" s="1787"/>
      <c r="M209" s="1787"/>
      <c r="N209" s="1787"/>
      <c r="O209" s="1787"/>
      <c r="P209" s="1787"/>
      <c r="Q209" s="1787"/>
      <c r="R209" s="1787"/>
      <c r="S209" s="1787"/>
      <c r="T209" s="1787"/>
    </row>
    <row r="210" spans="1:20" ht="16.5" customHeight="1">
      <c r="A210" s="1787"/>
      <c r="B210" s="1787"/>
      <c r="C210" s="1787"/>
      <c r="D210" s="1787"/>
      <c r="E210" s="1787"/>
      <c r="F210" s="1787"/>
      <c r="G210" s="1787"/>
      <c r="H210" s="1787"/>
      <c r="I210" s="1787"/>
      <c r="J210" s="1787"/>
      <c r="K210" s="1787"/>
      <c r="L210" s="1787"/>
      <c r="M210" s="1787"/>
      <c r="N210" s="1787"/>
      <c r="O210" s="1787"/>
      <c r="P210" s="1787"/>
      <c r="Q210" s="1787"/>
      <c r="R210" s="1787"/>
      <c r="S210" s="1787"/>
      <c r="T210" s="1787"/>
    </row>
    <row r="211" spans="1:20" ht="16.5" customHeight="1">
      <c r="A211" s="1787"/>
      <c r="B211" s="1787"/>
      <c r="C211" s="1787"/>
      <c r="D211" s="1787"/>
      <c r="E211" s="1787"/>
      <c r="F211" s="1787"/>
      <c r="G211" s="1787"/>
      <c r="H211" s="1787"/>
      <c r="I211" s="1787"/>
      <c r="J211" s="1787"/>
      <c r="K211" s="1787"/>
      <c r="L211" s="1787"/>
      <c r="M211" s="1787"/>
      <c r="N211" s="1787"/>
      <c r="O211" s="1787"/>
      <c r="P211" s="1787"/>
      <c r="Q211" s="1787"/>
      <c r="R211" s="1787"/>
      <c r="S211" s="1787"/>
      <c r="T211" s="1787"/>
    </row>
    <row r="212" spans="1:20" ht="16.5" customHeight="1">
      <c r="A212" s="1787"/>
      <c r="B212" s="1787"/>
      <c r="C212" s="1787"/>
      <c r="D212" s="1787"/>
      <c r="E212" s="1787"/>
      <c r="F212" s="1787"/>
      <c r="G212" s="1787"/>
      <c r="H212" s="1787"/>
      <c r="I212" s="1787"/>
      <c r="J212" s="1787"/>
      <c r="K212" s="1787"/>
      <c r="L212" s="1787"/>
      <c r="M212" s="1787"/>
      <c r="N212" s="1787"/>
      <c r="O212" s="1787"/>
      <c r="P212" s="1787"/>
      <c r="Q212" s="1787"/>
      <c r="R212" s="1787"/>
      <c r="S212" s="1787"/>
      <c r="T212" s="1787"/>
    </row>
    <row r="213" spans="1:20" ht="16.5" customHeight="1">
      <c r="A213" s="1787"/>
      <c r="B213" s="1787"/>
      <c r="C213" s="1787"/>
      <c r="D213" s="1787"/>
      <c r="E213" s="1787"/>
      <c r="F213" s="1787"/>
      <c r="G213" s="1787"/>
      <c r="H213" s="1787"/>
      <c r="I213" s="1787"/>
      <c r="J213" s="1787"/>
      <c r="K213" s="1787"/>
      <c r="L213" s="1787"/>
      <c r="M213" s="1787"/>
      <c r="N213" s="1787"/>
      <c r="O213" s="1787"/>
      <c r="P213" s="1787"/>
      <c r="Q213" s="1787"/>
      <c r="R213" s="1787"/>
      <c r="S213" s="1787"/>
      <c r="T213" s="1787"/>
    </row>
    <row r="214" spans="1:20" ht="16.5" customHeight="1">
      <c r="A214" s="1787"/>
      <c r="B214" s="1787"/>
      <c r="C214" s="1787"/>
      <c r="D214" s="1787"/>
      <c r="E214" s="1787"/>
      <c r="F214" s="1787"/>
      <c r="G214" s="1787"/>
      <c r="H214" s="1787"/>
      <c r="I214" s="1787"/>
      <c r="J214" s="1787"/>
      <c r="K214" s="1787"/>
      <c r="L214" s="1787"/>
      <c r="M214" s="1787"/>
      <c r="N214" s="1787"/>
      <c r="O214" s="1787"/>
      <c r="P214" s="1787"/>
      <c r="Q214" s="1787"/>
      <c r="R214" s="1787"/>
      <c r="S214" s="1787"/>
      <c r="T214" s="1787"/>
    </row>
    <row r="215" spans="1:20" ht="16.5" customHeight="1">
      <c r="A215" s="1787"/>
      <c r="B215" s="1787"/>
      <c r="C215" s="1787"/>
      <c r="D215" s="1787"/>
      <c r="E215" s="1787"/>
      <c r="F215" s="1787"/>
      <c r="G215" s="1787"/>
      <c r="H215" s="1787"/>
      <c r="I215" s="1787"/>
      <c r="J215" s="1787"/>
      <c r="K215" s="1787"/>
      <c r="L215" s="1787"/>
      <c r="M215" s="1787"/>
      <c r="N215" s="1787"/>
      <c r="O215" s="1787"/>
      <c r="P215" s="1787"/>
      <c r="Q215" s="1787"/>
      <c r="R215" s="1787"/>
      <c r="S215" s="1787"/>
      <c r="T215" s="1787"/>
    </row>
    <row r="216" spans="1:20" ht="16.5" customHeight="1">
      <c r="A216" s="1787"/>
      <c r="B216" s="1787"/>
      <c r="C216" s="1787"/>
      <c r="D216" s="1787"/>
      <c r="E216" s="1787"/>
      <c r="F216" s="1787"/>
      <c r="G216" s="1787"/>
      <c r="H216" s="1787"/>
      <c r="I216" s="1787"/>
      <c r="J216" s="1787"/>
      <c r="K216" s="1787"/>
      <c r="L216" s="1787"/>
      <c r="M216" s="1787"/>
      <c r="N216" s="1787"/>
      <c r="O216" s="1787"/>
      <c r="P216" s="1787"/>
      <c r="Q216" s="1787"/>
      <c r="R216" s="1787"/>
      <c r="S216" s="1787"/>
      <c r="T216" s="1787"/>
    </row>
    <row r="217" spans="1:20" ht="16.5" customHeight="1">
      <c r="A217" s="1787"/>
      <c r="B217" s="1787"/>
      <c r="C217" s="1787"/>
      <c r="D217" s="1787"/>
      <c r="E217" s="1787"/>
      <c r="F217" s="1787"/>
      <c r="G217" s="1787"/>
      <c r="H217" s="1787"/>
      <c r="I217" s="1787"/>
      <c r="J217" s="1787"/>
      <c r="K217" s="1787"/>
      <c r="L217" s="1787"/>
      <c r="M217" s="1787"/>
      <c r="N217" s="1787"/>
      <c r="O217" s="1787"/>
      <c r="P217" s="1787"/>
      <c r="Q217" s="1787"/>
      <c r="R217" s="1787"/>
      <c r="S217" s="1787"/>
      <c r="T217" s="1787"/>
    </row>
    <row r="218" spans="1:20" ht="16.5" customHeight="1">
      <c r="A218" s="1787"/>
      <c r="B218" s="1787"/>
      <c r="C218" s="1787"/>
      <c r="D218" s="1787"/>
      <c r="E218" s="1787"/>
      <c r="F218" s="1787"/>
      <c r="G218" s="1787"/>
      <c r="H218" s="1787"/>
      <c r="I218" s="1787"/>
      <c r="J218" s="1787"/>
      <c r="K218" s="1787"/>
      <c r="L218" s="1787"/>
      <c r="M218" s="1787"/>
      <c r="N218" s="1787"/>
      <c r="O218" s="1787"/>
      <c r="P218" s="1787"/>
      <c r="Q218" s="1787"/>
      <c r="R218" s="1787"/>
      <c r="S218" s="1787"/>
      <c r="T218" s="1787"/>
    </row>
    <row r="219" spans="1:20" ht="16.5" customHeight="1">
      <c r="A219" s="1787"/>
      <c r="B219" s="1787"/>
      <c r="C219" s="1787"/>
      <c r="D219" s="1787"/>
      <c r="E219" s="1787"/>
      <c r="F219" s="1787"/>
      <c r="G219" s="1787"/>
      <c r="H219" s="1787"/>
      <c r="I219" s="1787"/>
      <c r="J219" s="1787"/>
      <c r="K219" s="1787"/>
      <c r="L219" s="1787"/>
      <c r="M219" s="1787"/>
      <c r="N219" s="1787"/>
      <c r="O219" s="1787"/>
      <c r="P219" s="1787"/>
      <c r="Q219" s="1787"/>
      <c r="R219" s="1787"/>
      <c r="S219" s="1787"/>
      <c r="T219" s="1787"/>
    </row>
    <row r="220" spans="1:20" ht="16.5" customHeight="1">
      <c r="A220" s="1787"/>
      <c r="B220" s="1787"/>
      <c r="C220" s="1787"/>
      <c r="D220" s="1787"/>
      <c r="E220" s="1787"/>
      <c r="F220" s="1787"/>
      <c r="G220" s="1787"/>
      <c r="H220" s="1787"/>
      <c r="I220" s="1787"/>
      <c r="J220" s="1787"/>
      <c r="K220" s="1787"/>
      <c r="L220" s="1787"/>
      <c r="M220" s="1787"/>
      <c r="N220" s="1787"/>
      <c r="O220" s="1787"/>
      <c r="P220" s="1787"/>
      <c r="Q220" s="1787"/>
      <c r="R220" s="1787"/>
      <c r="S220" s="1787"/>
      <c r="T220" s="1787"/>
    </row>
    <row r="221" spans="1:20" ht="16.5" customHeight="1">
      <c r="A221" s="1787"/>
      <c r="B221" s="1787"/>
      <c r="C221" s="1787"/>
      <c r="D221" s="1787"/>
      <c r="E221" s="1787"/>
      <c r="F221" s="1787"/>
      <c r="G221" s="1787"/>
      <c r="H221" s="1787"/>
      <c r="I221" s="1787"/>
      <c r="J221" s="1787"/>
      <c r="K221" s="1787"/>
      <c r="L221" s="1787"/>
      <c r="M221" s="1787"/>
      <c r="N221" s="1787"/>
      <c r="O221" s="1787"/>
      <c r="P221" s="1787"/>
      <c r="Q221" s="1787"/>
      <c r="R221" s="1787"/>
      <c r="S221" s="1787"/>
      <c r="T221" s="1787"/>
    </row>
    <row r="222" spans="1:20" ht="16.5" customHeight="1">
      <c r="A222" s="1787"/>
      <c r="B222" s="1787"/>
      <c r="C222" s="1787"/>
      <c r="D222" s="1787"/>
      <c r="E222" s="1787"/>
      <c r="F222" s="1787"/>
      <c r="G222" s="1787"/>
      <c r="H222" s="1787"/>
      <c r="I222" s="1787"/>
      <c r="J222" s="1787"/>
      <c r="K222" s="1787"/>
      <c r="L222" s="1787"/>
      <c r="M222" s="1787"/>
      <c r="N222" s="1787"/>
      <c r="O222" s="1787"/>
      <c r="P222" s="1787"/>
      <c r="Q222" s="1787"/>
      <c r="R222" s="1787"/>
      <c r="S222" s="1787"/>
      <c r="T222" s="1787"/>
    </row>
    <row r="223" spans="1:20" ht="16.5" customHeight="1">
      <c r="A223" s="1787"/>
      <c r="B223" s="1787"/>
      <c r="C223" s="1787"/>
      <c r="D223" s="1787"/>
      <c r="E223" s="1787"/>
      <c r="F223" s="1787"/>
      <c r="G223" s="1787"/>
      <c r="H223" s="1787"/>
      <c r="I223" s="1787"/>
      <c r="J223" s="1787"/>
      <c r="K223" s="1787"/>
      <c r="L223" s="1787"/>
      <c r="M223" s="1787"/>
      <c r="N223" s="1787"/>
      <c r="O223" s="1787"/>
      <c r="P223" s="1787"/>
      <c r="Q223" s="1787"/>
      <c r="R223" s="1787"/>
      <c r="S223" s="1787"/>
      <c r="T223" s="1787"/>
    </row>
    <row r="224" spans="1:20" ht="16.5" customHeight="1">
      <c r="A224" s="1787"/>
      <c r="B224" s="1787"/>
      <c r="C224" s="1787"/>
      <c r="D224" s="1787"/>
      <c r="E224" s="1787"/>
      <c r="F224" s="1787"/>
      <c r="G224" s="1787"/>
      <c r="H224" s="1787"/>
      <c r="I224" s="1787"/>
      <c r="J224" s="1787"/>
      <c r="K224" s="1787"/>
      <c r="L224" s="1787"/>
      <c r="M224" s="1787"/>
      <c r="N224" s="1787"/>
      <c r="O224" s="1787"/>
      <c r="P224" s="1787"/>
      <c r="Q224" s="1787"/>
      <c r="R224" s="1787"/>
      <c r="S224" s="1787"/>
      <c r="T224" s="1787"/>
    </row>
    <row r="225" spans="1:20" ht="16.5" customHeight="1">
      <c r="A225" s="1787"/>
      <c r="B225" s="1787"/>
      <c r="C225" s="1787"/>
      <c r="D225" s="1787"/>
      <c r="E225" s="1787"/>
      <c r="F225" s="1787"/>
      <c r="G225" s="1787"/>
      <c r="H225" s="1787"/>
      <c r="I225" s="1787"/>
      <c r="J225" s="1787"/>
      <c r="K225" s="1787"/>
      <c r="L225" s="1787"/>
      <c r="M225" s="1787"/>
      <c r="N225" s="1787"/>
      <c r="O225" s="1787"/>
      <c r="P225" s="1787"/>
      <c r="Q225" s="1787"/>
      <c r="R225" s="1787"/>
      <c r="S225" s="1787"/>
      <c r="T225" s="1787"/>
    </row>
    <row r="226" spans="1:20" ht="16.5" customHeight="1">
      <c r="A226" s="1787"/>
      <c r="B226" s="1787"/>
      <c r="C226" s="1787"/>
      <c r="D226" s="1787"/>
      <c r="E226" s="1787"/>
      <c r="F226" s="1787"/>
      <c r="G226" s="1787"/>
      <c r="H226" s="1787"/>
      <c r="I226" s="1787"/>
      <c r="J226" s="1787"/>
      <c r="K226" s="1787"/>
      <c r="L226" s="1787"/>
      <c r="M226" s="1787"/>
      <c r="N226" s="1787"/>
      <c r="O226" s="1787"/>
      <c r="P226" s="1787"/>
      <c r="Q226" s="1787"/>
      <c r="R226" s="1787"/>
      <c r="S226" s="1787"/>
      <c r="T226" s="1787"/>
    </row>
    <row r="227" spans="1:20" ht="16.5" customHeight="1">
      <c r="A227" s="1787"/>
      <c r="B227" s="1787"/>
      <c r="C227" s="1787"/>
      <c r="D227" s="1787"/>
      <c r="E227" s="1787"/>
      <c r="F227" s="1787"/>
      <c r="G227" s="1787"/>
      <c r="H227" s="1787"/>
      <c r="I227" s="1787"/>
      <c r="J227" s="1787"/>
      <c r="K227" s="1787"/>
      <c r="L227" s="1787"/>
      <c r="M227" s="1787"/>
      <c r="N227" s="1787"/>
      <c r="O227" s="1787"/>
      <c r="P227" s="1787"/>
      <c r="Q227" s="1787"/>
      <c r="R227" s="1787"/>
      <c r="S227" s="1787"/>
      <c r="T227" s="1787"/>
    </row>
    <row r="228" spans="1:20" ht="16.5" customHeight="1">
      <c r="A228" s="1787"/>
      <c r="B228" s="1787"/>
      <c r="C228" s="1787"/>
      <c r="D228" s="1787"/>
      <c r="E228" s="1787"/>
      <c r="F228" s="1787"/>
      <c r="G228" s="1787"/>
      <c r="H228" s="1787"/>
      <c r="I228" s="1787"/>
      <c r="J228" s="1787"/>
      <c r="K228" s="1787"/>
      <c r="L228" s="1787"/>
      <c r="M228" s="1787"/>
      <c r="N228" s="1787"/>
      <c r="O228" s="1787"/>
      <c r="P228" s="1787"/>
      <c r="Q228" s="1787"/>
      <c r="R228" s="1787"/>
      <c r="S228" s="1787"/>
      <c r="T228" s="1787"/>
    </row>
    <row r="229" spans="1:20" ht="16.5" customHeight="1">
      <c r="A229" s="1787"/>
      <c r="B229" s="1787"/>
      <c r="C229" s="1787"/>
      <c r="D229" s="1787"/>
      <c r="E229" s="1787"/>
      <c r="F229" s="1787"/>
      <c r="G229" s="1787"/>
      <c r="H229" s="1787"/>
      <c r="I229" s="1787"/>
      <c r="J229" s="1787"/>
      <c r="K229" s="1787"/>
      <c r="L229" s="1787"/>
      <c r="M229" s="1787"/>
      <c r="N229" s="1787"/>
      <c r="O229" s="1787"/>
      <c r="P229" s="1787"/>
      <c r="Q229" s="1787"/>
      <c r="R229" s="1787"/>
      <c r="S229" s="1787"/>
      <c r="T229" s="1787"/>
    </row>
    <row r="230" spans="1:20" ht="16.5" customHeight="1">
      <c r="A230" s="1787"/>
      <c r="B230" s="1787"/>
      <c r="C230" s="1787"/>
      <c r="D230" s="1787"/>
      <c r="E230" s="1787"/>
      <c r="F230" s="1787"/>
      <c r="G230" s="1787"/>
      <c r="H230" s="1787"/>
      <c r="I230" s="1787"/>
      <c r="J230" s="1787"/>
      <c r="K230" s="1787"/>
      <c r="L230" s="1787"/>
      <c r="M230" s="1787"/>
      <c r="N230" s="1787"/>
      <c r="O230" s="1787"/>
      <c r="P230" s="1787"/>
      <c r="Q230" s="1787"/>
      <c r="R230" s="1787"/>
      <c r="S230" s="1787"/>
      <c r="T230" s="1787"/>
    </row>
    <row r="231" spans="1:20" ht="16.5" customHeight="1">
      <c r="A231" s="1787"/>
      <c r="B231" s="1787"/>
      <c r="C231" s="1787"/>
      <c r="D231" s="1787"/>
      <c r="E231" s="1787"/>
      <c r="F231" s="1787"/>
      <c r="G231" s="1787"/>
      <c r="H231" s="1787"/>
      <c r="I231" s="1787"/>
      <c r="J231" s="1787"/>
      <c r="K231" s="1787"/>
      <c r="L231" s="1787"/>
      <c r="M231" s="1787"/>
      <c r="N231" s="1787"/>
      <c r="O231" s="1787"/>
      <c r="P231" s="1787"/>
      <c r="Q231" s="1787"/>
      <c r="R231" s="1787"/>
      <c r="S231" s="1787"/>
      <c r="T231" s="1787"/>
    </row>
    <row r="232" spans="1:20" ht="16.5" customHeight="1">
      <c r="A232" s="1787"/>
      <c r="B232" s="1787"/>
      <c r="C232" s="1787"/>
      <c r="D232" s="1787"/>
      <c r="E232" s="1787"/>
      <c r="F232" s="1787"/>
      <c r="G232" s="1787"/>
      <c r="H232" s="1787"/>
      <c r="I232" s="1787"/>
      <c r="J232" s="1787"/>
      <c r="K232" s="1787"/>
      <c r="L232" s="1787"/>
      <c r="M232" s="1787"/>
      <c r="N232" s="1787"/>
      <c r="O232" s="1787"/>
      <c r="P232" s="1787"/>
      <c r="Q232" s="1787"/>
      <c r="R232" s="1787"/>
      <c r="S232" s="1787"/>
      <c r="T232" s="1787"/>
    </row>
    <row r="233" spans="1:20" ht="16.5" customHeight="1">
      <c r="A233" s="1787"/>
      <c r="B233" s="1787"/>
      <c r="C233" s="1787"/>
      <c r="D233" s="1787"/>
      <c r="E233" s="1787"/>
      <c r="F233" s="1787"/>
      <c r="G233" s="1787"/>
      <c r="H233" s="1787"/>
      <c r="I233" s="1787"/>
      <c r="J233" s="1787"/>
      <c r="K233" s="1787"/>
      <c r="L233" s="1787"/>
      <c r="M233" s="1787"/>
      <c r="N233" s="1787"/>
      <c r="O233" s="1787"/>
      <c r="P233" s="1787"/>
      <c r="Q233" s="1787"/>
      <c r="R233" s="1787"/>
      <c r="S233" s="1787"/>
      <c r="T233" s="1787"/>
    </row>
    <row r="234" spans="1:20" ht="16.5" customHeight="1">
      <c r="A234" s="1787"/>
      <c r="B234" s="1787"/>
      <c r="C234" s="1787"/>
      <c r="D234" s="1787"/>
      <c r="E234" s="1787"/>
      <c r="F234" s="1787"/>
      <c r="G234" s="1787"/>
      <c r="H234" s="1787"/>
      <c r="I234" s="1787"/>
      <c r="J234" s="1787"/>
      <c r="K234" s="1787"/>
      <c r="L234" s="1787"/>
      <c r="M234" s="1787"/>
      <c r="N234" s="1787"/>
      <c r="O234" s="1787"/>
      <c r="P234" s="1787"/>
      <c r="Q234" s="1787"/>
      <c r="R234" s="1787"/>
      <c r="S234" s="1787"/>
      <c r="T234" s="1787"/>
    </row>
    <row r="235" spans="1:20" ht="16.5" customHeight="1">
      <c r="A235" s="1787"/>
      <c r="B235" s="1787"/>
      <c r="C235" s="1787"/>
      <c r="D235" s="1787"/>
      <c r="E235" s="1787"/>
      <c r="F235" s="1787"/>
      <c r="G235" s="1787"/>
      <c r="H235" s="1787"/>
      <c r="I235" s="1787"/>
      <c r="J235" s="1787"/>
      <c r="K235" s="1787"/>
      <c r="L235" s="1787"/>
      <c r="M235" s="1787"/>
      <c r="N235" s="1787"/>
      <c r="O235" s="1787"/>
      <c r="P235" s="1787"/>
      <c r="Q235" s="1787"/>
      <c r="R235" s="1787"/>
      <c r="S235" s="1787"/>
      <c r="T235" s="1787"/>
    </row>
    <row r="236" spans="1:20" ht="16.5" customHeight="1">
      <c r="A236" s="1787"/>
      <c r="B236" s="1787"/>
      <c r="C236" s="1787"/>
      <c r="D236" s="1787"/>
      <c r="E236" s="1787"/>
      <c r="F236" s="1787"/>
      <c r="G236" s="1787"/>
      <c r="H236" s="1787"/>
      <c r="I236" s="1787"/>
      <c r="J236" s="1787"/>
      <c r="K236" s="1787"/>
      <c r="L236" s="1787"/>
      <c r="M236" s="1787"/>
      <c r="N236" s="1787"/>
      <c r="O236" s="1787"/>
      <c r="P236" s="1787"/>
      <c r="Q236" s="1787"/>
      <c r="R236" s="1787"/>
      <c r="S236" s="1787"/>
      <c r="T236" s="1787"/>
    </row>
    <row r="237" spans="1:20" ht="16.5" customHeight="1">
      <c r="A237" s="1787"/>
      <c r="B237" s="1787"/>
      <c r="C237" s="1787"/>
      <c r="D237" s="1787"/>
      <c r="E237" s="1787"/>
      <c r="F237" s="1787"/>
      <c r="G237" s="1787"/>
      <c r="H237" s="1787"/>
      <c r="I237" s="1787"/>
      <c r="J237" s="1787"/>
      <c r="K237" s="1787"/>
      <c r="L237" s="1787"/>
      <c r="M237" s="1787"/>
      <c r="N237" s="1787"/>
      <c r="O237" s="1787"/>
      <c r="P237" s="1787"/>
      <c r="Q237" s="1787"/>
      <c r="R237" s="1787"/>
      <c r="S237" s="1787"/>
      <c r="T237" s="1787"/>
    </row>
    <row r="238" spans="1:20" ht="16.5" customHeight="1">
      <c r="A238" s="1787"/>
      <c r="B238" s="1787"/>
      <c r="C238" s="1787"/>
      <c r="D238" s="1787"/>
      <c r="E238" s="1787"/>
      <c r="F238" s="1787"/>
      <c r="G238" s="1787"/>
      <c r="H238" s="1787"/>
      <c r="I238" s="1787"/>
      <c r="J238" s="1787"/>
      <c r="K238" s="1787"/>
      <c r="L238" s="1787"/>
      <c r="M238" s="1787"/>
      <c r="N238" s="1787"/>
      <c r="O238" s="1787"/>
      <c r="P238" s="1787"/>
      <c r="Q238" s="1787"/>
      <c r="R238" s="1787"/>
      <c r="S238" s="1787"/>
      <c r="T238" s="1787"/>
    </row>
    <row r="239" spans="1:20" ht="16.5" customHeight="1">
      <c r="A239" s="1787"/>
      <c r="B239" s="1787"/>
      <c r="C239" s="1787"/>
      <c r="D239" s="1787"/>
      <c r="E239" s="1787"/>
      <c r="F239" s="1787"/>
      <c r="G239" s="1787"/>
      <c r="H239" s="1787"/>
      <c r="I239" s="1787"/>
      <c r="J239" s="1787"/>
      <c r="K239" s="1787"/>
      <c r="L239" s="1787"/>
      <c r="M239" s="1787"/>
      <c r="N239" s="1787"/>
      <c r="O239" s="1787"/>
      <c r="P239" s="1787"/>
      <c r="Q239" s="1787"/>
      <c r="R239" s="1787"/>
      <c r="S239" s="1787"/>
      <c r="T239" s="1787"/>
    </row>
    <row r="240" spans="1:20" ht="16.5" customHeight="1">
      <c r="A240" s="1787"/>
      <c r="B240" s="1787"/>
      <c r="C240" s="1787"/>
      <c r="D240" s="1787"/>
      <c r="E240" s="1787"/>
      <c r="F240" s="1787"/>
      <c r="G240" s="1787"/>
      <c r="H240" s="1787"/>
      <c r="I240" s="1787"/>
      <c r="J240" s="1787"/>
      <c r="K240" s="1787"/>
      <c r="L240" s="1787"/>
      <c r="M240" s="1787"/>
      <c r="N240" s="1787"/>
      <c r="O240" s="1787"/>
      <c r="P240" s="1787"/>
      <c r="Q240" s="1787"/>
      <c r="R240" s="1787"/>
      <c r="S240" s="1787"/>
      <c r="T240" s="1787"/>
    </row>
    <row r="241" spans="1:20" ht="16.5" customHeight="1">
      <c r="A241" s="1787"/>
      <c r="B241" s="1787"/>
      <c r="C241" s="1787"/>
      <c r="D241" s="1787"/>
      <c r="E241" s="1787"/>
      <c r="F241" s="1787"/>
      <c r="G241" s="1787"/>
      <c r="H241" s="1787"/>
      <c r="I241" s="1787"/>
      <c r="J241" s="1787"/>
      <c r="K241" s="1787"/>
      <c r="L241" s="1787"/>
      <c r="M241" s="1787"/>
      <c r="N241" s="1787"/>
      <c r="O241" s="1787"/>
      <c r="P241" s="1787"/>
      <c r="Q241" s="1787"/>
      <c r="R241" s="1787"/>
      <c r="S241" s="1787"/>
      <c r="T241" s="1787"/>
    </row>
    <row r="242" spans="1:20" ht="16.5" customHeight="1">
      <c r="A242" s="1787"/>
      <c r="B242" s="1787"/>
      <c r="C242" s="1787"/>
      <c r="D242" s="1787"/>
      <c r="E242" s="1787"/>
      <c r="F242" s="1787"/>
      <c r="G242" s="1787"/>
      <c r="H242" s="1787"/>
      <c r="I242" s="1787"/>
      <c r="J242" s="1787"/>
      <c r="K242" s="1787"/>
      <c r="L242" s="1787"/>
      <c r="M242" s="1787"/>
      <c r="N242" s="1787"/>
      <c r="O242" s="1787"/>
      <c r="P242" s="1787"/>
      <c r="Q242" s="1787"/>
      <c r="R242" s="1787"/>
      <c r="S242" s="1787"/>
      <c r="T242" s="1787"/>
    </row>
    <row r="243" spans="1:20" ht="16.5" customHeight="1">
      <c r="A243" s="1787"/>
      <c r="B243" s="1787"/>
      <c r="C243" s="1787"/>
      <c r="D243" s="1787"/>
      <c r="E243" s="1787"/>
      <c r="F243" s="1787"/>
      <c r="G243" s="1787"/>
      <c r="H243" s="1787"/>
      <c r="I243" s="1787"/>
      <c r="J243" s="1787"/>
      <c r="K243" s="1787"/>
      <c r="L243" s="1787"/>
      <c r="M243" s="1787"/>
      <c r="N243" s="1787"/>
      <c r="O243" s="1787"/>
      <c r="P243" s="1787"/>
      <c r="Q243" s="1787"/>
      <c r="R243" s="1787"/>
      <c r="S243" s="1787"/>
      <c r="T243" s="1787"/>
    </row>
    <row r="244" spans="1:20" ht="16.5" customHeight="1">
      <c r="A244" s="1787"/>
      <c r="B244" s="1787"/>
      <c r="C244" s="1787"/>
      <c r="D244" s="1787"/>
      <c r="E244" s="1787"/>
      <c r="F244" s="1787"/>
      <c r="G244" s="1787"/>
      <c r="H244" s="1787"/>
      <c r="I244" s="1787"/>
      <c r="J244" s="1787"/>
      <c r="K244" s="1787"/>
      <c r="L244" s="1787"/>
      <c r="M244" s="1787"/>
      <c r="N244" s="1787"/>
      <c r="O244" s="1787"/>
      <c r="P244" s="1787"/>
      <c r="Q244" s="1787"/>
      <c r="R244" s="1787"/>
      <c r="S244" s="1787"/>
      <c r="T244" s="1787"/>
    </row>
    <row r="245" spans="1:20" ht="16.5" customHeight="1">
      <c r="A245" s="1787"/>
      <c r="B245" s="1787"/>
      <c r="C245" s="1787"/>
      <c r="D245" s="1787"/>
      <c r="E245" s="1787"/>
      <c r="F245" s="1787"/>
      <c r="G245" s="1787"/>
      <c r="H245" s="1787"/>
      <c r="I245" s="1787"/>
      <c r="J245" s="1787"/>
      <c r="K245" s="1787"/>
      <c r="L245" s="1787"/>
      <c r="M245" s="1787"/>
      <c r="N245" s="1787"/>
      <c r="O245" s="1787"/>
      <c r="P245" s="1787"/>
      <c r="Q245" s="1787"/>
      <c r="R245" s="1787"/>
      <c r="S245" s="1787"/>
      <c r="T245" s="1787"/>
    </row>
    <row r="246" spans="1:20" ht="16.5" customHeight="1">
      <c r="A246" s="1787"/>
      <c r="B246" s="1787"/>
      <c r="C246" s="1787"/>
      <c r="D246" s="1787"/>
      <c r="E246" s="1787"/>
      <c r="F246" s="1787"/>
      <c r="G246" s="1787"/>
      <c r="H246" s="1787"/>
      <c r="I246" s="1787"/>
      <c r="J246" s="1787"/>
      <c r="K246" s="1787"/>
      <c r="L246" s="1787"/>
      <c r="M246" s="1787"/>
      <c r="N246" s="1787"/>
      <c r="O246" s="1787"/>
      <c r="P246" s="1787"/>
      <c r="Q246" s="1787"/>
      <c r="R246" s="1787"/>
      <c r="S246" s="1787"/>
      <c r="T246" s="1787"/>
    </row>
    <row r="247" spans="1:20" ht="16.5" customHeight="1">
      <c r="A247" s="1787"/>
      <c r="B247" s="1787"/>
      <c r="C247" s="1787"/>
      <c r="D247" s="1787"/>
      <c r="E247" s="1787"/>
      <c r="F247" s="1787"/>
      <c r="G247" s="1787"/>
      <c r="H247" s="1787"/>
      <c r="I247" s="1787"/>
      <c r="J247" s="1787"/>
      <c r="K247" s="1787"/>
      <c r="L247" s="1787"/>
      <c r="M247" s="1787"/>
      <c r="N247" s="1787"/>
      <c r="O247" s="1787"/>
      <c r="P247" s="1787"/>
      <c r="Q247" s="1787"/>
      <c r="R247" s="1787"/>
      <c r="S247" s="1787"/>
      <c r="T247" s="1787"/>
    </row>
    <row r="248" spans="1:20" ht="16.5" customHeight="1">
      <c r="A248" s="1787"/>
      <c r="B248" s="1787"/>
      <c r="C248" s="1787"/>
      <c r="D248" s="1787"/>
      <c r="E248" s="1787"/>
      <c r="F248" s="1787"/>
      <c r="G248" s="1787"/>
      <c r="H248" s="1787"/>
      <c r="I248" s="1787"/>
      <c r="J248" s="1787"/>
      <c r="K248" s="1787"/>
      <c r="L248" s="1787"/>
      <c r="M248" s="1787"/>
      <c r="N248" s="1787"/>
      <c r="O248" s="1787"/>
      <c r="P248" s="1787"/>
      <c r="Q248" s="1787"/>
      <c r="R248" s="1787"/>
      <c r="S248" s="1787"/>
      <c r="T248" s="1787"/>
    </row>
    <row r="249" spans="1:20" ht="16.5" customHeight="1">
      <c r="A249" s="1787"/>
      <c r="B249" s="1787"/>
      <c r="C249" s="1787"/>
      <c r="D249" s="1787"/>
      <c r="E249" s="1787"/>
      <c r="F249" s="1787"/>
      <c r="G249" s="1787"/>
      <c r="H249" s="1787"/>
      <c r="I249" s="1787"/>
      <c r="J249" s="1787"/>
      <c r="K249" s="1787"/>
      <c r="L249" s="1787"/>
      <c r="M249" s="1787"/>
      <c r="N249" s="1787"/>
      <c r="O249" s="1787"/>
      <c r="P249" s="1787"/>
      <c r="Q249" s="1787"/>
      <c r="R249" s="1787"/>
      <c r="S249" s="1787"/>
      <c r="T249" s="1787"/>
    </row>
    <row r="250" spans="1:20" ht="16.5" customHeight="1">
      <c r="A250" s="1787"/>
      <c r="B250" s="1787"/>
      <c r="C250" s="1787"/>
      <c r="D250" s="1787"/>
      <c r="E250" s="1787"/>
      <c r="F250" s="1787"/>
      <c r="G250" s="1787"/>
      <c r="H250" s="1787"/>
      <c r="I250" s="1787"/>
      <c r="J250" s="1787"/>
      <c r="K250" s="1787"/>
      <c r="L250" s="1787"/>
      <c r="M250" s="1787"/>
      <c r="N250" s="1787"/>
      <c r="O250" s="1787"/>
      <c r="P250" s="1787"/>
      <c r="Q250" s="1787"/>
      <c r="R250" s="1787"/>
      <c r="S250" s="1787"/>
      <c r="T250" s="1787"/>
    </row>
    <row r="251" spans="1:20" ht="16.5" customHeight="1">
      <c r="A251" s="1787"/>
      <c r="B251" s="1787"/>
      <c r="C251" s="1787"/>
      <c r="D251" s="1787"/>
      <c r="E251" s="1787"/>
      <c r="F251" s="1787"/>
      <c r="G251" s="1787"/>
      <c r="H251" s="1787"/>
      <c r="I251" s="1787"/>
      <c r="J251" s="1787"/>
      <c r="K251" s="1787"/>
      <c r="L251" s="1787"/>
      <c r="M251" s="1787"/>
      <c r="N251" s="1787"/>
      <c r="O251" s="1787"/>
      <c r="P251" s="1787"/>
      <c r="Q251" s="1787"/>
      <c r="R251" s="1787"/>
      <c r="S251" s="1787"/>
      <c r="T251" s="1787"/>
    </row>
    <row r="252" spans="1:20" ht="16.5" customHeight="1">
      <c r="A252" s="1787"/>
      <c r="B252" s="1787"/>
      <c r="C252" s="1787"/>
      <c r="D252" s="1787"/>
      <c r="E252" s="1787"/>
      <c r="F252" s="1787"/>
      <c r="G252" s="1787"/>
      <c r="H252" s="1787"/>
      <c r="I252" s="1787"/>
      <c r="J252" s="1787"/>
      <c r="K252" s="1787"/>
      <c r="L252" s="1787"/>
      <c r="M252" s="1787"/>
      <c r="N252" s="1787"/>
      <c r="O252" s="1787"/>
      <c r="P252" s="1787"/>
      <c r="Q252" s="1787"/>
      <c r="R252" s="1787"/>
      <c r="S252" s="1787"/>
      <c r="T252" s="1787"/>
    </row>
    <row r="253" spans="1:20" ht="16.5" customHeight="1">
      <c r="A253" s="1787"/>
      <c r="B253" s="1787"/>
      <c r="C253" s="1787"/>
      <c r="D253" s="1787"/>
      <c r="E253" s="1787"/>
      <c r="F253" s="1787"/>
      <c r="G253" s="1787"/>
      <c r="H253" s="1787"/>
      <c r="I253" s="1787"/>
      <c r="J253" s="1787"/>
      <c r="K253" s="1787"/>
      <c r="L253" s="1787"/>
      <c r="M253" s="1787"/>
      <c r="N253" s="1787"/>
      <c r="O253" s="1787"/>
      <c r="P253" s="1787"/>
      <c r="Q253" s="1787"/>
      <c r="R253" s="1787"/>
      <c r="S253" s="1787"/>
      <c r="T253" s="1787"/>
    </row>
    <row r="254" spans="1:20" ht="16.5" customHeight="1">
      <c r="A254" s="1787"/>
      <c r="B254" s="1787"/>
      <c r="C254" s="1787"/>
      <c r="D254" s="1787"/>
      <c r="E254" s="1787"/>
      <c r="F254" s="1787"/>
      <c r="G254" s="1787"/>
      <c r="H254" s="1787"/>
      <c r="I254" s="1787"/>
      <c r="J254" s="1787"/>
      <c r="K254" s="1787"/>
      <c r="L254" s="1787"/>
      <c r="M254" s="1787"/>
      <c r="N254" s="1787"/>
      <c r="O254" s="1787"/>
      <c r="P254" s="1787"/>
      <c r="Q254" s="1787"/>
      <c r="R254" s="1787"/>
      <c r="S254" s="1787"/>
      <c r="T254" s="1787"/>
    </row>
    <row r="255" spans="1:20" ht="16.5" customHeight="1">
      <c r="A255" s="1787"/>
      <c r="B255" s="1787"/>
      <c r="C255" s="1787"/>
      <c r="D255" s="1787"/>
      <c r="E255" s="1787"/>
      <c r="F255" s="1787"/>
      <c r="G255" s="1787"/>
      <c r="H255" s="1787"/>
      <c r="I255" s="1787"/>
      <c r="J255" s="1787"/>
      <c r="K255" s="1787"/>
      <c r="L255" s="1787"/>
      <c r="M255" s="1787"/>
      <c r="N255" s="1787"/>
      <c r="O255" s="1787"/>
      <c r="P255" s="1787"/>
      <c r="Q255" s="1787"/>
      <c r="R255" s="1787"/>
      <c r="S255" s="1787"/>
      <c r="T255" s="1787"/>
    </row>
    <row r="256" spans="1:20" ht="16.5" customHeight="1">
      <c r="A256" s="1787"/>
      <c r="B256" s="1787"/>
      <c r="C256" s="1787"/>
      <c r="D256" s="1787"/>
      <c r="E256" s="1787"/>
      <c r="F256" s="1787"/>
      <c r="G256" s="1787"/>
      <c r="H256" s="1787"/>
      <c r="I256" s="1787"/>
      <c r="J256" s="1787"/>
      <c r="K256" s="1787"/>
      <c r="L256" s="1787"/>
      <c r="M256" s="1787"/>
      <c r="N256" s="1787"/>
      <c r="O256" s="1787"/>
      <c r="P256" s="1787"/>
      <c r="Q256" s="1787"/>
      <c r="R256" s="1787"/>
      <c r="S256" s="1787"/>
      <c r="T256" s="1787"/>
    </row>
    <row r="257" spans="1:20" ht="16.5" customHeight="1">
      <c r="A257" s="1787"/>
      <c r="B257" s="1787"/>
      <c r="C257" s="1787"/>
      <c r="D257" s="1787"/>
      <c r="E257" s="1787"/>
      <c r="F257" s="1787"/>
      <c r="G257" s="1787"/>
      <c r="H257" s="1787"/>
      <c r="I257" s="1787"/>
      <c r="J257" s="1787"/>
      <c r="K257" s="1787"/>
      <c r="L257" s="1787"/>
      <c r="M257" s="1787"/>
      <c r="N257" s="1787"/>
      <c r="O257" s="1787"/>
      <c r="P257" s="1787"/>
      <c r="Q257" s="1787"/>
      <c r="R257" s="1787"/>
      <c r="S257" s="1787"/>
      <c r="T257" s="1787"/>
    </row>
    <row r="258" spans="1:20" ht="16.5" customHeight="1">
      <c r="A258" s="1787"/>
      <c r="B258" s="1787"/>
      <c r="C258" s="1787"/>
      <c r="D258" s="1787"/>
      <c r="E258" s="1787"/>
      <c r="F258" s="1787"/>
      <c r="G258" s="1787"/>
      <c r="H258" s="1787"/>
      <c r="I258" s="1787"/>
      <c r="J258" s="1787"/>
      <c r="K258" s="1787"/>
      <c r="L258" s="1787"/>
      <c r="M258" s="1787"/>
      <c r="N258" s="1787"/>
      <c r="O258" s="1787"/>
      <c r="P258" s="1787"/>
      <c r="Q258" s="1787"/>
      <c r="R258" s="1787"/>
      <c r="S258" s="1787"/>
      <c r="T258" s="1787"/>
    </row>
    <row r="259" spans="1:20" ht="16.5" customHeight="1">
      <c r="A259" s="1787"/>
      <c r="B259" s="1787"/>
      <c r="C259" s="1787"/>
      <c r="D259" s="1787"/>
      <c r="E259" s="1787"/>
      <c r="F259" s="1787"/>
      <c r="G259" s="1787"/>
      <c r="H259" s="1787"/>
      <c r="I259" s="1787"/>
      <c r="J259" s="1787"/>
      <c r="K259" s="1787"/>
      <c r="L259" s="1787"/>
      <c r="M259" s="1787"/>
      <c r="N259" s="1787"/>
      <c r="O259" s="1787"/>
      <c r="P259" s="1787"/>
      <c r="Q259" s="1787"/>
      <c r="R259" s="1787"/>
      <c r="S259" s="1787"/>
      <c r="T259" s="1787"/>
    </row>
    <row r="260" spans="1:20" ht="16.5" customHeight="1">
      <c r="A260" s="1787"/>
      <c r="B260" s="1787"/>
      <c r="C260" s="1787"/>
      <c r="D260" s="1787"/>
      <c r="E260" s="1787"/>
      <c r="F260" s="1787"/>
      <c r="G260" s="1787"/>
      <c r="H260" s="1787"/>
      <c r="I260" s="1787"/>
      <c r="J260" s="1787"/>
      <c r="K260" s="1787"/>
      <c r="L260" s="1787"/>
      <c r="M260" s="1787"/>
      <c r="N260" s="1787"/>
      <c r="O260" s="1787"/>
      <c r="P260" s="1787"/>
      <c r="Q260" s="1787"/>
      <c r="R260" s="1787"/>
      <c r="S260" s="1787"/>
      <c r="T260" s="1787"/>
    </row>
    <row r="261" spans="1:20" ht="16.5" customHeight="1">
      <c r="A261" s="1787"/>
      <c r="B261" s="1787"/>
      <c r="C261" s="1787"/>
      <c r="D261" s="1787"/>
      <c r="E261" s="1787"/>
      <c r="F261" s="1787"/>
      <c r="G261" s="1787"/>
      <c r="H261" s="1787"/>
      <c r="I261" s="1787"/>
      <c r="J261" s="1787"/>
      <c r="K261" s="1787"/>
      <c r="L261" s="1787"/>
      <c r="M261" s="1787"/>
      <c r="N261" s="1787"/>
      <c r="O261" s="1787"/>
      <c r="P261" s="1787"/>
      <c r="Q261" s="1787"/>
      <c r="R261" s="1787"/>
      <c r="S261" s="1787"/>
      <c r="T261" s="1787"/>
    </row>
    <row r="262" spans="1:20" ht="16.5" customHeight="1">
      <c r="A262" s="1787"/>
      <c r="B262" s="1787"/>
      <c r="C262" s="1787"/>
      <c r="D262" s="1787"/>
      <c r="E262" s="1787"/>
      <c r="F262" s="1787"/>
      <c r="G262" s="1787"/>
      <c r="H262" s="1787"/>
      <c r="I262" s="1787"/>
      <c r="J262" s="1787"/>
      <c r="K262" s="1787"/>
      <c r="L262" s="1787"/>
      <c r="M262" s="1787"/>
      <c r="N262" s="1787"/>
      <c r="O262" s="1787"/>
      <c r="P262" s="1787"/>
      <c r="Q262" s="1787"/>
      <c r="R262" s="1787"/>
      <c r="S262" s="1787"/>
      <c r="T262" s="1787"/>
    </row>
    <row r="263" spans="1:20" ht="16.5" customHeight="1">
      <c r="A263" s="1787"/>
      <c r="B263" s="1787"/>
      <c r="C263" s="1787"/>
      <c r="D263" s="1787"/>
      <c r="E263" s="1787"/>
      <c r="F263" s="1787"/>
      <c r="G263" s="1787"/>
      <c r="H263" s="1787"/>
      <c r="I263" s="1787"/>
      <c r="J263" s="1787"/>
      <c r="K263" s="1787"/>
      <c r="L263" s="1787"/>
      <c r="M263" s="1787"/>
      <c r="N263" s="1787"/>
      <c r="O263" s="1787"/>
      <c r="P263" s="1787"/>
      <c r="Q263" s="1787"/>
      <c r="R263" s="1787"/>
      <c r="S263" s="1787"/>
      <c r="T263" s="1787"/>
    </row>
    <row r="264" spans="1:20" ht="16.5" customHeight="1">
      <c r="A264" s="1787"/>
      <c r="B264" s="1787"/>
      <c r="C264" s="1787"/>
      <c r="D264" s="1787"/>
      <c r="E264" s="1787"/>
      <c r="F264" s="1787"/>
      <c r="G264" s="1787"/>
      <c r="H264" s="1787"/>
      <c r="I264" s="1787"/>
      <c r="J264" s="1787"/>
      <c r="K264" s="1787"/>
      <c r="L264" s="1787"/>
      <c r="M264" s="1787"/>
      <c r="N264" s="1787"/>
      <c r="O264" s="1787"/>
      <c r="P264" s="1787"/>
      <c r="Q264" s="1787"/>
      <c r="R264" s="1787"/>
      <c r="S264" s="1787"/>
      <c r="T264" s="1787"/>
    </row>
    <row r="265" spans="1:20" ht="16.5" customHeight="1">
      <c r="A265" s="1787"/>
      <c r="B265" s="1787"/>
      <c r="C265" s="1787"/>
      <c r="D265" s="1787"/>
      <c r="E265" s="1787"/>
      <c r="F265" s="1787"/>
      <c r="G265" s="1787"/>
      <c r="H265" s="1787"/>
      <c r="I265" s="1787"/>
      <c r="J265" s="1787"/>
      <c r="K265" s="1787"/>
      <c r="L265" s="1787"/>
      <c r="M265" s="1787"/>
      <c r="N265" s="1787"/>
      <c r="O265" s="1787"/>
      <c r="P265" s="1787"/>
      <c r="Q265" s="1787"/>
      <c r="R265" s="1787"/>
      <c r="S265" s="1787"/>
      <c r="T265" s="1787"/>
    </row>
    <row r="266" spans="1:20" ht="16.5" customHeight="1">
      <c r="A266" s="1787"/>
      <c r="B266" s="1787"/>
      <c r="C266" s="1787"/>
      <c r="D266" s="1787"/>
      <c r="E266" s="1787"/>
      <c r="F266" s="1787"/>
      <c r="G266" s="1787"/>
      <c r="H266" s="1787"/>
      <c r="I266" s="1787"/>
      <c r="J266" s="1787"/>
      <c r="K266" s="1787"/>
      <c r="L266" s="1787"/>
      <c r="M266" s="1787"/>
      <c r="N266" s="1787"/>
      <c r="O266" s="1787"/>
      <c r="P266" s="1787"/>
      <c r="Q266" s="1787"/>
      <c r="R266" s="1787"/>
      <c r="S266" s="1787"/>
      <c r="T266" s="1787"/>
    </row>
    <row r="267" spans="1:20" ht="16.5" customHeight="1">
      <c r="A267" s="1787"/>
      <c r="B267" s="1787"/>
      <c r="C267" s="1787"/>
      <c r="D267" s="1787"/>
      <c r="E267" s="1787"/>
      <c r="F267" s="1787"/>
      <c r="G267" s="1787"/>
      <c r="H267" s="1787"/>
      <c r="I267" s="1787"/>
      <c r="J267" s="1787"/>
      <c r="K267" s="1787"/>
      <c r="L267" s="1787"/>
      <c r="M267" s="1787"/>
      <c r="N267" s="1787"/>
      <c r="O267" s="1787"/>
      <c r="P267" s="1787"/>
      <c r="Q267" s="1787"/>
      <c r="R267" s="1787"/>
      <c r="S267" s="1787"/>
      <c r="T267" s="1787"/>
    </row>
    <row r="268" spans="1:20" ht="16.5" customHeight="1">
      <c r="A268" s="1787"/>
      <c r="B268" s="1787"/>
      <c r="C268" s="1787"/>
      <c r="D268" s="1787"/>
      <c r="E268" s="1787"/>
      <c r="F268" s="1787"/>
      <c r="G268" s="1787"/>
      <c r="H268" s="1787"/>
      <c r="I268" s="1787"/>
      <c r="J268" s="1787"/>
      <c r="K268" s="1787"/>
      <c r="L268" s="1787"/>
      <c r="M268" s="1787"/>
      <c r="N268" s="1787"/>
      <c r="O268" s="1787"/>
      <c r="P268" s="1787"/>
      <c r="Q268" s="1787"/>
      <c r="R268" s="1787"/>
      <c r="S268" s="1787"/>
      <c r="T268" s="1787"/>
    </row>
    <row r="269" spans="1:20" ht="16.5" customHeight="1">
      <c r="A269" s="1787"/>
      <c r="B269" s="1787"/>
      <c r="C269" s="1787"/>
      <c r="D269" s="1787"/>
      <c r="E269" s="1787"/>
      <c r="F269" s="1787"/>
      <c r="G269" s="1787"/>
      <c r="H269" s="1787"/>
      <c r="I269" s="1787"/>
      <c r="J269" s="1787"/>
      <c r="K269" s="1787"/>
      <c r="L269" s="1787"/>
      <c r="M269" s="1787"/>
      <c r="N269" s="1787"/>
      <c r="O269" s="1787"/>
      <c r="P269" s="1787"/>
      <c r="Q269" s="1787"/>
      <c r="R269" s="1787"/>
      <c r="S269" s="1787"/>
      <c r="T269" s="1787"/>
    </row>
    <row r="270" spans="1:20" ht="16.5" customHeight="1">
      <c r="A270" s="1787"/>
      <c r="B270" s="1787"/>
      <c r="C270" s="1787"/>
      <c r="D270" s="1787"/>
      <c r="E270" s="1787"/>
      <c r="F270" s="1787"/>
      <c r="G270" s="1787"/>
      <c r="H270" s="1787"/>
      <c r="I270" s="1787"/>
      <c r="J270" s="1787"/>
      <c r="K270" s="1787"/>
      <c r="L270" s="1787"/>
      <c r="M270" s="1787"/>
      <c r="N270" s="1787"/>
      <c r="O270" s="1787"/>
      <c r="P270" s="1787"/>
      <c r="Q270" s="1787"/>
      <c r="R270" s="1787"/>
      <c r="S270" s="1787"/>
      <c r="T270" s="1787"/>
    </row>
    <row r="271" spans="1:20" ht="16.5" customHeight="1">
      <c r="A271" s="1787"/>
      <c r="B271" s="1787"/>
      <c r="C271" s="1787"/>
      <c r="D271" s="1787"/>
      <c r="E271" s="1787"/>
      <c r="F271" s="1787"/>
      <c r="G271" s="1787"/>
      <c r="H271" s="1787"/>
      <c r="I271" s="1787"/>
      <c r="J271" s="1787"/>
      <c r="K271" s="1787"/>
      <c r="L271" s="1787"/>
      <c r="M271" s="1787"/>
      <c r="N271" s="1787"/>
      <c r="O271" s="1787"/>
      <c r="P271" s="1787"/>
      <c r="Q271" s="1787"/>
      <c r="R271" s="1787"/>
      <c r="S271" s="1787"/>
      <c r="T271" s="1787"/>
    </row>
    <row r="272" spans="1:20" ht="16.5" customHeight="1">
      <c r="A272" s="1787"/>
      <c r="B272" s="1787"/>
      <c r="C272" s="1787"/>
      <c r="D272" s="1787"/>
      <c r="E272" s="1787"/>
      <c r="F272" s="1787"/>
      <c r="G272" s="1787"/>
      <c r="H272" s="1787"/>
      <c r="I272" s="1787"/>
      <c r="J272" s="1787"/>
      <c r="K272" s="1787"/>
      <c r="L272" s="1787"/>
      <c r="M272" s="1787"/>
      <c r="N272" s="1787"/>
      <c r="O272" s="1787"/>
      <c r="P272" s="1787"/>
      <c r="Q272" s="1787"/>
      <c r="R272" s="1787"/>
      <c r="S272" s="1787"/>
      <c r="T272" s="1787"/>
    </row>
    <row r="273" spans="1:20" ht="16.5" customHeight="1">
      <c r="A273" s="1787"/>
      <c r="B273" s="1787"/>
      <c r="C273" s="1787"/>
      <c r="D273" s="1787"/>
      <c r="E273" s="1787"/>
      <c r="F273" s="1787"/>
      <c r="G273" s="1787"/>
      <c r="H273" s="1787"/>
      <c r="I273" s="1787"/>
      <c r="J273" s="1787"/>
      <c r="K273" s="1787"/>
      <c r="L273" s="1787"/>
      <c r="M273" s="1787"/>
      <c r="N273" s="1787"/>
      <c r="O273" s="1787"/>
      <c r="P273" s="1787"/>
      <c r="Q273" s="1787"/>
      <c r="R273" s="1787"/>
      <c r="S273" s="1787"/>
      <c r="T273" s="1787"/>
    </row>
    <row r="274" spans="1:20" ht="16.5" customHeight="1">
      <c r="A274" s="1787"/>
      <c r="B274" s="1787"/>
      <c r="C274" s="1787"/>
      <c r="D274" s="1787"/>
      <c r="E274" s="1787"/>
      <c r="F274" s="1787"/>
      <c r="G274" s="1787"/>
      <c r="H274" s="1787"/>
      <c r="I274" s="1787"/>
      <c r="J274" s="1787"/>
      <c r="K274" s="1787"/>
      <c r="L274" s="1787"/>
      <c r="M274" s="1787"/>
      <c r="N274" s="1787"/>
      <c r="O274" s="1787"/>
      <c r="P274" s="1787"/>
      <c r="Q274" s="1787"/>
      <c r="R274" s="1787"/>
      <c r="S274" s="1787"/>
      <c r="T274" s="1787"/>
    </row>
    <row r="275" spans="1:20" ht="16.5" customHeight="1">
      <c r="A275" s="1787"/>
      <c r="B275" s="1787"/>
      <c r="C275" s="1787"/>
      <c r="D275" s="1787"/>
      <c r="E275" s="1787"/>
      <c r="F275" s="1787"/>
      <c r="G275" s="1787"/>
      <c r="H275" s="1787"/>
      <c r="I275" s="1787"/>
      <c r="J275" s="1787"/>
      <c r="K275" s="1787"/>
      <c r="L275" s="1787"/>
      <c r="M275" s="1787"/>
      <c r="N275" s="1787"/>
      <c r="O275" s="1787"/>
      <c r="P275" s="1787"/>
      <c r="Q275" s="1787"/>
      <c r="R275" s="1787"/>
      <c r="S275" s="1787"/>
      <c r="T275" s="1787"/>
    </row>
    <row r="276" spans="1:20" ht="16.5" customHeight="1">
      <c r="A276" s="1787"/>
      <c r="B276" s="1787"/>
      <c r="C276" s="1787"/>
      <c r="D276" s="1787"/>
      <c r="E276" s="1787"/>
      <c r="F276" s="1787"/>
      <c r="G276" s="1787"/>
      <c r="H276" s="1787"/>
      <c r="I276" s="1787"/>
      <c r="J276" s="1787"/>
      <c r="K276" s="1787"/>
      <c r="L276" s="1787"/>
      <c r="M276" s="1787"/>
      <c r="N276" s="1787"/>
      <c r="O276" s="1787"/>
      <c r="P276" s="1787"/>
      <c r="Q276" s="1787"/>
      <c r="R276" s="1787"/>
      <c r="S276" s="1787"/>
      <c r="T276" s="1787"/>
    </row>
    <row r="277" spans="1:20" ht="16.5" customHeight="1">
      <c r="A277" s="1787"/>
      <c r="B277" s="1787"/>
      <c r="C277" s="1787"/>
      <c r="D277" s="1787"/>
      <c r="E277" s="1787"/>
      <c r="F277" s="1787"/>
      <c r="G277" s="1787"/>
      <c r="H277" s="1787"/>
      <c r="I277" s="1787"/>
      <c r="J277" s="1787"/>
      <c r="K277" s="1787"/>
      <c r="L277" s="1787"/>
      <c r="M277" s="1787"/>
      <c r="N277" s="1787"/>
      <c r="O277" s="1787"/>
      <c r="P277" s="1787"/>
      <c r="Q277" s="1787"/>
      <c r="R277" s="1787"/>
      <c r="S277" s="1787"/>
      <c r="T277" s="1787"/>
    </row>
    <row r="278" spans="1:20" ht="16.5" customHeight="1">
      <c r="A278" s="1787"/>
      <c r="B278" s="1787"/>
      <c r="C278" s="1787"/>
      <c r="D278" s="1787"/>
      <c r="E278" s="1787"/>
      <c r="F278" s="1787"/>
      <c r="G278" s="1787"/>
      <c r="H278" s="1787"/>
      <c r="I278" s="1787"/>
      <c r="J278" s="1787"/>
      <c r="K278" s="1787"/>
      <c r="L278" s="1787"/>
      <c r="M278" s="1787"/>
      <c r="N278" s="1787"/>
      <c r="O278" s="1787"/>
      <c r="P278" s="1787"/>
      <c r="Q278" s="1787"/>
      <c r="R278" s="1787"/>
      <c r="S278" s="1787"/>
      <c r="T278" s="1787"/>
    </row>
    <row r="279" spans="1:20" ht="16.5" customHeight="1">
      <c r="A279" s="1787"/>
      <c r="B279" s="1787"/>
      <c r="C279" s="1787"/>
      <c r="D279" s="1787"/>
      <c r="E279" s="1787"/>
      <c r="F279" s="1787"/>
      <c r="G279" s="1787"/>
      <c r="H279" s="1787"/>
      <c r="I279" s="1787"/>
      <c r="J279" s="1787"/>
      <c r="K279" s="1787"/>
      <c r="L279" s="1787"/>
      <c r="M279" s="1787"/>
      <c r="N279" s="1787"/>
      <c r="O279" s="1787"/>
      <c r="P279" s="1787"/>
      <c r="Q279" s="1787"/>
      <c r="R279" s="1787"/>
      <c r="S279" s="1787"/>
      <c r="T279" s="1787"/>
    </row>
    <row r="280" spans="1:20" ht="16.5" customHeight="1">
      <c r="A280" s="1787"/>
      <c r="B280" s="1787"/>
      <c r="C280" s="1787"/>
      <c r="D280" s="1787"/>
      <c r="E280" s="1787"/>
      <c r="F280" s="1787"/>
      <c r="G280" s="1787"/>
      <c r="H280" s="1787"/>
      <c r="I280" s="1787"/>
      <c r="J280" s="1787"/>
      <c r="K280" s="1787"/>
      <c r="L280" s="1787"/>
      <c r="M280" s="1787"/>
      <c r="N280" s="1787"/>
      <c r="O280" s="1787"/>
      <c r="P280" s="1787"/>
      <c r="Q280" s="1787"/>
      <c r="R280" s="1787"/>
      <c r="S280" s="1787"/>
      <c r="T280" s="1787"/>
    </row>
    <row r="281" spans="1:20" ht="16.5" customHeight="1">
      <c r="A281" s="1787"/>
      <c r="B281" s="1787"/>
      <c r="C281" s="1787"/>
      <c r="D281" s="1787"/>
      <c r="E281" s="1787"/>
      <c r="F281" s="1787"/>
      <c r="G281" s="1787"/>
      <c r="H281" s="1787"/>
      <c r="I281" s="1787"/>
      <c r="J281" s="1787"/>
      <c r="K281" s="1787"/>
      <c r="L281" s="1787"/>
      <c r="M281" s="1787"/>
      <c r="N281" s="1787"/>
      <c r="O281" s="1787"/>
      <c r="P281" s="1787"/>
      <c r="Q281" s="1787"/>
      <c r="R281" s="1787"/>
      <c r="S281" s="1787"/>
      <c r="T281" s="1787"/>
    </row>
    <row r="282" spans="1:20" ht="16.5" customHeight="1">
      <c r="A282" s="1787"/>
      <c r="B282" s="1787"/>
      <c r="C282" s="1787"/>
      <c r="D282" s="1787"/>
      <c r="E282" s="1787"/>
      <c r="F282" s="1787"/>
      <c r="G282" s="1787"/>
      <c r="H282" s="1787"/>
      <c r="I282" s="1787"/>
      <c r="J282" s="1787"/>
      <c r="K282" s="1787"/>
      <c r="L282" s="1787"/>
      <c r="M282" s="1787"/>
      <c r="N282" s="1787"/>
      <c r="O282" s="1787"/>
      <c r="P282" s="1787"/>
      <c r="Q282" s="1787"/>
      <c r="R282" s="1787"/>
      <c r="S282" s="1787"/>
      <c r="T282" s="1787"/>
    </row>
    <row r="283" spans="1:20" ht="16.5" customHeight="1">
      <c r="A283" s="1787"/>
      <c r="B283" s="1787"/>
      <c r="C283" s="1787"/>
      <c r="D283" s="1787"/>
      <c r="E283" s="1787"/>
      <c r="F283" s="1787"/>
      <c r="G283" s="1787"/>
      <c r="H283" s="1787"/>
      <c r="I283" s="1787"/>
      <c r="J283" s="1787"/>
      <c r="K283" s="1787"/>
      <c r="L283" s="1787"/>
      <c r="M283" s="1787"/>
      <c r="N283" s="1787"/>
      <c r="O283" s="1787"/>
      <c r="P283" s="1787"/>
      <c r="Q283" s="1787"/>
      <c r="R283" s="1787"/>
      <c r="S283" s="1787"/>
      <c r="T283" s="1787"/>
    </row>
    <row r="284" spans="1:20" ht="16.5" customHeight="1">
      <c r="A284" s="1787"/>
      <c r="B284" s="1787"/>
      <c r="C284" s="1787"/>
      <c r="D284" s="1787"/>
      <c r="E284" s="1787"/>
      <c r="F284" s="1787"/>
      <c r="G284" s="1787"/>
      <c r="H284" s="1787"/>
      <c r="I284" s="1787"/>
      <c r="J284" s="1787"/>
      <c r="K284" s="1787"/>
      <c r="L284" s="1787"/>
      <c r="M284" s="1787"/>
      <c r="N284" s="1787"/>
      <c r="O284" s="1787"/>
      <c r="P284" s="1787"/>
      <c r="Q284" s="1787"/>
      <c r="R284" s="1787"/>
      <c r="S284" s="1787"/>
      <c r="T284" s="1787"/>
    </row>
    <row r="285" spans="1:20" ht="16.5" customHeight="1">
      <c r="A285" s="1787"/>
      <c r="B285" s="1787"/>
      <c r="C285" s="1787"/>
      <c r="D285" s="1787"/>
      <c r="E285" s="1787"/>
      <c r="F285" s="1787"/>
      <c r="G285" s="1787"/>
      <c r="H285" s="1787"/>
      <c r="I285" s="1787"/>
      <c r="J285" s="1787"/>
      <c r="K285" s="1787"/>
      <c r="L285" s="1787"/>
      <c r="M285" s="1787"/>
      <c r="N285" s="1787"/>
      <c r="O285" s="1787"/>
      <c r="P285" s="1787"/>
      <c r="Q285" s="1787"/>
      <c r="R285" s="1787"/>
      <c r="S285" s="1787"/>
      <c r="T285" s="1787"/>
    </row>
    <row r="286" spans="1:20" ht="16.5" customHeight="1">
      <c r="A286" s="1787"/>
      <c r="B286" s="1787"/>
      <c r="C286" s="1787"/>
      <c r="D286" s="1787"/>
      <c r="E286" s="1787"/>
      <c r="F286" s="1787"/>
      <c r="G286" s="1787"/>
      <c r="H286" s="1787"/>
      <c r="I286" s="1787"/>
      <c r="J286" s="1787"/>
      <c r="K286" s="1787"/>
      <c r="L286" s="1787"/>
      <c r="M286" s="1787"/>
      <c r="N286" s="1787"/>
      <c r="O286" s="1787"/>
      <c r="P286" s="1787"/>
      <c r="Q286" s="1787"/>
      <c r="R286" s="1787"/>
      <c r="S286" s="1787"/>
      <c r="T286" s="1787"/>
    </row>
    <row r="287" spans="1:20" ht="16.5" customHeight="1">
      <c r="A287" s="1787"/>
      <c r="B287" s="1787"/>
      <c r="C287" s="1787"/>
      <c r="D287" s="1787"/>
      <c r="E287" s="1787"/>
      <c r="F287" s="1787"/>
      <c r="G287" s="1787"/>
      <c r="H287" s="1787"/>
      <c r="I287" s="1787"/>
      <c r="J287" s="1787"/>
      <c r="K287" s="1787"/>
      <c r="L287" s="1787"/>
      <c r="M287" s="1787"/>
      <c r="N287" s="1787"/>
      <c r="O287" s="1787"/>
      <c r="P287" s="1787"/>
      <c r="Q287" s="1787"/>
      <c r="R287" s="1787"/>
      <c r="S287" s="1787"/>
      <c r="T287" s="1787"/>
    </row>
    <row r="288" spans="1:20" ht="16.5" customHeight="1">
      <c r="A288" s="1787"/>
      <c r="B288" s="1787"/>
      <c r="C288" s="1787"/>
      <c r="D288" s="1787"/>
      <c r="E288" s="1787"/>
      <c r="F288" s="1787"/>
      <c r="G288" s="1787"/>
      <c r="H288" s="1787"/>
      <c r="I288" s="1787"/>
      <c r="J288" s="1787"/>
      <c r="K288" s="1787"/>
      <c r="L288" s="1787"/>
      <c r="M288" s="1787"/>
      <c r="N288" s="1787"/>
      <c r="O288" s="1787"/>
      <c r="P288" s="1787"/>
      <c r="Q288" s="1787"/>
      <c r="R288" s="1787"/>
      <c r="S288" s="1787"/>
      <c r="T288" s="1787"/>
    </row>
    <row r="289" spans="1:20" ht="16.5" customHeight="1">
      <c r="A289" s="1787"/>
      <c r="B289" s="1787"/>
      <c r="C289" s="1787"/>
      <c r="D289" s="1787"/>
      <c r="E289" s="1787"/>
      <c r="F289" s="1787"/>
      <c r="G289" s="1787"/>
      <c r="H289" s="1787"/>
      <c r="I289" s="1787"/>
      <c r="J289" s="1787"/>
      <c r="K289" s="1787"/>
      <c r="L289" s="1787"/>
      <c r="M289" s="1787"/>
      <c r="N289" s="1787"/>
      <c r="O289" s="1787"/>
      <c r="P289" s="1787"/>
      <c r="Q289" s="1787"/>
      <c r="R289" s="1787"/>
      <c r="S289" s="1787"/>
      <c r="T289" s="1787"/>
    </row>
    <row r="290" spans="1:20" ht="16.5" customHeight="1">
      <c r="A290" s="1787"/>
      <c r="B290" s="1787"/>
      <c r="C290" s="1787"/>
      <c r="D290" s="1787"/>
      <c r="E290" s="1787"/>
      <c r="F290" s="1787"/>
      <c r="G290" s="1787"/>
      <c r="H290" s="1787"/>
      <c r="I290" s="1787"/>
      <c r="J290" s="1787"/>
      <c r="K290" s="1787"/>
      <c r="L290" s="1787"/>
      <c r="M290" s="1787"/>
      <c r="N290" s="1787"/>
      <c r="O290" s="1787"/>
      <c r="P290" s="1787"/>
      <c r="Q290" s="1787"/>
      <c r="R290" s="1787"/>
      <c r="S290" s="1787"/>
      <c r="T290" s="1787"/>
    </row>
    <row r="291" spans="1:20" ht="16.5" customHeight="1">
      <c r="A291" s="1787"/>
      <c r="B291" s="1787"/>
      <c r="C291" s="1787"/>
      <c r="D291" s="1787"/>
      <c r="E291" s="1787"/>
      <c r="F291" s="1787"/>
      <c r="G291" s="1787"/>
      <c r="H291" s="1787"/>
      <c r="I291" s="1787"/>
      <c r="J291" s="1787"/>
      <c r="K291" s="1787"/>
      <c r="L291" s="1787"/>
      <c r="M291" s="1787"/>
      <c r="N291" s="1787"/>
      <c r="O291" s="1787"/>
      <c r="P291" s="1787"/>
      <c r="Q291" s="1787"/>
      <c r="R291" s="1787"/>
      <c r="S291" s="1787"/>
      <c r="T291" s="1787"/>
    </row>
    <row r="292" spans="1:20" ht="16.5" customHeight="1">
      <c r="A292" s="1787"/>
      <c r="B292" s="1787"/>
      <c r="C292" s="1787"/>
      <c r="D292" s="1787"/>
      <c r="E292" s="1787"/>
      <c r="F292" s="1787"/>
      <c r="G292" s="1787"/>
      <c r="H292" s="1787"/>
      <c r="I292" s="1787"/>
      <c r="J292" s="1787"/>
      <c r="K292" s="1787"/>
      <c r="L292" s="1787"/>
      <c r="M292" s="1787"/>
      <c r="N292" s="1787"/>
      <c r="O292" s="1787"/>
      <c r="P292" s="1787"/>
      <c r="Q292" s="1787"/>
      <c r="R292" s="1787"/>
      <c r="S292" s="1787"/>
      <c r="T292" s="1787"/>
    </row>
    <row r="293" spans="1:20" ht="16.5" customHeight="1">
      <c r="A293" s="1787"/>
      <c r="B293" s="1787"/>
      <c r="C293" s="1787"/>
      <c r="D293" s="1787"/>
      <c r="E293" s="1787"/>
      <c r="F293" s="1787"/>
      <c r="G293" s="1787"/>
      <c r="H293" s="1787"/>
      <c r="I293" s="1787"/>
      <c r="J293" s="1787"/>
      <c r="K293" s="1787"/>
      <c r="L293" s="1787"/>
      <c r="M293" s="1787"/>
      <c r="N293" s="1787"/>
      <c r="O293" s="1787"/>
      <c r="P293" s="1787"/>
      <c r="Q293" s="1787"/>
      <c r="R293" s="1787"/>
      <c r="S293" s="1787"/>
      <c r="T293" s="1787"/>
    </row>
    <row r="294" spans="1:20" ht="16.5" customHeight="1">
      <c r="A294" s="1787"/>
      <c r="B294" s="1787"/>
      <c r="C294" s="1787"/>
      <c r="D294" s="1787"/>
      <c r="E294" s="1787"/>
      <c r="F294" s="1787"/>
      <c r="G294" s="1787"/>
      <c r="H294" s="1787"/>
      <c r="I294" s="1787"/>
      <c r="J294" s="1787"/>
      <c r="K294" s="1787"/>
      <c r="L294" s="1787"/>
      <c r="M294" s="1787"/>
      <c r="N294" s="1787"/>
      <c r="O294" s="1787"/>
      <c r="P294" s="1787"/>
      <c r="Q294" s="1787"/>
      <c r="R294" s="1787"/>
      <c r="S294" s="1787"/>
      <c r="T294" s="1787"/>
    </row>
    <row r="295" spans="1:20" ht="16.5" customHeight="1">
      <c r="A295" s="1787"/>
      <c r="B295" s="1787"/>
      <c r="C295" s="1787"/>
      <c r="D295" s="1787"/>
      <c r="E295" s="1787"/>
      <c r="F295" s="1787"/>
      <c r="G295" s="1787"/>
      <c r="H295" s="1787"/>
      <c r="I295" s="1787"/>
      <c r="J295" s="1787"/>
      <c r="K295" s="1787"/>
      <c r="L295" s="1787"/>
      <c r="M295" s="1787"/>
      <c r="N295" s="1787"/>
      <c r="O295" s="1787"/>
      <c r="P295" s="1787"/>
      <c r="Q295" s="1787"/>
      <c r="R295" s="1787"/>
      <c r="S295" s="1787"/>
      <c r="T295" s="1787"/>
    </row>
    <row r="296" spans="1:20" ht="16.5" customHeight="1">
      <c r="A296" s="1787"/>
      <c r="B296" s="1787"/>
      <c r="C296" s="1787"/>
      <c r="D296" s="1787"/>
      <c r="E296" s="1787"/>
      <c r="F296" s="1787"/>
      <c r="G296" s="1787"/>
      <c r="H296" s="1787"/>
      <c r="I296" s="1787"/>
      <c r="J296" s="1787"/>
      <c r="K296" s="1787"/>
      <c r="L296" s="1787"/>
      <c r="M296" s="1787"/>
      <c r="N296" s="1787"/>
      <c r="O296" s="1787"/>
      <c r="P296" s="1787"/>
      <c r="Q296" s="1787"/>
      <c r="R296" s="1787"/>
      <c r="S296" s="1787"/>
      <c r="T296" s="1787"/>
    </row>
    <row r="297" spans="1:20" ht="16.5" customHeight="1">
      <c r="A297" s="1787"/>
      <c r="B297" s="1787"/>
      <c r="C297" s="1787"/>
      <c r="D297" s="1787"/>
      <c r="E297" s="1787"/>
      <c r="F297" s="1787"/>
      <c r="G297" s="1787"/>
      <c r="H297" s="1787"/>
      <c r="I297" s="1787"/>
      <c r="J297" s="1787"/>
      <c r="K297" s="1787"/>
      <c r="L297" s="1787"/>
      <c r="M297" s="1787"/>
      <c r="N297" s="1787"/>
      <c r="O297" s="1787"/>
      <c r="P297" s="1787"/>
      <c r="Q297" s="1787"/>
      <c r="R297" s="1787"/>
      <c r="S297" s="1787"/>
      <c r="T297" s="1787"/>
    </row>
    <row r="298" spans="1:20" ht="16.5" customHeight="1">
      <c r="A298" s="1787"/>
      <c r="B298" s="1787"/>
      <c r="C298" s="1787"/>
      <c r="D298" s="1787"/>
      <c r="E298" s="1787"/>
      <c r="F298" s="1787"/>
      <c r="G298" s="1787"/>
      <c r="H298" s="1787"/>
      <c r="I298" s="1787"/>
      <c r="J298" s="1787"/>
      <c r="K298" s="1787"/>
      <c r="L298" s="1787"/>
      <c r="M298" s="1787"/>
      <c r="N298" s="1787"/>
      <c r="O298" s="1787"/>
      <c r="P298" s="1787"/>
      <c r="Q298" s="1787"/>
      <c r="R298" s="1787"/>
      <c r="S298" s="1787"/>
      <c r="T298" s="1787"/>
    </row>
    <row r="299" spans="1:20" ht="16.5" customHeight="1">
      <c r="A299" s="1787"/>
      <c r="B299" s="1787"/>
      <c r="C299" s="1787"/>
      <c r="D299" s="1787"/>
      <c r="E299" s="1787"/>
      <c r="F299" s="1787"/>
      <c r="G299" s="1787"/>
      <c r="H299" s="1787"/>
      <c r="I299" s="1787"/>
      <c r="J299" s="1787"/>
      <c r="K299" s="1787"/>
      <c r="L299" s="1787"/>
      <c r="M299" s="1787"/>
      <c r="N299" s="1787"/>
      <c r="O299" s="1787"/>
      <c r="P299" s="1787"/>
      <c r="Q299" s="1787"/>
      <c r="R299" s="1787"/>
      <c r="S299" s="1787"/>
      <c r="T299" s="1787"/>
    </row>
    <row r="300" spans="1:20" ht="16.5" customHeight="1">
      <c r="A300" s="1787"/>
      <c r="B300" s="1787"/>
      <c r="C300" s="1787"/>
      <c r="D300" s="1787"/>
      <c r="E300" s="1787"/>
      <c r="F300" s="1787"/>
      <c r="G300" s="1787"/>
      <c r="H300" s="1787"/>
      <c r="I300" s="1787"/>
      <c r="J300" s="1787"/>
      <c r="K300" s="1787"/>
      <c r="L300" s="1787"/>
      <c r="M300" s="1787"/>
      <c r="N300" s="1787"/>
      <c r="O300" s="1787"/>
      <c r="P300" s="1787"/>
      <c r="Q300" s="1787"/>
      <c r="R300" s="1787"/>
      <c r="S300" s="1787"/>
      <c r="T300" s="1787"/>
    </row>
    <row r="301" spans="1:20" ht="16.5" customHeight="1">
      <c r="A301" s="1787"/>
      <c r="B301" s="1787"/>
      <c r="C301" s="1787"/>
      <c r="D301" s="1787"/>
      <c r="E301" s="1787"/>
      <c r="F301" s="1787"/>
      <c r="G301" s="1787"/>
      <c r="H301" s="1787"/>
      <c r="I301" s="1787"/>
      <c r="J301" s="1787"/>
      <c r="K301" s="1787"/>
      <c r="L301" s="1787"/>
      <c r="M301" s="1787"/>
      <c r="N301" s="1787"/>
      <c r="O301" s="1787"/>
      <c r="P301" s="1787"/>
      <c r="Q301" s="1787"/>
      <c r="R301" s="1787"/>
      <c r="S301" s="1787"/>
      <c r="T301" s="1787"/>
    </row>
    <row r="302" spans="1:20" ht="16.5" customHeight="1">
      <c r="A302" s="1787"/>
      <c r="B302" s="1787"/>
      <c r="C302" s="1787"/>
      <c r="D302" s="1787"/>
      <c r="E302" s="1787"/>
      <c r="F302" s="1787"/>
      <c r="G302" s="1787"/>
      <c r="H302" s="1787"/>
      <c r="I302" s="1787"/>
      <c r="J302" s="1787"/>
      <c r="K302" s="1787"/>
      <c r="L302" s="1787"/>
      <c r="M302" s="1787"/>
      <c r="N302" s="1787"/>
      <c r="O302" s="1787"/>
      <c r="P302" s="1787"/>
      <c r="Q302" s="1787"/>
      <c r="R302" s="1787"/>
      <c r="S302" s="1787"/>
      <c r="T302" s="1787"/>
    </row>
    <row r="303" spans="1:20" ht="16.5" customHeight="1">
      <c r="A303" s="1787"/>
      <c r="B303" s="1787"/>
      <c r="C303" s="1787"/>
      <c r="D303" s="1787"/>
      <c r="E303" s="1787"/>
      <c r="F303" s="1787"/>
      <c r="G303" s="1787"/>
      <c r="H303" s="1787"/>
      <c r="I303" s="1787"/>
      <c r="J303" s="1787"/>
      <c r="K303" s="1787"/>
      <c r="L303" s="1787"/>
      <c r="M303" s="1787"/>
      <c r="N303" s="1787"/>
      <c r="O303" s="1787"/>
      <c r="P303" s="1787"/>
      <c r="Q303" s="1787"/>
      <c r="R303" s="1787"/>
      <c r="S303" s="1787"/>
      <c r="T303" s="1787"/>
    </row>
    <row r="304" spans="1:20" ht="16.5" customHeight="1">
      <c r="A304" s="1787"/>
      <c r="B304" s="1787"/>
      <c r="C304" s="1787"/>
      <c r="D304" s="1787"/>
      <c r="E304" s="1787"/>
      <c r="F304" s="1787"/>
      <c r="G304" s="1787"/>
      <c r="H304" s="1787"/>
      <c r="I304" s="1787"/>
      <c r="J304" s="1787"/>
      <c r="K304" s="1787"/>
      <c r="L304" s="1787"/>
      <c r="M304" s="1787"/>
      <c r="N304" s="1787"/>
      <c r="O304" s="1787"/>
      <c r="P304" s="1787"/>
      <c r="Q304" s="1787"/>
      <c r="R304" s="1787"/>
      <c r="S304" s="1787"/>
      <c r="T304" s="1787"/>
    </row>
    <row r="305" spans="1:20" ht="16.5" customHeight="1">
      <c r="A305" s="1787"/>
      <c r="B305" s="1787"/>
      <c r="C305" s="1787"/>
      <c r="D305" s="1787"/>
      <c r="E305" s="1787"/>
      <c r="F305" s="1787"/>
      <c r="G305" s="1787"/>
      <c r="H305" s="1787"/>
      <c r="I305" s="1787"/>
      <c r="J305" s="1787"/>
      <c r="K305" s="1787"/>
      <c r="L305" s="1787"/>
      <c r="M305" s="1787"/>
      <c r="N305" s="1787"/>
      <c r="O305" s="1787"/>
      <c r="P305" s="1787"/>
      <c r="Q305" s="1787"/>
      <c r="R305" s="1787"/>
      <c r="S305" s="1787"/>
      <c r="T305" s="1787"/>
    </row>
    <row r="306" spans="1:20" ht="16.5" customHeight="1">
      <c r="A306" s="1787"/>
      <c r="B306" s="1787"/>
      <c r="C306" s="1787"/>
      <c r="D306" s="1787"/>
      <c r="E306" s="1787"/>
      <c r="F306" s="1787"/>
      <c r="G306" s="1787"/>
      <c r="H306" s="1787"/>
      <c r="I306" s="1787"/>
      <c r="J306" s="1787"/>
      <c r="K306" s="1787"/>
      <c r="L306" s="1787"/>
      <c r="M306" s="1787"/>
      <c r="N306" s="1787"/>
      <c r="O306" s="1787"/>
      <c r="P306" s="1787"/>
      <c r="Q306" s="1787"/>
      <c r="R306" s="1787"/>
      <c r="S306" s="1787"/>
      <c r="T306" s="1787"/>
    </row>
    <row r="307" spans="1:20" ht="16.5" customHeight="1">
      <c r="A307" s="1787"/>
      <c r="B307" s="1787"/>
      <c r="C307" s="1787"/>
      <c r="D307" s="1787"/>
      <c r="E307" s="1787"/>
      <c r="F307" s="1787"/>
      <c r="G307" s="1787"/>
      <c r="H307" s="1787"/>
      <c r="I307" s="1787"/>
      <c r="J307" s="1787"/>
      <c r="K307" s="1787"/>
      <c r="L307" s="1787"/>
      <c r="M307" s="1787"/>
      <c r="N307" s="1787"/>
      <c r="O307" s="1787"/>
      <c r="P307" s="1787"/>
      <c r="Q307" s="1787"/>
      <c r="R307" s="1787"/>
      <c r="S307" s="1787"/>
      <c r="T307" s="1787"/>
    </row>
    <row r="308" spans="1:20" ht="16.5" customHeight="1">
      <c r="A308" s="1787"/>
      <c r="B308" s="1787"/>
      <c r="C308" s="1787"/>
      <c r="D308" s="1787"/>
      <c r="E308" s="1787"/>
      <c r="F308" s="1787"/>
      <c r="G308" s="1787"/>
      <c r="H308" s="1787"/>
      <c r="I308" s="1787"/>
      <c r="J308" s="1787"/>
      <c r="K308" s="1787"/>
      <c r="L308" s="1787"/>
      <c r="M308" s="1787"/>
      <c r="N308" s="1787"/>
      <c r="O308" s="1787"/>
      <c r="P308" s="1787"/>
      <c r="Q308" s="1787"/>
      <c r="R308" s="1787"/>
      <c r="S308" s="1787"/>
      <c r="T308" s="1787"/>
    </row>
    <row r="309" spans="1:20" ht="16.5" customHeight="1">
      <c r="A309" s="1787"/>
      <c r="B309" s="1787"/>
      <c r="C309" s="1787"/>
      <c r="D309" s="1787"/>
      <c r="E309" s="1787"/>
      <c r="F309" s="1787"/>
      <c r="G309" s="1787"/>
      <c r="H309" s="1787"/>
      <c r="I309" s="1787"/>
      <c r="J309" s="1787"/>
      <c r="K309" s="1787"/>
      <c r="L309" s="1787"/>
      <c r="M309" s="1787"/>
      <c r="N309" s="1787"/>
      <c r="O309" s="1787"/>
      <c r="P309" s="1787"/>
      <c r="Q309" s="1787"/>
      <c r="R309" s="1787"/>
      <c r="S309" s="1787"/>
      <c r="T309" s="1787"/>
    </row>
    <row r="310" spans="1:20" ht="16.5" customHeight="1">
      <c r="A310" s="1787"/>
      <c r="B310" s="1787"/>
      <c r="C310" s="1787"/>
      <c r="D310" s="1787"/>
      <c r="E310" s="1787"/>
      <c r="F310" s="1787"/>
      <c r="G310" s="1787"/>
      <c r="H310" s="1787"/>
      <c r="I310" s="1787"/>
      <c r="J310" s="1787"/>
      <c r="K310" s="1787"/>
      <c r="L310" s="1787"/>
      <c r="M310" s="1787"/>
      <c r="N310" s="1787"/>
      <c r="O310" s="1787"/>
      <c r="P310" s="1787"/>
      <c r="Q310" s="1787"/>
      <c r="R310" s="1787"/>
      <c r="S310" s="1787"/>
      <c r="T310" s="1787"/>
    </row>
    <row r="311" spans="1:20" ht="16.5" customHeight="1">
      <c r="A311" s="1787"/>
      <c r="B311" s="1787"/>
      <c r="C311" s="1787"/>
      <c r="D311" s="1787"/>
      <c r="E311" s="1787"/>
      <c r="F311" s="1787"/>
      <c r="G311" s="1787"/>
      <c r="H311" s="1787"/>
      <c r="I311" s="1787"/>
      <c r="J311" s="1787"/>
      <c r="K311" s="1787"/>
      <c r="L311" s="1787"/>
      <c r="M311" s="1787"/>
      <c r="N311" s="1787"/>
      <c r="O311" s="1787"/>
      <c r="P311" s="1787"/>
      <c r="Q311" s="1787"/>
      <c r="R311" s="1787"/>
      <c r="S311" s="1787"/>
      <c r="T311" s="1787"/>
    </row>
    <row r="312" spans="1:20" ht="16.5" customHeight="1">
      <c r="A312" s="1787"/>
      <c r="B312" s="1787"/>
      <c r="C312" s="1787"/>
      <c r="D312" s="1787"/>
      <c r="E312" s="1787"/>
      <c r="F312" s="1787"/>
      <c r="G312" s="1787"/>
      <c r="H312" s="1787"/>
      <c r="I312" s="1787"/>
      <c r="J312" s="1787"/>
      <c r="K312" s="1787"/>
      <c r="L312" s="1787"/>
      <c r="M312" s="1787"/>
      <c r="N312" s="1787"/>
      <c r="O312" s="1787"/>
      <c r="P312" s="1787"/>
      <c r="Q312" s="1787"/>
      <c r="R312" s="1787"/>
      <c r="S312" s="1787"/>
      <c r="T312" s="1787"/>
    </row>
    <row r="313" spans="1:20" ht="16.5" customHeight="1">
      <c r="A313" s="1787"/>
      <c r="B313" s="1787"/>
      <c r="C313" s="1787"/>
      <c r="D313" s="1787"/>
      <c r="E313" s="1787"/>
      <c r="F313" s="1787"/>
      <c r="G313" s="1787"/>
      <c r="H313" s="1787"/>
      <c r="I313" s="1787"/>
      <c r="J313" s="1787"/>
      <c r="K313" s="1787"/>
      <c r="L313" s="1787"/>
      <c r="M313" s="1787"/>
      <c r="N313" s="1787"/>
      <c r="O313" s="1787"/>
      <c r="P313" s="1787"/>
      <c r="Q313" s="1787"/>
      <c r="R313" s="1787"/>
      <c r="S313" s="1787"/>
      <c r="T313" s="1787"/>
    </row>
    <row r="314" spans="1:20" ht="16.5" customHeight="1">
      <c r="A314" s="1787"/>
      <c r="B314" s="1787"/>
      <c r="C314" s="1787"/>
      <c r="D314" s="1787"/>
      <c r="E314" s="1787"/>
      <c r="F314" s="1787"/>
      <c r="G314" s="1787"/>
      <c r="H314" s="1787"/>
      <c r="I314" s="1787"/>
      <c r="J314" s="1787"/>
      <c r="K314" s="1787"/>
      <c r="L314" s="1787"/>
      <c r="M314" s="1787"/>
      <c r="N314" s="1787"/>
      <c r="O314" s="1787"/>
      <c r="P314" s="1787"/>
      <c r="Q314" s="1787"/>
      <c r="R314" s="1787"/>
      <c r="S314" s="1787"/>
      <c r="T314" s="1787"/>
    </row>
    <row r="315" spans="1:20" ht="16.5" customHeight="1">
      <c r="A315" s="1787"/>
      <c r="B315" s="1787"/>
      <c r="C315" s="1787"/>
      <c r="D315" s="1787"/>
      <c r="E315" s="1787"/>
      <c r="F315" s="1787"/>
      <c r="G315" s="1787"/>
      <c r="H315" s="1787"/>
      <c r="I315" s="1787"/>
      <c r="J315" s="1787"/>
      <c r="K315" s="1787"/>
      <c r="L315" s="1787"/>
      <c r="M315" s="1787"/>
      <c r="N315" s="1787"/>
      <c r="O315" s="1787"/>
      <c r="P315" s="1787"/>
      <c r="Q315" s="1787"/>
      <c r="R315" s="1787"/>
      <c r="S315" s="1787"/>
      <c r="T315" s="1787"/>
    </row>
    <row r="316" spans="1:20" ht="16.5" customHeight="1">
      <c r="A316" s="1787"/>
      <c r="B316" s="1787"/>
      <c r="C316" s="1787"/>
      <c r="D316" s="1787"/>
      <c r="E316" s="1787"/>
      <c r="F316" s="1787"/>
      <c r="G316" s="1787"/>
      <c r="H316" s="1787"/>
      <c r="I316" s="1787"/>
      <c r="J316" s="1787"/>
      <c r="K316" s="1787"/>
      <c r="L316" s="1787"/>
      <c r="M316" s="1787"/>
      <c r="N316" s="1787"/>
      <c r="O316" s="1787"/>
      <c r="P316" s="1787"/>
      <c r="Q316" s="1787"/>
      <c r="R316" s="1787"/>
      <c r="S316" s="1787"/>
      <c r="T316" s="1787"/>
    </row>
    <row r="317" spans="1:20" ht="16.5" customHeight="1">
      <c r="A317" s="1787"/>
      <c r="B317" s="1787"/>
      <c r="C317" s="1787"/>
      <c r="D317" s="1787"/>
      <c r="E317" s="1787"/>
      <c r="F317" s="1787"/>
      <c r="G317" s="1787"/>
      <c r="H317" s="1787"/>
      <c r="I317" s="1787"/>
      <c r="J317" s="1787"/>
      <c r="K317" s="1787"/>
      <c r="L317" s="1787"/>
      <c r="M317" s="1787"/>
      <c r="N317" s="1787"/>
      <c r="O317" s="1787"/>
      <c r="P317" s="1787"/>
      <c r="Q317" s="1787"/>
      <c r="R317" s="1787"/>
      <c r="S317" s="1787"/>
      <c r="T317" s="1787"/>
    </row>
    <row r="318" spans="1:20" ht="16.5" customHeight="1">
      <c r="A318" s="1787"/>
      <c r="B318" s="1787"/>
      <c r="C318" s="1787"/>
      <c r="D318" s="1787"/>
      <c r="E318" s="1787"/>
      <c r="F318" s="1787"/>
      <c r="G318" s="1787"/>
      <c r="H318" s="1787"/>
      <c r="I318" s="1787"/>
      <c r="J318" s="1787"/>
      <c r="K318" s="1787"/>
      <c r="L318" s="1787"/>
      <c r="M318" s="1787"/>
      <c r="N318" s="1787"/>
      <c r="O318" s="1787"/>
      <c r="P318" s="1787"/>
      <c r="Q318" s="1787"/>
      <c r="R318" s="1787"/>
      <c r="S318" s="1787"/>
      <c r="T318" s="1787"/>
    </row>
    <row r="319" spans="1:20" ht="16.5" customHeight="1">
      <c r="A319" s="1787"/>
      <c r="B319" s="1787"/>
      <c r="C319" s="1787"/>
      <c r="D319" s="1787"/>
      <c r="E319" s="1787"/>
      <c r="F319" s="1787"/>
      <c r="G319" s="1787"/>
      <c r="H319" s="1787"/>
      <c r="I319" s="1787"/>
      <c r="J319" s="1787"/>
      <c r="K319" s="1787"/>
      <c r="L319" s="1787"/>
      <c r="M319" s="1787"/>
      <c r="N319" s="1787"/>
      <c r="O319" s="1787"/>
      <c r="P319" s="1787"/>
      <c r="Q319" s="1787"/>
      <c r="R319" s="1787"/>
      <c r="S319" s="1787"/>
      <c r="T319" s="1787"/>
    </row>
    <row r="320" spans="1:20" ht="16.5" customHeight="1">
      <c r="A320" s="1787"/>
      <c r="B320" s="1787"/>
      <c r="C320" s="1787"/>
      <c r="D320" s="1787"/>
      <c r="E320" s="1787"/>
      <c r="F320" s="1787"/>
      <c r="G320" s="1787"/>
      <c r="H320" s="1787"/>
      <c r="I320" s="1787"/>
      <c r="J320" s="1787"/>
      <c r="K320" s="1787"/>
      <c r="L320" s="1787"/>
      <c r="M320" s="1787"/>
      <c r="N320" s="1787"/>
      <c r="O320" s="1787"/>
      <c r="P320" s="1787"/>
      <c r="Q320" s="1787"/>
      <c r="R320" s="1787"/>
      <c r="S320" s="1787"/>
      <c r="T320" s="1787"/>
    </row>
    <row r="321" spans="1:20" ht="16.5" customHeight="1">
      <c r="A321" s="1787"/>
      <c r="B321" s="1787"/>
      <c r="C321" s="1787"/>
      <c r="D321" s="1787"/>
      <c r="E321" s="1787"/>
      <c r="F321" s="1787"/>
      <c r="G321" s="1787"/>
      <c r="H321" s="1787"/>
      <c r="I321" s="1787"/>
      <c r="J321" s="1787"/>
      <c r="K321" s="1787"/>
      <c r="L321" s="1787"/>
      <c r="M321" s="1787"/>
      <c r="N321" s="1787"/>
      <c r="O321" s="1787"/>
      <c r="P321" s="1787"/>
      <c r="Q321" s="1787"/>
      <c r="R321" s="1787"/>
      <c r="S321" s="1787"/>
      <c r="T321" s="1787"/>
    </row>
    <row r="322" spans="1:20" ht="16.5" customHeight="1">
      <c r="A322" s="1787"/>
      <c r="B322" s="1787"/>
      <c r="C322" s="1787"/>
      <c r="D322" s="1787"/>
      <c r="E322" s="1787"/>
      <c r="F322" s="1787"/>
      <c r="G322" s="1787"/>
      <c r="H322" s="1787"/>
      <c r="I322" s="1787"/>
      <c r="J322" s="1787"/>
      <c r="K322" s="1787"/>
      <c r="L322" s="1787"/>
      <c r="M322" s="1787"/>
      <c r="N322" s="1787"/>
      <c r="O322" s="1787"/>
      <c r="P322" s="1787"/>
      <c r="Q322" s="1787"/>
      <c r="R322" s="1787"/>
      <c r="S322" s="1787"/>
      <c r="T322" s="1787"/>
    </row>
    <row r="323" spans="1:20" ht="16.5" customHeight="1">
      <c r="A323" s="1787"/>
      <c r="B323" s="1787"/>
      <c r="C323" s="1787"/>
      <c r="D323" s="1787"/>
      <c r="E323" s="1787"/>
      <c r="F323" s="1787"/>
      <c r="G323" s="1787"/>
      <c r="H323" s="1787"/>
      <c r="I323" s="1787"/>
      <c r="J323" s="1787"/>
      <c r="K323" s="1787"/>
      <c r="L323" s="1787"/>
      <c r="M323" s="1787"/>
      <c r="N323" s="1787"/>
      <c r="O323" s="1787"/>
      <c r="P323" s="1787"/>
      <c r="Q323" s="1787"/>
      <c r="R323" s="1787"/>
      <c r="S323" s="1787"/>
      <c r="T323" s="1787"/>
    </row>
    <row r="324" spans="1:20" ht="16.5" customHeight="1">
      <c r="A324" s="1787"/>
      <c r="B324" s="1787"/>
      <c r="C324" s="1787"/>
      <c r="D324" s="1787"/>
      <c r="E324" s="1787"/>
      <c r="F324" s="1787"/>
      <c r="G324" s="1787"/>
      <c r="H324" s="1787"/>
      <c r="I324" s="1787"/>
      <c r="J324" s="1787"/>
      <c r="K324" s="1787"/>
      <c r="L324" s="1787"/>
      <c r="M324" s="1787"/>
      <c r="N324" s="1787"/>
      <c r="O324" s="1787"/>
      <c r="P324" s="1787"/>
      <c r="Q324" s="1787"/>
      <c r="R324" s="1787"/>
      <c r="S324" s="1787"/>
      <c r="T324" s="1787"/>
    </row>
    <row r="325" spans="1:20" ht="16.5" customHeight="1">
      <c r="A325" s="1787"/>
      <c r="B325" s="1787"/>
      <c r="C325" s="1787"/>
      <c r="D325" s="1787"/>
      <c r="E325" s="1787"/>
      <c r="F325" s="1787"/>
      <c r="G325" s="1787"/>
      <c r="H325" s="1787"/>
      <c r="I325" s="1787"/>
      <c r="J325" s="1787"/>
      <c r="K325" s="1787"/>
      <c r="L325" s="1787"/>
      <c r="M325" s="1787"/>
      <c r="N325" s="1787"/>
      <c r="O325" s="1787"/>
      <c r="P325" s="1787"/>
      <c r="Q325" s="1787"/>
      <c r="R325" s="1787"/>
      <c r="S325" s="1787"/>
      <c r="T325" s="1787"/>
    </row>
    <row r="326" spans="1:20" ht="16.5" customHeight="1">
      <c r="A326" s="1787"/>
      <c r="B326" s="1787"/>
      <c r="C326" s="1787"/>
      <c r="D326" s="1787"/>
      <c r="E326" s="1787"/>
      <c r="F326" s="1787"/>
      <c r="G326" s="1787"/>
      <c r="H326" s="1787"/>
      <c r="I326" s="1787"/>
      <c r="J326" s="1787"/>
      <c r="K326" s="1787"/>
      <c r="L326" s="1787"/>
      <c r="M326" s="1787"/>
      <c r="N326" s="1787"/>
      <c r="O326" s="1787"/>
      <c r="P326" s="1787"/>
      <c r="Q326" s="1787"/>
      <c r="R326" s="1787"/>
      <c r="S326" s="1787"/>
      <c r="T326" s="1787"/>
    </row>
    <row r="327" spans="1:20" ht="16.5" customHeight="1">
      <c r="A327" s="1787"/>
      <c r="B327" s="1787"/>
      <c r="C327" s="1787"/>
      <c r="D327" s="1787"/>
      <c r="E327" s="1787"/>
      <c r="F327" s="1787"/>
      <c r="G327" s="1787"/>
      <c r="H327" s="1787"/>
      <c r="I327" s="1787"/>
      <c r="J327" s="1787"/>
      <c r="K327" s="1787"/>
      <c r="L327" s="1787"/>
      <c r="M327" s="1787"/>
      <c r="N327" s="1787"/>
      <c r="O327" s="1787"/>
      <c r="P327" s="1787"/>
      <c r="Q327" s="1787"/>
      <c r="R327" s="1787"/>
      <c r="S327" s="1787"/>
      <c r="T327" s="1787"/>
    </row>
    <row r="328" spans="1:20" ht="16.5" customHeight="1">
      <c r="A328" s="1787"/>
      <c r="B328" s="1787"/>
      <c r="C328" s="1787"/>
      <c r="D328" s="1787"/>
      <c r="E328" s="1787"/>
      <c r="F328" s="1787"/>
      <c r="G328" s="1787"/>
      <c r="H328" s="1787"/>
      <c r="I328" s="1787"/>
      <c r="J328" s="1787"/>
      <c r="K328" s="1787"/>
      <c r="L328" s="1787"/>
      <c r="M328" s="1787"/>
      <c r="N328" s="1787"/>
      <c r="O328" s="1787"/>
      <c r="P328" s="1787"/>
      <c r="Q328" s="1787"/>
      <c r="R328" s="1787"/>
      <c r="S328" s="1787"/>
      <c r="T328" s="1787"/>
    </row>
    <row r="329" spans="1:20" ht="16.5" customHeight="1">
      <c r="A329" s="1787"/>
      <c r="B329" s="1787"/>
      <c r="C329" s="1787"/>
      <c r="D329" s="1787"/>
      <c r="E329" s="1787"/>
      <c r="F329" s="1787"/>
      <c r="G329" s="1787"/>
      <c r="H329" s="1787"/>
      <c r="I329" s="1787"/>
      <c r="J329" s="1787"/>
      <c r="K329" s="1787"/>
      <c r="L329" s="1787"/>
      <c r="M329" s="1787"/>
      <c r="N329" s="1787"/>
      <c r="O329" s="1787"/>
      <c r="P329" s="1787"/>
      <c r="Q329" s="1787"/>
      <c r="R329" s="1787"/>
      <c r="S329" s="1787"/>
      <c r="T329" s="1787"/>
    </row>
    <row r="330" spans="1:20" ht="16.5" customHeight="1">
      <c r="A330" s="1787"/>
      <c r="B330" s="1787"/>
      <c r="C330" s="1787"/>
      <c r="D330" s="1787"/>
      <c r="E330" s="1787"/>
      <c r="F330" s="1787"/>
      <c r="G330" s="1787"/>
      <c r="H330" s="1787"/>
      <c r="I330" s="1787"/>
      <c r="J330" s="1787"/>
      <c r="K330" s="1787"/>
      <c r="L330" s="1787"/>
      <c r="M330" s="1787"/>
      <c r="N330" s="1787"/>
      <c r="O330" s="1787"/>
      <c r="P330" s="1787"/>
      <c r="Q330" s="1787"/>
      <c r="R330" s="1787"/>
      <c r="S330" s="1787"/>
      <c r="T330" s="1787"/>
    </row>
    <row r="331" spans="1:20" ht="16.5" customHeight="1">
      <c r="A331" s="1787"/>
      <c r="B331" s="1787"/>
      <c r="C331" s="1787"/>
      <c r="D331" s="1787"/>
      <c r="E331" s="1787"/>
      <c r="F331" s="1787"/>
      <c r="G331" s="1787"/>
      <c r="H331" s="1787"/>
      <c r="I331" s="1787"/>
      <c r="J331" s="1787"/>
      <c r="K331" s="1787"/>
      <c r="L331" s="1787"/>
      <c r="M331" s="1787"/>
      <c r="N331" s="1787"/>
      <c r="O331" s="1787"/>
      <c r="P331" s="1787"/>
      <c r="Q331" s="1787"/>
      <c r="R331" s="1787"/>
      <c r="S331" s="1787"/>
      <c r="T331" s="1787"/>
    </row>
    <row r="332" spans="1:20" ht="16.5" customHeight="1">
      <c r="A332" s="1787"/>
      <c r="B332" s="1787"/>
      <c r="C332" s="1787"/>
      <c r="D332" s="1787"/>
      <c r="E332" s="1787"/>
      <c r="F332" s="1787"/>
      <c r="G332" s="1787"/>
      <c r="H332" s="1787"/>
      <c r="I332" s="1787"/>
      <c r="J332" s="1787"/>
      <c r="K332" s="1787"/>
      <c r="L332" s="1787"/>
      <c r="M332" s="1787"/>
      <c r="N332" s="1787"/>
      <c r="O332" s="1787"/>
      <c r="P332" s="1787"/>
      <c r="Q332" s="1787"/>
      <c r="R332" s="1787"/>
      <c r="S332" s="1787"/>
      <c r="T332" s="1787"/>
    </row>
    <row r="333" spans="1:20" ht="16.5" customHeight="1">
      <c r="A333" s="1787"/>
      <c r="B333" s="1787"/>
      <c r="C333" s="1787"/>
      <c r="D333" s="1787"/>
      <c r="E333" s="1787"/>
      <c r="F333" s="1787"/>
      <c r="G333" s="1787"/>
      <c r="H333" s="1787"/>
      <c r="I333" s="1787"/>
      <c r="J333" s="1787"/>
      <c r="K333" s="1787"/>
      <c r="L333" s="1787"/>
      <c r="M333" s="1787"/>
      <c r="N333" s="1787"/>
      <c r="O333" s="1787"/>
      <c r="P333" s="1787"/>
      <c r="Q333" s="1787"/>
      <c r="R333" s="1787"/>
      <c r="S333" s="1787"/>
      <c r="T333" s="1787"/>
    </row>
    <row r="334" spans="1:20" ht="16.5" customHeight="1">
      <c r="A334" s="1787"/>
      <c r="B334" s="1787"/>
      <c r="C334" s="1787"/>
      <c r="D334" s="1787"/>
      <c r="E334" s="1787"/>
      <c r="F334" s="1787"/>
      <c r="G334" s="1787"/>
      <c r="H334" s="1787"/>
      <c r="I334" s="1787"/>
      <c r="J334" s="1787"/>
      <c r="K334" s="1787"/>
      <c r="L334" s="1787"/>
      <c r="M334" s="1787"/>
      <c r="N334" s="1787"/>
      <c r="O334" s="1787"/>
      <c r="P334" s="1787"/>
      <c r="Q334" s="1787"/>
      <c r="R334" s="1787"/>
      <c r="S334" s="1787"/>
      <c r="T334" s="1787"/>
    </row>
    <row r="335" spans="1:20" ht="16.5" customHeight="1">
      <c r="A335" s="1787"/>
      <c r="B335" s="1787"/>
      <c r="C335" s="1787"/>
      <c r="D335" s="1787"/>
      <c r="E335" s="1787"/>
      <c r="F335" s="1787"/>
      <c r="G335" s="1787"/>
      <c r="H335" s="1787"/>
      <c r="I335" s="1787"/>
      <c r="J335" s="1787"/>
      <c r="K335" s="1787"/>
      <c r="L335" s="1787"/>
      <c r="M335" s="1787"/>
      <c r="N335" s="1787"/>
      <c r="O335" s="1787"/>
      <c r="P335" s="1787"/>
      <c r="Q335" s="1787"/>
      <c r="R335" s="1787"/>
      <c r="S335" s="1787"/>
      <c r="T335" s="1787"/>
    </row>
    <row r="336" spans="1:20" ht="16.5" customHeight="1">
      <c r="A336" s="1787"/>
      <c r="B336" s="1787"/>
      <c r="C336" s="1787"/>
      <c r="D336" s="1787"/>
      <c r="E336" s="1787"/>
      <c r="F336" s="1787"/>
      <c r="G336" s="1787"/>
      <c r="H336" s="1787"/>
      <c r="I336" s="1787"/>
      <c r="J336" s="1787"/>
      <c r="K336" s="1787"/>
      <c r="L336" s="1787"/>
      <c r="M336" s="1787"/>
      <c r="N336" s="1787"/>
      <c r="O336" s="1787"/>
      <c r="P336" s="1787"/>
      <c r="Q336" s="1787"/>
      <c r="R336" s="1787"/>
      <c r="S336" s="1787"/>
      <c r="T336" s="1787"/>
    </row>
    <row r="337" spans="1:20" ht="16.5" customHeight="1">
      <c r="A337" s="1787"/>
      <c r="B337" s="1787"/>
      <c r="C337" s="1787"/>
      <c r="D337" s="1787"/>
      <c r="E337" s="1787"/>
      <c r="F337" s="1787"/>
      <c r="G337" s="1787"/>
      <c r="H337" s="1787"/>
      <c r="I337" s="1787"/>
      <c r="J337" s="1787"/>
      <c r="K337" s="1787"/>
      <c r="L337" s="1787"/>
      <c r="M337" s="1787"/>
      <c r="N337" s="1787"/>
      <c r="O337" s="1787"/>
      <c r="P337" s="1787"/>
      <c r="Q337" s="1787"/>
      <c r="R337" s="1787"/>
      <c r="S337" s="1787"/>
      <c r="T337" s="1787"/>
    </row>
    <row r="338" spans="1:20" ht="16.5" customHeight="1">
      <c r="A338" s="1787"/>
      <c r="B338" s="1787"/>
      <c r="C338" s="1787"/>
      <c r="D338" s="1787"/>
      <c r="E338" s="1787"/>
      <c r="F338" s="1787"/>
      <c r="G338" s="1787"/>
      <c r="H338" s="1787"/>
      <c r="I338" s="1787"/>
      <c r="J338" s="1787"/>
      <c r="K338" s="1787"/>
      <c r="L338" s="1787"/>
      <c r="M338" s="1787"/>
      <c r="N338" s="1787"/>
      <c r="O338" s="1787"/>
      <c r="P338" s="1787"/>
      <c r="Q338" s="1787"/>
      <c r="R338" s="1787"/>
      <c r="S338" s="1787"/>
      <c r="T338" s="1787"/>
    </row>
    <row r="339" spans="1:20" ht="16.5" customHeight="1">
      <c r="A339" s="1787"/>
      <c r="B339" s="1787"/>
      <c r="C339" s="1787"/>
      <c r="D339" s="1787"/>
      <c r="E339" s="1787"/>
      <c r="F339" s="1787"/>
      <c r="G339" s="1787"/>
      <c r="H339" s="1787"/>
      <c r="I339" s="1787"/>
      <c r="J339" s="1787"/>
      <c r="K339" s="1787"/>
      <c r="L339" s="1787"/>
      <c r="M339" s="1787"/>
      <c r="N339" s="1787"/>
      <c r="O339" s="1787"/>
      <c r="P339" s="1787"/>
      <c r="Q339" s="1787"/>
      <c r="R339" s="1787"/>
      <c r="S339" s="1787"/>
      <c r="T339" s="1787"/>
    </row>
    <row r="340" spans="1:20" ht="16.5" customHeight="1">
      <c r="A340" s="1787"/>
      <c r="B340" s="1787"/>
      <c r="C340" s="1787"/>
      <c r="D340" s="1787"/>
      <c r="E340" s="1787"/>
      <c r="F340" s="1787"/>
      <c r="G340" s="1787"/>
      <c r="H340" s="1787"/>
      <c r="I340" s="1787"/>
      <c r="J340" s="1787"/>
      <c r="K340" s="1787"/>
      <c r="L340" s="1787"/>
      <c r="M340" s="1787"/>
      <c r="N340" s="1787"/>
      <c r="O340" s="1787"/>
      <c r="P340" s="1787"/>
      <c r="Q340" s="1787"/>
      <c r="R340" s="1787"/>
      <c r="S340" s="1787"/>
      <c r="T340" s="1787"/>
    </row>
    <row r="341" spans="1:20" ht="16.5" customHeight="1">
      <c r="A341" s="1787"/>
      <c r="B341" s="1787"/>
      <c r="C341" s="1787"/>
      <c r="D341" s="1787"/>
      <c r="E341" s="1787"/>
      <c r="F341" s="1787"/>
      <c r="G341" s="1787"/>
      <c r="H341" s="1787"/>
      <c r="I341" s="1787"/>
      <c r="J341" s="1787"/>
      <c r="K341" s="1787"/>
      <c r="L341" s="1787"/>
      <c r="M341" s="1787"/>
      <c r="N341" s="1787"/>
      <c r="O341" s="1787"/>
      <c r="P341" s="1787"/>
      <c r="Q341" s="1787"/>
      <c r="R341" s="1787"/>
      <c r="S341" s="1787"/>
      <c r="T341" s="1787"/>
    </row>
    <row r="342" spans="1:20" ht="16.5" customHeight="1">
      <c r="A342" s="1787"/>
      <c r="B342" s="1787"/>
      <c r="C342" s="1787"/>
      <c r="D342" s="1787"/>
      <c r="E342" s="1787"/>
      <c r="F342" s="1787"/>
      <c r="G342" s="1787"/>
      <c r="H342" s="1787"/>
      <c r="I342" s="1787"/>
      <c r="J342" s="1787"/>
      <c r="K342" s="1787"/>
      <c r="L342" s="1787"/>
      <c r="M342" s="1787"/>
      <c r="N342" s="1787"/>
      <c r="O342" s="1787"/>
      <c r="P342" s="1787"/>
      <c r="Q342" s="1787"/>
      <c r="R342" s="1787"/>
      <c r="S342" s="1787"/>
      <c r="T342" s="1787"/>
    </row>
    <row r="343" spans="1:20" ht="16.5" customHeight="1">
      <c r="A343" s="1787"/>
      <c r="B343" s="1787"/>
      <c r="C343" s="1787"/>
      <c r="D343" s="1787"/>
      <c r="E343" s="1787"/>
      <c r="F343" s="1787"/>
      <c r="G343" s="1787"/>
      <c r="H343" s="1787"/>
      <c r="I343" s="1787"/>
      <c r="J343" s="1787"/>
      <c r="K343" s="1787"/>
      <c r="L343" s="1787"/>
      <c r="M343" s="1787"/>
      <c r="N343" s="1787"/>
      <c r="O343" s="1787"/>
      <c r="P343" s="1787"/>
      <c r="Q343" s="1787"/>
      <c r="R343" s="1787"/>
      <c r="S343" s="1787"/>
      <c r="T343" s="1787"/>
    </row>
    <row r="344" spans="1:20" ht="16.5" customHeight="1">
      <c r="A344" s="1787"/>
      <c r="B344" s="1787"/>
      <c r="C344" s="1787"/>
      <c r="D344" s="1787"/>
      <c r="E344" s="1787"/>
      <c r="F344" s="1787"/>
      <c r="G344" s="1787"/>
      <c r="H344" s="1787"/>
      <c r="I344" s="1787"/>
      <c r="J344" s="1787"/>
      <c r="K344" s="1787"/>
      <c r="L344" s="1787"/>
      <c r="M344" s="1787"/>
      <c r="N344" s="1787"/>
      <c r="O344" s="1787"/>
      <c r="P344" s="1787"/>
      <c r="Q344" s="1787"/>
      <c r="R344" s="1787"/>
      <c r="S344" s="1787"/>
      <c r="T344" s="1787"/>
    </row>
    <row r="345" spans="1:20" ht="16.5" customHeight="1">
      <c r="A345" s="1787"/>
      <c r="B345" s="1787"/>
      <c r="C345" s="1787"/>
      <c r="D345" s="1787"/>
      <c r="E345" s="1787"/>
      <c r="F345" s="1787"/>
      <c r="G345" s="1787"/>
      <c r="H345" s="1787"/>
      <c r="I345" s="1787"/>
      <c r="J345" s="1787"/>
      <c r="K345" s="1787"/>
      <c r="L345" s="1787"/>
      <c r="M345" s="1787"/>
      <c r="N345" s="1787"/>
      <c r="O345" s="1787"/>
      <c r="P345" s="1787"/>
      <c r="Q345" s="1787"/>
      <c r="R345" s="1787"/>
      <c r="S345" s="1787"/>
      <c r="T345" s="1787"/>
    </row>
    <row r="346" spans="1:20" ht="16.5" customHeight="1">
      <c r="A346" s="1787"/>
      <c r="B346" s="1787"/>
      <c r="C346" s="1787"/>
      <c r="D346" s="1787"/>
      <c r="E346" s="1787"/>
      <c r="F346" s="1787"/>
      <c r="G346" s="1787"/>
      <c r="H346" s="1787"/>
      <c r="I346" s="1787"/>
      <c r="J346" s="1787"/>
      <c r="K346" s="1787"/>
      <c r="L346" s="1787"/>
      <c r="M346" s="1787"/>
      <c r="N346" s="1787"/>
      <c r="O346" s="1787"/>
      <c r="P346" s="1787"/>
      <c r="Q346" s="1787"/>
      <c r="R346" s="1787"/>
      <c r="S346" s="1787"/>
      <c r="T346" s="1787"/>
    </row>
    <row r="347" spans="1:20" ht="16.5" customHeight="1">
      <c r="A347" s="1787"/>
      <c r="B347" s="1787"/>
      <c r="C347" s="1787"/>
      <c r="D347" s="1787"/>
      <c r="E347" s="1787"/>
      <c r="F347" s="1787"/>
      <c r="G347" s="1787"/>
      <c r="H347" s="1787"/>
      <c r="I347" s="1787"/>
      <c r="J347" s="1787"/>
      <c r="K347" s="1787"/>
      <c r="L347" s="1787"/>
      <c r="M347" s="1787"/>
      <c r="N347" s="1787"/>
      <c r="O347" s="1787"/>
      <c r="P347" s="1787"/>
      <c r="Q347" s="1787"/>
      <c r="R347" s="1787"/>
      <c r="S347" s="1787"/>
      <c r="T347" s="1787"/>
    </row>
    <row r="348" spans="1:20" ht="16.5" customHeight="1">
      <c r="A348" s="1787"/>
      <c r="B348" s="1787"/>
      <c r="C348" s="1787"/>
      <c r="D348" s="1787"/>
      <c r="E348" s="1787"/>
      <c r="F348" s="1787"/>
      <c r="G348" s="1787"/>
      <c r="H348" s="1787"/>
      <c r="I348" s="1787"/>
      <c r="J348" s="1787"/>
      <c r="K348" s="1787"/>
      <c r="L348" s="1787"/>
      <c r="M348" s="1787"/>
      <c r="N348" s="1787"/>
      <c r="O348" s="1787"/>
      <c r="P348" s="1787"/>
      <c r="Q348" s="1787"/>
      <c r="R348" s="1787"/>
      <c r="S348" s="1787"/>
      <c r="T348" s="1787"/>
    </row>
    <row r="349" spans="1:20" ht="16.5" customHeight="1">
      <c r="A349" s="1787"/>
      <c r="B349" s="1787"/>
      <c r="C349" s="1787"/>
      <c r="D349" s="1787"/>
      <c r="E349" s="1787"/>
      <c r="F349" s="1787"/>
      <c r="G349" s="1787"/>
      <c r="H349" s="1787"/>
      <c r="I349" s="1787"/>
      <c r="J349" s="1787"/>
      <c r="K349" s="1787"/>
      <c r="L349" s="1787"/>
      <c r="M349" s="1787"/>
      <c r="N349" s="1787"/>
      <c r="O349" s="1787"/>
      <c r="P349" s="1787"/>
      <c r="Q349" s="1787"/>
      <c r="R349" s="1787"/>
      <c r="S349" s="1787"/>
      <c r="T349" s="1787"/>
    </row>
    <row r="350" spans="1:20" ht="16.5" customHeight="1">
      <c r="A350" s="1787"/>
      <c r="B350" s="1787"/>
      <c r="C350" s="1787"/>
      <c r="D350" s="1787"/>
      <c r="E350" s="1787"/>
      <c r="F350" s="1787"/>
      <c r="G350" s="1787"/>
      <c r="H350" s="1787"/>
      <c r="I350" s="1787"/>
      <c r="J350" s="1787"/>
      <c r="K350" s="1787"/>
      <c r="L350" s="1787"/>
      <c r="M350" s="1787"/>
      <c r="N350" s="1787"/>
      <c r="O350" s="1787"/>
      <c r="P350" s="1787"/>
      <c r="Q350" s="1787"/>
      <c r="R350" s="1787"/>
      <c r="S350" s="1787"/>
      <c r="T350" s="1787"/>
    </row>
    <row r="351" spans="1:20" ht="16.5" customHeight="1">
      <c r="A351" s="1787"/>
      <c r="B351" s="1787"/>
      <c r="C351" s="1787"/>
      <c r="D351" s="1787"/>
      <c r="E351" s="1787"/>
      <c r="F351" s="1787"/>
      <c r="G351" s="1787"/>
      <c r="H351" s="1787"/>
      <c r="I351" s="1787"/>
      <c r="J351" s="1787"/>
      <c r="K351" s="1787"/>
      <c r="L351" s="1787"/>
      <c r="M351" s="1787"/>
      <c r="N351" s="1787"/>
      <c r="O351" s="1787"/>
      <c r="P351" s="1787"/>
      <c r="Q351" s="1787"/>
      <c r="R351" s="1787"/>
      <c r="S351" s="1787"/>
      <c r="T351" s="1787"/>
    </row>
    <row r="352" spans="1:20" ht="16.5" customHeight="1">
      <c r="A352" s="1787"/>
      <c r="B352" s="1787"/>
      <c r="C352" s="1787"/>
      <c r="D352" s="1787"/>
      <c r="E352" s="1787"/>
      <c r="F352" s="1787"/>
      <c r="G352" s="1787"/>
      <c r="H352" s="1787"/>
      <c r="I352" s="1787"/>
      <c r="J352" s="1787"/>
      <c r="K352" s="1787"/>
      <c r="L352" s="1787"/>
      <c r="M352" s="1787"/>
      <c r="N352" s="1787"/>
      <c r="O352" s="1787"/>
      <c r="P352" s="1787"/>
      <c r="Q352" s="1787"/>
      <c r="R352" s="1787"/>
      <c r="S352" s="1787"/>
      <c r="T352" s="1787"/>
    </row>
    <row r="353" spans="1:20" ht="16.5" customHeight="1">
      <c r="A353" s="1787"/>
      <c r="B353" s="1787"/>
      <c r="C353" s="1787"/>
      <c r="D353" s="1787"/>
      <c r="E353" s="1787"/>
      <c r="F353" s="1787"/>
      <c r="G353" s="1787"/>
      <c r="H353" s="1787"/>
      <c r="I353" s="1787"/>
      <c r="J353" s="1787"/>
      <c r="K353" s="1787"/>
      <c r="L353" s="1787"/>
      <c r="M353" s="1787"/>
      <c r="N353" s="1787"/>
      <c r="O353" s="1787"/>
      <c r="P353" s="1787"/>
      <c r="Q353" s="1787"/>
      <c r="R353" s="1787"/>
      <c r="S353" s="1787"/>
      <c r="T353" s="1787"/>
    </row>
    <row r="354" spans="1:20" ht="16.5" customHeight="1">
      <c r="A354" s="1787"/>
      <c r="B354" s="1787"/>
      <c r="C354" s="1787"/>
      <c r="D354" s="1787"/>
      <c r="E354" s="1787"/>
      <c r="F354" s="1787"/>
      <c r="G354" s="1787"/>
      <c r="H354" s="1787"/>
      <c r="I354" s="1787"/>
      <c r="J354" s="1787"/>
      <c r="K354" s="1787"/>
      <c r="L354" s="1787"/>
      <c r="M354" s="1787"/>
      <c r="N354" s="1787"/>
      <c r="O354" s="1787"/>
      <c r="P354" s="1787"/>
      <c r="Q354" s="1787"/>
      <c r="R354" s="1787"/>
      <c r="S354" s="1787"/>
      <c r="T354" s="1787"/>
    </row>
    <row r="355" spans="1:20" ht="16.5" customHeight="1">
      <c r="A355" s="1787"/>
      <c r="B355" s="1787"/>
      <c r="C355" s="1787"/>
      <c r="D355" s="1787"/>
      <c r="E355" s="1787"/>
      <c r="F355" s="1787"/>
      <c r="G355" s="1787"/>
      <c r="H355" s="1787"/>
      <c r="I355" s="1787"/>
      <c r="J355" s="1787"/>
      <c r="K355" s="1787"/>
      <c r="L355" s="1787"/>
      <c r="M355" s="1787"/>
      <c r="N355" s="1787"/>
      <c r="O355" s="1787"/>
      <c r="P355" s="1787"/>
      <c r="Q355" s="1787"/>
      <c r="R355" s="1787"/>
      <c r="S355" s="1787"/>
      <c r="T355" s="1787"/>
    </row>
    <row r="356" spans="1:20" ht="16.5" customHeight="1">
      <c r="A356" s="1787"/>
      <c r="B356" s="1787"/>
      <c r="C356" s="1787"/>
      <c r="D356" s="1787"/>
      <c r="E356" s="1787"/>
      <c r="F356" s="1787"/>
      <c r="G356" s="1787"/>
      <c r="H356" s="1787"/>
      <c r="I356" s="1787"/>
      <c r="J356" s="1787"/>
      <c r="K356" s="1787"/>
      <c r="L356" s="1787"/>
      <c r="M356" s="1787"/>
      <c r="N356" s="1787"/>
      <c r="O356" s="1787"/>
      <c r="P356" s="1787"/>
      <c r="Q356" s="1787"/>
      <c r="R356" s="1787"/>
      <c r="S356" s="1787"/>
      <c r="T356" s="1787"/>
    </row>
    <row r="357" spans="1:20" ht="16.5" customHeight="1">
      <c r="A357" s="1787"/>
      <c r="B357" s="1787"/>
      <c r="C357" s="1787"/>
      <c r="D357" s="1787"/>
      <c r="E357" s="1787"/>
      <c r="F357" s="1787"/>
      <c r="G357" s="1787"/>
      <c r="H357" s="1787"/>
      <c r="I357" s="1787"/>
      <c r="J357" s="1787"/>
      <c r="K357" s="1787"/>
      <c r="L357" s="1787"/>
      <c r="M357" s="1787"/>
      <c r="N357" s="1787"/>
      <c r="O357" s="1787"/>
      <c r="P357" s="1787"/>
      <c r="Q357" s="1787"/>
      <c r="R357" s="1787"/>
      <c r="S357" s="1787"/>
      <c r="T357" s="1787"/>
    </row>
    <row r="358" spans="1:20" ht="16.5" customHeight="1">
      <c r="A358" s="1787"/>
      <c r="B358" s="1787"/>
      <c r="C358" s="1787"/>
      <c r="D358" s="1787"/>
      <c r="E358" s="1787"/>
      <c r="F358" s="1787"/>
      <c r="G358" s="1787"/>
      <c r="H358" s="1787"/>
      <c r="I358" s="1787"/>
      <c r="J358" s="1787"/>
      <c r="K358" s="1787"/>
      <c r="L358" s="1787"/>
      <c r="M358" s="1787"/>
      <c r="N358" s="1787"/>
      <c r="O358" s="1787"/>
      <c r="P358" s="1787"/>
      <c r="Q358" s="1787"/>
      <c r="R358" s="1787"/>
      <c r="S358" s="1787"/>
      <c r="T358" s="1787"/>
    </row>
    <row r="359" spans="1:20" ht="16.5" customHeight="1">
      <c r="A359" s="1787"/>
      <c r="B359" s="1787"/>
      <c r="C359" s="1787"/>
      <c r="D359" s="1787"/>
      <c r="E359" s="1787"/>
      <c r="F359" s="1787"/>
      <c r="G359" s="1787"/>
      <c r="H359" s="1787"/>
      <c r="I359" s="1787"/>
      <c r="J359" s="1787"/>
      <c r="K359" s="1787"/>
      <c r="L359" s="1787"/>
      <c r="M359" s="1787"/>
      <c r="N359" s="1787"/>
      <c r="O359" s="1787"/>
      <c r="P359" s="1787"/>
      <c r="Q359" s="1787"/>
      <c r="R359" s="1787"/>
      <c r="S359" s="1787"/>
      <c r="T359" s="1787"/>
    </row>
    <row r="360" spans="1:20" ht="16.5" customHeight="1">
      <c r="A360" s="1787"/>
      <c r="B360" s="1787"/>
      <c r="C360" s="1787"/>
      <c r="D360" s="1787"/>
      <c r="E360" s="1787"/>
      <c r="F360" s="1787"/>
      <c r="G360" s="1787"/>
      <c r="H360" s="1787"/>
      <c r="I360" s="1787"/>
      <c r="J360" s="1787"/>
      <c r="K360" s="1787"/>
      <c r="L360" s="1787"/>
      <c r="M360" s="1787"/>
      <c r="N360" s="1787"/>
      <c r="O360" s="1787"/>
      <c r="P360" s="1787"/>
      <c r="Q360" s="1787"/>
      <c r="R360" s="1787"/>
      <c r="S360" s="1787"/>
      <c r="T360" s="1787"/>
    </row>
    <row r="361" spans="1:20" ht="16.5" customHeight="1">
      <c r="A361" s="1787"/>
      <c r="B361" s="1787"/>
      <c r="C361" s="1787"/>
      <c r="D361" s="1787"/>
      <c r="E361" s="1787"/>
      <c r="F361" s="1787"/>
      <c r="G361" s="1787"/>
      <c r="H361" s="1787"/>
      <c r="I361" s="1787"/>
      <c r="J361" s="1787"/>
      <c r="K361" s="1787"/>
      <c r="L361" s="1787"/>
      <c r="M361" s="1787"/>
      <c r="N361" s="1787"/>
      <c r="O361" s="1787"/>
      <c r="P361" s="1787"/>
      <c r="Q361" s="1787"/>
      <c r="R361" s="1787"/>
      <c r="S361" s="1787"/>
      <c r="T361" s="1787"/>
    </row>
    <row r="362" spans="1:20" ht="16.5" customHeight="1">
      <c r="A362" s="1787"/>
      <c r="B362" s="1787"/>
      <c r="C362" s="1787"/>
      <c r="D362" s="1787"/>
      <c r="E362" s="1787"/>
      <c r="F362" s="1787"/>
      <c r="G362" s="1787"/>
      <c r="H362" s="1787"/>
      <c r="I362" s="1787"/>
      <c r="J362" s="1787"/>
      <c r="K362" s="1787"/>
      <c r="L362" s="1787"/>
      <c r="M362" s="1787"/>
      <c r="N362" s="1787"/>
      <c r="O362" s="1787"/>
      <c r="P362" s="1787"/>
      <c r="Q362" s="1787"/>
      <c r="R362" s="1787"/>
      <c r="S362" s="1787"/>
      <c r="T362" s="1787"/>
    </row>
    <row r="363" spans="1:20" ht="16.5" customHeight="1">
      <c r="A363" s="1787"/>
      <c r="B363" s="1787"/>
      <c r="C363" s="1787"/>
      <c r="D363" s="1787"/>
      <c r="E363" s="1787"/>
      <c r="F363" s="1787"/>
      <c r="G363" s="1787"/>
      <c r="H363" s="1787"/>
      <c r="I363" s="1787"/>
      <c r="J363" s="1787"/>
      <c r="K363" s="1787"/>
      <c r="L363" s="1787"/>
      <c r="M363" s="1787"/>
      <c r="N363" s="1787"/>
      <c r="O363" s="1787"/>
      <c r="P363" s="1787"/>
      <c r="Q363" s="1787"/>
      <c r="R363" s="1787"/>
      <c r="S363" s="1787"/>
      <c r="T363" s="1787"/>
    </row>
    <row r="364" spans="1:20" ht="16.5" customHeight="1">
      <c r="A364" s="1787"/>
      <c r="B364" s="1787"/>
      <c r="C364" s="1787"/>
      <c r="D364" s="1787"/>
      <c r="E364" s="1787"/>
      <c r="F364" s="1787"/>
      <c r="G364" s="1787"/>
      <c r="H364" s="1787"/>
      <c r="I364" s="1787"/>
      <c r="J364" s="1787"/>
      <c r="K364" s="1787"/>
      <c r="L364" s="1787"/>
      <c r="M364" s="1787"/>
      <c r="N364" s="1787"/>
      <c r="O364" s="1787"/>
      <c r="P364" s="1787"/>
      <c r="Q364" s="1787"/>
      <c r="R364" s="1787"/>
      <c r="S364" s="1787"/>
      <c r="T364" s="1787"/>
    </row>
    <row r="365" spans="1:20" ht="16.5" customHeight="1">
      <c r="A365" s="1787"/>
      <c r="B365" s="1787"/>
      <c r="C365" s="1787"/>
      <c r="D365" s="1787"/>
      <c r="E365" s="1787"/>
      <c r="F365" s="1787"/>
      <c r="G365" s="1787"/>
      <c r="H365" s="1787"/>
      <c r="I365" s="1787"/>
      <c r="J365" s="1787"/>
      <c r="K365" s="1787"/>
      <c r="L365" s="1787"/>
      <c r="M365" s="1787"/>
      <c r="N365" s="1787"/>
      <c r="O365" s="1787"/>
      <c r="P365" s="1787"/>
      <c r="Q365" s="1787"/>
      <c r="R365" s="1787"/>
      <c r="S365" s="1787"/>
      <c r="T365" s="1787"/>
    </row>
    <row r="366" spans="1:20" ht="16.5" customHeight="1">
      <c r="A366" s="1787"/>
      <c r="B366" s="1787"/>
      <c r="C366" s="1787"/>
      <c r="D366" s="1787"/>
      <c r="E366" s="1787"/>
      <c r="F366" s="1787"/>
      <c r="G366" s="1787"/>
      <c r="H366" s="1787"/>
      <c r="I366" s="1787"/>
      <c r="J366" s="1787"/>
      <c r="K366" s="1787"/>
      <c r="L366" s="1787"/>
      <c r="M366" s="1787"/>
      <c r="N366" s="1787"/>
      <c r="O366" s="1787"/>
      <c r="P366" s="1787"/>
      <c r="Q366" s="1787"/>
      <c r="R366" s="1787"/>
      <c r="S366" s="1787"/>
      <c r="T366" s="1787"/>
    </row>
    <row r="367" spans="1:20" ht="16.5" customHeight="1">
      <c r="A367" s="1787"/>
      <c r="B367" s="1787"/>
      <c r="C367" s="1787"/>
      <c r="D367" s="1787"/>
      <c r="E367" s="1787"/>
      <c r="F367" s="1787"/>
      <c r="G367" s="1787"/>
      <c r="H367" s="1787"/>
      <c r="I367" s="1787"/>
      <c r="J367" s="1787"/>
      <c r="K367" s="1787"/>
      <c r="L367" s="1787"/>
      <c r="M367" s="1787"/>
      <c r="N367" s="1787"/>
      <c r="O367" s="1787"/>
      <c r="P367" s="1787"/>
      <c r="Q367" s="1787"/>
      <c r="R367" s="1787"/>
      <c r="S367" s="1787"/>
      <c r="T367" s="1787"/>
    </row>
    <row r="368" spans="1:20" ht="16.5" customHeight="1">
      <c r="A368" s="1787"/>
      <c r="B368" s="1787"/>
      <c r="C368" s="1787"/>
      <c r="D368" s="1787"/>
      <c r="E368" s="1787"/>
      <c r="F368" s="1787"/>
      <c r="G368" s="1787"/>
      <c r="H368" s="1787"/>
      <c r="I368" s="1787"/>
      <c r="J368" s="1787"/>
      <c r="K368" s="1787"/>
      <c r="L368" s="1787"/>
      <c r="M368" s="1787"/>
      <c r="N368" s="1787"/>
      <c r="O368" s="1787"/>
      <c r="P368" s="1787"/>
      <c r="Q368" s="1787"/>
      <c r="R368" s="1787"/>
      <c r="S368" s="1787"/>
      <c r="T368" s="1787"/>
    </row>
    <row r="369" spans="1:20" ht="16.5" customHeight="1">
      <c r="A369" s="1787"/>
      <c r="B369" s="1787"/>
      <c r="C369" s="1787"/>
      <c r="D369" s="1787"/>
      <c r="E369" s="1787"/>
      <c r="F369" s="1787"/>
      <c r="G369" s="1787"/>
      <c r="H369" s="1787"/>
      <c r="I369" s="1787"/>
      <c r="J369" s="1787"/>
      <c r="K369" s="1787"/>
      <c r="L369" s="1787"/>
      <c r="M369" s="1787"/>
      <c r="N369" s="1787"/>
      <c r="O369" s="1787"/>
      <c r="P369" s="1787"/>
      <c r="Q369" s="1787"/>
      <c r="R369" s="1787"/>
      <c r="S369" s="1787"/>
      <c r="T369" s="1787"/>
    </row>
    <row r="370" spans="1:20" ht="16.5" customHeight="1">
      <c r="A370" s="1787"/>
      <c r="B370" s="1787"/>
      <c r="C370" s="1787"/>
      <c r="D370" s="1787"/>
      <c r="E370" s="1787"/>
      <c r="F370" s="1787"/>
      <c r="G370" s="1787"/>
      <c r="H370" s="1787"/>
      <c r="I370" s="1787"/>
      <c r="J370" s="1787"/>
      <c r="K370" s="1787"/>
      <c r="L370" s="1787"/>
      <c r="M370" s="1787"/>
      <c r="N370" s="1787"/>
      <c r="O370" s="1787"/>
      <c r="P370" s="1787"/>
      <c r="Q370" s="1787"/>
      <c r="R370" s="1787"/>
      <c r="S370" s="1787"/>
      <c r="T370" s="1787"/>
    </row>
    <row r="371" spans="1:20" ht="16.5" customHeight="1">
      <c r="A371" s="1787"/>
      <c r="B371" s="1787"/>
      <c r="C371" s="1787"/>
      <c r="D371" s="1787"/>
      <c r="E371" s="1787"/>
      <c r="F371" s="1787"/>
      <c r="G371" s="1787"/>
      <c r="H371" s="1787"/>
      <c r="I371" s="1787"/>
      <c r="J371" s="1787"/>
      <c r="K371" s="1787"/>
      <c r="L371" s="1787"/>
      <c r="M371" s="1787"/>
      <c r="N371" s="1787"/>
      <c r="O371" s="1787"/>
      <c r="P371" s="1787"/>
      <c r="Q371" s="1787"/>
      <c r="R371" s="1787"/>
      <c r="S371" s="1787"/>
      <c r="T371" s="1787"/>
    </row>
    <row r="372" spans="1:20" ht="16.5" customHeight="1">
      <c r="A372" s="1787"/>
      <c r="B372" s="1787"/>
      <c r="C372" s="1787"/>
      <c r="D372" s="1787"/>
      <c r="E372" s="1787"/>
      <c r="F372" s="1787"/>
      <c r="G372" s="1787"/>
      <c r="H372" s="1787"/>
      <c r="I372" s="1787"/>
      <c r="J372" s="1787"/>
      <c r="K372" s="1787"/>
      <c r="L372" s="1787"/>
      <c r="M372" s="1787"/>
      <c r="N372" s="1787"/>
      <c r="O372" s="1787"/>
      <c r="P372" s="1787"/>
      <c r="Q372" s="1787"/>
      <c r="R372" s="1787"/>
      <c r="S372" s="1787"/>
      <c r="T372" s="1787"/>
    </row>
    <row r="373" spans="1:20" ht="16.5" customHeight="1">
      <c r="A373" s="1787"/>
      <c r="B373" s="1787"/>
      <c r="C373" s="1787"/>
      <c r="D373" s="1787"/>
      <c r="E373" s="1787"/>
      <c r="F373" s="1787"/>
      <c r="G373" s="1787"/>
      <c r="H373" s="1787"/>
      <c r="I373" s="1787"/>
      <c r="J373" s="1787"/>
      <c r="K373" s="1787"/>
      <c r="L373" s="1787"/>
      <c r="M373" s="1787"/>
      <c r="N373" s="1787"/>
      <c r="O373" s="1787"/>
      <c r="P373" s="1787"/>
      <c r="Q373" s="1787"/>
      <c r="R373" s="1787"/>
      <c r="S373" s="1787"/>
      <c r="T373" s="1787"/>
    </row>
    <row r="374" spans="1:20" ht="16.5" customHeight="1">
      <c r="A374" s="1787"/>
      <c r="B374" s="1787"/>
      <c r="C374" s="1787"/>
      <c r="D374" s="1787"/>
      <c r="E374" s="1787"/>
      <c r="F374" s="1787"/>
      <c r="G374" s="1787"/>
      <c r="H374" s="1787"/>
      <c r="I374" s="1787"/>
      <c r="J374" s="1787"/>
      <c r="K374" s="1787"/>
      <c r="L374" s="1787"/>
      <c r="M374" s="1787"/>
      <c r="N374" s="1787"/>
      <c r="O374" s="1787"/>
      <c r="P374" s="1787"/>
      <c r="Q374" s="1787"/>
      <c r="R374" s="1787"/>
      <c r="S374" s="1787"/>
      <c r="T374" s="1787"/>
    </row>
    <row r="375" spans="1:20" ht="16.5" customHeight="1">
      <c r="A375" s="1787"/>
      <c r="B375" s="1787"/>
      <c r="C375" s="1787"/>
      <c r="D375" s="1787"/>
      <c r="E375" s="1787"/>
      <c r="F375" s="1787"/>
      <c r="G375" s="1787"/>
      <c r="H375" s="1787"/>
      <c r="I375" s="1787"/>
      <c r="J375" s="1787"/>
      <c r="K375" s="1787"/>
      <c r="L375" s="1787"/>
      <c r="M375" s="1787"/>
      <c r="N375" s="1787"/>
      <c r="O375" s="1787"/>
      <c r="P375" s="1787"/>
      <c r="Q375" s="1787"/>
      <c r="R375" s="1787"/>
      <c r="S375" s="1787"/>
      <c r="T375" s="1787"/>
    </row>
    <row r="376" spans="1:20" ht="16.5" customHeight="1">
      <c r="A376" s="1787"/>
      <c r="B376" s="1787"/>
      <c r="C376" s="1787"/>
      <c r="D376" s="1787"/>
      <c r="E376" s="1787"/>
      <c r="F376" s="1787"/>
      <c r="G376" s="1787"/>
      <c r="H376" s="1787"/>
      <c r="I376" s="1787"/>
      <c r="J376" s="1787"/>
      <c r="K376" s="1787"/>
      <c r="L376" s="1787"/>
      <c r="M376" s="1787"/>
      <c r="N376" s="1787"/>
      <c r="O376" s="1787"/>
      <c r="P376" s="1787"/>
      <c r="Q376" s="1787"/>
      <c r="R376" s="1787"/>
      <c r="S376" s="1787"/>
      <c r="T376" s="1787"/>
    </row>
    <row r="377" spans="1:20" ht="16.5" customHeight="1">
      <c r="A377" s="1787"/>
      <c r="B377" s="1787"/>
      <c r="C377" s="1787"/>
      <c r="D377" s="1787"/>
      <c r="E377" s="1787"/>
      <c r="F377" s="1787"/>
      <c r="G377" s="1787"/>
      <c r="H377" s="1787"/>
      <c r="I377" s="1787"/>
      <c r="J377" s="1787"/>
      <c r="K377" s="1787"/>
      <c r="L377" s="1787"/>
      <c r="M377" s="1787"/>
      <c r="N377" s="1787"/>
      <c r="O377" s="1787"/>
      <c r="P377" s="1787"/>
      <c r="Q377" s="1787"/>
      <c r="R377" s="1787"/>
      <c r="S377" s="1787"/>
      <c r="T377" s="1787"/>
    </row>
    <row r="378" spans="1:20" ht="16.5" customHeight="1">
      <c r="A378" s="1787"/>
      <c r="B378" s="1787"/>
      <c r="C378" s="1787"/>
      <c r="D378" s="1787"/>
      <c r="E378" s="1787"/>
      <c r="F378" s="1787"/>
      <c r="G378" s="1787"/>
      <c r="H378" s="1787"/>
      <c r="I378" s="1787"/>
      <c r="J378" s="1787"/>
      <c r="K378" s="1787"/>
      <c r="L378" s="1787"/>
      <c r="M378" s="1787"/>
      <c r="N378" s="1787"/>
      <c r="O378" s="1787"/>
      <c r="P378" s="1787"/>
      <c r="Q378" s="1787"/>
      <c r="R378" s="1787"/>
      <c r="S378" s="1787"/>
      <c r="T378" s="1787"/>
    </row>
    <row r="379" spans="1:20" ht="16.5" customHeight="1">
      <c r="A379" s="1787"/>
      <c r="B379" s="1787"/>
      <c r="C379" s="1787"/>
      <c r="D379" s="1787"/>
      <c r="E379" s="1787"/>
      <c r="F379" s="1787"/>
      <c r="G379" s="1787"/>
      <c r="H379" s="1787"/>
      <c r="I379" s="1787"/>
      <c r="J379" s="1787"/>
      <c r="K379" s="1787"/>
      <c r="L379" s="1787"/>
      <c r="M379" s="1787"/>
      <c r="N379" s="1787"/>
      <c r="O379" s="1787"/>
      <c r="P379" s="1787"/>
      <c r="Q379" s="1787"/>
      <c r="R379" s="1787"/>
      <c r="S379" s="1787"/>
      <c r="T379" s="1787"/>
    </row>
    <row r="380" spans="1:20" ht="16.5" customHeight="1">
      <c r="A380" s="1787"/>
      <c r="B380" s="1787"/>
      <c r="C380" s="1787"/>
      <c r="D380" s="1787"/>
      <c r="E380" s="1787"/>
      <c r="F380" s="1787"/>
      <c r="G380" s="1787"/>
      <c r="H380" s="1787"/>
      <c r="I380" s="1787"/>
      <c r="J380" s="1787"/>
      <c r="K380" s="1787"/>
      <c r="L380" s="1787"/>
      <c r="M380" s="1787"/>
      <c r="N380" s="1787"/>
      <c r="O380" s="1787"/>
      <c r="P380" s="1787"/>
      <c r="Q380" s="1787"/>
      <c r="R380" s="1787"/>
      <c r="S380" s="1787"/>
      <c r="T380" s="1787"/>
    </row>
    <row r="381" spans="1:20" ht="16.5" customHeight="1">
      <c r="A381" s="1787"/>
      <c r="B381" s="1787"/>
      <c r="C381" s="1787"/>
      <c r="D381" s="1787"/>
      <c r="E381" s="1787"/>
      <c r="F381" s="1787"/>
      <c r="G381" s="1787"/>
      <c r="H381" s="1787"/>
      <c r="I381" s="1787"/>
      <c r="J381" s="1787"/>
      <c r="K381" s="1787"/>
      <c r="L381" s="1787"/>
      <c r="M381" s="1787"/>
      <c r="N381" s="1787"/>
      <c r="O381" s="1787"/>
      <c r="P381" s="1787"/>
      <c r="Q381" s="1787"/>
      <c r="R381" s="1787"/>
      <c r="S381" s="1787"/>
      <c r="T381" s="1787"/>
    </row>
    <row r="382" spans="1:20" ht="16.5" customHeight="1">
      <c r="A382" s="1787"/>
      <c r="B382" s="1787"/>
      <c r="C382" s="1787"/>
      <c r="D382" s="1787"/>
      <c r="E382" s="1787"/>
      <c r="F382" s="1787"/>
      <c r="G382" s="1787"/>
      <c r="H382" s="1787"/>
      <c r="I382" s="1787"/>
      <c r="J382" s="1787"/>
      <c r="K382" s="1787"/>
      <c r="L382" s="1787"/>
      <c r="M382" s="1787"/>
      <c r="N382" s="1787"/>
      <c r="O382" s="1787"/>
      <c r="P382" s="1787"/>
      <c r="Q382" s="1787"/>
      <c r="R382" s="1787"/>
      <c r="S382" s="1787"/>
      <c r="T382" s="1787"/>
    </row>
    <row r="383" spans="1:20" ht="16.5" customHeight="1">
      <c r="A383" s="1787"/>
      <c r="B383" s="1787"/>
      <c r="C383" s="1787"/>
      <c r="D383" s="1787"/>
      <c r="E383" s="1787"/>
      <c r="F383" s="1787"/>
      <c r="G383" s="1787"/>
      <c r="H383" s="1787"/>
      <c r="I383" s="1787"/>
      <c r="J383" s="1787"/>
      <c r="K383" s="1787"/>
      <c r="L383" s="1787"/>
      <c r="M383" s="1787"/>
      <c r="N383" s="1787"/>
      <c r="O383" s="1787"/>
      <c r="P383" s="1787"/>
      <c r="Q383" s="1787"/>
      <c r="R383" s="1787"/>
      <c r="S383" s="1787"/>
      <c r="T383" s="1787"/>
    </row>
    <row r="384" spans="1:20" ht="16.5" customHeight="1">
      <c r="A384" s="1787"/>
      <c r="B384" s="1787"/>
      <c r="C384" s="1787"/>
      <c r="D384" s="1787"/>
      <c r="E384" s="1787"/>
      <c r="F384" s="1787"/>
      <c r="G384" s="1787"/>
      <c r="H384" s="1787"/>
      <c r="I384" s="1787"/>
      <c r="J384" s="1787"/>
      <c r="K384" s="1787"/>
      <c r="L384" s="1787"/>
      <c r="M384" s="1787"/>
      <c r="N384" s="1787"/>
      <c r="O384" s="1787"/>
      <c r="P384" s="1787"/>
      <c r="Q384" s="1787"/>
      <c r="R384" s="1787"/>
      <c r="S384" s="1787"/>
      <c r="T384" s="1787"/>
    </row>
    <row r="385" spans="1:20" ht="16.5" customHeight="1">
      <c r="A385" s="1787"/>
      <c r="B385" s="1787"/>
      <c r="C385" s="1787"/>
      <c r="D385" s="1787"/>
      <c r="E385" s="1787"/>
      <c r="F385" s="1787"/>
      <c r="G385" s="1787"/>
      <c r="H385" s="1787"/>
      <c r="I385" s="1787"/>
      <c r="J385" s="1787"/>
      <c r="K385" s="1787"/>
      <c r="L385" s="1787"/>
      <c r="M385" s="1787"/>
      <c r="N385" s="1787"/>
      <c r="O385" s="1787"/>
      <c r="P385" s="1787"/>
      <c r="Q385" s="1787"/>
      <c r="R385" s="1787"/>
      <c r="S385" s="1787"/>
      <c r="T385" s="1787"/>
    </row>
    <row r="386" spans="1:20" ht="16.5" customHeight="1">
      <c r="A386" s="1787"/>
      <c r="B386" s="1787"/>
      <c r="C386" s="1787"/>
      <c r="D386" s="1787"/>
      <c r="E386" s="1787"/>
      <c r="F386" s="1787"/>
      <c r="G386" s="1787"/>
      <c r="H386" s="1787"/>
      <c r="I386" s="1787"/>
      <c r="J386" s="1787"/>
      <c r="K386" s="1787"/>
      <c r="L386" s="1787"/>
      <c r="M386" s="1787"/>
      <c r="N386" s="1787"/>
      <c r="O386" s="1787"/>
      <c r="P386" s="1787"/>
      <c r="Q386" s="1787"/>
      <c r="R386" s="1787"/>
      <c r="S386" s="1787"/>
      <c r="T386" s="1787"/>
    </row>
    <row r="387" spans="1:20" ht="16.5" customHeight="1">
      <c r="A387" s="1787"/>
      <c r="B387" s="1787"/>
      <c r="C387" s="1787"/>
      <c r="D387" s="1787"/>
      <c r="E387" s="1787"/>
      <c r="F387" s="1787"/>
      <c r="G387" s="1787"/>
      <c r="H387" s="1787"/>
      <c r="I387" s="1787"/>
      <c r="J387" s="1787"/>
      <c r="K387" s="1787"/>
      <c r="L387" s="1787"/>
      <c r="M387" s="1787"/>
      <c r="N387" s="1787"/>
      <c r="O387" s="1787"/>
      <c r="P387" s="1787"/>
      <c r="Q387" s="1787"/>
      <c r="R387" s="1787"/>
      <c r="S387" s="1787"/>
      <c r="T387" s="1787"/>
    </row>
    <row r="388" spans="1:20" ht="16.5" customHeight="1">
      <c r="A388" s="1787"/>
      <c r="B388" s="1787"/>
      <c r="C388" s="1787"/>
      <c r="D388" s="1787"/>
      <c r="E388" s="1787"/>
      <c r="F388" s="1787"/>
      <c r="G388" s="1787"/>
      <c r="H388" s="1787"/>
      <c r="I388" s="1787"/>
      <c r="J388" s="1787"/>
      <c r="K388" s="1787"/>
      <c r="L388" s="1787"/>
      <c r="M388" s="1787"/>
      <c r="N388" s="1787"/>
      <c r="O388" s="1787"/>
      <c r="P388" s="1787"/>
      <c r="Q388" s="1787"/>
      <c r="R388" s="1787"/>
      <c r="S388" s="1787"/>
      <c r="T388" s="1787"/>
    </row>
    <row r="389" spans="1:20" ht="16.5" customHeight="1">
      <c r="A389" s="1787"/>
      <c r="B389" s="1787"/>
      <c r="C389" s="1787"/>
      <c r="D389" s="1787"/>
      <c r="E389" s="1787"/>
      <c r="F389" s="1787"/>
      <c r="G389" s="1787"/>
      <c r="H389" s="1787"/>
      <c r="I389" s="1787"/>
      <c r="J389" s="1787"/>
      <c r="K389" s="1787"/>
      <c r="L389" s="1787"/>
      <c r="M389" s="1787"/>
      <c r="N389" s="1787"/>
      <c r="O389" s="1787"/>
      <c r="P389" s="1787"/>
      <c r="Q389" s="1787"/>
      <c r="R389" s="1787"/>
      <c r="S389" s="1787"/>
      <c r="T389" s="1787"/>
    </row>
    <row r="390" spans="1:20" ht="16.5" customHeight="1">
      <c r="A390" s="1787"/>
      <c r="B390" s="1787"/>
      <c r="C390" s="1787"/>
      <c r="D390" s="1787"/>
      <c r="E390" s="1787"/>
      <c r="F390" s="1787"/>
      <c r="G390" s="1787"/>
      <c r="H390" s="1787"/>
      <c r="I390" s="1787"/>
      <c r="J390" s="1787"/>
      <c r="K390" s="1787"/>
      <c r="L390" s="1787"/>
      <c r="M390" s="1787"/>
      <c r="N390" s="1787"/>
      <c r="O390" s="1787"/>
      <c r="P390" s="1787"/>
      <c r="Q390" s="1787"/>
      <c r="R390" s="1787"/>
      <c r="S390" s="1787"/>
      <c r="T390" s="1787"/>
    </row>
    <row r="391" spans="1:20" ht="16.5" customHeight="1">
      <c r="A391" s="1787"/>
      <c r="B391" s="1787"/>
      <c r="C391" s="1787"/>
      <c r="D391" s="1787"/>
      <c r="E391" s="1787"/>
      <c r="F391" s="1787"/>
      <c r="G391" s="1787"/>
      <c r="H391" s="1787"/>
      <c r="I391" s="1787"/>
      <c r="J391" s="1787"/>
      <c r="K391" s="1787"/>
      <c r="L391" s="1787"/>
      <c r="M391" s="1787"/>
      <c r="N391" s="1787"/>
      <c r="O391" s="1787"/>
      <c r="P391" s="1787"/>
      <c r="Q391" s="1787"/>
      <c r="R391" s="1787"/>
      <c r="S391" s="1787"/>
      <c r="T391" s="1787"/>
    </row>
    <row r="392" spans="1:20" ht="16.5" customHeight="1">
      <c r="A392" s="1787"/>
      <c r="B392" s="1787"/>
      <c r="C392" s="1787"/>
      <c r="D392" s="1787"/>
      <c r="E392" s="1787"/>
      <c r="F392" s="1787"/>
      <c r="G392" s="1787"/>
      <c r="H392" s="1787"/>
      <c r="I392" s="1787"/>
      <c r="J392" s="1787"/>
      <c r="K392" s="1787"/>
      <c r="L392" s="1787"/>
      <c r="M392" s="1787"/>
      <c r="N392" s="1787"/>
      <c r="O392" s="1787"/>
      <c r="P392" s="1787"/>
      <c r="Q392" s="1787"/>
      <c r="R392" s="1787"/>
      <c r="S392" s="1787"/>
      <c r="T392" s="1787"/>
    </row>
    <row r="393" spans="1:20" ht="16.5" customHeight="1">
      <c r="A393" s="1787"/>
      <c r="B393" s="1787"/>
      <c r="C393" s="1787"/>
      <c r="D393" s="1787"/>
      <c r="E393" s="1787"/>
      <c r="F393" s="1787"/>
      <c r="G393" s="1787"/>
      <c r="H393" s="1787"/>
      <c r="I393" s="1787"/>
      <c r="J393" s="1787"/>
      <c r="K393" s="1787"/>
      <c r="L393" s="1787"/>
      <c r="M393" s="1787"/>
      <c r="N393" s="1787"/>
      <c r="O393" s="1787"/>
      <c r="P393" s="1787"/>
      <c r="Q393" s="1787"/>
      <c r="R393" s="1787"/>
      <c r="S393" s="1787"/>
      <c r="T393" s="1787"/>
    </row>
    <row r="394" spans="1:20" ht="16.5" customHeight="1">
      <c r="A394" s="1787"/>
      <c r="B394" s="1787"/>
      <c r="C394" s="1787"/>
      <c r="D394" s="1787"/>
      <c r="E394" s="1787"/>
      <c r="F394" s="1787"/>
      <c r="G394" s="1787"/>
      <c r="H394" s="1787"/>
      <c r="I394" s="1787"/>
      <c r="J394" s="1787"/>
      <c r="K394" s="1787"/>
      <c r="L394" s="1787"/>
      <c r="M394" s="1787"/>
      <c r="N394" s="1787"/>
      <c r="O394" s="1787"/>
      <c r="P394" s="1787"/>
      <c r="Q394" s="1787"/>
      <c r="R394" s="1787"/>
      <c r="S394" s="1787"/>
      <c r="T394" s="1787"/>
    </row>
    <row r="395" spans="1:20" ht="16.5" customHeight="1">
      <c r="A395" s="1787"/>
      <c r="B395" s="1787"/>
      <c r="C395" s="1787"/>
      <c r="D395" s="1787"/>
      <c r="E395" s="1787"/>
      <c r="F395" s="1787"/>
      <c r="G395" s="1787"/>
      <c r="H395" s="1787"/>
      <c r="I395" s="1787"/>
      <c r="J395" s="1787"/>
      <c r="K395" s="1787"/>
      <c r="L395" s="1787"/>
      <c r="M395" s="1787"/>
      <c r="N395" s="1787"/>
      <c r="O395" s="1787"/>
      <c r="P395" s="1787"/>
      <c r="Q395" s="1787"/>
      <c r="R395" s="1787"/>
      <c r="S395" s="1787"/>
      <c r="T395" s="1787"/>
    </row>
    <row r="396" spans="1:20" ht="16.5" customHeight="1">
      <c r="A396" s="1787"/>
      <c r="B396" s="1787"/>
      <c r="C396" s="1787"/>
      <c r="D396" s="1787"/>
      <c r="E396" s="1787"/>
      <c r="F396" s="1787"/>
      <c r="G396" s="1787"/>
      <c r="H396" s="1787"/>
      <c r="I396" s="1787"/>
      <c r="J396" s="1787"/>
      <c r="K396" s="1787"/>
      <c r="L396" s="1787"/>
      <c r="M396" s="1787"/>
      <c r="N396" s="1787"/>
      <c r="O396" s="1787"/>
      <c r="P396" s="1787"/>
      <c r="Q396" s="1787"/>
      <c r="R396" s="1787"/>
      <c r="S396" s="1787"/>
      <c r="T396" s="1787"/>
    </row>
    <row r="397" spans="1:20" ht="16.5" customHeight="1">
      <c r="A397" s="1787"/>
      <c r="B397" s="1787"/>
      <c r="C397" s="1787"/>
      <c r="D397" s="1787"/>
      <c r="E397" s="1787"/>
      <c r="F397" s="1787"/>
      <c r="G397" s="1787"/>
      <c r="H397" s="1787"/>
      <c r="I397" s="1787"/>
      <c r="J397" s="1787"/>
      <c r="K397" s="1787"/>
      <c r="L397" s="1787"/>
      <c r="M397" s="1787"/>
      <c r="N397" s="1787"/>
      <c r="O397" s="1787"/>
      <c r="P397" s="1787"/>
      <c r="Q397" s="1787"/>
      <c r="R397" s="1787"/>
      <c r="S397" s="1787"/>
      <c r="T397" s="1787"/>
    </row>
    <row r="398" spans="1:20" ht="16.5" customHeight="1">
      <c r="A398" s="1787"/>
      <c r="B398" s="1787"/>
      <c r="C398" s="1787"/>
      <c r="D398" s="1787"/>
      <c r="E398" s="1787"/>
      <c r="F398" s="1787"/>
      <c r="G398" s="1787"/>
      <c r="H398" s="1787"/>
      <c r="I398" s="1787"/>
      <c r="J398" s="1787"/>
      <c r="K398" s="1787"/>
      <c r="L398" s="1787"/>
      <c r="M398" s="1787"/>
      <c r="N398" s="1787"/>
      <c r="O398" s="1787"/>
      <c r="P398" s="1787"/>
      <c r="Q398" s="1787"/>
      <c r="R398" s="1787"/>
      <c r="S398" s="1787"/>
      <c r="T398" s="1787"/>
    </row>
    <row r="399" spans="1:20" ht="16.5" customHeight="1">
      <c r="A399" s="1787"/>
      <c r="B399" s="1787"/>
      <c r="C399" s="1787"/>
      <c r="D399" s="1787"/>
      <c r="E399" s="1787"/>
      <c r="F399" s="1787"/>
      <c r="G399" s="1787"/>
      <c r="H399" s="1787"/>
      <c r="I399" s="1787"/>
      <c r="J399" s="1787"/>
      <c r="K399" s="1787"/>
      <c r="L399" s="1787"/>
      <c r="M399" s="1787"/>
      <c r="N399" s="1787"/>
      <c r="O399" s="1787"/>
      <c r="P399" s="1787"/>
      <c r="Q399" s="1787"/>
      <c r="R399" s="1787"/>
      <c r="S399" s="1787"/>
      <c r="T399" s="1787"/>
    </row>
    <row r="400" spans="1:20" ht="16.5" customHeight="1">
      <c r="A400" s="1787"/>
      <c r="B400" s="1787"/>
      <c r="C400" s="1787"/>
      <c r="D400" s="1787"/>
      <c r="E400" s="1787"/>
      <c r="F400" s="1787"/>
      <c r="G400" s="1787"/>
      <c r="H400" s="1787"/>
      <c r="I400" s="1787"/>
      <c r="J400" s="1787"/>
      <c r="K400" s="1787"/>
      <c r="L400" s="1787"/>
      <c r="M400" s="1787"/>
      <c r="N400" s="1787"/>
      <c r="O400" s="1787"/>
      <c r="P400" s="1787"/>
      <c r="Q400" s="1787"/>
      <c r="R400" s="1787"/>
      <c r="S400" s="1787"/>
      <c r="T400" s="1787"/>
    </row>
    <row r="401" spans="1:20" ht="16.5" customHeight="1">
      <c r="A401" s="1787"/>
      <c r="B401" s="1787"/>
      <c r="C401" s="1787"/>
      <c r="D401" s="1787"/>
      <c r="E401" s="1787"/>
      <c r="F401" s="1787"/>
      <c r="G401" s="1787"/>
      <c r="H401" s="1787"/>
      <c r="I401" s="1787"/>
      <c r="J401" s="1787"/>
      <c r="K401" s="1787"/>
      <c r="L401" s="1787"/>
      <c r="M401" s="1787"/>
      <c r="N401" s="1787"/>
      <c r="O401" s="1787"/>
      <c r="P401" s="1787"/>
      <c r="Q401" s="1787"/>
      <c r="R401" s="1787"/>
      <c r="S401" s="1787"/>
      <c r="T401" s="1787"/>
    </row>
    <row r="402" spans="1:20" ht="16.5" customHeight="1">
      <c r="A402" s="1787"/>
      <c r="B402" s="1787"/>
      <c r="C402" s="1787"/>
      <c r="D402" s="1787"/>
      <c r="E402" s="1787"/>
      <c r="F402" s="1787"/>
      <c r="G402" s="1787"/>
      <c r="H402" s="1787"/>
      <c r="I402" s="1787"/>
      <c r="J402" s="1787"/>
      <c r="K402" s="1787"/>
      <c r="L402" s="1787"/>
      <c r="M402" s="1787"/>
      <c r="N402" s="1787"/>
      <c r="O402" s="1787"/>
      <c r="P402" s="1787"/>
      <c r="Q402" s="1787"/>
      <c r="R402" s="1787"/>
      <c r="S402" s="1787"/>
      <c r="T402" s="1787"/>
    </row>
    <row r="403" spans="1:20" ht="16.5" customHeight="1">
      <c r="A403" s="1787"/>
      <c r="B403" s="1787"/>
      <c r="C403" s="1787"/>
      <c r="D403" s="1787"/>
      <c r="E403" s="1787"/>
      <c r="F403" s="1787"/>
      <c r="G403" s="1787"/>
      <c r="H403" s="1787"/>
      <c r="I403" s="1787"/>
      <c r="J403" s="1787"/>
      <c r="K403" s="1787"/>
      <c r="L403" s="1787"/>
      <c r="M403" s="1787"/>
      <c r="N403" s="1787"/>
      <c r="O403" s="1787"/>
      <c r="P403" s="1787"/>
      <c r="Q403" s="1787"/>
      <c r="R403" s="1787"/>
      <c r="S403" s="1787"/>
      <c r="T403" s="1787"/>
    </row>
    <row r="404" spans="1:20" ht="16.5" customHeight="1">
      <c r="A404" s="1787"/>
      <c r="B404" s="1787"/>
      <c r="C404" s="1787"/>
      <c r="D404" s="1787"/>
      <c r="E404" s="1787"/>
      <c r="F404" s="1787"/>
      <c r="G404" s="1787"/>
      <c r="H404" s="1787"/>
      <c r="I404" s="1787"/>
      <c r="J404" s="1787"/>
      <c r="K404" s="1787"/>
      <c r="L404" s="1787"/>
      <c r="M404" s="1787"/>
      <c r="N404" s="1787"/>
      <c r="O404" s="1787"/>
      <c r="P404" s="1787"/>
      <c r="Q404" s="1787"/>
      <c r="R404" s="1787"/>
      <c r="S404" s="1787"/>
      <c r="T404" s="1787"/>
    </row>
    <row r="405" spans="1:20" ht="16.5" customHeight="1">
      <c r="A405" s="1787"/>
      <c r="B405" s="1787"/>
      <c r="C405" s="1787"/>
      <c r="D405" s="1787"/>
      <c r="E405" s="1787"/>
      <c r="F405" s="1787"/>
      <c r="G405" s="1787"/>
      <c r="H405" s="1787"/>
      <c r="I405" s="1787"/>
      <c r="J405" s="1787"/>
      <c r="K405" s="1787"/>
      <c r="L405" s="1787"/>
      <c r="M405" s="1787"/>
      <c r="N405" s="1787"/>
      <c r="O405" s="1787"/>
      <c r="P405" s="1787"/>
      <c r="Q405" s="1787"/>
      <c r="R405" s="1787"/>
      <c r="S405" s="1787"/>
      <c r="T405" s="1787"/>
    </row>
    <row r="406" spans="1:20" ht="16.5" customHeight="1">
      <c r="A406" s="1787"/>
      <c r="B406" s="1787"/>
      <c r="C406" s="1787"/>
      <c r="D406" s="1787"/>
      <c r="E406" s="1787"/>
      <c r="F406" s="1787"/>
      <c r="G406" s="1787"/>
      <c r="H406" s="1787"/>
      <c r="I406" s="1787"/>
      <c r="J406" s="1787"/>
      <c r="K406" s="1787"/>
      <c r="L406" s="1787"/>
      <c r="M406" s="1787"/>
      <c r="N406" s="1787"/>
      <c r="O406" s="1787"/>
      <c r="P406" s="1787"/>
      <c r="Q406" s="1787"/>
      <c r="R406" s="1787"/>
      <c r="S406" s="1787"/>
      <c r="T406" s="1787"/>
    </row>
    <row r="407" spans="1:20" ht="16.5" customHeight="1">
      <c r="A407" s="1787"/>
      <c r="B407" s="1787"/>
      <c r="C407" s="1787"/>
      <c r="D407" s="1787"/>
      <c r="E407" s="1787"/>
      <c r="F407" s="1787"/>
      <c r="G407" s="1787"/>
      <c r="H407" s="1787"/>
      <c r="I407" s="1787"/>
      <c r="J407" s="1787"/>
      <c r="K407" s="1787"/>
      <c r="L407" s="1787"/>
      <c r="M407" s="1787"/>
      <c r="N407" s="1787"/>
      <c r="O407" s="1787"/>
      <c r="P407" s="1787"/>
      <c r="Q407" s="1787"/>
      <c r="R407" s="1787"/>
      <c r="S407" s="1787"/>
      <c r="T407" s="1787"/>
    </row>
    <row r="408" spans="1:20" ht="16.5" customHeight="1">
      <c r="A408" s="1787"/>
      <c r="B408" s="1787"/>
      <c r="C408" s="1787"/>
      <c r="D408" s="1787"/>
      <c r="E408" s="1787"/>
      <c r="F408" s="1787"/>
      <c r="G408" s="1787"/>
      <c r="H408" s="1787"/>
      <c r="I408" s="1787"/>
      <c r="J408" s="1787"/>
      <c r="K408" s="1787"/>
      <c r="L408" s="1787"/>
      <c r="M408" s="1787"/>
      <c r="N408" s="1787"/>
      <c r="O408" s="1787"/>
      <c r="P408" s="1787"/>
      <c r="Q408" s="1787"/>
      <c r="R408" s="1787"/>
      <c r="S408" s="1787"/>
      <c r="T408" s="1787"/>
    </row>
    <row r="409" spans="1:20" ht="16.5" customHeight="1">
      <c r="A409" s="1787"/>
      <c r="B409" s="1787"/>
      <c r="C409" s="1787"/>
      <c r="D409" s="1787"/>
      <c r="E409" s="1787"/>
      <c r="F409" s="1787"/>
      <c r="G409" s="1787"/>
      <c r="H409" s="1787"/>
      <c r="I409" s="1787"/>
      <c r="J409" s="1787"/>
      <c r="K409" s="1787"/>
      <c r="L409" s="1787"/>
      <c r="M409" s="1787"/>
      <c r="N409" s="1787"/>
      <c r="O409" s="1787"/>
      <c r="P409" s="1787"/>
      <c r="Q409" s="1787"/>
      <c r="R409" s="1787"/>
      <c r="S409" s="1787"/>
      <c r="T409" s="1787"/>
    </row>
    <row r="410" spans="1:20" ht="16.5" customHeight="1">
      <c r="A410" s="1787"/>
      <c r="B410" s="1787"/>
      <c r="C410" s="1787"/>
      <c r="D410" s="1787"/>
      <c r="E410" s="1787"/>
      <c r="F410" s="1787"/>
      <c r="G410" s="1787"/>
      <c r="H410" s="1787"/>
      <c r="I410" s="1787"/>
      <c r="J410" s="1787"/>
      <c r="K410" s="1787"/>
      <c r="L410" s="1787"/>
      <c r="M410" s="1787"/>
      <c r="N410" s="1787"/>
      <c r="O410" s="1787"/>
      <c r="P410" s="1787"/>
      <c r="Q410" s="1787"/>
      <c r="R410" s="1787"/>
      <c r="S410" s="1787"/>
      <c r="T410" s="1787"/>
    </row>
    <row r="411" spans="1:20" ht="16.5" customHeight="1">
      <c r="A411" s="1787"/>
      <c r="B411" s="1787"/>
      <c r="C411" s="1787"/>
      <c r="D411" s="1787"/>
      <c r="E411" s="1787"/>
      <c r="F411" s="1787"/>
      <c r="G411" s="1787"/>
      <c r="H411" s="1787"/>
      <c r="I411" s="1787"/>
      <c r="J411" s="1787"/>
      <c r="K411" s="1787"/>
      <c r="L411" s="1787"/>
      <c r="M411" s="1787"/>
      <c r="N411" s="1787"/>
      <c r="O411" s="1787"/>
      <c r="P411" s="1787"/>
      <c r="Q411" s="1787"/>
      <c r="R411" s="1787"/>
      <c r="S411" s="1787"/>
      <c r="T411" s="1787"/>
    </row>
    <row r="412" spans="1:20" ht="16.5" customHeight="1">
      <c r="A412" s="1787"/>
      <c r="B412" s="1787"/>
      <c r="C412" s="1787"/>
      <c r="D412" s="1787"/>
      <c r="E412" s="1787"/>
      <c r="F412" s="1787"/>
      <c r="G412" s="1787"/>
      <c r="H412" s="1787"/>
      <c r="I412" s="1787"/>
      <c r="J412" s="1787"/>
      <c r="K412" s="1787"/>
      <c r="L412" s="1787"/>
      <c r="M412" s="1787"/>
      <c r="N412" s="1787"/>
      <c r="O412" s="1787"/>
      <c r="P412" s="1787"/>
      <c r="Q412" s="1787"/>
      <c r="R412" s="1787"/>
      <c r="S412" s="1787"/>
      <c r="T412" s="1787"/>
    </row>
    <row r="413" spans="1:20" ht="16.5" customHeight="1">
      <c r="A413" s="1787"/>
      <c r="B413" s="1787"/>
      <c r="C413" s="1787"/>
      <c r="D413" s="1787"/>
      <c r="E413" s="1787"/>
      <c r="F413" s="1787"/>
      <c r="G413" s="1787"/>
      <c r="H413" s="1787"/>
      <c r="I413" s="1787"/>
      <c r="J413" s="1787"/>
      <c r="K413" s="1787"/>
      <c r="L413" s="1787"/>
      <c r="M413" s="1787"/>
      <c r="N413" s="1787"/>
      <c r="O413" s="1787"/>
      <c r="P413" s="1787"/>
      <c r="Q413" s="1787"/>
      <c r="R413" s="1787"/>
      <c r="S413" s="1787"/>
      <c r="T413" s="1787"/>
    </row>
    <row r="414" spans="1:20" ht="16.5" customHeight="1">
      <c r="A414" s="1787"/>
      <c r="B414" s="1787"/>
      <c r="C414" s="1787"/>
      <c r="D414" s="1787"/>
      <c r="E414" s="1787"/>
      <c r="F414" s="1787"/>
      <c r="G414" s="1787"/>
      <c r="H414" s="1787"/>
      <c r="I414" s="1787"/>
      <c r="J414" s="1787"/>
      <c r="K414" s="1787"/>
      <c r="L414" s="1787"/>
      <c r="M414" s="1787"/>
      <c r="N414" s="1787"/>
      <c r="O414" s="1787"/>
      <c r="P414" s="1787"/>
      <c r="Q414" s="1787"/>
      <c r="R414" s="1787"/>
      <c r="S414" s="1787"/>
      <c r="T414" s="1787"/>
    </row>
    <row r="415" spans="1:20" ht="16.5" customHeight="1">
      <c r="A415" s="1787"/>
      <c r="B415" s="1787"/>
      <c r="C415" s="1787"/>
      <c r="D415" s="1787"/>
      <c r="E415" s="1787"/>
      <c r="F415" s="1787"/>
      <c r="G415" s="1787"/>
      <c r="H415" s="1787"/>
      <c r="I415" s="1787"/>
      <c r="J415" s="1787"/>
      <c r="K415" s="1787"/>
      <c r="L415" s="1787"/>
      <c r="M415" s="1787"/>
      <c r="N415" s="1787"/>
      <c r="O415" s="1787"/>
      <c r="P415" s="1787"/>
      <c r="Q415" s="1787"/>
      <c r="R415" s="1787"/>
      <c r="S415" s="1787"/>
      <c r="T415" s="1787"/>
    </row>
    <row r="416" spans="1:20" ht="16.5" customHeight="1">
      <c r="A416" s="1787"/>
      <c r="B416" s="1787"/>
      <c r="C416" s="1787"/>
      <c r="D416" s="1787"/>
      <c r="E416" s="1787"/>
      <c r="F416" s="1787"/>
      <c r="G416" s="1787"/>
      <c r="H416" s="1787"/>
      <c r="I416" s="1787"/>
      <c r="J416" s="1787"/>
      <c r="K416" s="1787"/>
      <c r="L416" s="1787"/>
      <c r="M416" s="1787"/>
      <c r="N416" s="1787"/>
      <c r="O416" s="1787"/>
      <c r="P416" s="1787"/>
      <c r="Q416" s="1787"/>
      <c r="R416" s="1787"/>
      <c r="S416" s="1787"/>
      <c r="T416" s="1787"/>
    </row>
    <row r="417" spans="1:20" ht="16.5" customHeight="1">
      <c r="A417" s="1787"/>
      <c r="B417" s="1787"/>
      <c r="C417" s="1787"/>
      <c r="D417" s="1787"/>
      <c r="E417" s="1787"/>
      <c r="F417" s="1787"/>
      <c r="G417" s="1787"/>
      <c r="H417" s="1787"/>
      <c r="I417" s="1787"/>
      <c r="J417" s="1787"/>
      <c r="K417" s="1787"/>
      <c r="L417" s="1787"/>
      <c r="M417" s="1787"/>
      <c r="N417" s="1787"/>
      <c r="O417" s="1787"/>
      <c r="P417" s="1787"/>
      <c r="Q417" s="1787"/>
      <c r="R417" s="1787"/>
      <c r="S417" s="1787"/>
      <c r="T417" s="1787"/>
    </row>
    <row r="418" spans="1:20" ht="16.5" customHeight="1">
      <c r="A418" s="1787"/>
      <c r="B418" s="1787"/>
      <c r="C418" s="1787"/>
      <c r="D418" s="1787"/>
      <c r="E418" s="1787"/>
      <c r="F418" s="1787"/>
      <c r="G418" s="1787"/>
      <c r="H418" s="1787"/>
      <c r="I418" s="1787"/>
      <c r="J418" s="1787"/>
      <c r="K418" s="1787"/>
      <c r="L418" s="1787"/>
      <c r="M418" s="1787"/>
      <c r="N418" s="1787"/>
      <c r="O418" s="1787"/>
      <c r="P418" s="1787"/>
      <c r="Q418" s="1787"/>
      <c r="R418" s="1787"/>
      <c r="S418" s="1787"/>
      <c r="T418" s="1787"/>
    </row>
    <row r="419" spans="1:20" ht="16.5" customHeight="1">
      <c r="A419" s="1787"/>
      <c r="B419" s="1787"/>
      <c r="C419" s="1787"/>
      <c r="D419" s="1787"/>
      <c r="E419" s="1787"/>
      <c r="F419" s="1787"/>
      <c r="G419" s="1787"/>
      <c r="H419" s="1787"/>
      <c r="I419" s="1787"/>
      <c r="J419" s="1787"/>
      <c r="K419" s="1787"/>
      <c r="L419" s="1787"/>
      <c r="M419" s="1787"/>
      <c r="N419" s="1787"/>
      <c r="O419" s="1787"/>
      <c r="P419" s="1787"/>
      <c r="Q419" s="1787"/>
      <c r="R419" s="1787"/>
      <c r="S419" s="1787"/>
      <c r="T419" s="1787"/>
    </row>
    <row r="420" spans="1:20" ht="16.5" customHeight="1">
      <c r="A420" s="1787"/>
      <c r="B420" s="1787"/>
      <c r="C420" s="1787"/>
      <c r="D420" s="1787"/>
      <c r="E420" s="1787"/>
      <c r="F420" s="1787"/>
      <c r="G420" s="1787"/>
      <c r="H420" s="1787"/>
      <c r="I420" s="1787"/>
      <c r="J420" s="1787"/>
      <c r="K420" s="1787"/>
      <c r="L420" s="1787"/>
      <c r="M420" s="1787"/>
      <c r="N420" s="1787"/>
      <c r="O420" s="1787"/>
      <c r="P420" s="1787"/>
      <c r="Q420" s="1787"/>
      <c r="R420" s="1787"/>
      <c r="S420" s="1787"/>
      <c r="T420" s="1787"/>
    </row>
    <row r="421" spans="1:20" ht="16.5" customHeight="1">
      <c r="A421" s="1787"/>
      <c r="B421" s="1787"/>
      <c r="C421" s="1787"/>
      <c r="D421" s="1787"/>
      <c r="E421" s="1787"/>
      <c r="F421" s="1787"/>
      <c r="G421" s="1787"/>
      <c r="H421" s="1787"/>
      <c r="I421" s="1787"/>
      <c r="J421" s="1787"/>
      <c r="K421" s="1787"/>
      <c r="L421" s="1787"/>
      <c r="M421" s="1787"/>
      <c r="N421" s="1787"/>
      <c r="O421" s="1787"/>
      <c r="P421" s="1787"/>
      <c r="Q421" s="1787"/>
      <c r="R421" s="1787"/>
      <c r="S421" s="1787"/>
      <c r="T421" s="1787"/>
    </row>
    <row r="422" spans="1:20" ht="16.5" customHeight="1">
      <c r="A422" s="1787"/>
      <c r="B422" s="1787"/>
      <c r="C422" s="1787"/>
      <c r="D422" s="1787"/>
      <c r="E422" s="1787"/>
      <c r="F422" s="1787"/>
      <c r="G422" s="1787"/>
      <c r="H422" s="1787"/>
      <c r="I422" s="1787"/>
      <c r="J422" s="1787"/>
      <c r="K422" s="1787"/>
      <c r="L422" s="1787"/>
      <c r="M422" s="1787"/>
      <c r="N422" s="1787"/>
      <c r="O422" s="1787"/>
      <c r="P422" s="1787"/>
      <c r="Q422" s="1787"/>
      <c r="R422" s="1787"/>
      <c r="S422" s="1787"/>
      <c r="T422" s="1787"/>
    </row>
    <row r="423" spans="1:20" ht="16.5" customHeight="1">
      <c r="A423" s="1787"/>
      <c r="B423" s="1787"/>
      <c r="C423" s="1787"/>
      <c r="D423" s="1787"/>
      <c r="E423" s="1787"/>
      <c r="F423" s="1787"/>
      <c r="G423" s="1787"/>
      <c r="H423" s="1787"/>
      <c r="I423" s="1787"/>
      <c r="J423" s="1787"/>
      <c r="K423" s="1787"/>
      <c r="L423" s="1787"/>
      <c r="M423" s="1787"/>
      <c r="N423" s="1787"/>
      <c r="O423" s="1787"/>
      <c r="P423" s="1787"/>
      <c r="Q423" s="1787"/>
      <c r="R423" s="1787"/>
      <c r="S423" s="1787"/>
      <c r="T423" s="1787"/>
    </row>
    <row r="424" spans="1:20" ht="16.5" customHeight="1">
      <c r="A424" s="1787"/>
      <c r="B424" s="1787"/>
      <c r="C424" s="1787"/>
      <c r="D424" s="1787"/>
      <c r="E424" s="1787"/>
      <c r="F424" s="1787"/>
      <c r="G424" s="1787"/>
      <c r="H424" s="1787"/>
      <c r="I424" s="1787"/>
      <c r="J424" s="1787"/>
      <c r="K424" s="1787"/>
      <c r="L424" s="1787"/>
      <c r="M424" s="1787"/>
      <c r="N424" s="1787"/>
      <c r="O424" s="1787"/>
      <c r="P424" s="1787"/>
      <c r="Q424" s="1787"/>
      <c r="R424" s="1787"/>
      <c r="S424" s="1787"/>
      <c r="T424" s="1787"/>
    </row>
    <row r="425" spans="1:20" ht="16.5" customHeight="1">
      <c r="A425" s="1787"/>
      <c r="B425" s="1787"/>
      <c r="C425" s="1787"/>
      <c r="D425" s="1787"/>
      <c r="E425" s="1787"/>
      <c r="F425" s="1787"/>
      <c r="G425" s="1787"/>
      <c r="H425" s="1787"/>
      <c r="I425" s="1787"/>
      <c r="J425" s="1787"/>
      <c r="K425" s="1787"/>
      <c r="L425" s="1787"/>
      <c r="M425" s="1787"/>
      <c r="N425" s="1787"/>
      <c r="O425" s="1787"/>
      <c r="P425" s="1787"/>
      <c r="Q425" s="1787"/>
      <c r="R425" s="1787"/>
      <c r="S425" s="1787"/>
      <c r="T425" s="1787"/>
    </row>
    <row r="426" spans="1:20" ht="16.5" customHeight="1">
      <c r="A426" s="1787"/>
      <c r="B426" s="1787"/>
      <c r="C426" s="1787"/>
      <c r="D426" s="1787"/>
      <c r="E426" s="1787"/>
      <c r="F426" s="1787"/>
      <c r="G426" s="1787"/>
      <c r="H426" s="1787"/>
      <c r="I426" s="1787"/>
      <c r="J426" s="1787"/>
      <c r="K426" s="1787"/>
      <c r="L426" s="1787"/>
      <c r="M426" s="1787"/>
      <c r="N426" s="1787"/>
      <c r="O426" s="1787"/>
      <c r="P426" s="1787"/>
      <c r="Q426" s="1787"/>
      <c r="R426" s="1787"/>
      <c r="S426" s="1787"/>
      <c r="T426" s="1787"/>
    </row>
    <row r="427" spans="1:20" ht="16.5" customHeight="1">
      <c r="A427" s="1787"/>
      <c r="B427" s="1787"/>
      <c r="C427" s="1787"/>
      <c r="D427" s="1787"/>
      <c r="E427" s="1787"/>
      <c r="F427" s="1787"/>
      <c r="G427" s="1787"/>
      <c r="H427" s="1787"/>
      <c r="I427" s="1787"/>
      <c r="J427" s="1787"/>
      <c r="K427" s="1787"/>
      <c r="L427" s="1787"/>
      <c r="M427" s="1787"/>
      <c r="N427" s="1787"/>
      <c r="O427" s="1787"/>
      <c r="P427" s="1787"/>
      <c r="Q427" s="1787"/>
      <c r="R427" s="1787"/>
      <c r="S427" s="1787"/>
      <c r="T427" s="1787"/>
    </row>
    <row r="428" spans="1:20" ht="16.5" customHeight="1">
      <c r="A428" s="1787"/>
      <c r="B428" s="1787"/>
      <c r="C428" s="1787"/>
      <c r="D428" s="1787"/>
      <c r="E428" s="1787"/>
      <c r="F428" s="1787"/>
      <c r="G428" s="1787"/>
      <c r="H428" s="1787"/>
      <c r="I428" s="1787"/>
      <c r="J428" s="1787"/>
      <c r="K428" s="1787"/>
      <c r="L428" s="1787"/>
      <c r="M428" s="1787"/>
      <c r="N428" s="1787"/>
      <c r="O428" s="1787"/>
      <c r="P428" s="1787"/>
      <c r="Q428" s="1787"/>
      <c r="R428" s="1787"/>
      <c r="S428" s="1787"/>
      <c r="T428" s="1787"/>
    </row>
    <row r="429" spans="1:20" ht="16.5" customHeight="1">
      <c r="A429" s="1787"/>
      <c r="B429" s="1787"/>
      <c r="C429" s="1787"/>
      <c r="D429" s="1787"/>
      <c r="E429" s="1787"/>
      <c r="F429" s="1787"/>
      <c r="G429" s="1787"/>
      <c r="H429" s="1787"/>
      <c r="I429" s="1787"/>
      <c r="J429" s="1787"/>
      <c r="K429" s="1787"/>
      <c r="L429" s="1787"/>
      <c r="M429" s="1787"/>
      <c r="N429" s="1787"/>
      <c r="O429" s="1787"/>
      <c r="P429" s="1787"/>
      <c r="Q429" s="1787"/>
      <c r="R429" s="1787"/>
      <c r="S429" s="1787"/>
      <c r="T429" s="1787"/>
    </row>
    <row r="430" spans="1:20" ht="16.5" customHeight="1">
      <c r="A430" s="1787"/>
      <c r="B430" s="1787"/>
      <c r="C430" s="1787"/>
      <c r="D430" s="1787"/>
      <c r="E430" s="1787"/>
      <c r="F430" s="1787"/>
      <c r="G430" s="1787"/>
      <c r="H430" s="1787"/>
      <c r="I430" s="1787"/>
      <c r="J430" s="1787"/>
      <c r="K430" s="1787"/>
      <c r="L430" s="1787"/>
      <c r="M430" s="1787"/>
      <c r="N430" s="1787"/>
      <c r="O430" s="1787"/>
      <c r="P430" s="1787"/>
      <c r="Q430" s="1787"/>
      <c r="R430" s="1787"/>
      <c r="S430" s="1787"/>
      <c r="T430" s="1787"/>
    </row>
    <row r="431" spans="1:20" ht="16.5" customHeight="1">
      <c r="A431" s="1787"/>
      <c r="B431" s="1787"/>
      <c r="C431" s="1787"/>
      <c r="D431" s="1787"/>
      <c r="E431" s="1787"/>
      <c r="F431" s="1787"/>
      <c r="G431" s="1787"/>
      <c r="H431" s="1787"/>
      <c r="I431" s="1787"/>
      <c r="J431" s="1787"/>
      <c r="K431" s="1787"/>
      <c r="L431" s="1787"/>
      <c r="M431" s="1787"/>
      <c r="N431" s="1787"/>
      <c r="O431" s="1787"/>
      <c r="P431" s="1787"/>
      <c r="Q431" s="1787"/>
      <c r="R431" s="1787"/>
      <c r="S431" s="1787"/>
      <c r="T431" s="1787"/>
    </row>
    <row r="432" spans="1:20" ht="16.5" customHeight="1">
      <c r="A432" s="1787"/>
      <c r="B432" s="1787"/>
      <c r="C432" s="1787"/>
      <c r="D432" s="1787"/>
      <c r="E432" s="1787"/>
      <c r="F432" s="1787"/>
      <c r="G432" s="1787"/>
      <c r="H432" s="1787"/>
      <c r="I432" s="1787"/>
      <c r="J432" s="1787"/>
      <c r="K432" s="1787"/>
      <c r="L432" s="1787"/>
      <c r="M432" s="1787"/>
      <c r="N432" s="1787"/>
      <c r="O432" s="1787"/>
      <c r="P432" s="1787"/>
      <c r="Q432" s="1787"/>
      <c r="R432" s="1787"/>
      <c r="S432" s="1787"/>
      <c r="T432" s="1787"/>
    </row>
    <row r="433" spans="1:20" ht="16.5" customHeight="1">
      <c r="A433" s="1787"/>
      <c r="B433" s="1787"/>
      <c r="C433" s="1787"/>
      <c r="D433" s="1787"/>
      <c r="E433" s="1787"/>
      <c r="F433" s="1787"/>
      <c r="G433" s="1787"/>
      <c r="H433" s="1787"/>
      <c r="I433" s="1787"/>
      <c r="J433" s="1787"/>
      <c r="K433" s="1787"/>
      <c r="L433" s="1787"/>
      <c r="M433" s="1787"/>
      <c r="N433" s="1787"/>
      <c r="O433" s="1787"/>
      <c r="P433" s="1787"/>
      <c r="Q433" s="1787"/>
      <c r="R433" s="1787"/>
      <c r="S433" s="1787"/>
      <c r="T433" s="1787"/>
    </row>
    <row r="434" spans="1:20" ht="16.5" customHeight="1">
      <c r="A434" s="1787"/>
      <c r="B434" s="1787"/>
      <c r="C434" s="1787"/>
      <c r="D434" s="1787"/>
      <c r="E434" s="1787"/>
      <c r="F434" s="1787"/>
      <c r="G434" s="1787"/>
      <c r="H434" s="1787"/>
      <c r="I434" s="1787"/>
      <c r="J434" s="1787"/>
      <c r="K434" s="1787"/>
      <c r="L434" s="1787"/>
      <c r="M434" s="1787"/>
      <c r="N434" s="1787"/>
      <c r="O434" s="1787"/>
      <c r="P434" s="1787"/>
      <c r="Q434" s="1787"/>
      <c r="R434" s="1787"/>
      <c r="S434" s="1787"/>
      <c r="T434" s="1787"/>
    </row>
    <row r="435" spans="1:20" ht="16.5" customHeight="1">
      <c r="A435" s="1787"/>
      <c r="B435" s="1787"/>
      <c r="C435" s="1787"/>
      <c r="D435" s="1787"/>
      <c r="E435" s="1787"/>
      <c r="F435" s="1787"/>
      <c r="G435" s="1787"/>
      <c r="H435" s="1787"/>
      <c r="I435" s="1787"/>
      <c r="J435" s="1787"/>
      <c r="K435" s="1787"/>
      <c r="L435" s="1787"/>
      <c r="M435" s="1787"/>
      <c r="N435" s="1787"/>
      <c r="O435" s="1787"/>
      <c r="P435" s="1787"/>
      <c r="Q435" s="1787"/>
      <c r="R435" s="1787"/>
      <c r="S435" s="1787"/>
      <c r="T435" s="1787"/>
    </row>
    <row r="436" spans="1:20" ht="16.5" customHeight="1">
      <c r="A436" s="1787"/>
      <c r="B436" s="1787"/>
      <c r="C436" s="1787"/>
      <c r="D436" s="1787"/>
      <c r="E436" s="1787"/>
      <c r="F436" s="1787"/>
      <c r="G436" s="1787"/>
      <c r="H436" s="1787"/>
      <c r="I436" s="1787"/>
      <c r="J436" s="1787"/>
      <c r="K436" s="1787"/>
      <c r="L436" s="1787"/>
      <c r="M436" s="1787"/>
      <c r="N436" s="1787"/>
      <c r="O436" s="1787"/>
      <c r="P436" s="1787"/>
      <c r="Q436" s="1787"/>
      <c r="R436" s="1787"/>
      <c r="S436" s="1787"/>
      <c r="T436" s="1787"/>
    </row>
    <row r="437" spans="1:20" ht="16.5" customHeight="1">
      <c r="A437" s="1787"/>
      <c r="B437" s="1787"/>
      <c r="C437" s="1787"/>
      <c r="D437" s="1787"/>
      <c r="E437" s="1787"/>
      <c r="F437" s="1787"/>
      <c r="G437" s="1787"/>
      <c r="H437" s="1787"/>
      <c r="I437" s="1787"/>
      <c r="J437" s="1787"/>
      <c r="K437" s="1787"/>
      <c r="L437" s="1787"/>
      <c r="M437" s="1787"/>
      <c r="N437" s="1787"/>
      <c r="O437" s="1787"/>
      <c r="P437" s="1787"/>
      <c r="Q437" s="1787"/>
      <c r="R437" s="1787"/>
      <c r="S437" s="1787"/>
      <c r="T437" s="1787"/>
    </row>
    <row r="438" spans="1:20" ht="16.5" customHeight="1">
      <c r="A438" s="1787"/>
      <c r="B438" s="1787"/>
      <c r="C438" s="1787"/>
      <c r="D438" s="1787"/>
      <c r="E438" s="1787"/>
      <c r="F438" s="1787"/>
      <c r="G438" s="1787"/>
      <c r="H438" s="1787"/>
      <c r="I438" s="1787"/>
      <c r="J438" s="1787"/>
      <c r="K438" s="1787"/>
      <c r="L438" s="1787"/>
      <c r="M438" s="1787"/>
      <c r="N438" s="1787"/>
      <c r="O438" s="1787"/>
      <c r="P438" s="1787"/>
      <c r="Q438" s="1787"/>
      <c r="R438" s="1787"/>
      <c r="S438" s="1787"/>
      <c r="T438" s="1787"/>
    </row>
    <row r="439" spans="1:20" ht="16.5" customHeight="1">
      <c r="A439" s="1787"/>
      <c r="B439" s="1787"/>
      <c r="C439" s="1787"/>
      <c r="D439" s="1787"/>
      <c r="E439" s="1787"/>
      <c r="F439" s="1787"/>
      <c r="G439" s="1787"/>
      <c r="H439" s="1787"/>
      <c r="I439" s="1787"/>
      <c r="J439" s="1787"/>
      <c r="K439" s="1787"/>
      <c r="L439" s="1787"/>
      <c r="M439" s="1787"/>
      <c r="N439" s="1787"/>
      <c r="O439" s="1787"/>
      <c r="P439" s="1787"/>
      <c r="Q439" s="1787"/>
      <c r="R439" s="1787"/>
      <c r="S439" s="1787"/>
      <c r="T439" s="1787"/>
    </row>
    <row r="440" spans="1:20" ht="16.5" customHeight="1">
      <c r="A440" s="1787"/>
      <c r="B440" s="1787"/>
      <c r="C440" s="1787"/>
      <c r="D440" s="1787"/>
      <c r="E440" s="1787"/>
      <c r="F440" s="1787"/>
      <c r="G440" s="1787"/>
      <c r="H440" s="1787"/>
      <c r="I440" s="1787"/>
      <c r="J440" s="1787"/>
      <c r="K440" s="1787"/>
      <c r="L440" s="1787"/>
      <c r="M440" s="1787"/>
      <c r="N440" s="1787"/>
      <c r="O440" s="1787"/>
      <c r="P440" s="1787"/>
      <c r="Q440" s="1787"/>
      <c r="R440" s="1787"/>
      <c r="S440" s="1787"/>
      <c r="T440" s="1787"/>
    </row>
    <row r="441" spans="1:20" ht="16.5" customHeight="1">
      <c r="A441" s="1787"/>
      <c r="B441" s="1787"/>
      <c r="C441" s="1787"/>
      <c r="D441" s="1787"/>
      <c r="E441" s="1787"/>
      <c r="F441" s="1787"/>
      <c r="G441" s="1787"/>
      <c r="H441" s="1787"/>
      <c r="I441" s="1787"/>
      <c r="J441" s="1787"/>
      <c r="K441" s="1787"/>
      <c r="L441" s="1787"/>
      <c r="M441" s="1787"/>
      <c r="N441" s="1787"/>
      <c r="O441" s="1787"/>
      <c r="P441" s="1787"/>
      <c r="Q441" s="1787"/>
      <c r="R441" s="1787"/>
      <c r="S441" s="1787"/>
      <c r="T441" s="1787"/>
    </row>
    <row r="442" spans="1:20" ht="16.5" customHeight="1">
      <c r="A442" s="1787"/>
      <c r="B442" s="1787"/>
      <c r="C442" s="1787"/>
      <c r="D442" s="1787"/>
      <c r="E442" s="1787"/>
      <c r="F442" s="1787"/>
      <c r="G442" s="1787"/>
      <c r="H442" s="1787"/>
      <c r="I442" s="1787"/>
      <c r="J442" s="1787"/>
      <c r="K442" s="1787"/>
      <c r="L442" s="1787"/>
      <c r="M442" s="1787"/>
      <c r="N442" s="1787"/>
      <c r="O442" s="1787"/>
      <c r="P442" s="1787"/>
      <c r="Q442" s="1787"/>
      <c r="R442" s="1787"/>
      <c r="S442" s="1787"/>
      <c r="T442" s="1787"/>
    </row>
    <row r="443" spans="1:20" ht="16.5" customHeight="1">
      <c r="A443" s="1787"/>
      <c r="B443" s="1787"/>
      <c r="C443" s="1787"/>
      <c r="D443" s="1787"/>
      <c r="E443" s="1787"/>
      <c r="F443" s="1787"/>
      <c r="G443" s="1787"/>
      <c r="H443" s="1787"/>
      <c r="I443" s="1787"/>
      <c r="J443" s="1787"/>
      <c r="K443" s="1787"/>
      <c r="L443" s="1787"/>
      <c r="M443" s="1787"/>
      <c r="N443" s="1787"/>
      <c r="O443" s="1787"/>
      <c r="P443" s="1787"/>
      <c r="Q443" s="1787"/>
      <c r="R443" s="1787"/>
      <c r="S443" s="1787"/>
      <c r="T443" s="1787"/>
    </row>
    <row r="444" spans="1:20" ht="16.5" customHeight="1">
      <c r="A444" s="1787"/>
      <c r="B444" s="1787"/>
      <c r="C444" s="1787"/>
      <c r="D444" s="1787"/>
      <c r="E444" s="1787"/>
      <c r="F444" s="1787"/>
      <c r="G444" s="1787"/>
      <c r="H444" s="1787"/>
      <c r="I444" s="1787"/>
      <c r="J444" s="1787"/>
      <c r="K444" s="1787"/>
      <c r="L444" s="1787"/>
      <c r="M444" s="1787"/>
      <c r="N444" s="1787"/>
      <c r="O444" s="1787"/>
      <c r="P444" s="1787"/>
      <c r="Q444" s="1787"/>
      <c r="R444" s="1787"/>
      <c r="S444" s="1787"/>
      <c r="T444" s="1787"/>
    </row>
    <row r="445" spans="1:20" ht="16.5" customHeight="1">
      <c r="A445" s="1787"/>
      <c r="B445" s="1787"/>
      <c r="C445" s="1787"/>
      <c r="D445" s="1787"/>
      <c r="E445" s="1787"/>
      <c r="F445" s="1787"/>
      <c r="G445" s="1787"/>
      <c r="H445" s="1787"/>
      <c r="I445" s="1787"/>
      <c r="J445" s="1787"/>
      <c r="K445" s="1787"/>
      <c r="L445" s="1787"/>
      <c r="M445" s="1787"/>
      <c r="N445" s="1787"/>
      <c r="O445" s="1787"/>
      <c r="P445" s="1787"/>
      <c r="Q445" s="1787"/>
      <c r="R445" s="1787"/>
      <c r="S445" s="1787"/>
      <c r="T445" s="1787"/>
    </row>
    <row r="446" spans="1:20" ht="16.5" customHeight="1">
      <c r="A446" s="1787"/>
      <c r="B446" s="1787"/>
      <c r="C446" s="1787"/>
      <c r="D446" s="1787"/>
      <c r="E446" s="1787"/>
      <c r="F446" s="1787"/>
      <c r="G446" s="1787"/>
      <c r="H446" s="1787"/>
      <c r="I446" s="1787"/>
      <c r="J446" s="1787"/>
      <c r="K446" s="1787"/>
      <c r="L446" s="1787"/>
      <c r="M446" s="1787"/>
      <c r="N446" s="1787"/>
      <c r="O446" s="1787"/>
      <c r="P446" s="1787"/>
      <c r="Q446" s="1787"/>
      <c r="R446" s="1787"/>
      <c r="S446" s="1787"/>
      <c r="T446" s="1787"/>
    </row>
    <row r="447" spans="1:20" ht="16.5" customHeight="1">
      <c r="A447" s="1787"/>
      <c r="B447" s="1787"/>
      <c r="C447" s="1787"/>
      <c r="D447" s="1787"/>
      <c r="E447" s="1787"/>
      <c r="F447" s="1787"/>
      <c r="G447" s="1787"/>
      <c r="H447" s="1787"/>
      <c r="I447" s="1787"/>
      <c r="J447" s="1787"/>
      <c r="K447" s="1787"/>
      <c r="L447" s="1787"/>
      <c r="M447" s="1787"/>
      <c r="N447" s="1787"/>
      <c r="O447" s="1787"/>
      <c r="P447" s="1787"/>
      <c r="Q447" s="1787"/>
      <c r="R447" s="1787"/>
      <c r="S447" s="1787"/>
      <c r="T447" s="1787"/>
    </row>
    <row r="448" spans="1:20" ht="16.5" customHeight="1">
      <c r="A448" s="1787"/>
      <c r="B448" s="1787"/>
      <c r="C448" s="1787"/>
      <c r="D448" s="1787"/>
      <c r="E448" s="1787"/>
      <c r="F448" s="1787"/>
      <c r="G448" s="1787"/>
      <c r="H448" s="1787"/>
      <c r="I448" s="1787"/>
      <c r="J448" s="1787"/>
      <c r="K448" s="1787"/>
      <c r="L448" s="1787"/>
      <c r="M448" s="1787"/>
      <c r="N448" s="1787"/>
      <c r="O448" s="1787"/>
      <c r="P448" s="1787"/>
      <c r="Q448" s="1787"/>
      <c r="R448" s="1787"/>
      <c r="S448" s="1787"/>
      <c r="T448" s="1787"/>
    </row>
    <row r="449" spans="1:20" ht="16.5" customHeight="1">
      <c r="A449" s="1787"/>
      <c r="B449" s="1787"/>
      <c r="C449" s="1787"/>
      <c r="D449" s="1787"/>
      <c r="E449" s="1787"/>
      <c r="F449" s="1787"/>
      <c r="G449" s="1787"/>
      <c r="H449" s="1787"/>
      <c r="I449" s="1787"/>
      <c r="J449" s="1787"/>
      <c r="K449" s="1787"/>
      <c r="L449" s="1787"/>
      <c r="M449" s="1787"/>
      <c r="N449" s="1787"/>
      <c r="O449" s="1787"/>
      <c r="P449" s="1787"/>
      <c r="Q449" s="1787"/>
      <c r="R449" s="1787"/>
      <c r="S449" s="1787"/>
      <c r="T449" s="1787"/>
    </row>
    <row r="450" spans="1:20" ht="16.5" customHeight="1">
      <c r="A450" s="1787"/>
      <c r="B450" s="1787"/>
      <c r="C450" s="1787"/>
      <c r="D450" s="1787"/>
      <c r="E450" s="1787"/>
      <c r="F450" s="1787"/>
      <c r="G450" s="1787"/>
      <c r="H450" s="1787"/>
      <c r="I450" s="1787"/>
      <c r="J450" s="1787"/>
      <c r="K450" s="1787"/>
      <c r="L450" s="1787"/>
      <c r="M450" s="1787"/>
      <c r="N450" s="1787"/>
      <c r="O450" s="1787"/>
      <c r="P450" s="1787"/>
      <c r="Q450" s="1787"/>
      <c r="R450" s="1787"/>
      <c r="S450" s="1787"/>
      <c r="T450" s="1787"/>
    </row>
    <row r="451" spans="1:20" ht="16.5" customHeight="1">
      <c r="A451" s="1787"/>
      <c r="B451" s="1787"/>
      <c r="C451" s="1787"/>
      <c r="D451" s="1787"/>
      <c r="E451" s="1787"/>
      <c r="F451" s="1787"/>
      <c r="G451" s="1787"/>
      <c r="H451" s="1787"/>
      <c r="I451" s="1787"/>
      <c r="J451" s="1787"/>
      <c r="K451" s="1787"/>
      <c r="L451" s="1787"/>
      <c r="M451" s="1787"/>
      <c r="N451" s="1787"/>
      <c r="O451" s="1787"/>
      <c r="P451" s="1787"/>
      <c r="Q451" s="1787"/>
      <c r="R451" s="1787"/>
      <c r="S451" s="1787"/>
      <c r="T451" s="1787"/>
    </row>
    <row r="452" spans="1:20" ht="16.5" customHeight="1">
      <c r="A452" s="1787"/>
      <c r="B452" s="1787"/>
      <c r="C452" s="1787"/>
      <c r="D452" s="1787"/>
      <c r="E452" s="1787"/>
      <c r="F452" s="1787"/>
      <c r="G452" s="1787"/>
      <c r="H452" s="1787"/>
      <c r="I452" s="1787"/>
      <c r="J452" s="1787"/>
      <c r="K452" s="1787"/>
      <c r="L452" s="1787"/>
      <c r="M452" s="1787"/>
      <c r="N452" s="1787"/>
      <c r="O452" s="1787"/>
      <c r="P452" s="1787"/>
      <c r="Q452" s="1787"/>
      <c r="R452" s="1787"/>
      <c r="S452" s="1787"/>
      <c r="T452" s="1787"/>
    </row>
    <row r="453" spans="1:20" ht="16.5" customHeight="1">
      <c r="A453" s="1787"/>
      <c r="B453" s="1787"/>
      <c r="C453" s="1787"/>
      <c r="D453" s="1787"/>
      <c r="E453" s="1787"/>
      <c r="F453" s="1787"/>
      <c r="G453" s="1787"/>
      <c r="H453" s="1787"/>
      <c r="I453" s="1787"/>
      <c r="J453" s="1787"/>
      <c r="K453" s="1787"/>
      <c r="L453" s="1787"/>
      <c r="M453" s="1787"/>
      <c r="N453" s="1787"/>
      <c r="O453" s="1787"/>
      <c r="P453" s="1787"/>
      <c r="Q453" s="1787"/>
      <c r="R453" s="1787"/>
      <c r="S453" s="1787"/>
      <c r="T453" s="1787"/>
    </row>
    <row r="454" spans="1:20" ht="16.5" customHeight="1">
      <c r="A454" s="1787"/>
      <c r="B454" s="1787"/>
      <c r="C454" s="1787"/>
      <c r="D454" s="1787"/>
      <c r="E454" s="1787"/>
      <c r="F454" s="1787"/>
      <c r="G454" s="1787"/>
      <c r="H454" s="1787"/>
      <c r="I454" s="1787"/>
      <c r="J454" s="1787"/>
      <c r="K454" s="1787"/>
      <c r="L454" s="1787"/>
      <c r="M454" s="1787"/>
      <c r="N454" s="1787"/>
      <c r="O454" s="1787"/>
      <c r="P454" s="1787"/>
      <c r="Q454" s="1787"/>
      <c r="R454" s="1787"/>
      <c r="S454" s="1787"/>
      <c r="T454" s="1787"/>
    </row>
    <row r="455" spans="1:20" ht="16.5" customHeight="1">
      <c r="A455" s="1787"/>
      <c r="B455" s="1787"/>
      <c r="C455" s="1787"/>
      <c r="D455" s="1787"/>
      <c r="E455" s="1787"/>
      <c r="F455" s="1787"/>
      <c r="G455" s="1787"/>
      <c r="H455" s="1787"/>
      <c r="I455" s="1787"/>
      <c r="J455" s="1787"/>
      <c r="K455" s="1787"/>
      <c r="L455" s="1787"/>
      <c r="M455" s="1787"/>
      <c r="N455" s="1787"/>
      <c r="O455" s="1787"/>
      <c r="P455" s="1787"/>
      <c r="Q455" s="1787"/>
      <c r="R455" s="1787"/>
      <c r="S455" s="1787"/>
      <c r="T455" s="1787"/>
    </row>
    <row r="456" spans="1:20" ht="16.5" customHeight="1">
      <c r="A456" s="1787"/>
      <c r="B456" s="1787"/>
      <c r="C456" s="1787"/>
      <c r="D456" s="1787"/>
      <c r="E456" s="1787"/>
      <c r="F456" s="1787"/>
      <c r="G456" s="1787"/>
      <c r="H456" s="1787"/>
      <c r="I456" s="1787"/>
      <c r="J456" s="1787"/>
      <c r="K456" s="1787"/>
      <c r="L456" s="1787"/>
      <c r="M456" s="1787"/>
      <c r="N456" s="1787"/>
      <c r="O456" s="1787"/>
      <c r="P456" s="1787"/>
      <c r="Q456" s="1787"/>
      <c r="R456" s="1787"/>
      <c r="S456" s="1787"/>
      <c r="T456" s="1787"/>
    </row>
    <row r="457" spans="1:20" ht="16.5" customHeight="1">
      <c r="A457" s="1787"/>
      <c r="B457" s="1787"/>
      <c r="C457" s="1787"/>
      <c r="D457" s="1787"/>
      <c r="E457" s="1787"/>
      <c r="F457" s="1787"/>
      <c r="G457" s="1787"/>
      <c r="H457" s="1787"/>
      <c r="I457" s="1787"/>
      <c r="J457" s="1787"/>
      <c r="K457" s="1787"/>
      <c r="L457" s="1787"/>
      <c r="M457" s="1787"/>
      <c r="N457" s="1787"/>
      <c r="O457" s="1787"/>
      <c r="P457" s="1787"/>
      <c r="Q457" s="1787"/>
      <c r="R457" s="1787"/>
      <c r="S457" s="1787"/>
      <c r="T457" s="1787"/>
    </row>
    <row r="458" spans="1:20" ht="16.5" customHeight="1">
      <c r="A458" s="1787"/>
      <c r="B458" s="1787"/>
      <c r="C458" s="1787"/>
      <c r="D458" s="1787"/>
      <c r="E458" s="1787"/>
      <c r="F458" s="1787"/>
      <c r="G458" s="1787"/>
      <c r="H458" s="1787"/>
      <c r="I458" s="1787"/>
      <c r="J458" s="1787"/>
      <c r="K458" s="1787"/>
      <c r="L458" s="1787"/>
      <c r="M458" s="1787"/>
      <c r="N458" s="1787"/>
      <c r="O458" s="1787"/>
      <c r="P458" s="1787"/>
      <c r="Q458" s="1787"/>
      <c r="R458" s="1787"/>
      <c r="S458" s="1787"/>
      <c r="T458" s="1787"/>
    </row>
    <row r="459" spans="1:20" ht="16.5" customHeight="1">
      <c r="A459" s="1787"/>
      <c r="B459" s="1787"/>
      <c r="C459" s="1787"/>
      <c r="D459" s="1787"/>
      <c r="E459" s="1787"/>
      <c r="F459" s="1787"/>
      <c r="G459" s="1787"/>
      <c r="H459" s="1787"/>
      <c r="I459" s="1787"/>
      <c r="J459" s="1787"/>
      <c r="K459" s="1787"/>
      <c r="L459" s="1787"/>
      <c r="M459" s="1787"/>
      <c r="N459" s="1787"/>
      <c r="O459" s="1787"/>
      <c r="P459" s="1787"/>
      <c r="Q459" s="1787"/>
      <c r="R459" s="1787"/>
      <c r="S459" s="1787"/>
      <c r="T459" s="1787"/>
    </row>
    <row r="460" spans="1:20" ht="16.5" customHeight="1">
      <c r="A460" s="1787"/>
      <c r="B460" s="1787"/>
      <c r="C460" s="1787"/>
      <c r="D460" s="1787"/>
      <c r="E460" s="1787"/>
      <c r="F460" s="1787"/>
      <c r="G460" s="1787"/>
      <c r="H460" s="1787"/>
      <c r="I460" s="1787"/>
      <c r="J460" s="1787"/>
      <c r="K460" s="1787"/>
      <c r="L460" s="1787"/>
      <c r="M460" s="1787"/>
      <c r="N460" s="1787"/>
      <c r="O460" s="1787"/>
      <c r="P460" s="1787"/>
      <c r="Q460" s="1787"/>
      <c r="R460" s="1787"/>
      <c r="S460" s="1787"/>
      <c r="T460" s="1787"/>
    </row>
    <row r="461" spans="1:20" ht="16.5" customHeight="1">
      <c r="A461" s="1787"/>
      <c r="B461" s="1787"/>
      <c r="C461" s="1787"/>
      <c r="D461" s="1787"/>
      <c r="E461" s="1787"/>
      <c r="F461" s="1787"/>
      <c r="G461" s="1787"/>
      <c r="H461" s="1787"/>
      <c r="I461" s="1787"/>
      <c r="J461" s="1787"/>
      <c r="K461" s="1787"/>
      <c r="L461" s="1787"/>
      <c r="M461" s="1787"/>
      <c r="N461" s="1787"/>
      <c r="O461" s="1787"/>
      <c r="P461" s="1787"/>
      <c r="Q461" s="1787"/>
      <c r="R461" s="1787"/>
      <c r="S461" s="1787"/>
      <c r="T461" s="1787"/>
    </row>
    <row r="462" spans="1:20" ht="16.5" customHeight="1">
      <c r="A462" s="1787"/>
      <c r="B462" s="1787"/>
      <c r="C462" s="1787"/>
      <c r="D462" s="1787"/>
      <c r="E462" s="1787"/>
      <c r="F462" s="1787"/>
      <c r="G462" s="1787"/>
      <c r="H462" s="1787"/>
      <c r="I462" s="1787"/>
      <c r="J462" s="1787"/>
      <c r="K462" s="1787"/>
      <c r="L462" s="1787"/>
      <c r="M462" s="1787"/>
      <c r="N462" s="1787"/>
      <c r="O462" s="1787"/>
      <c r="P462" s="1787"/>
      <c r="Q462" s="1787"/>
      <c r="R462" s="1787"/>
      <c r="S462" s="1787"/>
      <c r="T462" s="1787"/>
    </row>
    <row r="463" spans="1:20" ht="16.5" customHeight="1">
      <c r="A463" s="1787"/>
      <c r="B463" s="1787"/>
      <c r="C463" s="1787"/>
      <c r="D463" s="1787"/>
      <c r="E463" s="1787"/>
      <c r="F463" s="1787"/>
      <c r="G463" s="1787"/>
      <c r="H463" s="1787"/>
      <c r="I463" s="1787"/>
      <c r="J463" s="1787"/>
      <c r="K463" s="1787"/>
      <c r="L463" s="1787"/>
      <c r="M463" s="1787"/>
      <c r="N463" s="1787"/>
      <c r="O463" s="1787"/>
      <c r="P463" s="1787"/>
      <c r="Q463" s="1787"/>
      <c r="R463" s="1787"/>
      <c r="S463" s="1787"/>
      <c r="T463" s="1787"/>
    </row>
    <row r="464" spans="1:20" ht="16.5" customHeight="1">
      <c r="A464" s="1787"/>
      <c r="B464" s="1787"/>
      <c r="C464" s="1787"/>
      <c r="D464" s="1787"/>
      <c r="E464" s="1787"/>
      <c r="F464" s="1787"/>
      <c r="G464" s="1787"/>
      <c r="H464" s="1787"/>
      <c r="I464" s="1787"/>
      <c r="J464" s="1787"/>
      <c r="K464" s="1787"/>
      <c r="L464" s="1787"/>
      <c r="M464" s="1787"/>
      <c r="N464" s="1787"/>
      <c r="O464" s="1787"/>
      <c r="P464" s="1787"/>
      <c r="Q464" s="1787"/>
      <c r="R464" s="1787"/>
      <c r="S464" s="1787"/>
      <c r="T464" s="1787"/>
    </row>
    <row r="465" spans="1:20" ht="16.5" customHeight="1">
      <c r="A465" s="1787"/>
      <c r="B465" s="1787"/>
      <c r="C465" s="1787"/>
      <c r="D465" s="1787"/>
      <c r="E465" s="1787"/>
      <c r="F465" s="1787"/>
      <c r="G465" s="1787"/>
      <c r="H465" s="1787"/>
      <c r="I465" s="1787"/>
      <c r="J465" s="1787"/>
      <c r="K465" s="1787"/>
      <c r="L465" s="1787"/>
      <c r="M465" s="1787"/>
      <c r="N465" s="1787"/>
      <c r="O465" s="1787"/>
      <c r="P465" s="1787"/>
      <c r="Q465" s="1787"/>
      <c r="R465" s="1787"/>
      <c r="S465" s="1787"/>
      <c r="T465" s="1787"/>
    </row>
    <row r="466" spans="1:20" ht="16.5" customHeight="1">
      <c r="A466" s="1787"/>
      <c r="B466" s="1787"/>
      <c r="C466" s="1787"/>
      <c r="D466" s="1787"/>
      <c r="E466" s="1787"/>
      <c r="F466" s="1787"/>
      <c r="G466" s="1787"/>
      <c r="H466" s="1787"/>
      <c r="I466" s="1787"/>
      <c r="J466" s="1787"/>
      <c r="K466" s="1787"/>
      <c r="L466" s="1787"/>
      <c r="M466" s="1787"/>
      <c r="N466" s="1787"/>
      <c r="O466" s="1787"/>
      <c r="P466" s="1787"/>
      <c r="Q466" s="1787"/>
      <c r="R466" s="1787"/>
      <c r="S466" s="1787"/>
      <c r="T466" s="1787"/>
    </row>
    <row r="467" spans="1:20" ht="16.5" customHeight="1">
      <c r="A467" s="1787"/>
      <c r="B467" s="1787"/>
      <c r="C467" s="1787"/>
      <c r="D467" s="1787"/>
      <c r="E467" s="1787"/>
      <c r="F467" s="1787"/>
      <c r="G467" s="1787"/>
      <c r="H467" s="1787"/>
      <c r="I467" s="1787"/>
      <c r="J467" s="1787"/>
      <c r="K467" s="1787"/>
      <c r="L467" s="1787"/>
      <c r="M467" s="1787"/>
      <c r="N467" s="1787"/>
      <c r="O467" s="1787"/>
      <c r="P467" s="1787"/>
      <c r="Q467" s="1787"/>
      <c r="R467" s="1787"/>
      <c r="S467" s="1787"/>
      <c r="T467" s="1787"/>
    </row>
    <row r="468" spans="1:20" ht="16.5" customHeight="1">
      <c r="A468" s="1787"/>
      <c r="B468" s="1787"/>
      <c r="C468" s="1787"/>
      <c r="D468" s="1787"/>
      <c r="E468" s="1787"/>
      <c r="F468" s="1787"/>
      <c r="G468" s="1787"/>
      <c r="H468" s="1787"/>
      <c r="I468" s="1787"/>
      <c r="J468" s="1787"/>
      <c r="K468" s="1787"/>
      <c r="L468" s="1787"/>
      <c r="M468" s="1787"/>
      <c r="N468" s="1787"/>
      <c r="O468" s="1787"/>
      <c r="P468" s="1787"/>
      <c r="Q468" s="1787"/>
      <c r="R468" s="1787"/>
      <c r="S468" s="1787"/>
      <c r="T468" s="1787"/>
    </row>
    <row r="469" spans="1:20" ht="16.5" customHeight="1">
      <c r="A469" s="1787"/>
      <c r="B469" s="1787"/>
      <c r="C469" s="1787"/>
      <c r="D469" s="1787"/>
      <c r="E469" s="1787"/>
      <c r="F469" s="1787"/>
      <c r="G469" s="1787"/>
      <c r="H469" s="1787"/>
      <c r="I469" s="1787"/>
      <c r="J469" s="1787"/>
      <c r="K469" s="1787"/>
      <c r="L469" s="1787"/>
      <c r="M469" s="1787"/>
      <c r="N469" s="1787"/>
      <c r="O469" s="1787"/>
      <c r="P469" s="1787"/>
      <c r="Q469" s="1787"/>
      <c r="R469" s="1787"/>
      <c r="S469" s="1787"/>
      <c r="T469" s="1787"/>
    </row>
    <row r="470" spans="1:20" ht="16.5" customHeight="1">
      <c r="A470" s="1787"/>
      <c r="B470" s="1787"/>
      <c r="C470" s="1787"/>
      <c r="D470" s="1787"/>
      <c r="E470" s="1787"/>
      <c r="F470" s="1787"/>
      <c r="G470" s="1787"/>
      <c r="H470" s="1787"/>
      <c r="I470" s="1787"/>
      <c r="J470" s="1787"/>
      <c r="K470" s="1787"/>
      <c r="L470" s="1787"/>
      <c r="M470" s="1787"/>
      <c r="N470" s="1787"/>
      <c r="O470" s="1787"/>
      <c r="P470" s="1787"/>
      <c r="Q470" s="1787"/>
      <c r="R470" s="1787"/>
      <c r="S470" s="1787"/>
      <c r="T470" s="1787"/>
    </row>
    <row r="471" spans="1:20" ht="16.5" customHeight="1">
      <c r="A471" s="1787"/>
      <c r="B471" s="1787"/>
      <c r="C471" s="1787"/>
      <c r="D471" s="1787"/>
      <c r="E471" s="1787"/>
      <c r="F471" s="1787"/>
      <c r="G471" s="1787"/>
      <c r="H471" s="1787"/>
      <c r="I471" s="1787"/>
      <c r="J471" s="1787"/>
      <c r="K471" s="1787"/>
      <c r="L471" s="1787"/>
      <c r="M471" s="1787"/>
      <c r="N471" s="1787"/>
      <c r="O471" s="1787"/>
      <c r="P471" s="1787"/>
      <c r="Q471" s="1787"/>
      <c r="R471" s="1787"/>
      <c r="S471" s="1787"/>
      <c r="T471" s="1787"/>
    </row>
    <row r="472" spans="1:20" ht="16.5" customHeight="1">
      <c r="A472" s="1787"/>
      <c r="B472" s="1787"/>
      <c r="C472" s="1787"/>
      <c r="D472" s="1787"/>
      <c r="E472" s="1787"/>
      <c r="F472" s="1787"/>
      <c r="G472" s="1787"/>
      <c r="H472" s="1787"/>
      <c r="I472" s="1787"/>
      <c r="J472" s="1787"/>
      <c r="K472" s="1787"/>
      <c r="L472" s="1787"/>
      <c r="M472" s="1787"/>
      <c r="N472" s="1787"/>
      <c r="O472" s="1787"/>
      <c r="P472" s="1787"/>
      <c r="Q472" s="1787"/>
      <c r="R472" s="1787"/>
      <c r="S472" s="1787"/>
      <c r="T472" s="1787"/>
    </row>
    <row r="473" spans="1:20" ht="16.5" customHeight="1">
      <c r="A473" s="1787"/>
      <c r="B473" s="1787"/>
      <c r="C473" s="1787"/>
      <c r="D473" s="1787"/>
      <c r="E473" s="1787"/>
      <c r="F473" s="1787"/>
      <c r="G473" s="1787"/>
      <c r="H473" s="1787"/>
      <c r="I473" s="1787"/>
      <c r="J473" s="1787"/>
      <c r="K473" s="1787"/>
      <c r="L473" s="1787"/>
      <c r="M473" s="1787"/>
      <c r="N473" s="1787"/>
      <c r="O473" s="1787"/>
      <c r="P473" s="1787"/>
      <c r="Q473" s="1787"/>
      <c r="R473" s="1787"/>
      <c r="S473" s="1787"/>
      <c r="T473" s="1787"/>
    </row>
    <row r="474" spans="1:20" ht="16.5" customHeight="1">
      <c r="A474" s="1787"/>
      <c r="B474" s="1787"/>
      <c r="C474" s="1787"/>
      <c r="D474" s="1787"/>
      <c r="E474" s="1787"/>
      <c r="F474" s="1787"/>
      <c r="G474" s="1787"/>
      <c r="H474" s="1787"/>
      <c r="I474" s="1787"/>
      <c r="J474" s="1787"/>
      <c r="K474" s="1787"/>
      <c r="L474" s="1787"/>
      <c r="M474" s="1787"/>
      <c r="N474" s="1787"/>
      <c r="O474" s="1787"/>
      <c r="P474" s="1787"/>
      <c r="Q474" s="1787"/>
      <c r="R474" s="1787"/>
      <c r="S474" s="1787"/>
      <c r="T474" s="1787"/>
    </row>
    <row r="475" spans="1:20" ht="16.5" customHeight="1">
      <c r="A475" s="1787"/>
      <c r="B475" s="1787"/>
      <c r="C475" s="1787"/>
      <c r="D475" s="1787"/>
      <c r="E475" s="1787"/>
      <c r="F475" s="1787"/>
      <c r="G475" s="1787"/>
      <c r="H475" s="1787"/>
      <c r="I475" s="1787"/>
      <c r="J475" s="1787"/>
      <c r="K475" s="1787"/>
      <c r="L475" s="1787"/>
      <c r="M475" s="1787"/>
      <c r="N475" s="1787"/>
      <c r="O475" s="1787"/>
      <c r="P475" s="1787"/>
      <c r="Q475" s="1787"/>
      <c r="R475" s="1787"/>
      <c r="S475" s="1787"/>
      <c r="T475" s="1787"/>
    </row>
    <row r="476" spans="1:20" ht="16.5" customHeight="1">
      <c r="A476" s="1787"/>
      <c r="B476" s="1787"/>
      <c r="C476" s="1787"/>
      <c r="D476" s="1787"/>
      <c r="E476" s="1787"/>
      <c r="F476" s="1787"/>
      <c r="G476" s="1787"/>
      <c r="H476" s="1787"/>
      <c r="I476" s="1787"/>
      <c r="J476" s="1787"/>
      <c r="K476" s="1787"/>
      <c r="L476" s="1787"/>
      <c r="M476" s="1787"/>
      <c r="N476" s="1787"/>
      <c r="O476" s="1787"/>
      <c r="P476" s="1787"/>
      <c r="Q476" s="1787"/>
      <c r="R476" s="1787"/>
      <c r="S476" s="1787"/>
      <c r="T476" s="1787"/>
    </row>
    <row r="477" spans="1:20" ht="16.5" customHeight="1">
      <c r="A477" s="1787"/>
      <c r="B477" s="1787"/>
      <c r="C477" s="1787"/>
      <c r="D477" s="1787"/>
      <c r="E477" s="1787"/>
      <c r="F477" s="1787"/>
      <c r="G477" s="1787"/>
      <c r="H477" s="1787"/>
      <c r="I477" s="1787"/>
      <c r="J477" s="1787"/>
      <c r="K477" s="1787"/>
      <c r="L477" s="1787"/>
      <c r="M477" s="1787"/>
      <c r="N477" s="1787"/>
      <c r="O477" s="1787"/>
      <c r="P477" s="1787"/>
      <c r="Q477" s="1787"/>
      <c r="R477" s="1787"/>
      <c r="S477" s="1787"/>
      <c r="T477" s="1787"/>
    </row>
    <row r="478" spans="1:20" ht="16.5" customHeight="1">
      <c r="A478" s="1787"/>
      <c r="B478" s="1787"/>
      <c r="C478" s="1787"/>
      <c r="D478" s="1787"/>
      <c r="E478" s="1787"/>
      <c r="F478" s="1787"/>
      <c r="G478" s="1787"/>
      <c r="H478" s="1787"/>
      <c r="I478" s="1787"/>
      <c r="J478" s="1787"/>
      <c r="K478" s="1787"/>
      <c r="L478" s="1787"/>
      <c r="M478" s="1787"/>
      <c r="N478" s="1787"/>
      <c r="O478" s="1787"/>
      <c r="P478" s="1787"/>
      <c r="Q478" s="1787"/>
      <c r="R478" s="1787"/>
      <c r="S478" s="1787"/>
      <c r="T478" s="1787"/>
    </row>
    <row r="479" spans="1:20" ht="16.5" customHeight="1">
      <c r="A479" s="1787"/>
      <c r="B479" s="1787"/>
      <c r="C479" s="1787"/>
      <c r="D479" s="1787"/>
      <c r="E479" s="1787"/>
      <c r="F479" s="1787"/>
      <c r="G479" s="1787"/>
      <c r="H479" s="1787"/>
      <c r="I479" s="1787"/>
      <c r="J479" s="1787"/>
      <c r="K479" s="1787"/>
      <c r="L479" s="1787"/>
      <c r="M479" s="1787"/>
      <c r="N479" s="1787"/>
      <c r="O479" s="1787"/>
      <c r="P479" s="1787"/>
      <c r="Q479" s="1787"/>
      <c r="R479" s="1787"/>
      <c r="S479" s="1787"/>
      <c r="T479" s="1787"/>
    </row>
    <row r="480" spans="1:20" ht="16.5" customHeight="1">
      <c r="A480" s="1787"/>
      <c r="B480" s="1787"/>
      <c r="C480" s="1787"/>
      <c r="D480" s="1787"/>
      <c r="E480" s="1787"/>
      <c r="F480" s="1787"/>
      <c r="G480" s="1787"/>
      <c r="H480" s="1787"/>
      <c r="I480" s="1787"/>
      <c r="J480" s="1787"/>
      <c r="K480" s="1787"/>
      <c r="L480" s="1787"/>
      <c r="M480" s="1787"/>
      <c r="N480" s="1787"/>
      <c r="O480" s="1787"/>
      <c r="P480" s="1787"/>
      <c r="Q480" s="1787"/>
      <c r="R480" s="1787"/>
      <c r="S480" s="1787"/>
      <c r="T480" s="1787"/>
    </row>
    <row r="481" spans="1:20" ht="16.5" customHeight="1">
      <c r="A481" s="1787"/>
      <c r="B481" s="1787"/>
      <c r="C481" s="1787"/>
      <c r="D481" s="1787"/>
      <c r="E481" s="1787"/>
      <c r="F481" s="1787"/>
      <c r="G481" s="1787"/>
      <c r="H481" s="1787"/>
      <c r="I481" s="1787"/>
      <c r="J481" s="1787"/>
      <c r="K481" s="1787"/>
      <c r="L481" s="1787"/>
      <c r="M481" s="1787"/>
      <c r="N481" s="1787"/>
      <c r="O481" s="1787"/>
      <c r="P481" s="1787"/>
      <c r="Q481" s="1787"/>
      <c r="R481" s="1787"/>
      <c r="S481" s="1787"/>
      <c r="T481" s="1787"/>
    </row>
    <row r="482" spans="1:20" ht="16.5" customHeight="1">
      <c r="A482" s="1787"/>
      <c r="B482" s="1787"/>
      <c r="C482" s="1787"/>
      <c r="D482" s="1787"/>
      <c r="E482" s="1787"/>
      <c r="F482" s="1787"/>
      <c r="G482" s="1787"/>
      <c r="H482" s="1787"/>
      <c r="I482" s="1787"/>
      <c r="J482" s="1787"/>
      <c r="K482" s="1787"/>
      <c r="L482" s="1787"/>
      <c r="M482" s="1787"/>
      <c r="N482" s="1787"/>
      <c r="O482" s="1787"/>
      <c r="P482" s="1787"/>
      <c r="Q482" s="1787"/>
      <c r="R482" s="1787"/>
      <c r="S482" s="1787"/>
      <c r="T482" s="1787"/>
    </row>
    <row r="483" spans="1:20" ht="16.5" customHeight="1">
      <c r="A483" s="1787"/>
      <c r="B483" s="1787"/>
      <c r="C483" s="1787"/>
      <c r="D483" s="1787"/>
      <c r="E483" s="1787"/>
      <c r="F483" s="1787"/>
      <c r="G483" s="1787"/>
      <c r="H483" s="1787"/>
      <c r="I483" s="1787"/>
      <c r="J483" s="1787"/>
      <c r="K483" s="1787"/>
      <c r="L483" s="1787"/>
      <c r="M483" s="1787"/>
      <c r="N483" s="1787"/>
      <c r="O483" s="1787"/>
      <c r="P483" s="1787"/>
      <c r="Q483" s="1787"/>
      <c r="R483" s="1787"/>
      <c r="S483" s="1787"/>
      <c r="T483" s="1787"/>
    </row>
    <row r="484" spans="1:20" ht="16.5" customHeight="1">
      <c r="A484" s="1787"/>
      <c r="B484" s="1787"/>
      <c r="C484" s="1787"/>
      <c r="D484" s="1787"/>
      <c r="E484" s="1787"/>
      <c r="F484" s="1787"/>
      <c r="G484" s="1787"/>
      <c r="H484" s="1787"/>
      <c r="I484" s="1787"/>
      <c r="J484" s="1787"/>
      <c r="K484" s="1787"/>
      <c r="L484" s="1787"/>
      <c r="M484" s="1787"/>
      <c r="N484" s="1787"/>
      <c r="O484" s="1787"/>
      <c r="P484" s="1787"/>
      <c r="Q484" s="1787"/>
      <c r="R484" s="1787"/>
      <c r="S484" s="1787"/>
      <c r="T484" s="1787"/>
    </row>
    <row r="485" spans="1:20" ht="16.5" customHeight="1">
      <c r="A485" s="1787"/>
      <c r="B485" s="1787"/>
      <c r="C485" s="1787"/>
      <c r="D485" s="1787"/>
      <c r="E485" s="1787"/>
      <c r="F485" s="1787"/>
      <c r="G485" s="1787"/>
      <c r="H485" s="1787"/>
      <c r="I485" s="1787"/>
      <c r="J485" s="1787"/>
      <c r="K485" s="1787"/>
      <c r="L485" s="1787"/>
      <c r="M485" s="1787"/>
      <c r="N485" s="1787"/>
      <c r="O485" s="1787"/>
      <c r="P485" s="1787"/>
      <c r="Q485" s="1787"/>
      <c r="R485" s="1787"/>
      <c r="S485" s="1787"/>
      <c r="T485" s="1787"/>
    </row>
    <row r="486" spans="1:20" ht="16.5" customHeight="1">
      <c r="A486" s="1787"/>
      <c r="B486" s="1787"/>
      <c r="C486" s="1787"/>
      <c r="D486" s="1787"/>
      <c r="E486" s="1787"/>
      <c r="F486" s="1787"/>
      <c r="G486" s="1787"/>
      <c r="H486" s="1787"/>
      <c r="I486" s="1787"/>
      <c r="J486" s="1787"/>
      <c r="K486" s="1787"/>
      <c r="L486" s="1787"/>
      <c r="M486" s="1787"/>
      <c r="N486" s="1787"/>
      <c r="O486" s="1787"/>
      <c r="P486" s="1787"/>
      <c r="Q486" s="1787"/>
      <c r="R486" s="1787"/>
      <c r="S486" s="1787"/>
      <c r="T486" s="1787"/>
    </row>
    <row r="487" spans="1:20" ht="16.5" customHeight="1">
      <c r="A487" s="1787"/>
      <c r="B487" s="1787"/>
      <c r="C487" s="1787"/>
      <c r="D487" s="1787"/>
      <c r="E487" s="1787"/>
      <c r="F487" s="1787"/>
      <c r="G487" s="1787"/>
      <c r="H487" s="1787"/>
      <c r="I487" s="1787"/>
      <c r="J487" s="1787"/>
      <c r="K487" s="1787"/>
      <c r="L487" s="1787"/>
      <c r="M487" s="1787"/>
      <c r="N487" s="1787"/>
      <c r="O487" s="1787"/>
      <c r="P487" s="1787"/>
      <c r="Q487" s="1787"/>
      <c r="R487" s="1787"/>
      <c r="S487" s="1787"/>
      <c r="T487" s="1787"/>
    </row>
    <row r="488" spans="1:20" ht="16.5" customHeight="1">
      <c r="A488" s="1787"/>
      <c r="B488" s="1787"/>
      <c r="C488" s="1787"/>
      <c r="D488" s="1787"/>
      <c r="E488" s="1787"/>
      <c r="F488" s="1787"/>
      <c r="G488" s="1787"/>
      <c r="H488" s="1787"/>
      <c r="I488" s="1787"/>
      <c r="J488" s="1787"/>
      <c r="K488" s="1787"/>
      <c r="L488" s="1787"/>
      <c r="M488" s="1787"/>
      <c r="N488" s="1787"/>
      <c r="O488" s="1787"/>
      <c r="P488" s="1787"/>
      <c r="Q488" s="1787"/>
      <c r="R488" s="1787"/>
      <c r="S488" s="1787"/>
      <c r="T488" s="1787"/>
    </row>
    <row r="489" spans="1:20" ht="16.5" customHeight="1">
      <c r="A489" s="1787"/>
      <c r="B489" s="1787"/>
      <c r="C489" s="1787"/>
      <c r="D489" s="1787"/>
      <c r="E489" s="1787"/>
      <c r="F489" s="1787"/>
      <c r="G489" s="1787"/>
      <c r="H489" s="1787"/>
      <c r="I489" s="1787"/>
      <c r="J489" s="1787"/>
      <c r="K489" s="1787"/>
      <c r="L489" s="1787"/>
      <c r="M489" s="1787"/>
      <c r="N489" s="1787"/>
      <c r="O489" s="1787"/>
      <c r="P489" s="1787"/>
      <c r="Q489" s="1787"/>
      <c r="R489" s="1787"/>
      <c r="S489" s="1787"/>
      <c r="T489" s="1787"/>
    </row>
    <row r="490" spans="1:20" ht="16.5" customHeight="1">
      <c r="A490" s="1787"/>
      <c r="B490" s="1787"/>
      <c r="C490" s="1787"/>
      <c r="D490" s="1787"/>
      <c r="E490" s="1787"/>
      <c r="F490" s="1787"/>
      <c r="G490" s="1787"/>
      <c r="H490" s="1787"/>
      <c r="I490" s="1787"/>
      <c r="J490" s="1787"/>
      <c r="K490" s="1787"/>
      <c r="L490" s="1787"/>
      <c r="M490" s="1787"/>
      <c r="N490" s="1787"/>
      <c r="O490" s="1787"/>
      <c r="P490" s="1787"/>
      <c r="Q490" s="1787"/>
      <c r="R490" s="1787"/>
      <c r="S490" s="1787"/>
      <c r="T490" s="1787"/>
    </row>
    <row r="491" spans="1:20" ht="16.5" customHeight="1">
      <c r="A491" s="1787"/>
      <c r="B491" s="1787"/>
      <c r="C491" s="1787"/>
      <c r="D491" s="1787"/>
      <c r="E491" s="1787"/>
      <c r="F491" s="1787"/>
      <c r="G491" s="1787"/>
      <c r="H491" s="1787"/>
      <c r="I491" s="1787"/>
      <c r="J491" s="1787"/>
      <c r="K491" s="1787"/>
      <c r="L491" s="1787"/>
      <c r="M491" s="1787"/>
      <c r="N491" s="1787"/>
      <c r="O491" s="1787"/>
      <c r="P491" s="1787"/>
      <c r="Q491" s="1787"/>
      <c r="R491" s="1787"/>
      <c r="S491" s="1787"/>
      <c r="T491" s="1787"/>
    </row>
    <row r="492" spans="1:20" ht="16.5" customHeight="1">
      <c r="A492" s="1787"/>
      <c r="B492" s="1787"/>
      <c r="C492" s="1787"/>
      <c r="D492" s="1787"/>
      <c r="E492" s="1787"/>
      <c r="F492" s="1787"/>
      <c r="G492" s="1787"/>
      <c r="H492" s="1787"/>
      <c r="I492" s="1787"/>
      <c r="J492" s="1787"/>
      <c r="K492" s="1787"/>
      <c r="L492" s="1787"/>
      <c r="M492" s="1787"/>
      <c r="N492" s="1787"/>
      <c r="O492" s="1787"/>
      <c r="P492" s="1787"/>
      <c r="Q492" s="1787"/>
      <c r="R492" s="1787"/>
      <c r="S492" s="1787"/>
      <c r="T492" s="1787"/>
    </row>
    <row r="493" spans="1:20" ht="16.5" customHeight="1">
      <c r="A493" s="1787"/>
      <c r="B493" s="1787"/>
      <c r="C493" s="1787"/>
      <c r="D493" s="1787"/>
      <c r="E493" s="1787"/>
      <c r="F493" s="1787"/>
      <c r="G493" s="1787"/>
      <c r="H493" s="1787"/>
      <c r="I493" s="1787"/>
      <c r="J493" s="1787"/>
      <c r="K493" s="1787"/>
      <c r="L493" s="1787"/>
      <c r="M493" s="1787"/>
      <c r="N493" s="1787"/>
      <c r="O493" s="1787"/>
      <c r="P493" s="1787"/>
      <c r="Q493" s="1787"/>
      <c r="R493" s="1787"/>
      <c r="S493" s="1787"/>
      <c r="T493" s="1787"/>
    </row>
    <row r="494" spans="1:20" ht="16.5" customHeight="1">
      <c r="A494" s="1787"/>
      <c r="B494" s="1787"/>
      <c r="C494" s="1787"/>
      <c r="D494" s="1787"/>
      <c r="E494" s="1787"/>
      <c r="F494" s="1787"/>
      <c r="G494" s="1787"/>
      <c r="H494" s="1787"/>
      <c r="I494" s="1787"/>
      <c r="J494" s="1787"/>
      <c r="K494" s="1787"/>
      <c r="L494" s="1787"/>
      <c r="M494" s="1787"/>
      <c r="N494" s="1787"/>
      <c r="O494" s="1787"/>
      <c r="P494" s="1787"/>
      <c r="Q494" s="1787"/>
      <c r="R494" s="1787"/>
      <c r="S494" s="1787"/>
      <c r="T494" s="1787"/>
    </row>
    <row r="495" spans="1:20" ht="16.5" customHeight="1">
      <c r="A495" s="1787"/>
      <c r="B495" s="1787"/>
      <c r="C495" s="1787"/>
      <c r="D495" s="1787"/>
      <c r="E495" s="1787"/>
      <c r="F495" s="1787"/>
      <c r="G495" s="1787"/>
      <c r="H495" s="1787"/>
      <c r="I495" s="1787"/>
      <c r="J495" s="1787"/>
      <c r="K495" s="1787"/>
      <c r="L495" s="1787"/>
      <c r="M495" s="1787"/>
      <c r="N495" s="1787"/>
      <c r="O495" s="1787"/>
      <c r="P495" s="1787"/>
      <c r="Q495" s="1787"/>
      <c r="R495" s="1787"/>
      <c r="S495" s="1787"/>
      <c r="T495" s="1787"/>
    </row>
    <row r="496" spans="1:20" ht="16.5" customHeight="1">
      <c r="A496" s="1787"/>
      <c r="B496" s="1787"/>
      <c r="C496" s="1787"/>
      <c r="D496" s="1787"/>
      <c r="E496" s="1787"/>
      <c r="F496" s="1787"/>
      <c r="G496" s="1787"/>
      <c r="H496" s="1787"/>
      <c r="I496" s="1787"/>
      <c r="J496" s="1787"/>
      <c r="K496" s="1787"/>
      <c r="L496" s="1787"/>
      <c r="M496" s="1787"/>
      <c r="N496" s="1787"/>
      <c r="O496" s="1787"/>
      <c r="P496" s="1787"/>
      <c r="Q496" s="1787"/>
      <c r="R496" s="1787"/>
      <c r="S496" s="1787"/>
      <c r="T496" s="1787"/>
    </row>
    <row r="497" spans="1:20" ht="16.5" customHeight="1">
      <c r="A497" s="1787"/>
      <c r="B497" s="1787"/>
      <c r="C497" s="1787"/>
      <c r="D497" s="1787"/>
      <c r="E497" s="1787"/>
      <c r="F497" s="1787"/>
      <c r="G497" s="1787"/>
      <c r="H497" s="1787"/>
      <c r="I497" s="1787"/>
      <c r="J497" s="1787"/>
      <c r="K497" s="1787"/>
      <c r="L497" s="1787"/>
      <c r="M497" s="1787"/>
      <c r="N497" s="1787"/>
      <c r="O497" s="1787"/>
      <c r="P497" s="1787"/>
      <c r="Q497" s="1787"/>
      <c r="R497" s="1787"/>
      <c r="S497" s="1787"/>
      <c r="T497" s="1787"/>
    </row>
    <row r="498" spans="1:20" ht="16.5" customHeight="1">
      <c r="A498" s="1787"/>
      <c r="B498" s="1787"/>
      <c r="C498" s="1787"/>
      <c r="D498" s="1787"/>
      <c r="E498" s="1787"/>
      <c r="F498" s="1787"/>
      <c r="G498" s="1787"/>
      <c r="H498" s="1787"/>
      <c r="I498" s="1787"/>
      <c r="J498" s="1787"/>
      <c r="K498" s="1787"/>
      <c r="L498" s="1787"/>
      <c r="M498" s="1787"/>
      <c r="N498" s="1787"/>
      <c r="O498" s="1787"/>
      <c r="P498" s="1787"/>
      <c r="Q498" s="1787"/>
      <c r="R498" s="1787"/>
      <c r="S498" s="1787"/>
      <c r="T498" s="1787"/>
    </row>
    <row r="499" spans="1:20" ht="16.5" customHeight="1">
      <c r="A499" s="1787"/>
      <c r="B499" s="1787"/>
      <c r="C499" s="1787"/>
      <c r="D499" s="1787"/>
      <c r="E499" s="1787"/>
      <c r="F499" s="1787"/>
      <c r="G499" s="1787"/>
      <c r="H499" s="1787"/>
      <c r="I499" s="1787"/>
      <c r="J499" s="1787"/>
      <c r="K499" s="1787"/>
      <c r="L499" s="1787"/>
      <c r="M499" s="1787"/>
      <c r="N499" s="1787"/>
      <c r="O499" s="1787"/>
      <c r="P499" s="1787"/>
      <c r="Q499" s="1787"/>
      <c r="R499" s="1787"/>
      <c r="S499" s="1787"/>
      <c r="T499" s="1787"/>
    </row>
    <row r="500" spans="1:20" ht="16.5" customHeight="1">
      <c r="A500" s="1787"/>
      <c r="B500" s="1787"/>
      <c r="C500" s="1787"/>
      <c r="D500" s="1787"/>
      <c r="E500" s="1787"/>
      <c r="F500" s="1787"/>
      <c r="G500" s="1787"/>
      <c r="H500" s="1787"/>
      <c r="I500" s="1787"/>
      <c r="J500" s="1787"/>
      <c r="K500" s="1787"/>
      <c r="L500" s="1787"/>
      <c r="M500" s="1787"/>
      <c r="N500" s="1787"/>
      <c r="O500" s="1787"/>
      <c r="P500" s="1787"/>
      <c r="Q500" s="1787"/>
      <c r="R500" s="1787"/>
      <c r="S500" s="1787"/>
      <c r="T500" s="1787"/>
    </row>
    <row r="501" spans="1:20" ht="16.5" customHeight="1">
      <c r="A501" s="1787"/>
      <c r="B501" s="1787"/>
      <c r="C501" s="1787"/>
      <c r="D501" s="1787"/>
      <c r="E501" s="1787"/>
      <c r="F501" s="1787"/>
      <c r="G501" s="1787"/>
      <c r="H501" s="1787"/>
      <c r="I501" s="1787"/>
      <c r="J501" s="1787"/>
      <c r="K501" s="1787"/>
      <c r="L501" s="1787"/>
      <c r="M501" s="1787"/>
      <c r="N501" s="1787"/>
      <c r="O501" s="1787"/>
      <c r="P501" s="1787"/>
      <c r="Q501" s="1787"/>
      <c r="R501" s="1787"/>
      <c r="S501" s="1787"/>
      <c r="T501" s="1787"/>
    </row>
    <row r="502" spans="1:20" ht="16.5" customHeight="1">
      <c r="A502" s="1787"/>
      <c r="B502" s="1787"/>
      <c r="C502" s="1787"/>
      <c r="D502" s="1787"/>
      <c r="E502" s="1787"/>
      <c r="F502" s="1787"/>
      <c r="G502" s="1787"/>
      <c r="H502" s="1787"/>
      <c r="I502" s="1787"/>
      <c r="J502" s="1787"/>
      <c r="K502" s="1787"/>
      <c r="L502" s="1787"/>
      <c r="M502" s="1787"/>
      <c r="N502" s="1787"/>
      <c r="O502" s="1787"/>
      <c r="P502" s="1787"/>
      <c r="Q502" s="1787"/>
      <c r="R502" s="1787"/>
      <c r="S502" s="1787"/>
      <c r="T502" s="1787"/>
    </row>
    <row r="503" spans="1:20" ht="16.5" customHeight="1">
      <c r="A503" s="1787"/>
      <c r="B503" s="1787"/>
      <c r="C503" s="1787"/>
      <c r="D503" s="1787"/>
      <c r="E503" s="1787"/>
      <c r="F503" s="1787"/>
      <c r="G503" s="1787"/>
      <c r="H503" s="1787"/>
      <c r="I503" s="1787"/>
      <c r="J503" s="1787"/>
      <c r="K503" s="1787"/>
      <c r="L503" s="1787"/>
      <c r="M503" s="1787"/>
      <c r="N503" s="1787"/>
      <c r="O503" s="1787"/>
      <c r="P503" s="1787"/>
      <c r="Q503" s="1787"/>
      <c r="R503" s="1787"/>
      <c r="S503" s="1787"/>
      <c r="T503" s="1787"/>
    </row>
    <row r="504" spans="1:20" ht="16.5" customHeight="1">
      <c r="A504" s="1787"/>
      <c r="B504" s="1787"/>
      <c r="C504" s="1787"/>
      <c r="D504" s="1787"/>
      <c r="E504" s="1787"/>
      <c r="F504" s="1787"/>
      <c r="G504" s="1787"/>
      <c r="H504" s="1787"/>
      <c r="I504" s="1787"/>
      <c r="J504" s="1787"/>
      <c r="K504" s="1787"/>
      <c r="L504" s="1787"/>
      <c r="M504" s="1787"/>
      <c r="N504" s="1787"/>
      <c r="O504" s="1787"/>
      <c r="P504" s="1787"/>
      <c r="Q504" s="1787"/>
      <c r="R504" s="1787"/>
      <c r="S504" s="1787"/>
      <c r="T504" s="1787"/>
    </row>
    <row r="505" spans="1:20" ht="16.5" customHeight="1">
      <c r="A505" s="1787"/>
      <c r="B505" s="1787"/>
      <c r="C505" s="1787"/>
      <c r="D505" s="1787"/>
      <c r="E505" s="1787"/>
      <c r="F505" s="1787"/>
      <c r="G505" s="1787"/>
      <c r="H505" s="1787"/>
      <c r="I505" s="1787"/>
      <c r="J505" s="1787"/>
      <c r="K505" s="1787"/>
      <c r="L505" s="1787"/>
      <c r="M505" s="1787"/>
      <c r="N505" s="1787"/>
      <c r="O505" s="1787"/>
      <c r="P505" s="1787"/>
      <c r="Q505" s="1787"/>
      <c r="R505" s="1787"/>
      <c r="S505" s="1787"/>
      <c r="T505" s="1787"/>
    </row>
    <row r="506" spans="1:20" ht="16.5" customHeight="1">
      <c r="A506" s="1787"/>
      <c r="B506" s="1787"/>
      <c r="C506" s="1787"/>
      <c r="D506" s="1787"/>
      <c r="E506" s="1787"/>
      <c r="F506" s="1787"/>
      <c r="G506" s="1787"/>
      <c r="H506" s="1787"/>
      <c r="I506" s="1787"/>
      <c r="J506" s="1787"/>
      <c r="K506" s="1787"/>
      <c r="L506" s="1787"/>
      <c r="M506" s="1787"/>
      <c r="N506" s="1787"/>
      <c r="O506" s="1787"/>
      <c r="P506" s="1787"/>
      <c r="Q506" s="1787"/>
      <c r="R506" s="1787"/>
      <c r="S506" s="1787"/>
      <c r="T506" s="1787"/>
    </row>
    <row r="507" spans="1:20" ht="16.5" customHeight="1">
      <c r="A507" s="1787"/>
      <c r="B507" s="1787"/>
      <c r="C507" s="1787"/>
      <c r="D507" s="1787"/>
      <c r="E507" s="1787"/>
      <c r="F507" s="1787"/>
      <c r="G507" s="1787"/>
      <c r="H507" s="1787"/>
      <c r="I507" s="1787"/>
      <c r="J507" s="1787"/>
      <c r="K507" s="1787"/>
      <c r="L507" s="1787"/>
      <c r="M507" s="1787"/>
      <c r="N507" s="1787"/>
      <c r="O507" s="1787"/>
      <c r="P507" s="1787"/>
      <c r="Q507" s="1787"/>
      <c r="R507" s="1787"/>
      <c r="S507" s="1787"/>
      <c r="T507" s="1787"/>
    </row>
    <row r="508" spans="1:20" ht="16.5" customHeight="1">
      <c r="A508" s="1787"/>
      <c r="B508" s="1787"/>
      <c r="C508" s="1787"/>
      <c r="D508" s="1787"/>
      <c r="E508" s="1787"/>
      <c r="F508" s="1787"/>
      <c r="G508" s="1787"/>
      <c r="H508" s="1787"/>
      <c r="I508" s="1787"/>
      <c r="J508" s="1787"/>
      <c r="K508" s="1787"/>
      <c r="L508" s="1787"/>
      <c r="M508" s="1787"/>
      <c r="N508" s="1787"/>
      <c r="O508" s="1787"/>
      <c r="P508" s="1787"/>
      <c r="Q508" s="1787"/>
      <c r="R508" s="1787"/>
      <c r="S508" s="1787"/>
      <c r="T508" s="1787"/>
    </row>
    <row r="509" spans="1:20" ht="16.5" customHeight="1">
      <c r="A509" s="1787"/>
      <c r="B509" s="1787"/>
      <c r="C509" s="1787"/>
      <c r="D509" s="1787"/>
      <c r="E509" s="1787"/>
      <c r="F509" s="1787"/>
      <c r="G509" s="1787"/>
      <c r="H509" s="1787"/>
      <c r="I509" s="1787"/>
      <c r="J509" s="1787"/>
      <c r="K509" s="1787"/>
      <c r="L509" s="1787"/>
      <c r="M509" s="1787"/>
      <c r="N509" s="1787"/>
      <c r="O509" s="1787"/>
      <c r="P509" s="1787"/>
      <c r="Q509" s="1787"/>
      <c r="R509" s="1787"/>
      <c r="S509" s="1787"/>
      <c r="T509" s="1787"/>
    </row>
    <row r="510" spans="1:20" ht="16.5" customHeight="1">
      <c r="A510" s="1787"/>
      <c r="B510" s="1787"/>
      <c r="C510" s="1787"/>
      <c r="D510" s="1787"/>
      <c r="E510" s="1787"/>
      <c r="F510" s="1787"/>
      <c r="G510" s="1787"/>
      <c r="H510" s="1787"/>
      <c r="I510" s="1787"/>
      <c r="J510" s="1787"/>
      <c r="K510" s="1787"/>
      <c r="L510" s="1787"/>
      <c r="M510" s="1787"/>
      <c r="N510" s="1787"/>
      <c r="O510" s="1787"/>
      <c r="P510" s="1787"/>
      <c r="Q510" s="1787"/>
      <c r="R510" s="1787"/>
      <c r="S510" s="1787"/>
      <c r="T510" s="1787"/>
    </row>
    <row r="511" spans="1:20" ht="16.5" customHeight="1">
      <c r="A511" s="1787"/>
      <c r="B511" s="1787"/>
      <c r="C511" s="1787"/>
      <c r="D511" s="1787"/>
      <c r="E511" s="1787"/>
      <c r="F511" s="1787"/>
      <c r="G511" s="1787"/>
      <c r="H511" s="1787"/>
      <c r="I511" s="1787"/>
      <c r="J511" s="1787"/>
      <c r="K511" s="1787"/>
      <c r="L511" s="1787"/>
      <c r="M511" s="1787"/>
      <c r="N511" s="1787"/>
      <c r="O511" s="1787"/>
      <c r="P511" s="1787"/>
      <c r="Q511" s="1787"/>
      <c r="R511" s="1787"/>
      <c r="S511" s="1787"/>
      <c r="T511" s="1787"/>
    </row>
    <row r="512" spans="1:20" ht="16.5" customHeight="1">
      <c r="A512" s="1787"/>
      <c r="B512" s="1787"/>
      <c r="C512" s="1787"/>
      <c r="D512" s="1787"/>
      <c r="E512" s="1787"/>
      <c r="F512" s="1787"/>
      <c r="G512" s="1787"/>
      <c r="H512" s="1787"/>
      <c r="I512" s="1787"/>
      <c r="J512" s="1787"/>
      <c r="K512" s="1787"/>
      <c r="L512" s="1787"/>
      <c r="M512" s="1787"/>
      <c r="N512" s="1787"/>
      <c r="O512" s="1787"/>
      <c r="P512" s="1787"/>
      <c r="Q512" s="1787"/>
      <c r="R512" s="1787"/>
      <c r="S512" s="1787"/>
      <c r="T512" s="1787"/>
    </row>
    <row r="513" spans="1:20" ht="16.5" customHeight="1">
      <c r="A513" s="1787"/>
      <c r="B513" s="1787"/>
      <c r="C513" s="1787"/>
      <c r="D513" s="1787"/>
      <c r="E513" s="1787"/>
      <c r="F513" s="1787"/>
      <c r="G513" s="1787"/>
      <c r="H513" s="1787"/>
      <c r="I513" s="1787"/>
      <c r="J513" s="1787"/>
      <c r="K513" s="1787"/>
      <c r="L513" s="1787"/>
      <c r="M513" s="1787"/>
      <c r="N513" s="1787"/>
      <c r="O513" s="1787"/>
      <c r="P513" s="1787"/>
      <c r="Q513" s="1787"/>
      <c r="R513" s="1787"/>
      <c r="S513" s="1787"/>
      <c r="T513" s="1787"/>
    </row>
    <row r="514" spans="1:20" ht="16.5" customHeight="1">
      <c r="A514" s="1787"/>
      <c r="B514" s="1787"/>
      <c r="C514" s="1787"/>
      <c r="D514" s="1787"/>
      <c r="E514" s="1787"/>
      <c r="F514" s="1787"/>
      <c r="G514" s="1787"/>
      <c r="H514" s="1787"/>
      <c r="I514" s="1787"/>
      <c r="J514" s="1787"/>
      <c r="K514" s="1787"/>
      <c r="L514" s="1787"/>
      <c r="M514" s="1787"/>
      <c r="N514" s="1787"/>
      <c r="O514" s="1787"/>
      <c r="P514" s="1787"/>
      <c r="Q514" s="1787"/>
      <c r="R514" s="1787"/>
      <c r="S514" s="1787"/>
      <c r="T514" s="1787"/>
    </row>
    <row r="515" spans="1:20" ht="16.5" customHeight="1">
      <c r="A515" s="1787"/>
      <c r="B515" s="1787"/>
      <c r="C515" s="1787"/>
      <c r="D515" s="1787"/>
      <c r="E515" s="1787"/>
      <c r="F515" s="1787"/>
      <c r="G515" s="1787"/>
      <c r="H515" s="1787"/>
      <c r="I515" s="1787"/>
      <c r="J515" s="1787"/>
      <c r="K515" s="1787"/>
      <c r="L515" s="1787"/>
      <c r="M515" s="1787"/>
      <c r="N515" s="1787"/>
      <c r="O515" s="1787"/>
      <c r="P515" s="1787"/>
      <c r="Q515" s="1787"/>
      <c r="R515" s="1787"/>
      <c r="S515" s="1787"/>
      <c r="T515" s="1787"/>
    </row>
    <row r="516" spans="1:20" ht="16.5" customHeight="1">
      <c r="A516" s="1787"/>
      <c r="B516" s="1787"/>
      <c r="C516" s="1787"/>
      <c r="D516" s="1787"/>
      <c r="E516" s="1787"/>
      <c r="F516" s="1787"/>
      <c r="G516" s="1787"/>
      <c r="H516" s="1787"/>
      <c r="I516" s="1787"/>
      <c r="J516" s="1787"/>
      <c r="K516" s="1787"/>
      <c r="L516" s="1787"/>
      <c r="M516" s="1787"/>
      <c r="N516" s="1787"/>
      <c r="O516" s="1787"/>
      <c r="P516" s="1787"/>
      <c r="Q516" s="1787"/>
      <c r="R516" s="1787"/>
      <c r="S516" s="1787"/>
      <c r="T516" s="1787"/>
    </row>
    <row r="517" spans="1:20" ht="16.5" customHeight="1">
      <c r="A517" s="1787"/>
      <c r="B517" s="1787"/>
      <c r="C517" s="1787"/>
      <c r="D517" s="1787"/>
      <c r="E517" s="1787"/>
      <c r="F517" s="1787"/>
      <c r="G517" s="1787"/>
      <c r="H517" s="1787"/>
      <c r="I517" s="1787"/>
      <c r="J517" s="1787"/>
      <c r="K517" s="1787"/>
      <c r="L517" s="1787"/>
      <c r="M517" s="1787"/>
      <c r="N517" s="1787"/>
      <c r="O517" s="1787"/>
      <c r="P517" s="1787"/>
      <c r="Q517" s="1787"/>
      <c r="R517" s="1787"/>
      <c r="S517" s="1787"/>
      <c r="T517" s="1787"/>
    </row>
    <row r="518" spans="1:20" ht="16.5" customHeight="1">
      <c r="A518" s="1787"/>
      <c r="B518" s="1787"/>
      <c r="C518" s="1787"/>
      <c r="D518" s="1787"/>
      <c r="E518" s="1787"/>
      <c r="F518" s="1787"/>
      <c r="G518" s="1787"/>
      <c r="H518" s="1787"/>
      <c r="I518" s="1787"/>
      <c r="J518" s="1787"/>
      <c r="K518" s="1787"/>
      <c r="L518" s="1787"/>
      <c r="M518" s="1787"/>
      <c r="N518" s="1787"/>
      <c r="O518" s="1787"/>
      <c r="P518" s="1787"/>
      <c r="Q518" s="1787"/>
      <c r="R518" s="1787"/>
      <c r="S518" s="1787"/>
      <c r="T518" s="1787"/>
    </row>
    <row r="519" spans="1:20" ht="16.5" customHeight="1">
      <c r="A519" s="1787"/>
      <c r="B519" s="1787"/>
      <c r="C519" s="1787"/>
      <c r="D519" s="1787"/>
      <c r="E519" s="1787"/>
      <c r="F519" s="1787"/>
      <c r="G519" s="1787"/>
      <c r="H519" s="1787"/>
      <c r="I519" s="1787"/>
      <c r="J519" s="1787"/>
      <c r="K519" s="1787"/>
      <c r="L519" s="1787"/>
      <c r="M519" s="1787"/>
      <c r="N519" s="1787"/>
      <c r="O519" s="1787"/>
      <c r="P519" s="1787"/>
      <c r="Q519" s="1787"/>
      <c r="R519" s="1787"/>
      <c r="S519" s="1787"/>
      <c r="T519" s="1787"/>
    </row>
    <row r="520" spans="1:20" ht="16.5" customHeight="1">
      <c r="A520" s="1787"/>
      <c r="B520" s="1787"/>
      <c r="C520" s="1787"/>
      <c r="D520" s="1787"/>
      <c r="E520" s="1787"/>
      <c r="F520" s="1787"/>
      <c r="G520" s="1787"/>
      <c r="H520" s="1787"/>
      <c r="I520" s="1787"/>
      <c r="J520" s="1787"/>
      <c r="K520" s="1787"/>
      <c r="L520" s="1787"/>
      <c r="M520" s="1787"/>
      <c r="N520" s="1787"/>
      <c r="O520" s="1787"/>
      <c r="P520" s="1787"/>
      <c r="Q520" s="1787"/>
      <c r="R520" s="1787"/>
      <c r="S520" s="1787"/>
      <c r="T520" s="1787"/>
    </row>
    <row r="521" spans="1:20" ht="16.5" customHeight="1">
      <c r="A521" s="1787"/>
      <c r="B521" s="1787"/>
      <c r="C521" s="1787"/>
      <c r="D521" s="1787"/>
      <c r="E521" s="1787"/>
      <c r="F521" s="1787"/>
      <c r="G521" s="1787"/>
      <c r="H521" s="1787"/>
      <c r="I521" s="1787"/>
      <c r="J521" s="1787"/>
      <c r="K521" s="1787"/>
      <c r="L521" s="1787"/>
      <c r="M521" s="1787"/>
      <c r="N521" s="1787"/>
      <c r="O521" s="1787"/>
      <c r="P521" s="1787"/>
      <c r="Q521" s="1787"/>
      <c r="R521" s="1787"/>
      <c r="S521" s="1787"/>
      <c r="T521" s="1787"/>
    </row>
    <row r="522" spans="1:20" ht="16.5" customHeight="1">
      <c r="A522" s="1787"/>
      <c r="B522" s="1787"/>
      <c r="C522" s="1787"/>
      <c r="D522" s="1787"/>
      <c r="E522" s="1787"/>
      <c r="F522" s="1787"/>
      <c r="G522" s="1787"/>
      <c r="H522" s="1787"/>
      <c r="I522" s="1787"/>
      <c r="J522" s="1787"/>
      <c r="K522" s="1787"/>
      <c r="L522" s="1787"/>
      <c r="M522" s="1787"/>
      <c r="N522" s="1787"/>
      <c r="O522" s="1787"/>
      <c r="P522" s="1787"/>
      <c r="Q522" s="1787"/>
      <c r="R522" s="1787"/>
      <c r="S522" s="1787"/>
      <c r="T522" s="1787"/>
    </row>
    <row r="523" spans="1:20" ht="16.5" customHeight="1">
      <c r="A523" s="1787"/>
      <c r="B523" s="1787"/>
      <c r="C523" s="1787"/>
      <c r="D523" s="1787"/>
      <c r="E523" s="1787"/>
      <c r="F523" s="1787"/>
      <c r="G523" s="1787"/>
      <c r="H523" s="1787"/>
      <c r="I523" s="1787"/>
      <c r="J523" s="1787"/>
      <c r="K523" s="1787"/>
      <c r="L523" s="1787"/>
      <c r="M523" s="1787"/>
      <c r="N523" s="1787"/>
      <c r="O523" s="1787"/>
      <c r="P523" s="1787"/>
      <c r="Q523" s="1787"/>
      <c r="R523" s="1787"/>
      <c r="S523" s="1787"/>
      <c r="T523" s="1787"/>
    </row>
    <row r="524" spans="1:20" ht="16.5" customHeight="1">
      <c r="A524" s="1787"/>
      <c r="B524" s="1787"/>
      <c r="C524" s="1787"/>
      <c r="D524" s="1787"/>
      <c r="E524" s="1787"/>
      <c r="F524" s="1787"/>
      <c r="G524" s="1787"/>
      <c r="H524" s="1787"/>
      <c r="I524" s="1787"/>
      <c r="J524" s="1787"/>
      <c r="K524" s="1787"/>
      <c r="L524" s="1787"/>
      <c r="M524" s="1787"/>
      <c r="N524" s="1787"/>
      <c r="O524" s="1787"/>
      <c r="P524" s="1787"/>
      <c r="Q524" s="1787"/>
      <c r="R524" s="1787"/>
      <c r="S524" s="1787"/>
      <c r="T524" s="1787"/>
    </row>
    <row r="525" spans="1:20" ht="16.5" customHeight="1">
      <c r="A525" s="1787"/>
      <c r="B525" s="1787"/>
      <c r="C525" s="1787"/>
      <c r="D525" s="1787"/>
      <c r="E525" s="1787"/>
      <c r="F525" s="1787"/>
      <c r="G525" s="1787"/>
      <c r="H525" s="1787"/>
      <c r="I525" s="1787"/>
      <c r="J525" s="1787"/>
      <c r="K525" s="1787"/>
      <c r="L525" s="1787"/>
      <c r="M525" s="1787"/>
      <c r="N525" s="1787"/>
      <c r="O525" s="1787"/>
      <c r="P525" s="1787"/>
      <c r="Q525" s="1787"/>
      <c r="R525" s="1787"/>
      <c r="S525" s="1787"/>
      <c r="T525" s="1787"/>
    </row>
    <row r="526" spans="1:20" ht="16.5" customHeight="1">
      <c r="A526" s="1787"/>
      <c r="B526" s="1787"/>
      <c r="C526" s="1787"/>
      <c r="D526" s="1787"/>
      <c r="E526" s="1787"/>
      <c r="F526" s="1787"/>
      <c r="G526" s="1787"/>
      <c r="H526" s="1787"/>
      <c r="I526" s="1787"/>
      <c r="J526" s="1787"/>
      <c r="K526" s="1787"/>
      <c r="L526" s="1787"/>
      <c r="M526" s="1787"/>
      <c r="N526" s="1787"/>
      <c r="O526" s="1787"/>
      <c r="P526" s="1787"/>
      <c r="Q526" s="1787"/>
      <c r="R526" s="1787"/>
      <c r="S526" s="1787"/>
      <c r="T526" s="1787"/>
    </row>
    <row r="527" spans="1:20" ht="16.5" customHeight="1">
      <c r="A527" s="1787"/>
      <c r="B527" s="1787"/>
      <c r="C527" s="1787"/>
      <c r="D527" s="1787"/>
      <c r="E527" s="1787"/>
      <c r="F527" s="1787"/>
      <c r="G527" s="1787"/>
      <c r="H527" s="1787"/>
      <c r="I527" s="1787"/>
      <c r="J527" s="1787"/>
      <c r="K527" s="1787"/>
      <c r="L527" s="1787"/>
      <c r="M527" s="1787"/>
      <c r="N527" s="1787"/>
      <c r="O527" s="1787"/>
      <c r="P527" s="1787"/>
      <c r="Q527" s="1787"/>
      <c r="R527" s="1787"/>
      <c r="S527" s="1787"/>
      <c r="T527" s="1787"/>
    </row>
    <row r="528" spans="1:20" ht="16.5" customHeight="1">
      <c r="A528" s="1787"/>
      <c r="B528" s="1787"/>
      <c r="C528" s="1787"/>
      <c r="D528" s="1787"/>
      <c r="E528" s="1787"/>
      <c r="F528" s="1787"/>
      <c r="G528" s="1787"/>
      <c r="H528" s="1787"/>
      <c r="I528" s="1787"/>
      <c r="J528" s="1787"/>
      <c r="K528" s="1787"/>
      <c r="L528" s="1787"/>
      <c r="M528" s="1787"/>
      <c r="N528" s="1787"/>
      <c r="O528" s="1787"/>
      <c r="P528" s="1787"/>
      <c r="Q528" s="1787"/>
      <c r="R528" s="1787"/>
      <c r="S528" s="1787"/>
      <c r="T528" s="1787"/>
    </row>
    <row r="529" spans="1:20" ht="16.5" customHeight="1">
      <c r="A529" s="1787"/>
      <c r="B529" s="1787"/>
      <c r="C529" s="1787"/>
      <c r="D529" s="1787"/>
      <c r="E529" s="1787"/>
      <c r="F529" s="1787"/>
      <c r="G529" s="1787"/>
      <c r="H529" s="1787"/>
      <c r="I529" s="1787"/>
      <c r="J529" s="1787"/>
      <c r="K529" s="1787"/>
      <c r="L529" s="1787"/>
      <c r="M529" s="1787"/>
      <c r="N529" s="1787"/>
      <c r="O529" s="1787"/>
      <c r="P529" s="1787"/>
      <c r="Q529" s="1787"/>
      <c r="R529" s="1787"/>
      <c r="S529" s="1787"/>
      <c r="T529" s="1787"/>
    </row>
    <row r="530" spans="1:20" ht="16.5" customHeight="1">
      <c r="A530" s="1787"/>
      <c r="B530" s="1787"/>
      <c r="C530" s="1787"/>
      <c r="D530" s="1787"/>
      <c r="E530" s="1787"/>
      <c r="F530" s="1787"/>
      <c r="G530" s="1787"/>
      <c r="H530" s="1787"/>
      <c r="I530" s="1787"/>
      <c r="J530" s="1787"/>
      <c r="K530" s="1787"/>
      <c r="L530" s="1787"/>
      <c r="M530" s="1787"/>
      <c r="N530" s="1787"/>
      <c r="O530" s="1787"/>
      <c r="P530" s="1787"/>
      <c r="Q530" s="1787"/>
      <c r="R530" s="1787"/>
      <c r="S530" s="1787"/>
      <c r="T530" s="1787"/>
    </row>
    <row r="531" spans="1:20" ht="16.5" customHeight="1">
      <c r="A531" s="1787"/>
      <c r="B531" s="1787"/>
      <c r="C531" s="1787"/>
      <c r="D531" s="1787"/>
      <c r="E531" s="1787"/>
      <c r="F531" s="1787"/>
      <c r="G531" s="1787"/>
      <c r="H531" s="1787"/>
      <c r="I531" s="1787"/>
      <c r="J531" s="1787"/>
      <c r="K531" s="1787"/>
      <c r="L531" s="1787"/>
      <c r="M531" s="1787"/>
      <c r="N531" s="1787"/>
      <c r="O531" s="1787"/>
      <c r="P531" s="1787"/>
      <c r="Q531" s="1787"/>
      <c r="R531" s="1787"/>
      <c r="S531" s="1787"/>
      <c r="T531" s="1787"/>
    </row>
    <row r="532" spans="1:20" ht="16.5" customHeight="1">
      <c r="A532" s="1787"/>
      <c r="B532" s="1787"/>
      <c r="C532" s="1787"/>
      <c r="D532" s="1787"/>
      <c r="E532" s="1787"/>
      <c r="F532" s="1787"/>
      <c r="G532" s="1787"/>
      <c r="H532" s="1787"/>
      <c r="I532" s="1787"/>
      <c r="J532" s="1787"/>
      <c r="K532" s="1787"/>
      <c r="L532" s="1787"/>
      <c r="M532" s="1787"/>
      <c r="N532" s="1787"/>
      <c r="O532" s="1787"/>
      <c r="P532" s="1787"/>
      <c r="Q532" s="1787"/>
      <c r="R532" s="1787"/>
      <c r="S532" s="1787"/>
      <c r="T532" s="1787"/>
    </row>
    <row r="533" spans="1:20" ht="16.5" customHeight="1">
      <c r="A533" s="1787"/>
      <c r="B533" s="1787"/>
      <c r="C533" s="1787"/>
      <c r="D533" s="1787"/>
      <c r="E533" s="1787"/>
      <c r="F533" s="1787"/>
      <c r="G533" s="1787"/>
      <c r="H533" s="1787"/>
      <c r="I533" s="1787"/>
      <c r="J533" s="1787"/>
      <c r="K533" s="1787"/>
      <c r="L533" s="1787"/>
      <c r="M533" s="1787"/>
      <c r="N533" s="1787"/>
      <c r="O533" s="1787"/>
      <c r="P533" s="1787"/>
      <c r="Q533" s="1787"/>
      <c r="R533" s="1787"/>
      <c r="S533" s="1787"/>
      <c r="T533" s="1787"/>
    </row>
    <row r="534" spans="1:20" ht="16.5" customHeight="1">
      <c r="A534" s="1787"/>
      <c r="B534" s="1787"/>
      <c r="C534" s="1787"/>
      <c r="D534" s="1787"/>
      <c r="E534" s="1787"/>
      <c r="F534" s="1787"/>
      <c r="G534" s="1787"/>
      <c r="H534" s="1787"/>
      <c r="I534" s="1787"/>
      <c r="J534" s="1787"/>
      <c r="K534" s="1787"/>
      <c r="L534" s="1787"/>
      <c r="M534" s="1787"/>
      <c r="N534" s="1787"/>
      <c r="O534" s="1787"/>
      <c r="P534" s="1787"/>
      <c r="Q534" s="1787"/>
      <c r="R534" s="1787"/>
      <c r="S534" s="1787"/>
      <c r="T534" s="1787"/>
    </row>
    <row r="535" spans="1:20" ht="16.5" customHeight="1">
      <c r="A535" s="1787"/>
      <c r="B535" s="1787"/>
      <c r="C535" s="1787"/>
      <c r="D535" s="1787"/>
      <c r="E535" s="1787"/>
      <c r="F535" s="1787"/>
      <c r="G535" s="1787"/>
      <c r="H535" s="1787"/>
      <c r="I535" s="1787"/>
      <c r="J535" s="1787"/>
      <c r="K535" s="1787"/>
      <c r="L535" s="1787"/>
      <c r="M535" s="1787"/>
      <c r="N535" s="1787"/>
      <c r="O535" s="1787"/>
      <c r="P535" s="1787"/>
      <c r="Q535" s="1787"/>
      <c r="R535" s="1787"/>
      <c r="S535" s="1787"/>
      <c r="T535" s="1787"/>
    </row>
    <row r="536" spans="1:20" ht="16.5" customHeight="1">
      <c r="A536" s="1787"/>
      <c r="B536" s="1787"/>
      <c r="C536" s="1787"/>
      <c r="D536" s="1787"/>
      <c r="E536" s="1787"/>
      <c r="F536" s="1787"/>
      <c r="G536" s="1787"/>
      <c r="H536" s="1787"/>
      <c r="I536" s="1787"/>
      <c r="J536" s="1787"/>
      <c r="K536" s="1787"/>
      <c r="L536" s="1787"/>
      <c r="M536" s="1787"/>
      <c r="N536" s="1787"/>
      <c r="O536" s="1787"/>
      <c r="P536" s="1787"/>
      <c r="Q536" s="1787"/>
      <c r="R536" s="1787"/>
      <c r="S536" s="1787"/>
      <c r="T536" s="1787"/>
    </row>
    <row r="537" spans="1:20" ht="16.5" customHeight="1">
      <c r="A537" s="1787"/>
      <c r="B537" s="1787"/>
      <c r="C537" s="1787"/>
      <c r="D537" s="1787"/>
      <c r="E537" s="1787"/>
      <c r="F537" s="1787"/>
      <c r="G537" s="1787"/>
      <c r="H537" s="1787"/>
      <c r="I537" s="1787"/>
      <c r="J537" s="1787"/>
      <c r="K537" s="1787"/>
      <c r="L537" s="1787"/>
      <c r="M537" s="1787"/>
      <c r="N537" s="1787"/>
      <c r="O537" s="1787"/>
      <c r="P537" s="1787"/>
      <c r="Q537" s="1787"/>
      <c r="R537" s="1787"/>
      <c r="S537" s="1787"/>
      <c r="T537" s="1787"/>
    </row>
    <row r="538" spans="1:20" ht="16.5" customHeight="1">
      <c r="A538" s="1787"/>
      <c r="B538" s="1787"/>
      <c r="C538" s="1787"/>
      <c r="D538" s="1787"/>
      <c r="E538" s="1787"/>
      <c r="F538" s="1787"/>
      <c r="G538" s="1787"/>
      <c r="H538" s="1787"/>
      <c r="I538" s="1787"/>
      <c r="J538" s="1787"/>
      <c r="K538" s="1787"/>
      <c r="L538" s="1787"/>
      <c r="M538" s="1787"/>
      <c r="N538" s="1787"/>
      <c r="O538" s="1787"/>
      <c r="P538" s="1787"/>
      <c r="Q538" s="1787"/>
      <c r="R538" s="1787"/>
      <c r="S538" s="1787"/>
      <c r="T538" s="1787"/>
    </row>
    <row r="539" spans="1:20" ht="16.5" customHeight="1">
      <c r="A539" s="1787"/>
      <c r="B539" s="1787"/>
      <c r="C539" s="1787"/>
      <c r="D539" s="1787"/>
      <c r="E539" s="1787"/>
      <c r="F539" s="1787"/>
      <c r="G539" s="1787"/>
      <c r="H539" s="1787"/>
      <c r="I539" s="1787"/>
      <c r="J539" s="1787"/>
      <c r="K539" s="1787"/>
      <c r="L539" s="1787"/>
      <c r="M539" s="1787"/>
      <c r="N539" s="1787"/>
      <c r="O539" s="1787"/>
      <c r="P539" s="1787"/>
      <c r="Q539" s="1787"/>
      <c r="R539" s="1787"/>
      <c r="S539" s="1787"/>
      <c r="T539" s="1787"/>
    </row>
    <row r="540" spans="1:20" ht="16.5" customHeight="1">
      <c r="A540" s="1787"/>
      <c r="B540" s="1787"/>
      <c r="C540" s="1787"/>
      <c r="D540" s="1787"/>
      <c r="E540" s="1787"/>
      <c r="F540" s="1787"/>
      <c r="G540" s="1787"/>
      <c r="H540" s="1787"/>
      <c r="I540" s="1787"/>
      <c r="J540" s="1787"/>
      <c r="K540" s="1787"/>
      <c r="L540" s="1787"/>
      <c r="M540" s="1787"/>
      <c r="N540" s="1787"/>
      <c r="O540" s="1787"/>
      <c r="P540" s="1787"/>
      <c r="Q540" s="1787"/>
      <c r="R540" s="1787"/>
      <c r="S540" s="1787"/>
      <c r="T540" s="1787"/>
    </row>
    <row r="541" spans="1:20" ht="16.5" customHeight="1">
      <c r="A541" s="1787"/>
      <c r="B541" s="1787"/>
      <c r="C541" s="1787"/>
      <c r="D541" s="1787"/>
      <c r="E541" s="1787"/>
      <c r="F541" s="1787"/>
      <c r="G541" s="1787"/>
      <c r="H541" s="1787"/>
      <c r="I541" s="1787"/>
      <c r="J541" s="1787"/>
      <c r="K541" s="1787"/>
      <c r="L541" s="1787"/>
      <c r="M541" s="1787"/>
      <c r="N541" s="1787"/>
      <c r="O541" s="1787"/>
      <c r="P541" s="1787"/>
      <c r="Q541" s="1787"/>
      <c r="R541" s="1787"/>
      <c r="S541" s="1787"/>
      <c r="T541" s="1787"/>
    </row>
    <row r="542" spans="1:20" ht="16.5" customHeight="1">
      <c r="A542" s="1787"/>
      <c r="B542" s="1787"/>
      <c r="C542" s="1787"/>
      <c r="D542" s="1787"/>
      <c r="E542" s="1787"/>
      <c r="F542" s="1787"/>
      <c r="G542" s="1787"/>
      <c r="H542" s="1787"/>
      <c r="I542" s="1787"/>
      <c r="J542" s="1787"/>
      <c r="K542" s="1787"/>
      <c r="L542" s="1787"/>
      <c r="M542" s="1787"/>
      <c r="N542" s="1787"/>
      <c r="O542" s="1787"/>
      <c r="P542" s="1787"/>
      <c r="Q542" s="1787"/>
      <c r="R542" s="1787"/>
      <c r="S542" s="1787"/>
      <c r="T542" s="1787"/>
    </row>
    <row r="543" spans="1:20" ht="16.5" customHeight="1">
      <c r="A543" s="1787"/>
      <c r="B543" s="1787"/>
      <c r="C543" s="1787"/>
      <c r="D543" s="1787"/>
      <c r="E543" s="1787"/>
      <c r="F543" s="1787"/>
      <c r="G543" s="1787"/>
      <c r="H543" s="1787"/>
      <c r="I543" s="1787"/>
      <c r="J543" s="1787"/>
      <c r="K543" s="1787"/>
      <c r="L543" s="1787"/>
      <c r="M543" s="1787"/>
      <c r="N543" s="1787"/>
      <c r="O543" s="1787"/>
      <c r="P543" s="1787"/>
      <c r="Q543" s="1787"/>
      <c r="R543" s="1787"/>
      <c r="S543" s="1787"/>
      <c r="T543" s="1787"/>
    </row>
    <row r="544" spans="1:20" ht="16.5" customHeight="1">
      <c r="A544" s="1787"/>
      <c r="B544" s="1787"/>
      <c r="C544" s="1787"/>
      <c r="D544" s="1787"/>
      <c r="E544" s="1787"/>
      <c r="F544" s="1787"/>
      <c r="G544" s="1787"/>
      <c r="H544" s="1787"/>
      <c r="I544" s="1787"/>
      <c r="J544" s="1787"/>
      <c r="K544" s="1787"/>
      <c r="L544" s="1787"/>
      <c r="M544" s="1787"/>
      <c r="N544" s="1787"/>
      <c r="O544" s="1787"/>
      <c r="P544" s="1787"/>
      <c r="Q544" s="1787"/>
      <c r="R544" s="1787"/>
      <c r="S544" s="1787"/>
      <c r="T544" s="1787"/>
    </row>
    <row r="545" spans="1:20" ht="16.5" customHeight="1">
      <c r="A545" s="1787"/>
      <c r="B545" s="1787"/>
      <c r="C545" s="1787"/>
      <c r="D545" s="1787"/>
      <c r="E545" s="1787"/>
      <c r="F545" s="1787"/>
      <c r="G545" s="1787"/>
      <c r="H545" s="1787"/>
      <c r="I545" s="1787"/>
      <c r="J545" s="1787"/>
      <c r="K545" s="1787"/>
      <c r="L545" s="1787"/>
      <c r="M545" s="1787"/>
      <c r="N545" s="1787"/>
      <c r="O545" s="1787"/>
      <c r="P545" s="1787"/>
      <c r="Q545" s="1787"/>
      <c r="R545" s="1787"/>
      <c r="S545" s="1787"/>
      <c r="T545" s="1787"/>
    </row>
    <row r="546" spans="1:20" ht="16.5" customHeight="1">
      <c r="A546" s="1787"/>
      <c r="B546" s="1787"/>
      <c r="C546" s="1787"/>
      <c r="D546" s="1787"/>
      <c r="E546" s="1787"/>
      <c r="F546" s="1787"/>
      <c r="G546" s="1787"/>
      <c r="H546" s="1787"/>
      <c r="I546" s="1787"/>
      <c r="J546" s="1787"/>
      <c r="K546" s="1787"/>
      <c r="L546" s="1787"/>
      <c r="M546" s="1787"/>
      <c r="N546" s="1787"/>
      <c r="O546" s="1787"/>
      <c r="P546" s="1787"/>
      <c r="Q546" s="1787"/>
      <c r="R546" s="1787"/>
      <c r="S546" s="1787"/>
      <c r="T546" s="1787"/>
    </row>
    <row r="547" spans="1:20" ht="16.5" customHeight="1">
      <c r="A547" s="1787"/>
      <c r="B547" s="1787"/>
      <c r="C547" s="1787"/>
      <c r="D547" s="1787"/>
      <c r="E547" s="1787"/>
      <c r="F547" s="1787"/>
      <c r="G547" s="1787"/>
      <c r="H547" s="1787"/>
      <c r="I547" s="1787"/>
      <c r="J547" s="1787"/>
      <c r="K547" s="1787"/>
      <c r="L547" s="1787"/>
      <c r="M547" s="1787"/>
      <c r="N547" s="1787"/>
      <c r="O547" s="1787"/>
      <c r="P547" s="1787"/>
      <c r="Q547" s="1787"/>
      <c r="R547" s="1787"/>
      <c r="S547" s="1787"/>
      <c r="T547" s="1787"/>
    </row>
    <row r="548" spans="1:20" ht="16.5" customHeight="1">
      <c r="A548" s="1787"/>
      <c r="B548" s="1787"/>
      <c r="C548" s="1787"/>
      <c r="D548" s="1787"/>
      <c r="E548" s="1787"/>
      <c r="F548" s="1787"/>
      <c r="G548" s="1787"/>
      <c r="H548" s="1787"/>
      <c r="I548" s="1787"/>
      <c r="J548" s="1787"/>
      <c r="K548" s="1787"/>
      <c r="L548" s="1787"/>
      <c r="M548" s="1787"/>
      <c r="N548" s="1787"/>
      <c r="O548" s="1787"/>
      <c r="P548" s="1787"/>
      <c r="Q548" s="1787"/>
      <c r="R548" s="1787"/>
      <c r="S548" s="1787"/>
      <c r="T548" s="1787"/>
    </row>
    <row r="549" spans="1:20" ht="16.5" customHeight="1">
      <c r="A549" s="1787"/>
      <c r="B549" s="1787"/>
      <c r="C549" s="1787"/>
      <c r="D549" s="1787"/>
      <c r="E549" s="1787"/>
      <c r="F549" s="1787"/>
      <c r="G549" s="1787"/>
      <c r="H549" s="1787"/>
      <c r="I549" s="1787"/>
      <c r="J549" s="1787"/>
      <c r="K549" s="1787"/>
      <c r="L549" s="1787"/>
      <c r="M549" s="1787"/>
      <c r="N549" s="1787"/>
      <c r="O549" s="1787"/>
      <c r="P549" s="1787"/>
      <c r="Q549" s="1787"/>
      <c r="R549" s="1787"/>
      <c r="S549" s="1787"/>
      <c r="T549" s="1787"/>
    </row>
    <row r="550" spans="1:20" ht="16.5" customHeight="1">
      <c r="A550" s="1787"/>
      <c r="B550" s="1787"/>
      <c r="C550" s="1787"/>
      <c r="D550" s="1787"/>
      <c r="E550" s="1787"/>
      <c r="F550" s="1787"/>
      <c r="G550" s="1787"/>
      <c r="H550" s="1787"/>
      <c r="I550" s="1787"/>
      <c r="J550" s="1787"/>
      <c r="K550" s="1787"/>
      <c r="L550" s="1787"/>
      <c r="M550" s="1787"/>
      <c r="N550" s="1787"/>
      <c r="O550" s="1787"/>
      <c r="P550" s="1787"/>
      <c r="Q550" s="1787"/>
      <c r="R550" s="1787"/>
      <c r="S550" s="1787"/>
      <c r="T550" s="1787"/>
    </row>
    <row r="551" spans="1:20" ht="16.5" customHeight="1">
      <c r="A551" s="1787"/>
      <c r="B551" s="1787"/>
      <c r="C551" s="1787"/>
      <c r="D551" s="1787"/>
      <c r="E551" s="1787"/>
      <c r="F551" s="1787"/>
      <c r="G551" s="1787"/>
      <c r="H551" s="1787"/>
      <c r="I551" s="1787"/>
      <c r="J551" s="1787"/>
      <c r="K551" s="1787"/>
      <c r="L551" s="1787"/>
      <c r="M551" s="1787"/>
      <c r="N551" s="1787"/>
      <c r="O551" s="1787"/>
      <c r="P551" s="1787"/>
      <c r="Q551" s="1787"/>
      <c r="R551" s="1787"/>
      <c r="S551" s="1787"/>
      <c r="T551" s="1787"/>
    </row>
    <row r="552" spans="1:20" ht="16.5" customHeight="1">
      <c r="A552" s="1787"/>
      <c r="B552" s="1787"/>
      <c r="C552" s="1787"/>
      <c r="D552" s="1787"/>
      <c r="E552" s="1787"/>
      <c r="F552" s="1787"/>
      <c r="G552" s="1787"/>
      <c r="H552" s="1787"/>
      <c r="I552" s="1787"/>
      <c r="J552" s="1787"/>
      <c r="K552" s="1787"/>
      <c r="L552" s="1787"/>
      <c r="M552" s="1787"/>
      <c r="N552" s="1787"/>
      <c r="O552" s="1787"/>
      <c r="P552" s="1787"/>
      <c r="Q552" s="1787"/>
      <c r="R552" s="1787"/>
      <c r="S552" s="1787"/>
      <c r="T552" s="1787"/>
    </row>
    <row r="553" spans="1:20" ht="16.5" customHeight="1">
      <c r="A553" s="1787"/>
      <c r="B553" s="1787"/>
      <c r="C553" s="1787"/>
      <c r="D553" s="1787"/>
      <c r="E553" s="1787"/>
      <c r="F553" s="1787"/>
      <c r="G553" s="1787"/>
      <c r="H553" s="1787"/>
      <c r="I553" s="1787"/>
      <c r="J553" s="1787"/>
      <c r="K553" s="1787"/>
      <c r="L553" s="1787"/>
      <c r="M553" s="1787"/>
      <c r="N553" s="1787"/>
      <c r="O553" s="1787"/>
      <c r="P553" s="1787"/>
      <c r="Q553" s="1787"/>
      <c r="R553" s="1787"/>
      <c r="S553" s="1787"/>
      <c r="T553" s="1787"/>
    </row>
    <row r="554" spans="1:20" ht="16.5" customHeight="1">
      <c r="A554" s="1787"/>
      <c r="B554" s="1787"/>
      <c r="C554" s="1787"/>
      <c r="D554" s="1787"/>
      <c r="E554" s="1787"/>
      <c r="F554" s="1787"/>
      <c r="G554" s="1787"/>
      <c r="H554" s="1787"/>
      <c r="I554" s="1787"/>
      <c r="J554" s="1787"/>
      <c r="K554" s="1787"/>
      <c r="L554" s="1787"/>
      <c r="M554" s="1787"/>
      <c r="N554" s="1787"/>
      <c r="O554" s="1787"/>
      <c r="P554" s="1787"/>
      <c r="Q554" s="1787"/>
      <c r="R554" s="1787"/>
      <c r="S554" s="1787"/>
      <c r="T554" s="1787"/>
    </row>
    <row r="555" spans="1:20" ht="16.5" customHeight="1">
      <c r="A555" s="1787"/>
      <c r="B555" s="1787"/>
      <c r="C555" s="1787"/>
      <c r="D555" s="1787"/>
      <c r="E555" s="1787"/>
      <c r="F555" s="1787"/>
      <c r="G555" s="1787"/>
      <c r="H555" s="1787"/>
      <c r="I555" s="1787"/>
      <c r="J555" s="1787"/>
      <c r="K555" s="1787"/>
      <c r="L555" s="1787"/>
      <c r="M555" s="1787"/>
      <c r="N555" s="1787"/>
      <c r="O555" s="1787"/>
      <c r="P555" s="1787"/>
      <c r="Q555" s="1787"/>
      <c r="R555" s="1787"/>
      <c r="S555" s="1787"/>
      <c r="T555" s="1787"/>
    </row>
    <row r="556" spans="1:20" ht="16.5" customHeight="1">
      <c r="A556" s="1787"/>
      <c r="B556" s="1787"/>
      <c r="C556" s="1787"/>
      <c r="D556" s="1787"/>
      <c r="E556" s="1787"/>
      <c r="F556" s="1787"/>
      <c r="G556" s="1787"/>
      <c r="H556" s="1787"/>
      <c r="I556" s="1787"/>
      <c r="J556" s="1787"/>
      <c r="K556" s="1787"/>
      <c r="L556" s="1787"/>
      <c r="M556" s="1787"/>
      <c r="N556" s="1787"/>
      <c r="O556" s="1787"/>
      <c r="P556" s="1787"/>
      <c r="Q556" s="1787"/>
      <c r="R556" s="1787"/>
      <c r="S556" s="1787"/>
      <c r="T556" s="1787"/>
    </row>
    <row r="557" spans="1:20" ht="16.5" customHeight="1">
      <c r="A557" s="1787"/>
      <c r="B557" s="1787"/>
      <c r="C557" s="1787"/>
      <c r="D557" s="1787"/>
      <c r="E557" s="1787"/>
      <c r="F557" s="1787"/>
      <c r="G557" s="1787"/>
      <c r="H557" s="1787"/>
      <c r="I557" s="1787"/>
      <c r="J557" s="1787"/>
      <c r="K557" s="1787"/>
      <c r="L557" s="1787"/>
      <c r="M557" s="1787"/>
      <c r="N557" s="1787"/>
      <c r="O557" s="1787"/>
      <c r="P557" s="1787"/>
      <c r="Q557" s="1787"/>
      <c r="R557" s="1787"/>
      <c r="S557" s="1787"/>
      <c r="T557" s="1787"/>
    </row>
    <row r="558" spans="1:20" ht="16.5" customHeight="1">
      <c r="A558" s="1787"/>
      <c r="B558" s="1787"/>
      <c r="C558" s="1787"/>
      <c r="D558" s="1787"/>
      <c r="E558" s="1787"/>
      <c r="F558" s="1787"/>
      <c r="G558" s="1787"/>
      <c r="H558" s="1787"/>
      <c r="I558" s="1787"/>
      <c r="J558" s="1787"/>
      <c r="K558" s="1787"/>
      <c r="L558" s="1787"/>
      <c r="M558" s="1787"/>
      <c r="N558" s="1787"/>
      <c r="O558" s="1787"/>
      <c r="P558" s="1787"/>
      <c r="Q558" s="1787"/>
      <c r="R558" s="1787"/>
      <c r="S558" s="1787"/>
      <c r="T558" s="1787"/>
    </row>
    <row r="559" spans="1:20" ht="16.5" customHeight="1">
      <c r="A559" s="1787"/>
      <c r="B559" s="1787"/>
      <c r="C559" s="1787"/>
      <c r="D559" s="1787"/>
      <c r="E559" s="1787"/>
      <c r="F559" s="1787"/>
      <c r="G559" s="1787"/>
      <c r="H559" s="1787"/>
      <c r="I559" s="1787"/>
      <c r="J559" s="1787"/>
      <c r="K559" s="1787"/>
      <c r="L559" s="1787"/>
      <c r="M559" s="1787"/>
      <c r="N559" s="1787"/>
      <c r="O559" s="1787"/>
      <c r="P559" s="1787"/>
      <c r="Q559" s="1787"/>
      <c r="R559" s="1787"/>
      <c r="S559" s="1787"/>
      <c r="T559" s="1787"/>
    </row>
    <row r="560" spans="1:20" ht="16.5" customHeight="1">
      <c r="A560" s="1787"/>
      <c r="B560" s="1787"/>
      <c r="C560" s="1787"/>
      <c r="D560" s="1787"/>
      <c r="E560" s="1787"/>
      <c r="F560" s="1787"/>
      <c r="G560" s="1787"/>
      <c r="H560" s="1787"/>
      <c r="I560" s="1787"/>
      <c r="J560" s="1787"/>
      <c r="K560" s="1787"/>
      <c r="L560" s="1787"/>
      <c r="M560" s="1787"/>
      <c r="N560" s="1787"/>
      <c r="O560" s="1787"/>
      <c r="P560" s="1787"/>
      <c r="Q560" s="1787"/>
      <c r="R560" s="1787"/>
      <c r="S560" s="1787"/>
      <c r="T560" s="1787"/>
    </row>
    <row r="561" spans="1:20" ht="16.5" customHeight="1">
      <c r="A561" s="1787"/>
      <c r="B561" s="1787"/>
      <c r="C561" s="1787"/>
      <c r="D561" s="1787"/>
      <c r="E561" s="1787"/>
      <c r="F561" s="1787"/>
      <c r="G561" s="1787"/>
      <c r="H561" s="1787"/>
      <c r="I561" s="1787"/>
      <c r="J561" s="1787"/>
      <c r="K561" s="1787"/>
      <c r="L561" s="1787"/>
      <c r="M561" s="1787"/>
      <c r="N561" s="1787"/>
      <c r="O561" s="1787"/>
      <c r="P561" s="1787"/>
      <c r="Q561" s="1787"/>
      <c r="R561" s="1787"/>
      <c r="S561" s="1787"/>
      <c r="T561" s="1787"/>
    </row>
    <row r="562" spans="1:20" ht="16.5" customHeight="1">
      <c r="A562" s="1787"/>
      <c r="B562" s="1787"/>
      <c r="C562" s="1787"/>
      <c r="D562" s="1787"/>
      <c r="E562" s="1787"/>
      <c r="F562" s="1787"/>
      <c r="G562" s="1787"/>
      <c r="H562" s="1787"/>
      <c r="I562" s="1787"/>
      <c r="J562" s="1787"/>
      <c r="K562" s="1787"/>
      <c r="L562" s="1787"/>
      <c r="M562" s="1787"/>
      <c r="N562" s="1787"/>
      <c r="O562" s="1787"/>
      <c r="P562" s="1787"/>
      <c r="Q562" s="1787"/>
      <c r="R562" s="1787"/>
      <c r="S562" s="1787"/>
      <c r="T562" s="1787"/>
    </row>
    <row r="563" spans="1:20" ht="16.5" customHeight="1">
      <c r="A563" s="1787"/>
      <c r="B563" s="1787"/>
      <c r="C563" s="1787"/>
      <c r="D563" s="1787"/>
      <c r="E563" s="1787"/>
      <c r="F563" s="1787"/>
      <c r="G563" s="1787"/>
      <c r="H563" s="1787"/>
      <c r="I563" s="1787"/>
      <c r="J563" s="1787"/>
      <c r="K563" s="1787"/>
      <c r="L563" s="1787"/>
      <c r="M563" s="1787"/>
      <c r="N563" s="1787"/>
      <c r="O563" s="1787"/>
      <c r="P563" s="1787"/>
      <c r="Q563" s="1787"/>
      <c r="R563" s="1787"/>
      <c r="S563" s="1787"/>
      <c r="T563" s="1787"/>
    </row>
    <row r="564" spans="1:20" ht="16.5" customHeight="1">
      <c r="A564" s="1787"/>
      <c r="B564" s="1787"/>
      <c r="C564" s="1787"/>
      <c r="D564" s="1787"/>
      <c r="E564" s="1787"/>
      <c r="F564" s="1787"/>
      <c r="G564" s="1787"/>
      <c r="H564" s="1787"/>
      <c r="I564" s="1787"/>
      <c r="J564" s="1787"/>
      <c r="K564" s="1787"/>
      <c r="L564" s="1787"/>
      <c r="M564" s="1787"/>
      <c r="N564" s="1787"/>
      <c r="O564" s="1787"/>
      <c r="P564" s="1787"/>
      <c r="Q564" s="1787"/>
      <c r="R564" s="1787"/>
      <c r="S564" s="1787"/>
      <c r="T564" s="1787"/>
    </row>
    <row r="565" spans="1:20" ht="16.5" customHeight="1">
      <c r="A565" s="1787"/>
      <c r="B565" s="1787"/>
      <c r="C565" s="1787"/>
      <c r="D565" s="1787"/>
      <c r="E565" s="1787"/>
      <c r="F565" s="1787"/>
      <c r="G565" s="1787"/>
      <c r="H565" s="1787"/>
      <c r="I565" s="1787"/>
      <c r="J565" s="1787"/>
      <c r="K565" s="1787"/>
      <c r="L565" s="1787"/>
      <c r="M565" s="1787"/>
      <c r="N565" s="1787"/>
      <c r="O565" s="1787"/>
      <c r="P565" s="1787"/>
      <c r="Q565" s="1787"/>
      <c r="R565" s="1787"/>
      <c r="S565" s="1787"/>
      <c r="T565" s="1787"/>
    </row>
    <row r="566" spans="1:20" ht="16.5" customHeight="1">
      <c r="A566" s="1787"/>
      <c r="B566" s="1787"/>
      <c r="C566" s="1787"/>
      <c r="D566" s="1787"/>
      <c r="E566" s="1787"/>
      <c r="F566" s="1787"/>
      <c r="G566" s="1787"/>
      <c r="H566" s="1787"/>
      <c r="I566" s="1787"/>
      <c r="J566" s="1787"/>
      <c r="K566" s="1787"/>
      <c r="L566" s="1787"/>
      <c r="M566" s="1787"/>
      <c r="N566" s="1787"/>
      <c r="O566" s="1787"/>
      <c r="P566" s="1787"/>
      <c r="Q566" s="1787"/>
      <c r="R566" s="1787"/>
      <c r="S566" s="1787"/>
      <c r="T566" s="1787"/>
    </row>
    <row r="567" spans="1:20" ht="16.5" customHeight="1">
      <c r="A567" s="1787"/>
      <c r="B567" s="1787"/>
      <c r="C567" s="1787"/>
      <c r="D567" s="1787"/>
      <c r="E567" s="1787"/>
      <c r="F567" s="1787"/>
      <c r="G567" s="1787"/>
      <c r="H567" s="1787"/>
      <c r="I567" s="1787"/>
      <c r="J567" s="1787"/>
      <c r="K567" s="1787"/>
      <c r="L567" s="1787"/>
      <c r="M567" s="1787"/>
      <c r="N567" s="1787"/>
      <c r="O567" s="1787"/>
      <c r="P567" s="1787"/>
      <c r="Q567" s="1787"/>
      <c r="R567" s="1787"/>
      <c r="S567" s="1787"/>
      <c r="T567" s="1787"/>
    </row>
    <row r="568" spans="1:20" ht="16.5" customHeight="1">
      <c r="A568" s="1787"/>
      <c r="B568" s="1787"/>
      <c r="C568" s="1787"/>
      <c r="D568" s="1787"/>
      <c r="E568" s="1787"/>
      <c r="F568" s="1787"/>
      <c r="G568" s="1787"/>
      <c r="H568" s="1787"/>
      <c r="I568" s="1787"/>
      <c r="J568" s="1787"/>
      <c r="K568" s="1787"/>
      <c r="L568" s="1787"/>
      <c r="M568" s="1787"/>
      <c r="N568" s="1787"/>
      <c r="O568" s="1787"/>
      <c r="P568" s="1787"/>
      <c r="Q568" s="1787"/>
      <c r="R568" s="1787"/>
      <c r="S568" s="1787"/>
      <c r="T568" s="1787"/>
    </row>
    <row r="569" spans="1:20" ht="16.5" customHeight="1">
      <c r="A569" s="1787"/>
      <c r="B569" s="1787"/>
      <c r="C569" s="1787"/>
      <c r="D569" s="1787"/>
      <c r="E569" s="1787"/>
      <c r="F569" s="1787"/>
      <c r="G569" s="1787"/>
      <c r="H569" s="1787"/>
      <c r="I569" s="1787"/>
      <c r="J569" s="1787"/>
      <c r="K569" s="1787"/>
      <c r="L569" s="1787"/>
      <c r="M569" s="1787"/>
      <c r="N569" s="1787"/>
      <c r="O569" s="1787"/>
      <c r="P569" s="1787"/>
      <c r="Q569" s="1787"/>
      <c r="R569" s="1787"/>
      <c r="S569" s="1787"/>
      <c r="T569" s="1787"/>
    </row>
    <row r="570" spans="1:20" ht="16.5" customHeight="1">
      <c r="A570" s="1787"/>
      <c r="B570" s="1787"/>
      <c r="C570" s="1787"/>
      <c r="D570" s="1787"/>
      <c r="E570" s="1787"/>
      <c r="F570" s="1787"/>
      <c r="G570" s="1787"/>
      <c r="H570" s="1787"/>
      <c r="I570" s="1787"/>
      <c r="J570" s="1787"/>
      <c r="K570" s="1787"/>
      <c r="L570" s="1787"/>
      <c r="M570" s="1787"/>
      <c r="N570" s="1787"/>
      <c r="O570" s="1787"/>
      <c r="P570" s="1787"/>
      <c r="Q570" s="1787"/>
      <c r="R570" s="1787"/>
      <c r="S570" s="1787"/>
      <c r="T570" s="1787"/>
    </row>
    <row r="571" spans="1:20" ht="16.5" customHeight="1">
      <c r="A571" s="1787"/>
      <c r="B571" s="1787"/>
      <c r="C571" s="1787"/>
      <c r="D571" s="1787"/>
      <c r="E571" s="1787"/>
      <c r="F571" s="1787"/>
      <c r="G571" s="1787"/>
      <c r="H571" s="1787"/>
      <c r="I571" s="1787"/>
      <c r="J571" s="1787"/>
      <c r="K571" s="1787"/>
      <c r="L571" s="1787"/>
      <c r="M571" s="1787"/>
      <c r="N571" s="1787"/>
      <c r="O571" s="1787"/>
      <c r="P571" s="1787"/>
      <c r="Q571" s="1787"/>
      <c r="R571" s="1787"/>
      <c r="S571" s="1787"/>
      <c r="T571" s="1787"/>
    </row>
    <row r="572" spans="1:20" ht="16.5" customHeight="1">
      <c r="A572" s="1787"/>
      <c r="B572" s="1787"/>
      <c r="C572" s="1787"/>
      <c r="D572" s="1787"/>
      <c r="E572" s="1787"/>
      <c r="F572" s="1787"/>
      <c r="G572" s="1787"/>
      <c r="H572" s="1787"/>
      <c r="I572" s="1787"/>
      <c r="J572" s="1787"/>
      <c r="K572" s="1787"/>
      <c r="L572" s="1787"/>
      <c r="M572" s="1787"/>
      <c r="N572" s="1787"/>
      <c r="O572" s="1787"/>
      <c r="P572" s="1787"/>
      <c r="Q572" s="1787"/>
      <c r="R572" s="1787"/>
      <c r="S572" s="1787"/>
      <c r="T572" s="1787"/>
    </row>
    <row r="573" spans="1:20" ht="16.5" customHeight="1">
      <c r="A573" s="1787"/>
      <c r="B573" s="1787"/>
      <c r="C573" s="1787"/>
      <c r="D573" s="1787"/>
      <c r="E573" s="1787"/>
      <c r="F573" s="1787"/>
      <c r="G573" s="1787"/>
      <c r="H573" s="1787"/>
      <c r="I573" s="1787"/>
      <c r="J573" s="1787"/>
      <c r="K573" s="1787"/>
      <c r="L573" s="1787"/>
      <c r="M573" s="1787"/>
      <c r="N573" s="1787"/>
      <c r="O573" s="1787"/>
      <c r="P573" s="1787"/>
      <c r="Q573" s="1787"/>
      <c r="R573" s="1787"/>
      <c r="S573" s="1787"/>
      <c r="T573" s="1787"/>
    </row>
    <row r="574" spans="1:20" ht="16.5" customHeight="1">
      <c r="A574" s="1787"/>
      <c r="B574" s="1787"/>
      <c r="C574" s="1787"/>
      <c r="D574" s="1787"/>
      <c r="E574" s="1787"/>
      <c r="F574" s="1787"/>
      <c r="G574" s="1787"/>
      <c r="H574" s="1787"/>
      <c r="I574" s="1787"/>
      <c r="J574" s="1787"/>
      <c r="K574" s="1787"/>
      <c r="L574" s="1787"/>
      <c r="M574" s="1787"/>
      <c r="N574" s="1787"/>
      <c r="O574" s="1787"/>
      <c r="P574" s="1787"/>
      <c r="Q574" s="1787"/>
      <c r="R574" s="1787"/>
      <c r="S574" s="1787"/>
      <c r="T574" s="1787"/>
    </row>
    <row r="575" spans="1:20" ht="16.5" customHeight="1">
      <c r="A575" s="1787"/>
      <c r="B575" s="1787"/>
      <c r="C575" s="1787"/>
      <c r="D575" s="1787"/>
      <c r="E575" s="1787"/>
      <c r="F575" s="1787"/>
      <c r="G575" s="1787"/>
      <c r="H575" s="1787"/>
      <c r="I575" s="1787"/>
      <c r="J575" s="1787"/>
      <c r="K575" s="1787"/>
      <c r="L575" s="1787"/>
      <c r="M575" s="1787"/>
      <c r="N575" s="1787"/>
      <c r="O575" s="1787"/>
      <c r="P575" s="1787"/>
      <c r="Q575" s="1787"/>
      <c r="R575" s="1787"/>
      <c r="S575" s="1787"/>
      <c r="T575" s="1787"/>
    </row>
    <row r="576" spans="1:20" ht="16.5" customHeight="1">
      <c r="A576" s="1787"/>
      <c r="B576" s="1787"/>
      <c r="C576" s="1787"/>
      <c r="D576" s="1787"/>
      <c r="E576" s="1787"/>
      <c r="F576" s="1787"/>
      <c r="G576" s="1787"/>
      <c r="H576" s="1787"/>
      <c r="I576" s="1787"/>
      <c r="J576" s="1787"/>
      <c r="K576" s="1787"/>
      <c r="L576" s="1787"/>
      <c r="M576" s="1787"/>
      <c r="N576" s="1787"/>
      <c r="O576" s="1787"/>
      <c r="P576" s="1787"/>
      <c r="Q576" s="1787"/>
      <c r="R576" s="1787"/>
      <c r="S576" s="1787"/>
      <c r="T576" s="1787"/>
    </row>
    <row r="577" spans="1:20" ht="16.5" customHeight="1">
      <c r="A577" s="1787"/>
      <c r="B577" s="1787"/>
      <c r="C577" s="1787"/>
      <c r="D577" s="1787"/>
      <c r="E577" s="1787"/>
      <c r="F577" s="1787"/>
      <c r="G577" s="1787"/>
      <c r="H577" s="1787"/>
      <c r="I577" s="1787"/>
      <c r="J577" s="1787"/>
      <c r="K577" s="1787"/>
      <c r="L577" s="1787"/>
      <c r="M577" s="1787"/>
      <c r="N577" s="1787"/>
      <c r="O577" s="1787"/>
      <c r="P577" s="1787"/>
      <c r="Q577" s="1787"/>
      <c r="R577" s="1787"/>
      <c r="S577" s="1787"/>
      <c r="T577" s="1787"/>
    </row>
    <row r="578" spans="1:20" ht="16.5" customHeight="1">
      <c r="A578" s="1787"/>
      <c r="B578" s="1787"/>
      <c r="C578" s="1787"/>
      <c r="D578" s="1787"/>
      <c r="E578" s="1787"/>
      <c r="F578" s="1787"/>
      <c r="G578" s="1787"/>
      <c r="H578" s="1787"/>
      <c r="I578" s="1787"/>
      <c r="J578" s="1787"/>
      <c r="K578" s="1787"/>
      <c r="L578" s="1787"/>
      <c r="M578" s="1787"/>
      <c r="N578" s="1787"/>
      <c r="O578" s="1787"/>
      <c r="P578" s="1787"/>
      <c r="Q578" s="1787"/>
      <c r="R578" s="1787"/>
      <c r="S578" s="1787"/>
      <c r="T578" s="1787"/>
    </row>
    <row r="579" spans="1:20" ht="16.5" customHeight="1">
      <c r="A579" s="1787"/>
      <c r="B579" s="1787"/>
      <c r="C579" s="1787"/>
      <c r="D579" s="1787"/>
      <c r="E579" s="1787"/>
      <c r="F579" s="1787"/>
      <c r="G579" s="1787"/>
      <c r="H579" s="1787"/>
      <c r="I579" s="1787"/>
      <c r="J579" s="1787"/>
      <c r="K579" s="1787"/>
      <c r="L579" s="1787"/>
      <c r="M579" s="1787"/>
      <c r="N579" s="1787"/>
      <c r="O579" s="1787"/>
      <c r="P579" s="1787"/>
      <c r="Q579" s="1787"/>
      <c r="R579" s="1787"/>
      <c r="S579" s="1787"/>
      <c r="T579" s="1787"/>
    </row>
    <row r="580" spans="1:20" ht="16.5" customHeight="1">
      <c r="A580" s="1787"/>
      <c r="B580" s="1787"/>
      <c r="C580" s="1787"/>
      <c r="D580" s="1787"/>
      <c r="E580" s="1787"/>
      <c r="F580" s="1787"/>
      <c r="G580" s="1787"/>
      <c r="H580" s="1787"/>
      <c r="I580" s="1787"/>
      <c r="J580" s="1787"/>
      <c r="K580" s="1787"/>
      <c r="L580" s="1787"/>
      <c r="M580" s="1787"/>
      <c r="N580" s="1787"/>
      <c r="O580" s="1787"/>
      <c r="P580" s="1787"/>
      <c r="Q580" s="1787"/>
      <c r="R580" s="1787"/>
      <c r="S580" s="1787"/>
      <c r="T580" s="1787"/>
    </row>
    <row r="581" spans="1:20" ht="16.5" customHeight="1">
      <c r="A581" s="1787"/>
      <c r="B581" s="1787"/>
      <c r="C581" s="1787"/>
      <c r="D581" s="1787"/>
      <c r="E581" s="1787"/>
      <c r="F581" s="1787"/>
      <c r="G581" s="1787"/>
      <c r="H581" s="1787"/>
      <c r="I581" s="1787"/>
      <c r="J581" s="1787"/>
      <c r="K581" s="1787"/>
      <c r="L581" s="1787"/>
      <c r="M581" s="1787"/>
      <c r="N581" s="1787"/>
      <c r="O581" s="1787"/>
      <c r="P581" s="1787"/>
      <c r="Q581" s="1787"/>
      <c r="R581" s="1787"/>
      <c r="S581" s="1787"/>
      <c r="T581" s="1787"/>
    </row>
    <row r="582" spans="1:20" ht="16.5" customHeight="1">
      <c r="A582" s="1787"/>
      <c r="B582" s="1787"/>
      <c r="C582" s="1787"/>
      <c r="D582" s="1787"/>
      <c r="E582" s="1787"/>
      <c r="F582" s="1787"/>
      <c r="G582" s="1787"/>
      <c r="H582" s="1787"/>
      <c r="I582" s="1787"/>
      <c r="J582" s="1787"/>
      <c r="K582" s="1787"/>
      <c r="L582" s="1787"/>
      <c r="M582" s="1787"/>
      <c r="N582" s="1787"/>
      <c r="O582" s="1787"/>
      <c r="P582" s="1787"/>
      <c r="Q582" s="1787"/>
      <c r="R582" s="1787"/>
      <c r="S582" s="1787"/>
      <c r="T582" s="1787"/>
    </row>
    <row r="583" spans="1:20" ht="16.5" customHeight="1">
      <c r="A583" s="1787"/>
      <c r="B583" s="1787"/>
      <c r="C583" s="1787"/>
      <c r="D583" s="1787"/>
      <c r="E583" s="1787"/>
      <c r="F583" s="1787"/>
      <c r="G583" s="1787"/>
      <c r="H583" s="1787"/>
      <c r="I583" s="1787"/>
      <c r="J583" s="1787"/>
      <c r="K583" s="1787"/>
      <c r="L583" s="1787"/>
      <c r="M583" s="1787"/>
      <c r="N583" s="1787"/>
      <c r="O583" s="1787"/>
      <c r="P583" s="1787"/>
      <c r="Q583" s="1787"/>
      <c r="R583" s="1787"/>
      <c r="S583" s="1787"/>
      <c r="T583" s="1787"/>
    </row>
    <row r="584" spans="1:20" ht="16.5" customHeight="1">
      <c r="A584" s="1787"/>
      <c r="B584" s="1787"/>
      <c r="C584" s="1787"/>
      <c r="D584" s="1787"/>
      <c r="E584" s="1787"/>
      <c r="F584" s="1787"/>
      <c r="G584" s="1787"/>
      <c r="H584" s="1787"/>
      <c r="I584" s="1787"/>
      <c r="J584" s="1787"/>
      <c r="K584" s="1787"/>
      <c r="L584" s="1787"/>
      <c r="M584" s="1787"/>
      <c r="N584" s="1787"/>
      <c r="O584" s="1787"/>
      <c r="P584" s="1787"/>
      <c r="Q584" s="1787"/>
      <c r="R584" s="1787"/>
      <c r="S584" s="1787"/>
      <c r="T584" s="1787"/>
    </row>
    <row r="585" spans="1:20" ht="16.5" customHeight="1">
      <c r="A585" s="1787"/>
      <c r="B585" s="1787"/>
      <c r="C585" s="1787"/>
      <c r="D585" s="1787"/>
      <c r="E585" s="1787"/>
      <c r="F585" s="1787"/>
      <c r="G585" s="1787"/>
      <c r="H585" s="1787"/>
      <c r="I585" s="1787"/>
      <c r="J585" s="1787"/>
      <c r="K585" s="1787"/>
      <c r="L585" s="1787"/>
      <c r="M585" s="1787"/>
      <c r="N585" s="1787"/>
      <c r="O585" s="1787"/>
      <c r="P585" s="1787"/>
      <c r="Q585" s="1787"/>
      <c r="R585" s="1787"/>
      <c r="S585" s="1787"/>
      <c r="T585" s="1787"/>
    </row>
    <row r="586" spans="1:20" ht="16.5" customHeight="1">
      <c r="A586" s="1787"/>
      <c r="B586" s="1787"/>
      <c r="C586" s="1787"/>
      <c r="D586" s="1787"/>
      <c r="E586" s="1787"/>
      <c r="F586" s="1787"/>
      <c r="G586" s="1787"/>
      <c r="H586" s="1787"/>
      <c r="I586" s="1787"/>
      <c r="J586" s="1787"/>
      <c r="K586" s="1787"/>
      <c r="L586" s="1787"/>
      <c r="M586" s="1787"/>
      <c r="N586" s="1787"/>
      <c r="O586" s="1787"/>
      <c r="P586" s="1787"/>
      <c r="Q586" s="1787"/>
      <c r="R586" s="1787"/>
      <c r="S586" s="1787"/>
      <c r="T586" s="1787"/>
    </row>
    <row r="587" spans="1:20" ht="16.5" customHeight="1">
      <c r="A587" s="1787"/>
      <c r="B587" s="1787"/>
      <c r="C587" s="1787"/>
      <c r="D587" s="1787"/>
      <c r="E587" s="1787"/>
      <c r="F587" s="1787"/>
      <c r="G587" s="1787"/>
      <c r="H587" s="1787"/>
      <c r="I587" s="1787"/>
      <c r="J587" s="1787"/>
      <c r="K587" s="1787"/>
      <c r="L587" s="1787"/>
      <c r="M587" s="1787"/>
      <c r="N587" s="1787"/>
      <c r="O587" s="1787"/>
      <c r="P587" s="1787"/>
      <c r="Q587" s="1787"/>
      <c r="R587" s="1787"/>
      <c r="S587" s="1787"/>
      <c r="T587" s="1787"/>
    </row>
    <row r="588" spans="1:20" ht="16.5" customHeight="1">
      <c r="A588" s="1787"/>
      <c r="B588" s="1787"/>
      <c r="C588" s="1787"/>
      <c r="D588" s="1787"/>
      <c r="E588" s="1787"/>
      <c r="F588" s="1787"/>
      <c r="G588" s="1787"/>
      <c r="H588" s="1787"/>
      <c r="I588" s="1787"/>
      <c r="J588" s="1787"/>
      <c r="K588" s="1787"/>
      <c r="L588" s="1787"/>
      <c r="M588" s="1787"/>
      <c r="N588" s="1787"/>
      <c r="O588" s="1787"/>
      <c r="P588" s="1787"/>
      <c r="Q588" s="1787"/>
      <c r="R588" s="1787"/>
      <c r="S588" s="1787"/>
      <c r="T588" s="1787"/>
    </row>
    <row r="589" spans="1:20" ht="16.5" customHeight="1">
      <c r="A589" s="1787"/>
      <c r="B589" s="1787"/>
      <c r="C589" s="1787"/>
      <c r="D589" s="1787"/>
      <c r="E589" s="1787"/>
      <c r="F589" s="1787"/>
      <c r="G589" s="1787"/>
      <c r="H589" s="1787"/>
      <c r="I589" s="1787"/>
      <c r="J589" s="1787"/>
      <c r="K589" s="1787"/>
      <c r="L589" s="1787"/>
      <c r="M589" s="1787"/>
      <c r="N589" s="1787"/>
      <c r="O589" s="1787"/>
      <c r="P589" s="1787"/>
      <c r="Q589" s="1787"/>
      <c r="R589" s="1787"/>
      <c r="S589" s="1787"/>
      <c r="T589" s="1787"/>
    </row>
    <row r="590" spans="1:20" ht="16.5" customHeight="1">
      <c r="A590" s="1787"/>
      <c r="B590" s="1787"/>
      <c r="C590" s="1787"/>
      <c r="D590" s="1787"/>
      <c r="E590" s="1787"/>
      <c r="F590" s="1787"/>
      <c r="G590" s="1787"/>
      <c r="H590" s="1787"/>
      <c r="I590" s="1787"/>
      <c r="J590" s="1787"/>
      <c r="K590" s="1787"/>
      <c r="L590" s="1787"/>
      <c r="M590" s="1787"/>
      <c r="N590" s="1787"/>
      <c r="O590" s="1787"/>
      <c r="P590" s="1787"/>
      <c r="Q590" s="1787"/>
      <c r="R590" s="1787"/>
      <c r="S590" s="1787"/>
      <c r="T590" s="1787"/>
    </row>
    <row r="591" spans="1:20" ht="16.5" customHeight="1">
      <c r="A591" s="1787"/>
      <c r="B591" s="1787"/>
      <c r="C591" s="1787"/>
      <c r="D591" s="1787"/>
      <c r="E591" s="1787"/>
      <c r="F591" s="1787"/>
      <c r="G591" s="1787"/>
      <c r="H591" s="1787"/>
      <c r="I591" s="1787"/>
      <c r="J591" s="1787"/>
      <c r="K591" s="1787"/>
      <c r="L591" s="1787"/>
      <c r="M591" s="1787"/>
      <c r="N591" s="1787"/>
      <c r="O591" s="1787"/>
      <c r="P591" s="1787"/>
      <c r="Q591" s="1787"/>
      <c r="R591" s="1787"/>
      <c r="S591" s="1787"/>
      <c r="T591" s="1787"/>
    </row>
    <row r="592" spans="1:20" ht="16.5" customHeight="1">
      <c r="A592" s="1787"/>
      <c r="B592" s="1787"/>
      <c r="C592" s="1787"/>
      <c r="D592" s="1787"/>
      <c r="E592" s="1787"/>
      <c r="F592" s="1787"/>
      <c r="G592" s="1787"/>
      <c r="H592" s="1787"/>
      <c r="I592" s="1787"/>
      <c r="J592" s="1787"/>
      <c r="K592" s="1787"/>
      <c r="L592" s="1787"/>
      <c r="M592" s="1787"/>
      <c r="N592" s="1787"/>
      <c r="O592" s="1787"/>
      <c r="P592" s="1787"/>
      <c r="Q592" s="1787"/>
      <c r="R592" s="1787"/>
      <c r="S592" s="1787"/>
      <c r="T592" s="1787"/>
    </row>
    <row r="593" spans="1:20" ht="16.5" customHeight="1">
      <c r="A593" s="1787"/>
      <c r="B593" s="1787"/>
      <c r="C593" s="1787"/>
      <c r="D593" s="1787"/>
      <c r="E593" s="1787"/>
      <c r="F593" s="1787"/>
      <c r="G593" s="1787"/>
      <c r="H593" s="1787"/>
      <c r="I593" s="1787"/>
      <c r="J593" s="1787"/>
      <c r="K593" s="1787"/>
      <c r="L593" s="1787"/>
      <c r="M593" s="1787"/>
      <c r="N593" s="1787"/>
      <c r="O593" s="1787"/>
      <c r="P593" s="1787"/>
      <c r="Q593" s="1787"/>
      <c r="R593" s="1787"/>
      <c r="S593" s="1787"/>
      <c r="T593" s="1787"/>
    </row>
    <row r="594" spans="1:20" ht="16.5" customHeight="1">
      <c r="A594" s="1787"/>
      <c r="B594" s="1787"/>
      <c r="C594" s="1787"/>
      <c r="D594" s="1787"/>
      <c r="E594" s="1787"/>
      <c r="F594" s="1787"/>
      <c r="G594" s="1787"/>
      <c r="H594" s="1787"/>
      <c r="I594" s="1787"/>
      <c r="J594" s="1787"/>
      <c r="K594" s="1787"/>
      <c r="L594" s="1787"/>
      <c r="M594" s="1787"/>
      <c r="N594" s="1787"/>
      <c r="O594" s="1787"/>
      <c r="P594" s="1787"/>
      <c r="Q594" s="1787"/>
      <c r="R594" s="1787"/>
      <c r="S594" s="1787"/>
      <c r="T594" s="1787"/>
    </row>
    <row r="595" spans="1:20" ht="16.5" customHeight="1">
      <c r="A595" s="1787"/>
      <c r="B595" s="1787"/>
      <c r="C595" s="1787"/>
      <c r="D595" s="1787"/>
      <c r="E595" s="1787"/>
      <c r="F595" s="1787"/>
      <c r="G595" s="1787"/>
      <c r="H595" s="1787"/>
      <c r="I595" s="1787"/>
      <c r="J595" s="1787"/>
      <c r="K595" s="1787"/>
      <c r="L595" s="1787"/>
      <c r="M595" s="1787"/>
      <c r="N595" s="1787"/>
      <c r="O595" s="1787"/>
      <c r="P595" s="1787"/>
      <c r="Q595" s="1787"/>
      <c r="R595" s="1787"/>
      <c r="S595" s="1787"/>
      <c r="T595" s="1787"/>
    </row>
    <row r="596" spans="1:20" ht="16.5" customHeight="1">
      <c r="A596" s="1787"/>
      <c r="B596" s="1787"/>
      <c r="C596" s="1787"/>
      <c r="D596" s="1787"/>
      <c r="E596" s="1787"/>
      <c r="F596" s="1787"/>
      <c r="G596" s="1787"/>
      <c r="H596" s="1787"/>
      <c r="I596" s="1787"/>
      <c r="J596" s="1787"/>
      <c r="K596" s="1787"/>
      <c r="L596" s="1787"/>
      <c r="M596" s="1787"/>
      <c r="N596" s="1787"/>
      <c r="O596" s="1787"/>
      <c r="P596" s="1787"/>
      <c r="Q596" s="1787"/>
      <c r="R596" s="1787"/>
      <c r="S596" s="1787"/>
      <c r="T596" s="1787"/>
    </row>
    <row r="597" spans="1:20" ht="16.5" customHeight="1">
      <c r="A597" s="1787"/>
      <c r="B597" s="1787"/>
      <c r="C597" s="1787"/>
      <c r="D597" s="1787"/>
      <c r="E597" s="1787"/>
      <c r="F597" s="1787"/>
      <c r="G597" s="1787"/>
      <c r="H597" s="1787"/>
      <c r="I597" s="1787"/>
      <c r="J597" s="1787"/>
      <c r="K597" s="1787"/>
      <c r="L597" s="1787"/>
      <c r="M597" s="1787"/>
      <c r="N597" s="1787"/>
      <c r="O597" s="1787"/>
      <c r="P597" s="1787"/>
      <c r="Q597" s="1787"/>
      <c r="R597" s="1787"/>
      <c r="S597" s="1787"/>
      <c r="T597" s="1787"/>
    </row>
    <row r="598" spans="1:20" ht="16.5" customHeight="1">
      <c r="A598" s="1787"/>
      <c r="B598" s="1787"/>
      <c r="C598" s="1787"/>
      <c r="D598" s="1787"/>
      <c r="E598" s="1787"/>
      <c r="F598" s="1787"/>
      <c r="G598" s="1787"/>
      <c r="H598" s="1787"/>
      <c r="I598" s="1787"/>
      <c r="J598" s="1787"/>
      <c r="K598" s="1787"/>
      <c r="L598" s="1787"/>
      <c r="M598" s="1787"/>
      <c r="N598" s="1787"/>
      <c r="O598" s="1787"/>
      <c r="P598" s="1787"/>
      <c r="Q598" s="1787"/>
      <c r="R598" s="1787"/>
      <c r="S598" s="1787"/>
      <c r="T598" s="1787"/>
    </row>
    <row r="599" spans="1:20" ht="16.5" customHeight="1">
      <c r="A599" s="1787"/>
      <c r="B599" s="1787"/>
      <c r="C599" s="1787"/>
      <c r="D599" s="1787"/>
      <c r="E599" s="1787"/>
      <c r="F599" s="1787"/>
      <c r="G599" s="1787"/>
      <c r="H599" s="1787"/>
      <c r="I599" s="1787"/>
      <c r="J599" s="1787"/>
      <c r="K599" s="1787"/>
      <c r="L599" s="1787"/>
      <c r="M599" s="1787"/>
      <c r="N599" s="1787"/>
      <c r="O599" s="1787"/>
      <c r="P599" s="1787"/>
      <c r="Q599" s="1787"/>
      <c r="R599" s="1787"/>
      <c r="S599" s="1787"/>
      <c r="T599" s="1787"/>
    </row>
    <row r="600" spans="1:20" ht="16.5" customHeight="1">
      <c r="A600" s="1787"/>
      <c r="B600" s="1787"/>
      <c r="C600" s="1787"/>
      <c r="D600" s="1787"/>
      <c r="E600" s="1787"/>
      <c r="F600" s="1787"/>
      <c r="G600" s="1787"/>
      <c r="H600" s="1787"/>
      <c r="I600" s="1787"/>
      <c r="J600" s="1787"/>
      <c r="K600" s="1787"/>
      <c r="L600" s="1787"/>
      <c r="M600" s="1787"/>
      <c r="N600" s="1787"/>
      <c r="O600" s="1787"/>
      <c r="P600" s="1787"/>
      <c r="Q600" s="1787"/>
      <c r="R600" s="1787"/>
      <c r="S600" s="1787"/>
      <c r="T600" s="1787"/>
    </row>
    <row r="601" spans="1:20" ht="16.5" customHeight="1">
      <c r="A601" s="1787"/>
      <c r="B601" s="1787"/>
      <c r="C601" s="1787"/>
      <c r="D601" s="1787"/>
      <c r="E601" s="1787"/>
      <c r="F601" s="1787"/>
      <c r="G601" s="1787"/>
      <c r="H601" s="1787"/>
      <c r="I601" s="1787"/>
      <c r="J601" s="1787"/>
      <c r="K601" s="1787"/>
      <c r="L601" s="1787"/>
      <c r="M601" s="1787"/>
      <c r="N601" s="1787"/>
      <c r="O601" s="1787"/>
      <c r="P601" s="1787"/>
      <c r="Q601" s="1787"/>
      <c r="R601" s="1787"/>
      <c r="S601" s="1787"/>
      <c r="T601" s="1787"/>
    </row>
    <row r="602" spans="1:20" ht="16.5" customHeight="1">
      <c r="A602" s="1787"/>
      <c r="B602" s="1787"/>
      <c r="C602" s="1787"/>
      <c r="D602" s="1787"/>
      <c r="E602" s="1787"/>
      <c r="F602" s="1787"/>
      <c r="G602" s="1787"/>
      <c r="H602" s="1787"/>
      <c r="I602" s="1787"/>
      <c r="J602" s="1787"/>
      <c r="K602" s="1787"/>
      <c r="L602" s="1787"/>
      <c r="M602" s="1787"/>
      <c r="N602" s="1787"/>
      <c r="O602" s="1787"/>
      <c r="P602" s="1787"/>
      <c r="Q602" s="1787"/>
      <c r="R602" s="1787"/>
      <c r="S602" s="1787"/>
      <c r="T602" s="1787"/>
    </row>
    <row r="603" spans="1:20" ht="16.5" customHeight="1">
      <c r="A603" s="1787"/>
      <c r="B603" s="1787"/>
      <c r="C603" s="1787"/>
      <c r="D603" s="1787"/>
      <c r="E603" s="1787"/>
      <c r="F603" s="1787"/>
      <c r="G603" s="1787"/>
      <c r="H603" s="1787"/>
      <c r="I603" s="1787"/>
      <c r="J603" s="1787"/>
      <c r="K603" s="1787"/>
      <c r="L603" s="1787"/>
      <c r="M603" s="1787"/>
      <c r="N603" s="1787"/>
      <c r="O603" s="1787"/>
      <c r="P603" s="1787"/>
      <c r="Q603" s="1787"/>
      <c r="R603" s="1787"/>
      <c r="S603" s="1787"/>
      <c r="T603" s="1787"/>
    </row>
    <row r="604" spans="1:20" ht="16.5" customHeight="1">
      <c r="A604" s="1787"/>
      <c r="B604" s="1787"/>
      <c r="C604" s="1787"/>
      <c r="D604" s="1787"/>
      <c r="E604" s="1787"/>
      <c r="F604" s="1787"/>
      <c r="G604" s="1787"/>
      <c r="H604" s="1787"/>
      <c r="I604" s="1787"/>
      <c r="J604" s="1787"/>
      <c r="K604" s="1787"/>
      <c r="L604" s="1787"/>
      <c r="M604" s="1787"/>
      <c r="N604" s="1787"/>
      <c r="O604" s="1787"/>
      <c r="P604" s="1787"/>
      <c r="Q604" s="1787"/>
      <c r="R604" s="1787"/>
      <c r="S604" s="1787"/>
      <c r="T604" s="1787"/>
    </row>
    <row r="605" spans="1:20" ht="16.5" customHeight="1">
      <c r="A605" s="1787"/>
      <c r="B605" s="1787"/>
      <c r="C605" s="1787"/>
      <c r="D605" s="1787"/>
      <c r="E605" s="1787"/>
      <c r="F605" s="1787"/>
      <c r="G605" s="1787"/>
      <c r="H605" s="1787"/>
      <c r="I605" s="1787"/>
      <c r="J605" s="1787"/>
      <c r="K605" s="1787"/>
      <c r="L605" s="1787"/>
      <c r="M605" s="1787"/>
      <c r="N605" s="1787"/>
      <c r="O605" s="1787"/>
      <c r="P605" s="1787"/>
      <c r="Q605" s="1787"/>
      <c r="R605" s="1787"/>
      <c r="S605" s="1787"/>
      <c r="T605" s="1787"/>
    </row>
    <row r="606" spans="1:20" ht="16.5" customHeight="1">
      <c r="A606" s="1787"/>
      <c r="B606" s="1787"/>
      <c r="C606" s="1787"/>
      <c r="D606" s="1787"/>
      <c r="E606" s="1787"/>
      <c r="F606" s="1787"/>
      <c r="G606" s="1787"/>
      <c r="H606" s="1787"/>
      <c r="I606" s="1787"/>
      <c r="J606" s="1787"/>
      <c r="K606" s="1787"/>
      <c r="L606" s="1787"/>
      <c r="M606" s="1787"/>
      <c r="N606" s="1787"/>
      <c r="O606" s="1787"/>
      <c r="P606" s="1787"/>
      <c r="Q606" s="1787"/>
      <c r="R606" s="1787"/>
      <c r="S606" s="1787"/>
      <c r="T606" s="1787"/>
    </row>
    <row r="607" spans="1:20" ht="16.5" customHeight="1">
      <c r="A607" s="1787"/>
      <c r="B607" s="1787"/>
      <c r="C607" s="1787"/>
      <c r="D607" s="1787"/>
      <c r="E607" s="1787"/>
      <c r="F607" s="1787"/>
      <c r="G607" s="1787"/>
      <c r="H607" s="1787"/>
      <c r="I607" s="1787"/>
      <c r="J607" s="1787"/>
      <c r="K607" s="1787"/>
      <c r="L607" s="1787"/>
      <c r="M607" s="1787"/>
      <c r="N607" s="1787"/>
      <c r="O607" s="1787"/>
      <c r="P607" s="1787"/>
      <c r="Q607" s="1787"/>
      <c r="R607" s="1787"/>
      <c r="S607" s="1787"/>
      <c r="T607" s="1787"/>
    </row>
    <row r="608" spans="1:20" ht="16.5" customHeight="1">
      <c r="A608" s="1787"/>
      <c r="B608" s="1787"/>
      <c r="C608" s="1787"/>
      <c r="D608" s="1787"/>
      <c r="E608" s="1787"/>
      <c r="F608" s="1787"/>
      <c r="G608" s="1787"/>
      <c r="H608" s="1787"/>
      <c r="I608" s="1787"/>
      <c r="J608" s="1787"/>
      <c r="K608" s="1787"/>
      <c r="L608" s="1787"/>
      <c r="M608" s="1787"/>
      <c r="N608" s="1787"/>
      <c r="O608" s="1787"/>
      <c r="P608" s="1787"/>
      <c r="Q608" s="1787"/>
      <c r="R608" s="1787"/>
      <c r="S608" s="1787"/>
      <c r="T608" s="1787"/>
    </row>
    <row r="609" spans="1:20" ht="16.5" customHeight="1">
      <c r="A609" s="1787"/>
      <c r="B609" s="1787"/>
      <c r="C609" s="1787"/>
      <c r="D609" s="1787"/>
      <c r="E609" s="1787"/>
      <c r="F609" s="1787"/>
      <c r="G609" s="1787"/>
      <c r="H609" s="1787"/>
      <c r="I609" s="1787"/>
      <c r="J609" s="1787"/>
      <c r="K609" s="1787"/>
      <c r="L609" s="1787"/>
      <c r="M609" s="1787"/>
      <c r="N609" s="1787"/>
      <c r="O609" s="1787"/>
      <c r="P609" s="1787"/>
      <c r="Q609" s="1787"/>
      <c r="R609" s="1787"/>
      <c r="S609" s="1787"/>
      <c r="T609" s="1787"/>
    </row>
    <row r="610" spans="1:20" ht="16.5" customHeight="1">
      <c r="A610" s="1787"/>
      <c r="B610" s="1787"/>
      <c r="C610" s="1787"/>
      <c r="D610" s="1787"/>
      <c r="E610" s="1787"/>
      <c r="F610" s="1787"/>
      <c r="G610" s="1787"/>
      <c r="H610" s="1787"/>
      <c r="I610" s="1787"/>
      <c r="J610" s="1787"/>
      <c r="K610" s="1787"/>
      <c r="L610" s="1787"/>
      <c r="M610" s="1787"/>
      <c r="N610" s="1787"/>
      <c r="O610" s="1787"/>
      <c r="P610" s="1787"/>
      <c r="Q610" s="1787"/>
      <c r="R610" s="1787"/>
      <c r="S610" s="1787"/>
      <c r="T610" s="1787"/>
    </row>
    <row r="611" spans="1:20" ht="16.5" customHeight="1">
      <c r="A611" s="1787"/>
      <c r="B611" s="1787"/>
      <c r="C611" s="1787"/>
      <c r="D611" s="1787"/>
      <c r="E611" s="1787"/>
      <c r="F611" s="1787"/>
      <c r="G611" s="1787"/>
      <c r="H611" s="1787"/>
      <c r="I611" s="1787"/>
      <c r="J611" s="1787"/>
      <c r="K611" s="1787"/>
      <c r="L611" s="1787"/>
      <c r="M611" s="1787"/>
      <c r="N611" s="1787"/>
      <c r="O611" s="1787"/>
      <c r="P611" s="1787"/>
      <c r="Q611" s="1787"/>
      <c r="R611" s="1787"/>
      <c r="S611" s="1787"/>
      <c r="T611" s="1787"/>
    </row>
    <row r="612" spans="1:20" ht="16.5" customHeight="1">
      <c r="A612" s="1787"/>
      <c r="B612" s="1787"/>
      <c r="C612" s="1787"/>
      <c r="D612" s="1787"/>
      <c r="E612" s="1787"/>
      <c r="F612" s="1787"/>
      <c r="G612" s="1787"/>
      <c r="H612" s="1787"/>
      <c r="I612" s="1787"/>
      <c r="J612" s="1787"/>
      <c r="K612" s="1787"/>
      <c r="L612" s="1787"/>
      <c r="M612" s="1787"/>
      <c r="N612" s="1787"/>
      <c r="O612" s="1787"/>
      <c r="P612" s="1787"/>
      <c r="Q612" s="1787"/>
      <c r="R612" s="1787"/>
      <c r="S612" s="1787"/>
      <c r="T612" s="1787"/>
    </row>
    <row r="613" spans="1:20" ht="16.5" customHeight="1">
      <c r="A613" s="1787"/>
      <c r="B613" s="1787"/>
      <c r="C613" s="1787"/>
      <c r="D613" s="1787"/>
      <c r="E613" s="1787"/>
      <c r="F613" s="1787"/>
      <c r="G613" s="1787"/>
      <c r="H613" s="1787"/>
      <c r="I613" s="1787"/>
      <c r="J613" s="1787"/>
      <c r="K613" s="1787"/>
      <c r="L613" s="1787"/>
      <c r="M613" s="1787"/>
      <c r="N613" s="1787"/>
      <c r="O613" s="1787"/>
      <c r="P613" s="1787"/>
      <c r="Q613" s="1787"/>
      <c r="R613" s="1787"/>
      <c r="S613" s="1787"/>
      <c r="T613" s="1787"/>
    </row>
    <row r="614" spans="1:20" ht="16.5" customHeight="1">
      <c r="A614" s="1787"/>
      <c r="B614" s="1787"/>
      <c r="C614" s="1787"/>
      <c r="D614" s="1787"/>
      <c r="E614" s="1787"/>
      <c r="F614" s="1787"/>
      <c r="G614" s="1787"/>
      <c r="H614" s="1787"/>
      <c r="I614" s="1787"/>
      <c r="J614" s="1787"/>
      <c r="K614" s="1787"/>
      <c r="L614" s="1787"/>
      <c r="M614" s="1787"/>
      <c r="N614" s="1787"/>
      <c r="O614" s="1787"/>
      <c r="P614" s="1787"/>
      <c r="Q614" s="1787"/>
      <c r="R614" s="1787"/>
      <c r="S614" s="1787"/>
      <c r="T614" s="1787"/>
    </row>
    <row r="615" spans="1:20" ht="16.5" customHeight="1">
      <c r="A615" s="1787"/>
      <c r="B615" s="1787"/>
      <c r="C615" s="1787"/>
      <c r="D615" s="1787"/>
      <c r="E615" s="1787"/>
      <c r="F615" s="1787"/>
      <c r="G615" s="1787"/>
      <c r="H615" s="1787"/>
      <c r="I615" s="1787"/>
      <c r="J615" s="1787"/>
      <c r="K615" s="1787"/>
      <c r="L615" s="1787"/>
      <c r="M615" s="1787"/>
      <c r="N615" s="1787"/>
      <c r="O615" s="1787"/>
      <c r="P615" s="1787"/>
      <c r="Q615" s="1787"/>
      <c r="R615" s="1787"/>
      <c r="S615" s="1787"/>
      <c r="T615" s="1787"/>
    </row>
    <row r="616" spans="1:20" ht="16.5" customHeight="1">
      <c r="A616" s="1787"/>
      <c r="B616" s="1787"/>
      <c r="C616" s="1787"/>
      <c r="D616" s="1787"/>
      <c r="E616" s="1787"/>
      <c r="F616" s="1787"/>
      <c r="G616" s="1787"/>
      <c r="H616" s="1787"/>
      <c r="I616" s="1787"/>
      <c r="J616" s="1787"/>
      <c r="K616" s="1787"/>
      <c r="L616" s="1787"/>
      <c r="M616" s="1787"/>
      <c r="N616" s="1787"/>
      <c r="O616" s="1787"/>
      <c r="P616" s="1787"/>
      <c r="Q616" s="1787"/>
      <c r="R616" s="1787"/>
      <c r="S616" s="1787"/>
      <c r="T616" s="1787"/>
    </row>
    <row r="617" spans="1:20" ht="16.5" customHeight="1">
      <c r="A617" s="1787"/>
      <c r="B617" s="1787"/>
      <c r="C617" s="1787"/>
      <c r="D617" s="1787"/>
      <c r="E617" s="1787"/>
      <c r="F617" s="1787"/>
      <c r="G617" s="1787"/>
      <c r="H617" s="1787"/>
      <c r="I617" s="1787"/>
      <c r="J617" s="1787"/>
      <c r="K617" s="1787"/>
      <c r="L617" s="1787"/>
      <c r="M617" s="1787"/>
      <c r="N617" s="1787"/>
      <c r="O617" s="1787"/>
      <c r="P617" s="1787"/>
      <c r="Q617" s="1787"/>
      <c r="R617" s="1787"/>
      <c r="S617" s="1787"/>
      <c r="T617" s="1787"/>
    </row>
    <row r="618" spans="1:20" ht="16.5" customHeight="1">
      <c r="A618" s="1787"/>
      <c r="B618" s="1787"/>
      <c r="C618" s="1787"/>
      <c r="D618" s="1787"/>
      <c r="E618" s="1787"/>
      <c r="F618" s="1787"/>
      <c r="G618" s="1787"/>
      <c r="H618" s="1787"/>
      <c r="I618" s="1787"/>
      <c r="J618" s="1787"/>
      <c r="K618" s="1787"/>
      <c r="L618" s="1787"/>
      <c r="M618" s="1787"/>
      <c r="N618" s="1787"/>
      <c r="O618" s="1787"/>
      <c r="P618" s="1787"/>
      <c r="Q618" s="1787"/>
      <c r="R618" s="1787"/>
      <c r="S618" s="1787"/>
      <c r="T618" s="1787"/>
    </row>
    <row r="619" spans="1:20" ht="16.5" customHeight="1">
      <c r="A619" s="1787"/>
      <c r="B619" s="1787"/>
      <c r="C619" s="1787"/>
      <c r="D619" s="1787"/>
      <c r="E619" s="1787"/>
      <c r="F619" s="1787"/>
      <c r="G619" s="1787"/>
      <c r="H619" s="1787"/>
      <c r="I619" s="1787"/>
      <c r="J619" s="1787"/>
      <c r="K619" s="1787"/>
      <c r="L619" s="1787"/>
      <c r="M619" s="1787"/>
      <c r="N619" s="1787"/>
      <c r="O619" s="1787"/>
      <c r="P619" s="1787"/>
      <c r="Q619" s="1787"/>
      <c r="R619" s="1787"/>
      <c r="S619" s="1787"/>
      <c r="T619" s="1787"/>
    </row>
    <row r="620" spans="1:20" ht="16.5" customHeight="1">
      <c r="A620" s="1787"/>
      <c r="B620" s="1787"/>
      <c r="C620" s="1787"/>
      <c r="D620" s="1787"/>
      <c r="E620" s="1787"/>
      <c r="F620" s="1787"/>
      <c r="G620" s="1787"/>
      <c r="H620" s="1787"/>
      <c r="I620" s="1787"/>
      <c r="J620" s="1787"/>
      <c r="K620" s="1787"/>
      <c r="L620" s="1787"/>
      <c r="M620" s="1787"/>
      <c r="N620" s="1787"/>
      <c r="O620" s="1787"/>
      <c r="P620" s="1787"/>
      <c r="Q620" s="1787"/>
      <c r="R620" s="1787"/>
      <c r="S620" s="1787"/>
      <c r="T620" s="1787"/>
    </row>
    <row r="621" spans="1:20" ht="16.5" customHeight="1">
      <c r="A621" s="1787"/>
      <c r="B621" s="1787"/>
      <c r="C621" s="1787"/>
      <c r="D621" s="1787"/>
      <c r="E621" s="1787"/>
      <c r="F621" s="1787"/>
      <c r="G621" s="1787"/>
      <c r="H621" s="1787"/>
      <c r="I621" s="1787"/>
      <c r="J621" s="1787"/>
      <c r="K621" s="1787"/>
      <c r="L621" s="1787"/>
      <c r="M621" s="1787"/>
      <c r="N621" s="1787"/>
      <c r="O621" s="1787"/>
      <c r="P621" s="1787"/>
      <c r="Q621" s="1787"/>
      <c r="R621" s="1787"/>
      <c r="S621" s="1787"/>
      <c r="T621" s="1787"/>
    </row>
    <row r="622" spans="1:20" ht="16.5" customHeight="1">
      <c r="A622" s="1787"/>
      <c r="B622" s="1787"/>
      <c r="C622" s="1787"/>
      <c r="D622" s="1787"/>
      <c r="E622" s="1787"/>
      <c r="F622" s="1787"/>
      <c r="G622" s="1787"/>
      <c r="H622" s="1787"/>
      <c r="I622" s="1787"/>
      <c r="J622" s="1787"/>
      <c r="K622" s="1787"/>
      <c r="L622" s="1787"/>
      <c r="M622" s="1787"/>
      <c r="N622" s="1787"/>
      <c r="O622" s="1787"/>
      <c r="P622" s="1787"/>
      <c r="Q622" s="1787"/>
      <c r="R622" s="1787"/>
      <c r="S622" s="1787"/>
      <c r="T622" s="1787"/>
    </row>
    <row r="623" spans="1:20" ht="16.5" customHeight="1">
      <c r="A623" s="1787"/>
      <c r="B623" s="1787"/>
      <c r="C623" s="1787"/>
      <c r="D623" s="1787"/>
      <c r="E623" s="1787"/>
      <c r="F623" s="1787"/>
      <c r="G623" s="1787"/>
      <c r="H623" s="1787"/>
      <c r="I623" s="1787"/>
      <c r="J623" s="1787"/>
      <c r="K623" s="1787"/>
      <c r="L623" s="1787"/>
      <c r="M623" s="1787"/>
      <c r="N623" s="1787"/>
      <c r="O623" s="1787"/>
      <c r="P623" s="1787"/>
      <c r="Q623" s="1787"/>
      <c r="R623" s="1787"/>
      <c r="S623" s="1787"/>
      <c r="T623" s="1787"/>
    </row>
    <row r="624" spans="1:20" ht="16.5" customHeight="1">
      <c r="A624" s="1787"/>
      <c r="B624" s="1787"/>
      <c r="C624" s="1787"/>
      <c r="D624" s="1787"/>
      <c r="E624" s="1787"/>
      <c r="F624" s="1787"/>
      <c r="G624" s="1787"/>
      <c r="H624" s="1787"/>
      <c r="I624" s="1787"/>
      <c r="J624" s="1787"/>
      <c r="K624" s="1787"/>
      <c r="L624" s="1787"/>
      <c r="M624" s="1787"/>
      <c r="N624" s="1787"/>
      <c r="O624" s="1787"/>
      <c r="P624" s="1787"/>
      <c r="Q624" s="1787"/>
      <c r="R624" s="1787"/>
      <c r="S624" s="1787"/>
      <c r="T624" s="1787"/>
    </row>
    <row r="625" spans="1:20" ht="16.5" customHeight="1">
      <c r="A625" s="1787"/>
      <c r="B625" s="1787"/>
      <c r="C625" s="1787"/>
      <c r="D625" s="1787"/>
      <c r="E625" s="1787"/>
      <c r="F625" s="1787"/>
      <c r="G625" s="1787"/>
      <c r="H625" s="1787"/>
      <c r="I625" s="1787"/>
      <c r="J625" s="1787"/>
      <c r="K625" s="1787"/>
      <c r="L625" s="1787"/>
      <c r="M625" s="1787"/>
      <c r="N625" s="1787"/>
      <c r="O625" s="1787"/>
      <c r="P625" s="1787"/>
      <c r="Q625" s="1787"/>
      <c r="R625" s="1787"/>
      <c r="S625" s="1787"/>
      <c r="T625" s="1787"/>
    </row>
    <row r="626" spans="1:20" ht="16.5" customHeight="1">
      <c r="A626" s="1787"/>
      <c r="B626" s="1787"/>
      <c r="C626" s="1787"/>
      <c r="D626" s="1787"/>
      <c r="E626" s="1787"/>
      <c r="F626" s="1787"/>
      <c r="G626" s="1787"/>
      <c r="H626" s="1787"/>
      <c r="I626" s="1787"/>
      <c r="J626" s="1787"/>
      <c r="K626" s="1787"/>
      <c r="L626" s="1787"/>
      <c r="M626" s="1787"/>
      <c r="N626" s="1787"/>
      <c r="O626" s="1787"/>
      <c r="P626" s="1787"/>
      <c r="Q626" s="1787"/>
      <c r="R626" s="1787"/>
      <c r="S626" s="1787"/>
      <c r="T626" s="1787"/>
    </row>
    <row r="627" spans="1:20" ht="16.5" customHeight="1">
      <c r="A627" s="1787"/>
      <c r="B627" s="1787"/>
      <c r="C627" s="1787"/>
      <c r="D627" s="1787"/>
      <c r="E627" s="1787"/>
      <c r="F627" s="1787"/>
      <c r="G627" s="1787"/>
      <c r="H627" s="1787"/>
      <c r="I627" s="1787"/>
      <c r="J627" s="1787"/>
      <c r="K627" s="1787"/>
      <c r="L627" s="1787"/>
      <c r="M627" s="1787"/>
      <c r="N627" s="1787"/>
      <c r="O627" s="1787"/>
      <c r="P627" s="1787"/>
      <c r="Q627" s="1787"/>
      <c r="R627" s="1787"/>
      <c r="S627" s="1787"/>
      <c r="T627" s="1787"/>
    </row>
    <row r="628" spans="1:20" ht="16.5" customHeight="1">
      <c r="A628" s="1787"/>
      <c r="B628" s="1787"/>
      <c r="C628" s="1787"/>
      <c r="D628" s="1787"/>
      <c r="E628" s="1787"/>
      <c r="F628" s="1787"/>
      <c r="G628" s="1787"/>
      <c r="H628" s="1787"/>
      <c r="I628" s="1787"/>
      <c r="J628" s="1787"/>
      <c r="K628" s="1787"/>
      <c r="L628" s="1787"/>
      <c r="M628" s="1787"/>
      <c r="N628" s="1787"/>
      <c r="O628" s="1787"/>
      <c r="P628" s="1787"/>
      <c r="Q628" s="1787"/>
      <c r="R628" s="1787"/>
      <c r="S628" s="1787"/>
      <c r="T628" s="1787"/>
    </row>
    <row r="629" spans="1:20" ht="16.5" customHeight="1">
      <c r="A629" s="1787"/>
      <c r="B629" s="1787"/>
      <c r="C629" s="1787"/>
      <c r="D629" s="1787"/>
      <c r="E629" s="1787"/>
      <c r="F629" s="1787"/>
      <c r="G629" s="1787"/>
      <c r="H629" s="1787"/>
      <c r="I629" s="1787"/>
      <c r="J629" s="1787"/>
      <c r="K629" s="1787"/>
      <c r="L629" s="1787"/>
      <c r="M629" s="1787"/>
      <c r="N629" s="1787"/>
      <c r="O629" s="1787"/>
      <c r="P629" s="1787"/>
      <c r="Q629" s="1787"/>
      <c r="R629" s="1787"/>
      <c r="S629" s="1787"/>
      <c r="T629" s="1787"/>
    </row>
    <row r="630" spans="1:20" ht="16.5" customHeight="1">
      <c r="A630" s="1787"/>
      <c r="B630" s="1787"/>
      <c r="C630" s="1787"/>
      <c r="D630" s="1787"/>
      <c r="E630" s="1787"/>
      <c r="F630" s="1787"/>
      <c r="G630" s="1787"/>
      <c r="H630" s="1787"/>
      <c r="I630" s="1787"/>
      <c r="J630" s="1787"/>
      <c r="K630" s="1787"/>
      <c r="L630" s="1787"/>
      <c r="M630" s="1787"/>
      <c r="N630" s="1787"/>
      <c r="O630" s="1787"/>
      <c r="P630" s="1787"/>
      <c r="Q630" s="1787"/>
      <c r="R630" s="1787"/>
      <c r="S630" s="1787"/>
      <c r="T630" s="1787"/>
    </row>
    <row r="631" spans="1:20" ht="16.5" customHeight="1">
      <c r="A631" s="1787"/>
      <c r="B631" s="1787"/>
      <c r="C631" s="1787"/>
      <c r="D631" s="1787"/>
      <c r="E631" s="1787"/>
      <c r="F631" s="1787"/>
      <c r="G631" s="1787"/>
      <c r="H631" s="1787"/>
      <c r="I631" s="1787"/>
      <c r="J631" s="1787"/>
      <c r="K631" s="1787"/>
      <c r="L631" s="1787"/>
      <c r="M631" s="1787"/>
      <c r="N631" s="1787"/>
      <c r="O631" s="1787"/>
      <c r="P631" s="1787"/>
      <c r="Q631" s="1787"/>
      <c r="R631" s="1787"/>
      <c r="S631" s="1787"/>
      <c r="T631" s="1787"/>
    </row>
    <row r="632" spans="1:20" ht="16.5" customHeight="1">
      <c r="A632" s="1787"/>
      <c r="B632" s="1787"/>
      <c r="C632" s="1787"/>
      <c r="D632" s="1787"/>
      <c r="E632" s="1787"/>
      <c r="F632" s="1787"/>
      <c r="G632" s="1787"/>
      <c r="H632" s="1787"/>
      <c r="I632" s="1787"/>
      <c r="J632" s="1787"/>
      <c r="K632" s="1787"/>
      <c r="L632" s="1787"/>
      <c r="M632" s="1787"/>
      <c r="N632" s="1787"/>
      <c r="O632" s="1787"/>
      <c r="P632" s="1787"/>
      <c r="Q632" s="1787"/>
      <c r="R632" s="1787"/>
      <c r="S632" s="1787"/>
      <c r="T632" s="1787"/>
    </row>
    <row r="633" spans="1:20" ht="16.5" customHeight="1">
      <c r="A633" s="1787"/>
      <c r="B633" s="1787"/>
      <c r="C633" s="1787"/>
      <c r="D633" s="1787"/>
      <c r="E633" s="1787"/>
      <c r="F633" s="1787"/>
      <c r="G633" s="1787"/>
      <c r="H633" s="1787"/>
      <c r="I633" s="1787"/>
      <c r="J633" s="1787"/>
      <c r="K633" s="1787"/>
      <c r="L633" s="1787"/>
      <c r="M633" s="1787"/>
      <c r="N633" s="1787"/>
      <c r="O633" s="1787"/>
      <c r="P633" s="1787"/>
      <c r="Q633" s="1787"/>
      <c r="R633" s="1787"/>
      <c r="S633" s="1787"/>
      <c r="T633" s="1787"/>
    </row>
    <row r="634" spans="1:20" ht="16.5" customHeight="1">
      <c r="A634" s="1787"/>
      <c r="B634" s="1787"/>
      <c r="C634" s="1787"/>
      <c r="D634" s="1787"/>
      <c r="E634" s="1787"/>
      <c r="F634" s="1787"/>
      <c r="G634" s="1787"/>
      <c r="H634" s="1787"/>
      <c r="I634" s="1787"/>
      <c r="J634" s="1787"/>
      <c r="K634" s="1787"/>
      <c r="L634" s="1787"/>
      <c r="M634" s="1787"/>
      <c r="N634" s="1787"/>
      <c r="O634" s="1787"/>
      <c r="P634" s="1787"/>
      <c r="Q634" s="1787"/>
      <c r="R634" s="1787"/>
      <c r="S634" s="1787"/>
      <c r="T634" s="1787"/>
    </row>
    <row r="635" spans="1:20" ht="16.5" customHeight="1">
      <c r="A635" s="1787"/>
      <c r="B635" s="1787"/>
      <c r="C635" s="1787"/>
      <c r="D635" s="1787"/>
      <c r="E635" s="1787"/>
      <c r="F635" s="1787"/>
      <c r="G635" s="1787"/>
      <c r="H635" s="1787"/>
      <c r="I635" s="1787"/>
      <c r="J635" s="1787"/>
      <c r="K635" s="1787"/>
      <c r="L635" s="1787"/>
      <c r="M635" s="1787"/>
      <c r="N635" s="1787"/>
      <c r="O635" s="1787"/>
      <c r="P635" s="1787"/>
      <c r="Q635" s="1787"/>
      <c r="R635" s="1787"/>
      <c r="S635" s="1787"/>
      <c r="T635" s="1787"/>
    </row>
    <row r="636" spans="1:20" ht="16.5" customHeight="1">
      <c r="A636" s="1787"/>
      <c r="B636" s="1787"/>
      <c r="C636" s="1787"/>
      <c r="D636" s="1787"/>
      <c r="E636" s="1787"/>
      <c r="F636" s="1787"/>
      <c r="G636" s="1787"/>
      <c r="H636" s="1787"/>
      <c r="I636" s="1787"/>
      <c r="J636" s="1787"/>
      <c r="K636" s="1787"/>
      <c r="L636" s="1787"/>
      <c r="M636" s="1787"/>
      <c r="N636" s="1787"/>
      <c r="O636" s="1787"/>
      <c r="P636" s="1787"/>
      <c r="Q636" s="1787"/>
      <c r="R636" s="1787"/>
      <c r="S636" s="1787"/>
      <c r="T636" s="1787"/>
    </row>
    <row r="637" spans="1:20" ht="16.5" customHeight="1">
      <c r="A637" s="1787"/>
      <c r="B637" s="1787"/>
      <c r="C637" s="1787"/>
      <c r="D637" s="1787"/>
      <c r="E637" s="1787"/>
      <c r="F637" s="1787"/>
      <c r="G637" s="1787"/>
      <c r="H637" s="1787"/>
      <c r="I637" s="1787"/>
      <c r="J637" s="1787"/>
      <c r="K637" s="1787"/>
      <c r="L637" s="1787"/>
      <c r="M637" s="1787"/>
      <c r="N637" s="1787"/>
      <c r="O637" s="1787"/>
      <c r="P637" s="1787"/>
      <c r="Q637" s="1787"/>
      <c r="R637" s="1787"/>
      <c r="S637" s="1787"/>
      <c r="T637" s="1787"/>
    </row>
    <row r="638" spans="1:20" ht="16.5" customHeight="1">
      <c r="A638" s="1787"/>
      <c r="B638" s="1787"/>
      <c r="C638" s="1787"/>
      <c r="D638" s="1787"/>
      <c r="E638" s="1787"/>
      <c r="F638" s="1787"/>
      <c r="G638" s="1787"/>
      <c r="H638" s="1787"/>
      <c r="I638" s="1787"/>
      <c r="J638" s="1787"/>
      <c r="K638" s="1787"/>
      <c r="L638" s="1787"/>
      <c r="M638" s="1787"/>
      <c r="N638" s="1787"/>
      <c r="O638" s="1787"/>
      <c r="P638" s="1787"/>
      <c r="Q638" s="1787"/>
      <c r="R638" s="1787"/>
      <c r="S638" s="1787"/>
      <c r="T638" s="1787"/>
    </row>
    <row r="639" spans="1:20" ht="16.5" customHeight="1">
      <c r="A639" s="1787"/>
      <c r="B639" s="1787"/>
      <c r="C639" s="1787"/>
      <c r="D639" s="1787"/>
      <c r="E639" s="1787"/>
      <c r="F639" s="1787"/>
      <c r="G639" s="1787"/>
      <c r="H639" s="1787"/>
      <c r="I639" s="1787"/>
      <c r="J639" s="1787"/>
      <c r="K639" s="1787"/>
      <c r="L639" s="1787"/>
      <c r="M639" s="1787"/>
      <c r="N639" s="1787"/>
      <c r="O639" s="1787"/>
      <c r="P639" s="1787"/>
      <c r="Q639" s="1787"/>
      <c r="R639" s="1787"/>
      <c r="S639" s="1787"/>
      <c r="T639" s="1787"/>
    </row>
    <row r="640" spans="1:20" ht="16.5" customHeight="1">
      <c r="A640" s="1787"/>
      <c r="B640" s="1787"/>
      <c r="C640" s="1787"/>
      <c r="D640" s="1787"/>
      <c r="E640" s="1787"/>
      <c r="F640" s="1787"/>
      <c r="G640" s="1787"/>
      <c r="H640" s="1787"/>
      <c r="I640" s="1787"/>
      <c r="J640" s="1787"/>
      <c r="K640" s="1787"/>
      <c r="L640" s="1787"/>
      <c r="M640" s="1787"/>
      <c r="N640" s="1787"/>
      <c r="O640" s="1787"/>
      <c r="P640" s="1787"/>
      <c r="Q640" s="1787"/>
      <c r="R640" s="1787"/>
      <c r="S640" s="1787"/>
      <c r="T640" s="1787"/>
    </row>
    <row r="641" spans="1:20" ht="16.5" customHeight="1">
      <c r="A641" s="1787"/>
      <c r="B641" s="1787"/>
      <c r="C641" s="1787"/>
      <c r="D641" s="1787"/>
      <c r="E641" s="1787"/>
      <c r="F641" s="1787"/>
      <c r="G641" s="1787"/>
      <c r="H641" s="1787"/>
      <c r="I641" s="1787"/>
      <c r="J641" s="1787"/>
      <c r="K641" s="1787"/>
      <c r="L641" s="1787"/>
      <c r="M641" s="1787"/>
      <c r="N641" s="1787"/>
      <c r="O641" s="1787"/>
      <c r="P641" s="1787"/>
      <c r="Q641" s="1787"/>
      <c r="R641" s="1787"/>
      <c r="S641" s="1787"/>
      <c r="T641" s="1787"/>
    </row>
    <row r="642" spans="1:20" ht="16.5" customHeight="1">
      <c r="A642" s="1787"/>
      <c r="B642" s="1787"/>
      <c r="C642" s="1787"/>
      <c r="D642" s="1787"/>
      <c r="E642" s="1787"/>
      <c r="F642" s="1787"/>
      <c r="G642" s="1787"/>
      <c r="H642" s="1787"/>
      <c r="I642" s="1787"/>
      <c r="J642" s="1787"/>
      <c r="K642" s="1787"/>
      <c r="L642" s="1787"/>
      <c r="M642" s="1787"/>
      <c r="N642" s="1787"/>
      <c r="O642" s="1787"/>
      <c r="P642" s="1787"/>
      <c r="Q642" s="1787"/>
      <c r="R642" s="1787"/>
      <c r="S642" s="1787"/>
      <c r="T642" s="1787"/>
    </row>
    <row r="643" spans="1:20" ht="16.5" customHeight="1">
      <c r="A643" s="1787"/>
      <c r="B643" s="1787"/>
      <c r="C643" s="1787"/>
      <c r="D643" s="1787"/>
      <c r="E643" s="1787"/>
      <c r="F643" s="1787"/>
      <c r="G643" s="1787"/>
      <c r="H643" s="1787"/>
      <c r="I643" s="1787"/>
      <c r="J643" s="1787"/>
      <c r="K643" s="1787"/>
      <c r="L643" s="1787"/>
      <c r="M643" s="1787"/>
      <c r="N643" s="1787"/>
      <c r="O643" s="1787"/>
      <c r="P643" s="1787"/>
      <c r="Q643" s="1787"/>
      <c r="R643" s="1787"/>
      <c r="S643" s="1787"/>
      <c r="T643" s="1787"/>
    </row>
    <row r="644" spans="1:20" ht="16.5" customHeight="1">
      <c r="A644" s="1787"/>
      <c r="B644" s="1787"/>
      <c r="C644" s="1787"/>
      <c r="D644" s="1787"/>
      <c r="E644" s="1787"/>
      <c r="F644" s="1787"/>
      <c r="G644" s="1787"/>
      <c r="H644" s="1787"/>
      <c r="I644" s="1787"/>
      <c r="J644" s="1787"/>
      <c r="K644" s="1787"/>
      <c r="L644" s="1787"/>
      <c r="M644" s="1787"/>
      <c r="N644" s="1787"/>
      <c r="O644" s="1787"/>
      <c r="P644" s="1787"/>
      <c r="Q644" s="1787"/>
      <c r="R644" s="1787"/>
      <c r="S644" s="1787"/>
      <c r="T644" s="1787"/>
    </row>
    <row r="645" spans="1:20" ht="16.5" customHeight="1">
      <c r="A645" s="1787"/>
      <c r="B645" s="1787"/>
      <c r="C645" s="1787"/>
      <c r="D645" s="1787"/>
      <c r="E645" s="1787"/>
      <c r="F645" s="1787"/>
      <c r="G645" s="1787"/>
      <c r="H645" s="1787"/>
      <c r="I645" s="1787"/>
      <c r="J645" s="1787"/>
      <c r="K645" s="1787"/>
      <c r="L645" s="1787"/>
      <c r="M645" s="1787"/>
      <c r="N645" s="1787"/>
      <c r="O645" s="1787"/>
      <c r="P645" s="1787"/>
      <c r="Q645" s="1787"/>
      <c r="R645" s="1787"/>
      <c r="S645" s="1787"/>
      <c r="T645" s="1787"/>
    </row>
    <row r="646" spans="1:20" ht="16.5" customHeight="1">
      <c r="A646" s="1787"/>
      <c r="B646" s="1787"/>
      <c r="C646" s="1787"/>
      <c r="D646" s="1787"/>
      <c r="E646" s="1787"/>
      <c r="F646" s="1787"/>
      <c r="G646" s="1787"/>
      <c r="H646" s="1787"/>
      <c r="I646" s="1787"/>
      <c r="J646" s="1787"/>
      <c r="K646" s="1787"/>
      <c r="L646" s="1787"/>
      <c r="M646" s="1787"/>
      <c r="N646" s="1787"/>
      <c r="O646" s="1787"/>
      <c r="P646" s="1787"/>
      <c r="Q646" s="1787"/>
      <c r="R646" s="1787"/>
      <c r="S646" s="1787"/>
      <c r="T646" s="1787"/>
    </row>
    <row r="647" spans="1:20" ht="16.5" customHeight="1">
      <c r="A647" s="1787"/>
      <c r="B647" s="1787"/>
      <c r="C647" s="1787"/>
      <c r="D647" s="1787"/>
      <c r="E647" s="1787"/>
      <c r="F647" s="1787"/>
      <c r="G647" s="1787"/>
      <c r="H647" s="1787"/>
      <c r="I647" s="1787"/>
      <c r="J647" s="1787"/>
      <c r="K647" s="1787"/>
      <c r="L647" s="1787"/>
      <c r="M647" s="1787"/>
      <c r="N647" s="1787"/>
      <c r="O647" s="1787"/>
      <c r="P647" s="1787"/>
      <c r="Q647" s="1787"/>
      <c r="R647" s="1787"/>
      <c r="S647" s="1787"/>
      <c r="T647" s="1787"/>
    </row>
    <row r="648" spans="1:20" ht="16.5" customHeight="1">
      <c r="A648" s="1787"/>
      <c r="B648" s="1787"/>
      <c r="C648" s="1787"/>
      <c r="D648" s="1787"/>
      <c r="E648" s="1787"/>
      <c r="F648" s="1787"/>
      <c r="G648" s="1787"/>
      <c r="H648" s="1787"/>
      <c r="I648" s="1787"/>
      <c r="J648" s="1787"/>
      <c r="K648" s="1787"/>
      <c r="L648" s="1787"/>
      <c r="M648" s="1787"/>
      <c r="N648" s="1787"/>
      <c r="O648" s="1787"/>
      <c r="P648" s="1787"/>
      <c r="Q648" s="1787"/>
      <c r="R648" s="1787"/>
      <c r="S648" s="1787"/>
      <c r="T648" s="1787"/>
    </row>
    <row r="649" spans="1:20" ht="16.5" customHeight="1">
      <c r="A649" s="1787"/>
      <c r="B649" s="1787"/>
      <c r="C649" s="1787"/>
      <c r="D649" s="1787"/>
      <c r="E649" s="1787"/>
      <c r="F649" s="1787"/>
      <c r="G649" s="1787"/>
      <c r="H649" s="1787"/>
      <c r="I649" s="1787"/>
      <c r="J649" s="1787"/>
      <c r="K649" s="1787"/>
      <c r="L649" s="1787"/>
      <c r="M649" s="1787"/>
      <c r="N649" s="1787"/>
      <c r="O649" s="1787"/>
      <c r="P649" s="1787"/>
      <c r="Q649" s="1787"/>
      <c r="R649" s="1787"/>
      <c r="S649" s="1787"/>
      <c r="T649" s="1787"/>
    </row>
    <row r="650" spans="1:20" ht="16.5" customHeight="1">
      <c r="A650" s="1787"/>
      <c r="B650" s="1787"/>
      <c r="C650" s="1787"/>
      <c r="D650" s="1787"/>
      <c r="E650" s="1787"/>
      <c r="F650" s="1787"/>
      <c r="G650" s="1787"/>
      <c r="H650" s="1787"/>
      <c r="I650" s="1787"/>
      <c r="J650" s="1787"/>
      <c r="K650" s="1787"/>
      <c r="L650" s="1787"/>
      <c r="M650" s="1787"/>
      <c r="N650" s="1787"/>
      <c r="O650" s="1787"/>
      <c r="P650" s="1787"/>
      <c r="Q650" s="1787"/>
      <c r="R650" s="1787"/>
      <c r="S650" s="1787"/>
      <c r="T650" s="1787"/>
    </row>
    <row r="651" spans="1:20" ht="16.5" customHeight="1">
      <c r="A651" s="1787"/>
      <c r="B651" s="1787"/>
      <c r="C651" s="1787"/>
      <c r="D651" s="1787"/>
      <c r="E651" s="1787"/>
      <c r="F651" s="1787"/>
      <c r="G651" s="1787"/>
      <c r="H651" s="1787"/>
      <c r="I651" s="1787"/>
      <c r="J651" s="1787"/>
      <c r="K651" s="1787"/>
      <c r="L651" s="1787"/>
      <c r="M651" s="1787"/>
      <c r="N651" s="1787"/>
      <c r="O651" s="1787"/>
      <c r="P651" s="1787"/>
      <c r="Q651" s="1787"/>
      <c r="R651" s="1787"/>
      <c r="S651" s="1787"/>
      <c r="T651" s="1787"/>
    </row>
    <row r="652" spans="1:20" ht="16.5" customHeight="1">
      <c r="A652" s="1787"/>
      <c r="B652" s="1787"/>
      <c r="C652" s="1787"/>
      <c r="D652" s="1787"/>
      <c r="E652" s="1787"/>
      <c r="F652" s="1787"/>
      <c r="G652" s="1787"/>
      <c r="H652" s="1787"/>
      <c r="I652" s="1787"/>
      <c r="J652" s="1787"/>
      <c r="K652" s="1787"/>
      <c r="L652" s="1787"/>
      <c r="M652" s="1787"/>
      <c r="N652" s="1787"/>
      <c r="O652" s="1787"/>
      <c r="P652" s="1787"/>
      <c r="Q652" s="1787"/>
      <c r="R652" s="1787"/>
      <c r="S652" s="1787"/>
      <c r="T652" s="1787"/>
    </row>
    <row r="653" spans="1:20" ht="16.5" customHeight="1">
      <c r="A653" s="1787"/>
      <c r="B653" s="1787"/>
      <c r="C653" s="1787"/>
      <c r="D653" s="1787"/>
      <c r="E653" s="1787"/>
      <c r="F653" s="1787"/>
      <c r="G653" s="1787"/>
      <c r="H653" s="1787"/>
      <c r="I653" s="1787"/>
      <c r="J653" s="1787"/>
      <c r="K653" s="1787"/>
      <c r="L653" s="1787"/>
      <c r="M653" s="1787"/>
      <c r="N653" s="1787"/>
      <c r="O653" s="1787"/>
      <c r="P653" s="1787"/>
      <c r="Q653" s="1787"/>
      <c r="R653" s="1787"/>
      <c r="S653" s="1787"/>
      <c r="T653" s="1787"/>
    </row>
    <row r="654" spans="1:20" ht="16.5" customHeight="1">
      <c r="A654" s="1787"/>
      <c r="B654" s="1787"/>
      <c r="C654" s="1787"/>
      <c r="D654" s="1787"/>
      <c r="E654" s="1787"/>
      <c r="F654" s="1787"/>
      <c r="G654" s="1787"/>
      <c r="H654" s="1787"/>
      <c r="I654" s="1787"/>
      <c r="J654" s="1787"/>
      <c r="K654" s="1787"/>
      <c r="L654" s="1787"/>
      <c r="M654" s="1787"/>
      <c r="N654" s="1787"/>
      <c r="O654" s="1787"/>
      <c r="P654" s="1787"/>
      <c r="Q654" s="1787"/>
      <c r="R654" s="1787"/>
      <c r="S654" s="1787"/>
      <c r="T654" s="1787"/>
    </row>
    <row r="655" spans="1:20" ht="16.5" customHeight="1">
      <c r="A655" s="1787"/>
      <c r="B655" s="1787"/>
      <c r="C655" s="1787"/>
      <c r="D655" s="1787"/>
      <c r="E655" s="1787"/>
      <c r="F655" s="1787"/>
      <c r="G655" s="1787"/>
      <c r="H655" s="1787"/>
      <c r="I655" s="1787"/>
      <c r="J655" s="1787"/>
      <c r="K655" s="1787"/>
      <c r="L655" s="1787"/>
      <c r="M655" s="1787"/>
      <c r="N655" s="1787"/>
      <c r="O655" s="1787"/>
      <c r="P655" s="1787"/>
      <c r="Q655" s="1787"/>
      <c r="R655" s="1787"/>
      <c r="S655" s="1787"/>
      <c r="T655" s="1787"/>
    </row>
    <row r="656" spans="1:20" ht="16.5" customHeight="1">
      <c r="A656" s="1787"/>
      <c r="B656" s="1787"/>
      <c r="C656" s="1787"/>
      <c r="D656" s="1787"/>
      <c r="E656" s="1787"/>
      <c r="F656" s="1787"/>
      <c r="G656" s="1787"/>
      <c r="H656" s="1787"/>
      <c r="I656" s="1787"/>
      <c r="J656" s="1787"/>
      <c r="K656" s="1787"/>
      <c r="L656" s="1787"/>
      <c r="M656" s="1787"/>
      <c r="N656" s="1787"/>
      <c r="O656" s="1787"/>
      <c r="P656" s="1787"/>
      <c r="Q656" s="1787"/>
      <c r="R656" s="1787"/>
      <c r="S656" s="1787"/>
      <c r="T656" s="1787"/>
    </row>
    <row r="657" spans="1:20" ht="16.5" customHeight="1">
      <c r="A657" s="1787"/>
      <c r="B657" s="1787"/>
      <c r="C657" s="1787"/>
      <c r="D657" s="1787"/>
      <c r="E657" s="1787"/>
      <c r="F657" s="1787"/>
      <c r="G657" s="1787"/>
      <c r="H657" s="1787"/>
      <c r="I657" s="1787"/>
      <c r="J657" s="1787"/>
      <c r="K657" s="1787"/>
      <c r="L657" s="1787"/>
      <c r="M657" s="1787"/>
      <c r="N657" s="1787"/>
      <c r="O657" s="1787"/>
      <c r="P657" s="1787"/>
      <c r="Q657" s="1787"/>
      <c r="R657" s="1787"/>
      <c r="S657" s="1787"/>
      <c r="T657" s="1787"/>
    </row>
    <row r="658" spans="1:20" ht="16.5" customHeight="1">
      <c r="A658" s="1787"/>
      <c r="B658" s="1787"/>
      <c r="C658" s="1787"/>
      <c r="D658" s="1787"/>
      <c r="E658" s="1787"/>
      <c r="F658" s="1787"/>
      <c r="G658" s="1787"/>
      <c r="H658" s="1787"/>
      <c r="I658" s="1787"/>
      <c r="J658" s="1787"/>
      <c r="K658" s="1787"/>
      <c r="L658" s="1787"/>
      <c r="M658" s="1787"/>
      <c r="N658" s="1787"/>
      <c r="O658" s="1787"/>
      <c r="P658" s="1787"/>
      <c r="Q658" s="1787"/>
      <c r="R658" s="1787"/>
      <c r="S658" s="1787"/>
      <c r="T658" s="1787"/>
    </row>
    <row r="659" spans="1:20" ht="16.5" customHeight="1">
      <c r="A659" s="1787"/>
      <c r="B659" s="1787"/>
      <c r="C659" s="1787"/>
      <c r="D659" s="1787"/>
      <c r="E659" s="1787"/>
      <c r="F659" s="1787"/>
      <c r="G659" s="1787"/>
      <c r="H659" s="1787"/>
      <c r="I659" s="1787"/>
      <c r="J659" s="1787"/>
      <c r="K659" s="1787"/>
      <c r="L659" s="1787"/>
      <c r="M659" s="1787"/>
      <c r="N659" s="1787"/>
      <c r="O659" s="1787"/>
      <c r="P659" s="1787"/>
      <c r="Q659" s="1787"/>
      <c r="R659" s="1787"/>
      <c r="S659" s="1787"/>
      <c r="T659" s="1787"/>
    </row>
    <row r="660" spans="1:20" ht="16.5" customHeight="1">
      <c r="A660" s="1787"/>
      <c r="B660" s="1787"/>
      <c r="C660" s="1787"/>
      <c r="D660" s="1787"/>
      <c r="E660" s="1787"/>
      <c r="F660" s="1787"/>
      <c r="G660" s="1787"/>
      <c r="H660" s="1787"/>
      <c r="I660" s="1787"/>
      <c r="J660" s="1787"/>
      <c r="K660" s="1787"/>
      <c r="L660" s="1787"/>
      <c r="M660" s="1787"/>
      <c r="N660" s="1787"/>
      <c r="O660" s="1787"/>
      <c r="P660" s="1787"/>
      <c r="Q660" s="1787"/>
      <c r="R660" s="1787"/>
      <c r="S660" s="1787"/>
      <c r="T660" s="1787"/>
    </row>
    <row r="661" spans="1:20" ht="16.5" customHeight="1">
      <c r="A661" s="1787"/>
      <c r="B661" s="1787"/>
      <c r="C661" s="1787"/>
      <c r="D661" s="1787"/>
      <c r="E661" s="1787"/>
      <c r="F661" s="1787"/>
      <c r="G661" s="1787"/>
      <c r="H661" s="1787"/>
      <c r="I661" s="1787"/>
      <c r="J661" s="1787"/>
      <c r="K661" s="1787"/>
      <c r="L661" s="1787"/>
      <c r="M661" s="1787"/>
      <c r="N661" s="1787"/>
      <c r="O661" s="1787"/>
      <c r="P661" s="1787"/>
      <c r="Q661" s="1787"/>
      <c r="R661" s="1787"/>
      <c r="S661" s="1787"/>
      <c r="T661" s="1787"/>
    </row>
    <row r="662" spans="1:20" ht="16.5" customHeight="1">
      <c r="A662" s="1787"/>
      <c r="B662" s="1787"/>
      <c r="C662" s="1787"/>
      <c r="D662" s="1787"/>
      <c r="E662" s="1787"/>
      <c r="F662" s="1787"/>
      <c r="G662" s="1787"/>
      <c r="H662" s="1787"/>
      <c r="I662" s="1787"/>
      <c r="J662" s="1787"/>
      <c r="K662" s="1787"/>
      <c r="L662" s="1787"/>
      <c r="M662" s="1787"/>
      <c r="N662" s="1787"/>
      <c r="O662" s="1787"/>
      <c r="P662" s="1787"/>
      <c r="Q662" s="1787"/>
      <c r="R662" s="1787"/>
      <c r="S662" s="1787"/>
      <c r="T662" s="1787"/>
    </row>
    <row r="663" spans="1:20" ht="16.5" customHeight="1">
      <c r="A663" s="1787"/>
      <c r="B663" s="1787"/>
      <c r="C663" s="1787"/>
      <c r="D663" s="1787"/>
      <c r="E663" s="1787"/>
      <c r="F663" s="1787"/>
      <c r="G663" s="1787"/>
      <c r="H663" s="1787"/>
      <c r="I663" s="1787"/>
      <c r="J663" s="1787"/>
      <c r="K663" s="1787"/>
      <c r="L663" s="1787"/>
      <c r="M663" s="1787"/>
      <c r="N663" s="1787"/>
      <c r="O663" s="1787"/>
      <c r="P663" s="1787"/>
      <c r="Q663" s="1787"/>
      <c r="R663" s="1787"/>
      <c r="S663" s="1787"/>
      <c r="T663" s="1787"/>
    </row>
    <row r="664" spans="1:20" ht="16.5" customHeight="1">
      <c r="A664" s="1787"/>
      <c r="B664" s="1787"/>
      <c r="C664" s="1787"/>
      <c r="D664" s="1787"/>
      <c r="E664" s="1787"/>
      <c r="F664" s="1787"/>
      <c r="G664" s="1787"/>
      <c r="H664" s="1787"/>
      <c r="I664" s="1787"/>
      <c r="J664" s="1787"/>
      <c r="K664" s="1787"/>
      <c r="L664" s="1787"/>
      <c r="M664" s="1787"/>
      <c r="N664" s="1787"/>
      <c r="O664" s="1787"/>
      <c r="P664" s="1787"/>
      <c r="Q664" s="1787"/>
      <c r="R664" s="1787"/>
      <c r="S664" s="1787"/>
      <c r="T664" s="1787"/>
    </row>
    <row r="665" spans="1:20" ht="16.5" customHeight="1">
      <c r="A665" s="1787"/>
      <c r="B665" s="1787"/>
      <c r="C665" s="1787"/>
      <c r="D665" s="1787"/>
      <c r="E665" s="1787"/>
      <c r="F665" s="1787"/>
      <c r="G665" s="1787"/>
      <c r="H665" s="1787"/>
      <c r="I665" s="1787"/>
      <c r="J665" s="1787"/>
      <c r="K665" s="1787"/>
      <c r="L665" s="1787"/>
      <c r="M665" s="1787"/>
      <c r="N665" s="1787"/>
      <c r="O665" s="1787"/>
      <c r="P665" s="1787"/>
      <c r="Q665" s="1787"/>
      <c r="R665" s="1787"/>
      <c r="S665" s="1787"/>
      <c r="T665" s="1787"/>
    </row>
    <row r="666" spans="1:20" ht="16.5" customHeight="1">
      <c r="A666" s="1787"/>
      <c r="B666" s="1787"/>
      <c r="C666" s="1787"/>
      <c r="D666" s="1787"/>
      <c r="E666" s="1787"/>
      <c r="F666" s="1787"/>
      <c r="G666" s="1787"/>
      <c r="H666" s="1787"/>
      <c r="I666" s="1787"/>
      <c r="J666" s="1787"/>
      <c r="K666" s="1787"/>
      <c r="L666" s="1787"/>
      <c r="M666" s="1787"/>
      <c r="N666" s="1787"/>
      <c r="O666" s="1787"/>
      <c r="P666" s="1787"/>
      <c r="Q666" s="1787"/>
      <c r="R666" s="1787"/>
      <c r="S666" s="1787"/>
      <c r="T666" s="1787"/>
    </row>
    <row r="667" spans="1:20" ht="16.5" customHeight="1">
      <c r="A667" s="1787"/>
      <c r="B667" s="1787"/>
      <c r="C667" s="1787"/>
      <c r="D667" s="1787"/>
      <c r="E667" s="1787"/>
      <c r="F667" s="1787"/>
      <c r="G667" s="1787"/>
      <c r="H667" s="1787"/>
      <c r="I667" s="1787"/>
      <c r="J667" s="1787"/>
      <c r="K667" s="1787"/>
      <c r="L667" s="1787"/>
      <c r="M667" s="1787"/>
      <c r="N667" s="1787"/>
      <c r="O667" s="1787"/>
      <c r="P667" s="1787"/>
      <c r="Q667" s="1787"/>
      <c r="R667" s="1787"/>
      <c r="S667" s="1787"/>
      <c r="T667" s="1787"/>
    </row>
    <row r="668" spans="1:20" ht="16.5" customHeight="1">
      <c r="A668" s="1787"/>
      <c r="B668" s="1787"/>
      <c r="C668" s="1787"/>
      <c r="D668" s="1787"/>
      <c r="E668" s="1787"/>
      <c r="F668" s="1787"/>
      <c r="G668" s="1787"/>
      <c r="H668" s="1787"/>
      <c r="I668" s="1787"/>
      <c r="J668" s="1787"/>
      <c r="K668" s="1787"/>
      <c r="L668" s="1787"/>
      <c r="M668" s="1787"/>
      <c r="N668" s="1787"/>
      <c r="O668" s="1787"/>
      <c r="P668" s="1787"/>
      <c r="Q668" s="1787"/>
      <c r="R668" s="1787"/>
      <c r="S668" s="1787"/>
      <c r="T668" s="1787"/>
    </row>
    <row r="669" spans="1:20" ht="16.5" customHeight="1">
      <c r="A669" s="1787"/>
      <c r="B669" s="1787"/>
      <c r="C669" s="1787"/>
      <c r="D669" s="1787"/>
      <c r="E669" s="1787"/>
      <c r="F669" s="1787"/>
      <c r="G669" s="1787"/>
      <c r="H669" s="1787"/>
      <c r="I669" s="1787"/>
      <c r="J669" s="1787"/>
      <c r="K669" s="1787"/>
      <c r="L669" s="1787"/>
      <c r="M669" s="1787"/>
      <c r="N669" s="1787"/>
      <c r="O669" s="1787"/>
      <c r="P669" s="1787"/>
      <c r="Q669" s="1787"/>
      <c r="R669" s="1787"/>
      <c r="S669" s="1787"/>
      <c r="T669" s="1787"/>
    </row>
    <row r="670" spans="1:20" ht="16.5" customHeight="1">
      <c r="A670" s="1787"/>
      <c r="B670" s="1787"/>
      <c r="C670" s="1787"/>
      <c r="D670" s="1787"/>
      <c r="E670" s="1787"/>
      <c r="F670" s="1787"/>
      <c r="G670" s="1787"/>
      <c r="H670" s="1787"/>
      <c r="I670" s="1787"/>
      <c r="J670" s="1787"/>
      <c r="K670" s="1787"/>
      <c r="L670" s="1787"/>
      <c r="M670" s="1787"/>
      <c r="N670" s="1787"/>
      <c r="O670" s="1787"/>
      <c r="P670" s="1787"/>
      <c r="Q670" s="1787"/>
      <c r="R670" s="1787"/>
      <c r="S670" s="1787"/>
      <c r="T670" s="1787"/>
    </row>
    <row r="671" spans="1:20" ht="16.5" customHeight="1">
      <c r="A671" s="1787"/>
      <c r="B671" s="1787"/>
      <c r="C671" s="1787"/>
      <c r="D671" s="1787"/>
      <c r="E671" s="1787"/>
      <c r="F671" s="1787"/>
      <c r="G671" s="1787"/>
      <c r="H671" s="1787"/>
      <c r="I671" s="1787"/>
      <c r="J671" s="1787"/>
      <c r="K671" s="1787"/>
      <c r="L671" s="1787"/>
      <c r="M671" s="1787"/>
      <c r="N671" s="1787"/>
      <c r="O671" s="1787"/>
      <c r="P671" s="1787"/>
      <c r="Q671" s="1787"/>
      <c r="R671" s="1787"/>
      <c r="S671" s="1787"/>
      <c r="T671" s="1787"/>
    </row>
    <row r="672" spans="1:20" ht="16.5" customHeight="1">
      <c r="A672" s="1787"/>
      <c r="B672" s="1787"/>
      <c r="C672" s="1787"/>
      <c r="D672" s="1787"/>
      <c r="E672" s="1787"/>
      <c r="F672" s="1787"/>
      <c r="G672" s="1787"/>
      <c r="H672" s="1787"/>
      <c r="I672" s="1787"/>
      <c r="J672" s="1787"/>
      <c r="K672" s="1787"/>
      <c r="L672" s="1787"/>
      <c r="M672" s="1787"/>
      <c r="N672" s="1787"/>
      <c r="O672" s="1787"/>
      <c r="P672" s="1787"/>
      <c r="Q672" s="1787"/>
      <c r="R672" s="1787"/>
      <c r="S672" s="1787"/>
      <c r="T672" s="1787"/>
    </row>
    <row r="673" spans="1:20" ht="16.5" customHeight="1">
      <c r="A673" s="1787"/>
      <c r="B673" s="1787"/>
      <c r="C673" s="1787"/>
      <c r="D673" s="1787"/>
      <c r="E673" s="1787"/>
      <c r="F673" s="1787"/>
      <c r="G673" s="1787"/>
      <c r="H673" s="1787"/>
      <c r="I673" s="1787"/>
      <c r="J673" s="1787"/>
      <c r="K673" s="1787"/>
      <c r="L673" s="1787"/>
      <c r="M673" s="1787"/>
      <c r="N673" s="1787"/>
      <c r="O673" s="1787"/>
      <c r="P673" s="1787"/>
      <c r="Q673" s="1787"/>
      <c r="R673" s="1787"/>
      <c r="S673" s="1787"/>
      <c r="T673" s="1787"/>
    </row>
    <row r="674" spans="1:20" ht="16.5" customHeight="1">
      <c r="A674" s="1787"/>
      <c r="B674" s="1787"/>
      <c r="C674" s="1787"/>
      <c r="D674" s="1787"/>
      <c r="E674" s="1787"/>
      <c r="F674" s="1787"/>
      <c r="G674" s="1787"/>
      <c r="H674" s="1787"/>
      <c r="I674" s="1787"/>
      <c r="J674" s="1787"/>
      <c r="K674" s="1787"/>
      <c r="L674" s="1787"/>
      <c r="M674" s="1787"/>
      <c r="N674" s="1787"/>
      <c r="O674" s="1787"/>
      <c r="P674" s="1787"/>
      <c r="Q674" s="1787"/>
      <c r="R674" s="1787"/>
      <c r="S674" s="1787"/>
      <c r="T674" s="1787"/>
    </row>
    <row r="675" spans="1:20" ht="16.5" customHeight="1">
      <c r="A675" s="1787"/>
      <c r="B675" s="1787"/>
      <c r="C675" s="1787"/>
      <c r="D675" s="1787"/>
      <c r="E675" s="1787"/>
      <c r="F675" s="1787"/>
      <c r="G675" s="1787"/>
      <c r="H675" s="1787"/>
      <c r="I675" s="1787"/>
      <c r="J675" s="1787"/>
      <c r="K675" s="1787"/>
      <c r="L675" s="1787"/>
      <c r="M675" s="1787"/>
      <c r="N675" s="1787"/>
      <c r="O675" s="1787"/>
      <c r="P675" s="1787"/>
      <c r="Q675" s="1787"/>
      <c r="R675" s="1787"/>
      <c r="S675" s="1787"/>
      <c r="T675" s="1787"/>
    </row>
    <row r="676" spans="1:20" ht="16.5" customHeight="1">
      <c r="A676" s="1787"/>
      <c r="B676" s="1787"/>
      <c r="C676" s="1787"/>
      <c r="D676" s="1787"/>
      <c r="E676" s="1787"/>
      <c r="F676" s="1787"/>
      <c r="G676" s="1787"/>
      <c r="H676" s="1787"/>
      <c r="I676" s="1787"/>
      <c r="J676" s="1787"/>
      <c r="K676" s="1787"/>
      <c r="L676" s="1787"/>
      <c r="M676" s="1787"/>
      <c r="N676" s="1787"/>
      <c r="O676" s="1787"/>
      <c r="P676" s="1787"/>
      <c r="Q676" s="1787"/>
      <c r="R676" s="1787"/>
      <c r="S676" s="1787"/>
      <c r="T676" s="1787"/>
    </row>
    <row r="677" spans="1:20" ht="16.5" customHeight="1">
      <c r="A677" s="1787"/>
      <c r="B677" s="1787"/>
      <c r="C677" s="1787"/>
      <c r="D677" s="1787"/>
      <c r="E677" s="1787"/>
      <c r="F677" s="1787"/>
      <c r="G677" s="1787"/>
      <c r="H677" s="1787"/>
      <c r="I677" s="1787"/>
      <c r="J677" s="1787"/>
      <c r="K677" s="1787"/>
      <c r="L677" s="1787"/>
      <c r="M677" s="1787"/>
      <c r="N677" s="1787"/>
      <c r="O677" s="1787"/>
      <c r="P677" s="1787"/>
      <c r="Q677" s="1787"/>
      <c r="R677" s="1787"/>
      <c r="S677" s="1787"/>
      <c r="T677" s="1787"/>
    </row>
    <row r="678" spans="1:20" ht="16.5" customHeight="1">
      <c r="A678" s="1787"/>
      <c r="B678" s="1787"/>
      <c r="C678" s="1787"/>
      <c r="D678" s="1787"/>
      <c r="E678" s="1787"/>
      <c r="F678" s="1787"/>
      <c r="G678" s="1787"/>
      <c r="H678" s="1787"/>
      <c r="I678" s="1787"/>
      <c r="J678" s="1787"/>
      <c r="K678" s="1787"/>
      <c r="L678" s="1787"/>
      <c r="M678" s="1787"/>
      <c r="N678" s="1787"/>
      <c r="O678" s="1787"/>
      <c r="P678" s="1787"/>
      <c r="Q678" s="1787"/>
      <c r="R678" s="1787"/>
      <c r="S678" s="1787"/>
      <c r="T678" s="1787"/>
    </row>
    <row r="679" spans="1:20" ht="16.5" customHeight="1">
      <c r="A679" s="1787"/>
      <c r="B679" s="1787"/>
      <c r="C679" s="1787"/>
      <c r="D679" s="1787"/>
      <c r="E679" s="1787"/>
      <c r="F679" s="1787"/>
      <c r="G679" s="1787"/>
      <c r="H679" s="1787"/>
      <c r="I679" s="1787"/>
      <c r="J679" s="1787"/>
      <c r="K679" s="1787"/>
      <c r="L679" s="1787"/>
      <c r="M679" s="1787"/>
      <c r="N679" s="1787"/>
      <c r="O679" s="1787"/>
      <c r="P679" s="1787"/>
      <c r="Q679" s="1787"/>
      <c r="R679" s="1787"/>
      <c r="S679" s="1787"/>
      <c r="T679" s="1787"/>
    </row>
    <row r="680" spans="1:20" ht="16.5" customHeight="1">
      <c r="A680" s="1787"/>
      <c r="B680" s="1787"/>
      <c r="C680" s="1787"/>
      <c r="D680" s="1787"/>
      <c r="E680" s="1787"/>
      <c r="F680" s="1787"/>
      <c r="G680" s="1787"/>
      <c r="H680" s="1787"/>
      <c r="I680" s="1787"/>
      <c r="J680" s="1787"/>
      <c r="K680" s="1787"/>
      <c r="L680" s="1787"/>
      <c r="M680" s="1787"/>
      <c r="N680" s="1787"/>
      <c r="O680" s="1787"/>
      <c r="P680" s="1787"/>
      <c r="Q680" s="1787"/>
      <c r="R680" s="1787"/>
      <c r="S680" s="1787"/>
      <c r="T680" s="1787"/>
    </row>
    <row r="681" spans="1:20" ht="16.5" customHeight="1">
      <c r="A681" s="1787"/>
      <c r="B681" s="1787"/>
      <c r="C681" s="1787"/>
      <c r="D681" s="1787"/>
      <c r="E681" s="1787"/>
      <c r="F681" s="1787"/>
      <c r="G681" s="1787"/>
      <c r="H681" s="1787"/>
      <c r="I681" s="1787"/>
      <c r="J681" s="1787"/>
      <c r="K681" s="1787"/>
      <c r="L681" s="1787"/>
      <c r="M681" s="1787"/>
      <c r="N681" s="1787"/>
      <c r="O681" s="1787"/>
      <c r="P681" s="1787"/>
      <c r="Q681" s="1787"/>
      <c r="R681" s="1787"/>
      <c r="S681" s="1787"/>
      <c r="T681" s="1787"/>
    </row>
    <row r="682" spans="1:20" ht="16.5" customHeight="1">
      <c r="A682" s="1787"/>
      <c r="B682" s="1787"/>
      <c r="C682" s="1787"/>
      <c r="D682" s="1787"/>
      <c r="E682" s="1787"/>
      <c r="F682" s="1787"/>
      <c r="G682" s="1787"/>
      <c r="H682" s="1787"/>
      <c r="I682" s="1787"/>
      <c r="J682" s="1787"/>
      <c r="K682" s="1787"/>
      <c r="L682" s="1787"/>
      <c r="M682" s="1787"/>
      <c r="N682" s="1787"/>
      <c r="O682" s="1787"/>
      <c r="P682" s="1787"/>
      <c r="Q682" s="1787"/>
      <c r="R682" s="1787"/>
      <c r="S682" s="1787"/>
      <c r="T682" s="1787"/>
    </row>
    <row r="683" spans="1:20" ht="16.5" customHeight="1">
      <c r="A683" s="1787"/>
      <c r="B683" s="1787"/>
      <c r="C683" s="1787"/>
      <c r="D683" s="1787"/>
      <c r="E683" s="1787"/>
      <c r="F683" s="1787"/>
      <c r="G683" s="1787"/>
      <c r="H683" s="1787"/>
      <c r="I683" s="1787"/>
      <c r="J683" s="1787"/>
      <c r="K683" s="1787"/>
      <c r="L683" s="1787"/>
      <c r="M683" s="1787"/>
      <c r="N683" s="1787"/>
      <c r="O683" s="1787"/>
      <c r="P683" s="1787"/>
      <c r="Q683" s="1787"/>
      <c r="R683" s="1787"/>
      <c r="S683" s="1787"/>
      <c r="T683" s="1787"/>
    </row>
    <row r="684" spans="1:20" ht="16.5" customHeight="1">
      <c r="A684" s="1787"/>
      <c r="B684" s="1787"/>
      <c r="C684" s="1787"/>
      <c r="D684" s="1787"/>
      <c r="E684" s="1787"/>
      <c r="F684" s="1787"/>
      <c r="G684" s="1787"/>
      <c r="H684" s="1787"/>
      <c r="I684" s="1787"/>
      <c r="J684" s="1787"/>
      <c r="K684" s="1787"/>
      <c r="L684" s="1787"/>
      <c r="M684" s="1787"/>
      <c r="N684" s="1787"/>
      <c r="O684" s="1787"/>
      <c r="P684" s="1787"/>
      <c r="Q684" s="1787"/>
      <c r="R684" s="1787"/>
      <c r="S684" s="1787"/>
      <c r="T684" s="1787"/>
    </row>
    <row r="685" spans="1:20" ht="16.5" customHeight="1">
      <c r="A685" s="1787"/>
      <c r="B685" s="1787"/>
      <c r="C685" s="1787"/>
      <c r="D685" s="1787"/>
      <c r="E685" s="1787"/>
      <c r="F685" s="1787"/>
      <c r="G685" s="1787"/>
      <c r="H685" s="1787"/>
      <c r="I685" s="1787"/>
      <c r="J685" s="1787"/>
      <c r="K685" s="1787"/>
      <c r="L685" s="1787"/>
      <c r="M685" s="1787"/>
      <c r="N685" s="1787"/>
      <c r="O685" s="1787"/>
      <c r="P685" s="1787"/>
      <c r="Q685" s="1787"/>
      <c r="R685" s="1787"/>
      <c r="S685" s="1787"/>
      <c r="T685" s="1787"/>
    </row>
    <row r="686" spans="1:20" ht="16.5" customHeight="1">
      <c r="A686" s="1787"/>
      <c r="B686" s="1787"/>
      <c r="C686" s="1787"/>
      <c r="D686" s="1787"/>
      <c r="E686" s="1787"/>
      <c r="F686" s="1787"/>
      <c r="G686" s="1787"/>
      <c r="H686" s="1787"/>
      <c r="I686" s="1787"/>
      <c r="J686" s="1787"/>
      <c r="K686" s="1787"/>
      <c r="L686" s="1787"/>
      <c r="M686" s="1787"/>
      <c r="N686" s="1787"/>
      <c r="O686" s="1787"/>
      <c r="P686" s="1787"/>
      <c r="Q686" s="1787"/>
      <c r="R686" s="1787"/>
      <c r="S686" s="1787"/>
      <c r="T686" s="1787"/>
    </row>
    <row r="687" spans="1:20" ht="16.5" customHeight="1">
      <c r="A687" s="1787"/>
      <c r="B687" s="1787"/>
      <c r="C687" s="1787"/>
      <c r="D687" s="1787"/>
      <c r="E687" s="1787"/>
      <c r="F687" s="1787"/>
      <c r="G687" s="1787"/>
      <c r="H687" s="1787"/>
      <c r="I687" s="1787"/>
      <c r="J687" s="1787"/>
      <c r="K687" s="1787"/>
      <c r="L687" s="1787"/>
      <c r="M687" s="1787"/>
      <c r="N687" s="1787"/>
      <c r="O687" s="1787"/>
      <c r="P687" s="1787"/>
      <c r="Q687" s="1787"/>
      <c r="R687" s="1787"/>
      <c r="S687" s="1787"/>
      <c r="T687" s="1787"/>
    </row>
    <row r="688" spans="1:20" ht="16.5" customHeight="1">
      <c r="A688" s="1787"/>
      <c r="B688" s="1787"/>
      <c r="C688" s="1787"/>
      <c r="D688" s="1787"/>
      <c r="E688" s="1787"/>
      <c r="F688" s="1787"/>
      <c r="G688" s="1787"/>
      <c r="H688" s="1787"/>
      <c r="I688" s="1787"/>
      <c r="J688" s="1787"/>
      <c r="K688" s="1787"/>
      <c r="L688" s="1787"/>
      <c r="M688" s="1787"/>
      <c r="N688" s="1787"/>
      <c r="O688" s="1787"/>
      <c r="P688" s="1787"/>
      <c r="Q688" s="1787"/>
      <c r="R688" s="1787"/>
      <c r="S688" s="1787"/>
      <c r="T688" s="1787"/>
    </row>
    <row r="689" spans="1:20" ht="16.5" customHeight="1">
      <c r="A689" s="1787"/>
      <c r="B689" s="1787"/>
      <c r="C689" s="1787"/>
      <c r="D689" s="1787"/>
      <c r="E689" s="1787"/>
      <c r="F689" s="1787"/>
      <c r="G689" s="1787"/>
      <c r="H689" s="1787"/>
      <c r="I689" s="1787"/>
      <c r="J689" s="1787"/>
      <c r="K689" s="1787"/>
      <c r="L689" s="1787"/>
      <c r="M689" s="1787"/>
      <c r="N689" s="1787"/>
      <c r="O689" s="1787"/>
      <c r="P689" s="1787"/>
      <c r="Q689" s="1787"/>
      <c r="R689" s="1787"/>
      <c r="S689" s="1787"/>
      <c r="T689" s="1787"/>
    </row>
    <row r="690" spans="1:20" ht="16.5" customHeight="1">
      <c r="A690" s="1787"/>
      <c r="B690" s="1787"/>
      <c r="C690" s="1787"/>
      <c r="D690" s="1787"/>
      <c r="E690" s="1787"/>
      <c r="F690" s="1787"/>
      <c r="G690" s="1787"/>
      <c r="H690" s="1787"/>
      <c r="I690" s="1787"/>
      <c r="J690" s="1787"/>
      <c r="K690" s="1787"/>
      <c r="L690" s="1787"/>
      <c r="M690" s="1787"/>
      <c r="N690" s="1787"/>
      <c r="O690" s="1787"/>
      <c r="P690" s="1787"/>
      <c r="Q690" s="1787"/>
      <c r="R690" s="1787"/>
      <c r="S690" s="1787"/>
      <c r="T690" s="1787"/>
    </row>
    <row r="691" spans="1:20" ht="16.5" customHeight="1">
      <c r="A691" s="1787"/>
      <c r="B691" s="1787"/>
      <c r="C691" s="1787"/>
      <c r="D691" s="1787"/>
      <c r="E691" s="1787"/>
      <c r="F691" s="1787"/>
      <c r="G691" s="1787"/>
      <c r="H691" s="1787"/>
      <c r="I691" s="1787"/>
      <c r="J691" s="1787"/>
      <c r="K691" s="1787"/>
      <c r="L691" s="1787"/>
      <c r="M691" s="1787"/>
      <c r="N691" s="1787"/>
      <c r="O691" s="1787"/>
      <c r="P691" s="1787"/>
      <c r="Q691" s="1787"/>
      <c r="R691" s="1787"/>
      <c r="S691" s="1787"/>
      <c r="T691" s="1787"/>
    </row>
    <row r="692" spans="1:20" ht="16.5" customHeight="1">
      <c r="A692" s="1787"/>
      <c r="B692" s="1787"/>
      <c r="C692" s="1787"/>
      <c r="D692" s="1787"/>
      <c r="E692" s="1787"/>
      <c r="F692" s="1787"/>
      <c r="G692" s="1787"/>
      <c r="H692" s="1787"/>
      <c r="I692" s="1787"/>
      <c r="J692" s="1787"/>
      <c r="K692" s="1787"/>
      <c r="L692" s="1787"/>
      <c r="M692" s="1787"/>
      <c r="N692" s="1787"/>
      <c r="O692" s="1787"/>
      <c r="P692" s="1787"/>
      <c r="Q692" s="1787"/>
      <c r="R692" s="1787"/>
      <c r="S692" s="1787"/>
      <c r="T692" s="1787"/>
    </row>
    <row r="693" spans="1:20" ht="16.5" customHeight="1">
      <c r="A693" s="1787"/>
      <c r="B693" s="1787"/>
      <c r="C693" s="1787"/>
      <c r="D693" s="1787"/>
      <c r="E693" s="1787"/>
      <c r="F693" s="1787"/>
      <c r="G693" s="1787"/>
      <c r="H693" s="1787"/>
      <c r="I693" s="1787"/>
      <c r="J693" s="1787"/>
      <c r="K693" s="1787"/>
      <c r="L693" s="1787"/>
      <c r="M693" s="1787"/>
      <c r="N693" s="1787"/>
      <c r="O693" s="1787"/>
      <c r="P693" s="1787"/>
      <c r="Q693" s="1787"/>
      <c r="R693" s="1787"/>
      <c r="S693" s="1787"/>
      <c r="T693" s="1787"/>
    </row>
    <row r="694" spans="1:20" ht="16.5" customHeight="1">
      <c r="A694" s="1787"/>
      <c r="B694" s="1787"/>
      <c r="C694" s="1787"/>
      <c r="D694" s="1787"/>
      <c r="E694" s="1787"/>
      <c r="F694" s="1787"/>
      <c r="G694" s="1787"/>
      <c r="H694" s="1787"/>
      <c r="I694" s="1787"/>
      <c r="J694" s="1787"/>
      <c r="K694" s="1787"/>
      <c r="L694" s="1787"/>
      <c r="M694" s="1787"/>
      <c r="N694" s="1787"/>
      <c r="O694" s="1787"/>
      <c r="P694" s="1787"/>
      <c r="Q694" s="1787"/>
      <c r="R694" s="1787"/>
      <c r="S694" s="1787"/>
      <c r="T694" s="1787"/>
    </row>
    <row r="695" spans="1:20" ht="16.5" customHeight="1">
      <c r="A695" s="1787"/>
      <c r="B695" s="1787"/>
      <c r="C695" s="1787"/>
      <c r="D695" s="1787"/>
      <c r="E695" s="1787"/>
      <c r="F695" s="1787"/>
      <c r="G695" s="1787"/>
      <c r="H695" s="1787"/>
      <c r="I695" s="1787"/>
      <c r="J695" s="1787"/>
      <c r="K695" s="1787"/>
      <c r="L695" s="1787"/>
      <c r="M695" s="1787"/>
      <c r="N695" s="1787"/>
      <c r="O695" s="1787"/>
      <c r="P695" s="1787"/>
      <c r="Q695" s="1787"/>
      <c r="R695" s="1787"/>
      <c r="S695" s="1787"/>
      <c r="T695" s="1787"/>
    </row>
    <row r="696" spans="1:20" ht="16.5" customHeight="1">
      <c r="A696" s="1787"/>
      <c r="B696" s="1787"/>
      <c r="C696" s="1787"/>
      <c r="D696" s="1787"/>
      <c r="E696" s="1787"/>
      <c r="F696" s="1787"/>
      <c r="G696" s="1787"/>
      <c r="H696" s="1787"/>
      <c r="I696" s="1787"/>
      <c r="J696" s="1787"/>
      <c r="K696" s="1787"/>
      <c r="L696" s="1787"/>
      <c r="M696" s="1787"/>
      <c r="N696" s="1787"/>
      <c r="O696" s="1787"/>
      <c r="P696" s="1787"/>
      <c r="Q696" s="1787"/>
      <c r="R696" s="1787"/>
      <c r="S696" s="1787"/>
      <c r="T696" s="1787"/>
    </row>
    <row r="697" spans="1:20" ht="16.5" customHeight="1">
      <c r="A697" s="1787"/>
      <c r="B697" s="1787"/>
      <c r="C697" s="1787"/>
      <c r="D697" s="1787"/>
      <c r="E697" s="1787"/>
      <c r="F697" s="1787"/>
      <c r="G697" s="1787"/>
      <c r="H697" s="1787"/>
      <c r="I697" s="1787"/>
      <c r="J697" s="1787"/>
      <c r="K697" s="1787"/>
      <c r="L697" s="1787"/>
      <c r="M697" s="1787"/>
      <c r="N697" s="1787"/>
      <c r="O697" s="1787"/>
      <c r="P697" s="1787"/>
      <c r="Q697" s="1787"/>
      <c r="R697" s="1787"/>
      <c r="S697" s="1787"/>
      <c r="T697" s="1787"/>
    </row>
    <row r="698" spans="1:20" ht="16.5" customHeight="1">
      <c r="A698" s="1787"/>
      <c r="B698" s="1787"/>
      <c r="C698" s="1787"/>
      <c r="D698" s="1787"/>
      <c r="E698" s="1787"/>
      <c r="F698" s="1787"/>
      <c r="G698" s="1787"/>
      <c r="H698" s="1787"/>
      <c r="I698" s="1787"/>
      <c r="J698" s="1787"/>
      <c r="K698" s="1787"/>
      <c r="L698" s="1787"/>
      <c r="M698" s="1787"/>
      <c r="N698" s="1787"/>
      <c r="O698" s="1787"/>
      <c r="P698" s="1787"/>
      <c r="Q698" s="1787"/>
      <c r="R698" s="1787"/>
      <c r="S698" s="1787"/>
      <c r="T698" s="1787"/>
    </row>
    <row r="699" spans="1:20" ht="16.5" customHeight="1">
      <c r="A699" s="1787"/>
      <c r="B699" s="1787"/>
      <c r="C699" s="1787"/>
      <c r="D699" s="1787"/>
      <c r="E699" s="1787"/>
      <c r="F699" s="1787"/>
      <c r="G699" s="1787"/>
      <c r="H699" s="1787"/>
      <c r="I699" s="1787"/>
      <c r="J699" s="1787"/>
      <c r="K699" s="1787"/>
      <c r="L699" s="1787"/>
      <c r="M699" s="1787"/>
      <c r="N699" s="1787"/>
      <c r="O699" s="1787"/>
      <c r="P699" s="1787"/>
      <c r="Q699" s="1787"/>
      <c r="R699" s="1787"/>
      <c r="S699" s="1787"/>
      <c r="T699" s="1787"/>
    </row>
    <row r="700" spans="1:20" ht="16.5" customHeight="1">
      <c r="A700" s="1787"/>
      <c r="B700" s="1787"/>
      <c r="C700" s="1787"/>
      <c r="D700" s="1787"/>
      <c r="E700" s="1787"/>
      <c r="F700" s="1787"/>
      <c r="G700" s="1787"/>
      <c r="H700" s="1787"/>
      <c r="I700" s="1787"/>
      <c r="J700" s="1787"/>
      <c r="K700" s="1787"/>
      <c r="L700" s="1787"/>
      <c r="M700" s="1787"/>
      <c r="N700" s="1787"/>
      <c r="O700" s="1787"/>
      <c r="P700" s="1787"/>
      <c r="Q700" s="1787"/>
      <c r="R700" s="1787"/>
      <c r="S700" s="1787"/>
      <c r="T700" s="1787"/>
    </row>
    <row r="701" spans="1:20" ht="16.5" customHeight="1">
      <c r="A701" s="1787"/>
      <c r="B701" s="1787"/>
      <c r="C701" s="1787"/>
      <c r="D701" s="1787"/>
      <c r="E701" s="1787"/>
      <c r="F701" s="1787"/>
      <c r="G701" s="1787"/>
      <c r="H701" s="1787"/>
      <c r="I701" s="1787"/>
      <c r="J701" s="1787"/>
      <c r="K701" s="1787"/>
      <c r="L701" s="1787"/>
      <c r="M701" s="1787"/>
      <c r="N701" s="1787"/>
      <c r="O701" s="1787"/>
      <c r="P701" s="1787"/>
      <c r="Q701" s="1787"/>
      <c r="R701" s="1787"/>
      <c r="S701" s="1787"/>
      <c r="T701" s="1787"/>
    </row>
    <row r="702" spans="1:20" ht="16.5" customHeight="1">
      <c r="A702" s="1787"/>
      <c r="B702" s="1787"/>
      <c r="C702" s="1787"/>
      <c r="D702" s="1787"/>
      <c r="E702" s="1787"/>
      <c r="F702" s="1787"/>
      <c r="G702" s="1787"/>
      <c r="H702" s="1787"/>
      <c r="I702" s="1787"/>
      <c r="J702" s="1787"/>
      <c r="K702" s="1787"/>
      <c r="L702" s="1787"/>
      <c r="M702" s="1787"/>
      <c r="N702" s="1787"/>
      <c r="O702" s="1787"/>
      <c r="P702" s="1787"/>
      <c r="Q702" s="1787"/>
      <c r="R702" s="1787"/>
      <c r="S702" s="1787"/>
      <c r="T702" s="1787"/>
    </row>
    <row r="703" spans="1:20" ht="16.5" customHeight="1">
      <c r="A703" s="1787"/>
      <c r="B703" s="1787"/>
      <c r="C703" s="1787"/>
      <c r="D703" s="1787"/>
      <c r="E703" s="1787"/>
      <c r="F703" s="1787"/>
      <c r="G703" s="1787"/>
      <c r="H703" s="1787"/>
      <c r="I703" s="1787"/>
      <c r="J703" s="1787"/>
      <c r="K703" s="1787"/>
      <c r="L703" s="1787"/>
      <c r="M703" s="1787"/>
      <c r="N703" s="1787"/>
      <c r="O703" s="1787"/>
      <c r="P703" s="1787"/>
      <c r="Q703" s="1787"/>
      <c r="R703" s="1787"/>
      <c r="S703" s="1787"/>
      <c r="T703" s="1787"/>
    </row>
    <row r="704" spans="1:20" ht="16.5" customHeight="1">
      <c r="A704" s="1787"/>
      <c r="B704" s="1787"/>
      <c r="C704" s="1787"/>
      <c r="D704" s="1787"/>
      <c r="E704" s="1787"/>
      <c r="F704" s="1787"/>
      <c r="G704" s="1787"/>
      <c r="H704" s="1787"/>
      <c r="I704" s="1787"/>
      <c r="J704" s="1787"/>
      <c r="K704" s="1787"/>
      <c r="L704" s="1787"/>
      <c r="M704" s="1787"/>
      <c r="N704" s="1787"/>
      <c r="O704" s="1787"/>
      <c r="P704" s="1787"/>
      <c r="Q704" s="1787"/>
      <c r="R704" s="1787"/>
      <c r="S704" s="1787"/>
      <c r="T704" s="1787"/>
    </row>
    <row r="705" spans="1:20" ht="16.5" customHeight="1">
      <c r="A705" s="1787"/>
      <c r="B705" s="1787"/>
      <c r="C705" s="1787"/>
      <c r="D705" s="1787"/>
      <c r="E705" s="1787"/>
      <c r="F705" s="1787"/>
      <c r="G705" s="1787"/>
      <c r="H705" s="1787"/>
      <c r="I705" s="1787"/>
      <c r="J705" s="1787"/>
      <c r="K705" s="1787"/>
      <c r="L705" s="1787"/>
      <c r="M705" s="1787"/>
      <c r="N705" s="1787"/>
      <c r="O705" s="1787"/>
      <c r="P705" s="1787"/>
      <c r="Q705" s="1787"/>
      <c r="R705" s="1787"/>
      <c r="S705" s="1787"/>
      <c r="T705" s="1787"/>
    </row>
    <row r="706" spans="1:20" ht="16.5" customHeight="1">
      <c r="A706" s="1787"/>
      <c r="B706" s="1787"/>
      <c r="C706" s="1787"/>
      <c r="D706" s="1787"/>
      <c r="E706" s="1787"/>
      <c r="F706" s="1787"/>
      <c r="G706" s="1787"/>
      <c r="H706" s="1787"/>
      <c r="I706" s="1787"/>
      <c r="J706" s="1787"/>
      <c r="K706" s="1787"/>
      <c r="L706" s="1787"/>
      <c r="M706" s="1787"/>
      <c r="N706" s="1787"/>
      <c r="O706" s="1787"/>
      <c r="P706" s="1787"/>
      <c r="Q706" s="1787"/>
      <c r="R706" s="1787"/>
      <c r="S706" s="1787"/>
      <c r="T706" s="1787"/>
    </row>
    <row r="707" spans="1:20" ht="16.5" customHeight="1">
      <c r="A707" s="1787"/>
      <c r="B707" s="1787"/>
      <c r="C707" s="1787"/>
      <c r="D707" s="1787"/>
      <c r="E707" s="1787"/>
      <c r="F707" s="1787"/>
      <c r="G707" s="1787"/>
      <c r="H707" s="1787"/>
      <c r="I707" s="1787"/>
      <c r="J707" s="1787"/>
      <c r="K707" s="1787"/>
      <c r="L707" s="1787"/>
      <c r="M707" s="1787"/>
      <c r="N707" s="1787"/>
      <c r="O707" s="1787"/>
      <c r="P707" s="1787"/>
      <c r="Q707" s="1787"/>
      <c r="R707" s="1787"/>
      <c r="S707" s="1787"/>
      <c r="T707" s="1787"/>
    </row>
    <row r="708" spans="1:20" ht="16.5" customHeight="1">
      <c r="A708" s="1787"/>
      <c r="B708" s="1787"/>
      <c r="C708" s="1787"/>
      <c r="D708" s="1787"/>
      <c r="E708" s="1787"/>
      <c r="F708" s="1787"/>
      <c r="G708" s="1787"/>
      <c r="H708" s="1787"/>
      <c r="I708" s="1787"/>
      <c r="J708" s="1787"/>
      <c r="K708" s="1787"/>
      <c r="L708" s="1787"/>
      <c r="M708" s="1787"/>
      <c r="N708" s="1787"/>
      <c r="O708" s="1787"/>
      <c r="P708" s="1787"/>
      <c r="Q708" s="1787"/>
      <c r="R708" s="1787"/>
      <c r="S708" s="1787"/>
      <c r="T708" s="1787"/>
    </row>
    <row r="709" spans="1:20" ht="16.5" customHeight="1">
      <c r="A709" s="1787"/>
      <c r="B709" s="1787"/>
      <c r="C709" s="1787"/>
      <c r="D709" s="1787"/>
      <c r="E709" s="1787"/>
      <c r="F709" s="1787"/>
      <c r="G709" s="1787"/>
      <c r="H709" s="1787"/>
      <c r="I709" s="1787"/>
      <c r="J709" s="1787"/>
      <c r="K709" s="1787"/>
      <c r="L709" s="1787"/>
      <c r="M709" s="1787"/>
      <c r="N709" s="1787"/>
      <c r="O709" s="1787"/>
      <c r="P709" s="1787"/>
      <c r="Q709" s="1787"/>
      <c r="R709" s="1787"/>
      <c r="S709" s="1787"/>
      <c r="T709" s="1787"/>
    </row>
    <row r="710" spans="1:20" ht="16.5" customHeight="1">
      <c r="A710" s="1787"/>
      <c r="B710" s="1787"/>
      <c r="C710" s="1787"/>
      <c r="D710" s="1787"/>
      <c r="E710" s="1787"/>
      <c r="F710" s="1787"/>
      <c r="G710" s="1787"/>
      <c r="H710" s="1787"/>
      <c r="I710" s="1787"/>
      <c r="J710" s="1787"/>
      <c r="K710" s="1787"/>
      <c r="L710" s="1787"/>
      <c r="M710" s="1787"/>
      <c r="N710" s="1787"/>
      <c r="O710" s="1787"/>
      <c r="P710" s="1787"/>
      <c r="Q710" s="1787"/>
      <c r="R710" s="1787"/>
      <c r="S710" s="1787"/>
      <c r="T710" s="1787"/>
    </row>
    <row r="711" spans="1:20" ht="16.5" customHeight="1">
      <c r="A711" s="1787"/>
      <c r="B711" s="1787"/>
      <c r="C711" s="1787"/>
      <c r="D711" s="1787"/>
      <c r="E711" s="1787"/>
      <c r="F711" s="1787"/>
      <c r="G711" s="1787"/>
      <c r="H711" s="1787"/>
      <c r="I711" s="1787"/>
      <c r="J711" s="1787"/>
      <c r="K711" s="1787"/>
      <c r="L711" s="1787"/>
      <c r="M711" s="1787"/>
      <c r="N711" s="1787"/>
      <c r="O711" s="1787"/>
      <c r="P711" s="1787"/>
      <c r="Q711" s="1787"/>
      <c r="R711" s="1787"/>
      <c r="S711" s="1787"/>
      <c r="T711" s="1787"/>
    </row>
    <row r="712" spans="1:20" ht="16.5" customHeight="1">
      <c r="A712" s="1787"/>
      <c r="B712" s="1787"/>
      <c r="C712" s="1787"/>
      <c r="D712" s="1787"/>
      <c r="E712" s="1787"/>
      <c r="F712" s="1787"/>
      <c r="G712" s="1787"/>
      <c r="H712" s="1787"/>
      <c r="I712" s="1787"/>
      <c r="J712" s="1787"/>
      <c r="K712" s="1787"/>
      <c r="L712" s="1787"/>
      <c r="M712" s="1787"/>
      <c r="N712" s="1787"/>
      <c r="O712" s="1787"/>
      <c r="P712" s="1787"/>
      <c r="Q712" s="1787"/>
      <c r="R712" s="1787"/>
      <c r="S712" s="1787"/>
      <c r="T712" s="1787"/>
    </row>
    <row r="713" spans="1:20" ht="16.5" customHeight="1">
      <c r="A713" s="1787"/>
      <c r="B713" s="1787"/>
      <c r="C713" s="1787"/>
      <c r="D713" s="1787"/>
      <c r="E713" s="1787"/>
      <c r="F713" s="1787"/>
      <c r="G713" s="1787"/>
      <c r="H713" s="1787"/>
      <c r="I713" s="1787"/>
      <c r="J713" s="1787"/>
      <c r="K713" s="1787"/>
      <c r="L713" s="1787"/>
      <c r="M713" s="1787"/>
      <c r="N713" s="1787"/>
      <c r="O713" s="1787"/>
      <c r="P713" s="1787"/>
      <c r="Q713" s="1787"/>
      <c r="R713" s="1787"/>
      <c r="S713" s="1787"/>
      <c r="T713" s="1787"/>
    </row>
    <row r="714" spans="1:20" ht="16.5" customHeight="1">
      <c r="A714" s="1787"/>
      <c r="B714" s="1787"/>
      <c r="C714" s="1787"/>
      <c r="D714" s="1787"/>
      <c r="E714" s="1787"/>
      <c r="F714" s="1787"/>
      <c r="G714" s="1787"/>
      <c r="H714" s="1787"/>
      <c r="I714" s="1787"/>
      <c r="J714" s="1787"/>
      <c r="K714" s="1787"/>
      <c r="L714" s="1787"/>
      <c r="M714" s="1787"/>
      <c r="N714" s="1787"/>
      <c r="O714" s="1787"/>
      <c r="P714" s="1787"/>
      <c r="Q714" s="1787"/>
      <c r="R714" s="1787"/>
      <c r="S714" s="1787"/>
      <c r="T714" s="1787"/>
    </row>
    <row r="715" spans="1:20" ht="16.5" customHeight="1">
      <c r="A715" s="1787"/>
      <c r="B715" s="1787"/>
      <c r="C715" s="1787"/>
      <c r="D715" s="1787"/>
      <c r="E715" s="1787"/>
      <c r="F715" s="1787"/>
      <c r="G715" s="1787"/>
      <c r="H715" s="1787"/>
      <c r="I715" s="1787"/>
      <c r="J715" s="1787"/>
      <c r="K715" s="1787"/>
      <c r="L715" s="1787"/>
      <c r="M715" s="1787"/>
      <c r="N715" s="1787"/>
      <c r="O715" s="1787"/>
      <c r="P715" s="1787"/>
      <c r="Q715" s="1787"/>
      <c r="R715" s="1787"/>
      <c r="S715" s="1787"/>
      <c r="T715" s="1787"/>
    </row>
    <row r="716" spans="1:20" ht="16.5" customHeight="1">
      <c r="A716" s="1787"/>
      <c r="B716" s="1787"/>
      <c r="C716" s="1787"/>
      <c r="D716" s="1787"/>
      <c r="E716" s="1787"/>
      <c r="F716" s="1787"/>
      <c r="G716" s="1787"/>
      <c r="H716" s="1787"/>
      <c r="I716" s="1787"/>
      <c r="J716" s="1787"/>
      <c r="K716" s="1787"/>
      <c r="L716" s="1787"/>
      <c r="M716" s="1787"/>
      <c r="N716" s="1787"/>
      <c r="O716" s="1787"/>
      <c r="P716" s="1787"/>
      <c r="Q716" s="1787"/>
      <c r="R716" s="1787"/>
      <c r="S716" s="1787"/>
      <c r="T716" s="1787"/>
    </row>
    <row r="717" spans="1:20" ht="16.5" customHeight="1">
      <c r="A717" s="1787"/>
      <c r="B717" s="1787"/>
      <c r="C717" s="1787"/>
      <c r="D717" s="1787"/>
      <c r="E717" s="1787"/>
      <c r="F717" s="1787"/>
      <c r="G717" s="1787"/>
      <c r="H717" s="1787"/>
      <c r="I717" s="1787"/>
      <c r="J717" s="1787"/>
      <c r="K717" s="1787"/>
      <c r="L717" s="1787"/>
      <c r="M717" s="1787"/>
      <c r="N717" s="1787"/>
      <c r="O717" s="1787"/>
      <c r="P717" s="1787"/>
      <c r="Q717" s="1787"/>
      <c r="R717" s="1787"/>
      <c r="S717" s="1787"/>
      <c r="T717" s="1787"/>
    </row>
    <row r="718" spans="1:20" ht="16.5" customHeight="1">
      <c r="A718" s="1787"/>
      <c r="B718" s="1787"/>
      <c r="C718" s="1787"/>
      <c r="D718" s="1787"/>
      <c r="E718" s="1787"/>
      <c r="F718" s="1787"/>
      <c r="G718" s="1787"/>
      <c r="H718" s="1787"/>
      <c r="I718" s="1787"/>
      <c r="J718" s="1787"/>
      <c r="K718" s="1787"/>
      <c r="L718" s="1787"/>
      <c r="M718" s="1787"/>
      <c r="N718" s="1787"/>
      <c r="O718" s="1787"/>
      <c r="P718" s="1787"/>
      <c r="Q718" s="1787"/>
      <c r="R718" s="1787"/>
      <c r="S718" s="1787"/>
      <c r="T718" s="1787"/>
    </row>
    <row r="719" spans="1:20" ht="16.5" customHeight="1">
      <c r="A719" s="1787"/>
      <c r="B719" s="1787"/>
      <c r="C719" s="1787"/>
      <c r="D719" s="1787"/>
      <c r="E719" s="1787"/>
      <c r="F719" s="1787"/>
      <c r="G719" s="1787"/>
      <c r="H719" s="1787"/>
      <c r="I719" s="1787"/>
      <c r="J719" s="1787"/>
      <c r="K719" s="1787"/>
      <c r="L719" s="1787"/>
      <c r="M719" s="1787"/>
      <c r="N719" s="1787"/>
      <c r="O719" s="1787"/>
      <c r="P719" s="1787"/>
      <c r="Q719" s="1787"/>
      <c r="R719" s="1787"/>
      <c r="S719" s="1787"/>
      <c r="T719" s="1787"/>
    </row>
    <row r="720" spans="1:20" ht="16.5" customHeight="1">
      <c r="A720" s="1787"/>
      <c r="B720" s="1787"/>
      <c r="C720" s="1787"/>
      <c r="D720" s="1787"/>
      <c r="E720" s="1787"/>
      <c r="F720" s="1787"/>
      <c r="G720" s="1787"/>
      <c r="H720" s="1787"/>
      <c r="I720" s="1787"/>
      <c r="J720" s="1787"/>
      <c r="K720" s="1787"/>
      <c r="L720" s="1787"/>
      <c r="M720" s="1787"/>
      <c r="N720" s="1787"/>
      <c r="O720" s="1787"/>
      <c r="P720" s="1787"/>
      <c r="Q720" s="1787"/>
      <c r="R720" s="1787"/>
      <c r="S720" s="1787"/>
      <c r="T720" s="1787"/>
    </row>
    <row r="721" spans="1:20" ht="16.5" customHeight="1">
      <c r="A721" s="1787"/>
      <c r="B721" s="1787"/>
      <c r="C721" s="1787"/>
      <c r="D721" s="1787"/>
      <c r="E721" s="1787"/>
      <c r="F721" s="1787"/>
      <c r="G721" s="1787"/>
      <c r="H721" s="1787"/>
      <c r="I721" s="1787"/>
      <c r="J721" s="1787"/>
      <c r="K721" s="1787"/>
      <c r="L721" s="1787"/>
      <c r="M721" s="1787"/>
      <c r="N721" s="1787"/>
      <c r="O721" s="1787"/>
      <c r="P721" s="1787"/>
      <c r="Q721" s="1787"/>
      <c r="R721" s="1787"/>
      <c r="S721" s="1787"/>
      <c r="T721" s="1787"/>
    </row>
    <row r="722" spans="1:20" ht="16.5" customHeight="1">
      <c r="A722" s="1787"/>
      <c r="B722" s="1787"/>
      <c r="C722" s="1787"/>
      <c r="D722" s="1787"/>
      <c r="E722" s="1787"/>
      <c r="F722" s="1787"/>
      <c r="G722" s="1787"/>
      <c r="H722" s="1787"/>
      <c r="I722" s="1787"/>
      <c r="J722" s="1787"/>
      <c r="K722" s="1787"/>
      <c r="L722" s="1787"/>
      <c r="M722" s="1787"/>
      <c r="N722" s="1787"/>
      <c r="O722" s="1787"/>
      <c r="P722" s="1787"/>
      <c r="Q722" s="1787"/>
      <c r="R722" s="1787"/>
      <c r="S722" s="1787"/>
      <c r="T722" s="1787"/>
    </row>
    <row r="723" spans="1:20" ht="16.5" customHeight="1">
      <c r="A723" s="1787"/>
      <c r="B723" s="1787"/>
      <c r="C723" s="1787"/>
      <c r="D723" s="1787"/>
      <c r="E723" s="1787"/>
      <c r="F723" s="1787"/>
      <c r="G723" s="1787"/>
      <c r="H723" s="1787"/>
      <c r="I723" s="1787"/>
      <c r="J723" s="1787"/>
      <c r="K723" s="1787"/>
      <c r="L723" s="1787"/>
      <c r="M723" s="1787"/>
      <c r="N723" s="1787"/>
      <c r="O723" s="1787"/>
      <c r="P723" s="1787"/>
      <c r="Q723" s="1787"/>
      <c r="R723" s="1787"/>
      <c r="S723" s="1787"/>
      <c r="T723" s="1787"/>
    </row>
    <row r="724" spans="1:20" ht="16.5" customHeight="1">
      <c r="A724" s="1787"/>
      <c r="B724" s="1787"/>
      <c r="C724" s="1787"/>
      <c r="D724" s="1787"/>
      <c r="E724" s="1787"/>
      <c r="F724" s="1787"/>
      <c r="G724" s="1787"/>
      <c r="H724" s="1787"/>
      <c r="I724" s="1787"/>
      <c r="J724" s="1787"/>
      <c r="K724" s="1787"/>
      <c r="L724" s="1787"/>
      <c r="M724" s="1787"/>
      <c r="N724" s="1787"/>
      <c r="O724" s="1787"/>
      <c r="P724" s="1787"/>
      <c r="Q724" s="1787"/>
      <c r="R724" s="1787"/>
      <c r="S724" s="1787"/>
      <c r="T724" s="1787"/>
    </row>
    <row r="725" spans="1:20" ht="16.5" customHeight="1">
      <c r="A725" s="1787"/>
      <c r="B725" s="1787"/>
      <c r="C725" s="1787"/>
      <c r="D725" s="1787"/>
      <c r="E725" s="1787"/>
      <c r="F725" s="1787"/>
      <c r="G725" s="1787"/>
      <c r="H725" s="1787"/>
      <c r="I725" s="1787"/>
      <c r="J725" s="1787"/>
      <c r="K725" s="1787"/>
      <c r="L725" s="1787"/>
      <c r="M725" s="1787"/>
      <c r="N725" s="1787"/>
      <c r="O725" s="1787"/>
      <c r="P725" s="1787"/>
      <c r="Q725" s="1787"/>
      <c r="R725" s="1787"/>
      <c r="S725" s="1787"/>
      <c r="T725" s="1787"/>
    </row>
    <row r="726" spans="1:20" ht="16.5" customHeight="1">
      <c r="A726" s="1787"/>
      <c r="B726" s="1787"/>
      <c r="C726" s="1787"/>
      <c r="D726" s="1787"/>
      <c r="E726" s="1787"/>
      <c r="F726" s="1787"/>
      <c r="G726" s="1787"/>
      <c r="H726" s="1787"/>
      <c r="I726" s="1787"/>
      <c r="J726" s="1787"/>
      <c r="K726" s="1787"/>
      <c r="L726" s="1787"/>
      <c r="M726" s="1787"/>
      <c r="N726" s="1787"/>
      <c r="O726" s="1787"/>
      <c r="P726" s="1787"/>
      <c r="Q726" s="1787"/>
      <c r="R726" s="1787"/>
      <c r="S726" s="1787"/>
      <c r="T726" s="1787"/>
    </row>
    <row r="727" spans="1:20" ht="16.5" customHeight="1">
      <c r="A727" s="1787"/>
      <c r="B727" s="1787"/>
      <c r="C727" s="1787"/>
      <c r="D727" s="1787"/>
      <c r="E727" s="1787"/>
      <c r="F727" s="1787"/>
      <c r="G727" s="1787"/>
      <c r="H727" s="1787"/>
      <c r="I727" s="1787"/>
      <c r="J727" s="1787"/>
      <c r="K727" s="1787"/>
      <c r="L727" s="1787"/>
      <c r="M727" s="1787"/>
      <c r="N727" s="1787"/>
      <c r="O727" s="1787"/>
      <c r="P727" s="1787"/>
      <c r="Q727" s="1787"/>
      <c r="R727" s="1787"/>
      <c r="S727" s="1787"/>
      <c r="T727" s="1787"/>
    </row>
    <row r="728" spans="1:20" ht="16.5" customHeight="1">
      <c r="A728" s="1787"/>
      <c r="B728" s="1787"/>
      <c r="C728" s="1787"/>
      <c r="D728" s="1787"/>
      <c r="E728" s="1787"/>
      <c r="F728" s="1787"/>
      <c r="G728" s="1787"/>
      <c r="H728" s="1787"/>
      <c r="I728" s="1787"/>
      <c r="J728" s="1787"/>
      <c r="K728" s="1787"/>
      <c r="L728" s="1787"/>
      <c r="M728" s="1787"/>
      <c r="N728" s="1787"/>
      <c r="O728" s="1787"/>
      <c r="P728" s="1787"/>
      <c r="Q728" s="1787"/>
      <c r="R728" s="1787"/>
      <c r="S728" s="1787"/>
      <c r="T728" s="1787"/>
    </row>
    <row r="729" spans="1:20" ht="16.5" customHeight="1">
      <c r="A729" s="1787"/>
      <c r="B729" s="1787"/>
      <c r="C729" s="1787"/>
      <c r="D729" s="1787"/>
      <c r="E729" s="1787"/>
      <c r="F729" s="1787"/>
      <c r="G729" s="1787"/>
      <c r="H729" s="1787"/>
      <c r="I729" s="1787"/>
      <c r="J729" s="1787"/>
      <c r="K729" s="1787"/>
      <c r="L729" s="1787"/>
      <c r="M729" s="1787"/>
      <c r="N729" s="1787"/>
      <c r="O729" s="1787"/>
      <c r="P729" s="1787"/>
      <c r="Q729" s="1787"/>
      <c r="R729" s="1787"/>
      <c r="S729" s="1787"/>
      <c r="T729" s="1787"/>
    </row>
    <row r="730" spans="1:20" ht="16.5" customHeight="1">
      <c r="A730" s="1787"/>
      <c r="B730" s="1787"/>
      <c r="C730" s="1787"/>
      <c r="D730" s="1787"/>
      <c r="E730" s="1787"/>
      <c r="F730" s="1787"/>
      <c r="G730" s="1787"/>
      <c r="H730" s="1787"/>
      <c r="I730" s="1787"/>
      <c r="J730" s="1787"/>
      <c r="K730" s="1787"/>
      <c r="L730" s="1787"/>
      <c r="M730" s="1787"/>
      <c r="N730" s="1787"/>
      <c r="O730" s="1787"/>
      <c r="P730" s="1787"/>
      <c r="Q730" s="1787"/>
      <c r="R730" s="1787"/>
      <c r="S730" s="1787"/>
      <c r="T730" s="1787"/>
    </row>
    <row r="731" spans="1:20" ht="16.5" customHeight="1">
      <c r="A731" s="1787"/>
      <c r="B731" s="1787"/>
      <c r="C731" s="1787"/>
      <c r="D731" s="1787"/>
      <c r="E731" s="1787"/>
      <c r="F731" s="1787"/>
      <c r="G731" s="1787"/>
      <c r="H731" s="1787"/>
      <c r="I731" s="1787"/>
      <c r="J731" s="1787"/>
      <c r="K731" s="1787"/>
      <c r="L731" s="1787"/>
      <c r="M731" s="1787"/>
      <c r="N731" s="1787"/>
      <c r="O731" s="1787"/>
      <c r="P731" s="1787"/>
      <c r="Q731" s="1787"/>
      <c r="R731" s="1787"/>
      <c r="S731" s="1787"/>
      <c r="T731" s="1787"/>
    </row>
    <row r="732" spans="1:20" ht="16.5" customHeight="1">
      <c r="A732" s="1787"/>
      <c r="B732" s="1787"/>
      <c r="C732" s="1787"/>
      <c r="D732" s="1787"/>
      <c r="E732" s="1787"/>
      <c r="F732" s="1787"/>
      <c r="G732" s="1787"/>
      <c r="H732" s="1787"/>
      <c r="I732" s="1787"/>
      <c r="J732" s="1787"/>
      <c r="K732" s="1787"/>
      <c r="L732" s="1787"/>
      <c r="M732" s="1787"/>
      <c r="N732" s="1787"/>
      <c r="O732" s="1787"/>
      <c r="P732" s="1787"/>
      <c r="Q732" s="1787"/>
      <c r="R732" s="1787"/>
      <c r="S732" s="1787"/>
      <c r="T732" s="1787"/>
    </row>
    <row r="733" spans="1:20" ht="16.5" customHeight="1">
      <c r="A733" s="1787"/>
      <c r="B733" s="1787"/>
      <c r="C733" s="1787"/>
      <c r="D733" s="1787"/>
      <c r="E733" s="1787"/>
      <c r="F733" s="1787"/>
      <c r="G733" s="1787"/>
      <c r="H733" s="1787"/>
      <c r="I733" s="1787"/>
      <c r="J733" s="1787"/>
      <c r="K733" s="1787"/>
      <c r="L733" s="1787"/>
      <c r="M733" s="1787"/>
      <c r="N733" s="1787"/>
      <c r="O733" s="1787"/>
      <c r="P733" s="1787"/>
      <c r="Q733" s="1787"/>
      <c r="R733" s="1787"/>
      <c r="S733" s="1787"/>
      <c r="T733" s="1787"/>
    </row>
    <row r="734" spans="1:20" ht="16.5" customHeight="1">
      <c r="A734" s="1787"/>
      <c r="B734" s="1787"/>
      <c r="C734" s="1787"/>
      <c r="D734" s="1787"/>
      <c r="E734" s="1787"/>
      <c r="F734" s="1787"/>
      <c r="G734" s="1787"/>
      <c r="H734" s="1787"/>
      <c r="I734" s="1787"/>
      <c r="J734" s="1787"/>
      <c r="K734" s="1787"/>
      <c r="L734" s="1787"/>
      <c r="M734" s="1787"/>
      <c r="N734" s="1787"/>
      <c r="O734" s="1787"/>
      <c r="P734" s="1787"/>
      <c r="Q734" s="1787"/>
      <c r="R734" s="1787"/>
      <c r="S734" s="1787"/>
      <c r="T734" s="1787"/>
    </row>
    <row r="735" spans="1:20" ht="16.5" customHeight="1">
      <c r="A735" s="1787"/>
      <c r="B735" s="1787"/>
      <c r="C735" s="1787"/>
      <c r="D735" s="1787"/>
      <c r="E735" s="1787"/>
      <c r="F735" s="1787"/>
      <c r="G735" s="1787"/>
      <c r="H735" s="1787"/>
      <c r="I735" s="1787"/>
      <c r="J735" s="1787"/>
      <c r="K735" s="1787"/>
      <c r="L735" s="1787"/>
      <c r="M735" s="1787"/>
      <c r="N735" s="1787"/>
      <c r="O735" s="1787"/>
      <c r="P735" s="1787"/>
      <c r="Q735" s="1787"/>
      <c r="R735" s="1787"/>
      <c r="S735" s="1787"/>
      <c r="T735" s="1787"/>
    </row>
    <row r="736" spans="1:20" ht="16.5" customHeight="1">
      <c r="A736" s="1787"/>
      <c r="B736" s="1787"/>
      <c r="C736" s="1787"/>
      <c r="D736" s="1787"/>
      <c r="E736" s="1787"/>
      <c r="F736" s="1787"/>
      <c r="G736" s="1787"/>
      <c r="H736" s="1787"/>
      <c r="I736" s="1787"/>
      <c r="J736" s="1787"/>
      <c r="K736" s="1787"/>
      <c r="L736" s="1787"/>
      <c r="M736" s="1787"/>
      <c r="N736" s="1787"/>
      <c r="O736" s="1787"/>
      <c r="P736" s="1787"/>
      <c r="Q736" s="1787"/>
      <c r="R736" s="1787"/>
      <c r="S736" s="1787"/>
      <c r="T736" s="1787"/>
    </row>
    <row r="737" spans="1:20" ht="16.5" customHeight="1">
      <c r="A737" s="1787"/>
      <c r="B737" s="1787"/>
      <c r="C737" s="1787"/>
      <c r="D737" s="1787"/>
      <c r="E737" s="1787"/>
      <c r="F737" s="1787"/>
      <c r="G737" s="1787"/>
      <c r="H737" s="1787"/>
      <c r="I737" s="1787"/>
      <c r="J737" s="1787"/>
      <c r="K737" s="1787"/>
      <c r="L737" s="1787"/>
      <c r="M737" s="1787"/>
      <c r="N737" s="1787"/>
      <c r="O737" s="1787"/>
      <c r="P737" s="1787"/>
      <c r="Q737" s="1787"/>
      <c r="R737" s="1787"/>
      <c r="S737" s="1787"/>
      <c r="T737" s="1787"/>
    </row>
    <row r="738" spans="1:20" ht="16.5" customHeight="1">
      <c r="A738" s="1787"/>
      <c r="B738" s="1787"/>
      <c r="C738" s="1787"/>
      <c r="D738" s="1787"/>
      <c r="E738" s="1787"/>
      <c r="F738" s="1787"/>
      <c r="G738" s="1787"/>
      <c r="H738" s="1787"/>
      <c r="I738" s="1787"/>
      <c r="J738" s="1787"/>
      <c r="K738" s="1787"/>
      <c r="L738" s="1787"/>
      <c r="M738" s="1787"/>
      <c r="N738" s="1787"/>
      <c r="O738" s="1787"/>
      <c r="P738" s="1787"/>
      <c r="Q738" s="1787"/>
      <c r="R738" s="1787"/>
      <c r="S738" s="1787"/>
      <c r="T738" s="1787"/>
    </row>
    <row r="739" spans="1:20" ht="16.5" customHeight="1">
      <c r="A739" s="1787"/>
      <c r="B739" s="1787"/>
      <c r="C739" s="1787"/>
      <c r="D739" s="1787"/>
      <c r="E739" s="1787"/>
      <c r="F739" s="1787"/>
      <c r="G739" s="1787"/>
      <c r="H739" s="1787"/>
      <c r="I739" s="1787"/>
      <c r="J739" s="1787"/>
      <c r="K739" s="1787"/>
      <c r="L739" s="1787"/>
      <c r="M739" s="1787"/>
      <c r="N739" s="1787"/>
      <c r="O739" s="1787"/>
      <c r="P739" s="1787"/>
      <c r="Q739" s="1787"/>
      <c r="R739" s="1787"/>
      <c r="S739" s="1787"/>
      <c r="T739" s="1787"/>
    </row>
    <row r="740" spans="1:20" ht="16.5" customHeight="1">
      <c r="A740" s="1787"/>
      <c r="B740" s="1787"/>
      <c r="C740" s="1787"/>
      <c r="D740" s="1787"/>
      <c r="E740" s="1787"/>
      <c r="F740" s="1787"/>
      <c r="G740" s="1787"/>
      <c r="H740" s="1787"/>
      <c r="I740" s="1787"/>
      <c r="J740" s="1787"/>
      <c r="K740" s="1787"/>
      <c r="L740" s="1787"/>
      <c r="M740" s="1787"/>
      <c r="N740" s="1787"/>
      <c r="O740" s="1787"/>
      <c r="P740" s="1787"/>
      <c r="Q740" s="1787"/>
      <c r="R740" s="1787"/>
      <c r="S740" s="1787"/>
      <c r="T740" s="1787"/>
    </row>
    <row r="741" spans="1:20" ht="16.5" customHeight="1">
      <c r="A741" s="1787"/>
      <c r="B741" s="1787"/>
      <c r="C741" s="1787"/>
      <c r="D741" s="1787"/>
      <c r="E741" s="1787"/>
      <c r="F741" s="1787"/>
      <c r="G741" s="1787"/>
      <c r="H741" s="1787"/>
      <c r="I741" s="1787"/>
      <c r="J741" s="1787"/>
      <c r="K741" s="1787"/>
      <c r="L741" s="1787"/>
      <c r="M741" s="1787"/>
      <c r="N741" s="1787"/>
      <c r="O741" s="1787"/>
      <c r="P741" s="1787"/>
      <c r="Q741" s="1787"/>
      <c r="R741" s="1787"/>
      <c r="S741" s="1787"/>
      <c r="T741" s="1787"/>
    </row>
    <row r="742" spans="1:20" ht="16.5" customHeight="1">
      <c r="A742" s="1787"/>
      <c r="B742" s="1787"/>
      <c r="C742" s="1787"/>
      <c r="D742" s="1787"/>
      <c r="E742" s="1787"/>
      <c r="F742" s="1787"/>
      <c r="G742" s="1787"/>
      <c r="H742" s="1787"/>
      <c r="I742" s="1787"/>
      <c r="J742" s="1787"/>
      <c r="K742" s="1787"/>
      <c r="L742" s="1787"/>
      <c r="M742" s="1787"/>
      <c r="N742" s="1787"/>
      <c r="O742" s="1787"/>
      <c r="P742" s="1787"/>
      <c r="Q742" s="1787"/>
      <c r="R742" s="1787"/>
      <c r="S742" s="1787"/>
      <c r="T742" s="1787"/>
    </row>
    <row r="743" spans="1:20" ht="16.5" customHeight="1">
      <c r="A743" s="1787"/>
      <c r="B743" s="1787"/>
      <c r="C743" s="1787"/>
      <c r="D743" s="1787"/>
      <c r="E743" s="1787"/>
      <c r="F743" s="1787"/>
      <c r="G743" s="1787"/>
      <c r="H743" s="1787"/>
      <c r="I743" s="1787"/>
      <c r="J743" s="1787"/>
      <c r="K743" s="1787"/>
      <c r="L743" s="1787"/>
      <c r="M743" s="1787"/>
      <c r="N743" s="1787"/>
      <c r="O743" s="1787"/>
      <c r="P743" s="1787"/>
      <c r="Q743" s="1787"/>
      <c r="R743" s="1787"/>
      <c r="S743" s="1787"/>
      <c r="T743" s="1787"/>
    </row>
    <row r="744" spans="1:20" ht="16.5" customHeight="1">
      <c r="A744" s="1787"/>
      <c r="B744" s="1787"/>
      <c r="C744" s="1787"/>
      <c r="D744" s="1787"/>
      <c r="E744" s="1787"/>
      <c r="F744" s="1787"/>
      <c r="G744" s="1787"/>
      <c r="H744" s="1787"/>
      <c r="I744" s="1787"/>
      <c r="J744" s="1787"/>
      <c r="K744" s="1787"/>
      <c r="L744" s="1787"/>
      <c r="M744" s="1787"/>
      <c r="N744" s="1787"/>
      <c r="O744" s="1787"/>
      <c r="P744" s="1787"/>
      <c r="Q744" s="1787"/>
      <c r="R744" s="1787"/>
      <c r="S744" s="1787"/>
      <c r="T744" s="1787"/>
    </row>
    <row r="745" spans="1:20" ht="16.5" customHeight="1">
      <c r="A745" s="1787"/>
      <c r="B745" s="1787"/>
      <c r="C745" s="1787"/>
      <c r="D745" s="1787"/>
      <c r="E745" s="1787"/>
      <c r="F745" s="1787"/>
      <c r="G745" s="1787"/>
      <c r="H745" s="1787"/>
      <c r="I745" s="1787"/>
      <c r="J745" s="1787"/>
      <c r="K745" s="1787"/>
      <c r="L745" s="1787"/>
      <c r="M745" s="1787"/>
      <c r="N745" s="1787"/>
      <c r="O745" s="1787"/>
      <c r="P745" s="1787"/>
      <c r="Q745" s="1787"/>
      <c r="R745" s="1787"/>
      <c r="S745" s="1787"/>
      <c r="T745" s="1787"/>
    </row>
    <row r="746" spans="1:20" ht="16.5" customHeight="1">
      <c r="A746" s="1787"/>
      <c r="B746" s="1787"/>
      <c r="C746" s="1787"/>
      <c r="D746" s="1787"/>
      <c r="E746" s="1787"/>
      <c r="F746" s="1787"/>
      <c r="G746" s="1787"/>
      <c r="H746" s="1787"/>
      <c r="I746" s="1787"/>
      <c r="J746" s="1787"/>
      <c r="K746" s="1787"/>
      <c r="L746" s="1787"/>
      <c r="M746" s="1787"/>
      <c r="N746" s="1787"/>
      <c r="O746" s="1787"/>
      <c r="P746" s="1787"/>
      <c r="Q746" s="1787"/>
      <c r="R746" s="1787"/>
      <c r="S746" s="1787"/>
      <c r="T746" s="1787"/>
    </row>
    <row r="747" spans="1:20" ht="16.5" customHeight="1">
      <c r="A747" s="1787"/>
      <c r="B747" s="1787"/>
      <c r="C747" s="1787"/>
      <c r="D747" s="1787"/>
      <c r="E747" s="1787"/>
      <c r="F747" s="1787"/>
      <c r="G747" s="1787"/>
      <c r="H747" s="1787"/>
      <c r="I747" s="1787"/>
      <c r="J747" s="1787"/>
      <c r="K747" s="1787"/>
      <c r="L747" s="1787"/>
      <c r="M747" s="1787"/>
      <c r="N747" s="1787"/>
      <c r="O747" s="1787"/>
      <c r="P747" s="1787"/>
      <c r="Q747" s="1787"/>
      <c r="R747" s="1787"/>
      <c r="S747" s="1787"/>
      <c r="T747" s="1787"/>
    </row>
    <row r="748" spans="1:20" ht="16.5" customHeight="1">
      <c r="A748" s="1787"/>
      <c r="B748" s="1787"/>
      <c r="C748" s="1787"/>
      <c r="D748" s="1787"/>
      <c r="E748" s="1787"/>
      <c r="F748" s="1787"/>
      <c r="G748" s="1787"/>
      <c r="H748" s="1787"/>
      <c r="I748" s="1787"/>
      <c r="J748" s="1787"/>
      <c r="K748" s="1787"/>
      <c r="L748" s="1787"/>
      <c r="M748" s="1787"/>
      <c r="N748" s="1787"/>
      <c r="O748" s="1787"/>
      <c r="P748" s="1787"/>
      <c r="Q748" s="1787"/>
      <c r="R748" s="1787"/>
      <c r="S748" s="1787"/>
      <c r="T748" s="1787"/>
    </row>
    <row r="749" spans="1:20" ht="16.5" customHeight="1">
      <c r="A749" s="1787"/>
      <c r="B749" s="1787"/>
      <c r="C749" s="1787"/>
      <c r="D749" s="1787"/>
      <c r="E749" s="1787"/>
      <c r="F749" s="1787"/>
      <c r="G749" s="1787"/>
      <c r="H749" s="1787"/>
      <c r="I749" s="1787"/>
      <c r="J749" s="1787"/>
      <c r="K749" s="1787"/>
      <c r="L749" s="1787"/>
      <c r="M749" s="1787"/>
      <c r="N749" s="1787"/>
      <c r="O749" s="1787"/>
      <c r="P749" s="1787"/>
      <c r="Q749" s="1787"/>
      <c r="R749" s="1787"/>
      <c r="S749" s="1787"/>
      <c r="T749" s="1787"/>
    </row>
    <row r="750" spans="1:20" ht="16.5" customHeight="1">
      <c r="A750" s="1787"/>
      <c r="B750" s="1787"/>
      <c r="C750" s="1787"/>
      <c r="D750" s="1787"/>
      <c r="E750" s="1787"/>
      <c r="F750" s="1787"/>
      <c r="G750" s="1787"/>
      <c r="H750" s="1787"/>
      <c r="I750" s="1787"/>
      <c r="J750" s="1787"/>
      <c r="K750" s="1787"/>
      <c r="L750" s="1787"/>
      <c r="M750" s="1787"/>
      <c r="N750" s="1787"/>
      <c r="O750" s="1787"/>
      <c r="P750" s="1787"/>
      <c r="Q750" s="1787"/>
      <c r="R750" s="1787"/>
      <c r="S750" s="1787"/>
      <c r="T750" s="1787"/>
    </row>
    <row r="751" spans="1:20" ht="16.5" customHeight="1">
      <c r="A751" s="1787"/>
      <c r="B751" s="1787"/>
      <c r="C751" s="1787"/>
      <c r="D751" s="1787"/>
      <c r="E751" s="1787"/>
      <c r="F751" s="1787"/>
      <c r="G751" s="1787"/>
      <c r="H751" s="1787"/>
      <c r="I751" s="1787"/>
      <c r="J751" s="1787"/>
      <c r="K751" s="1787"/>
      <c r="L751" s="1787"/>
      <c r="M751" s="1787"/>
      <c r="N751" s="1787"/>
      <c r="O751" s="1787"/>
      <c r="P751" s="1787"/>
      <c r="Q751" s="1787"/>
      <c r="R751" s="1787"/>
      <c r="S751" s="1787"/>
      <c r="T751" s="1787"/>
    </row>
    <row r="752" spans="1:20" ht="16.5" customHeight="1">
      <c r="A752" s="1787"/>
      <c r="B752" s="1787"/>
      <c r="C752" s="1787"/>
      <c r="D752" s="1787"/>
      <c r="E752" s="1787"/>
      <c r="F752" s="1787"/>
      <c r="G752" s="1787"/>
      <c r="H752" s="1787"/>
      <c r="I752" s="1787"/>
      <c r="J752" s="1787"/>
      <c r="K752" s="1787"/>
      <c r="L752" s="1787"/>
      <c r="M752" s="1787"/>
      <c r="N752" s="1787"/>
      <c r="O752" s="1787"/>
      <c r="P752" s="1787"/>
      <c r="Q752" s="1787"/>
      <c r="R752" s="1787"/>
      <c r="S752" s="1787"/>
      <c r="T752" s="1787"/>
    </row>
    <row r="753" spans="1:20" ht="16.5" customHeight="1">
      <c r="A753" s="1787"/>
      <c r="B753" s="1787"/>
      <c r="C753" s="1787"/>
      <c r="D753" s="1787"/>
      <c r="E753" s="1787"/>
      <c r="F753" s="1787"/>
      <c r="G753" s="1787"/>
      <c r="H753" s="1787"/>
      <c r="I753" s="1787"/>
      <c r="J753" s="1787"/>
      <c r="K753" s="1787"/>
      <c r="L753" s="1787"/>
      <c r="M753" s="1787"/>
      <c r="N753" s="1787"/>
      <c r="O753" s="1787"/>
      <c r="P753" s="1787"/>
      <c r="Q753" s="1787"/>
      <c r="R753" s="1787"/>
      <c r="S753" s="1787"/>
      <c r="T753" s="1787"/>
    </row>
    <row r="754" spans="1:20" ht="16.5" customHeight="1">
      <c r="A754" s="1787"/>
      <c r="B754" s="1787"/>
      <c r="C754" s="1787"/>
      <c r="D754" s="1787"/>
      <c r="E754" s="1787"/>
      <c r="F754" s="1787"/>
      <c r="G754" s="1787"/>
      <c r="H754" s="1787"/>
      <c r="I754" s="1787"/>
      <c r="J754" s="1787"/>
      <c r="K754" s="1787"/>
      <c r="L754" s="1787"/>
      <c r="M754" s="1787"/>
      <c r="N754" s="1787"/>
      <c r="O754" s="1787"/>
      <c r="P754" s="1787"/>
      <c r="Q754" s="1787"/>
      <c r="R754" s="1787"/>
      <c r="S754" s="1787"/>
      <c r="T754" s="1787"/>
    </row>
    <row r="755" spans="1:20" ht="16.5" customHeight="1">
      <c r="A755" s="1787"/>
      <c r="B755" s="1787"/>
      <c r="C755" s="1787"/>
      <c r="D755" s="1787"/>
      <c r="E755" s="1787"/>
      <c r="F755" s="1787"/>
      <c r="G755" s="1787"/>
      <c r="H755" s="1787"/>
      <c r="I755" s="1787"/>
      <c r="J755" s="1787"/>
      <c r="K755" s="1787"/>
      <c r="L755" s="1787"/>
      <c r="M755" s="1787"/>
      <c r="N755" s="1787"/>
      <c r="O755" s="1787"/>
      <c r="P755" s="1787"/>
      <c r="Q755" s="1787"/>
      <c r="R755" s="1787"/>
      <c r="S755" s="1787"/>
      <c r="T755" s="1787"/>
    </row>
    <row r="756" spans="1:20" ht="16.5" customHeight="1">
      <c r="A756" s="1787"/>
      <c r="B756" s="1787"/>
      <c r="C756" s="1787"/>
      <c r="D756" s="1787"/>
      <c r="E756" s="1787"/>
      <c r="F756" s="1787"/>
      <c r="G756" s="1787"/>
      <c r="H756" s="1787"/>
      <c r="I756" s="1787"/>
      <c r="J756" s="1787"/>
      <c r="K756" s="1787"/>
      <c r="L756" s="1787"/>
      <c r="M756" s="1787"/>
      <c r="N756" s="1787"/>
      <c r="O756" s="1787"/>
      <c r="P756" s="1787"/>
      <c r="Q756" s="1787"/>
      <c r="R756" s="1787"/>
      <c r="S756" s="1787"/>
      <c r="T756" s="1787"/>
    </row>
    <row r="757" spans="1:20" ht="16.5" customHeight="1">
      <c r="A757" s="1787"/>
      <c r="B757" s="1787"/>
      <c r="C757" s="1787"/>
      <c r="D757" s="1787"/>
      <c r="E757" s="1787"/>
      <c r="F757" s="1787"/>
      <c r="G757" s="1787"/>
      <c r="H757" s="1787"/>
      <c r="I757" s="1787"/>
      <c r="J757" s="1787"/>
      <c r="K757" s="1787"/>
      <c r="L757" s="1787"/>
      <c r="M757" s="1787"/>
      <c r="N757" s="1787"/>
      <c r="O757" s="1787"/>
      <c r="P757" s="1787"/>
      <c r="Q757" s="1787"/>
      <c r="R757" s="1787"/>
      <c r="S757" s="1787"/>
      <c r="T757" s="1787"/>
    </row>
    <row r="758" spans="1:20" ht="16.5" customHeight="1">
      <c r="A758" s="1787"/>
      <c r="B758" s="1787"/>
      <c r="C758" s="1787"/>
      <c r="D758" s="1787"/>
      <c r="E758" s="1787"/>
      <c r="F758" s="1787"/>
      <c r="G758" s="1787"/>
      <c r="H758" s="1787"/>
      <c r="I758" s="1787"/>
      <c r="J758" s="1787"/>
      <c r="K758" s="1787"/>
      <c r="L758" s="1787"/>
      <c r="M758" s="1787"/>
      <c r="N758" s="1787"/>
      <c r="O758" s="1787"/>
      <c r="P758" s="1787"/>
      <c r="Q758" s="1787"/>
      <c r="R758" s="1787"/>
      <c r="S758" s="1787"/>
      <c r="T758" s="1787"/>
    </row>
    <row r="759" spans="1:20" ht="16.5" customHeight="1">
      <c r="A759" s="1787"/>
      <c r="B759" s="1787"/>
      <c r="C759" s="1787"/>
      <c r="D759" s="1787"/>
      <c r="E759" s="1787"/>
      <c r="F759" s="1787"/>
      <c r="G759" s="1787"/>
      <c r="H759" s="1787"/>
      <c r="I759" s="1787"/>
      <c r="J759" s="1787"/>
      <c r="K759" s="1787"/>
      <c r="L759" s="1787"/>
      <c r="M759" s="1787"/>
      <c r="N759" s="1787"/>
      <c r="O759" s="1787"/>
      <c r="P759" s="1787"/>
      <c r="Q759" s="1787"/>
      <c r="R759" s="1787"/>
      <c r="S759" s="1787"/>
      <c r="T759" s="1787"/>
    </row>
    <row r="760" spans="1:20" ht="16.5" customHeight="1">
      <c r="A760" s="1787"/>
      <c r="B760" s="1787"/>
      <c r="C760" s="1787"/>
      <c r="D760" s="1787"/>
      <c r="E760" s="1787"/>
      <c r="F760" s="1787"/>
      <c r="G760" s="1787"/>
      <c r="H760" s="1787"/>
      <c r="I760" s="1787"/>
      <c r="J760" s="1787"/>
      <c r="K760" s="1787"/>
      <c r="L760" s="1787"/>
      <c r="M760" s="1787"/>
      <c r="N760" s="1787"/>
      <c r="O760" s="1787"/>
      <c r="P760" s="1787"/>
      <c r="Q760" s="1787"/>
      <c r="R760" s="1787"/>
      <c r="S760" s="1787"/>
      <c r="T760" s="1787"/>
    </row>
    <row r="761" spans="1:20" ht="16.5" customHeight="1">
      <c r="A761" s="1787"/>
      <c r="B761" s="1787"/>
      <c r="C761" s="1787"/>
      <c r="D761" s="1787"/>
      <c r="E761" s="1787"/>
      <c r="F761" s="1787"/>
      <c r="G761" s="1787"/>
      <c r="H761" s="1787"/>
      <c r="I761" s="1787"/>
      <c r="J761" s="1787"/>
      <c r="K761" s="1787"/>
      <c r="L761" s="1787"/>
      <c r="M761" s="1787"/>
      <c r="N761" s="1787"/>
      <c r="O761" s="1787"/>
      <c r="P761" s="1787"/>
      <c r="Q761" s="1787"/>
      <c r="R761" s="1787"/>
      <c r="S761" s="1787"/>
      <c r="T761" s="1787"/>
    </row>
    <row r="762" spans="1:20" ht="16.5" customHeight="1">
      <c r="A762" s="1787"/>
      <c r="B762" s="1787"/>
      <c r="C762" s="1787"/>
      <c r="D762" s="1787"/>
      <c r="E762" s="1787"/>
      <c r="F762" s="1787"/>
      <c r="G762" s="1787"/>
      <c r="H762" s="1787"/>
      <c r="I762" s="1787"/>
      <c r="J762" s="1787"/>
      <c r="K762" s="1787"/>
      <c r="L762" s="1787"/>
      <c r="M762" s="1787"/>
      <c r="N762" s="1787"/>
      <c r="O762" s="1787"/>
      <c r="P762" s="1787"/>
      <c r="Q762" s="1787"/>
      <c r="R762" s="1787"/>
      <c r="S762" s="1787"/>
      <c r="T762" s="1787"/>
    </row>
    <row r="763" spans="1:20" ht="16.5" customHeight="1">
      <c r="A763" s="1787"/>
      <c r="B763" s="1787"/>
      <c r="C763" s="1787"/>
      <c r="D763" s="1787"/>
      <c r="E763" s="1787"/>
      <c r="F763" s="1787"/>
      <c r="G763" s="1787"/>
      <c r="H763" s="1787"/>
      <c r="I763" s="1787"/>
      <c r="J763" s="1787"/>
      <c r="K763" s="1787"/>
      <c r="L763" s="1787"/>
      <c r="M763" s="1787"/>
      <c r="N763" s="1787"/>
      <c r="O763" s="1787"/>
      <c r="P763" s="1787"/>
      <c r="Q763" s="1787"/>
      <c r="R763" s="1787"/>
      <c r="S763" s="1787"/>
      <c r="T763" s="1787"/>
    </row>
    <row r="764" spans="1:20" ht="16.5" customHeight="1">
      <c r="A764" s="1787"/>
      <c r="B764" s="1787"/>
      <c r="C764" s="1787"/>
      <c r="D764" s="1787"/>
      <c r="E764" s="1787"/>
      <c r="F764" s="1787"/>
      <c r="G764" s="1787"/>
      <c r="H764" s="1787"/>
      <c r="I764" s="1787"/>
      <c r="J764" s="1787"/>
      <c r="K764" s="1787"/>
      <c r="L764" s="1787"/>
      <c r="M764" s="1787"/>
      <c r="N764" s="1787"/>
      <c r="O764" s="1787"/>
      <c r="P764" s="1787"/>
      <c r="Q764" s="1787"/>
      <c r="R764" s="1787"/>
      <c r="S764" s="1787"/>
      <c r="T764" s="1787"/>
    </row>
    <row r="765" spans="1:20" ht="16.5" customHeight="1">
      <c r="A765" s="1787"/>
      <c r="B765" s="1787"/>
      <c r="C765" s="1787"/>
      <c r="D765" s="1787"/>
      <c r="E765" s="1787"/>
      <c r="F765" s="1787"/>
      <c r="G765" s="1787"/>
      <c r="H765" s="1787"/>
      <c r="I765" s="1787"/>
      <c r="J765" s="1787"/>
      <c r="K765" s="1787"/>
      <c r="L765" s="1787"/>
      <c r="M765" s="1787"/>
      <c r="N765" s="1787"/>
      <c r="O765" s="1787"/>
      <c r="P765" s="1787"/>
      <c r="Q765" s="1787"/>
      <c r="R765" s="1787"/>
      <c r="S765" s="1787"/>
      <c r="T765" s="1787"/>
    </row>
    <row r="766" spans="1:20" ht="16.5" customHeight="1">
      <c r="A766" s="1787"/>
      <c r="B766" s="1787"/>
      <c r="C766" s="1787"/>
      <c r="D766" s="1787"/>
      <c r="E766" s="1787"/>
      <c r="F766" s="1787"/>
      <c r="G766" s="1787"/>
      <c r="H766" s="1787"/>
      <c r="I766" s="1787"/>
      <c r="J766" s="1787"/>
      <c r="K766" s="1787"/>
      <c r="L766" s="1787"/>
      <c r="M766" s="1787"/>
      <c r="N766" s="1787"/>
      <c r="O766" s="1787"/>
      <c r="P766" s="1787"/>
      <c r="Q766" s="1787"/>
      <c r="R766" s="1787"/>
      <c r="S766" s="1787"/>
      <c r="T766" s="1787"/>
    </row>
    <row r="767" spans="1:20" ht="16.5" customHeight="1">
      <c r="A767" s="1787"/>
      <c r="B767" s="1787"/>
      <c r="C767" s="1787"/>
      <c r="D767" s="1787"/>
      <c r="E767" s="1787"/>
      <c r="F767" s="1787"/>
      <c r="G767" s="1787"/>
      <c r="H767" s="1787"/>
      <c r="I767" s="1787"/>
      <c r="J767" s="1787"/>
      <c r="K767" s="1787"/>
      <c r="L767" s="1787"/>
      <c r="M767" s="1787"/>
      <c r="N767" s="1787"/>
      <c r="O767" s="1787"/>
      <c r="P767" s="1787"/>
      <c r="Q767" s="1787"/>
      <c r="R767" s="1787"/>
      <c r="S767" s="1787"/>
      <c r="T767" s="1787"/>
    </row>
    <row r="768" spans="1:20" ht="16.5" customHeight="1">
      <c r="A768" s="1787"/>
      <c r="B768" s="1787"/>
      <c r="C768" s="1787"/>
      <c r="D768" s="1787"/>
      <c r="E768" s="1787"/>
      <c r="F768" s="1787"/>
      <c r="G768" s="1787"/>
      <c r="H768" s="1787"/>
      <c r="I768" s="1787"/>
      <c r="J768" s="1787"/>
      <c r="K768" s="1787"/>
      <c r="L768" s="1787"/>
      <c r="M768" s="1787"/>
      <c r="N768" s="1787"/>
      <c r="O768" s="1787"/>
      <c r="P768" s="1787"/>
      <c r="Q768" s="1787"/>
      <c r="R768" s="1787"/>
      <c r="S768" s="1787"/>
      <c r="T768" s="1787"/>
    </row>
    <row r="769" spans="1:20" ht="16.5" customHeight="1">
      <c r="A769" s="1787"/>
      <c r="B769" s="1787"/>
      <c r="C769" s="1787"/>
      <c r="D769" s="1787"/>
      <c r="E769" s="1787"/>
      <c r="F769" s="1787"/>
      <c r="G769" s="1787"/>
      <c r="H769" s="1787"/>
      <c r="I769" s="1787"/>
      <c r="J769" s="1787"/>
      <c r="K769" s="1787"/>
      <c r="L769" s="1787"/>
      <c r="M769" s="1787"/>
      <c r="N769" s="1787"/>
      <c r="O769" s="1787"/>
      <c r="P769" s="1787"/>
      <c r="Q769" s="1787"/>
      <c r="R769" s="1787"/>
      <c r="S769" s="1787"/>
      <c r="T769" s="1787"/>
    </row>
    <row r="770" spans="1:20" ht="16.5" customHeight="1">
      <c r="A770" s="1787"/>
      <c r="B770" s="1787"/>
      <c r="C770" s="1787"/>
      <c r="D770" s="1787"/>
      <c r="E770" s="1787"/>
      <c r="F770" s="1787"/>
      <c r="G770" s="1787"/>
      <c r="H770" s="1787"/>
      <c r="I770" s="1787"/>
      <c r="J770" s="1787"/>
      <c r="K770" s="1787"/>
      <c r="L770" s="1787"/>
      <c r="M770" s="1787"/>
      <c r="N770" s="1787"/>
      <c r="O770" s="1787"/>
      <c r="P770" s="1787"/>
      <c r="Q770" s="1787"/>
      <c r="R770" s="1787"/>
      <c r="S770" s="1787"/>
      <c r="T770" s="1787"/>
    </row>
    <row r="771" spans="1:20" ht="16.5" customHeight="1">
      <c r="A771" s="1787"/>
      <c r="B771" s="1787"/>
      <c r="C771" s="1787"/>
      <c r="D771" s="1787"/>
      <c r="E771" s="1787"/>
      <c r="F771" s="1787"/>
      <c r="G771" s="1787"/>
      <c r="H771" s="1787"/>
      <c r="I771" s="1787"/>
      <c r="J771" s="1787"/>
      <c r="K771" s="1787"/>
      <c r="L771" s="1787"/>
      <c r="M771" s="1787"/>
      <c r="N771" s="1787"/>
      <c r="O771" s="1787"/>
      <c r="P771" s="1787"/>
      <c r="Q771" s="1787"/>
      <c r="R771" s="1787"/>
      <c r="S771" s="1787"/>
      <c r="T771" s="1787"/>
    </row>
    <row r="772" spans="1:20" ht="16.5" customHeight="1">
      <c r="A772" s="1787"/>
      <c r="B772" s="1787"/>
      <c r="C772" s="1787"/>
      <c r="D772" s="1787"/>
      <c r="E772" s="1787"/>
      <c r="F772" s="1787"/>
      <c r="G772" s="1787"/>
      <c r="H772" s="1787"/>
      <c r="I772" s="1787"/>
      <c r="J772" s="1787"/>
      <c r="K772" s="1787"/>
      <c r="L772" s="1787"/>
      <c r="M772" s="1787"/>
      <c r="N772" s="1787"/>
      <c r="O772" s="1787"/>
      <c r="P772" s="1787"/>
      <c r="Q772" s="1787"/>
      <c r="R772" s="1787"/>
      <c r="S772" s="1787"/>
      <c r="T772" s="1787"/>
    </row>
    <row r="773" spans="1:20" ht="16.5" customHeight="1">
      <c r="A773" s="1787"/>
      <c r="B773" s="1787"/>
      <c r="C773" s="1787"/>
      <c r="D773" s="1787"/>
      <c r="E773" s="1787"/>
      <c r="F773" s="1787"/>
      <c r="G773" s="1787"/>
      <c r="H773" s="1787"/>
      <c r="I773" s="1787"/>
      <c r="J773" s="1787"/>
      <c r="K773" s="1787"/>
      <c r="L773" s="1787"/>
      <c r="M773" s="1787"/>
      <c r="N773" s="1787"/>
      <c r="O773" s="1787"/>
      <c r="P773" s="1787"/>
      <c r="Q773" s="1787"/>
      <c r="R773" s="1787"/>
      <c r="S773" s="1787"/>
      <c r="T773" s="1787"/>
    </row>
    <row r="774" spans="1:20" ht="16.5" customHeight="1">
      <c r="A774" s="1787"/>
      <c r="B774" s="1787"/>
      <c r="C774" s="1787"/>
      <c r="D774" s="1787"/>
      <c r="E774" s="1787"/>
      <c r="F774" s="1787"/>
      <c r="G774" s="1787"/>
      <c r="H774" s="1787"/>
      <c r="I774" s="1787"/>
      <c r="J774" s="1787"/>
      <c r="K774" s="1787"/>
      <c r="L774" s="1787"/>
      <c r="M774" s="1787"/>
      <c r="N774" s="1787"/>
      <c r="O774" s="1787"/>
      <c r="P774" s="1787"/>
      <c r="Q774" s="1787"/>
      <c r="R774" s="1787"/>
      <c r="S774" s="1787"/>
      <c r="T774" s="1787"/>
    </row>
    <row r="775" spans="1:20" ht="16.5" customHeight="1">
      <c r="A775" s="1787"/>
      <c r="B775" s="1787"/>
      <c r="C775" s="1787"/>
      <c r="D775" s="1787"/>
      <c r="E775" s="1787"/>
      <c r="F775" s="1787"/>
      <c r="G775" s="1787"/>
      <c r="H775" s="1787"/>
      <c r="I775" s="1787"/>
      <c r="J775" s="1787"/>
      <c r="K775" s="1787"/>
      <c r="L775" s="1787"/>
      <c r="M775" s="1787"/>
      <c r="N775" s="1787"/>
      <c r="O775" s="1787"/>
      <c r="P775" s="1787"/>
      <c r="Q775" s="1787"/>
      <c r="R775" s="1787"/>
      <c r="S775" s="1787"/>
      <c r="T775" s="1787"/>
    </row>
    <row r="776" spans="1:20" ht="16.5" customHeight="1">
      <c r="A776" s="1787"/>
      <c r="B776" s="1787"/>
      <c r="C776" s="1787"/>
      <c r="D776" s="1787"/>
      <c r="E776" s="1787"/>
      <c r="F776" s="1787"/>
      <c r="G776" s="1787"/>
      <c r="H776" s="1787"/>
      <c r="I776" s="1787"/>
      <c r="J776" s="1787"/>
      <c r="K776" s="1787"/>
      <c r="L776" s="1787"/>
      <c r="M776" s="1787"/>
      <c r="N776" s="1787"/>
      <c r="O776" s="1787"/>
      <c r="P776" s="1787"/>
      <c r="Q776" s="1787"/>
      <c r="R776" s="1787"/>
      <c r="S776" s="1787"/>
      <c r="T776" s="1787"/>
    </row>
    <row r="777" spans="1:20" ht="16.5" customHeight="1">
      <c r="A777" s="1787"/>
      <c r="B777" s="1787"/>
      <c r="C777" s="1787"/>
      <c r="D777" s="1787"/>
      <c r="E777" s="1787"/>
      <c r="F777" s="1787"/>
      <c r="G777" s="1787"/>
      <c r="H777" s="1787"/>
      <c r="I777" s="1787"/>
      <c r="J777" s="1787"/>
      <c r="K777" s="1787"/>
      <c r="L777" s="1787"/>
      <c r="M777" s="1787"/>
      <c r="N777" s="1787"/>
      <c r="O777" s="1787"/>
      <c r="P777" s="1787"/>
      <c r="Q777" s="1787"/>
      <c r="R777" s="1787"/>
      <c r="S777" s="1787"/>
      <c r="T777" s="1787"/>
    </row>
    <row r="778" spans="1:20" ht="16.5" customHeight="1">
      <c r="A778" s="1787"/>
      <c r="B778" s="1787"/>
      <c r="C778" s="1787"/>
      <c r="D778" s="1787"/>
      <c r="E778" s="1787"/>
      <c r="F778" s="1787"/>
      <c r="G778" s="1787"/>
      <c r="H778" s="1787"/>
      <c r="I778" s="1787"/>
      <c r="J778" s="1787"/>
      <c r="K778" s="1787"/>
      <c r="L778" s="1787"/>
      <c r="M778" s="1787"/>
      <c r="N778" s="1787"/>
      <c r="O778" s="1787"/>
      <c r="P778" s="1787"/>
      <c r="Q778" s="1787"/>
      <c r="R778" s="1787"/>
      <c r="S778" s="1787"/>
      <c r="T778" s="1787"/>
    </row>
    <row r="779" spans="1:20" ht="16.5" customHeight="1">
      <c r="A779" s="1787"/>
      <c r="B779" s="1787"/>
      <c r="C779" s="1787"/>
      <c r="D779" s="1787"/>
      <c r="E779" s="1787"/>
      <c r="F779" s="1787"/>
      <c r="G779" s="1787"/>
      <c r="H779" s="1787"/>
      <c r="I779" s="1787"/>
      <c r="J779" s="1787"/>
      <c r="K779" s="1787"/>
      <c r="L779" s="1787"/>
      <c r="M779" s="1787"/>
      <c r="N779" s="1787"/>
      <c r="O779" s="1787"/>
      <c r="P779" s="1787"/>
      <c r="Q779" s="1787"/>
      <c r="R779" s="1787"/>
      <c r="S779" s="1787"/>
      <c r="T779" s="1787"/>
    </row>
    <row r="780" spans="1:20" ht="16.5" customHeight="1">
      <c r="A780" s="1787"/>
      <c r="B780" s="1787"/>
      <c r="C780" s="1787"/>
      <c r="D780" s="1787"/>
      <c r="E780" s="1787"/>
      <c r="F780" s="1787"/>
      <c r="G780" s="1787"/>
      <c r="H780" s="1787"/>
      <c r="I780" s="1787"/>
      <c r="J780" s="1787"/>
      <c r="K780" s="1787"/>
      <c r="L780" s="1787"/>
      <c r="M780" s="1787"/>
      <c r="N780" s="1787"/>
      <c r="O780" s="1787"/>
      <c r="P780" s="1787"/>
      <c r="Q780" s="1787"/>
      <c r="R780" s="1787"/>
      <c r="S780" s="1787"/>
      <c r="T780" s="1787"/>
    </row>
    <row r="781" spans="1:20" ht="16.5" customHeight="1">
      <c r="A781" s="1787"/>
      <c r="B781" s="1787"/>
      <c r="C781" s="1787"/>
      <c r="D781" s="1787"/>
      <c r="E781" s="1787"/>
      <c r="F781" s="1787"/>
      <c r="G781" s="1787"/>
      <c r="H781" s="1787"/>
      <c r="I781" s="1787"/>
      <c r="J781" s="1787"/>
      <c r="K781" s="1787"/>
      <c r="L781" s="1787"/>
      <c r="M781" s="1787"/>
      <c r="N781" s="1787"/>
      <c r="O781" s="1787"/>
      <c r="P781" s="1787"/>
      <c r="Q781" s="1787"/>
      <c r="R781" s="1787"/>
      <c r="S781" s="1787"/>
      <c r="T781" s="1787"/>
    </row>
    <row r="782" spans="1:20" ht="16.5" customHeight="1">
      <c r="A782" s="1787"/>
      <c r="B782" s="1787"/>
      <c r="C782" s="1787"/>
      <c r="D782" s="1787"/>
      <c r="E782" s="1787"/>
      <c r="F782" s="1787"/>
      <c r="G782" s="1787"/>
      <c r="H782" s="1787"/>
      <c r="I782" s="1787"/>
      <c r="J782" s="1787"/>
      <c r="K782" s="1787"/>
      <c r="L782" s="1787"/>
      <c r="M782" s="1787"/>
      <c r="N782" s="1787"/>
      <c r="O782" s="1787"/>
      <c r="P782" s="1787"/>
      <c r="Q782" s="1787"/>
      <c r="R782" s="1787"/>
      <c r="S782" s="1787"/>
      <c r="T782" s="1787"/>
    </row>
    <row r="783" spans="1:20" ht="16.5" customHeight="1">
      <c r="A783" s="1787"/>
      <c r="B783" s="1787"/>
      <c r="C783" s="1787"/>
      <c r="D783" s="1787"/>
      <c r="E783" s="1787"/>
      <c r="F783" s="1787"/>
      <c r="G783" s="1787"/>
      <c r="H783" s="1787"/>
      <c r="I783" s="1787"/>
      <c r="J783" s="1787"/>
      <c r="K783" s="1787"/>
      <c r="L783" s="1787"/>
      <c r="M783" s="1787"/>
      <c r="N783" s="1787"/>
      <c r="O783" s="1787"/>
      <c r="P783" s="1787"/>
      <c r="Q783" s="1787"/>
      <c r="R783" s="1787"/>
      <c r="S783" s="1787"/>
      <c r="T783" s="1787"/>
    </row>
    <row r="784" spans="1:20" ht="16.5" customHeight="1">
      <c r="A784" s="1787"/>
      <c r="B784" s="1787"/>
      <c r="C784" s="1787"/>
      <c r="D784" s="1787"/>
      <c r="E784" s="1787"/>
      <c r="F784" s="1787"/>
      <c r="G784" s="1787"/>
      <c r="H784" s="1787"/>
      <c r="I784" s="1787"/>
      <c r="J784" s="1787"/>
      <c r="K784" s="1787"/>
      <c r="L784" s="1787"/>
      <c r="M784" s="1787"/>
      <c r="N784" s="1787"/>
      <c r="O784" s="1787"/>
      <c r="P784" s="1787"/>
      <c r="Q784" s="1787"/>
      <c r="R784" s="1787"/>
      <c r="S784" s="1787"/>
      <c r="T784" s="1787"/>
    </row>
    <row r="785" spans="1:20" ht="16.5" customHeight="1">
      <c r="A785" s="1787"/>
      <c r="B785" s="1787"/>
      <c r="C785" s="1787"/>
      <c r="D785" s="1787"/>
      <c r="E785" s="1787"/>
      <c r="F785" s="1787"/>
      <c r="G785" s="1787"/>
      <c r="H785" s="1787"/>
      <c r="I785" s="1787"/>
      <c r="J785" s="1787"/>
      <c r="K785" s="1787"/>
      <c r="L785" s="1787"/>
      <c r="M785" s="1787"/>
      <c r="N785" s="1787"/>
      <c r="O785" s="1787"/>
      <c r="P785" s="1787"/>
      <c r="Q785" s="1787"/>
      <c r="R785" s="1787"/>
      <c r="S785" s="1787"/>
      <c r="T785" s="1787"/>
    </row>
    <row r="786" spans="1:20" ht="16.5" customHeight="1">
      <c r="A786" s="1787"/>
      <c r="B786" s="1787"/>
      <c r="C786" s="1787"/>
      <c r="D786" s="1787"/>
      <c r="E786" s="1787"/>
      <c r="F786" s="1787"/>
      <c r="G786" s="1787"/>
      <c r="H786" s="1787"/>
      <c r="I786" s="1787"/>
      <c r="J786" s="1787"/>
      <c r="K786" s="1787"/>
      <c r="L786" s="1787"/>
      <c r="M786" s="1787"/>
      <c r="N786" s="1787"/>
      <c r="O786" s="1787"/>
      <c r="P786" s="1787"/>
      <c r="Q786" s="1787"/>
      <c r="R786" s="1787"/>
      <c r="S786" s="1787"/>
      <c r="T786" s="1787"/>
    </row>
    <row r="787" spans="1:20" ht="16.5" customHeight="1">
      <c r="A787" s="1787"/>
      <c r="B787" s="1787"/>
      <c r="C787" s="1787"/>
      <c r="D787" s="1787"/>
      <c r="E787" s="1787"/>
      <c r="F787" s="1787"/>
      <c r="G787" s="1787"/>
      <c r="H787" s="1787"/>
      <c r="I787" s="1787"/>
      <c r="J787" s="1787"/>
      <c r="K787" s="1787"/>
      <c r="L787" s="1787"/>
      <c r="M787" s="1787"/>
      <c r="N787" s="1787"/>
      <c r="O787" s="1787"/>
      <c r="P787" s="1787"/>
      <c r="Q787" s="1787"/>
      <c r="R787" s="1787"/>
      <c r="S787" s="1787"/>
      <c r="T787" s="1787"/>
    </row>
    <row r="788" spans="1:20" ht="16.5" customHeight="1">
      <c r="A788" s="1787"/>
      <c r="B788" s="1787"/>
      <c r="C788" s="1787"/>
      <c r="D788" s="1787"/>
      <c r="E788" s="1787"/>
      <c r="F788" s="1787"/>
      <c r="G788" s="1787"/>
      <c r="H788" s="1787"/>
      <c r="I788" s="1787"/>
      <c r="J788" s="1787"/>
      <c r="K788" s="1787"/>
      <c r="L788" s="1787"/>
      <c r="M788" s="1787"/>
      <c r="N788" s="1787"/>
      <c r="O788" s="1787"/>
      <c r="P788" s="1787"/>
      <c r="Q788" s="1787"/>
      <c r="R788" s="1787"/>
      <c r="S788" s="1787"/>
      <c r="T788" s="1787"/>
    </row>
    <row r="789" spans="1:20" ht="16.5" customHeight="1">
      <c r="A789" s="1787"/>
      <c r="B789" s="1787"/>
      <c r="C789" s="1787"/>
      <c r="D789" s="1787"/>
      <c r="E789" s="1787"/>
      <c r="F789" s="1787"/>
      <c r="G789" s="1787"/>
      <c r="H789" s="1787"/>
      <c r="I789" s="1787"/>
      <c r="J789" s="1787"/>
      <c r="K789" s="1787"/>
      <c r="L789" s="1787"/>
      <c r="M789" s="1787"/>
      <c r="N789" s="1787"/>
      <c r="O789" s="1787"/>
      <c r="P789" s="1787"/>
      <c r="Q789" s="1787"/>
      <c r="R789" s="1787"/>
      <c r="S789" s="1787"/>
      <c r="T789" s="1787"/>
    </row>
    <row r="790" spans="1:20" ht="16.5" customHeight="1">
      <c r="A790" s="1787"/>
      <c r="B790" s="1787"/>
      <c r="C790" s="1787"/>
      <c r="D790" s="1787"/>
      <c r="E790" s="1787"/>
      <c r="F790" s="1787"/>
      <c r="G790" s="1787"/>
      <c r="H790" s="1787"/>
      <c r="I790" s="1787"/>
      <c r="J790" s="1787"/>
      <c r="K790" s="1787"/>
      <c r="L790" s="1787"/>
      <c r="M790" s="1787"/>
      <c r="N790" s="1787"/>
      <c r="O790" s="1787"/>
      <c r="P790" s="1787"/>
      <c r="Q790" s="1787"/>
      <c r="R790" s="1787"/>
      <c r="S790" s="1787"/>
      <c r="T790" s="1787"/>
    </row>
    <row r="791" spans="1:20" ht="16.5" customHeight="1">
      <c r="A791" s="1787"/>
      <c r="B791" s="1787"/>
      <c r="C791" s="1787"/>
      <c r="D791" s="1787"/>
      <c r="E791" s="1787"/>
      <c r="F791" s="1787"/>
      <c r="G791" s="1787"/>
      <c r="H791" s="1787"/>
      <c r="I791" s="1787"/>
      <c r="J791" s="1787"/>
      <c r="K791" s="1787"/>
      <c r="L791" s="1787"/>
      <c r="M791" s="1787"/>
      <c r="N791" s="1787"/>
      <c r="O791" s="1787"/>
      <c r="P791" s="1787"/>
      <c r="Q791" s="1787"/>
      <c r="R791" s="1787"/>
      <c r="S791" s="1787"/>
      <c r="T791" s="1787"/>
    </row>
    <row r="792" spans="1:20" ht="16.5" customHeight="1">
      <c r="A792" s="1787"/>
      <c r="B792" s="1787"/>
      <c r="C792" s="1787"/>
      <c r="D792" s="1787"/>
      <c r="E792" s="1787"/>
      <c r="F792" s="1787"/>
      <c r="G792" s="1787"/>
      <c r="H792" s="1787"/>
      <c r="I792" s="1787"/>
      <c r="J792" s="1787"/>
      <c r="K792" s="1787"/>
      <c r="L792" s="1787"/>
      <c r="M792" s="1787"/>
      <c r="N792" s="1787"/>
      <c r="O792" s="1787"/>
      <c r="P792" s="1787"/>
      <c r="Q792" s="1787"/>
      <c r="R792" s="1787"/>
      <c r="S792" s="1787"/>
      <c r="T792" s="1787"/>
    </row>
    <row r="793" spans="1:20" ht="16.5" customHeight="1">
      <c r="A793" s="1787"/>
      <c r="B793" s="1787"/>
      <c r="C793" s="1787"/>
      <c r="D793" s="1787"/>
      <c r="E793" s="1787"/>
      <c r="F793" s="1787"/>
      <c r="G793" s="1787"/>
      <c r="H793" s="1787"/>
      <c r="I793" s="1787"/>
      <c r="J793" s="1787"/>
      <c r="K793" s="1787"/>
      <c r="L793" s="1787"/>
      <c r="M793" s="1787"/>
      <c r="N793" s="1787"/>
      <c r="O793" s="1787"/>
      <c r="P793" s="1787"/>
      <c r="Q793" s="1787"/>
      <c r="R793" s="1787"/>
      <c r="S793" s="1787"/>
      <c r="T793" s="1787"/>
    </row>
    <row r="794" spans="1:20" ht="16.5" customHeight="1">
      <c r="A794" s="1787"/>
      <c r="B794" s="1787"/>
      <c r="C794" s="1787"/>
      <c r="D794" s="1787"/>
      <c r="E794" s="1787"/>
      <c r="F794" s="1787"/>
      <c r="G794" s="1787"/>
      <c r="H794" s="1787"/>
      <c r="I794" s="1787"/>
      <c r="J794" s="1787"/>
      <c r="K794" s="1787"/>
      <c r="L794" s="1787"/>
      <c r="M794" s="1787"/>
      <c r="N794" s="1787"/>
      <c r="O794" s="1787"/>
      <c r="P794" s="1787"/>
      <c r="Q794" s="1787"/>
      <c r="R794" s="1787"/>
      <c r="S794" s="1787"/>
      <c r="T794" s="1787"/>
    </row>
    <row r="795" spans="1:20" ht="16.5" customHeight="1">
      <c r="A795" s="1787"/>
      <c r="B795" s="1787"/>
      <c r="C795" s="1787"/>
      <c r="D795" s="1787"/>
      <c r="E795" s="1787"/>
      <c r="F795" s="1787"/>
      <c r="G795" s="1787"/>
      <c r="H795" s="1787"/>
      <c r="I795" s="1787"/>
      <c r="J795" s="1787"/>
      <c r="K795" s="1787"/>
      <c r="L795" s="1787"/>
      <c r="M795" s="1787"/>
      <c r="N795" s="1787"/>
      <c r="O795" s="1787"/>
      <c r="P795" s="1787"/>
      <c r="Q795" s="1787"/>
      <c r="R795" s="1787"/>
      <c r="S795" s="1787"/>
      <c r="T795" s="1787"/>
    </row>
    <row r="796" spans="1:20" ht="16.5" customHeight="1">
      <c r="A796" s="1787"/>
      <c r="B796" s="1787"/>
      <c r="C796" s="1787"/>
      <c r="D796" s="1787"/>
      <c r="E796" s="1787"/>
      <c r="F796" s="1787"/>
      <c r="G796" s="1787"/>
      <c r="H796" s="1787"/>
      <c r="I796" s="1787"/>
      <c r="J796" s="1787"/>
      <c r="K796" s="1787"/>
      <c r="L796" s="1787"/>
      <c r="M796" s="1787"/>
      <c r="N796" s="1787"/>
      <c r="O796" s="1787"/>
      <c r="P796" s="1787"/>
      <c r="Q796" s="1787"/>
      <c r="R796" s="1787"/>
      <c r="S796" s="1787"/>
      <c r="T796" s="1787"/>
    </row>
    <row r="797" spans="1:20" ht="16.5" customHeight="1">
      <c r="A797" s="1787"/>
      <c r="B797" s="1787"/>
      <c r="C797" s="1787"/>
      <c r="D797" s="1787"/>
      <c r="E797" s="1787"/>
      <c r="F797" s="1787"/>
      <c r="G797" s="1787"/>
      <c r="H797" s="1787"/>
      <c r="I797" s="1787"/>
      <c r="J797" s="1787"/>
      <c r="K797" s="1787"/>
      <c r="L797" s="1787"/>
      <c r="M797" s="1787"/>
      <c r="N797" s="1787"/>
      <c r="O797" s="1787"/>
      <c r="P797" s="1787"/>
      <c r="Q797" s="1787"/>
      <c r="R797" s="1787"/>
      <c r="S797" s="1787"/>
      <c r="T797" s="1787"/>
    </row>
    <row r="798" spans="1:20" ht="16.5" customHeight="1">
      <c r="A798" s="1787"/>
      <c r="B798" s="1787"/>
      <c r="C798" s="1787"/>
      <c r="D798" s="1787"/>
      <c r="E798" s="1787"/>
      <c r="F798" s="1787"/>
      <c r="G798" s="1787"/>
      <c r="H798" s="1787"/>
      <c r="I798" s="1787"/>
      <c r="J798" s="1787"/>
      <c r="K798" s="1787"/>
      <c r="L798" s="1787"/>
      <c r="M798" s="1787"/>
      <c r="N798" s="1787"/>
      <c r="O798" s="1787"/>
      <c r="P798" s="1787"/>
      <c r="Q798" s="1787"/>
      <c r="R798" s="1787"/>
      <c r="S798" s="1787"/>
      <c r="T798" s="1787"/>
    </row>
    <row r="799" spans="1:20" ht="16.5" customHeight="1">
      <c r="A799" s="1787"/>
      <c r="B799" s="1787"/>
      <c r="C799" s="1787"/>
      <c r="D799" s="1787"/>
      <c r="E799" s="1787"/>
      <c r="F799" s="1787"/>
      <c r="G799" s="1787"/>
      <c r="H799" s="1787"/>
      <c r="I799" s="1787"/>
      <c r="J799" s="1787"/>
      <c r="K799" s="1787"/>
      <c r="L799" s="1787"/>
      <c r="M799" s="1787"/>
      <c r="N799" s="1787"/>
      <c r="O799" s="1787"/>
      <c r="P799" s="1787"/>
      <c r="Q799" s="1787"/>
      <c r="R799" s="1787"/>
      <c r="S799" s="1787"/>
      <c r="T799" s="1787"/>
    </row>
    <row r="800" spans="1:20" ht="16.5" customHeight="1">
      <c r="A800" s="1787"/>
      <c r="B800" s="1787"/>
      <c r="C800" s="1787"/>
      <c r="D800" s="1787"/>
      <c r="E800" s="1787"/>
      <c r="F800" s="1787"/>
      <c r="G800" s="1787"/>
      <c r="H800" s="1787"/>
      <c r="I800" s="1787"/>
      <c r="J800" s="1787"/>
      <c r="K800" s="1787"/>
      <c r="L800" s="1787"/>
      <c r="M800" s="1787"/>
      <c r="N800" s="1787"/>
      <c r="O800" s="1787"/>
      <c r="P800" s="1787"/>
      <c r="Q800" s="1787"/>
      <c r="R800" s="1787"/>
      <c r="S800" s="1787"/>
      <c r="T800" s="1787"/>
    </row>
    <row r="801" spans="1:20" ht="16.5" customHeight="1">
      <c r="A801" s="1787"/>
      <c r="B801" s="1787"/>
      <c r="C801" s="1787"/>
      <c r="D801" s="1787"/>
      <c r="E801" s="1787"/>
      <c r="F801" s="1787"/>
      <c r="G801" s="1787"/>
      <c r="H801" s="1787"/>
      <c r="I801" s="1787"/>
      <c r="J801" s="1787"/>
      <c r="K801" s="1787"/>
      <c r="L801" s="1787"/>
      <c r="M801" s="1787"/>
      <c r="N801" s="1787"/>
      <c r="O801" s="1787"/>
      <c r="P801" s="1787"/>
      <c r="Q801" s="1787"/>
      <c r="R801" s="1787"/>
      <c r="S801" s="1787"/>
      <c r="T801" s="1787"/>
    </row>
    <row r="802" spans="1:20" ht="16.5" customHeight="1">
      <c r="A802" s="1787"/>
      <c r="B802" s="1787"/>
      <c r="C802" s="1787"/>
      <c r="D802" s="1787"/>
      <c r="E802" s="1787"/>
      <c r="F802" s="1787"/>
      <c r="G802" s="1787"/>
      <c r="H802" s="1787"/>
      <c r="I802" s="1787"/>
      <c r="J802" s="1787"/>
      <c r="K802" s="1787"/>
      <c r="L802" s="1787"/>
      <c r="M802" s="1787"/>
      <c r="N802" s="1787"/>
      <c r="O802" s="1787"/>
      <c r="P802" s="1787"/>
      <c r="Q802" s="1787"/>
      <c r="R802" s="1787"/>
      <c r="S802" s="1787"/>
      <c r="T802" s="1787"/>
    </row>
    <row r="803" spans="1:20" ht="16.5" customHeight="1">
      <c r="A803" s="1787"/>
      <c r="B803" s="1787"/>
      <c r="C803" s="1787"/>
      <c r="D803" s="1787"/>
      <c r="E803" s="1787"/>
      <c r="F803" s="1787"/>
      <c r="G803" s="1787"/>
      <c r="H803" s="1787"/>
      <c r="I803" s="1787"/>
      <c r="J803" s="1787"/>
      <c r="K803" s="1787"/>
      <c r="L803" s="1787"/>
      <c r="M803" s="1787"/>
      <c r="N803" s="1787"/>
      <c r="O803" s="1787"/>
      <c r="P803" s="1787"/>
      <c r="Q803" s="1787"/>
      <c r="R803" s="1787"/>
      <c r="S803" s="1787"/>
      <c r="T803" s="1787"/>
    </row>
    <row r="804" spans="1:20" ht="16.5" customHeight="1">
      <c r="A804" s="1787"/>
      <c r="B804" s="1787"/>
      <c r="C804" s="1787"/>
      <c r="D804" s="1787"/>
      <c r="E804" s="1787"/>
      <c r="F804" s="1787"/>
      <c r="G804" s="1787"/>
      <c r="H804" s="1787"/>
      <c r="I804" s="1787"/>
      <c r="J804" s="1787"/>
      <c r="K804" s="1787"/>
      <c r="L804" s="1787"/>
      <c r="M804" s="1787"/>
      <c r="N804" s="1787"/>
      <c r="O804" s="1787"/>
      <c r="P804" s="1787"/>
      <c r="Q804" s="1787"/>
      <c r="R804" s="1787"/>
      <c r="S804" s="1787"/>
      <c r="T804" s="1787"/>
    </row>
    <row r="805" spans="1:20" ht="16.5" customHeight="1">
      <c r="A805" s="1787"/>
      <c r="B805" s="1787"/>
      <c r="C805" s="1787"/>
      <c r="D805" s="1787"/>
      <c r="E805" s="1787"/>
      <c r="F805" s="1787"/>
      <c r="G805" s="1787"/>
      <c r="H805" s="1787"/>
      <c r="I805" s="1787"/>
      <c r="J805" s="1787"/>
      <c r="K805" s="1787"/>
      <c r="L805" s="1787"/>
      <c r="M805" s="1787"/>
      <c r="N805" s="1787"/>
      <c r="O805" s="1787"/>
      <c r="P805" s="1787"/>
      <c r="Q805" s="1787"/>
      <c r="R805" s="1787"/>
      <c r="S805" s="1787"/>
      <c r="T805" s="1787"/>
    </row>
    <row r="806" spans="1:20" ht="16.5" customHeight="1">
      <c r="A806" s="1787"/>
      <c r="B806" s="1787"/>
      <c r="C806" s="1787"/>
      <c r="D806" s="1787"/>
      <c r="E806" s="1787"/>
      <c r="F806" s="1787"/>
      <c r="G806" s="1787"/>
      <c r="H806" s="1787"/>
      <c r="I806" s="1787"/>
      <c r="J806" s="1787"/>
      <c r="K806" s="1787"/>
      <c r="L806" s="1787"/>
      <c r="M806" s="1787"/>
      <c r="N806" s="1787"/>
      <c r="O806" s="1787"/>
      <c r="P806" s="1787"/>
      <c r="Q806" s="1787"/>
      <c r="R806" s="1787"/>
      <c r="S806" s="1787"/>
      <c r="T806" s="1787"/>
    </row>
    <row r="807" spans="1:20" ht="16.5" customHeight="1">
      <c r="A807" s="1787"/>
      <c r="B807" s="1787"/>
      <c r="C807" s="1787"/>
      <c r="D807" s="1787"/>
      <c r="E807" s="1787"/>
      <c r="F807" s="1787"/>
      <c r="G807" s="1787"/>
      <c r="H807" s="1787"/>
      <c r="I807" s="1787"/>
      <c r="J807" s="1787"/>
      <c r="K807" s="1787"/>
      <c r="L807" s="1787"/>
      <c r="M807" s="1787"/>
      <c r="N807" s="1787"/>
      <c r="O807" s="1787"/>
      <c r="P807" s="1787"/>
      <c r="Q807" s="1787"/>
      <c r="R807" s="1787"/>
      <c r="S807" s="1787"/>
      <c r="T807" s="1787"/>
    </row>
    <row r="808" spans="1:20" ht="16.5" customHeight="1">
      <c r="A808" s="1787"/>
      <c r="B808" s="1787"/>
      <c r="C808" s="1787"/>
      <c r="D808" s="1787"/>
      <c r="E808" s="1787"/>
      <c r="F808" s="1787"/>
      <c r="G808" s="1787"/>
      <c r="H808" s="1787"/>
      <c r="I808" s="1787"/>
      <c r="J808" s="1787"/>
      <c r="K808" s="1787"/>
      <c r="L808" s="1787"/>
      <c r="M808" s="1787"/>
      <c r="N808" s="1787"/>
      <c r="O808" s="1787"/>
      <c r="P808" s="1787"/>
      <c r="Q808" s="1787"/>
      <c r="R808" s="1787"/>
      <c r="S808" s="1787"/>
      <c r="T808" s="1787"/>
    </row>
    <row r="809" spans="1:20" ht="16.5" customHeight="1">
      <c r="A809" s="1787"/>
      <c r="B809" s="1787"/>
      <c r="C809" s="1787"/>
      <c r="D809" s="1787"/>
      <c r="E809" s="1787"/>
      <c r="F809" s="1787"/>
      <c r="G809" s="1787"/>
      <c r="H809" s="1787"/>
      <c r="I809" s="1787"/>
      <c r="J809" s="1787"/>
      <c r="K809" s="1787"/>
      <c r="L809" s="1787"/>
      <c r="M809" s="1787"/>
      <c r="N809" s="1787"/>
      <c r="O809" s="1787"/>
      <c r="P809" s="1787"/>
      <c r="Q809" s="1787"/>
      <c r="R809" s="1787"/>
      <c r="S809" s="1787"/>
      <c r="T809" s="1787"/>
    </row>
    <row r="810" spans="1:20" ht="16.5" customHeight="1">
      <c r="A810" s="1787"/>
      <c r="B810" s="1787"/>
      <c r="C810" s="1787"/>
      <c r="D810" s="1787"/>
      <c r="E810" s="1787"/>
      <c r="F810" s="1787"/>
      <c r="G810" s="1787"/>
      <c r="H810" s="1787"/>
      <c r="I810" s="1787"/>
      <c r="J810" s="1787"/>
      <c r="K810" s="1787"/>
      <c r="L810" s="1787"/>
      <c r="M810" s="1787"/>
      <c r="N810" s="1787"/>
      <c r="O810" s="1787"/>
      <c r="P810" s="1787"/>
      <c r="Q810" s="1787"/>
      <c r="R810" s="1787"/>
      <c r="S810" s="1787"/>
      <c r="T810" s="1787"/>
    </row>
    <row r="811" spans="1:20" ht="16.5" customHeight="1">
      <c r="A811" s="1787"/>
      <c r="B811" s="1787"/>
      <c r="C811" s="1787"/>
      <c r="D811" s="1787"/>
      <c r="E811" s="1787"/>
      <c r="F811" s="1787"/>
      <c r="G811" s="1787"/>
      <c r="H811" s="1787"/>
      <c r="I811" s="1787"/>
      <c r="J811" s="1787"/>
      <c r="K811" s="1787"/>
      <c r="L811" s="1787"/>
      <c r="M811" s="1787"/>
      <c r="N811" s="1787"/>
      <c r="O811" s="1787"/>
      <c r="P811" s="1787"/>
      <c r="Q811" s="1787"/>
      <c r="R811" s="1787"/>
      <c r="S811" s="1787"/>
      <c r="T811" s="1787"/>
    </row>
    <row r="812" spans="1:20" ht="16.5" customHeight="1">
      <c r="A812" s="1787"/>
      <c r="B812" s="1787"/>
      <c r="C812" s="1787"/>
      <c r="D812" s="1787"/>
      <c r="E812" s="1787"/>
      <c r="F812" s="1787"/>
      <c r="G812" s="1787"/>
      <c r="H812" s="1787"/>
      <c r="I812" s="1787"/>
      <c r="J812" s="1787"/>
      <c r="K812" s="1787"/>
      <c r="L812" s="1787"/>
      <c r="M812" s="1787"/>
      <c r="N812" s="1787"/>
      <c r="O812" s="1787"/>
      <c r="P812" s="1787"/>
      <c r="Q812" s="1787"/>
      <c r="R812" s="1787"/>
      <c r="S812" s="1787"/>
      <c r="T812" s="1787"/>
    </row>
    <row r="813" spans="1:20" ht="16.5" customHeight="1">
      <c r="A813" s="1787"/>
      <c r="B813" s="1787"/>
      <c r="C813" s="1787"/>
      <c r="D813" s="1787"/>
      <c r="E813" s="1787"/>
      <c r="F813" s="1787"/>
      <c r="G813" s="1787"/>
      <c r="H813" s="1787"/>
      <c r="I813" s="1787"/>
      <c r="J813" s="1787"/>
      <c r="K813" s="1787"/>
      <c r="L813" s="1787"/>
      <c r="M813" s="1787"/>
      <c r="N813" s="1787"/>
      <c r="O813" s="1787"/>
      <c r="P813" s="1787"/>
      <c r="Q813" s="1787"/>
      <c r="R813" s="1787"/>
      <c r="S813" s="1787"/>
      <c r="T813" s="1787"/>
    </row>
    <row r="814" spans="1:20" ht="16.5" customHeight="1">
      <c r="A814" s="1787"/>
      <c r="B814" s="1787"/>
      <c r="C814" s="1787"/>
      <c r="D814" s="1787"/>
      <c r="E814" s="1787"/>
      <c r="F814" s="1787"/>
      <c r="G814" s="1787"/>
      <c r="H814" s="1787"/>
      <c r="I814" s="1787"/>
      <c r="J814" s="1787"/>
      <c r="K814" s="1787"/>
      <c r="L814" s="1787"/>
      <c r="M814" s="1787"/>
      <c r="N814" s="1787"/>
      <c r="O814" s="1787"/>
      <c r="P814" s="1787"/>
      <c r="Q814" s="1787"/>
      <c r="R814" s="1787"/>
      <c r="S814" s="1787"/>
      <c r="T814" s="1787"/>
    </row>
    <row r="815" spans="1:20" ht="16.5" customHeight="1">
      <c r="A815" s="1787"/>
      <c r="B815" s="1787"/>
      <c r="C815" s="1787"/>
      <c r="D815" s="1787"/>
      <c r="E815" s="1787"/>
      <c r="F815" s="1787"/>
      <c r="G815" s="1787"/>
      <c r="H815" s="1787"/>
      <c r="I815" s="1787"/>
      <c r="J815" s="1787"/>
      <c r="K815" s="1787"/>
      <c r="L815" s="1787"/>
      <c r="M815" s="1787"/>
      <c r="N815" s="1787"/>
      <c r="O815" s="1787"/>
      <c r="P815" s="1787"/>
      <c r="Q815" s="1787"/>
      <c r="R815" s="1787"/>
      <c r="S815" s="1787"/>
      <c r="T815" s="1787"/>
    </row>
    <row r="816" spans="1:20" ht="16.5" customHeight="1">
      <c r="A816" s="1787"/>
      <c r="B816" s="1787"/>
      <c r="C816" s="1787"/>
      <c r="D816" s="1787"/>
      <c r="E816" s="1787"/>
      <c r="F816" s="1787"/>
      <c r="G816" s="1787"/>
      <c r="H816" s="1787"/>
      <c r="I816" s="1787"/>
      <c r="J816" s="1787"/>
      <c r="K816" s="1787"/>
      <c r="L816" s="1787"/>
      <c r="M816" s="1787"/>
      <c r="N816" s="1787"/>
      <c r="O816" s="1787"/>
      <c r="P816" s="1787"/>
      <c r="Q816" s="1787"/>
      <c r="R816" s="1787"/>
      <c r="S816" s="1787"/>
      <c r="T816" s="1787"/>
    </row>
    <row r="817" spans="1:20" ht="16.5" customHeight="1">
      <c r="A817" s="1787"/>
      <c r="B817" s="1787"/>
      <c r="C817" s="1787"/>
      <c r="D817" s="1787"/>
      <c r="E817" s="1787"/>
      <c r="F817" s="1787"/>
      <c r="G817" s="1787"/>
      <c r="H817" s="1787"/>
      <c r="I817" s="1787"/>
      <c r="J817" s="1787"/>
      <c r="K817" s="1787"/>
      <c r="L817" s="1787"/>
      <c r="M817" s="1787"/>
      <c r="N817" s="1787"/>
      <c r="O817" s="1787"/>
      <c r="P817" s="1787"/>
      <c r="Q817" s="1787"/>
      <c r="R817" s="1787"/>
      <c r="S817" s="1787"/>
      <c r="T817" s="1787"/>
    </row>
    <row r="818" spans="1:20" ht="16.5" customHeight="1">
      <c r="A818" s="1787"/>
      <c r="B818" s="1787"/>
      <c r="C818" s="1787"/>
      <c r="D818" s="1787"/>
      <c r="E818" s="1787"/>
      <c r="F818" s="1787"/>
      <c r="G818" s="1787"/>
      <c r="H818" s="1787"/>
      <c r="I818" s="1787"/>
      <c r="J818" s="1787"/>
      <c r="K818" s="1787"/>
      <c r="L818" s="1787"/>
      <c r="M818" s="1787"/>
      <c r="N818" s="1787"/>
      <c r="O818" s="1787"/>
      <c r="P818" s="1787"/>
      <c r="Q818" s="1787"/>
      <c r="R818" s="1787"/>
      <c r="S818" s="1787"/>
      <c r="T818" s="1787"/>
    </row>
    <row r="819" spans="1:20" ht="16.5" customHeight="1">
      <c r="A819" s="1787"/>
      <c r="B819" s="1787"/>
      <c r="C819" s="1787"/>
      <c r="D819" s="1787"/>
      <c r="E819" s="1787"/>
      <c r="F819" s="1787"/>
      <c r="G819" s="1787"/>
      <c r="H819" s="1787"/>
      <c r="I819" s="1787"/>
      <c r="J819" s="1787"/>
      <c r="K819" s="1787"/>
      <c r="L819" s="1787"/>
      <c r="M819" s="1787"/>
      <c r="N819" s="1787"/>
      <c r="O819" s="1787"/>
      <c r="P819" s="1787"/>
      <c r="Q819" s="1787"/>
      <c r="R819" s="1787"/>
      <c r="S819" s="1787"/>
      <c r="T819" s="1787"/>
    </row>
    <row r="820" spans="1:20" ht="16.5" customHeight="1">
      <c r="A820" s="1787"/>
      <c r="B820" s="1787"/>
      <c r="C820" s="1787"/>
      <c r="D820" s="1787"/>
      <c r="E820" s="1787"/>
      <c r="F820" s="1787"/>
      <c r="G820" s="1787"/>
      <c r="H820" s="1787"/>
      <c r="I820" s="1787"/>
      <c r="J820" s="1787"/>
      <c r="K820" s="1787"/>
      <c r="L820" s="1787"/>
      <c r="M820" s="1787"/>
      <c r="N820" s="1787"/>
      <c r="O820" s="1787"/>
      <c r="P820" s="1787"/>
      <c r="Q820" s="1787"/>
      <c r="R820" s="1787"/>
      <c r="S820" s="1787"/>
      <c r="T820" s="1787"/>
    </row>
    <row r="821" spans="1:20" ht="16.5" customHeight="1">
      <c r="A821" s="1787"/>
      <c r="B821" s="1787"/>
      <c r="C821" s="1787"/>
      <c r="D821" s="1787"/>
      <c r="E821" s="1787"/>
      <c r="F821" s="1787"/>
      <c r="G821" s="1787"/>
      <c r="H821" s="1787"/>
      <c r="I821" s="1787"/>
      <c r="J821" s="1787"/>
      <c r="K821" s="1787"/>
      <c r="L821" s="1787"/>
      <c r="M821" s="1787"/>
      <c r="N821" s="1787"/>
      <c r="O821" s="1787"/>
      <c r="P821" s="1787"/>
      <c r="Q821" s="1787"/>
      <c r="R821" s="1787"/>
      <c r="S821" s="1787"/>
      <c r="T821" s="1787"/>
    </row>
    <row r="822" spans="1:20" ht="16.5" customHeight="1">
      <c r="A822" s="1787"/>
      <c r="B822" s="1787"/>
      <c r="C822" s="1787"/>
      <c r="D822" s="1787"/>
      <c r="E822" s="1787"/>
      <c r="F822" s="1787"/>
      <c r="G822" s="1787"/>
      <c r="H822" s="1787"/>
      <c r="I822" s="1787"/>
      <c r="J822" s="1787"/>
      <c r="K822" s="1787"/>
      <c r="L822" s="1787"/>
      <c r="M822" s="1787"/>
      <c r="N822" s="1787"/>
      <c r="O822" s="1787"/>
      <c r="P822" s="1787"/>
      <c r="Q822" s="1787"/>
      <c r="R822" s="1787"/>
      <c r="S822" s="1787"/>
      <c r="T822" s="1787"/>
    </row>
    <row r="823" spans="1:20" ht="16.5" customHeight="1">
      <c r="A823" s="1787"/>
      <c r="B823" s="1787"/>
      <c r="C823" s="1787"/>
      <c r="D823" s="1787"/>
      <c r="E823" s="1787"/>
      <c r="F823" s="1787"/>
      <c r="G823" s="1787"/>
      <c r="H823" s="1787"/>
      <c r="I823" s="1787"/>
      <c r="J823" s="1787"/>
      <c r="K823" s="1787"/>
      <c r="L823" s="1787"/>
      <c r="M823" s="1787"/>
      <c r="N823" s="1787"/>
      <c r="O823" s="1787"/>
      <c r="P823" s="1787"/>
      <c r="Q823" s="1787"/>
      <c r="R823" s="1787"/>
      <c r="S823" s="1787"/>
      <c r="T823" s="1787"/>
    </row>
    <row r="824" spans="1:20" ht="16.5" customHeight="1">
      <c r="A824" s="1787"/>
      <c r="B824" s="1787"/>
      <c r="C824" s="1787"/>
      <c r="D824" s="1787"/>
      <c r="E824" s="1787"/>
      <c r="F824" s="1787"/>
      <c r="G824" s="1787"/>
      <c r="H824" s="1787"/>
      <c r="I824" s="1787"/>
      <c r="J824" s="1787"/>
      <c r="K824" s="1787"/>
      <c r="L824" s="1787"/>
      <c r="M824" s="1787"/>
      <c r="N824" s="1787"/>
      <c r="O824" s="1787"/>
      <c r="P824" s="1787"/>
      <c r="Q824" s="1787"/>
      <c r="R824" s="1787"/>
      <c r="S824" s="1787"/>
      <c r="T824" s="1787"/>
    </row>
    <row r="825" spans="1:20" ht="16.5" customHeight="1">
      <c r="A825" s="1787"/>
      <c r="B825" s="1787"/>
      <c r="C825" s="1787"/>
      <c r="D825" s="1787"/>
      <c r="E825" s="1787"/>
      <c r="F825" s="1787"/>
      <c r="G825" s="1787"/>
      <c r="H825" s="1787"/>
      <c r="I825" s="1787"/>
      <c r="J825" s="1787"/>
      <c r="K825" s="1787"/>
      <c r="L825" s="1787"/>
      <c r="M825" s="1787"/>
      <c r="N825" s="1787"/>
      <c r="O825" s="1787"/>
      <c r="P825" s="1787"/>
      <c r="Q825" s="1787"/>
      <c r="R825" s="1787"/>
      <c r="S825" s="1787"/>
      <c r="T825" s="1787"/>
    </row>
    <row r="826" spans="1:20" ht="16.5" customHeight="1">
      <c r="A826" s="1787"/>
      <c r="B826" s="1787"/>
      <c r="C826" s="1787"/>
      <c r="D826" s="1787"/>
      <c r="E826" s="1787"/>
      <c r="F826" s="1787"/>
      <c r="G826" s="1787"/>
      <c r="H826" s="1787"/>
      <c r="I826" s="1787"/>
      <c r="J826" s="1787"/>
      <c r="K826" s="1787"/>
      <c r="L826" s="1787"/>
      <c r="M826" s="1787"/>
      <c r="N826" s="1787"/>
      <c r="O826" s="1787"/>
      <c r="P826" s="1787"/>
      <c r="Q826" s="1787"/>
      <c r="R826" s="1787"/>
      <c r="S826" s="1787"/>
      <c r="T826" s="1787"/>
    </row>
    <row r="827" spans="1:20" ht="16.5" customHeight="1">
      <c r="A827" s="1787"/>
      <c r="B827" s="1787"/>
      <c r="C827" s="1787"/>
      <c r="D827" s="1787"/>
      <c r="E827" s="1787"/>
      <c r="F827" s="1787"/>
      <c r="G827" s="1787"/>
      <c r="H827" s="1787"/>
      <c r="I827" s="1787"/>
      <c r="J827" s="1787"/>
      <c r="K827" s="1787"/>
      <c r="L827" s="1787"/>
      <c r="M827" s="1787"/>
      <c r="N827" s="1787"/>
      <c r="O827" s="1787"/>
      <c r="P827" s="1787"/>
      <c r="Q827" s="1787"/>
      <c r="R827" s="1787"/>
      <c r="S827" s="1787"/>
      <c r="T827" s="1787"/>
    </row>
    <row r="828" spans="1:20" ht="16.5" customHeight="1">
      <c r="A828" s="1787"/>
      <c r="B828" s="1787"/>
      <c r="C828" s="1787"/>
      <c r="D828" s="1787"/>
      <c r="E828" s="1787"/>
      <c r="F828" s="1787"/>
      <c r="G828" s="1787"/>
      <c r="H828" s="1787"/>
      <c r="I828" s="1787"/>
      <c r="J828" s="1787"/>
      <c r="K828" s="1787"/>
      <c r="L828" s="1787"/>
      <c r="M828" s="1787"/>
      <c r="N828" s="1787"/>
      <c r="O828" s="1787"/>
      <c r="P828" s="1787"/>
      <c r="Q828" s="1787"/>
      <c r="R828" s="1787"/>
      <c r="S828" s="1787"/>
      <c r="T828" s="1787"/>
    </row>
    <row r="829" spans="1:20" ht="16.5" customHeight="1">
      <c r="A829" s="1787"/>
      <c r="B829" s="1787"/>
      <c r="C829" s="1787"/>
      <c r="D829" s="1787"/>
      <c r="E829" s="1787"/>
      <c r="F829" s="1787"/>
      <c r="G829" s="1787"/>
      <c r="H829" s="1787"/>
      <c r="I829" s="1787"/>
      <c r="J829" s="1787"/>
      <c r="K829" s="1787"/>
      <c r="L829" s="1787"/>
      <c r="M829" s="1787"/>
      <c r="N829" s="1787"/>
      <c r="O829" s="1787"/>
      <c r="P829" s="1787"/>
      <c r="Q829" s="1787"/>
      <c r="R829" s="1787"/>
      <c r="S829" s="1787"/>
      <c r="T829" s="1787"/>
    </row>
    <row r="830" spans="1:20" ht="16.5" customHeight="1">
      <c r="A830" s="1787"/>
      <c r="B830" s="1787"/>
      <c r="C830" s="1787"/>
      <c r="D830" s="1787"/>
      <c r="E830" s="1787"/>
      <c r="F830" s="1787"/>
      <c r="G830" s="1787"/>
      <c r="H830" s="1787"/>
      <c r="I830" s="1787"/>
      <c r="J830" s="1787"/>
      <c r="K830" s="1787"/>
      <c r="L830" s="1787"/>
      <c r="M830" s="1787"/>
      <c r="N830" s="1787"/>
      <c r="O830" s="1787"/>
      <c r="P830" s="1787"/>
      <c r="Q830" s="1787"/>
      <c r="R830" s="1787"/>
      <c r="S830" s="1787"/>
      <c r="T830" s="1787"/>
    </row>
    <row r="831" spans="1:20" ht="16.5" customHeight="1">
      <c r="A831" s="1787"/>
      <c r="B831" s="1787"/>
      <c r="C831" s="1787"/>
      <c r="D831" s="1787"/>
      <c r="E831" s="1787"/>
      <c r="F831" s="1787"/>
      <c r="G831" s="1787"/>
      <c r="H831" s="1787"/>
      <c r="I831" s="1787"/>
      <c r="J831" s="1787"/>
      <c r="K831" s="1787"/>
      <c r="L831" s="1787"/>
      <c r="M831" s="1787"/>
      <c r="N831" s="1787"/>
      <c r="O831" s="1787"/>
      <c r="P831" s="1787"/>
      <c r="Q831" s="1787"/>
      <c r="R831" s="1787"/>
      <c r="S831" s="1787"/>
      <c r="T831" s="1787"/>
    </row>
    <row r="832" spans="1:20" ht="16.5" customHeight="1">
      <c r="A832" s="1787"/>
      <c r="B832" s="1787"/>
      <c r="C832" s="1787"/>
      <c r="D832" s="1787"/>
      <c r="E832" s="1787"/>
      <c r="F832" s="1787"/>
      <c r="G832" s="1787"/>
      <c r="H832" s="1787"/>
      <c r="I832" s="1787"/>
      <c r="J832" s="1787"/>
      <c r="K832" s="1787"/>
      <c r="L832" s="1787"/>
      <c r="M832" s="1787"/>
      <c r="N832" s="1787"/>
      <c r="O832" s="1787"/>
      <c r="P832" s="1787"/>
      <c r="Q832" s="1787"/>
      <c r="R832" s="1787"/>
      <c r="S832" s="1787"/>
      <c r="T832" s="1787"/>
    </row>
    <row r="833" spans="1:20" ht="16.5" customHeight="1">
      <c r="A833" s="1787"/>
      <c r="B833" s="1787"/>
      <c r="C833" s="1787"/>
      <c r="D833" s="1787"/>
      <c r="E833" s="1787"/>
      <c r="F833" s="1787"/>
      <c r="G833" s="1787"/>
      <c r="H833" s="1787"/>
      <c r="I833" s="1787"/>
      <c r="J833" s="1787"/>
      <c r="K833" s="1787"/>
      <c r="L833" s="1787"/>
      <c r="M833" s="1787"/>
      <c r="N833" s="1787"/>
      <c r="O833" s="1787"/>
      <c r="P833" s="1787"/>
      <c r="Q833" s="1787"/>
      <c r="R833" s="1787"/>
      <c r="S833" s="1787"/>
      <c r="T833" s="1787"/>
    </row>
    <row r="834" spans="1:20" ht="16.5" customHeight="1">
      <c r="A834" s="1787"/>
      <c r="B834" s="1787"/>
      <c r="C834" s="1787"/>
      <c r="D834" s="1787"/>
      <c r="E834" s="1787"/>
      <c r="F834" s="1787"/>
      <c r="G834" s="1787"/>
      <c r="H834" s="1787"/>
      <c r="I834" s="1787"/>
      <c r="J834" s="1787"/>
      <c r="K834" s="1787"/>
      <c r="L834" s="1787"/>
      <c r="M834" s="1787"/>
      <c r="N834" s="1787"/>
      <c r="O834" s="1787"/>
      <c r="P834" s="1787"/>
      <c r="Q834" s="1787"/>
      <c r="R834" s="1787"/>
      <c r="S834" s="1787"/>
      <c r="T834" s="1787"/>
    </row>
    <row r="835" spans="1:20" ht="16.5" customHeight="1">
      <c r="A835" s="1787"/>
      <c r="B835" s="1787"/>
      <c r="C835" s="1787"/>
      <c r="D835" s="1787"/>
      <c r="E835" s="1787"/>
      <c r="F835" s="1787"/>
      <c r="G835" s="1787"/>
      <c r="H835" s="1787"/>
      <c r="I835" s="1787"/>
      <c r="J835" s="1787"/>
      <c r="K835" s="1787"/>
      <c r="L835" s="1787"/>
      <c r="M835" s="1787"/>
      <c r="N835" s="1787"/>
      <c r="O835" s="1787"/>
      <c r="P835" s="1787"/>
      <c r="Q835" s="1787"/>
      <c r="R835" s="1787"/>
      <c r="S835" s="1787"/>
      <c r="T835" s="1787"/>
    </row>
    <row r="836" spans="1:20" ht="16.5" customHeight="1">
      <c r="A836" s="1787"/>
      <c r="B836" s="1787"/>
      <c r="C836" s="1787"/>
      <c r="D836" s="1787"/>
      <c r="E836" s="1787"/>
      <c r="F836" s="1787"/>
      <c r="G836" s="1787"/>
      <c r="H836" s="1787"/>
      <c r="I836" s="1787"/>
      <c r="J836" s="1787"/>
      <c r="K836" s="1787"/>
      <c r="L836" s="1787"/>
      <c r="M836" s="1787"/>
      <c r="N836" s="1787"/>
      <c r="O836" s="1787"/>
      <c r="P836" s="1787"/>
      <c r="Q836" s="1787"/>
      <c r="R836" s="1787"/>
      <c r="S836" s="1787"/>
      <c r="T836" s="1787"/>
    </row>
    <row r="837" spans="1:20" ht="16.5" customHeight="1">
      <c r="A837" s="1787"/>
      <c r="B837" s="1787"/>
      <c r="C837" s="1787"/>
      <c r="D837" s="1787"/>
      <c r="E837" s="1787"/>
      <c r="F837" s="1787"/>
      <c r="G837" s="1787"/>
      <c r="H837" s="1787"/>
      <c r="I837" s="1787"/>
      <c r="J837" s="1787"/>
      <c r="K837" s="1787"/>
      <c r="L837" s="1787"/>
      <c r="M837" s="1787"/>
      <c r="N837" s="1787"/>
      <c r="O837" s="1787"/>
      <c r="P837" s="1787"/>
      <c r="Q837" s="1787"/>
      <c r="R837" s="1787"/>
      <c r="S837" s="1787"/>
      <c r="T837" s="1787"/>
    </row>
    <row r="838" spans="1:20" ht="16.5" customHeight="1">
      <c r="A838" s="1787"/>
      <c r="B838" s="1787"/>
      <c r="C838" s="1787"/>
      <c r="D838" s="1787"/>
      <c r="E838" s="1787"/>
      <c r="F838" s="1787"/>
      <c r="G838" s="1787"/>
      <c r="H838" s="1787"/>
      <c r="I838" s="1787"/>
      <c r="J838" s="1787"/>
      <c r="K838" s="1787"/>
      <c r="L838" s="1787"/>
      <c r="M838" s="1787"/>
      <c r="N838" s="1787"/>
      <c r="O838" s="1787"/>
      <c r="P838" s="1787"/>
      <c r="Q838" s="1787"/>
      <c r="R838" s="1787"/>
      <c r="S838" s="1787"/>
      <c r="T838" s="1787"/>
    </row>
    <row r="839" spans="1:20" ht="16.5" customHeight="1">
      <c r="A839" s="1787"/>
      <c r="B839" s="1787"/>
      <c r="C839" s="1787"/>
      <c r="D839" s="1787"/>
      <c r="E839" s="1787"/>
      <c r="F839" s="1787"/>
      <c r="G839" s="1787"/>
      <c r="H839" s="1787"/>
      <c r="I839" s="1787"/>
      <c r="J839" s="1787"/>
      <c r="K839" s="1787"/>
      <c r="L839" s="1787"/>
      <c r="M839" s="1787"/>
      <c r="N839" s="1787"/>
      <c r="O839" s="1787"/>
      <c r="P839" s="1787"/>
      <c r="Q839" s="1787"/>
      <c r="R839" s="1787"/>
      <c r="S839" s="1787"/>
      <c r="T839" s="1787"/>
    </row>
    <row r="840" spans="1:20" ht="16.5" customHeight="1">
      <c r="A840" s="1787"/>
      <c r="B840" s="1787"/>
      <c r="C840" s="1787"/>
      <c r="D840" s="1787"/>
      <c r="E840" s="1787"/>
      <c r="F840" s="1787"/>
      <c r="G840" s="1787"/>
      <c r="H840" s="1787"/>
      <c r="I840" s="1787"/>
      <c r="J840" s="1787"/>
      <c r="K840" s="1787"/>
      <c r="L840" s="1787"/>
      <c r="M840" s="1787"/>
      <c r="N840" s="1787"/>
      <c r="O840" s="1787"/>
      <c r="P840" s="1787"/>
      <c r="Q840" s="1787"/>
      <c r="R840" s="1787"/>
      <c r="S840" s="1787"/>
      <c r="T840" s="1787"/>
    </row>
    <row r="841" spans="1:20" ht="16.5" customHeight="1">
      <c r="A841" s="1787"/>
      <c r="B841" s="1787"/>
      <c r="C841" s="1787"/>
      <c r="D841" s="1787"/>
      <c r="E841" s="1787"/>
      <c r="F841" s="1787"/>
      <c r="G841" s="1787"/>
      <c r="H841" s="1787"/>
      <c r="I841" s="1787"/>
      <c r="J841" s="1787"/>
      <c r="K841" s="1787"/>
      <c r="L841" s="1787"/>
      <c r="M841" s="1787"/>
      <c r="N841" s="1787"/>
      <c r="O841" s="1787"/>
      <c r="P841" s="1787"/>
      <c r="Q841" s="1787"/>
      <c r="R841" s="1787"/>
      <c r="S841" s="1787"/>
      <c r="T841" s="1787"/>
    </row>
    <row r="842" spans="1:20" ht="16.5" customHeight="1">
      <c r="A842" s="1787"/>
      <c r="B842" s="1787"/>
      <c r="C842" s="1787"/>
      <c r="D842" s="1787"/>
      <c r="E842" s="1787"/>
      <c r="F842" s="1787"/>
      <c r="G842" s="1787"/>
      <c r="H842" s="1787"/>
      <c r="I842" s="1787"/>
      <c r="J842" s="1787"/>
      <c r="K842" s="1787"/>
      <c r="L842" s="1787"/>
      <c r="M842" s="1787"/>
      <c r="N842" s="1787"/>
      <c r="O842" s="1787"/>
      <c r="P842" s="1787"/>
      <c r="Q842" s="1787"/>
      <c r="R842" s="1787"/>
      <c r="S842" s="1787"/>
      <c r="T842" s="1787"/>
    </row>
    <row r="843" spans="1:20" ht="16.5" customHeight="1">
      <c r="A843" s="1787"/>
      <c r="B843" s="1787"/>
      <c r="C843" s="1787"/>
      <c r="D843" s="1787"/>
      <c r="E843" s="1787"/>
      <c r="F843" s="1787"/>
      <c r="G843" s="1787"/>
      <c r="H843" s="1787"/>
      <c r="I843" s="1787"/>
      <c r="J843" s="1787"/>
      <c r="K843" s="1787"/>
      <c r="L843" s="1787"/>
      <c r="M843" s="1787"/>
      <c r="N843" s="1787"/>
      <c r="O843" s="1787"/>
      <c r="P843" s="1787"/>
      <c r="Q843" s="1787"/>
      <c r="R843" s="1787"/>
      <c r="S843" s="1787"/>
      <c r="T843" s="1787"/>
    </row>
    <row r="844" spans="1:20" ht="16.5" customHeight="1">
      <c r="A844" s="1787"/>
      <c r="B844" s="1787"/>
      <c r="C844" s="1787"/>
      <c r="D844" s="1787"/>
      <c r="E844" s="1787"/>
      <c r="F844" s="1787"/>
      <c r="G844" s="1787"/>
      <c r="H844" s="1787"/>
      <c r="I844" s="1787"/>
      <c r="J844" s="1787"/>
      <c r="K844" s="1787"/>
      <c r="L844" s="1787"/>
      <c r="M844" s="1787"/>
      <c r="N844" s="1787"/>
      <c r="O844" s="1787"/>
      <c r="P844" s="1787"/>
      <c r="Q844" s="1787"/>
      <c r="R844" s="1787"/>
      <c r="S844" s="1787"/>
      <c r="T844" s="1787"/>
    </row>
    <row r="845" spans="1:20" ht="16.5" customHeight="1">
      <c r="A845" s="1787"/>
      <c r="B845" s="1787"/>
      <c r="C845" s="1787"/>
      <c r="D845" s="1787"/>
      <c r="E845" s="1787"/>
      <c r="F845" s="1787"/>
      <c r="G845" s="1787"/>
      <c r="H845" s="1787"/>
      <c r="I845" s="1787"/>
      <c r="J845" s="1787"/>
      <c r="K845" s="1787"/>
      <c r="L845" s="1787"/>
      <c r="M845" s="1787"/>
      <c r="N845" s="1787"/>
      <c r="O845" s="1787"/>
      <c r="P845" s="1787"/>
      <c r="Q845" s="1787"/>
      <c r="R845" s="1787"/>
      <c r="S845" s="1787"/>
      <c r="T845" s="1787"/>
    </row>
    <row r="846" spans="1:20" ht="16.5" customHeight="1">
      <c r="A846" s="1787"/>
      <c r="B846" s="1787"/>
      <c r="C846" s="1787"/>
      <c r="D846" s="1787"/>
      <c r="E846" s="1787"/>
      <c r="F846" s="1787"/>
      <c r="G846" s="1787"/>
      <c r="H846" s="1787"/>
      <c r="I846" s="1787"/>
      <c r="J846" s="1787"/>
      <c r="K846" s="1787"/>
      <c r="L846" s="1787"/>
      <c r="M846" s="1787"/>
      <c r="N846" s="1787"/>
      <c r="O846" s="1787"/>
      <c r="P846" s="1787"/>
      <c r="Q846" s="1787"/>
      <c r="R846" s="1787"/>
      <c r="S846" s="1787"/>
      <c r="T846" s="1787"/>
    </row>
    <row r="847" spans="1:20" ht="16.5" customHeight="1">
      <c r="A847" s="1787"/>
      <c r="B847" s="1787"/>
      <c r="C847" s="1787"/>
      <c r="D847" s="1787"/>
      <c r="E847" s="1787"/>
      <c r="F847" s="1787"/>
      <c r="G847" s="1787"/>
      <c r="H847" s="1787"/>
      <c r="I847" s="1787"/>
      <c r="J847" s="1787"/>
      <c r="K847" s="1787"/>
      <c r="L847" s="1787"/>
      <c r="M847" s="1787"/>
      <c r="N847" s="1787"/>
      <c r="O847" s="1787"/>
      <c r="P847" s="1787"/>
      <c r="Q847" s="1787"/>
      <c r="R847" s="1787"/>
      <c r="S847" s="1787"/>
      <c r="T847" s="1787"/>
    </row>
    <row r="848" spans="1:20" ht="16.5" customHeight="1">
      <c r="A848" s="1787"/>
      <c r="B848" s="1787"/>
      <c r="C848" s="1787"/>
      <c r="D848" s="1787"/>
      <c r="E848" s="1787"/>
      <c r="F848" s="1787"/>
      <c r="G848" s="1787"/>
      <c r="H848" s="1787"/>
      <c r="I848" s="1787"/>
      <c r="J848" s="1787"/>
      <c r="K848" s="1787"/>
      <c r="L848" s="1787"/>
      <c r="M848" s="1787"/>
      <c r="N848" s="1787"/>
      <c r="O848" s="1787"/>
      <c r="P848" s="1787"/>
      <c r="Q848" s="1787"/>
      <c r="R848" s="1787"/>
      <c r="S848" s="1787"/>
      <c r="T848" s="1787"/>
    </row>
    <row r="849" spans="1:20" ht="16.5" customHeight="1">
      <c r="A849" s="1787"/>
      <c r="B849" s="1787"/>
      <c r="C849" s="1787"/>
      <c r="D849" s="1787"/>
      <c r="E849" s="1787"/>
      <c r="F849" s="1787"/>
      <c r="G849" s="1787"/>
      <c r="H849" s="1787"/>
      <c r="I849" s="1787"/>
      <c r="J849" s="1787"/>
      <c r="K849" s="1787"/>
      <c r="L849" s="1787"/>
      <c r="M849" s="1787"/>
      <c r="N849" s="1787"/>
      <c r="O849" s="1787"/>
      <c r="P849" s="1787"/>
      <c r="Q849" s="1787"/>
      <c r="R849" s="1787"/>
      <c r="S849" s="1787"/>
      <c r="T849" s="1787"/>
    </row>
    <row r="850" spans="1:20" ht="16.5" customHeight="1">
      <c r="A850" s="1787"/>
      <c r="B850" s="1787"/>
      <c r="C850" s="1787"/>
      <c r="D850" s="1787"/>
      <c r="E850" s="1787"/>
      <c r="F850" s="1787"/>
      <c r="G850" s="1787"/>
      <c r="H850" s="1787"/>
      <c r="I850" s="1787"/>
      <c r="J850" s="1787"/>
      <c r="K850" s="1787"/>
      <c r="L850" s="1787"/>
      <c r="M850" s="1787"/>
      <c r="N850" s="1787"/>
      <c r="O850" s="1787"/>
      <c r="P850" s="1787"/>
      <c r="Q850" s="1787"/>
      <c r="R850" s="1787"/>
      <c r="S850" s="1787"/>
      <c r="T850" s="1787"/>
    </row>
    <row r="851" spans="1:20" ht="16.5" customHeight="1">
      <c r="A851" s="1787"/>
      <c r="B851" s="1787"/>
      <c r="C851" s="1787"/>
      <c r="D851" s="1787"/>
      <c r="E851" s="1787"/>
      <c r="F851" s="1787"/>
      <c r="G851" s="1787"/>
      <c r="H851" s="1787"/>
      <c r="I851" s="1787"/>
      <c r="J851" s="1787"/>
      <c r="K851" s="1787"/>
      <c r="L851" s="1787"/>
      <c r="M851" s="1787"/>
      <c r="N851" s="1787"/>
      <c r="O851" s="1787"/>
      <c r="P851" s="1787"/>
      <c r="Q851" s="1787"/>
      <c r="R851" s="1787"/>
      <c r="S851" s="1787"/>
      <c r="T851" s="1787"/>
    </row>
    <row r="852" spans="1:20" ht="16.5" customHeight="1">
      <c r="A852" s="1787"/>
      <c r="B852" s="1787"/>
      <c r="C852" s="1787"/>
      <c r="D852" s="1787"/>
      <c r="E852" s="1787"/>
      <c r="F852" s="1787"/>
      <c r="G852" s="1787"/>
      <c r="H852" s="1787"/>
      <c r="I852" s="1787"/>
      <c r="J852" s="1787"/>
      <c r="K852" s="1787"/>
      <c r="L852" s="1787"/>
      <c r="M852" s="1787"/>
      <c r="N852" s="1787"/>
      <c r="O852" s="1787"/>
      <c r="P852" s="1787"/>
      <c r="Q852" s="1787"/>
      <c r="R852" s="1787"/>
      <c r="S852" s="1787"/>
      <c r="T852" s="1787"/>
    </row>
    <row r="853" spans="1:20" ht="16.5" customHeight="1">
      <c r="A853" s="1787"/>
      <c r="B853" s="1787"/>
      <c r="C853" s="1787"/>
      <c r="D853" s="1787"/>
      <c r="E853" s="1787"/>
      <c r="F853" s="1787"/>
      <c r="G853" s="1787"/>
      <c r="H853" s="1787"/>
      <c r="I853" s="1787"/>
      <c r="J853" s="1787"/>
      <c r="K853" s="1787"/>
      <c r="L853" s="1787"/>
      <c r="M853" s="1787"/>
      <c r="N853" s="1787"/>
      <c r="O853" s="1787"/>
      <c r="P853" s="1787"/>
      <c r="Q853" s="1787"/>
      <c r="R853" s="1787"/>
      <c r="S853" s="1787"/>
      <c r="T853" s="1787"/>
    </row>
    <row r="854" spans="1:20" ht="16.5" customHeight="1">
      <c r="A854" s="1787"/>
      <c r="B854" s="1787"/>
      <c r="C854" s="1787"/>
      <c r="D854" s="1787"/>
      <c r="E854" s="1787"/>
      <c r="F854" s="1787"/>
      <c r="G854" s="1787"/>
      <c r="H854" s="1787"/>
      <c r="I854" s="1787"/>
      <c r="J854" s="1787"/>
      <c r="K854" s="1787"/>
      <c r="L854" s="1787"/>
      <c r="M854" s="1787"/>
      <c r="N854" s="1787"/>
      <c r="O854" s="1787"/>
      <c r="P854" s="1787"/>
      <c r="Q854" s="1787"/>
      <c r="R854" s="1787"/>
      <c r="S854" s="1787"/>
      <c r="T854" s="1787"/>
    </row>
    <row r="855" spans="1:20" ht="16.5" customHeight="1">
      <c r="A855" s="1787"/>
      <c r="B855" s="1787"/>
      <c r="C855" s="1787"/>
      <c r="D855" s="1787"/>
      <c r="E855" s="1787"/>
      <c r="F855" s="1787"/>
      <c r="G855" s="1787"/>
      <c r="H855" s="1787"/>
      <c r="I855" s="1787"/>
      <c r="J855" s="1787"/>
      <c r="K855" s="1787"/>
      <c r="L855" s="1787"/>
      <c r="M855" s="1787"/>
      <c r="N855" s="1787"/>
      <c r="O855" s="1787"/>
      <c r="P855" s="1787"/>
      <c r="Q855" s="1787"/>
      <c r="R855" s="1787"/>
      <c r="S855" s="1787"/>
      <c r="T855" s="1787"/>
    </row>
    <row r="856" spans="1:20" ht="16.5" customHeight="1">
      <c r="A856" s="1787"/>
      <c r="B856" s="1787"/>
      <c r="C856" s="1787"/>
      <c r="D856" s="1787"/>
      <c r="E856" s="1787"/>
      <c r="F856" s="1787"/>
      <c r="G856" s="1787"/>
      <c r="H856" s="1787"/>
      <c r="I856" s="1787"/>
      <c r="J856" s="1787"/>
      <c r="K856" s="1787"/>
      <c r="L856" s="1787"/>
      <c r="M856" s="1787"/>
      <c r="N856" s="1787"/>
      <c r="O856" s="1787"/>
      <c r="P856" s="1787"/>
      <c r="Q856" s="1787"/>
      <c r="R856" s="1787"/>
      <c r="S856" s="1787"/>
      <c r="T856" s="1787"/>
    </row>
    <row r="857" spans="1:20" ht="16.5" customHeight="1">
      <c r="A857" s="1787"/>
      <c r="B857" s="1787"/>
      <c r="C857" s="1787"/>
      <c r="D857" s="1787"/>
      <c r="E857" s="1787"/>
      <c r="F857" s="1787"/>
      <c r="G857" s="1787"/>
      <c r="H857" s="1787"/>
      <c r="I857" s="1787"/>
      <c r="J857" s="1787"/>
      <c r="K857" s="1787"/>
      <c r="L857" s="1787"/>
      <c r="M857" s="1787"/>
      <c r="N857" s="1787"/>
      <c r="O857" s="1787"/>
      <c r="P857" s="1787"/>
      <c r="Q857" s="1787"/>
      <c r="R857" s="1787"/>
      <c r="S857" s="1787"/>
      <c r="T857" s="1787"/>
    </row>
    <row r="858" spans="1:20" ht="16.5" customHeight="1">
      <c r="A858" s="1787"/>
      <c r="B858" s="1787"/>
      <c r="C858" s="1787"/>
      <c r="D858" s="1787"/>
      <c r="E858" s="1787"/>
      <c r="F858" s="1787"/>
      <c r="G858" s="1787"/>
      <c r="H858" s="1787"/>
      <c r="I858" s="1787"/>
      <c r="J858" s="1787"/>
      <c r="K858" s="1787"/>
      <c r="L858" s="1787"/>
      <c r="M858" s="1787"/>
      <c r="N858" s="1787"/>
      <c r="O858" s="1787"/>
      <c r="P858" s="1787"/>
      <c r="Q858" s="1787"/>
      <c r="R858" s="1787"/>
      <c r="S858" s="1787"/>
      <c r="T858" s="1787"/>
    </row>
    <row r="859" spans="1:20" ht="16.5" customHeight="1">
      <c r="A859" s="1787"/>
      <c r="B859" s="1787"/>
      <c r="C859" s="1787"/>
      <c r="D859" s="1787"/>
      <c r="E859" s="1787"/>
      <c r="F859" s="1787"/>
      <c r="G859" s="1787"/>
      <c r="H859" s="1787"/>
      <c r="I859" s="1787"/>
      <c r="J859" s="1787"/>
      <c r="K859" s="1787"/>
      <c r="L859" s="1787"/>
      <c r="M859" s="1787"/>
      <c r="N859" s="1787"/>
      <c r="O859" s="1787"/>
      <c r="P859" s="1787"/>
      <c r="Q859" s="1787"/>
      <c r="R859" s="1787"/>
      <c r="S859" s="1787"/>
      <c r="T859" s="1787"/>
    </row>
    <row r="860" spans="1:20" ht="16.5" customHeight="1">
      <c r="A860" s="1787"/>
      <c r="B860" s="1787"/>
      <c r="C860" s="1787"/>
      <c r="D860" s="1787"/>
      <c r="E860" s="1787"/>
      <c r="F860" s="1787"/>
      <c r="G860" s="1787"/>
      <c r="H860" s="1787"/>
      <c r="I860" s="1787"/>
      <c r="J860" s="1787"/>
      <c r="K860" s="1787"/>
      <c r="L860" s="1787"/>
      <c r="M860" s="1787"/>
      <c r="N860" s="1787"/>
      <c r="O860" s="1787"/>
      <c r="P860" s="1787"/>
      <c r="Q860" s="1787"/>
      <c r="R860" s="1787"/>
      <c r="S860" s="1787"/>
      <c r="T860" s="1787"/>
    </row>
    <row r="861" spans="1:20" ht="16.5" customHeight="1">
      <c r="A861" s="1787"/>
      <c r="B861" s="1787"/>
      <c r="C861" s="1787"/>
      <c r="D861" s="1787"/>
      <c r="E861" s="1787"/>
      <c r="F861" s="1787"/>
      <c r="G861" s="1787"/>
      <c r="H861" s="1787"/>
      <c r="I861" s="1787"/>
      <c r="J861" s="1787"/>
      <c r="K861" s="1787"/>
      <c r="L861" s="1787"/>
      <c r="M861" s="1787"/>
      <c r="N861" s="1787"/>
      <c r="O861" s="1787"/>
      <c r="P861" s="1787"/>
      <c r="Q861" s="1787"/>
      <c r="R861" s="1787"/>
      <c r="S861" s="1787"/>
      <c r="T861" s="1787"/>
    </row>
    <row r="862" spans="1:20" ht="16.5" customHeight="1">
      <c r="A862" s="1787"/>
      <c r="B862" s="1787"/>
      <c r="C862" s="1787"/>
      <c r="D862" s="1787"/>
      <c r="E862" s="1787"/>
      <c r="F862" s="1787"/>
      <c r="G862" s="1787"/>
      <c r="H862" s="1787"/>
      <c r="I862" s="1787"/>
      <c r="J862" s="1787"/>
      <c r="K862" s="1787"/>
      <c r="L862" s="1787"/>
      <c r="M862" s="1787"/>
      <c r="N862" s="1787"/>
      <c r="O862" s="1787"/>
      <c r="P862" s="1787"/>
      <c r="Q862" s="1787"/>
      <c r="R862" s="1787"/>
      <c r="S862" s="1787"/>
      <c r="T862" s="1787"/>
    </row>
    <row r="863" spans="1:20" ht="16.5" customHeight="1">
      <c r="A863" s="1787"/>
      <c r="B863" s="1787"/>
      <c r="C863" s="1787"/>
      <c r="D863" s="1787"/>
      <c r="E863" s="1787"/>
      <c r="F863" s="1787"/>
      <c r="G863" s="1787"/>
      <c r="H863" s="1787"/>
      <c r="I863" s="1787"/>
      <c r="J863" s="1787"/>
      <c r="K863" s="1787"/>
      <c r="L863" s="1787"/>
      <c r="M863" s="1787"/>
      <c r="N863" s="1787"/>
      <c r="O863" s="1787"/>
      <c r="P863" s="1787"/>
      <c r="Q863" s="1787"/>
      <c r="R863" s="1787"/>
      <c r="S863" s="1787"/>
      <c r="T863" s="1787"/>
    </row>
    <row r="864" spans="1:20" ht="16.5" customHeight="1">
      <c r="A864" s="1787"/>
      <c r="B864" s="1787"/>
      <c r="C864" s="1787"/>
      <c r="D864" s="1787"/>
      <c r="E864" s="1787"/>
      <c r="F864" s="1787"/>
      <c r="G864" s="1787"/>
      <c r="H864" s="1787"/>
      <c r="I864" s="1787"/>
      <c r="J864" s="1787"/>
      <c r="K864" s="1787"/>
      <c r="L864" s="1787"/>
      <c r="M864" s="1787"/>
      <c r="N864" s="1787"/>
      <c r="O864" s="1787"/>
      <c r="P864" s="1787"/>
      <c r="Q864" s="1787"/>
      <c r="R864" s="1787"/>
      <c r="S864" s="1787"/>
      <c r="T864" s="1787"/>
    </row>
    <row r="865" spans="1:20" ht="16.5" customHeight="1">
      <c r="A865" s="1787"/>
      <c r="B865" s="1787"/>
      <c r="C865" s="1787"/>
      <c r="D865" s="1787"/>
      <c r="E865" s="1787"/>
      <c r="F865" s="1787"/>
      <c r="G865" s="1787"/>
      <c r="H865" s="1787"/>
      <c r="I865" s="1787"/>
      <c r="J865" s="1787"/>
      <c r="K865" s="1787"/>
      <c r="L865" s="1787"/>
      <c r="M865" s="1787"/>
      <c r="N865" s="1787"/>
      <c r="O865" s="1787"/>
      <c r="P865" s="1787"/>
      <c r="Q865" s="1787"/>
      <c r="R865" s="1787"/>
      <c r="S865" s="1787"/>
      <c r="T865" s="1787"/>
    </row>
    <row r="866" spans="1:20" ht="16.5" customHeight="1">
      <c r="A866" s="1787"/>
      <c r="B866" s="1787"/>
      <c r="C866" s="1787"/>
      <c r="D866" s="1787"/>
      <c r="E866" s="1787"/>
      <c r="F866" s="1787"/>
      <c r="G866" s="1787"/>
      <c r="H866" s="1787"/>
      <c r="I866" s="1787"/>
      <c r="J866" s="1787"/>
      <c r="K866" s="1787"/>
      <c r="L866" s="1787"/>
      <c r="M866" s="1787"/>
      <c r="N866" s="1787"/>
      <c r="O866" s="1787"/>
      <c r="P866" s="1787"/>
      <c r="Q866" s="1787"/>
      <c r="R866" s="1787"/>
      <c r="S866" s="1787"/>
      <c r="T866" s="1787"/>
    </row>
    <row r="867" spans="1:20" ht="16.5" customHeight="1">
      <c r="A867" s="1787"/>
      <c r="B867" s="1787"/>
      <c r="C867" s="1787"/>
      <c r="D867" s="1787"/>
      <c r="E867" s="1787"/>
      <c r="F867" s="1787"/>
      <c r="G867" s="1787"/>
      <c r="H867" s="1787"/>
      <c r="I867" s="1787"/>
      <c r="J867" s="1787"/>
      <c r="K867" s="1787"/>
      <c r="L867" s="1787"/>
      <c r="M867" s="1787"/>
      <c r="N867" s="1787"/>
      <c r="O867" s="1787"/>
      <c r="P867" s="1787"/>
      <c r="Q867" s="1787"/>
      <c r="R867" s="1787"/>
      <c r="S867" s="1787"/>
      <c r="T867" s="1787"/>
    </row>
    <row r="868" spans="1:20" ht="16.5" customHeight="1">
      <c r="A868" s="1787"/>
      <c r="B868" s="1787"/>
      <c r="C868" s="1787"/>
      <c r="D868" s="1787"/>
      <c r="E868" s="1787"/>
      <c r="F868" s="1787"/>
      <c r="G868" s="1787"/>
      <c r="H868" s="1787"/>
      <c r="I868" s="1787"/>
      <c r="J868" s="1787"/>
      <c r="K868" s="1787"/>
      <c r="L868" s="1787"/>
      <c r="M868" s="1787"/>
      <c r="N868" s="1787"/>
      <c r="O868" s="1787"/>
      <c r="P868" s="1787"/>
      <c r="Q868" s="1787"/>
      <c r="R868" s="1787"/>
      <c r="S868" s="1787"/>
      <c r="T868" s="1787"/>
    </row>
    <row r="869" spans="1:20" ht="16.5" customHeight="1">
      <c r="A869" s="1787"/>
      <c r="B869" s="1787"/>
      <c r="C869" s="1787"/>
      <c r="D869" s="1787"/>
      <c r="E869" s="1787"/>
      <c r="F869" s="1787"/>
      <c r="G869" s="1787"/>
      <c r="H869" s="1787"/>
      <c r="I869" s="1787"/>
      <c r="J869" s="1787"/>
      <c r="K869" s="1787"/>
      <c r="L869" s="1787"/>
      <c r="M869" s="1787"/>
      <c r="N869" s="1787"/>
      <c r="O869" s="1787"/>
      <c r="P869" s="1787"/>
      <c r="Q869" s="1787"/>
      <c r="R869" s="1787"/>
      <c r="S869" s="1787"/>
      <c r="T869" s="1787"/>
    </row>
    <row r="870" spans="1:20" ht="16.5" customHeight="1">
      <c r="A870" s="1787"/>
      <c r="B870" s="1787"/>
      <c r="C870" s="1787"/>
      <c r="D870" s="1787"/>
      <c r="E870" s="1787"/>
      <c r="F870" s="1787"/>
      <c r="G870" s="1787"/>
      <c r="H870" s="1787"/>
      <c r="I870" s="1787"/>
      <c r="J870" s="1787"/>
      <c r="K870" s="1787"/>
      <c r="L870" s="1787"/>
      <c r="M870" s="1787"/>
      <c r="N870" s="1787"/>
      <c r="O870" s="1787"/>
      <c r="P870" s="1787"/>
      <c r="Q870" s="1787"/>
      <c r="R870" s="1787"/>
      <c r="S870" s="1787"/>
      <c r="T870" s="1787"/>
    </row>
    <row r="871" spans="1:20" ht="16.5" customHeight="1">
      <c r="A871" s="1787"/>
      <c r="B871" s="1787"/>
      <c r="C871" s="1787"/>
      <c r="D871" s="1787"/>
      <c r="E871" s="1787"/>
      <c r="F871" s="1787"/>
      <c r="G871" s="1787"/>
      <c r="H871" s="1787"/>
      <c r="I871" s="1787"/>
      <c r="J871" s="1787"/>
      <c r="K871" s="1787"/>
      <c r="L871" s="1787"/>
      <c r="M871" s="1787"/>
      <c r="N871" s="1787"/>
      <c r="O871" s="1787"/>
      <c r="P871" s="1787"/>
      <c r="Q871" s="1787"/>
      <c r="R871" s="1787"/>
      <c r="S871" s="1787"/>
      <c r="T871" s="1787"/>
    </row>
    <row r="872" spans="1:20" ht="16.5" customHeight="1">
      <c r="A872" s="1787"/>
      <c r="B872" s="1787"/>
      <c r="C872" s="1787"/>
      <c r="D872" s="1787"/>
      <c r="E872" s="1787"/>
      <c r="F872" s="1787"/>
      <c r="G872" s="1787"/>
      <c r="H872" s="1787"/>
      <c r="I872" s="1787"/>
      <c r="J872" s="1787"/>
      <c r="K872" s="1787"/>
      <c r="L872" s="1787"/>
      <c r="M872" s="1787"/>
      <c r="N872" s="1787"/>
      <c r="O872" s="1787"/>
      <c r="P872" s="1787"/>
      <c r="Q872" s="1787"/>
      <c r="R872" s="1787"/>
      <c r="S872" s="1787"/>
      <c r="T872" s="1787"/>
    </row>
    <row r="873" spans="1:20" ht="16.5" customHeight="1">
      <c r="A873" s="1787"/>
      <c r="B873" s="1787"/>
      <c r="C873" s="1787"/>
      <c r="D873" s="1787"/>
      <c r="E873" s="1787"/>
      <c r="F873" s="1787"/>
      <c r="G873" s="1787"/>
      <c r="H873" s="1787"/>
      <c r="I873" s="1787"/>
      <c r="J873" s="1787"/>
      <c r="K873" s="1787"/>
      <c r="L873" s="1787"/>
      <c r="M873" s="1787"/>
      <c r="N873" s="1787"/>
      <c r="O873" s="1787"/>
      <c r="P873" s="1787"/>
      <c r="Q873" s="1787"/>
      <c r="R873" s="1787"/>
      <c r="S873" s="1787"/>
      <c r="T873" s="1787"/>
    </row>
    <row r="874" spans="1:20" ht="16.5" customHeight="1">
      <c r="A874" s="1787"/>
      <c r="B874" s="1787"/>
      <c r="C874" s="1787"/>
      <c r="D874" s="1787"/>
      <c r="E874" s="1787"/>
      <c r="F874" s="1787"/>
      <c r="G874" s="1787"/>
      <c r="H874" s="1787"/>
      <c r="I874" s="1787"/>
      <c r="J874" s="1787"/>
      <c r="K874" s="1787"/>
      <c r="L874" s="1787"/>
      <c r="M874" s="1787"/>
      <c r="N874" s="1787"/>
      <c r="O874" s="1787"/>
      <c r="P874" s="1787"/>
      <c r="Q874" s="1787"/>
      <c r="R874" s="1787"/>
      <c r="S874" s="1787"/>
      <c r="T874" s="1787"/>
    </row>
    <row r="875" spans="1:20" ht="16.5" customHeight="1">
      <c r="A875" s="1787"/>
      <c r="B875" s="1787"/>
      <c r="C875" s="1787"/>
      <c r="D875" s="1787"/>
      <c r="E875" s="1787"/>
      <c r="F875" s="1787"/>
      <c r="G875" s="1787"/>
      <c r="H875" s="1787"/>
      <c r="I875" s="1787"/>
      <c r="J875" s="1787"/>
      <c r="K875" s="1787"/>
      <c r="L875" s="1787"/>
      <c r="M875" s="1787"/>
      <c r="N875" s="1787"/>
      <c r="O875" s="1787"/>
      <c r="P875" s="1787"/>
      <c r="Q875" s="1787"/>
      <c r="R875" s="1787"/>
      <c r="S875" s="1787"/>
      <c r="T875" s="1787"/>
    </row>
    <row r="876" spans="1:20" ht="16.5" customHeight="1">
      <c r="A876" s="1787"/>
      <c r="B876" s="1787"/>
      <c r="C876" s="1787"/>
      <c r="D876" s="1787"/>
      <c r="E876" s="1787"/>
      <c r="F876" s="1787"/>
      <c r="G876" s="1787"/>
      <c r="H876" s="1787"/>
      <c r="I876" s="1787"/>
      <c r="J876" s="1787"/>
      <c r="K876" s="1787"/>
      <c r="L876" s="1787"/>
      <c r="M876" s="1787"/>
      <c r="N876" s="1787"/>
      <c r="O876" s="1787"/>
      <c r="P876" s="1787"/>
      <c r="Q876" s="1787"/>
      <c r="R876" s="1787"/>
      <c r="S876" s="1787"/>
      <c r="T876" s="1787"/>
    </row>
    <row r="877" spans="1:20" ht="16.5" customHeight="1">
      <c r="A877" s="1787"/>
      <c r="B877" s="1787"/>
      <c r="C877" s="1787"/>
      <c r="D877" s="1787"/>
      <c r="E877" s="1787"/>
      <c r="F877" s="1787"/>
      <c r="G877" s="1787"/>
      <c r="H877" s="1787"/>
      <c r="I877" s="1787"/>
      <c r="J877" s="1787"/>
      <c r="K877" s="1787"/>
      <c r="L877" s="1787"/>
      <c r="M877" s="1787"/>
      <c r="N877" s="1787"/>
      <c r="O877" s="1787"/>
      <c r="P877" s="1787"/>
      <c r="Q877" s="1787"/>
      <c r="R877" s="1787"/>
      <c r="S877" s="1787"/>
      <c r="T877" s="1787"/>
    </row>
    <row r="878" spans="1:20" ht="16.5" customHeight="1">
      <c r="A878" s="1787"/>
      <c r="B878" s="1787"/>
      <c r="C878" s="1787"/>
      <c r="D878" s="1787"/>
      <c r="E878" s="1787"/>
      <c r="F878" s="1787"/>
      <c r="G878" s="1787"/>
      <c r="H878" s="1787"/>
      <c r="I878" s="1787"/>
      <c r="J878" s="1787"/>
      <c r="K878" s="1787"/>
      <c r="L878" s="1787"/>
      <c r="M878" s="1787"/>
      <c r="N878" s="1787"/>
      <c r="O878" s="1787"/>
      <c r="P878" s="1787"/>
      <c r="Q878" s="1787"/>
      <c r="R878" s="1787"/>
      <c r="S878" s="1787"/>
      <c r="T878" s="1787"/>
    </row>
    <row r="879" spans="1:20" ht="16.5" customHeight="1">
      <c r="A879" s="1787"/>
      <c r="B879" s="1787"/>
      <c r="C879" s="1787"/>
      <c r="D879" s="1787"/>
      <c r="E879" s="1787"/>
      <c r="F879" s="1787"/>
      <c r="G879" s="1787"/>
      <c r="H879" s="1787"/>
      <c r="I879" s="1787"/>
      <c r="J879" s="1787"/>
      <c r="K879" s="1787"/>
      <c r="L879" s="1787"/>
      <c r="M879" s="1787"/>
      <c r="N879" s="1787"/>
      <c r="O879" s="1787"/>
      <c r="P879" s="1787"/>
      <c r="Q879" s="1787"/>
      <c r="R879" s="1787"/>
      <c r="S879" s="1787"/>
      <c r="T879" s="1787"/>
    </row>
    <row r="880" spans="1:20" ht="16.5" customHeight="1">
      <c r="A880" s="1787"/>
      <c r="B880" s="1787"/>
      <c r="C880" s="1787"/>
      <c r="D880" s="1787"/>
      <c r="E880" s="1787"/>
      <c r="F880" s="1787"/>
      <c r="G880" s="1787"/>
      <c r="H880" s="1787"/>
      <c r="I880" s="1787"/>
      <c r="J880" s="1787"/>
      <c r="K880" s="1787"/>
      <c r="L880" s="1787"/>
      <c r="M880" s="1787"/>
      <c r="N880" s="1787"/>
      <c r="O880" s="1787"/>
      <c r="P880" s="1787"/>
      <c r="Q880" s="1787"/>
      <c r="R880" s="1787"/>
      <c r="S880" s="1787"/>
      <c r="T880" s="1787"/>
    </row>
    <row r="881" spans="1:20" ht="16.5" customHeight="1">
      <c r="A881" s="1787"/>
      <c r="B881" s="1787"/>
      <c r="C881" s="1787"/>
      <c r="D881" s="1787"/>
      <c r="E881" s="1787"/>
      <c r="F881" s="1787"/>
      <c r="G881" s="1787"/>
      <c r="H881" s="1787"/>
      <c r="I881" s="1787"/>
      <c r="J881" s="1787"/>
      <c r="K881" s="1787"/>
      <c r="L881" s="1787"/>
      <c r="M881" s="1787"/>
      <c r="N881" s="1787"/>
      <c r="O881" s="1787"/>
      <c r="P881" s="1787"/>
      <c r="Q881" s="1787"/>
      <c r="R881" s="1787"/>
      <c r="S881" s="1787"/>
      <c r="T881" s="1787"/>
    </row>
    <row r="882" spans="1:20" ht="16.5" customHeight="1">
      <c r="A882" s="1787"/>
      <c r="B882" s="1787"/>
      <c r="C882" s="1787"/>
      <c r="D882" s="1787"/>
      <c r="E882" s="1787"/>
      <c r="F882" s="1787"/>
      <c r="G882" s="1787"/>
      <c r="H882" s="1787"/>
      <c r="I882" s="1787"/>
      <c r="J882" s="1787"/>
      <c r="K882" s="1787"/>
      <c r="L882" s="1787"/>
      <c r="M882" s="1787"/>
      <c r="N882" s="1787"/>
      <c r="O882" s="1787"/>
      <c r="P882" s="1787"/>
      <c r="Q882" s="1787"/>
      <c r="R882" s="1787"/>
      <c r="S882" s="1787"/>
      <c r="T882" s="1787"/>
    </row>
    <row r="883" spans="1:20" ht="16.5" customHeight="1">
      <c r="A883" s="1787"/>
      <c r="B883" s="1787"/>
      <c r="C883" s="1787"/>
      <c r="D883" s="1787"/>
      <c r="E883" s="1787"/>
      <c r="F883" s="1787"/>
      <c r="G883" s="1787"/>
      <c r="H883" s="1787"/>
      <c r="I883" s="1787"/>
      <c r="J883" s="1787"/>
      <c r="K883" s="1787"/>
      <c r="L883" s="1787"/>
      <c r="M883" s="1787"/>
      <c r="N883" s="1787"/>
      <c r="O883" s="1787"/>
      <c r="P883" s="1787"/>
      <c r="Q883" s="1787"/>
      <c r="R883" s="1787"/>
      <c r="S883" s="1787"/>
      <c r="T883" s="1787"/>
    </row>
    <row r="884" spans="1:20" ht="16.5" customHeight="1">
      <c r="A884" s="1787"/>
      <c r="B884" s="1787"/>
      <c r="C884" s="1787"/>
      <c r="D884" s="1787"/>
      <c r="E884" s="1787"/>
      <c r="F884" s="1787"/>
      <c r="G884" s="1787"/>
      <c r="H884" s="1787"/>
      <c r="I884" s="1787"/>
      <c r="J884" s="1787"/>
      <c r="K884" s="1787"/>
      <c r="L884" s="1787"/>
      <c r="M884" s="1787"/>
      <c r="N884" s="1787"/>
      <c r="O884" s="1787"/>
      <c r="P884" s="1787"/>
      <c r="Q884" s="1787"/>
      <c r="R884" s="1787"/>
      <c r="S884" s="1787"/>
      <c r="T884" s="1787"/>
    </row>
    <row r="885" spans="1:20" ht="16.5" customHeight="1">
      <c r="A885" s="1787"/>
      <c r="B885" s="1787"/>
      <c r="C885" s="1787"/>
      <c r="D885" s="1787"/>
      <c r="E885" s="1787"/>
      <c r="F885" s="1787"/>
      <c r="G885" s="1787"/>
      <c r="H885" s="1787"/>
      <c r="I885" s="1787"/>
      <c r="J885" s="1787"/>
      <c r="K885" s="1787"/>
      <c r="L885" s="1787"/>
      <c r="M885" s="1787"/>
      <c r="N885" s="1787"/>
      <c r="O885" s="1787"/>
      <c r="P885" s="1787"/>
      <c r="Q885" s="1787"/>
      <c r="R885" s="1787"/>
      <c r="S885" s="1787"/>
      <c r="T885" s="1787"/>
    </row>
    <row r="886" spans="1:20" ht="16.5" customHeight="1">
      <c r="A886" s="1787"/>
      <c r="B886" s="1787"/>
      <c r="C886" s="1787"/>
      <c r="D886" s="1787"/>
      <c r="E886" s="1787"/>
      <c r="F886" s="1787"/>
      <c r="G886" s="1787"/>
      <c r="H886" s="1787"/>
      <c r="I886" s="1787"/>
      <c r="J886" s="1787"/>
      <c r="K886" s="1787"/>
      <c r="L886" s="1787"/>
      <c r="M886" s="1787"/>
      <c r="N886" s="1787"/>
      <c r="O886" s="1787"/>
      <c r="P886" s="1787"/>
      <c r="Q886" s="1787"/>
      <c r="R886" s="1787"/>
      <c r="S886" s="1787"/>
      <c r="T886" s="1787"/>
    </row>
    <row r="887" spans="1:20" ht="16.5" customHeight="1">
      <c r="A887" s="1787"/>
      <c r="B887" s="1787"/>
      <c r="C887" s="1787"/>
      <c r="D887" s="1787"/>
      <c r="E887" s="1787"/>
      <c r="F887" s="1787"/>
      <c r="G887" s="1787"/>
      <c r="H887" s="1787"/>
      <c r="I887" s="1787"/>
      <c r="J887" s="1787"/>
      <c r="K887" s="1787"/>
      <c r="L887" s="1787"/>
      <c r="M887" s="1787"/>
      <c r="N887" s="1787"/>
      <c r="O887" s="1787"/>
      <c r="P887" s="1787"/>
      <c r="Q887" s="1787"/>
      <c r="R887" s="1787"/>
      <c r="S887" s="1787"/>
      <c r="T887" s="1787"/>
    </row>
    <row r="888" spans="1:20" ht="16.5" customHeight="1">
      <c r="A888" s="1787"/>
      <c r="B888" s="1787"/>
      <c r="C888" s="1787"/>
      <c r="D888" s="1787"/>
      <c r="E888" s="1787"/>
      <c r="F888" s="1787"/>
      <c r="G888" s="1787"/>
      <c r="H888" s="1787"/>
      <c r="I888" s="1787"/>
      <c r="J888" s="1787"/>
      <c r="K888" s="1787"/>
      <c r="L888" s="1787"/>
      <c r="M888" s="1787"/>
      <c r="N888" s="1787"/>
      <c r="O888" s="1787"/>
      <c r="P888" s="1787"/>
      <c r="Q888" s="1787"/>
      <c r="R888" s="1787"/>
      <c r="S888" s="1787"/>
      <c r="T888" s="1787"/>
    </row>
    <row r="889" spans="1:20" ht="16.5" customHeight="1">
      <c r="A889" s="1787"/>
      <c r="B889" s="1787"/>
      <c r="C889" s="1787"/>
      <c r="D889" s="1787"/>
      <c r="E889" s="1787"/>
      <c r="F889" s="1787"/>
      <c r="G889" s="1787"/>
      <c r="H889" s="1787"/>
      <c r="I889" s="1787"/>
      <c r="J889" s="1787"/>
      <c r="K889" s="1787"/>
      <c r="L889" s="1787"/>
      <c r="M889" s="1787"/>
      <c r="N889" s="1787"/>
      <c r="O889" s="1787"/>
      <c r="P889" s="1787"/>
      <c r="Q889" s="1787"/>
      <c r="R889" s="1787"/>
      <c r="S889" s="1787"/>
      <c r="T889" s="1787"/>
    </row>
    <row r="890" spans="1:20" ht="16.5" customHeight="1">
      <c r="A890" s="1787"/>
      <c r="B890" s="1787"/>
      <c r="C890" s="1787"/>
      <c r="D890" s="1787"/>
      <c r="E890" s="1787"/>
      <c r="F890" s="1787"/>
      <c r="G890" s="1787"/>
      <c r="H890" s="1787"/>
      <c r="I890" s="1787"/>
      <c r="J890" s="1787"/>
      <c r="K890" s="1787"/>
      <c r="L890" s="1787"/>
      <c r="M890" s="1787"/>
      <c r="N890" s="1787"/>
      <c r="O890" s="1787"/>
      <c r="P890" s="1787"/>
      <c r="Q890" s="1787"/>
      <c r="R890" s="1787"/>
      <c r="S890" s="1787"/>
      <c r="T890" s="1787"/>
    </row>
    <row r="891" spans="1:20" ht="16.5" customHeight="1">
      <c r="A891" s="1787"/>
      <c r="B891" s="1787"/>
      <c r="C891" s="1787"/>
      <c r="D891" s="1787"/>
      <c r="E891" s="1787"/>
      <c r="F891" s="1787"/>
      <c r="G891" s="1787"/>
      <c r="H891" s="1787"/>
      <c r="I891" s="1787"/>
      <c r="J891" s="1787"/>
      <c r="K891" s="1787"/>
      <c r="L891" s="1787"/>
      <c r="M891" s="1787"/>
      <c r="N891" s="1787"/>
      <c r="O891" s="1787"/>
      <c r="P891" s="1787"/>
      <c r="Q891" s="1787"/>
      <c r="R891" s="1787"/>
      <c r="S891" s="1787"/>
      <c r="T891" s="1787"/>
    </row>
    <row r="892" spans="1:20" ht="16.5" customHeight="1">
      <c r="A892" s="1787"/>
      <c r="B892" s="1787"/>
      <c r="C892" s="1787"/>
      <c r="D892" s="1787"/>
      <c r="E892" s="1787"/>
      <c r="F892" s="1787"/>
      <c r="G892" s="1787"/>
      <c r="H892" s="1787"/>
      <c r="I892" s="1787"/>
      <c r="J892" s="1787"/>
      <c r="K892" s="1787"/>
      <c r="L892" s="1787"/>
      <c r="M892" s="1787"/>
      <c r="N892" s="1787"/>
      <c r="O892" s="1787"/>
      <c r="P892" s="1787"/>
      <c r="Q892" s="1787"/>
      <c r="R892" s="1787"/>
      <c r="S892" s="1787"/>
      <c r="T892" s="1787"/>
    </row>
    <row r="893" spans="1:20" ht="16.5" customHeight="1">
      <c r="A893" s="1787"/>
      <c r="B893" s="1787"/>
      <c r="C893" s="1787"/>
      <c r="D893" s="1787"/>
      <c r="E893" s="1787"/>
      <c r="F893" s="1787"/>
      <c r="G893" s="1787"/>
      <c r="H893" s="1787"/>
      <c r="I893" s="1787"/>
      <c r="J893" s="1787"/>
      <c r="K893" s="1787"/>
      <c r="L893" s="1787"/>
      <c r="M893" s="1787"/>
      <c r="N893" s="1787"/>
      <c r="O893" s="1787"/>
      <c r="P893" s="1787"/>
      <c r="Q893" s="1787"/>
      <c r="R893" s="1787"/>
      <c r="S893" s="1787"/>
      <c r="T893" s="1787"/>
    </row>
    <row r="894" spans="1:20" ht="16.5" customHeight="1">
      <c r="A894" s="1787"/>
      <c r="B894" s="1787"/>
      <c r="C894" s="1787"/>
      <c r="D894" s="1787"/>
      <c r="E894" s="1787"/>
      <c r="F894" s="1787"/>
      <c r="G894" s="1787"/>
      <c r="H894" s="1787"/>
      <c r="I894" s="1787"/>
      <c r="J894" s="1787"/>
      <c r="K894" s="1787"/>
      <c r="L894" s="1787"/>
      <c r="M894" s="1787"/>
      <c r="N894" s="1787"/>
      <c r="O894" s="1787"/>
      <c r="P894" s="1787"/>
      <c r="Q894" s="1787"/>
      <c r="R894" s="1787"/>
      <c r="S894" s="1787"/>
      <c r="T894" s="1787"/>
    </row>
    <row r="895" spans="1:20" ht="16.5" customHeight="1">
      <c r="A895" s="1787"/>
      <c r="B895" s="1787"/>
      <c r="C895" s="1787"/>
      <c r="D895" s="1787"/>
      <c r="E895" s="1787"/>
      <c r="F895" s="1787"/>
      <c r="G895" s="1787"/>
      <c r="H895" s="1787"/>
      <c r="I895" s="1787"/>
      <c r="J895" s="1787"/>
      <c r="K895" s="1787"/>
      <c r="L895" s="1787"/>
      <c r="M895" s="1787"/>
      <c r="N895" s="1787"/>
      <c r="O895" s="1787"/>
      <c r="P895" s="1787"/>
      <c r="Q895" s="1787"/>
      <c r="R895" s="1787"/>
      <c r="S895" s="1787"/>
      <c r="T895" s="1787"/>
    </row>
    <row r="896" spans="1:20" ht="16.5" customHeight="1">
      <c r="A896" s="1787"/>
      <c r="B896" s="1787"/>
      <c r="C896" s="1787"/>
      <c r="D896" s="1787"/>
      <c r="E896" s="1787"/>
      <c r="F896" s="1787"/>
      <c r="G896" s="1787"/>
      <c r="H896" s="1787"/>
      <c r="I896" s="1787"/>
      <c r="J896" s="1787"/>
      <c r="K896" s="1787"/>
      <c r="L896" s="1787"/>
      <c r="M896" s="1787"/>
      <c r="N896" s="1787"/>
      <c r="O896" s="1787"/>
      <c r="P896" s="1787"/>
      <c r="Q896" s="1787"/>
      <c r="R896" s="1787"/>
      <c r="S896" s="1787"/>
      <c r="T896" s="1787"/>
    </row>
    <row r="897" spans="1:20" ht="16.5" customHeight="1">
      <c r="A897" s="1787"/>
      <c r="B897" s="1787"/>
      <c r="C897" s="1787"/>
      <c r="D897" s="1787"/>
      <c r="E897" s="1787"/>
      <c r="F897" s="1787"/>
      <c r="G897" s="1787"/>
      <c r="H897" s="1787"/>
      <c r="I897" s="1787"/>
      <c r="J897" s="1787"/>
      <c r="K897" s="1787"/>
      <c r="L897" s="1787"/>
      <c r="M897" s="1787"/>
      <c r="N897" s="1787"/>
      <c r="O897" s="1787"/>
      <c r="P897" s="1787"/>
      <c r="Q897" s="1787"/>
      <c r="R897" s="1787"/>
      <c r="S897" s="1787"/>
      <c r="T897" s="1787"/>
    </row>
    <row r="898" spans="1:20" ht="16.5" customHeight="1">
      <c r="A898" s="1787"/>
      <c r="B898" s="1787"/>
      <c r="C898" s="1787"/>
      <c r="D898" s="1787"/>
      <c r="E898" s="1787"/>
      <c r="F898" s="1787"/>
      <c r="G898" s="1787"/>
      <c r="H898" s="1787"/>
      <c r="I898" s="1787"/>
      <c r="J898" s="1787"/>
      <c r="K898" s="1787"/>
      <c r="L898" s="1787"/>
      <c r="M898" s="1787"/>
      <c r="N898" s="1787"/>
      <c r="O898" s="1787"/>
      <c r="P898" s="1787"/>
      <c r="Q898" s="1787"/>
      <c r="R898" s="1787"/>
      <c r="S898" s="1787"/>
      <c r="T898" s="1787"/>
    </row>
    <row r="899" spans="1:20" ht="16.5" customHeight="1">
      <c r="A899" s="1787"/>
      <c r="B899" s="1787"/>
      <c r="C899" s="1787"/>
      <c r="D899" s="1787"/>
      <c r="E899" s="1787"/>
      <c r="F899" s="1787"/>
      <c r="G899" s="1787"/>
      <c r="H899" s="1787"/>
      <c r="I899" s="1787"/>
      <c r="J899" s="1787"/>
      <c r="K899" s="1787"/>
      <c r="L899" s="1787"/>
      <c r="M899" s="1787"/>
      <c r="N899" s="1787"/>
      <c r="O899" s="1787"/>
      <c r="P899" s="1787"/>
      <c r="Q899" s="1787"/>
      <c r="R899" s="1787"/>
      <c r="S899" s="1787"/>
      <c r="T899" s="1787"/>
    </row>
    <row r="900" spans="1:20" ht="16.5" customHeight="1">
      <c r="A900" s="1787"/>
      <c r="B900" s="1787"/>
      <c r="C900" s="1787"/>
      <c r="D900" s="1787"/>
      <c r="E900" s="1787"/>
      <c r="F900" s="1787"/>
      <c r="G900" s="1787"/>
      <c r="H900" s="1787"/>
      <c r="I900" s="1787"/>
      <c r="J900" s="1787"/>
      <c r="K900" s="1787"/>
      <c r="L900" s="1787"/>
      <c r="M900" s="1787"/>
      <c r="N900" s="1787"/>
      <c r="O900" s="1787"/>
      <c r="P900" s="1787"/>
      <c r="Q900" s="1787"/>
      <c r="R900" s="1787"/>
      <c r="S900" s="1787"/>
      <c r="T900" s="1787"/>
    </row>
    <row r="901" spans="1:20" ht="16.5" customHeight="1">
      <c r="A901" s="1787"/>
      <c r="B901" s="1787"/>
      <c r="C901" s="1787"/>
      <c r="D901" s="1787"/>
      <c r="E901" s="1787"/>
      <c r="F901" s="1787"/>
      <c r="G901" s="1787"/>
      <c r="H901" s="1787"/>
      <c r="I901" s="1787"/>
      <c r="J901" s="1787"/>
      <c r="K901" s="1787"/>
      <c r="L901" s="1787"/>
      <c r="M901" s="1787"/>
      <c r="N901" s="1787"/>
      <c r="O901" s="1787"/>
      <c r="P901" s="1787"/>
      <c r="Q901" s="1787"/>
      <c r="R901" s="1787"/>
      <c r="S901" s="1787"/>
      <c r="T901" s="1787"/>
    </row>
    <row r="902" spans="1:20" ht="16.5" customHeight="1">
      <c r="A902" s="1787"/>
      <c r="B902" s="1787"/>
      <c r="C902" s="1787"/>
      <c r="D902" s="1787"/>
      <c r="E902" s="1787"/>
      <c r="F902" s="1787"/>
      <c r="G902" s="1787"/>
      <c r="H902" s="1787"/>
      <c r="I902" s="1787"/>
      <c r="J902" s="1787"/>
      <c r="K902" s="1787"/>
      <c r="L902" s="1787"/>
      <c r="M902" s="1787"/>
      <c r="N902" s="1787"/>
      <c r="O902" s="1787"/>
      <c r="P902" s="1787"/>
      <c r="Q902" s="1787"/>
      <c r="R902" s="1787"/>
      <c r="S902" s="1787"/>
      <c r="T902" s="1787"/>
    </row>
    <row r="903" spans="1:20" ht="16.5" customHeight="1">
      <c r="A903" s="1787"/>
      <c r="B903" s="1787"/>
      <c r="C903" s="1787"/>
      <c r="D903" s="1787"/>
      <c r="E903" s="1787"/>
      <c r="F903" s="1787"/>
      <c r="G903" s="1787"/>
      <c r="H903" s="1787"/>
      <c r="I903" s="1787"/>
      <c r="J903" s="1787"/>
      <c r="K903" s="1787"/>
      <c r="L903" s="1787"/>
      <c r="M903" s="1787"/>
      <c r="N903" s="1787"/>
      <c r="O903" s="1787"/>
      <c r="P903" s="1787"/>
      <c r="Q903" s="1787"/>
      <c r="R903" s="1787"/>
      <c r="S903" s="1787"/>
      <c r="T903" s="1787"/>
    </row>
    <row r="904" spans="1:20" ht="16.5" customHeight="1">
      <c r="A904" s="1787"/>
      <c r="B904" s="1787"/>
      <c r="C904" s="1787"/>
      <c r="D904" s="1787"/>
      <c r="E904" s="1787"/>
      <c r="F904" s="1787"/>
      <c r="G904" s="1787"/>
      <c r="H904" s="1787"/>
      <c r="I904" s="1787"/>
      <c r="J904" s="1787"/>
      <c r="K904" s="1787"/>
      <c r="L904" s="1787"/>
      <c r="M904" s="1787"/>
      <c r="N904" s="1787"/>
      <c r="O904" s="1787"/>
      <c r="P904" s="1787"/>
      <c r="Q904" s="1787"/>
      <c r="R904" s="1787"/>
      <c r="S904" s="1787"/>
      <c r="T904" s="1787"/>
    </row>
    <row r="905" spans="1:20" ht="16.5" customHeight="1">
      <c r="A905" s="1787"/>
      <c r="B905" s="1787"/>
      <c r="C905" s="1787"/>
      <c r="D905" s="1787"/>
      <c r="E905" s="1787"/>
      <c r="F905" s="1787"/>
      <c r="G905" s="1787"/>
      <c r="H905" s="1787"/>
      <c r="I905" s="1787"/>
      <c r="J905" s="1787"/>
      <c r="K905" s="1787"/>
      <c r="L905" s="1787"/>
      <c r="M905" s="1787"/>
      <c r="N905" s="1787"/>
      <c r="O905" s="1787"/>
      <c r="P905" s="1787"/>
      <c r="Q905" s="1787"/>
      <c r="R905" s="1787"/>
      <c r="S905" s="1787"/>
      <c r="T905" s="1787"/>
    </row>
    <row r="906" spans="1:20" ht="16.5" customHeight="1">
      <c r="A906" s="1787"/>
      <c r="B906" s="1787"/>
      <c r="C906" s="1787"/>
      <c r="D906" s="1787"/>
      <c r="E906" s="1787"/>
      <c r="F906" s="1787"/>
      <c r="G906" s="1787"/>
      <c r="H906" s="1787"/>
      <c r="I906" s="1787"/>
      <c r="J906" s="1787"/>
      <c r="K906" s="1787"/>
      <c r="L906" s="1787"/>
      <c r="M906" s="1787"/>
      <c r="N906" s="1787"/>
      <c r="O906" s="1787"/>
      <c r="P906" s="1787"/>
      <c r="Q906" s="1787"/>
      <c r="R906" s="1787"/>
      <c r="S906" s="1787"/>
      <c r="T906" s="1787"/>
    </row>
    <row r="907" spans="1:20" ht="16.5" customHeight="1">
      <c r="A907" s="1787"/>
      <c r="B907" s="1787"/>
      <c r="C907" s="1787"/>
      <c r="D907" s="1787"/>
      <c r="E907" s="1787"/>
      <c r="F907" s="1787"/>
      <c r="G907" s="1787"/>
      <c r="H907" s="1787"/>
      <c r="I907" s="1787"/>
      <c r="J907" s="1787"/>
      <c r="K907" s="1787"/>
      <c r="L907" s="1787"/>
      <c r="M907" s="1787"/>
      <c r="N907" s="1787"/>
      <c r="O907" s="1787"/>
      <c r="P907" s="1787"/>
      <c r="Q907" s="1787"/>
      <c r="R907" s="1787"/>
      <c r="S907" s="1787"/>
      <c r="T907" s="1787"/>
    </row>
    <row r="908" spans="1:20" ht="16.5" customHeight="1">
      <c r="A908" s="1787"/>
      <c r="B908" s="1787"/>
      <c r="C908" s="1787"/>
      <c r="D908" s="1787"/>
      <c r="E908" s="1787"/>
      <c r="F908" s="1787"/>
      <c r="G908" s="1787"/>
      <c r="H908" s="1787"/>
      <c r="I908" s="1787"/>
      <c r="J908" s="1787"/>
      <c r="K908" s="1787"/>
      <c r="L908" s="1787"/>
      <c r="M908" s="1787"/>
      <c r="N908" s="1787"/>
      <c r="O908" s="1787"/>
      <c r="P908" s="1787"/>
      <c r="Q908" s="1787"/>
      <c r="R908" s="1787"/>
      <c r="S908" s="1787"/>
      <c r="T908" s="1787"/>
    </row>
    <row r="909" spans="1:20" ht="16.5" customHeight="1">
      <c r="A909" s="1787"/>
      <c r="B909" s="1787"/>
      <c r="C909" s="1787"/>
      <c r="D909" s="1787"/>
      <c r="E909" s="1787"/>
      <c r="F909" s="1787"/>
      <c r="G909" s="1787"/>
      <c r="H909" s="1787"/>
      <c r="I909" s="1787"/>
      <c r="J909" s="1787"/>
      <c r="K909" s="1787"/>
      <c r="L909" s="1787"/>
      <c r="M909" s="1787"/>
      <c r="N909" s="1787"/>
      <c r="O909" s="1787"/>
      <c r="P909" s="1787"/>
      <c r="Q909" s="1787"/>
      <c r="R909" s="1787"/>
      <c r="S909" s="1787"/>
      <c r="T909" s="1787"/>
    </row>
    <row r="910" spans="1:20" ht="16.5" customHeight="1">
      <c r="A910" s="1787"/>
      <c r="B910" s="1787"/>
      <c r="C910" s="1787"/>
      <c r="D910" s="1787"/>
      <c r="E910" s="1787"/>
      <c r="F910" s="1787"/>
      <c r="G910" s="1787"/>
      <c r="H910" s="1787"/>
      <c r="I910" s="1787"/>
      <c r="J910" s="1787"/>
      <c r="K910" s="1787"/>
      <c r="L910" s="1787"/>
      <c r="M910" s="1787"/>
      <c r="N910" s="1787"/>
      <c r="O910" s="1787"/>
      <c r="P910" s="1787"/>
      <c r="Q910" s="1787"/>
      <c r="R910" s="1787"/>
      <c r="S910" s="1787"/>
      <c r="T910" s="1787"/>
    </row>
    <row r="911" spans="1:20" ht="16.5" customHeight="1">
      <c r="A911" s="1787"/>
      <c r="B911" s="1787"/>
      <c r="C911" s="1787"/>
      <c r="D911" s="1787"/>
      <c r="E911" s="1787"/>
      <c r="F911" s="1787"/>
      <c r="G911" s="1787"/>
      <c r="H911" s="1787"/>
      <c r="I911" s="1787"/>
      <c r="J911" s="1787"/>
      <c r="K911" s="1787"/>
      <c r="L911" s="1787"/>
      <c r="M911" s="1787"/>
      <c r="N911" s="1787"/>
      <c r="O911" s="1787"/>
      <c r="P911" s="1787"/>
      <c r="Q911" s="1787"/>
      <c r="R911" s="1787"/>
      <c r="S911" s="1787"/>
      <c r="T911" s="1787"/>
    </row>
    <row r="912" spans="1:20" ht="16.5" customHeight="1">
      <c r="A912" s="1787"/>
      <c r="B912" s="1787"/>
      <c r="C912" s="1787"/>
      <c r="D912" s="1787"/>
      <c r="E912" s="1787"/>
      <c r="F912" s="1787"/>
      <c r="G912" s="1787"/>
      <c r="H912" s="1787"/>
      <c r="I912" s="1787"/>
      <c r="J912" s="1787"/>
      <c r="K912" s="1787"/>
      <c r="L912" s="1787"/>
      <c r="M912" s="1787"/>
      <c r="N912" s="1787"/>
      <c r="O912" s="1787"/>
      <c r="P912" s="1787"/>
      <c r="Q912" s="1787"/>
      <c r="R912" s="1787"/>
      <c r="S912" s="1787"/>
      <c r="T912" s="1787"/>
    </row>
    <row r="913" spans="1:20" ht="16.5" customHeight="1">
      <c r="A913" s="1787"/>
      <c r="B913" s="1787"/>
      <c r="C913" s="1787"/>
      <c r="D913" s="1787"/>
      <c r="E913" s="1787"/>
      <c r="F913" s="1787"/>
      <c r="G913" s="1787"/>
      <c r="H913" s="1787"/>
      <c r="I913" s="1787"/>
      <c r="J913" s="1787"/>
      <c r="K913" s="1787"/>
      <c r="L913" s="1787"/>
      <c r="M913" s="1787"/>
      <c r="N913" s="1787"/>
      <c r="O913" s="1787"/>
      <c r="P913" s="1787"/>
      <c r="Q913" s="1787"/>
      <c r="R913" s="1787"/>
      <c r="S913" s="1787"/>
      <c r="T913" s="1787"/>
    </row>
    <row r="914" spans="1:20" ht="16.5" customHeight="1">
      <c r="A914" s="1787"/>
      <c r="B914" s="1787"/>
      <c r="C914" s="1787"/>
      <c r="D914" s="1787"/>
      <c r="E914" s="1787"/>
      <c r="F914" s="1787"/>
      <c r="G914" s="1787"/>
      <c r="H914" s="1787"/>
      <c r="I914" s="1787"/>
      <c r="J914" s="1787"/>
      <c r="K914" s="1787"/>
      <c r="L914" s="1787"/>
      <c r="M914" s="1787"/>
      <c r="N914" s="1787"/>
      <c r="O914" s="1787"/>
      <c r="P914" s="1787"/>
      <c r="Q914" s="1787"/>
      <c r="R914" s="1787"/>
      <c r="S914" s="1787"/>
      <c r="T914" s="1787"/>
    </row>
    <row r="915" spans="1:20" ht="16.5" customHeight="1">
      <c r="A915" s="1787"/>
      <c r="B915" s="1787"/>
      <c r="C915" s="1787"/>
      <c r="D915" s="1787"/>
      <c r="E915" s="1787"/>
      <c r="F915" s="1787"/>
      <c r="G915" s="1787"/>
      <c r="H915" s="1787"/>
      <c r="I915" s="1787"/>
      <c r="J915" s="1787"/>
      <c r="K915" s="1787"/>
      <c r="L915" s="1787"/>
      <c r="M915" s="1787"/>
      <c r="N915" s="1787"/>
      <c r="O915" s="1787"/>
      <c r="P915" s="1787"/>
      <c r="Q915" s="1787"/>
      <c r="R915" s="1787"/>
      <c r="S915" s="1787"/>
      <c r="T915" s="1787"/>
    </row>
    <row r="916" spans="1:20" ht="16.5" customHeight="1">
      <c r="A916" s="1787"/>
      <c r="B916" s="1787"/>
      <c r="C916" s="1787"/>
      <c r="D916" s="1787"/>
      <c r="E916" s="1787"/>
      <c r="F916" s="1787"/>
      <c r="G916" s="1787"/>
      <c r="H916" s="1787"/>
      <c r="I916" s="1787"/>
      <c r="J916" s="1787"/>
      <c r="K916" s="1787"/>
      <c r="L916" s="1787"/>
      <c r="M916" s="1787"/>
      <c r="N916" s="1787"/>
      <c r="O916" s="1787"/>
      <c r="P916" s="1787"/>
      <c r="Q916" s="1787"/>
      <c r="R916" s="1787"/>
      <c r="S916" s="1787"/>
      <c r="T916" s="1787"/>
    </row>
    <row r="917" spans="1:20" ht="16.5" customHeight="1">
      <c r="A917" s="1787"/>
      <c r="B917" s="1787"/>
      <c r="C917" s="1787"/>
      <c r="D917" s="1787"/>
      <c r="E917" s="1787"/>
      <c r="F917" s="1787"/>
      <c r="G917" s="1787"/>
      <c r="H917" s="1787"/>
      <c r="I917" s="1787"/>
      <c r="J917" s="1787"/>
      <c r="K917" s="1787"/>
      <c r="L917" s="1787"/>
      <c r="M917" s="1787"/>
      <c r="N917" s="1787"/>
      <c r="O917" s="1787"/>
      <c r="P917" s="1787"/>
      <c r="Q917" s="1787"/>
      <c r="R917" s="1787"/>
      <c r="S917" s="1787"/>
      <c r="T917" s="1787"/>
    </row>
    <row r="918" spans="1:20" ht="16.5" customHeight="1">
      <c r="A918" s="1787"/>
      <c r="B918" s="1787"/>
      <c r="C918" s="1787"/>
      <c r="D918" s="1787"/>
      <c r="E918" s="1787"/>
      <c r="F918" s="1787"/>
      <c r="G918" s="1787"/>
      <c r="H918" s="1787"/>
      <c r="I918" s="1787"/>
      <c r="J918" s="1787"/>
      <c r="K918" s="1787"/>
      <c r="L918" s="1787"/>
      <c r="M918" s="1787"/>
      <c r="N918" s="1787"/>
      <c r="O918" s="1787"/>
      <c r="P918" s="1787"/>
      <c r="Q918" s="1787"/>
      <c r="R918" s="1787"/>
      <c r="S918" s="1787"/>
      <c r="T918" s="1787"/>
    </row>
    <row r="919" spans="1:20" ht="16.5" customHeight="1">
      <c r="A919" s="1787"/>
      <c r="B919" s="1787"/>
      <c r="C919" s="1787"/>
      <c r="D919" s="1787"/>
      <c r="E919" s="1787"/>
      <c r="F919" s="1787"/>
      <c r="G919" s="1787"/>
      <c r="H919" s="1787"/>
      <c r="I919" s="1787"/>
      <c r="J919" s="1787"/>
      <c r="K919" s="1787"/>
      <c r="L919" s="1787"/>
      <c r="M919" s="1787"/>
      <c r="N919" s="1787"/>
      <c r="O919" s="1787"/>
      <c r="P919" s="1787"/>
      <c r="Q919" s="1787"/>
      <c r="R919" s="1787"/>
      <c r="S919" s="1787"/>
      <c r="T919" s="1787"/>
    </row>
    <row r="920" spans="1:20" ht="16.5" customHeight="1">
      <c r="A920" s="1787"/>
      <c r="B920" s="1787"/>
      <c r="C920" s="1787"/>
      <c r="D920" s="1787"/>
      <c r="E920" s="1787"/>
      <c r="F920" s="1787"/>
      <c r="G920" s="1787"/>
      <c r="H920" s="1787"/>
      <c r="I920" s="1787"/>
      <c r="J920" s="1787"/>
      <c r="K920" s="1787"/>
      <c r="L920" s="1787"/>
      <c r="M920" s="1787"/>
      <c r="N920" s="1787"/>
      <c r="O920" s="1787"/>
      <c r="P920" s="1787"/>
      <c r="Q920" s="1787"/>
      <c r="R920" s="1787"/>
      <c r="S920" s="1787"/>
      <c r="T920" s="1787"/>
    </row>
    <row r="921" spans="1:20" ht="16.5" customHeight="1">
      <c r="A921" s="1787"/>
      <c r="B921" s="1787"/>
      <c r="C921" s="1787"/>
      <c r="D921" s="1787"/>
      <c r="E921" s="1787"/>
      <c r="F921" s="1787"/>
      <c r="G921" s="1787"/>
      <c r="H921" s="1787"/>
      <c r="I921" s="1787"/>
      <c r="J921" s="1787"/>
      <c r="K921" s="1787"/>
      <c r="L921" s="1787"/>
      <c r="M921" s="1787"/>
      <c r="N921" s="1787"/>
      <c r="O921" s="1787"/>
      <c r="P921" s="1787"/>
      <c r="Q921" s="1787"/>
      <c r="R921" s="1787"/>
      <c r="S921" s="1787"/>
      <c r="T921" s="1787"/>
    </row>
    <row r="922" spans="1:20" ht="16.5" customHeight="1">
      <c r="A922" s="1787"/>
      <c r="B922" s="1787"/>
      <c r="C922" s="1787"/>
      <c r="D922" s="1787"/>
      <c r="E922" s="1787"/>
      <c r="F922" s="1787"/>
      <c r="G922" s="1787"/>
      <c r="H922" s="1787"/>
      <c r="I922" s="1787"/>
      <c r="J922" s="1787"/>
      <c r="K922" s="1787"/>
      <c r="L922" s="1787"/>
      <c r="M922" s="1787"/>
      <c r="N922" s="1787"/>
      <c r="O922" s="1787"/>
      <c r="P922" s="1787"/>
      <c r="Q922" s="1787"/>
      <c r="R922" s="1787"/>
      <c r="S922" s="1787"/>
      <c r="T922" s="1787"/>
    </row>
    <row r="923" spans="1:20" ht="16.5" customHeight="1">
      <c r="A923" s="1787"/>
      <c r="B923" s="1787"/>
      <c r="C923" s="1787"/>
      <c r="D923" s="1787"/>
      <c r="E923" s="1787"/>
      <c r="F923" s="1787"/>
      <c r="G923" s="1787"/>
      <c r="H923" s="1787"/>
      <c r="I923" s="1787"/>
      <c r="J923" s="1787"/>
      <c r="K923" s="1787"/>
      <c r="L923" s="1787"/>
      <c r="M923" s="1787"/>
      <c r="N923" s="1787"/>
      <c r="O923" s="1787"/>
      <c r="P923" s="1787"/>
      <c r="Q923" s="1787"/>
      <c r="R923" s="1787"/>
      <c r="S923" s="1787"/>
      <c r="T923" s="1787"/>
    </row>
    <row r="924" spans="1:20" ht="16.5" customHeight="1">
      <c r="A924" s="1787"/>
      <c r="B924" s="1787"/>
      <c r="C924" s="1787"/>
      <c r="D924" s="1787"/>
      <c r="E924" s="1787"/>
      <c r="F924" s="1787"/>
      <c r="G924" s="1787"/>
      <c r="H924" s="1787"/>
      <c r="I924" s="1787"/>
      <c r="J924" s="1787"/>
      <c r="K924" s="1787"/>
      <c r="L924" s="1787"/>
      <c r="M924" s="1787"/>
      <c r="N924" s="1787"/>
      <c r="O924" s="1787"/>
      <c r="P924" s="1787"/>
      <c r="Q924" s="1787"/>
      <c r="R924" s="1787"/>
      <c r="S924" s="1787"/>
      <c r="T924" s="1787"/>
    </row>
    <row r="925" spans="1:20" ht="16.5" customHeight="1">
      <c r="A925" s="1787"/>
      <c r="B925" s="1787"/>
      <c r="C925" s="1787"/>
      <c r="D925" s="1787"/>
      <c r="E925" s="1787"/>
      <c r="F925" s="1787"/>
      <c r="G925" s="1787"/>
      <c r="H925" s="1787"/>
      <c r="I925" s="1787"/>
      <c r="J925" s="1787"/>
      <c r="K925" s="1787"/>
      <c r="L925" s="1787"/>
      <c r="M925" s="1787"/>
      <c r="N925" s="1787"/>
      <c r="O925" s="1787"/>
      <c r="P925" s="1787"/>
      <c r="Q925" s="1787"/>
      <c r="R925" s="1787"/>
      <c r="S925" s="1787"/>
      <c r="T925" s="1787"/>
    </row>
    <row r="926" spans="1:20" ht="16.5" customHeight="1">
      <c r="A926" s="1787"/>
      <c r="B926" s="1787"/>
      <c r="C926" s="1787"/>
      <c r="D926" s="1787"/>
      <c r="E926" s="1787"/>
      <c r="F926" s="1787"/>
      <c r="G926" s="1787"/>
      <c r="H926" s="1787"/>
      <c r="I926" s="1787"/>
      <c r="J926" s="1787"/>
      <c r="K926" s="1787"/>
      <c r="L926" s="1787"/>
      <c r="M926" s="1787"/>
      <c r="N926" s="1787"/>
      <c r="O926" s="1787"/>
      <c r="P926" s="1787"/>
      <c r="Q926" s="1787"/>
      <c r="R926" s="1787"/>
      <c r="S926" s="1787"/>
      <c r="T926" s="1787"/>
    </row>
    <row r="927" spans="1:20" ht="16.5" customHeight="1">
      <c r="A927" s="1787"/>
      <c r="B927" s="1787"/>
      <c r="C927" s="1787"/>
      <c r="D927" s="1787"/>
      <c r="E927" s="1787"/>
      <c r="F927" s="1787"/>
      <c r="G927" s="1787"/>
      <c r="H927" s="1787"/>
      <c r="I927" s="1787"/>
      <c r="J927" s="1787"/>
      <c r="K927" s="1787"/>
      <c r="L927" s="1787"/>
      <c r="M927" s="1787"/>
      <c r="N927" s="1787"/>
      <c r="O927" s="1787"/>
      <c r="P927" s="1787"/>
      <c r="Q927" s="1787"/>
      <c r="R927" s="1787"/>
      <c r="S927" s="1787"/>
      <c r="T927" s="1787"/>
    </row>
    <row r="928" spans="1:20" ht="16.5" customHeight="1">
      <c r="A928" s="1787"/>
      <c r="B928" s="1787"/>
      <c r="C928" s="1787"/>
      <c r="D928" s="1787"/>
      <c r="E928" s="1787"/>
      <c r="F928" s="1787"/>
      <c r="G928" s="1787"/>
      <c r="H928" s="1787"/>
      <c r="I928" s="1787"/>
      <c r="J928" s="1787"/>
      <c r="K928" s="1787"/>
      <c r="L928" s="1787"/>
      <c r="M928" s="1787"/>
      <c r="N928" s="1787"/>
      <c r="O928" s="1787"/>
      <c r="P928" s="1787"/>
      <c r="Q928" s="1787"/>
      <c r="R928" s="1787"/>
      <c r="S928" s="1787"/>
      <c r="T928" s="1787"/>
    </row>
    <row r="929" spans="1:20" ht="16.5" customHeight="1">
      <c r="A929" s="1787"/>
      <c r="B929" s="1787"/>
      <c r="C929" s="1787"/>
      <c r="D929" s="1787"/>
      <c r="E929" s="1787"/>
      <c r="F929" s="1787"/>
      <c r="G929" s="1787"/>
      <c r="H929" s="1787"/>
      <c r="I929" s="1787"/>
      <c r="J929" s="1787"/>
      <c r="K929" s="1787"/>
      <c r="L929" s="1787"/>
      <c r="M929" s="1787"/>
      <c r="N929" s="1787"/>
      <c r="O929" s="1787"/>
      <c r="P929" s="1787"/>
      <c r="Q929" s="1787"/>
      <c r="R929" s="1787"/>
      <c r="S929" s="1787"/>
      <c r="T929" s="1787"/>
    </row>
    <row r="930" spans="1:20" ht="16.5" customHeight="1">
      <c r="A930" s="1787"/>
      <c r="B930" s="1787"/>
      <c r="C930" s="1787"/>
      <c r="D930" s="1787"/>
      <c r="E930" s="1787"/>
      <c r="F930" s="1787"/>
      <c r="G930" s="1787"/>
      <c r="H930" s="1787"/>
      <c r="I930" s="1787"/>
      <c r="J930" s="1787"/>
      <c r="K930" s="1787"/>
      <c r="L930" s="1787"/>
      <c r="M930" s="1787"/>
      <c r="N930" s="1787"/>
      <c r="O930" s="1787"/>
      <c r="P930" s="1787"/>
      <c r="Q930" s="1787"/>
      <c r="R930" s="1787"/>
      <c r="S930" s="1787"/>
      <c r="T930" s="1787"/>
    </row>
    <row r="931" spans="1:20" ht="16.5" customHeight="1">
      <c r="A931" s="1787"/>
      <c r="B931" s="1787"/>
      <c r="C931" s="1787"/>
      <c r="D931" s="1787"/>
      <c r="E931" s="1787"/>
      <c r="F931" s="1787"/>
      <c r="G931" s="1787"/>
      <c r="H931" s="1787"/>
      <c r="I931" s="1787"/>
      <c r="J931" s="1787"/>
      <c r="K931" s="1787"/>
      <c r="L931" s="1787"/>
      <c r="M931" s="1787"/>
      <c r="N931" s="1787"/>
      <c r="O931" s="1787"/>
      <c r="P931" s="1787"/>
      <c r="Q931" s="1787"/>
      <c r="R931" s="1787"/>
      <c r="S931" s="1787"/>
      <c r="T931" s="1787"/>
    </row>
    <row r="932" spans="1:20" ht="16.5" customHeight="1">
      <c r="A932" s="1787"/>
      <c r="B932" s="1787"/>
      <c r="C932" s="1787"/>
      <c r="D932" s="1787"/>
      <c r="E932" s="1787"/>
      <c r="F932" s="1787"/>
      <c r="G932" s="1787"/>
      <c r="H932" s="1787"/>
      <c r="I932" s="1787"/>
      <c r="J932" s="1787"/>
      <c r="K932" s="1787"/>
      <c r="L932" s="1787"/>
      <c r="M932" s="1787"/>
      <c r="N932" s="1787"/>
      <c r="O932" s="1787"/>
      <c r="P932" s="1787"/>
      <c r="Q932" s="1787"/>
      <c r="R932" s="1787"/>
      <c r="S932" s="1787"/>
      <c r="T932" s="1787"/>
    </row>
    <row r="933" spans="1:20" ht="16.5" customHeight="1">
      <c r="A933" s="1787"/>
      <c r="B933" s="1787"/>
      <c r="C933" s="1787"/>
      <c r="D933" s="1787"/>
      <c r="E933" s="1787"/>
      <c r="F933" s="1787"/>
      <c r="G933" s="1787"/>
      <c r="H933" s="1787"/>
      <c r="I933" s="1787"/>
      <c r="J933" s="1787"/>
      <c r="K933" s="1787"/>
      <c r="L933" s="1787"/>
      <c r="M933" s="1787"/>
      <c r="N933" s="1787"/>
      <c r="O933" s="1787"/>
      <c r="P933" s="1787"/>
      <c r="Q933" s="1787"/>
      <c r="R933" s="1787"/>
      <c r="S933" s="1787"/>
      <c r="T933" s="1787"/>
    </row>
    <row r="934" spans="1:20" ht="16.5" customHeight="1">
      <c r="A934" s="1787"/>
      <c r="B934" s="1787"/>
      <c r="C934" s="1787"/>
      <c r="D934" s="1787"/>
      <c r="E934" s="1787"/>
      <c r="F934" s="1787"/>
      <c r="G934" s="1787"/>
      <c r="H934" s="1787"/>
      <c r="I934" s="1787"/>
      <c r="J934" s="1787"/>
      <c r="K934" s="1787"/>
      <c r="L934" s="1787"/>
      <c r="M934" s="1787"/>
      <c r="N934" s="1787"/>
      <c r="O934" s="1787"/>
      <c r="P934" s="1787"/>
      <c r="Q934" s="1787"/>
      <c r="R934" s="1787"/>
      <c r="S934" s="1787"/>
      <c r="T934" s="1787"/>
    </row>
    <row r="935" spans="1:20" ht="16.5" customHeight="1">
      <c r="A935" s="1787"/>
      <c r="B935" s="1787"/>
      <c r="C935" s="1787"/>
      <c r="D935" s="1787"/>
      <c r="E935" s="1787"/>
      <c r="F935" s="1787"/>
      <c r="G935" s="1787"/>
      <c r="H935" s="1787"/>
      <c r="I935" s="1787"/>
      <c r="J935" s="1787"/>
      <c r="K935" s="1787"/>
      <c r="L935" s="1787"/>
      <c r="M935" s="1787"/>
      <c r="N935" s="1787"/>
      <c r="O935" s="1787"/>
      <c r="P935" s="1787"/>
      <c r="Q935" s="1787"/>
      <c r="R935" s="1787"/>
      <c r="S935" s="1787"/>
      <c r="T935" s="1787"/>
    </row>
    <row r="936" spans="1:20" ht="16.5" customHeight="1">
      <c r="A936" s="1787"/>
      <c r="B936" s="1787"/>
      <c r="C936" s="1787"/>
      <c r="D936" s="1787"/>
      <c r="E936" s="1787"/>
      <c r="F936" s="1787"/>
      <c r="G936" s="1787"/>
      <c r="H936" s="1787"/>
      <c r="I936" s="1787"/>
      <c r="J936" s="1787"/>
      <c r="K936" s="1787"/>
      <c r="L936" s="1787"/>
      <c r="M936" s="1787"/>
      <c r="N936" s="1787"/>
      <c r="O936" s="1787"/>
      <c r="P936" s="1787"/>
      <c r="Q936" s="1787"/>
      <c r="R936" s="1787"/>
      <c r="S936" s="1787"/>
      <c r="T936" s="1787"/>
    </row>
    <row r="937" spans="1:20" ht="16.5" customHeight="1">
      <c r="A937" s="1787"/>
      <c r="B937" s="1787"/>
      <c r="C937" s="1787"/>
      <c r="D937" s="1787"/>
      <c r="E937" s="1787"/>
      <c r="F937" s="1787"/>
      <c r="G937" s="1787"/>
      <c r="H937" s="1787"/>
      <c r="I937" s="1787"/>
      <c r="J937" s="1787"/>
      <c r="K937" s="1787"/>
      <c r="L937" s="1787"/>
      <c r="M937" s="1787"/>
      <c r="N937" s="1787"/>
      <c r="O937" s="1787"/>
      <c r="P937" s="1787"/>
      <c r="Q937" s="1787"/>
      <c r="R937" s="1787"/>
      <c r="S937" s="1787"/>
      <c r="T937" s="1787"/>
    </row>
    <row r="938" spans="1:20" ht="16.5" customHeight="1">
      <c r="A938" s="1787"/>
      <c r="B938" s="1787"/>
      <c r="C938" s="1787"/>
      <c r="D938" s="1787"/>
      <c r="E938" s="1787"/>
      <c r="F938" s="1787"/>
      <c r="G938" s="1787"/>
      <c r="H938" s="1787"/>
      <c r="I938" s="1787"/>
      <c r="J938" s="1787"/>
      <c r="K938" s="1787"/>
      <c r="L938" s="1787"/>
      <c r="M938" s="1787"/>
      <c r="N938" s="1787"/>
      <c r="O938" s="1787"/>
      <c r="P938" s="1787"/>
      <c r="Q938" s="1787"/>
      <c r="R938" s="1787"/>
      <c r="S938" s="1787"/>
      <c r="T938" s="1787"/>
    </row>
    <row r="939" spans="1:20" ht="16.5" customHeight="1">
      <c r="A939" s="1787"/>
      <c r="B939" s="1787"/>
      <c r="C939" s="1787"/>
      <c r="D939" s="1787"/>
      <c r="E939" s="1787"/>
      <c r="F939" s="1787"/>
      <c r="G939" s="1787"/>
      <c r="H939" s="1787"/>
      <c r="I939" s="1787"/>
      <c r="J939" s="1787"/>
      <c r="K939" s="1787"/>
      <c r="L939" s="1787"/>
      <c r="M939" s="1787"/>
      <c r="N939" s="1787"/>
      <c r="O939" s="1787"/>
      <c r="P939" s="1787"/>
      <c r="Q939" s="1787"/>
      <c r="R939" s="1787"/>
      <c r="S939" s="1787"/>
      <c r="T939" s="1787"/>
    </row>
    <row r="940" spans="1:20" ht="16.5" customHeight="1">
      <c r="A940" s="1787"/>
      <c r="B940" s="1787"/>
      <c r="C940" s="1787"/>
      <c r="D940" s="1787"/>
      <c r="E940" s="1787"/>
      <c r="F940" s="1787"/>
      <c r="G940" s="1787"/>
      <c r="H940" s="1787"/>
      <c r="I940" s="1787"/>
      <c r="J940" s="1787"/>
      <c r="K940" s="1787"/>
      <c r="L940" s="1787"/>
      <c r="M940" s="1787"/>
      <c r="N940" s="1787"/>
      <c r="O940" s="1787"/>
      <c r="P940" s="1787"/>
      <c r="Q940" s="1787"/>
      <c r="R940" s="1787"/>
      <c r="S940" s="1787"/>
      <c r="T940" s="1787"/>
    </row>
    <row r="941" spans="1:20" ht="16.5" customHeight="1">
      <c r="A941" s="1787"/>
      <c r="B941" s="1787"/>
      <c r="C941" s="1787"/>
      <c r="D941" s="1787"/>
      <c r="E941" s="1787"/>
      <c r="F941" s="1787"/>
      <c r="G941" s="1787"/>
      <c r="H941" s="1787"/>
      <c r="I941" s="1787"/>
      <c r="J941" s="1787"/>
      <c r="K941" s="1787"/>
      <c r="L941" s="1787"/>
      <c r="M941" s="1787"/>
      <c r="N941" s="1787"/>
      <c r="O941" s="1787"/>
      <c r="P941" s="1787"/>
      <c r="Q941" s="1787"/>
      <c r="R941" s="1787"/>
      <c r="S941" s="1787"/>
      <c r="T941" s="1787"/>
    </row>
    <row r="942" spans="1:20" ht="16.5" customHeight="1">
      <c r="A942" s="1787"/>
      <c r="B942" s="1787"/>
      <c r="C942" s="1787"/>
      <c r="D942" s="1787"/>
      <c r="E942" s="1787"/>
      <c r="F942" s="1787"/>
      <c r="G942" s="1787"/>
      <c r="H942" s="1787"/>
      <c r="I942" s="1787"/>
      <c r="J942" s="1787"/>
      <c r="K942" s="1787"/>
      <c r="L942" s="1787"/>
      <c r="M942" s="1787"/>
      <c r="N942" s="1787"/>
      <c r="O942" s="1787"/>
      <c r="P942" s="1787"/>
      <c r="Q942" s="1787"/>
      <c r="R942" s="1787"/>
      <c r="S942" s="1787"/>
      <c r="T942" s="1787"/>
    </row>
    <row r="943" spans="1:20" ht="16.5" customHeight="1">
      <c r="A943" s="1787"/>
      <c r="B943" s="1787"/>
      <c r="C943" s="1787"/>
      <c r="D943" s="1787"/>
      <c r="E943" s="1787"/>
      <c r="F943" s="1787"/>
      <c r="G943" s="1787"/>
      <c r="H943" s="1787"/>
      <c r="I943" s="1787"/>
      <c r="J943" s="1787"/>
      <c r="K943" s="1787"/>
      <c r="L943" s="1787"/>
      <c r="M943" s="1787"/>
      <c r="N943" s="1787"/>
      <c r="O943" s="1787"/>
      <c r="P943" s="1787"/>
      <c r="Q943" s="1787"/>
      <c r="R943" s="1787"/>
      <c r="S943" s="1787"/>
      <c r="T943" s="1787"/>
    </row>
    <row r="944" spans="1:20" ht="16.5" customHeight="1">
      <c r="A944" s="1787"/>
      <c r="B944" s="1787"/>
      <c r="C944" s="1787"/>
      <c r="D944" s="1787"/>
      <c r="E944" s="1787"/>
      <c r="F944" s="1787"/>
      <c r="G944" s="1787"/>
      <c r="H944" s="1787"/>
      <c r="I944" s="1787"/>
      <c r="J944" s="1787"/>
      <c r="K944" s="1787"/>
      <c r="L944" s="1787"/>
      <c r="M944" s="1787"/>
      <c r="N944" s="1787"/>
      <c r="O944" s="1787"/>
      <c r="P944" s="1787"/>
      <c r="Q944" s="1787"/>
      <c r="R944" s="1787"/>
      <c r="S944" s="1787"/>
      <c r="T944" s="1787"/>
    </row>
    <row r="945" spans="1:20" ht="16.5" customHeight="1">
      <c r="A945" s="1787"/>
      <c r="B945" s="1787"/>
      <c r="C945" s="1787"/>
      <c r="D945" s="1787"/>
      <c r="E945" s="1787"/>
      <c r="F945" s="1787"/>
      <c r="G945" s="1787"/>
      <c r="H945" s="1787"/>
      <c r="I945" s="1787"/>
      <c r="J945" s="1787"/>
      <c r="K945" s="1787"/>
      <c r="L945" s="1787"/>
      <c r="M945" s="1787"/>
      <c r="N945" s="1787"/>
      <c r="O945" s="1787"/>
      <c r="P945" s="1787"/>
      <c r="Q945" s="1787"/>
      <c r="R945" s="1787"/>
      <c r="S945" s="1787"/>
      <c r="T945" s="1787"/>
    </row>
    <row r="946" spans="1:20" ht="16.5" customHeight="1">
      <c r="A946" s="1787"/>
      <c r="B946" s="1787"/>
      <c r="C946" s="1787"/>
      <c r="D946" s="1787"/>
      <c r="E946" s="1787"/>
      <c r="F946" s="1787"/>
      <c r="G946" s="1787"/>
      <c r="H946" s="1787"/>
      <c r="I946" s="1787"/>
      <c r="J946" s="1787"/>
      <c r="K946" s="1787"/>
      <c r="L946" s="1787"/>
      <c r="M946" s="1787"/>
      <c r="N946" s="1787"/>
      <c r="O946" s="1787"/>
      <c r="P946" s="1787"/>
      <c r="Q946" s="1787"/>
      <c r="R946" s="1787"/>
      <c r="S946" s="1787"/>
      <c r="T946" s="1787"/>
    </row>
    <row r="947" spans="1:20" ht="16.5" customHeight="1">
      <c r="A947" s="1787"/>
      <c r="B947" s="1787"/>
      <c r="C947" s="1787"/>
      <c r="D947" s="1787"/>
      <c r="E947" s="1787"/>
      <c r="F947" s="1787"/>
      <c r="G947" s="1787"/>
      <c r="H947" s="1787"/>
      <c r="I947" s="1787"/>
      <c r="J947" s="1787"/>
      <c r="K947" s="1787"/>
      <c r="L947" s="1787"/>
      <c r="M947" s="1787"/>
      <c r="N947" s="1787"/>
      <c r="O947" s="1787"/>
      <c r="P947" s="1787"/>
      <c r="Q947" s="1787"/>
      <c r="R947" s="1787"/>
      <c r="S947" s="1787"/>
      <c r="T947" s="1787"/>
    </row>
    <row r="948" spans="1:20" ht="16.5" customHeight="1">
      <c r="A948" s="1787"/>
      <c r="B948" s="1787"/>
      <c r="C948" s="1787"/>
      <c r="D948" s="1787"/>
      <c r="E948" s="1787"/>
      <c r="F948" s="1787"/>
      <c r="G948" s="1787"/>
      <c r="H948" s="1787"/>
      <c r="I948" s="1787"/>
      <c r="J948" s="1787"/>
      <c r="K948" s="1787"/>
      <c r="L948" s="1787"/>
      <c r="M948" s="1787"/>
      <c r="N948" s="1787"/>
      <c r="O948" s="1787"/>
      <c r="P948" s="1787"/>
      <c r="Q948" s="1787"/>
      <c r="R948" s="1787"/>
      <c r="S948" s="1787"/>
      <c r="T948" s="1787"/>
    </row>
    <row r="949" spans="1:20" ht="16.5" customHeight="1">
      <c r="A949" s="1787"/>
      <c r="B949" s="1787"/>
      <c r="C949" s="1787"/>
      <c r="D949" s="1787"/>
      <c r="E949" s="1787"/>
      <c r="F949" s="1787"/>
      <c r="G949" s="1787"/>
      <c r="H949" s="1787"/>
      <c r="I949" s="1787"/>
      <c r="J949" s="1787"/>
      <c r="K949" s="1787"/>
      <c r="L949" s="1787"/>
      <c r="M949" s="1787"/>
      <c r="N949" s="1787"/>
      <c r="O949" s="1787"/>
      <c r="P949" s="1787"/>
      <c r="Q949" s="1787"/>
      <c r="R949" s="1787"/>
      <c r="S949" s="1787"/>
      <c r="T949" s="1787"/>
    </row>
    <row r="950" spans="1:20" ht="16.5" customHeight="1">
      <c r="A950" s="1787"/>
      <c r="B950" s="1787"/>
      <c r="C950" s="1787"/>
      <c r="D950" s="1787"/>
      <c r="E950" s="1787"/>
      <c r="F950" s="1787"/>
      <c r="G950" s="1787"/>
      <c r="H950" s="1787"/>
      <c r="I950" s="1787"/>
      <c r="J950" s="1787"/>
      <c r="K950" s="1787"/>
      <c r="L950" s="1787"/>
      <c r="M950" s="1787"/>
      <c r="N950" s="1787"/>
      <c r="O950" s="1787"/>
      <c r="P950" s="1787"/>
      <c r="Q950" s="1787"/>
      <c r="R950" s="1787"/>
      <c r="S950" s="1787"/>
      <c r="T950" s="1787"/>
    </row>
    <row r="951" spans="1:20" ht="16.5" customHeight="1">
      <c r="A951" s="1787"/>
      <c r="B951" s="1787"/>
      <c r="C951" s="1787"/>
      <c r="D951" s="1787"/>
      <c r="E951" s="1787"/>
      <c r="F951" s="1787"/>
      <c r="G951" s="1787"/>
      <c r="H951" s="1787"/>
      <c r="I951" s="1787"/>
      <c r="J951" s="1787"/>
      <c r="K951" s="1787"/>
      <c r="L951" s="1787"/>
      <c r="M951" s="1787"/>
      <c r="N951" s="1787"/>
      <c r="O951" s="1787"/>
      <c r="P951" s="1787"/>
      <c r="Q951" s="1787"/>
      <c r="R951" s="1787"/>
      <c r="S951" s="1787"/>
      <c r="T951" s="1787"/>
    </row>
    <row r="952" spans="1:20" ht="16.5" customHeight="1">
      <c r="A952" s="1787"/>
      <c r="B952" s="1787"/>
      <c r="C952" s="1787"/>
      <c r="D952" s="1787"/>
      <c r="E952" s="1787"/>
      <c r="F952" s="1787"/>
      <c r="G952" s="1787"/>
      <c r="H952" s="1787"/>
      <c r="I952" s="1787"/>
      <c r="J952" s="1787"/>
      <c r="K952" s="1787"/>
      <c r="L952" s="1787"/>
      <c r="M952" s="1787"/>
      <c r="N952" s="1787"/>
      <c r="O952" s="1787"/>
      <c r="P952" s="1787"/>
      <c r="Q952" s="1787"/>
      <c r="R952" s="1787"/>
      <c r="S952" s="1787"/>
      <c r="T952" s="1787"/>
    </row>
    <row r="953" spans="1:20" ht="16.5" customHeight="1">
      <c r="A953" s="1787"/>
      <c r="B953" s="1787"/>
      <c r="C953" s="1787"/>
      <c r="D953" s="1787"/>
      <c r="E953" s="1787"/>
      <c r="F953" s="1787"/>
      <c r="G953" s="1787"/>
      <c r="H953" s="1787"/>
      <c r="I953" s="1787"/>
      <c r="J953" s="1787"/>
      <c r="K953" s="1787"/>
      <c r="L953" s="1787"/>
      <c r="M953" s="1787"/>
      <c r="N953" s="1787"/>
      <c r="O953" s="1787"/>
      <c r="P953" s="1787"/>
      <c r="Q953" s="1787"/>
      <c r="R953" s="1787"/>
      <c r="S953" s="1787"/>
      <c r="T953" s="1787"/>
    </row>
    <row r="954" spans="1:20" ht="16.5" customHeight="1">
      <c r="A954" s="1787"/>
      <c r="B954" s="1787"/>
      <c r="C954" s="1787"/>
      <c r="D954" s="1787"/>
      <c r="E954" s="1787"/>
      <c r="F954" s="1787"/>
      <c r="G954" s="1787"/>
      <c r="H954" s="1787"/>
      <c r="I954" s="1787"/>
      <c r="J954" s="1787"/>
      <c r="K954" s="1787"/>
      <c r="L954" s="1787"/>
      <c r="M954" s="1787"/>
      <c r="N954" s="1787"/>
      <c r="O954" s="1787"/>
      <c r="P954" s="1787"/>
      <c r="Q954" s="1787"/>
      <c r="R954" s="1787"/>
      <c r="S954" s="1787"/>
      <c r="T954" s="1787"/>
    </row>
    <row r="955" spans="1:20" ht="16.5" customHeight="1">
      <c r="A955" s="1787"/>
      <c r="B955" s="1787"/>
      <c r="C955" s="1787"/>
      <c r="D955" s="1787"/>
      <c r="E955" s="1787"/>
      <c r="F955" s="1787"/>
      <c r="G955" s="1787"/>
      <c r="H955" s="1787"/>
      <c r="I955" s="1787"/>
      <c r="J955" s="1787"/>
      <c r="K955" s="1787"/>
      <c r="L955" s="1787"/>
      <c r="M955" s="1787"/>
      <c r="N955" s="1787"/>
      <c r="O955" s="1787"/>
      <c r="P955" s="1787"/>
      <c r="Q955" s="1787"/>
      <c r="R955" s="1787"/>
      <c r="S955" s="1787"/>
      <c r="T955" s="1787"/>
    </row>
    <row r="956" spans="1:20" ht="16.5" customHeight="1">
      <c r="A956" s="1787"/>
      <c r="B956" s="1787"/>
      <c r="C956" s="1787"/>
      <c r="D956" s="1787"/>
      <c r="E956" s="1787"/>
      <c r="F956" s="1787"/>
      <c r="G956" s="1787"/>
      <c r="H956" s="1787"/>
      <c r="I956" s="1787"/>
      <c r="J956" s="1787"/>
      <c r="K956" s="1787"/>
      <c r="L956" s="1787"/>
      <c r="M956" s="1787"/>
      <c r="N956" s="1787"/>
      <c r="O956" s="1787"/>
      <c r="P956" s="1787"/>
      <c r="Q956" s="1787"/>
      <c r="R956" s="1787"/>
      <c r="S956" s="1787"/>
      <c r="T956" s="1787"/>
    </row>
    <row r="957" spans="1:20" ht="16.5" customHeight="1">
      <c r="A957" s="1787"/>
      <c r="B957" s="1787"/>
      <c r="C957" s="1787"/>
      <c r="D957" s="1787"/>
      <c r="E957" s="1787"/>
      <c r="F957" s="1787"/>
      <c r="G957" s="1787"/>
      <c r="H957" s="1787"/>
      <c r="I957" s="1787"/>
      <c r="J957" s="1787"/>
      <c r="K957" s="1787"/>
      <c r="L957" s="1787"/>
      <c r="M957" s="1787"/>
      <c r="N957" s="1787"/>
      <c r="O957" s="1787"/>
      <c r="P957" s="1787"/>
      <c r="Q957" s="1787"/>
      <c r="R957" s="1787"/>
      <c r="S957" s="1787"/>
      <c r="T957" s="1787"/>
    </row>
    <row r="958" spans="1:20" ht="16.5" customHeight="1">
      <c r="A958" s="1787"/>
      <c r="B958" s="1787"/>
      <c r="C958" s="1787"/>
      <c r="D958" s="1787"/>
      <c r="E958" s="1787"/>
      <c r="F958" s="1787"/>
      <c r="G958" s="1787"/>
      <c r="H958" s="1787"/>
      <c r="I958" s="1787"/>
      <c r="J958" s="1787"/>
      <c r="K958" s="1787"/>
      <c r="L958" s="1787"/>
      <c r="M958" s="1787"/>
      <c r="N958" s="1787"/>
      <c r="O958" s="1787"/>
      <c r="P958" s="1787"/>
      <c r="Q958" s="1787"/>
      <c r="R958" s="1787"/>
      <c r="S958" s="1787"/>
      <c r="T958" s="1787"/>
    </row>
    <row r="959" spans="1:20" ht="16.5" customHeight="1">
      <c r="A959" s="1787"/>
      <c r="B959" s="1787"/>
      <c r="C959" s="1787"/>
      <c r="D959" s="1787"/>
      <c r="E959" s="1787"/>
      <c r="F959" s="1787"/>
      <c r="G959" s="1787"/>
      <c r="H959" s="1787"/>
      <c r="I959" s="1787"/>
      <c r="J959" s="1787"/>
      <c r="K959" s="1787"/>
      <c r="L959" s="1787"/>
      <c r="M959" s="1787"/>
      <c r="N959" s="1787"/>
      <c r="O959" s="1787"/>
      <c r="P959" s="1787"/>
      <c r="Q959" s="1787"/>
      <c r="R959" s="1787"/>
      <c r="S959" s="1787"/>
      <c r="T959" s="1787"/>
    </row>
    <row r="960" spans="1:20" ht="16.5" customHeight="1">
      <c r="A960" s="1787"/>
      <c r="B960" s="1787"/>
      <c r="C960" s="1787"/>
      <c r="D960" s="1787"/>
      <c r="E960" s="1787"/>
      <c r="F960" s="1787"/>
      <c r="G960" s="1787"/>
      <c r="H960" s="1787"/>
      <c r="I960" s="1787"/>
      <c r="J960" s="1787"/>
      <c r="K960" s="1787"/>
      <c r="L960" s="1787"/>
      <c r="M960" s="1787"/>
      <c r="N960" s="1787"/>
      <c r="O960" s="1787"/>
      <c r="P960" s="1787"/>
      <c r="Q960" s="1787"/>
      <c r="R960" s="1787"/>
      <c r="S960" s="1787"/>
      <c r="T960" s="1787"/>
    </row>
    <row r="961" spans="1:20" ht="16.5" customHeight="1">
      <c r="A961" s="1787"/>
      <c r="B961" s="1787"/>
      <c r="C961" s="1787"/>
      <c r="D961" s="1787"/>
      <c r="E961" s="1787"/>
      <c r="F961" s="1787"/>
      <c r="G961" s="1787"/>
      <c r="H961" s="1787"/>
      <c r="I961" s="1787"/>
      <c r="J961" s="1787"/>
      <c r="K961" s="1787"/>
      <c r="L961" s="1787"/>
      <c r="M961" s="1787"/>
      <c r="N961" s="1787"/>
      <c r="O961" s="1787"/>
      <c r="P961" s="1787"/>
      <c r="Q961" s="1787"/>
      <c r="R961" s="1787"/>
      <c r="S961" s="1787"/>
      <c r="T961" s="1787"/>
    </row>
    <row r="962" spans="1:20" ht="16.5" customHeight="1">
      <c r="A962" s="1787"/>
      <c r="B962" s="1787"/>
      <c r="C962" s="1787"/>
      <c r="D962" s="1787"/>
      <c r="E962" s="1787"/>
      <c r="F962" s="1787"/>
      <c r="G962" s="1787"/>
      <c r="H962" s="1787"/>
      <c r="I962" s="1787"/>
      <c r="J962" s="1787"/>
      <c r="K962" s="1787"/>
      <c r="L962" s="1787"/>
      <c r="M962" s="1787"/>
      <c r="N962" s="1787"/>
      <c r="O962" s="1787"/>
      <c r="P962" s="1787"/>
      <c r="Q962" s="1787"/>
      <c r="R962" s="1787"/>
      <c r="S962" s="1787"/>
      <c r="T962" s="1787"/>
    </row>
    <row r="963" spans="1:20" ht="16.5" customHeight="1">
      <c r="A963" s="1787"/>
      <c r="B963" s="1787"/>
      <c r="C963" s="1787"/>
      <c r="D963" s="1787"/>
      <c r="E963" s="1787"/>
      <c r="F963" s="1787"/>
      <c r="G963" s="1787"/>
      <c r="H963" s="1787"/>
      <c r="I963" s="1787"/>
      <c r="J963" s="1787"/>
      <c r="K963" s="1787"/>
      <c r="L963" s="1787"/>
      <c r="M963" s="1787"/>
      <c r="N963" s="1787"/>
      <c r="O963" s="1787"/>
      <c r="P963" s="1787"/>
      <c r="Q963" s="1787"/>
      <c r="R963" s="1787"/>
      <c r="S963" s="1787"/>
      <c r="T963" s="1787"/>
    </row>
    <row r="964" spans="1:20" ht="16.5" customHeight="1">
      <c r="A964" s="1787"/>
      <c r="B964" s="1787"/>
      <c r="C964" s="1787"/>
      <c r="D964" s="1787"/>
      <c r="E964" s="1787"/>
      <c r="F964" s="1787"/>
      <c r="G964" s="1787"/>
      <c r="H964" s="1787"/>
      <c r="I964" s="1787"/>
      <c r="J964" s="1787"/>
      <c r="K964" s="1787"/>
      <c r="L964" s="1787"/>
      <c r="M964" s="1787"/>
      <c r="N964" s="1787"/>
      <c r="O964" s="1787"/>
      <c r="P964" s="1787"/>
      <c r="Q964" s="1787"/>
      <c r="R964" s="1787"/>
      <c r="S964" s="1787"/>
      <c r="T964" s="1787"/>
    </row>
    <row r="965" spans="1:20" ht="16.5" customHeight="1">
      <c r="A965" s="1787"/>
      <c r="B965" s="1787"/>
      <c r="C965" s="1787"/>
      <c r="D965" s="1787"/>
      <c r="E965" s="1787"/>
      <c r="F965" s="1787"/>
      <c r="G965" s="1787"/>
      <c r="H965" s="1787"/>
      <c r="I965" s="1787"/>
      <c r="J965" s="1787"/>
      <c r="K965" s="1787"/>
      <c r="L965" s="1787"/>
      <c r="M965" s="1787"/>
      <c r="N965" s="1787"/>
      <c r="O965" s="1787"/>
      <c r="P965" s="1787"/>
      <c r="Q965" s="1787"/>
      <c r="R965" s="1787"/>
      <c r="S965" s="1787"/>
      <c r="T965" s="1787"/>
    </row>
    <row r="966" spans="1:20" ht="16.5" customHeight="1">
      <c r="A966" s="1787"/>
      <c r="B966" s="1787"/>
      <c r="C966" s="1787"/>
      <c r="D966" s="1787"/>
      <c r="E966" s="1787"/>
      <c r="F966" s="1787"/>
      <c r="G966" s="1787"/>
      <c r="H966" s="1787"/>
      <c r="I966" s="1787"/>
      <c r="J966" s="1787"/>
      <c r="K966" s="1787"/>
      <c r="L966" s="1787"/>
      <c r="M966" s="1787"/>
      <c r="N966" s="1787"/>
      <c r="O966" s="1787"/>
      <c r="P966" s="1787"/>
      <c r="Q966" s="1787"/>
      <c r="R966" s="1787"/>
      <c r="S966" s="1787"/>
      <c r="T966" s="1787"/>
    </row>
    <row r="967" spans="1:20" ht="16.5" customHeight="1">
      <c r="A967" s="1787"/>
      <c r="B967" s="1787"/>
      <c r="C967" s="1787"/>
      <c r="D967" s="1787"/>
      <c r="E967" s="1787"/>
      <c r="F967" s="1787"/>
      <c r="G967" s="1787"/>
      <c r="H967" s="1787"/>
      <c r="I967" s="1787"/>
      <c r="J967" s="1787"/>
      <c r="K967" s="1787"/>
      <c r="L967" s="1787"/>
      <c r="M967" s="1787"/>
      <c r="N967" s="1787"/>
      <c r="O967" s="1787"/>
      <c r="P967" s="1787"/>
      <c r="Q967" s="1787"/>
      <c r="R967" s="1787"/>
      <c r="S967" s="1787"/>
      <c r="T967" s="1787"/>
    </row>
    <row r="968" spans="1:20" ht="16.5" customHeight="1">
      <c r="A968" s="1787"/>
      <c r="B968" s="1787"/>
      <c r="C968" s="1787"/>
      <c r="D968" s="1787"/>
      <c r="E968" s="1787"/>
      <c r="F968" s="1787"/>
      <c r="G968" s="1787"/>
      <c r="H968" s="1787"/>
      <c r="I968" s="1787"/>
      <c r="J968" s="1787"/>
      <c r="K968" s="1787"/>
      <c r="L968" s="1787"/>
      <c r="M968" s="1787"/>
      <c r="N968" s="1787"/>
      <c r="O968" s="1787"/>
      <c r="P968" s="1787"/>
      <c r="Q968" s="1787"/>
      <c r="R968" s="1787"/>
      <c r="S968" s="1787"/>
      <c r="T968" s="1787"/>
    </row>
    <row r="969" spans="1:20" ht="16.5" customHeight="1">
      <c r="A969" s="1787"/>
      <c r="B969" s="1787"/>
      <c r="C969" s="1787"/>
      <c r="D969" s="1787"/>
      <c r="E969" s="1787"/>
      <c r="F969" s="1787"/>
      <c r="G969" s="1787"/>
      <c r="H969" s="1787"/>
      <c r="I969" s="1787"/>
      <c r="J969" s="1787"/>
      <c r="K969" s="1787"/>
      <c r="L969" s="1787"/>
      <c r="M969" s="1787"/>
      <c r="N969" s="1787"/>
      <c r="O969" s="1787"/>
      <c r="P969" s="1787"/>
      <c r="Q969" s="1787"/>
      <c r="R969" s="1787"/>
      <c r="S969" s="1787"/>
      <c r="T969" s="1787"/>
    </row>
    <row r="970" spans="1:20" ht="16.5" customHeight="1">
      <c r="A970" s="1787"/>
      <c r="B970" s="1787"/>
      <c r="C970" s="1787"/>
      <c r="D970" s="1787"/>
      <c r="E970" s="1787"/>
      <c r="F970" s="1787"/>
      <c r="G970" s="1787"/>
      <c r="H970" s="1787"/>
      <c r="I970" s="1787"/>
      <c r="J970" s="1787"/>
      <c r="K970" s="1787"/>
      <c r="L970" s="1787"/>
      <c r="M970" s="1787"/>
      <c r="N970" s="1787"/>
      <c r="O970" s="1787"/>
      <c r="P970" s="1787"/>
      <c r="Q970" s="1787"/>
      <c r="R970" s="1787"/>
      <c r="S970" s="1787"/>
      <c r="T970" s="1787"/>
    </row>
    <row r="971" spans="1:20" ht="16.5" customHeight="1">
      <c r="A971" s="1787"/>
      <c r="B971" s="1787"/>
      <c r="C971" s="1787"/>
      <c r="D971" s="1787"/>
      <c r="E971" s="1787"/>
      <c r="F971" s="1787"/>
      <c r="G971" s="1787"/>
      <c r="H971" s="1787"/>
      <c r="I971" s="1787"/>
      <c r="J971" s="1787"/>
      <c r="K971" s="1787"/>
      <c r="L971" s="1787"/>
      <c r="M971" s="1787"/>
      <c r="N971" s="1787"/>
      <c r="O971" s="1787"/>
      <c r="P971" s="1787"/>
      <c r="Q971" s="1787"/>
      <c r="R971" s="1787"/>
      <c r="S971" s="1787"/>
      <c r="T971" s="1787"/>
    </row>
    <row r="972" spans="1:20" ht="16.5" customHeight="1">
      <c r="A972" s="1787"/>
      <c r="B972" s="1787"/>
      <c r="C972" s="1787"/>
      <c r="D972" s="1787"/>
      <c r="E972" s="1787"/>
      <c r="F972" s="1787"/>
      <c r="G972" s="1787"/>
      <c r="H972" s="1787"/>
      <c r="I972" s="1787"/>
      <c r="J972" s="1787"/>
      <c r="K972" s="1787"/>
      <c r="L972" s="1787"/>
      <c r="M972" s="1787"/>
      <c r="N972" s="1787"/>
      <c r="O972" s="1787"/>
      <c r="P972" s="1787"/>
      <c r="Q972" s="1787"/>
      <c r="R972" s="1787"/>
      <c r="S972" s="1787"/>
      <c r="T972" s="1787"/>
    </row>
    <row r="973" spans="1:20" ht="16.5" customHeight="1">
      <c r="A973" s="1787"/>
      <c r="B973" s="1787"/>
      <c r="C973" s="1787"/>
      <c r="D973" s="1787"/>
      <c r="E973" s="1787"/>
      <c r="F973" s="1787"/>
      <c r="G973" s="1787"/>
      <c r="H973" s="1787"/>
      <c r="I973" s="1787"/>
      <c r="J973" s="1787"/>
      <c r="K973" s="1787"/>
      <c r="L973" s="1787"/>
      <c r="M973" s="1787"/>
      <c r="N973" s="1787"/>
      <c r="O973" s="1787"/>
      <c r="P973" s="1787"/>
      <c r="Q973" s="1787"/>
      <c r="R973" s="1787"/>
      <c r="S973" s="1787"/>
      <c r="T973" s="1787"/>
    </row>
    <row r="974" spans="1:20" ht="16.5" customHeight="1">
      <c r="A974" s="1787"/>
      <c r="B974" s="1787"/>
      <c r="C974" s="1787"/>
      <c r="D974" s="1787"/>
      <c r="E974" s="1787"/>
      <c r="F974" s="1787"/>
      <c r="G974" s="1787"/>
      <c r="H974" s="1787"/>
      <c r="I974" s="1787"/>
      <c r="J974" s="1787"/>
      <c r="K974" s="1787"/>
      <c r="L974" s="1787"/>
      <c r="M974" s="1787"/>
      <c r="N974" s="1787"/>
      <c r="O974" s="1787"/>
      <c r="P974" s="1787"/>
      <c r="Q974" s="1787"/>
      <c r="R974" s="1787"/>
      <c r="S974" s="1787"/>
      <c r="T974" s="1787"/>
    </row>
    <row r="975" spans="1:20" ht="16.5" customHeight="1">
      <c r="A975" s="1787"/>
      <c r="B975" s="1787"/>
      <c r="C975" s="1787"/>
      <c r="D975" s="1787"/>
      <c r="E975" s="1787"/>
      <c r="F975" s="1787"/>
      <c r="G975" s="1787"/>
      <c r="H975" s="1787"/>
      <c r="I975" s="1787"/>
      <c r="J975" s="1787"/>
      <c r="K975" s="1787"/>
      <c r="L975" s="1787"/>
      <c r="M975" s="1787"/>
      <c r="N975" s="1787"/>
      <c r="O975" s="1787"/>
      <c r="P975" s="1787"/>
      <c r="Q975" s="1787"/>
      <c r="R975" s="1787"/>
      <c r="S975" s="1787"/>
      <c r="T975" s="1787"/>
    </row>
    <row r="976" spans="1:20" ht="16.5" customHeight="1">
      <c r="A976" s="1787"/>
      <c r="B976" s="1787"/>
      <c r="C976" s="1787"/>
      <c r="D976" s="1787"/>
      <c r="E976" s="1787"/>
      <c r="F976" s="1787"/>
      <c r="G976" s="1787"/>
      <c r="H976" s="1787"/>
      <c r="I976" s="1787"/>
      <c r="J976" s="1787"/>
      <c r="K976" s="1787"/>
      <c r="L976" s="1787"/>
      <c r="M976" s="1787"/>
      <c r="N976" s="1787"/>
      <c r="O976" s="1787"/>
      <c r="P976" s="1787"/>
      <c r="Q976" s="1787"/>
      <c r="R976" s="1787"/>
      <c r="S976" s="1787"/>
      <c r="T976" s="1787"/>
    </row>
    <row r="977" spans="1:20" ht="16.5" customHeight="1">
      <c r="A977" s="1787"/>
      <c r="B977" s="1787"/>
      <c r="C977" s="1787"/>
      <c r="D977" s="1787"/>
      <c r="E977" s="1787"/>
      <c r="F977" s="1787"/>
      <c r="G977" s="1787"/>
      <c r="H977" s="1787"/>
      <c r="I977" s="1787"/>
      <c r="J977" s="1787"/>
      <c r="K977" s="1787"/>
      <c r="L977" s="1787"/>
      <c r="M977" s="1787"/>
      <c r="N977" s="1787"/>
      <c r="O977" s="1787"/>
      <c r="P977" s="1787"/>
      <c r="Q977" s="1787"/>
      <c r="R977" s="1787"/>
      <c r="S977" s="1787"/>
      <c r="T977" s="1787"/>
    </row>
    <row r="978" spans="1:20" ht="16.5" customHeight="1">
      <c r="A978" s="1787"/>
      <c r="B978" s="1787"/>
      <c r="C978" s="1787"/>
      <c r="D978" s="1787"/>
      <c r="E978" s="1787"/>
      <c r="F978" s="1787"/>
      <c r="G978" s="1787"/>
      <c r="H978" s="1787"/>
      <c r="I978" s="1787"/>
      <c r="J978" s="1787"/>
      <c r="K978" s="1787"/>
      <c r="L978" s="1787"/>
      <c r="M978" s="1787"/>
      <c r="N978" s="1787"/>
      <c r="O978" s="1787"/>
      <c r="P978" s="1787"/>
      <c r="Q978" s="1787"/>
      <c r="R978" s="1787"/>
      <c r="S978" s="1787"/>
      <c r="T978" s="1787"/>
    </row>
    <row r="979" spans="1:20" ht="16.5" customHeight="1">
      <c r="A979" s="1787"/>
      <c r="B979" s="1787"/>
      <c r="C979" s="1787"/>
      <c r="D979" s="1787"/>
      <c r="E979" s="1787"/>
      <c r="F979" s="1787"/>
      <c r="G979" s="1787"/>
      <c r="H979" s="1787"/>
      <c r="I979" s="1787"/>
      <c r="J979" s="1787"/>
      <c r="K979" s="1787"/>
      <c r="L979" s="1787"/>
      <c r="M979" s="1787"/>
      <c r="N979" s="1787"/>
      <c r="O979" s="1787"/>
      <c r="P979" s="1787"/>
      <c r="Q979" s="1787"/>
      <c r="R979" s="1787"/>
      <c r="S979" s="1787"/>
      <c r="T979" s="1787"/>
    </row>
    <row r="980" spans="1:20" ht="16.5" customHeight="1">
      <c r="A980" s="1787"/>
      <c r="B980" s="1787"/>
      <c r="C980" s="1787"/>
      <c r="D980" s="1787"/>
      <c r="E980" s="1787"/>
      <c r="F980" s="1787"/>
      <c r="G980" s="1787"/>
      <c r="H980" s="1787"/>
      <c r="I980" s="1787"/>
      <c r="J980" s="1787"/>
      <c r="K980" s="1787"/>
      <c r="L980" s="1787"/>
      <c r="M980" s="1787"/>
      <c r="N980" s="1787"/>
      <c r="O980" s="1787"/>
      <c r="P980" s="1787"/>
      <c r="Q980" s="1787"/>
      <c r="R980" s="1787"/>
      <c r="S980" s="1787"/>
      <c r="T980" s="1787"/>
    </row>
    <row r="981" spans="1:20" ht="16.5" customHeight="1">
      <c r="A981" s="1787"/>
      <c r="B981" s="1787"/>
      <c r="C981" s="1787"/>
      <c r="D981" s="1787"/>
      <c r="E981" s="1787"/>
      <c r="F981" s="1787"/>
      <c r="G981" s="1787"/>
      <c r="H981" s="1787"/>
      <c r="I981" s="1787"/>
      <c r="J981" s="1787"/>
      <c r="K981" s="1787"/>
      <c r="L981" s="1787"/>
      <c r="M981" s="1787"/>
      <c r="N981" s="1787"/>
      <c r="O981" s="1787"/>
      <c r="P981" s="1787"/>
      <c r="Q981" s="1787"/>
      <c r="R981" s="1787"/>
      <c r="S981" s="1787"/>
      <c r="T981" s="1787"/>
    </row>
    <row r="982" spans="1:20" ht="16.5" customHeight="1">
      <c r="A982" s="1787"/>
      <c r="B982" s="1787"/>
      <c r="C982" s="1787"/>
      <c r="D982" s="1787"/>
      <c r="E982" s="1787"/>
      <c r="F982" s="1787"/>
      <c r="G982" s="1787"/>
      <c r="H982" s="1787"/>
      <c r="I982" s="1787"/>
      <c r="J982" s="1787"/>
      <c r="K982" s="1787"/>
      <c r="L982" s="1787"/>
      <c r="M982" s="1787"/>
      <c r="N982" s="1787"/>
      <c r="O982" s="1787"/>
      <c r="P982" s="1787"/>
      <c r="Q982" s="1787"/>
      <c r="R982" s="1787"/>
      <c r="S982" s="1787"/>
      <c r="T982" s="1787"/>
    </row>
    <row r="983" spans="1:20" ht="16.5" customHeight="1">
      <c r="A983" s="1787"/>
      <c r="B983" s="1787"/>
      <c r="C983" s="1787"/>
      <c r="D983" s="1787"/>
      <c r="E983" s="1787"/>
      <c r="F983" s="1787"/>
      <c r="G983" s="1787"/>
      <c r="H983" s="1787"/>
      <c r="I983" s="1787"/>
      <c r="J983" s="1787"/>
      <c r="K983" s="1787"/>
      <c r="L983" s="1787"/>
      <c r="M983" s="1787"/>
      <c r="N983" s="1787"/>
      <c r="O983" s="1787"/>
      <c r="P983" s="1787"/>
      <c r="Q983" s="1787"/>
      <c r="R983" s="1787"/>
      <c r="S983" s="1787"/>
      <c r="T983" s="1787"/>
    </row>
    <row r="984" spans="1:20" ht="16.5" customHeight="1">
      <c r="A984" s="1787"/>
      <c r="B984" s="1787"/>
      <c r="C984" s="1787"/>
      <c r="D984" s="1787"/>
      <c r="E984" s="1787"/>
      <c r="F984" s="1787"/>
      <c r="G984" s="1787"/>
      <c r="H984" s="1787"/>
      <c r="I984" s="1787"/>
      <c r="J984" s="1787"/>
      <c r="K984" s="1787"/>
      <c r="L984" s="1787"/>
      <c r="M984" s="1787"/>
      <c r="N984" s="1787"/>
      <c r="O984" s="1787"/>
      <c r="P984" s="1787"/>
      <c r="Q984" s="1787"/>
      <c r="R984" s="1787"/>
      <c r="S984" s="1787"/>
      <c r="T984" s="1787"/>
    </row>
    <row r="985" spans="1:20" ht="16.5" customHeight="1">
      <c r="A985" s="1787"/>
      <c r="B985" s="1787"/>
      <c r="C985" s="1787"/>
      <c r="D985" s="1787"/>
      <c r="E985" s="1787"/>
      <c r="F985" s="1787"/>
      <c r="G985" s="1787"/>
      <c r="H985" s="1787"/>
      <c r="I985" s="1787"/>
      <c r="J985" s="1787"/>
      <c r="K985" s="1787"/>
      <c r="L985" s="1787"/>
      <c r="M985" s="1787"/>
      <c r="N985" s="1787"/>
      <c r="O985" s="1787"/>
      <c r="P985" s="1787"/>
      <c r="Q985" s="1787"/>
      <c r="R985" s="1787"/>
      <c r="S985" s="1787"/>
      <c r="T985" s="1787"/>
    </row>
    <row r="986" spans="1:20" ht="16.5" customHeight="1">
      <c r="A986" s="1787"/>
      <c r="B986" s="1787"/>
      <c r="C986" s="1787"/>
      <c r="D986" s="1787"/>
      <c r="E986" s="1787"/>
      <c r="F986" s="1787"/>
      <c r="G986" s="1787"/>
      <c r="H986" s="1787"/>
      <c r="I986" s="1787"/>
      <c r="J986" s="1787"/>
      <c r="K986" s="1787"/>
      <c r="L986" s="1787"/>
      <c r="M986" s="1787"/>
      <c r="N986" s="1787"/>
      <c r="O986" s="1787"/>
      <c r="P986" s="1787"/>
      <c r="Q986" s="1787"/>
      <c r="R986" s="1787"/>
      <c r="S986" s="1787"/>
      <c r="T986" s="1787"/>
    </row>
    <row r="987" spans="1:20" ht="16.5" customHeight="1">
      <c r="A987" s="1787"/>
      <c r="B987" s="1787"/>
      <c r="C987" s="1787"/>
      <c r="D987" s="1787"/>
      <c r="E987" s="1787"/>
      <c r="F987" s="1787"/>
      <c r="G987" s="1787"/>
      <c r="H987" s="1787"/>
      <c r="I987" s="1787"/>
      <c r="J987" s="1787"/>
      <c r="K987" s="1787"/>
      <c r="L987" s="1787"/>
      <c r="M987" s="1787"/>
      <c r="N987" s="1787"/>
      <c r="O987" s="1787"/>
      <c r="P987" s="1787"/>
      <c r="Q987" s="1787"/>
      <c r="R987" s="1787"/>
      <c r="S987" s="1787"/>
      <c r="T987" s="1787"/>
    </row>
    <row r="988" spans="1:20" ht="16.5" customHeight="1">
      <c r="A988" s="1787"/>
      <c r="B988" s="1787"/>
      <c r="C988" s="1787"/>
      <c r="D988" s="1787"/>
      <c r="E988" s="1787"/>
      <c r="F988" s="1787"/>
      <c r="G988" s="1787"/>
      <c r="H988" s="1787"/>
      <c r="I988" s="1787"/>
      <c r="J988" s="1787"/>
      <c r="K988" s="1787"/>
      <c r="L988" s="1787"/>
      <c r="M988" s="1787"/>
      <c r="N988" s="1787"/>
      <c r="O988" s="1787"/>
      <c r="P988" s="1787"/>
      <c r="Q988" s="1787"/>
      <c r="R988" s="1787"/>
      <c r="S988" s="1787"/>
      <c r="T988" s="1787"/>
    </row>
    <row r="989" spans="1:20" ht="16.5" customHeight="1">
      <c r="A989" s="1787"/>
      <c r="B989" s="1787"/>
      <c r="C989" s="1787"/>
      <c r="D989" s="1787"/>
      <c r="E989" s="1787"/>
      <c r="F989" s="1787"/>
      <c r="G989" s="1787"/>
      <c r="H989" s="1787"/>
      <c r="I989" s="1787"/>
      <c r="J989" s="1787"/>
      <c r="K989" s="1787"/>
      <c r="L989" s="1787"/>
      <c r="M989" s="1787"/>
      <c r="N989" s="1787"/>
      <c r="O989" s="1787"/>
      <c r="P989" s="1787"/>
      <c r="Q989" s="1787"/>
      <c r="R989" s="1787"/>
      <c r="S989" s="1787"/>
      <c r="T989" s="1787"/>
    </row>
    <row r="990" spans="1:20" ht="16.5" customHeight="1">
      <c r="A990" s="1787"/>
      <c r="B990" s="1787"/>
      <c r="C990" s="1787"/>
      <c r="D990" s="1787"/>
      <c r="E990" s="1787"/>
      <c r="F990" s="1787"/>
      <c r="G990" s="1787"/>
      <c r="H990" s="1787"/>
      <c r="I990" s="1787"/>
      <c r="J990" s="1787"/>
      <c r="K990" s="1787"/>
      <c r="L990" s="1787"/>
      <c r="M990" s="1787"/>
      <c r="N990" s="1787"/>
      <c r="O990" s="1787"/>
      <c r="P990" s="1787"/>
      <c r="Q990" s="1787"/>
      <c r="R990" s="1787"/>
      <c r="S990" s="1787"/>
      <c r="T990" s="1787"/>
    </row>
    <row r="991" spans="1:20" ht="16.5" customHeight="1">
      <c r="A991" s="1787"/>
      <c r="B991" s="1787"/>
      <c r="C991" s="1787"/>
      <c r="D991" s="1787"/>
      <c r="E991" s="1787"/>
      <c r="F991" s="1787"/>
      <c r="G991" s="1787"/>
      <c r="H991" s="1787"/>
      <c r="I991" s="1787"/>
      <c r="J991" s="1787"/>
      <c r="K991" s="1787"/>
      <c r="L991" s="1787"/>
      <c r="M991" s="1787"/>
      <c r="N991" s="1787"/>
      <c r="O991" s="1787"/>
      <c r="P991" s="1787"/>
      <c r="Q991" s="1787"/>
      <c r="R991" s="1787"/>
      <c r="S991" s="1787"/>
      <c r="T991" s="1787"/>
    </row>
    <row r="992" spans="1:20" ht="16.5" customHeight="1">
      <c r="A992" s="1787"/>
      <c r="B992" s="1787"/>
      <c r="C992" s="1787"/>
      <c r="D992" s="1787"/>
      <c r="E992" s="1787"/>
      <c r="F992" s="1787"/>
      <c r="G992" s="1787"/>
      <c r="H992" s="1787"/>
      <c r="I992" s="1787"/>
      <c r="J992" s="1787"/>
      <c r="K992" s="1787"/>
      <c r="L992" s="1787"/>
      <c r="M992" s="1787"/>
      <c r="N992" s="1787"/>
      <c r="O992" s="1787"/>
      <c r="P992" s="1787"/>
      <c r="Q992" s="1787"/>
      <c r="R992" s="1787"/>
      <c r="S992" s="1787"/>
      <c r="T992" s="1787"/>
    </row>
    <row r="993" spans="1:20" ht="16.5" customHeight="1">
      <c r="A993" s="1787"/>
      <c r="B993" s="1787"/>
      <c r="C993" s="1787"/>
      <c r="D993" s="1787"/>
      <c r="E993" s="1787"/>
      <c r="F993" s="1787"/>
      <c r="G993" s="1787"/>
      <c r="H993" s="1787"/>
      <c r="I993" s="1787"/>
      <c r="J993" s="1787"/>
      <c r="K993" s="1787"/>
      <c r="L993" s="1787"/>
      <c r="M993" s="1787"/>
      <c r="N993" s="1787"/>
      <c r="O993" s="1787"/>
      <c r="P993" s="1787"/>
      <c r="Q993" s="1787"/>
      <c r="R993" s="1787"/>
      <c r="S993" s="1787"/>
      <c r="T993" s="1787"/>
    </row>
    <row r="994" spans="1:20" ht="16.5" customHeight="1">
      <c r="A994" s="1787"/>
      <c r="B994" s="1787"/>
      <c r="C994" s="1787"/>
      <c r="D994" s="1787"/>
      <c r="E994" s="1787"/>
      <c r="F994" s="1787"/>
      <c r="G994" s="1787"/>
      <c r="H994" s="1787"/>
      <c r="I994" s="1787"/>
      <c r="J994" s="1787"/>
      <c r="K994" s="1787"/>
      <c r="L994" s="1787"/>
      <c r="M994" s="1787"/>
      <c r="N994" s="1787"/>
      <c r="O994" s="1787"/>
      <c r="P994" s="1787"/>
      <c r="Q994" s="1787"/>
      <c r="R994" s="1787"/>
      <c r="S994" s="1787"/>
      <c r="T994" s="1787"/>
    </row>
    <row r="995" spans="1:20" ht="16.5" customHeight="1">
      <c r="A995" s="1787"/>
      <c r="B995" s="1787"/>
      <c r="C995" s="1787"/>
      <c r="D995" s="1787"/>
      <c r="E995" s="1787"/>
      <c r="F995" s="1787"/>
      <c r="G995" s="1787"/>
      <c r="H995" s="1787"/>
      <c r="I995" s="1787"/>
      <c r="J995" s="1787"/>
      <c r="K995" s="1787"/>
      <c r="L995" s="1787"/>
      <c r="M995" s="1787"/>
      <c r="N995" s="1787"/>
      <c r="O995" s="1787"/>
      <c r="P995" s="1787"/>
      <c r="Q995" s="1787"/>
      <c r="R995" s="1787"/>
      <c r="S995" s="1787"/>
      <c r="T995" s="1787"/>
    </row>
    <row r="996" spans="1:20" ht="16.5" customHeight="1">
      <c r="A996" s="1787"/>
      <c r="B996" s="1787"/>
      <c r="C996" s="1787"/>
      <c r="D996" s="1787"/>
      <c r="E996" s="1787"/>
      <c r="F996" s="1787"/>
      <c r="G996" s="1787"/>
      <c r="H996" s="1787"/>
      <c r="I996" s="1787"/>
      <c r="J996" s="1787"/>
      <c r="K996" s="1787"/>
      <c r="L996" s="1787"/>
      <c r="M996" s="1787"/>
      <c r="N996" s="1787"/>
      <c r="O996" s="1787"/>
      <c r="P996" s="1787"/>
      <c r="Q996" s="1787"/>
      <c r="R996" s="1787"/>
      <c r="S996" s="1787"/>
      <c r="T996" s="1787"/>
    </row>
    <row r="997" spans="1:20" ht="16.5" customHeight="1">
      <c r="A997" s="1787"/>
      <c r="B997" s="1787"/>
      <c r="C997" s="1787"/>
      <c r="D997" s="1787"/>
      <c r="E997" s="1787"/>
      <c r="F997" s="1787"/>
      <c r="G997" s="1787"/>
      <c r="H997" s="1787"/>
      <c r="I997" s="1787"/>
      <c r="J997" s="1787"/>
      <c r="K997" s="1787"/>
      <c r="L997" s="1787"/>
      <c r="M997" s="1787"/>
      <c r="N997" s="1787"/>
      <c r="O997" s="1787"/>
      <c r="P997" s="1787"/>
      <c r="Q997" s="1787"/>
      <c r="R997" s="1787"/>
      <c r="S997" s="1787"/>
      <c r="T997" s="1787"/>
    </row>
    <row r="998" spans="1:20" ht="16.5" customHeight="1">
      <c r="A998" s="1787"/>
      <c r="B998" s="1787"/>
      <c r="C998" s="1787"/>
      <c r="D998" s="1787"/>
      <c r="E998" s="1787"/>
      <c r="F998" s="1787"/>
      <c r="G998" s="1787"/>
      <c r="H998" s="1787"/>
      <c r="I998" s="1787"/>
      <c r="J998" s="1787"/>
      <c r="K998" s="1787"/>
      <c r="L998" s="1787"/>
      <c r="M998" s="1787"/>
      <c r="N998" s="1787"/>
      <c r="O998" s="1787"/>
      <c r="P998" s="1787"/>
      <c r="Q998" s="1787"/>
      <c r="R998" s="1787"/>
      <c r="S998" s="1787"/>
      <c r="T998" s="1787"/>
    </row>
    <row r="999" spans="1:20" ht="16.5" customHeight="1">
      <c r="A999" s="1787"/>
      <c r="B999" s="1787"/>
      <c r="C999" s="1787"/>
      <c r="D999" s="1787"/>
      <c r="E999" s="1787"/>
      <c r="F999" s="1787"/>
      <c r="G999" s="1787"/>
      <c r="H999" s="1787"/>
      <c r="I999" s="1787"/>
      <c r="J999" s="1787"/>
      <c r="K999" s="1787"/>
      <c r="L999" s="1787"/>
      <c r="M999" s="1787"/>
      <c r="N999" s="1787"/>
      <c r="O999" s="1787"/>
      <c r="P999" s="1787"/>
      <c r="Q999" s="1787"/>
      <c r="R999" s="1787"/>
      <c r="S999" s="1787"/>
      <c r="T999" s="1787"/>
    </row>
    <row r="1000" spans="1:20" ht="16.5" customHeight="1">
      <c r="A1000" s="1787"/>
      <c r="B1000" s="1787"/>
      <c r="C1000" s="1787"/>
      <c r="D1000" s="1787"/>
      <c r="E1000" s="1787"/>
      <c r="F1000" s="1787"/>
      <c r="G1000" s="1787"/>
      <c r="H1000" s="1787"/>
      <c r="I1000" s="1787"/>
      <c r="J1000" s="1787"/>
      <c r="K1000" s="1787"/>
      <c r="L1000" s="1787"/>
      <c r="M1000" s="1787"/>
      <c r="N1000" s="1787"/>
      <c r="O1000" s="1787"/>
      <c r="P1000" s="1787"/>
      <c r="Q1000" s="1787"/>
      <c r="R1000" s="1787"/>
      <c r="S1000" s="1787"/>
      <c r="T1000" s="1787"/>
    </row>
    <row r="1001" spans="1:20" ht="16.5" customHeight="1">
      <c r="A1001" s="1787"/>
      <c r="B1001" s="1787"/>
      <c r="C1001" s="1787"/>
      <c r="D1001" s="1787"/>
      <c r="E1001" s="1787"/>
      <c r="F1001" s="1787"/>
      <c r="G1001" s="1787"/>
      <c r="H1001" s="1787"/>
      <c r="I1001" s="1787"/>
      <c r="J1001" s="1787"/>
      <c r="K1001" s="1787"/>
      <c r="L1001" s="1787"/>
      <c r="M1001" s="1787"/>
      <c r="N1001" s="1787"/>
      <c r="O1001" s="1787"/>
      <c r="P1001" s="1787"/>
      <c r="Q1001" s="1787"/>
      <c r="R1001" s="1787"/>
      <c r="S1001" s="1787"/>
      <c r="T1001" s="1787"/>
    </row>
    <row r="1002" spans="1:20" ht="16.5" customHeight="1">
      <c r="A1002" s="1787"/>
      <c r="B1002" s="1787"/>
      <c r="C1002" s="1787"/>
      <c r="D1002" s="1787"/>
      <c r="E1002" s="1787"/>
      <c r="F1002" s="1787"/>
      <c r="G1002" s="1787"/>
      <c r="H1002" s="1787"/>
      <c r="I1002" s="1787"/>
      <c r="J1002" s="1787"/>
      <c r="K1002" s="1787"/>
      <c r="L1002" s="1787"/>
      <c r="M1002" s="1787"/>
      <c r="N1002" s="1787"/>
      <c r="O1002" s="1787"/>
      <c r="P1002" s="1787"/>
      <c r="Q1002" s="1787"/>
      <c r="R1002" s="1787"/>
      <c r="S1002" s="1787"/>
      <c r="T1002" s="1787"/>
    </row>
  </sheetData>
  <mergeCells count="14">
    <mergeCell ref="A45:A47"/>
    <mergeCell ref="A1:C1"/>
    <mergeCell ref="A2:B2"/>
    <mergeCell ref="A3:A32"/>
    <mergeCell ref="A33:A38"/>
    <mergeCell ref="A39:A44"/>
    <mergeCell ref="A111:C111"/>
    <mergeCell ref="A108:A109"/>
    <mergeCell ref="A48:A68"/>
    <mergeCell ref="A69:A77"/>
    <mergeCell ref="A78:A92"/>
    <mergeCell ref="A93:A102"/>
    <mergeCell ref="A103:A107"/>
    <mergeCell ref="A110:B110"/>
  </mergeCells>
  <phoneticPr fontId="2"/>
  <pageMargins left="0.7" right="0.7" top="0.75" bottom="0.75" header="0" footer="0"/>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C312-58A5-4A66-A261-647FF0268E35}">
  <sheetPr codeName="Sheet19">
    <pageSetUpPr fitToPage="1"/>
  </sheetPr>
  <dimension ref="A1:IQ111"/>
  <sheetViews>
    <sheetView zoomScale="75" zoomScaleNormal="75" workbookViewId="0">
      <selection sqref="A1:C1"/>
    </sheetView>
  </sheetViews>
  <sheetFormatPr defaultColWidth="7.08203125" defaultRowHeight="17.149999999999999" customHeight="1"/>
  <cols>
    <col min="1" max="1" width="3.58203125" style="196" customWidth="1"/>
    <col min="2" max="2" width="47.58203125" style="196" customWidth="1"/>
    <col min="3" max="3" width="47.58203125" style="444" customWidth="1"/>
    <col min="4" max="6" width="7.08203125" style="196" customWidth="1"/>
    <col min="7" max="251" width="7.08203125" style="91" customWidth="1"/>
    <col min="252" max="16384" width="7.08203125" style="92"/>
  </cols>
  <sheetData>
    <row r="1" spans="1:6" ht="20.5" thickBot="1">
      <c r="A1" s="2276" t="s">
        <v>341</v>
      </c>
      <c r="B1" s="2277"/>
      <c r="C1" s="2277"/>
      <c r="D1" s="199"/>
      <c r="E1" s="199"/>
      <c r="F1" s="199"/>
    </row>
    <row r="2" spans="1:6" ht="18.5" thickBot="1">
      <c r="A2" s="2086" t="s">
        <v>79</v>
      </c>
      <c r="B2" s="2278"/>
      <c r="C2" s="810">
        <v>45450</v>
      </c>
      <c r="D2" s="200"/>
      <c r="E2" s="200"/>
      <c r="F2" s="200"/>
    </row>
    <row r="3" spans="1:6" ht="18">
      <c r="A3" s="2075" t="s">
        <v>80</v>
      </c>
      <c r="B3" s="1472" t="s">
        <v>331</v>
      </c>
      <c r="C3" s="1476" t="s">
        <v>543</v>
      </c>
      <c r="D3" s="200"/>
      <c r="E3" s="200"/>
      <c r="F3" s="200"/>
    </row>
    <row r="4" spans="1:6" ht="18">
      <c r="A4" s="2076"/>
      <c r="B4" s="1473" t="s">
        <v>82</v>
      </c>
      <c r="C4" s="1477" t="s">
        <v>1605</v>
      </c>
      <c r="D4" s="200"/>
      <c r="E4" s="200"/>
      <c r="F4" s="200"/>
    </row>
    <row r="5" spans="1:6" ht="18">
      <c r="A5" s="2076"/>
      <c r="B5" s="1473" t="s">
        <v>344</v>
      </c>
      <c r="C5" s="1477" t="s">
        <v>213</v>
      </c>
      <c r="D5" s="200"/>
      <c r="E5" s="200"/>
      <c r="F5" s="200"/>
    </row>
    <row r="6" spans="1:6" ht="18">
      <c r="A6" s="2076"/>
      <c r="B6" s="1473" t="s">
        <v>84</v>
      </c>
      <c r="C6" s="1477" t="s">
        <v>1606</v>
      </c>
      <c r="D6" s="200"/>
      <c r="E6" s="200"/>
      <c r="F6" s="200"/>
    </row>
    <row r="7" spans="1:6" ht="33">
      <c r="A7" s="2076"/>
      <c r="B7" s="1473" t="s">
        <v>346</v>
      </c>
      <c r="C7" s="1478" t="s">
        <v>544</v>
      </c>
      <c r="D7" s="201"/>
      <c r="E7" s="200"/>
      <c r="F7" s="200"/>
    </row>
    <row r="8" spans="1:6" ht="18">
      <c r="A8" s="2076"/>
      <c r="B8" s="1473" t="s">
        <v>215</v>
      </c>
      <c r="C8" s="1438">
        <v>4492651.3060779152</v>
      </c>
      <c r="D8" s="200"/>
      <c r="E8" s="200"/>
      <c r="F8" s="200"/>
    </row>
    <row r="9" spans="1:6" ht="18">
      <c r="A9" s="2076"/>
      <c r="B9" s="1473" t="s">
        <v>216</v>
      </c>
      <c r="C9" s="1479">
        <v>700000000</v>
      </c>
      <c r="D9" s="200"/>
      <c r="E9" s="200"/>
      <c r="F9" s="200"/>
    </row>
    <row r="10" spans="1:6" ht="18">
      <c r="A10" s="2076"/>
      <c r="B10" s="1473" t="s">
        <v>88</v>
      </c>
      <c r="C10" s="1480" t="s">
        <v>218</v>
      </c>
      <c r="D10" s="200"/>
      <c r="E10" s="200"/>
      <c r="F10" s="200"/>
    </row>
    <row r="11" spans="1:6" ht="18">
      <c r="A11" s="2076"/>
      <c r="B11" s="1473" t="s">
        <v>89</v>
      </c>
      <c r="C11" s="1477" t="s">
        <v>90</v>
      </c>
      <c r="D11" s="200"/>
      <c r="E11" s="200"/>
      <c r="F11" s="200"/>
    </row>
    <row r="12" spans="1:6" ht="18">
      <c r="A12" s="2076"/>
      <c r="B12" s="1473" t="s">
        <v>91</v>
      </c>
      <c r="C12" s="1477" t="s">
        <v>92</v>
      </c>
      <c r="D12" s="200"/>
      <c r="E12" s="200"/>
      <c r="F12" s="200"/>
    </row>
    <row r="13" spans="1:6" ht="18">
      <c r="A13" s="2076"/>
      <c r="B13" s="1473" t="s">
        <v>93</v>
      </c>
      <c r="C13" s="1477" t="s">
        <v>92</v>
      </c>
      <c r="D13" s="200"/>
      <c r="E13" s="200"/>
      <c r="F13" s="200"/>
    </row>
    <row r="14" spans="1:6" ht="18">
      <c r="A14" s="2076"/>
      <c r="B14" s="1473" t="s">
        <v>94</v>
      </c>
      <c r="C14" s="1477" t="s">
        <v>90</v>
      </c>
      <c r="D14" s="200"/>
      <c r="E14" s="200"/>
      <c r="F14" s="200"/>
    </row>
    <row r="15" spans="1:6" ht="18">
      <c r="A15" s="2076"/>
      <c r="B15" s="1473" t="s">
        <v>95</v>
      </c>
      <c r="C15" s="1477" t="s">
        <v>165</v>
      </c>
      <c r="D15" s="200"/>
      <c r="E15" s="200"/>
      <c r="F15" s="200"/>
    </row>
    <row r="16" spans="1:6" ht="18">
      <c r="A16" s="2076"/>
      <c r="B16" s="1473" t="s">
        <v>96</v>
      </c>
      <c r="C16" s="1477" t="s">
        <v>165</v>
      </c>
      <c r="D16" s="200"/>
      <c r="E16" s="200"/>
      <c r="F16" s="200"/>
    </row>
    <row r="17" spans="1:6" ht="18">
      <c r="A17" s="2076"/>
      <c r="B17" s="1473" t="s">
        <v>98</v>
      </c>
      <c r="C17" s="1481" t="s">
        <v>457</v>
      </c>
      <c r="D17" s="200"/>
      <c r="E17" s="200"/>
      <c r="F17" s="200"/>
    </row>
    <row r="18" spans="1:6" ht="33">
      <c r="A18" s="2076"/>
      <c r="B18" s="1473" t="s">
        <v>2592</v>
      </c>
      <c r="C18" s="1477" t="s">
        <v>334</v>
      </c>
      <c r="D18" s="200"/>
      <c r="E18" s="200"/>
      <c r="F18" s="200"/>
    </row>
    <row r="19" spans="1:6" ht="18">
      <c r="A19" s="2076"/>
      <c r="B19" s="1473" t="s">
        <v>100</v>
      </c>
      <c r="C19" s="1477" t="s">
        <v>165</v>
      </c>
      <c r="D19" s="200"/>
      <c r="E19" s="200"/>
      <c r="F19" s="200"/>
    </row>
    <row r="20" spans="1:6" ht="18">
      <c r="A20" s="2076"/>
      <c r="B20" s="1473" t="s">
        <v>335</v>
      </c>
      <c r="C20" s="1477" t="s">
        <v>90</v>
      </c>
      <c r="D20" s="200"/>
      <c r="E20" s="200"/>
      <c r="F20" s="200"/>
    </row>
    <row r="21" spans="1:6" ht="18">
      <c r="A21" s="2076"/>
      <c r="B21" s="1473" t="s">
        <v>102</v>
      </c>
      <c r="C21" s="1477" t="s">
        <v>165</v>
      </c>
      <c r="D21" s="200"/>
      <c r="E21" s="200"/>
      <c r="F21" s="200"/>
    </row>
    <row r="22" spans="1:6" ht="18">
      <c r="A22" s="2076"/>
      <c r="B22" s="1473" t="s">
        <v>103</v>
      </c>
      <c r="C22" s="1477" t="s">
        <v>165</v>
      </c>
      <c r="D22" s="200"/>
      <c r="E22" s="200"/>
      <c r="F22" s="200"/>
    </row>
    <row r="23" spans="1:6" ht="18">
      <c r="A23" s="2076"/>
      <c r="B23" s="1473" t="s">
        <v>104</v>
      </c>
      <c r="C23" s="1477" t="s">
        <v>165</v>
      </c>
      <c r="D23" s="200"/>
      <c r="E23" s="200"/>
      <c r="F23" s="200"/>
    </row>
    <row r="24" spans="1:6" ht="18">
      <c r="A24" s="2076"/>
      <c r="B24" s="1473" t="s">
        <v>105</v>
      </c>
      <c r="C24" s="1477" t="s">
        <v>165</v>
      </c>
      <c r="D24" s="200"/>
      <c r="E24" s="200"/>
      <c r="F24" s="200"/>
    </row>
    <row r="25" spans="1:6" ht="18">
      <c r="A25" s="2076"/>
      <c r="B25" s="1473" t="s">
        <v>106</v>
      </c>
      <c r="C25" s="1477" t="s">
        <v>107</v>
      </c>
      <c r="D25" s="200"/>
      <c r="E25" s="200"/>
      <c r="F25" s="200"/>
    </row>
    <row r="26" spans="1:6" ht="18">
      <c r="A26" s="2076"/>
      <c r="B26" s="1473" t="s">
        <v>108</v>
      </c>
      <c r="C26" s="1477" t="s">
        <v>165</v>
      </c>
      <c r="D26" s="200"/>
      <c r="E26" s="200"/>
      <c r="F26" s="200"/>
    </row>
    <row r="27" spans="1:6" ht="49.5">
      <c r="A27" s="2076"/>
      <c r="B27" s="1473" t="s">
        <v>109</v>
      </c>
      <c r="C27" s="1477" t="s">
        <v>545</v>
      </c>
      <c r="D27" s="200"/>
      <c r="E27" s="200"/>
      <c r="F27" s="200"/>
    </row>
    <row r="28" spans="1:6" ht="18">
      <c r="A28" s="2076"/>
      <c r="B28" s="1473" t="s">
        <v>110</v>
      </c>
      <c r="C28" s="1477" t="s">
        <v>111</v>
      </c>
      <c r="D28" s="200"/>
      <c r="E28" s="200"/>
      <c r="F28" s="200"/>
    </row>
    <row r="29" spans="1:6" ht="18">
      <c r="A29" s="2076"/>
      <c r="B29" s="1473" t="s">
        <v>112</v>
      </c>
      <c r="C29" s="1477" t="s">
        <v>113</v>
      </c>
      <c r="D29" s="200"/>
      <c r="E29" s="200"/>
      <c r="F29" s="200"/>
    </row>
    <row r="30" spans="1:6" ht="33">
      <c r="A30" s="2076"/>
      <c r="B30" s="1473" t="s">
        <v>114</v>
      </c>
      <c r="C30" s="1477" t="s">
        <v>853</v>
      </c>
      <c r="D30" s="200"/>
      <c r="E30" s="200"/>
      <c r="F30" s="200"/>
    </row>
    <row r="31" spans="1:6" ht="115.5">
      <c r="A31" s="2076"/>
      <c r="B31" s="1473" t="s">
        <v>115</v>
      </c>
      <c r="C31" s="1477" t="s">
        <v>2260</v>
      </c>
      <c r="D31" s="200"/>
      <c r="E31" s="200"/>
      <c r="F31" s="200"/>
    </row>
    <row r="32" spans="1:6" ht="33.5" thickBot="1">
      <c r="A32" s="2273"/>
      <c r="B32" s="1474" t="s">
        <v>116</v>
      </c>
      <c r="C32" s="1477" t="s">
        <v>213</v>
      </c>
      <c r="D32" s="200"/>
      <c r="E32" s="200"/>
      <c r="F32" s="200"/>
    </row>
    <row r="33" spans="1:6" ht="18">
      <c r="A33" s="2080" t="s">
        <v>117</v>
      </c>
      <c r="B33" s="1472" t="s">
        <v>118</v>
      </c>
      <c r="C33" s="1482" t="s">
        <v>1606</v>
      </c>
      <c r="D33" s="200"/>
      <c r="E33" s="200"/>
      <c r="F33" s="200"/>
    </row>
    <row r="34" spans="1:6" ht="18">
      <c r="A34" s="2081"/>
      <c r="B34" s="1473" t="s">
        <v>119</v>
      </c>
      <c r="C34" s="1477" t="s">
        <v>1607</v>
      </c>
      <c r="D34" s="200"/>
      <c r="E34" s="200"/>
      <c r="F34" s="200"/>
    </row>
    <row r="35" spans="1:6" ht="18">
      <c r="A35" s="2081"/>
      <c r="B35" s="1473" t="s">
        <v>120</v>
      </c>
      <c r="C35" s="1477" t="s">
        <v>1425</v>
      </c>
      <c r="D35" s="200"/>
      <c r="E35" s="200"/>
      <c r="F35" s="200"/>
    </row>
    <row r="36" spans="1:6" ht="18">
      <c r="A36" s="2081"/>
      <c r="B36" s="1473" t="s">
        <v>122</v>
      </c>
      <c r="C36" s="1477" t="s">
        <v>165</v>
      </c>
      <c r="D36" s="200"/>
      <c r="E36" s="200"/>
      <c r="F36" s="200"/>
    </row>
    <row r="37" spans="1:6" ht="18">
      <c r="A37" s="2081"/>
      <c r="B37" s="1473" t="s">
        <v>123</v>
      </c>
      <c r="C37" s="1477" t="s">
        <v>165</v>
      </c>
      <c r="D37" s="200"/>
      <c r="E37" s="200"/>
      <c r="F37" s="200"/>
    </row>
    <row r="38" spans="1:6" ht="18.5" thickBot="1">
      <c r="A38" s="2274"/>
      <c r="B38" s="1474" t="s">
        <v>124</v>
      </c>
      <c r="C38" s="1483" t="s">
        <v>92</v>
      </c>
      <c r="D38" s="200"/>
      <c r="E38" s="200"/>
      <c r="F38" s="200"/>
    </row>
    <row r="39" spans="1:6" ht="18">
      <c r="A39" s="2080" t="s">
        <v>125</v>
      </c>
      <c r="B39" s="1472" t="s">
        <v>126</v>
      </c>
      <c r="C39" s="1482" t="s">
        <v>90</v>
      </c>
      <c r="D39" s="200"/>
      <c r="E39" s="200"/>
      <c r="F39" s="200"/>
    </row>
    <row r="40" spans="1:6" ht="18">
      <c r="A40" s="2081"/>
      <c r="B40" s="1473" t="s">
        <v>127</v>
      </c>
      <c r="C40" s="1477" t="s">
        <v>165</v>
      </c>
      <c r="D40" s="200"/>
      <c r="E40" s="200"/>
      <c r="F40" s="200"/>
    </row>
    <row r="41" spans="1:6" ht="18">
      <c r="A41" s="2081"/>
      <c r="B41" s="1473" t="s">
        <v>128</v>
      </c>
      <c r="C41" s="1477" t="s">
        <v>165</v>
      </c>
      <c r="D41" s="200"/>
      <c r="E41" s="200"/>
      <c r="F41" s="200"/>
    </row>
    <row r="42" spans="1:6" ht="18">
      <c r="A42" s="2081"/>
      <c r="B42" s="1473" t="s">
        <v>129</v>
      </c>
      <c r="C42" s="1477" t="s">
        <v>165</v>
      </c>
      <c r="D42" s="200"/>
      <c r="E42" s="200"/>
      <c r="F42" s="200"/>
    </row>
    <row r="43" spans="1:6" ht="18">
      <c r="A43" s="2081"/>
      <c r="B43" s="1473" t="s">
        <v>130</v>
      </c>
      <c r="C43" s="1477" t="s">
        <v>165</v>
      </c>
      <c r="D43" s="200"/>
      <c r="E43" s="200"/>
      <c r="F43" s="200"/>
    </row>
    <row r="44" spans="1:6" ht="18.5" thickBot="1">
      <c r="A44" s="2274"/>
      <c r="B44" s="1474" t="s">
        <v>131</v>
      </c>
      <c r="C44" s="1483" t="s">
        <v>165</v>
      </c>
      <c r="D44" s="200"/>
      <c r="E44" s="200"/>
      <c r="F44" s="200"/>
    </row>
    <row r="45" spans="1:6" ht="18">
      <c r="A45" s="2080" t="s">
        <v>132</v>
      </c>
      <c r="B45" s="1472" t="s">
        <v>133</v>
      </c>
      <c r="C45" s="1482" t="s">
        <v>92</v>
      </c>
      <c r="D45" s="200"/>
      <c r="E45" s="200"/>
      <c r="F45" s="200"/>
    </row>
    <row r="46" spans="1:6" ht="33">
      <c r="A46" s="2081"/>
      <c r="B46" s="1473" t="s">
        <v>135</v>
      </c>
      <c r="C46" s="1477" t="s">
        <v>1608</v>
      </c>
      <c r="D46" s="200"/>
      <c r="E46" s="200"/>
      <c r="F46" s="200"/>
    </row>
    <row r="47" spans="1:6" ht="18.5" thickBot="1">
      <c r="A47" s="2274"/>
      <c r="B47" s="1474" t="s">
        <v>136</v>
      </c>
      <c r="C47" s="1483" t="s">
        <v>165</v>
      </c>
      <c r="D47" s="200"/>
      <c r="E47" s="200"/>
      <c r="F47" s="200"/>
    </row>
    <row r="48" spans="1:6" ht="18">
      <c r="A48" s="2075" t="s">
        <v>349</v>
      </c>
      <c r="B48" s="1472" t="s">
        <v>138</v>
      </c>
      <c r="C48" s="1482" t="s">
        <v>92</v>
      </c>
      <c r="D48" s="200"/>
      <c r="E48" s="200"/>
      <c r="F48" s="200"/>
    </row>
    <row r="49" spans="1:6" ht="18">
      <c r="A49" s="2076"/>
      <c r="B49" s="1473" t="s">
        <v>139</v>
      </c>
      <c r="C49" s="1477" t="s">
        <v>546</v>
      </c>
      <c r="D49" s="200"/>
      <c r="E49" s="200"/>
      <c r="F49" s="200"/>
    </row>
    <row r="50" spans="1:6" ht="18">
      <c r="A50" s="2076"/>
      <c r="B50" s="1473" t="s">
        <v>140</v>
      </c>
      <c r="C50" s="1477" t="s">
        <v>547</v>
      </c>
      <c r="D50" s="200"/>
      <c r="E50" s="200"/>
      <c r="F50" s="200"/>
    </row>
    <row r="51" spans="1:6" ht="18">
      <c r="A51" s="2076"/>
      <c r="B51" s="1473" t="s">
        <v>141</v>
      </c>
      <c r="C51" s="1477" t="s">
        <v>1609</v>
      </c>
      <c r="D51" s="200"/>
      <c r="E51" s="200"/>
      <c r="F51" s="200"/>
    </row>
    <row r="52" spans="1:6" ht="33">
      <c r="A52" s="2076"/>
      <c r="B52" s="1473" t="s">
        <v>142</v>
      </c>
      <c r="C52" s="1477" t="s">
        <v>1610</v>
      </c>
      <c r="D52" s="200"/>
      <c r="E52" s="200"/>
      <c r="F52" s="200"/>
    </row>
    <row r="53" spans="1:6" ht="49.5">
      <c r="A53" s="2076"/>
      <c r="B53" s="1473" t="s">
        <v>336</v>
      </c>
      <c r="C53" s="1477" t="s">
        <v>351</v>
      </c>
      <c r="D53" s="200"/>
      <c r="E53" s="200"/>
      <c r="F53" s="200"/>
    </row>
    <row r="54" spans="1:6" ht="49.5">
      <c r="A54" s="2076"/>
      <c r="B54" s="1473" t="s">
        <v>144</v>
      </c>
      <c r="C54" s="1477" t="s">
        <v>2261</v>
      </c>
      <c r="D54" s="200"/>
      <c r="E54" s="200"/>
      <c r="F54" s="200"/>
    </row>
    <row r="55" spans="1:6" ht="18">
      <c r="A55" s="2076"/>
      <c r="B55" s="1473" t="s">
        <v>145</v>
      </c>
      <c r="C55" s="1477" t="s">
        <v>1611</v>
      </c>
      <c r="D55" s="200"/>
      <c r="E55" s="200"/>
      <c r="F55" s="200"/>
    </row>
    <row r="56" spans="1:6" ht="18">
      <c r="A56" s="2076"/>
      <c r="B56" s="1473" t="s">
        <v>146</v>
      </c>
      <c r="C56" s="1477" t="s">
        <v>353</v>
      </c>
      <c r="D56" s="200"/>
      <c r="E56" s="200"/>
      <c r="F56" s="200"/>
    </row>
    <row r="57" spans="1:6" ht="18">
      <c r="A57" s="2076"/>
      <c r="B57" s="1473" t="s">
        <v>147</v>
      </c>
      <c r="C57" s="1477" t="s">
        <v>165</v>
      </c>
      <c r="D57" s="200"/>
      <c r="E57" s="200"/>
      <c r="F57" s="200"/>
    </row>
    <row r="58" spans="1:6" ht="18">
      <c r="A58" s="2076"/>
      <c r="B58" s="1473" t="s">
        <v>149</v>
      </c>
      <c r="C58" s="1484" t="s">
        <v>165</v>
      </c>
      <c r="D58" s="200"/>
      <c r="E58" s="200"/>
      <c r="F58" s="200"/>
    </row>
    <row r="59" spans="1:6" ht="18">
      <c r="A59" s="2076"/>
      <c r="B59" s="1473" t="s">
        <v>150</v>
      </c>
      <c r="C59" s="1447" t="s">
        <v>1611</v>
      </c>
      <c r="D59" s="200"/>
      <c r="E59" s="200"/>
      <c r="F59" s="200"/>
    </row>
    <row r="60" spans="1:6" ht="18">
      <c r="A60" s="2076"/>
      <c r="B60" s="1473" t="s">
        <v>151</v>
      </c>
      <c r="C60" s="1480" t="s">
        <v>165</v>
      </c>
      <c r="D60" s="200"/>
      <c r="E60" s="200"/>
      <c r="F60" s="200"/>
    </row>
    <row r="61" spans="1:6" ht="49.5">
      <c r="A61" s="2076"/>
      <c r="B61" s="1473" t="s">
        <v>152</v>
      </c>
      <c r="C61" s="1477" t="s">
        <v>1612</v>
      </c>
      <c r="D61" s="200"/>
      <c r="E61" s="200"/>
      <c r="F61" s="200"/>
    </row>
    <row r="62" spans="1:6" ht="18">
      <c r="A62" s="2076"/>
      <c r="B62" s="1473" t="s">
        <v>153</v>
      </c>
      <c r="C62" s="1477" t="s">
        <v>165</v>
      </c>
      <c r="D62" s="200"/>
      <c r="E62" s="200"/>
      <c r="F62" s="200"/>
    </row>
    <row r="63" spans="1:6" ht="18">
      <c r="A63" s="2076"/>
      <c r="B63" s="1473" t="s">
        <v>154</v>
      </c>
      <c r="C63" s="1477" t="s">
        <v>165</v>
      </c>
      <c r="D63" s="200"/>
      <c r="E63" s="200"/>
      <c r="F63" s="200"/>
    </row>
    <row r="64" spans="1:6" ht="18">
      <c r="A64" s="2076"/>
      <c r="B64" s="1473" t="s">
        <v>155</v>
      </c>
      <c r="C64" s="1477" t="s">
        <v>165</v>
      </c>
      <c r="D64" s="200"/>
      <c r="E64" s="200"/>
      <c r="F64" s="200"/>
    </row>
    <row r="65" spans="1:6" ht="18">
      <c r="A65" s="2076"/>
      <c r="B65" s="1473" t="s">
        <v>156</v>
      </c>
      <c r="C65" s="1477" t="s">
        <v>90</v>
      </c>
      <c r="D65" s="200"/>
      <c r="E65" s="200"/>
      <c r="F65" s="200"/>
    </row>
    <row r="66" spans="1:6" ht="18">
      <c r="A66" s="2076"/>
      <c r="B66" s="1473" t="s">
        <v>157</v>
      </c>
      <c r="C66" s="1477" t="s">
        <v>165</v>
      </c>
      <c r="D66" s="200"/>
      <c r="E66" s="200"/>
      <c r="F66" s="200"/>
    </row>
    <row r="67" spans="1:6" ht="18">
      <c r="A67" s="2076"/>
      <c r="B67" s="1473" t="s">
        <v>158</v>
      </c>
      <c r="C67" s="1477" t="s">
        <v>165</v>
      </c>
      <c r="D67" s="200"/>
      <c r="E67" s="200"/>
      <c r="F67" s="200"/>
    </row>
    <row r="68" spans="1:6" ht="18.5" thickBot="1">
      <c r="A68" s="2273"/>
      <c r="B68" s="1474" t="s">
        <v>159</v>
      </c>
      <c r="C68" s="1483" t="s">
        <v>165</v>
      </c>
      <c r="D68" s="200"/>
      <c r="E68" s="200"/>
      <c r="F68" s="200"/>
    </row>
    <row r="69" spans="1:6" ht="18">
      <c r="A69" s="2080" t="s">
        <v>160</v>
      </c>
      <c r="B69" s="1472" t="s">
        <v>161</v>
      </c>
      <c r="C69" s="1482" t="s">
        <v>92</v>
      </c>
      <c r="D69" s="200"/>
      <c r="E69" s="200"/>
      <c r="F69" s="200"/>
    </row>
    <row r="70" spans="1:6" ht="18">
      <c r="A70" s="2081"/>
      <c r="B70" s="1473" t="s">
        <v>162</v>
      </c>
      <c r="C70" s="1477" t="s">
        <v>1100</v>
      </c>
      <c r="D70" s="200"/>
      <c r="E70" s="200"/>
      <c r="F70" s="200"/>
    </row>
    <row r="71" spans="1:6" ht="18">
      <c r="A71" s="2081"/>
      <c r="B71" s="1473" t="s">
        <v>164</v>
      </c>
      <c r="C71" s="1477" t="s">
        <v>165</v>
      </c>
      <c r="D71" s="200"/>
      <c r="E71" s="200"/>
      <c r="F71" s="200"/>
    </row>
    <row r="72" spans="1:6" ht="18">
      <c r="A72" s="2081"/>
      <c r="B72" s="1473" t="s">
        <v>166</v>
      </c>
      <c r="C72" s="1477" t="s">
        <v>165</v>
      </c>
      <c r="D72" s="200"/>
      <c r="E72" s="200"/>
      <c r="F72" s="200"/>
    </row>
    <row r="73" spans="1:6" ht="66">
      <c r="A73" s="2081"/>
      <c r="B73" s="1473" t="s">
        <v>167</v>
      </c>
      <c r="C73" s="1477" t="s">
        <v>354</v>
      </c>
      <c r="D73" s="200"/>
      <c r="E73" s="200"/>
      <c r="F73" s="200"/>
    </row>
    <row r="74" spans="1:6" ht="18">
      <c r="A74" s="2081"/>
      <c r="B74" s="1473" t="s">
        <v>338</v>
      </c>
      <c r="C74" s="1477" t="s">
        <v>111</v>
      </c>
      <c r="D74" s="200"/>
      <c r="E74" s="200"/>
      <c r="F74" s="200"/>
    </row>
    <row r="75" spans="1:6" ht="18">
      <c r="A75" s="2081"/>
      <c r="B75" s="1473" t="s">
        <v>170</v>
      </c>
      <c r="C75" s="1477" t="s">
        <v>92</v>
      </c>
      <c r="D75" s="200"/>
      <c r="E75" s="200"/>
      <c r="F75" s="200"/>
    </row>
    <row r="76" spans="1:6" ht="18">
      <c r="A76" s="2081"/>
      <c r="B76" s="1473" t="s">
        <v>171</v>
      </c>
      <c r="C76" s="1477" t="s">
        <v>172</v>
      </c>
      <c r="D76" s="200"/>
      <c r="E76" s="200"/>
      <c r="F76" s="200"/>
    </row>
    <row r="77" spans="1:6" ht="83" thickBot="1">
      <c r="A77" s="2274"/>
      <c r="B77" s="1474" t="s">
        <v>173</v>
      </c>
      <c r="C77" s="1485" t="s">
        <v>393</v>
      </c>
      <c r="D77" s="200"/>
      <c r="E77" s="200"/>
      <c r="F77" s="200"/>
    </row>
    <row r="78" spans="1:6" ht="33">
      <c r="A78" s="2075" t="s">
        <v>174</v>
      </c>
      <c r="B78" s="1472" t="s">
        <v>175</v>
      </c>
      <c r="C78" s="1447" t="s">
        <v>3053</v>
      </c>
      <c r="D78" s="200"/>
      <c r="E78" s="200"/>
      <c r="F78" s="200"/>
    </row>
    <row r="79" spans="1:6" ht="66">
      <c r="A79" s="2076"/>
      <c r="B79" s="1473" t="s">
        <v>176</v>
      </c>
      <c r="C79" s="1486" t="s">
        <v>3054</v>
      </c>
      <c r="D79" s="200"/>
      <c r="E79" s="200"/>
      <c r="F79" s="200"/>
    </row>
    <row r="80" spans="1:6" ht="18">
      <c r="A80" s="2076"/>
      <c r="B80" s="1473" t="s">
        <v>177</v>
      </c>
      <c r="C80" s="1477" t="s">
        <v>394</v>
      </c>
      <c r="D80" s="200"/>
      <c r="E80" s="200"/>
      <c r="F80" s="200"/>
    </row>
    <row r="81" spans="1:6" ht="18">
      <c r="A81" s="2076"/>
      <c r="B81" s="1473" t="s">
        <v>178</v>
      </c>
      <c r="C81" s="1477" t="s">
        <v>395</v>
      </c>
      <c r="D81" s="200"/>
      <c r="E81" s="200"/>
      <c r="F81" s="200"/>
    </row>
    <row r="82" spans="1:6" ht="49.5">
      <c r="A82" s="2076"/>
      <c r="B82" s="1473" t="s">
        <v>179</v>
      </c>
      <c r="C82" s="1477" t="s">
        <v>375</v>
      </c>
      <c r="D82" s="200"/>
      <c r="E82" s="200"/>
      <c r="F82" s="200"/>
    </row>
    <row r="83" spans="1:6" ht="18">
      <c r="A83" s="2076"/>
      <c r="B83" s="1473" t="s">
        <v>180</v>
      </c>
      <c r="C83" s="1477" t="s">
        <v>90</v>
      </c>
      <c r="D83" s="200"/>
      <c r="E83" s="200"/>
      <c r="F83" s="200"/>
    </row>
    <row r="84" spans="1:6" ht="18">
      <c r="A84" s="2076"/>
      <c r="B84" s="1473" t="s">
        <v>157</v>
      </c>
      <c r="C84" s="1477" t="s">
        <v>165</v>
      </c>
      <c r="D84" s="200"/>
      <c r="E84" s="200"/>
      <c r="F84" s="200"/>
    </row>
    <row r="85" spans="1:6" ht="18">
      <c r="A85" s="2076"/>
      <c r="B85" s="1473" t="s">
        <v>158</v>
      </c>
      <c r="C85" s="1477" t="s">
        <v>165</v>
      </c>
      <c r="D85" s="200"/>
      <c r="E85" s="200"/>
      <c r="F85" s="200"/>
    </row>
    <row r="86" spans="1:6" ht="18">
      <c r="A86" s="2076"/>
      <c r="B86" s="1473" t="s">
        <v>181</v>
      </c>
      <c r="C86" s="1477" t="s">
        <v>165</v>
      </c>
      <c r="D86" s="200"/>
      <c r="E86" s="200"/>
      <c r="F86" s="200"/>
    </row>
    <row r="87" spans="1:6" ht="18">
      <c r="A87" s="2076"/>
      <c r="B87" s="1473" t="s">
        <v>182</v>
      </c>
      <c r="C87" s="1487"/>
      <c r="D87" s="200"/>
      <c r="E87" s="200"/>
      <c r="F87" s="200"/>
    </row>
    <row r="88" spans="1:6" ht="18">
      <c r="A88" s="2076"/>
      <c r="B88" s="1473" t="s">
        <v>183</v>
      </c>
      <c r="C88" s="1477" t="s">
        <v>90</v>
      </c>
      <c r="D88" s="200"/>
      <c r="E88" s="200"/>
      <c r="F88" s="200"/>
    </row>
    <row r="89" spans="1:6" ht="18">
      <c r="A89" s="2076"/>
      <c r="B89" s="1473" t="s">
        <v>184</v>
      </c>
      <c r="C89" s="1477" t="s">
        <v>165</v>
      </c>
      <c r="D89" s="200"/>
      <c r="E89" s="200"/>
      <c r="F89" s="200"/>
    </row>
    <row r="90" spans="1:6" ht="18">
      <c r="A90" s="2076"/>
      <c r="B90" s="1473" t="s">
        <v>185</v>
      </c>
      <c r="C90" s="1477" t="s">
        <v>165</v>
      </c>
      <c r="D90" s="200"/>
      <c r="E90" s="200"/>
      <c r="F90" s="200"/>
    </row>
    <row r="91" spans="1:6" ht="18">
      <c r="A91" s="2076"/>
      <c r="B91" s="1473" t="s">
        <v>186</v>
      </c>
      <c r="C91" s="1477" t="s">
        <v>165</v>
      </c>
      <c r="D91" s="200"/>
      <c r="E91" s="200"/>
      <c r="F91" s="200"/>
    </row>
    <row r="92" spans="1:6" ht="18.5" thickBot="1">
      <c r="A92" s="2273"/>
      <c r="B92" s="1474" t="s">
        <v>187</v>
      </c>
      <c r="C92" s="1483" t="s">
        <v>165</v>
      </c>
      <c r="D92" s="200"/>
      <c r="E92" s="200"/>
      <c r="F92" s="200"/>
    </row>
    <row r="93" spans="1:6" ht="49.5">
      <c r="A93" s="2075" t="s">
        <v>188</v>
      </c>
      <c r="B93" s="1472" t="s">
        <v>189</v>
      </c>
      <c r="C93" s="1482" t="s">
        <v>412</v>
      </c>
      <c r="D93" s="200"/>
      <c r="E93" s="200"/>
      <c r="F93" s="200"/>
    </row>
    <row r="94" spans="1:6" ht="33">
      <c r="A94" s="2076"/>
      <c r="B94" s="1473" t="s">
        <v>190</v>
      </c>
      <c r="C94" s="1477" t="s">
        <v>397</v>
      </c>
      <c r="D94" s="200"/>
      <c r="E94" s="200"/>
      <c r="F94" s="200"/>
    </row>
    <row r="95" spans="1:6" ht="18">
      <c r="A95" s="2076"/>
      <c r="B95" s="1473" t="s">
        <v>191</v>
      </c>
      <c r="C95" s="1477" t="s">
        <v>165</v>
      </c>
      <c r="D95" s="200"/>
      <c r="E95" s="200"/>
      <c r="F95" s="200"/>
    </row>
    <row r="96" spans="1:6" ht="33">
      <c r="A96" s="2076"/>
      <c r="B96" s="1473" t="s">
        <v>192</v>
      </c>
      <c r="C96" s="1477" t="s">
        <v>165</v>
      </c>
      <c r="D96" s="200"/>
      <c r="E96" s="200"/>
      <c r="F96" s="200"/>
    </row>
    <row r="97" spans="1:6" ht="49.5">
      <c r="A97" s="2076"/>
      <c r="B97" s="1473" t="s">
        <v>193</v>
      </c>
      <c r="C97" s="1477" t="s">
        <v>413</v>
      </c>
      <c r="D97" s="200"/>
      <c r="E97" s="200"/>
      <c r="F97" s="200"/>
    </row>
    <row r="98" spans="1:6" ht="66">
      <c r="A98" s="2076"/>
      <c r="B98" s="1473" t="s">
        <v>194</v>
      </c>
      <c r="C98" s="1477" t="s">
        <v>195</v>
      </c>
      <c r="D98" s="200"/>
      <c r="E98" s="200"/>
      <c r="F98" s="200"/>
    </row>
    <row r="99" spans="1:6" ht="132">
      <c r="A99" s="2076"/>
      <c r="B99" s="1473" t="s">
        <v>196</v>
      </c>
      <c r="C99" s="1477" t="s">
        <v>1385</v>
      </c>
      <c r="D99" s="200"/>
      <c r="E99" s="200"/>
      <c r="F99" s="200"/>
    </row>
    <row r="100" spans="1:6" ht="165">
      <c r="A100" s="2076"/>
      <c r="B100" s="1473" t="s">
        <v>355</v>
      </c>
      <c r="C100" s="1488" t="s">
        <v>3278</v>
      </c>
      <c r="D100" s="200"/>
      <c r="E100" s="200"/>
      <c r="F100" s="200"/>
    </row>
    <row r="101" spans="1:6" ht="49.5">
      <c r="A101" s="2076"/>
      <c r="B101" s="1473" t="s">
        <v>198</v>
      </c>
      <c r="C101" s="1477" t="s">
        <v>2262</v>
      </c>
      <c r="D101" s="200"/>
      <c r="E101" s="200"/>
      <c r="F101" s="200"/>
    </row>
    <row r="102" spans="1:6" ht="18.5" thickBot="1">
      <c r="A102" s="2273"/>
      <c r="B102" s="1475" t="s">
        <v>199</v>
      </c>
      <c r="C102" s="1485" t="s">
        <v>165</v>
      </c>
      <c r="D102" s="200"/>
      <c r="E102" s="200"/>
      <c r="F102" s="200"/>
    </row>
    <row r="103" spans="1:6" ht="33">
      <c r="A103" s="2075" t="s">
        <v>356</v>
      </c>
      <c r="B103" s="1472" t="s">
        <v>201</v>
      </c>
      <c r="C103" s="1447" t="s">
        <v>3279</v>
      </c>
      <c r="D103" s="200"/>
      <c r="E103" s="200"/>
      <c r="F103" s="200"/>
    </row>
    <row r="104" spans="1:6" ht="18">
      <c r="A104" s="2076"/>
      <c r="B104" s="1473" t="s">
        <v>357</v>
      </c>
      <c r="C104" s="1489">
        <v>0.22463256530389578</v>
      </c>
      <c r="D104" s="200"/>
      <c r="E104" s="200"/>
      <c r="F104" s="200"/>
    </row>
    <row r="105" spans="1:6" ht="18">
      <c r="A105" s="2076"/>
      <c r="B105" s="1473" t="s">
        <v>327</v>
      </c>
      <c r="C105" s="1452">
        <v>35</v>
      </c>
      <c r="D105" s="200"/>
      <c r="E105" s="200"/>
      <c r="F105" s="200"/>
    </row>
    <row r="106" spans="1:6" ht="18">
      <c r="A106" s="2076"/>
      <c r="B106" s="1473" t="s">
        <v>358</v>
      </c>
      <c r="C106" s="1275" t="s">
        <v>3057</v>
      </c>
      <c r="D106" s="200"/>
      <c r="E106" s="200"/>
      <c r="F106" s="200"/>
    </row>
    <row r="107" spans="1:6" ht="18.5" thickBot="1">
      <c r="A107" s="2273"/>
      <c r="B107" s="1474" t="s">
        <v>205</v>
      </c>
      <c r="C107" s="1490" t="s">
        <v>3280</v>
      </c>
      <c r="D107" s="200"/>
      <c r="E107" s="200"/>
      <c r="F107" s="200"/>
    </row>
    <row r="108" spans="1:6" s="264" customFormat="1" ht="65" customHeight="1">
      <c r="A108" s="1891" t="s">
        <v>3702</v>
      </c>
      <c r="B108" s="1779" t="s">
        <v>3703</v>
      </c>
      <c r="C108" s="1780" t="s">
        <v>223</v>
      </c>
    </row>
    <row r="109" spans="1:6" s="264" customFormat="1" ht="65" customHeight="1" thickBot="1">
      <c r="A109" s="1892"/>
      <c r="B109" s="1781" t="s">
        <v>3705</v>
      </c>
      <c r="C109" s="1782" t="s">
        <v>223</v>
      </c>
    </row>
    <row r="110" spans="1:6" ht="66.5" thickBot="1">
      <c r="A110" s="2078" t="s">
        <v>207</v>
      </c>
      <c r="B110" s="2275"/>
      <c r="C110" s="1491" t="s">
        <v>549</v>
      </c>
      <c r="D110" s="200"/>
      <c r="E110" s="200"/>
      <c r="F110" s="200"/>
    </row>
    <row r="111" spans="1:6" ht="200.15" customHeight="1">
      <c r="A111" s="1934" t="s">
        <v>3627</v>
      </c>
      <c r="B111" s="1935"/>
      <c r="C111" s="1935"/>
      <c r="D111" s="202"/>
      <c r="E111" s="202"/>
      <c r="F111" s="20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 C104:C105">
    <cfRule type="cellIs" dxfId="6"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C335-C0F5-496A-B10B-0F783B72B920}">
  <sheetPr codeName="Sheet7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8" t="s">
        <v>78</v>
      </c>
      <c r="B1" s="1928"/>
      <c r="C1" s="1928"/>
    </row>
    <row r="2" spans="1:3" ht="17" thickBot="1">
      <c r="A2" s="1929" t="s">
        <v>208</v>
      </c>
      <c r="B2" s="1940"/>
      <c r="C2" s="815">
        <v>45448</v>
      </c>
    </row>
    <row r="3" spans="1:3">
      <c r="A3" s="1931" t="s">
        <v>209</v>
      </c>
      <c r="B3" s="354" t="s">
        <v>210</v>
      </c>
      <c r="C3" s="811" t="s">
        <v>2524</v>
      </c>
    </row>
    <row r="4" spans="1:3">
      <c r="A4" s="1932"/>
      <c r="B4" s="5" t="s">
        <v>211</v>
      </c>
      <c r="C4" s="811" t="s">
        <v>2523</v>
      </c>
    </row>
    <row r="5" spans="1:3">
      <c r="A5" s="1932"/>
      <c r="B5" s="5" t="s">
        <v>344</v>
      </c>
      <c r="C5" s="811" t="s">
        <v>223</v>
      </c>
    </row>
    <row r="6" spans="1:3">
      <c r="A6" s="1932"/>
      <c r="B6" s="5" t="s">
        <v>84</v>
      </c>
      <c r="C6" s="811" t="s">
        <v>2522</v>
      </c>
    </row>
    <row r="7" spans="1:3">
      <c r="A7" s="1932"/>
      <c r="B7" s="5" t="s">
        <v>346</v>
      </c>
      <c r="C7" s="812" t="s">
        <v>2525</v>
      </c>
    </row>
    <row r="8" spans="1:3">
      <c r="A8" s="1932"/>
      <c r="B8" s="5" t="s">
        <v>215</v>
      </c>
      <c r="C8" s="814">
        <v>8109146474</v>
      </c>
    </row>
    <row r="9" spans="1:3">
      <c r="A9" s="1932"/>
      <c r="B9" s="5" t="s">
        <v>216</v>
      </c>
      <c r="C9" s="809">
        <v>1260583772475</v>
      </c>
    </row>
    <row r="10" spans="1:3">
      <c r="A10" s="1932"/>
      <c r="B10" s="5" t="s">
        <v>217</v>
      </c>
      <c r="C10" s="811" t="s">
        <v>2526</v>
      </c>
    </row>
    <row r="11" spans="1:3">
      <c r="A11" s="1932"/>
      <c r="B11" s="5" t="s">
        <v>219</v>
      </c>
      <c r="C11" s="811" t="s">
        <v>90</v>
      </c>
    </row>
    <row r="12" spans="1:3">
      <c r="A12" s="1932"/>
      <c r="B12" s="5" t="s">
        <v>220</v>
      </c>
      <c r="C12" s="811" t="s">
        <v>92</v>
      </c>
    </row>
    <row r="13" spans="1:3">
      <c r="A13" s="1932"/>
      <c r="B13" s="5" t="s">
        <v>221</v>
      </c>
      <c r="C13" s="811" t="s">
        <v>92</v>
      </c>
    </row>
    <row r="14" spans="1:3">
      <c r="A14" s="1932"/>
      <c r="B14" s="5" t="s">
        <v>222</v>
      </c>
      <c r="C14" s="811" t="s">
        <v>90</v>
      </c>
    </row>
    <row r="15" spans="1:3">
      <c r="A15" s="1932"/>
      <c r="B15" s="5" t="s">
        <v>224</v>
      </c>
      <c r="C15" s="811" t="s">
        <v>223</v>
      </c>
    </row>
    <row r="16" spans="1:3">
      <c r="A16" s="1932"/>
      <c r="B16" s="5" t="s">
        <v>225</v>
      </c>
      <c r="C16" s="811" t="s">
        <v>223</v>
      </c>
    </row>
    <row r="17" spans="1:3" ht="49.5">
      <c r="A17" s="1932"/>
      <c r="B17" s="5" t="s">
        <v>226</v>
      </c>
      <c r="C17" s="811" t="s">
        <v>2527</v>
      </c>
    </row>
    <row r="18" spans="1:3" ht="33">
      <c r="A18" s="1932"/>
      <c r="B18" s="5" t="s">
        <v>2592</v>
      </c>
      <c r="C18" s="811" t="s">
        <v>334</v>
      </c>
    </row>
    <row r="19" spans="1:3">
      <c r="A19" s="1932"/>
      <c r="B19" s="5" t="s">
        <v>227</v>
      </c>
      <c r="C19" s="811" t="s">
        <v>223</v>
      </c>
    </row>
    <row r="20" spans="1:3">
      <c r="A20" s="1932"/>
      <c r="B20" s="5" t="s">
        <v>228</v>
      </c>
      <c r="C20" s="811" t="s">
        <v>97</v>
      </c>
    </row>
    <row r="21" spans="1:3">
      <c r="A21" s="1932"/>
      <c r="B21" s="5" t="s">
        <v>229</v>
      </c>
      <c r="C21" s="811" t="s">
        <v>223</v>
      </c>
    </row>
    <row r="22" spans="1:3">
      <c r="A22" s="1932"/>
      <c r="B22" s="5" t="s">
        <v>230</v>
      </c>
      <c r="C22" s="811" t="s">
        <v>223</v>
      </c>
    </row>
    <row r="23" spans="1:3">
      <c r="A23" s="1932"/>
      <c r="B23" s="5" t="s">
        <v>231</v>
      </c>
      <c r="C23" s="811" t="s">
        <v>2440</v>
      </c>
    </row>
    <row r="24" spans="1:3">
      <c r="A24" s="1932"/>
      <c r="B24" s="5" t="s">
        <v>232</v>
      </c>
      <c r="C24" s="811" t="s">
        <v>223</v>
      </c>
    </row>
    <row r="25" spans="1:3">
      <c r="A25" s="1932"/>
      <c r="B25" s="5" t="s">
        <v>233</v>
      </c>
      <c r="C25" s="811" t="s">
        <v>107</v>
      </c>
    </row>
    <row r="26" spans="1:3">
      <c r="A26" s="1932"/>
      <c r="B26" s="5" t="s">
        <v>234</v>
      </c>
      <c r="C26" s="811" t="s">
        <v>223</v>
      </c>
    </row>
    <row r="27" spans="1:3">
      <c r="A27" s="1932"/>
      <c r="B27" s="5" t="s">
        <v>235</v>
      </c>
      <c r="C27" s="811" t="s">
        <v>236</v>
      </c>
    </row>
    <row r="28" spans="1:3">
      <c r="A28" s="1932"/>
      <c r="B28" s="5" t="s">
        <v>237</v>
      </c>
      <c r="C28" s="811" t="s">
        <v>111</v>
      </c>
    </row>
    <row r="29" spans="1:3" ht="49.5">
      <c r="A29" s="1932"/>
      <c r="B29" s="5" t="s">
        <v>238</v>
      </c>
      <c r="C29" s="811" t="s">
        <v>1808</v>
      </c>
    </row>
    <row r="30" spans="1:3" ht="33">
      <c r="A30" s="1932"/>
      <c r="B30" s="5" t="s">
        <v>239</v>
      </c>
      <c r="C30" s="811" t="s">
        <v>1009</v>
      </c>
    </row>
    <row r="31" spans="1:3" ht="99">
      <c r="A31" s="1932"/>
      <c r="B31" s="5" t="s">
        <v>241</v>
      </c>
      <c r="C31" s="811" t="s">
        <v>2528</v>
      </c>
    </row>
    <row r="32" spans="1:3" ht="33.5" thickBot="1">
      <c r="A32" s="1933"/>
      <c r="B32" s="11" t="s">
        <v>1795</v>
      </c>
      <c r="C32" s="812" t="s">
        <v>223</v>
      </c>
    </row>
    <row r="33" spans="1:3">
      <c r="A33" s="1925" t="s">
        <v>242</v>
      </c>
      <c r="B33" s="354" t="s">
        <v>243</v>
      </c>
      <c r="C33" s="813" t="s">
        <v>2522</v>
      </c>
    </row>
    <row r="34" spans="1:3">
      <c r="A34" s="1926"/>
      <c r="B34" s="5" t="s">
        <v>244</v>
      </c>
      <c r="C34" s="811" t="s">
        <v>2529</v>
      </c>
    </row>
    <row r="35" spans="1:3">
      <c r="A35" s="1926"/>
      <c r="B35" s="5" t="s">
        <v>245</v>
      </c>
      <c r="C35" s="811" t="s">
        <v>121</v>
      </c>
    </row>
    <row r="36" spans="1:3">
      <c r="A36" s="1926"/>
      <c r="B36" s="5" t="s">
        <v>246</v>
      </c>
      <c r="C36" s="811" t="s">
        <v>223</v>
      </c>
    </row>
    <row r="37" spans="1:3">
      <c r="A37" s="1926"/>
      <c r="B37" s="5" t="s">
        <v>247</v>
      </c>
      <c r="C37" s="811" t="s">
        <v>223</v>
      </c>
    </row>
    <row r="38" spans="1:3" ht="17" thickBot="1">
      <c r="A38" s="1927"/>
      <c r="B38" s="13" t="s">
        <v>248</v>
      </c>
      <c r="C38" s="812" t="s">
        <v>92</v>
      </c>
    </row>
    <row r="39" spans="1:3">
      <c r="A39" s="1925" t="s">
        <v>249</v>
      </c>
      <c r="B39" s="354" t="s">
        <v>250</v>
      </c>
      <c r="C39" s="813" t="s">
        <v>97</v>
      </c>
    </row>
    <row r="40" spans="1:3">
      <c r="A40" s="1926"/>
      <c r="B40" s="5" t="s">
        <v>251</v>
      </c>
      <c r="C40" s="811" t="s">
        <v>223</v>
      </c>
    </row>
    <row r="41" spans="1:3">
      <c r="A41" s="1926"/>
      <c r="B41" s="5" t="s">
        <v>252</v>
      </c>
      <c r="C41" s="811" t="s">
        <v>223</v>
      </c>
    </row>
    <row r="42" spans="1:3">
      <c r="A42" s="1926"/>
      <c r="B42" s="5" t="s">
        <v>253</v>
      </c>
      <c r="C42" s="811" t="s">
        <v>223</v>
      </c>
    </row>
    <row r="43" spans="1:3">
      <c r="A43" s="1926"/>
      <c r="B43" s="5" t="s">
        <v>254</v>
      </c>
      <c r="C43" s="811" t="s">
        <v>223</v>
      </c>
    </row>
    <row r="44" spans="1:3" ht="17" thickBot="1">
      <c r="A44" s="1927"/>
      <c r="B44" s="476" t="s">
        <v>255</v>
      </c>
      <c r="C44" s="812" t="s">
        <v>223</v>
      </c>
    </row>
    <row r="45" spans="1:3">
      <c r="A45" s="1925" t="s">
        <v>256</v>
      </c>
      <c r="B45" s="354" t="s">
        <v>257</v>
      </c>
      <c r="C45" s="813" t="s">
        <v>92</v>
      </c>
    </row>
    <row r="46" spans="1:3" ht="33">
      <c r="A46" s="1926"/>
      <c r="B46" s="5" t="s">
        <v>258</v>
      </c>
      <c r="C46" s="811" t="s">
        <v>2530</v>
      </c>
    </row>
    <row r="47" spans="1:3" ht="17" thickBot="1">
      <c r="A47" s="1927"/>
      <c r="B47" s="13" t="s">
        <v>259</v>
      </c>
      <c r="C47" s="812" t="s">
        <v>2531</v>
      </c>
    </row>
    <row r="48" spans="1:3">
      <c r="A48" s="1926" t="s">
        <v>137</v>
      </c>
      <c r="B48" s="11" t="s">
        <v>260</v>
      </c>
      <c r="C48" s="1493" t="s">
        <v>92</v>
      </c>
    </row>
    <row r="49" spans="1:3">
      <c r="A49" s="1926"/>
      <c r="B49" s="608" t="s">
        <v>261</v>
      </c>
      <c r="C49" s="1494" t="s">
        <v>2532</v>
      </c>
    </row>
    <row r="50" spans="1:3">
      <c r="A50" s="1926"/>
      <c r="B50" s="608" t="s">
        <v>263</v>
      </c>
      <c r="C50" s="1494" t="s">
        <v>2533</v>
      </c>
    </row>
    <row r="51" spans="1:3">
      <c r="A51" s="1926"/>
      <c r="B51" s="608" t="s">
        <v>264</v>
      </c>
      <c r="C51" s="1494" t="s">
        <v>678</v>
      </c>
    </row>
    <row r="52" spans="1:3" ht="148.5">
      <c r="A52" s="1926"/>
      <c r="B52" s="608" t="s">
        <v>265</v>
      </c>
      <c r="C52" s="1494" t="s">
        <v>2534</v>
      </c>
    </row>
    <row r="53" spans="1:3" ht="115.5">
      <c r="A53" s="1926"/>
      <c r="B53" s="608" t="s">
        <v>267</v>
      </c>
      <c r="C53" s="1494" t="s">
        <v>2535</v>
      </c>
    </row>
    <row r="54" spans="1:3" ht="49.5">
      <c r="A54" s="1926"/>
      <c r="B54" s="608" t="s">
        <v>268</v>
      </c>
      <c r="C54" s="1494" t="s">
        <v>2536</v>
      </c>
    </row>
    <row r="55" spans="1:3">
      <c r="A55" s="1926"/>
      <c r="B55" s="608" t="s">
        <v>270</v>
      </c>
      <c r="C55" s="1494" t="s">
        <v>745</v>
      </c>
    </row>
    <row r="56" spans="1:3">
      <c r="A56" s="1926"/>
      <c r="B56" s="608" t="s">
        <v>271</v>
      </c>
      <c r="C56" s="1494" t="s">
        <v>353</v>
      </c>
    </row>
    <row r="57" spans="1:3">
      <c r="A57" s="1926"/>
      <c r="B57" s="608" t="s">
        <v>273</v>
      </c>
      <c r="C57" s="1494" t="s">
        <v>223</v>
      </c>
    </row>
    <row r="58" spans="1:3">
      <c r="A58" s="1926"/>
      <c r="B58" s="608" t="s">
        <v>275</v>
      </c>
      <c r="C58" s="1495" t="s">
        <v>223</v>
      </c>
    </row>
    <row r="59" spans="1:3">
      <c r="A59" s="1926"/>
      <c r="B59" s="608" t="s">
        <v>277</v>
      </c>
      <c r="C59" s="1444" t="s">
        <v>3281</v>
      </c>
    </row>
    <row r="60" spans="1:3" ht="33">
      <c r="A60" s="1926"/>
      <c r="B60" s="608" t="s">
        <v>278</v>
      </c>
      <c r="C60" s="1496" t="s">
        <v>2537</v>
      </c>
    </row>
    <row r="61" spans="1:3" ht="33">
      <c r="A61" s="1926"/>
      <c r="B61" s="608" t="s">
        <v>279</v>
      </c>
      <c r="C61" s="1494" t="s">
        <v>2538</v>
      </c>
    </row>
    <row r="62" spans="1:3">
      <c r="A62" s="1926"/>
      <c r="B62" s="608" t="s">
        <v>280</v>
      </c>
      <c r="C62" s="1494" t="s">
        <v>2539</v>
      </c>
    </row>
    <row r="63" spans="1:3">
      <c r="A63" s="1926"/>
      <c r="B63" s="608" t="s">
        <v>281</v>
      </c>
      <c r="C63" s="1488" t="s">
        <v>3282</v>
      </c>
    </row>
    <row r="64" spans="1:3" ht="33">
      <c r="A64" s="1926"/>
      <c r="B64" s="608" t="s">
        <v>282</v>
      </c>
      <c r="C64" s="1488" t="s">
        <v>3283</v>
      </c>
    </row>
    <row r="65" spans="1:3">
      <c r="A65" s="1926"/>
      <c r="B65" s="608" t="s">
        <v>283</v>
      </c>
      <c r="C65" s="1494" t="s">
        <v>97</v>
      </c>
    </row>
    <row r="66" spans="1:3">
      <c r="A66" s="1926"/>
      <c r="B66" s="608" t="s">
        <v>284</v>
      </c>
      <c r="C66" s="1494" t="s">
        <v>223</v>
      </c>
    </row>
    <row r="67" spans="1:3">
      <c r="A67" s="1926"/>
      <c r="B67" s="608" t="s">
        <v>285</v>
      </c>
      <c r="C67" s="1494" t="s">
        <v>223</v>
      </c>
    </row>
    <row r="68" spans="1:3" ht="17" thickBot="1">
      <c r="A68" s="1927"/>
      <c r="B68" s="891" t="s">
        <v>286</v>
      </c>
      <c r="C68" s="812" t="s">
        <v>223</v>
      </c>
    </row>
    <row r="69" spans="1:3">
      <c r="A69" s="1925" t="s">
        <v>287</v>
      </c>
      <c r="B69" s="1492" t="s">
        <v>288</v>
      </c>
      <c r="C69" s="1493" t="s">
        <v>92</v>
      </c>
    </row>
    <row r="70" spans="1:3">
      <c r="A70" s="1926"/>
      <c r="B70" s="608" t="s">
        <v>289</v>
      </c>
      <c r="C70" s="1494" t="s">
        <v>163</v>
      </c>
    </row>
    <row r="71" spans="1:3">
      <c r="A71" s="1926"/>
      <c r="B71" s="608" t="s">
        <v>290</v>
      </c>
      <c r="C71" s="1494" t="s">
        <v>223</v>
      </c>
    </row>
    <row r="72" spans="1:3">
      <c r="A72" s="1926"/>
      <c r="B72" s="608" t="s">
        <v>291</v>
      </c>
      <c r="C72" s="1494" t="s">
        <v>223</v>
      </c>
    </row>
    <row r="73" spans="1:3" ht="49.5">
      <c r="A73" s="1926"/>
      <c r="B73" s="608" t="s">
        <v>292</v>
      </c>
      <c r="C73" s="1494" t="s">
        <v>168</v>
      </c>
    </row>
    <row r="74" spans="1:3">
      <c r="A74" s="1926"/>
      <c r="B74" s="608" t="s">
        <v>293</v>
      </c>
      <c r="C74" s="1494" t="s">
        <v>111</v>
      </c>
    </row>
    <row r="75" spans="1:3">
      <c r="A75" s="1926"/>
      <c r="B75" s="608" t="s">
        <v>294</v>
      </c>
      <c r="C75" s="1494" t="s">
        <v>92</v>
      </c>
    </row>
    <row r="76" spans="1:3">
      <c r="A76" s="1926"/>
      <c r="B76" s="608" t="s">
        <v>295</v>
      </c>
      <c r="C76" s="1494" t="s">
        <v>172</v>
      </c>
    </row>
    <row r="77" spans="1:3" ht="116" thickBot="1">
      <c r="A77" s="1927"/>
      <c r="B77" s="891" t="s">
        <v>296</v>
      </c>
      <c r="C77" s="1497" t="s">
        <v>2540</v>
      </c>
    </row>
    <row r="78" spans="1:3">
      <c r="A78" s="1925" t="s">
        <v>298</v>
      </c>
      <c r="B78" s="1492" t="s">
        <v>299</v>
      </c>
      <c r="C78" s="1498" t="s">
        <v>3284</v>
      </c>
    </row>
    <row r="79" spans="1:3">
      <c r="A79" s="1926"/>
      <c r="B79" s="608" t="s">
        <v>300</v>
      </c>
      <c r="C79" s="1494" t="s">
        <v>374</v>
      </c>
    </row>
    <row r="80" spans="1:3">
      <c r="A80" s="1926"/>
      <c r="B80" s="608" t="s">
        <v>301</v>
      </c>
      <c r="C80" s="1494" t="s">
        <v>1019</v>
      </c>
    </row>
    <row r="81" spans="1:3">
      <c r="A81" s="1926"/>
      <c r="B81" s="608" t="s">
        <v>302</v>
      </c>
      <c r="C81" s="1494" t="s">
        <v>2541</v>
      </c>
    </row>
    <row r="82" spans="1:3" ht="115.5">
      <c r="A82" s="1926"/>
      <c r="B82" s="608" t="s">
        <v>303</v>
      </c>
      <c r="C82" s="1494" t="s">
        <v>2540</v>
      </c>
    </row>
    <row r="83" spans="1:3">
      <c r="A83" s="1926"/>
      <c r="B83" s="608" t="s">
        <v>304</v>
      </c>
      <c r="C83" s="1494" t="s">
        <v>90</v>
      </c>
    </row>
    <row r="84" spans="1:3">
      <c r="A84" s="1926"/>
      <c r="B84" s="608" t="s">
        <v>284</v>
      </c>
      <c r="C84" s="1494" t="s">
        <v>223</v>
      </c>
    </row>
    <row r="85" spans="1:3">
      <c r="A85" s="1926"/>
      <c r="B85" s="608" t="s">
        <v>285</v>
      </c>
      <c r="C85" s="1494" t="s">
        <v>223</v>
      </c>
    </row>
    <row r="86" spans="1:3">
      <c r="A86" s="1926"/>
      <c r="B86" s="608" t="s">
        <v>305</v>
      </c>
      <c r="C86" s="1494" t="s">
        <v>223</v>
      </c>
    </row>
    <row r="87" spans="1:3">
      <c r="A87" s="1926"/>
      <c r="B87" s="608" t="s">
        <v>306</v>
      </c>
      <c r="C87" s="1494"/>
    </row>
    <row r="88" spans="1:3">
      <c r="A88" s="1926"/>
      <c r="B88" s="608" t="s">
        <v>307</v>
      </c>
      <c r="C88" s="1494" t="s">
        <v>90</v>
      </c>
    </row>
    <row r="89" spans="1:3">
      <c r="A89" s="1926"/>
      <c r="B89" s="608" t="s">
        <v>308</v>
      </c>
      <c r="C89" s="1494" t="s">
        <v>223</v>
      </c>
    </row>
    <row r="90" spans="1:3">
      <c r="A90" s="1926"/>
      <c r="B90" s="608" t="s">
        <v>309</v>
      </c>
      <c r="C90" s="1494" t="s">
        <v>223</v>
      </c>
    </row>
    <row r="91" spans="1:3">
      <c r="A91" s="1926"/>
      <c r="B91" s="608" t="s">
        <v>310</v>
      </c>
      <c r="C91" s="1494" t="s">
        <v>223</v>
      </c>
    </row>
    <row r="92" spans="1:3" ht="17" thickBot="1">
      <c r="A92" s="1927"/>
      <c r="B92" s="891" t="s">
        <v>311</v>
      </c>
      <c r="C92" s="812" t="s">
        <v>223</v>
      </c>
    </row>
    <row r="93" spans="1:3" ht="82.5">
      <c r="A93" s="1925" t="s">
        <v>312</v>
      </c>
      <c r="B93" s="1492" t="s">
        <v>313</v>
      </c>
      <c r="C93" s="1493" t="s">
        <v>2542</v>
      </c>
    </row>
    <row r="94" spans="1:3" ht="33">
      <c r="A94" s="1926"/>
      <c r="B94" s="608" t="s">
        <v>314</v>
      </c>
      <c r="C94" s="1494" t="s">
        <v>1798</v>
      </c>
    </row>
    <row r="95" spans="1:3">
      <c r="A95" s="1926"/>
      <c r="B95" s="608" t="s">
        <v>315</v>
      </c>
      <c r="C95" s="1494" t="s">
        <v>223</v>
      </c>
    </row>
    <row r="96" spans="1:3" ht="66">
      <c r="A96" s="1926"/>
      <c r="B96" s="608" t="s">
        <v>316</v>
      </c>
      <c r="C96" s="1494" t="s">
        <v>1362</v>
      </c>
    </row>
    <row r="97" spans="1:3" ht="49.5">
      <c r="A97" s="1926"/>
      <c r="B97" s="608" t="s">
        <v>317</v>
      </c>
      <c r="C97" s="1494" t="s">
        <v>2543</v>
      </c>
    </row>
    <row r="98" spans="1:3" ht="49.5">
      <c r="A98" s="1926"/>
      <c r="B98" s="608" t="s">
        <v>318</v>
      </c>
      <c r="C98" s="1494" t="s">
        <v>1338</v>
      </c>
    </row>
    <row r="99" spans="1:3" ht="33">
      <c r="A99" s="1926"/>
      <c r="B99" s="608" t="s">
        <v>320</v>
      </c>
      <c r="C99" s="1494" t="s">
        <v>223</v>
      </c>
    </row>
    <row r="100" spans="1:3">
      <c r="A100" s="1926"/>
      <c r="B100" s="608" t="s">
        <v>524</v>
      </c>
      <c r="C100" s="1494" t="s">
        <v>223</v>
      </c>
    </row>
    <row r="101" spans="1:3">
      <c r="A101" s="1926"/>
      <c r="B101" s="608" t="s">
        <v>323</v>
      </c>
      <c r="C101" s="1494" t="s">
        <v>223</v>
      </c>
    </row>
    <row r="102" spans="1:3" ht="17" thickBot="1">
      <c r="A102" s="1927"/>
      <c r="B102" s="912" t="s">
        <v>324</v>
      </c>
      <c r="C102" s="812" t="s">
        <v>223</v>
      </c>
    </row>
    <row r="103" spans="1:3" ht="49.5">
      <c r="A103" s="1936" t="s">
        <v>200</v>
      </c>
      <c r="B103" s="608" t="s">
        <v>325</v>
      </c>
      <c r="C103" s="1493" t="s">
        <v>2544</v>
      </c>
    </row>
    <row r="104" spans="1:3">
      <c r="A104" s="1936"/>
      <c r="B104" s="608" t="s">
        <v>202</v>
      </c>
      <c r="C104" s="1499">
        <v>7.57</v>
      </c>
    </row>
    <row r="105" spans="1:3">
      <c r="A105" s="1936"/>
      <c r="B105" s="608" t="s">
        <v>327</v>
      </c>
      <c r="C105" s="1452">
        <v>1177.3399999999999</v>
      </c>
    </row>
    <row r="106" spans="1:3">
      <c r="A106" s="1936"/>
      <c r="B106" s="608" t="s">
        <v>957</v>
      </c>
      <c r="C106" s="1275" t="s">
        <v>3285</v>
      </c>
    </row>
    <row r="107" spans="1:3" ht="17" thickBot="1">
      <c r="A107" s="1937"/>
      <c r="B107" s="39" t="s">
        <v>329</v>
      </c>
      <c r="C107" s="812" t="s">
        <v>223</v>
      </c>
    </row>
    <row r="108" spans="1:3" s="264" customFormat="1" ht="181.5">
      <c r="A108" s="1891" t="s">
        <v>3702</v>
      </c>
      <c r="B108" s="1779" t="s">
        <v>3703</v>
      </c>
      <c r="C108" s="1780" t="s">
        <v>3766</v>
      </c>
    </row>
    <row r="109" spans="1:3" s="264" customFormat="1" ht="50" thickBot="1">
      <c r="A109" s="1892"/>
      <c r="B109" s="1781" t="s">
        <v>3705</v>
      </c>
      <c r="C109" s="1782" t="s">
        <v>3767</v>
      </c>
    </row>
    <row r="110" spans="1:3" ht="17" thickBot="1">
      <c r="A110" s="1938" t="s">
        <v>330</v>
      </c>
      <c r="B110" s="2279"/>
      <c r="C110" s="1500" t="s">
        <v>223</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F2C3-8D0F-4CDC-B706-0453D8FB44E4}">
  <sheetPr codeName="Sheet79"/>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8" t="s">
        <v>78</v>
      </c>
      <c r="B1" s="1928"/>
      <c r="C1" s="1928"/>
    </row>
    <row r="2" spans="1:3" ht="17" thickBot="1">
      <c r="A2" s="1929" t="s">
        <v>208</v>
      </c>
      <c r="B2" s="1940"/>
      <c r="C2" s="1501">
        <v>45447</v>
      </c>
    </row>
    <row r="3" spans="1:3">
      <c r="A3" s="1931" t="s">
        <v>209</v>
      </c>
      <c r="B3" s="354" t="s">
        <v>210</v>
      </c>
      <c r="C3" s="375" t="s">
        <v>2931</v>
      </c>
    </row>
    <row r="4" spans="1:3">
      <c r="A4" s="1932"/>
      <c r="B4" s="5" t="s">
        <v>211</v>
      </c>
      <c r="C4" s="1376" t="s">
        <v>2932</v>
      </c>
    </row>
    <row r="5" spans="1:3">
      <c r="A5" s="1932"/>
      <c r="B5" s="5" t="s">
        <v>344</v>
      </c>
      <c r="C5" s="1376" t="s">
        <v>223</v>
      </c>
    </row>
    <row r="6" spans="1:3">
      <c r="A6" s="1932"/>
      <c r="B6" s="5" t="s">
        <v>84</v>
      </c>
      <c r="C6" s="1376" t="s">
        <v>2900</v>
      </c>
    </row>
    <row r="7" spans="1:3">
      <c r="A7" s="1932"/>
      <c r="B7" s="5" t="s">
        <v>346</v>
      </c>
      <c r="C7" s="1421">
        <v>42590</v>
      </c>
    </row>
    <row r="8" spans="1:3">
      <c r="A8" s="1932"/>
      <c r="B8" s="5" t="s">
        <v>215</v>
      </c>
      <c r="C8" s="1502">
        <v>1032861480</v>
      </c>
    </row>
    <row r="9" spans="1:3">
      <c r="A9" s="1932"/>
      <c r="B9" s="5" t="s">
        <v>216</v>
      </c>
      <c r="C9" s="1503">
        <v>161088567558</v>
      </c>
    </row>
    <row r="10" spans="1:3">
      <c r="A10" s="1932"/>
      <c r="B10" s="5" t="s">
        <v>217</v>
      </c>
      <c r="C10" s="1376" t="s">
        <v>2933</v>
      </c>
    </row>
    <row r="11" spans="1:3">
      <c r="A11" s="1932"/>
      <c r="B11" s="5" t="s">
        <v>219</v>
      </c>
      <c r="C11" s="1376" t="s">
        <v>90</v>
      </c>
    </row>
    <row r="12" spans="1:3">
      <c r="A12" s="1932"/>
      <c r="B12" s="5" t="s">
        <v>220</v>
      </c>
      <c r="C12" s="1376" t="s">
        <v>92</v>
      </c>
    </row>
    <row r="13" spans="1:3">
      <c r="A13" s="1932"/>
      <c r="B13" s="5" t="s">
        <v>221</v>
      </c>
      <c r="C13" s="1376" t="s">
        <v>92</v>
      </c>
    </row>
    <row r="14" spans="1:3">
      <c r="A14" s="1932"/>
      <c r="B14" s="5" t="s">
        <v>222</v>
      </c>
      <c r="C14" s="1376" t="s">
        <v>90</v>
      </c>
    </row>
    <row r="15" spans="1:3">
      <c r="A15" s="1932"/>
      <c r="B15" s="5" t="s">
        <v>224</v>
      </c>
      <c r="C15" s="1376" t="s">
        <v>223</v>
      </c>
    </row>
    <row r="16" spans="1:3">
      <c r="A16" s="1932"/>
      <c r="B16" s="5" t="s">
        <v>225</v>
      </c>
      <c r="C16" s="1376" t="s">
        <v>223</v>
      </c>
    </row>
    <row r="17" spans="1:3" ht="82.5">
      <c r="A17" s="1932"/>
      <c r="B17" s="5" t="s">
        <v>226</v>
      </c>
      <c r="C17" s="1376" t="s">
        <v>2934</v>
      </c>
    </row>
    <row r="18" spans="1:3" ht="33">
      <c r="A18" s="1932"/>
      <c r="B18" s="5" t="s">
        <v>2592</v>
      </c>
      <c r="C18" s="1376" t="s">
        <v>334</v>
      </c>
    </row>
    <row r="19" spans="1:3">
      <c r="A19" s="1932"/>
      <c r="B19" s="5" t="s">
        <v>227</v>
      </c>
      <c r="C19" s="1376" t="s">
        <v>223</v>
      </c>
    </row>
    <row r="20" spans="1:3">
      <c r="A20" s="1932"/>
      <c r="B20" s="5" t="s">
        <v>228</v>
      </c>
      <c r="C20" s="1376" t="s">
        <v>97</v>
      </c>
    </row>
    <row r="21" spans="1:3">
      <c r="A21" s="1932"/>
      <c r="B21" s="5" t="s">
        <v>229</v>
      </c>
      <c r="C21" s="1376" t="s">
        <v>213</v>
      </c>
    </row>
    <row r="22" spans="1:3">
      <c r="A22" s="1932"/>
      <c r="B22" s="5" t="s">
        <v>230</v>
      </c>
      <c r="C22" s="1376" t="s">
        <v>223</v>
      </c>
    </row>
    <row r="23" spans="1:3">
      <c r="A23" s="1932"/>
      <c r="B23" s="5" t="s">
        <v>231</v>
      </c>
      <c r="C23" s="1376" t="s">
        <v>223</v>
      </c>
    </row>
    <row r="24" spans="1:3">
      <c r="A24" s="1932"/>
      <c r="B24" s="5" t="s">
        <v>232</v>
      </c>
      <c r="C24" s="1376" t="s">
        <v>223</v>
      </c>
    </row>
    <row r="25" spans="1:3">
      <c r="A25" s="1932"/>
      <c r="B25" s="5" t="s">
        <v>233</v>
      </c>
      <c r="C25" s="1376" t="s">
        <v>107</v>
      </c>
    </row>
    <row r="26" spans="1:3">
      <c r="A26" s="1932"/>
      <c r="B26" s="5" t="s">
        <v>234</v>
      </c>
      <c r="C26" s="1376" t="s">
        <v>223</v>
      </c>
    </row>
    <row r="27" spans="1:3">
      <c r="A27" s="1932"/>
      <c r="B27" s="5" t="s">
        <v>235</v>
      </c>
      <c r="C27" s="1376" t="s">
        <v>236</v>
      </c>
    </row>
    <row r="28" spans="1:3">
      <c r="A28" s="1932"/>
      <c r="B28" s="5" t="s">
        <v>237</v>
      </c>
      <c r="C28" s="1376" t="s">
        <v>111</v>
      </c>
    </row>
    <row r="29" spans="1:3">
      <c r="A29" s="1932"/>
      <c r="B29" s="5" t="s">
        <v>238</v>
      </c>
      <c r="C29" s="1376" t="s">
        <v>113</v>
      </c>
    </row>
    <row r="30" spans="1:3" ht="33">
      <c r="A30" s="1932"/>
      <c r="B30" s="5" t="s">
        <v>239</v>
      </c>
      <c r="C30" s="1376" t="s">
        <v>403</v>
      </c>
    </row>
    <row r="31" spans="1:3">
      <c r="A31" s="1932"/>
      <c r="B31" s="5" t="s">
        <v>241</v>
      </c>
      <c r="C31" s="1376" t="s">
        <v>2935</v>
      </c>
    </row>
    <row r="32" spans="1:3" ht="33.5" thickBot="1">
      <c r="A32" s="1933"/>
      <c r="B32" s="11" t="s">
        <v>1795</v>
      </c>
      <c r="C32" s="890" t="s">
        <v>223</v>
      </c>
    </row>
    <row r="33" spans="1:3">
      <c r="A33" s="1925" t="s">
        <v>242</v>
      </c>
      <c r="B33" s="354" t="s">
        <v>243</v>
      </c>
      <c r="C33" s="375" t="s">
        <v>2900</v>
      </c>
    </row>
    <row r="34" spans="1:3">
      <c r="A34" s="1926"/>
      <c r="B34" s="5" t="s">
        <v>244</v>
      </c>
      <c r="C34" s="1376" t="s">
        <v>2936</v>
      </c>
    </row>
    <row r="35" spans="1:3">
      <c r="A35" s="1926"/>
      <c r="B35" s="5" t="s">
        <v>245</v>
      </c>
      <c r="C35" s="1376" t="s">
        <v>121</v>
      </c>
    </row>
    <row r="36" spans="1:3">
      <c r="A36" s="1926"/>
      <c r="B36" s="5" t="s">
        <v>246</v>
      </c>
      <c r="C36" s="1376" t="s">
        <v>223</v>
      </c>
    </row>
    <row r="37" spans="1:3">
      <c r="A37" s="1926"/>
      <c r="B37" s="5" t="s">
        <v>247</v>
      </c>
      <c r="C37" s="1376" t="s">
        <v>223</v>
      </c>
    </row>
    <row r="38" spans="1:3" ht="17" thickBot="1">
      <c r="A38" s="1927"/>
      <c r="B38" s="13" t="s">
        <v>248</v>
      </c>
      <c r="C38" s="890" t="s">
        <v>92</v>
      </c>
    </row>
    <row r="39" spans="1:3">
      <c r="A39" s="1925" t="s">
        <v>249</v>
      </c>
      <c r="B39" s="354" t="s">
        <v>250</v>
      </c>
      <c r="C39" s="375" t="s">
        <v>90</v>
      </c>
    </row>
    <row r="40" spans="1:3">
      <c r="A40" s="1926"/>
      <c r="B40" s="5" t="s">
        <v>251</v>
      </c>
      <c r="C40" s="1376" t="s">
        <v>223</v>
      </c>
    </row>
    <row r="41" spans="1:3">
      <c r="A41" s="1926"/>
      <c r="B41" s="5" t="s">
        <v>252</v>
      </c>
      <c r="C41" s="1376" t="s">
        <v>223</v>
      </c>
    </row>
    <row r="42" spans="1:3">
      <c r="A42" s="1926"/>
      <c r="B42" s="5" t="s">
        <v>253</v>
      </c>
      <c r="C42" s="1376" t="s">
        <v>223</v>
      </c>
    </row>
    <row r="43" spans="1:3">
      <c r="A43" s="1926"/>
      <c r="B43" s="5" t="s">
        <v>254</v>
      </c>
      <c r="C43" s="1376" t="s">
        <v>223</v>
      </c>
    </row>
    <row r="44" spans="1:3" ht="17" thickBot="1">
      <c r="A44" s="1927"/>
      <c r="B44" s="476" t="s">
        <v>255</v>
      </c>
      <c r="C44" s="890" t="s">
        <v>223</v>
      </c>
    </row>
    <row r="45" spans="1:3">
      <c r="A45" s="1925" t="s">
        <v>256</v>
      </c>
      <c r="B45" s="354" t="s">
        <v>257</v>
      </c>
      <c r="C45" s="375" t="s">
        <v>90</v>
      </c>
    </row>
    <row r="46" spans="1:3">
      <c r="A46" s="1926"/>
      <c r="B46" s="5" t="s">
        <v>258</v>
      </c>
      <c r="C46" s="1376" t="s">
        <v>223</v>
      </c>
    </row>
    <row r="47" spans="1:3" ht="17" thickBot="1">
      <c r="A47" s="1927"/>
      <c r="B47" s="13" t="s">
        <v>259</v>
      </c>
      <c r="C47" s="890" t="s">
        <v>223</v>
      </c>
    </row>
    <row r="48" spans="1:3">
      <c r="A48" s="1926" t="s">
        <v>137</v>
      </c>
      <c r="B48" s="11" t="s">
        <v>260</v>
      </c>
      <c r="C48" s="1504" t="s">
        <v>92</v>
      </c>
    </row>
    <row r="49" spans="1:3">
      <c r="A49" s="1926"/>
      <c r="B49" s="5" t="s">
        <v>261</v>
      </c>
      <c r="C49" s="1376" t="s">
        <v>2937</v>
      </c>
    </row>
    <row r="50" spans="1:3">
      <c r="A50" s="1926"/>
      <c r="B50" s="5" t="s">
        <v>263</v>
      </c>
      <c r="C50" s="1376" t="s">
        <v>2938</v>
      </c>
    </row>
    <row r="51" spans="1:3">
      <c r="A51" s="1926"/>
      <c r="B51" s="5" t="s">
        <v>264</v>
      </c>
      <c r="C51" s="1376" t="s">
        <v>408</v>
      </c>
    </row>
    <row r="52" spans="1:3">
      <c r="A52" s="1926"/>
      <c r="B52" s="5" t="s">
        <v>265</v>
      </c>
      <c r="C52" s="1376" t="s">
        <v>2939</v>
      </c>
    </row>
    <row r="53" spans="1:3" ht="99">
      <c r="A53" s="1926"/>
      <c r="B53" s="5" t="s">
        <v>267</v>
      </c>
      <c r="C53" s="1376" t="s">
        <v>855</v>
      </c>
    </row>
    <row r="54" spans="1:3">
      <c r="A54" s="1926"/>
      <c r="B54" s="5" t="s">
        <v>268</v>
      </c>
      <c r="C54" s="1376" t="s">
        <v>262</v>
      </c>
    </row>
    <row r="55" spans="1:3">
      <c r="A55" s="1926"/>
      <c r="B55" s="5" t="s">
        <v>270</v>
      </c>
      <c r="C55" s="1376" t="s">
        <v>2940</v>
      </c>
    </row>
    <row r="56" spans="1:3">
      <c r="A56" s="1926"/>
      <c r="B56" s="5" t="s">
        <v>271</v>
      </c>
      <c r="C56" s="1376" t="s">
        <v>353</v>
      </c>
    </row>
    <row r="57" spans="1:3">
      <c r="A57" s="1926"/>
      <c r="B57" s="5" t="s">
        <v>273</v>
      </c>
      <c r="C57" s="1376" t="s">
        <v>223</v>
      </c>
    </row>
    <row r="58" spans="1:3">
      <c r="A58" s="1926"/>
      <c r="B58" s="5" t="s">
        <v>275</v>
      </c>
      <c r="C58" s="1376" t="s">
        <v>223</v>
      </c>
    </row>
    <row r="59" spans="1:3">
      <c r="A59" s="1926"/>
      <c r="B59" s="5" t="s">
        <v>277</v>
      </c>
      <c r="C59" s="1376" t="s">
        <v>2941</v>
      </c>
    </row>
    <row r="60" spans="1:3">
      <c r="A60" s="1926"/>
      <c r="B60" s="5" t="s">
        <v>278</v>
      </c>
      <c r="C60" s="1376" t="s">
        <v>223</v>
      </c>
    </row>
    <row r="61" spans="1:3">
      <c r="A61" s="1926"/>
      <c r="B61" s="5" t="s">
        <v>279</v>
      </c>
      <c r="C61" s="1376" t="s">
        <v>223</v>
      </c>
    </row>
    <row r="62" spans="1:3">
      <c r="A62" s="1926"/>
      <c r="B62" s="5" t="s">
        <v>280</v>
      </c>
      <c r="C62" s="1376" t="s">
        <v>223</v>
      </c>
    </row>
    <row r="63" spans="1:3">
      <c r="A63" s="1926"/>
      <c r="B63" s="5" t="s">
        <v>281</v>
      </c>
      <c r="C63" s="1376" t="s">
        <v>213</v>
      </c>
    </row>
    <row r="64" spans="1:3">
      <c r="A64" s="1926"/>
      <c r="B64" s="5" t="s">
        <v>282</v>
      </c>
      <c r="C64" s="1376" t="s">
        <v>213</v>
      </c>
    </row>
    <row r="65" spans="1:3">
      <c r="A65" s="1926"/>
      <c r="B65" s="5" t="s">
        <v>283</v>
      </c>
      <c r="C65" s="1376" t="s">
        <v>92</v>
      </c>
    </row>
    <row r="66" spans="1:3">
      <c r="A66" s="1926"/>
      <c r="B66" s="5" t="s">
        <v>284</v>
      </c>
      <c r="C66" s="1376" t="s">
        <v>2942</v>
      </c>
    </row>
    <row r="67" spans="1:3">
      <c r="A67" s="1926"/>
      <c r="B67" s="5" t="s">
        <v>285</v>
      </c>
      <c r="C67" s="1419">
        <v>44363</v>
      </c>
    </row>
    <row r="68" spans="1:3" ht="33.5" thickBot="1">
      <c r="A68" s="1927"/>
      <c r="B68" s="13" t="s">
        <v>286</v>
      </c>
      <c r="C68" s="890" t="s">
        <v>2943</v>
      </c>
    </row>
    <row r="69" spans="1:3">
      <c r="A69" s="1925" t="s">
        <v>287</v>
      </c>
      <c r="B69" s="354" t="s">
        <v>288</v>
      </c>
      <c r="C69" s="375" t="s">
        <v>92</v>
      </c>
    </row>
    <row r="70" spans="1:3">
      <c r="A70" s="1926"/>
      <c r="B70" s="5" t="s">
        <v>289</v>
      </c>
      <c r="C70" s="1376" t="s">
        <v>163</v>
      </c>
    </row>
    <row r="71" spans="1:3">
      <c r="A71" s="1926"/>
      <c r="B71" s="5" t="s">
        <v>290</v>
      </c>
      <c r="C71" s="1376" t="s">
        <v>223</v>
      </c>
    </row>
    <row r="72" spans="1:3">
      <c r="A72" s="1926"/>
      <c r="B72" s="5" t="s">
        <v>291</v>
      </c>
      <c r="C72" s="1376" t="s">
        <v>223</v>
      </c>
    </row>
    <row r="73" spans="1:3" ht="49.5">
      <c r="A73" s="1926"/>
      <c r="B73" s="5" t="s">
        <v>292</v>
      </c>
      <c r="C73" s="1376" t="s">
        <v>168</v>
      </c>
    </row>
    <row r="74" spans="1:3">
      <c r="A74" s="1926"/>
      <c r="B74" s="5" t="s">
        <v>293</v>
      </c>
      <c r="C74" s="1376" t="s">
        <v>111</v>
      </c>
    </row>
    <row r="75" spans="1:3">
      <c r="A75" s="1926"/>
      <c r="B75" s="5" t="s">
        <v>294</v>
      </c>
      <c r="C75" s="1376" t="s">
        <v>92</v>
      </c>
    </row>
    <row r="76" spans="1:3">
      <c r="A76" s="1926"/>
      <c r="B76" s="5" t="s">
        <v>295</v>
      </c>
      <c r="C76" s="1376" t="s">
        <v>172</v>
      </c>
    </row>
    <row r="77" spans="1:3" ht="83" thickBot="1">
      <c r="A77" s="1927"/>
      <c r="B77" s="13" t="s">
        <v>296</v>
      </c>
      <c r="C77" s="890" t="s">
        <v>393</v>
      </c>
    </row>
    <row r="78" spans="1:3" ht="99">
      <c r="A78" s="1925" t="s">
        <v>298</v>
      </c>
      <c r="B78" s="354" t="s">
        <v>299</v>
      </c>
      <c r="C78" s="375" t="s">
        <v>2944</v>
      </c>
    </row>
    <row r="79" spans="1:3" ht="82.5">
      <c r="A79" s="1926"/>
      <c r="B79" s="5" t="s">
        <v>300</v>
      </c>
      <c r="C79" s="1376" t="s">
        <v>2945</v>
      </c>
    </row>
    <row r="80" spans="1:3" ht="231">
      <c r="A80" s="1926"/>
      <c r="B80" s="5" t="s">
        <v>301</v>
      </c>
      <c r="C80" s="1376" t="s">
        <v>2946</v>
      </c>
    </row>
    <row r="81" spans="1:3">
      <c r="A81" s="1926"/>
      <c r="B81" s="5" t="s">
        <v>302</v>
      </c>
      <c r="C81" s="1376" t="s">
        <v>395</v>
      </c>
    </row>
    <row r="82" spans="1:3" ht="49.5">
      <c r="A82" s="1926"/>
      <c r="B82" s="5" t="s">
        <v>303</v>
      </c>
      <c r="C82" s="1376" t="s">
        <v>375</v>
      </c>
    </row>
    <row r="83" spans="1:3">
      <c r="A83" s="1926"/>
      <c r="B83" s="5" t="s">
        <v>304</v>
      </c>
      <c r="C83" s="1376" t="s">
        <v>90</v>
      </c>
    </row>
    <row r="84" spans="1:3">
      <c r="A84" s="1926"/>
      <c r="B84" s="5" t="s">
        <v>284</v>
      </c>
      <c r="C84" s="1376" t="s">
        <v>223</v>
      </c>
    </row>
    <row r="85" spans="1:3">
      <c r="A85" s="1926"/>
      <c r="B85" s="5" t="s">
        <v>285</v>
      </c>
      <c r="C85" s="1419" t="s">
        <v>223</v>
      </c>
    </row>
    <row r="86" spans="1:3">
      <c r="A86" s="1926"/>
      <c r="B86" s="5" t="s">
        <v>305</v>
      </c>
      <c r="C86" s="1376" t="s">
        <v>223</v>
      </c>
    </row>
    <row r="87" spans="1:3">
      <c r="A87" s="1926"/>
      <c r="B87" s="5" t="s">
        <v>306</v>
      </c>
      <c r="C87" s="1376"/>
    </row>
    <row r="88" spans="1:3">
      <c r="A88" s="1926"/>
      <c r="B88" s="5" t="s">
        <v>307</v>
      </c>
      <c r="C88" s="1376" t="s">
        <v>90</v>
      </c>
    </row>
    <row r="89" spans="1:3">
      <c r="A89" s="1926"/>
      <c r="B89" s="5" t="s">
        <v>308</v>
      </c>
      <c r="C89" s="1376" t="s">
        <v>223</v>
      </c>
    </row>
    <row r="90" spans="1:3">
      <c r="A90" s="1926"/>
      <c r="B90" s="5" t="s">
        <v>309</v>
      </c>
      <c r="C90" s="1376" t="s">
        <v>223</v>
      </c>
    </row>
    <row r="91" spans="1:3">
      <c r="A91" s="1926"/>
      <c r="B91" s="5" t="s">
        <v>310</v>
      </c>
      <c r="C91" s="1376" t="s">
        <v>223</v>
      </c>
    </row>
    <row r="92" spans="1:3" ht="17" thickBot="1">
      <c r="A92" s="1927"/>
      <c r="B92" s="13" t="s">
        <v>311</v>
      </c>
      <c r="C92" s="890" t="s">
        <v>223</v>
      </c>
    </row>
    <row r="93" spans="1:3" ht="33">
      <c r="A93" s="1925" t="s">
        <v>312</v>
      </c>
      <c r="B93" s="354" t="s">
        <v>313</v>
      </c>
      <c r="C93" s="375" t="s">
        <v>2664</v>
      </c>
    </row>
    <row r="94" spans="1:3" ht="33">
      <c r="A94" s="1926"/>
      <c r="B94" s="5" t="s">
        <v>314</v>
      </c>
      <c r="C94" s="1376" t="s">
        <v>1798</v>
      </c>
    </row>
    <row r="95" spans="1:3">
      <c r="A95" s="1926"/>
      <c r="B95" s="5" t="s">
        <v>315</v>
      </c>
      <c r="C95" s="1376" t="s">
        <v>213</v>
      </c>
    </row>
    <row r="96" spans="1:3" ht="33">
      <c r="A96" s="1926"/>
      <c r="B96" s="5" t="s">
        <v>316</v>
      </c>
      <c r="C96" s="1376" t="s">
        <v>223</v>
      </c>
    </row>
    <row r="97" spans="1:3" ht="49.5">
      <c r="A97" s="1926"/>
      <c r="B97" s="5" t="s">
        <v>317</v>
      </c>
      <c r="C97" s="1376" t="s">
        <v>2947</v>
      </c>
    </row>
    <row r="98" spans="1:3">
      <c r="A98" s="1926"/>
      <c r="B98" s="5" t="s">
        <v>318</v>
      </c>
      <c r="C98" s="1376" t="s">
        <v>223</v>
      </c>
    </row>
    <row r="99" spans="1:3" ht="33">
      <c r="A99" s="1926"/>
      <c r="B99" s="5" t="s">
        <v>320</v>
      </c>
      <c r="C99" s="1376" t="s">
        <v>223</v>
      </c>
    </row>
    <row r="100" spans="1:3">
      <c r="A100" s="1926"/>
      <c r="B100" s="5" t="s">
        <v>524</v>
      </c>
      <c r="C100" s="1376" t="s">
        <v>223</v>
      </c>
    </row>
    <row r="101" spans="1:3">
      <c r="A101" s="1926"/>
      <c r="B101" s="5" t="s">
        <v>323</v>
      </c>
      <c r="C101" s="1376" t="s">
        <v>223</v>
      </c>
    </row>
    <row r="102" spans="1:3" ht="17" thickBot="1">
      <c r="A102" s="1927"/>
      <c r="B102" s="476" t="s">
        <v>324</v>
      </c>
      <c r="C102" s="889" t="s">
        <v>223</v>
      </c>
    </row>
    <row r="103" spans="1:3" ht="33">
      <c r="A103" s="1936" t="s">
        <v>200</v>
      </c>
      <c r="B103" s="5" t="s">
        <v>325</v>
      </c>
      <c r="C103" s="1505" t="s">
        <v>2948</v>
      </c>
    </row>
    <row r="104" spans="1:3">
      <c r="A104" s="1936"/>
      <c r="B104" s="5" t="s">
        <v>202</v>
      </c>
      <c r="C104" s="1506">
        <v>14.64</v>
      </c>
    </row>
    <row r="105" spans="1:3">
      <c r="A105" s="1936"/>
      <c r="B105" s="5" t="s">
        <v>327</v>
      </c>
      <c r="C105" s="1507">
        <v>2283.69</v>
      </c>
    </row>
    <row r="106" spans="1:3">
      <c r="A106" s="1936"/>
      <c r="B106" s="5" t="s">
        <v>957</v>
      </c>
      <c r="C106" s="1376" t="s">
        <v>2949</v>
      </c>
    </row>
    <row r="107" spans="1:3" ht="17" thickBot="1">
      <c r="A107" s="1937"/>
      <c r="B107" s="39" t="s">
        <v>329</v>
      </c>
      <c r="C107" s="890" t="s">
        <v>213</v>
      </c>
    </row>
    <row r="108" spans="1:3" s="264" customFormat="1" ht="181.5">
      <c r="A108" s="1891" t="s">
        <v>3702</v>
      </c>
      <c r="B108" s="1779" t="s">
        <v>3703</v>
      </c>
      <c r="C108" s="1780" t="s">
        <v>3768</v>
      </c>
    </row>
    <row r="109" spans="1:3" s="264" customFormat="1" ht="215" thickBot="1">
      <c r="A109" s="1892"/>
      <c r="B109" s="1781" t="s">
        <v>3705</v>
      </c>
      <c r="C109" s="1782" t="s">
        <v>3769</v>
      </c>
    </row>
    <row r="110" spans="1:3" ht="17" thickBot="1">
      <c r="A110" s="1938" t="s">
        <v>330</v>
      </c>
      <c r="B110" s="1941"/>
      <c r="C110" s="1508" t="s">
        <v>213</v>
      </c>
    </row>
    <row r="111" spans="1:3" ht="235.5"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9319-242A-4B35-9B1D-0E2E53B62F79}">
  <sheetPr codeName="Sheet8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5" t="s">
        <v>78</v>
      </c>
      <c r="B1" s="1955"/>
      <c r="C1" s="1955"/>
    </row>
    <row r="2" spans="1:3" ht="17" thickBot="1">
      <c r="A2" s="1929" t="s">
        <v>208</v>
      </c>
      <c r="B2" s="1940"/>
      <c r="C2" s="818">
        <v>45464</v>
      </c>
    </row>
    <row r="3" spans="1:3">
      <c r="A3" s="1931" t="s">
        <v>209</v>
      </c>
      <c r="B3" s="1509" t="s">
        <v>210</v>
      </c>
      <c r="C3" s="1510" t="s">
        <v>2068</v>
      </c>
    </row>
    <row r="4" spans="1:3">
      <c r="A4" s="1932"/>
      <c r="B4" s="608" t="s">
        <v>211</v>
      </c>
      <c r="C4" s="1494" t="s">
        <v>2069</v>
      </c>
    </row>
    <row r="5" spans="1:3">
      <c r="A5" s="1932"/>
      <c r="B5" s="608" t="s">
        <v>344</v>
      </c>
      <c r="C5" s="1494" t="s">
        <v>213</v>
      </c>
    </row>
    <row r="6" spans="1:3">
      <c r="A6" s="1932"/>
      <c r="B6" s="608" t="s">
        <v>84</v>
      </c>
      <c r="C6" s="1494" t="s">
        <v>2066</v>
      </c>
    </row>
    <row r="7" spans="1:3">
      <c r="A7" s="1932"/>
      <c r="B7" s="608" t="s">
        <v>346</v>
      </c>
      <c r="C7" s="817">
        <v>44893</v>
      </c>
    </row>
    <row r="8" spans="1:3">
      <c r="A8" s="1932"/>
      <c r="B8" s="608" t="s">
        <v>215</v>
      </c>
      <c r="C8" s="1511">
        <f>C9/158.8</f>
        <v>170025188.91687655</v>
      </c>
    </row>
    <row r="9" spans="1:3">
      <c r="A9" s="1932"/>
      <c r="B9" s="608" t="s">
        <v>216</v>
      </c>
      <c r="C9" s="1479">
        <f>27*1000000000</f>
        <v>27000000000</v>
      </c>
    </row>
    <row r="10" spans="1:3" ht="115.5">
      <c r="A10" s="1932"/>
      <c r="B10" s="608" t="s">
        <v>217</v>
      </c>
      <c r="C10" s="1496" t="s">
        <v>2070</v>
      </c>
    </row>
    <row r="11" spans="1:3">
      <c r="A11" s="1932"/>
      <c r="B11" s="608" t="s">
        <v>219</v>
      </c>
      <c r="C11" s="1494" t="s">
        <v>90</v>
      </c>
    </row>
    <row r="12" spans="1:3">
      <c r="A12" s="1932"/>
      <c r="B12" s="608" t="s">
        <v>220</v>
      </c>
      <c r="C12" s="1494" t="s">
        <v>90</v>
      </c>
    </row>
    <row r="13" spans="1:3">
      <c r="A13" s="1932"/>
      <c r="B13" s="608" t="s">
        <v>221</v>
      </c>
      <c r="C13" s="1494" t="s">
        <v>134</v>
      </c>
    </row>
    <row r="14" spans="1:3">
      <c r="A14" s="1932"/>
      <c r="B14" s="608" t="s">
        <v>222</v>
      </c>
      <c r="C14" s="1494" t="s">
        <v>90</v>
      </c>
    </row>
    <row r="15" spans="1:3">
      <c r="A15" s="1932"/>
      <c r="B15" s="608" t="s">
        <v>224</v>
      </c>
      <c r="C15" s="1494" t="s">
        <v>223</v>
      </c>
    </row>
    <row r="16" spans="1:3">
      <c r="A16" s="1932"/>
      <c r="B16" s="608" t="s">
        <v>225</v>
      </c>
      <c r="C16" s="1494" t="s">
        <v>223</v>
      </c>
    </row>
    <row r="17" spans="1:3" ht="33">
      <c r="A17" s="1932"/>
      <c r="B17" s="608" t="s">
        <v>226</v>
      </c>
      <c r="C17" s="1494" t="s">
        <v>2071</v>
      </c>
    </row>
    <row r="18" spans="1:3" ht="33">
      <c r="A18" s="1932"/>
      <c r="B18" s="608" t="s">
        <v>2592</v>
      </c>
      <c r="C18" s="1494" t="s">
        <v>334</v>
      </c>
    </row>
    <row r="19" spans="1:3">
      <c r="A19" s="1932"/>
      <c r="B19" s="608" t="s">
        <v>227</v>
      </c>
      <c r="C19" s="1494" t="s">
        <v>213</v>
      </c>
    </row>
    <row r="20" spans="1:3">
      <c r="A20" s="1932"/>
      <c r="B20" s="608" t="s">
        <v>228</v>
      </c>
      <c r="C20" s="1494" t="s">
        <v>90</v>
      </c>
    </row>
    <row r="21" spans="1:3">
      <c r="A21" s="1932"/>
      <c r="B21" s="608" t="s">
        <v>229</v>
      </c>
      <c r="C21" s="1494" t="s">
        <v>223</v>
      </c>
    </row>
    <row r="22" spans="1:3">
      <c r="A22" s="1932"/>
      <c r="B22" s="608" t="s">
        <v>230</v>
      </c>
      <c r="C22" s="1494" t="s">
        <v>223</v>
      </c>
    </row>
    <row r="23" spans="1:3">
      <c r="A23" s="1932"/>
      <c r="B23" s="608" t="s">
        <v>231</v>
      </c>
      <c r="C23" s="1494" t="s">
        <v>223</v>
      </c>
    </row>
    <row r="24" spans="1:3">
      <c r="A24" s="1932"/>
      <c r="B24" s="608" t="s">
        <v>232</v>
      </c>
      <c r="C24" s="1494" t="s">
        <v>223</v>
      </c>
    </row>
    <row r="25" spans="1:3">
      <c r="A25" s="1932"/>
      <c r="B25" s="608" t="s">
        <v>233</v>
      </c>
      <c r="C25" s="1494" t="s">
        <v>107</v>
      </c>
    </row>
    <row r="26" spans="1:3">
      <c r="A26" s="1932"/>
      <c r="B26" s="608" t="s">
        <v>234</v>
      </c>
      <c r="C26" s="1494" t="s">
        <v>223</v>
      </c>
    </row>
    <row r="27" spans="1:3">
      <c r="A27" s="1932"/>
      <c r="B27" s="608" t="s">
        <v>235</v>
      </c>
      <c r="C27" s="1494" t="s">
        <v>236</v>
      </c>
    </row>
    <row r="28" spans="1:3">
      <c r="A28" s="1932"/>
      <c r="B28" s="608" t="s">
        <v>237</v>
      </c>
      <c r="C28" s="1494" t="s">
        <v>111</v>
      </c>
    </row>
    <row r="29" spans="1:3">
      <c r="A29" s="1932"/>
      <c r="B29" s="608" t="s">
        <v>238</v>
      </c>
      <c r="C29" s="1494" t="s">
        <v>2072</v>
      </c>
    </row>
    <row r="30" spans="1:3" ht="33">
      <c r="A30" s="1932"/>
      <c r="B30" s="608" t="s">
        <v>239</v>
      </c>
      <c r="C30" s="1494" t="s">
        <v>2073</v>
      </c>
    </row>
    <row r="31" spans="1:3" ht="66">
      <c r="A31" s="1932"/>
      <c r="B31" s="608" t="s">
        <v>241</v>
      </c>
      <c r="C31" s="1494" t="s">
        <v>2074</v>
      </c>
    </row>
    <row r="32" spans="1:3" ht="33.5" thickBot="1">
      <c r="A32" s="1933"/>
      <c r="B32" s="11" t="s">
        <v>1795</v>
      </c>
      <c r="C32" s="1497" t="s">
        <v>26</v>
      </c>
    </row>
    <row r="33" spans="1:3">
      <c r="A33" s="1925" t="s">
        <v>242</v>
      </c>
      <c r="B33" s="1509" t="s">
        <v>243</v>
      </c>
      <c r="C33" s="1494" t="s">
        <v>2066</v>
      </c>
    </row>
    <row r="34" spans="1:3">
      <c r="A34" s="1926"/>
      <c r="B34" s="608" t="s">
        <v>244</v>
      </c>
      <c r="C34" s="1494" t="s">
        <v>2075</v>
      </c>
    </row>
    <row r="35" spans="1:3">
      <c r="A35" s="1926"/>
      <c r="B35" s="608" t="s">
        <v>245</v>
      </c>
      <c r="C35" s="1494" t="s">
        <v>121</v>
      </c>
    </row>
    <row r="36" spans="1:3">
      <c r="A36" s="1926"/>
      <c r="B36" s="608" t="s">
        <v>246</v>
      </c>
      <c r="C36" s="1494" t="s">
        <v>223</v>
      </c>
    </row>
    <row r="37" spans="1:3">
      <c r="A37" s="1926"/>
      <c r="B37" s="608" t="s">
        <v>247</v>
      </c>
      <c r="C37" s="1494" t="s">
        <v>223</v>
      </c>
    </row>
    <row r="38" spans="1:3" ht="17" thickBot="1">
      <c r="A38" s="1927"/>
      <c r="B38" s="891" t="s">
        <v>248</v>
      </c>
      <c r="C38" s="1497" t="s">
        <v>134</v>
      </c>
    </row>
    <row r="39" spans="1:3">
      <c r="A39" s="1925" t="s">
        <v>249</v>
      </c>
      <c r="B39" s="1509" t="s">
        <v>250</v>
      </c>
      <c r="C39" s="1494" t="s">
        <v>90</v>
      </c>
    </row>
    <row r="40" spans="1:3">
      <c r="A40" s="1926"/>
      <c r="B40" s="608" t="s">
        <v>251</v>
      </c>
      <c r="C40" s="1494" t="s">
        <v>213</v>
      </c>
    </row>
    <row r="41" spans="1:3">
      <c r="A41" s="1926"/>
      <c r="B41" s="608" t="s">
        <v>252</v>
      </c>
      <c r="C41" s="1494" t="s">
        <v>213</v>
      </c>
    </row>
    <row r="42" spans="1:3">
      <c r="A42" s="1926"/>
      <c r="B42" s="608" t="s">
        <v>253</v>
      </c>
      <c r="C42" s="1494" t="s">
        <v>213</v>
      </c>
    </row>
    <row r="43" spans="1:3">
      <c r="A43" s="1926"/>
      <c r="B43" s="608" t="s">
        <v>254</v>
      </c>
      <c r="C43" s="1494" t="s">
        <v>213</v>
      </c>
    </row>
    <row r="44" spans="1:3" ht="17" thickBot="1">
      <c r="A44" s="1927"/>
      <c r="B44" s="912" t="s">
        <v>255</v>
      </c>
      <c r="C44" s="1497" t="s">
        <v>213</v>
      </c>
    </row>
    <row r="45" spans="1:3">
      <c r="A45" s="1925" t="s">
        <v>256</v>
      </c>
      <c r="B45" s="1509" t="s">
        <v>257</v>
      </c>
      <c r="C45" s="1494" t="s">
        <v>134</v>
      </c>
    </row>
    <row r="46" spans="1:3" ht="66">
      <c r="A46" s="1926"/>
      <c r="B46" s="608" t="s">
        <v>258</v>
      </c>
      <c r="C46" s="1494" t="s">
        <v>2076</v>
      </c>
    </row>
    <row r="47" spans="1:3" ht="17" thickBot="1">
      <c r="A47" s="1927"/>
      <c r="B47" s="891" t="s">
        <v>259</v>
      </c>
      <c r="C47" s="1497" t="s">
        <v>213</v>
      </c>
    </row>
    <row r="48" spans="1:3">
      <c r="A48" s="1926" t="s">
        <v>137</v>
      </c>
      <c r="B48" s="11" t="s">
        <v>260</v>
      </c>
      <c r="C48" s="1494" t="s">
        <v>134</v>
      </c>
    </row>
    <row r="49" spans="1:3">
      <c r="A49" s="1926"/>
      <c r="B49" s="608" t="s">
        <v>261</v>
      </c>
      <c r="C49" s="1494" t="s">
        <v>2077</v>
      </c>
    </row>
    <row r="50" spans="1:3">
      <c r="A50" s="1926"/>
      <c r="B50" s="608" t="s">
        <v>263</v>
      </c>
      <c r="C50" s="1494" t="s">
        <v>2078</v>
      </c>
    </row>
    <row r="51" spans="1:3">
      <c r="A51" s="1926"/>
      <c r="B51" s="608" t="s">
        <v>264</v>
      </c>
      <c r="C51" s="1494" t="s">
        <v>954</v>
      </c>
    </row>
    <row r="52" spans="1:3" ht="148.5">
      <c r="A52" s="1926"/>
      <c r="B52" s="608" t="s">
        <v>265</v>
      </c>
      <c r="C52" s="1494" t="s">
        <v>2079</v>
      </c>
    </row>
    <row r="53" spans="1:3" ht="49.5">
      <c r="A53" s="1926"/>
      <c r="B53" s="608" t="s">
        <v>267</v>
      </c>
      <c r="C53" s="1494" t="s">
        <v>2080</v>
      </c>
    </row>
    <row r="54" spans="1:3" ht="33">
      <c r="A54" s="1926"/>
      <c r="B54" s="608" t="s">
        <v>268</v>
      </c>
      <c r="C54" s="1494" t="s">
        <v>2081</v>
      </c>
    </row>
    <row r="55" spans="1:3">
      <c r="A55" s="1926"/>
      <c r="B55" s="608" t="s">
        <v>270</v>
      </c>
      <c r="C55" s="1494" t="s">
        <v>2082</v>
      </c>
    </row>
    <row r="56" spans="1:3">
      <c r="A56" s="1926"/>
      <c r="B56" s="608" t="s">
        <v>271</v>
      </c>
      <c r="C56" s="1494" t="s">
        <v>353</v>
      </c>
    </row>
    <row r="57" spans="1:3">
      <c r="A57" s="1926"/>
      <c r="B57" s="608" t="s">
        <v>273</v>
      </c>
      <c r="C57" s="1494" t="s">
        <v>213</v>
      </c>
    </row>
    <row r="58" spans="1:3">
      <c r="A58" s="1926"/>
      <c r="B58" s="608" t="s">
        <v>275</v>
      </c>
      <c r="C58" s="812" t="s">
        <v>213</v>
      </c>
    </row>
    <row r="59" spans="1:3">
      <c r="A59" s="1926"/>
      <c r="B59" s="608" t="s">
        <v>277</v>
      </c>
      <c r="C59" s="1495" t="s">
        <v>2082</v>
      </c>
    </row>
    <row r="60" spans="1:3">
      <c r="A60" s="1926"/>
      <c r="B60" s="608" t="s">
        <v>278</v>
      </c>
      <c r="C60" s="1494" t="s">
        <v>90</v>
      </c>
    </row>
    <row r="61" spans="1:3">
      <c r="A61" s="1926"/>
      <c r="B61" s="608" t="s">
        <v>279</v>
      </c>
      <c r="C61" s="1494" t="s">
        <v>2083</v>
      </c>
    </row>
    <row r="62" spans="1:3">
      <c r="A62" s="1926"/>
      <c r="B62" s="608" t="s">
        <v>280</v>
      </c>
      <c r="C62" s="1494" t="s">
        <v>1311</v>
      </c>
    </row>
    <row r="63" spans="1:3">
      <c r="A63" s="1926"/>
      <c r="B63" s="608" t="s">
        <v>281</v>
      </c>
      <c r="C63" s="1494" t="s">
        <v>223</v>
      </c>
    </row>
    <row r="64" spans="1:3">
      <c r="A64" s="1926"/>
      <c r="B64" s="608" t="s">
        <v>282</v>
      </c>
      <c r="C64" s="1494" t="s">
        <v>213</v>
      </c>
    </row>
    <row r="65" spans="1:3">
      <c r="A65" s="1926"/>
      <c r="B65" s="608" t="s">
        <v>283</v>
      </c>
      <c r="C65" s="1494" t="s">
        <v>92</v>
      </c>
    </row>
    <row r="66" spans="1:3">
      <c r="A66" s="1926"/>
      <c r="B66" s="608" t="s">
        <v>284</v>
      </c>
      <c r="C66" s="1494" t="s">
        <v>2084</v>
      </c>
    </row>
    <row r="67" spans="1:3">
      <c r="A67" s="1926"/>
      <c r="B67" s="608" t="s">
        <v>285</v>
      </c>
      <c r="C67" s="1512">
        <v>44768</v>
      </c>
    </row>
    <row r="68" spans="1:3" ht="17" thickBot="1">
      <c r="A68" s="1927"/>
      <c r="B68" s="891" t="s">
        <v>286</v>
      </c>
      <c r="C68" s="1497" t="s">
        <v>2085</v>
      </c>
    </row>
    <row r="69" spans="1:3">
      <c r="A69" s="1925" t="s">
        <v>287</v>
      </c>
      <c r="B69" s="1509" t="s">
        <v>288</v>
      </c>
      <c r="C69" s="1494" t="s">
        <v>92</v>
      </c>
    </row>
    <row r="70" spans="1:3">
      <c r="A70" s="1926"/>
      <c r="B70" s="608" t="s">
        <v>289</v>
      </c>
      <c r="C70" s="1494" t="s">
        <v>163</v>
      </c>
    </row>
    <row r="71" spans="1:3">
      <c r="A71" s="1926"/>
      <c r="B71" s="608" t="s">
        <v>290</v>
      </c>
      <c r="C71" s="1494" t="s">
        <v>213</v>
      </c>
    </row>
    <row r="72" spans="1:3">
      <c r="A72" s="1926"/>
      <c r="B72" s="608" t="s">
        <v>291</v>
      </c>
      <c r="C72" s="1494" t="s">
        <v>213</v>
      </c>
    </row>
    <row r="73" spans="1:3" ht="49.5">
      <c r="A73" s="1926"/>
      <c r="B73" s="608" t="s">
        <v>292</v>
      </c>
      <c r="C73" s="1494" t="s">
        <v>2086</v>
      </c>
    </row>
    <row r="74" spans="1:3">
      <c r="A74" s="1926"/>
      <c r="B74" s="608" t="s">
        <v>293</v>
      </c>
      <c r="C74" s="1494" t="s">
        <v>111</v>
      </c>
    </row>
    <row r="75" spans="1:3">
      <c r="A75" s="1926"/>
      <c r="B75" s="608" t="s">
        <v>294</v>
      </c>
      <c r="C75" s="1494" t="s">
        <v>134</v>
      </c>
    </row>
    <row r="76" spans="1:3">
      <c r="A76" s="1926"/>
      <c r="B76" s="608" t="s">
        <v>295</v>
      </c>
      <c r="C76" s="1494" t="s">
        <v>2087</v>
      </c>
    </row>
    <row r="77" spans="1:3" ht="83" thickBot="1">
      <c r="A77" s="1927"/>
      <c r="B77" s="891" t="s">
        <v>296</v>
      </c>
      <c r="C77" s="1497" t="s">
        <v>2088</v>
      </c>
    </row>
    <row r="78" spans="1:3" ht="49.5">
      <c r="A78" s="1925" t="s">
        <v>298</v>
      </c>
      <c r="B78" s="1509" t="s">
        <v>299</v>
      </c>
      <c r="C78" s="1513" t="s">
        <v>3286</v>
      </c>
    </row>
    <row r="79" spans="1:3" ht="49.5">
      <c r="A79" s="1926"/>
      <c r="B79" s="608" t="s">
        <v>300</v>
      </c>
      <c r="C79" s="1494" t="s">
        <v>2089</v>
      </c>
    </row>
    <row r="80" spans="1:3" ht="49.5">
      <c r="A80" s="1926"/>
      <c r="B80" s="608" t="s">
        <v>301</v>
      </c>
      <c r="C80" s="1494" t="s">
        <v>2090</v>
      </c>
    </row>
    <row r="81" spans="1:3">
      <c r="A81" s="1926"/>
      <c r="B81" s="608" t="s">
        <v>302</v>
      </c>
      <c r="C81" s="1494" t="s">
        <v>395</v>
      </c>
    </row>
    <row r="82" spans="1:3" ht="82.5">
      <c r="A82" s="1926"/>
      <c r="B82" s="608" t="s">
        <v>303</v>
      </c>
      <c r="C82" s="1494" t="s">
        <v>2091</v>
      </c>
    </row>
    <row r="83" spans="1:3">
      <c r="A83" s="1926"/>
      <c r="B83" s="608" t="s">
        <v>304</v>
      </c>
      <c r="C83" s="1494" t="s">
        <v>90</v>
      </c>
    </row>
    <row r="84" spans="1:3">
      <c r="A84" s="1926"/>
      <c r="B84" s="608" t="s">
        <v>284</v>
      </c>
      <c r="C84" s="1494" t="s">
        <v>223</v>
      </c>
    </row>
    <row r="85" spans="1:3">
      <c r="A85" s="1926"/>
      <c r="B85" s="608" t="s">
        <v>285</v>
      </c>
      <c r="C85" s="1494" t="s">
        <v>223</v>
      </c>
    </row>
    <row r="86" spans="1:3">
      <c r="A86" s="1926"/>
      <c r="B86" s="608" t="s">
        <v>305</v>
      </c>
      <c r="C86" s="1494" t="s">
        <v>213</v>
      </c>
    </row>
    <row r="87" spans="1:3">
      <c r="A87" s="1926"/>
      <c r="B87" s="608" t="s">
        <v>306</v>
      </c>
      <c r="C87" s="1494"/>
    </row>
    <row r="88" spans="1:3">
      <c r="A88" s="1926"/>
      <c r="B88" s="608" t="s">
        <v>307</v>
      </c>
      <c r="C88" s="1494" t="s">
        <v>90</v>
      </c>
    </row>
    <row r="89" spans="1:3">
      <c r="A89" s="1926"/>
      <c r="B89" s="608" t="s">
        <v>308</v>
      </c>
      <c r="C89" s="1494" t="s">
        <v>213</v>
      </c>
    </row>
    <row r="90" spans="1:3">
      <c r="A90" s="1926"/>
      <c r="B90" s="608" t="s">
        <v>309</v>
      </c>
      <c r="C90" s="1494" t="s">
        <v>213</v>
      </c>
    </row>
    <row r="91" spans="1:3">
      <c r="A91" s="1926"/>
      <c r="B91" s="608" t="s">
        <v>310</v>
      </c>
      <c r="C91" s="1494" t="s">
        <v>213</v>
      </c>
    </row>
    <row r="92" spans="1:3" ht="17" thickBot="1">
      <c r="A92" s="1927"/>
      <c r="B92" s="891" t="s">
        <v>311</v>
      </c>
      <c r="C92" s="1497" t="s">
        <v>213</v>
      </c>
    </row>
    <row r="93" spans="1:3" ht="66">
      <c r="A93" s="1925" t="s">
        <v>312</v>
      </c>
      <c r="B93" s="1509" t="s">
        <v>313</v>
      </c>
      <c r="C93" s="1494" t="s">
        <v>2092</v>
      </c>
    </row>
    <row r="94" spans="1:3" ht="33">
      <c r="A94" s="1926"/>
      <c r="B94" s="608" t="s">
        <v>314</v>
      </c>
      <c r="C94" s="1494" t="s">
        <v>1798</v>
      </c>
    </row>
    <row r="95" spans="1:3" ht="115.5">
      <c r="A95" s="1926"/>
      <c r="B95" s="608" t="s">
        <v>315</v>
      </c>
      <c r="C95" s="1494" t="s">
        <v>2093</v>
      </c>
    </row>
    <row r="96" spans="1:3" ht="33">
      <c r="A96" s="1926"/>
      <c r="B96" s="608" t="s">
        <v>316</v>
      </c>
      <c r="C96" s="1494" t="s">
        <v>223</v>
      </c>
    </row>
    <row r="97" spans="1:3" ht="49.5">
      <c r="A97" s="1926"/>
      <c r="B97" s="608" t="s">
        <v>317</v>
      </c>
      <c r="C97" s="1494" t="s">
        <v>2094</v>
      </c>
    </row>
    <row r="98" spans="1:3" ht="148.5">
      <c r="A98" s="1926"/>
      <c r="B98" s="608" t="s">
        <v>318</v>
      </c>
      <c r="C98" s="1494" t="s">
        <v>2095</v>
      </c>
    </row>
    <row r="99" spans="1:3" ht="33">
      <c r="A99" s="1926"/>
      <c r="B99" s="608" t="s">
        <v>320</v>
      </c>
      <c r="C99" s="1494" t="s">
        <v>223</v>
      </c>
    </row>
    <row r="100" spans="1:3">
      <c r="A100" s="1926"/>
      <c r="B100" s="608" t="s">
        <v>321</v>
      </c>
      <c r="C100" s="1494" t="s">
        <v>223</v>
      </c>
    </row>
    <row r="101" spans="1:3">
      <c r="A101" s="1926"/>
      <c r="B101" s="608" t="s">
        <v>323</v>
      </c>
      <c r="C101" s="1494" t="s">
        <v>223</v>
      </c>
    </row>
    <row r="102" spans="1:3" ht="17" thickBot="1">
      <c r="A102" s="1927"/>
      <c r="B102" s="912" t="s">
        <v>324</v>
      </c>
      <c r="C102" s="1497" t="s">
        <v>223</v>
      </c>
    </row>
    <row r="103" spans="1:3">
      <c r="A103" s="1936" t="s">
        <v>200</v>
      </c>
      <c r="B103" s="608" t="s">
        <v>325</v>
      </c>
      <c r="C103" s="1513" t="s">
        <v>213</v>
      </c>
    </row>
    <row r="104" spans="1:3">
      <c r="A104" s="1936"/>
      <c r="B104" s="608" t="s">
        <v>202</v>
      </c>
      <c r="C104" s="1514">
        <v>0.17</v>
      </c>
    </row>
    <row r="105" spans="1:3">
      <c r="A105" s="1936"/>
      <c r="B105" s="608" t="s">
        <v>327</v>
      </c>
      <c r="C105" s="1452">
        <v>27</v>
      </c>
    </row>
    <row r="106" spans="1:3">
      <c r="A106" s="1936"/>
      <c r="B106" s="608" t="s">
        <v>957</v>
      </c>
      <c r="C106" s="1275" t="s">
        <v>2985</v>
      </c>
    </row>
    <row r="107" spans="1:3" ht="17" thickBot="1">
      <c r="A107" s="1937"/>
      <c r="B107" s="39" t="s">
        <v>329</v>
      </c>
      <c r="C107" s="1515" t="s">
        <v>213</v>
      </c>
    </row>
    <row r="108" spans="1:3" s="264" customFormat="1" ht="181.5">
      <c r="A108" s="1891" t="s">
        <v>3702</v>
      </c>
      <c r="B108" s="1779" t="s">
        <v>3703</v>
      </c>
      <c r="C108" s="1780" t="s">
        <v>3770</v>
      </c>
    </row>
    <row r="109" spans="1:3" s="264" customFormat="1" ht="83" thickBot="1">
      <c r="A109" s="1892"/>
      <c r="B109" s="1781" t="s">
        <v>3705</v>
      </c>
      <c r="C109" s="1782" t="s">
        <v>3771</v>
      </c>
    </row>
    <row r="110" spans="1:3" ht="17" thickBot="1">
      <c r="A110" s="1938" t="s">
        <v>330</v>
      </c>
      <c r="B110" s="2280"/>
      <c r="C110" s="1515" t="s">
        <v>213</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9AB9-D20F-48A5-9DC9-5718E1592943}">
  <sheetPr codeName="Sheet81"/>
  <dimension ref="A1:W1002"/>
  <sheetViews>
    <sheetView zoomScale="75" zoomScaleNormal="75" workbookViewId="0">
      <selection sqref="A1:C1"/>
    </sheetView>
  </sheetViews>
  <sheetFormatPr defaultColWidth="13.25" defaultRowHeight="15" customHeight="1"/>
  <cols>
    <col min="1" max="1" width="3.58203125" style="406" customWidth="1"/>
    <col min="2" max="2" width="47.58203125" style="406" customWidth="1"/>
    <col min="3" max="3" width="47.58203125" style="443" customWidth="1"/>
    <col min="4" max="23" width="6.58203125" style="406" customWidth="1"/>
    <col min="24" max="16384" width="13.25" style="406"/>
  </cols>
  <sheetData>
    <row r="1" spans="1:23" ht="20.5" thickBot="1">
      <c r="A1" s="2284" t="s">
        <v>341</v>
      </c>
      <c r="B1" s="2285"/>
      <c r="C1" s="2285"/>
      <c r="D1" s="405"/>
      <c r="E1" s="405"/>
      <c r="F1" s="405"/>
      <c r="G1" s="405"/>
      <c r="H1" s="405"/>
      <c r="I1" s="405"/>
      <c r="J1" s="405"/>
      <c r="K1" s="405"/>
      <c r="L1" s="405"/>
      <c r="M1" s="405"/>
      <c r="N1" s="405"/>
      <c r="O1" s="405"/>
      <c r="P1" s="405"/>
      <c r="Q1" s="405"/>
      <c r="R1" s="405"/>
      <c r="S1" s="405"/>
      <c r="T1" s="405"/>
      <c r="U1" s="405"/>
      <c r="V1" s="405"/>
      <c r="W1" s="405"/>
    </row>
    <row r="2" spans="1:23" ht="18.5" thickBot="1">
      <c r="A2" s="2286" t="s">
        <v>79</v>
      </c>
      <c r="B2" s="2287"/>
      <c r="C2" s="808">
        <v>45463</v>
      </c>
      <c r="D2" s="405"/>
      <c r="E2" s="405"/>
      <c r="F2" s="405"/>
      <c r="G2" s="405"/>
      <c r="H2" s="405"/>
      <c r="I2" s="405"/>
      <c r="J2" s="405"/>
      <c r="K2" s="405"/>
      <c r="L2" s="405"/>
      <c r="M2" s="405"/>
      <c r="N2" s="405"/>
      <c r="O2" s="405"/>
      <c r="P2" s="405"/>
      <c r="Q2" s="405"/>
      <c r="R2" s="405"/>
      <c r="S2" s="405"/>
      <c r="T2" s="405"/>
      <c r="U2" s="405"/>
      <c r="V2" s="405"/>
      <c r="W2" s="405"/>
    </row>
    <row r="3" spans="1:23" ht="18">
      <c r="A3" s="2288" t="s">
        <v>80</v>
      </c>
      <c r="B3" s="407" t="s">
        <v>331</v>
      </c>
      <c r="C3" s="1516" t="s">
        <v>1986</v>
      </c>
      <c r="D3" s="405"/>
      <c r="E3" s="405"/>
      <c r="F3" s="405"/>
      <c r="G3" s="405"/>
      <c r="H3" s="405"/>
      <c r="I3" s="405"/>
      <c r="J3" s="405"/>
      <c r="K3" s="405"/>
      <c r="L3" s="405"/>
      <c r="M3" s="405"/>
      <c r="N3" s="405"/>
      <c r="O3" s="405"/>
      <c r="P3" s="405"/>
      <c r="Q3" s="405"/>
      <c r="R3" s="405"/>
      <c r="S3" s="405"/>
      <c r="T3" s="405"/>
      <c r="U3" s="405"/>
      <c r="V3" s="405"/>
      <c r="W3" s="405"/>
    </row>
    <row r="4" spans="1:23" ht="18">
      <c r="A4" s="2282"/>
      <c r="B4" s="408" t="s">
        <v>82</v>
      </c>
      <c r="C4" s="1517" t="s">
        <v>1987</v>
      </c>
      <c r="D4" s="405"/>
      <c r="E4" s="405"/>
      <c r="F4" s="405"/>
      <c r="G4" s="405"/>
      <c r="H4" s="405"/>
      <c r="I4" s="405"/>
      <c r="J4" s="405"/>
      <c r="K4" s="405"/>
      <c r="L4" s="405"/>
      <c r="M4" s="405"/>
      <c r="N4" s="405"/>
      <c r="O4" s="405"/>
      <c r="P4" s="405"/>
      <c r="Q4" s="405"/>
      <c r="R4" s="405"/>
      <c r="S4" s="405"/>
      <c r="T4" s="405"/>
      <c r="U4" s="405"/>
      <c r="V4" s="405"/>
      <c r="W4" s="405"/>
    </row>
    <row r="5" spans="1:23" ht="18">
      <c r="A5" s="2282"/>
      <c r="B5" s="408" t="s">
        <v>344</v>
      </c>
      <c r="C5" s="1517" t="s">
        <v>1805</v>
      </c>
      <c r="D5" s="405"/>
      <c r="E5" s="405"/>
      <c r="F5" s="405"/>
      <c r="G5" s="405"/>
      <c r="H5" s="405"/>
      <c r="I5" s="405"/>
      <c r="J5" s="405"/>
      <c r="K5" s="405"/>
      <c r="L5" s="405"/>
      <c r="M5" s="405"/>
      <c r="N5" s="405"/>
      <c r="O5" s="405"/>
      <c r="P5" s="405"/>
      <c r="Q5" s="405"/>
      <c r="R5" s="405"/>
      <c r="S5" s="405"/>
      <c r="T5" s="405"/>
      <c r="U5" s="405"/>
      <c r="V5" s="405"/>
      <c r="W5" s="405"/>
    </row>
    <row r="6" spans="1:23" ht="18">
      <c r="A6" s="2282"/>
      <c r="B6" s="408" t="s">
        <v>84</v>
      </c>
      <c r="C6" s="1517" t="s">
        <v>1988</v>
      </c>
      <c r="D6" s="405"/>
      <c r="E6" s="405"/>
      <c r="F6" s="405"/>
      <c r="G6" s="405"/>
      <c r="H6" s="405"/>
      <c r="I6" s="405"/>
      <c r="J6" s="405"/>
      <c r="K6" s="405"/>
      <c r="L6" s="405"/>
      <c r="M6" s="405"/>
      <c r="N6" s="405"/>
      <c r="O6" s="405"/>
      <c r="P6" s="405"/>
      <c r="Q6" s="405"/>
      <c r="R6" s="405"/>
      <c r="S6" s="405"/>
      <c r="T6" s="405"/>
      <c r="U6" s="405"/>
      <c r="V6" s="405"/>
      <c r="W6" s="405"/>
    </row>
    <row r="7" spans="1:23" ht="18">
      <c r="A7" s="2282"/>
      <c r="B7" s="408" t="s">
        <v>346</v>
      </c>
      <c r="C7" s="1518">
        <v>44833</v>
      </c>
      <c r="D7" s="405"/>
      <c r="E7" s="405"/>
      <c r="F7" s="405"/>
      <c r="G7" s="405"/>
      <c r="H7" s="405"/>
      <c r="I7" s="405"/>
      <c r="J7" s="405"/>
      <c r="K7" s="405"/>
      <c r="L7" s="405"/>
      <c r="M7" s="405"/>
      <c r="N7" s="405"/>
      <c r="O7" s="405"/>
      <c r="P7" s="405"/>
      <c r="Q7" s="405"/>
      <c r="R7" s="405"/>
      <c r="S7" s="405"/>
      <c r="T7" s="405"/>
      <c r="U7" s="405"/>
      <c r="V7" s="405"/>
      <c r="W7" s="405"/>
    </row>
    <row r="8" spans="1:23" ht="18">
      <c r="A8" s="2282"/>
      <c r="B8" s="408" t="s">
        <v>215</v>
      </c>
      <c r="C8" s="1438">
        <v>116530143</v>
      </c>
      <c r="D8" s="405"/>
      <c r="E8" s="405"/>
      <c r="F8" s="405"/>
      <c r="G8" s="405"/>
      <c r="H8" s="405"/>
      <c r="I8" s="405"/>
      <c r="J8" s="405"/>
      <c r="K8" s="405"/>
      <c r="L8" s="405"/>
      <c r="M8" s="405"/>
      <c r="N8" s="405"/>
      <c r="O8" s="405"/>
      <c r="P8" s="405"/>
      <c r="Q8" s="405"/>
      <c r="R8" s="405"/>
      <c r="S8" s="405"/>
      <c r="T8" s="405"/>
      <c r="U8" s="405"/>
      <c r="V8" s="405"/>
      <c r="W8" s="405"/>
    </row>
    <row r="9" spans="1:23" ht="18">
      <c r="A9" s="2282"/>
      <c r="B9" s="408" t="s">
        <v>216</v>
      </c>
      <c r="C9" s="1479">
        <v>18429662814</v>
      </c>
      <c r="D9" s="405"/>
      <c r="E9" s="405"/>
      <c r="F9" s="405"/>
      <c r="G9" s="405"/>
      <c r="H9" s="405"/>
      <c r="I9" s="405"/>
      <c r="J9" s="405"/>
      <c r="K9" s="405"/>
      <c r="L9" s="405"/>
      <c r="M9" s="405"/>
      <c r="N9" s="405"/>
      <c r="O9" s="405"/>
      <c r="P9" s="405"/>
      <c r="Q9" s="405"/>
      <c r="R9" s="405"/>
      <c r="S9" s="405"/>
      <c r="T9" s="405"/>
      <c r="U9" s="405"/>
      <c r="V9" s="405"/>
      <c r="W9" s="405"/>
    </row>
    <row r="10" spans="1:23" ht="18">
      <c r="A10" s="2282"/>
      <c r="B10" s="408" t="s">
        <v>88</v>
      </c>
      <c r="C10" s="1519" t="s">
        <v>1989</v>
      </c>
      <c r="D10" s="405"/>
      <c r="E10" s="405"/>
      <c r="F10" s="405"/>
      <c r="G10" s="405"/>
      <c r="H10" s="405"/>
      <c r="I10" s="405"/>
      <c r="J10" s="405"/>
      <c r="K10" s="405"/>
      <c r="L10" s="405"/>
      <c r="M10" s="405"/>
      <c r="N10" s="405"/>
      <c r="O10" s="405"/>
      <c r="P10" s="405"/>
      <c r="Q10" s="405"/>
      <c r="R10" s="405"/>
      <c r="S10" s="405"/>
      <c r="T10" s="405"/>
      <c r="U10" s="405"/>
      <c r="V10" s="405"/>
      <c r="W10" s="405"/>
    </row>
    <row r="11" spans="1:23" ht="18">
      <c r="A11" s="2282"/>
      <c r="B11" s="408" t="s">
        <v>89</v>
      </c>
      <c r="C11" s="1517" t="s">
        <v>90</v>
      </c>
      <c r="D11" s="405"/>
      <c r="E11" s="405"/>
      <c r="F11" s="405"/>
      <c r="G11" s="405"/>
      <c r="H11" s="405"/>
      <c r="I11" s="405"/>
      <c r="J11" s="405"/>
      <c r="K11" s="405"/>
      <c r="L11" s="405"/>
      <c r="M11" s="405"/>
      <c r="N11" s="405"/>
      <c r="O11" s="405"/>
      <c r="P11" s="405"/>
      <c r="Q11" s="405"/>
      <c r="R11" s="405"/>
      <c r="S11" s="405"/>
      <c r="T11" s="405"/>
      <c r="U11" s="405"/>
      <c r="V11" s="405"/>
      <c r="W11" s="405"/>
    </row>
    <row r="12" spans="1:23" ht="18">
      <c r="A12" s="2282"/>
      <c r="B12" s="408" t="s">
        <v>91</v>
      </c>
      <c r="C12" s="1517" t="s">
        <v>1872</v>
      </c>
      <c r="D12" s="405"/>
      <c r="E12" s="405"/>
      <c r="F12" s="405"/>
      <c r="G12" s="405"/>
      <c r="H12" s="405"/>
      <c r="I12" s="405"/>
      <c r="J12" s="405"/>
      <c r="K12" s="405"/>
      <c r="L12" s="405"/>
      <c r="M12" s="405"/>
      <c r="N12" s="405"/>
      <c r="O12" s="405"/>
      <c r="P12" s="405"/>
      <c r="Q12" s="405"/>
      <c r="R12" s="405"/>
      <c r="S12" s="405"/>
      <c r="T12" s="405"/>
      <c r="U12" s="405"/>
      <c r="V12" s="405"/>
      <c r="W12" s="405"/>
    </row>
    <row r="13" spans="1:23" ht="18">
      <c r="A13" s="2282"/>
      <c r="B13" s="408" t="s">
        <v>93</v>
      </c>
      <c r="C13" s="1517" t="s">
        <v>1872</v>
      </c>
      <c r="D13" s="405"/>
      <c r="E13" s="405"/>
      <c r="F13" s="405"/>
      <c r="G13" s="405"/>
      <c r="H13" s="405"/>
      <c r="I13" s="405"/>
      <c r="J13" s="405"/>
      <c r="K13" s="405"/>
      <c r="L13" s="405"/>
      <c r="M13" s="405"/>
      <c r="N13" s="405"/>
      <c r="O13" s="405"/>
      <c r="P13" s="405"/>
      <c r="Q13" s="405"/>
      <c r="R13" s="405"/>
      <c r="S13" s="405"/>
      <c r="T13" s="405"/>
      <c r="U13" s="405"/>
      <c r="V13" s="405"/>
      <c r="W13" s="405"/>
    </row>
    <row r="14" spans="1:23" ht="18">
      <c r="A14" s="2282"/>
      <c r="B14" s="408" t="s">
        <v>94</v>
      </c>
      <c r="C14" s="1517" t="s">
        <v>90</v>
      </c>
      <c r="D14" s="405"/>
      <c r="E14" s="405"/>
      <c r="F14" s="405"/>
      <c r="G14" s="405"/>
      <c r="H14" s="405"/>
      <c r="I14" s="405"/>
      <c r="J14" s="405"/>
      <c r="K14" s="405"/>
      <c r="L14" s="405"/>
      <c r="M14" s="405"/>
      <c r="N14" s="405"/>
      <c r="O14" s="405"/>
      <c r="P14" s="405"/>
      <c r="Q14" s="405"/>
      <c r="R14" s="405"/>
      <c r="S14" s="405"/>
      <c r="T14" s="405"/>
      <c r="U14" s="405"/>
      <c r="V14" s="405"/>
      <c r="W14" s="405"/>
    </row>
    <row r="15" spans="1:23" ht="18">
      <c r="A15" s="2282"/>
      <c r="B15" s="408" t="s">
        <v>95</v>
      </c>
      <c r="C15" s="1517" t="s">
        <v>1805</v>
      </c>
      <c r="D15" s="405"/>
      <c r="E15" s="405"/>
      <c r="F15" s="405"/>
      <c r="G15" s="405"/>
      <c r="H15" s="405"/>
      <c r="I15" s="405"/>
      <c r="J15" s="405"/>
      <c r="K15" s="405"/>
      <c r="L15" s="405"/>
      <c r="M15" s="405"/>
      <c r="N15" s="405"/>
      <c r="O15" s="405"/>
      <c r="P15" s="405"/>
      <c r="Q15" s="405"/>
      <c r="R15" s="405"/>
      <c r="S15" s="405"/>
      <c r="T15" s="405"/>
      <c r="U15" s="405"/>
      <c r="V15" s="405"/>
      <c r="W15" s="405"/>
    </row>
    <row r="16" spans="1:23" ht="18">
      <c r="A16" s="2282"/>
      <c r="B16" s="408" t="s">
        <v>96</v>
      </c>
      <c r="C16" s="1517" t="s">
        <v>1805</v>
      </c>
      <c r="D16" s="405"/>
      <c r="E16" s="405"/>
      <c r="F16" s="405"/>
      <c r="G16" s="405"/>
      <c r="H16" s="405"/>
      <c r="I16" s="405"/>
      <c r="J16" s="405"/>
      <c r="K16" s="405"/>
      <c r="L16" s="405"/>
      <c r="M16" s="405"/>
      <c r="N16" s="405"/>
      <c r="O16" s="405"/>
      <c r="P16" s="405"/>
      <c r="Q16" s="405"/>
      <c r="R16" s="405"/>
      <c r="S16" s="405"/>
      <c r="T16" s="405"/>
      <c r="U16" s="405"/>
      <c r="V16" s="405"/>
      <c r="W16" s="405"/>
    </row>
    <row r="17" spans="1:23" ht="49.5">
      <c r="A17" s="2282"/>
      <c r="B17" s="408" t="s">
        <v>98</v>
      </c>
      <c r="C17" s="1517" t="s">
        <v>1990</v>
      </c>
      <c r="D17" s="405"/>
      <c r="E17" s="405"/>
      <c r="F17" s="405"/>
      <c r="G17" s="405"/>
      <c r="H17" s="405"/>
      <c r="I17" s="405"/>
      <c r="J17" s="405"/>
      <c r="K17" s="405"/>
      <c r="L17" s="405"/>
      <c r="M17" s="405"/>
      <c r="N17" s="405"/>
      <c r="O17" s="405"/>
      <c r="P17" s="405"/>
      <c r="Q17" s="405"/>
      <c r="R17" s="405"/>
      <c r="S17" s="405"/>
      <c r="T17" s="405"/>
      <c r="U17" s="405"/>
      <c r="V17" s="405"/>
      <c r="W17" s="405"/>
    </row>
    <row r="18" spans="1:23" ht="33">
      <c r="A18" s="2282"/>
      <c r="B18" s="408" t="s">
        <v>2592</v>
      </c>
      <c r="C18" s="1517" t="s">
        <v>1109</v>
      </c>
      <c r="D18" s="405"/>
      <c r="E18" s="405"/>
      <c r="F18" s="405"/>
      <c r="G18" s="405"/>
      <c r="H18" s="405"/>
      <c r="I18" s="405"/>
      <c r="J18" s="405"/>
      <c r="K18" s="405"/>
      <c r="L18" s="405"/>
      <c r="M18" s="405"/>
      <c r="N18" s="405"/>
      <c r="O18" s="405"/>
      <c r="P18" s="405"/>
      <c r="Q18" s="405"/>
      <c r="R18" s="405"/>
      <c r="S18" s="405"/>
      <c r="T18" s="405"/>
      <c r="U18" s="405"/>
      <c r="V18" s="405"/>
      <c r="W18" s="405"/>
    </row>
    <row r="19" spans="1:23" ht="18">
      <c r="A19" s="2282"/>
      <c r="B19" s="408" t="s">
        <v>100</v>
      </c>
      <c r="C19" s="1517" t="s">
        <v>1805</v>
      </c>
      <c r="D19" s="405"/>
      <c r="E19" s="405"/>
      <c r="F19" s="405"/>
      <c r="G19" s="405"/>
      <c r="H19" s="405"/>
      <c r="I19" s="405"/>
      <c r="J19" s="405"/>
      <c r="K19" s="405"/>
      <c r="L19" s="405"/>
      <c r="M19" s="405"/>
      <c r="N19" s="405"/>
      <c r="O19" s="405"/>
      <c r="P19" s="405"/>
      <c r="Q19" s="405"/>
      <c r="R19" s="405"/>
      <c r="S19" s="405"/>
      <c r="T19" s="405"/>
      <c r="U19" s="405"/>
      <c r="V19" s="405"/>
      <c r="W19" s="405"/>
    </row>
    <row r="20" spans="1:23" ht="18">
      <c r="A20" s="2282"/>
      <c r="B20" s="408" t="s">
        <v>1073</v>
      </c>
      <c r="C20" s="1517" t="s">
        <v>90</v>
      </c>
      <c r="D20" s="405"/>
      <c r="E20" s="405"/>
      <c r="F20" s="405"/>
      <c r="G20" s="405"/>
      <c r="H20" s="405"/>
      <c r="I20" s="405"/>
      <c r="J20" s="405"/>
      <c r="K20" s="405"/>
      <c r="L20" s="405"/>
      <c r="M20" s="405"/>
      <c r="N20" s="405"/>
      <c r="O20" s="405"/>
      <c r="P20" s="405"/>
      <c r="Q20" s="405"/>
      <c r="R20" s="405"/>
      <c r="S20" s="405"/>
      <c r="T20" s="405"/>
      <c r="U20" s="405"/>
      <c r="V20" s="405"/>
      <c r="W20" s="405"/>
    </row>
    <row r="21" spans="1:23" ht="18">
      <c r="A21" s="2282"/>
      <c r="B21" s="408" t="s">
        <v>102</v>
      </c>
      <c r="C21" s="1517" t="s">
        <v>1805</v>
      </c>
      <c r="D21" s="405"/>
      <c r="E21" s="405"/>
      <c r="F21" s="405"/>
      <c r="G21" s="405"/>
      <c r="H21" s="405"/>
      <c r="I21" s="405"/>
      <c r="J21" s="405"/>
      <c r="K21" s="405"/>
      <c r="L21" s="405"/>
      <c r="M21" s="405"/>
      <c r="N21" s="405"/>
      <c r="O21" s="405"/>
      <c r="P21" s="405"/>
      <c r="Q21" s="405"/>
      <c r="R21" s="405"/>
      <c r="S21" s="405"/>
      <c r="T21" s="405"/>
      <c r="U21" s="405"/>
      <c r="V21" s="405"/>
      <c r="W21" s="405"/>
    </row>
    <row r="22" spans="1:23" ht="18">
      <c r="A22" s="2282"/>
      <c r="B22" s="408" t="s">
        <v>103</v>
      </c>
      <c r="C22" s="1517" t="s">
        <v>1805</v>
      </c>
      <c r="D22" s="405"/>
      <c r="E22" s="405"/>
      <c r="F22" s="405"/>
      <c r="G22" s="405"/>
      <c r="H22" s="405"/>
      <c r="I22" s="405"/>
      <c r="J22" s="405"/>
      <c r="K22" s="405"/>
      <c r="L22" s="405"/>
      <c r="M22" s="405"/>
      <c r="N22" s="405"/>
      <c r="O22" s="405"/>
      <c r="P22" s="405"/>
      <c r="Q22" s="405"/>
      <c r="R22" s="405"/>
      <c r="S22" s="405"/>
      <c r="T22" s="405"/>
      <c r="U22" s="405"/>
      <c r="V22" s="405"/>
      <c r="W22" s="405"/>
    </row>
    <row r="23" spans="1:23" ht="18">
      <c r="A23" s="2282"/>
      <c r="B23" s="408" t="s">
        <v>104</v>
      </c>
      <c r="C23" s="1517" t="s">
        <v>1805</v>
      </c>
      <c r="D23" s="405"/>
      <c r="E23" s="405"/>
      <c r="F23" s="405"/>
      <c r="G23" s="405"/>
      <c r="H23" s="405"/>
      <c r="I23" s="405"/>
      <c r="J23" s="405"/>
      <c r="K23" s="405"/>
      <c r="L23" s="405"/>
      <c r="M23" s="405"/>
      <c r="N23" s="405"/>
      <c r="O23" s="405"/>
      <c r="P23" s="405"/>
      <c r="Q23" s="405"/>
      <c r="R23" s="405"/>
      <c r="S23" s="405"/>
      <c r="T23" s="405"/>
      <c r="U23" s="405"/>
      <c r="V23" s="405"/>
      <c r="W23" s="405"/>
    </row>
    <row r="24" spans="1:23" ht="18">
      <c r="A24" s="2282"/>
      <c r="B24" s="408" t="s">
        <v>105</v>
      </c>
      <c r="C24" s="1517" t="s">
        <v>1805</v>
      </c>
      <c r="D24" s="405"/>
      <c r="E24" s="405"/>
      <c r="F24" s="405"/>
      <c r="G24" s="405"/>
      <c r="H24" s="405"/>
      <c r="I24" s="405"/>
      <c r="J24" s="405"/>
      <c r="K24" s="405"/>
      <c r="L24" s="405"/>
      <c r="M24" s="405"/>
      <c r="N24" s="405"/>
      <c r="O24" s="405"/>
      <c r="P24" s="405"/>
      <c r="Q24" s="405"/>
      <c r="R24" s="405"/>
      <c r="S24" s="405"/>
      <c r="T24" s="405"/>
      <c r="U24" s="405"/>
      <c r="V24" s="405"/>
      <c r="W24" s="405"/>
    </row>
    <row r="25" spans="1:23" ht="18">
      <c r="A25" s="2282"/>
      <c r="B25" s="408" t="s">
        <v>106</v>
      </c>
      <c r="C25" s="1517" t="s">
        <v>107</v>
      </c>
      <c r="D25" s="405"/>
      <c r="E25" s="405"/>
      <c r="F25" s="405"/>
      <c r="G25" s="405"/>
      <c r="H25" s="405"/>
      <c r="I25" s="405"/>
      <c r="J25" s="405"/>
      <c r="K25" s="405"/>
      <c r="L25" s="405"/>
      <c r="M25" s="405"/>
      <c r="N25" s="405"/>
      <c r="O25" s="405"/>
      <c r="P25" s="405"/>
      <c r="Q25" s="405"/>
      <c r="R25" s="405"/>
      <c r="S25" s="405"/>
      <c r="T25" s="405"/>
      <c r="U25" s="405"/>
      <c r="V25" s="405"/>
      <c r="W25" s="405"/>
    </row>
    <row r="26" spans="1:23" ht="18">
      <c r="A26" s="2282"/>
      <c r="B26" s="408" t="s">
        <v>108</v>
      </c>
      <c r="C26" s="1517" t="s">
        <v>1805</v>
      </c>
      <c r="D26" s="405"/>
      <c r="E26" s="405"/>
      <c r="F26" s="405"/>
      <c r="G26" s="405"/>
      <c r="H26" s="405"/>
      <c r="I26" s="405"/>
      <c r="J26" s="405"/>
      <c r="K26" s="405"/>
      <c r="L26" s="405"/>
      <c r="M26" s="405"/>
      <c r="N26" s="405"/>
      <c r="O26" s="405"/>
      <c r="P26" s="405"/>
      <c r="Q26" s="405"/>
      <c r="R26" s="405"/>
      <c r="S26" s="405"/>
      <c r="T26" s="405"/>
      <c r="U26" s="405"/>
      <c r="V26" s="405"/>
      <c r="W26" s="405"/>
    </row>
    <row r="27" spans="1:23" ht="18">
      <c r="A27" s="2282"/>
      <c r="B27" s="408" t="s">
        <v>109</v>
      </c>
      <c r="C27" s="1517" t="s">
        <v>1929</v>
      </c>
      <c r="D27" s="405"/>
      <c r="E27" s="405"/>
      <c r="F27" s="405"/>
      <c r="G27" s="405"/>
      <c r="H27" s="405"/>
      <c r="I27" s="405"/>
      <c r="J27" s="405"/>
      <c r="K27" s="405"/>
      <c r="L27" s="405"/>
      <c r="M27" s="405"/>
      <c r="N27" s="405"/>
      <c r="O27" s="405"/>
      <c r="P27" s="405"/>
      <c r="Q27" s="405"/>
      <c r="R27" s="405"/>
      <c r="S27" s="405"/>
      <c r="T27" s="405"/>
      <c r="U27" s="405"/>
      <c r="V27" s="405"/>
      <c r="W27" s="405"/>
    </row>
    <row r="28" spans="1:23" ht="18">
      <c r="A28" s="2282"/>
      <c r="B28" s="408" t="s">
        <v>110</v>
      </c>
      <c r="C28" s="1517" t="s">
        <v>111</v>
      </c>
      <c r="D28" s="405"/>
      <c r="E28" s="405"/>
      <c r="F28" s="405"/>
      <c r="G28" s="405"/>
      <c r="H28" s="405"/>
      <c r="I28" s="405"/>
      <c r="J28" s="405"/>
      <c r="K28" s="405"/>
      <c r="L28" s="405"/>
      <c r="M28" s="405"/>
      <c r="N28" s="405"/>
      <c r="O28" s="405"/>
      <c r="P28" s="405"/>
      <c r="Q28" s="405"/>
      <c r="R28" s="405"/>
      <c r="S28" s="405"/>
      <c r="T28" s="405"/>
      <c r="U28" s="405"/>
      <c r="V28" s="405"/>
      <c r="W28" s="405"/>
    </row>
    <row r="29" spans="1:23" ht="49.5">
      <c r="A29" s="2282"/>
      <c r="B29" s="408" t="s">
        <v>112</v>
      </c>
      <c r="C29" s="1517" t="s">
        <v>1808</v>
      </c>
      <c r="D29" s="405"/>
      <c r="E29" s="405"/>
      <c r="F29" s="405"/>
      <c r="G29" s="405"/>
      <c r="H29" s="405"/>
      <c r="I29" s="405"/>
      <c r="J29" s="405"/>
      <c r="K29" s="405"/>
      <c r="L29" s="405"/>
      <c r="M29" s="405"/>
      <c r="N29" s="405"/>
      <c r="O29" s="405"/>
      <c r="P29" s="405"/>
      <c r="Q29" s="405"/>
      <c r="R29" s="405"/>
      <c r="S29" s="405"/>
      <c r="T29" s="405"/>
      <c r="U29" s="405"/>
      <c r="V29" s="405"/>
      <c r="W29" s="405"/>
    </row>
    <row r="30" spans="1:23" ht="33">
      <c r="A30" s="2282"/>
      <c r="B30" s="408" t="s">
        <v>114</v>
      </c>
      <c r="C30" s="1517" t="s">
        <v>403</v>
      </c>
      <c r="D30" s="405"/>
      <c r="E30" s="405"/>
      <c r="F30" s="405"/>
      <c r="G30" s="405"/>
      <c r="H30" s="405"/>
      <c r="I30" s="405"/>
      <c r="J30" s="405"/>
      <c r="K30" s="405"/>
      <c r="L30" s="405"/>
      <c r="M30" s="405"/>
      <c r="N30" s="405"/>
      <c r="O30" s="405"/>
      <c r="P30" s="405"/>
      <c r="Q30" s="405"/>
      <c r="R30" s="405"/>
      <c r="S30" s="405"/>
      <c r="T30" s="405"/>
      <c r="U30" s="405"/>
      <c r="V30" s="405"/>
      <c r="W30" s="405"/>
    </row>
    <row r="31" spans="1:23" ht="18">
      <c r="A31" s="2282"/>
      <c r="B31" s="408" t="s">
        <v>115</v>
      </c>
      <c r="C31" s="1517" t="s">
        <v>1991</v>
      </c>
      <c r="D31" s="405"/>
      <c r="E31" s="405"/>
      <c r="F31" s="405"/>
      <c r="G31" s="405"/>
      <c r="H31" s="405"/>
      <c r="I31" s="405"/>
      <c r="J31" s="405"/>
      <c r="K31" s="405"/>
      <c r="L31" s="405"/>
      <c r="M31" s="405"/>
      <c r="N31" s="405"/>
      <c r="O31" s="405"/>
      <c r="P31" s="405"/>
      <c r="Q31" s="405"/>
      <c r="R31" s="405"/>
      <c r="S31" s="405"/>
      <c r="T31" s="405"/>
      <c r="U31" s="405"/>
      <c r="V31" s="405"/>
      <c r="W31" s="405"/>
    </row>
    <row r="32" spans="1:23" ht="33.5" thickBot="1">
      <c r="A32" s="2283"/>
      <c r="B32" s="409" t="s">
        <v>116</v>
      </c>
      <c r="C32" s="1520" t="s">
        <v>348</v>
      </c>
      <c r="D32" s="405"/>
      <c r="E32" s="405"/>
      <c r="F32" s="405"/>
      <c r="G32" s="405"/>
      <c r="H32" s="405"/>
      <c r="I32" s="405"/>
      <c r="J32" s="405"/>
      <c r="K32" s="405"/>
      <c r="L32" s="405"/>
      <c r="M32" s="405"/>
      <c r="N32" s="405"/>
      <c r="O32" s="405"/>
      <c r="P32" s="405"/>
      <c r="Q32" s="405"/>
      <c r="R32" s="405"/>
      <c r="S32" s="405"/>
      <c r="T32" s="405"/>
      <c r="U32" s="405"/>
      <c r="V32" s="405"/>
      <c r="W32" s="405"/>
    </row>
    <row r="33" spans="1:23" ht="18">
      <c r="A33" s="2281" t="s">
        <v>117</v>
      </c>
      <c r="B33" s="407" t="s">
        <v>118</v>
      </c>
      <c r="C33" s="1517" t="s">
        <v>1988</v>
      </c>
      <c r="D33" s="405"/>
      <c r="E33" s="405"/>
      <c r="F33" s="405"/>
      <c r="G33" s="405"/>
      <c r="H33" s="405"/>
      <c r="I33" s="405"/>
      <c r="J33" s="405"/>
      <c r="K33" s="405"/>
      <c r="L33" s="405"/>
      <c r="M33" s="405"/>
      <c r="N33" s="405"/>
      <c r="O33" s="405"/>
      <c r="P33" s="405"/>
      <c r="Q33" s="405"/>
      <c r="R33" s="405"/>
      <c r="S33" s="405"/>
      <c r="T33" s="405"/>
      <c r="U33" s="405"/>
      <c r="V33" s="405"/>
      <c r="W33" s="405"/>
    </row>
    <row r="34" spans="1:23" ht="18">
      <c r="A34" s="2282"/>
      <c r="B34" s="408" t="s">
        <v>119</v>
      </c>
      <c r="C34" s="1517" t="s">
        <v>1992</v>
      </c>
      <c r="D34" s="405"/>
      <c r="E34" s="405"/>
      <c r="F34" s="405"/>
      <c r="G34" s="405"/>
      <c r="H34" s="405"/>
      <c r="I34" s="405"/>
      <c r="J34" s="405"/>
      <c r="K34" s="405"/>
      <c r="L34" s="405"/>
      <c r="M34" s="405"/>
      <c r="N34" s="405"/>
      <c r="O34" s="405"/>
      <c r="P34" s="405"/>
      <c r="Q34" s="405"/>
      <c r="R34" s="405"/>
      <c r="S34" s="405"/>
      <c r="T34" s="405"/>
      <c r="U34" s="405"/>
      <c r="V34" s="405"/>
      <c r="W34" s="405"/>
    </row>
    <row r="35" spans="1:23" ht="18">
      <c r="A35" s="2282"/>
      <c r="B35" s="408" t="s">
        <v>120</v>
      </c>
      <c r="C35" s="1517" t="s">
        <v>121</v>
      </c>
      <c r="D35" s="405"/>
      <c r="E35" s="405"/>
      <c r="F35" s="405"/>
      <c r="G35" s="405"/>
      <c r="H35" s="405"/>
      <c r="I35" s="405"/>
      <c r="J35" s="405"/>
      <c r="K35" s="405"/>
      <c r="L35" s="405"/>
      <c r="M35" s="405"/>
      <c r="N35" s="405"/>
      <c r="O35" s="405"/>
      <c r="P35" s="405"/>
      <c r="Q35" s="405"/>
      <c r="R35" s="405"/>
      <c r="S35" s="405"/>
      <c r="T35" s="405"/>
      <c r="U35" s="405"/>
      <c r="V35" s="405"/>
      <c r="W35" s="405"/>
    </row>
    <row r="36" spans="1:23" ht="18">
      <c r="A36" s="2282"/>
      <c r="B36" s="408" t="s">
        <v>122</v>
      </c>
      <c r="C36" s="1517" t="s">
        <v>1805</v>
      </c>
      <c r="D36" s="405"/>
      <c r="E36" s="405"/>
      <c r="F36" s="405"/>
      <c r="G36" s="405"/>
      <c r="H36" s="405"/>
      <c r="I36" s="405"/>
      <c r="J36" s="405"/>
      <c r="K36" s="405"/>
      <c r="L36" s="405"/>
      <c r="M36" s="405"/>
      <c r="N36" s="405"/>
      <c r="O36" s="405"/>
      <c r="P36" s="405"/>
      <c r="Q36" s="405"/>
      <c r="R36" s="405"/>
      <c r="S36" s="405"/>
      <c r="T36" s="405"/>
      <c r="U36" s="405"/>
      <c r="V36" s="405"/>
      <c r="W36" s="405"/>
    </row>
    <row r="37" spans="1:23" ht="18">
      <c r="A37" s="2282"/>
      <c r="B37" s="408" t="s">
        <v>123</v>
      </c>
      <c r="C37" s="1517" t="s">
        <v>1805</v>
      </c>
      <c r="D37" s="405"/>
      <c r="E37" s="405"/>
      <c r="F37" s="405"/>
      <c r="G37" s="405"/>
      <c r="H37" s="405"/>
      <c r="I37" s="405"/>
      <c r="J37" s="405"/>
      <c r="K37" s="405"/>
      <c r="L37" s="405"/>
      <c r="M37" s="405"/>
      <c r="N37" s="405"/>
      <c r="O37" s="405"/>
      <c r="P37" s="405"/>
      <c r="Q37" s="405"/>
      <c r="R37" s="405"/>
      <c r="S37" s="405"/>
      <c r="T37" s="405"/>
      <c r="U37" s="405"/>
      <c r="V37" s="405"/>
      <c r="W37" s="405"/>
    </row>
    <row r="38" spans="1:23" ht="18.5" thickBot="1">
      <c r="A38" s="2283"/>
      <c r="B38" s="410" t="s">
        <v>124</v>
      </c>
      <c r="C38" s="1520" t="s">
        <v>90</v>
      </c>
      <c r="D38" s="405"/>
      <c r="E38" s="405"/>
      <c r="F38" s="405"/>
      <c r="G38" s="405"/>
      <c r="H38" s="405"/>
      <c r="I38" s="405"/>
      <c r="J38" s="405"/>
      <c r="K38" s="405"/>
      <c r="L38" s="405"/>
      <c r="M38" s="405"/>
      <c r="N38" s="405"/>
      <c r="O38" s="405"/>
      <c r="P38" s="405"/>
      <c r="Q38" s="405"/>
      <c r="R38" s="405"/>
      <c r="S38" s="405"/>
      <c r="T38" s="405"/>
      <c r="U38" s="405"/>
      <c r="V38" s="405"/>
      <c r="W38" s="405"/>
    </row>
    <row r="39" spans="1:23" ht="18">
      <c r="A39" s="2281" t="s">
        <v>125</v>
      </c>
      <c r="B39" s="407" t="s">
        <v>126</v>
      </c>
      <c r="C39" s="1517" t="s">
        <v>90</v>
      </c>
      <c r="D39" s="405"/>
      <c r="E39" s="405"/>
      <c r="F39" s="405"/>
      <c r="G39" s="405"/>
      <c r="H39" s="405"/>
      <c r="I39" s="405"/>
      <c r="J39" s="405"/>
      <c r="K39" s="405"/>
      <c r="L39" s="405"/>
      <c r="M39" s="405"/>
      <c r="N39" s="405"/>
      <c r="O39" s="405"/>
      <c r="P39" s="405"/>
      <c r="Q39" s="405"/>
      <c r="R39" s="405"/>
      <c r="S39" s="405"/>
      <c r="T39" s="405"/>
      <c r="U39" s="405"/>
      <c r="V39" s="405"/>
      <c r="W39" s="405"/>
    </row>
    <row r="40" spans="1:23" ht="18">
      <c r="A40" s="2282"/>
      <c r="B40" s="408" t="s">
        <v>127</v>
      </c>
      <c r="C40" s="1517" t="s">
        <v>1805</v>
      </c>
      <c r="D40" s="405"/>
      <c r="E40" s="405"/>
      <c r="F40" s="405"/>
      <c r="G40" s="405"/>
      <c r="H40" s="405"/>
      <c r="I40" s="405"/>
      <c r="J40" s="405"/>
      <c r="K40" s="405"/>
      <c r="L40" s="405"/>
      <c r="M40" s="405"/>
      <c r="N40" s="405"/>
      <c r="O40" s="405"/>
      <c r="P40" s="405"/>
      <c r="Q40" s="405"/>
      <c r="R40" s="405"/>
      <c r="S40" s="405"/>
      <c r="T40" s="405"/>
      <c r="U40" s="405"/>
      <c r="V40" s="405"/>
      <c r="W40" s="405"/>
    </row>
    <row r="41" spans="1:23" ht="18">
      <c r="A41" s="2282"/>
      <c r="B41" s="408" t="s">
        <v>128</v>
      </c>
      <c r="C41" s="1517" t="s">
        <v>1805</v>
      </c>
      <c r="D41" s="405"/>
      <c r="E41" s="405"/>
      <c r="F41" s="405"/>
      <c r="G41" s="405"/>
      <c r="H41" s="405"/>
      <c r="I41" s="405"/>
      <c r="J41" s="405"/>
      <c r="K41" s="405"/>
      <c r="L41" s="405"/>
      <c r="M41" s="405"/>
      <c r="N41" s="405"/>
      <c r="O41" s="405"/>
      <c r="P41" s="405"/>
      <c r="Q41" s="405"/>
      <c r="R41" s="405"/>
      <c r="S41" s="405"/>
      <c r="T41" s="405"/>
      <c r="U41" s="405"/>
      <c r="V41" s="405"/>
      <c r="W41" s="405"/>
    </row>
    <row r="42" spans="1:23" ht="18">
      <c r="A42" s="2282"/>
      <c r="B42" s="408" t="s">
        <v>129</v>
      </c>
      <c r="C42" s="1517" t="s">
        <v>1805</v>
      </c>
      <c r="D42" s="405"/>
      <c r="E42" s="405"/>
      <c r="F42" s="405"/>
      <c r="G42" s="405"/>
      <c r="H42" s="405"/>
      <c r="I42" s="405"/>
      <c r="J42" s="405"/>
      <c r="K42" s="405"/>
      <c r="L42" s="405"/>
      <c r="M42" s="405"/>
      <c r="N42" s="405"/>
      <c r="O42" s="405"/>
      <c r="P42" s="405"/>
      <c r="Q42" s="405"/>
      <c r="R42" s="405"/>
      <c r="S42" s="405"/>
      <c r="T42" s="405"/>
      <c r="U42" s="405"/>
      <c r="V42" s="405"/>
      <c r="W42" s="405"/>
    </row>
    <row r="43" spans="1:23" ht="18">
      <c r="A43" s="2282"/>
      <c r="B43" s="408" t="s">
        <v>130</v>
      </c>
      <c r="C43" s="1517" t="s">
        <v>1805</v>
      </c>
      <c r="D43" s="405"/>
      <c r="E43" s="405"/>
      <c r="F43" s="405"/>
      <c r="G43" s="405"/>
      <c r="H43" s="405"/>
      <c r="I43" s="405"/>
      <c r="J43" s="405"/>
      <c r="K43" s="405"/>
      <c r="L43" s="405"/>
      <c r="M43" s="405"/>
      <c r="N43" s="405"/>
      <c r="O43" s="405"/>
      <c r="P43" s="405"/>
      <c r="Q43" s="405"/>
      <c r="R43" s="405"/>
      <c r="S43" s="405"/>
      <c r="T43" s="405"/>
      <c r="U43" s="405"/>
      <c r="V43" s="405"/>
      <c r="W43" s="405"/>
    </row>
    <row r="44" spans="1:23" ht="18.5" thickBot="1">
      <c r="A44" s="2283"/>
      <c r="B44" s="411" t="s">
        <v>131</v>
      </c>
      <c r="C44" s="1520" t="s">
        <v>1805</v>
      </c>
      <c r="D44" s="405"/>
      <c r="E44" s="405"/>
      <c r="F44" s="405"/>
      <c r="G44" s="405"/>
      <c r="H44" s="405"/>
      <c r="I44" s="405"/>
      <c r="J44" s="405"/>
      <c r="K44" s="405"/>
      <c r="L44" s="405"/>
      <c r="M44" s="405"/>
      <c r="N44" s="405"/>
      <c r="O44" s="405"/>
      <c r="P44" s="405"/>
      <c r="Q44" s="405"/>
      <c r="R44" s="405"/>
      <c r="S44" s="405"/>
      <c r="T44" s="405"/>
      <c r="U44" s="405"/>
      <c r="V44" s="405"/>
      <c r="W44" s="405"/>
    </row>
    <row r="45" spans="1:23" ht="18">
      <c r="A45" s="2281" t="s">
        <v>132</v>
      </c>
      <c r="B45" s="407" t="s">
        <v>133</v>
      </c>
      <c r="C45" s="1517" t="s">
        <v>90</v>
      </c>
      <c r="D45" s="405"/>
      <c r="E45" s="405"/>
      <c r="F45" s="405"/>
      <c r="G45" s="405"/>
      <c r="H45" s="405"/>
      <c r="I45" s="405"/>
      <c r="J45" s="405"/>
      <c r="K45" s="405"/>
      <c r="L45" s="405"/>
      <c r="M45" s="405"/>
      <c r="N45" s="405"/>
      <c r="O45" s="405"/>
      <c r="P45" s="405"/>
      <c r="Q45" s="405"/>
      <c r="R45" s="405"/>
      <c r="S45" s="405"/>
      <c r="T45" s="405"/>
      <c r="U45" s="405"/>
      <c r="V45" s="405"/>
      <c r="W45" s="405"/>
    </row>
    <row r="46" spans="1:23" ht="18">
      <c r="A46" s="2282"/>
      <c r="B46" s="408" t="s">
        <v>135</v>
      </c>
      <c r="C46" s="1517" t="s">
        <v>1805</v>
      </c>
      <c r="D46" s="405"/>
      <c r="E46" s="405"/>
      <c r="F46" s="405"/>
      <c r="G46" s="405"/>
      <c r="H46" s="405"/>
      <c r="I46" s="405"/>
      <c r="J46" s="405"/>
      <c r="K46" s="405"/>
      <c r="L46" s="405"/>
      <c r="M46" s="405"/>
      <c r="N46" s="405"/>
      <c r="O46" s="405"/>
      <c r="P46" s="405"/>
      <c r="Q46" s="405"/>
      <c r="R46" s="405"/>
      <c r="S46" s="405"/>
      <c r="T46" s="405"/>
      <c r="U46" s="405"/>
      <c r="V46" s="405"/>
      <c r="W46" s="405"/>
    </row>
    <row r="47" spans="1:23" ht="18.5" thickBot="1">
      <c r="A47" s="2283"/>
      <c r="B47" s="410" t="s">
        <v>136</v>
      </c>
      <c r="C47" s="1520" t="s">
        <v>1805</v>
      </c>
      <c r="D47" s="405"/>
      <c r="E47" s="405"/>
      <c r="F47" s="405"/>
      <c r="G47" s="405"/>
      <c r="H47" s="405"/>
      <c r="I47" s="405"/>
      <c r="J47" s="405"/>
      <c r="K47" s="405"/>
      <c r="L47" s="405"/>
      <c r="M47" s="405"/>
      <c r="N47" s="405"/>
      <c r="O47" s="405"/>
      <c r="P47" s="405"/>
      <c r="Q47" s="405"/>
      <c r="R47" s="405"/>
      <c r="S47" s="405"/>
      <c r="T47" s="405"/>
      <c r="U47" s="405"/>
      <c r="V47" s="405"/>
      <c r="W47" s="405"/>
    </row>
    <row r="48" spans="1:23" ht="18">
      <c r="A48" s="2291" t="s">
        <v>349</v>
      </c>
      <c r="B48" s="409" t="s">
        <v>138</v>
      </c>
      <c r="C48" s="1517" t="s">
        <v>92</v>
      </c>
      <c r="D48" s="405"/>
      <c r="E48" s="405"/>
      <c r="F48" s="405"/>
      <c r="G48" s="405"/>
      <c r="H48" s="405"/>
      <c r="I48" s="405"/>
      <c r="J48" s="405"/>
      <c r="K48" s="405"/>
      <c r="L48" s="405"/>
      <c r="M48" s="405"/>
      <c r="N48" s="405"/>
      <c r="O48" s="405"/>
      <c r="P48" s="405"/>
      <c r="Q48" s="405"/>
      <c r="R48" s="405"/>
      <c r="S48" s="405"/>
      <c r="T48" s="405"/>
      <c r="U48" s="405"/>
      <c r="V48" s="405"/>
      <c r="W48" s="405"/>
    </row>
    <row r="49" spans="1:23" ht="18">
      <c r="A49" s="2282"/>
      <c r="B49" s="408" t="s">
        <v>139</v>
      </c>
      <c r="C49" s="1517" t="s">
        <v>1993</v>
      </c>
      <c r="D49" s="405"/>
      <c r="E49" s="405"/>
      <c r="F49" s="405"/>
      <c r="G49" s="405"/>
      <c r="H49" s="405"/>
      <c r="I49" s="405"/>
      <c r="J49" s="405"/>
      <c r="K49" s="405"/>
      <c r="L49" s="405"/>
      <c r="M49" s="405"/>
      <c r="N49" s="405"/>
      <c r="O49" s="405"/>
      <c r="P49" s="405"/>
      <c r="Q49" s="405"/>
      <c r="R49" s="405"/>
      <c r="S49" s="405"/>
      <c r="T49" s="405"/>
      <c r="U49" s="405"/>
      <c r="V49" s="405"/>
      <c r="W49" s="405"/>
    </row>
    <row r="50" spans="1:23" ht="18">
      <c r="A50" s="2282"/>
      <c r="B50" s="408" t="s">
        <v>140</v>
      </c>
      <c r="C50" s="1517" t="s">
        <v>1994</v>
      </c>
      <c r="D50" s="405"/>
      <c r="E50" s="405"/>
      <c r="F50" s="405"/>
      <c r="G50" s="405"/>
      <c r="H50" s="405"/>
      <c r="I50" s="405"/>
      <c r="J50" s="405"/>
      <c r="K50" s="405"/>
      <c r="L50" s="405"/>
      <c r="M50" s="405"/>
      <c r="N50" s="405"/>
      <c r="O50" s="405"/>
      <c r="P50" s="405"/>
      <c r="Q50" s="405"/>
      <c r="R50" s="405"/>
      <c r="S50" s="405"/>
      <c r="T50" s="405"/>
      <c r="U50" s="405"/>
      <c r="V50" s="405"/>
      <c r="W50" s="405"/>
    </row>
    <row r="51" spans="1:23" ht="18">
      <c r="A51" s="2282"/>
      <c r="B51" s="408" t="s">
        <v>141</v>
      </c>
      <c r="C51" s="1517" t="s">
        <v>954</v>
      </c>
      <c r="D51" s="405"/>
      <c r="E51" s="405"/>
      <c r="F51" s="405"/>
      <c r="G51" s="405"/>
      <c r="H51" s="405"/>
      <c r="I51" s="405"/>
      <c r="J51" s="405"/>
      <c r="K51" s="405"/>
      <c r="L51" s="405"/>
      <c r="M51" s="405"/>
      <c r="N51" s="405"/>
      <c r="O51" s="405"/>
      <c r="P51" s="405"/>
      <c r="Q51" s="405"/>
      <c r="R51" s="405"/>
      <c r="S51" s="405"/>
      <c r="T51" s="405"/>
      <c r="U51" s="405"/>
      <c r="V51" s="405"/>
      <c r="W51" s="405"/>
    </row>
    <row r="52" spans="1:23" ht="33">
      <c r="A52" s="2282"/>
      <c r="B52" s="408" t="s">
        <v>142</v>
      </c>
      <c r="C52" s="1517" t="s">
        <v>1995</v>
      </c>
      <c r="D52" s="405"/>
      <c r="E52" s="405"/>
      <c r="F52" s="405"/>
      <c r="G52" s="405"/>
      <c r="H52" s="405"/>
      <c r="I52" s="405"/>
      <c r="J52" s="405"/>
      <c r="K52" s="405"/>
      <c r="L52" s="405"/>
      <c r="M52" s="405"/>
      <c r="N52" s="405"/>
      <c r="O52" s="405"/>
      <c r="P52" s="405"/>
      <c r="Q52" s="405"/>
      <c r="R52" s="405"/>
      <c r="S52" s="405"/>
      <c r="T52" s="405"/>
      <c r="U52" s="405"/>
      <c r="V52" s="405"/>
      <c r="W52" s="405"/>
    </row>
    <row r="53" spans="1:23" ht="99">
      <c r="A53" s="2282"/>
      <c r="B53" s="408" t="s">
        <v>1077</v>
      </c>
      <c r="C53" s="1517" t="s">
        <v>1996</v>
      </c>
      <c r="D53" s="405"/>
      <c r="E53" s="405"/>
      <c r="F53" s="405"/>
      <c r="G53" s="405"/>
      <c r="H53" s="405"/>
      <c r="I53" s="405"/>
      <c r="J53" s="405"/>
      <c r="K53" s="405"/>
      <c r="L53" s="405"/>
      <c r="M53" s="405"/>
      <c r="N53" s="405"/>
      <c r="O53" s="405"/>
      <c r="P53" s="405"/>
      <c r="Q53" s="405"/>
      <c r="R53" s="405"/>
      <c r="S53" s="405"/>
      <c r="T53" s="405"/>
      <c r="U53" s="405"/>
      <c r="V53" s="405"/>
      <c r="W53" s="405"/>
    </row>
    <row r="54" spans="1:23" ht="18">
      <c r="A54" s="2282"/>
      <c r="B54" s="408" t="s">
        <v>144</v>
      </c>
      <c r="C54" s="1517" t="s">
        <v>1927</v>
      </c>
      <c r="D54" s="405"/>
      <c r="E54" s="405"/>
      <c r="F54" s="405"/>
      <c r="G54" s="405"/>
      <c r="H54" s="405"/>
      <c r="I54" s="405"/>
      <c r="J54" s="405"/>
      <c r="K54" s="405"/>
      <c r="L54" s="405"/>
      <c r="M54" s="405"/>
      <c r="N54" s="405"/>
      <c r="O54" s="405"/>
      <c r="P54" s="405"/>
      <c r="Q54" s="405"/>
      <c r="R54" s="405"/>
      <c r="S54" s="405"/>
      <c r="T54" s="405"/>
      <c r="U54" s="405"/>
      <c r="V54" s="405"/>
      <c r="W54" s="405"/>
    </row>
    <row r="55" spans="1:23" ht="18">
      <c r="A55" s="2282"/>
      <c r="B55" s="408" t="s">
        <v>145</v>
      </c>
      <c r="C55" s="1517" t="s">
        <v>1997</v>
      </c>
      <c r="D55" s="405"/>
      <c r="E55" s="405"/>
      <c r="F55" s="405"/>
      <c r="G55" s="405"/>
      <c r="H55" s="405"/>
      <c r="I55" s="405"/>
      <c r="J55" s="405"/>
      <c r="K55" s="405"/>
      <c r="L55" s="405"/>
      <c r="M55" s="405"/>
      <c r="N55" s="405"/>
      <c r="O55" s="405"/>
      <c r="P55" s="405"/>
      <c r="Q55" s="405"/>
      <c r="R55" s="405"/>
      <c r="S55" s="405"/>
      <c r="T55" s="405"/>
      <c r="U55" s="405"/>
      <c r="V55" s="405"/>
      <c r="W55" s="405"/>
    </row>
    <row r="56" spans="1:23" ht="18">
      <c r="A56" s="2282"/>
      <c r="B56" s="408" t="s">
        <v>146</v>
      </c>
      <c r="C56" s="1517" t="s">
        <v>1998</v>
      </c>
      <c r="D56" s="405"/>
      <c r="E56" s="405"/>
      <c r="F56" s="405"/>
      <c r="G56" s="405"/>
      <c r="H56" s="405"/>
      <c r="I56" s="405"/>
      <c r="J56" s="405"/>
      <c r="K56" s="405"/>
      <c r="L56" s="405"/>
      <c r="M56" s="405"/>
      <c r="N56" s="405"/>
      <c r="O56" s="405"/>
      <c r="P56" s="405"/>
      <c r="Q56" s="405"/>
      <c r="R56" s="405"/>
      <c r="S56" s="405"/>
      <c r="T56" s="405"/>
      <c r="U56" s="405"/>
      <c r="V56" s="405"/>
      <c r="W56" s="405"/>
    </row>
    <row r="57" spans="1:23" ht="33">
      <c r="A57" s="2282"/>
      <c r="B57" s="408" t="s">
        <v>147</v>
      </c>
      <c r="C57" s="1517" t="s">
        <v>1999</v>
      </c>
      <c r="D57" s="405"/>
      <c r="E57" s="405"/>
      <c r="F57" s="405"/>
      <c r="G57" s="405"/>
      <c r="H57" s="405"/>
      <c r="I57" s="405"/>
      <c r="J57" s="405"/>
      <c r="K57" s="405"/>
      <c r="L57" s="405"/>
      <c r="M57" s="405"/>
      <c r="N57" s="405"/>
      <c r="O57" s="405"/>
      <c r="P57" s="405"/>
      <c r="Q57" s="405"/>
      <c r="R57" s="405"/>
      <c r="S57" s="405"/>
      <c r="T57" s="405"/>
      <c r="U57" s="405"/>
      <c r="V57" s="405"/>
      <c r="W57" s="405"/>
    </row>
    <row r="58" spans="1:23" ht="66">
      <c r="A58" s="2282"/>
      <c r="B58" s="408" t="s">
        <v>149</v>
      </c>
      <c r="C58" s="1521" t="s">
        <v>2000</v>
      </c>
      <c r="D58" s="405"/>
      <c r="E58" s="405"/>
      <c r="F58" s="405"/>
      <c r="G58" s="405"/>
      <c r="H58" s="405"/>
      <c r="I58" s="405"/>
      <c r="J58" s="405"/>
      <c r="K58" s="405"/>
      <c r="L58" s="405"/>
      <c r="M58" s="405"/>
      <c r="N58" s="405"/>
      <c r="O58" s="405"/>
      <c r="P58" s="405"/>
      <c r="Q58" s="405"/>
      <c r="R58" s="405"/>
      <c r="S58" s="405"/>
      <c r="T58" s="405"/>
      <c r="U58" s="405"/>
      <c r="V58" s="405"/>
      <c r="W58" s="405"/>
    </row>
    <row r="59" spans="1:23" ht="18">
      <c r="A59" s="2282"/>
      <c r="B59" s="408" t="s">
        <v>150</v>
      </c>
      <c r="C59" s="1522" t="s">
        <v>1997</v>
      </c>
      <c r="D59" s="405"/>
      <c r="E59" s="405"/>
      <c r="F59" s="405"/>
      <c r="G59" s="405"/>
      <c r="H59" s="405"/>
      <c r="I59" s="405"/>
      <c r="J59" s="405"/>
      <c r="K59" s="405"/>
      <c r="L59" s="405"/>
      <c r="M59" s="405"/>
      <c r="N59" s="405"/>
      <c r="O59" s="405"/>
      <c r="P59" s="405"/>
      <c r="Q59" s="405"/>
      <c r="R59" s="405"/>
      <c r="S59" s="405"/>
      <c r="T59" s="405"/>
      <c r="U59" s="405"/>
      <c r="V59" s="405"/>
      <c r="W59" s="405"/>
    </row>
    <row r="60" spans="1:23" ht="33">
      <c r="A60" s="2282"/>
      <c r="B60" s="408" t="s">
        <v>151</v>
      </c>
      <c r="C60" s="1519" t="s">
        <v>2001</v>
      </c>
      <c r="D60" s="405"/>
      <c r="E60" s="405"/>
      <c r="F60" s="405"/>
      <c r="G60" s="405"/>
      <c r="H60" s="405"/>
      <c r="I60" s="405"/>
      <c r="J60" s="405"/>
      <c r="K60" s="405"/>
      <c r="L60" s="405"/>
      <c r="M60" s="405"/>
      <c r="N60" s="405"/>
      <c r="O60" s="405"/>
      <c r="P60" s="405"/>
      <c r="Q60" s="405"/>
      <c r="R60" s="405"/>
      <c r="S60" s="405"/>
      <c r="T60" s="405"/>
      <c r="U60" s="405"/>
      <c r="V60" s="405"/>
      <c r="W60" s="405"/>
    </row>
    <row r="61" spans="1:23" ht="18">
      <c r="A61" s="2282"/>
      <c r="B61" s="408" t="s">
        <v>152</v>
      </c>
      <c r="C61" s="1517" t="s">
        <v>2002</v>
      </c>
      <c r="D61" s="405"/>
      <c r="E61" s="405"/>
      <c r="F61" s="405"/>
      <c r="G61" s="405"/>
      <c r="H61" s="405"/>
      <c r="I61" s="405"/>
      <c r="J61" s="405"/>
      <c r="K61" s="405"/>
      <c r="L61" s="405"/>
      <c r="M61" s="405"/>
      <c r="N61" s="405"/>
      <c r="O61" s="405"/>
      <c r="P61" s="405"/>
      <c r="Q61" s="405"/>
      <c r="R61" s="405"/>
      <c r="S61" s="405"/>
      <c r="T61" s="405"/>
      <c r="U61" s="405"/>
      <c r="V61" s="405"/>
      <c r="W61" s="405"/>
    </row>
    <row r="62" spans="1:23" ht="18">
      <c r="A62" s="2282"/>
      <c r="B62" s="408" t="s">
        <v>153</v>
      </c>
      <c r="C62" s="1517" t="s">
        <v>2003</v>
      </c>
      <c r="D62" s="405"/>
      <c r="E62" s="405"/>
      <c r="F62" s="405"/>
      <c r="G62" s="405"/>
      <c r="H62" s="405"/>
      <c r="I62" s="405"/>
      <c r="J62" s="405"/>
      <c r="K62" s="405"/>
      <c r="L62" s="405"/>
      <c r="M62" s="405"/>
      <c r="N62" s="405"/>
      <c r="O62" s="405"/>
      <c r="P62" s="405"/>
      <c r="Q62" s="405"/>
      <c r="R62" s="405"/>
      <c r="S62" s="405"/>
      <c r="T62" s="405"/>
      <c r="U62" s="405"/>
      <c r="V62" s="405"/>
      <c r="W62" s="405"/>
    </row>
    <row r="63" spans="1:23" ht="18">
      <c r="A63" s="2282"/>
      <c r="B63" s="408" t="s">
        <v>154</v>
      </c>
      <c r="C63" s="1517" t="s">
        <v>1805</v>
      </c>
      <c r="D63" s="405"/>
      <c r="E63" s="405"/>
      <c r="F63" s="405"/>
      <c r="G63" s="405"/>
      <c r="H63" s="405"/>
      <c r="I63" s="405"/>
      <c r="J63" s="405"/>
      <c r="K63" s="405"/>
      <c r="L63" s="405"/>
      <c r="M63" s="405"/>
      <c r="N63" s="405"/>
      <c r="O63" s="405"/>
      <c r="P63" s="405"/>
      <c r="Q63" s="405"/>
      <c r="R63" s="405"/>
      <c r="S63" s="405"/>
      <c r="T63" s="405"/>
      <c r="U63" s="405"/>
      <c r="V63" s="405"/>
      <c r="W63" s="405"/>
    </row>
    <row r="64" spans="1:23" ht="18">
      <c r="A64" s="2282"/>
      <c r="B64" s="408" t="s">
        <v>155</v>
      </c>
      <c r="C64" s="1517" t="s">
        <v>165</v>
      </c>
      <c r="D64" s="405"/>
      <c r="E64" s="405"/>
      <c r="F64" s="405"/>
      <c r="G64" s="405"/>
      <c r="H64" s="405"/>
      <c r="I64" s="405"/>
      <c r="J64" s="405"/>
      <c r="K64" s="405"/>
      <c r="L64" s="405"/>
      <c r="M64" s="405"/>
      <c r="N64" s="405"/>
      <c r="O64" s="405"/>
      <c r="P64" s="405"/>
      <c r="Q64" s="405"/>
      <c r="R64" s="405"/>
      <c r="S64" s="405"/>
      <c r="T64" s="405"/>
      <c r="U64" s="405"/>
      <c r="V64" s="405"/>
      <c r="W64" s="405"/>
    </row>
    <row r="65" spans="1:23" ht="18">
      <c r="A65" s="2282"/>
      <c r="B65" s="408" t="s">
        <v>156</v>
      </c>
      <c r="C65" s="1517" t="s">
        <v>92</v>
      </c>
      <c r="D65" s="405"/>
      <c r="E65" s="405"/>
      <c r="F65" s="405"/>
      <c r="G65" s="405"/>
      <c r="H65" s="405"/>
      <c r="I65" s="405"/>
      <c r="J65" s="405"/>
      <c r="K65" s="405"/>
      <c r="L65" s="405"/>
      <c r="M65" s="405"/>
      <c r="N65" s="405"/>
      <c r="O65" s="405"/>
      <c r="P65" s="405"/>
      <c r="Q65" s="405"/>
      <c r="R65" s="405"/>
      <c r="S65" s="405"/>
      <c r="T65" s="405"/>
      <c r="U65" s="405"/>
      <c r="V65" s="405"/>
      <c r="W65" s="405"/>
    </row>
    <row r="66" spans="1:23" ht="18">
      <c r="A66" s="2282"/>
      <c r="B66" s="408" t="s">
        <v>157</v>
      </c>
      <c r="C66" s="1517" t="s">
        <v>1818</v>
      </c>
      <c r="D66" s="405"/>
      <c r="E66" s="405"/>
      <c r="F66" s="405"/>
      <c r="G66" s="405"/>
      <c r="H66" s="405"/>
      <c r="I66" s="405"/>
      <c r="J66" s="405"/>
      <c r="K66" s="405"/>
      <c r="L66" s="405"/>
      <c r="M66" s="405"/>
      <c r="N66" s="405"/>
      <c r="O66" s="405"/>
      <c r="P66" s="405"/>
      <c r="Q66" s="405"/>
      <c r="R66" s="405"/>
      <c r="S66" s="405"/>
      <c r="T66" s="405"/>
      <c r="U66" s="405"/>
      <c r="V66" s="405"/>
      <c r="W66" s="405"/>
    </row>
    <row r="67" spans="1:23" ht="18">
      <c r="A67" s="2282"/>
      <c r="B67" s="408" t="s">
        <v>158</v>
      </c>
      <c r="C67" s="1517" t="s">
        <v>2004</v>
      </c>
      <c r="D67" s="405"/>
      <c r="E67" s="405"/>
      <c r="F67" s="405"/>
      <c r="G67" s="405"/>
      <c r="H67" s="405"/>
      <c r="I67" s="405"/>
      <c r="J67" s="405"/>
      <c r="K67" s="405"/>
      <c r="L67" s="405"/>
      <c r="M67" s="405"/>
      <c r="N67" s="405"/>
      <c r="O67" s="405"/>
      <c r="P67" s="405"/>
      <c r="Q67" s="405"/>
      <c r="R67" s="405"/>
      <c r="S67" s="405"/>
      <c r="T67" s="405"/>
      <c r="U67" s="405"/>
      <c r="V67" s="405"/>
      <c r="W67" s="405"/>
    </row>
    <row r="68" spans="1:23" ht="33.5" thickBot="1">
      <c r="A68" s="2283"/>
      <c r="B68" s="410" t="s">
        <v>159</v>
      </c>
      <c r="C68" s="1520" t="s">
        <v>1948</v>
      </c>
      <c r="D68" s="405"/>
      <c r="E68" s="405"/>
      <c r="F68" s="405"/>
      <c r="G68" s="405"/>
      <c r="H68" s="405"/>
      <c r="I68" s="405"/>
      <c r="J68" s="405"/>
      <c r="K68" s="405"/>
      <c r="L68" s="405"/>
      <c r="M68" s="405"/>
      <c r="N68" s="405"/>
      <c r="O68" s="405"/>
      <c r="P68" s="405"/>
      <c r="Q68" s="405"/>
      <c r="R68" s="405"/>
      <c r="S68" s="405"/>
      <c r="T68" s="405"/>
      <c r="U68" s="405"/>
      <c r="V68" s="405"/>
      <c r="W68" s="405"/>
    </row>
    <row r="69" spans="1:23" ht="18">
      <c r="A69" s="2281" t="s">
        <v>160</v>
      </c>
      <c r="B69" s="407" t="s">
        <v>161</v>
      </c>
      <c r="C69" s="1517" t="s">
        <v>92</v>
      </c>
      <c r="D69" s="405"/>
      <c r="E69" s="405"/>
      <c r="F69" s="405"/>
      <c r="G69" s="405"/>
      <c r="H69" s="405"/>
      <c r="I69" s="405"/>
      <c r="J69" s="405"/>
      <c r="K69" s="405"/>
      <c r="L69" s="405"/>
      <c r="M69" s="405"/>
      <c r="N69" s="405"/>
      <c r="O69" s="405"/>
      <c r="P69" s="405"/>
      <c r="Q69" s="405"/>
      <c r="R69" s="405"/>
      <c r="S69" s="405"/>
      <c r="T69" s="405"/>
      <c r="U69" s="405"/>
      <c r="V69" s="405"/>
      <c r="W69" s="405"/>
    </row>
    <row r="70" spans="1:23" ht="18">
      <c r="A70" s="2282"/>
      <c r="B70" s="408" t="s">
        <v>162</v>
      </c>
      <c r="C70" s="1517" t="s">
        <v>163</v>
      </c>
      <c r="D70" s="405"/>
      <c r="E70" s="405"/>
      <c r="F70" s="405"/>
      <c r="G70" s="405"/>
      <c r="H70" s="405"/>
      <c r="I70" s="405"/>
      <c r="J70" s="405"/>
      <c r="K70" s="405"/>
      <c r="L70" s="405"/>
      <c r="M70" s="405"/>
      <c r="N70" s="405"/>
      <c r="O70" s="405"/>
      <c r="P70" s="405"/>
      <c r="Q70" s="405"/>
      <c r="R70" s="405"/>
      <c r="S70" s="405"/>
      <c r="T70" s="405"/>
      <c r="U70" s="405"/>
      <c r="V70" s="405"/>
      <c r="W70" s="405"/>
    </row>
    <row r="71" spans="1:23" ht="18">
      <c r="A71" s="2282"/>
      <c r="B71" s="408" t="s">
        <v>164</v>
      </c>
      <c r="C71" s="1517" t="s">
        <v>1805</v>
      </c>
      <c r="D71" s="405"/>
      <c r="E71" s="405"/>
      <c r="F71" s="405"/>
      <c r="G71" s="405"/>
      <c r="H71" s="405"/>
      <c r="I71" s="405"/>
      <c r="J71" s="405"/>
      <c r="K71" s="405"/>
      <c r="L71" s="405"/>
      <c r="M71" s="405"/>
      <c r="N71" s="405"/>
      <c r="O71" s="405"/>
      <c r="P71" s="405"/>
      <c r="Q71" s="405"/>
      <c r="R71" s="405"/>
      <c r="S71" s="405"/>
      <c r="T71" s="405"/>
      <c r="U71" s="405"/>
      <c r="V71" s="405"/>
      <c r="W71" s="405"/>
    </row>
    <row r="72" spans="1:23" ht="18">
      <c r="A72" s="2282"/>
      <c r="B72" s="408" t="s">
        <v>166</v>
      </c>
      <c r="C72" s="1517" t="s">
        <v>1805</v>
      </c>
      <c r="D72" s="405"/>
      <c r="E72" s="405"/>
      <c r="F72" s="405"/>
      <c r="G72" s="405"/>
      <c r="H72" s="405"/>
      <c r="I72" s="405"/>
      <c r="J72" s="405"/>
      <c r="K72" s="405"/>
      <c r="L72" s="405"/>
      <c r="M72" s="405"/>
      <c r="N72" s="405"/>
      <c r="O72" s="405"/>
      <c r="P72" s="405"/>
      <c r="Q72" s="405"/>
      <c r="R72" s="405"/>
      <c r="S72" s="405"/>
      <c r="T72" s="405"/>
      <c r="U72" s="405"/>
      <c r="V72" s="405"/>
      <c r="W72" s="405"/>
    </row>
    <row r="73" spans="1:23" ht="49.5">
      <c r="A73" s="2282"/>
      <c r="B73" s="408" t="s">
        <v>167</v>
      </c>
      <c r="C73" s="1517" t="s">
        <v>168</v>
      </c>
      <c r="D73" s="405"/>
      <c r="E73" s="405"/>
      <c r="F73" s="405"/>
      <c r="G73" s="405"/>
      <c r="H73" s="405"/>
      <c r="I73" s="405"/>
      <c r="J73" s="405"/>
      <c r="K73" s="405"/>
      <c r="L73" s="405"/>
      <c r="M73" s="405"/>
      <c r="N73" s="405"/>
      <c r="O73" s="405"/>
      <c r="P73" s="405"/>
      <c r="Q73" s="405"/>
      <c r="R73" s="405"/>
      <c r="S73" s="405"/>
      <c r="T73" s="405"/>
      <c r="U73" s="405"/>
      <c r="V73" s="405"/>
      <c r="W73" s="405"/>
    </row>
    <row r="74" spans="1:23" ht="18">
      <c r="A74" s="2282"/>
      <c r="B74" s="408" t="s">
        <v>338</v>
      </c>
      <c r="C74" s="1517" t="s">
        <v>111</v>
      </c>
      <c r="D74" s="405"/>
      <c r="E74" s="405"/>
      <c r="F74" s="405"/>
      <c r="G74" s="405"/>
      <c r="H74" s="405"/>
      <c r="I74" s="405"/>
      <c r="J74" s="405"/>
      <c r="K74" s="405"/>
      <c r="L74" s="405"/>
      <c r="M74" s="405"/>
      <c r="N74" s="405"/>
      <c r="O74" s="405"/>
      <c r="P74" s="405"/>
      <c r="Q74" s="405"/>
      <c r="R74" s="405"/>
      <c r="S74" s="405"/>
      <c r="T74" s="405"/>
      <c r="U74" s="405"/>
      <c r="V74" s="405"/>
      <c r="W74" s="405"/>
    </row>
    <row r="75" spans="1:23" ht="18">
      <c r="A75" s="2282"/>
      <c r="B75" s="408" t="s">
        <v>170</v>
      </c>
      <c r="C75" s="1517" t="s">
        <v>90</v>
      </c>
      <c r="D75" s="405"/>
      <c r="E75" s="405"/>
      <c r="F75" s="405"/>
      <c r="G75" s="405"/>
      <c r="H75" s="405"/>
      <c r="I75" s="405"/>
      <c r="J75" s="405"/>
      <c r="K75" s="405"/>
      <c r="L75" s="405"/>
      <c r="M75" s="405"/>
      <c r="N75" s="405"/>
      <c r="O75" s="405"/>
      <c r="P75" s="405"/>
      <c r="Q75" s="405"/>
      <c r="R75" s="405"/>
      <c r="S75" s="405"/>
      <c r="T75" s="405"/>
      <c r="U75" s="405"/>
      <c r="V75" s="405"/>
      <c r="W75" s="405"/>
    </row>
    <row r="76" spans="1:23" ht="18">
      <c r="A76" s="2282"/>
      <c r="B76" s="408" t="s">
        <v>171</v>
      </c>
      <c r="C76" s="1517" t="s">
        <v>172</v>
      </c>
      <c r="D76" s="405"/>
      <c r="E76" s="405"/>
      <c r="F76" s="405"/>
      <c r="G76" s="405"/>
      <c r="H76" s="405"/>
      <c r="I76" s="405"/>
      <c r="J76" s="405"/>
      <c r="K76" s="405"/>
      <c r="L76" s="405"/>
      <c r="M76" s="405"/>
      <c r="N76" s="405"/>
      <c r="O76" s="405"/>
      <c r="P76" s="405"/>
      <c r="Q76" s="405"/>
      <c r="R76" s="405"/>
      <c r="S76" s="405"/>
      <c r="T76" s="405"/>
      <c r="U76" s="405"/>
      <c r="V76" s="405"/>
      <c r="W76" s="405"/>
    </row>
    <row r="77" spans="1:23" ht="83" thickBot="1">
      <c r="A77" s="2283"/>
      <c r="B77" s="410" t="s">
        <v>173</v>
      </c>
      <c r="C77" s="1523" t="s">
        <v>2005</v>
      </c>
      <c r="D77" s="405"/>
      <c r="E77" s="405"/>
      <c r="F77" s="405"/>
      <c r="G77" s="405"/>
      <c r="H77" s="405"/>
      <c r="I77" s="405"/>
      <c r="J77" s="405"/>
      <c r="K77" s="405"/>
      <c r="L77" s="405"/>
      <c r="M77" s="405"/>
      <c r="N77" s="405"/>
      <c r="O77" s="405"/>
      <c r="P77" s="405"/>
      <c r="Q77" s="405"/>
      <c r="R77" s="405"/>
      <c r="S77" s="405"/>
      <c r="T77" s="405"/>
      <c r="U77" s="405"/>
      <c r="V77" s="405"/>
      <c r="W77" s="405"/>
    </row>
    <row r="78" spans="1:23" ht="33">
      <c r="A78" s="2281" t="s">
        <v>174</v>
      </c>
      <c r="B78" s="407" t="s">
        <v>175</v>
      </c>
      <c r="C78" s="1447" t="s">
        <v>3287</v>
      </c>
      <c r="D78" s="405"/>
      <c r="E78" s="405"/>
      <c r="F78" s="405"/>
      <c r="G78" s="405"/>
      <c r="H78" s="405"/>
      <c r="I78" s="405"/>
      <c r="J78" s="405"/>
      <c r="K78" s="405"/>
      <c r="L78" s="405"/>
      <c r="M78" s="405"/>
      <c r="N78" s="405"/>
      <c r="O78" s="405"/>
      <c r="P78" s="405"/>
      <c r="Q78" s="405"/>
      <c r="R78" s="405"/>
      <c r="S78" s="405"/>
      <c r="T78" s="405"/>
      <c r="U78" s="405"/>
      <c r="V78" s="405"/>
      <c r="W78" s="405"/>
    </row>
    <row r="79" spans="1:23" ht="132">
      <c r="A79" s="2282"/>
      <c r="B79" s="408" t="s">
        <v>176</v>
      </c>
      <c r="C79" s="1519" t="s">
        <v>2006</v>
      </c>
      <c r="D79" s="405"/>
      <c r="E79" s="405"/>
      <c r="F79" s="405"/>
      <c r="G79" s="405"/>
      <c r="H79" s="405"/>
      <c r="I79" s="405"/>
      <c r="J79" s="405"/>
      <c r="K79" s="405"/>
      <c r="L79" s="405"/>
      <c r="M79" s="405"/>
      <c r="N79" s="405"/>
      <c r="O79" s="405"/>
      <c r="P79" s="405"/>
      <c r="Q79" s="405"/>
      <c r="R79" s="405"/>
      <c r="S79" s="405"/>
      <c r="T79" s="405"/>
      <c r="U79" s="405"/>
      <c r="V79" s="405"/>
      <c r="W79" s="405"/>
    </row>
    <row r="80" spans="1:23" ht="198">
      <c r="A80" s="2282"/>
      <c r="B80" s="408" t="s">
        <v>177</v>
      </c>
      <c r="C80" s="1517" t="s">
        <v>2007</v>
      </c>
      <c r="D80" s="405"/>
      <c r="E80" s="405"/>
      <c r="F80" s="405"/>
      <c r="G80" s="405"/>
      <c r="H80" s="405"/>
      <c r="I80" s="405"/>
      <c r="J80" s="405"/>
      <c r="K80" s="405"/>
      <c r="L80" s="405"/>
      <c r="M80" s="405"/>
      <c r="N80" s="405"/>
      <c r="O80" s="405"/>
      <c r="P80" s="405"/>
      <c r="Q80" s="405"/>
      <c r="R80" s="405"/>
      <c r="S80" s="405"/>
      <c r="T80" s="405"/>
      <c r="U80" s="405"/>
      <c r="V80" s="405"/>
      <c r="W80" s="405"/>
    </row>
    <row r="81" spans="1:23" ht="18">
      <c r="A81" s="2282"/>
      <c r="B81" s="408" t="s">
        <v>178</v>
      </c>
      <c r="C81" s="1517" t="s">
        <v>395</v>
      </c>
      <c r="D81" s="405"/>
      <c r="E81" s="405"/>
      <c r="F81" s="405"/>
      <c r="G81" s="405"/>
      <c r="H81" s="405"/>
      <c r="I81" s="405"/>
      <c r="J81" s="405"/>
      <c r="K81" s="405"/>
      <c r="L81" s="405"/>
      <c r="M81" s="405"/>
      <c r="N81" s="405"/>
      <c r="O81" s="405"/>
      <c r="P81" s="405"/>
      <c r="Q81" s="405"/>
      <c r="R81" s="405"/>
      <c r="S81" s="405"/>
      <c r="T81" s="405"/>
      <c r="U81" s="405"/>
      <c r="V81" s="405"/>
      <c r="W81" s="405"/>
    </row>
    <row r="82" spans="1:23" ht="148.5">
      <c r="A82" s="2282"/>
      <c r="B82" s="408" t="s">
        <v>179</v>
      </c>
      <c r="C82" s="1517" t="s">
        <v>2008</v>
      </c>
      <c r="D82" s="405"/>
      <c r="E82" s="405"/>
      <c r="F82" s="405"/>
      <c r="G82" s="405"/>
      <c r="H82" s="405"/>
      <c r="I82" s="405"/>
      <c r="J82" s="405"/>
      <c r="K82" s="405"/>
      <c r="L82" s="405"/>
      <c r="M82" s="405"/>
      <c r="N82" s="405"/>
      <c r="O82" s="405"/>
      <c r="P82" s="405"/>
      <c r="Q82" s="405"/>
      <c r="R82" s="405"/>
      <c r="S82" s="405"/>
      <c r="T82" s="405"/>
      <c r="U82" s="405"/>
      <c r="V82" s="405"/>
      <c r="W82" s="405"/>
    </row>
    <row r="83" spans="1:23" ht="18">
      <c r="A83" s="2282"/>
      <c r="B83" s="408" t="s">
        <v>180</v>
      </c>
      <c r="C83" s="1517" t="s">
        <v>90</v>
      </c>
      <c r="D83" s="405"/>
      <c r="E83" s="405"/>
      <c r="F83" s="405"/>
      <c r="G83" s="405"/>
      <c r="H83" s="405"/>
      <c r="I83" s="405"/>
      <c r="J83" s="405"/>
      <c r="K83" s="405"/>
      <c r="L83" s="405"/>
      <c r="M83" s="405"/>
      <c r="N83" s="405"/>
      <c r="O83" s="405"/>
      <c r="P83" s="405"/>
      <c r="Q83" s="405"/>
      <c r="R83" s="405"/>
      <c r="S83" s="405"/>
      <c r="T83" s="405"/>
      <c r="U83" s="405"/>
      <c r="V83" s="405"/>
      <c r="W83" s="405"/>
    </row>
    <row r="84" spans="1:23" ht="18">
      <c r="A84" s="2282"/>
      <c r="B84" s="408" t="s">
        <v>157</v>
      </c>
      <c r="C84" s="1517" t="s">
        <v>1805</v>
      </c>
      <c r="D84" s="405"/>
      <c r="E84" s="405"/>
      <c r="F84" s="405"/>
      <c r="G84" s="405"/>
      <c r="H84" s="405"/>
      <c r="I84" s="405"/>
      <c r="J84" s="405"/>
      <c r="K84" s="405"/>
      <c r="L84" s="405"/>
      <c r="M84" s="405"/>
      <c r="N84" s="405"/>
      <c r="O84" s="405"/>
      <c r="P84" s="405"/>
      <c r="Q84" s="405"/>
      <c r="R84" s="405"/>
      <c r="S84" s="405"/>
      <c r="T84" s="405"/>
      <c r="U84" s="405"/>
      <c r="V84" s="405"/>
      <c r="W84" s="405"/>
    </row>
    <row r="85" spans="1:23" ht="18">
      <c r="A85" s="2282"/>
      <c r="B85" s="408" t="s">
        <v>158</v>
      </c>
      <c r="C85" s="1517" t="s">
        <v>1805</v>
      </c>
      <c r="D85" s="405"/>
      <c r="E85" s="405"/>
      <c r="F85" s="405"/>
      <c r="G85" s="405"/>
      <c r="H85" s="405"/>
      <c r="I85" s="405"/>
      <c r="J85" s="405"/>
      <c r="K85" s="405"/>
      <c r="L85" s="405"/>
      <c r="M85" s="405"/>
      <c r="N85" s="405"/>
      <c r="O85" s="405"/>
      <c r="P85" s="405"/>
      <c r="Q85" s="405"/>
      <c r="R85" s="405"/>
      <c r="S85" s="405"/>
      <c r="T85" s="405"/>
      <c r="U85" s="405"/>
      <c r="V85" s="405"/>
      <c r="W85" s="405"/>
    </row>
    <row r="86" spans="1:23" ht="18">
      <c r="A86" s="2282"/>
      <c r="B86" s="408" t="s">
        <v>181</v>
      </c>
      <c r="C86" s="1517" t="s">
        <v>1805</v>
      </c>
      <c r="D86" s="405"/>
      <c r="E86" s="405"/>
      <c r="F86" s="405"/>
      <c r="G86" s="405"/>
      <c r="H86" s="405"/>
      <c r="I86" s="405"/>
      <c r="J86" s="405"/>
      <c r="K86" s="405"/>
      <c r="L86" s="405"/>
      <c r="M86" s="405"/>
      <c r="N86" s="405"/>
      <c r="O86" s="405"/>
      <c r="P86" s="405"/>
      <c r="Q86" s="405"/>
      <c r="R86" s="405"/>
      <c r="S86" s="405"/>
      <c r="T86" s="405"/>
      <c r="U86" s="405"/>
      <c r="V86" s="405"/>
      <c r="W86" s="405"/>
    </row>
    <row r="87" spans="1:23" ht="18">
      <c r="A87" s="2282"/>
      <c r="B87" s="408" t="s">
        <v>182</v>
      </c>
      <c r="C87" s="1517"/>
      <c r="D87" s="405"/>
      <c r="E87" s="405"/>
      <c r="F87" s="405"/>
      <c r="G87" s="405"/>
      <c r="H87" s="405"/>
      <c r="I87" s="405"/>
      <c r="J87" s="405"/>
      <c r="K87" s="405"/>
      <c r="L87" s="405"/>
      <c r="M87" s="405"/>
      <c r="N87" s="405"/>
      <c r="O87" s="405"/>
      <c r="P87" s="405"/>
      <c r="Q87" s="405"/>
      <c r="R87" s="405"/>
      <c r="S87" s="405"/>
      <c r="T87" s="405"/>
      <c r="U87" s="405"/>
      <c r="V87" s="405"/>
      <c r="W87" s="405"/>
    </row>
    <row r="88" spans="1:23" ht="18">
      <c r="A88" s="2282"/>
      <c r="B88" s="408" t="s">
        <v>183</v>
      </c>
      <c r="C88" s="1517" t="s">
        <v>90</v>
      </c>
      <c r="D88" s="405"/>
      <c r="E88" s="405"/>
      <c r="F88" s="405"/>
      <c r="G88" s="405"/>
      <c r="H88" s="405"/>
      <c r="I88" s="405"/>
      <c r="J88" s="405"/>
      <c r="K88" s="405"/>
      <c r="L88" s="405"/>
      <c r="M88" s="405"/>
      <c r="N88" s="405"/>
      <c r="O88" s="405"/>
      <c r="P88" s="405"/>
      <c r="Q88" s="405"/>
      <c r="R88" s="405"/>
      <c r="S88" s="405"/>
      <c r="T88" s="405"/>
      <c r="U88" s="405"/>
      <c r="V88" s="405"/>
      <c r="W88" s="405"/>
    </row>
    <row r="89" spans="1:23" ht="18">
      <c r="A89" s="2282"/>
      <c r="B89" s="408" t="s">
        <v>184</v>
      </c>
      <c r="C89" s="1517" t="s">
        <v>1805</v>
      </c>
      <c r="D89" s="405"/>
      <c r="E89" s="405"/>
      <c r="F89" s="405"/>
      <c r="G89" s="405"/>
      <c r="H89" s="405"/>
      <c r="I89" s="405"/>
      <c r="J89" s="405"/>
      <c r="K89" s="405"/>
      <c r="L89" s="405"/>
      <c r="M89" s="405"/>
      <c r="N89" s="405"/>
      <c r="O89" s="405"/>
      <c r="P89" s="405"/>
      <c r="Q89" s="405"/>
      <c r="R89" s="405"/>
      <c r="S89" s="405"/>
      <c r="T89" s="405"/>
      <c r="U89" s="405"/>
      <c r="V89" s="405"/>
      <c r="W89" s="405"/>
    </row>
    <row r="90" spans="1:23" ht="18">
      <c r="A90" s="2282"/>
      <c r="B90" s="408" t="s">
        <v>185</v>
      </c>
      <c r="C90" s="1517" t="s">
        <v>1805</v>
      </c>
      <c r="D90" s="405"/>
      <c r="E90" s="405"/>
      <c r="F90" s="405"/>
      <c r="G90" s="405"/>
      <c r="H90" s="405"/>
      <c r="I90" s="405"/>
      <c r="J90" s="405"/>
      <c r="K90" s="405"/>
      <c r="L90" s="405"/>
      <c r="M90" s="405"/>
      <c r="N90" s="405"/>
      <c r="O90" s="405"/>
      <c r="P90" s="405"/>
      <c r="Q90" s="405"/>
      <c r="R90" s="405"/>
      <c r="S90" s="405"/>
      <c r="T90" s="405"/>
      <c r="U90" s="405"/>
      <c r="V90" s="405"/>
      <c r="W90" s="405"/>
    </row>
    <row r="91" spans="1:23" ht="18">
      <c r="A91" s="2282"/>
      <c r="B91" s="408" t="s">
        <v>186</v>
      </c>
      <c r="C91" s="1517" t="s">
        <v>1805</v>
      </c>
      <c r="D91" s="405"/>
      <c r="E91" s="405"/>
      <c r="F91" s="405"/>
      <c r="G91" s="405"/>
      <c r="H91" s="405"/>
      <c r="I91" s="405"/>
      <c r="J91" s="405"/>
      <c r="K91" s="405"/>
      <c r="L91" s="405"/>
      <c r="M91" s="405"/>
      <c r="N91" s="405"/>
      <c r="O91" s="405"/>
      <c r="P91" s="405"/>
      <c r="Q91" s="405"/>
      <c r="R91" s="405"/>
      <c r="S91" s="405"/>
      <c r="T91" s="405"/>
      <c r="U91" s="405"/>
      <c r="V91" s="405"/>
      <c r="W91" s="405"/>
    </row>
    <row r="92" spans="1:23" ht="18.5" thickBot="1">
      <c r="A92" s="2283"/>
      <c r="B92" s="410" t="s">
        <v>187</v>
      </c>
      <c r="C92" s="1520" t="s">
        <v>1805</v>
      </c>
      <c r="D92" s="405"/>
      <c r="E92" s="405"/>
      <c r="F92" s="405"/>
      <c r="G92" s="405"/>
      <c r="H92" s="405"/>
      <c r="I92" s="405"/>
      <c r="J92" s="405"/>
      <c r="K92" s="405"/>
      <c r="L92" s="405"/>
      <c r="M92" s="405"/>
      <c r="N92" s="405"/>
      <c r="O92" s="405"/>
      <c r="P92" s="405"/>
      <c r="Q92" s="405"/>
      <c r="R92" s="405"/>
      <c r="S92" s="405"/>
      <c r="T92" s="405"/>
      <c r="U92" s="405"/>
      <c r="V92" s="405"/>
      <c r="W92" s="405"/>
    </row>
    <row r="93" spans="1:23" ht="33">
      <c r="A93" s="2281" t="s">
        <v>188</v>
      </c>
      <c r="B93" s="407" t="s">
        <v>189</v>
      </c>
      <c r="C93" s="1517" t="s">
        <v>397</v>
      </c>
      <c r="D93" s="405"/>
      <c r="E93" s="405"/>
      <c r="F93" s="405"/>
      <c r="G93" s="405"/>
      <c r="H93" s="405"/>
      <c r="I93" s="405"/>
      <c r="J93" s="405"/>
      <c r="K93" s="405"/>
      <c r="L93" s="405"/>
      <c r="M93" s="405"/>
      <c r="N93" s="405"/>
      <c r="O93" s="405"/>
      <c r="P93" s="405"/>
      <c r="Q93" s="405"/>
      <c r="R93" s="405"/>
      <c r="S93" s="405"/>
      <c r="T93" s="405"/>
      <c r="U93" s="405"/>
      <c r="V93" s="405"/>
      <c r="W93" s="405"/>
    </row>
    <row r="94" spans="1:23" ht="33">
      <c r="A94" s="2282"/>
      <c r="B94" s="408" t="s">
        <v>190</v>
      </c>
      <c r="C94" s="1517" t="s">
        <v>1873</v>
      </c>
      <c r="D94" s="405"/>
      <c r="E94" s="405"/>
      <c r="F94" s="405"/>
      <c r="G94" s="405"/>
      <c r="H94" s="405"/>
      <c r="I94" s="405"/>
      <c r="J94" s="405"/>
      <c r="K94" s="405"/>
      <c r="L94" s="405"/>
      <c r="M94" s="405"/>
      <c r="N94" s="405"/>
      <c r="O94" s="405"/>
      <c r="P94" s="405"/>
      <c r="Q94" s="405"/>
      <c r="R94" s="405"/>
      <c r="S94" s="405"/>
      <c r="T94" s="405"/>
      <c r="U94" s="405"/>
      <c r="V94" s="405"/>
      <c r="W94" s="405"/>
    </row>
    <row r="95" spans="1:23" ht="18">
      <c r="A95" s="2282"/>
      <c r="B95" s="408" t="s">
        <v>191</v>
      </c>
      <c r="C95" s="1517" t="s">
        <v>1805</v>
      </c>
      <c r="D95" s="405"/>
      <c r="E95" s="405"/>
      <c r="F95" s="405"/>
      <c r="G95" s="405"/>
      <c r="H95" s="405"/>
      <c r="I95" s="405"/>
      <c r="J95" s="405"/>
      <c r="K95" s="405"/>
      <c r="L95" s="405"/>
      <c r="M95" s="405"/>
      <c r="N95" s="405"/>
      <c r="O95" s="405"/>
      <c r="P95" s="405"/>
      <c r="Q95" s="405"/>
      <c r="R95" s="405"/>
      <c r="S95" s="405"/>
      <c r="T95" s="405"/>
      <c r="U95" s="405"/>
      <c r="V95" s="405"/>
      <c r="W95" s="405"/>
    </row>
    <row r="96" spans="1:23" ht="82.5">
      <c r="A96" s="2282"/>
      <c r="B96" s="408" t="s">
        <v>192</v>
      </c>
      <c r="C96" s="1517" t="s">
        <v>2009</v>
      </c>
      <c r="D96" s="405"/>
      <c r="E96" s="405"/>
      <c r="F96" s="405"/>
      <c r="G96" s="405"/>
      <c r="H96" s="405"/>
      <c r="I96" s="405"/>
      <c r="J96" s="405"/>
      <c r="K96" s="405"/>
      <c r="L96" s="405"/>
      <c r="M96" s="405"/>
      <c r="N96" s="405"/>
      <c r="O96" s="405"/>
      <c r="P96" s="405"/>
      <c r="Q96" s="405"/>
      <c r="R96" s="405"/>
      <c r="S96" s="405"/>
      <c r="T96" s="405"/>
      <c r="U96" s="405"/>
      <c r="V96" s="405"/>
      <c r="W96" s="405"/>
    </row>
    <row r="97" spans="1:23" ht="33">
      <c r="A97" s="2282"/>
      <c r="B97" s="408" t="s">
        <v>193</v>
      </c>
      <c r="C97" s="1517" t="s">
        <v>1580</v>
      </c>
      <c r="D97" s="405"/>
      <c r="E97" s="405"/>
      <c r="F97" s="405"/>
      <c r="G97" s="405"/>
      <c r="H97" s="405"/>
      <c r="I97" s="405"/>
      <c r="J97" s="405"/>
      <c r="K97" s="405"/>
      <c r="L97" s="405"/>
      <c r="M97" s="405"/>
      <c r="N97" s="405"/>
      <c r="O97" s="405"/>
      <c r="P97" s="405"/>
      <c r="Q97" s="405"/>
      <c r="R97" s="405"/>
      <c r="S97" s="405"/>
      <c r="T97" s="405"/>
      <c r="U97" s="405"/>
      <c r="V97" s="405"/>
      <c r="W97" s="405"/>
    </row>
    <row r="98" spans="1:23" ht="49.5">
      <c r="A98" s="2282"/>
      <c r="B98" s="408" t="s">
        <v>194</v>
      </c>
      <c r="C98" s="1517" t="s">
        <v>1338</v>
      </c>
      <c r="D98" s="405"/>
      <c r="E98" s="405"/>
      <c r="F98" s="405"/>
      <c r="G98" s="405"/>
      <c r="H98" s="405"/>
      <c r="I98" s="405"/>
      <c r="J98" s="405"/>
      <c r="K98" s="405"/>
      <c r="L98" s="405"/>
      <c r="M98" s="405"/>
      <c r="N98" s="405"/>
      <c r="O98" s="405"/>
      <c r="P98" s="405"/>
      <c r="Q98" s="405"/>
      <c r="R98" s="405"/>
      <c r="S98" s="405"/>
      <c r="T98" s="405"/>
      <c r="U98" s="405"/>
      <c r="V98" s="405"/>
      <c r="W98" s="405"/>
    </row>
    <row r="99" spans="1:23" ht="33">
      <c r="A99" s="2282"/>
      <c r="B99" s="408" t="s">
        <v>196</v>
      </c>
      <c r="C99" s="1517" t="s">
        <v>1805</v>
      </c>
      <c r="D99" s="405"/>
      <c r="E99" s="405"/>
      <c r="F99" s="405"/>
      <c r="G99" s="405"/>
      <c r="H99" s="405"/>
      <c r="I99" s="405"/>
      <c r="J99" s="405"/>
      <c r="K99" s="405"/>
      <c r="L99" s="405"/>
      <c r="M99" s="405"/>
      <c r="N99" s="405"/>
      <c r="O99" s="405"/>
      <c r="P99" s="405"/>
      <c r="Q99" s="405"/>
      <c r="R99" s="405"/>
      <c r="S99" s="405"/>
      <c r="T99" s="405"/>
      <c r="U99" s="405"/>
      <c r="V99" s="405"/>
      <c r="W99" s="405"/>
    </row>
    <row r="100" spans="1:23" ht="18">
      <c r="A100" s="2282"/>
      <c r="B100" s="408" t="s">
        <v>355</v>
      </c>
      <c r="C100" s="1517" t="s">
        <v>1805</v>
      </c>
      <c r="D100" s="405"/>
      <c r="E100" s="405"/>
      <c r="F100" s="405"/>
      <c r="G100" s="405"/>
      <c r="H100" s="405"/>
      <c r="I100" s="405"/>
      <c r="J100" s="405"/>
      <c r="K100" s="405"/>
      <c r="L100" s="405"/>
      <c r="M100" s="405"/>
      <c r="N100" s="405"/>
      <c r="O100" s="405"/>
      <c r="P100" s="405"/>
      <c r="Q100" s="405"/>
      <c r="R100" s="405"/>
      <c r="S100" s="405"/>
      <c r="T100" s="405"/>
      <c r="U100" s="405"/>
      <c r="V100" s="405"/>
      <c r="W100" s="405"/>
    </row>
    <row r="101" spans="1:23" ht="18">
      <c r="A101" s="2282"/>
      <c r="B101" s="408" t="s">
        <v>198</v>
      </c>
      <c r="C101" s="1517" t="s">
        <v>1805</v>
      </c>
      <c r="D101" s="405"/>
      <c r="E101" s="405"/>
      <c r="F101" s="405"/>
      <c r="G101" s="405"/>
      <c r="H101" s="405"/>
      <c r="I101" s="405"/>
      <c r="J101" s="405"/>
      <c r="K101" s="405"/>
      <c r="L101" s="405"/>
      <c r="M101" s="405"/>
      <c r="N101" s="405"/>
      <c r="O101" s="405"/>
      <c r="P101" s="405"/>
      <c r="Q101" s="405"/>
      <c r="R101" s="405"/>
      <c r="S101" s="405"/>
      <c r="T101" s="405"/>
      <c r="U101" s="405"/>
      <c r="V101" s="405"/>
      <c r="W101" s="405"/>
    </row>
    <row r="102" spans="1:23" ht="18.5" thickBot="1">
      <c r="A102" s="2283"/>
      <c r="B102" s="411" t="s">
        <v>199</v>
      </c>
      <c r="C102" s="1520" t="s">
        <v>1805</v>
      </c>
      <c r="D102" s="405"/>
      <c r="E102" s="405"/>
      <c r="F102" s="405"/>
      <c r="G102" s="405"/>
      <c r="H102" s="405"/>
      <c r="I102" s="405"/>
      <c r="J102" s="405"/>
      <c r="K102" s="405"/>
      <c r="L102" s="405"/>
      <c r="M102" s="405"/>
      <c r="N102" s="405"/>
      <c r="O102" s="405"/>
      <c r="P102" s="405"/>
      <c r="Q102" s="405"/>
      <c r="R102" s="405"/>
      <c r="S102" s="405"/>
      <c r="T102" s="405"/>
      <c r="U102" s="405"/>
      <c r="V102" s="405"/>
      <c r="W102" s="405"/>
    </row>
    <row r="103" spans="1:23" ht="33">
      <c r="A103" s="2291" t="s">
        <v>356</v>
      </c>
      <c r="B103" s="408" t="s">
        <v>201</v>
      </c>
      <c r="C103" s="1524" t="s">
        <v>2010</v>
      </c>
      <c r="D103" s="405"/>
      <c r="E103" s="405"/>
      <c r="F103" s="405"/>
      <c r="G103" s="405"/>
      <c r="H103" s="405"/>
      <c r="I103" s="405"/>
      <c r="J103" s="405"/>
      <c r="K103" s="405"/>
      <c r="L103" s="405"/>
      <c r="M103" s="405"/>
      <c r="N103" s="405"/>
      <c r="O103" s="405"/>
      <c r="P103" s="405"/>
      <c r="Q103" s="405"/>
      <c r="R103" s="405"/>
      <c r="S103" s="405"/>
      <c r="T103" s="405"/>
      <c r="U103" s="405"/>
      <c r="V103" s="405"/>
      <c r="W103" s="405"/>
    </row>
    <row r="104" spans="1:23" ht="18">
      <c r="A104" s="2282"/>
      <c r="B104" s="408" t="s">
        <v>357</v>
      </c>
      <c r="C104" s="1525">
        <v>5.2130000000000003E-2</v>
      </c>
      <c r="D104" s="405"/>
      <c r="E104" s="405"/>
      <c r="F104" s="405"/>
      <c r="G104" s="405"/>
      <c r="H104" s="405"/>
      <c r="I104" s="405"/>
      <c r="J104" s="405"/>
      <c r="K104" s="405"/>
      <c r="L104" s="405"/>
      <c r="M104" s="405"/>
      <c r="N104" s="405"/>
      <c r="O104" s="405"/>
      <c r="P104" s="405"/>
      <c r="Q104" s="405"/>
      <c r="R104" s="405"/>
      <c r="S104" s="405"/>
      <c r="T104" s="405"/>
      <c r="U104" s="405"/>
      <c r="V104" s="405"/>
      <c r="W104" s="405"/>
    </row>
    <row r="105" spans="1:23" ht="18">
      <c r="A105" s="2282"/>
      <c r="B105" s="408" t="s">
        <v>327</v>
      </c>
      <c r="C105" s="1452">
        <v>8.24</v>
      </c>
      <c r="D105" s="405"/>
      <c r="E105" s="405"/>
      <c r="F105" s="405"/>
      <c r="G105" s="405"/>
      <c r="H105" s="405"/>
      <c r="I105" s="405"/>
      <c r="J105" s="405"/>
      <c r="K105" s="405"/>
      <c r="L105" s="405"/>
      <c r="M105" s="405"/>
      <c r="N105" s="405"/>
      <c r="O105" s="405"/>
      <c r="P105" s="405"/>
      <c r="Q105" s="405"/>
      <c r="R105" s="405"/>
      <c r="S105" s="405"/>
      <c r="T105" s="405"/>
      <c r="U105" s="405"/>
      <c r="V105" s="405"/>
      <c r="W105" s="405"/>
    </row>
    <row r="106" spans="1:23" ht="18">
      <c r="A106" s="2282"/>
      <c r="B106" s="408" t="s">
        <v>542</v>
      </c>
      <c r="C106" s="1275" t="s">
        <v>3288</v>
      </c>
      <c r="D106" s="405"/>
      <c r="E106" s="405"/>
      <c r="F106" s="405"/>
      <c r="G106" s="405"/>
      <c r="H106" s="405"/>
      <c r="I106" s="405"/>
      <c r="J106" s="405"/>
      <c r="K106" s="405"/>
      <c r="L106" s="405"/>
      <c r="M106" s="405"/>
      <c r="N106" s="405"/>
      <c r="O106" s="405"/>
      <c r="P106" s="405"/>
      <c r="Q106" s="405"/>
      <c r="R106" s="405"/>
      <c r="S106" s="405"/>
      <c r="T106" s="405"/>
      <c r="U106" s="405"/>
      <c r="V106" s="405"/>
      <c r="W106" s="405"/>
    </row>
    <row r="107" spans="1:23" ht="18.5" thickBot="1">
      <c r="A107" s="2283"/>
      <c r="B107" s="412" t="s">
        <v>1080</v>
      </c>
      <c r="C107" s="1526" t="s">
        <v>1805</v>
      </c>
      <c r="D107" s="405"/>
      <c r="E107" s="405"/>
      <c r="F107" s="405"/>
      <c r="G107" s="405"/>
      <c r="H107" s="405"/>
      <c r="I107" s="405"/>
      <c r="J107" s="405"/>
      <c r="K107" s="405"/>
      <c r="L107" s="405"/>
      <c r="M107" s="405"/>
      <c r="N107" s="405"/>
      <c r="O107" s="405"/>
      <c r="P107" s="405"/>
      <c r="Q107" s="405"/>
      <c r="R107" s="405"/>
      <c r="S107" s="405"/>
      <c r="T107" s="405"/>
      <c r="U107" s="405"/>
      <c r="V107" s="405"/>
      <c r="W107" s="405"/>
    </row>
    <row r="108" spans="1:23" s="264" customFormat="1" ht="99">
      <c r="A108" s="1891" t="s">
        <v>3702</v>
      </c>
      <c r="B108" s="1779" t="s">
        <v>3703</v>
      </c>
      <c r="C108" s="1780" t="s">
        <v>3772</v>
      </c>
    </row>
    <row r="109" spans="1:23" s="264" customFormat="1" ht="69.5" customHeight="1" thickBot="1">
      <c r="A109" s="1892"/>
      <c r="B109" s="1781" t="s">
        <v>3705</v>
      </c>
      <c r="C109" s="1782" t="s">
        <v>3773</v>
      </c>
    </row>
    <row r="110" spans="1:23" ht="18.5" thickBot="1">
      <c r="A110" s="2292" t="s">
        <v>207</v>
      </c>
      <c r="B110" s="2293"/>
      <c r="C110" s="1527" t="s">
        <v>1805</v>
      </c>
      <c r="D110" s="405"/>
      <c r="E110" s="405"/>
      <c r="F110" s="405"/>
      <c r="G110" s="405"/>
      <c r="H110" s="405"/>
      <c r="I110" s="405"/>
      <c r="J110" s="405"/>
      <c r="K110" s="405"/>
      <c r="L110" s="405"/>
      <c r="M110" s="405"/>
      <c r="N110" s="405"/>
      <c r="O110" s="405"/>
      <c r="P110" s="405"/>
      <c r="Q110" s="405"/>
      <c r="R110" s="405"/>
      <c r="S110" s="405"/>
      <c r="T110" s="405"/>
      <c r="U110" s="405"/>
      <c r="V110" s="405"/>
      <c r="W110" s="405"/>
    </row>
    <row r="111" spans="1:23" ht="235.5" customHeight="1">
      <c r="A111" s="2289" t="s">
        <v>3627</v>
      </c>
      <c r="B111" s="2290"/>
      <c r="C111" s="2290"/>
      <c r="D111" s="405"/>
      <c r="E111" s="405"/>
      <c r="F111" s="405"/>
      <c r="G111" s="405"/>
      <c r="H111" s="405"/>
      <c r="I111" s="405"/>
      <c r="J111" s="405"/>
      <c r="K111" s="405"/>
      <c r="L111" s="405"/>
      <c r="M111" s="405"/>
      <c r="N111" s="405"/>
      <c r="O111" s="405"/>
      <c r="P111" s="405"/>
      <c r="Q111" s="405"/>
      <c r="R111" s="405"/>
      <c r="S111" s="405"/>
      <c r="T111" s="405"/>
      <c r="U111" s="405"/>
      <c r="V111" s="405"/>
      <c r="W111" s="405"/>
    </row>
    <row r="112" spans="1:23" ht="16.5" customHeight="1">
      <c r="A112" s="405"/>
      <c r="B112" s="405"/>
      <c r="C112" s="405"/>
      <c r="D112" s="405"/>
      <c r="E112" s="405"/>
      <c r="F112" s="405"/>
      <c r="G112" s="405"/>
      <c r="H112" s="405"/>
      <c r="I112" s="405"/>
      <c r="J112" s="405"/>
      <c r="K112" s="405"/>
      <c r="L112" s="405"/>
      <c r="M112" s="405"/>
      <c r="N112" s="405"/>
      <c r="O112" s="405"/>
      <c r="P112" s="405"/>
      <c r="Q112" s="405"/>
      <c r="R112" s="405"/>
      <c r="S112" s="405"/>
      <c r="T112" s="405"/>
      <c r="U112" s="405"/>
      <c r="V112" s="405"/>
      <c r="W112" s="405"/>
    </row>
    <row r="113" spans="1:23" ht="16.5" customHeight="1">
      <c r="A113" s="405"/>
      <c r="B113" s="405"/>
      <c r="C113" s="405"/>
      <c r="D113" s="405"/>
      <c r="E113" s="405"/>
      <c r="F113" s="405"/>
      <c r="G113" s="405"/>
      <c r="H113" s="405"/>
      <c r="I113" s="405"/>
      <c r="J113" s="405"/>
      <c r="K113" s="405"/>
      <c r="L113" s="405"/>
      <c r="M113" s="405"/>
      <c r="N113" s="405"/>
      <c r="O113" s="405"/>
      <c r="P113" s="405"/>
      <c r="Q113" s="405"/>
      <c r="R113" s="405"/>
      <c r="S113" s="405"/>
      <c r="T113" s="405"/>
      <c r="U113" s="405"/>
      <c r="V113" s="405"/>
      <c r="W113" s="405"/>
    </row>
    <row r="114" spans="1:23" ht="16.5" customHeight="1">
      <c r="A114" s="405"/>
      <c r="B114" s="405"/>
      <c r="C114" s="405"/>
      <c r="D114" s="405"/>
      <c r="E114" s="405"/>
      <c r="F114" s="405"/>
      <c r="G114" s="405"/>
      <c r="H114" s="405"/>
      <c r="I114" s="405"/>
      <c r="J114" s="405"/>
      <c r="K114" s="405"/>
      <c r="L114" s="405"/>
      <c r="M114" s="405"/>
      <c r="N114" s="405"/>
      <c r="O114" s="405"/>
      <c r="P114" s="405"/>
      <c r="Q114" s="405"/>
      <c r="R114" s="405"/>
      <c r="S114" s="405"/>
      <c r="T114" s="405"/>
      <c r="U114" s="405"/>
      <c r="V114" s="405"/>
      <c r="W114" s="405"/>
    </row>
    <row r="115" spans="1:23" ht="16.5" customHeight="1">
      <c r="A115" s="405"/>
      <c r="B115" s="405"/>
      <c r="C115" s="405"/>
      <c r="D115" s="405"/>
      <c r="E115" s="405"/>
      <c r="F115" s="405"/>
      <c r="G115" s="405"/>
      <c r="H115" s="405"/>
      <c r="I115" s="405"/>
      <c r="J115" s="405"/>
      <c r="K115" s="405"/>
      <c r="L115" s="405"/>
      <c r="M115" s="405"/>
      <c r="N115" s="405"/>
      <c r="O115" s="405"/>
      <c r="P115" s="405"/>
      <c r="Q115" s="405"/>
      <c r="R115" s="405"/>
      <c r="S115" s="405"/>
      <c r="T115" s="405"/>
      <c r="U115" s="405"/>
      <c r="V115" s="405"/>
      <c r="W115" s="405"/>
    </row>
    <row r="116" spans="1:23" ht="16.5" customHeight="1">
      <c r="A116" s="405"/>
      <c r="B116" s="405"/>
      <c r="C116" s="405"/>
      <c r="D116" s="405"/>
      <c r="E116" s="405"/>
      <c r="F116" s="405"/>
      <c r="G116" s="405"/>
      <c r="H116" s="405"/>
      <c r="I116" s="405"/>
      <c r="J116" s="405"/>
      <c r="K116" s="405"/>
      <c r="L116" s="405"/>
      <c r="M116" s="405"/>
      <c r="N116" s="405"/>
      <c r="O116" s="405"/>
      <c r="P116" s="405"/>
      <c r="Q116" s="405"/>
      <c r="R116" s="405"/>
      <c r="S116" s="405"/>
      <c r="T116" s="405"/>
      <c r="U116" s="405"/>
      <c r="V116" s="405"/>
      <c r="W116" s="405"/>
    </row>
    <row r="117" spans="1:23" ht="16.5" customHeight="1">
      <c r="A117" s="405"/>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row>
    <row r="118" spans="1:23" ht="16.5" customHeight="1">
      <c r="A118" s="405"/>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row>
    <row r="119" spans="1:23" ht="16.5" customHeight="1">
      <c r="A119" s="405"/>
      <c r="B119" s="405"/>
      <c r="C119" s="405"/>
      <c r="D119" s="405"/>
      <c r="E119" s="405"/>
      <c r="F119" s="405"/>
      <c r="G119" s="405"/>
      <c r="H119" s="405"/>
      <c r="I119" s="405"/>
      <c r="J119" s="405"/>
      <c r="K119" s="405"/>
      <c r="L119" s="405"/>
      <c r="M119" s="405"/>
      <c r="N119" s="405"/>
      <c r="O119" s="405"/>
      <c r="P119" s="405"/>
      <c r="Q119" s="405"/>
      <c r="R119" s="405"/>
      <c r="S119" s="405"/>
      <c r="T119" s="405"/>
      <c r="U119" s="405"/>
      <c r="V119" s="405"/>
      <c r="W119" s="405"/>
    </row>
    <row r="120" spans="1:23" ht="16.5" customHeight="1">
      <c r="A120" s="405"/>
      <c r="B120" s="405"/>
      <c r="C120" s="405"/>
      <c r="D120" s="405"/>
      <c r="E120" s="405"/>
      <c r="F120" s="405"/>
      <c r="G120" s="405"/>
      <c r="H120" s="405"/>
      <c r="I120" s="405"/>
      <c r="J120" s="405"/>
      <c r="K120" s="405"/>
      <c r="L120" s="405"/>
      <c r="M120" s="405"/>
      <c r="N120" s="405"/>
      <c r="O120" s="405"/>
      <c r="P120" s="405"/>
      <c r="Q120" s="405"/>
      <c r="R120" s="405"/>
      <c r="S120" s="405"/>
      <c r="T120" s="405"/>
      <c r="U120" s="405"/>
      <c r="V120" s="405"/>
      <c r="W120" s="405"/>
    </row>
    <row r="121" spans="1:23" ht="16.5" customHeight="1">
      <c r="A121" s="405"/>
      <c r="B121" s="405"/>
      <c r="C121" s="405"/>
      <c r="D121" s="405"/>
      <c r="E121" s="405"/>
      <c r="F121" s="405"/>
      <c r="G121" s="405"/>
      <c r="H121" s="405"/>
      <c r="I121" s="405"/>
      <c r="J121" s="405"/>
      <c r="K121" s="405"/>
      <c r="L121" s="405"/>
      <c r="M121" s="405"/>
      <c r="N121" s="405"/>
      <c r="O121" s="405"/>
      <c r="P121" s="405"/>
      <c r="Q121" s="405"/>
      <c r="R121" s="405"/>
      <c r="S121" s="405"/>
      <c r="T121" s="405"/>
      <c r="U121" s="405"/>
      <c r="V121" s="405"/>
      <c r="W121" s="405"/>
    </row>
    <row r="122" spans="1:23" ht="16.5" customHeight="1">
      <c r="A122" s="405"/>
      <c r="B122" s="405"/>
      <c r="C122" s="405"/>
      <c r="D122" s="405"/>
      <c r="E122" s="405"/>
      <c r="F122" s="405"/>
      <c r="G122" s="405"/>
      <c r="H122" s="405"/>
      <c r="I122" s="405"/>
      <c r="J122" s="405"/>
      <c r="K122" s="405"/>
      <c r="L122" s="405"/>
      <c r="M122" s="405"/>
      <c r="N122" s="405"/>
      <c r="O122" s="405"/>
      <c r="P122" s="405"/>
      <c r="Q122" s="405"/>
      <c r="R122" s="405"/>
      <c r="S122" s="405"/>
      <c r="T122" s="405"/>
      <c r="U122" s="405"/>
      <c r="V122" s="405"/>
      <c r="W122" s="405"/>
    </row>
    <row r="123" spans="1:23" ht="16.5" customHeight="1">
      <c r="A123" s="405"/>
      <c r="B123" s="405"/>
      <c r="C123" s="405"/>
      <c r="D123" s="405"/>
      <c r="E123" s="405"/>
      <c r="F123" s="405"/>
      <c r="G123" s="405"/>
      <c r="H123" s="405"/>
      <c r="I123" s="405"/>
      <c r="J123" s="405"/>
      <c r="K123" s="405"/>
      <c r="L123" s="405"/>
      <c r="M123" s="405"/>
      <c r="N123" s="405"/>
      <c r="O123" s="405"/>
      <c r="P123" s="405"/>
      <c r="Q123" s="405"/>
      <c r="R123" s="405"/>
      <c r="S123" s="405"/>
      <c r="T123" s="405"/>
      <c r="U123" s="405"/>
      <c r="V123" s="405"/>
      <c r="W123" s="405"/>
    </row>
    <row r="124" spans="1:23" ht="16.5" customHeight="1">
      <c r="A124" s="405"/>
      <c r="B124" s="405"/>
      <c r="C124" s="405"/>
      <c r="D124" s="405"/>
      <c r="E124" s="405"/>
      <c r="F124" s="405"/>
      <c r="G124" s="405"/>
      <c r="H124" s="405"/>
      <c r="I124" s="405"/>
      <c r="J124" s="405"/>
      <c r="K124" s="405"/>
      <c r="L124" s="405"/>
      <c r="M124" s="405"/>
      <c r="N124" s="405"/>
      <c r="O124" s="405"/>
      <c r="P124" s="405"/>
      <c r="Q124" s="405"/>
      <c r="R124" s="405"/>
      <c r="S124" s="405"/>
      <c r="T124" s="405"/>
      <c r="U124" s="405"/>
      <c r="V124" s="405"/>
      <c r="W124" s="405"/>
    </row>
    <row r="125" spans="1:23" ht="16.5" customHeight="1">
      <c r="A125" s="405"/>
      <c r="B125" s="405"/>
      <c r="C125" s="405"/>
      <c r="D125" s="405"/>
      <c r="E125" s="405"/>
      <c r="F125" s="405"/>
      <c r="G125" s="405"/>
      <c r="H125" s="405"/>
      <c r="I125" s="405"/>
      <c r="J125" s="405"/>
      <c r="K125" s="405"/>
      <c r="L125" s="405"/>
      <c r="M125" s="405"/>
      <c r="N125" s="405"/>
      <c r="O125" s="405"/>
      <c r="P125" s="405"/>
      <c r="Q125" s="405"/>
      <c r="R125" s="405"/>
      <c r="S125" s="405"/>
      <c r="T125" s="405"/>
      <c r="U125" s="405"/>
      <c r="V125" s="405"/>
      <c r="W125" s="405"/>
    </row>
    <row r="126" spans="1:23" ht="16.5" customHeight="1">
      <c r="A126" s="405"/>
      <c r="B126" s="405"/>
      <c r="C126" s="405"/>
      <c r="D126" s="405"/>
      <c r="E126" s="405"/>
      <c r="F126" s="405"/>
      <c r="G126" s="405"/>
      <c r="H126" s="405"/>
      <c r="I126" s="405"/>
      <c r="J126" s="405"/>
      <c r="K126" s="405"/>
      <c r="L126" s="405"/>
      <c r="M126" s="405"/>
      <c r="N126" s="405"/>
      <c r="O126" s="405"/>
      <c r="P126" s="405"/>
      <c r="Q126" s="405"/>
      <c r="R126" s="405"/>
      <c r="S126" s="405"/>
      <c r="T126" s="405"/>
      <c r="U126" s="405"/>
      <c r="V126" s="405"/>
      <c r="W126" s="405"/>
    </row>
    <row r="127" spans="1:23" ht="16.5" customHeight="1">
      <c r="A127" s="405"/>
      <c r="B127" s="405"/>
      <c r="C127" s="405"/>
      <c r="D127" s="405"/>
      <c r="E127" s="405"/>
      <c r="F127" s="405"/>
      <c r="G127" s="405"/>
      <c r="H127" s="405"/>
      <c r="I127" s="405"/>
      <c r="J127" s="405"/>
      <c r="K127" s="405"/>
      <c r="L127" s="405"/>
      <c r="M127" s="405"/>
      <c r="N127" s="405"/>
      <c r="O127" s="405"/>
      <c r="P127" s="405"/>
      <c r="Q127" s="405"/>
      <c r="R127" s="405"/>
      <c r="S127" s="405"/>
      <c r="T127" s="405"/>
      <c r="U127" s="405"/>
      <c r="V127" s="405"/>
      <c r="W127" s="405"/>
    </row>
    <row r="128" spans="1:23" ht="16.5" customHeight="1">
      <c r="A128" s="405"/>
      <c r="B128" s="405"/>
      <c r="C128" s="405"/>
      <c r="D128" s="405"/>
      <c r="E128" s="405"/>
      <c r="F128" s="405"/>
      <c r="G128" s="405"/>
      <c r="H128" s="405"/>
      <c r="I128" s="405"/>
      <c r="J128" s="405"/>
      <c r="K128" s="405"/>
      <c r="L128" s="405"/>
      <c r="M128" s="405"/>
      <c r="N128" s="405"/>
      <c r="O128" s="405"/>
      <c r="P128" s="405"/>
      <c r="Q128" s="405"/>
      <c r="R128" s="405"/>
      <c r="S128" s="405"/>
      <c r="T128" s="405"/>
      <c r="U128" s="405"/>
      <c r="V128" s="405"/>
      <c r="W128" s="405"/>
    </row>
    <row r="129" spans="1:23" ht="16.5" customHeight="1">
      <c r="A129" s="405"/>
      <c r="B129" s="405"/>
      <c r="C129" s="405"/>
      <c r="D129" s="405"/>
      <c r="E129" s="405"/>
      <c r="F129" s="405"/>
      <c r="G129" s="405"/>
      <c r="H129" s="405"/>
      <c r="I129" s="405"/>
      <c r="J129" s="405"/>
      <c r="K129" s="405"/>
      <c r="L129" s="405"/>
      <c r="M129" s="405"/>
      <c r="N129" s="405"/>
      <c r="O129" s="405"/>
      <c r="P129" s="405"/>
      <c r="Q129" s="405"/>
      <c r="R129" s="405"/>
      <c r="S129" s="405"/>
      <c r="T129" s="405"/>
      <c r="U129" s="405"/>
      <c r="V129" s="405"/>
      <c r="W129" s="405"/>
    </row>
    <row r="130" spans="1:23" ht="16.5" customHeight="1">
      <c r="A130" s="405"/>
      <c r="B130" s="405"/>
      <c r="C130" s="405"/>
      <c r="D130" s="405"/>
      <c r="E130" s="405"/>
      <c r="F130" s="405"/>
      <c r="G130" s="405"/>
      <c r="H130" s="405"/>
      <c r="I130" s="405"/>
      <c r="J130" s="405"/>
      <c r="K130" s="405"/>
      <c r="L130" s="405"/>
      <c r="M130" s="405"/>
      <c r="N130" s="405"/>
      <c r="O130" s="405"/>
      <c r="P130" s="405"/>
      <c r="Q130" s="405"/>
      <c r="R130" s="405"/>
      <c r="S130" s="405"/>
      <c r="T130" s="405"/>
      <c r="U130" s="405"/>
      <c r="V130" s="405"/>
      <c r="W130" s="405"/>
    </row>
    <row r="131" spans="1:23" ht="16.5" customHeight="1">
      <c r="A131" s="405"/>
      <c r="B131" s="405"/>
      <c r="C131" s="405"/>
      <c r="D131" s="405"/>
      <c r="E131" s="405"/>
      <c r="F131" s="405"/>
      <c r="G131" s="405"/>
      <c r="H131" s="405"/>
      <c r="I131" s="405"/>
      <c r="J131" s="405"/>
      <c r="K131" s="405"/>
      <c r="L131" s="405"/>
      <c r="M131" s="405"/>
      <c r="N131" s="405"/>
      <c r="O131" s="405"/>
      <c r="P131" s="405"/>
      <c r="Q131" s="405"/>
      <c r="R131" s="405"/>
      <c r="S131" s="405"/>
      <c r="T131" s="405"/>
      <c r="U131" s="405"/>
      <c r="V131" s="405"/>
      <c r="W131" s="405"/>
    </row>
    <row r="132" spans="1:23" ht="16.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row>
    <row r="133" spans="1:23" ht="16.5" customHeight="1">
      <c r="A133" s="405"/>
      <c r="B133" s="405"/>
      <c r="C133" s="405"/>
      <c r="D133" s="405"/>
      <c r="E133" s="405"/>
      <c r="F133" s="405"/>
      <c r="G133" s="405"/>
      <c r="H133" s="405"/>
      <c r="I133" s="405"/>
      <c r="J133" s="405"/>
      <c r="K133" s="405"/>
      <c r="L133" s="405"/>
      <c r="M133" s="405"/>
      <c r="N133" s="405"/>
      <c r="O133" s="405"/>
      <c r="P133" s="405"/>
      <c r="Q133" s="405"/>
      <c r="R133" s="405"/>
      <c r="S133" s="405"/>
      <c r="T133" s="405"/>
      <c r="U133" s="405"/>
      <c r="V133" s="405"/>
      <c r="W133" s="405"/>
    </row>
    <row r="134" spans="1:23" ht="16.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row>
    <row r="135" spans="1:23" ht="16.5" customHeight="1">
      <c r="A135" s="405"/>
      <c r="B135" s="405"/>
      <c r="C135" s="405"/>
      <c r="D135" s="405"/>
      <c r="E135" s="405"/>
      <c r="F135" s="405"/>
      <c r="G135" s="405"/>
      <c r="H135" s="405"/>
      <c r="I135" s="405"/>
      <c r="J135" s="405"/>
      <c r="K135" s="405"/>
      <c r="L135" s="405"/>
      <c r="M135" s="405"/>
      <c r="N135" s="405"/>
      <c r="O135" s="405"/>
      <c r="P135" s="405"/>
      <c r="Q135" s="405"/>
      <c r="R135" s="405"/>
      <c r="S135" s="405"/>
      <c r="T135" s="405"/>
      <c r="U135" s="405"/>
      <c r="V135" s="405"/>
      <c r="W135" s="405"/>
    </row>
    <row r="136" spans="1:23" ht="16.5" customHeight="1">
      <c r="A136" s="405"/>
      <c r="B136" s="405"/>
      <c r="C136" s="405"/>
      <c r="D136" s="405"/>
      <c r="E136" s="405"/>
      <c r="F136" s="405"/>
      <c r="G136" s="405"/>
      <c r="H136" s="405"/>
      <c r="I136" s="405"/>
      <c r="J136" s="405"/>
      <c r="K136" s="405"/>
      <c r="L136" s="405"/>
      <c r="M136" s="405"/>
      <c r="N136" s="405"/>
      <c r="O136" s="405"/>
      <c r="P136" s="405"/>
      <c r="Q136" s="405"/>
      <c r="R136" s="405"/>
      <c r="S136" s="405"/>
      <c r="T136" s="405"/>
      <c r="U136" s="405"/>
      <c r="V136" s="405"/>
      <c r="W136" s="405"/>
    </row>
    <row r="137" spans="1:23" ht="16.5" customHeight="1">
      <c r="A137" s="405"/>
      <c r="B137" s="405"/>
      <c r="C137" s="405"/>
      <c r="D137" s="405"/>
      <c r="E137" s="405"/>
      <c r="F137" s="405"/>
      <c r="G137" s="405"/>
      <c r="H137" s="405"/>
      <c r="I137" s="405"/>
      <c r="J137" s="405"/>
      <c r="K137" s="405"/>
      <c r="L137" s="405"/>
      <c r="M137" s="405"/>
      <c r="N137" s="405"/>
      <c r="O137" s="405"/>
      <c r="P137" s="405"/>
      <c r="Q137" s="405"/>
      <c r="R137" s="405"/>
      <c r="S137" s="405"/>
      <c r="T137" s="405"/>
      <c r="U137" s="405"/>
      <c r="V137" s="405"/>
      <c r="W137" s="405"/>
    </row>
    <row r="138" spans="1:23" ht="16.5" customHeight="1">
      <c r="A138" s="405"/>
      <c r="B138" s="405"/>
      <c r="C138" s="405"/>
      <c r="D138" s="405"/>
      <c r="E138" s="405"/>
      <c r="F138" s="405"/>
      <c r="G138" s="405"/>
      <c r="H138" s="405"/>
      <c r="I138" s="405"/>
      <c r="J138" s="405"/>
      <c r="K138" s="405"/>
      <c r="L138" s="405"/>
      <c r="M138" s="405"/>
      <c r="N138" s="405"/>
      <c r="O138" s="405"/>
      <c r="P138" s="405"/>
      <c r="Q138" s="405"/>
      <c r="R138" s="405"/>
      <c r="S138" s="405"/>
      <c r="T138" s="405"/>
      <c r="U138" s="405"/>
      <c r="V138" s="405"/>
      <c r="W138" s="405"/>
    </row>
    <row r="139" spans="1:23" ht="16.5" customHeight="1">
      <c r="A139" s="405"/>
      <c r="B139" s="405"/>
      <c r="C139" s="405"/>
      <c r="D139" s="405"/>
      <c r="E139" s="405"/>
      <c r="F139" s="405"/>
      <c r="G139" s="405"/>
      <c r="H139" s="405"/>
      <c r="I139" s="405"/>
      <c r="J139" s="405"/>
      <c r="K139" s="405"/>
      <c r="L139" s="405"/>
      <c r="M139" s="405"/>
      <c r="N139" s="405"/>
      <c r="O139" s="405"/>
      <c r="P139" s="405"/>
      <c r="Q139" s="405"/>
      <c r="R139" s="405"/>
      <c r="S139" s="405"/>
      <c r="T139" s="405"/>
      <c r="U139" s="405"/>
      <c r="V139" s="405"/>
      <c r="W139" s="405"/>
    </row>
    <row r="140" spans="1:23" ht="16.5" customHeight="1">
      <c r="A140" s="405"/>
      <c r="B140" s="405"/>
      <c r="C140" s="405"/>
      <c r="D140" s="405"/>
      <c r="E140" s="405"/>
      <c r="F140" s="405"/>
      <c r="G140" s="405"/>
      <c r="H140" s="405"/>
      <c r="I140" s="405"/>
      <c r="J140" s="405"/>
      <c r="K140" s="405"/>
      <c r="L140" s="405"/>
      <c r="M140" s="405"/>
      <c r="N140" s="405"/>
      <c r="O140" s="405"/>
      <c r="P140" s="405"/>
      <c r="Q140" s="405"/>
      <c r="R140" s="405"/>
      <c r="S140" s="405"/>
      <c r="T140" s="405"/>
      <c r="U140" s="405"/>
      <c r="V140" s="405"/>
      <c r="W140" s="405"/>
    </row>
    <row r="141" spans="1:23" ht="16.5" customHeight="1">
      <c r="A141" s="405"/>
      <c r="B141" s="405"/>
      <c r="C141" s="405"/>
      <c r="D141" s="405"/>
      <c r="E141" s="405"/>
      <c r="F141" s="405"/>
      <c r="G141" s="405"/>
      <c r="H141" s="405"/>
      <c r="I141" s="405"/>
      <c r="J141" s="405"/>
      <c r="K141" s="405"/>
      <c r="L141" s="405"/>
      <c r="M141" s="405"/>
      <c r="N141" s="405"/>
      <c r="O141" s="405"/>
      <c r="P141" s="405"/>
      <c r="Q141" s="405"/>
      <c r="R141" s="405"/>
      <c r="S141" s="405"/>
      <c r="T141" s="405"/>
      <c r="U141" s="405"/>
      <c r="V141" s="405"/>
      <c r="W141" s="405"/>
    </row>
    <row r="142" spans="1:23" ht="16.5" customHeight="1">
      <c r="A142" s="405"/>
      <c r="B142" s="405"/>
      <c r="C142" s="405"/>
      <c r="D142" s="405"/>
      <c r="E142" s="405"/>
      <c r="F142" s="405"/>
      <c r="G142" s="405"/>
      <c r="H142" s="405"/>
      <c r="I142" s="405"/>
      <c r="J142" s="405"/>
      <c r="K142" s="405"/>
      <c r="L142" s="405"/>
      <c r="M142" s="405"/>
      <c r="N142" s="405"/>
      <c r="O142" s="405"/>
      <c r="P142" s="405"/>
      <c r="Q142" s="405"/>
      <c r="R142" s="405"/>
      <c r="S142" s="405"/>
      <c r="T142" s="405"/>
      <c r="U142" s="405"/>
      <c r="V142" s="405"/>
      <c r="W142" s="405"/>
    </row>
    <row r="143" spans="1:23" ht="16.5" customHeight="1">
      <c r="A143" s="405"/>
      <c r="B143" s="405"/>
      <c r="C143" s="405"/>
      <c r="D143" s="405"/>
      <c r="E143" s="405"/>
      <c r="F143" s="405"/>
      <c r="G143" s="405"/>
      <c r="H143" s="405"/>
      <c r="I143" s="405"/>
      <c r="J143" s="405"/>
      <c r="K143" s="405"/>
      <c r="L143" s="405"/>
      <c r="M143" s="405"/>
      <c r="N143" s="405"/>
      <c r="O143" s="405"/>
      <c r="P143" s="405"/>
      <c r="Q143" s="405"/>
      <c r="R143" s="405"/>
      <c r="S143" s="405"/>
      <c r="T143" s="405"/>
      <c r="U143" s="405"/>
      <c r="V143" s="405"/>
      <c r="W143" s="405"/>
    </row>
    <row r="144" spans="1:23" ht="16.5" customHeight="1">
      <c r="A144" s="405"/>
      <c r="B144" s="405"/>
      <c r="C144" s="405"/>
      <c r="D144" s="405"/>
      <c r="E144" s="405"/>
      <c r="F144" s="405"/>
      <c r="G144" s="405"/>
      <c r="H144" s="405"/>
      <c r="I144" s="405"/>
      <c r="J144" s="405"/>
      <c r="K144" s="405"/>
      <c r="L144" s="405"/>
      <c r="M144" s="405"/>
      <c r="N144" s="405"/>
      <c r="O144" s="405"/>
      <c r="P144" s="405"/>
      <c r="Q144" s="405"/>
      <c r="R144" s="405"/>
      <c r="S144" s="405"/>
      <c r="T144" s="405"/>
      <c r="U144" s="405"/>
      <c r="V144" s="405"/>
      <c r="W144" s="405"/>
    </row>
    <row r="145" spans="1:23" ht="16.5" customHeight="1">
      <c r="A145" s="405"/>
      <c r="B145" s="405"/>
      <c r="C145" s="405"/>
      <c r="D145" s="405"/>
      <c r="E145" s="405"/>
      <c r="F145" s="405"/>
      <c r="G145" s="405"/>
      <c r="H145" s="405"/>
      <c r="I145" s="405"/>
      <c r="J145" s="405"/>
      <c r="K145" s="405"/>
      <c r="L145" s="405"/>
      <c r="M145" s="405"/>
      <c r="N145" s="405"/>
      <c r="O145" s="405"/>
      <c r="P145" s="405"/>
      <c r="Q145" s="405"/>
      <c r="R145" s="405"/>
      <c r="S145" s="405"/>
      <c r="T145" s="405"/>
      <c r="U145" s="405"/>
      <c r="V145" s="405"/>
      <c r="W145" s="405"/>
    </row>
    <row r="146" spans="1:23" ht="16.5" customHeight="1">
      <c r="A146" s="405"/>
      <c r="B146" s="405"/>
      <c r="C146" s="405"/>
      <c r="D146" s="405"/>
      <c r="E146" s="405"/>
      <c r="F146" s="405"/>
      <c r="G146" s="405"/>
      <c r="H146" s="405"/>
      <c r="I146" s="405"/>
      <c r="J146" s="405"/>
      <c r="K146" s="405"/>
      <c r="L146" s="405"/>
      <c r="M146" s="405"/>
      <c r="N146" s="405"/>
      <c r="O146" s="405"/>
      <c r="P146" s="405"/>
      <c r="Q146" s="405"/>
      <c r="R146" s="405"/>
      <c r="S146" s="405"/>
      <c r="T146" s="405"/>
      <c r="U146" s="405"/>
      <c r="V146" s="405"/>
      <c r="W146" s="405"/>
    </row>
    <row r="147" spans="1:23" ht="16.5" customHeight="1">
      <c r="A147" s="405"/>
      <c r="B147" s="405"/>
      <c r="C147" s="405"/>
      <c r="D147" s="405"/>
      <c r="E147" s="405"/>
      <c r="F147" s="405"/>
      <c r="G147" s="405"/>
      <c r="H147" s="405"/>
      <c r="I147" s="405"/>
      <c r="J147" s="405"/>
      <c r="K147" s="405"/>
      <c r="L147" s="405"/>
      <c r="M147" s="405"/>
      <c r="N147" s="405"/>
      <c r="O147" s="405"/>
      <c r="P147" s="405"/>
      <c r="Q147" s="405"/>
      <c r="R147" s="405"/>
      <c r="S147" s="405"/>
      <c r="T147" s="405"/>
      <c r="U147" s="405"/>
      <c r="V147" s="405"/>
      <c r="W147" s="405"/>
    </row>
    <row r="148" spans="1:23" ht="16.5" customHeight="1">
      <c r="A148" s="405"/>
      <c r="B148" s="405"/>
      <c r="C148" s="405"/>
      <c r="D148" s="405"/>
      <c r="E148" s="405"/>
      <c r="F148" s="405"/>
      <c r="G148" s="405"/>
      <c r="H148" s="405"/>
      <c r="I148" s="405"/>
      <c r="J148" s="405"/>
      <c r="K148" s="405"/>
      <c r="L148" s="405"/>
      <c r="M148" s="405"/>
      <c r="N148" s="405"/>
      <c r="O148" s="405"/>
      <c r="P148" s="405"/>
      <c r="Q148" s="405"/>
      <c r="R148" s="405"/>
      <c r="S148" s="405"/>
      <c r="T148" s="405"/>
      <c r="U148" s="405"/>
      <c r="V148" s="405"/>
      <c r="W148" s="405"/>
    </row>
    <row r="149" spans="1:23" ht="16.5" customHeight="1">
      <c r="A149" s="405"/>
      <c r="B149" s="405"/>
      <c r="C149" s="405"/>
      <c r="D149" s="405"/>
      <c r="E149" s="405"/>
      <c r="F149" s="405"/>
      <c r="G149" s="405"/>
      <c r="H149" s="405"/>
      <c r="I149" s="405"/>
      <c r="J149" s="405"/>
      <c r="K149" s="405"/>
      <c r="L149" s="405"/>
      <c r="M149" s="405"/>
      <c r="N149" s="405"/>
      <c r="O149" s="405"/>
      <c r="P149" s="405"/>
      <c r="Q149" s="405"/>
      <c r="R149" s="405"/>
      <c r="S149" s="405"/>
      <c r="T149" s="405"/>
      <c r="U149" s="405"/>
      <c r="V149" s="405"/>
      <c r="W149" s="405"/>
    </row>
    <row r="150" spans="1:23" ht="16.5" customHeight="1">
      <c r="A150" s="405"/>
      <c r="B150" s="405"/>
      <c r="C150" s="405"/>
      <c r="D150" s="405"/>
      <c r="E150" s="405"/>
      <c r="F150" s="405"/>
      <c r="G150" s="405"/>
      <c r="H150" s="405"/>
      <c r="I150" s="405"/>
      <c r="J150" s="405"/>
      <c r="K150" s="405"/>
      <c r="L150" s="405"/>
      <c r="M150" s="405"/>
      <c r="N150" s="405"/>
      <c r="O150" s="405"/>
      <c r="P150" s="405"/>
      <c r="Q150" s="405"/>
      <c r="R150" s="405"/>
      <c r="S150" s="405"/>
      <c r="T150" s="405"/>
      <c r="U150" s="405"/>
      <c r="V150" s="405"/>
      <c r="W150" s="405"/>
    </row>
    <row r="151" spans="1:23" ht="16.5" customHeight="1">
      <c r="A151" s="405"/>
      <c r="B151" s="405"/>
      <c r="C151" s="405"/>
      <c r="D151" s="405"/>
      <c r="E151" s="405"/>
      <c r="F151" s="405"/>
      <c r="G151" s="405"/>
      <c r="H151" s="405"/>
      <c r="I151" s="405"/>
      <c r="J151" s="405"/>
      <c r="K151" s="405"/>
      <c r="L151" s="405"/>
      <c r="M151" s="405"/>
      <c r="N151" s="405"/>
      <c r="O151" s="405"/>
      <c r="P151" s="405"/>
      <c r="Q151" s="405"/>
      <c r="R151" s="405"/>
      <c r="S151" s="405"/>
      <c r="T151" s="405"/>
      <c r="U151" s="405"/>
      <c r="V151" s="405"/>
      <c r="W151" s="405"/>
    </row>
    <row r="152" spans="1:23" ht="16.5" customHeight="1">
      <c r="A152" s="405"/>
      <c r="B152" s="405"/>
      <c r="C152" s="405"/>
      <c r="D152" s="405"/>
      <c r="E152" s="405"/>
      <c r="F152" s="405"/>
      <c r="G152" s="405"/>
      <c r="H152" s="405"/>
      <c r="I152" s="405"/>
      <c r="J152" s="405"/>
      <c r="K152" s="405"/>
      <c r="L152" s="405"/>
      <c r="M152" s="405"/>
      <c r="N152" s="405"/>
      <c r="O152" s="405"/>
      <c r="P152" s="405"/>
      <c r="Q152" s="405"/>
      <c r="R152" s="405"/>
      <c r="S152" s="405"/>
      <c r="T152" s="405"/>
      <c r="U152" s="405"/>
      <c r="V152" s="405"/>
      <c r="W152" s="405"/>
    </row>
    <row r="153" spans="1:23" ht="16.5" customHeight="1">
      <c r="A153" s="405"/>
      <c r="B153" s="405"/>
      <c r="C153" s="405"/>
      <c r="D153" s="405"/>
      <c r="E153" s="405"/>
      <c r="F153" s="405"/>
      <c r="G153" s="405"/>
      <c r="H153" s="405"/>
      <c r="I153" s="405"/>
      <c r="J153" s="405"/>
      <c r="K153" s="405"/>
      <c r="L153" s="405"/>
      <c r="M153" s="405"/>
      <c r="N153" s="405"/>
      <c r="O153" s="405"/>
      <c r="P153" s="405"/>
      <c r="Q153" s="405"/>
      <c r="R153" s="405"/>
      <c r="S153" s="405"/>
      <c r="T153" s="405"/>
      <c r="U153" s="405"/>
      <c r="V153" s="405"/>
      <c r="W153" s="405"/>
    </row>
    <row r="154" spans="1:23" ht="16.5" customHeight="1">
      <c r="A154" s="405"/>
      <c r="B154" s="405"/>
      <c r="C154" s="405"/>
      <c r="D154" s="405"/>
      <c r="E154" s="405"/>
      <c r="F154" s="405"/>
      <c r="G154" s="405"/>
      <c r="H154" s="405"/>
      <c r="I154" s="405"/>
      <c r="J154" s="405"/>
      <c r="K154" s="405"/>
      <c r="L154" s="405"/>
      <c r="M154" s="405"/>
      <c r="N154" s="405"/>
      <c r="O154" s="405"/>
      <c r="P154" s="405"/>
      <c r="Q154" s="405"/>
      <c r="R154" s="405"/>
      <c r="S154" s="405"/>
      <c r="T154" s="405"/>
      <c r="U154" s="405"/>
      <c r="V154" s="405"/>
      <c r="W154" s="405"/>
    </row>
    <row r="155" spans="1:23" ht="16.5" customHeight="1">
      <c r="A155" s="405"/>
      <c r="B155" s="405"/>
      <c r="C155" s="405"/>
      <c r="D155" s="405"/>
      <c r="E155" s="405"/>
      <c r="F155" s="405"/>
      <c r="G155" s="405"/>
      <c r="H155" s="405"/>
      <c r="I155" s="405"/>
      <c r="J155" s="405"/>
      <c r="K155" s="405"/>
      <c r="L155" s="405"/>
      <c r="M155" s="405"/>
      <c r="N155" s="405"/>
      <c r="O155" s="405"/>
      <c r="P155" s="405"/>
      <c r="Q155" s="405"/>
      <c r="R155" s="405"/>
      <c r="S155" s="405"/>
      <c r="T155" s="405"/>
      <c r="U155" s="405"/>
      <c r="V155" s="405"/>
      <c r="W155" s="405"/>
    </row>
    <row r="156" spans="1:23" ht="16.5" customHeight="1">
      <c r="A156" s="405"/>
      <c r="B156" s="405"/>
      <c r="C156" s="405"/>
      <c r="D156" s="405"/>
      <c r="E156" s="405"/>
      <c r="F156" s="405"/>
      <c r="G156" s="405"/>
      <c r="H156" s="405"/>
      <c r="I156" s="405"/>
      <c r="J156" s="405"/>
      <c r="K156" s="405"/>
      <c r="L156" s="405"/>
      <c r="M156" s="405"/>
      <c r="N156" s="405"/>
      <c r="O156" s="405"/>
      <c r="P156" s="405"/>
      <c r="Q156" s="405"/>
      <c r="R156" s="405"/>
      <c r="S156" s="405"/>
      <c r="T156" s="405"/>
      <c r="U156" s="405"/>
      <c r="V156" s="405"/>
      <c r="W156" s="405"/>
    </row>
    <row r="157" spans="1:23" ht="16.5" customHeight="1">
      <c r="A157" s="405"/>
      <c r="B157" s="405"/>
      <c r="C157" s="405"/>
      <c r="D157" s="405"/>
      <c r="E157" s="405"/>
      <c r="F157" s="405"/>
      <c r="G157" s="405"/>
      <c r="H157" s="405"/>
      <c r="I157" s="405"/>
      <c r="J157" s="405"/>
      <c r="K157" s="405"/>
      <c r="L157" s="405"/>
      <c r="M157" s="405"/>
      <c r="N157" s="405"/>
      <c r="O157" s="405"/>
      <c r="P157" s="405"/>
      <c r="Q157" s="405"/>
      <c r="R157" s="405"/>
      <c r="S157" s="405"/>
      <c r="T157" s="405"/>
      <c r="U157" s="405"/>
      <c r="V157" s="405"/>
      <c r="W157" s="405"/>
    </row>
    <row r="158" spans="1:23" ht="16.5" customHeight="1">
      <c r="A158" s="405"/>
      <c r="B158" s="405"/>
      <c r="C158" s="405"/>
      <c r="D158" s="405"/>
      <c r="E158" s="405"/>
      <c r="F158" s="405"/>
      <c r="G158" s="405"/>
      <c r="H158" s="405"/>
      <c r="I158" s="405"/>
      <c r="J158" s="405"/>
      <c r="K158" s="405"/>
      <c r="L158" s="405"/>
      <c r="M158" s="405"/>
      <c r="N158" s="405"/>
      <c r="O158" s="405"/>
      <c r="P158" s="405"/>
      <c r="Q158" s="405"/>
      <c r="R158" s="405"/>
      <c r="S158" s="405"/>
      <c r="T158" s="405"/>
      <c r="U158" s="405"/>
      <c r="V158" s="405"/>
      <c r="W158" s="405"/>
    </row>
    <row r="159" spans="1:23" ht="16.5" customHeight="1">
      <c r="A159" s="405"/>
      <c r="B159" s="405"/>
      <c r="C159" s="405"/>
      <c r="D159" s="405"/>
      <c r="E159" s="405"/>
      <c r="F159" s="405"/>
      <c r="G159" s="405"/>
      <c r="H159" s="405"/>
      <c r="I159" s="405"/>
      <c r="J159" s="405"/>
      <c r="K159" s="405"/>
      <c r="L159" s="405"/>
      <c r="M159" s="405"/>
      <c r="N159" s="405"/>
      <c r="O159" s="405"/>
      <c r="P159" s="405"/>
      <c r="Q159" s="405"/>
      <c r="R159" s="405"/>
      <c r="S159" s="405"/>
      <c r="T159" s="405"/>
      <c r="U159" s="405"/>
      <c r="V159" s="405"/>
      <c r="W159" s="405"/>
    </row>
    <row r="160" spans="1:23" ht="16.5" customHeight="1">
      <c r="A160" s="405"/>
      <c r="B160" s="405"/>
      <c r="C160" s="405"/>
      <c r="D160" s="405"/>
      <c r="E160" s="405"/>
      <c r="F160" s="405"/>
      <c r="G160" s="405"/>
      <c r="H160" s="405"/>
      <c r="I160" s="405"/>
      <c r="J160" s="405"/>
      <c r="K160" s="405"/>
      <c r="L160" s="405"/>
      <c r="M160" s="405"/>
      <c r="N160" s="405"/>
      <c r="O160" s="405"/>
      <c r="P160" s="405"/>
      <c r="Q160" s="405"/>
      <c r="R160" s="405"/>
      <c r="S160" s="405"/>
      <c r="T160" s="405"/>
      <c r="U160" s="405"/>
      <c r="V160" s="405"/>
      <c r="W160" s="405"/>
    </row>
    <row r="161" spans="1:23" ht="16.5" customHeight="1">
      <c r="A161" s="405"/>
      <c r="B161" s="405"/>
      <c r="C161" s="405"/>
      <c r="D161" s="405"/>
      <c r="E161" s="405"/>
      <c r="F161" s="405"/>
      <c r="G161" s="405"/>
      <c r="H161" s="405"/>
      <c r="I161" s="405"/>
      <c r="J161" s="405"/>
      <c r="K161" s="405"/>
      <c r="L161" s="405"/>
      <c r="M161" s="405"/>
      <c r="N161" s="405"/>
      <c r="O161" s="405"/>
      <c r="P161" s="405"/>
      <c r="Q161" s="405"/>
      <c r="R161" s="405"/>
      <c r="S161" s="405"/>
      <c r="T161" s="405"/>
      <c r="U161" s="405"/>
      <c r="V161" s="405"/>
      <c r="W161" s="405"/>
    </row>
    <row r="162" spans="1:23" ht="16.5" customHeight="1">
      <c r="A162" s="405"/>
      <c r="B162" s="405"/>
      <c r="C162" s="405"/>
      <c r="D162" s="405"/>
      <c r="E162" s="405"/>
      <c r="F162" s="405"/>
      <c r="G162" s="405"/>
      <c r="H162" s="405"/>
      <c r="I162" s="405"/>
      <c r="J162" s="405"/>
      <c r="K162" s="405"/>
      <c r="L162" s="405"/>
      <c r="M162" s="405"/>
      <c r="N162" s="405"/>
      <c r="O162" s="405"/>
      <c r="P162" s="405"/>
      <c r="Q162" s="405"/>
      <c r="R162" s="405"/>
      <c r="S162" s="405"/>
      <c r="T162" s="405"/>
      <c r="U162" s="405"/>
      <c r="V162" s="405"/>
      <c r="W162" s="405"/>
    </row>
    <row r="163" spans="1:23" ht="16.5" customHeight="1">
      <c r="A163" s="405"/>
      <c r="B163" s="405"/>
      <c r="C163" s="405"/>
      <c r="D163" s="405"/>
      <c r="E163" s="405"/>
      <c r="F163" s="405"/>
      <c r="G163" s="405"/>
      <c r="H163" s="405"/>
      <c r="I163" s="405"/>
      <c r="J163" s="405"/>
      <c r="K163" s="405"/>
      <c r="L163" s="405"/>
      <c r="M163" s="405"/>
      <c r="N163" s="405"/>
      <c r="O163" s="405"/>
      <c r="P163" s="405"/>
      <c r="Q163" s="405"/>
      <c r="R163" s="405"/>
      <c r="S163" s="405"/>
      <c r="T163" s="405"/>
      <c r="U163" s="405"/>
      <c r="V163" s="405"/>
      <c r="W163" s="405"/>
    </row>
    <row r="164" spans="1:23" ht="16.5" customHeight="1">
      <c r="A164" s="405"/>
      <c r="B164" s="405"/>
      <c r="C164" s="405"/>
      <c r="D164" s="405"/>
      <c r="E164" s="405"/>
      <c r="F164" s="405"/>
      <c r="G164" s="405"/>
      <c r="H164" s="405"/>
      <c r="I164" s="405"/>
      <c r="J164" s="405"/>
      <c r="K164" s="405"/>
      <c r="L164" s="405"/>
      <c r="M164" s="405"/>
      <c r="N164" s="405"/>
      <c r="O164" s="405"/>
      <c r="P164" s="405"/>
      <c r="Q164" s="405"/>
      <c r="R164" s="405"/>
      <c r="S164" s="405"/>
      <c r="T164" s="405"/>
      <c r="U164" s="405"/>
      <c r="V164" s="405"/>
      <c r="W164" s="405"/>
    </row>
    <row r="165" spans="1:23" ht="16.5" customHeight="1">
      <c r="A165" s="405"/>
      <c r="B165" s="405"/>
      <c r="C165" s="405"/>
      <c r="D165" s="405"/>
      <c r="E165" s="405"/>
      <c r="F165" s="405"/>
      <c r="G165" s="405"/>
      <c r="H165" s="405"/>
      <c r="I165" s="405"/>
      <c r="J165" s="405"/>
      <c r="K165" s="405"/>
      <c r="L165" s="405"/>
      <c r="M165" s="405"/>
      <c r="N165" s="405"/>
      <c r="O165" s="405"/>
      <c r="P165" s="405"/>
      <c r="Q165" s="405"/>
      <c r="R165" s="405"/>
      <c r="S165" s="405"/>
      <c r="T165" s="405"/>
      <c r="U165" s="405"/>
      <c r="V165" s="405"/>
      <c r="W165" s="405"/>
    </row>
    <row r="166" spans="1:23" ht="16.5" customHeight="1">
      <c r="A166" s="405"/>
      <c r="B166" s="405"/>
      <c r="C166" s="405"/>
      <c r="D166" s="405"/>
      <c r="E166" s="405"/>
      <c r="F166" s="405"/>
      <c r="G166" s="405"/>
      <c r="H166" s="405"/>
      <c r="I166" s="405"/>
      <c r="J166" s="405"/>
      <c r="K166" s="405"/>
      <c r="L166" s="405"/>
      <c r="M166" s="405"/>
      <c r="N166" s="405"/>
      <c r="O166" s="405"/>
      <c r="P166" s="405"/>
      <c r="Q166" s="405"/>
      <c r="R166" s="405"/>
      <c r="S166" s="405"/>
      <c r="T166" s="405"/>
      <c r="U166" s="405"/>
      <c r="V166" s="405"/>
      <c r="W166" s="405"/>
    </row>
    <row r="167" spans="1:23" ht="16.5" customHeight="1">
      <c r="A167" s="405"/>
      <c r="B167" s="405"/>
      <c r="C167" s="405"/>
      <c r="D167" s="405"/>
      <c r="E167" s="405"/>
      <c r="F167" s="405"/>
      <c r="G167" s="405"/>
      <c r="H167" s="405"/>
      <c r="I167" s="405"/>
      <c r="J167" s="405"/>
      <c r="K167" s="405"/>
      <c r="L167" s="405"/>
      <c r="M167" s="405"/>
      <c r="N167" s="405"/>
      <c r="O167" s="405"/>
      <c r="P167" s="405"/>
      <c r="Q167" s="405"/>
      <c r="R167" s="405"/>
      <c r="S167" s="405"/>
      <c r="T167" s="405"/>
      <c r="U167" s="405"/>
      <c r="V167" s="405"/>
      <c r="W167" s="405"/>
    </row>
    <row r="168" spans="1:23" ht="16.5" customHeight="1">
      <c r="A168" s="405"/>
      <c r="B168" s="405"/>
      <c r="C168" s="405"/>
      <c r="D168" s="405"/>
      <c r="E168" s="405"/>
      <c r="F168" s="405"/>
      <c r="G168" s="405"/>
      <c r="H168" s="405"/>
      <c r="I168" s="405"/>
      <c r="J168" s="405"/>
      <c r="K168" s="405"/>
      <c r="L168" s="405"/>
      <c r="M168" s="405"/>
      <c r="N168" s="405"/>
      <c r="O168" s="405"/>
      <c r="P168" s="405"/>
      <c r="Q168" s="405"/>
      <c r="R168" s="405"/>
      <c r="S168" s="405"/>
      <c r="T168" s="405"/>
      <c r="U168" s="405"/>
      <c r="V168" s="405"/>
      <c r="W168" s="405"/>
    </row>
    <row r="169" spans="1:23" ht="16.5" customHeight="1">
      <c r="A169" s="405"/>
      <c r="B169" s="405"/>
      <c r="C169" s="405"/>
      <c r="D169" s="405"/>
      <c r="E169" s="405"/>
      <c r="F169" s="405"/>
      <c r="G169" s="405"/>
      <c r="H169" s="405"/>
      <c r="I169" s="405"/>
      <c r="J169" s="405"/>
      <c r="K169" s="405"/>
      <c r="L169" s="405"/>
      <c r="M169" s="405"/>
      <c r="N169" s="405"/>
      <c r="O169" s="405"/>
      <c r="P169" s="405"/>
      <c r="Q169" s="405"/>
      <c r="R169" s="405"/>
      <c r="S169" s="405"/>
      <c r="T169" s="405"/>
      <c r="U169" s="405"/>
      <c r="V169" s="405"/>
      <c r="W169" s="405"/>
    </row>
    <row r="170" spans="1:23" ht="16.5" customHeight="1">
      <c r="A170" s="405"/>
      <c r="B170" s="405"/>
      <c r="C170" s="405"/>
      <c r="D170" s="405"/>
      <c r="E170" s="405"/>
      <c r="F170" s="405"/>
      <c r="G170" s="405"/>
      <c r="H170" s="405"/>
      <c r="I170" s="405"/>
      <c r="J170" s="405"/>
      <c r="K170" s="405"/>
      <c r="L170" s="405"/>
      <c r="M170" s="405"/>
      <c r="N170" s="405"/>
      <c r="O170" s="405"/>
      <c r="P170" s="405"/>
      <c r="Q170" s="405"/>
      <c r="R170" s="405"/>
      <c r="S170" s="405"/>
      <c r="T170" s="405"/>
      <c r="U170" s="405"/>
      <c r="V170" s="405"/>
      <c r="W170" s="405"/>
    </row>
    <row r="171" spans="1:23" ht="16.5" customHeight="1">
      <c r="A171" s="405"/>
      <c r="B171" s="405"/>
      <c r="C171" s="405"/>
      <c r="D171" s="405"/>
      <c r="E171" s="405"/>
      <c r="F171" s="405"/>
      <c r="G171" s="405"/>
      <c r="H171" s="405"/>
      <c r="I171" s="405"/>
      <c r="J171" s="405"/>
      <c r="K171" s="405"/>
      <c r="L171" s="405"/>
      <c r="M171" s="405"/>
      <c r="N171" s="405"/>
      <c r="O171" s="405"/>
      <c r="P171" s="405"/>
      <c r="Q171" s="405"/>
      <c r="R171" s="405"/>
      <c r="S171" s="405"/>
      <c r="T171" s="405"/>
      <c r="U171" s="405"/>
      <c r="V171" s="405"/>
      <c r="W171" s="405"/>
    </row>
    <row r="172" spans="1:23" ht="16.5" customHeight="1">
      <c r="A172" s="405"/>
      <c r="B172" s="405"/>
      <c r="C172" s="405"/>
      <c r="D172" s="405"/>
      <c r="E172" s="405"/>
      <c r="F172" s="405"/>
      <c r="G172" s="405"/>
      <c r="H172" s="405"/>
      <c r="I172" s="405"/>
      <c r="J172" s="405"/>
      <c r="K172" s="405"/>
      <c r="L172" s="405"/>
      <c r="M172" s="405"/>
      <c r="N172" s="405"/>
      <c r="O172" s="405"/>
      <c r="P172" s="405"/>
      <c r="Q172" s="405"/>
      <c r="R172" s="405"/>
      <c r="S172" s="405"/>
      <c r="T172" s="405"/>
      <c r="U172" s="405"/>
      <c r="V172" s="405"/>
      <c r="W172" s="405"/>
    </row>
    <row r="173" spans="1:23" ht="16.5" customHeight="1">
      <c r="A173" s="405"/>
      <c r="B173" s="405"/>
      <c r="C173" s="405"/>
      <c r="D173" s="405"/>
      <c r="E173" s="405"/>
      <c r="F173" s="405"/>
      <c r="G173" s="405"/>
      <c r="H173" s="405"/>
      <c r="I173" s="405"/>
      <c r="J173" s="405"/>
      <c r="K173" s="405"/>
      <c r="L173" s="405"/>
      <c r="M173" s="405"/>
      <c r="N173" s="405"/>
      <c r="O173" s="405"/>
      <c r="P173" s="405"/>
      <c r="Q173" s="405"/>
      <c r="R173" s="405"/>
      <c r="S173" s="405"/>
      <c r="T173" s="405"/>
      <c r="U173" s="405"/>
      <c r="V173" s="405"/>
      <c r="W173" s="405"/>
    </row>
    <row r="174" spans="1:23" ht="16.5" customHeight="1">
      <c r="A174" s="405"/>
      <c r="B174" s="405"/>
      <c r="C174" s="405"/>
      <c r="D174" s="405"/>
      <c r="E174" s="405"/>
      <c r="F174" s="405"/>
      <c r="G174" s="405"/>
      <c r="H174" s="405"/>
      <c r="I174" s="405"/>
      <c r="J174" s="405"/>
      <c r="K174" s="405"/>
      <c r="L174" s="405"/>
      <c r="M174" s="405"/>
      <c r="N174" s="405"/>
      <c r="O174" s="405"/>
      <c r="P174" s="405"/>
      <c r="Q174" s="405"/>
      <c r="R174" s="405"/>
      <c r="S174" s="405"/>
      <c r="T174" s="405"/>
      <c r="U174" s="405"/>
      <c r="V174" s="405"/>
      <c r="W174" s="405"/>
    </row>
    <row r="175" spans="1:23" ht="16.5" customHeight="1">
      <c r="A175" s="405"/>
      <c r="B175" s="405"/>
      <c r="C175" s="405"/>
      <c r="D175" s="405"/>
      <c r="E175" s="405"/>
      <c r="F175" s="405"/>
      <c r="G175" s="405"/>
      <c r="H175" s="405"/>
      <c r="I175" s="405"/>
      <c r="J175" s="405"/>
      <c r="K175" s="405"/>
      <c r="L175" s="405"/>
      <c r="M175" s="405"/>
      <c r="N175" s="405"/>
      <c r="O175" s="405"/>
      <c r="P175" s="405"/>
      <c r="Q175" s="405"/>
      <c r="R175" s="405"/>
      <c r="S175" s="405"/>
      <c r="T175" s="405"/>
      <c r="U175" s="405"/>
      <c r="V175" s="405"/>
      <c r="W175" s="405"/>
    </row>
    <row r="176" spans="1:23" ht="16.5" customHeight="1">
      <c r="A176" s="405"/>
      <c r="B176" s="405"/>
      <c r="C176" s="405"/>
      <c r="D176" s="405"/>
      <c r="E176" s="405"/>
      <c r="F176" s="405"/>
      <c r="G176" s="405"/>
      <c r="H176" s="405"/>
      <c r="I176" s="405"/>
      <c r="J176" s="405"/>
      <c r="K176" s="405"/>
      <c r="L176" s="405"/>
      <c r="M176" s="405"/>
      <c r="N176" s="405"/>
      <c r="O176" s="405"/>
      <c r="P176" s="405"/>
      <c r="Q176" s="405"/>
      <c r="R176" s="405"/>
      <c r="S176" s="405"/>
      <c r="T176" s="405"/>
      <c r="U176" s="405"/>
      <c r="V176" s="405"/>
      <c r="W176" s="405"/>
    </row>
    <row r="177" spans="1:23" ht="16.5" customHeight="1">
      <c r="A177" s="405"/>
      <c r="B177" s="405"/>
      <c r="C177" s="405"/>
      <c r="D177" s="405"/>
      <c r="E177" s="405"/>
      <c r="F177" s="405"/>
      <c r="G177" s="405"/>
      <c r="H177" s="405"/>
      <c r="I177" s="405"/>
      <c r="J177" s="405"/>
      <c r="K177" s="405"/>
      <c r="L177" s="405"/>
      <c r="M177" s="405"/>
      <c r="N177" s="405"/>
      <c r="O177" s="405"/>
      <c r="P177" s="405"/>
      <c r="Q177" s="405"/>
      <c r="R177" s="405"/>
      <c r="S177" s="405"/>
      <c r="T177" s="405"/>
      <c r="U177" s="405"/>
      <c r="V177" s="405"/>
      <c r="W177" s="405"/>
    </row>
    <row r="178" spans="1:23" ht="16.5" customHeight="1">
      <c r="A178" s="405"/>
      <c r="B178" s="405"/>
      <c r="C178" s="405"/>
      <c r="D178" s="405"/>
      <c r="E178" s="405"/>
      <c r="F178" s="405"/>
      <c r="G178" s="405"/>
      <c r="H178" s="405"/>
      <c r="I178" s="405"/>
      <c r="J178" s="405"/>
      <c r="K178" s="405"/>
      <c r="L178" s="405"/>
      <c r="M178" s="405"/>
      <c r="N178" s="405"/>
      <c r="O178" s="405"/>
      <c r="P178" s="405"/>
      <c r="Q178" s="405"/>
      <c r="R178" s="405"/>
      <c r="S178" s="405"/>
      <c r="T178" s="405"/>
      <c r="U178" s="405"/>
      <c r="V178" s="405"/>
      <c r="W178" s="405"/>
    </row>
    <row r="179" spans="1:23" ht="16.5" customHeight="1">
      <c r="A179" s="405"/>
      <c r="B179" s="405"/>
      <c r="C179" s="405"/>
      <c r="D179" s="405"/>
      <c r="E179" s="405"/>
      <c r="F179" s="405"/>
      <c r="G179" s="405"/>
      <c r="H179" s="405"/>
      <c r="I179" s="405"/>
      <c r="J179" s="405"/>
      <c r="K179" s="405"/>
      <c r="L179" s="405"/>
      <c r="M179" s="405"/>
      <c r="N179" s="405"/>
      <c r="O179" s="405"/>
      <c r="P179" s="405"/>
      <c r="Q179" s="405"/>
      <c r="R179" s="405"/>
      <c r="S179" s="405"/>
      <c r="T179" s="405"/>
      <c r="U179" s="405"/>
      <c r="V179" s="405"/>
      <c r="W179" s="405"/>
    </row>
    <row r="180" spans="1:23" ht="16.5" customHeight="1">
      <c r="A180" s="405"/>
      <c r="B180" s="405"/>
      <c r="C180" s="405"/>
      <c r="D180" s="405"/>
      <c r="E180" s="405"/>
      <c r="F180" s="405"/>
      <c r="G180" s="405"/>
      <c r="H180" s="405"/>
      <c r="I180" s="405"/>
      <c r="J180" s="405"/>
      <c r="K180" s="405"/>
      <c r="L180" s="405"/>
      <c r="M180" s="405"/>
      <c r="N180" s="405"/>
      <c r="O180" s="405"/>
      <c r="P180" s="405"/>
      <c r="Q180" s="405"/>
      <c r="R180" s="405"/>
      <c r="S180" s="405"/>
      <c r="T180" s="405"/>
      <c r="U180" s="405"/>
      <c r="V180" s="405"/>
      <c r="W180" s="405"/>
    </row>
    <row r="181" spans="1:23" ht="16.5" customHeight="1">
      <c r="A181" s="405"/>
      <c r="B181" s="405"/>
      <c r="C181" s="405"/>
      <c r="D181" s="405"/>
      <c r="E181" s="405"/>
      <c r="F181" s="405"/>
      <c r="G181" s="405"/>
      <c r="H181" s="405"/>
      <c r="I181" s="405"/>
      <c r="J181" s="405"/>
      <c r="K181" s="405"/>
      <c r="L181" s="405"/>
      <c r="M181" s="405"/>
      <c r="N181" s="405"/>
      <c r="O181" s="405"/>
      <c r="P181" s="405"/>
      <c r="Q181" s="405"/>
      <c r="R181" s="405"/>
      <c r="S181" s="405"/>
      <c r="T181" s="405"/>
      <c r="U181" s="405"/>
      <c r="V181" s="405"/>
      <c r="W181" s="405"/>
    </row>
    <row r="182" spans="1:23" ht="16.5" customHeight="1">
      <c r="A182" s="405"/>
      <c r="B182" s="405"/>
      <c r="C182" s="405"/>
      <c r="D182" s="405"/>
      <c r="E182" s="405"/>
      <c r="F182" s="405"/>
      <c r="G182" s="405"/>
      <c r="H182" s="405"/>
      <c r="I182" s="405"/>
      <c r="J182" s="405"/>
      <c r="K182" s="405"/>
      <c r="L182" s="405"/>
      <c r="M182" s="405"/>
      <c r="N182" s="405"/>
      <c r="O182" s="405"/>
      <c r="P182" s="405"/>
      <c r="Q182" s="405"/>
      <c r="R182" s="405"/>
      <c r="S182" s="405"/>
      <c r="T182" s="405"/>
      <c r="U182" s="405"/>
      <c r="V182" s="405"/>
      <c r="W182" s="405"/>
    </row>
    <row r="183" spans="1:23" ht="16.5" customHeight="1">
      <c r="A183" s="405"/>
      <c r="B183" s="405"/>
      <c r="C183" s="405"/>
      <c r="D183" s="405"/>
      <c r="E183" s="405"/>
      <c r="F183" s="405"/>
      <c r="G183" s="405"/>
      <c r="H183" s="405"/>
      <c r="I183" s="405"/>
      <c r="J183" s="405"/>
      <c r="K183" s="405"/>
      <c r="L183" s="405"/>
      <c r="M183" s="405"/>
      <c r="N183" s="405"/>
      <c r="O183" s="405"/>
      <c r="P183" s="405"/>
      <c r="Q183" s="405"/>
      <c r="R183" s="405"/>
      <c r="S183" s="405"/>
      <c r="T183" s="405"/>
      <c r="U183" s="405"/>
      <c r="V183" s="405"/>
      <c r="W183" s="405"/>
    </row>
    <row r="184" spans="1:23" ht="16.5" customHeight="1">
      <c r="A184" s="405"/>
      <c r="B184" s="405"/>
      <c r="C184" s="405"/>
      <c r="D184" s="405"/>
      <c r="E184" s="405"/>
      <c r="F184" s="405"/>
      <c r="G184" s="405"/>
      <c r="H184" s="405"/>
      <c r="I184" s="405"/>
      <c r="J184" s="405"/>
      <c r="K184" s="405"/>
      <c r="L184" s="405"/>
      <c r="M184" s="405"/>
      <c r="N184" s="405"/>
      <c r="O184" s="405"/>
      <c r="P184" s="405"/>
      <c r="Q184" s="405"/>
      <c r="R184" s="405"/>
      <c r="S184" s="405"/>
      <c r="T184" s="405"/>
      <c r="U184" s="405"/>
      <c r="V184" s="405"/>
      <c r="W184" s="405"/>
    </row>
    <row r="185" spans="1:23" ht="16.5" customHeight="1">
      <c r="A185" s="405"/>
      <c r="B185" s="405"/>
      <c r="C185" s="405"/>
      <c r="D185" s="405"/>
      <c r="E185" s="405"/>
      <c r="F185" s="405"/>
      <c r="G185" s="405"/>
      <c r="H185" s="405"/>
      <c r="I185" s="405"/>
      <c r="J185" s="405"/>
      <c r="K185" s="405"/>
      <c r="L185" s="405"/>
      <c r="M185" s="405"/>
      <c r="N185" s="405"/>
      <c r="O185" s="405"/>
      <c r="P185" s="405"/>
      <c r="Q185" s="405"/>
      <c r="R185" s="405"/>
      <c r="S185" s="405"/>
      <c r="T185" s="405"/>
      <c r="U185" s="405"/>
      <c r="V185" s="405"/>
      <c r="W185" s="405"/>
    </row>
    <row r="186" spans="1:23" ht="16.5" customHeight="1">
      <c r="A186" s="405"/>
      <c r="B186" s="405"/>
      <c r="C186" s="405"/>
      <c r="D186" s="405"/>
      <c r="E186" s="405"/>
      <c r="F186" s="405"/>
      <c r="G186" s="405"/>
      <c r="H186" s="405"/>
      <c r="I186" s="405"/>
      <c r="J186" s="405"/>
      <c r="K186" s="405"/>
      <c r="L186" s="405"/>
      <c r="M186" s="405"/>
      <c r="N186" s="405"/>
      <c r="O186" s="405"/>
      <c r="P186" s="405"/>
      <c r="Q186" s="405"/>
      <c r="R186" s="405"/>
      <c r="S186" s="405"/>
      <c r="T186" s="405"/>
      <c r="U186" s="405"/>
      <c r="V186" s="405"/>
      <c r="W186" s="405"/>
    </row>
    <row r="187" spans="1:23" ht="16.5" customHeight="1">
      <c r="A187" s="405"/>
      <c r="B187" s="405"/>
      <c r="C187" s="405"/>
      <c r="D187" s="405"/>
      <c r="E187" s="405"/>
      <c r="F187" s="405"/>
      <c r="G187" s="405"/>
      <c r="H187" s="405"/>
      <c r="I187" s="405"/>
      <c r="J187" s="405"/>
      <c r="K187" s="405"/>
      <c r="L187" s="405"/>
      <c r="M187" s="405"/>
      <c r="N187" s="405"/>
      <c r="O187" s="405"/>
      <c r="P187" s="405"/>
      <c r="Q187" s="405"/>
      <c r="R187" s="405"/>
      <c r="S187" s="405"/>
      <c r="T187" s="405"/>
      <c r="U187" s="405"/>
      <c r="V187" s="405"/>
      <c r="W187" s="405"/>
    </row>
    <row r="188" spans="1:23" ht="16.5" customHeight="1">
      <c r="A188" s="405"/>
      <c r="B188" s="405"/>
      <c r="C188" s="405"/>
      <c r="D188" s="405"/>
      <c r="E188" s="405"/>
      <c r="F188" s="405"/>
      <c r="G188" s="405"/>
      <c r="H188" s="405"/>
      <c r="I188" s="405"/>
      <c r="J188" s="405"/>
      <c r="K188" s="405"/>
      <c r="L188" s="405"/>
      <c r="M188" s="405"/>
      <c r="N188" s="405"/>
      <c r="O188" s="405"/>
      <c r="P188" s="405"/>
      <c r="Q188" s="405"/>
      <c r="R188" s="405"/>
      <c r="S188" s="405"/>
      <c r="T188" s="405"/>
      <c r="U188" s="405"/>
      <c r="V188" s="405"/>
      <c r="W188" s="405"/>
    </row>
    <row r="189" spans="1:23" ht="16.5" customHeight="1">
      <c r="A189" s="405"/>
      <c r="B189" s="405"/>
      <c r="C189" s="405"/>
      <c r="D189" s="405"/>
      <c r="E189" s="405"/>
      <c r="F189" s="405"/>
      <c r="G189" s="405"/>
      <c r="H189" s="405"/>
      <c r="I189" s="405"/>
      <c r="J189" s="405"/>
      <c r="K189" s="405"/>
      <c r="L189" s="405"/>
      <c r="M189" s="405"/>
      <c r="N189" s="405"/>
      <c r="O189" s="405"/>
      <c r="P189" s="405"/>
      <c r="Q189" s="405"/>
      <c r="R189" s="405"/>
      <c r="S189" s="405"/>
      <c r="T189" s="405"/>
      <c r="U189" s="405"/>
      <c r="V189" s="405"/>
      <c r="W189" s="405"/>
    </row>
    <row r="190" spans="1:23" ht="16.5" customHeight="1">
      <c r="A190" s="405"/>
      <c r="B190" s="405"/>
      <c r="C190" s="405"/>
      <c r="D190" s="405"/>
      <c r="E190" s="405"/>
      <c r="F190" s="405"/>
      <c r="G190" s="405"/>
      <c r="H190" s="405"/>
      <c r="I190" s="405"/>
      <c r="J190" s="405"/>
      <c r="K190" s="405"/>
      <c r="L190" s="405"/>
      <c r="M190" s="405"/>
      <c r="N190" s="405"/>
      <c r="O190" s="405"/>
      <c r="P190" s="405"/>
      <c r="Q190" s="405"/>
      <c r="R190" s="405"/>
      <c r="S190" s="405"/>
      <c r="T190" s="405"/>
      <c r="U190" s="405"/>
      <c r="V190" s="405"/>
      <c r="W190" s="405"/>
    </row>
    <row r="191" spans="1:23" ht="16.5" customHeight="1">
      <c r="A191" s="405"/>
      <c r="B191" s="405"/>
      <c r="C191" s="405"/>
      <c r="D191" s="405"/>
      <c r="E191" s="405"/>
      <c r="F191" s="405"/>
      <c r="G191" s="405"/>
      <c r="H191" s="405"/>
      <c r="I191" s="405"/>
      <c r="J191" s="405"/>
      <c r="K191" s="405"/>
      <c r="L191" s="405"/>
      <c r="M191" s="405"/>
      <c r="N191" s="405"/>
      <c r="O191" s="405"/>
      <c r="P191" s="405"/>
      <c r="Q191" s="405"/>
      <c r="R191" s="405"/>
      <c r="S191" s="405"/>
      <c r="T191" s="405"/>
      <c r="U191" s="405"/>
      <c r="V191" s="405"/>
      <c r="W191" s="405"/>
    </row>
    <row r="192" spans="1:23" ht="16.5" customHeight="1">
      <c r="A192" s="405"/>
      <c r="B192" s="405"/>
      <c r="C192" s="405"/>
      <c r="D192" s="405"/>
      <c r="E192" s="405"/>
      <c r="F192" s="405"/>
      <c r="G192" s="405"/>
      <c r="H192" s="405"/>
      <c r="I192" s="405"/>
      <c r="J192" s="405"/>
      <c r="K192" s="405"/>
      <c r="L192" s="405"/>
      <c r="M192" s="405"/>
      <c r="N192" s="405"/>
      <c r="O192" s="405"/>
      <c r="P192" s="405"/>
      <c r="Q192" s="405"/>
      <c r="R192" s="405"/>
      <c r="S192" s="405"/>
      <c r="T192" s="405"/>
      <c r="U192" s="405"/>
      <c r="V192" s="405"/>
      <c r="W192" s="405"/>
    </row>
    <row r="193" spans="1:23" ht="16.5" customHeight="1">
      <c r="A193" s="405"/>
      <c r="B193" s="405"/>
      <c r="C193" s="405"/>
      <c r="D193" s="405"/>
      <c r="E193" s="405"/>
      <c r="F193" s="405"/>
      <c r="G193" s="405"/>
      <c r="H193" s="405"/>
      <c r="I193" s="405"/>
      <c r="J193" s="405"/>
      <c r="K193" s="405"/>
      <c r="L193" s="405"/>
      <c r="M193" s="405"/>
      <c r="N193" s="405"/>
      <c r="O193" s="405"/>
      <c r="P193" s="405"/>
      <c r="Q193" s="405"/>
      <c r="R193" s="405"/>
      <c r="S193" s="405"/>
      <c r="T193" s="405"/>
      <c r="U193" s="405"/>
      <c r="V193" s="405"/>
      <c r="W193" s="405"/>
    </row>
    <row r="194" spans="1:23" ht="16.5" customHeight="1">
      <c r="A194" s="405"/>
      <c r="B194" s="405"/>
      <c r="C194" s="405"/>
      <c r="D194" s="405"/>
      <c r="E194" s="405"/>
      <c r="F194" s="405"/>
      <c r="G194" s="405"/>
      <c r="H194" s="405"/>
      <c r="I194" s="405"/>
      <c r="J194" s="405"/>
      <c r="K194" s="405"/>
      <c r="L194" s="405"/>
      <c r="M194" s="405"/>
      <c r="N194" s="405"/>
      <c r="O194" s="405"/>
      <c r="P194" s="405"/>
      <c r="Q194" s="405"/>
      <c r="R194" s="405"/>
      <c r="S194" s="405"/>
      <c r="T194" s="405"/>
      <c r="U194" s="405"/>
      <c r="V194" s="405"/>
      <c r="W194" s="405"/>
    </row>
    <row r="195" spans="1:23" ht="16.5" customHeight="1">
      <c r="A195" s="405"/>
      <c r="B195" s="405"/>
      <c r="C195" s="405"/>
      <c r="D195" s="405"/>
      <c r="E195" s="405"/>
      <c r="F195" s="405"/>
      <c r="G195" s="405"/>
      <c r="H195" s="405"/>
      <c r="I195" s="405"/>
      <c r="J195" s="405"/>
      <c r="K195" s="405"/>
      <c r="L195" s="405"/>
      <c r="M195" s="405"/>
      <c r="N195" s="405"/>
      <c r="O195" s="405"/>
      <c r="P195" s="405"/>
      <c r="Q195" s="405"/>
      <c r="R195" s="405"/>
      <c r="S195" s="405"/>
      <c r="T195" s="405"/>
      <c r="U195" s="405"/>
      <c r="V195" s="405"/>
      <c r="W195" s="405"/>
    </row>
    <row r="196" spans="1:23" ht="16.5" customHeight="1">
      <c r="A196" s="405"/>
      <c r="B196" s="405"/>
      <c r="C196" s="405"/>
      <c r="D196" s="405"/>
      <c r="E196" s="405"/>
      <c r="F196" s="405"/>
      <c r="G196" s="405"/>
      <c r="H196" s="405"/>
      <c r="I196" s="405"/>
      <c r="J196" s="405"/>
      <c r="K196" s="405"/>
      <c r="L196" s="405"/>
      <c r="M196" s="405"/>
      <c r="N196" s="405"/>
      <c r="O196" s="405"/>
      <c r="P196" s="405"/>
      <c r="Q196" s="405"/>
      <c r="R196" s="405"/>
      <c r="S196" s="405"/>
      <c r="T196" s="405"/>
      <c r="U196" s="405"/>
      <c r="V196" s="405"/>
      <c r="W196" s="405"/>
    </row>
    <row r="197" spans="1:23" ht="16.5" customHeight="1">
      <c r="A197" s="405"/>
      <c r="B197" s="405"/>
      <c r="C197" s="405"/>
      <c r="D197" s="405"/>
      <c r="E197" s="405"/>
      <c r="F197" s="405"/>
      <c r="G197" s="405"/>
      <c r="H197" s="405"/>
      <c r="I197" s="405"/>
      <c r="J197" s="405"/>
      <c r="K197" s="405"/>
      <c r="L197" s="405"/>
      <c r="M197" s="405"/>
      <c r="N197" s="405"/>
      <c r="O197" s="405"/>
      <c r="P197" s="405"/>
      <c r="Q197" s="405"/>
      <c r="R197" s="405"/>
      <c r="S197" s="405"/>
      <c r="T197" s="405"/>
      <c r="U197" s="405"/>
      <c r="V197" s="405"/>
      <c r="W197" s="405"/>
    </row>
    <row r="198" spans="1:23" ht="16.5" customHeight="1">
      <c r="A198" s="405"/>
      <c r="B198" s="405"/>
      <c r="C198" s="405"/>
      <c r="D198" s="405"/>
      <c r="E198" s="405"/>
      <c r="F198" s="405"/>
      <c r="G198" s="405"/>
      <c r="H198" s="405"/>
      <c r="I198" s="405"/>
      <c r="J198" s="405"/>
      <c r="K198" s="405"/>
      <c r="L198" s="405"/>
      <c r="M198" s="405"/>
      <c r="N198" s="405"/>
      <c r="O198" s="405"/>
      <c r="P198" s="405"/>
      <c r="Q198" s="405"/>
      <c r="R198" s="405"/>
      <c r="S198" s="405"/>
      <c r="T198" s="405"/>
      <c r="U198" s="405"/>
      <c r="V198" s="405"/>
      <c r="W198" s="405"/>
    </row>
    <row r="199" spans="1:23" ht="16.5" customHeight="1">
      <c r="A199" s="405"/>
      <c r="B199" s="405"/>
      <c r="C199" s="405"/>
      <c r="D199" s="405"/>
      <c r="E199" s="405"/>
      <c r="F199" s="405"/>
      <c r="G199" s="405"/>
      <c r="H199" s="405"/>
      <c r="I199" s="405"/>
      <c r="J199" s="405"/>
      <c r="K199" s="405"/>
      <c r="L199" s="405"/>
      <c r="M199" s="405"/>
      <c r="N199" s="405"/>
      <c r="O199" s="405"/>
      <c r="P199" s="405"/>
      <c r="Q199" s="405"/>
      <c r="R199" s="405"/>
      <c r="S199" s="405"/>
      <c r="T199" s="405"/>
      <c r="U199" s="405"/>
      <c r="V199" s="405"/>
      <c r="W199" s="405"/>
    </row>
    <row r="200" spans="1:23" ht="16.5" customHeight="1">
      <c r="A200" s="405"/>
      <c r="B200" s="405"/>
      <c r="C200" s="405"/>
      <c r="D200" s="405"/>
      <c r="E200" s="405"/>
      <c r="F200" s="405"/>
      <c r="G200" s="405"/>
      <c r="H200" s="405"/>
      <c r="I200" s="405"/>
      <c r="J200" s="405"/>
      <c r="K200" s="405"/>
      <c r="L200" s="405"/>
      <c r="M200" s="405"/>
      <c r="N200" s="405"/>
      <c r="O200" s="405"/>
      <c r="P200" s="405"/>
      <c r="Q200" s="405"/>
      <c r="R200" s="405"/>
      <c r="S200" s="405"/>
      <c r="T200" s="405"/>
      <c r="U200" s="405"/>
      <c r="V200" s="405"/>
      <c r="W200" s="405"/>
    </row>
    <row r="201" spans="1:23" ht="16.5" customHeight="1">
      <c r="A201" s="405"/>
      <c r="B201" s="405"/>
      <c r="C201" s="405"/>
      <c r="D201" s="405"/>
      <c r="E201" s="405"/>
      <c r="F201" s="405"/>
      <c r="G201" s="405"/>
      <c r="H201" s="405"/>
      <c r="I201" s="405"/>
      <c r="J201" s="405"/>
      <c r="K201" s="405"/>
      <c r="L201" s="405"/>
      <c r="M201" s="405"/>
      <c r="N201" s="405"/>
      <c r="O201" s="405"/>
      <c r="P201" s="405"/>
      <c r="Q201" s="405"/>
      <c r="R201" s="405"/>
      <c r="S201" s="405"/>
      <c r="T201" s="405"/>
      <c r="U201" s="405"/>
      <c r="V201" s="405"/>
      <c r="W201" s="405"/>
    </row>
    <row r="202" spans="1:23" ht="16.5" customHeight="1">
      <c r="A202" s="405"/>
      <c r="B202" s="405"/>
      <c r="C202" s="405"/>
      <c r="D202" s="405"/>
      <c r="E202" s="405"/>
      <c r="F202" s="405"/>
      <c r="G202" s="405"/>
      <c r="H202" s="405"/>
      <c r="I202" s="405"/>
      <c r="J202" s="405"/>
      <c r="K202" s="405"/>
      <c r="L202" s="405"/>
      <c r="M202" s="405"/>
      <c r="N202" s="405"/>
      <c r="O202" s="405"/>
      <c r="P202" s="405"/>
      <c r="Q202" s="405"/>
      <c r="R202" s="405"/>
      <c r="S202" s="405"/>
      <c r="T202" s="405"/>
      <c r="U202" s="405"/>
      <c r="V202" s="405"/>
      <c r="W202" s="405"/>
    </row>
    <row r="203" spans="1:23" ht="16.5" customHeight="1">
      <c r="A203" s="405"/>
      <c r="B203" s="405"/>
      <c r="C203" s="405"/>
      <c r="D203" s="405"/>
      <c r="E203" s="405"/>
      <c r="F203" s="405"/>
      <c r="G203" s="405"/>
      <c r="H203" s="405"/>
      <c r="I203" s="405"/>
      <c r="J203" s="405"/>
      <c r="K203" s="405"/>
      <c r="L203" s="405"/>
      <c r="M203" s="405"/>
      <c r="N203" s="405"/>
      <c r="O203" s="405"/>
      <c r="P203" s="405"/>
      <c r="Q203" s="405"/>
      <c r="R203" s="405"/>
      <c r="S203" s="405"/>
      <c r="T203" s="405"/>
      <c r="U203" s="405"/>
      <c r="V203" s="405"/>
      <c r="W203" s="405"/>
    </row>
    <row r="204" spans="1:23" ht="16.5" customHeight="1">
      <c r="A204" s="405"/>
      <c r="B204" s="405"/>
      <c r="C204" s="405"/>
      <c r="D204" s="405"/>
      <c r="E204" s="405"/>
      <c r="F204" s="405"/>
      <c r="G204" s="405"/>
      <c r="H204" s="405"/>
      <c r="I204" s="405"/>
      <c r="J204" s="405"/>
      <c r="K204" s="405"/>
      <c r="L204" s="405"/>
      <c r="M204" s="405"/>
      <c r="N204" s="405"/>
      <c r="O204" s="405"/>
      <c r="P204" s="405"/>
      <c r="Q204" s="405"/>
      <c r="R204" s="405"/>
      <c r="S204" s="405"/>
      <c r="T204" s="405"/>
      <c r="U204" s="405"/>
      <c r="V204" s="405"/>
      <c r="W204" s="405"/>
    </row>
    <row r="205" spans="1:23" ht="16.5" customHeight="1">
      <c r="A205" s="405"/>
      <c r="B205" s="405"/>
      <c r="C205" s="405"/>
      <c r="D205" s="405"/>
      <c r="E205" s="405"/>
      <c r="F205" s="405"/>
      <c r="G205" s="405"/>
      <c r="H205" s="405"/>
      <c r="I205" s="405"/>
      <c r="J205" s="405"/>
      <c r="K205" s="405"/>
      <c r="L205" s="405"/>
      <c r="M205" s="405"/>
      <c r="N205" s="405"/>
      <c r="O205" s="405"/>
      <c r="P205" s="405"/>
      <c r="Q205" s="405"/>
      <c r="R205" s="405"/>
      <c r="S205" s="405"/>
      <c r="T205" s="405"/>
      <c r="U205" s="405"/>
      <c r="V205" s="405"/>
      <c r="W205" s="405"/>
    </row>
    <row r="206" spans="1:23" ht="16.5" customHeight="1">
      <c r="A206" s="405"/>
      <c r="B206" s="405"/>
      <c r="C206" s="405"/>
      <c r="D206" s="405"/>
      <c r="E206" s="405"/>
      <c r="F206" s="405"/>
      <c r="G206" s="405"/>
      <c r="H206" s="405"/>
      <c r="I206" s="405"/>
      <c r="J206" s="405"/>
      <c r="K206" s="405"/>
      <c r="L206" s="405"/>
      <c r="M206" s="405"/>
      <c r="N206" s="405"/>
      <c r="O206" s="405"/>
      <c r="P206" s="405"/>
      <c r="Q206" s="405"/>
      <c r="R206" s="405"/>
      <c r="S206" s="405"/>
      <c r="T206" s="405"/>
      <c r="U206" s="405"/>
      <c r="V206" s="405"/>
      <c r="W206" s="405"/>
    </row>
    <row r="207" spans="1:23" ht="16.5" customHeight="1">
      <c r="A207" s="405"/>
      <c r="B207" s="405"/>
      <c r="C207" s="405"/>
      <c r="D207" s="405"/>
      <c r="E207" s="405"/>
      <c r="F207" s="405"/>
      <c r="G207" s="405"/>
      <c r="H207" s="405"/>
      <c r="I207" s="405"/>
      <c r="J207" s="405"/>
      <c r="K207" s="405"/>
      <c r="L207" s="405"/>
      <c r="M207" s="405"/>
      <c r="N207" s="405"/>
      <c r="O207" s="405"/>
      <c r="P207" s="405"/>
      <c r="Q207" s="405"/>
      <c r="R207" s="405"/>
      <c r="S207" s="405"/>
      <c r="T207" s="405"/>
      <c r="U207" s="405"/>
      <c r="V207" s="405"/>
      <c r="W207" s="405"/>
    </row>
    <row r="208" spans="1:23" ht="16.5" customHeight="1">
      <c r="A208" s="405"/>
      <c r="B208" s="405"/>
      <c r="C208" s="405"/>
      <c r="D208" s="405"/>
      <c r="E208" s="405"/>
      <c r="F208" s="405"/>
      <c r="G208" s="405"/>
      <c r="H208" s="405"/>
      <c r="I208" s="405"/>
      <c r="J208" s="405"/>
      <c r="K208" s="405"/>
      <c r="L208" s="405"/>
      <c r="M208" s="405"/>
      <c r="N208" s="405"/>
      <c r="O208" s="405"/>
      <c r="P208" s="405"/>
      <c r="Q208" s="405"/>
      <c r="R208" s="405"/>
      <c r="S208" s="405"/>
      <c r="T208" s="405"/>
      <c r="U208" s="405"/>
      <c r="V208" s="405"/>
      <c r="W208" s="405"/>
    </row>
    <row r="209" spans="1:23" ht="16.5" customHeight="1">
      <c r="A209" s="405"/>
      <c r="B209" s="405"/>
      <c r="C209" s="405"/>
      <c r="D209" s="405"/>
      <c r="E209" s="405"/>
      <c r="F209" s="405"/>
      <c r="G209" s="405"/>
      <c r="H209" s="405"/>
      <c r="I209" s="405"/>
      <c r="J209" s="405"/>
      <c r="K209" s="405"/>
      <c r="L209" s="405"/>
      <c r="M209" s="405"/>
      <c r="N209" s="405"/>
      <c r="O209" s="405"/>
      <c r="P209" s="405"/>
      <c r="Q209" s="405"/>
      <c r="R209" s="405"/>
      <c r="S209" s="405"/>
      <c r="T209" s="405"/>
      <c r="U209" s="405"/>
      <c r="V209" s="405"/>
      <c r="W209" s="405"/>
    </row>
    <row r="210" spans="1:23" ht="16.5" customHeight="1">
      <c r="A210" s="405"/>
      <c r="B210" s="405"/>
      <c r="C210" s="405"/>
      <c r="D210" s="405"/>
      <c r="E210" s="405"/>
      <c r="F210" s="405"/>
      <c r="G210" s="405"/>
      <c r="H210" s="405"/>
      <c r="I210" s="405"/>
      <c r="J210" s="405"/>
      <c r="K210" s="405"/>
      <c r="L210" s="405"/>
      <c r="M210" s="405"/>
      <c r="N210" s="405"/>
      <c r="O210" s="405"/>
      <c r="P210" s="405"/>
      <c r="Q210" s="405"/>
      <c r="R210" s="405"/>
      <c r="S210" s="405"/>
      <c r="T210" s="405"/>
      <c r="U210" s="405"/>
      <c r="V210" s="405"/>
      <c r="W210" s="405"/>
    </row>
    <row r="211" spans="1:23" ht="16.5" customHeight="1">
      <c r="A211" s="405"/>
      <c r="B211" s="405"/>
      <c r="C211" s="405"/>
      <c r="D211" s="405"/>
      <c r="E211" s="405"/>
      <c r="F211" s="405"/>
      <c r="G211" s="405"/>
      <c r="H211" s="405"/>
      <c r="I211" s="405"/>
      <c r="J211" s="405"/>
      <c r="K211" s="405"/>
      <c r="L211" s="405"/>
      <c r="M211" s="405"/>
      <c r="N211" s="405"/>
      <c r="O211" s="405"/>
      <c r="P211" s="405"/>
      <c r="Q211" s="405"/>
      <c r="R211" s="405"/>
      <c r="S211" s="405"/>
      <c r="T211" s="405"/>
      <c r="U211" s="405"/>
      <c r="V211" s="405"/>
      <c r="W211" s="405"/>
    </row>
    <row r="212" spans="1:23" ht="16.5" customHeight="1">
      <c r="A212" s="405"/>
      <c r="B212" s="405"/>
      <c r="C212" s="405"/>
      <c r="D212" s="405"/>
      <c r="E212" s="405"/>
      <c r="F212" s="405"/>
      <c r="G212" s="405"/>
      <c r="H212" s="405"/>
      <c r="I212" s="405"/>
      <c r="J212" s="405"/>
      <c r="K212" s="405"/>
      <c r="L212" s="405"/>
      <c r="M212" s="405"/>
      <c r="N212" s="405"/>
      <c r="O212" s="405"/>
      <c r="P212" s="405"/>
      <c r="Q212" s="405"/>
      <c r="R212" s="405"/>
      <c r="S212" s="405"/>
      <c r="T212" s="405"/>
      <c r="U212" s="405"/>
      <c r="V212" s="405"/>
      <c r="W212" s="405"/>
    </row>
    <row r="213" spans="1:23" ht="16.5" customHeight="1">
      <c r="A213" s="405"/>
      <c r="B213" s="405"/>
      <c r="C213" s="405"/>
      <c r="D213" s="405"/>
      <c r="E213" s="405"/>
      <c r="F213" s="405"/>
      <c r="G213" s="405"/>
      <c r="H213" s="405"/>
      <c r="I213" s="405"/>
      <c r="J213" s="405"/>
      <c r="K213" s="405"/>
      <c r="L213" s="405"/>
      <c r="M213" s="405"/>
      <c r="N213" s="405"/>
      <c r="O213" s="405"/>
      <c r="P213" s="405"/>
      <c r="Q213" s="405"/>
      <c r="R213" s="405"/>
      <c r="S213" s="405"/>
      <c r="T213" s="405"/>
      <c r="U213" s="405"/>
      <c r="V213" s="405"/>
      <c r="W213" s="405"/>
    </row>
    <row r="214" spans="1:23" ht="16.5" customHeight="1">
      <c r="A214" s="405"/>
      <c r="B214" s="405"/>
      <c r="C214" s="405"/>
      <c r="D214" s="405"/>
      <c r="E214" s="405"/>
      <c r="F214" s="405"/>
      <c r="G214" s="405"/>
      <c r="H214" s="405"/>
      <c r="I214" s="405"/>
      <c r="J214" s="405"/>
      <c r="K214" s="405"/>
      <c r="L214" s="405"/>
      <c r="M214" s="405"/>
      <c r="N214" s="405"/>
      <c r="O214" s="405"/>
      <c r="P214" s="405"/>
      <c r="Q214" s="405"/>
      <c r="R214" s="405"/>
      <c r="S214" s="405"/>
      <c r="T214" s="405"/>
      <c r="U214" s="405"/>
      <c r="V214" s="405"/>
      <c r="W214" s="405"/>
    </row>
    <row r="215" spans="1:23" ht="16.5" customHeight="1">
      <c r="A215" s="405"/>
      <c r="B215" s="405"/>
      <c r="C215" s="405"/>
      <c r="D215" s="405"/>
      <c r="E215" s="405"/>
      <c r="F215" s="405"/>
      <c r="G215" s="405"/>
      <c r="H215" s="405"/>
      <c r="I215" s="405"/>
      <c r="J215" s="405"/>
      <c r="K215" s="405"/>
      <c r="L215" s="405"/>
      <c r="M215" s="405"/>
      <c r="N215" s="405"/>
      <c r="O215" s="405"/>
      <c r="P215" s="405"/>
      <c r="Q215" s="405"/>
      <c r="R215" s="405"/>
      <c r="S215" s="405"/>
      <c r="T215" s="405"/>
      <c r="U215" s="405"/>
      <c r="V215" s="405"/>
      <c r="W215" s="405"/>
    </row>
    <row r="216" spans="1:23" ht="16.5" customHeight="1">
      <c r="A216" s="405"/>
      <c r="B216" s="405"/>
      <c r="C216" s="405"/>
      <c r="D216" s="405"/>
      <c r="E216" s="405"/>
      <c r="F216" s="405"/>
      <c r="G216" s="405"/>
      <c r="H216" s="405"/>
      <c r="I216" s="405"/>
      <c r="J216" s="405"/>
      <c r="K216" s="405"/>
      <c r="L216" s="405"/>
      <c r="M216" s="405"/>
      <c r="N216" s="405"/>
      <c r="O216" s="405"/>
      <c r="P216" s="405"/>
      <c r="Q216" s="405"/>
      <c r="R216" s="405"/>
      <c r="S216" s="405"/>
      <c r="T216" s="405"/>
      <c r="U216" s="405"/>
      <c r="V216" s="405"/>
      <c r="W216" s="405"/>
    </row>
    <row r="217" spans="1:23" ht="16.5" customHeight="1">
      <c r="A217" s="405"/>
      <c r="B217" s="405"/>
      <c r="C217" s="405"/>
      <c r="D217" s="405"/>
      <c r="E217" s="405"/>
      <c r="F217" s="405"/>
      <c r="G217" s="405"/>
      <c r="H217" s="405"/>
      <c r="I217" s="405"/>
      <c r="J217" s="405"/>
      <c r="K217" s="405"/>
      <c r="L217" s="405"/>
      <c r="M217" s="405"/>
      <c r="N217" s="405"/>
      <c r="O217" s="405"/>
      <c r="P217" s="405"/>
      <c r="Q217" s="405"/>
      <c r="R217" s="405"/>
      <c r="S217" s="405"/>
      <c r="T217" s="405"/>
      <c r="U217" s="405"/>
      <c r="V217" s="405"/>
      <c r="W217" s="405"/>
    </row>
    <row r="218" spans="1:23" ht="16.5" customHeight="1">
      <c r="A218" s="405"/>
      <c r="B218" s="405"/>
      <c r="C218" s="405"/>
      <c r="D218" s="405"/>
      <c r="E218" s="405"/>
      <c r="F218" s="405"/>
      <c r="G218" s="405"/>
      <c r="H218" s="405"/>
      <c r="I218" s="405"/>
      <c r="J218" s="405"/>
      <c r="K218" s="405"/>
      <c r="L218" s="405"/>
      <c r="M218" s="405"/>
      <c r="N218" s="405"/>
      <c r="O218" s="405"/>
      <c r="P218" s="405"/>
      <c r="Q218" s="405"/>
      <c r="R218" s="405"/>
      <c r="S218" s="405"/>
      <c r="T218" s="405"/>
      <c r="U218" s="405"/>
      <c r="V218" s="405"/>
      <c r="W218" s="405"/>
    </row>
    <row r="219" spans="1:23" ht="16.5" customHeight="1">
      <c r="A219" s="405"/>
      <c r="B219" s="405"/>
      <c r="C219" s="405"/>
      <c r="D219" s="405"/>
      <c r="E219" s="405"/>
      <c r="F219" s="405"/>
      <c r="G219" s="405"/>
      <c r="H219" s="405"/>
      <c r="I219" s="405"/>
      <c r="J219" s="405"/>
      <c r="K219" s="405"/>
      <c r="L219" s="405"/>
      <c r="M219" s="405"/>
      <c r="N219" s="405"/>
      <c r="O219" s="405"/>
      <c r="P219" s="405"/>
      <c r="Q219" s="405"/>
      <c r="R219" s="405"/>
      <c r="S219" s="405"/>
      <c r="T219" s="405"/>
      <c r="U219" s="405"/>
      <c r="V219" s="405"/>
      <c r="W219" s="405"/>
    </row>
    <row r="220" spans="1:23" ht="16.5" customHeight="1">
      <c r="A220" s="405"/>
      <c r="B220" s="405"/>
      <c r="C220" s="405"/>
      <c r="D220" s="405"/>
      <c r="E220" s="405"/>
      <c r="F220" s="405"/>
      <c r="G220" s="405"/>
      <c r="H220" s="405"/>
      <c r="I220" s="405"/>
      <c r="J220" s="405"/>
      <c r="K220" s="405"/>
      <c r="L220" s="405"/>
      <c r="M220" s="405"/>
      <c r="N220" s="405"/>
      <c r="O220" s="405"/>
      <c r="P220" s="405"/>
      <c r="Q220" s="405"/>
      <c r="R220" s="405"/>
      <c r="S220" s="405"/>
      <c r="T220" s="405"/>
      <c r="U220" s="405"/>
      <c r="V220" s="405"/>
      <c r="W220" s="405"/>
    </row>
    <row r="221" spans="1:23" ht="16.5" customHeight="1">
      <c r="A221" s="405"/>
      <c r="B221" s="405"/>
      <c r="C221" s="405"/>
      <c r="D221" s="405"/>
      <c r="E221" s="405"/>
      <c r="F221" s="405"/>
      <c r="G221" s="405"/>
      <c r="H221" s="405"/>
      <c r="I221" s="405"/>
      <c r="J221" s="405"/>
      <c r="K221" s="405"/>
      <c r="L221" s="405"/>
      <c r="M221" s="405"/>
      <c r="N221" s="405"/>
      <c r="O221" s="405"/>
      <c r="P221" s="405"/>
      <c r="Q221" s="405"/>
      <c r="R221" s="405"/>
      <c r="S221" s="405"/>
      <c r="T221" s="405"/>
      <c r="U221" s="405"/>
      <c r="V221" s="405"/>
      <c r="W221" s="405"/>
    </row>
    <row r="222" spans="1:23" ht="16.5" customHeight="1">
      <c r="A222" s="405"/>
      <c r="B222" s="405"/>
      <c r="C222" s="405"/>
      <c r="D222" s="405"/>
      <c r="E222" s="405"/>
      <c r="F222" s="405"/>
      <c r="G222" s="405"/>
      <c r="H222" s="405"/>
      <c r="I222" s="405"/>
      <c r="J222" s="405"/>
      <c r="K222" s="405"/>
      <c r="L222" s="405"/>
      <c r="M222" s="405"/>
      <c r="N222" s="405"/>
      <c r="O222" s="405"/>
      <c r="P222" s="405"/>
      <c r="Q222" s="405"/>
      <c r="R222" s="405"/>
      <c r="S222" s="405"/>
      <c r="T222" s="405"/>
      <c r="U222" s="405"/>
      <c r="V222" s="405"/>
      <c r="W222" s="405"/>
    </row>
    <row r="223" spans="1:23" ht="16.5" customHeight="1">
      <c r="A223" s="405"/>
      <c r="B223" s="405"/>
      <c r="C223" s="405"/>
      <c r="D223" s="405"/>
      <c r="E223" s="405"/>
      <c r="F223" s="405"/>
      <c r="G223" s="405"/>
      <c r="H223" s="405"/>
      <c r="I223" s="405"/>
      <c r="J223" s="405"/>
      <c r="K223" s="405"/>
      <c r="L223" s="405"/>
      <c r="M223" s="405"/>
      <c r="N223" s="405"/>
      <c r="O223" s="405"/>
      <c r="P223" s="405"/>
      <c r="Q223" s="405"/>
      <c r="R223" s="405"/>
      <c r="S223" s="405"/>
      <c r="T223" s="405"/>
      <c r="U223" s="405"/>
      <c r="V223" s="405"/>
      <c r="W223" s="405"/>
    </row>
    <row r="224" spans="1:23" ht="16.5" customHeight="1">
      <c r="A224" s="405"/>
      <c r="B224" s="405"/>
      <c r="C224" s="405"/>
      <c r="D224" s="405"/>
      <c r="E224" s="405"/>
      <c r="F224" s="405"/>
      <c r="G224" s="405"/>
      <c r="H224" s="405"/>
      <c r="I224" s="405"/>
      <c r="J224" s="405"/>
      <c r="K224" s="405"/>
      <c r="L224" s="405"/>
      <c r="M224" s="405"/>
      <c r="N224" s="405"/>
      <c r="O224" s="405"/>
      <c r="P224" s="405"/>
      <c r="Q224" s="405"/>
      <c r="R224" s="405"/>
      <c r="S224" s="405"/>
      <c r="T224" s="405"/>
      <c r="U224" s="405"/>
      <c r="V224" s="405"/>
      <c r="W224" s="405"/>
    </row>
    <row r="225" spans="1:23" ht="16.5" customHeight="1">
      <c r="A225" s="405"/>
      <c r="B225" s="405"/>
      <c r="C225" s="405"/>
      <c r="D225" s="405"/>
      <c r="E225" s="405"/>
      <c r="F225" s="405"/>
      <c r="G225" s="405"/>
      <c r="H225" s="405"/>
      <c r="I225" s="405"/>
      <c r="J225" s="405"/>
      <c r="K225" s="405"/>
      <c r="L225" s="405"/>
      <c r="M225" s="405"/>
      <c r="N225" s="405"/>
      <c r="O225" s="405"/>
      <c r="P225" s="405"/>
      <c r="Q225" s="405"/>
      <c r="R225" s="405"/>
      <c r="S225" s="405"/>
      <c r="T225" s="405"/>
      <c r="U225" s="405"/>
      <c r="V225" s="405"/>
      <c r="W225" s="405"/>
    </row>
    <row r="226" spans="1:23" ht="16.5" customHeight="1">
      <c r="A226" s="405"/>
      <c r="B226" s="405"/>
      <c r="C226" s="405"/>
      <c r="D226" s="405"/>
      <c r="E226" s="405"/>
      <c r="F226" s="405"/>
      <c r="G226" s="405"/>
      <c r="H226" s="405"/>
      <c r="I226" s="405"/>
      <c r="J226" s="405"/>
      <c r="K226" s="405"/>
      <c r="L226" s="405"/>
      <c r="M226" s="405"/>
      <c r="N226" s="405"/>
      <c r="O226" s="405"/>
      <c r="P226" s="405"/>
      <c r="Q226" s="405"/>
      <c r="R226" s="405"/>
      <c r="S226" s="405"/>
      <c r="T226" s="405"/>
      <c r="U226" s="405"/>
      <c r="V226" s="405"/>
      <c r="W226" s="405"/>
    </row>
    <row r="227" spans="1:23" ht="16.5" customHeight="1">
      <c r="A227" s="405"/>
      <c r="B227" s="405"/>
      <c r="C227" s="405"/>
      <c r="D227" s="405"/>
      <c r="E227" s="405"/>
      <c r="F227" s="405"/>
      <c r="G227" s="405"/>
      <c r="H227" s="405"/>
      <c r="I227" s="405"/>
      <c r="J227" s="405"/>
      <c r="K227" s="405"/>
      <c r="L227" s="405"/>
      <c r="M227" s="405"/>
      <c r="N227" s="405"/>
      <c r="O227" s="405"/>
      <c r="P227" s="405"/>
      <c r="Q227" s="405"/>
      <c r="R227" s="405"/>
      <c r="S227" s="405"/>
      <c r="T227" s="405"/>
      <c r="U227" s="405"/>
      <c r="V227" s="405"/>
      <c r="W227" s="405"/>
    </row>
    <row r="228" spans="1:23" ht="16.5" customHeight="1">
      <c r="A228" s="405"/>
      <c r="B228" s="405"/>
      <c r="C228" s="405"/>
      <c r="D228" s="405"/>
      <c r="E228" s="405"/>
      <c r="F228" s="405"/>
      <c r="G228" s="405"/>
      <c r="H228" s="405"/>
      <c r="I228" s="405"/>
      <c r="J228" s="405"/>
      <c r="K228" s="405"/>
      <c r="L228" s="405"/>
      <c r="M228" s="405"/>
      <c r="N228" s="405"/>
      <c r="O228" s="405"/>
      <c r="P228" s="405"/>
      <c r="Q228" s="405"/>
      <c r="R228" s="405"/>
      <c r="S228" s="405"/>
      <c r="T228" s="405"/>
      <c r="U228" s="405"/>
      <c r="V228" s="405"/>
      <c r="W228" s="405"/>
    </row>
    <row r="229" spans="1:23" ht="16.5" customHeight="1">
      <c r="A229" s="405"/>
      <c r="B229" s="405"/>
      <c r="C229" s="405"/>
      <c r="D229" s="405"/>
      <c r="E229" s="405"/>
      <c r="F229" s="405"/>
      <c r="G229" s="405"/>
      <c r="H229" s="405"/>
      <c r="I229" s="405"/>
      <c r="J229" s="405"/>
      <c r="K229" s="405"/>
      <c r="L229" s="405"/>
      <c r="M229" s="405"/>
      <c r="N229" s="405"/>
      <c r="O229" s="405"/>
      <c r="P229" s="405"/>
      <c r="Q229" s="405"/>
      <c r="R229" s="405"/>
      <c r="S229" s="405"/>
      <c r="T229" s="405"/>
      <c r="U229" s="405"/>
      <c r="V229" s="405"/>
      <c r="W229" s="405"/>
    </row>
    <row r="230" spans="1:23" ht="16.5" customHeight="1">
      <c r="A230" s="405"/>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row>
    <row r="231" spans="1:23" ht="16.5" customHeight="1">
      <c r="A231" s="405"/>
      <c r="B231" s="405"/>
      <c r="C231" s="405"/>
      <c r="D231" s="405"/>
      <c r="E231" s="405"/>
      <c r="F231" s="405"/>
      <c r="G231" s="405"/>
      <c r="H231" s="405"/>
      <c r="I231" s="405"/>
      <c r="J231" s="405"/>
      <c r="K231" s="405"/>
      <c r="L231" s="405"/>
      <c r="M231" s="405"/>
      <c r="N231" s="405"/>
      <c r="O231" s="405"/>
      <c r="P231" s="405"/>
      <c r="Q231" s="405"/>
      <c r="R231" s="405"/>
      <c r="S231" s="405"/>
      <c r="T231" s="405"/>
      <c r="U231" s="405"/>
      <c r="V231" s="405"/>
      <c r="W231" s="405"/>
    </row>
    <row r="232" spans="1:23" ht="16.5" customHeight="1">
      <c r="A232" s="405"/>
      <c r="B232" s="405"/>
      <c r="C232" s="405"/>
      <c r="D232" s="405"/>
      <c r="E232" s="405"/>
      <c r="F232" s="405"/>
      <c r="G232" s="405"/>
      <c r="H232" s="405"/>
      <c r="I232" s="405"/>
      <c r="J232" s="405"/>
      <c r="K232" s="405"/>
      <c r="L232" s="405"/>
      <c r="M232" s="405"/>
      <c r="N232" s="405"/>
      <c r="O232" s="405"/>
      <c r="P232" s="405"/>
      <c r="Q232" s="405"/>
      <c r="R232" s="405"/>
      <c r="S232" s="405"/>
      <c r="T232" s="405"/>
      <c r="U232" s="405"/>
      <c r="V232" s="405"/>
      <c r="W232" s="405"/>
    </row>
    <row r="233" spans="1:23" ht="16.5" customHeight="1">
      <c r="A233" s="405"/>
      <c r="B233" s="405"/>
      <c r="C233" s="405"/>
      <c r="D233" s="405"/>
      <c r="E233" s="405"/>
      <c r="F233" s="405"/>
      <c r="G233" s="405"/>
      <c r="H233" s="405"/>
      <c r="I233" s="405"/>
      <c r="J233" s="405"/>
      <c r="K233" s="405"/>
      <c r="L233" s="405"/>
      <c r="M233" s="405"/>
      <c r="N233" s="405"/>
      <c r="O233" s="405"/>
      <c r="P233" s="405"/>
      <c r="Q233" s="405"/>
      <c r="R233" s="405"/>
      <c r="S233" s="405"/>
      <c r="T233" s="405"/>
      <c r="U233" s="405"/>
      <c r="V233" s="405"/>
      <c r="W233" s="405"/>
    </row>
    <row r="234" spans="1:23" ht="16.5" customHeight="1">
      <c r="A234" s="40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1:23" ht="16.5" customHeight="1">
      <c r="A235" s="40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1:23" ht="16.5" customHeight="1">
      <c r="A236" s="40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1:23" ht="16.5" customHeight="1">
      <c r="A237" s="40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1:23" ht="16.5" customHeight="1">
      <c r="A238" s="40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39" spans="1:23" ht="16.5" customHeight="1">
      <c r="A239" s="405"/>
      <c r="B239" s="405"/>
      <c r="C239" s="405"/>
      <c r="D239" s="405"/>
      <c r="E239" s="405"/>
      <c r="F239" s="405"/>
      <c r="G239" s="405"/>
      <c r="H239" s="405"/>
      <c r="I239" s="405"/>
      <c r="J239" s="405"/>
      <c r="K239" s="405"/>
      <c r="L239" s="405"/>
      <c r="M239" s="405"/>
      <c r="N239" s="405"/>
      <c r="O239" s="405"/>
      <c r="P239" s="405"/>
      <c r="Q239" s="405"/>
      <c r="R239" s="405"/>
      <c r="S239" s="405"/>
      <c r="T239" s="405"/>
      <c r="U239" s="405"/>
      <c r="V239" s="405"/>
      <c r="W239" s="405"/>
    </row>
    <row r="240" spans="1:23" ht="16.5" customHeight="1">
      <c r="A240" s="40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1:23" ht="16.5" customHeight="1">
      <c r="A241" s="40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1:23" ht="16.5" customHeight="1">
      <c r="A242" s="40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1:23" ht="16.5" customHeight="1">
      <c r="A243" s="40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4" spans="1:23" ht="16.5" customHeight="1">
      <c r="A244" s="405"/>
      <c r="B244" s="405"/>
      <c r="C244" s="405"/>
      <c r="D244" s="405"/>
      <c r="E244" s="405"/>
      <c r="F244" s="405"/>
      <c r="G244" s="405"/>
      <c r="H244" s="405"/>
      <c r="I244" s="405"/>
      <c r="J244" s="405"/>
      <c r="K244" s="405"/>
      <c r="L244" s="405"/>
      <c r="M244" s="405"/>
      <c r="N244" s="405"/>
      <c r="O244" s="405"/>
      <c r="P244" s="405"/>
      <c r="Q244" s="405"/>
      <c r="R244" s="405"/>
      <c r="S244" s="405"/>
      <c r="T244" s="405"/>
      <c r="U244" s="405"/>
      <c r="V244" s="405"/>
      <c r="W244" s="405"/>
    </row>
    <row r="245" spans="1:23" ht="16.5" customHeight="1">
      <c r="A245" s="40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1:23" ht="16.5" customHeight="1">
      <c r="A246" s="40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1:23" ht="16.5" customHeight="1">
      <c r="A247" s="40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1:23" ht="16.5" customHeight="1">
      <c r="A248" s="40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49" spans="1:23" ht="16.5" customHeight="1">
      <c r="A249" s="405"/>
      <c r="B249" s="405"/>
      <c r="C249" s="405"/>
      <c r="D249" s="405"/>
      <c r="E249" s="405"/>
      <c r="F249" s="405"/>
      <c r="G249" s="405"/>
      <c r="H249" s="405"/>
      <c r="I249" s="405"/>
      <c r="J249" s="405"/>
      <c r="K249" s="405"/>
      <c r="L249" s="405"/>
      <c r="M249" s="405"/>
      <c r="N249" s="405"/>
      <c r="O249" s="405"/>
      <c r="P249" s="405"/>
      <c r="Q249" s="405"/>
      <c r="R249" s="405"/>
      <c r="S249" s="405"/>
      <c r="T249" s="405"/>
      <c r="U249" s="405"/>
      <c r="V249" s="405"/>
      <c r="W249" s="405"/>
    </row>
    <row r="250" spans="1:23" ht="16.5" customHeight="1">
      <c r="A250" s="405"/>
      <c r="B250" s="405"/>
      <c r="C250" s="405"/>
      <c r="D250" s="405"/>
      <c r="E250" s="405"/>
      <c r="F250" s="405"/>
      <c r="G250" s="405"/>
      <c r="H250" s="405"/>
      <c r="I250" s="405"/>
      <c r="J250" s="405"/>
      <c r="K250" s="405"/>
      <c r="L250" s="405"/>
      <c r="M250" s="405"/>
      <c r="N250" s="405"/>
      <c r="O250" s="405"/>
      <c r="P250" s="405"/>
      <c r="Q250" s="405"/>
      <c r="R250" s="405"/>
      <c r="S250" s="405"/>
      <c r="T250" s="405"/>
      <c r="U250" s="405"/>
      <c r="V250" s="405"/>
      <c r="W250" s="405"/>
    </row>
    <row r="251" spans="1:23" ht="16.5" customHeight="1">
      <c r="A251" s="405"/>
      <c r="B251" s="405"/>
      <c r="C251" s="405"/>
      <c r="D251" s="405"/>
      <c r="E251" s="405"/>
      <c r="F251" s="405"/>
      <c r="G251" s="405"/>
      <c r="H251" s="405"/>
      <c r="I251" s="405"/>
      <c r="J251" s="405"/>
      <c r="K251" s="405"/>
      <c r="L251" s="405"/>
      <c r="M251" s="405"/>
      <c r="N251" s="405"/>
      <c r="O251" s="405"/>
      <c r="P251" s="405"/>
      <c r="Q251" s="405"/>
      <c r="R251" s="405"/>
      <c r="S251" s="405"/>
      <c r="T251" s="405"/>
      <c r="U251" s="405"/>
      <c r="V251" s="405"/>
      <c r="W251" s="405"/>
    </row>
    <row r="252" spans="1:23" ht="16.5" customHeight="1">
      <c r="A252" s="40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3" spans="1:23" ht="16.5" customHeight="1">
      <c r="A253" s="405"/>
      <c r="B253" s="405"/>
      <c r="C253" s="405"/>
      <c r="D253" s="405"/>
      <c r="E253" s="405"/>
      <c r="F253" s="405"/>
      <c r="G253" s="405"/>
      <c r="H253" s="405"/>
      <c r="I253" s="405"/>
      <c r="J253" s="405"/>
      <c r="K253" s="405"/>
      <c r="L253" s="405"/>
      <c r="M253" s="405"/>
      <c r="N253" s="405"/>
      <c r="O253" s="405"/>
      <c r="P253" s="405"/>
      <c r="Q253" s="405"/>
      <c r="R253" s="405"/>
      <c r="S253" s="405"/>
      <c r="T253" s="405"/>
      <c r="U253" s="405"/>
      <c r="V253" s="405"/>
      <c r="W253" s="405"/>
    </row>
    <row r="254" spans="1:23" ht="16.5" customHeight="1">
      <c r="A254" s="405"/>
      <c r="B254" s="405"/>
      <c r="C254" s="405"/>
      <c r="D254" s="405"/>
      <c r="E254" s="405"/>
      <c r="F254" s="405"/>
      <c r="G254" s="405"/>
      <c r="H254" s="405"/>
      <c r="I254" s="405"/>
      <c r="J254" s="405"/>
      <c r="K254" s="405"/>
      <c r="L254" s="405"/>
      <c r="M254" s="405"/>
      <c r="N254" s="405"/>
      <c r="O254" s="405"/>
      <c r="P254" s="405"/>
      <c r="Q254" s="405"/>
      <c r="R254" s="405"/>
      <c r="S254" s="405"/>
      <c r="T254" s="405"/>
      <c r="U254" s="405"/>
      <c r="V254" s="405"/>
      <c r="W254" s="405"/>
    </row>
    <row r="255" spans="1:23" ht="16.5" customHeight="1">
      <c r="A255" s="405"/>
      <c r="B255" s="405"/>
      <c r="C255" s="405"/>
      <c r="D255" s="405"/>
      <c r="E255" s="405"/>
      <c r="F255" s="405"/>
      <c r="G255" s="405"/>
      <c r="H255" s="405"/>
      <c r="I255" s="405"/>
      <c r="J255" s="405"/>
      <c r="K255" s="405"/>
      <c r="L255" s="405"/>
      <c r="M255" s="405"/>
      <c r="N255" s="405"/>
      <c r="O255" s="405"/>
      <c r="P255" s="405"/>
      <c r="Q255" s="405"/>
      <c r="R255" s="405"/>
      <c r="S255" s="405"/>
      <c r="T255" s="405"/>
      <c r="U255" s="405"/>
      <c r="V255" s="405"/>
      <c r="W255" s="405"/>
    </row>
    <row r="256" spans="1:23" ht="16.5" customHeight="1">
      <c r="A256" s="405"/>
      <c r="B256" s="405"/>
      <c r="C256" s="405"/>
      <c r="D256" s="405"/>
      <c r="E256" s="405"/>
      <c r="F256" s="405"/>
      <c r="G256" s="405"/>
      <c r="H256" s="405"/>
      <c r="I256" s="405"/>
      <c r="J256" s="405"/>
      <c r="K256" s="405"/>
      <c r="L256" s="405"/>
      <c r="M256" s="405"/>
      <c r="N256" s="405"/>
      <c r="O256" s="405"/>
      <c r="P256" s="405"/>
      <c r="Q256" s="405"/>
      <c r="R256" s="405"/>
      <c r="S256" s="405"/>
      <c r="T256" s="405"/>
      <c r="U256" s="405"/>
      <c r="V256" s="405"/>
      <c r="W256" s="405"/>
    </row>
    <row r="257" spans="1:23" ht="16.5" customHeight="1">
      <c r="A257" s="405"/>
      <c r="B257" s="405"/>
      <c r="C257" s="405"/>
      <c r="D257" s="405"/>
      <c r="E257" s="405"/>
      <c r="F257" s="405"/>
      <c r="G257" s="405"/>
      <c r="H257" s="405"/>
      <c r="I257" s="405"/>
      <c r="J257" s="405"/>
      <c r="K257" s="405"/>
      <c r="L257" s="405"/>
      <c r="M257" s="405"/>
      <c r="N257" s="405"/>
      <c r="O257" s="405"/>
      <c r="P257" s="405"/>
      <c r="Q257" s="405"/>
      <c r="R257" s="405"/>
      <c r="S257" s="405"/>
      <c r="T257" s="405"/>
      <c r="U257" s="405"/>
      <c r="V257" s="405"/>
      <c r="W257" s="405"/>
    </row>
    <row r="258" spans="1:23" ht="16.5" customHeight="1">
      <c r="A258" s="405"/>
      <c r="B258" s="405"/>
      <c r="C258" s="405"/>
      <c r="D258" s="405"/>
      <c r="E258" s="405"/>
      <c r="F258" s="405"/>
      <c r="G258" s="405"/>
      <c r="H258" s="405"/>
      <c r="I258" s="405"/>
      <c r="J258" s="405"/>
      <c r="K258" s="405"/>
      <c r="L258" s="405"/>
      <c r="M258" s="405"/>
      <c r="N258" s="405"/>
      <c r="O258" s="405"/>
      <c r="P258" s="405"/>
      <c r="Q258" s="405"/>
      <c r="R258" s="405"/>
      <c r="S258" s="405"/>
      <c r="T258" s="405"/>
      <c r="U258" s="405"/>
      <c r="V258" s="405"/>
      <c r="W258" s="405"/>
    </row>
    <row r="259" spans="1:23" ht="16.5" customHeight="1">
      <c r="A259" s="405"/>
      <c r="B259" s="405"/>
      <c r="C259" s="405"/>
      <c r="D259" s="405"/>
      <c r="E259" s="405"/>
      <c r="F259" s="405"/>
      <c r="G259" s="405"/>
      <c r="H259" s="405"/>
      <c r="I259" s="405"/>
      <c r="J259" s="405"/>
      <c r="K259" s="405"/>
      <c r="L259" s="405"/>
      <c r="M259" s="405"/>
      <c r="N259" s="405"/>
      <c r="O259" s="405"/>
      <c r="P259" s="405"/>
      <c r="Q259" s="405"/>
      <c r="R259" s="405"/>
      <c r="S259" s="405"/>
      <c r="T259" s="405"/>
      <c r="U259" s="405"/>
      <c r="V259" s="405"/>
      <c r="W259" s="405"/>
    </row>
    <row r="260" spans="1:23" ht="16.5" customHeight="1">
      <c r="A260" s="405"/>
      <c r="B260" s="405"/>
      <c r="C260" s="405"/>
      <c r="D260" s="405"/>
      <c r="E260" s="405"/>
      <c r="F260" s="405"/>
      <c r="G260" s="405"/>
      <c r="H260" s="405"/>
      <c r="I260" s="405"/>
      <c r="J260" s="405"/>
      <c r="K260" s="405"/>
      <c r="L260" s="405"/>
      <c r="M260" s="405"/>
      <c r="N260" s="405"/>
      <c r="O260" s="405"/>
      <c r="P260" s="405"/>
      <c r="Q260" s="405"/>
      <c r="R260" s="405"/>
      <c r="S260" s="405"/>
      <c r="T260" s="405"/>
      <c r="U260" s="405"/>
      <c r="V260" s="405"/>
      <c r="W260" s="405"/>
    </row>
    <row r="261" spans="1:23" ht="16.5" customHeight="1">
      <c r="A261" s="405"/>
      <c r="B261" s="405"/>
      <c r="C261" s="405"/>
      <c r="D261" s="405"/>
      <c r="E261" s="405"/>
      <c r="F261" s="405"/>
      <c r="G261" s="405"/>
      <c r="H261" s="405"/>
      <c r="I261" s="405"/>
      <c r="J261" s="405"/>
      <c r="K261" s="405"/>
      <c r="L261" s="405"/>
      <c r="M261" s="405"/>
      <c r="N261" s="405"/>
      <c r="O261" s="405"/>
      <c r="P261" s="405"/>
      <c r="Q261" s="405"/>
      <c r="R261" s="405"/>
      <c r="S261" s="405"/>
      <c r="T261" s="405"/>
      <c r="U261" s="405"/>
      <c r="V261" s="405"/>
      <c r="W261" s="405"/>
    </row>
    <row r="262" spans="1:23" ht="16.5" customHeight="1">
      <c r="A262" s="405"/>
      <c r="B262" s="405"/>
      <c r="C262" s="405"/>
      <c r="D262" s="405"/>
      <c r="E262" s="405"/>
      <c r="F262" s="405"/>
      <c r="G262" s="405"/>
      <c r="H262" s="405"/>
      <c r="I262" s="405"/>
      <c r="J262" s="405"/>
      <c r="K262" s="405"/>
      <c r="L262" s="405"/>
      <c r="M262" s="405"/>
      <c r="N262" s="405"/>
      <c r="O262" s="405"/>
      <c r="P262" s="405"/>
      <c r="Q262" s="405"/>
      <c r="R262" s="405"/>
      <c r="S262" s="405"/>
      <c r="T262" s="405"/>
      <c r="U262" s="405"/>
      <c r="V262" s="405"/>
      <c r="W262" s="405"/>
    </row>
    <row r="263" spans="1:23" ht="16.5" customHeight="1">
      <c r="A263" s="405"/>
      <c r="B263" s="405"/>
      <c r="C263" s="405"/>
      <c r="D263" s="405"/>
      <c r="E263" s="405"/>
      <c r="F263" s="405"/>
      <c r="G263" s="405"/>
      <c r="H263" s="405"/>
      <c r="I263" s="405"/>
      <c r="J263" s="405"/>
      <c r="K263" s="405"/>
      <c r="L263" s="405"/>
      <c r="M263" s="405"/>
      <c r="N263" s="405"/>
      <c r="O263" s="405"/>
      <c r="P263" s="405"/>
      <c r="Q263" s="405"/>
      <c r="R263" s="405"/>
      <c r="S263" s="405"/>
      <c r="T263" s="405"/>
      <c r="U263" s="405"/>
      <c r="V263" s="405"/>
      <c r="W263" s="405"/>
    </row>
    <row r="264" spans="1:23" ht="16.5" customHeight="1">
      <c r="A264" s="405"/>
      <c r="B264" s="405"/>
      <c r="C264" s="405"/>
      <c r="D264" s="405"/>
      <c r="E264" s="405"/>
      <c r="F264" s="405"/>
      <c r="G264" s="405"/>
      <c r="H264" s="405"/>
      <c r="I264" s="405"/>
      <c r="J264" s="405"/>
      <c r="K264" s="405"/>
      <c r="L264" s="405"/>
      <c r="M264" s="405"/>
      <c r="N264" s="405"/>
      <c r="O264" s="405"/>
      <c r="P264" s="405"/>
      <c r="Q264" s="405"/>
      <c r="R264" s="405"/>
      <c r="S264" s="405"/>
      <c r="T264" s="405"/>
      <c r="U264" s="405"/>
      <c r="V264" s="405"/>
      <c r="W264" s="405"/>
    </row>
    <row r="265" spans="1:23" ht="16.5" customHeight="1">
      <c r="A265" s="405"/>
      <c r="B265" s="405"/>
      <c r="C265" s="405"/>
      <c r="D265" s="405"/>
      <c r="E265" s="405"/>
      <c r="F265" s="405"/>
      <c r="G265" s="405"/>
      <c r="H265" s="405"/>
      <c r="I265" s="405"/>
      <c r="J265" s="405"/>
      <c r="K265" s="405"/>
      <c r="L265" s="405"/>
      <c r="M265" s="405"/>
      <c r="N265" s="405"/>
      <c r="O265" s="405"/>
      <c r="P265" s="405"/>
      <c r="Q265" s="405"/>
      <c r="R265" s="405"/>
      <c r="S265" s="405"/>
      <c r="T265" s="405"/>
      <c r="U265" s="405"/>
      <c r="V265" s="405"/>
      <c r="W265" s="405"/>
    </row>
    <row r="266" spans="1:23" ht="16.5" customHeight="1">
      <c r="A266" s="405"/>
      <c r="B266" s="405"/>
      <c r="C266" s="405"/>
      <c r="D266" s="405"/>
      <c r="E266" s="405"/>
      <c r="F266" s="405"/>
      <c r="G266" s="405"/>
      <c r="H266" s="405"/>
      <c r="I266" s="405"/>
      <c r="J266" s="405"/>
      <c r="K266" s="405"/>
      <c r="L266" s="405"/>
      <c r="M266" s="405"/>
      <c r="N266" s="405"/>
      <c r="O266" s="405"/>
      <c r="P266" s="405"/>
      <c r="Q266" s="405"/>
      <c r="R266" s="405"/>
      <c r="S266" s="405"/>
      <c r="T266" s="405"/>
      <c r="U266" s="405"/>
      <c r="V266" s="405"/>
      <c r="W266" s="405"/>
    </row>
    <row r="267" spans="1:23" ht="16.5" customHeight="1">
      <c r="A267" s="405"/>
      <c r="B267" s="405"/>
      <c r="C267" s="405"/>
      <c r="D267" s="405"/>
      <c r="E267" s="405"/>
      <c r="F267" s="405"/>
      <c r="G267" s="405"/>
      <c r="H267" s="405"/>
      <c r="I267" s="405"/>
      <c r="J267" s="405"/>
      <c r="K267" s="405"/>
      <c r="L267" s="405"/>
      <c r="M267" s="405"/>
      <c r="N267" s="405"/>
      <c r="O267" s="405"/>
      <c r="P267" s="405"/>
      <c r="Q267" s="405"/>
      <c r="R267" s="405"/>
      <c r="S267" s="405"/>
      <c r="T267" s="405"/>
      <c r="U267" s="405"/>
      <c r="V267" s="405"/>
      <c r="W267" s="405"/>
    </row>
    <row r="268" spans="1:23" ht="16.5" customHeight="1">
      <c r="A268" s="405"/>
      <c r="B268" s="405"/>
      <c r="C268" s="405"/>
      <c r="D268" s="405"/>
      <c r="E268" s="405"/>
      <c r="F268" s="405"/>
      <c r="G268" s="405"/>
      <c r="H268" s="405"/>
      <c r="I268" s="405"/>
      <c r="J268" s="405"/>
      <c r="K268" s="405"/>
      <c r="L268" s="405"/>
      <c r="M268" s="405"/>
      <c r="N268" s="405"/>
      <c r="O268" s="405"/>
      <c r="P268" s="405"/>
      <c r="Q268" s="405"/>
      <c r="R268" s="405"/>
      <c r="S268" s="405"/>
      <c r="T268" s="405"/>
      <c r="U268" s="405"/>
      <c r="V268" s="405"/>
      <c r="W268" s="405"/>
    </row>
    <row r="269" spans="1:23" ht="16.5" customHeight="1">
      <c r="A269" s="405"/>
      <c r="B269" s="405"/>
      <c r="C269" s="405"/>
      <c r="D269" s="405"/>
      <c r="E269" s="405"/>
      <c r="F269" s="405"/>
      <c r="G269" s="405"/>
      <c r="H269" s="405"/>
      <c r="I269" s="405"/>
      <c r="J269" s="405"/>
      <c r="K269" s="405"/>
      <c r="L269" s="405"/>
      <c r="M269" s="405"/>
      <c r="N269" s="405"/>
      <c r="O269" s="405"/>
      <c r="P269" s="405"/>
      <c r="Q269" s="405"/>
      <c r="R269" s="405"/>
      <c r="S269" s="405"/>
      <c r="T269" s="405"/>
      <c r="U269" s="405"/>
      <c r="V269" s="405"/>
      <c r="W269" s="405"/>
    </row>
    <row r="270" spans="1:23" ht="16.5" customHeight="1">
      <c r="A270" s="405"/>
      <c r="B270" s="405"/>
      <c r="C270" s="405"/>
      <c r="D270" s="405"/>
      <c r="E270" s="405"/>
      <c r="F270" s="405"/>
      <c r="G270" s="405"/>
      <c r="H270" s="405"/>
      <c r="I270" s="405"/>
      <c r="J270" s="405"/>
      <c r="K270" s="405"/>
      <c r="L270" s="405"/>
      <c r="M270" s="405"/>
      <c r="N270" s="405"/>
      <c r="O270" s="405"/>
      <c r="P270" s="405"/>
      <c r="Q270" s="405"/>
      <c r="R270" s="405"/>
      <c r="S270" s="405"/>
      <c r="T270" s="405"/>
      <c r="U270" s="405"/>
      <c r="V270" s="405"/>
      <c r="W270" s="405"/>
    </row>
    <row r="271" spans="1:23" ht="16.5" customHeight="1">
      <c r="A271" s="405"/>
      <c r="B271" s="405"/>
      <c r="C271" s="405"/>
      <c r="D271" s="405"/>
      <c r="E271" s="405"/>
      <c r="F271" s="405"/>
      <c r="G271" s="405"/>
      <c r="H271" s="405"/>
      <c r="I271" s="405"/>
      <c r="J271" s="405"/>
      <c r="K271" s="405"/>
      <c r="L271" s="405"/>
      <c r="M271" s="405"/>
      <c r="N271" s="405"/>
      <c r="O271" s="405"/>
      <c r="P271" s="405"/>
      <c r="Q271" s="405"/>
      <c r="R271" s="405"/>
      <c r="S271" s="405"/>
      <c r="T271" s="405"/>
      <c r="U271" s="405"/>
      <c r="V271" s="405"/>
      <c r="W271" s="405"/>
    </row>
    <row r="272" spans="1:23" ht="16.5" customHeight="1">
      <c r="A272" s="405"/>
      <c r="B272" s="405"/>
      <c r="C272" s="405"/>
      <c r="D272" s="405"/>
      <c r="E272" s="405"/>
      <c r="F272" s="405"/>
      <c r="G272" s="405"/>
      <c r="H272" s="405"/>
      <c r="I272" s="405"/>
      <c r="J272" s="405"/>
      <c r="K272" s="405"/>
      <c r="L272" s="405"/>
      <c r="M272" s="405"/>
      <c r="N272" s="405"/>
      <c r="O272" s="405"/>
      <c r="P272" s="405"/>
      <c r="Q272" s="405"/>
      <c r="R272" s="405"/>
      <c r="S272" s="405"/>
      <c r="T272" s="405"/>
      <c r="U272" s="405"/>
      <c r="V272" s="405"/>
      <c r="W272" s="405"/>
    </row>
    <row r="273" spans="1:23" ht="16.5" customHeight="1">
      <c r="A273" s="405"/>
      <c r="B273" s="405"/>
      <c r="C273" s="405"/>
      <c r="D273" s="405"/>
      <c r="E273" s="405"/>
      <c r="F273" s="405"/>
      <c r="G273" s="405"/>
      <c r="H273" s="405"/>
      <c r="I273" s="405"/>
      <c r="J273" s="405"/>
      <c r="K273" s="405"/>
      <c r="L273" s="405"/>
      <c r="M273" s="405"/>
      <c r="N273" s="405"/>
      <c r="O273" s="405"/>
      <c r="P273" s="405"/>
      <c r="Q273" s="405"/>
      <c r="R273" s="405"/>
      <c r="S273" s="405"/>
      <c r="T273" s="405"/>
      <c r="U273" s="405"/>
      <c r="V273" s="405"/>
      <c r="W273" s="405"/>
    </row>
    <row r="274" spans="1:23" ht="16.5" customHeight="1">
      <c r="A274" s="405"/>
      <c r="B274" s="405"/>
      <c r="C274" s="405"/>
      <c r="D274" s="405"/>
      <c r="E274" s="405"/>
      <c r="F274" s="405"/>
      <c r="G274" s="405"/>
      <c r="H274" s="405"/>
      <c r="I274" s="405"/>
      <c r="J274" s="405"/>
      <c r="K274" s="405"/>
      <c r="L274" s="405"/>
      <c r="M274" s="405"/>
      <c r="N274" s="405"/>
      <c r="O274" s="405"/>
      <c r="P274" s="405"/>
      <c r="Q274" s="405"/>
      <c r="R274" s="405"/>
      <c r="S274" s="405"/>
      <c r="T274" s="405"/>
      <c r="U274" s="405"/>
      <c r="V274" s="405"/>
      <c r="W274" s="405"/>
    </row>
    <row r="275" spans="1:23" ht="16.5" customHeight="1">
      <c r="A275" s="405"/>
      <c r="B275" s="405"/>
      <c r="C275" s="405"/>
      <c r="D275" s="405"/>
      <c r="E275" s="405"/>
      <c r="F275" s="405"/>
      <c r="G275" s="405"/>
      <c r="H275" s="405"/>
      <c r="I275" s="405"/>
      <c r="J275" s="405"/>
      <c r="K275" s="405"/>
      <c r="L275" s="405"/>
      <c r="M275" s="405"/>
      <c r="N275" s="405"/>
      <c r="O275" s="405"/>
      <c r="P275" s="405"/>
      <c r="Q275" s="405"/>
      <c r="R275" s="405"/>
      <c r="S275" s="405"/>
      <c r="T275" s="405"/>
      <c r="U275" s="405"/>
      <c r="V275" s="405"/>
      <c r="W275" s="405"/>
    </row>
    <row r="276" spans="1:23" ht="16.5" customHeight="1">
      <c r="A276" s="405"/>
      <c r="B276" s="405"/>
      <c r="C276" s="405"/>
      <c r="D276" s="405"/>
      <c r="E276" s="405"/>
      <c r="F276" s="405"/>
      <c r="G276" s="405"/>
      <c r="H276" s="405"/>
      <c r="I276" s="405"/>
      <c r="J276" s="405"/>
      <c r="K276" s="405"/>
      <c r="L276" s="405"/>
      <c r="M276" s="405"/>
      <c r="N276" s="405"/>
      <c r="O276" s="405"/>
      <c r="P276" s="405"/>
      <c r="Q276" s="405"/>
      <c r="R276" s="405"/>
      <c r="S276" s="405"/>
      <c r="T276" s="405"/>
      <c r="U276" s="405"/>
      <c r="V276" s="405"/>
      <c r="W276" s="405"/>
    </row>
    <row r="277" spans="1:23" ht="16.5" customHeight="1">
      <c r="A277" s="405"/>
      <c r="B277" s="405"/>
      <c r="C277" s="405"/>
      <c r="D277" s="405"/>
      <c r="E277" s="405"/>
      <c r="F277" s="405"/>
      <c r="G277" s="405"/>
      <c r="H277" s="405"/>
      <c r="I277" s="405"/>
      <c r="J277" s="405"/>
      <c r="K277" s="405"/>
      <c r="L277" s="405"/>
      <c r="M277" s="405"/>
      <c r="N277" s="405"/>
      <c r="O277" s="405"/>
      <c r="P277" s="405"/>
      <c r="Q277" s="405"/>
      <c r="R277" s="405"/>
      <c r="S277" s="405"/>
      <c r="T277" s="405"/>
      <c r="U277" s="405"/>
      <c r="V277" s="405"/>
      <c r="W277" s="405"/>
    </row>
    <row r="278" spans="1:23" ht="16.5" customHeight="1">
      <c r="A278" s="405"/>
      <c r="B278" s="405"/>
      <c r="C278" s="405"/>
      <c r="D278" s="405"/>
      <c r="E278" s="405"/>
      <c r="F278" s="405"/>
      <c r="G278" s="405"/>
      <c r="H278" s="405"/>
      <c r="I278" s="405"/>
      <c r="J278" s="405"/>
      <c r="K278" s="405"/>
      <c r="L278" s="405"/>
      <c r="M278" s="405"/>
      <c r="N278" s="405"/>
      <c r="O278" s="405"/>
      <c r="P278" s="405"/>
      <c r="Q278" s="405"/>
      <c r="R278" s="405"/>
      <c r="S278" s="405"/>
      <c r="T278" s="405"/>
      <c r="U278" s="405"/>
      <c r="V278" s="405"/>
      <c r="W278" s="405"/>
    </row>
    <row r="279" spans="1:23" ht="16.5" customHeight="1">
      <c r="A279" s="405"/>
      <c r="B279" s="405"/>
      <c r="C279" s="405"/>
      <c r="D279" s="405"/>
      <c r="E279" s="405"/>
      <c r="F279" s="405"/>
      <c r="G279" s="405"/>
      <c r="H279" s="405"/>
      <c r="I279" s="405"/>
      <c r="J279" s="405"/>
      <c r="K279" s="405"/>
      <c r="L279" s="405"/>
      <c r="M279" s="405"/>
      <c r="N279" s="405"/>
      <c r="O279" s="405"/>
      <c r="P279" s="405"/>
      <c r="Q279" s="405"/>
      <c r="R279" s="405"/>
      <c r="S279" s="405"/>
      <c r="T279" s="405"/>
      <c r="U279" s="405"/>
      <c r="V279" s="405"/>
      <c r="W279" s="405"/>
    </row>
    <row r="280" spans="1:23" ht="16.5" customHeight="1">
      <c r="A280" s="405"/>
      <c r="B280" s="405"/>
      <c r="C280" s="405"/>
      <c r="D280" s="405"/>
      <c r="E280" s="405"/>
      <c r="F280" s="405"/>
      <c r="G280" s="405"/>
      <c r="H280" s="405"/>
      <c r="I280" s="405"/>
      <c r="J280" s="405"/>
      <c r="K280" s="405"/>
      <c r="L280" s="405"/>
      <c r="M280" s="405"/>
      <c r="N280" s="405"/>
      <c r="O280" s="405"/>
      <c r="P280" s="405"/>
      <c r="Q280" s="405"/>
      <c r="R280" s="405"/>
      <c r="S280" s="405"/>
      <c r="T280" s="405"/>
      <c r="U280" s="405"/>
      <c r="V280" s="405"/>
      <c r="W280" s="405"/>
    </row>
    <row r="281" spans="1:23" ht="16.5" customHeight="1">
      <c r="A281" s="405"/>
      <c r="B281" s="405"/>
      <c r="C281" s="405"/>
      <c r="D281" s="405"/>
      <c r="E281" s="405"/>
      <c r="F281" s="405"/>
      <c r="G281" s="405"/>
      <c r="H281" s="405"/>
      <c r="I281" s="405"/>
      <c r="J281" s="405"/>
      <c r="K281" s="405"/>
      <c r="L281" s="405"/>
      <c r="M281" s="405"/>
      <c r="N281" s="405"/>
      <c r="O281" s="405"/>
      <c r="P281" s="405"/>
      <c r="Q281" s="405"/>
      <c r="R281" s="405"/>
      <c r="S281" s="405"/>
      <c r="T281" s="405"/>
      <c r="U281" s="405"/>
      <c r="V281" s="405"/>
      <c r="W281" s="405"/>
    </row>
    <row r="282" spans="1:23" ht="16.5" customHeight="1">
      <c r="A282" s="405"/>
      <c r="B282" s="405"/>
      <c r="C282" s="405"/>
      <c r="D282" s="405"/>
      <c r="E282" s="405"/>
      <c r="F282" s="405"/>
      <c r="G282" s="405"/>
      <c r="H282" s="405"/>
      <c r="I282" s="405"/>
      <c r="J282" s="405"/>
      <c r="K282" s="405"/>
      <c r="L282" s="405"/>
      <c r="M282" s="405"/>
      <c r="N282" s="405"/>
      <c r="O282" s="405"/>
      <c r="P282" s="405"/>
      <c r="Q282" s="405"/>
      <c r="R282" s="405"/>
      <c r="S282" s="405"/>
      <c r="T282" s="405"/>
      <c r="U282" s="405"/>
      <c r="V282" s="405"/>
      <c r="W282" s="405"/>
    </row>
    <row r="283" spans="1:23" ht="16.5" customHeight="1">
      <c r="A283" s="405"/>
      <c r="B283" s="405"/>
      <c r="C283" s="405"/>
      <c r="D283" s="405"/>
      <c r="E283" s="405"/>
      <c r="F283" s="405"/>
      <c r="G283" s="405"/>
      <c r="H283" s="405"/>
      <c r="I283" s="405"/>
      <c r="J283" s="405"/>
      <c r="K283" s="405"/>
      <c r="L283" s="405"/>
      <c r="M283" s="405"/>
      <c r="N283" s="405"/>
      <c r="O283" s="405"/>
      <c r="P283" s="405"/>
      <c r="Q283" s="405"/>
      <c r="R283" s="405"/>
      <c r="S283" s="405"/>
      <c r="T283" s="405"/>
      <c r="U283" s="405"/>
      <c r="V283" s="405"/>
      <c r="W283" s="405"/>
    </row>
    <row r="284" spans="1:23" ht="16.5" customHeight="1">
      <c r="A284" s="405"/>
      <c r="B284" s="405"/>
      <c r="C284" s="405"/>
      <c r="D284" s="405"/>
      <c r="E284" s="405"/>
      <c r="F284" s="405"/>
      <c r="G284" s="405"/>
      <c r="H284" s="405"/>
      <c r="I284" s="405"/>
      <c r="J284" s="405"/>
      <c r="K284" s="405"/>
      <c r="L284" s="405"/>
      <c r="M284" s="405"/>
      <c r="N284" s="405"/>
      <c r="O284" s="405"/>
      <c r="P284" s="405"/>
      <c r="Q284" s="405"/>
      <c r="R284" s="405"/>
      <c r="S284" s="405"/>
      <c r="T284" s="405"/>
      <c r="U284" s="405"/>
      <c r="V284" s="405"/>
      <c r="W284" s="405"/>
    </row>
    <row r="285" spans="1:23" ht="16.5" customHeight="1">
      <c r="A285" s="405"/>
      <c r="B285" s="405"/>
      <c r="C285" s="405"/>
      <c r="D285" s="405"/>
      <c r="E285" s="405"/>
      <c r="F285" s="405"/>
      <c r="G285" s="405"/>
      <c r="H285" s="405"/>
      <c r="I285" s="405"/>
      <c r="J285" s="405"/>
      <c r="K285" s="405"/>
      <c r="L285" s="405"/>
      <c r="M285" s="405"/>
      <c r="N285" s="405"/>
      <c r="O285" s="405"/>
      <c r="P285" s="405"/>
      <c r="Q285" s="405"/>
      <c r="R285" s="405"/>
      <c r="S285" s="405"/>
      <c r="T285" s="405"/>
      <c r="U285" s="405"/>
      <c r="V285" s="405"/>
      <c r="W285" s="405"/>
    </row>
    <row r="286" spans="1:23" ht="16.5" customHeight="1">
      <c r="A286" s="405"/>
      <c r="B286" s="405"/>
      <c r="C286" s="405"/>
      <c r="D286" s="405"/>
      <c r="E286" s="405"/>
      <c r="F286" s="405"/>
      <c r="G286" s="405"/>
      <c r="H286" s="405"/>
      <c r="I286" s="405"/>
      <c r="J286" s="405"/>
      <c r="K286" s="405"/>
      <c r="L286" s="405"/>
      <c r="M286" s="405"/>
      <c r="N286" s="405"/>
      <c r="O286" s="405"/>
      <c r="P286" s="405"/>
      <c r="Q286" s="405"/>
      <c r="R286" s="405"/>
      <c r="S286" s="405"/>
      <c r="T286" s="405"/>
      <c r="U286" s="405"/>
      <c r="V286" s="405"/>
      <c r="W286" s="405"/>
    </row>
    <row r="287" spans="1:23" ht="16.5" customHeight="1">
      <c r="A287" s="405"/>
      <c r="B287" s="405"/>
      <c r="C287" s="405"/>
      <c r="D287" s="405"/>
      <c r="E287" s="405"/>
      <c r="F287" s="405"/>
      <c r="G287" s="405"/>
      <c r="H287" s="405"/>
      <c r="I287" s="405"/>
      <c r="J287" s="405"/>
      <c r="K287" s="405"/>
      <c r="L287" s="405"/>
      <c r="M287" s="405"/>
      <c r="N287" s="405"/>
      <c r="O287" s="405"/>
      <c r="P287" s="405"/>
      <c r="Q287" s="405"/>
      <c r="R287" s="405"/>
      <c r="S287" s="405"/>
      <c r="T287" s="405"/>
      <c r="U287" s="405"/>
      <c r="V287" s="405"/>
      <c r="W287" s="405"/>
    </row>
    <row r="288" spans="1:23" ht="16.5" customHeight="1">
      <c r="A288" s="405"/>
      <c r="B288" s="405"/>
      <c r="C288" s="405"/>
      <c r="D288" s="405"/>
      <c r="E288" s="405"/>
      <c r="F288" s="405"/>
      <c r="G288" s="405"/>
      <c r="H288" s="405"/>
      <c r="I288" s="405"/>
      <c r="J288" s="405"/>
      <c r="K288" s="405"/>
      <c r="L288" s="405"/>
      <c r="M288" s="405"/>
      <c r="N288" s="405"/>
      <c r="O288" s="405"/>
      <c r="P288" s="405"/>
      <c r="Q288" s="405"/>
      <c r="R288" s="405"/>
      <c r="S288" s="405"/>
      <c r="T288" s="405"/>
      <c r="U288" s="405"/>
      <c r="V288" s="405"/>
      <c r="W288" s="405"/>
    </row>
    <row r="289" spans="1:23" ht="16.5" customHeight="1">
      <c r="A289" s="405"/>
      <c r="B289" s="405"/>
      <c r="C289" s="405"/>
      <c r="D289" s="405"/>
      <c r="E289" s="405"/>
      <c r="F289" s="405"/>
      <c r="G289" s="405"/>
      <c r="H289" s="405"/>
      <c r="I289" s="405"/>
      <c r="J289" s="405"/>
      <c r="K289" s="405"/>
      <c r="L289" s="405"/>
      <c r="M289" s="405"/>
      <c r="N289" s="405"/>
      <c r="O289" s="405"/>
      <c r="P289" s="405"/>
      <c r="Q289" s="405"/>
      <c r="R289" s="405"/>
      <c r="S289" s="405"/>
      <c r="T289" s="405"/>
      <c r="U289" s="405"/>
      <c r="V289" s="405"/>
      <c r="W289" s="405"/>
    </row>
    <row r="290" spans="1:23" ht="16.5" customHeight="1">
      <c r="A290" s="405"/>
      <c r="B290" s="405"/>
      <c r="C290" s="405"/>
      <c r="D290" s="405"/>
      <c r="E290" s="405"/>
      <c r="F290" s="405"/>
      <c r="G290" s="405"/>
      <c r="H290" s="405"/>
      <c r="I290" s="405"/>
      <c r="J290" s="405"/>
      <c r="K290" s="405"/>
      <c r="L290" s="405"/>
      <c r="M290" s="405"/>
      <c r="N290" s="405"/>
      <c r="O290" s="405"/>
      <c r="P290" s="405"/>
      <c r="Q290" s="405"/>
      <c r="R290" s="405"/>
      <c r="S290" s="405"/>
      <c r="T290" s="405"/>
      <c r="U290" s="405"/>
      <c r="V290" s="405"/>
      <c r="W290" s="405"/>
    </row>
    <row r="291" spans="1:23" ht="16.5" customHeight="1">
      <c r="A291" s="405"/>
      <c r="B291" s="405"/>
      <c r="C291" s="405"/>
      <c r="D291" s="405"/>
      <c r="E291" s="405"/>
      <c r="F291" s="405"/>
      <c r="G291" s="405"/>
      <c r="H291" s="405"/>
      <c r="I291" s="405"/>
      <c r="J291" s="405"/>
      <c r="K291" s="405"/>
      <c r="L291" s="405"/>
      <c r="M291" s="405"/>
      <c r="N291" s="405"/>
      <c r="O291" s="405"/>
      <c r="P291" s="405"/>
      <c r="Q291" s="405"/>
      <c r="R291" s="405"/>
      <c r="S291" s="405"/>
      <c r="T291" s="405"/>
      <c r="U291" s="405"/>
      <c r="V291" s="405"/>
      <c r="W291" s="405"/>
    </row>
    <row r="292" spans="1:23" ht="16.5" customHeight="1">
      <c r="A292" s="405"/>
      <c r="B292" s="405"/>
      <c r="C292" s="405"/>
      <c r="D292" s="405"/>
      <c r="E292" s="405"/>
      <c r="F292" s="405"/>
      <c r="G292" s="405"/>
      <c r="H292" s="405"/>
      <c r="I292" s="405"/>
      <c r="J292" s="405"/>
      <c r="K292" s="405"/>
      <c r="L292" s="405"/>
      <c r="M292" s="405"/>
      <c r="N292" s="405"/>
      <c r="O292" s="405"/>
      <c r="P292" s="405"/>
      <c r="Q292" s="405"/>
      <c r="R292" s="405"/>
      <c r="S292" s="405"/>
      <c r="T292" s="405"/>
      <c r="U292" s="405"/>
      <c r="V292" s="405"/>
      <c r="W292" s="405"/>
    </row>
    <row r="293" spans="1:23" ht="16.5" customHeight="1">
      <c r="A293" s="405"/>
      <c r="B293" s="405"/>
      <c r="C293" s="405"/>
      <c r="D293" s="405"/>
      <c r="E293" s="405"/>
      <c r="F293" s="405"/>
      <c r="G293" s="405"/>
      <c r="H293" s="405"/>
      <c r="I293" s="405"/>
      <c r="J293" s="405"/>
      <c r="K293" s="405"/>
      <c r="L293" s="405"/>
      <c r="M293" s="405"/>
      <c r="N293" s="405"/>
      <c r="O293" s="405"/>
      <c r="P293" s="405"/>
      <c r="Q293" s="405"/>
      <c r="R293" s="405"/>
      <c r="S293" s="405"/>
      <c r="T293" s="405"/>
      <c r="U293" s="405"/>
      <c r="V293" s="405"/>
      <c r="W293" s="405"/>
    </row>
    <row r="294" spans="1:23" ht="16.5" customHeight="1">
      <c r="A294" s="405"/>
      <c r="B294" s="405"/>
      <c r="C294" s="405"/>
      <c r="D294" s="405"/>
      <c r="E294" s="405"/>
      <c r="F294" s="405"/>
      <c r="G294" s="405"/>
      <c r="H294" s="405"/>
      <c r="I294" s="405"/>
      <c r="J294" s="405"/>
      <c r="K294" s="405"/>
      <c r="L294" s="405"/>
      <c r="M294" s="405"/>
      <c r="N294" s="405"/>
      <c r="O294" s="405"/>
      <c r="P294" s="405"/>
      <c r="Q294" s="405"/>
      <c r="R294" s="405"/>
      <c r="S294" s="405"/>
      <c r="T294" s="405"/>
      <c r="U294" s="405"/>
      <c r="V294" s="405"/>
      <c r="W294" s="405"/>
    </row>
    <row r="295" spans="1:23" ht="16.5" customHeight="1">
      <c r="A295" s="405"/>
      <c r="B295" s="405"/>
      <c r="C295" s="405"/>
      <c r="D295" s="405"/>
      <c r="E295" s="405"/>
      <c r="F295" s="405"/>
      <c r="G295" s="405"/>
      <c r="H295" s="405"/>
      <c r="I295" s="405"/>
      <c r="J295" s="405"/>
      <c r="K295" s="405"/>
      <c r="L295" s="405"/>
      <c r="M295" s="405"/>
      <c r="N295" s="405"/>
      <c r="O295" s="405"/>
      <c r="P295" s="405"/>
      <c r="Q295" s="405"/>
      <c r="R295" s="405"/>
      <c r="S295" s="405"/>
      <c r="T295" s="405"/>
      <c r="U295" s="405"/>
      <c r="V295" s="405"/>
      <c r="W295" s="405"/>
    </row>
    <row r="296" spans="1:23" ht="16.5" customHeight="1">
      <c r="A296" s="405"/>
      <c r="B296" s="405"/>
      <c r="C296" s="405"/>
      <c r="D296" s="405"/>
      <c r="E296" s="405"/>
      <c r="F296" s="405"/>
      <c r="G296" s="405"/>
      <c r="H296" s="405"/>
      <c r="I296" s="405"/>
      <c r="J296" s="405"/>
      <c r="K296" s="405"/>
      <c r="L296" s="405"/>
      <c r="M296" s="405"/>
      <c r="N296" s="405"/>
      <c r="O296" s="405"/>
      <c r="P296" s="405"/>
      <c r="Q296" s="405"/>
      <c r="R296" s="405"/>
      <c r="S296" s="405"/>
      <c r="T296" s="405"/>
      <c r="U296" s="405"/>
      <c r="V296" s="405"/>
      <c r="W296" s="405"/>
    </row>
    <row r="297" spans="1:23" ht="16.5" customHeight="1">
      <c r="A297" s="405"/>
      <c r="B297" s="405"/>
      <c r="C297" s="405"/>
      <c r="D297" s="405"/>
      <c r="E297" s="405"/>
      <c r="F297" s="405"/>
      <c r="G297" s="405"/>
      <c r="H297" s="405"/>
      <c r="I297" s="405"/>
      <c r="J297" s="405"/>
      <c r="K297" s="405"/>
      <c r="L297" s="405"/>
      <c r="M297" s="405"/>
      <c r="N297" s="405"/>
      <c r="O297" s="405"/>
      <c r="P297" s="405"/>
      <c r="Q297" s="405"/>
      <c r="R297" s="405"/>
      <c r="S297" s="405"/>
      <c r="T297" s="405"/>
      <c r="U297" s="405"/>
      <c r="V297" s="405"/>
      <c r="W297" s="405"/>
    </row>
    <row r="298" spans="1:23" ht="16.5" customHeight="1">
      <c r="A298" s="405"/>
      <c r="B298" s="405"/>
      <c r="C298" s="405"/>
      <c r="D298" s="405"/>
      <c r="E298" s="405"/>
      <c r="F298" s="405"/>
      <c r="G298" s="405"/>
      <c r="H298" s="405"/>
      <c r="I298" s="405"/>
      <c r="J298" s="405"/>
      <c r="K298" s="405"/>
      <c r="L298" s="405"/>
      <c r="M298" s="405"/>
      <c r="N298" s="405"/>
      <c r="O298" s="405"/>
      <c r="P298" s="405"/>
      <c r="Q298" s="405"/>
      <c r="R298" s="405"/>
      <c r="S298" s="405"/>
      <c r="T298" s="405"/>
      <c r="U298" s="405"/>
      <c r="V298" s="405"/>
      <c r="W298" s="405"/>
    </row>
    <row r="299" spans="1:23" ht="16.5" customHeight="1">
      <c r="A299" s="405"/>
      <c r="B299" s="405"/>
      <c r="C299" s="405"/>
      <c r="D299" s="405"/>
      <c r="E299" s="405"/>
      <c r="F299" s="405"/>
      <c r="G299" s="405"/>
      <c r="H299" s="405"/>
      <c r="I299" s="405"/>
      <c r="J299" s="405"/>
      <c r="K299" s="405"/>
      <c r="L299" s="405"/>
      <c r="M299" s="405"/>
      <c r="N299" s="405"/>
      <c r="O299" s="405"/>
      <c r="P299" s="405"/>
      <c r="Q299" s="405"/>
      <c r="R299" s="405"/>
      <c r="S299" s="405"/>
      <c r="T299" s="405"/>
      <c r="U299" s="405"/>
      <c r="V299" s="405"/>
      <c r="W299" s="405"/>
    </row>
    <row r="300" spans="1:23" ht="16.5" customHeight="1">
      <c r="A300" s="405"/>
      <c r="B300" s="405"/>
      <c r="C300" s="405"/>
      <c r="D300" s="405"/>
      <c r="E300" s="405"/>
      <c r="F300" s="405"/>
      <c r="G300" s="405"/>
      <c r="H300" s="405"/>
      <c r="I300" s="405"/>
      <c r="J300" s="405"/>
      <c r="K300" s="405"/>
      <c r="L300" s="405"/>
      <c r="M300" s="405"/>
      <c r="N300" s="405"/>
      <c r="O300" s="405"/>
      <c r="P300" s="405"/>
      <c r="Q300" s="405"/>
      <c r="R300" s="405"/>
      <c r="S300" s="405"/>
      <c r="T300" s="405"/>
      <c r="U300" s="405"/>
      <c r="V300" s="405"/>
      <c r="W300" s="405"/>
    </row>
    <row r="301" spans="1:23" ht="16.5" customHeight="1">
      <c r="A301" s="405"/>
      <c r="B301" s="405"/>
      <c r="C301" s="405"/>
      <c r="D301" s="405"/>
      <c r="E301" s="405"/>
      <c r="F301" s="405"/>
      <c r="G301" s="405"/>
      <c r="H301" s="405"/>
      <c r="I301" s="405"/>
      <c r="J301" s="405"/>
      <c r="K301" s="405"/>
      <c r="L301" s="405"/>
      <c r="M301" s="405"/>
      <c r="N301" s="405"/>
      <c r="O301" s="405"/>
      <c r="P301" s="405"/>
      <c r="Q301" s="405"/>
      <c r="R301" s="405"/>
      <c r="S301" s="405"/>
      <c r="T301" s="405"/>
      <c r="U301" s="405"/>
      <c r="V301" s="405"/>
      <c r="W301" s="405"/>
    </row>
    <row r="302" spans="1:23" ht="16.5" customHeight="1">
      <c r="A302" s="405"/>
      <c r="B302" s="405"/>
      <c r="C302" s="405"/>
      <c r="D302" s="405"/>
      <c r="E302" s="405"/>
      <c r="F302" s="405"/>
      <c r="G302" s="405"/>
      <c r="H302" s="405"/>
      <c r="I302" s="405"/>
      <c r="J302" s="405"/>
      <c r="K302" s="405"/>
      <c r="L302" s="405"/>
      <c r="M302" s="405"/>
      <c r="N302" s="405"/>
      <c r="O302" s="405"/>
      <c r="P302" s="405"/>
      <c r="Q302" s="405"/>
      <c r="R302" s="405"/>
      <c r="S302" s="405"/>
      <c r="T302" s="405"/>
      <c r="U302" s="405"/>
      <c r="V302" s="405"/>
      <c r="W302" s="405"/>
    </row>
    <row r="303" spans="1:23" ht="16.5" customHeight="1">
      <c r="A303" s="405"/>
      <c r="B303" s="405"/>
      <c r="C303" s="405"/>
      <c r="D303" s="405"/>
      <c r="E303" s="405"/>
      <c r="F303" s="405"/>
      <c r="G303" s="405"/>
      <c r="H303" s="405"/>
      <c r="I303" s="405"/>
      <c r="J303" s="405"/>
      <c r="K303" s="405"/>
      <c r="L303" s="405"/>
      <c r="M303" s="405"/>
      <c r="N303" s="405"/>
      <c r="O303" s="405"/>
      <c r="P303" s="405"/>
      <c r="Q303" s="405"/>
      <c r="R303" s="405"/>
      <c r="S303" s="405"/>
      <c r="T303" s="405"/>
      <c r="U303" s="405"/>
      <c r="V303" s="405"/>
      <c r="W303" s="405"/>
    </row>
    <row r="304" spans="1:23" ht="16.5" customHeight="1">
      <c r="A304" s="405"/>
      <c r="B304" s="405"/>
      <c r="C304" s="405"/>
      <c r="D304" s="405"/>
      <c r="E304" s="405"/>
      <c r="F304" s="405"/>
      <c r="G304" s="405"/>
      <c r="H304" s="405"/>
      <c r="I304" s="405"/>
      <c r="J304" s="405"/>
      <c r="K304" s="405"/>
      <c r="L304" s="405"/>
      <c r="M304" s="405"/>
      <c r="N304" s="405"/>
      <c r="O304" s="405"/>
      <c r="P304" s="405"/>
      <c r="Q304" s="405"/>
      <c r="R304" s="405"/>
      <c r="S304" s="405"/>
      <c r="T304" s="405"/>
      <c r="U304" s="405"/>
      <c r="V304" s="405"/>
      <c r="W304" s="405"/>
    </row>
    <row r="305" spans="1:23" ht="16.5" customHeight="1">
      <c r="A305" s="405"/>
      <c r="B305" s="405"/>
      <c r="C305" s="405"/>
      <c r="D305" s="405"/>
      <c r="E305" s="405"/>
      <c r="F305" s="405"/>
      <c r="G305" s="405"/>
      <c r="H305" s="405"/>
      <c r="I305" s="405"/>
      <c r="J305" s="405"/>
      <c r="K305" s="405"/>
      <c r="L305" s="405"/>
      <c r="M305" s="405"/>
      <c r="N305" s="405"/>
      <c r="O305" s="405"/>
      <c r="P305" s="405"/>
      <c r="Q305" s="405"/>
      <c r="R305" s="405"/>
      <c r="S305" s="405"/>
      <c r="T305" s="405"/>
      <c r="U305" s="405"/>
      <c r="V305" s="405"/>
      <c r="W305" s="405"/>
    </row>
    <row r="306" spans="1:23" ht="16.5" customHeight="1">
      <c r="A306" s="405"/>
      <c r="B306" s="405"/>
      <c r="C306" s="405"/>
      <c r="D306" s="405"/>
      <c r="E306" s="405"/>
      <c r="F306" s="405"/>
      <c r="G306" s="405"/>
      <c r="H306" s="405"/>
      <c r="I306" s="405"/>
      <c r="J306" s="405"/>
      <c r="K306" s="405"/>
      <c r="L306" s="405"/>
      <c r="M306" s="405"/>
      <c r="N306" s="405"/>
      <c r="O306" s="405"/>
      <c r="P306" s="405"/>
      <c r="Q306" s="405"/>
      <c r="R306" s="405"/>
      <c r="S306" s="405"/>
      <c r="T306" s="405"/>
      <c r="U306" s="405"/>
      <c r="V306" s="405"/>
      <c r="W306" s="405"/>
    </row>
    <row r="307" spans="1:23" ht="16.5" customHeight="1">
      <c r="A307" s="405"/>
      <c r="B307" s="405"/>
      <c r="C307" s="405"/>
      <c r="D307" s="405"/>
      <c r="E307" s="405"/>
      <c r="F307" s="405"/>
      <c r="G307" s="405"/>
      <c r="H307" s="405"/>
      <c r="I307" s="405"/>
      <c r="J307" s="405"/>
      <c r="K307" s="405"/>
      <c r="L307" s="405"/>
      <c r="M307" s="405"/>
      <c r="N307" s="405"/>
      <c r="O307" s="405"/>
      <c r="P307" s="405"/>
      <c r="Q307" s="405"/>
      <c r="R307" s="405"/>
      <c r="S307" s="405"/>
      <c r="T307" s="405"/>
      <c r="U307" s="405"/>
      <c r="V307" s="405"/>
      <c r="W307" s="405"/>
    </row>
    <row r="308" spans="1:23" ht="16.5" customHeight="1">
      <c r="A308" s="405"/>
      <c r="B308" s="405"/>
      <c r="C308" s="405"/>
      <c r="D308" s="405"/>
      <c r="E308" s="405"/>
      <c r="F308" s="405"/>
      <c r="G308" s="405"/>
      <c r="H308" s="405"/>
      <c r="I308" s="405"/>
      <c r="J308" s="405"/>
      <c r="K308" s="405"/>
      <c r="L308" s="405"/>
      <c r="M308" s="405"/>
      <c r="N308" s="405"/>
      <c r="O308" s="405"/>
      <c r="P308" s="405"/>
      <c r="Q308" s="405"/>
      <c r="R308" s="405"/>
      <c r="S308" s="405"/>
      <c r="T308" s="405"/>
      <c r="U308" s="405"/>
      <c r="V308" s="405"/>
      <c r="W308" s="405"/>
    </row>
    <row r="309" spans="1:23" ht="16.5" customHeight="1">
      <c r="A309" s="405"/>
      <c r="B309" s="405"/>
      <c r="C309" s="405"/>
      <c r="D309" s="405"/>
      <c r="E309" s="405"/>
      <c r="F309" s="405"/>
      <c r="G309" s="405"/>
      <c r="H309" s="405"/>
      <c r="I309" s="405"/>
      <c r="J309" s="405"/>
      <c r="K309" s="405"/>
      <c r="L309" s="405"/>
      <c r="M309" s="405"/>
      <c r="N309" s="405"/>
      <c r="O309" s="405"/>
      <c r="P309" s="405"/>
      <c r="Q309" s="405"/>
      <c r="R309" s="405"/>
      <c r="S309" s="405"/>
      <c r="T309" s="405"/>
      <c r="U309" s="405"/>
      <c r="V309" s="405"/>
      <c r="W309" s="405"/>
    </row>
    <row r="310" spans="1:23" ht="16.5" customHeight="1">
      <c r="A310" s="405"/>
      <c r="B310" s="405"/>
      <c r="C310" s="405"/>
      <c r="D310" s="405"/>
      <c r="E310" s="405"/>
      <c r="F310" s="405"/>
      <c r="G310" s="405"/>
      <c r="H310" s="405"/>
      <c r="I310" s="405"/>
      <c r="J310" s="405"/>
      <c r="K310" s="405"/>
      <c r="L310" s="405"/>
      <c r="M310" s="405"/>
      <c r="N310" s="405"/>
      <c r="O310" s="405"/>
      <c r="P310" s="405"/>
      <c r="Q310" s="405"/>
      <c r="R310" s="405"/>
      <c r="S310" s="405"/>
      <c r="T310" s="405"/>
      <c r="U310" s="405"/>
      <c r="V310" s="405"/>
      <c r="W310" s="405"/>
    </row>
    <row r="311" spans="1:23" ht="16.5" customHeight="1">
      <c r="A311" s="405"/>
      <c r="B311" s="405"/>
      <c r="C311" s="405"/>
      <c r="D311" s="405"/>
      <c r="E311" s="405"/>
      <c r="F311" s="405"/>
      <c r="G311" s="405"/>
      <c r="H311" s="405"/>
      <c r="I311" s="405"/>
      <c r="J311" s="405"/>
      <c r="K311" s="405"/>
      <c r="L311" s="405"/>
      <c r="M311" s="405"/>
      <c r="N311" s="405"/>
      <c r="O311" s="405"/>
      <c r="P311" s="405"/>
      <c r="Q311" s="405"/>
      <c r="R311" s="405"/>
      <c r="S311" s="405"/>
      <c r="T311" s="405"/>
      <c r="U311" s="405"/>
      <c r="V311" s="405"/>
      <c r="W311" s="405"/>
    </row>
    <row r="312" spans="1:23" ht="16.5" customHeight="1">
      <c r="A312" s="405"/>
      <c r="B312" s="405"/>
      <c r="C312" s="405"/>
      <c r="D312" s="405"/>
      <c r="E312" s="405"/>
      <c r="F312" s="405"/>
      <c r="G312" s="405"/>
      <c r="H312" s="405"/>
      <c r="I312" s="405"/>
      <c r="J312" s="405"/>
      <c r="K312" s="405"/>
      <c r="L312" s="405"/>
      <c r="M312" s="405"/>
      <c r="N312" s="405"/>
      <c r="O312" s="405"/>
      <c r="P312" s="405"/>
      <c r="Q312" s="405"/>
      <c r="R312" s="405"/>
      <c r="S312" s="405"/>
      <c r="T312" s="405"/>
      <c r="U312" s="405"/>
      <c r="V312" s="405"/>
      <c r="W312" s="405"/>
    </row>
    <row r="313" spans="1:23" ht="16.5" customHeight="1">
      <c r="A313" s="405"/>
      <c r="B313" s="405"/>
      <c r="C313" s="405"/>
      <c r="D313" s="405"/>
      <c r="E313" s="405"/>
      <c r="F313" s="405"/>
      <c r="G313" s="405"/>
      <c r="H313" s="405"/>
      <c r="I313" s="405"/>
      <c r="J313" s="405"/>
      <c r="K313" s="405"/>
      <c r="L313" s="405"/>
      <c r="M313" s="405"/>
      <c r="N313" s="405"/>
      <c r="O313" s="405"/>
      <c r="P313" s="405"/>
      <c r="Q313" s="405"/>
      <c r="R313" s="405"/>
      <c r="S313" s="405"/>
      <c r="T313" s="405"/>
      <c r="U313" s="405"/>
      <c r="V313" s="405"/>
      <c r="W313" s="405"/>
    </row>
    <row r="314" spans="1:23" ht="16.5" customHeight="1">
      <c r="A314" s="405"/>
      <c r="B314" s="405"/>
      <c r="C314" s="405"/>
      <c r="D314" s="405"/>
      <c r="E314" s="405"/>
      <c r="F314" s="405"/>
      <c r="G314" s="405"/>
      <c r="H314" s="405"/>
      <c r="I314" s="405"/>
      <c r="J314" s="405"/>
      <c r="K314" s="405"/>
      <c r="L314" s="405"/>
      <c r="M314" s="405"/>
      <c r="N314" s="405"/>
      <c r="O314" s="405"/>
      <c r="P314" s="405"/>
      <c r="Q314" s="405"/>
      <c r="R314" s="405"/>
      <c r="S314" s="405"/>
      <c r="T314" s="405"/>
      <c r="U314" s="405"/>
      <c r="V314" s="405"/>
      <c r="W314" s="405"/>
    </row>
    <row r="315" spans="1:23" ht="16.5" customHeight="1">
      <c r="A315" s="405"/>
      <c r="B315" s="405"/>
      <c r="C315" s="405"/>
      <c r="D315" s="405"/>
      <c r="E315" s="405"/>
      <c r="F315" s="405"/>
      <c r="G315" s="405"/>
      <c r="H315" s="405"/>
      <c r="I315" s="405"/>
      <c r="J315" s="405"/>
      <c r="K315" s="405"/>
      <c r="L315" s="405"/>
      <c r="M315" s="405"/>
      <c r="N315" s="405"/>
      <c r="O315" s="405"/>
      <c r="P315" s="405"/>
      <c r="Q315" s="405"/>
      <c r="R315" s="405"/>
      <c r="S315" s="405"/>
      <c r="T315" s="405"/>
      <c r="U315" s="405"/>
      <c r="V315" s="405"/>
      <c r="W315" s="405"/>
    </row>
    <row r="316" spans="1:23" ht="16.5" customHeight="1">
      <c r="A316" s="405"/>
      <c r="B316" s="405"/>
      <c r="C316" s="405"/>
      <c r="D316" s="405"/>
      <c r="E316" s="405"/>
      <c r="F316" s="405"/>
      <c r="G316" s="405"/>
      <c r="H316" s="405"/>
      <c r="I316" s="405"/>
      <c r="J316" s="405"/>
      <c r="K316" s="405"/>
      <c r="L316" s="405"/>
      <c r="M316" s="405"/>
      <c r="N316" s="405"/>
      <c r="O316" s="405"/>
      <c r="P316" s="405"/>
      <c r="Q316" s="405"/>
      <c r="R316" s="405"/>
      <c r="S316" s="405"/>
      <c r="T316" s="405"/>
      <c r="U316" s="405"/>
      <c r="V316" s="405"/>
      <c r="W316" s="405"/>
    </row>
    <row r="317" spans="1:23" ht="16.5" customHeight="1">
      <c r="A317" s="405"/>
      <c r="B317" s="405"/>
      <c r="C317" s="405"/>
      <c r="D317" s="405"/>
      <c r="E317" s="405"/>
      <c r="F317" s="405"/>
      <c r="G317" s="405"/>
      <c r="H317" s="405"/>
      <c r="I317" s="405"/>
      <c r="J317" s="405"/>
      <c r="K317" s="405"/>
      <c r="L317" s="405"/>
      <c r="M317" s="405"/>
      <c r="N317" s="405"/>
      <c r="O317" s="405"/>
      <c r="P317" s="405"/>
      <c r="Q317" s="405"/>
      <c r="R317" s="405"/>
      <c r="S317" s="405"/>
      <c r="T317" s="405"/>
      <c r="U317" s="405"/>
      <c r="V317" s="405"/>
      <c r="W317" s="405"/>
    </row>
    <row r="318" spans="1:23" ht="16.5" customHeight="1">
      <c r="A318" s="405"/>
      <c r="B318" s="405"/>
      <c r="C318" s="405"/>
      <c r="D318" s="405"/>
      <c r="E318" s="405"/>
      <c r="F318" s="405"/>
      <c r="G318" s="405"/>
      <c r="H318" s="405"/>
      <c r="I318" s="405"/>
      <c r="J318" s="405"/>
      <c r="K318" s="405"/>
      <c r="L318" s="405"/>
      <c r="M318" s="405"/>
      <c r="N318" s="405"/>
      <c r="O318" s="405"/>
      <c r="P318" s="405"/>
      <c r="Q318" s="405"/>
      <c r="R318" s="405"/>
      <c r="S318" s="405"/>
      <c r="T318" s="405"/>
      <c r="U318" s="405"/>
      <c r="V318" s="405"/>
      <c r="W318" s="405"/>
    </row>
    <row r="319" spans="1:23" ht="16.5" customHeight="1">
      <c r="A319" s="405"/>
      <c r="B319" s="405"/>
      <c r="C319" s="405"/>
      <c r="D319" s="405"/>
      <c r="E319" s="405"/>
      <c r="F319" s="405"/>
      <c r="G319" s="405"/>
      <c r="H319" s="405"/>
      <c r="I319" s="405"/>
      <c r="J319" s="405"/>
      <c r="K319" s="405"/>
      <c r="L319" s="405"/>
      <c r="M319" s="405"/>
      <c r="N319" s="405"/>
      <c r="O319" s="405"/>
      <c r="P319" s="405"/>
      <c r="Q319" s="405"/>
      <c r="R319" s="405"/>
      <c r="S319" s="405"/>
      <c r="T319" s="405"/>
      <c r="U319" s="405"/>
      <c r="V319" s="405"/>
      <c r="W319" s="405"/>
    </row>
    <row r="320" spans="1:23" ht="16.5" customHeight="1">
      <c r="A320" s="405"/>
      <c r="B320" s="405"/>
      <c r="C320" s="405"/>
      <c r="D320" s="405"/>
      <c r="E320" s="405"/>
      <c r="F320" s="405"/>
      <c r="G320" s="405"/>
      <c r="H320" s="405"/>
      <c r="I320" s="405"/>
      <c r="J320" s="405"/>
      <c r="K320" s="405"/>
      <c r="L320" s="405"/>
      <c r="M320" s="405"/>
      <c r="N320" s="405"/>
      <c r="O320" s="405"/>
      <c r="P320" s="405"/>
      <c r="Q320" s="405"/>
      <c r="R320" s="405"/>
      <c r="S320" s="405"/>
      <c r="T320" s="405"/>
      <c r="U320" s="405"/>
      <c r="V320" s="405"/>
      <c r="W320" s="405"/>
    </row>
    <row r="321" spans="1:23" ht="16.5" customHeight="1">
      <c r="A321" s="405"/>
      <c r="B321" s="405"/>
      <c r="C321" s="405"/>
      <c r="D321" s="405"/>
      <c r="E321" s="405"/>
      <c r="F321" s="405"/>
      <c r="G321" s="405"/>
      <c r="H321" s="405"/>
      <c r="I321" s="405"/>
      <c r="J321" s="405"/>
      <c r="K321" s="405"/>
      <c r="L321" s="405"/>
      <c r="M321" s="405"/>
      <c r="N321" s="405"/>
      <c r="O321" s="405"/>
      <c r="P321" s="405"/>
      <c r="Q321" s="405"/>
      <c r="R321" s="405"/>
      <c r="S321" s="405"/>
      <c r="T321" s="405"/>
      <c r="U321" s="405"/>
      <c r="V321" s="405"/>
      <c r="W321" s="405"/>
    </row>
    <row r="322" spans="1:23" ht="16.5" customHeight="1">
      <c r="A322" s="405"/>
      <c r="B322" s="405"/>
      <c r="C322" s="405"/>
      <c r="D322" s="405"/>
      <c r="E322" s="405"/>
      <c r="F322" s="405"/>
      <c r="G322" s="405"/>
      <c r="H322" s="405"/>
      <c r="I322" s="405"/>
      <c r="J322" s="405"/>
      <c r="K322" s="405"/>
      <c r="L322" s="405"/>
      <c r="M322" s="405"/>
      <c r="N322" s="405"/>
      <c r="O322" s="405"/>
      <c r="P322" s="405"/>
      <c r="Q322" s="405"/>
      <c r="R322" s="405"/>
      <c r="S322" s="405"/>
      <c r="T322" s="405"/>
      <c r="U322" s="405"/>
      <c r="V322" s="405"/>
      <c r="W322" s="405"/>
    </row>
    <row r="323" spans="1:23" ht="16.5" customHeight="1">
      <c r="A323" s="405"/>
      <c r="B323" s="405"/>
      <c r="C323" s="405"/>
      <c r="D323" s="405"/>
      <c r="E323" s="405"/>
      <c r="F323" s="405"/>
      <c r="G323" s="405"/>
      <c r="H323" s="405"/>
      <c r="I323" s="405"/>
      <c r="J323" s="405"/>
      <c r="K323" s="405"/>
      <c r="L323" s="405"/>
      <c r="M323" s="405"/>
      <c r="N323" s="405"/>
      <c r="O323" s="405"/>
      <c r="P323" s="405"/>
      <c r="Q323" s="405"/>
      <c r="R323" s="405"/>
      <c r="S323" s="405"/>
      <c r="T323" s="405"/>
      <c r="U323" s="405"/>
      <c r="V323" s="405"/>
      <c r="W323" s="405"/>
    </row>
    <row r="324" spans="1:23" ht="16.5" customHeight="1">
      <c r="A324" s="405"/>
      <c r="B324" s="405"/>
      <c r="C324" s="405"/>
      <c r="D324" s="405"/>
      <c r="E324" s="405"/>
      <c r="F324" s="405"/>
      <c r="G324" s="405"/>
      <c r="H324" s="405"/>
      <c r="I324" s="405"/>
      <c r="J324" s="405"/>
      <c r="K324" s="405"/>
      <c r="L324" s="405"/>
      <c r="M324" s="405"/>
      <c r="N324" s="405"/>
      <c r="O324" s="405"/>
      <c r="P324" s="405"/>
      <c r="Q324" s="405"/>
      <c r="R324" s="405"/>
      <c r="S324" s="405"/>
      <c r="T324" s="405"/>
      <c r="U324" s="405"/>
      <c r="V324" s="405"/>
      <c r="W324" s="405"/>
    </row>
    <row r="325" spans="1:23" ht="16.5" customHeight="1">
      <c r="A325" s="405"/>
      <c r="B325" s="405"/>
      <c r="C325" s="405"/>
      <c r="D325" s="405"/>
      <c r="E325" s="405"/>
      <c r="F325" s="405"/>
      <c r="G325" s="405"/>
      <c r="H325" s="405"/>
      <c r="I325" s="405"/>
      <c r="J325" s="405"/>
      <c r="K325" s="405"/>
      <c r="L325" s="405"/>
      <c r="M325" s="405"/>
      <c r="N325" s="405"/>
      <c r="O325" s="405"/>
      <c r="P325" s="405"/>
      <c r="Q325" s="405"/>
      <c r="R325" s="405"/>
      <c r="S325" s="405"/>
      <c r="T325" s="405"/>
      <c r="U325" s="405"/>
      <c r="V325" s="405"/>
      <c r="W325" s="405"/>
    </row>
    <row r="326" spans="1:23" ht="16.5" customHeight="1">
      <c r="A326" s="405"/>
      <c r="B326" s="405"/>
      <c r="C326" s="405"/>
      <c r="D326" s="405"/>
      <c r="E326" s="405"/>
      <c r="F326" s="405"/>
      <c r="G326" s="405"/>
      <c r="H326" s="405"/>
      <c r="I326" s="405"/>
      <c r="J326" s="405"/>
      <c r="K326" s="405"/>
      <c r="L326" s="405"/>
      <c r="M326" s="405"/>
      <c r="N326" s="405"/>
      <c r="O326" s="405"/>
      <c r="P326" s="405"/>
      <c r="Q326" s="405"/>
      <c r="R326" s="405"/>
      <c r="S326" s="405"/>
      <c r="T326" s="405"/>
      <c r="U326" s="405"/>
      <c r="V326" s="405"/>
      <c r="W326" s="405"/>
    </row>
    <row r="327" spans="1:23" ht="16.5" customHeight="1">
      <c r="A327" s="405"/>
      <c r="B327" s="405"/>
      <c r="C327" s="405"/>
      <c r="D327" s="405"/>
      <c r="E327" s="405"/>
      <c r="F327" s="405"/>
      <c r="G327" s="405"/>
      <c r="H327" s="405"/>
      <c r="I327" s="405"/>
      <c r="J327" s="405"/>
      <c r="K327" s="405"/>
      <c r="L327" s="405"/>
      <c r="M327" s="405"/>
      <c r="N327" s="405"/>
      <c r="O327" s="405"/>
      <c r="P327" s="405"/>
      <c r="Q327" s="405"/>
      <c r="R327" s="405"/>
      <c r="S327" s="405"/>
      <c r="T327" s="405"/>
      <c r="U327" s="405"/>
      <c r="V327" s="405"/>
      <c r="W327" s="405"/>
    </row>
    <row r="328" spans="1:23" ht="16.5" customHeight="1">
      <c r="A328" s="405"/>
      <c r="B328" s="405"/>
      <c r="C328" s="405"/>
      <c r="D328" s="405"/>
      <c r="E328" s="405"/>
      <c r="F328" s="405"/>
      <c r="G328" s="405"/>
      <c r="H328" s="405"/>
      <c r="I328" s="405"/>
      <c r="J328" s="405"/>
      <c r="K328" s="405"/>
      <c r="L328" s="405"/>
      <c r="M328" s="405"/>
      <c r="N328" s="405"/>
      <c r="O328" s="405"/>
      <c r="P328" s="405"/>
      <c r="Q328" s="405"/>
      <c r="R328" s="405"/>
      <c r="S328" s="405"/>
      <c r="T328" s="405"/>
      <c r="U328" s="405"/>
      <c r="V328" s="405"/>
      <c r="W328" s="405"/>
    </row>
    <row r="329" spans="1:23" ht="16.5" customHeight="1">
      <c r="A329" s="405"/>
      <c r="B329" s="405"/>
      <c r="C329" s="405"/>
      <c r="D329" s="405"/>
      <c r="E329" s="405"/>
      <c r="F329" s="405"/>
      <c r="G329" s="405"/>
      <c r="H329" s="405"/>
      <c r="I329" s="405"/>
      <c r="J329" s="405"/>
      <c r="K329" s="405"/>
      <c r="L329" s="405"/>
      <c r="M329" s="405"/>
      <c r="N329" s="405"/>
      <c r="O329" s="405"/>
      <c r="P329" s="405"/>
      <c r="Q329" s="405"/>
      <c r="R329" s="405"/>
      <c r="S329" s="405"/>
      <c r="T329" s="405"/>
      <c r="U329" s="405"/>
      <c r="V329" s="405"/>
      <c r="W329" s="405"/>
    </row>
    <row r="330" spans="1:23" ht="16.5" customHeight="1">
      <c r="A330" s="405"/>
      <c r="B330" s="405"/>
      <c r="C330" s="405"/>
      <c r="D330" s="405"/>
      <c r="E330" s="405"/>
      <c r="F330" s="405"/>
      <c r="G330" s="405"/>
      <c r="H330" s="405"/>
      <c r="I330" s="405"/>
      <c r="J330" s="405"/>
      <c r="K330" s="405"/>
      <c r="L330" s="405"/>
      <c r="M330" s="405"/>
      <c r="N330" s="405"/>
      <c r="O330" s="405"/>
      <c r="P330" s="405"/>
      <c r="Q330" s="405"/>
      <c r="R330" s="405"/>
      <c r="S330" s="405"/>
      <c r="T330" s="405"/>
      <c r="U330" s="405"/>
      <c r="V330" s="405"/>
      <c r="W330" s="405"/>
    </row>
    <row r="331" spans="1:23" ht="16.5" customHeight="1">
      <c r="A331" s="405"/>
      <c r="B331" s="405"/>
      <c r="C331" s="405"/>
      <c r="D331" s="405"/>
      <c r="E331" s="405"/>
      <c r="F331" s="405"/>
      <c r="G331" s="405"/>
      <c r="H331" s="405"/>
      <c r="I331" s="405"/>
      <c r="J331" s="405"/>
      <c r="K331" s="405"/>
      <c r="L331" s="405"/>
      <c r="M331" s="405"/>
      <c r="N331" s="405"/>
      <c r="O331" s="405"/>
      <c r="P331" s="405"/>
      <c r="Q331" s="405"/>
      <c r="R331" s="405"/>
      <c r="S331" s="405"/>
      <c r="T331" s="405"/>
      <c r="U331" s="405"/>
      <c r="V331" s="405"/>
      <c r="W331" s="405"/>
    </row>
    <row r="332" spans="1:23" ht="16.5" customHeight="1">
      <c r="A332" s="405"/>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row>
    <row r="333" spans="1:23" ht="16.5" customHeight="1">
      <c r="A333" s="405"/>
      <c r="B333" s="405"/>
      <c r="C333" s="405"/>
      <c r="D333" s="405"/>
      <c r="E333" s="405"/>
      <c r="F333" s="405"/>
      <c r="G333" s="405"/>
      <c r="H333" s="405"/>
      <c r="I333" s="405"/>
      <c r="J333" s="405"/>
      <c r="K333" s="405"/>
      <c r="L333" s="405"/>
      <c r="M333" s="405"/>
      <c r="N333" s="405"/>
      <c r="O333" s="405"/>
      <c r="P333" s="405"/>
      <c r="Q333" s="405"/>
      <c r="R333" s="405"/>
      <c r="S333" s="405"/>
      <c r="T333" s="405"/>
      <c r="U333" s="405"/>
      <c r="V333" s="405"/>
      <c r="W333" s="405"/>
    </row>
    <row r="334" spans="1:23" ht="16.5" customHeight="1">
      <c r="A334" s="405"/>
      <c r="B334" s="405"/>
      <c r="C334" s="405"/>
      <c r="D334" s="405"/>
      <c r="E334" s="405"/>
      <c r="F334" s="405"/>
      <c r="G334" s="405"/>
      <c r="H334" s="405"/>
      <c r="I334" s="405"/>
      <c r="J334" s="405"/>
      <c r="K334" s="405"/>
      <c r="L334" s="405"/>
      <c r="M334" s="405"/>
      <c r="N334" s="405"/>
      <c r="O334" s="405"/>
      <c r="P334" s="405"/>
      <c r="Q334" s="405"/>
      <c r="R334" s="405"/>
      <c r="S334" s="405"/>
      <c r="T334" s="405"/>
      <c r="U334" s="405"/>
      <c r="V334" s="405"/>
      <c r="W334" s="405"/>
    </row>
    <row r="335" spans="1:23" ht="16.5" customHeight="1">
      <c r="A335" s="405"/>
      <c r="B335" s="405"/>
      <c r="C335" s="405"/>
      <c r="D335" s="405"/>
      <c r="E335" s="405"/>
      <c r="F335" s="405"/>
      <c r="G335" s="405"/>
      <c r="H335" s="405"/>
      <c r="I335" s="405"/>
      <c r="J335" s="405"/>
      <c r="K335" s="405"/>
      <c r="L335" s="405"/>
      <c r="M335" s="405"/>
      <c r="N335" s="405"/>
      <c r="O335" s="405"/>
      <c r="P335" s="405"/>
      <c r="Q335" s="405"/>
      <c r="R335" s="405"/>
      <c r="S335" s="405"/>
      <c r="T335" s="405"/>
      <c r="U335" s="405"/>
      <c r="V335" s="405"/>
      <c r="W335" s="405"/>
    </row>
    <row r="336" spans="1:23" ht="16.5" customHeight="1">
      <c r="A336" s="405"/>
      <c r="B336" s="405"/>
      <c r="C336" s="405"/>
      <c r="D336" s="405"/>
      <c r="E336" s="405"/>
      <c r="F336" s="405"/>
      <c r="G336" s="405"/>
      <c r="H336" s="405"/>
      <c r="I336" s="405"/>
      <c r="J336" s="405"/>
      <c r="K336" s="405"/>
      <c r="L336" s="405"/>
      <c r="M336" s="405"/>
      <c r="N336" s="405"/>
      <c r="O336" s="405"/>
      <c r="P336" s="405"/>
      <c r="Q336" s="405"/>
      <c r="R336" s="405"/>
      <c r="S336" s="405"/>
      <c r="T336" s="405"/>
      <c r="U336" s="405"/>
      <c r="V336" s="405"/>
      <c r="W336" s="405"/>
    </row>
    <row r="337" spans="1:23" ht="16.5" customHeight="1">
      <c r="A337" s="405"/>
      <c r="B337" s="405"/>
      <c r="C337" s="405"/>
      <c r="D337" s="405"/>
      <c r="E337" s="405"/>
      <c r="F337" s="405"/>
      <c r="G337" s="405"/>
      <c r="H337" s="405"/>
      <c r="I337" s="405"/>
      <c r="J337" s="405"/>
      <c r="K337" s="405"/>
      <c r="L337" s="405"/>
      <c r="M337" s="405"/>
      <c r="N337" s="405"/>
      <c r="O337" s="405"/>
      <c r="P337" s="405"/>
      <c r="Q337" s="405"/>
      <c r="R337" s="405"/>
      <c r="S337" s="405"/>
      <c r="T337" s="405"/>
      <c r="U337" s="405"/>
      <c r="V337" s="405"/>
      <c r="W337" s="405"/>
    </row>
    <row r="338" spans="1:23" ht="16.5" customHeight="1">
      <c r="A338" s="405"/>
      <c r="B338" s="405"/>
      <c r="C338" s="405"/>
      <c r="D338" s="405"/>
      <c r="E338" s="405"/>
      <c r="F338" s="405"/>
      <c r="G338" s="405"/>
      <c r="H338" s="405"/>
      <c r="I338" s="405"/>
      <c r="J338" s="405"/>
      <c r="K338" s="405"/>
      <c r="L338" s="405"/>
      <c r="M338" s="405"/>
      <c r="N338" s="405"/>
      <c r="O338" s="405"/>
      <c r="P338" s="405"/>
      <c r="Q338" s="405"/>
      <c r="R338" s="405"/>
      <c r="S338" s="405"/>
      <c r="T338" s="405"/>
      <c r="U338" s="405"/>
      <c r="V338" s="405"/>
      <c r="W338" s="405"/>
    </row>
    <row r="339" spans="1:23" ht="16.5" customHeight="1">
      <c r="A339" s="405"/>
      <c r="B339" s="405"/>
      <c r="C339" s="405"/>
      <c r="D339" s="405"/>
      <c r="E339" s="405"/>
      <c r="F339" s="405"/>
      <c r="G339" s="405"/>
      <c r="H339" s="405"/>
      <c r="I339" s="405"/>
      <c r="J339" s="405"/>
      <c r="K339" s="405"/>
      <c r="L339" s="405"/>
      <c r="M339" s="405"/>
      <c r="N339" s="405"/>
      <c r="O339" s="405"/>
      <c r="P339" s="405"/>
      <c r="Q339" s="405"/>
      <c r="R339" s="405"/>
      <c r="S339" s="405"/>
      <c r="T339" s="405"/>
      <c r="U339" s="405"/>
      <c r="V339" s="405"/>
      <c r="W339" s="405"/>
    </row>
    <row r="340" spans="1:23" ht="16.5" customHeight="1">
      <c r="A340" s="405"/>
      <c r="B340" s="405"/>
      <c r="C340" s="405"/>
      <c r="D340" s="405"/>
      <c r="E340" s="405"/>
      <c r="F340" s="405"/>
      <c r="G340" s="405"/>
      <c r="H340" s="405"/>
      <c r="I340" s="405"/>
      <c r="J340" s="405"/>
      <c r="K340" s="405"/>
      <c r="L340" s="405"/>
      <c r="M340" s="405"/>
      <c r="N340" s="405"/>
      <c r="O340" s="405"/>
      <c r="P340" s="405"/>
      <c r="Q340" s="405"/>
      <c r="R340" s="405"/>
      <c r="S340" s="405"/>
      <c r="T340" s="405"/>
      <c r="U340" s="405"/>
      <c r="V340" s="405"/>
      <c r="W340" s="405"/>
    </row>
    <row r="341" spans="1:23" ht="16.5" customHeight="1">
      <c r="A341" s="405"/>
      <c r="B341" s="405"/>
      <c r="C341" s="405"/>
      <c r="D341" s="405"/>
      <c r="E341" s="405"/>
      <c r="F341" s="405"/>
      <c r="G341" s="405"/>
      <c r="H341" s="405"/>
      <c r="I341" s="405"/>
      <c r="J341" s="405"/>
      <c r="K341" s="405"/>
      <c r="L341" s="405"/>
      <c r="M341" s="405"/>
      <c r="N341" s="405"/>
      <c r="O341" s="405"/>
      <c r="P341" s="405"/>
      <c r="Q341" s="405"/>
      <c r="R341" s="405"/>
      <c r="S341" s="405"/>
      <c r="T341" s="405"/>
      <c r="U341" s="405"/>
      <c r="V341" s="405"/>
      <c r="W341" s="405"/>
    </row>
    <row r="342" spans="1:23" ht="16.5" customHeight="1">
      <c r="A342" s="405"/>
      <c r="B342" s="405"/>
      <c r="C342" s="405"/>
      <c r="D342" s="405"/>
      <c r="E342" s="405"/>
      <c r="F342" s="405"/>
      <c r="G342" s="405"/>
      <c r="H342" s="405"/>
      <c r="I342" s="405"/>
      <c r="J342" s="405"/>
      <c r="K342" s="405"/>
      <c r="L342" s="405"/>
      <c r="M342" s="405"/>
      <c r="N342" s="405"/>
      <c r="O342" s="405"/>
      <c r="P342" s="405"/>
      <c r="Q342" s="405"/>
      <c r="R342" s="405"/>
      <c r="S342" s="405"/>
      <c r="T342" s="405"/>
      <c r="U342" s="405"/>
      <c r="V342" s="405"/>
      <c r="W342" s="405"/>
    </row>
    <row r="343" spans="1:23" ht="16.5" customHeight="1">
      <c r="A343" s="405"/>
      <c r="B343" s="405"/>
      <c r="C343" s="405"/>
      <c r="D343" s="405"/>
      <c r="E343" s="405"/>
      <c r="F343" s="405"/>
      <c r="G343" s="405"/>
      <c r="H343" s="405"/>
      <c r="I343" s="405"/>
      <c r="J343" s="405"/>
      <c r="K343" s="405"/>
      <c r="L343" s="405"/>
      <c r="M343" s="405"/>
      <c r="N343" s="405"/>
      <c r="O343" s="405"/>
      <c r="P343" s="405"/>
      <c r="Q343" s="405"/>
      <c r="R343" s="405"/>
      <c r="S343" s="405"/>
      <c r="T343" s="405"/>
      <c r="U343" s="405"/>
      <c r="V343" s="405"/>
      <c r="W343" s="405"/>
    </row>
    <row r="344" spans="1:23" ht="16.5" customHeight="1">
      <c r="A344" s="405"/>
      <c r="B344" s="405"/>
      <c r="C344" s="405"/>
      <c r="D344" s="405"/>
      <c r="E344" s="405"/>
      <c r="F344" s="405"/>
      <c r="G344" s="405"/>
      <c r="H344" s="405"/>
      <c r="I344" s="405"/>
      <c r="J344" s="405"/>
      <c r="K344" s="405"/>
      <c r="L344" s="405"/>
      <c r="M344" s="405"/>
      <c r="N344" s="405"/>
      <c r="O344" s="405"/>
      <c r="P344" s="405"/>
      <c r="Q344" s="405"/>
      <c r="R344" s="405"/>
      <c r="S344" s="405"/>
      <c r="T344" s="405"/>
      <c r="U344" s="405"/>
      <c r="V344" s="405"/>
      <c r="W344" s="405"/>
    </row>
    <row r="345" spans="1:23" ht="16.5" customHeight="1">
      <c r="A345" s="405"/>
      <c r="B345" s="405"/>
      <c r="C345" s="405"/>
      <c r="D345" s="405"/>
      <c r="E345" s="405"/>
      <c r="F345" s="405"/>
      <c r="G345" s="405"/>
      <c r="H345" s="405"/>
      <c r="I345" s="405"/>
      <c r="J345" s="405"/>
      <c r="K345" s="405"/>
      <c r="L345" s="405"/>
      <c r="M345" s="405"/>
      <c r="N345" s="405"/>
      <c r="O345" s="405"/>
      <c r="P345" s="405"/>
      <c r="Q345" s="405"/>
      <c r="R345" s="405"/>
      <c r="S345" s="405"/>
      <c r="T345" s="405"/>
      <c r="U345" s="405"/>
      <c r="V345" s="405"/>
      <c r="W345" s="405"/>
    </row>
    <row r="346" spans="1:23" ht="16.5" customHeight="1">
      <c r="A346" s="405"/>
      <c r="B346" s="405"/>
      <c r="C346" s="405"/>
      <c r="D346" s="405"/>
      <c r="E346" s="405"/>
      <c r="F346" s="405"/>
      <c r="G346" s="405"/>
      <c r="H346" s="405"/>
      <c r="I346" s="405"/>
      <c r="J346" s="405"/>
      <c r="K346" s="405"/>
      <c r="L346" s="405"/>
      <c r="M346" s="405"/>
      <c r="N346" s="405"/>
      <c r="O346" s="405"/>
      <c r="P346" s="405"/>
      <c r="Q346" s="405"/>
      <c r="R346" s="405"/>
      <c r="S346" s="405"/>
      <c r="T346" s="405"/>
      <c r="U346" s="405"/>
      <c r="V346" s="405"/>
      <c r="W346" s="405"/>
    </row>
    <row r="347" spans="1:23" ht="16.5" customHeight="1">
      <c r="A347" s="405"/>
      <c r="B347" s="405"/>
      <c r="C347" s="405"/>
      <c r="D347" s="405"/>
      <c r="E347" s="405"/>
      <c r="F347" s="405"/>
      <c r="G347" s="405"/>
      <c r="H347" s="405"/>
      <c r="I347" s="405"/>
      <c r="J347" s="405"/>
      <c r="K347" s="405"/>
      <c r="L347" s="405"/>
      <c r="M347" s="405"/>
      <c r="N347" s="405"/>
      <c r="O347" s="405"/>
      <c r="P347" s="405"/>
      <c r="Q347" s="405"/>
      <c r="R347" s="405"/>
      <c r="S347" s="405"/>
      <c r="T347" s="405"/>
      <c r="U347" s="405"/>
      <c r="V347" s="405"/>
      <c r="W347" s="405"/>
    </row>
    <row r="348" spans="1:23" ht="16.5" customHeight="1">
      <c r="A348" s="405"/>
      <c r="B348" s="405"/>
      <c r="C348" s="405"/>
      <c r="D348" s="405"/>
      <c r="E348" s="405"/>
      <c r="F348" s="405"/>
      <c r="G348" s="405"/>
      <c r="H348" s="405"/>
      <c r="I348" s="405"/>
      <c r="J348" s="405"/>
      <c r="K348" s="405"/>
      <c r="L348" s="405"/>
      <c r="M348" s="405"/>
      <c r="N348" s="405"/>
      <c r="O348" s="405"/>
      <c r="P348" s="405"/>
      <c r="Q348" s="405"/>
      <c r="R348" s="405"/>
      <c r="S348" s="405"/>
      <c r="T348" s="405"/>
      <c r="U348" s="405"/>
      <c r="V348" s="405"/>
      <c r="W348" s="405"/>
    </row>
    <row r="349" spans="1:23" ht="16.5" customHeight="1">
      <c r="A349" s="405"/>
      <c r="B349" s="405"/>
      <c r="C349" s="405"/>
      <c r="D349" s="405"/>
      <c r="E349" s="405"/>
      <c r="F349" s="405"/>
      <c r="G349" s="405"/>
      <c r="H349" s="405"/>
      <c r="I349" s="405"/>
      <c r="J349" s="405"/>
      <c r="K349" s="405"/>
      <c r="L349" s="405"/>
      <c r="M349" s="405"/>
      <c r="N349" s="405"/>
      <c r="O349" s="405"/>
      <c r="P349" s="405"/>
      <c r="Q349" s="405"/>
      <c r="R349" s="405"/>
      <c r="S349" s="405"/>
      <c r="T349" s="405"/>
      <c r="U349" s="405"/>
      <c r="V349" s="405"/>
      <c r="W349" s="405"/>
    </row>
    <row r="350" spans="1:23" ht="16.5" customHeight="1">
      <c r="A350" s="405"/>
      <c r="B350" s="405"/>
      <c r="C350" s="405"/>
      <c r="D350" s="405"/>
      <c r="E350" s="405"/>
      <c r="F350" s="405"/>
      <c r="G350" s="405"/>
      <c r="H350" s="405"/>
      <c r="I350" s="405"/>
      <c r="J350" s="405"/>
      <c r="K350" s="405"/>
      <c r="L350" s="405"/>
      <c r="M350" s="405"/>
      <c r="N350" s="405"/>
      <c r="O350" s="405"/>
      <c r="P350" s="405"/>
      <c r="Q350" s="405"/>
      <c r="R350" s="405"/>
      <c r="S350" s="405"/>
      <c r="T350" s="405"/>
      <c r="U350" s="405"/>
      <c r="V350" s="405"/>
      <c r="W350" s="405"/>
    </row>
    <row r="351" spans="1:23" ht="16.5" customHeight="1">
      <c r="A351" s="405"/>
      <c r="B351" s="405"/>
      <c r="C351" s="405"/>
      <c r="D351" s="405"/>
      <c r="E351" s="405"/>
      <c r="F351" s="405"/>
      <c r="G351" s="405"/>
      <c r="H351" s="405"/>
      <c r="I351" s="405"/>
      <c r="J351" s="405"/>
      <c r="K351" s="405"/>
      <c r="L351" s="405"/>
      <c r="M351" s="405"/>
      <c r="N351" s="405"/>
      <c r="O351" s="405"/>
      <c r="P351" s="405"/>
      <c r="Q351" s="405"/>
      <c r="R351" s="405"/>
      <c r="S351" s="405"/>
      <c r="T351" s="405"/>
      <c r="U351" s="405"/>
      <c r="V351" s="405"/>
      <c r="W351" s="405"/>
    </row>
    <row r="352" spans="1:23" ht="16.5" customHeight="1">
      <c r="A352" s="405"/>
      <c r="B352" s="405"/>
      <c r="C352" s="405"/>
      <c r="D352" s="405"/>
      <c r="E352" s="405"/>
      <c r="F352" s="405"/>
      <c r="G352" s="405"/>
      <c r="H352" s="405"/>
      <c r="I352" s="405"/>
      <c r="J352" s="405"/>
      <c r="K352" s="405"/>
      <c r="L352" s="405"/>
      <c r="M352" s="405"/>
      <c r="N352" s="405"/>
      <c r="O352" s="405"/>
      <c r="P352" s="405"/>
      <c r="Q352" s="405"/>
      <c r="R352" s="405"/>
      <c r="S352" s="405"/>
      <c r="T352" s="405"/>
      <c r="U352" s="405"/>
      <c r="V352" s="405"/>
      <c r="W352" s="405"/>
    </row>
    <row r="353" spans="1:23" ht="16.5" customHeight="1">
      <c r="A353" s="405"/>
      <c r="B353" s="405"/>
      <c r="C353" s="405"/>
      <c r="D353" s="405"/>
      <c r="E353" s="405"/>
      <c r="F353" s="405"/>
      <c r="G353" s="405"/>
      <c r="H353" s="405"/>
      <c r="I353" s="405"/>
      <c r="J353" s="405"/>
      <c r="K353" s="405"/>
      <c r="L353" s="405"/>
      <c r="M353" s="405"/>
      <c r="N353" s="405"/>
      <c r="O353" s="405"/>
      <c r="P353" s="405"/>
      <c r="Q353" s="405"/>
      <c r="R353" s="405"/>
      <c r="S353" s="405"/>
      <c r="T353" s="405"/>
      <c r="U353" s="405"/>
      <c r="V353" s="405"/>
      <c r="W353" s="405"/>
    </row>
    <row r="354" spans="1:23" ht="16.5" customHeight="1">
      <c r="A354" s="405"/>
      <c r="B354" s="405"/>
      <c r="C354" s="405"/>
      <c r="D354" s="405"/>
      <c r="E354" s="405"/>
      <c r="F354" s="405"/>
      <c r="G354" s="405"/>
      <c r="H354" s="405"/>
      <c r="I354" s="405"/>
      <c r="J354" s="405"/>
      <c r="K354" s="405"/>
      <c r="L354" s="405"/>
      <c r="M354" s="405"/>
      <c r="N354" s="405"/>
      <c r="O354" s="405"/>
      <c r="P354" s="405"/>
      <c r="Q354" s="405"/>
      <c r="R354" s="405"/>
      <c r="S354" s="405"/>
      <c r="T354" s="405"/>
      <c r="U354" s="405"/>
      <c r="V354" s="405"/>
      <c r="W354" s="405"/>
    </row>
    <row r="355" spans="1:23" ht="16.5" customHeight="1">
      <c r="A355" s="405"/>
      <c r="B355" s="405"/>
      <c r="C355" s="405"/>
      <c r="D355" s="405"/>
      <c r="E355" s="405"/>
      <c r="F355" s="405"/>
      <c r="G355" s="405"/>
      <c r="H355" s="405"/>
      <c r="I355" s="405"/>
      <c r="J355" s="405"/>
      <c r="K355" s="405"/>
      <c r="L355" s="405"/>
      <c r="M355" s="405"/>
      <c r="N355" s="405"/>
      <c r="O355" s="405"/>
      <c r="P355" s="405"/>
      <c r="Q355" s="405"/>
      <c r="R355" s="405"/>
      <c r="S355" s="405"/>
      <c r="T355" s="405"/>
      <c r="U355" s="405"/>
      <c r="V355" s="405"/>
      <c r="W355" s="405"/>
    </row>
    <row r="356" spans="1:23" ht="16.5" customHeight="1">
      <c r="A356" s="405"/>
      <c r="B356" s="405"/>
      <c r="C356" s="405"/>
      <c r="D356" s="405"/>
      <c r="E356" s="405"/>
      <c r="F356" s="405"/>
      <c r="G356" s="405"/>
      <c r="H356" s="405"/>
      <c r="I356" s="405"/>
      <c r="J356" s="405"/>
      <c r="K356" s="405"/>
      <c r="L356" s="405"/>
      <c r="M356" s="405"/>
      <c r="N356" s="405"/>
      <c r="O356" s="405"/>
      <c r="P356" s="405"/>
      <c r="Q356" s="405"/>
      <c r="R356" s="405"/>
      <c r="S356" s="405"/>
      <c r="T356" s="405"/>
      <c r="U356" s="405"/>
      <c r="V356" s="405"/>
      <c r="W356" s="405"/>
    </row>
    <row r="357" spans="1:23" ht="16.5" customHeight="1">
      <c r="A357" s="405"/>
      <c r="B357" s="405"/>
      <c r="C357" s="405"/>
      <c r="D357" s="405"/>
      <c r="E357" s="405"/>
      <c r="F357" s="405"/>
      <c r="G357" s="405"/>
      <c r="H357" s="405"/>
      <c r="I357" s="405"/>
      <c r="J357" s="405"/>
      <c r="K357" s="405"/>
      <c r="L357" s="405"/>
      <c r="M357" s="405"/>
      <c r="N357" s="405"/>
      <c r="O357" s="405"/>
      <c r="P357" s="405"/>
      <c r="Q357" s="405"/>
      <c r="R357" s="405"/>
      <c r="S357" s="405"/>
      <c r="T357" s="405"/>
      <c r="U357" s="405"/>
      <c r="V357" s="405"/>
      <c r="W357" s="405"/>
    </row>
    <row r="358" spans="1:23" ht="16.5" customHeight="1">
      <c r="A358" s="405"/>
      <c r="B358" s="405"/>
      <c r="C358" s="405"/>
      <c r="D358" s="405"/>
      <c r="E358" s="405"/>
      <c r="F358" s="405"/>
      <c r="G358" s="405"/>
      <c r="H358" s="405"/>
      <c r="I358" s="405"/>
      <c r="J358" s="405"/>
      <c r="K358" s="405"/>
      <c r="L358" s="405"/>
      <c r="M358" s="405"/>
      <c r="N358" s="405"/>
      <c r="O358" s="405"/>
      <c r="P358" s="405"/>
      <c r="Q358" s="405"/>
      <c r="R358" s="405"/>
      <c r="S358" s="405"/>
      <c r="T358" s="405"/>
      <c r="U358" s="405"/>
      <c r="V358" s="405"/>
      <c r="W358" s="405"/>
    </row>
    <row r="359" spans="1:23" ht="16.5" customHeight="1">
      <c r="A359" s="405"/>
      <c r="B359" s="405"/>
      <c r="C359" s="405"/>
      <c r="D359" s="405"/>
      <c r="E359" s="405"/>
      <c r="F359" s="405"/>
      <c r="G359" s="405"/>
      <c r="H359" s="405"/>
      <c r="I359" s="405"/>
      <c r="J359" s="405"/>
      <c r="K359" s="405"/>
      <c r="L359" s="405"/>
      <c r="M359" s="405"/>
      <c r="N359" s="405"/>
      <c r="O359" s="405"/>
      <c r="P359" s="405"/>
      <c r="Q359" s="405"/>
      <c r="R359" s="405"/>
      <c r="S359" s="405"/>
      <c r="T359" s="405"/>
      <c r="U359" s="405"/>
      <c r="V359" s="405"/>
      <c r="W359" s="405"/>
    </row>
    <row r="360" spans="1:23" ht="16.5" customHeight="1">
      <c r="A360" s="405"/>
      <c r="B360" s="405"/>
      <c r="C360" s="405"/>
      <c r="D360" s="405"/>
      <c r="E360" s="405"/>
      <c r="F360" s="405"/>
      <c r="G360" s="405"/>
      <c r="H360" s="405"/>
      <c r="I360" s="405"/>
      <c r="J360" s="405"/>
      <c r="K360" s="405"/>
      <c r="L360" s="405"/>
      <c r="M360" s="405"/>
      <c r="N360" s="405"/>
      <c r="O360" s="405"/>
      <c r="P360" s="405"/>
      <c r="Q360" s="405"/>
      <c r="R360" s="405"/>
      <c r="S360" s="405"/>
      <c r="T360" s="405"/>
      <c r="U360" s="405"/>
      <c r="V360" s="405"/>
      <c r="W360" s="405"/>
    </row>
    <row r="361" spans="1:23" ht="16.5" customHeight="1">
      <c r="A361" s="405"/>
      <c r="B361" s="405"/>
      <c r="C361" s="405"/>
      <c r="D361" s="405"/>
      <c r="E361" s="405"/>
      <c r="F361" s="405"/>
      <c r="G361" s="405"/>
      <c r="H361" s="405"/>
      <c r="I361" s="405"/>
      <c r="J361" s="405"/>
      <c r="K361" s="405"/>
      <c r="L361" s="405"/>
      <c r="M361" s="405"/>
      <c r="N361" s="405"/>
      <c r="O361" s="405"/>
      <c r="P361" s="405"/>
      <c r="Q361" s="405"/>
      <c r="R361" s="405"/>
      <c r="S361" s="405"/>
      <c r="T361" s="405"/>
      <c r="U361" s="405"/>
      <c r="V361" s="405"/>
      <c r="W361" s="405"/>
    </row>
    <row r="362" spans="1:23" ht="16.5" customHeight="1">
      <c r="A362" s="405"/>
      <c r="B362" s="405"/>
      <c r="C362" s="405"/>
      <c r="D362" s="405"/>
      <c r="E362" s="405"/>
      <c r="F362" s="405"/>
      <c r="G362" s="405"/>
      <c r="H362" s="405"/>
      <c r="I362" s="405"/>
      <c r="J362" s="405"/>
      <c r="K362" s="405"/>
      <c r="L362" s="405"/>
      <c r="M362" s="405"/>
      <c r="N362" s="405"/>
      <c r="O362" s="405"/>
      <c r="P362" s="405"/>
      <c r="Q362" s="405"/>
      <c r="R362" s="405"/>
      <c r="S362" s="405"/>
      <c r="T362" s="405"/>
      <c r="U362" s="405"/>
      <c r="V362" s="405"/>
      <c r="W362" s="405"/>
    </row>
    <row r="363" spans="1:23" ht="16.5" customHeight="1">
      <c r="A363" s="405"/>
      <c r="B363" s="405"/>
      <c r="C363" s="405"/>
      <c r="D363" s="405"/>
      <c r="E363" s="405"/>
      <c r="F363" s="405"/>
      <c r="G363" s="405"/>
      <c r="H363" s="405"/>
      <c r="I363" s="405"/>
      <c r="J363" s="405"/>
      <c r="K363" s="405"/>
      <c r="L363" s="405"/>
      <c r="M363" s="405"/>
      <c r="N363" s="405"/>
      <c r="O363" s="405"/>
      <c r="P363" s="405"/>
      <c r="Q363" s="405"/>
      <c r="R363" s="405"/>
      <c r="S363" s="405"/>
      <c r="T363" s="405"/>
      <c r="U363" s="405"/>
      <c r="V363" s="405"/>
      <c r="W363" s="405"/>
    </row>
    <row r="364" spans="1:23" ht="16.5" customHeight="1">
      <c r="A364" s="405"/>
      <c r="B364" s="405"/>
      <c r="C364" s="405"/>
      <c r="D364" s="405"/>
      <c r="E364" s="405"/>
      <c r="F364" s="405"/>
      <c r="G364" s="405"/>
      <c r="H364" s="405"/>
      <c r="I364" s="405"/>
      <c r="J364" s="405"/>
      <c r="K364" s="405"/>
      <c r="L364" s="405"/>
      <c r="M364" s="405"/>
      <c r="N364" s="405"/>
      <c r="O364" s="405"/>
      <c r="P364" s="405"/>
      <c r="Q364" s="405"/>
      <c r="R364" s="405"/>
      <c r="S364" s="405"/>
      <c r="T364" s="405"/>
      <c r="U364" s="405"/>
      <c r="V364" s="405"/>
      <c r="W364" s="405"/>
    </row>
    <row r="365" spans="1:23" ht="16.5" customHeight="1">
      <c r="A365" s="405"/>
      <c r="B365" s="405"/>
      <c r="C365" s="405"/>
      <c r="D365" s="405"/>
      <c r="E365" s="405"/>
      <c r="F365" s="405"/>
      <c r="G365" s="405"/>
      <c r="H365" s="405"/>
      <c r="I365" s="405"/>
      <c r="J365" s="405"/>
      <c r="K365" s="405"/>
      <c r="L365" s="405"/>
      <c r="M365" s="405"/>
      <c r="N365" s="405"/>
      <c r="O365" s="405"/>
      <c r="P365" s="405"/>
      <c r="Q365" s="405"/>
      <c r="R365" s="405"/>
      <c r="S365" s="405"/>
      <c r="T365" s="405"/>
      <c r="U365" s="405"/>
      <c r="V365" s="405"/>
      <c r="W365" s="405"/>
    </row>
    <row r="366" spans="1:23" ht="16.5" customHeight="1">
      <c r="A366" s="405"/>
      <c r="B366" s="405"/>
      <c r="C366" s="405"/>
      <c r="D366" s="405"/>
      <c r="E366" s="405"/>
      <c r="F366" s="405"/>
      <c r="G366" s="405"/>
      <c r="H366" s="405"/>
      <c r="I366" s="405"/>
      <c r="J366" s="405"/>
      <c r="K366" s="405"/>
      <c r="L366" s="405"/>
      <c r="M366" s="405"/>
      <c r="N366" s="405"/>
      <c r="O366" s="405"/>
      <c r="P366" s="405"/>
      <c r="Q366" s="405"/>
      <c r="R366" s="405"/>
      <c r="S366" s="405"/>
      <c r="T366" s="405"/>
      <c r="U366" s="405"/>
      <c r="V366" s="405"/>
      <c r="W366" s="405"/>
    </row>
    <row r="367" spans="1:23" ht="16.5" customHeight="1">
      <c r="A367" s="405"/>
      <c r="B367" s="405"/>
      <c r="C367" s="405"/>
      <c r="D367" s="405"/>
      <c r="E367" s="405"/>
      <c r="F367" s="405"/>
      <c r="G367" s="405"/>
      <c r="H367" s="405"/>
      <c r="I367" s="405"/>
      <c r="J367" s="405"/>
      <c r="K367" s="405"/>
      <c r="L367" s="405"/>
      <c r="M367" s="405"/>
      <c r="N367" s="405"/>
      <c r="O367" s="405"/>
      <c r="P367" s="405"/>
      <c r="Q367" s="405"/>
      <c r="R367" s="405"/>
      <c r="S367" s="405"/>
      <c r="T367" s="405"/>
      <c r="U367" s="405"/>
      <c r="V367" s="405"/>
      <c r="W367" s="405"/>
    </row>
    <row r="368" spans="1:23" ht="16.5" customHeight="1">
      <c r="A368" s="405"/>
      <c r="B368" s="405"/>
      <c r="C368" s="405"/>
      <c r="D368" s="405"/>
      <c r="E368" s="405"/>
      <c r="F368" s="405"/>
      <c r="G368" s="405"/>
      <c r="H368" s="405"/>
      <c r="I368" s="405"/>
      <c r="J368" s="405"/>
      <c r="K368" s="405"/>
      <c r="L368" s="405"/>
      <c r="M368" s="405"/>
      <c r="N368" s="405"/>
      <c r="O368" s="405"/>
      <c r="P368" s="405"/>
      <c r="Q368" s="405"/>
      <c r="R368" s="405"/>
      <c r="S368" s="405"/>
      <c r="T368" s="405"/>
      <c r="U368" s="405"/>
      <c r="V368" s="405"/>
      <c r="W368" s="405"/>
    </row>
    <row r="369" spans="1:23" ht="16.5" customHeight="1">
      <c r="A369" s="405"/>
      <c r="B369" s="405"/>
      <c r="C369" s="405"/>
      <c r="D369" s="405"/>
      <c r="E369" s="405"/>
      <c r="F369" s="405"/>
      <c r="G369" s="405"/>
      <c r="H369" s="405"/>
      <c r="I369" s="405"/>
      <c r="J369" s="405"/>
      <c r="K369" s="405"/>
      <c r="L369" s="405"/>
      <c r="M369" s="405"/>
      <c r="N369" s="405"/>
      <c r="O369" s="405"/>
      <c r="P369" s="405"/>
      <c r="Q369" s="405"/>
      <c r="R369" s="405"/>
      <c r="S369" s="405"/>
      <c r="T369" s="405"/>
      <c r="U369" s="405"/>
      <c r="V369" s="405"/>
      <c r="W369" s="405"/>
    </row>
    <row r="370" spans="1:23" ht="16.5" customHeight="1">
      <c r="A370" s="405"/>
      <c r="B370" s="405"/>
      <c r="C370" s="405"/>
      <c r="D370" s="405"/>
      <c r="E370" s="405"/>
      <c r="F370" s="405"/>
      <c r="G370" s="405"/>
      <c r="H370" s="405"/>
      <c r="I370" s="405"/>
      <c r="J370" s="405"/>
      <c r="K370" s="405"/>
      <c r="L370" s="405"/>
      <c r="M370" s="405"/>
      <c r="N370" s="405"/>
      <c r="O370" s="405"/>
      <c r="P370" s="405"/>
      <c r="Q370" s="405"/>
      <c r="R370" s="405"/>
      <c r="S370" s="405"/>
      <c r="T370" s="405"/>
      <c r="U370" s="405"/>
      <c r="V370" s="405"/>
      <c r="W370" s="405"/>
    </row>
    <row r="371" spans="1:23" ht="16.5" customHeight="1">
      <c r="A371" s="405"/>
      <c r="B371" s="405"/>
      <c r="C371" s="405"/>
      <c r="D371" s="405"/>
      <c r="E371" s="405"/>
      <c r="F371" s="405"/>
      <c r="G371" s="405"/>
      <c r="H371" s="405"/>
      <c r="I371" s="405"/>
      <c r="J371" s="405"/>
      <c r="K371" s="405"/>
      <c r="L371" s="405"/>
      <c r="M371" s="405"/>
      <c r="N371" s="405"/>
      <c r="O371" s="405"/>
      <c r="P371" s="405"/>
      <c r="Q371" s="405"/>
      <c r="R371" s="405"/>
      <c r="S371" s="405"/>
      <c r="T371" s="405"/>
      <c r="U371" s="405"/>
      <c r="V371" s="405"/>
      <c r="W371" s="405"/>
    </row>
    <row r="372" spans="1:23" ht="16.5" customHeight="1">
      <c r="A372" s="405"/>
      <c r="B372" s="405"/>
      <c r="C372" s="405"/>
      <c r="D372" s="405"/>
      <c r="E372" s="405"/>
      <c r="F372" s="405"/>
      <c r="G372" s="405"/>
      <c r="H372" s="405"/>
      <c r="I372" s="405"/>
      <c r="J372" s="405"/>
      <c r="K372" s="405"/>
      <c r="L372" s="405"/>
      <c r="M372" s="405"/>
      <c r="N372" s="405"/>
      <c r="O372" s="405"/>
      <c r="P372" s="405"/>
      <c r="Q372" s="405"/>
      <c r="R372" s="405"/>
      <c r="S372" s="405"/>
      <c r="T372" s="405"/>
      <c r="U372" s="405"/>
      <c r="V372" s="405"/>
      <c r="W372" s="405"/>
    </row>
    <row r="373" spans="1:23" ht="16.5" customHeight="1">
      <c r="A373" s="405"/>
      <c r="B373" s="405"/>
      <c r="C373" s="405"/>
      <c r="D373" s="405"/>
      <c r="E373" s="405"/>
      <c r="F373" s="405"/>
      <c r="G373" s="405"/>
      <c r="H373" s="405"/>
      <c r="I373" s="405"/>
      <c r="J373" s="405"/>
      <c r="K373" s="405"/>
      <c r="L373" s="405"/>
      <c r="M373" s="405"/>
      <c r="N373" s="405"/>
      <c r="O373" s="405"/>
      <c r="P373" s="405"/>
      <c r="Q373" s="405"/>
      <c r="R373" s="405"/>
      <c r="S373" s="405"/>
      <c r="T373" s="405"/>
      <c r="U373" s="405"/>
      <c r="V373" s="405"/>
      <c r="W373" s="405"/>
    </row>
    <row r="374" spans="1:23" ht="16.5" customHeight="1">
      <c r="A374" s="405"/>
      <c r="B374" s="405"/>
      <c r="C374" s="405"/>
      <c r="D374" s="405"/>
      <c r="E374" s="405"/>
      <c r="F374" s="405"/>
      <c r="G374" s="405"/>
      <c r="H374" s="405"/>
      <c r="I374" s="405"/>
      <c r="J374" s="405"/>
      <c r="K374" s="405"/>
      <c r="L374" s="405"/>
      <c r="M374" s="405"/>
      <c r="N374" s="405"/>
      <c r="O374" s="405"/>
      <c r="P374" s="405"/>
      <c r="Q374" s="405"/>
      <c r="R374" s="405"/>
      <c r="S374" s="405"/>
      <c r="T374" s="405"/>
      <c r="U374" s="405"/>
      <c r="V374" s="405"/>
      <c r="W374" s="405"/>
    </row>
    <row r="375" spans="1:23" ht="16.5" customHeight="1">
      <c r="A375" s="405"/>
      <c r="B375" s="405"/>
      <c r="C375" s="405"/>
      <c r="D375" s="405"/>
      <c r="E375" s="405"/>
      <c r="F375" s="405"/>
      <c r="G375" s="405"/>
      <c r="H375" s="405"/>
      <c r="I375" s="405"/>
      <c r="J375" s="405"/>
      <c r="K375" s="405"/>
      <c r="L375" s="405"/>
      <c r="M375" s="405"/>
      <c r="N375" s="405"/>
      <c r="O375" s="405"/>
      <c r="P375" s="405"/>
      <c r="Q375" s="405"/>
      <c r="R375" s="405"/>
      <c r="S375" s="405"/>
      <c r="T375" s="405"/>
      <c r="U375" s="405"/>
      <c r="V375" s="405"/>
      <c r="W375" s="405"/>
    </row>
    <row r="376" spans="1:23" ht="16.5" customHeight="1">
      <c r="A376" s="405"/>
      <c r="B376" s="405"/>
      <c r="C376" s="405"/>
      <c r="D376" s="405"/>
      <c r="E376" s="405"/>
      <c r="F376" s="405"/>
      <c r="G376" s="405"/>
      <c r="H376" s="405"/>
      <c r="I376" s="405"/>
      <c r="J376" s="405"/>
      <c r="K376" s="405"/>
      <c r="L376" s="405"/>
      <c r="M376" s="405"/>
      <c r="N376" s="405"/>
      <c r="O376" s="405"/>
      <c r="P376" s="405"/>
      <c r="Q376" s="405"/>
      <c r="R376" s="405"/>
      <c r="S376" s="405"/>
      <c r="T376" s="405"/>
      <c r="U376" s="405"/>
      <c r="V376" s="405"/>
      <c r="W376" s="405"/>
    </row>
    <row r="377" spans="1:23" ht="16.5" customHeight="1">
      <c r="A377" s="405"/>
      <c r="B377" s="405"/>
      <c r="C377" s="405"/>
      <c r="D377" s="405"/>
      <c r="E377" s="405"/>
      <c r="F377" s="405"/>
      <c r="G377" s="405"/>
      <c r="H377" s="405"/>
      <c r="I377" s="405"/>
      <c r="J377" s="405"/>
      <c r="K377" s="405"/>
      <c r="L377" s="405"/>
      <c r="M377" s="405"/>
      <c r="N377" s="405"/>
      <c r="O377" s="405"/>
      <c r="P377" s="405"/>
      <c r="Q377" s="405"/>
      <c r="R377" s="405"/>
      <c r="S377" s="405"/>
      <c r="T377" s="405"/>
      <c r="U377" s="405"/>
      <c r="V377" s="405"/>
      <c r="W377" s="405"/>
    </row>
    <row r="378" spans="1:23" ht="16.5" customHeight="1">
      <c r="A378" s="405"/>
      <c r="B378" s="405"/>
      <c r="C378" s="405"/>
      <c r="D378" s="405"/>
      <c r="E378" s="405"/>
      <c r="F378" s="405"/>
      <c r="G378" s="405"/>
      <c r="H378" s="405"/>
      <c r="I378" s="405"/>
      <c r="J378" s="405"/>
      <c r="K378" s="405"/>
      <c r="L378" s="405"/>
      <c r="M378" s="405"/>
      <c r="N378" s="405"/>
      <c r="O378" s="405"/>
      <c r="P378" s="405"/>
      <c r="Q378" s="405"/>
      <c r="R378" s="405"/>
      <c r="S378" s="405"/>
      <c r="T378" s="405"/>
      <c r="U378" s="405"/>
      <c r="V378" s="405"/>
      <c r="W378" s="405"/>
    </row>
    <row r="379" spans="1:23" ht="16.5" customHeight="1">
      <c r="A379" s="405"/>
      <c r="B379" s="405"/>
      <c r="C379" s="405"/>
      <c r="D379" s="405"/>
      <c r="E379" s="405"/>
      <c r="F379" s="405"/>
      <c r="G379" s="405"/>
      <c r="H379" s="405"/>
      <c r="I379" s="405"/>
      <c r="J379" s="405"/>
      <c r="K379" s="405"/>
      <c r="L379" s="405"/>
      <c r="M379" s="405"/>
      <c r="N379" s="405"/>
      <c r="O379" s="405"/>
      <c r="P379" s="405"/>
      <c r="Q379" s="405"/>
      <c r="R379" s="405"/>
      <c r="S379" s="405"/>
      <c r="T379" s="405"/>
      <c r="U379" s="405"/>
      <c r="V379" s="405"/>
      <c r="W379" s="405"/>
    </row>
    <row r="380" spans="1:23" ht="16.5" customHeight="1">
      <c r="A380" s="405"/>
      <c r="B380" s="405"/>
      <c r="C380" s="405"/>
      <c r="D380" s="405"/>
      <c r="E380" s="405"/>
      <c r="F380" s="405"/>
      <c r="G380" s="405"/>
      <c r="H380" s="405"/>
      <c r="I380" s="405"/>
      <c r="J380" s="405"/>
      <c r="K380" s="405"/>
      <c r="L380" s="405"/>
      <c r="M380" s="405"/>
      <c r="N380" s="405"/>
      <c r="O380" s="405"/>
      <c r="P380" s="405"/>
      <c r="Q380" s="405"/>
      <c r="R380" s="405"/>
      <c r="S380" s="405"/>
      <c r="T380" s="405"/>
      <c r="U380" s="405"/>
      <c r="V380" s="405"/>
      <c r="W380" s="405"/>
    </row>
    <row r="381" spans="1:23" ht="16.5" customHeight="1">
      <c r="A381" s="405"/>
      <c r="B381" s="405"/>
      <c r="C381" s="405"/>
      <c r="D381" s="405"/>
      <c r="E381" s="405"/>
      <c r="F381" s="405"/>
      <c r="G381" s="405"/>
      <c r="H381" s="405"/>
      <c r="I381" s="405"/>
      <c r="J381" s="405"/>
      <c r="K381" s="405"/>
      <c r="L381" s="405"/>
      <c r="M381" s="405"/>
      <c r="N381" s="405"/>
      <c r="O381" s="405"/>
      <c r="P381" s="405"/>
      <c r="Q381" s="405"/>
      <c r="R381" s="405"/>
      <c r="S381" s="405"/>
      <c r="T381" s="405"/>
      <c r="U381" s="405"/>
      <c r="V381" s="405"/>
      <c r="W381" s="405"/>
    </row>
    <row r="382" spans="1:23" ht="16.5" customHeight="1">
      <c r="A382" s="405"/>
      <c r="B382" s="405"/>
      <c r="C382" s="405"/>
      <c r="D382" s="405"/>
      <c r="E382" s="405"/>
      <c r="F382" s="405"/>
      <c r="G382" s="405"/>
      <c r="H382" s="405"/>
      <c r="I382" s="405"/>
      <c r="J382" s="405"/>
      <c r="K382" s="405"/>
      <c r="L382" s="405"/>
      <c r="M382" s="405"/>
      <c r="N382" s="405"/>
      <c r="O382" s="405"/>
      <c r="P382" s="405"/>
      <c r="Q382" s="405"/>
      <c r="R382" s="405"/>
      <c r="S382" s="405"/>
      <c r="T382" s="405"/>
      <c r="U382" s="405"/>
      <c r="V382" s="405"/>
      <c r="W382" s="405"/>
    </row>
    <row r="383" spans="1:23" ht="16.5" customHeight="1">
      <c r="A383" s="405"/>
      <c r="B383" s="405"/>
      <c r="C383" s="405"/>
      <c r="D383" s="405"/>
      <c r="E383" s="405"/>
      <c r="F383" s="405"/>
      <c r="G383" s="405"/>
      <c r="H383" s="405"/>
      <c r="I383" s="405"/>
      <c r="J383" s="405"/>
      <c r="K383" s="405"/>
      <c r="L383" s="405"/>
      <c r="M383" s="405"/>
      <c r="N383" s="405"/>
      <c r="O383" s="405"/>
      <c r="P383" s="405"/>
      <c r="Q383" s="405"/>
      <c r="R383" s="405"/>
      <c r="S383" s="405"/>
      <c r="T383" s="405"/>
      <c r="U383" s="405"/>
      <c r="V383" s="405"/>
      <c r="W383" s="405"/>
    </row>
    <row r="384" spans="1:23" ht="16.5" customHeight="1">
      <c r="A384" s="405"/>
      <c r="B384" s="405"/>
      <c r="C384" s="405"/>
      <c r="D384" s="405"/>
      <c r="E384" s="405"/>
      <c r="F384" s="405"/>
      <c r="G384" s="405"/>
      <c r="H384" s="405"/>
      <c r="I384" s="405"/>
      <c r="J384" s="405"/>
      <c r="K384" s="405"/>
      <c r="L384" s="405"/>
      <c r="M384" s="405"/>
      <c r="N384" s="405"/>
      <c r="O384" s="405"/>
      <c r="P384" s="405"/>
      <c r="Q384" s="405"/>
      <c r="R384" s="405"/>
      <c r="S384" s="405"/>
      <c r="T384" s="405"/>
      <c r="U384" s="405"/>
      <c r="V384" s="405"/>
      <c r="W384" s="405"/>
    </row>
    <row r="385" spans="1:23" ht="16.5" customHeight="1">
      <c r="A385" s="405"/>
      <c r="B385" s="405"/>
      <c r="C385" s="405"/>
      <c r="D385" s="405"/>
      <c r="E385" s="405"/>
      <c r="F385" s="405"/>
      <c r="G385" s="405"/>
      <c r="H385" s="405"/>
      <c r="I385" s="405"/>
      <c r="J385" s="405"/>
      <c r="K385" s="405"/>
      <c r="L385" s="405"/>
      <c r="M385" s="405"/>
      <c r="N385" s="405"/>
      <c r="O385" s="405"/>
      <c r="P385" s="405"/>
      <c r="Q385" s="405"/>
      <c r="R385" s="405"/>
      <c r="S385" s="405"/>
      <c r="T385" s="405"/>
      <c r="U385" s="405"/>
      <c r="V385" s="405"/>
      <c r="W385" s="405"/>
    </row>
    <row r="386" spans="1:23" ht="16.5" customHeight="1">
      <c r="A386" s="405"/>
      <c r="B386" s="405"/>
      <c r="C386" s="405"/>
      <c r="D386" s="405"/>
      <c r="E386" s="405"/>
      <c r="F386" s="405"/>
      <c r="G386" s="405"/>
      <c r="H386" s="405"/>
      <c r="I386" s="405"/>
      <c r="J386" s="405"/>
      <c r="K386" s="405"/>
      <c r="L386" s="405"/>
      <c r="M386" s="405"/>
      <c r="N386" s="405"/>
      <c r="O386" s="405"/>
      <c r="P386" s="405"/>
      <c r="Q386" s="405"/>
      <c r="R386" s="405"/>
      <c r="S386" s="405"/>
      <c r="T386" s="405"/>
      <c r="U386" s="405"/>
      <c r="V386" s="405"/>
      <c r="W386" s="405"/>
    </row>
    <row r="387" spans="1:23" ht="16.5" customHeight="1">
      <c r="A387" s="405"/>
      <c r="B387" s="405"/>
      <c r="C387" s="405"/>
      <c r="D387" s="405"/>
      <c r="E387" s="405"/>
      <c r="F387" s="405"/>
      <c r="G387" s="405"/>
      <c r="H387" s="405"/>
      <c r="I387" s="405"/>
      <c r="J387" s="405"/>
      <c r="K387" s="405"/>
      <c r="L387" s="405"/>
      <c r="M387" s="405"/>
      <c r="N387" s="405"/>
      <c r="O387" s="405"/>
      <c r="P387" s="405"/>
      <c r="Q387" s="405"/>
      <c r="R387" s="405"/>
      <c r="S387" s="405"/>
      <c r="T387" s="405"/>
      <c r="U387" s="405"/>
      <c r="V387" s="405"/>
      <c r="W387" s="405"/>
    </row>
    <row r="388" spans="1:23" ht="16.5" customHeight="1">
      <c r="A388" s="405"/>
      <c r="B388" s="405"/>
      <c r="C388" s="405"/>
      <c r="D388" s="405"/>
      <c r="E388" s="405"/>
      <c r="F388" s="405"/>
      <c r="G388" s="405"/>
      <c r="H388" s="405"/>
      <c r="I388" s="405"/>
      <c r="J388" s="405"/>
      <c r="K388" s="405"/>
      <c r="L388" s="405"/>
      <c r="M388" s="405"/>
      <c r="N388" s="405"/>
      <c r="O388" s="405"/>
      <c r="P388" s="405"/>
      <c r="Q388" s="405"/>
      <c r="R388" s="405"/>
      <c r="S388" s="405"/>
      <c r="T388" s="405"/>
      <c r="U388" s="405"/>
      <c r="V388" s="405"/>
      <c r="W388" s="405"/>
    </row>
    <row r="389" spans="1:23" ht="16.5" customHeight="1">
      <c r="A389" s="405"/>
      <c r="B389" s="405"/>
      <c r="C389" s="405"/>
      <c r="D389" s="405"/>
      <c r="E389" s="405"/>
      <c r="F389" s="405"/>
      <c r="G389" s="405"/>
      <c r="H389" s="405"/>
      <c r="I389" s="405"/>
      <c r="J389" s="405"/>
      <c r="K389" s="405"/>
      <c r="L389" s="405"/>
      <c r="M389" s="405"/>
      <c r="N389" s="405"/>
      <c r="O389" s="405"/>
      <c r="P389" s="405"/>
      <c r="Q389" s="405"/>
      <c r="R389" s="405"/>
      <c r="S389" s="405"/>
      <c r="T389" s="405"/>
      <c r="U389" s="405"/>
      <c r="V389" s="405"/>
      <c r="W389" s="405"/>
    </row>
    <row r="390" spans="1:23" ht="16.5" customHeight="1">
      <c r="A390" s="405"/>
      <c r="B390" s="405"/>
      <c r="C390" s="405"/>
      <c r="D390" s="405"/>
      <c r="E390" s="405"/>
      <c r="F390" s="405"/>
      <c r="G390" s="405"/>
      <c r="H390" s="405"/>
      <c r="I390" s="405"/>
      <c r="J390" s="405"/>
      <c r="K390" s="405"/>
      <c r="L390" s="405"/>
      <c r="M390" s="405"/>
      <c r="N390" s="405"/>
      <c r="O390" s="405"/>
      <c r="P390" s="405"/>
      <c r="Q390" s="405"/>
      <c r="R390" s="405"/>
      <c r="S390" s="405"/>
      <c r="T390" s="405"/>
      <c r="U390" s="405"/>
      <c r="V390" s="405"/>
      <c r="W390" s="405"/>
    </row>
    <row r="391" spans="1:23" ht="16.5" customHeight="1">
      <c r="A391" s="405"/>
      <c r="B391" s="405"/>
      <c r="C391" s="405"/>
      <c r="D391" s="405"/>
      <c r="E391" s="405"/>
      <c r="F391" s="405"/>
      <c r="G391" s="405"/>
      <c r="H391" s="405"/>
      <c r="I391" s="405"/>
      <c r="J391" s="405"/>
      <c r="K391" s="405"/>
      <c r="L391" s="405"/>
      <c r="M391" s="405"/>
      <c r="N391" s="405"/>
      <c r="O391" s="405"/>
      <c r="P391" s="405"/>
      <c r="Q391" s="405"/>
      <c r="R391" s="405"/>
      <c r="S391" s="405"/>
      <c r="T391" s="405"/>
      <c r="U391" s="405"/>
      <c r="V391" s="405"/>
      <c r="W391" s="405"/>
    </row>
    <row r="392" spans="1:23" ht="16.5" customHeight="1">
      <c r="A392" s="405"/>
      <c r="B392" s="405"/>
      <c r="C392" s="405"/>
      <c r="D392" s="405"/>
      <c r="E392" s="405"/>
      <c r="F392" s="405"/>
      <c r="G392" s="405"/>
      <c r="H392" s="405"/>
      <c r="I392" s="405"/>
      <c r="J392" s="405"/>
      <c r="K392" s="405"/>
      <c r="L392" s="405"/>
      <c r="M392" s="405"/>
      <c r="N392" s="405"/>
      <c r="O392" s="405"/>
      <c r="P392" s="405"/>
      <c r="Q392" s="405"/>
      <c r="R392" s="405"/>
      <c r="S392" s="405"/>
      <c r="T392" s="405"/>
      <c r="U392" s="405"/>
      <c r="V392" s="405"/>
      <c r="W392" s="405"/>
    </row>
    <row r="393" spans="1:23" ht="16.5" customHeight="1">
      <c r="A393" s="405"/>
      <c r="B393" s="405"/>
      <c r="C393" s="405"/>
      <c r="D393" s="405"/>
      <c r="E393" s="405"/>
      <c r="F393" s="405"/>
      <c r="G393" s="405"/>
      <c r="H393" s="405"/>
      <c r="I393" s="405"/>
      <c r="J393" s="405"/>
      <c r="K393" s="405"/>
      <c r="L393" s="405"/>
      <c r="M393" s="405"/>
      <c r="N393" s="405"/>
      <c r="O393" s="405"/>
      <c r="P393" s="405"/>
      <c r="Q393" s="405"/>
      <c r="R393" s="405"/>
      <c r="S393" s="405"/>
      <c r="T393" s="405"/>
      <c r="U393" s="405"/>
      <c r="V393" s="405"/>
      <c r="W393" s="405"/>
    </row>
    <row r="394" spans="1:23" ht="16.5" customHeight="1">
      <c r="A394" s="405"/>
      <c r="B394" s="405"/>
      <c r="C394" s="405"/>
      <c r="D394" s="405"/>
      <c r="E394" s="405"/>
      <c r="F394" s="405"/>
      <c r="G394" s="405"/>
      <c r="H394" s="405"/>
      <c r="I394" s="405"/>
      <c r="J394" s="405"/>
      <c r="K394" s="405"/>
      <c r="L394" s="405"/>
      <c r="M394" s="405"/>
      <c r="N394" s="405"/>
      <c r="O394" s="405"/>
      <c r="P394" s="405"/>
      <c r="Q394" s="405"/>
      <c r="R394" s="405"/>
      <c r="S394" s="405"/>
      <c r="T394" s="405"/>
      <c r="U394" s="405"/>
      <c r="V394" s="405"/>
      <c r="W394" s="405"/>
    </row>
    <row r="395" spans="1:23" ht="16.5" customHeight="1">
      <c r="A395" s="405"/>
      <c r="B395" s="405"/>
      <c r="C395" s="405"/>
      <c r="D395" s="405"/>
      <c r="E395" s="405"/>
      <c r="F395" s="405"/>
      <c r="G395" s="405"/>
      <c r="H395" s="405"/>
      <c r="I395" s="405"/>
      <c r="J395" s="405"/>
      <c r="K395" s="405"/>
      <c r="L395" s="405"/>
      <c r="M395" s="405"/>
      <c r="N395" s="405"/>
      <c r="O395" s="405"/>
      <c r="P395" s="405"/>
      <c r="Q395" s="405"/>
      <c r="R395" s="405"/>
      <c r="S395" s="405"/>
      <c r="T395" s="405"/>
      <c r="U395" s="405"/>
      <c r="V395" s="405"/>
      <c r="W395" s="405"/>
    </row>
    <row r="396" spans="1:23" ht="16.5" customHeight="1">
      <c r="A396" s="405"/>
      <c r="B396" s="405"/>
      <c r="C396" s="405"/>
      <c r="D396" s="405"/>
      <c r="E396" s="405"/>
      <c r="F396" s="405"/>
      <c r="G396" s="405"/>
      <c r="H396" s="405"/>
      <c r="I396" s="405"/>
      <c r="J396" s="405"/>
      <c r="K396" s="405"/>
      <c r="L396" s="405"/>
      <c r="M396" s="405"/>
      <c r="N396" s="405"/>
      <c r="O396" s="405"/>
      <c r="P396" s="405"/>
      <c r="Q396" s="405"/>
      <c r="R396" s="405"/>
      <c r="S396" s="405"/>
      <c r="T396" s="405"/>
      <c r="U396" s="405"/>
      <c r="V396" s="405"/>
      <c r="W396" s="405"/>
    </row>
    <row r="397" spans="1:23" ht="16.5" customHeight="1">
      <c r="A397" s="405"/>
      <c r="B397" s="405"/>
      <c r="C397" s="405"/>
      <c r="D397" s="405"/>
      <c r="E397" s="405"/>
      <c r="F397" s="405"/>
      <c r="G397" s="405"/>
      <c r="H397" s="405"/>
      <c r="I397" s="405"/>
      <c r="J397" s="405"/>
      <c r="K397" s="405"/>
      <c r="L397" s="405"/>
      <c r="M397" s="405"/>
      <c r="N397" s="405"/>
      <c r="O397" s="405"/>
      <c r="P397" s="405"/>
      <c r="Q397" s="405"/>
      <c r="R397" s="405"/>
      <c r="S397" s="405"/>
      <c r="T397" s="405"/>
      <c r="U397" s="405"/>
      <c r="V397" s="405"/>
      <c r="W397" s="405"/>
    </row>
    <row r="398" spans="1:23" ht="16.5" customHeight="1">
      <c r="A398" s="405"/>
      <c r="B398" s="405"/>
      <c r="C398" s="405"/>
      <c r="D398" s="405"/>
      <c r="E398" s="405"/>
      <c r="F398" s="405"/>
      <c r="G398" s="405"/>
      <c r="H398" s="405"/>
      <c r="I398" s="405"/>
      <c r="J398" s="405"/>
      <c r="K398" s="405"/>
      <c r="L398" s="405"/>
      <c r="M398" s="405"/>
      <c r="N398" s="405"/>
      <c r="O398" s="405"/>
      <c r="P398" s="405"/>
      <c r="Q398" s="405"/>
      <c r="R398" s="405"/>
      <c r="S398" s="405"/>
      <c r="T398" s="405"/>
      <c r="U398" s="405"/>
      <c r="V398" s="405"/>
      <c r="W398" s="405"/>
    </row>
    <row r="399" spans="1:23" ht="16.5" customHeight="1">
      <c r="A399" s="405"/>
      <c r="B399" s="405"/>
      <c r="C399" s="405"/>
      <c r="D399" s="405"/>
      <c r="E399" s="405"/>
      <c r="F399" s="405"/>
      <c r="G399" s="405"/>
      <c r="H399" s="405"/>
      <c r="I399" s="405"/>
      <c r="J399" s="405"/>
      <c r="K399" s="405"/>
      <c r="L399" s="405"/>
      <c r="M399" s="405"/>
      <c r="N399" s="405"/>
      <c r="O399" s="405"/>
      <c r="P399" s="405"/>
      <c r="Q399" s="405"/>
      <c r="R399" s="405"/>
      <c r="S399" s="405"/>
      <c r="T399" s="405"/>
      <c r="U399" s="405"/>
      <c r="V399" s="405"/>
      <c r="W399" s="405"/>
    </row>
    <row r="400" spans="1:23" ht="16.5" customHeight="1">
      <c r="A400" s="405"/>
      <c r="B400" s="405"/>
      <c r="C400" s="405"/>
      <c r="D400" s="405"/>
      <c r="E400" s="405"/>
      <c r="F400" s="405"/>
      <c r="G400" s="405"/>
      <c r="H400" s="405"/>
      <c r="I400" s="405"/>
      <c r="J400" s="405"/>
      <c r="K400" s="405"/>
      <c r="L400" s="405"/>
      <c r="M400" s="405"/>
      <c r="N400" s="405"/>
      <c r="O400" s="405"/>
      <c r="P400" s="405"/>
      <c r="Q400" s="405"/>
      <c r="R400" s="405"/>
      <c r="S400" s="405"/>
      <c r="T400" s="405"/>
      <c r="U400" s="405"/>
      <c r="V400" s="405"/>
      <c r="W400" s="405"/>
    </row>
    <row r="401" spans="1:23" ht="16.5" customHeight="1">
      <c r="A401" s="405"/>
      <c r="B401" s="405"/>
      <c r="C401" s="405"/>
      <c r="D401" s="405"/>
      <c r="E401" s="405"/>
      <c r="F401" s="405"/>
      <c r="G401" s="405"/>
      <c r="H401" s="405"/>
      <c r="I401" s="405"/>
      <c r="J401" s="405"/>
      <c r="K401" s="405"/>
      <c r="L401" s="405"/>
      <c r="M401" s="405"/>
      <c r="N401" s="405"/>
      <c r="O401" s="405"/>
      <c r="P401" s="405"/>
      <c r="Q401" s="405"/>
      <c r="R401" s="405"/>
      <c r="S401" s="405"/>
      <c r="T401" s="405"/>
      <c r="U401" s="405"/>
      <c r="V401" s="405"/>
      <c r="W401" s="405"/>
    </row>
    <row r="402" spans="1:23" ht="16.5" customHeight="1">
      <c r="A402" s="405"/>
      <c r="B402" s="405"/>
      <c r="C402" s="405"/>
      <c r="D402" s="405"/>
      <c r="E402" s="405"/>
      <c r="F402" s="405"/>
      <c r="G402" s="405"/>
      <c r="H402" s="405"/>
      <c r="I402" s="405"/>
      <c r="J402" s="405"/>
      <c r="K402" s="405"/>
      <c r="L402" s="405"/>
      <c r="M402" s="405"/>
      <c r="N402" s="405"/>
      <c r="O402" s="405"/>
      <c r="P402" s="405"/>
      <c r="Q402" s="405"/>
      <c r="R402" s="405"/>
      <c r="S402" s="405"/>
      <c r="T402" s="405"/>
      <c r="U402" s="405"/>
      <c r="V402" s="405"/>
      <c r="W402" s="405"/>
    </row>
    <row r="403" spans="1:23" ht="16.5" customHeight="1">
      <c r="A403" s="405"/>
      <c r="B403" s="405"/>
      <c r="C403" s="405"/>
      <c r="D403" s="405"/>
      <c r="E403" s="405"/>
      <c r="F403" s="405"/>
      <c r="G403" s="405"/>
      <c r="H403" s="405"/>
      <c r="I403" s="405"/>
      <c r="J403" s="405"/>
      <c r="K403" s="405"/>
      <c r="L403" s="405"/>
      <c r="M403" s="405"/>
      <c r="N403" s="405"/>
      <c r="O403" s="405"/>
      <c r="P403" s="405"/>
      <c r="Q403" s="405"/>
      <c r="R403" s="405"/>
      <c r="S403" s="405"/>
      <c r="T403" s="405"/>
      <c r="U403" s="405"/>
      <c r="V403" s="405"/>
      <c r="W403" s="405"/>
    </row>
    <row r="404" spans="1:23" ht="16.5" customHeight="1">
      <c r="A404" s="405"/>
      <c r="B404" s="405"/>
      <c r="C404" s="405"/>
      <c r="D404" s="405"/>
      <c r="E404" s="405"/>
      <c r="F404" s="405"/>
      <c r="G404" s="405"/>
      <c r="H404" s="405"/>
      <c r="I404" s="405"/>
      <c r="J404" s="405"/>
      <c r="K404" s="405"/>
      <c r="L404" s="405"/>
      <c r="M404" s="405"/>
      <c r="N404" s="405"/>
      <c r="O404" s="405"/>
      <c r="P404" s="405"/>
      <c r="Q404" s="405"/>
      <c r="R404" s="405"/>
      <c r="S404" s="405"/>
      <c r="T404" s="405"/>
      <c r="U404" s="405"/>
      <c r="V404" s="405"/>
      <c r="W404" s="405"/>
    </row>
    <row r="405" spans="1:23" ht="16.5" customHeight="1">
      <c r="A405" s="405"/>
      <c r="B405" s="405"/>
      <c r="C405" s="405"/>
      <c r="D405" s="405"/>
      <c r="E405" s="405"/>
      <c r="F405" s="405"/>
      <c r="G405" s="405"/>
      <c r="H405" s="405"/>
      <c r="I405" s="405"/>
      <c r="J405" s="405"/>
      <c r="K405" s="405"/>
      <c r="L405" s="405"/>
      <c r="M405" s="405"/>
      <c r="N405" s="405"/>
      <c r="O405" s="405"/>
      <c r="P405" s="405"/>
      <c r="Q405" s="405"/>
      <c r="R405" s="405"/>
      <c r="S405" s="405"/>
      <c r="T405" s="405"/>
      <c r="U405" s="405"/>
      <c r="V405" s="405"/>
      <c r="W405" s="405"/>
    </row>
    <row r="406" spans="1:23" ht="16.5" customHeight="1">
      <c r="A406" s="405"/>
      <c r="B406" s="405"/>
      <c r="C406" s="405"/>
      <c r="D406" s="405"/>
      <c r="E406" s="405"/>
      <c r="F406" s="405"/>
      <c r="G406" s="405"/>
      <c r="H406" s="405"/>
      <c r="I406" s="405"/>
      <c r="J406" s="405"/>
      <c r="K406" s="405"/>
      <c r="L406" s="405"/>
      <c r="M406" s="405"/>
      <c r="N406" s="405"/>
      <c r="O406" s="405"/>
      <c r="P406" s="405"/>
      <c r="Q406" s="405"/>
      <c r="R406" s="405"/>
      <c r="S406" s="405"/>
      <c r="T406" s="405"/>
      <c r="U406" s="405"/>
      <c r="V406" s="405"/>
      <c r="W406" s="405"/>
    </row>
    <row r="407" spans="1:23" ht="16.5" customHeight="1">
      <c r="A407" s="405"/>
      <c r="B407" s="405"/>
      <c r="C407" s="405"/>
      <c r="D407" s="405"/>
      <c r="E407" s="405"/>
      <c r="F407" s="405"/>
      <c r="G407" s="405"/>
      <c r="H407" s="405"/>
      <c r="I407" s="405"/>
      <c r="J407" s="405"/>
      <c r="K407" s="405"/>
      <c r="L407" s="405"/>
      <c r="M407" s="405"/>
      <c r="N407" s="405"/>
      <c r="O407" s="405"/>
      <c r="P407" s="405"/>
      <c r="Q407" s="405"/>
      <c r="R407" s="405"/>
      <c r="S407" s="405"/>
      <c r="T407" s="405"/>
      <c r="U407" s="405"/>
      <c r="V407" s="405"/>
      <c r="W407" s="405"/>
    </row>
    <row r="408" spans="1:23" ht="16.5" customHeight="1">
      <c r="A408" s="405"/>
      <c r="B408" s="405"/>
      <c r="C408" s="405"/>
      <c r="D408" s="405"/>
      <c r="E408" s="405"/>
      <c r="F408" s="405"/>
      <c r="G408" s="405"/>
      <c r="H408" s="405"/>
      <c r="I408" s="405"/>
      <c r="J408" s="405"/>
      <c r="K408" s="405"/>
      <c r="L408" s="405"/>
      <c r="M408" s="405"/>
      <c r="N408" s="405"/>
      <c r="O408" s="405"/>
      <c r="P408" s="405"/>
      <c r="Q408" s="405"/>
      <c r="R408" s="405"/>
      <c r="S408" s="405"/>
      <c r="T408" s="405"/>
      <c r="U408" s="405"/>
      <c r="V408" s="405"/>
      <c r="W408" s="405"/>
    </row>
    <row r="409" spans="1:23" ht="16.5" customHeight="1">
      <c r="A409" s="405"/>
      <c r="B409" s="405"/>
      <c r="C409" s="405"/>
      <c r="D409" s="405"/>
      <c r="E409" s="405"/>
      <c r="F409" s="405"/>
      <c r="G409" s="405"/>
      <c r="H409" s="405"/>
      <c r="I409" s="405"/>
      <c r="J409" s="405"/>
      <c r="K409" s="405"/>
      <c r="L409" s="405"/>
      <c r="M409" s="405"/>
      <c r="N409" s="405"/>
      <c r="O409" s="405"/>
      <c r="P409" s="405"/>
      <c r="Q409" s="405"/>
      <c r="R409" s="405"/>
      <c r="S409" s="405"/>
      <c r="T409" s="405"/>
      <c r="U409" s="405"/>
      <c r="V409" s="405"/>
      <c r="W409" s="405"/>
    </row>
    <row r="410" spans="1:23" ht="16.5" customHeight="1">
      <c r="A410" s="405"/>
      <c r="B410" s="405"/>
      <c r="C410" s="405"/>
      <c r="D410" s="405"/>
      <c r="E410" s="405"/>
      <c r="F410" s="405"/>
      <c r="G410" s="405"/>
      <c r="H410" s="405"/>
      <c r="I410" s="405"/>
      <c r="J410" s="405"/>
      <c r="K410" s="405"/>
      <c r="L410" s="405"/>
      <c r="M410" s="405"/>
      <c r="N410" s="405"/>
      <c r="O410" s="405"/>
      <c r="P410" s="405"/>
      <c r="Q410" s="405"/>
      <c r="R410" s="405"/>
      <c r="S410" s="405"/>
      <c r="T410" s="405"/>
      <c r="U410" s="405"/>
      <c r="V410" s="405"/>
      <c r="W410" s="405"/>
    </row>
    <row r="411" spans="1:23" ht="16.5" customHeight="1">
      <c r="A411" s="405"/>
      <c r="B411" s="405"/>
      <c r="C411" s="405"/>
      <c r="D411" s="405"/>
      <c r="E411" s="405"/>
      <c r="F411" s="405"/>
      <c r="G411" s="405"/>
      <c r="H411" s="405"/>
      <c r="I411" s="405"/>
      <c r="J411" s="405"/>
      <c r="K411" s="405"/>
      <c r="L411" s="405"/>
      <c r="M411" s="405"/>
      <c r="N411" s="405"/>
      <c r="O411" s="405"/>
      <c r="P411" s="405"/>
      <c r="Q411" s="405"/>
      <c r="R411" s="405"/>
      <c r="S411" s="405"/>
      <c r="T411" s="405"/>
      <c r="U411" s="405"/>
      <c r="V411" s="405"/>
      <c r="W411" s="405"/>
    </row>
    <row r="412" spans="1:23" ht="16.5" customHeight="1">
      <c r="A412" s="405"/>
      <c r="B412" s="405"/>
      <c r="C412" s="405"/>
      <c r="D412" s="405"/>
      <c r="E412" s="405"/>
      <c r="F412" s="405"/>
      <c r="G412" s="405"/>
      <c r="H412" s="405"/>
      <c r="I412" s="405"/>
      <c r="J412" s="405"/>
      <c r="K412" s="405"/>
      <c r="L412" s="405"/>
      <c r="M412" s="405"/>
      <c r="N412" s="405"/>
      <c r="O412" s="405"/>
      <c r="P412" s="405"/>
      <c r="Q412" s="405"/>
      <c r="R412" s="405"/>
      <c r="S412" s="405"/>
      <c r="T412" s="405"/>
      <c r="U412" s="405"/>
      <c r="V412" s="405"/>
      <c r="W412" s="405"/>
    </row>
    <row r="413" spans="1:23" ht="16.5" customHeight="1">
      <c r="A413" s="405"/>
      <c r="B413" s="405"/>
      <c r="C413" s="405"/>
      <c r="D413" s="405"/>
      <c r="E413" s="405"/>
      <c r="F413" s="405"/>
      <c r="G413" s="405"/>
      <c r="H413" s="405"/>
      <c r="I413" s="405"/>
      <c r="J413" s="405"/>
      <c r="K413" s="405"/>
      <c r="L413" s="405"/>
      <c r="M413" s="405"/>
      <c r="N413" s="405"/>
      <c r="O413" s="405"/>
      <c r="P413" s="405"/>
      <c r="Q413" s="405"/>
      <c r="R413" s="405"/>
      <c r="S413" s="405"/>
      <c r="T413" s="405"/>
      <c r="U413" s="405"/>
      <c r="V413" s="405"/>
      <c r="W413" s="405"/>
    </row>
    <row r="414" spans="1:23" ht="16.5" customHeight="1">
      <c r="A414" s="405"/>
      <c r="B414" s="405"/>
      <c r="C414" s="405"/>
      <c r="D414" s="405"/>
      <c r="E414" s="405"/>
      <c r="F414" s="405"/>
      <c r="G414" s="405"/>
      <c r="H414" s="405"/>
      <c r="I414" s="405"/>
      <c r="J414" s="405"/>
      <c r="K414" s="405"/>
      <c r="L414" s="405"/>
      <c r="M414" s="405"/>
      <c r="N414" s="405"/>
      <c r="O414" s="405"/>
      <c r="P414" s="405"/>
      <c r="Q414" s="405"/>
      <c r="R414" s="405"/>
      <c r="S414" s="405"/>
      <c r="T414" s="405"/>
      <c r="U414" s="405"/>
      <c r="V414" s="405"/>
      <c r="W414" s="405"/>
    </row>
    <row r="415" spans="1:23" ht="16.5" customHeight="1">
      <c r="A415" s="405"/>
      <c r="B415" s="405"/>
      <c r="C415" s="405"/>
      <c r="D415" s="405"/>
      <c r="E415" s="405"/>
      <c r="F415" s="405"/>
      <c r="G415" s="405"/>
      <c r="H415" s="405"/>
      <c r="I415" s="405"/>
      <c r="J415" s="405"/>
      <c r="K415" s="405"/>
      <c r="L415" s="405"/>
      <c r="M415" s="405"/>
      <c r="N415" s="405"/>
      <c r="O415" s="405"/>
      <c r="P415" s="405"/>
      <c r="Q415" s="405"/>
      <c r="R415" s="405"/>
      <c r="S415" s="405"/>
      <c r="T415" s="405"/>
      <c r="U415" s="405"/>
      <c r="V415" s="405"/>
      <c r="W415" s="405"/>
    </row>
    <row r="416" spans="1:23" ht="16.5" customHeight="1">
      <c r="A416" s="405"/>
      <c r="B416" s="405"/>
      <c r="C416" s="405"/>
      <c r="D416" s="405"/>
      <c r="E416" s="405"/>
      <c r="F416" s="405"/>
      <c r="G416" s="405"/>
      <c r="H416" s="405"/>
      <c r="I416" s="405"/>
      <c r="J416" s="405"/>
      <c r="K416" s="405"/>
      <c r="L416" s="405"/>
      <c r="M416" s="405"/>
      <c r="N416" s="405"/>
      <c r="O416" s="405"/>
      <c r="P416" s="405"/>
      <c r="Q416" s="405"/>
      <c r="R416" s="405"/>
      <c r="S416" s="405"/>
      <c r="T416" s="405"/>
      <c r="U416" s="405"/>
      <c r="V416" s="405"/>
      <c r="W416" s="405"/>
    </row>
    <row r="417" spans="1:23" ht="16.5" customHeight="1">
      <c r="A417" s="405"/>
      <c r="B417" s="405"/>
      <c r="C417" s="405"/>
      <c r="D417" s="405"/>
      <c r="E417" s="405"/>
      <c r="F417" s="405"/>
      <c r="G417" s="405"/>
      <c r="H417" s="405"/>
      <c r="I417" s="405"/>
      <c r="J417" s="405"/>
      <c r="K417" s="405"/>
      <c r="L417" s="405"/>
      <c r="M417" s="405"/>
      <c r="N417" s="405"/>
      <c r="O417" s="405"/>
      <c r="P417" s="405"/>
      <c r="Q417" s="405"/>
      <c r="R417" s="405"/>
      <c r="S417" s="405"/>
      <c r="T417" s="405"/>
      <c r="U417" s="405"/>
      <c r="V417" s="405"/>
      <c r="W417" s="405"/>
    </row>
    <row r="418" spans="1:23" ht="16.5" customHeight="1">
      <c r="A418" s="405"/>
      <c r="B418" s="405"/>
      <c r="C418" s="405"/>
      <c r="D418" s="405"/>
      <c r="E418" s="405"/>
      <c r="F418" s="405"/>
      <c r="G418" s="405"/>
      <c r="H418" s="405"/>
      <c r="I418" s="405"/>
      <c r="J418" s="405"/>
      <c r="K418" s="405"/>
      <c r="L418" s="405"/>
      <c r="M418" s="405"/>
      <c r="N418" s="405"/>
      <c r="O418" s="405"/>
      <c r="P418" s="405"/>
      <c r="Q418" s="405"/>
      <c r="R418" s="405"/>
      <c r="S418" s="405"/>
      <c r="T418" s="405"/>
      <c r="U418" s="405"/>
      <c r="V418" s="405"/>
      <c r="W418" s="405"/>
    </row>
    <row r="419" spans="1:23" ht="16.5" customHeight="1">
      <c r="A419" s="405"/>
      <c r="B419" s="405"/>
      <c r="C419" s="405"/>
      <c r="D419" s="405"/>
      <c r="E419" s="405"/>
      <c r="F419" s="405"/>
      <c r="G419" s="405"/>
      <c r="H419" s="405"/>
      <c r="I419" s="405"/>
      <c r="J419" s="405"/>
      <c r="K419" s="405"/>
      <c r="L419" s="405"/>
      <c r="M419" s="405"/>
      <c r="N419" s="405"/>
      <c r="O419" s="405"/>
      <c r="P419" s="405"/>
      <c r="Q419" s="405"/>
      <c r="R419" s="405"/>
      <c r="S419" s="405"/>
      <c r="T419" s="405"/>
      <c r="U419" s="405"/>
      <c r="V419" s="405"/>
      <c r="W419" s="405"/>
    </row>
    <row r="420" spans="1:23" ht="16.5" customHeight="1">
      <c r="A420" s="405"/>
      <c r="B420" s="405"/>
      <c r="C420" s="405"/>
      <c r="D420" s="405"/>
      <c r="E420" s="405"/>
      <c r="F420" s="405"/>
      <c r="G420" s="405"/>
      <c r="H420" s="405"/>
      <c r="I420" s="405"/>
      <c r="J420" s="405"/>
      <c r="K420" s="405"/>
      <c r="L420" s="405"/>
      <c r="M420" s="405"/>
      <c r="N420" s="405"/>
      <c r="O420" s="405"/>
      <c r="P420" s="405"/>
      <c r="Q420" s="405"/>
      <c r="R420" s="405"/>
      <c r="S420" s="405"/>
      <c r="T420" s="405"/>
      <c r="U420" s="405"/>
      <c r="V420" s="405"/>
      <c r="W420" s="405"/>
    </row>
    <row r="421" spans="1:23" ht="16.5" customHeight="1">
      <c r="A421" s="405"/>
      <c r="B421" s="405"/>
      <c r="C421" s="405"/>
      <c r="D421" s="405"/>
      <c r="E421" s="405"/>
      <c r="F421" s="405"/>
      <c r="G421" s="405"/>
      <c r="H421" s="405"/>
      <c r="I421" s="405"/>
      <c r="J421" s="405"/>
      <c r="K421" s="405"/>
      <c r="L421" s="405"/>
      <c r="M421" s="405"/>
      <c r="N421" s="405"/>
      <c r="O421" s="405"/>
      <c r="P421" s="405"/>
      <c r="Q421" s="405"/>
      <c r="R421" s="405"/>
      <c r="S421" s="405"/>
      <c r="T421" s="405"/>
      <c r="U421" s="405"/>
      <c r="V421" s="405"/>
      <c r="W421" s="405"/>
    </row>
    <row r="422" spans="1:23" ht="16.5" customHeight="1">
      <c r="A422" s="405"/>
      <c r="B422" s="405"/>
      <c r="C422" s="405"/>
      <c r="D422" s="405"/>
      <c r="E422" s="405"/>
      <c r="F422" s="405"/>
      <c r="G422" s="405"/>
      <c r="H422" s="405"/>
      <c r="I422" s="405"/>
      <c r="J422" s="405"/>
      <c r="K422" s="405"/>
      <c r="L422" s="405"/>
      <c r="M422" s="405"/>
      <c r="N422" s="405"/>
      <c r="O422" s="405"/>
      <c r="P422" s="405"/>
      <c r="Q422" s="405"/>
      <c r="R422" s="405"/>
      <c r="S422" s="405"/>
      <c r="T422" s="405"/>
      <c r="U422" s="405"/>
      <c r="V422" s="405"/>
      <c r="W422" s="405"/>
    </row>
    <row r="423" spans="1:23" ht="16.5" customHeight="1">
      <c r="A423" s="405"/>
      <c r="B423" s="405"/>
      <c r="C423" s="405"/>
      <c r="D423" s="405"/>
      <c r="E423" s="405"/>
      <c r="F423" s="405"/>
      <c r="G423" s="405"/>
      <c r="H423" s="405"/>
      <c r="I423" s="405"/>
      <c r="J423" s="405"/>
      <c r="K423" s="405"/>
      <c r="L423" s="405"/>
      <c r="M423" s="405"/>
      <c r="N423" s="405"/>
      <c r="O423" s="405"/>
      <c r="P423" s="405"/>
      <c r="Q423" s="405"/>
      <c r="R423" s="405"/>
      <c r="S423" s="405"/>
      <c r="T423" s="405"/>
      <c r="U423" s="405"/>
      <c r="V423" s="405"/>
      <c r="W423" s="405"/>
    </row>
    <row r="424" spans="1:23" ht="16.5" customHeight="1">
      <c r="A424" s="405"/>
      <c r="B424" s="405"/>
      <c r="C424" s="405"/>
      <c r="D424" s="405"/>
      <c r="E424" s="405"/>
      <c r="F424" s="405"/>
      <c r="G424" s="405"/>
      <c r="H424" s="405"/>
      <c r="I424" s="405"/>
      <c r="J424" s="405"/>
      <c r="K424" s="405"/>
      <c r="L424" s="405"/>
      <c r="M424" s="405"/>
      <c r="N424" s="405"/>
      <c r="O424" s="405"/>
      <c r="P424" s="405"/>
      <c r="Q424" s="405"/>
      <c r="R424" s="405"/>
      <c r="S424" s="405"/>
      <c r="T424" s="405"/>
      <c r="U424" s="405"/>
      <c r="V424" s="405"/>
      <c r="W424" s="405"/>
    </row>
    <row r="425" spans="1:23" ht="16.5" customHeight="1">
      <c r="A425" s="405"/>
      <c r="B425" s="405"/>
      <c r="C425" s="405"/>
      <c r="D425" s="405"/>
      <c r="E425" s="405"/>
      <c r="F425" s="405"/>
      <c r="G425" s="405"/>
      <c r="H425" s="405"/>
      <c r="I425" s="405"/>
      <c r="J425" s="405"/>
      <c r="K425" s="405"/>
      <c r="L425" s="405"/>
      <c r="M425" s="405"/>
      <c r="N425" s="405"/>
      <c r="O425" s="405"/>
      <c r="P425" s="405"/>
      <c r="Q425" s="405"/>
      <c r="R425" s="405"/>
      <c r="S425" s="405"/>
      <c r="T425" s="405"/>
      <c r="U425" s="405"/>
      <c r="V425" s="405"/>
      <c r="W425" s="405"/>
    </row>
    <row r="426" spans="1:23" ht="16.5" customHeight="1">
      <c r="A426" s="405"/>
      <c r="B426" s="405"/>
      <c r="C426" s="405"/>
      <c r="D426" s="405"/>
      <c r="E426" s="405"/>
      <c r="F426" s="405"/>
      <c r="G426" s="405"/>
      <c r="H426" s="405"/>
      <c r="I426" s="405"/>
      <c r="J426" s="405"/>
      <c r="K426" s="405"/>
      <c r="L426" s="405"/>
      <c r="M426" s="405"/>
      <c r="N426" s="405"/>
      <c r="O426" s="405"/>
      <c r="P426" s="405"/>
      <c r="Q426" s="405"/>
      <c r="R426" s="405"/>
      <c r="S426" s="405"/>
      <c r="T426" s="405"/>
      <c r="U426" s="405"/>
      <c r="V426" s="405"/>
      <c r="W426" s="405"/>
    </row>
    <row r="427" spans="1:23" ht="16.5" customHeight="1">
      <c r="A427" s="405"/>
      <c r="B427" s="405"/>
      <c r="C427" s="405"/>
      <c r="D427" s="405"/>
      <c r="E427" s="405"/>
      <c r="F427" s="405"/>
      <c r="G427" s="405"/>
      <c r="H427" s="405"/>
      <c r="I427" s="405"/>
      <c r="J427" s="405"/>
      <c r="K427" s="405"/>
      <c r="L427" s="405"/>
      <c r="M427" s="405"/>
      <c r="N427" s="405"/>
      <c r="O427" s="405"/>
      <c r="P427" s="405"/>
      <c r="Q427" s="405"/>
      <c r="R427" s="405"/>
      <c r="S427" s="405"/>
      <c r="T427" s="405"/>
      <c r="U427" s="405"/>
      <c r="V427" s="405"/>
      <c r="W427" s="405"/>
    </row>
    <row r="428" spans="1:23" ht="16.5" customHeight="1">
      <c r="A428" s="405"/>
      <c r="B428" s="405"/>
      <c r="C428" s="405"/>
      <c r="D428" s="405"/>
      <c r="E428" s="405"/>
      <c r="F428" s="405"/>
      <c r="G428" s="405"/>
      <c r="H428" s="405"/>
      <c r="I428" s="405"/>
      <c r="J428" s="405"/>
      <c r="K428" s="405"/>
      <c r="L428" s="405"/>
      <c r="M428" s="405"/>
      <c r="N428" s="405"/>
      <c r="O428" s="405"/>
      <c r="P428" s="405"/>
      <c r="Q428" s="405"/>
      <c r="R428" s="405"/>
      <c r="S428" s="405"/>
      <c r="T428" s="405"/>
      <c r="U428" s="405"/>
      <c r="V428" s="405"/>
      <c r="W428" s="405"/>
    </row>
    <row r="429" spans="1:23" ht="16.5" customHeight="1">
      <c r="A429" s="405"/>
      <c r="B429" s="405"/>
      <c r="C429" s="405"/>
      <c r="D429" s="405"/>
      <c r="E429" s="405"/>
      <c r="F429" s="405"/>
      <c r="G429" s="405"/>
      <c r="H429" s="405"/>
      <c r="I429" s="405"/>
      <c r="J429" s="405"/>
      <c r="K429" s="405"/>
      <c r="L429" s="405"/>
      <c r="M429" s="405"/>
      <c r="N429" s="405"/>
      <c r="O429" s="405"/>
      <c r="P429" s="405"/>
      <c r="Q429" s="405"/>
      <c r="R429" s="405"/>
      <c r="S429" s="405"/>
      <c r="T429" s="405"/>
      <c r="U429" s="405"/>
      <c r="V429" s="405"/>
      <c r="W429" s="405"/>
    </row>
    <row r="430" spans="1:23" ht="16.5" customHeight="1">
      <c r="A430" s="405"/>
      <c r="B430" s="405"/>
      <c r="C430" s="405"/>
      <c r="D430" s="405"/>
      <c r="E430" s="405"/>
      <c r="F430" s="405"/>
      <c r="G430" s="405"/>
      <c r="H430" s="405"/>
      <c r="I430" s="405"/>
      <c r="J430" s="405"/>
      <c r="K430" s="405"/>
      <c r="L430" s="405"/>
      <c r="M430" s="405"/>
      <c r="N430" s="405"/>
      <c r="O430" s="405"/>
      <c r="P430" s="405"/>
      <c r="Q430" s="405"/>
      <c r="R430" s="405"/>
      <c r="S430" s="405"/>
      <c r="T430" s="405"/>
      <c r="U430" s="405"/>
      <c r="V430" s="405"/>
      <c r="W430" s="405"/>
    </row>
    <row r="431" spans="1:23" ht="16.5" customHeight="1">
      <c r="A431" s="405"/>
      <c r="B431" s="405"/>
      <c r="C431" s="405"/>
      <c r="D431" s="405"/>
      <c r="E431" s="405"/>
      <c r="F431" s="405"/>
      <c r="G431" s="405"/>
      <c r="H431" s="405"/>
      <c r="I431" s="405"/>
      <c r="J431" s="405"/>
      <c r="K431" s="405"/>
      <c r="L431" s="405"/>
      <c r="M431" s="405"/>
      <c r="N431" s="405"/>
      <c r="O431" s="405"/>
      <c r="P431" s="405"/>
      <c r="Q431" s="405"/>
      <c r="R431" s="405"/>
      <c r="S431" s="405"/>
      <c r="T431" s="405"/>
      <c r="U431" s="405"/>
      <c r="V431" s="405"/>
      <c r="W431" s="405"/>
    </row>
    <row r="432" spans="1:23" ht="16.5" customHeight="1">
      <c r="A432" s="405"/>
      <c r="B432" s="405"/>
      <c r="C432" s="405"/>
      <c r="D432" s="405"/>
      <c r="E432" s="405"/>
      <c r="F432" s="405"/>
      <c r="G432" s="405"/>
      <c r="H432" s="405"/>
      <c r="I432" s="405"/>
      <c r="J432" s="405"/>
      <c r="K432" s="405"/>
      <c r="L432" s="405"/>
      <c r="M432" s="405"/>
      <c r="N432" s="405"/>
      <c r="O432" s="405"/>
      <c r="P432" s="405"/>
      <c r="Q432" s="405"/>
      <c r="R432" s="405"/>
      <c r="S432" s="405"/>
      <c r="T432" s="405"/>
      <c r="U432" s="405"/>
      <c r="V432" s="405"/>
      <c r="W432" s="405"/>
    </row>
    <row r="433" spans="1:23" ht="16.5" customHeight="1">
      <c r="A433" s="405"/>
      <c r="B433" s="405"/>
      <c r="C433" s="405"/>
      <c r="D433" s="405"/>
      <c r="E433" s="405"/>
      <c r="F433" s="405"/>
      <c r="G433" s="405"/>
      <c r="H433" s="405"/>
      <c r="I433" s="405"/>
      <c r="J433" s="405"/>
      <c r="K433" s="405"/>
      <c r="L433" s="405"/>
      <c r="M433" s="405"/>
      <c r="N433" s="405"/>
      <c r="O433" s="405"/>
      <c r="P433" s="405"/>
      <c r="Q433" s="405"/>
      <c r="R433" s="405"/>
      <c r="S433" s="405"/>
      <c r="T433" s="405"/>
      <c r="U433" s="405"/>
      <c r="V433" s="405"/>
      <c r="W433" s="405"/>
    </row>
    <row r="434" spans="1:23" ht="16.5" customHeight="1">
      <c r="A434" s="405"/>
      <c r="B434" s="405"/>
      <c r="C434" s="405"/>
      <c r="D434" s="405"/>
      <c r="E434" s="405"/>
      <c r="F434" s="405"/>
      <c r="G434" s="405"/>
      <c r="H434" s="405"/>
      <c r="I434" s="405"/>
      <c r="J434" s="405"/>
      <c r="K434" s="405"/>
      <c r="L434" s="405"/>
      <c r="M434" s="405"/>
      <c r="N434" s="405"/>
      <c r="O434" s="405"/>
      <c r="P434" s="405"/>
      <c r="Q434" s="405"/>
      <c r="R434" s="405"/>
      <c r="S434" s="405"/>
      <c r="T434" s="405"/>
      <c r="U434" s="405"/>
      <c r="V434" s="405"/>
      <c r="W434" s="405"/>
    </row>
    <row r="435" spans="1:23" ht="16.5" customHeight="1">
      <c r="A435" s="405"/>
      <c r="B435" s="405"/>
      <c r="C435" s="405"/>
      <c r="D435" s="405"/>
      <c r="E435" s="405"/>
      <c r="F435" s="405"/>
      <c r="G435" s="405"/>
      <c r="H435" s="405"/>
      <c r="I435" s="405"/>
      <c r="J435" s="405"/>
      <c r="K435" s="405"/>
      <c r="L435" s="405"/>
      <c r="M435" s="405"/>
      <c r="N435" s="405"/>
      <c r="O435" s="405"/>
      <c r="P435" s="405"/>
      <c r="Q435" s="405"/>
      <c r="R435" s="405"/>
      <c r="S435" s="405"/>
      <c r="T435" s="405"/>
      <c r="U435" s="405"/>
      <c r="V435" s="405"/>
      <c r="W435" s="405"/>
    </row>
    <row r="436" spans="1:23" ht="16.5" customHeight="1">
      <c r="A436" s="405"/>
      <c r="B436" s="405"/>
      <c r="C436" s="405"/>
      <c r="D436" s="405"/>
      <c r="E436" s="405"/>
      <c r="F436" s="405"/>
      <c r="G436" s="405"/>
      <c r="H436" s="405"/>
      <c r="I436" s="405"/>
      <c r="J436" s="405"/>
      <c r="K436" s="405"/>
      <c r="L436" s="405"/>
      <c r="M436" s="405"/>
      <c r="N436" s="405"/>
      <c r="O436" s="405"/>
      <c r="P436" s="405"/>
      <c r="Q436" s="405"/>
      <c r="R436" s="405"/>
      <c r="S436" s="405"/>
      <c r="T436" s="405"/>
      <c r="U436" s="405"/>
      <c r="V436" s="405"/>
      <c r="W436" s="405"/>
    </row>
    <row r="437" spans="1:23" ht="16.5" customHeight="1">
      <c r="A437" s="405"/>
      <c r="B437" s="405"/>
      <c r="C437" s="405"/>
      <c r="D437" s="405"/>
      <c r="E437" s="405"/>
      <c r="F437" s="405"/>
      <c r="G437" s="405"/>
      <c r="H437" s="405"/>
      <c r="I437" s="405"/>
      <c r="J437" s="405"/>
      <c r="K437" s="405"/>
      <c r="L437" s="405"/>
      <c r="M437" s="405"/>
      <c r="N437" s="405"/>
      <c r="O437" s="405"/>
      <c r="P437" s="405"/>
      <c r="Q437" s="405"/>
      <c r="R437" s="405"/>
      <c r="S437" s="405"/>
      <c r="T437" s="405"/>
      <c r="U437" s="405"/>
      <c r="V437" s="405"/>
      <c r="W437" s="405"/>
    </row>
    <row r="438" spans="1:23" ht="16.5" customHeight="1">
      <c r="A438" s="405"/>
      <c r="B438" s="405"/>
      <c r="C438" s="405"/>
      <c r="D438" s="405"/>
      <c r="E438" s="405"/>
      <c r="F438" s="405"/>
      <c r="G438" s="405"/>
      <c r="H438" s="405"/>
      <c r="I438" s="405"/>
      <c r="J438" s="405"/>
      <c r="K438" s="405"/>
      <c r="L438" s="405"/>
      <c r="M438" s="405"/>
      <c r="N438" s="405"/>
      <c r="O438" s="405"/>
      <c r="P438" s="405"/>
      <c r="Q438" s="405"/>
      <c r="R438" s="405"/>
      <c r="S438" s="405"/>
      <c r="T438" s="405"/>
      <c r="U438" s="405"/>
      <c r="V438" s="405"/>
      <c r="W438" s="405"/>
    </row>
    <row r="439" spans="1:23" ht="16.5" customHeight="1">
      <c r="A439" s="405"/>
      <c r="B439" s="405"/>
      <c r="C439" s="405"/>
      <c r="D439" s="405"/>
      <c r="E439" s="405"/>
      <c r="F439" s="405"/>
      <c r="G439" s="405"/>
      <c r="H439" s="405"/>
      <c r="I439" s="405"/>
      <c r="J439" s="405"/>
      <c r="K439" s="405"/>
      <c r="L439" s="405"/>
      <c r="M439" s="405"/>
      <c r="N439" s="405"/>
      <c r="O439" s="405"/>
      <c r="P439" s="405"/>
      <c r="Q439" s="405"/>
      <c r="R439" s="405"/>
      <c r="S439" s="405"/>
      <c r="T439" s="405"/>
      <c r="U439" s="405"/>
      <c r="V439" s="405"/>
      <c r="W439" s="405"/>
    </row>
    <row r="440" spans="1:23" ht="16.5" customHeight="1">
      <c r="A440" s="405"/>
      <c r="B440" s="405"/>
      <c r="C440" s="405"/>
      <c r="D440" s="405"/>
      <c r="E440" s="405"/>
      <c r="F440" s="405"/>
      <c r="G440" s="405"/>
      <c r="H440" s="405"/>
      <c r="I440" s="405"/>
      <c r="J440" s="405"/>
      <c r="K440" s="405"/>
      <c r="L440" s="405"/>
      <c r="M440" s="405"/>
      <c r="N440" s="405"/>
      <c r="O440" s="405"/>
      <c r="P440" s="405"/>
      <c r="Q440" s="405"/>
      <c r="R440" s="405"/>
      <c r="S440" s="405"/>
      <c r="T440" s="405"/>
      <c r="U440" s="405"/>
      <c r="V440" s="405"/>
      <c r="W440" s="405"/>
    </row>
    <row r="441" spans="1:23" ht="16.5" customHeight="1">
      <c r="A441" s="405"/>
      <c r="B441" s="405"/>
      <c r="C441" s="405"/>
      <c r="D441" s="405"/>
      <c r="E441" s="405"/>
      <c r="F441" s="405"/>
      <c r="G441" s="405"/>
      <c r="H441" s="405"/>
      <c r="I441" s="405"/>
      <c r="J441" s="405"/>
      <c r="K441" s="405"/>
      <c r="L441" s="405"/>
      <c r="M441" s="405"/>
      <c r="N441" s="405"/>
      <c r="O441" s="405"/>
      <c r="P441" s="405"/>
      <c r="Q441" s="405"/>
      <c r="R441" s="405"/>
      <c r="S441" s="405"/>
      <c r="T441" s="405"/>
      <c r="U441" s="405"/>
      <c r="V441" s="405"/>
      <c r="W441" s="405"/>
    </row>
    <row r="442" spans="1:23" ht="16.5" customHeight="1">
      <c r="A442" s="405"/>
      <c r="B442" s="405"/>
      <c r="C442" s="405"/>
      <c r="D442" s="405"/>
      <c r="E442" s="405"/>
      <c r="F442" s="405"/>
      <c r="G442" s="405"/>
      <c r="H442" s="405"/>
      <c r="I442" s="405"/>
      <c r="J442" s="405"/>
      <c r="K442" s="405"/>
      <c r="L442" s="405"/>
      <c r="M442" s="405"/>
      <c r="N442" s="405"/>
      <c r="O442" s="405"/>
      <c r="P442" s="405"/>
      <c r="Q442" s="405"/>
      <c r="R442" s="405"/>
      <c r="S442" s="405"/>
      <c r="T442" s="405"/>
      <c r="U442" s="405"/>
      <c r="V442" s="405"/>
      <c r="W442" s="405"/>
    </row>
    <row r="443" spans="1:23" ht="16.5" customHeight="1">
      <c r="A443" s="405"/>
      <c r="B443" s="405"/>
      <c r="C443" s="405"/>
      <c r="D443" s="405"/>
      <c r="E443" s="405"/>
      <c r="F443" s="405"/>
      <c r="G443" s="405"/>
      <c r="H443" s="405"/>
      <c r="I443" s="405"/>
      <c r="J443" s="405"/>
      <c r="K443" s="405"/>
      <c r="L443" s="405"/>
      <c r="M443" s="405"/>
      <c r="N443" s="405"/>
      <c r="O443" s="405"/>
      <c r="P443" s="405"/>
      <c r="Q443" s="405"/>
      <c r="R443" s="405"/>
      <c r="S443" s="405"/>
      <c r="T443" s="405"/>
      <c r="U443" s="405"/>
      <c r="V443" s="405"/>
      <c r="W443" s="405"/>
    </row>
    <row r="444" spans="1:23" ht="16.5" customHeight="1">
      <c r="A444" s="405"/>
      <c r="B444" s="405"/>
      <c r="C444" s="405"/>
      <c r="D444" s="405"/>
      <c r="E444" s="405"/>
      <c r="F444" s="405"/>
      <c r="G444" s="405"/>
      <c r="H444" s="405"/>
      <c r="I444" s="405"/>
      <c r="J444" s="405"/>
      <c r="K444" s="405"/>
      <c r="L444" s="405"/>
      <c r="M444" s="405"/>
      <c r="N444" s="405"/>
      <c r="O444" s="405"/>
      <c r="P444" s="405"/>
      <c r="Q444" s="405"/>
      <c r="R444" s="405"/>
      <c r="S444" s="405"/>
      <c r="T444" s="405"/>
      <c r="U444" s="405"/>
      <c r="V444" s="405"/>
      <c r="W444" s="405"/>
    </row>
    <row r="445" spans="1:23" ht="16.5" customHeight="1">
      <c r="A445" s="405"/>
      <c r="B445" s="405"/>
      <c r="C445" s="405"/>
      <c r="D445" s="405"/>
      <c r="E445" s="405"/>
      <c r="F445" s="405"/>
      <c r="G445" s="405"/>
      <c r="H445" s="405"/>
      <c r="I445" s="405"/>
      <c r="J445" s="405"/>
      <c r="K445" s="405"/>
      <c r="L445" s="405"/>
      <c r="M445" s="405"/>
      <c r="N445" s="405"/>
      <c r="O445" s="405"/>
      <c r="P445" s="405"/>
      <c r="Q445" s="405"/>
      <c r="R445" s="405"/>
      <c r="S445" s="405"/>
      <c r="T445" s="405"/>
      <c r="U445" s="405"/>
      <c r="V445" s="405"/>
      <c r="W445" s="405"/>
    </row>
    <row r="446" spans="1:23" ht="16.5" customHeight="1">
      <c r="A446" s="405"/>
      <c r="B446" s="405"/>
      <c r="C446" s="405"/>
      <c r="D446" s="405"/>
      <c r="E446" s="405"/>
      <c r="F446" s="405"/>
      <c r="G446" s="405"/>
      <c r="H446" s="405"/>
      <c r="I446" s="405"/>
      <c r="J446" s="405"/>
      <c r="K446" s="405"/>
      <c r="L446" s="405"/>
      <c r="M446" s="405"/>
      <c r="N446" s="405"/>
      <c r="O446" s="405"/>
      <c r="P446" s="405"/>
      <c r="Q446" s="405"/>
      <c r="R446" s="405"/>
      <c r="S446" s="405"/>
      <c r="T446" s="405"/>
      <c r="U446" s="405"/>
      <c r="V446" s="405"/>
      <c r="W446" s="405"/>
    </row>
    <row r="447" spans="1:23" ht="16.5" customHeight="1">
      <c r="A447" s="405"/>
      <c r="B447" s="405"/>
      <c r="C447" s="405"/>
      <c r="D447" s="405"/>
      <c r="E447" s="405"/>
      <c r="F447" s="405"/>
      <c r="G447" s="405"/>
      <c r="H447" s="405"/>
      <c r="I447" s="405"/>
      <c r="J447" s="405"/>
      <c r="K447" s="405"/>
      <c r="L447" s="405"/>
      <c r="M447" s="405"/>
      <c r="N447" s="405"/>
      <c r="O447" s="405"/>
      <c r="P447" s="405"/>
      <c r="Q447" s="405"/>
      <c r="R447" s="405"/>
      <c r="S447" s="405"/>
      <c r="T447" s="405"/>
      <c r="U447" s="405"/>
      <c r="V447" s="405"/>
      <c r="W447" s="405"/>
    </row>
    <row r="448" spans="1:23" ht="16.5" customHeight="1">
      <c r="A448" s="405"/>
      <c r="B448" s="405"/>
      <c r="C448" s="405"/>
      <c r="D448" s="405"/>
      <c r="E448" s="405"/>
      <c r="F448" s="405"/>
      <c r="G448" s="405"/>
      <c r="H448" s="405"/>
      <c r="I448" s="405"/>
      <c r="J448" s="405"/>
      <c r="K448" s="405"/>
      <c r="L448" s="405"/>
      <c r="M448" s="405"/>
      <c r="N448" s="405"/>
      <c r="O448" s="405"/>
      <c r="P448" s="405"/>
      <c r="Q448" s="405"/>
      <c r="R448" s="405"/>
      <c r="S448" s="405"/>
      <c r="T448" s="405"/>
      <c r="U448" s="405"/>
      <c r="V448" s="405"/>
      <c r="W448" s="405"/>
    </row>
    <row r="449" spans="1:23" ht="16.5" customHeight="1">
      <c r="A449" s="405"/>
      <c r="B449" s="405"/>
      <c r="C449" s="405"/>
      <c r="D449" s="405"/>
      <c r="E449" s="405"/>
      <c r="F449" s="405"/>
      <c r="G449" s="405"/>
      <c r="H449" s="405"/>
      <c r="I449" s="405"/>
      <c r="J449" s="405"/>
      <c r="K449" s="405"/>
      <c r="L449" s="405"/>
      <c r="M449" s="405"/>
      <c r="N449" s="405"/>
      <c r="O449" s="405"/>
      <c r="P449" s="405"/>
      <c r="Q449" s="405"/>
      <c r="R449" s="405"/>
      <c r="S449" s="405"/>
      <c r="T449" s="405"/>
      <c r="U449" s="405"/>
      <c r="V449" s="405"/>
      <c r="W449" s="405"/>
    </row>
    <row r="450" spans="1:23" ht="16.5" customHeight="1">
      <c r="A450" s="405"/>
      <c r="B450" s="405"/>
      <c r="C450" s="405"/>
      <c r="D450" s="405"/>
      <c r="E450" s="405"/>
      <c r="F450" s="405"/>
      <c r="G450" s="405"/>
      <c r="H450" s="405"/>
      <c r="I450" s="405"/>
      <c r="J450" s="405"/>
      <c r="K450" s="405"/>
      <c r="L450" s="405"/>
      <c r="M450" s="405"/>
      <c r="N450" s="405"/>
      <c r="O450" s="405"/>
      <c r="P450" s="405"/>
      <c r="Q450" s="405"/>
      <c r="R450" s="405"/>
      <c r="S450" s="405"/>
      <c r="T450" s="405"/>
      <c r="U450" s="405"/>
      <c r="V450" s="405"/>
      <c r="W450" s="405"/>
    </row>
    <row r="451" spans="1:23" ht="16.5" customHeight="1">
      <c r="A451" s="405"/>
      <c r="B451" s="405"/>
      <c r="C451" s="405"/>
      <c r="D451" s="405"/>
      <c r="E451" s="405"/>
      <c r="F451" s="405"/>
      <c r="G451" s="405"/>
      <c r="H451" s="405"/>
      <c r="I451" s="405"/>
      <c r="J451" s="405"/>
      <c r="K451" s="405"/>
      <c r="L451" s="405"/>
      <c r="M451" s="405"/>
      <c r="N451" s="405"/>
      <c r="O451" s="405"/>
      <c r="P451" s="405"/>
      <c r="Q451" s="405"/>
      <c r="R451" s="405"/>
      <c r="S451" s="405"/>
      <c r="T451" s="405"/>
      <c r="U451" s="405"/>
      <c r="V451" s="405"/>
      <c r="W451" s="405"/>
    </row>
    <row r="452" spans="1:23" ht="16.5" customHeight="1">
      <c r="A452" s="405"/>
      <c r="B452" s="405"/>
      <c r="C452" s="405"/>
      <c r="D452" s="405"/>
      <c r="E452" s="405"/>
      <c r="F452" s="405"/>
      <c r="G452" s="405"/>
      <c r="H452" s="405"/>
      <c r="I452" s="405"/>
      <c r="J452" s="405"/>
      <c r="K452" s="405"/>
      <c r="L452" s="405"/>
      <c r="M452" s="405"/>
      <c r="N452" s="405"/>
      <c r="O452" s="405"/>
      <c r="P452" s="405"/>
      <c r="Q452" s="405"/>
      <c r="R452" s="405"/>
      <c r="S452" s="405"/>
      <c r="T452" s="405"/>
      <c r="U452" s="405"/>
      <c r="V452" s="405"/>
      <c r="W452" s="405"/>
    </row>
    <row r="453" spans="1:23" ht="16.5" customHeight="1">
      <c r="A453" s="405"/>
      <c r="B453" s="405"/>
      <c r="C453" s="405"/>
      <c r="D453" s="405"/>
      <c r="E453" s="405"/>
      <c r="F453" s="405"/>
      <c r="G453" s="405"/>
      <c r="H453" s="405"/>
      <c r="I453" s="405"/>
      <c r="J453" s="405"/>
      <c r="K453" s="405"/>
      <c r="L453" s="405"/>
      <c r="M453" s="405"/>
      <c r="N453" s="405"/>
      <c r="O453" s="405"/>
      <c r="P453" s="405"/>
      <c r="Q453" s="405"/>
      <c r="R453" s="405"/>
      <c r="S453" s="405"/>
      <c r="T453" s="405"/>
      <c r="U453" s="405"/>
      <c r="V453" s="405"/>
      <c r="W453" s="405"/>
    </row>
    <row r="454" spans="1:23" ht="16.5" customHeight="1">
      <c r="A454" s="405"/>
      <c r="B454" s="405"/>
      <c r="C454" s="405"/>
      <c r="D454" s="405"/>
      <c r="E454" s="405"/>
      <c r="F454" s="405"/>
      <c r="G454" s="405"/>
      <c r="H454" s="405"/>
      <c r="I454" s="405"/>
      <c r="J454" s="405"/>
      <c r="K454" s="405"/>
      <c r="L454" s="405"/>
      <c r="M454" s="405"/>
      <c r="N454" s="405"/>
      <c r="O454" s="405"/>
      <c r="P454" s="405"/>
      <c r="Q454" s="405"/>
      <c r="R454" s="405"/>
      <c r="S454" s="405"/>
      <c r="T454" s="405"/>
      <c r="U454" s="405"/>
      <c r="V454" s="405"/>
      <c r="W454" s="405"/>
    </row>
    <row r="455" spans="1:23" ht="16.5" customHeight="1">
      <c r="A455" s="405"/>
      <c r="B455" s="405"/>
      <c r="C455" s="405"/>
      <c r="D455" s="405"/>
      <c r="E455" s="405"/>
      <c r="F455" s="405"/>
      <c r="G455" s="405"/>
      <c r="H455" s="405"/>
      <c r="I455" s="405"/>
      <c r="J455" s="405"/>
      <c r="K455" s="405"/>
      <c r="L455" s="405"/>
      <c r="M455" s="405"/>
      <c r="N455" s="405"/>
      <c r="O455" s="405"/>
      <c r="P455" s="405"/>
      <c r="Q455" s="405"/>
      <c r="R455" s="405"/>
      <c r="S455" s="405"/>
      <c r="T455" s="405"/>
      <c r="U455" s="405"/>
      <c r="V455" s="405"/>
      <c r="W455" s="405"/>
    </row>
    <row r="456" spans="1:23" ht="16.5" customHeight="1">
      <c r="A456" s="405"/>
      <c r="B456" s="405"/>
      <c r="C456" s="405"/>
      <c r="D456" s="405"/>
      <c r="E456" s="405"/>
      <c r="F456" s="405"/>
      <c r="G456" s="405"/>
      <c r="H456" s="405"/>
      <c r="I456" s="405"/>
      <c r="J456" s="405"/>
      <c r="K456" s="405"/>
      <c r="L456" s="405"/>
      <c r="M456" s="405"/>
      <c r="N456" s="405"/>
      <c r="O456" s="405"/>
      <c r="P456" s="405"/>
      <c r="Q456" s="405"/>
      <c r="R456" s="405"/>
      <c r="S456" s="405"/>
      <c r="T456" s="405"/>
      <c r="U456" s="405"/>
      <c r="V456" s="405"/>
      <c r="W456" s="405"/>
    </row>
    <row r="457" spans="1:23" ht="16.5" customHeight="1">
      <c r="A457" s="405"/>
      <c r="B457" s="405"/>
      <c r="C457" s="405"/>
      <c r="D457" s="405"/>
      <c r="E457" s="405"/>
      <c r="F457" s="405"/>
      <c r="G457" s="405"/>
      <c r="H457" s="405"/>
      <c r="I457" s="405"/>
      <c r="J457" s="405"/>
      <c r="K457" s="405"/>
      <c r="L457" s="405"/>
      <c r="M457" s="405"/>
      <c r="N457" s="405"/>
      <c r="O457" s="405"/>
      <c r="P457" s="405"/>
      <c r="Q457" s="405"/>
      <c r="R457" s="405"/>
      <c r="S457" s="405"/>
      <c r="T457" s="405"/>
      <c r="U457" s="405"/>
      <c r="V457" s="405"/>
      <c r="W457" s="405"/>
    </row>
    <row r="458" spans="1:23" ht="16.5" customHeight="1">
      <c r="A458" s="405"/>
      <c r="B458" s="405"/>
      <c r="C458" s="405"/>
      <c r="D458" s="405"/>
      <c r="E458" s="405"/>
      <c r="F458" s="405"/>
      <c r="G458" s="405"/>
      <c r="H458" s="405"/>
      <c r="I458" s="405"/>
      <c r="J458" s="405"/>
      <c r="K458" s="405"/>
      <c r="L458" s="405"/>
      <c r="M458" s="405"/>
      <c r="N458" s="405"/>
      <c r="O458" s="405"/>
      <c r="P458" s="405"/>
      <c r="Q458" s="405"/>
      <c r="R458" s="405"/>
      <c r="S458" s="405"/>
      <c r="T458" s="405"/>
      <c r="U458" s="405"/>
      <c r="V458" s="405"/>
      <c r="W458" s="405"/>
    </row>
    <row r="459" spans="1:23" ht="16.5" customHeight="1">
      <c r="A459" s="405"/>
      <c r="B459" s="405"/>
      <c r="C459" s="405"/>
      <c r="D459" s="405"/>
      <c r="E459" s="405"/>
      <c r="F459" s="405"/>
      <c r="G459" s="405"/>
      <c r="H459" s="405"/>
      <c r="I459" s="405"/>
      <c r="J459" s="405"/>
      <c r="K459" s="405"/>
      <c r="L459" s="405"/>
      <c r="M459" s="405"/>
      <c r="N459" s="405"/>
      <c r="O459" s="405"/>
      <c r="P459" s="405"/>
      <c r="Q459" s="405"/>
      <c r="R459" s="405"/>
      <c r="S459" s="405"/>
      <c r="T459" s="405"/>
      <c r="U459" s="405"/>
      <c r="V459" s="405"/>
      <c r="W459" s="405"/>
    </row>
    <row r="460" spans="1:23" ht="16.5" customHeight="1">
      <c r="A460" s="405"/>
      <c r="B460" s="405"/>
      <c r="C460" s="405"/>
      <c r="D460" s="405"/>
      <c r="E460" s="405"/>
      <c r="F460" s="405"/>
      <c r="G460" s="405"/>
      <c r="H460" s="405"/>
      <c r="I460" s="405"/>
      <c r="J460" s="405"/>
      <c r="K460" s="405"/>
      <c r="L460" s="405"/>
      <c r="M460" s="405"/>
      <c r="N460" s="405"/>
      <c r="O460" s="405"/>
      <c r="P460" s="405"/>
      <c r="Q460" s="405"/>
      <c r="R460" s="405"/>
      <c r="S460" s="405"/>
      <c r="T460" s="405"/>
      <c r="U460" s="405"/>
      <c r="V460" s="405"/>
      <c r="W460" s="405"/>
    </row>
    <row r="461" spans="1:23" ht="16.5" customHeight="1">
      <c r="A461" s="405"/>
      <c r="B461" s="405"/>
      <c r="C461" s="405"/>
      <c r="D461" s="405"/>
      <c r="E461" s="405"/>
      <c r="F461" s="405"/>
      <c r="G461" s="405"/>
      <c r="H461" s="405"/>
      <c r="I461" s="405"/>
      <c r="J461" s="405"/>
      <c r="K461" s="405"/>
      <c r="L461" s="405"/>
      <c r="M461" s="405"/>
      <c r="N461" s="405"/>
      <c r="O461" s="405"/>
      <c r="P461" s="405"/>
      <c r="Q461" s="405"/>
      <c r="R461" s="405"/>
      <c r="S461" s="405"/>
      <c r="T461" s="405"/>
      <c r="U461" s="405"/>
      <c r="V461" s="405"/>
      <c r="W461" s="405"/>
    </row>
    <row r="462" spans="1:23" ht="16.5" customHeight="1">
      <c r="A462" s="405"/>
      <c r="B462" s="405"/>
      <c r="C462" s="405"/>
      <c r="D462" s="405"/>
      <c r="E462" s="405"/>
      <c r="F462" s="405"/>
      <c r="G462" s="405"/>
      <c r="H462" s="405"/>
      <c r="I462" s="405"/>
      <c r="J462" s="405"/>
      <c r="K462" s="405"/>
      <c r="L462" s="405"/>
      <c r="M462" s="405"/>
      <c r="N462" s="405"/>
      <c r="O462" s="405"/>
      <c r="P462" s="405"/>
      <c r="Q462" s="405"/>
      <c r="R462" s="405"/>
      <c r="S462" s="405"/>
      <c r="T462" s="405"/>
      <c r="U462" s="405"/>
      <c r="V462" s="405"/>
      <c r="W462" s="405"/>
    </row>
    <row r="463" spans="1:23" ht="16.5" customHeight="1">
      <c r="A463" s="405"/>
      <c r="B463" s="405"/>
      <c r="C463" s="405"/>
      <c r="D463" s="405"/>
      <c r="E463" s="405"/>
      <c r="F463" s="405"/>
      <c r="G463" s="405"/>
      <c r="H463" s="405"/>
      <c r="I463" s="405"/>
      <c r="J463" s="405"/>
      <c r="K463" s="405"/>
      <c r="L463" s="405"/>
      <c r="M463" s="405"/>
      <c r="N463" s="405"/>
      <c r="O463" s="405"/>
      <c r="P463" s="405"/>
      <c r="Q463" s="405"/>
      <c r="R463" s="405"/>
      <c r="S463" s="405"/>
      <c r="T463" s="405"/>
      <c r="U463" s="405"/>
      <c r="V463" s="405"/>
      <c r="W463" s="405"/>
    </row>
    <row r="464" spans="1:23" ht="16.5" customHeight="1">
      <c r="A464" s="405"/>
      <c r="B464" s="405"/>
      <c r="C464" s="405"/>
      <c r="D464" s="405"/>
      <c r="E464" s="405"/>
      <c r="F464" s="405"/>
      <c r="G464" s="405"/>
      <c r="H464" s="405"/>
      <c r="I464" s="405"/>
      <c r="J464" s="405"/>
      <c r="K464" s="405"/>
      <c r="L464" s="405"/>
      <c r="M464" s="405"/>
      <c r="N464" s="405"/>
      <c r="O464" s="405"/>
      <c r="P464" s="405"/>
      <c r="Q464" s="405"/>
      <c r="R464" s="405"/>
      <c r="S464" s="405"/>
      <c r="T464" s="405"/>
      <c r="U464" s="405"/>
      <c r="V464" s="405"/>
      <c r="W464" s="405"/>
    </row>
    <row r="465" spans="1:23" ht="16.5" customHeight="1">
      <c r="A465" s="405"/>
      <c r="B465" s="405"/>
      <c r="C465" s="405"/>
      <c r="D465" s="405"/>
      <c r="E465" s="405"/>
      <c r="F465" s="405"/>
      <c r="G465" s="405"/>
      <c r="H465" s="405"/>
      <c r="I465" s="405"/>
      <c r="J465" s="405"/>
      <c r="K465" s="405"/>
      <c r="L465" s="405"/>
      <c r="M465" s="405"/>
      <c r="N465" s="405"/>
      <c r="O465" s="405"/>
      <c r="P465" s="405"/>
      <c r="Q465" s="405"/>
      <c r="R465" s="405"/>
      <c r="S465" s="405"/>
      <c r="T465" s="405"/>
      <c r="U465" s="405"/>
      <c r="V465" s="405"/>
      <c r="W465" s="405"/>
    </row>
    <row r="466" spans="1:23" ht="16.5" customHeight="1">
      <c r="A466" s="405"/>
      <c r="B466" s="405"/>
      <c r="C466" s="405"/>
      <c r="D466" s="405"/>
      <c r="E466" s="405"/>
      <c r="F466" s="405"/>
      <c r="G466" s="405"/>
      <c r="H466" s="405"/>
      <c r="I466" s="405"/>
      <c r="J466" s="405"/>
      <c r="K466" s="405"/>
      <c r="L466" s="405"/>
      <c r="M466" s="405"/>
      <c r="N466" s="405"/>
      <c r="O466" s="405"/>
      <c r="P466" s="405"/>
      <c r="Q466" s="405"/>
      <c r="R466" s="405"/>
      <c r="S466" s="405"/>
      <c r="T466" s="405"/>
      <c r="U466" s="405"/>
      <c r="V466" s="405"/>
      <c r="W466" s="405"/>
    </row>
    <row r="467" spans="1:23" ht="16.5" customHeight="1">
      <c r="A467" s="405"/>
      <c r="B467" s="405"/>
      <c r="C467" s="405"/>
      <c r="D467" s="405"/>
      <c r="E467" s="405"/>
      <c r="F467" s="405"/>
      <c r="G467" s="405"/>
      <c r="H467" s="405"/>
      <c r="I467" s="405"/>
      <c r="J467" s="405"/>
      <c r="K467" s="405"/>
      <c r="L467" s="405"/>
      <c r="M467" s="405"/>
      <c r="N467" s="405"/>
      <c r="O467" s="405"/>
      <c r="P467" s="405"/>
      <c r="Q467" s="405"/>
      <c r="R467" s="405"/>
      <c r="S467" s="405"/>
      <c r="T467" s="405"/>
      <c r="U467" s="405"/>
      <c r="V467" s="405"/>
      <c r="W467" s="405"/>
    </row>
    <row r="468" spans="1:23" ht="16.5" customHeight="1">
      <c r="A468" s="405"/>
      <c r="B468" s="405"/>
      <c r="C468" s="405"/>
      <c r="D468" s="405"/>
      <c r="E468" s="405"/>
      <c r="F468" s="405"/>
      <c r="G468" s="405"/>
      <c r="H468" s="405"/>
      <c r="I468" s="405"/>
      <c r="J468" s="405"/>
      <c r="K468" s="405"/>
      <c r="L468" s="405"/>
      <c r="M468" s="405"/>
      <c r="N468" s="405"/>
      <c r="O468" s="405"/>
      <c r="P468" s="405"/>
      <c r="Q468" s="405"/>
      <c r="R468" s="405"/>
      <c r="S468" s="405"/>
      <c r="T468" s="405"/>
      <c r="U468" s="405"/>
      <c r="V468" s="405"/>
      <c r="W468" s="405"/>
    </row>
    <row r="469" spans="1:23" ht="16.5" customHeight="1">
      <c r="A469" s="405"/>
      <c r="B469" s="405"/>
      <c r="C469" s="405"/>
      <c r="D469" s="405"/>
      <c r="E469" s="405"/>
      <c r="F469" s="405"/>
      <c r="G469" s="405"/>
      <c r="H469" s="405"/>
      <c r="I469" s="405"/>
      <c r="J469" s="405"/>
      <c r="K469" s="405"/>
      <c r="L469" s="405"/>
      <c r="M469" s="405"/>
      <c r="N469" s="405"/>
      <c r="O469" s="405"/>
      <c r="P469" s="405"/>
      <c r="Q469" s="405"/>
      <c r="R469" s="405"/>
      <c r="S469" s="405"/>
      <c r="T469" s="405"/>
      <c r="U469" s="405"/>
      <c r="V469" s="405"/>
      <c r="W469" s="405"/>
    </row>
    <row r="470" spans="1:23" ht="16.5" customHeight="1">
      <c r="A470" s="405"/>
      <c r="B470" s="405"/>
      <c r="C470" s="405"/>
      <c r="D470" s="405"/>
      <c r="E470" s="405"/>
      <c r="F470" s="405"/>
      <c r="G470" s="405"/>
      <c r="H470" s="405"/>
      <c r="I470" s="405"/>
      <c r="J470" s="405"/>
      <c r="K470" s="405"/>
      <c r="L470" s="405"/>
      <c r="M470" s="405"/>
      <c r="N470" s="405"/>
      <c r="O470" s="405"/>
      <c r="P470" s="405"/>
      <c r="Q470" s="405"/>
      <c r="R470" s="405"/>
      <c r="S470" s="405"/>
      <c r="T470" s="405"/>
      <c r="U470" s="405"/>
      <c r="V470" s="405"/>
      <c r="W470" s="405"/>
    </row>
    <row r="471" spans="1:23" ht="16.5" customHeight="1">
      <c r="A471" s="405"/>
      <c r="B471" s="405"/>
      <c r="C471" s="405"/>
      <c r="D471" s="405"/>
      <c r="E471" s="405"/>
      <c r="F471" s="405"/>
      <c r="G471" s="405"/>
      <c r="H471" s="405"/>
      <c r="I471" s="405"/>
      <c r="J471" s="405"/>
      <c r="K471" s="405"/>
      <c r="L471" s="405"/>
      <c r="M471" s="405"/>
      <c r="N471" s="405"/>
      <c r="O471" s="405"/>
      <c r="P471" s="405"/>
      <c r="Q471" s="405"/>
      <c r="R471" s="405"/>
      <c r="S471" s="405"/>
      <c r="T471" s="405"/>
      <c r="U471" s="405"/>
      <c r="V471" s="405"/>
      <c r="W471" s="405"/>
    </row>
    <row r="472" spans="1:23" ht="16.5" customHeight="1">
      <c r="A472" s="405"/>
      <c r="B472" s="405"/>
      <c r="C472" s="405"/>
      <c r="D472" s="405"/>
      <c r="E472" s="405"/>
      <c r="F472" s="405"/>
      <c r="G472" s="405"/>
      <c r="H472" s="405"/>
      <c r="I472" s="405"/>
      <c r="J472" s="405"/>
      <c r="K472" s="405"/>
      <c r="L472" s="405"/>
      <c r="M472" s="405"/>
      <c r="N472" s="405"/>
      <c r="O472" s="405"/>
      <c r="P472" s="405"/>
      <c r="Q472" s="405"/>
      <c r="R472" s="405"/>
      <c r="S472" s="405"/>
      <c r="T472" s="405"/>
      <c r="U472" s="405"/>
      <c r="V472" s="405"/>
      <c r="W472" s="405"/>
    </row>
    <row r="473" spans="1:23" ht="16.5" customHeight="1">
      <c r="A473" s="405"/>
      <c r="B473" s="405"/>
      <c r="C473" s="405"/>
      <c r="D473" s="405"/>
      <c r="E473" s="405"/>
      <c r="F473" s="405"/>
      <c r="G473" s="405"/>
      <c r="H473" s="405"/>
      <c r="I473" s="405"/>
      <c r="J473" s="405"/>
      <c r="K473" s="405"/>
      <c r="L473" s="405"/>
      <c r="M473" s="405"/>
      <c r="N473" s="405"/>
      <c r="O473" s="405"/>
      <c r="P473" s="405"/>
      <c r="Q473" s="405"/>
      <c r="R473" s="405"/>
      <c r="S473" s="405"/>
      <c r="T473" s="405"/>
      <c r="U473" s="405"/>
      <c r="V473" s="405"/>
      <c r="W473" s="405"/>
    </row>
    <row r="474" spans="1:23" ht="16.5" customHeight="1">
      <c r="A474" s="405"/>
      <c r="B474" s="405"/>
      <c r="C474" s="405"/>
      <c r="D474" s="405"/>
      <c r="E474" s="405"/>
      <c r="F474" s="405"/>
      <c r="G474" s="405"/>
      <c r="H474" s="405"/>
      <c r="I474" s="405"/>
      <c r="J474" s="405"/>
      <c r="K474" s="405"/>
      <c r="L474" s="405"/>
      <c r="M474" s="405"/>
      <c r="N474" s="405"/>
      <c r="O474" s="405"/>
      <c r="P474" s="405"/>
      <c r="Q474" s="405"/>
      <c r="R474" s="405"/>
      <c r="S474" s="405"/>
      <c r="T474" s="405"/>
      <c r="U474" s="405"/>
      <c r="V474" s="405"/>
      <c r="W474" s="405"/>
    </row>
    <row r="475" spans="1:23" ht="16.5" customHeight="1">
      <c r="A475" s="405"/>
      <c r="B475" s="405"/>
      <c r="C475" s="405"/>
      <c r="D475" s="405"/>
      <c r="E475" s="405"/>
      <c r="F475" s="405"/>
      <c r="G475" s="405"/>
      <c r="H475" s="405"/>
      <c r="I475" s="405"/>
      <c r="J475" s="405"/>
      <c r="K475" s="405"/>
      <c r="L475" s="405"/>
      <c r="M475" s="405"/>
      <c r="N475" s="405"/>
      <c r="O475" s="405"/>
      <c r="P475" s="405"/>
      <c r="Q475" s="405"/>
      <c r="R475" s="405"/>
      <c r="S475" s="405"/>
      <c r="T475" s="405"/>
      <c r="U475" s="405"/>
      <c r="V475" s="405"/>
      <c r="W475" s="405"/>
    </row>
    <row r="476" spans="1:23" ht="16.5" customHeight="1">
      <c r="A476" s="405"/>
      <c r="B476" s="405"/>
      <c r="C476" s="405"/>
      <c r="D476" s="405"/>
      <c r="E476" s="405"/>
      <c r="F476" s="405"/>
      <c r="G476" s="405"/>
      <c r="H476" s="405"/>
      <c r="I476" s="405"/>
      <c r="J476" s="405"/>
      <c r="K476" s="405"/>
      <c r="L476" s="405"/>
      <c r="M476" s="405"/>
      <c r="N476" s="405"/>
      <c r="O476" s="405"/>
      <c r="P476" s="405"/>
      <c r="Q476" s="405"/>
      <c r="R476" s="405"/>
      <c r="S476" s="405"/>
      <c r="T476" s="405"/>
      <c r="U476" s="405"/>
      <c r="V476" s="405"/>
      <c r="W476" s="405"/>
    </row>
    <row r="477" spans="1:23" ht="16.5" customHeight="1">
      <c r="A477" s="405"/>
      <c r="B477" s="405"/>
      <c r="C477" s="405"/>
      <c r="D477" s="405"/>
      <c r="E477" s="405"/>
      <c r="F477" s="405"/>
      <c r="G477" s="405"/>
      <c r="H477" s="405"/>
      <c r="I477" s="405"/>
      <c r="J477" s="405"/>
      <c r="K477" s="405"/>
      <c r="L477" s="405"/>
      <c r="M477" s="405"/>
      <c r="N477" s="405"/>
      <c r="O477" s="405"/>
      <c r="P477" s="405"/>
      <c r="Q477" s="405"/>
      <c r="R477" s="405"/>
      <c r="S477" s="405"/>
      <c r="T477" s="405"/>
      <c r="U477" s="405"/>
      <c r="V477" s="405"/>
      <c r="W477" s="405"/>
    </row>
    <row r="478" spans="1:23" ht="16.5" customHeight="1">
      <c r="A478" s="405"/>
      <c r="B478" s="405"/>
      <c r="C478" s="405"/>
      <c r="D478" s="405"/>
      <c r="E478" s="405"/>
      <c r="F478" s="405"/>
      <c r="G478" s="405"/>
      <c r="H478" s="405"/>
      <c r="I478" s="405"/>
      <c r="J478" s="405"/>
      <c r="K478" s="405"/>
      <c r="L478" s="405"/>
      <c r="M478" s="405"/>
      <c r="N478" s="405"/>
      <c r="O478" s="405"/>
      <c r="P478" s="405"/>
      <c r="Q478" s="405"/>
      <c r="R478" s="405"/>
      <c r="S478" s="405"/>
      <c r="T478" s="405"/>
      <c r="U478" s="405"/>
      <c r="V478" s="405"/>
      <c r="W478" s="405"/>
    </row>
    <row r="479" spans="1:23" ht="16.5" customHeight="1">
      <c r="A479" s="405"/>
      <c r="B479" s="405"/>
      <c r="C479" s="405"/>
      <c r="D479" s="405"/>
      <c r="E479" s="405"/>
      <c r="F479" s="405"/>
      <c r="G479" s="405"/>
      <c r="H479" s="405"/>
      <c r="I479" s="405"/>
      <c r="J479" s="405"/>
      <c r="K479" s="405"/>
      <c r="L479" s="405"/>
      <c r="M479" s="405"/>
      <c r="N479" s="405"/>
      <c r="O479" s="405"/>
      <c r="P479" s="405"/>
      <c r="Q479" s="405"/>
      <c r="R479" s="405"/>
      <c r="S479" s="405"/>
      <c r="T479" s="405"/>
      <c r="U479" s="405"/>
      <c r="V479" s="405"/>
      <c r="W479" s="405"/>
    </row>
    <row r="480" spans="1:23" ht="16.5" customHeight="1">
      <c r="A480" s="405"/>
      <c r="B480" s="405"/>
      <c r="C480" s="405"/>
      <c r="D480" s="405"/>
      <c r="E480" s="405"/>
      <c r="F480" s="405"/>
      <c r="G480" s="405"/>
      <c r="H480" s="405"/>
      <c r="I480" s="405"/>
      <c r="J480" s="405"/>
      <c r="K480" s="405"/>
      <c r="L480" s="405"/>
      <c r="M480" s="405"/>
      <c r="N480" s="405"/>
      <c r="O480" s="405"/>
      <c r="P480" s="405"/>
      <c r="Q480" s="405"/>
      <c r="R480" s="405"/>
      <c r="S480" s="405"/>
      <c r="T480" s="405"/>
      <c r="U480" s="405"/>
      <c r="V480" s="405"/>
      <c r="W480" s="405"/>
    </row>
    <row r="481" spans="1:23" ht="16.5" customHeight="1">
      <c r="A481" s="405"/>
      <c r="B481" s="405"/>
      <c r="C481" s="405"/>
      <c r="D481" s="405"/>
      <c r="E481" s="405"/>
      <c r="F481" s="405"/>
      <c r="G481" s="405"/>
      <c r="H481" s="405"/>
      <c r="I481" s="405"/>
      <c r="J481" s="405"/>
      <c r="K481" s="405"/>
      <c r="L481" s="405"/>
      <c r="M481" s="405"/>
      <c r="N481" s="405"/>
      <c r="O481" s="405"/>
      <c r="P481" s="405"/>
      <c r="Q481" s="405"/>
      <c r="R481" s="405"/>
      <c r="S481" s="405"/>
      <c r="T481" s="405"/>
      <c r="U481" s="405"/>
      <c r="V481" s="405"/>
      <c r="W481" s="405"/>
    </row>
    <row r="482" spans="1:23" ht="16.5" customHeight="1">
      <c r="A482" s="405"/>
      <c r="B482" s="405"/>
      <c r="C482" s="405"/>
      <c r="D482" s="405"/>
      <c r="E482" s="405"/>
      <c r="F482" s="405"/>
      <c r="G482" s="405"/>
      <c r="H482" s="405"/>
      <c r="I482" s="405"/>
      <c r="J482" s="405"/>
      <c r="K482" s="405"/>
      <c r="L482" s="405"/>
      <c r="M482" s="405"/>
      <c r="N482" s="405"/>
      <c r="O482" s="405"/>
      <c r="P482" s="405"/>
      <c r="Q482" s="405"/>
      <c r="R482" s="405"/>
      <c r="S482" s="405"/>
      <c r="T482" s="405"/>
      <c r="U482" s="405"/>
      <c r="V482" s="405"/>
      <c r="W482" s="405"/>
    </row>
    <row r="483" spans="1:23" ht="16.5" customHeight="1">
      <c r="A483" s="405"/>
      <c r="B483" s="405"/>
      <c r="C483" s="405"/>
      <c r="D483" s="405"/>
      <c r="E483" s="405"/>
      <c r="F483" s="405"/>
      <c r="G483" s="405"/>
      <c r="H483" s="405"/>
      <c r="I483" s="405"/>
      <c r="J483" s="405"/>
      <c r="K483" s="405"/>
      <c r="L483" s="405"/>
      <c r="M483" s="405"/>
      <c r="N483" s="405"/>
      <c r="O483" s="405"/>
      <c r="P483" s="405"/>
      <c r="Q483" s="405"/>
      <c r="R483" s="405"/>
      <c r="S483" s="405"/>
      <c r="T483" s="405"/>
      <c r="U483" s="405"/>
      <c r="V483" s="405"/>
      <c r="W483" s="405"/>
    </row>
    <row r="484" spans="1:23" ht="16.5" customHeight="1">
      <c r="A484" s="405"/>
      <c r="B484" s="405"/>
      <c r="C484" s="405"/>
      <c r="D484" s="405"/>
      <c r="E484" s="405"/>
      <c r="F484" s="405"/>
      <c r="G484" s="405"/>
      <c r="H484" s="405"/>
      <c r="I484" s="405"/>
      <c r="J484" s="405"/>
      <c r="K484" s="405"/>
      <c r="L484" s="405"/>
      <c r="M484" s="405"/>
      <c r="N484" s="405"/>
      <c r="O484" s="405"/>
      <c r="P484" s="405"/>
      <c r="Q484" s="405"/>
      <c r="R484" s="405"/>
      <c r="S484" s="405"/>
      <c r="T484" s="405"/>
      <c r="U484" s="405"/>
      <c r="V484" s="405"/>
      <c r="W484" s="405"/>
    </row>
    <row r="485" spans="1:23" ht="16.5" customHeight="1">
      <c r="A485" s="405"/>
      <c r="B485" s="405"/>
      <c r="C485" s="405"/>
      <c r="D485" s="405"/>
      <c r="E485" s="405"/>
      <c r="F485" s="405"/>
      <c r="G485" s="405"/>
      <c r="H485" s="405"/>
      <c r="I485" s="405"/>
      <c r="J485" s="405"/>
      <c r="K485" s="405"/>
      <c r="L485" s="405"/>
      <c r="M485" s="405"/>
      <c r="N485" s="405"/>
      <c r="O485" s="405"/>
      <c r="P485" s="405"/>
      <c r="Q485" s="405"/>
      <c r="R485" s="405"/>
      <c r="S485" s="405"/>
      <c r="T485" s="405"/>
      <c r="U485" s="405"/>
      <c r="V485" s="405"/>
      <c r="W485" s="405"/>
    </row>
    <row r="486" spans="1:23" ht="16.5" customHeight="1">
      <c r="A486" s="405"/>
      <c r="B486" s="405"/>
      <c r="C486" s="405"/>
      <c r="D486" s="405"/>
      <c r="E486" s="405"/>
      <c r="F486" s="405"/>
      <c r="G486" s="405"/>
      <c r="H486" s="405"/>
      <c r="I486" s="405"/>
      <c r="J486" s="405"/>
      <c r="K486" s="405"/>
      <c r="L486" s="405"/>
      <c r="M486" s="405"/>
      <c r="N486" s="405"/>
      <c r="O486" s="405"/>
      <c r="P486" s="405"/>
      <c r="Q486" s="405"/>
      <c r="R486" s="405"/>
      <c r="S486" s="405"/>
      <c r="T486" s="405"/>
      <c r="U486" s="405"/>
      <c r="V486" s="405"/>
      <c r="W486" s="405"/>
    </row>
    <row r="487" spans="1:23" ht="16.5" customHeight="1">
      <c r="A487" s="405"/>
      <c r="B487" s="405"/>
      <c r="C487" s="405"/>
      <c r="D487" s="405"/>
      <c r="E487" s="405"/>
      <c r="F487" s="405"/>
      <c r="G487" s="405"/>
      <c r="H487" s="405"/>
      <c r="I487" s="405"/>
      <c r="J487" s="405"/>
      <c r="K487" s="405"/>
      <c r="L487" s="405"/>
      <c r="M487" s="405"/>
      <c r="N487" s="405"/>
      <c r="O487" s="405"/>
      <c r="P487" s="405"/>
      <c r="Q487" s="405"/>
      <c r="R487" s="405"/>
      <c r="S487" s="405"/>
      <c r="T487" s="405"/>
      <c r="U487" s="405"/>
      <c r="V487" s="405"/>
      <c r="W487" s="405"/>
    </row>
    <row r="488" spans="1:23" ht="16.5" customHeight="1">
      <c r="A488" s="405"/>
      <c r="B488" s="405"/>
      <c r="C488" s="405"/>
      <c r="D488" s="405"/>
      <c r="E488" s="405"/>
      <c r="F488" s="405"/>
      <c r="G488" s="405"/>
      <c r="H488" s="405"/>
      <c r="I488" s="405"/>
      <c r="J488" s="405"/>
      <c r="K488" s="405"/>
      <c r="L488" s="405"/>
      <c r="M488" s="405"/>
      <c r="N488" s="405"/>
      <c r="O488" s="405"/>
      <c r="P488" s="405"/>
      <c r="Q488" s="405"/>
      <c r="R488" s="405"/>
      <c r="S488" s="405"/>
      <c r="T488" s="405"/>
      <c r="U488" s="405"/>
      <c r="V488" s="405"/>
      <c r="W488" s="405"/>
    </row>
    <row r="489" spans="1:23" ht="16.5" customHeight="1">
      <c r="A489" s="405"/>
      <c r="B489" s="405"/>
      <c r="C489" s="405"/>
      <c r="D489" s="405"/>
      <c r="E489" s="405"/>
      <c r="F489" s="405"/>
      <c r="G489" s="405"/>
      <c r="H489" s="405"/>
      <c r="I489" s="405"/>
      <c r="J489" s="405"/>
      <c r="K489" s="405"/>
      <c r="L489" s="405"/>
      <c r="M489" s="405"/>
      <c r="N489" s="405"/>
      <c r="O489" s="405"/>
      <c r="P489" s="405"/>
      <c r="Q489" s="405"/>
      <c r="R489" s="405"/>
      <c r="S489" s="405"/>
      <c r="T489" s="405"/>
      <c r="U489" s="405"/>
      <c r="V489" s="405"/>
      <c r="W489" s="405"/>
    </row>
    <row r="490" spans="1:23" ht="16.5" customHeight="1">
      <c r="A490" s="405"/>
      <c r="B490" s="405"/>
      <c r="C490" s="405"/>
      <c r="D490" s="405"/>
      <c r="E490" s="405"/>
      <c r="F490" s="405"/>
      <c r="G490" s="405"/>
      <c r="H490" s="405"/>
      <c r="I490" s="405"/>
      <c r="J490" s="405"/>
      <c r="K490" s="405"/>
      <c r="L490" s="405"/>
      <c r="M490" s="405"/>
      <c r="N490" s="405"/>
      <c r="O490" s="405"/>
      <c r="P490" s="405"/>
      <c r="Q490" s="405"/>
      <c r="R490" s="405"/>
      <c r="S490" s="405"/>
      <c r="T490" s="405"/>
      <c r="U490" s="405"/>
      <c r="V490" s="405"/>
      <c r="W490" s="405"/>
    </row>
    <row r="491" spans="1:23" ht="16.5" customHeight="1">
      <c r="A491" s="405"/>
      <c r="B491" s="405"/>
      <c r="C491" s="405"/>
      <c r="D491" s="405"/>
      <c r="E491" s="405"/>
      <c r="F491" s="405"/>
      <c r="G491" s="405"/>
      <c r="H491" s="405"/>
      <c r="I491" s="405"/>
      <c r="J491" s="405"/>
      <c r="K491" s="405"/>
      <c r="L491" s="405"/>
      <c r="M491" s="405"/>
      <c r="N491" s="405"/>
      <c r="O491" s="405"/>
      <c r="P491" s="405"/>
      <c r="Q491" s="405"/>
      <c r="R491" s="405"/>
      <c r="S491" s="405"/>
      <c r="T491" s="405"/>
      <c r="U491" s="405"/>
      <c r="V491" s="405"/>
      <c r="W491" s="405"/>
    </row>
    <row r="492" spans="1:23" ht="16.5" customHeight="1">
      <c r="A492" s="405"/>
      <c r="B492" s="405"/>
      <c r="C492" s="405"/>
      <c r="D492" s="405"/>
      <c r="E492" s="405"/>
      <c r="F492" s="405"/>
      <c r="G492" s="405"/>
      <c r="H492" s="405"/>
      <c r="I492" s="405"/>
      <c r="J492" s="405"/>
      <c r="K492" s="405"/>
      <c r="L492" s="405"/>
      <c r="M492" s="405"/>
      <c r="N492" s="405"/>
      <c r="O492" s="405"/>
      <c r="P492" s="405"/>
      <c r="Q492" s="405"/>
      <c r="R492" s="405"/>
      <c r="S492" s="405"/>
      <c r="T492" s="405"/>
      <c r="U492" s="405"/>
      <c r="V492" s="405"/>
      <c r="W492" s="405"/>
    </row>
    <row r="493" spans="1:23" ht="16.5" customHeight="1">
      <c r="A493" s="405"/>
      <c r="B493" s="405"/>
      <c r="C493" s="405"/>
      <c r="D493" s="405"/>
      <c r="E493" s="405"/>
      <c r="F493" s="405"/>
      <c r="G493" s="405"/>
      <c r="H493" s="405"/>
      <c r="I493" s="405"/>
      <c r="J493" s="405"/>
      <c r="K493" s="405"/>
      <c r="L493" s="405"/>
      <c r="M493" s="405"/>
      <c r="N493" s="405"/>
      <c r="O493" s="405"/>
      <c r="P493" s="405"/>
      <c r="Q493" s="405"/>
      <c r="R493" s="405"/>
      <c r="S493" s="405"/>
      <c r="T493" s="405"/>
      <c r="U493" s="405"/>
      <c r="V493" s="405"/>
      <c r="W493" s="405"/>
    </row>
    <row r="494" spans="1:23" ht="16.5" customHeight="1">
      <c r="A494" s="405"/>
      <c r="B494" s="405"/>
      <c r="C494" s="405"/>
      <c r="D494" s="405"/>
      <c r="E494" s="405"/>
      <c r="F494" s="405"/>
      <c r="G494" s="405"/>
      <c r="H494" s="405"/>
      <c r="I494" s="405"/>
      <c r="J494" s="405"/>
      <c r="K494" s="405"/>
      <c r="L494" s="405"/>
      <c r="M494" s="405"/>
      <c r="N494" s="405"/>
      <c r="O494" s="405"/>
      <c r="P494" s="405"/>
      <c r="Q494" s="405"/>
      <c r="R494" s="405"/>
      <c r="S494" s="405"/>
      <c r="T494" s="405"/>
      <c r="U494" s="405"/>
      <c r="V494" s="405"/>
      <c r="W494" s="405"/>
    </row>
    <row r="495" spans="1:23" ht="16.5" customHeight="1">
      <c r="A495" s="405"/>
      <c r="B495" s="405"/>
      <c r="C495" s="405"/>
      <c r="D495" s="405"/>
      <c r="E495" s="405"/>
      <c r="F495" s="405"/>
      <c r="G495" s="405"/>
      <c r="H495" s="405"/>
      <c r="I495" s="405"/>
      <c r="J495" s="405"/>
      <c r="K495" s="405"/>
      <c r="L495" s="405"/>
      <c r="M495" s="405"/>
      <c r="N495" s="405"/>
      <c r="O495" s="405"/>
      <c r="P495" s="405"/>
      <c r="Q495" s="405"/>
      <c r="R495" s="405"/>
      <c r="S495" s="405"/>
      <c r="T495" s="405"/>
      <c r="U495" s="405"/>
      <c r="V495" s="405"/>
      <c r="W495" s="405"/>
    </row>
    <row r="496" spans="1:23" ht="16.5" customHeight="1">
      <c r="A496" s="405"/>
      <c r="B496" s="405"/>
      <c r="C496" s="405"/>
      <c r="D496" s="405"/>
      <c r="E496" s="405"/>
      <c r="F496" s="405"/>
      <c r="G496" s="405"/>
      <c r="H496" s="405"/>
      <c r="I496" s="405"/>
      <c r="J496" s="405"/>
      <c r="K496" s="405"/>
      <c r="L496" s="405"/>
      <c r="M496" s="405"/>
      <c r="N496" s="405"/>
      <c r="O496" s="405"/>
      <c r="P496" s="405"/>
      <c r="Q496" s="405"/>
      <c r="R496" s="405"/>
      <c r="S496" s="405"/>
      <c r="T496" s="405"/>
      <c r="U496" s="405"/>
      <c r="V496" s="405"/>
      <c r="W496" s="405"/>
    </row>
    <row r="497" spans="1:23" ht="16.5" customHeight="1">
      <c r="A497" s="405"/>
      <c r="B497" s="405"/>
      <c r="C497" s="405"/>
      <c r="D497" s="405"/>
      <c r="E497" s="405"/>
      <c r="F497" s="405"/>
      <c r="G497" s="405"/>
      <c r="H497" s="405"/>
      <c r="I497" s="405"/>
      <c r="J497" s="405"/>
      <c r="K497" s="405"/>
      <c r="L497" s="405"/>
      <c r="M497" s="405"/>
      <c r="N497" s="405"/>
      <c r="O497" s="405"/>
      <c r="P497" s="405"/>
      <c r="Q497" s="405"/>
      <c r="R497" s="405"/>
      <c r="S497" s="405"/>
      <c r="T497" s="405"/>
      <c r="U497" s="405"/>
      <c r="V497" s="405"/>
      <c r="W497" s="405"/>
    </row>
    <row r="498" spans="1:23" ht="16.5" customHeight="1">
      <c r="A498" s="405"/>
      <c r="B498" s="405"/>
      <c r="C498" s="405"/>
      <c r="D498" s="405"/>
      <c r="E498" s="405"/>
      <c r="F498" s="405"/>
      <c r="G498" s="405"/>
      <c r="H498" s="405"/>
      <c r="I498" s="405"/>
      <c r="J498" s="405"/>
      <c r="K498" s="405"/>
      <c r="L498" s="405"/>
      <c r="M498" s="405"/>
      <c r="N498" s="405"/>
      <c r="O498" s="405"/>
      <c r="P498" s="405"/>
      <c r="Q498" s="405"/>
      <c r="R498" s="405"/>
      <c r="S498" s="405"/>
      <c r="T498" s="405"/>
      <c r="U498" s="405"/>
      <c r="V498" s="405"/>
      <c r="W498" s="405"/>
    </row>
    <row r="499" spans="1:23" ht="16.5" customHeight="1">
      <c r="A499" s="405"/>
      <c r="B499" s="405"/>
      <c r="C499" s="405"/>
      <c r="D499" s="405"/>
      <c r="E499" s="405"/>
      <c r="F499" s="405"/>
      <c r="G499" s="405"/>
      <c r="H499" s="405"/>
      <c r="I499" s="405"/>
      <c r="J499" s="405"/>
      <c r="K499" s="405"/>
      <c r="L499" s="405"/>
      <c r="M499" s="405"/>
      <c r="N499" s="405"/>
      <c r="O499" s="405"/>
      <c r="P499" s="405"/>
      <c r="Q499" s="405"/>
      <c r="R499" s="405"/>
      <c r="S499" s="405"/>
      <c r="T499" s="405"/>
      <c r="U499" s="405"/>
      <c r="V499" s="405"/>
      <c r="W499" s="405"/>
    </row>
    <row r="500" spans="1:23" ht="16.5" customHeight="1">
      <c r="A500" s="405"/>
      <c r="B500" s="405"/>
      <c r="C500" s="405"/>
      <c r="D500" s="405"/>
      <c r="E500" s="405"/>
      <c r="F500" s="405"/>
      <c r="G500" s="405"/>
      <c r="H500" s="405"/>
      <c r="I500" s="405"/>
      <c r="J500" s="405"/>
      <c r="K500" s="405"/>
      <c r="L500" s="405"/>
      <c r="M500" s="405"/>
      <c r="N500" s="405"/>
      <c r="O500" s="405"/>
      <c r="P500" s="405"/>
      <c r="Q500" s="405"/>
      <c r="R500" s="405"/>
      <c r="S500" s="405"/>
      <c r="T500" s="405"/>
      <c r="U500" s="405"/>
      <c r="V500" s="405"/>
      <c r="W500" s="405"/>
    </row>
    <row r="501" spans="1:23" ht="16.5" customHeight="1">
      <c r="A501" s="405"/>
      <c r="B501" s="405"/>
      <c r="C501" s="405"/>
      <c r="D501" s="405"/>
      <c r="E501" s="405"/>
      <c r="F501" s="405"/>
      <c r="G501" s="405"/>
      <c r="H501" s="405"/>
      <c r="I501" s="405"/>
      <c r="J501" s="405"/>
      <c r="K501" s="405"/>
      <c r="L501" s="405"/>
      <c r="M501" s="405"/>
      <c r="N501" s="405"/>
      <c r="O501" s="405"/>
      <c r="P501" s="405"/>
      <c r="Q501" s="405"/>
      <c r="R501" s="405"/>
      <c r="S501" s="405"/>
      <c r="T501" s="405"/>
      <c r="U501" s="405"/>
      <c r="V501" s="405"/>
      <c r="W501" s="405"/>
    </row>
    <row r="502" spans="1:23" ht="16.5" customHeight="1">
      <c r="A502" s="405"/>
      <c r="B502" s="405"/>
      <c r="C502" s="405"/>
      <c r="D502" s="405"/>
      <c r="E502" s="405"/>
      <c r="F502" s="405"/>
      <c r="G502" s="405"/>
      <c r="H502" s="405"/>
      <c r="I502" s="405"/>
      <c r="J502" s="405"/>
      <c r="K502" s="405"/>
      <c r="L502" s="405"/>
      <c r="M502" s="405"/>
      <c r="N502" s="405"/>
      <c r="O502" s="405"/>
      <c r="P502" s="405"/>
      <c r="Q502" s="405"/>
      <c r="R502" s="405"/>
      <c r="S502" s="405"/>
      <c r="T502" s="405"/>
      <c r="U502" s="405"/>
      <c r="V502" s="405"/>
      <c r="W502" s="405"/>
    </row>
    <row r="503" spans="1:23" ht="16.5" customHeight="1">
      <c r="A503" s="405"/>
      <c r="B503" s="405"/>
      <c r="C503" s="405"/>
      <c r="D503" s="405"/>
      <c r="E503" s="405"/>
      <c r="F503" s="405"/>
      <c r="G503" s="405"/>
      <c r="H503" s="405"/>
      <c r="I503" s="405"/>
      <c r="J503" s="405"/>
      <c r="K503" s="405"/>
      <c r="L503" s="405"/>
      <c r="M503" s="405"/>
      <c r="N503" s="405"/>
      <c r="O503" s="405"/>
      <c r="P503" s="405"/>
      <c r="Q503" s="405"/>
      <c r="R503" s="405"/>
      <c r="S503" s="405"/>
      <c r="T503" s="405"/>
      <c r="U503" s="405"/>
      <c r="V503" s="405"/>
      <c r="W503" s="405"/>
    </row>
    <row r="504" spans="1:23" ht="16.5" customHeight="1">
      <c r="A504" s="405"/>
      <c r="B504" s="405"/>
      <c r="C504" s="405"/>
      <c r="D504" s="405"/>
      <c r="E504" s="405"/>
      <c r="F504" s="405"/>
      <c r="G504" s="405"/>
      <c r="H504" s="405"/>
      <c r="I504" s="405"/>
      <c r="J504" s="405"/>
      <c r="K504" s="405"/>
      <c r="L504" s="405"/>
      <c r="M504" s="405"/>
      <c r="N504" s="405"/>
      <c r="O504" s="405"/>
      <c r="P504" s="405"/>
      <c r="Q504" s="405"/>
      <c r="R504" s="405"/>
      <c r="S504" s="405"/>
      <c r="T504" s="405"/>
      <c r="U504" s="405"/>
      <c r="V504" s="405"/>
      <c r="W504" s="405"/>
    </row>
    <row r="505" spans="1:23" ht="16.5" customHeight="1">
      <c r="A505" s="405"/>
      <c r="B505" s="405"/>
      <c r="C505" s="405"/>
      <c r="D505" s="405"/>
      <c r="E505" s="405"/>
      <c r="F505" s="405"/>
      <c r="G505" s="405"/>
      <c r="H505" s="405"/>
      <c r="I505" s="405"/>
      <c r="J505" s="405"/>
      <c r="K505" s="405"/>
      <c r="L505" s="405"/>
      <c r="M505" s="405"/>
      <c r="N505" s="405"/>
      <c r="O505" s="405"/>
      <c r="P505" s="405"/>
      <c r="Q505" s="405"/>
      <c r="R505" s="405"/>
      <c r="S505" s="405"/>
      <c r="T505" s="405"/>
      <c r="U505" s="405"/>
      <c r="V505" s="405"/>
      <c r="W505" s="405"/>
    </row>
    <row r="506" spans="1:23" ht="16.5" customHeight="1">
      <c r="A506" s="405"/>
      <c r="B506" s="405"/>
      <c r="C506" s="405"/>
      <c r="D506" s="405"/>
      <c r="E506" s="405"/>
      <c r="F506" s="405"/>
      <c r="G506" s="405"/>
      <c r="H506" s="405"/>
      <c r="I506" s="405"/>
      <c r="J506" s="405"/>
      <c r="K506" s="405"/>
      <c r="L506" s="405"/>
      <c r="M506" s="405"/>
      <c r="N506" s="405"/>
      <c r="O506" s="405"/>
      <c r="P506" s="405"/>
      <c r="Q506" s="405"/>
      <c r="R506" s="405"/>
      <c r="S506" s="405"/>
      <c r="T506" s="405"/>
      <c r="U506" s="405"/>
      <c r="V506" s="405"/>
      <c r="W506" s="405"/>
    </row>
    <row r="507" spans="1:23" ht="16.5" customHeight="1">
      <c r="A507" s="405"/>
      <c r="B507" s="405"/>
      <c r="C507" s="405"/>
      <c r="D507" s="405"/>
      <c r="E507" s="405"/>
      <c r="F507" s="405"/>
      <c r="G507" s="405"/>
      <c r="H507" s="405"/>
      <c r="I507" s="405"/>
      <c r="J507" s="405"/>
      <c r="K507" s="405"/>
      <c r="L507" s="405"/>
      <c r="M507" s="405"/>
      <c r="N507" s="405"/>
      <c r="O507" s="405"/>
      <c r="P507" s="405"/>
      <c r="Q507" s="405"/>
      <c r="R507" s="405"/>
      <c r="S507" s="405"/>
      <c r="T507" s="405"/>
      <c r="U507" s="405"/>
      <c r="V507" s="405"/>
      <c r="W507" s="405"/>
    </row>
    <row r="508" spans="1:23" ht="16.5" customHeight="1">
      <c r="A508" s="405"/>
      <c r="B508" s="405"/>
      <c r="C508" s="405"/>
      <c r="D508" s="405"/>
      <c r="E508" s="405"/>
      <c r="F508" s="405"/>
      <c r="G508" s="405"/>
      <c r="H508" s="405"/>
      <c r="I508" s="405"/>
      <c r="J508" s="405"/>
      <c r="K508" s="405"/>
      <c r="L508" s="405"/>
      <c r="M508" s="405"/>
      <c r="N508" s="405"/>
      <c r="O508" s="405"/>
      <c r="P508" s="405"/>
      <c r="Q508" s="405"/>
      <c r="R508" s="405"/>
      <c r="S508" s="405"/>
      <c r="T508" s="405"/>
      <c r="U508" s="405"/>
      <c r="V508" s="405"/>
      <c r="W508" s="405"/>
    </row>
    <row r="509" spans="1:23" ht="16.5" customHeight="1">
      <c r="A509" s="405"/>
      <c r="B509" s="405"/>
      <c r="C509" s="405"/>
      <c r="D509" s="405"/>
      <c r="E509" s="405"/>
      <c r="F509" s="405"/>
      <c r="G509" s="405"/>
      <c r="H509" s="405"/>
      <c r="I509" s="405"/>
      <c r="J509" s="405"/>
      <c r="K509" s="405"/>
      <c r="L509" s="405"/>
      <c r="M509" s="405"/>
      <c r="N509" s="405"/>
      <c r="O509" s="405"/>
      <c r="P509" s="405"/>
      <c r="Q509" s="405"/>
      <c r="R509" s="405"/>
      <c r="S509" s="405"/>
      <c r="T509" s="405"/>
      <c r="U509" s="405"/>
      <c r="V509" s="405"/>
      <c r="W509" s="405"/>
    </row>
    <row r="510" spans="1:23" ht="16.5" customHeight="1">
      <c r="A510" s="405"/>
      <c r="B510" s="405"/>
      <c r="C510" s="405"/>
      <c r="D510" s="405"/>
      <c r="E510" s="405"/>
      <c r="F510" s="405"/>
      <c r="G510" s="405"/>
      <c r="H510" s="405"/>
      <c r="I510" s="405"/>
      <c r="J510" s="405"/>
      <c r="K510" s="405"/>
      <c r="L510" s="405"/>
      <c r="M510" s="405"/>
      <c r="N510" s="405"/>
      <c r="O510" s="405"/>
      <c r="P510" s="405"/>
      <c r="Q510" s="405"/>
      <c r="R510" s="405"/>
      <c r="S510" s="405"/>
      <c r="T510" s="405"/>
      <c r="U510" s="405"/>
      <c r="V510" s="405"/>
      <c r="W510" s="405"/>
    </row>
    <row r="511" spans="1:23" ht="16.5" customHeight="1">
      <c r="A511" s="405"/>
      <c r="B511" s="405"/>
      <c r="C511" s="405"/>
      <c r="D511" s="405"/>
      <c r="E511" s="405"/>
      <c r="F511" s="405"/>
      <c r="G511" s="405"/>
      <c r="H511" s="405"/>
      <c r="I511" s="405"/>
      <c r="J511" s="405"/>
      <c r="K511" s="405"/>
      <c r="L511" s="405"/>
      <c r="M511" s="405"/>
      <c r="N511" s="405"/>
      <c r="O511" s="405"/>
      <c r="P511" s="405"/>
      <c r="Q511" s="405"/>
      <c r="R511" s="405"/>
      <c r="S511" s="405"/>
      <c r="T511" s="405"/>
      <c r="U511" s="405"/>
      <c r="V511" s="405"/>
      <c r="W511" s="405"/>
    </row>
    <row r="512" spans="1:23" ht="16.5" customHeight="1">
      <c r="A512" s="405"/>
      <c r="B512" s="405"/>
      <c r="C512" s="405"/>
      <c r="D512" s="405"/>
      <c r="E512" s="405"/>
      <c r="F512" s="405"/>
      <c r="G512" s="405"/>
      <c r="H512" s="405"/>
      <c r="I512" s="405"/>
      <c r="J512" s="405"/>
      <c r="K512" s="405"/>
      <c r="L512" s="405"/>
      <c r="M512" s="405"/>
      <c r="N512" s="405"/>
      <c r="O512" s="405"/>
      <c r="P512" s="405"/>
      <c r="Q512" s="405"/>
      <c r="R512" s="405"/>
      <c r="S512" s="405"/>
      <c r="T512" s="405"/>
      <c r="U512" s="405"/>
      <c r="V512" s="405"/>
      <c r="W512" s="405"/>
    </row>
    <row r="513" spans="1:23" ht="16.5" customHeight="1">
      <c r="A513" s="405"/>
      <c r="B513" s="405"/>
      <c r="C513" s="405"/>
      <c r="D513" s="405"/>
      <c r="E513" s="405"/>
      <c r="F513" s="405"/>
      <c r="G513" s="405"/>
      <c r="H513" s="405"/>
      <c r="I513" s="405"/>
      <c r="J513" s="405"/>
      <c r="K513" s="405"/>
      <c r="L513" s="405"/>
      <c r="M513" s="405"/>
      <c r="N513" s="405"/>
      <c r="O513" s="405"/>
      <c r="P513" s="405"/>
      <c r="Q513" s="405"/>
      <c r="R513" s="405"/>
      <c r="S513" s="405"/>
      <c r="T513" s="405"/>
      <c r="U513" s="405"/>
      <c r="V513" s="405"/>
      <c r="W513" s="405"/>
    </row>
    <row r="514" spans="1:23" ht="16.5" customHeight="1">
      <c r="A514" s="405"/>
      <c r="B514" s="405"/>
      <c r="C514" s="405"/>
      <c r="D514" s="405"/>
      <c r="E514" s="405"/>
      <c r="F514" s="405"/>
      <c r="G514" s="405"/>
      <c r="H514" s="405"/>
      <c r="I514" s="405"/>
      <c r="J514" s="405"/>
      <c r="K514" s="405"/>
      <c r="L514" s="405"/>
      <c r="M514" s="405"/>
      <c r="N514" s="405"/>
      <c r="O514" s="405"/>
      <c r="P514" s="405"/>
      <c r="Q514" s="405"/>
      <c r="R514" s="405"/>
      <c r="S514" s="405"/>
      <c r="T514" s="405"/>
      <c r="U514" s="405"/>
      <c r="V514" s="405"/>
      <c r="W514" s="405"/>
    </row>
    <row r="515" spans="1:23" ht="16.5" customHeight="1">
      <c r="A515" s="405"/>
      <c r="B515" s="405"/>
      <c r="C515" s="405"/>
      <c r="D515" s="405"/>
      <c r="E515" s="405"/>
      <c r="F515" s="405"/>
      <c r="G515" s="405"/>
      <c r="H515" s="405"/>
      <c r="I515" s="405"/>
      <c r="J515" s="405"/>
      <c r="K515" s="405"/>
      <c r="L515" s="405"/>
      <c r="M515" s="405"/>
      <c r="N515" s="405"/>
      <c r="O515" s="405"/>
      <c r="P515" s="405"/>
      <c r="Q515" s="405"/>
      <c r="R515" s="405"/>
      <c r="S515" s="405"/>
      <c r="T515" s="405"/>
      <c r="U515" s="405"/>
      <c r="V515" s="405"/>
      <c r="W515" s="405"/>
    </row>
    <row r="516" spans="1:23" ht="16.5" customHeight="1">
      <c r="A516" s="405"/>
      <c r="B516" s="405"/>
      <c r="C516" s="405"/>
      <c r="D516" s="405"/>
      <c r="E516" s="405"/>
      <c r="F516" s="405"/>
      <c r="G516" s="405"/>
      <c r="H516" s="405"/>
      <c r="I516" s="405"/>
      <c r="J516" s="405"/>
      <c r="K516" s="405"/>
      <c r="L516" s="405"/>
      <c r="M516" s="405"/>
      <c r="N516" s="405"/>
      <c r="O516" s="405"/>
      <c r="P516" s="405"/>
      <c r="Q516" s="405"/>
      <c r="R516" s="405"/>
      <c r="S516" s="405"/>
      <c r="T516" s="405"/>
      <c r="U516" s="405"/>
      <c r="V516" s="405"/>
      <c r="W516" s="405"/>
    </row>
    <row r="517" spans="1:23" ht="16.5" customHeight="1">
      <c r="A517" s="405"/>
      <c r="B517" s="405"/>
      <c r="C517" s="405"/>
      <c r="D517" s="405"/>
      <c r="E517" s="405"/>
      <c r="F517" s="405"/>
      <c r="G517" s="405"/>
      <c r="H517" s="405"/>
      <c r="I517" s="405"/>
      <c r="J517" s="405"/>
      <c r="K517" s="405"/>
      <c r="L517" s="405"/>
      <c r="M517" s="405"/>
      <c r="N517" s="405"/>
      <c r="O517" s="405"/>
      <c r="P517" s="405"/>
      <c r="Q517" s="405"/>
      <c r="R517" s="405"/>
      <c r="S517" s="405"/>
      <c r="T517" s="405"/>
      <c r="U517" s="405"/>
      <c r="V517" s="405"/>
      <c r="W517" s="405"/>
    </row>
    <row r="518" spans="1:23" ht="16.5" customHeight="1">
      <c r="A518" s="405"/>
      <c r="B518" s="405"/>
      <c r="C518" s="405"/>
      <c r="D518" s="405"/>
      <c r="E518" s="405"/>
      <c r="F518" s="405"/>
      <c r="G518" s="405"/>
      <c r="H518" s="405"/>
      <c r="I518" s="405"/>
      <c r="J518" s="405"/>
      <c r="K518" s="405"/>
      <c r="L518" s="405"/>
      <c r="M518" s="405"/>
      <c r="N518" s="405"/>
      <c r="O518" s="405"/>
      <c r="P518" s="405"/>
      <c r="Q518" s="405"/>
      <c r="R518" s="405"/>
      <c r="S518" s="405"/>
      <c r="T518" s="405"/>
      <c r="U518" s="405"/>
      <c r="V518" s="405"/>
      <c r="W518" s="405"/>
    </row>
    <row r="519" spans="1:23" ht="16.5" customHeight="1">
      <c r="A519" s="405"/>
      <c r="B519" s="405"/>
      <c r="C519" s="405"/>
      <c r="D519" s="405"/>
      <c r="E519" s="405"/>
      <c r="F519" s="405"/>
      <c r="G519" s="405"/>
      <c r="H519" s="405"/>
      <c r="I519" s="405"/>
      <c r="J519" s="405"/>
      <c r="K519" s="405"/>
      <c r="L519" s="405"/>
      <c r="M519" s="405"/>
      <c r="N519" s="405"/>
      <c r="O519" s="405"/>
      <c r="P519" s="405"/>
      <c r="Q519" s="405"/>
      <c r="R519" s="405"/>
      <c r="S519" s="405"/>
      <c r="T519" s="405"/>
      <c r="U519" s="405"/>
      <c r="V519" s="405"/>
      <c r="W519" s="405"/>
    </row>
    <row r="520" spans="1:23" ht="16.5" customHeight="1">
      <c r="A520" s="405"/>
      <c r="B520" s="405"/>
      <c r="C520" s="405"/>
      <c r="D520" s="405"/>
      <c r="E520" s="405"/>
      <c r="F520" s="405"/>
      <c r="G520" s="405"/>
      <c r="H520" s="405"/>
      <c r="I520" s="405"/>
      <c r="J520" s="405"/>
      <c r="K520" s="405"/>
      <c r="L520" s="405"/>
      <c r="M520" s="405"/>
      <c r="N520" s="405"/>
      <c r="O520" s="405"/>
      <c r="P520" s="405"/>
      <c r="Q520" s="405"/>
      <c r="R520" s="405"/>
      <c r="S520" s="405"/>
      <c r="T520" s="405"/>
      <c r="U520" s="405"/>
      <c r="V520" s="405"/>
      <c r="W520" s="405"/>
    </row>
    <row r="521" spans="1:23" ht="16.5" customHeight="1">
      <c r="A521" s="405"/>
      <c r="B521" s="405"/>
      <c r="C521" s="405"/>
      <c r="D521" s="405"/>
      <c r="E521" s="405"/>
      <c r="F521" s="405"/>
      <c r="G521" s="405"/>
      <c r="H521" s="405"/>
      <c r="I521" s="405"/>
      <c r="J521" s="405"/>
      <c r="K521" s="405"/>
      <c r="L521" s="405"/>
      <c r="M521" s="405"/>
      <c r="N521" s="405"/>
      <c r="O521" s="405"/>
      <c r="P521" s="405"/>
      <c r="Q521" s="405"/>
      <c r="R521" s="405"/>
      <c r="S521" s="405"/>
      <c r="T521" s="405"/>
      <c r="U521" s="405"/>
      <c r="V521" s="405"/>
      <c r="W521" s="405"/>
    </row>
    <row r="522" spans="1:23" ht="16.5" customHeight="1">
      <c r="A522" s="405"/>
      <c r="B522" s="405"/>
      <c r="C522" s="405"/>
      <c r="D522" s="405"/>
      <c r="E522" s="405"/>
      <c r="F522" s="405"/>
      <c r="G522" s="405"/>
      <c r="H522" s="405"/>
      <c r="I522" s="405"/>
      <c r="J522" s="405"/>
      <c r="K522" s="405"/>
      <c r="L522" s="405"/>
      <c r="M522" s="405"/>
      <c r="N522" s="405"/>
      <c r="O522" s="405"/>
      <c r="P522" s="405"/>
      <c r="Q522" s="405"/>
      <c r="R522" s="405"/>
      <c r="S522" s="405"/>
      <c r="T522" s="405"/>
      <c r="U522" s="405"/>
      <c r="V522" s="405"/>
      <c r="W522" s="405"/>
    </row>
    <row r="523" spans="1:23" ht="16.5" customHeight="1">
      <c r="A523" s="405"/>
      <c r="B523" s="405"/>
      <c r="C523" s="405"/>
      <c r="D523" s="405"/>
      <c r="E523" s="405"/>
      <c r="F523" s="405"/>
      <c r="G523" s="405"/>
      <c r="H523" s="405"/>
      <c r="I523" s="405"/>
      <c r="J523" s="405"/>
      <c r="K523" s="405"/>
      <c r="L523" s="405"/>
      <c r="M523" s="405"/>
      <c r="N523" s="405"/>
      <c r="O523" s="405"/>
      <c r="P523" s="405"/>
      <c r="Q523" s="405"/>
      <c r="R523" s="405"/>
      <c r="S523" s="405"/>
      <c r="T523" s="405"/>
      <c r="U523" s="405"/>
      <c r="V523" s="405"/>
      <c r="W523" s="405"/>
    </row>
    <row r="524" spans="1:23" ht="16.5" customHeight="1">
      <c r="A524" s="405"/>
      <c r="B524" s="405"/>
      <c r="C524" s="405"/>
      <c r="D524" s="405"/>
      <c r="E524" s="405"/>
      <c r="F524" s="405"/>
      <c r="G524" s="405"/>
      <c r="H524" s="405"/>
      <c r="I524" s="405"/>
      <c r="J524" s="405"/>
      <c r="K524" s="405"/>
      <c r="L524" s="405"/>
      <c r="M524" s="405"/>
      <c r="N524" s="405"/>
      <c r="O524" s="405"/>
      <c r="P524" s="405"/>
      <c r="Q524" s="405"/>
      <c r="R524" s="405"/>
      <c r="S524" s="405"/>
      <c r="T524" s="405"/>
      <c r="U524" s="405"/>
      <c r="V524" s="405"/>
      <c r="W524" s="405"/>
    </row>
    <row r="525" spans="1:23" ht="16.5" customHeight="1">
      <c r="A525" s="405"/>
      <c r="B525" s="405"/>
      <c r="C525" s="405"/>
      <c r="D525" s="405"/>
      <c r="E525" s="405"/>
      <c r="F525" s="405"/>
      <c r="G525" s="405"/>
      <c r="H525" s="405"/>
      <c r="I525" s="405"/>
      <c r="J525" s="405"/>
      <c r="K525" s="405"/>
      <c r="L525" s="405"/>
      <c r="M525" s="405"/>
      <c r="N525" s="405"/>
      <c r="O525" s="405"/>
      <c r="P525" s="405"/>
      <c r="Q525" s="405"/>
      <c r="R525" s="405"/>
      <c r="S525" s="405"/>
      <c r="T525" s="405"/>
      <c r="U525" s="405"/>
      <c r="V525" s="405"/>
      <c r="W525" s="405"/>
    </row>
    <row r="526" spans="1:23" ht="16.5" customHeight="1">
      <c r="A526" s="405"/>
      <c r="B526" s="405"/>
      <c r="C526" s="405"/>
      <c r="D526" s="405"/>
      <c r="E526" s="405"/>
      <c r="F526" s="405"/>
      <c r="G526" s="405"/>
      <c r="H526" s="405"/>
      <c r="I526" s="405"/>
      <c r="J526" s="405"/>
      <c r="K526" s="405"/>
      <c r="L526" s="405"/>
      <c r="M526" s="405"/>
      <c r="N526" s="405"/>
      <c r="O526" s="405"/>
      <c r="P526" s="405"/>
      <c r="Q526" s="405"/>
      <c r="R526" s="405"/>
      <c r="S526" s="405"/>
      <c r="T526" s="405"/>
      <c r="U526" s="405"/>
      <c r="V526" s="405"/>
      <c r="W526" s="405"/>
    </row>
    <row r="527" spans="1:23" ht="16.5" customHeight="1">
      <c r="A527" s="405"/>
      <c r="B527" s="405"/>
      <c r="C527" s="405"/>
      <c r="D527" s="405"/>
      <c r="E527" s="405"/>
      <c r="F527" s="405"/>
      <c r="G527" s="405"/>
      <c r="H527" s="405"/>
      <c r="I527" s="405"/>
      <c r="J527" s="405"/>
      <c r="K527" s="405"/>
      <c r="L527" s="405"/>
      <c r="M527" s="405"/>
      <c r="N527" s="405"/>
      <c r="O527" s="405"/>
      <c r="P527" s="405"/>
      <c r="Q527" s="405"/>
      <c r="R527" s="405"/>
      <c r="S527" s="405"/>
      <c r="T527" s="405"/>
      <c r="U527" s="405"/>
      <c r="V527" s="405"/>
      <c r="W527" s="405"/>
    </row>
    <row r="528" spans="1:23" ht="16.5" customHeight="1">
      <c r="A528" s="405"/>
      <c r="B528" s="405"/>
      <c r="C528" s="405"/>
      <c r="D528" s="405"/>
      <c r="E528" s="405"/>
      <c r="F528" s="405"/>
      <c r="G528" s="405"/>
      <c r="H528" s="405"/>
      <c r="I528" s="405"/>
      <c r="J528" s="405"/>
      <c r="K528" s="405"/>
      <c r="L528" s="405"/>
      <c r="M528" s="405"/>
      <c r="N528" s="405"/>
      <c r="O528" s="405"/>
      <c r="P528" s="405"/>
      <c r="Q528" s="405"/>
      <c r="R528" s="405"/>
      <c r="S528" s="405"/>
      <c r="T528" s="405"/>
      <c r="U528" s="405"/>
      <c r="V528" s="405"/>
      <c r="W528" s="405"/>
    </row>
    <row r="529" spans="1:23" ht="16.5" customHeight="1">
      <c r="A529" s="405"/>
      <c r="B529" s="405"/>
      <c r="C529" s="405"/>
      <c r="D529" s="405"/>
      <c r="E529" s="405"/>
      <c r="F529" s="405"/>
      <c r="G529" s="405"/>
      <c r="H529" s="405"/>
      <c r="I529" s="405"/>
      <c r="J529" s="405"/>
      <c r="K529" s="405"/>
      <c r="L529" s="405"/>
      <c r="M529" s="405"/>
      <c r="N529" s="405"/>
      <c r="O529" s="405"/>
      <c r="P529" s="405"/>
      <c r="Q529" s="405"/>
      <c r="R529" s="405"/>
      <c r="S529" s="405"/>
      <c r="T529" s="405"/>
      <c r="U529" s="405"/>
      <c r="V529" s="405"/>
      <c r="W529" s="405"/>
    </row>
    <row r="530" spans="1:23" ht="16.5" customHeight="1">
      <c r="A530" s="405"/>
      <c r="B530" s="405"/>
      <c r="C530" s="405"/>
      <c r="D530" s="405"/>
      <c r="E530" s="405"/>
      <c r="F530" s="405"/>
      <c r="G530" s="405"/>
      <c r="H530" s="405"/>
      <c r="I530" s="405"/>
      <c r="J530" s="405"/>
      <c r="K530" s="405"/>
      <c r="L530" s="405"/>
      <c r="M530" s="405"/>
      <c r="N530" s="405"/>
      <c r="O530" s="405"/>
      <c r="P530" s="405"/>
      <c r="Q530" s="405"/>
      <c r="R530" s="405"/>
      <c r="S530" s="405"/>
      <c r="T530" s="405"/>
      <c r="U530" s="405"/>
      <c r="V530" s="405"/>
      <c r="W530" s="405"/>
    </row>
    <row r="531" spans="1:23" ht="16.5" customHeight="1">
      <c r="A531" s="405"/>
      <c r="B531" s="405"/>
      <c r="C531" s="405"/>
      <c r="D531" s="405"/>
      <c r="E531" s="405"/>
      <c r="F531" s="405"/>
      <c r="G531" s="405"/>
      <c r="H531" s="405"/>
      <c r="I531" s="405"/>
      <c r="J531" s="405"/>
      <c r="K531" s="405"/>
      <c r="L531" s="405"/>
      <c r="M531" s="405"/>
      <c r="N531" s="405"/>
      <c r="O531" s="405"/>
      <c r="P531" s="405"/>
      <c r="Q531" s="405"/>
      <c r="R531" s="405"/>
      <c r="S531" s="405"/>
      <c r="T531" s="405"/>
      <c r="U531" s="405"/>
      <c r="V531" s="405"/>
      <c r="W531" s="405"/>
    </row>
    <row r="532" spans="1:23" ht="16.5" customHeight="1">
      <c r="A532" s="405"/>
      <c r="B532" s="405"/>
      <c r="C532" s="405"/>
      <c r="D532" s="405"/>
      <c r="E532" s="405"/>
      <c r="F532" s="405"/>
      <c r="G532" s="405"/>
      <c r="H532" s="405"/>
      <c r="I532" s="405"/>
      <c r="J532" s="405"/>
      <c r="K532" s="405"/>
      <c r="L532" s="405"/>
      <c r="M532" s="405"/>
      <c r="N532" s="405"/>
      <c r="O532" s="405"/>
      <c r="P532" s="405"/>
      <c r="Q532" s="405"/>
      <c r="R532" s="405"/>
      <c r="S532" s="405"/>
      <c r="T532" s="405"/>
      <c r="U532" s="405"/>
      <c r="V532" s="405"/>
      <c r="W532" s="405"/>
    </row>
    <row r="533" spans="1:23" ht="16.5" customHeight="1">
      <c r="A533" s="405"/>
      <c r="B533" s="405"/>
      <c r="C533" s="405"/>
      <c r="D533" s="405"/>
      <c r="E533" s="405"/>
      <c r="F533" s="405"/>
      <c r="G533" s="405"/>
      <c r="H533" s="405"/>
      <c r="I533" s="405"/>
      <c r="J533" s="405"/>
      <c r="K533" s="405"/>
      <c r="L533" s="405"/>
      <c r="M533" s="405"/>
      <c r="N533" s="405"/>
      <c r="O533" s="405"/>
      <c r="P533" s="405"/>
      <c r="Q533" s="405"/>
      <c r="R533" s="405"/>
      <c r="S533" s="405"/>
      <c r="T533" s="405"/>
      <c r="U533" s="405"/>
      <c r="V533" s="405"/>
      <c r="W533" s="405"/>
    </row>
    <row r="534" spans="1:23" ht="16.5" customHeight="1">
      <c r="A534" s="405"/>
      <c r="B534" s="405"/>
      <c r="C534" s="405"/>
      <c r="D534" s="405"/>
      <c r="E534" s="405"/>
      <c r="F534" s="405"/>
      <c r="G534" s="405"/>
      <c r="H534" s="405"/>
      <c r="I534" s="405"/>
      <c r="J534" s="405"/>
      <c r="K534" s="405"/>
      <c r="L534" s="405"/>
      <c r="M534" s="405"/>
      <c r="N534" s="405"/>
      <c r="O534" s="405"/>
      <c r="P534" s="405"/>
      <c r="Q534" s="405"/>
      <c r="R534" s="405"/>
      <c r="S534" s="405"/>
      <c r="T534" s="405"/>
      <c r="U534" s="405"/>
      <c r="V534" s="405"/>
      <c r="W534" s="405"/>
    </row>
    <row r="535" spans="1:23" ht="16.5" customHeight="1">
      <c r="A535" s="405"/>
      <c r="B535" s="405"/>
      <c r="C535" s="405"/>
      <c r="D535" s="405"/>
      <c r="E535" s="405"/>
      <c r="F535" s="405"/>
      <c r="G535" s="405"/>
      <c r="H535" s="405"/>
      <c r="I535" s="405"/>
      <c r="J535" s="405"/>
      <c r="K535" s="405"/>
      <c r="L535" s="405"/>
      <c r="M535" s="405"/>
      <c r="N535" s="405"/>
      <c r="O535" s="405"/>
      <c r="P535" s="405"/>
      <c r="Q535" s="405"/>
      <c r="R535" s="405"/>
      <c r="S535" s="405"/>
      <c r="T535" s="405"/>
      <c r="U535" s="405"/>
      <c r="V535" s="405"/>
      <c r="W535" s="405"/>
    </row>
    <row r="536" spans="1:23" ht="16.5" customHeight="1">
      <c r="A536" s="405"/>
      <c r="B536" s="405"/>
      <c r="C536" s="405"/>
      <c r="D536" s="405"/>
      <c r="E536" s="405"/>
      <c r="F536" s="405"/>
      <c r="G536" s="405"/>
      <c r="H536" s="405"/>
      <c r="I536" s="405"/>
      <c r="J536" s="405"/>
      <c r="K536" s="405"/>
      <c r="L536" s="405"/>
      <c r="M536" s="405"/>
      <c r="N536" s="405"/>
      <c r="O536" s="405"/>
      <c r="P536" s="405"/>
      <c r="Q536" s="405"/>
      <c r="R536" s="405"/>
      <c r="S536" s="405"/>
      <c r="T536" s="405"/>
      <c r="U536" s="405"/>
      <c r="V536" s="405"/>
      <c r="W536" s="405"/>
    </row>
    <row r="537" spans="1:23" ht="16.5" customHeight="1">
      <c r="A537" s="405"/>
      <c r="B537" s="405"/>
      <c r="C537" s="405"/>
      <c r="D537" s="405"/>
      <c r="E537" s="405"/>
      <c r="F537" s="405"/>
      <c r="G537" s="405"/>
      <c r="H537" s="405"/>
      <c r="I537" s="405"/>
      <c r="J537" s="405"/>
      <c r="K537" s="405"/>
      <c r="L537" s="405"/>
      <c r="M537" s="405"/>
      <c r="N537" s="405"/>
      <c r="O537" s="405"/>
      <c r="P537" s="405"/>
      <c r="Q537" s="405"/>
      <c r="R537" s="405"/>
      <c r="S537" s="405"/>
      <c r="T537" s="405"/>
      <c r="U537" s="405"/>
      <c r="V537" s="405"/>
      <c r="W537" s="405"/>
    </row>
    <row r="538" spans="1:23" ht="16.5" customHeight="1">
      <c r="A538" s="405"/>
      <c r="B538" s="405"/>
      <c r="C538" s="405"/>
      <c r="D538" s="405"/>
      <c r="E538" s="405"/>
      <c r="F538" s="405"/>
      <c r="G538" s="405"/>
      <c r="H538" s="405"/>
      <c r="I538" s="405"/>
      <c r="J538" s="405"/>
      <c r="K538" s="405"/>
      <c r="L538" s="405"/>
      <c r="M538" s="405"/>
      <c r="N538" s="405"/>
      <c r="O538" s="405"/>
      <c r="P538" s="405"/>
      <c r="Q538" s="405"/>
      <c r="R538" s="405"/>
      <c r="S538" s="405"/>
      <c r="T538" s="405"/>
      <c r="U538" s="405"/>
      <c r="V538" s="405"/>
      <c r="W538" s="405"/>
    </row>
    <row r="539" spans="1:23" ht="16.5" customHeight="1">
      <c r="A539" s="405"/>
      <c r="B539" s="405"/>
      <c r="C539" s="405"/>
      <c r="D539" s="405"/>
      <c r="E539" s="405"/>
      <c r="F539" s="405"/>
      <c r="G539" s="405"/>
      <c r="H539" s="405"/>
      <c r="I539" s="405"/>
      <c r="J539" s="405"/>
      <c r="K539" s="405"/>
      <c r="L539" s="405"/>
      <c r="M539" s="405"/>
      <c r="N539" s="405"/>
      <c r="O539" s="405"/>
      <c r="P539" s="405"/>
      <c r="Q539" s="405"/>
      <c r="R539" s="405"/>
      <c r="S539" s="405"/>
      <c r="T539" s="405"/>
      <c r="U539" s="405"/>
      <c r="V539" s="405"/>
      <c r="W539" s="405"/>
    </row>
    <row r="540" spans="1:23" ht="16.5" customHeight="1">
      <c r="A540" s="405"/>
      <c r="B540" s="405"/>
      <c r="C540" s="405"/>
      <c r="D540" s="405"/>
      <c r="E540" s="405"/>
      <c r="F540" s="405"/>
      <c r="G540" s="405"/>
      <c r="H540" s="405"/>
      <c r="I540" s="405"/>
      <c r="J540" s="405"/>
      <c r="K540" s="405"/>
      <c r="L540" s="405"/>
      <c r="M540" s="405"/>
      <c r="N540" s="405"/>
      <c r="O540" s="405"/>
      <c r="P540" s="405"/>
      <c r="Q540" s="405"/>
      <c r="R540" s="405"/>
      <c r="S540" s="405"/>
      <c r="T540" s="405"/>
      <c r="U540" s="405"/>
      <c r="V540" s="405"/>
      <c r="W540" s="405"/>
    </row>
    <row r="541" spans="1:23" ht="16.5" customHeight="1">
      <c r="A541" s="405"/>
      <c r="B541" s="405"/>
      <c r="C541" s="405"/>
      <c r="D541" s="405"/>
      <c r="E541" s="405"/>
      <c r="F541" s="405"/>
      <c r="G541" s="405"/>
      <c r="H541" s="405"/>
      <c r="I541" s="405"/>
      <c r="J541" s="405"/>
      <c r="K541" s="405"/>
      <c r="L541" s="405"/>
      <c r="M541" s="405"/>
      <c r="N541" s="405"/>
      <c r="O541" s="405"/>
      <c r="P541" s="405"/>
      <c r="Q541" s="405"/>
      <c r="R541" s="405"/>
      <c r="S541" s="405"/>
      <c r="T541" s="405"/>
      <c r="U541" s="405"/>
      <c r="V541" s="405"/>
      <c r="W541" s="405"/>
    </row>
    <row r="542" spans="1:23" ht="16.5" customHeight="1">
      <c r="A542" s="405"/>
      <c r="B542" s="405"/>
      <c r="C542" s="405"/>
      <c r="D542" s="405"/>
      <c r="E542" s="405"/>
      <c r="F542" s="405"/>
      <c r="G542" s="405"/>
      <c r="H542" s="405"/>
      <c r="I542" s="405"/>
      <c r="J542" s="405"/>
      <c r="K542" s="405"/>
      <c r="L542" s="405"/>
      <c r="M542" s="405"/>
      <c r="N542" s="405"/>
      <c r="O542" s="405"/>
      <c r="P542" s="405"/>
      <c r="Q542" s="405"/>
      <c r="R542" s="405"/>
      <c r="S542" s="405"/>
      <c r="T542" s="405"/>
      <c r="U542" s="405"/>
      <c r="V542" s="405"/>
      <c r="W542" s="405"/>
    </row>
    <row r="543" spans="1:23" ht="16.5" customHeight="1">
      <c r="A543" s="405"/>
      <c r="B543" s="405"/>
      <c r="C543" s="405"/>
      <c r="D543" s="405"/>
      <c r="E543" s="405"/>
      <c r="F543" s="405"/>
      <c r="G543" s="405"/>
      <c r="H543" s="405"/>
      <c r="I543" s="405"/>
      <c r="J543" s="405"/>
      <c r="K543" s="405"/>
      <c r="L543" s="405"/>
      <c r="M543" s="405"/>
      <c r="N543" s="405"/>
      <c r="O543" s="405"/>
      <c r="P543" s="405"/>
      <c r="Q543" s="405"/>
      <c r="R543" s="405"/>
      <c r="S543" s="405"/>
      <c r="T543" s="405"/>
      <c r="U543" s="405"/>
      <c r="V543" s="405"/>
      <c r="W543" s="405"/>
    </row>
    <row r="544" spans="1:23" ht="16.5" customHeight="1">
      <c r="A544" s="405"/>
      <c r="B544" s="405"/>
      <c r="C544" s="405"/>
      <c r="D544" s="405"/>
      <c r="E544" s="405"/>
      <c r="F544" s="405"/>
      <c r="G544" s="405"/>
      <c r="H544" s="405"/>
      <c r="I544" s="405"/>
      <c r="J544" s="405"/>
      <c r="K544" s="405"/>
      <c r="L544" s="405"/>
      <c r="M544" s="405"/>
      <c r="N544" s="405"/>
      <c r="O544" s="405"/>
      <c r="P544" s="405"/>
      <c r="Q544" s="405"/>
      <c r="R544" s="405"/>
      <c r="S544" s="405"/>
      <c r="T544" s="405"/>
      <c r="U544" s="405"/>
      <c r="V544" s="405"/>
      <c r="W544" s="405"/>
    </row>
    <row r="545" spans="1:23" ht="16.5" customHeight="1">
      <c r="A545" s="405"/>
      <c r="B545" s="405"/>
      <c r="C545" s="405"/>
      <c r="D545" s="405"/>
      <c r="E545" s="405"/>
      <c r="F545" s="405"/>
      <c r="G545" s="405"/>
      <c r="H545" s="405"/>
      <c r="I545" s="405"/>
      <c r="J545" s="405"/>
      <c r="K545" s="405"/>
      <c r="L545" s="405"/>
      <c r="M545" s="405"/>
      <c r="N545" s="405"/>
      <c r="O545" s="405"/>
      <c r="P545" s="405"/>
      <c r="Q545" s="405"/>
      <c r="R545" s="405"/>
      <c r="S545" s="405"/>
      <c r="T545" s="405"/>
      <c r="U545" s="405"/>
      <c r="V545" s="405"/>
      <c r="W545" s="405"/>
    </row>
    <row r="546" spans="1:23" ht="16.5" customHeight="1">
      <c r="A546" s="405"/>
      <c r="B546" s="405"/>
      <c r="C546" s="405"/>
      <c r="D546" s="405"/>
      <c r="E546" s="405"/>
      <c r="F546" s="405"/>
      <c r="G546" s="405"/>
      <c r="H546" s="405"/>
      <c r="I546" s="405"/>
      <c r="J546" s="405"/>
      <c r="K546" s="405"/>
      <c r="L546" s="405"/>
      <c r="M546" s="405"/>
      <c r="N546" s="405"/>
      <c r="O546" s="405"/>
      <c r="P546" s="405"/>
      <c r="Q546" s="405"/>
      <c r="R546" s="405"/>
      <c r="S546" s="405"/>
      <c r="T546" s="405"/>
      <c r="U546" s="405"/>
      <c r="V546" s="405"/>
      <c r="W546" s="405"/>
    </row>
    <row r="547" spans="1:23" ht="16.5" customHeight="1">
      <c r="A547" s="405"/>
      <c r="B547" s="405"/>
      <c r="C547" s="405"/>
      <c r="D547" s="405"/>
      <c r="E547" s="405"/>
      <c r="F547" s="405"/>
      <c r="G547" s="405"/>
      <c r="H547" s="405"/>
      <c r="I547" s="405"/>
      <c r="J547" s="405"/>
      <c r="K547" s="405"/>
      <c r="L547" s="405"/>
      <c r="M547" s="405"/>
      <c r="N547" s="405"/>
      <c r="O547" s="405"/>
      <c r="P547" s="405"/>
      <c r="Q547" s="405"/>
      <c r="R547" s="405"/>
      <c r="S547" s="405"/>
      <c r="T547" s="405"/>
      <c r="U547" s="405"/>
      <c r="V547" s="405"/>
      <c r="W547" s="405"/>
    </row>
    <row r="548" spans="1:23" ht="16.5" customHeight="1">
      <c r="A548" s="405"/>
      <c r="B548" s="405"/>
      <c r="C548" s="405"/>
      <c r="D548" s="405"/>
      <c r="E548" s="405"/>
      <c r="F548" s="405"/>
      <c r="G548" s="405"/>
      <c r="H548" s="405"/>
      <c r="I548" s="405"/>
      <c r="J548" s="405"/>
      <c r="K548" s="405"/>
      <c r="L548" s="405"/>
      <c r="M548" s="405"/>
      <c r="N548" s="405"/>
      <c r="O548" s="405"/>
      <c r="P548" s="405"/>
      <c r="Q548" s="405"/>
      <c r="R548" s="405"/>
      <c r="S548" s="405"/>
      <c r="T548" s="405"/>
      <c r="U548" s="405"/>
      <c r="V548" s="405"/>
      <c r="W548" s="405"/>
    </row>
    <row r="549" spans="1:23" ht="16.5" customHeight="1">
      <c r="A549" s="405"/>
      <c r="B549" s="405"/>
      <c r="C549" s="405"/>
      <c r="D549" s="405"/>
      <c r="E549" s="405"/>
      <c r="F549" s="405"/>
      <c r="G549" s="405"/>
      <c r="H549" s="405"/>
      <c r="I549" s="405"/>
      <c r="J549" s="405"/>
      <c r="K549" s="405"/>
      <c r="L549" s="405"/>
      <c r="M549" s="405"/>
      <c r="N549" s="405"/>
      <c r="O549" s="405"/>
      <c r="P549" s="405"/>
      <c r="Q549" s="405"/>
      <c r="R549" s="405"/>
      <c r="S549" s="405"/>
      <c r="T549" s="405"/>
      <c r="U549" s="405"/>
      <c r="V549" s="405"/>
      <c r="W549" s="405"/>
    </row>
    <row r="550" spans="1:23" ht="16.5" customHeight="1">
      <c r="A550" s="405"/>
      <c r="B550" s="405"/>
      <c r="C550" s="405"/>
      <c r="D550" s="405"/>
      <c r="E550" s="405"/>
      <c r="F550" s="405"/>
      <c r="G550" s="405"/>
      <c r="H550" s="405"/>
      <c r="I550" s="405"/>
      <c r="J550" s="405"/>
      <c r="K550" s="405"/>
      <c r="L550" s="405"/>
      <c r="M550" s="405"/>
      <c r="N550" s="405"/>
      <c r="O550" s="405"/>
      <c r="P550" s="405"/>
      <c r="Q550" s="405"/>
      <c r="R550" s="405"/>
      <c r="S550" s="405"/>
      <c r="T550" s="405"/>
      <c r="U550" s="405"/>
      <c r="V550" s="405"/>
      <c r="W550" s="405"/>
    </row>
    <row r="551" spans="1:23" ht="16.5" customHeight="1">
      <c r="A551" s="405"/>
      <c r="B551" s="405"/>
      <c r="C551" s="405"/>
      <c r="D551" s="405"/>
      <c r="E551" s="405"/>
      <c r="F551" s="405"/>
      <c r="G551" s="405"/>
      <c r="H551" s="405"/>
      <c r="I551" s="405"/>
      <c r="J551" s="405"/>
      <c r="K551" s="405"/>
      <c r="L551" s="405"/>
      <c r="M551" s="405"/>
      <c r="N551" s="405"/>
      <c r="O551" s="405"/>
      <c r="P551" s="405"/>
      <c r="Q551" s="405"/>
      <c r="R551" s="405"/>
      <c r="S551" s="405"/>
      <c r="T551" s="405"/>
      <c r="U551" s="405"/>
      <c r="V551" s="405"/>
      <c r="W551" s="405"/>
    </row>
    <row r="552" spans="1:23" ht="16.5" customHeight="1">
      <c r="A552" s="405"/>
      <c r="B552" s="405"/>
      <c r="C552" s="405"/>
      <c r="D552" s="405"/>
      <c r="E552" s="405"/>
      <c r="F552" s="405"/>
      <c r="G552" s="405"/>
      <c r="H552" s="405"/>
      <c r="I552" s="405"/>
      <c r="J552" s="405"/>
      <c r="K552" s="405"/>
      <c r="L552" s="405"/>
      <c r="M552" s="405"/>
      <c r="N552" s="405"/>
      <c r="O552" s="405"/>
      <c r="P552" s="405"/>
      <c r="Q552" s="405"/>
      <c r="R552" s="405"/>
      <c r="S552" s="405"/>
      <c r="T552" s="405"/>
      <c r="U552" s="405"/>
      <c r="V552" s="405"/>
      <c r="W552" s="405"/>
    </row>
    <row r="553" spans="1:23" ht="16.5" customHeight="1">
      <c r="A553" s="405"/>
      <c r="B553" s="405"/>
      <c r="C553" s="405"/>
      <c r="D553" s="405"/>
      <c r="E553" s="405"/>
      <c r="F553" s="405"/>
      <c r="G553" s="405"/>
      <c r="H553" s="405"/>
      <c r="I553" s="405"/>
      <c r="J553" s="405"/>
      <c r="K553" s="405"/>
      <c r="L553" s="405"/>
      <c r="M553" s="405"/>
      <c r="N553" s="405"/>
      <c r="O553" s="405"/>
      <c r="P553" s="405"/>
      <c r="Q553" s="405"/>
      <c r="R553" s="405"/>
      <c r="S553" s="405"/>
      <c r="T553" s="405"/>
      <c r="U553" s="405"/>
      <c r="V553" s="405"/>
      <c r="W553" s="405"/>
    </row>
    <row r="554" spans="1:23" ht="16.5" customHeight="1">
      <c r="A554" s="405"/>
      <c r="B554" s="405"/>
      <c r="C554" s="405"/>
      <c r="D554" s="405"/>
      <c r="E554" s="405"/>
      <c r="F554" s="405"/>
      <c r="G554" s="405"/>
      <c r="H554" s="405"/>
      <c r="I554" s="405"/>
      <c r="J554" s="405"/>
      <c r="K554" s="405"/>
      <c r="L554" s="405"/>
      <c r="M554" s="405"/>
      <c r="N554" s="405"/>
      <c r="O554" s="405"/>
      <c r="P554" s="405"/>
      <c r="Q554" s="405"/>
      <c r="R554" s="405"/>
      <c r="S554" s="405"/>
      <c r="T554" s="405"/>
      <c r="U554" s="405"/>
      <c r="V554" s="405"/>
      <c r="W554" s="405"/>
    </row>
    <row r="555" spans="1:23" ht="16.5" customHeight="1">
      <c r="A555" s="405"/>
      <c r="B555" s="405"/>
      <c r="C555" s="405"/>
      <c r="D555" s="405"/>
      <c r="E555" s="405"/>
      <c r="F555" s="405"/>
      <c r="G555" s="405"/>
      <c r="H555" s="405"/>
      <c r="I555" s="405"/>
      <c r="J555" s="405"/>
      <c r="K555" s="405"/>
      <c r="L555" s="405"/>
      <c r="M555" s="405"/>
      <c r="N555" s="405"/>
      <c r="O555" s="405"/>
      <c r="P555" s="405"/>
      <c r="Q555" s="405"/>
      <c r="R555" s="405"/>
      <c r="S555" s="405"/>
      <c r="T555" s="405"/>
      <c r="U555" s="405"/>
      <c r="V555" s="405"/>
      <c r="W555" s="405"/>
    </row>
    <row r="556" spans="1:23" ht="16.5" customHeight="1">
      <c r="A556" s="405"/>
      <c r="B556" s="405"/>
      <c r="C556" s="405"/>
      <c r="D556" s="405"/>
      <c r="E556" s="405"/>
      <c r="F556" s="405"/>
      <c r="G556" s="405"/>
      <c r="H556" s="405"/>
      <c r="I556" s="405"/>
      <c r="J556" s="405"/>
      <c r="K556" s="405"/>
      <c r="L556" s="405"/>
      <c r="M556" s="405"/>
      <c r="N556" s="405"/>
      <c r="O556" s="405"/>
      <c r="P556" s="405"/>
      <c r="Q556" s="405"/>
      <c r="R556" s="405"/>
      <c r="S556" s="405"/>
      <c r="T556" s="405"/>
      <c r="U556" s="405"/>
      <c r="V556" s="405"/>
      <c r="W556" s="405"/>
    </row>
    <row r="557" spans="1:23" ht="16.5" customHeight="1">
      <c r="A557" s="405"/>
      <c r="B557" s="405"/>
      <c r="C557" s="405"/>
      <c r="D557" s="405"/>
      <c r="E557" s="405"/>
      <c r="F557" s="405"/>
      <c r="G557" s="405"/>
      <c r="H557" s="405"/>
      <c r="I557" s="405"/>
      <c r="J557" s="405"/>
      <c r="K557" s="405"/>
      <c r="L557" s="405"/>
      <c r="M557" s="405"/>
      <c r="N557" s="405"/>
      <c r="O557" s="405"/>
      <c r="P557" s="405"/>
      <c r="Q557" s="405"/>
      <c r="R557" s="405"/>
      <c r="S557" s="405"/>
      <c r="T557" s="405"/>
      <c r="U557" s="405"/>
      <c r="V557" s="405"/>
      <c r="W557" s="405"/>
    </row>
    <row r="558" spans="1:23" ht="16.5" customHeight="1">
      <c r="A558" s="405"/>
      <c r="B558" s="405"/>
      <c r="C558" s="405"/>
      <c r="D558" s="405"/>
      <c r="E558" s="405"/>
      <c r="F558" s="405"/>
      <c r="G558" s="405"/>
      <c r="H558" s="405"/>
      <c r="I558" s="405"/>
      <c r="J558" s="405"/>
      <c r="K558" s="405"/>
      <c r="L558" s="405"/>
      <c r="M558" s="405"/>
      <c r="N558" s="405"/>
      <c r="O558" s="405"/>
      <c r="P558" s="405"/>
      <c r="Q558" s="405"/>
      <c r="R558" s="405"/>
      <c r="S558" s="405"/>
      <c r="T558" s="405"/>
      <c r="U558" s="405"/>
      <c r="V558" s="405"/>
      <c r="W558" s="405"/>
    </row>
    <row r="559" spans="1:23" ht="16.5" customHeight="1">
      <c r="A559" s="405"/>
      <c r="B559" s="405"/>
      <c r="C559" s="405"/>
      <c r="D559" s="405"/>
      <c r="E559" s="405"/>
      <c r="F559" s="405"/>
      <c r="G559" s="405"/>
      <c r="H559" s="405"/>
      <c r="I559" s="405"/>
      <c r="J559" s="405"/>
      <c r="K559" s="405"/>
      <c r="L559" s="405"/>
      <c r="M559" s="405"/>
      <c r="N559" s="405"/>
      <c r="O559" s="405"/>
      <c r="P559" s="405"/>
      <c r="Q559" s="405"/>
      <c r="R559" s="405"/>
      <c r="S559" s="405"/>
      <c r="T559" s="405"/>
      <c r="U559" s="405"/>
      <c r="V559" s="405"/>
      <c r="W559" s="405"/>
    </row>
    <row r="560" spans="1:23" ht="16.5" customHeight="1">
      <c r="A560" s="405"/>
      <c r="B560" s="405"/>
      <c r="C560" s="405"/>
      <c r="D560" s="405"/>
      <c r="E560" s="405"/>
      <c r="F560" s="405"/>
      <c r="G560" s="405"/>
      <c r="H560" s="405"/>
      <c r="I560" s="405"/>
      <c r="J560" s="405"/>
      <c r="K560" s="405"/>
      <c r="L560" s="405"/>
      <c r="M560" s="405"/>
      <c r="N560" s="405"/>
      <c r="O560" s="405"/>
      <c r="P560" s="405"/>
      <c r="Q560" s="405"/>
      <c r="R560" s="405"/>
      <c r="S560" s="405"/>
      <c r="T560" s="405"/>
      <c r="U560" s="405"/>
      <c r="V560" s="405"/>
      <c r="W560" s="405"/>
    </row>
    <row r="561" spans="1:23" ht="16.5" customHeight="1">
      <c r="A561" s="405"/>
      <c r="B561" s="405"/>
      <c r="C561" s="405"/>
      <c r="D561" s="405"/>
      <c r="E561" s="405"/>
      <c r="F561" s="405"/>
      <c r="G561" s="405"/>
      <c r="H561" s="405"/>
      <c r="I561" s="405"/>
      <c r="J561" s="405"/>
      <c r="K561" s="405"/>
      <c r="L561" s="405"/>
      <c r="M561" s="405"/>
      <c r="N561" s="405"/>
      <c r="O561" s="405"/>
      <c r="P561" s="405"/>
      <c r="Q561" s="405"/>
      <c r="R561" s="405"/>
      <c r="S561" s="405"/>
      <c r="T561" s="405"/>
      <c r="U561" s="405"/>
      <c r="V561" s="405"/>
      <c r="W561" s="405"/>
    </row>
    <row r="562" spans="1:23" ht="16.5" customHeight="1">
      <c r="A562" s="405"/>
      <c r="B562" s="405"/>
      <c r="C562" s="405"/>
      <c r="D562" s="405"/>
      <c r="E562" s="405"/>
      <c r="F562" s="405"/>
      <c r="G562" s="405"/>
      <c r="H562" s="405"/>
      <c r="I562" s="405"/>
      <c r="J562" s="405"/>
      <c r="K562" s="405"/>
      <c r="L562" s="405"/>
      <c r="M562" s="405"/>
      <c r="N562" s="405"/>
      <c r="O562" s="405"/>
      <c r="P562" s="405"/>
      <c r="Q562" s="405"/>
      <c r="R562" s="405"/>
      <c r="S562" s="405"/>
      <c r="T562" s="405"/>
      <c r="U562" s="405"/>
      <c r="V562" s="405"/>
      <c r="W562" s="405"/>
    </row>
    <row r="563" spans="1:23" ht="16.5" customHeight="1">
      <c r="A563" s="405"/>
      <c r="B563" s="405"/>
      <c r="C563" s="405"/>
      <c r="D563" s="405"/>
      <c r="E563" s="405"/>
      <c r="F563" s="405"/>
      <c r="G563" s="405"/>
      <c r="H563" s="405"/>
      <c r="I563" s="405"/>
      <c r="J563" s="405"/>
      <c r="K563" s="405"/>
      <c r="L563" s="405"/>
      <c r="M563" s="405"/>
      <c r="N563" s="405"/>
      <c r="O563" s="405"/>
      <c r="P563" s="405"/>
      <c r="Q563" s="405"/>
      <c r="R563" s="405"/>
      <c r="S563" s="405"/>
      <c r="T563" s="405"/>
      <c r="U563" s="405"/>
      <c r="V563" s="405"/>
      <c r="W563" s="405"/>
    </row>
    <row r="564" spans="1:23" ht="16.5" customHeight="1">
      <c r="A564" s="405"/>
      <c r="B564" s="405"/>
      <c r="C564" s="405"/>
      <c r="D564" s="405"/>
      <c r="E564" s="405"/>
      <c r="F564" s="405"/>
      <c r="G564" s="405"/>
      <c r="H564" s="405"/>
      <c r="I564" s="405"/>
      <c r="J564" s="405"/>
      <c r="K564" s="405"/>
      <c r="L564" s="405"/>
      <c r="M564" s="405"/>
      <c r="N564" s="405"/>
      <c r="O564" s="405"/>
      <c r="P564" s="405"/>
      <c r="Q564" s="405"/>
      <c r="R564" s="405"/>
      <c r="S564" s="405"/>
      <c r="T564" s="405"/>
      <c r="U564" s="405"/>
      <c r="V564" s="405"/>
      <c r="W564" s="405"/>
    </row>
    <row r="565" spans="1:23" ht="16.5" customHeight="1">
      <c r="A565" s="405"/>
      <c r="B565" s="405"/>
      <c r="C565" s="405"/>
      <c r="D565" s="405"/>
      <c r="E565" s="405"/>
      <c r="F565" s="405"/>
      <c r="G565" s="405"/>
      <c r="H565" s="405"/>
      <c r="I565" s="405"/>
      <c r="J565" s="405"/>
      <c r="K565" s="405"/>
      <c r="L565" s="405"/>
      <c r="M565" s="405"/>
      <c r="N565" s="405"/>
      <c r="O565" s="405"/>
      <c r="P565" s="405"/>
      <c r="Q565" s="405"/>
      <c r="R565" s="405"/>
      <c r="S565" s="405"/>
      <c r="T565" s="405"/>
      <c r="U565" s="405"/>
      <c r="V565" s="405"/>
      <c r="W565" s="405"/>
    </row>
    <row r="566" spans="1:23" ht="16.5" customHeight="1">
      <c r="A566" s="405"/>
      <c r="B566" s="405"/>
      <c r="C566" s="405"/>
      <c r="D566" s="405"/>
      <c r="E566" s="405"/>
      <c r="F566" s="405"/>
      <c r="G566" s="405"/>
      <c r="H566" s="405"/>
      <c r="I566" s="405"/>
      <c r="J566" s="405"/>
      <c r="K566" s="405"/>
      <c r="L566" s="405"/>
      <c r="M566" s="405"/>
      <c r="N566" s="405"/>
      <c r="O566" s="405"/>
      <c r="P566" s="405"/>
      <c r="Q566" s="405"/>
      <c r="R566" s="405"/>
      <c r="S566" s="405"/>
      <c r="T566" s="405"/>
      <c r="U566" s="405"/>
      <c r="V566" s="405"/>
      <c r="W566" s="405"/>
    </row>
    <row r="567" spans="1:23" ht="16.5" customHeight="1">
      <c r="A567" s="405"/>
      <c r="B567" s="405"/>
      <c r="C567" s="405"/>
      <c r="D567" s="405"/>
      <c r="E567" s="405"/>
      <c r="F567" s="405"/>
      <c r="G567" s="405"/>
      <c r="H567" s="405"/>
      <c r="I567" s="405"/>
      <c r="J567" s="405"/>
      <c r="K567" s="405"/>
      <c r="L567" s="405"/>
      <c r="M567" s="405"/>
      <c r="N567" s="405"/>
      <c r="O567" s="405"/>
      <c r="P567" s="405"/>
      <c r="Q567" s="405"/>
      <c r="R567" s="405"/>
      <c r="S567" s="405"/>
      <c r="T567" s="405"/>
      <c r="U567" s="405"/>
      <c r="V567" s="405"/>
      <c r="W567" s="405"/>
    </row>
    <row r="568" spans="1:23" ht="16.5" customHeight="1">
      <c r="A568" s="405"/>
      <c r="B568" s="405"/>
      <c r="C568" s="405"/>
      <c r="D568" s="405"/>
      <c r="E568" s="405"/>
      <c r="F568" s="405"/>
      <c r="G568" s="405"/>
      <c r="H568" s="405"/>
      <c r="I568" s="405"/>
      <c r="J568" s="405"/>
      <c r="K568" s="405"/>
      <c r="L568" s="405"/>
      <c r="M568" s="405"/>
      <c r="N568" s="405"/>
      <c r="O568" s="405"/>
      <c r="P568" s="405"/>
      <c r="Q568" s="405"/>
      <c r="R568" s="405"/>
      <c r="S568" s="405"/>
      <c r="T568" s="405"/>
      <c r="U568" s="405"/>
      <c r="V568" s="405"/>
      <c r="W568" s="405"/>
    </row>
    <row r="569" spans="1:23" ht="16.5" customHeight="1">
      <c r="A569" s="405"/>
      <c r="B569" s="405"/>
      <c r="C569" s="405"/>
      <c r="D569" s="405"/>
      <c r="E569" s="405"/>
      <c r="F569" s="405"/>
      <c r="G569" s="405"/>
      <c r="H569" s="405"/>
      <c r="I569" s="405"/>
      <c r="J569" s="405"/>
      <c r="K569" s="405"/>
      <c r="L569" s="405"/>
      <c r="M569" s="405"/>
      <c r="N569" s="405"/>
      <c r="O569" s="405"/>
      <c r="P569" s="405"/>
      <c r="Q569" s="405"/>
      <c r="R569" s="405"/>
      <c r="S569" s="405"/>
      <c r="T569" s="405"/>
      <c r="U569" s="405"/>
      <c r="V569" s="405"/>
      <c r="W569" s="405"/>
    </row>
    <row r="570" spans="1:23" ht="16.5" customHeight="1">
      <c r="A570" s="405"/>
      <c r="B570" s="405"/>
      <c r="C570" s="405"/>
      <c r="D570" s="405"/>
      <c r="E570" s="405"/>
      <c r="F570" s="405"/>
      <c r="G570" s="405"/>
      <c r="H570" s="405"/>
      <c r="I570" s="405"/>
      <c r="J570" s="405"/>
      <c r="K570" s="405"/>
      <c r="L570" s="405"/>
      <c r="M570" s="405"/>
      <c r="N570" s="405"/>
      <c r="O570" s="405"/>
      <c r="P570" s="405"/>
      <c r="Q570" s="405"/>
      <c r="R570" s="405"/>
      <c r="S570" s="405"/>
      <c r="T570" s="405"/>
      <c r="U570" s="405"/>
      <c r="V570" s="405"/>
      <c r="W570" s="405"/>
    </row>
    <row r="571" spans="1:23" ht="16.5" customHeight="1">
      <c r="A571" s="405"/>
      <c r="B571" s="405"/>
      <c r="C571" s="405"/>
      <c r="D571" s="405"/>
      <c r="E571" s="405"/>
      <c r="F571" s="405"/>
      <c r="G571" s="405"/>
      <c r="H571" s="405"/>
      <c r="I571" s="405"/>
      <c r="J571" s="405"/>
      <c r="K571" s="405"/>
      <c r="L571" s="405"/>
      <c r="M571" s="405"/>
      <c r="N571" s="405"/>
      <c r="O571" s="405"/>
      <c r="P571" s="405"/>
      <c r="Q571" s="405"/>
      <c r="R571" s="405"/>
      <c r="S571" s="405"/>
      <c r="T571" s="405"/>
      <c r="U571" s="405"/>
      <c r="V571" s="405"/>
      <c r="W571" s="405"/>
    </row>
    <row r="572" spans="1:23" ht="16.5" customHeight="1">
      <c r="A572" s="405"/>
      <c r="B572" s="405"/>
      <c r="C572" s="405"/>
      <c r="D572" s="405"/>
      <c r="E572" s="405"/>
      <c r="F572" s="405"/>
      <c r="G572" s="405"/>
      <c r="H572" s="405"/>
      <c r="I572" s="405"/>
      <c r="J572" s="405"/>
      <c r="K572" s="405"/>
      <c r="L572" s="405"/>
      <c r="M572" s="405"/>
      <c r="N572" s="405"/>
      <c r="O572" s="405"/>
      <c r="P572" s="405"/>
      <c r="Q572" s="405"/>
      <c r="R572" s="405"/>
      <c r="S572" s="405"/>
      <c r="T572" s="405"/>
      <c r="U572" s="405"/>
      <c r="V572" s="405"/>
      <c r="W572" s="405"/>
    </row>
    <row r="573" spans="1:23" ht="16.5" customHeight="1">
      <c r="A573" s="405"/>
      <c r="B573" s="405"/>
      <c r="C573" s="405"/>
      <c r="D573" s="405"/>
      <c r="E573" s="405"/>
      <c r="F573" s="405"/>
      <c r="G573" s="405"/>
      <c r="H573" s="405"/>
      <c r="I573" s="405"/>
      <c r="J573" s="405"/>
      <c r="K573" s="405"/>
      <c r="L573" s="405"/>
      <c r="M573" s="405"/>
      <c r="N573" s="405"/>
      <c r="O573" s="405"/>
      <c r="P573" s="405"/>
      <c r="Q573" s="405"/>
      <c r="R573" s="405"/>
      <c r="S573" s="405"/>
      <c r="T573" s="405"/>
      <c r="U573" s="405"/>
      <c r="V573" s="405"/>
      <c r="W573" s="405"/>
    </row>
    <row r="574" spans="1:23" ht="16.5" customHeight="1">
      <c r="A574" s="405"/>
      <c r="B574" s="405"/>
      <c r="C574" s="405"/>
      <c r="D574" s="405"/>
      <c r="E574" s="405"/>
      <c r="F574" s="405"/>
      <c r="G574" s="405"/>
      <c r="H574" s="405"/>
      <c r="I574" s="405"/>
      <c r="J574" s="405"/>
      <c r="K574" s="405"/>
      <c r="L574" s="405"/>
      <c r="M574" s="405"/>
      <c r="N574" s="405"/>
      <c r="O574" s="405"/>
      <c r="P574" s="405"/>
      <c r="Q574" s="405"/>
      <c r="R574" s="405"/>
      <c r="S574" s="405"/>
      <c r="T574" s="405"/>
      <c r="U574" s="405"/>
      <c r="V574" s="405"/>
      <c r="W574" s="405"/>
    </row>
    <row r="575" spans="1:23" ht="16.5" customHeight="1">
      <c r="A575" s="405"/>
      <c r="B575" s="405"/>
      <c r="C575" s="405"/>
      <c r="D575" s="405"/>
      <c r="E575" s="405"/>
      <c r="F575" s="405"/>
      <c r="G575" s="405"/>
      <c r="H575" s="405"/>
      <c r="I575" s="405"/>
      <c r="J575" s="405"/>
      <c r="K575" s="405"/>
      <c r="L575" s="405"/>
      <c r="M575" s="405"/>
      <c r="N575" s="405"/>
      <c r="O575" s="405"/>
      <c r="P575" s="405"/>
      <c r="Q575" s="405"/>
      <c r="R575" s="405"/>
      <c r="S575" s="405"/>
      <c r="T575" s="405"/>
      <c r="U575" s="405"/>
      <c r="V575" s="405"/>
      <c r="W575" s="405"/>
    </row>
    <row r="576" spans="1:23" ht="16.5" customHeight="1">
      <c r="A576" s="405"/>
      <c r="B576" s="405"/>
      <c r="C576" s="405"/>
      <c r="D576" s="405"/>
      <c r="E576" s="405"/>
      <c r="F576" s="405"/>
      <c r="G576" s="405"/>
      <c r="H576" s="405"/>
      <c r="I576" s="405"/>
      <c r="J576" s="405"/>
      <c r="K576" s="405"/>
      <c r="L576" s="405"/>
      <c r="M576" s="405"/>
      <c r="N576" s="405"/>
      <c r="O576" s="405"/>
      <c r="P576" s="405"/>
      <c r="Q576" s="405"/>
      <c r="R576" s="405"/>
      <c r="S576" s="405"/>
      <c r="T576" s="405"/>
      <c r="U576" s="405"/>
      <c r="V576" s="405"/>
      <c r="W576" s="405"/>
    </row>
    <row r="577" spans="1:23" ht="16.5" customHeight="1">
      <c r="A577" s="405"/>
      <c r="B577" s="405"/>
      <c r="C577" s="405"/>
      <c r="D577" s="405"/>
      <c r="E577" s="405"/>
      <c r="F577" s="405"/>
      <c r="G577" s="405"/>
      <c r="H577" s="405"/>
      <c r="I577" s="405"/>
      <c r="J577" s="405"/>
      <c r="K577" s="405"/>
      <c r="L577" s="405"/>
      <c r="M577" s="405"/>
      <c r="N577" s="405"/>
      <c r="O577" s="405"/>
      <c r="P577" s="405"/>
      <c r="Q577" s="405"/>
      <c r="R577" s="405"/>
      <c r="S577" s="405"/>
      <c r="T577" s="405"/>
      <c r="U577" s="405"/>
      <c r="V577" s="405"/>
      <c r="W577" s="405"/>
    </row>
    <row r="578" spans="1:23" ht="16.5" customHeight="1">
      <c r="A578" s="405"/>
      <c r="B578" s="405"/>
      <c r="C578" s="405"/>
      <c r="D578" s="405"/>
      <c r="E578" s="405"/>
      <c r="F578" s="405"/>
      <c r="G578" s="405"/>
      <c r="H578" s="405"/>
      <c r="I578" s="405"/>
      <c r="J578" s="405"/>
      <c r="K578" s="405"/>
      <c r="L578" s="405"/>
      <c r="M578" s="405"/>
      <c r="N578" s="405"/>
      <c r="O578" s="405"/>
      <c r="P578" s="405"/>
      <c r="Q578" s="405"/>
      <c r="R578" s="405"/>
      <c r="S578" s="405"/>
      <c r="T578" s="405"/>
      <c r="U578" s="405"/>
      <c r="V578" s="405"/>
      <c r="W578" s="405"/>
    </row>
    <row r="579" spans="1:23" ht="16.5" customHeight="1">
      <c r="A579" s="405"/>
      <c r="B579" s="405"/>
      <c r="C579" s="405"/>
      <c r="D579" s="405"/>
      <c r="E579" s="405"/>
      <c r="F579" s="405"/>
      <c r="G579" s="405"/>
      <c r="H579" s="405"/>
      <c r="I579" s="405"/>
      <c r="J579" s="405"/>
      <c r="K579" s="405"/>
      <c r="L579" s="405"/>
      <c r="M579" s="405"/>
      <c r="N579" s="405"/>
      <c r="O579" s="405"/>
      <c r="P579" s="405"/>
      <c r="Q579" s="405"/>
      <c r="R579" s="405"/>
      <c r="S579" s="405"/>
      <c r="T579" s="405"/>
      <c r="U579" s="405"/>
      <c r="V579" s="405"/>
      <c r="W579" s="405"/>
    </row>
    <row r="580" spans="1:23" ht="16.5" customHeight="1">
      <c r="A580" s="405"/>
      <c r="B580" s="405"/>
      <c r="C580" s="405"/>
      <c r="D580" s="405"/>
      <c r="E580" s="405"/>
      <c r="F580" s="405"/>
      <c r="G580" s="405"/>
      <c r="H580" s="405"/>
      <c r="I580" s="405"/>
      <c r="J580" s="405"/>
      <c r="K580" s="405"/>
      <c r="L580" s="405"/>
      <c r="M580" s="405"/>
      <c r="N580" s="405"/>
      <c r="O580" s="405"/>
      <c r="P580" s="405"/>
      <c r="Q580" s="405"/>
      <c r="R580" s="405"/>
      <c r="S580" s="405"/>
      <c r="T580" s="405"/>
      <c r="U580" s="405"/>
      <c r="V580" s="405"/>
      <c r="W580" s="405"/>
    </row>
    <row r="581" spans="1:23" ht="16.5" customHeight="1">
      <c r="A581" s="405"/>
      <c r="B581" s="405"/>
      <c r="C581" s="405"/>
      <c r="D581" s="405"/>
      <c r="E581" s="405"/>
      <c r="F581" s="405"/>
      <c r="G581" s="405"/>
      <c r="H581" s="405"/>
      <c r="I581" s="405"/>
      <c r="J581" s="405"/>
      <c r="K581" s="405"/>
      <c r="L581" s="405"/>
      <c r="M581" s="405"/>
      <c r="N581" s="405"/>
      <c r="O581" s="405"/>
      <c r="P581" s="405"/>
      <c r="Q581" s="405"/>
      <c r="R581" s="405"/>
      <c r="S581" s="405"/>
      <c r="T581" s="405"/>
      <c r="U581" s="405"/>
      <c r="V581" s="405"/>
      <c r="W581" s="405"/>
    </row>
    <row r="582" spans="1:23" ht="16.5" customHeight="1">
      <c r="A582" s="405"/>
      <c r="B582" s="405"/>
      <c r="C582" s="405"/>
      <c r="D582" s="405"/>
      <c r="E582" s="405"/>
      <c r="F582" s="405"/>
      <c r="G582" s="405"/>
      <c r="H582" s="405"/>
      <c r="I582" s="405"/>
      <c r="J582" s="405"/>
      <c r="K582" s="405"/>
      <c r="L582" s="405"/>
      <c r="M582" s="405"/>
      <c r="N582" s="405"/>
      <c r="O582" s="405"/>
      <c r="P582" s="405"/>
      <c r="Q582" s="405"/>
      <c r="R582" s="405"/>
      <c r="S582" s="405"/>
      <c r="T582" s="405"/>
      <c r="U582" s="405"/>
      <c r="V582" s="405"/>
      <c r="W582" s="405"/>
    </row>
    <row r="583" spans="1:23" ht="16.5" customHeight="1">
      <c r="A583" s="405"/>
      <c r="B583" s="405"/>
      <c r="C583" s="405"/>
      <c r="D583" s="405"/>
      <c r="E583" s="405"/>
      <c r="F583" s="405"/>
      <c r="G583" s="405"/>
      <c r="H583" s="405"/>
      <c r="I583" s="405"/>
      <c r="J583" s="405"/>
      <c r="K583" s="405"/>
      <c r="L583" s="405"/>
      <c r="M583" s="405"/>
      <c r="N583" s="405"/>
      <c r="O583" s="405"/>
      <c r="P583" s="405"/>
      <c r="Q583" s="405"/>
      <c r="R583" s="405"/>
      <c r="S583" s="405"/>
      <c r="T583" s="405"/>
      <c r="U583" s="405"/>
      <c r="V583" s="405"/>
      <c r="W583" s="405"/>
    </row>
    <row r="584" spans="1:23" ht="16.5" customHeight="1">
      <c r="A584" s="405"/>
      <c r="B584" s="405"/>
      <c r="C584" s="405"/>
      <c r="D584" s="405"/>
      <c r="E584" s="405"/>
      <c r="F584" s="405"/>
      <c r="G584" s="405"/>
      <c r="H584" s="405"/>
      <c r="I584" s="405"/>
      <c r="J584" s="405"/>
      <c r="K584" s="405"/>
      <c r="L584" s="405"/>
      <c r="M584" s="405"/>
      <c r="N584" s="405"/>
      <c r="O584" s="405"/>
      <c r="P584" s="405"/>
      <c r="Q584" s="405"/>
      <c r="R584" s="405"/>
      <c r="S584" s="405"/>
      <c r="T584" s="405"/>
      <c r="U584" s="405"/>
      <c r="V584" s="405"/>
      <c r="W584" s="405"/>
    </row>
    <row r="585" spans="1:23" ht="16.5" customHeight="1">
      <c r="A585" s="405"/>
      <c r="B585" s="405"/>
      <c r="C585" s="405"/>
      <c r="D585" s="405"/>
      <c r="E585" s="405"/>
      <c r="F585" s="405"/>
      <c r="G585" s="405"/>
      <c r="H585" s="405"/>
      <c r="I585" s="405"/>
      <c r="J585" s="405"/>
      <c r="K585" s="405"/>
      <c r="L585" s="405"/>
      <c r="M585" s="405"/>
      <c r="N585" s="405"/>
      <c r="O585" s="405"/>
      <c r="P585" s="405"/>
      <c r="Q585" s="405"/>
      <c r="R585" s="405"/>
      <c r="S585" s="405"/>
      <c r="T585" s="405"/>
      <c r="U585" s="405"/>
      <c r="V585" s="405"/>
      <c r="W585" s="405"/>
    </row>
    <row r="586" spans="1:23" ht="16.5" customHeight="1">
      <c r="A586" s="405"/>
      <c r="B586" s="405"/>
      <c r="C586" s="405"/>
      <c r="D586" s="405"/>
      <c r="E586" s="405"/>
      <c r="F586" s="405"/>
      <c r="G586" s="405"/>
      <c r="H586" s="405"/>
      <c r="I586" s="405"/>
      <c r="J586" s="405"/>
      <c r="K586" s="405"/>
      <c r="L586" s="405"/>
      <c r="M586" s="405"/>
      <c r="N586" s="405"/>
      <c r="O586" s="405"/>
      <c r="P586" s="405"/>
      <c r="Q586" s="405"/>
      <c r="R586" s="405"/>
      <c r="S586" s="405"/>
      <c r="T586" s="405"/>
      <c r="U586" s="405"/>
      <c r="V586" s="405"/>
      <c r="W586" s="405"/>
    </row>
    <row r="587" spans="1:23" ht="16.5" customHeight="1">
      <c r="A587" s="405"/>
      <c r="B587" s="405"/>
      <c r="C587" s="405"/>
      <c r="D587" s="405"/>
      <c r="E587" s="405"/>
      <c r="F587" s="405"/>
      <c r="G587" s="405"/>
      <c r="H587" s="405"/>
      <c r="I587" s="405"/>
      <c r="J587" s="405"/>
      <c r="K587" s="405"/>
      <c r="L587" s="405"/>
      <c r="M587" s="405"/>
      <c r="N587" s="405"/>
      <c r="O587" s="405"/>
      <c r="P587" s="405"/>
      <c r="Q587" s="405"/>
      <c r="R587" s="405"/>
      <c r="S587" s="405"/>
      <c r="T587" s="405"/>
      <c r="U587" s="405"/>
      <c r="V587" s="405"/>
      <c r="W587" s="405"/>
    </row>
    <row r="588" spans="1:23" ht="16.5" customHeight="1">
      <c r="A588" s="405"/>
      <c r="B588" s="405"/>
      <c r="C588" s="405"/>
      <c r="D588" s="405"/>
      <c r="E588" s="405"/>
      <c r="F588" s="405"/>
      <c r="G588" s="405"/>
      <c r="H588" s="405"/>
      <c r="I588" s="405"/>
      <c r="J588" s="405"/>
      <c r="K588" s="405"/>
      <c r="L588" s="405"/>
      <c r="M588" s="405"/>
      <c r="N588" s="405"/>
      <c r="O588" s="405"/>
      <c r="P588" s="405"/>
      <c r="Q588" s="405"/>
      <c r="R588" s="405"/>
      <c r="S588" s="405"/>
      <c r="T588" s="405"/>
      <c r="U588" s="405"/>
      <c r="V588" s="405"/>
      <c r="W588" s="405"/>
    </row>
    <row r="589" spans="1:23" ht="16.5" customHeight="1">
      <c r="A589" s="405"/>
      <c r="B589" s="405"/>
      <c r="C589" s="405"/>
      <c r="D589" s="405"/>
      <c r="E589" s="405"/>
      <c r="F589" s="405"/>
      <c r="G589" s="405"/>
      <c r="H589" s="405"/>
      <c r="I589" s="405"/>
      <c r="J589" s="405"/>
      <c r="K589" s="405"/>
      <c r="L589" s="405"/>
      <c r="M589" s="405"/>
      <c r="N589" s="405"/>
      <c r="O589" s="405"/>
      <c r="P589" s="405"/>
      <c r="Q589" s="405"/>
      <c r="R589" s="405"/>
      <c r="S589" s="405"/>
      <c r="T589" s="405"/>
      <c r="U589" s="405"/>
      <c r="V589" s="405"/>
      <c r="W589" s="405"/>
    </row>
    <row r="590" spans="1:23" ht="16.5" customHeight="1">
      <c r="A590" s="405"/>
      <c r="B590" s="405"/>
      <c r="C590" s="405"/>
      <c r="D590" s="405"/>
      <c r="E590" s="405"/>
      <c r="F590" s="405"/>
      <c r="G590" s="405"/>
      <c r="H590" s="405"/>
      <c r="I590" s="405"/>
      <c r="J590" s="405"/>
      <c r="K590" s="405"/>
      <c r="L590" s="405"/>
      <c r="M590" s="405"/>
      <c r="N590" s="405"/>
      <c r="O590" s="405"/>
      <c r="P590" s="405"/>
      <c r="Q590" s="405"/>
      <c r="R590" s="405"/>
      <c r="S590" s="405"/>
      <c r="T590" s="405"/>
      <c r="U590" s="405"/>
      <c r="V590" s="405"/>
      <c r="W590" s="405"/>
    </row>
    <row r="591" spans="1:23" ht="16.5" customHeight="1">
      <c r="A591" s="405"/>
      <c r="B591" s="405"/>
      <c r="C591" s="405"/>
      <c r="D591" s="405"/>
      <c r="E591" s="405"/>
      <c r="F591" s="405"/>
      <c r="G591" s="405"/>
      <c r="H591" s="405"/>
      <c r="I591" s="405"/>
      <c r="J591" s="405"/>
      <c r="K591" s="405"/>
      <c r="L591" s="405"/>
      <c r="M591" s="405"/>
      <c r="N591" s="405"/>
      <c r="O591" s="405"/>
      <c r="P591" s="405"/>
      <c r="Q591" s="405"/>
      <c r="R591" s="405"/>
      <c r="S591" s="405"/>
      <c r="T591" s="405"/>
      <c r="U591" s="405"/>
      <c r="V591" s="405"/>
      <c r="W591" s="405"/>
    </row>
    <row r="592" spans="1:23" ht="16.5" customHeight="1">
      <c r="A592" s="405"/>
      <c r="B592" s="405"/>
      <c r="C592" s="405"/>
      <c r="D592" s="405"/>
      <c r="E592" s="405"/>
      <c r="F592" s="405"/>
      <c r="G592" s="405"/>
      <c r="H592" s="405"/>
      <c r="I592" s="405"/>
      <c r="J592" s="405"/>
      <c r="K592" s="405"/>
      <c r="L592" s="405"/>
      <c r="M592" s="405"/>
      <c r="N592" s="405"/>
      <c r="O592" s="405"/>
      <c r="P592" s="405"/>
      <c r="Q592" s="405"/>
      <c r="R592" s="405"/>
      <c r="S592" s="405"/>
      <c r="T592" s="405"/>
      <c r="U592" s="405"/>
      <c r="V592" s="405"/>
      <c r="W592" s="405"/>
    </row>
    <row r="593" spans="1:23" ht="16.5" customHeight="1">
      <c r="A593" s="405"/>
      <c r="B593" s="405"/>
      <c r="C593" s="405"/>
      <c r="D593" s="405"/>
      <c r="E593" s="405"/>
      <c r="F593" s="405"/>
      <c r="G593" s="405"/>
      <c r="H593" s="405"/>
      <c r="I593" s="405"/>
      <c r="J593" s="405"/>
      <c r="K593" s="405"/>
      <c r="L593" s="405"/>
      <c r="M593" s="405"/>
      <c r="N593" s="405"/>
      <c r="O593" s="405"/>
      <c r="P593" s="405"/>
      <c r="Q593" s="405"/>
      <c r="R593" s="405"/>
      <c r="S593" s="405"/>
      <c r="T593" s="405"/>
      <c r="U593" s="405"/>
      <c r="V593" s="405"/>
      <c r="W593" s="405"/>
    </row>
    <row r="594" spans="1:23" ht="16.5" customHeight="1">
      <c r="A594" s="405"/>
      <c r="B594" s="405"/>
      <c r="C594" s="405"/>
      <c r="D594" s="405"/>
      <c r="E594" s="405"/>
      <c r="F594" s="405"/>
      <c r="G594" s="405"/>
      <c r="H594" s="405"/>
      <c r="I594" s="405"/>
      <c r="J594" s="405"/>
      <c r="K594" s="405"/>
      <c r="L594" s="405"/>
      <c r="M594" s="405"/>
      <c r="N594" s="405"/>
      <c r="O594" s="405"/>
      <c r="P594" s="405"/>
      <c r="Q594" s="405"/>
      <c r="R594" s="405"/>
      <c r="S594" s="405"/>
      <c r="T594" s="405"/>
      <c r="U594" s="405"/>
      <c r="V594" s="405"/>
      <c r="W594" s="405"/>
    </row>
    <row r="595" spans="1:23" ht="16.5" customHeight="1">
      <c r="A595" s="405"/>
      <c r="B595" s="405"/>
      <c r="C595" s="405"/>
      <c r="D595" s="405"/>
      <c r="E595" s="405"/>
      <c r="F595" s="405"/>
      <c r="G595" s="405"/>
      <c r="H595" s="405"/>
      <c r="I595" s="405"/>
      <c r="J595" s="405"/>
      <c r="K595" s="405"/>
      <c r="L595" s="405"/>
      <c r="M595" s="405"/>
      <c r="N595" s="405"/>
      <c r="O595" s="405"/>
      <c r="P595" s="405"/>
      <c r="Q595" s="405"/>
      <c r="R595" s="405"/>
      <c r="S595" s="405"/>
      <c r="T595" s="405"/>
      <c r="U595" s="405"/>
      <c r="V595" s="405"/>
      <c r="W595" s="405"/>
    </row>
    <row r="596" spans="1:23" ht="16.5" customHeight="1">
      <c r="A596" s="405"/>
      <c r="B596" s="405"/>
      <c r="C596" s="405"/>
      <c r="D596" s="405"/>
      <c r="E596" s="405"/>
      <c r="F596" s="405"/>
      <c r="G596" s="405"/>
      <c r="H596" s="405"/>
      <c r="I596" s="405"/>
      <c r="J596" s="405"/>
      <c r="K596" s="405"/>
      <c r="L596" s="405"/>
      <c r="M596" s="405"/>
      <c r="N596" s="405"/>
      <c r="O596" s="405"/>
      <c r="P596" s="405"/>
      <c r="Q596" s="405"/>
      <c r="R596" s="405"/>
      <c r="S596" s="405"/>
      <c r="T596" s="405"/>
      <c r="U596" s="405"/>
      <c r="V596" s="405"/>
      <c r="W596" s="405"/>
    </row>
    <row r="597" spans="1:23" ht="16.5" customHeight="1">
      <c r="A597" s="405"/>
      <c r="B597" s="405"/>
      <c r="C597" s="405"/>
      <c r="D597" s="405"/>
      <c r="E597" s="405"/>
      <c r="F597" s="405"/>
      <c r="G597" s="405"/>
      <c r="H597" s="405"/>
      <c r="I597" s="405"/>
      <c r="J597" s="405"/>
      <c r="K597" s="405"/>
      <c r="L597" s="405"/>
      <c r="M597" s="405"/>
      <c r="N597" s="405"/>
      <c r="O597" s="405"/>
      <c r="P597" s="405"/>
      <c r="Q597" s="405"/>
      <c r="R597" s="405"/>
      <c r="S597" s="405"/>
      <c r="T597" s="405"/>
      <c r="U597" s="405"/>
      <c r="V597" s="405"/>
      <c r="W597" s="405"/>
    </row>
    <row r="598" spans="1:23" ht="16.5" customHeight="1">
      <c r="A598" s="405"/>
      <c r="B598" s="405"/>
      <c r="C598" s="405"/>
      <c r="D598" s="405"/>
      <c r="E598" s="405"/>
      <c r="F598" s="405"/>
      <c r="G598" s="405"/>
      <c r="H598" s="405"/>
      <c r="I598" s="405"/>
      <c r="J598" s="405"/>
      <c r="K598" s="405"/>
      <c r="L598" s="405"/>
      <c r="M598" s="405"/>
      <c r="N598" s="405"/>
      <c r="O598" s="405"/>
      <c r="P598" s="405"/>
      <c r="Q598" s="405"/>
      <c r="R598" s="405"/>
      <c r="S598" s="405"/>
      <c r="T598" s="405"/>
      <c r="U598" s="405"/>
      <c r="V598" s="405"/>
      <c r="W598" s="405"/>
    </row>
    <row r="599" spans="1:23" ht="16.5" customHeight="1">
      <c r="A599" s="405"/>
      <c r="B599" s="405"/>
      <c r="C599" s="405"/>
      <c r="D599" s="405"/>
      <c r="E599" s="405"/>
      <c r="F599" s="405"/>
      <c r="G599" s="405"/>
      <c r="H599" s="405"/>
      <c r="I599" s="405"/>
      <c r="J599" s="405"/>
      <c r="K599" s="405"/>
      <c r="L599" s="405"/>
      <c r="M599" s="405"/>
      <c r="N599" s="405"/>
      <c r="O599" s="405"/>
      <c r="P599" s="405"/>
      <c r="Q599" s="405"/>
      <c r="R599" s="405"/>
      <c r="S599" s="405"/>
      <c r="T599" s="405"/>
      <c r="U599" s="405"/>
      <c r="V599" s="405"/>
      <c r="W599" s="405"/>
    </row>
    <row r="600" spans="1:23" ht="16.5" customHeight="1">
      <c r="A600" s="405"/>
      <c r="B600" s="405"/>
      <c r="C600" s="405"/>
      <c r="D600" s="405"/>
      <c r="E600" s="405"/>
      <c r="F600" s="405"/>
      <c r="G600" s="405"/>
      <c r="H600" s="405"/>
      <c r="I600" s="405"/>
      <c r="J600" s="405"/>
      <c r="K600" s="405"/>
      <c r="L600" s="405"/>
      <c r="M600" s="405"/>
      <c r="N600" s="405"/>
      <c r="O600" s="405"/>
      <c r="P600" s="405"/>
      <c r="Q600" s="405"/>
      <c r="R600" s="405"/>
      <c r="S600" s="405"/>
      <c r="T600" s="405"/>
      <c r="U600" s="405"/>
      <c r="V600" s="405"/>
      <c r="W600" s="405"/>
    </row>
    <row r="601" spans="1:23" ht="16.5" customHeight="1">
      <c r="A601" s="405"/>
      <c r="B601" s="405"/>
      <c r="C601" s="405"/>
      <c r="D601" s="405"/>
      <c r="E601" s="405"/>
      <c r="F601" s="405"/>
      <c r="G601" s="405"/>
      <c r="H601" s="405"/>
      <c r="I601" s="405"/>
      <c r="J601" s="405"/>
      <c r="K601" s="405"/>
      <c r="L601" s="405"/>
      <c r="M601" s="405"/>
      <c r="N601" s="405"/>
      <c r="O601" s="405"/>
      <c r="P601" s="405"/>
      <c r="Q601" s="405"/>
      <c r="R601" s="405"/>
      <c r="S601" s="405"/>
      <c r="T601" s="405"/>
      <c r="U601" s="405"/>
      <c r="V601" s="405"/>
      <c r="W601" s="405"/>
    </row>
    <row r="602" spans="1:23" ht="16.5" customHeight="1">
      <c r="A602" s="405"/>
      <c r="B602" s="405"/>
      <c r="C602" s="405"/>
      <c r="D602" s="405"/>
      <c r="E602" s="405"/>
      <c r="F602" s="405"/>
      <c r="G602" s="405"/>
      <c r="H602" s="405"/>
      <c r="I602" s="405"/>
      <c r="J602" s="405"/>
      <c r="K602" s="405"/>
      <c r="L602" s="405"/>
      <c r="M602" s="405"/>
      <c r="N602" s="405"/>
      <c r="O602" s="405"/>
      <c r="P602" s="405"/>
      <c r="Q602" s="405"/>
      <c r="R602" s="405"/>
      <c r="S602" s="405"/>
      <c r="T602" s="405"/>
      <c r="U602" s="405"/>
      <c r="V602" s="405"/>
      <c r="W602" s="405"/>
    </row>
    <row r="603" spans="1:23" ht="16.5" customHeight="1">
      <c r="A603" s="405"/>
      <c r="B603" s="405"/>
      <c r="C603" s="405"/>
      <c r="D603" s="405"/>
      <c r="E603" s="405"/>
      <c r="F603" s="405"/>
      <c r="G603" s="405"/>
      <c r="H603" s="405"/>
      <c r="I603" s="405"/>
      <c r="J603" s="405"/>
      <c r="K603" s="405"/>
      <c r="L603" s="405"/>
      <c r="M603" s="405"/>
      <c r="N603" s="405"/>
      <c r="O603" s="405"/>
      <c r="P603" s="405"/>
      <c r="Q603" s="405"/>
      <c r="R603" s="405"/>
      <c r="S603" s="405"/>
      <c r="T603" s="405"/>
      <c r="U603" s="405"/>
      <c r="V603" s="405"/>
      <c r="W603" s="405"/>
    </row>
    <row r="604" spans="1:23" ht="16.5" customHeight="1">
      <c r="A604" s="405"/>
      <c r="B604" s="405"/>
      <c r="C604" s="405"/>
      <c r="D604" s="405"/>
      <c r="E604" s="405"/>
      <c r="F604" s="405"/>
      <c r="G604" s="405"/>
      <c r="H604" s="405"/>
      <c r="I604" s="405"/>
      <c r="J604" s="405"/>
      <c r="K604" s="405"/>
      <c r="L604" s="405"/>
      <c r="M604" s="405"/>
      <c r="N604" s="405"/>
      <c r="O604" s="405"/>
      <c r="P604" s="405"/>
      <c r="Q604" s="405"/>
      <c r="R604" s="405"/>
      <c r="S604" s="405"/>
      <c r="T604" s="405"/>
      <c r="U604" s="405"/>
      <c r="V604" s="405"/>
      <c r="W604" s="405"/>
    </row>
    <row r="605" spans="1:23" ht="16.5" customHeight="1">
      <c r="A605" s="405"/>
      <c r="B605" s="405"/>
      <c r="C605" s="405"/>
      <c r="D605" s="405"/>
      <c r="E605" s="405"/>
      <c r="F605" s="405"/>
      <c r="G605" s="405"/>
      <c r="H605" s="405"/>
      <c r="I605" s="405"/>
      <c r="J605" s="405"/>
      <c r="K605" s="405"/>
      <c r="L605" s="405"/>
      <c r="M605" s="405"/>
      <c r="N605" s="405"/>
      <c r="O605" s="405"/>
      <c r="P605" s="405"/>
      <c r="Q605" s="405"/>
      <c r="R605" s="405"/>
      <c r="S605" s="405"/>
      <c r="T605" s="405"/>
      <c r="U605" s="405"/>
      <c r="V605" s="405"/>
      <c r="W605" s="405"/>
    </row>
    <row r="606" spans="1:23" ht="16.5" customHeight="1">
      <c r="A606" s="405"/>
      <c r="B606" s="405"/>
      <c r="C606" s="405"/>
      <c r="D606" s="405"/>
      <c r="E606" s="405"/>
      <c r="F606" s="405"/>
      <c r="G606" s="405"/>
      <c r="H606" s="405"/>
      <c r="I606" s="405"/>
      <c r="J606" s="405"/>
      <c r="K606" s="405"/>
      <c r="L606" s="405"/>
      <c r="M606" s="405"/>
      <c r="N606" s="405"/>
      <c r="O606" s="405"/>
      <c r="P606" s="405"/>
      <c r="Q606" s="405"/>
      <c r="R606" s="405"/>
      <c r="S606" s="405"/>
      <c r="T606" s="405"/>
      <c r="U606" s="405"/>
      <c r="V606" s="405"/>
      <c r="W606" s="405"/>
    </row>
    <row r="607" spans="1:23" ht="16.5" customHeight="1">
      <c r="A607" s="405"/>
      <c r="B607" s="405"/>
      <c r="C607" s="405"/>
      <c r="D607" s="405"/>
      <c r="E607" s="405"/>
      <c r="F607" s="405"/>
      <c r="G607" s="405"/>
      <c r="H607" s="405"/>
      <c r="I607" s="405"/>
      <c r="J607" s="405"/>
      <c r="K607" s="405"/>
      <c r="L607" s="405"/>
      <c r="M607" s="405"/>
      <c r="N607" s="405"/>
      <c r="O607" s="405"/>
      <c r="P607" s="405"/>
      <c r="Q607" s="405"/>
      <c r="R607" s="405"/>
      <c r="S607" s="405"/>
      <c r="T607" s="405"/>
      <c r="U607" s="405"/>
      <c r="V607" s="405"/>
      <c r="W607" s="405"/>
    </row>
    <row r="608" spans="1:23" ht="16.5" customHeight="1">
      <c r="A608" s="405"/>
      <c r="B608" s="405"/>
      <c r="C608" s="405"/>
      <c r="D608" s="405"/>
      <c r="E608" s="405"/>
      <c r="F608" s="405"/>
      <c r="G608" s="405"/>
      <c r="H608" s="405"/>
      <c r="I608" s="405"/>
      <c r="J608" s="405"/>
      <c r="K608" s="405"/>
      <c r="L608" s="405"/>
      <c r="M608" s="405"/>
      <c r="N608" s="405"/>
      <c r="O608" s="405"/>
      <c r="P608" s="405"/>
      <c r="Q608" s="405"/>
      <c r="R608" s="405"/>
      <c r="S608" s="405"/>
      <c r="T608" s="405"/>
      <c r="U608" s="405"/>
      <c r="V608" s="405"/>
      <c r="W608" s="405"/>
    </row>
    <row r="609" spans="1:23" ht="16.5" customHeight="1">
      <c r="A609" s="405"/>
      <c r="B609" s="405"/>
      <c r="C609" s="405"/>
      <c r="D609" s="405"/>
      <c r="E609" s="405"/>
      <c r="F609" s="405"/>
      <c r="G609" s="405"/>
      <c r="H609" s="405"/>
      <c r="I609" s="405"/>
      <c r="J609" s="405"/>
      <c r="K609" s="405"/>
      <c r="L609" s="405"/>
      <c r="M609" s="405"/>
      <c r="N609" s="405"/>
      <c r="O609" s="405"/>
      <c r="P609" s="405"/>
      <c r="Q609" s="405"/>
      <c r="R609" s="405"/>
      <c r="S609" s="405"/>
      <c r="T609" s="405"/>
      <c r="U609" s="405"/>
      <c r="V609" s="405"/>
      <c r="W609" s="405"/>
    </row>
    <row r="610" spans="1:23" ht="16.5" customHeight="1">
      <c r="A610" s="405"/>
      <c r="B610" s="405"/>
      <c r="C610" s="405"/>
      <c r="D610" s="405"/>
      <c r="E610" s="405"/>
      <c r="F610" s="405"/>
      <c r="G610" s="405"/>
      <c r="H610" s="405"/>
      <c r="I610" s="405"/>
      <c r="J610" s="405"/>
      <c r="K610" s="405"/>
      <c r="L610" s="405"/>
      <c r="M610" s="405"/>
      <c r="N610" s="405"/>
      <c r="O610" s="405"/>
      <c r="P610" s="405"/>
      <c r="Q610" s="405"/>
      <c r="R610" s="405"/>
      <c r="S610" s="405"/>
      <c r="T610" s="405"/>
      <c r="U610" s="405"/>
      <c r="V610" s="405"/>
      <c r="W610" s="405"/>
    </row>
    <row r="611" spans="1:23" ht="16.5" customHeight="1">
      <c r="A611" s="405"/>
      <c r="B611" s="405"/>
      <c r="C611" s="405"/>
      <c r="D611" s="405"/>
      <c r="E611" s="405"/>
      <c r="F611" s="405"/>
      <c r="G611" s="405"/>
      <c r="H611" s="405"/>
      <c r="I611" s="405"/>
      <c r="J611" s="405"/>
      <c r="K611" s="405"/>
      <c r="L611" s="405"/>
      <c r="M611" s="405"/>
      <c r="N611" s="405"/>
      <c r="O611" s="405"/>
      <c r="P611" s="405"/>
      <c r="Q611" s="405"/>
      <c r="R611" s="405"/>
      <c r="S611" s="405"/>
      <c r="T611" s="405"/>
      <c r="U611" s="405"/>
      <c r="V611" s="405"/>
      <c r="W611" s="405"/>
    </row>
    <row r="612" spans="1:23" ht="16.5" customHeight="1">
      <c r="A612" s="405"/>
      <c r="B612" s="405"/>
      <c r="C612" s="405"/>
      <c r="D612" s="405"/>
      <c r="E612" s="405"/>
      <c r="F612" s="405"/>
      <c r="G612" s="405"/>
      <c r="H612" s="405"/>
      <c r="I612" s="405"/>
      <c r="J612" s="405"/>
      <c r="K612" s="405"/>
      <c r="L612" s="405"/>
      <c r="M612" s="405"/>
      <c r="N612" s="405"/>
      <c r="O612" s="405"/>
      <c r="P612" s="405"/>
      <c r="Q612" s="405"/>
      <c r="R612" s="405"/>
      <c r="S612" s="405"/>
      <c r="T612" s="405"/>
      <c r="U612" s="405"/>
      <c r="V612" s="405"/>
      <c r="W612" s="405"/>
    </row>
    <row r="613" spans="1:23" ht="16.5" customHeight="1">
      <c r="A613" s="405"/>
      <c r="B613" s="405"/>
      <c r="C613" s="405"/>
      <c r="D613" s="405"/>
      <c r="E613" s="405"/>
      <c r="F613" s="405"/>
      <c r="G613" s="405"/>
      <c r="H613" s="405"/>
      <c r="I613" s="405"/>
      <c r="J613" s="405"/>
      <c r="K613" s="405"/>
      <c r="L613" s="405"/>
      <c r="M613" s="405"/>
      <c r="N613" s="405"/>
      <c r="O613" s="405"/>
      <c r="P613" s="405"/>
      <c r="Q613" s="405"/>
      <c r="R613" s="405"/>
      <c r="S613" s="405"/>
      <c r="T613" s="405"/>
      <c r="U613" s="405"/>
      <c r="V613" s="405"/>
      <c r="W613" s="405"/>
    </row>
    <row r="614" spans="1:23" ht="16.5" customHeight="1">
      <c r="A614" s="405"/>
      <c r="B614" s="405"/>
      <c r="C614" s="405"/>
      <c r="D614" s="405"/>
      <c r="E614" s="405"/>
      <c r="F614" s="405"/>
      <c r="G614" s="405"/>
      <c r="H614" s="405"/>
      <c r="I614" s="405"/>
      <c r="J614" s="405"/>
      <c r="K614" s="405"/>
      <c r="L614" s="405"/>
      <c r="M614" s="405"/>
      <c r="N614" s="405"/>
      <c r="O614" s="405"/>
      <c r="P614" s="405"/>
      <c r="Q614" s="405"/>
      <c r="R614" s="405"/>
      <c r="S614" s="405"/>
      <c r="T614" s="405"/>
      <c r="U614" s="405"/>
      <c r="V614" s="405"/>
      <c r="W614" s="405"/>
    </row>
    <row r="615" spans="1:23" ht="16.5" customHeight="1">
      <c r="A615" s="405"/>
      <c r="B615" s="405"/>
      <c r="C615" s="405"/>
      <c r="D615" s="405"/>
      <c r="E615" s="405"/>
      <c r="F615" s="405"/>
      <c r="G615" s="405"/>
      <c r="H615" s="405"/>
      <c r="I615" s="405"/>
      <c r="J615" s="405"/>
      <c r="K615" s="405"/>
      <c r="L615" s="405"/>
      <c r="M615" s="405"/>
      <c r="N615" s="405"/>
      <c r="O615" s="405"/>
      <c r="P615" s="405"/>
      <c r="Q615" s="405"/>
      <c r="R615" s="405"/>
      <c r="S615" s="405"/>
      <c r="T615" s="405"/>
      <c r="U615" s="405"/>
      <c r="V615" s="405"/>
      <c r="W615" s="405"/>
    </row>
    <row r="616" spans="1:23" ht="16.5" customHeight="1">
      <c r="A616" s="405"/>
      <c r="B616" s="405"/>
      <c r="C616" s="405"/>
      <c r="D616" s="405"/>
      <c r="E616" s="405"/>
      <c r="F616" s="405"/>
      <c r="G616" s="405"/>
      <c r="H616" s="405"/>
      <c r="I616" s="405"/>
      <c r="J616" s="405"/>
      <c r="K616" s="405"/>
      <c r="L616" s="405"/>
      <c r="M616" s="405"/>
      <c r="N616" s="405"/>
      <c r="O616" s="405"/>
      <c r="P616" s="405"/>
      <c r="Q616" s="405"/>
      <c r="R616" s="405"/>
      <c r="S616" s="405"/>
      <c r="T616" s="405"/>
      <c r="U616" s="405"/>
      <c r="V616" s="405"/>
      <c r="W616" s="405"/>
    </row>
    <row r="617" spans="1:23" ht="16.5" customHeight="1">
      <c r="A617" s="405"/>
      <c r="B617" s="405"/>
      <c r="C617" s="405"/>
      <c r="D617" s="405"/>
      <c r="E617" s="405"/>
      <c r="F617" s="405"/>
      <c r="G617" s="405"/>
      <c r="H617" s="405"/>
      <c r="I617" s="405"/>
      <c r="J617" s="405"/>
      <c r="K617" s="405"/>
      <c r="L617" s="405"/>
      <c r="M617" s="405"/>
      <c r="N617" s="405"/>
      <c r="O617" s="405"/>
      <c r="P617" s="405"/>
      <c r="Q617" s="405"/>
      <c r="R617" s="405"/>
      <c r="S617" s="405"/>
      <c r="T617" s="405"/>
      <c r="U617" s="405"/>
      <c r="V617" s="405"/>
      <c r="W617" s="405"/>
    </row>
    <row r="618" spans="1:23" ht="16.5" customHeight="1">
      <c r="A618" s="405"/>
      <c r="B618" s="405"/>
      <c r="C618" s="405"/>
      <c r="D618" s="405"/>
      <c r="E618" s="405"/>
      <c r="F618" s="405"/>
      <c r="G618" s="405"/>
      <c r="H618" s="405"/>
      <c r="I618" s="405"/>
      <c r="J618" s="405"/>
      <c r="K618" s="405"/>
      <c r="L618" s="405"/>
      <c r="M618" s="405"/>
      <c r="N618" s="405"/>
      <c r="O618" s="405"/>
      <c r="P618" s="405"/>
      <c r="Q618" s="405"/>
      <c r="R618" s="405"/>
      <c r="S618" s="405"/>
      <c r="T618" s="405"/>
      <c r="U618" s="405"/>
      <c r="V618" s="405"/>
      <c r="W618" s="405"/>
    </row>
    <row r="619" spans="1:23" ht="16.5" customHeight="1">
      <c r="A619" s="405"/>
      <c r="B619" s="405"/>
      <c r="C619" s="405"/>
      <c r="D619" s="405"/>
      <c r="E619" s="405"/>
      <c r="F619" s="405"/>
      <c r="G619" s="405"/>
      <c r="H619" s="405"/>
      <c r="I619" s="405"/>
      <c r="J619" s="405"/>
      <c r="K619" s="405"/>
      <c r="L619" s="405"/>
      <c r="M619" s="405"/>
      <c r="N619" s="405"/>
      <c r="O619" s="405"/>
      <c r="P619" s="405"/>
      <c r="Q619" s="405"/>
      <c r="R619" s="405"/>
      <c r="S619" s="405"/>
      <c r="T619" s="405"/>
      <c r="U619" s="405"/>
      <c r="V619" s="405"/>
      <c r="W619" s="405"/>
    </row>
    <row r="620" spans="1:23" ht="16.5" customHeight="1">
      <c r="A620" s="405"/>
      <c r="B620" s="405"/>
      <c r="C620" s="405"/>
      <c r="D620" s="405"/>
      <c r="E620" s="405"/>
      <c r="F620" s="405"/>
      <c r="G620" s="405"/>
      <c r="H620" s="405"/>
      <c r="I620" s="405"/>
      <c r="J620" s="405"/>
      <c r="K620" s="405"/>
      <c r="L620" s="405"/>
      <c r="M620" s="405"/>
      <c r="N620" s="405"/>
      <c r="O620" s="405"/>
      <c r="P620" s="405"/>
      <c r="Q620" s="405"/>
      <c r="R620" s="405"/>
      <c r="S620" s="405"/>
      <c r="T620" s="405"/>
      <c r="U620" s="405"/>
      <c r="V620" s="405"/>
      <c r="W620" s="405"/>
    </row>
    <row r="621" spans="1:23" ht="16.5" customHeight="1">
      <c r="A621" s="405"/>
      <c r="B621" s="405"/>
      <c r="C621" s="405"/>
      <c r="D621" s="405"/>
      <c r="E621" s="405"/>
      <c r="F621" s="405"/>
      <c r="G621" s="405"/>
      <c r="H621" s="405"/>
      <c r="I621" s="405"/>
      <c r="J621" s="405"/>
      <c r="K621" s="405"/>
      <c r="L621" s="405"/>
      <c r="M621" s="405"/>
      <c r="N621" s="405"/>
      <c r="O621" s="405"/>
      <c r="P621" s="405"/>
      <c r="Q621" s="405"/>
      <c r="R621" s="405"/>
      <c r="S621" s="405"/>
      <c r="T621" s="405"/>
      <c r="U621" s="405"/>
      <c r="V621" s="405"/>
      <c r="W621" s="405"/>
    </row>
    <row r="622" spans="1:23" ht="16.5" customHeight="1">
      <c r="A622" s="405"/>
      <c r="B622" s="405"/>
      <c r="C622" s="405"/>
      <c r="D622" s="405"/>
      <c r="E622" s="405"/>
      <c r="F622" s="405"/>
      <c r="G622" s="405"/>
      <c r="H622" s="405"/>
      <c r="I622" s="405"/>
      <c r="J622" s="405"/>
      <c r="K622" s="405"/>
      <c r="L622" s="405"/>
      <c r="M622" s="405"/>
      <c r="N622" s="405"/>
      <c r="O622" s="405"/>
      <c r="P622" s="405"/>
      <c r="Q622" s="405"/>
      <c r="R622" s="405"/>
      <c r="S622" s="405"/>
      <c r="T622" s="405"/>
      <c r="U622" s="405"/>
      <c r="V622" s="405"/>
      <c r="W622" s="405"/>
    </row>
    <row r="623" spans="1:23" ht="16.5" customHeight="1">
      <c r="A623" s="405"/>
      <c r="B623" s="405"/>
      <c r="C623" s="405"/>
      <c r="D623" s="405"/>
      <c r="E623" s="405"/>
      <c r="F623" s="405"/>
      <c r="G623" s="405"/>
      <c r="H623" s="405"/>
      <c r="I623" s="405"/>
      <c r="J623" s="405"/>
      <c r="K623" s="405"/>
      <c r="L623" s="405"/>
      <c r="M623" s="405"/>
      <c r="N623" s="405"/>
      <c r="O623" s="405"/>
      <c r="P623" s="405"/>
      <c r="Q623" s="405"/>
      <c r="R623" s="405"/>
      <c r="S623" s="405"/>
      <c r="T623" s="405"/>
      <c r="U623" s="405"/>
      <c r="V623" s="405"/>
      <c r="W623" s="405"/>
    </row>
    <row r="624" spans="1:23" ht="16.5" customHeight="1">
      <c r="A624" s="405"/>
      <c r="B624" s="405"/>
      <c r="C624" s="405"/>
      <c r="D624" s="405"/>
      <c r="E624" s="405"/>
      <c r="F624" s="405"/>
      <c r="G624" s="405"/>
      <c r="H624" s="405"/>
      <c r="I624" s="405"/>
      <c r="J624" s="405"/>
      <c r="K624" s="405"/>
      <c r="L624" s="405"/>
      <c r="M624" s="405"/>
      <c r="N624" s="405"/>
      <c r="O624" s="405"/>
      <c r="P624" s="405"/>
      <c r="Q624" s="405"/>
      <c r="R624" s="405"/>
      <c r="S624" s="405"/>
      <c r="T624" s="405"/>
      <c r="U624" s="405"/>
      <c r="V624" s="405"/>
      <c r="W624" s="405"/>
    </row>
    <row r="625" spans="1:23" ht="16.5" customHeight="1">
      <c r="A625" s="405"/>
      <c r="B625" s="405"/>
      <c r="C625" s="405"/>
      <c r="D625" s="405"/>
      <c r="E625" s="405"/>
      <c r="F625" s="405"/>
      <c r="G625" s="405"/>
      <c r="H625" s="405"/>
      <c r="I625" s="405"/>
      <c r="J625" s="405"/>
      <c r="K625" s="405"/>
      <c r="L625" s="405"/>
      <c r="M625" s="405"/>
      <c r="N625" s="405"/>
      <c r="O625" s="405"/>
      <c r="P625" s="405"/>
      <c r="Q625" s="405"/>
      <c r="R625" s="405"/>
      <c r="S625" s="405"/>
      <c r="T625" s="405"/>
      <c r="U625" s="405"/>
      <c r="V625" s="405"/>
      <c r="W625" s="405"/>
    </row>
    <row r="626" spans="1:23" ht="16.5" customHeight="1">
      <c r="A626" s="405"/>
      <c r="B626" s="405"/>
      <c r="C626" s="405"/>
      <c r="D626" s="405"/>
      <c r="E626" s="405"/>
      <c r="F626" s="405"/>
      <c r="G626" s="405"/>
      <c r="H626" s="405"/>
      <c r="I626" s="405"/>
      <c r="J626" s="405"/>
      <c r="K626" s="405"/>
      <c r="L626" s="405"/>
      <c r="M626" s="405"/>
      <c r="N626" s="405"/>
      <c r="O626" s="405"/>
      <c r="P626" s="405"/>
      <c r="Q626" s="405"/>
      <c r="R626" s="405"/>
      <c r="S626" s="405"/>
      <c r="T626" s="405"/>
      <c r="U626" s="405"/>
      <c r="V626" s="405"/>
      <c r="W626" s="405"/>
    </row>
    <row r="627" spans="1:23" ht="16.5" customHeight="1">
      <c r="A627" s="405"/>
      <c r="B627" s="405"/>
      <c r="C627" s="405"/>
      <c r="D627" s="405"/>
      <c r="E627" s="405"/>
      <c r="F627" s="405"/>
      <c r="G627" s="405"/>
      <c r="H627" s="405"/>
      <c r="I627" s="405"/>
      <c r="J627" s="405"/>
      <c r="K627" s="405"/>
      <c r="L627" s="405"/>
      <c r="M627" s="405"/>
      <c r="N627" s="405"/>
      <c r="O627" s="405"/>
      <c r="P627" s="405"/>
      <c r="Q627" s="405"/>
      <c r="R627" s="405"/>
      <c r="S627" s="405"/>
      <c r="T627" s="405"/>
      <c r="U627" s="405"/>
      <c r="V627" s="405"/>
      <c r="W627" s="405"/>
    </row>
    <row r="628" spans="1:23" ht="16.5" customHeight="1">
      <c r="A628" s="405"/>
      <c r="B628" s="405"/>
      <c r="C628" s="405"/>
      <c r="D628" s="405"/>
      <c r="E628" s="405"/>
      <c r="F628" s="405"/>
      <c r="G628" s="405"/>
      <c r="H628" s="405"/>
      <c r="I628" s="405"/>
      <c r="J628" s="405"/>
      <c r="K628" s="405"/>
      <c r="L628" s="405"/>
      <c r="M628" s="405"/>
      <c r="N628" s="405"/>
      <c r="O628" s="405"/>
      <c r="P628" s="405"/>
      <c r="Q628" s="405"/>
      <c r="R628" s="405"/>
      <c r="S628" s="405"/>
      <c r="T628" s="405"/>
      <c r="U628" s="405"/>
      <c r="V628" s="405"/>
      <c r="W628" s="405"/>
    </row>
    <row r="629" spans="1:23" ht="16.5" customHeight="1">
      <c r="A629" s="405"/>
      <c r="B629" s="405"/>
      <c r="C629" s="405"/>
      <c r="D629" s="405"/>
      <c r="E629" s="405"/>
      <c r="F629" s="405"/>
      <c r="G629" s="405"/>
      <c r="H629" s="405"/>
      <c r="I629" s="405"/>
      <c r="J629" s="405"/>
      <c r="K629" s="405"/>
      <c r="L629" s="405"/>
      <c r="M629" s="405"/>
      <c r="N629" s="405"/>
      <c r="O629" s="405"/>
      <c r="P629" s="405"/>
      <c r="Q629" s="405"/>
      <c r="R629" s="405"/>
      <c r="S629" s="405"/>
      <c r="T629" s="405"/>
      <c r="U629" s="405"/>
      <c r="V629" s="405"/>
      <c r="W629" s="405"/>
    </row>
    <row r="630" spans="1:23" ht="16.5" customHeight="1">
      <c r="A630" s="405"/>
      <c r="B630" s="405"/>
      <c r="C630" s="405"/>
      <c r="D630" s="405"/>
      <c r="E630" s="405"/>
      <c r="F630" s="405"/>
      <c r="G630" s="405"/>
      <c r="H630" s="405"/>
      <c r="I630" s="405"/>
      <c r="J630" s="405"/>
      <c r="K630" s="405"/>
      <c r="L630" s="405"/>
      <c r="M630" s="405"/>
      <c r="N630" s="405"/>
      <c r="O630" s="405"/>
      <c r="P630" s="405"/>
      <c r="Q630" s="405"/>
      <c r="R630" s="405"/>
      <c r="S630" s="405"/>
      <c r="T630" s="405"/>
      <c r="U630" s="405"/>
      <c r="V630" s="405"/>
      <c r="W630" s="405"/>
    </row>
    <row r="631" spans="1:23" ht="16.5" customHeight="1">
      <c r="A631" s="405"/>
      <c r="B631" s="405"/>
      <c r="C631" s="405"/>
      <c r="D631" s="405"/>
      <c r="E631" s="405"/>
      <c r="F631" s="405"/>
      <c r="G631" s="405"/>
      <c r="H631" s="405"/>
      <c r="I631" s="405"/>
      <c r="J631" s="405"/>
      <c r="K631" s="405"/>
      <c r="L631" s="405"/>
      <c r="M631" s="405"/>
      <c r="N631" s="405"/>
      <c r="O631" s="405"/>
      <c r="P631" s="405"/>
      <c r="Q631" s="405"/>
      <c r="R631" s="405"/>
      <c r="S631" s="405"/>
      <c r="T631" s="405"/>
      <c r="U631" s="405"/>
      <c r="V631" s="405"/>
      <c r="W631" s="405"/>
    </row>
    <row r="632" spans="1:23" ht="16.5" customHeight="1">
      <c r="A632" s="405"/>
      <c r="B632" s="405"/>
      <c r="C632" s="405"/>
      <c r="D632" s="405"/>
      <c r="E632" s="405"/>
      <c r="F632" s="405"/>
      <c r="G632" s="405"/>
      <c r="H632" s="405"/>
      <c r="I632" s="405"/>
      <c r="J632" s="405"/>
      <c r="K632" s="405"/>
      <c r="L632" s="405"/>
      <c r="M632" s="405"/>
      <c r="N632" s="405"/>
      <c r="O632" s="405"/>
      <c r="P632" s="405"/>
      <c r="Q632" s="405"/>
      <c r="R632" s="405"/>
      <c r="S632" s="405"/>
      <c r="T632" s="405"/>
      <c r="U632" s="405"/>
      <c r="V632" s="405"/>
      <c r="W632" s="405"/>
    </row>
    <row r="633" spans="1:23" ht="16.5" customHeight="1">
      <c r="A633" s="405"/>
      <c r="B633" s="405"/>
      <c r="C633" s="405"/>
      <c r="D633" s="405"/>
      <c r="E633" s="405"/>
      <c r="F633" s="405"/>
      <c r="G633" s="405"/>
      <c r="H633" s="405"/>
      <c r="I633" s="405"/>
      <c r="J633" s="405"/>
      <c r="K633" s="405"/>
      <c r="L633" s="405"/>
      <c r="M633" s="405"/>
      <c r="N633" s="405"/>
      <c r="O633" s="405"/>
      <c r="P633" s="405"/>
      <c r="Q633" s="405"/>
      <c r="R633" s="405"/>
      <c r="S633" s="405"/>
      <c r="T633" s="405"/>
      <c r="U633" s="405"/>
      <c r="V633" s="405"/>
      <c r="W633" s="405"/>
    </row>
    <row r="634" spans="1:23" ht="16.5" customHeight="1">
      <c r="A634" s="405"/>
      <c r="B634" s="405"/>
      <c r="C634" s="405"/>
      <c r="D634" s="405"/>
      <c r="E634" s="405"/>
      <c r="F634" s="405"/>
      <c r="G634" s="405"/>
      <c r="H634" s="405"/>
      <c r="I634" s="405"/>
      <c r="J634" s="405"/>
      <c r="K634" s="405"/>
      <c r="L634" s="405"/>
      <c r="M634" s="405"/>
      <c r="N634" s="405"/>
      <c r="O634" s="405"/>
      <c r="P634" s="405"/>
      <c r="Q634" s="405"/>
      <c r="R634" s="405"/>
      <c r="S634" s="405"/>
      <c r="T634" s="405"/>
      <c r="U634" s="405"/>
      <c r="V634" s="405"/>
      <c r="W634" s="405"/>
    </row>
    <row r="635" spans="1:23" ht="16.5" customHeight="1">
      <c r="A635" s="405"/>
      <c r="B635" s="405"/>
      <c r="C635" s="405"/>
      <c r="D635" s="405"/>
      <c r="E635" s="405"/>
      <c r="F635" s="405"/>
      <c r="G635" s="405"/>
      <c r="H635" s="405"/>
      <c r="I635" s="405"/>
      <c r="J635" s="405"/>
      <c r="K635" s="405"/>
      <c r="L635" s="405"/>
      <c r="M635" s="405"/>
      <c r="N635" s="405"/>
      <c r="O635" s="405"/>
      <c r="P635" s="405"/>
      <c r="Q635" s="405"/>
      <c r="R635" s="405"/>
      <c r="S635" s="405"/>
      <c r="T635" s="405"/>
      <c r="U635" s="405"/>
      <c r="V635" s="405"/>
      <c r="W635" s="405"/>
    </row>
    <row r="636" spans="1:23" ht="16.5" customHeight="1">
      <c r="A636" s="405"/>
      <c r="B636" s="405"/>
      <c r="C636" s="405"/>
      <c r="D636" s="405"/>
      <c r="E636" s="405"/>
      <c r="F636" s="405"/>
      <c r="G636" s="405"/>
      <c r="H636" s="405"/>
      <c r="I636" s="405"/>
      <c r="J636" s="405"/>
      <c r="K636" s="405"/>
      <c r="L636" s="405"/>
      <c r="M636" s="405"/>
      <c r="N636" s="405"/>
      <c r="O636" s="405"/>
      <c r="P636" s="405"/>
      <c r="Q636" s="405"/>
      <c r="R636" s="405"/>
      <c r="S636" s="405"/>
      <c r="T636" s="405"/>
      <c r="U636" s="405"/>
      <c r="V636" s="405"/>
      <c r="W636" s="405"/>
    </row>
    <row r="637" spans="1:23" ht="16.5" customHeight="1">
      <c r="A637" s="405"/>
      <c r="B637" s="405"/>
      <c r="C637" s="405"/>
      <c r="D637" s="405"/>
      <c r="E637" s="405"/>
      <c r="F637" s="405"/>
      <c r="G637" s="405"/>
      <c r="H637" s="405"/>
      <c r="I637" s="405"/>
      <c r="J637" s="405"/>
      <c r="K637" s="405"/>
      <c r="L637" s="405"/>
      <c r="M637" s="405"/>
      <c r="N637" s="405"/>
      <c r="O637" s="405"/>
      <c r="P637" s="405"/>
      <c r="Q637" s="405"/>
      <c r="R637" s="405"/>
      <c r="S637" s="405"/>
      <c r="T637" s="405"/>
      <c r="U637" s="405"/>
      <c r="V637" s="405"/>
      <c r="W637" s="405"/>
    </row>
    <row r="638" spans="1:23" ht="16.5" customHeight="1">
      <c r="A638" s="405"/>
      <c r="B638" s="405"/>
      <c r="C638" s="405"/>
      <c r="D638" s="405"/>
      <c r="E638" s="405"/>
      <c r="F638" s="405"/>
      <c r="G638" s="405"/>
      <c r="H638" s="405"/>
      <c r="I638" s="405"/>
      <c r="J638" s="405"/>
      <c r="K638" s="405"/>
      <c r="L638" s="405"/>
      <c r="M638" s="405"/>
      <c r="N638" s="405"/>
      <c r="O638" s="405"/>
      <c r="P638" s="405"/>
      <c r="Q638" s="405"/>
      <c r="R638" s="405"/>
      <c r="S638" s="405"/>
      <c r="T638" s="405"/>
      <c r="U638" s="405"/>
      <c r="V638" s="405"/>
      <c r="W638" s="405"/>
    </row>
    <row r="639" spans="1:23" ht="16.5" customHeight="1">
      <c r="A639" s="405"/>
      <c r="B639" s="405"/>
      <c r="C639" s="405"/>
      <c r="D639" s="405"/>
      <c r="E639" s="405"/>
      <c r="F639" s="405"/>
      <c r="G639" s="405"/>
      <c r="H639" s="405"/>
      <c r="I639" s="405"/>
      <c r="J639" s="405"/>
      <c r="K639" s="405"/>
      <c r="L639" s="405"/>
      <c r="M639" s="405"/>
      <c r="N639" s="405"/>
      <c r="O639" s="405"/>
      <c r="P639" s="405"/>
      <c r="Q639" s="405"/>
      <c r="R639" s="405"/>
      <c r="S639" s="405"/>
      <c r="T639" s="405"/>
      <c r="U639" s="405"/>
      <c r="V639" s="405"/>
      <c r="W639" s="405"/>
    </row>
    <row r="640" spans="1:23" ht="16.5" customHeight="1">
      <c r="A640" s="405"/>
      <c r="B640" s="405"/>
      <c r="C640" s="405"/>
      <c r="D640" s="405"/>
      <c r="E640" s="405"/>
      <c r="F640" s="405"/>
      <c r="G640" s="405"/>
      <c r="H640" s="405"/>
      <c r="I640" s="405"/>
      <c r="J640" s="405"/>
      <c r="K640" s="405"/>
      <c r="L640" s="405"/>
      <c r="M640" s="405"/>
      <c r="N640" s="405"/>
      <c r="O640" s="405"/>
      <c r="P640" s="405"/>
      <c r="Q640" s="405"/>
      <c r="R640" s="405"/>
      <c r="S640" s="405"/>
      <c r="T640" s="405"/>
      <c r="U640" s="405"/>
      <c r="V640" s="405"/>
      <c r="W640" s="405"/>
    </row>
    <row r="641" spans="1:23" ht="16.5" customHeight="1">
      <c r="A641" s="405"/>
      <c r="B641" s="405"/>
      <c r="C641" s="405"/>
      <c r="D641" s="405"/>
      <c r="E641" s="405"/>
      <c r="F641" s="405"/>
      <c r="G641" s="405"/>
      <c r="H641" s="405"/>
      <c r="I641" s="405"/>
      <c r="J641" s="405"/>
      <c r="K641" s="405"/>
      <c r="L641" s="405"/>
      <c r="M641" s="405"/>
      <c r="N641" s="405"/>
      <c r="O641" s="405"/>
      <c r="P641" s="405"/>
      <c r="Q641" s="405"/>
      <c r="R641" s="405"/>
      <c r="S641" s="405"/>
      <c r="T641" s="405"/>
      <c r="U641" s="405"/>
      <c r="V641" s="405"/>
      <c r="W641" s="405"/>
    </row>
    <row r="642" spans="1:23" ht="16.5" customHeight="1">
      <c r="A642" s="405"/>
      <c r="B642" s="405"/>
      <c r="C642" s="405"/>
      <c r="D642" s="405"/>
      <c r="E642" s="405"/>
      <c r="F642" s="405"/>
      <c r="G642" s="405"/>
      <c r="H642" s="405"/>
      <c r="I642" s="405"/>
      <c r="J642" s="405"/>
      <c r="K642" s="405"/>
      <c r="L642" s="405"/>
      <c r="M642" s="405"/>
      <c r="N642" s="405"/>
      <c r="O642" s="405"/>
      <c r="P642" s="405"/>
      <c r="Q642" s="405"/>
      <c r="R642" s="405"/>
      <c r="S642" s="405"/>
      <c r="T642" s="405"/>
      <c r="U642" s="405"/>
      <c r="V642" s="405"/>
      <c r="W642" s="405"/>
    </row>
    <row r="643" spans="1:23" ht="16.5" customHeight="1">
      <c r="A643" s="405"/>
      <c r="B643" s="405"/>
      <c r="C643" s="405"/>
      <c r="D643" s="405"/>
      <c r="E643" s="405"/>
      <c r="F643" s="405"/>
      <c r="G643" s="405"/>
      <c r="H643" s="405"/>
      <c r="I643" s="405"/>
      <c r="J643" s="405"/>
      <c r="K643" s="405"/>
      <c r="L643" s="405"/>
      <c r="M643" s="405"/>
      <c r="N643" s="405"/>
      <c r="O643" s="405"/>
      <c r="P643" s="405"/>
      <c r="Q643" s="405"/>
      <c r="R643" s="405"/>
      <c r="S643" s="405"/>
      <c r="T643" s="405"/>
      <c r="U643" s="405"/>
      <c r="V643" s="405"/>
      <c r="W643" s="405"/>
    </row>
    <row r="644" spans="1:23" ht="16.5" customHeight="1">
      <c r="A644" s="405"/>
      <c r="B644" s="405"/>
      <c r="C644" s="405"/>
      <c r="D644" s="405"/>
      <c r="E644" s="405"/>
      <c r="F644" s="405"/>
      <c r="G644" s="405"/>
      <c r="H644" s="405"/>
      <c r="I644" s="405"/>
      <c r="J644" s="405"/>
      <c r="K644" s="405"/>
      <c r="L644" s="405"/>
      <c r="M644" s="405"/>
      <c r="N644" s="405"/>
      <c r="O644" s="405"/>
      <c r="P644" s="405"/>
      <c r="Q644" s="405"/>
      <c r="R644" s="405"/>
      <c r="S644" s="405"/>
      <c r="T644" s="405"/>
      <c r="U644" s="405"/>
      <c r="V644" s="405"/>
      <c r="W644" s="405"/>
    </row>
    <row r="645" spans="1:23" ht="16.5" customHeight="1">
      <c r="A645" s="405"/>
      <c r="B645" s="405"/>
      <c r="C645" s="405"/>
      <c r="D645" s="405"/>
      <c r="E645" s="405"/>
      <c r="F645" s="405"/>
      <c r="G645" s="405"/>
      <c r="H645" s="405"/>
      <c r="I645" s="405"/>
      <c r="J645" s="405"/>
      <c r="K645" s="405"/>
      <c r="L645" s="405"/>
      <c r="M645" s="405"/>
      <c r="N645" s="405"/>
      <c r="O645" s="405"/>
      <c r="P645" s="405"/>
      <c r="Q645" s="405"/>
      <c r="R645" s="405"/>
      <c r="S645" s="405"/>
      <c r="T645" s="405"/>
      <c r="U645" s="405"/>
      <c r="V645" s="405"/>
      <c r="W645" s="405"/>
    </row>
    <row r="646" spans="1:23" ht="16.5" customHeight="1">
      <c r="A646" s="405"/>
      <c r="B646" s="405"/>
      <c r="C646" s="405"/>
      <c r="D646" s="405"/>
      <c r="E646" s="405"/>
      <c r="F646" s="405"/>
      <c r="G646" s="405"/>
      <c r="H646" s="405"/>
      <c r="I646" s="405"/>
      <c r="J646" s="405"/>
      <c r="K646" s="405"/>
      <c r="L646" s="405"/>
      <c r="M646" s="405"/>
      <c r="N646" s="405"/>
      <c r="O646" s="405"/>
      <c r="P646" s="405"/>
      <c r="Q646" s="405"/>
      <c r="R646" s="405"/>
      <c r="S646" s="405"/>
      <c r="T646" s="405"/>
      <c r="U646" s="405"/>
      <c r="V646" s="405"/>
      <c r="W646" s="405"/>
    </row>
    <row r="647" spans="1:23" ht="16.5" customHeight="1">
      <c r="A647" s="405"/>
      <c r="B647" s="405"/>
      <c r="C647" s="405"/>
      <c r="D647" s="405"/>
      <c r="E647" s="405"/>
      <c r="F647" s="405"/>
      <c r="G647" s="405"/>
      <c r="H647" s="405"/>
      <c r="I647" s="405"/>
      <c r="J647" s="405"/>
      <c r="K647" s="405"/>
      <c r="L647" s="405"/>
      <c r="M647" s="405"/>
      <c r="N647" s="405"/>
      <c r="O647" s="405"/>
      <c r="P647" s="405"/>
      <c r="Q647" s="405"/>
      <c r="R647" s="405"/>
      <c r="S647" s="405"/>
      <c r="T647" s="405"/>
      <c r="U647" s="405"/>
      <c r="V647" s="405"/>
      <c r="W647" s="405"/>
    </row>
    <row r="648" spans="1:23" ht="16.5" customHeight="1">
      <c r="A648" s="405"/>
      <c r="B648" s="405"/>
      <c r="C648" s="405"/>
      <c r="D648" s="405"/>
      <c r="E648" s="405"/>
      <c r="F648" s="405"/>
      <c r="G648" s="405"/>
      <c r="H648" s="405"/>
      <c r="I648" s="405"/>
      <c r="J648" s="405"/>
      <c r="K648" s="405"/>
      <c r="L648" s="405"/>
      <c r="M648" s="405"/>
      <c r="N648" s="405"/>
      <c r="O648" s="405"/>
      <c r="P648" s="405"/>
      <c r="Q648" s="405"/>
      <c r="R648" s="405"/>
      <c r="S648" s="405"/>
      <c r="T648" s="405"/>
      <c r="U648" s="405"/>
      <c r="V648" s="405"/>
      <c r="W648" s="405"/>
    </row>
    <row r="649" spans="1:23" ht="16.5" customHeight="1">
      <c r="A649" s="405"/>
      <c r="B649" s="405"/>
      <c r="C649" s="405"/>
      <c r="D649" s="405"/>
      <c r="E649" s="405"/>
      <c r="F649" s="405"/>
      <c r="G649" s="405"/>
      <c r="H649" s="405"/>
      <c r="I649" s="405"/>
      <c r="J649" s="405"/>
      <c r="K649" s="405"/>
      <c r="L649" s="405"/>
      <c r="M649" s="405"/>
      <c r="N649" s="405"/>
      <c r="O649" s="405"/>
      <c r="P649" s="405"/>
      <c r="Q649" s="405"/>
      <c r="R649" s="405"/>
      <c r="S649" s="405"/>
      <c r="T649" s="405"/>
      <c r="U649" s="405"/>
      <c r="V649" s="405"/>
      <c r="W649" s="405"/>
    </row>
    <row r="650" spans="1:23" ht="16.5" customHeight="1">
      <c r="A650" s="405"/>
      <c r="B650" s="405"/>
      <c r="C650" s="405"/>
      <c r="D650" s="405"/>
      <c r="E650" s="405"/>
      <c r="F650" s="405"/>
      <c r="G650" s="405"/>
      <c r="H650" s="405"/>
      <c r="I650" s="405"/>
      <c r="J650" s="405"/>
      <c r="K650" s="405"/>
      <c r="L650" s="405"/>
      <c r="M650" s="405"/>
      <c r="N650" s="405"/>
      <c r="O650" s="405"/>
      <c r="P650" s="405"/>
      <c r="Q650" s="405"/>
      <c r="R650" s="405"/>
      <c r="S650" s="405"/>
      <c r="T650" s="405"/>
      <c r="U650" s="405"/>
      <c r="V650" s="405"/>
      <c r="W650" s="405"/>
    </row>
    <row r="651" spans="1:23" ht="16.5" customHeight="1">
      <c r="A651" s="405"/>
      <c r="B651" s="405"/>
      <c r="C651" s="405"/>
      <c r="D651" s="405"/>
      <c r="E651" s="405"/>
      <c r="F651" s="405"/>
      <c r="G651" s="405"/>
      <c r="H651" s="405"/>
      <c r="I651" s="405"/>
      <c r="J651" s="405"/>
      <c r="K651" s="405"/>
      <c r="L651" s="405"/>
      <c r="M651" s="405"/>
      <c r="N651" s="405"/>
      <c r="O651" s="405"/>
      <c r="P651" s="405"/>
      <c r="Q651" s="405"/>
      <c r="R651" s="405"/>
      <c r="S651" s="405"/>
      <c r="T651" s="405"/>
      <c r="U651" s="405"/>
      <c r="V651" s="405"/>
      <c r="W651" s="405"/>
    </row>
    <row r="652" spans="1:23" ht="16.5" customHeight="1">
      <c r="A652" s="405"/>
      <c r="B652" s="405"/>
      <c r="C652" s="405"/>
      <c r="D652" s="405"/>
      <c r="E652" s="405"/>
      <c r="F652" s="405"/>
      <c r="G652" s="405"/>
      <c r="H652" s="405"/>
      <c r="I652" s="405"/>
      <c r="J652" s="405"/>
      <c r="K652" s="405"/>
      <c r="L652" s="405"/>
      <c r="M652" s="405"/>
      <c r="N652" s="405"/>
      <c r="O652" s="405"/>
      <c r="P652" s="405"/>
      <c r="Q652" s="405"/>
      <c r="R652" s="405"/>
      <c r="S652" s="405"/>
      <c r="T652" s="405"/>
      <c r="U652" s="405"/>
      <c r="V652" s="405"/>
      <c r="W652" s="405"/>
    </row>
    <row r="653" spans="1:23" ht="16.5" customHeight="1">
      <c r="A653" s="405"/>
      <c r="B653" s="405"/>
      <c r="C653" s="405"/>
      <c r="D653" s="405"/>
      <c r="E653" s="405"/>
      <c r="F653" s="405"/>
      <c r="G653" s="405"/>
      <c r="H653" s="405"/>
      <c r="I653" s="405"/>
      <c r="J653" s="405"/>
      <c r="K653" s="405"/>
      <c r="L653" s="405"/>
      <c r="M653" s="405"/>
      <c r="N653" s="405"/>
      <c r="O653" s="405"/>
      <c r="P653" s="405"/>
      <c r="Q653" s="405"/>
      <c r="R653" s="405"/>
      <c r="S653" s="405"/>
      <c r="T653" s="405"/>
      <c r="U653" s="405"/>
      <c r="V653" s="405"/>
      <c r="W653" s="405"/>
    </row>
    <row r="654" spans="1:23" ht="16.5" customHeight="1">
      <c r="A654" s="405"/>
      <c r="B654" s="405"/>
      <c r="C654" s="405"/>
      <c r="D654" s="405"/>
      <c r="E654" s="405"/>
      <c r="F654" s="405"/>
      <c r="G654" s="405"/>
      <c r="H654" s="405"/>
      <c r="I654" s="405"/>
      <c r="J654" s="405"/>
      <c r="K654" s="405"/>
      <c r="L654" s="405"/>
      <c r="M654" s="405"/>
      <c r="N654" s="405"/>
      <c r="O654" s="405"/>
      <c r="P654" s="405"/>
      <c r="Q654" s="405"/>
      <c r="R654" s="405"/>
      <c r="S654" s="405"/>
      <c r="T654" s="405"/>
      <c r="U654" s="405"/>
      <c r="V654" s="405"/>
      <c r="W654" s="405"/>
    </row>
    <row r="655" spans="1:23" ht="16.5" customHeight="1">
      <c r="A655" s="405"/>
      <c r="B655" s="405"/>
      <c r="C655" s="405"/>
      <c r="D655" s="405"/>
      <c r="E655" s="405"/>
      <c r="F655" s="405"/>
      <c r="G655" s="405"/>
      <c r="H655" s="405"/>
      <c r="I655" s="405"/>
      <c r="J655" s="405"/>
      <c r="K655" s="405"/>
      <c r="L655" s="405"/>
      <c r="M655" s="405"/>
      <c r="N655" s="405"/>
      <c r="O655" s="405"/>
      <c r="P655" s="405"/>
      <c r="Q655" s="405"/>
      <c r="R655" s="405"/>
      <c r="S655" s="405"/>
      <c r="T655" s="405"/>
      <c r="U655" s="405"/>
      <c r="V655" s="405"/>
      <c r="W655" s="405"/>
    </row>
    <row r="656" spans="1:23" ht="16.5" customHeight="1">
      <c r="A656" s="405"/>
      <c r="B656" s="405"/>
      <c r="C656" s="405"/>
      <c r="D656" s="405"/>
      <c r="E656" s="405"/>
      <c r="F656" s="405"/>
      <c r="G656" s="405"/>
      <c r="H656" s="405"/>
      <c r="I656" s="405"/>
      <c r="J656" s="405"/>
      <c r="K656" s="405"/>
      <c r="L656" s="405"/>
      <c r="M656" s="405"/>
      <c r="N656" s="405"/>
      <c r="O656" s="405"/>
      <c r="P656" s="405"/>
      <c r="Q656" s="405"/>
      <c r="R656" s="405"/>
      <c r="S656" s="405"/>
      <c r="T656" s="405"/>
      <c r="U656" s="405"/>
      <c r="V656" s="405"/>
      <c r="W656" s="405"/>
    </row>
    <row r="657" spans="1:23" ht="16.5" customHeight="1">
      <c r="A657" s="405"/>
      <c r="B657" s="405"/>
      <c r="C657" s="405"/>
      <c r="D657" s="405"/>
      <c r="E657" s="405"/>
      <c r="F657" s="405"/>
      <c r="G657" s="405"/>
      <c r="H657" s="405"/>
      <c r="I657" s="405"/>
      <c r="J657" s="405"/>
      <c r="K657" s="405"/>
      <c r="L657" s="405"/>
      <c r="M657" s="405"/>
      <c r="N657" s="405"/>
      <c r="O657" s="405"/>
      <c r="P657" s="405"/>
      <c r="Q657" s="405"/>
      <c r="R657" s="405"/>
      <c r="S657" s="405"/>
      <c r="T657" s="405"/>
      <c r="U657" s="405"/>
      <c r="V657" s="405"/>
      <c r="W657" s="405"/>
    </row>
    <row r="658" spans="1:23" ht="16.5" customHeight="1">
      <c r="A658" s="405"/>
      <c r="B658" s="405"/>
      <c r="C658" s="405"/>
      <c r="D658" s="405"/>
      <c r="E658" s="405"/>
      <c r="F658" s="405"/>
      <c r="G658" s="405"/>
      <c r="H658" s="405"/>
      <c r="I658" s="405"/>
      <c r="J658" s="405"/>
      <c r="K658" s="405"/>
      <c r="L658" s="405"/>
      <c r="M658" s="405"/>
      <c r="N658" s="405"/>
      <c r="O658" s="405"/>
      <c r="P658" s="405"/>
      <c r="Q658" s="405"/>
      <c r="R658" s="405"/>
      <c r="S658" s="405"/>
      <c r="T658" s="405"/>
      <c r="U658" s="405"/>
      <c r="V658" s="405"/>
      <c r="W658" s="405"/>
    </row>
    <row r="659" spans="1:23" ht="16.5" customHeight="1">
      <c r="A659" s="405"/>
      <c r="B659" s="405"/>
      <c r="C659" s="405"/>
      <c r="D659" s="405"/>
      <c r="E659" s="405"/>
      <c r="F659" s="405"/>
      <c r="G659" s="405"/>
      <c r="H659" s="405"/>
      <c r="I659" s="405"/>
      <c r="J659" s="405"/>
      <c r="K659" s="405"/>
      <c r="L659" s="405"/>
      <c r="M659" s="405"/>
      <c r="N659" s="405"/>
      <c r="O659" s="405"/>
      <c r="P659" s="405"/>
      <c r="Q659" s="405"/>
      <c r="R659" s="405"/>
      <c r="S659" s="405"/>
      <c r="T659" s="405"/>
      <c r="U659" s="405"/>
      <c r="V659" s="405"/>
      <c r="W659" s="405"/>
    </row>
    <row r="660" spans="1:23" ht="16.5" customHeight="1">
      <c r="A660" s="405"/>
      <c r="B660" s="405"/>
      <c r="C660" s="405"/>
      <c r="D660" s="405"/>
      <c r="E660" s="405"/>
      <c r="F660" s="405"/>
      <c r="G660" s="405"/>
      <c r="H660" s="405"/>
      <c r="I660" s="405"/>
      <c r="J660" s="405"/>
      <c r="K660" s="405"/>
      <c r="L660" s="405"/>
      <c r="M660" s="405"/>
      <c r="N660" s="405"/>
      <c r="O660" s="405"/>
      <c r="P660" s="405"/>
      <c r="Q660" s="405"/>
      <c r="R660" s="405"/>
      <c r="S660" s="405"/>
      <c r="T660" s="405"/>
      <c r="U660" s="405"/>
      <c r="V660" s="405"/>
      <c r="W660" s="405"/>
    </row>
    <row r="661" spans="1:23" ht="16.5" customHeight="1">
      <c r="A661" s="405"/>
      <c r="B661" s="405"/>
      <c r="C661" s="405"/>
      <c r="D661" s="405"/>
      <c r="E661" s="405"/>
      <c r="F661" s="405"/>
      <c r="G661" s="405"/>
      <c r="H661" s="405"/>
      <c r="I661" s="405"/>
      <c r="J661" s="405"/>
      <c r="K661" s="405"/>
      <c r="L661" s="405"/>
      <c r="M661" s="405"/>
      <c r="N661" s="405"/>
      <c r="O661" s="405"/>
      <c r="P661" s="405"/>
      <c r="Q661" s="405"/>
      <c r="R661" s="405"/>
      <c r="S661" s="405"/>
      <c r="T661" s="405"/>
      <c r="U661" s="405"/>
      <c r="V661" s="405"/>
      <c r="W661" s="405"/>
    </row>
    <row r="662" spans="1:23" ht="16.5" customHeight="1">
      <c r="A662" s="405"/>
      <c r="B662" s="405"/>
      <c r="C662" s="405"/>
      <c r="D662" s="405"/>
      <c r="E662" s="405"/>
      <c r="F662" s="405"/>
      <c r="G662" s="405"/>
      <c r="H662" s="405"/>
      <c r="I662" s="405"/>
      <c r="J662" s="405"/>
      <c r="K662" s="405"/>
      <c r="L662" s="405"/>
      <c r="M662" s="405"/>
      <c r="N662" s="405"/>
      <c r="O662" s="405"/>
      <c r="P662" s="405"/>
      <c r="Q662" s="405"/>
      <c r="R662" s="405"/>
      <c r="S662" s="405"/>
      <c r="T662" s="405"/>
      <c r="U662" s="405"/>
      <c r="V662" s="405"/>
      <c r="W662" s="405"/>
    </row>
    <row r="663" spans="1:23" ht="16.5" customHeight="1">
      <c r="A663" s="405"/>
      <c r="B663" s="405"/>
      <c r="C663" s="405"/>
      <c r="D663" s="405"/>
      <c r="E663" s="405"/>
      <c r="F663" s="405"/>
      <c r="G663" s="405"/>
      <c r="H663" s="405"/>
      <c r="I663" s="405"/>
      <c r="J663" s="405"/>
      <c r="K663" s="405"/>
      <c r="L663" s="405"/>
      <c r="M663" s="405"/>
      <c r="N663" s="405"/>
      <c r="O663" s="405"/>
      <c r="P663" s="405"/>
      <c r="Q663" s="405"/>
      <c r="R663" s="405"/>
      <c r="S663" s="405"/>
      <c r="T663" s="405"/>
      <c r="U663" s="405"/>
      <c r="V663" s="405"/>
      <c r="W663" s="405"/>
    </row>
    <row r="664" spans="1:23" ht="16.5" customHeight="1">
      <c r="A664" s="405"/>
      <c r="B664" s="405"/>
      <c r="C664" s="405"/>
      <c r="D664" s="405"/>
      <c r="E664" s="405"/>
      <c r="F664" s="405"/>
      <c r="G664" s="405"/>
      <c r="H664" s="405"/>
      <c r="I664" s="405"/>
      <c r="J664" s="405"/>
      <c r="K664" s="405"/>
      <c r="L664" s="405"/>
      <c r="M664" s="405"/>
      <c r="N664" s="405"/>
      <c r="O664" s="405"/>
      <c r="P664" s="405"/>
      <c r="Q664" s="405"/>
      <c r="R664" s="405"/>
      <c r="S664" s="405"/>
      <c r="T664" s="405"/>
      <c r="U664" s="405"/>
      <c r="V664" s="405"/>
      <c r="W664" s="405"/>
    </row>
    <row r="665" spans="1:23" ht="16.5" customHeight="1">
      <c r="A665" s="405"/>
      <c r="B665" s="405"/>
      <c r="C665" s="405"/>
      <c r="D665" s="405"/>
      <c r="E665" s="405"/>
      <c r="F665" s="405"/>
      <c r="G665" s="405"/>
      <c r="H665" s="405"/>
      <c r="I665" s="405"/>
      <c r="J665" s="405"/>
      <c r="K665" s="405"/>
      <c r="L665" s="405"/>
      <c r="M665" s="405"/>
      <c r="N665" s="405"/>
      <c r="O665" s="405"/>
      <c r="P665" s="405"/>
      <c r="Q665" s="405"/>
      <c r="R665" s="405"/>
      <c r="S665" s="405"/>
      <c r="T665" s="405"/>
      <c r="U665" s="405"/>
      <c r="V665" s="405"/>
      <c r="W665" s="405"/>
    </row>
    <row r="666" spans="1:23" ht="16.5" customHeight="1">
      <c r="A666" s="405"/>
      <c r="B666" s="405"/>
      <c r="C666" s="405"/>
      <c r="D666" s="405"/>
      <c r="E666" s="405"/>
      <c r="F666" s="405"/>
      <c r="G666" s="405"/>
      <c r="H666" s="405"/>
      <c r="I666" s="405"/>
      <c r="J666" s="405"/>
      <c r="K666" s="405"/>
      <c r="L666" s="405"/>
      <c r="M666" s="405"/>
      <c r="N666" s="405"/>
      <c r="O666" s="405"/>
      <c r="P666" s="405"/>
      <c r="Q666" s="405"/>
      <c r="R666" s="405"/>
      <c r="S666" s="405"/>
      <c r="T666" s="405"/>
      <c r="U666" s="405"/>
      <c r="V666" s="405"/>
      <c r="W666" s="405"/>
    </row>
    <row r="667" spans="1:23" ht="16.5" customHeight="1">
      <c r="A667" s="405"/>
      <c r="B667" s="405"/>
      <c r="C667" s="405"/>
      <c r="D667" s="405"/>
      <c r="E667" s="405"/>
      <c r="F667" s="405"/>
      <c r="G667" s="405"/>
      <c r="H667" s="405"/>
      <c r="I667" s="405"/>
      <c r="J667" s="405"/>
      <c r="K667" s="405"/>
      <c r="L667" s="405"/>
      <c r="M667" s="405"/>
      <c r="N667" s="405"/>
      <c r="O667" s="405"/>
      <c r="P667" s="405"/>
      <c r="Q667" s="405"/>
      <c r="R667" s="405"/>
      <c r="S667" s="405"/>
      <c r="T667" s="405"/>
      <c r="U667" s="405"/>
      <c r="V667" s="405"/>
      <c r="W667" s="405"/>
    </row>
    <row r="668" spans="1:23" ht="16.5" customHeight="1">
      <c r="A668" s="405"/>
      <c r="B668" s="405"/>
      <c r="C668" s="405"/>
      <c r="D668" s="405"/>
      <c r="E668" s="405"/>
      <c r="F668" s="405"/>
      <c r="G668" s="405"/>
      <c r="H668" s="405"/>
      <c r="I668" s="405"/>
      <c r="J668" s="405"/>
      <c r="K668" s="405"/>
      <c r="L668" s="405"/>
      <c r="M668" s="405"/>
      <c r="N668" s="405"/>
      <c r="O668" s="405"/>
      <c r="P668" s="405"/>
      <c r="Q668" s="405"/>
      <c r="R668" s="405"/>
      <c r="S668" s="405"/>
      <c r="T668" s="405"/>
      <c r="U668" s="405"/>
      <c r="V668" s="405"/>
      <c r="W668" s="405"/>
    </row>
    <row r="669" spans="1:23" ht="16.5" customHeight="1">
      <c r="A669" s="405"/>
      <c r="B669" s="405"/>
      <c r="C669" s="405"/>
      <c r="D669" s="405"/>
      <c r="E669" s="405"/>
      <c r="F669" s="405"/>
      <c r="G669" s="405"/>
      <c r="H669" s="405"/>
      <c r="I669" s="405"/>
      <c r="J669" s="405"/>
      <c r="K669" s="405"/>
      <c r="L669" s="405"/>
      <c r="M669" s="405"/>
      <c r="N669" s="405"/>
      <c r="O669" s="405"/>
      <c r="P669" s="405"/>
      <c r="Q669" s="405"/>
      <c r="R669" s="405"/>
      <c r="S669" s="405"/>
      <c r="T669" s="405"/>
      <c r="U669" s="405"/>
      <c r="V669" s="405"/>
      <c r="W669" s="405"/>
    </row>
    <row r="670" spans="1:23" ht="16.5" customHeight="1">
      <c r="A670" s="405"/>
      <c r="B670" s="405"/>
      <c r="C670" s="405"/>
      <c r="D670" s="405"/>
      <c r="E670" s="405"/>
      <c r="F670" s="405"/>
      <c r="G670" s="405"/>
      <c r="H670" s="405"/>
      <c r="I670" s="405"/>
      <c r="J670" s="405"/>
      <c r="K670" s="405"/>
      <c r="L670" s="405"/>
      <c r="M670" s="405"/>
      <c r="N670" s="405"/>
      <c r="O670" s="405"/>
      <c r="P670" s="405"/>
      <c r="Q670" s="405"/>
      <c r="R670" s="405"/>
      <c r="S670" s="405"/>
      <c r="T670" s="405"/>
      <c r="U670" s="405"/>
      <c r="V670" s="405"/>
      <c r="W670" s="405"/>
    </row>
    <row r="671" spans="1:23" ht="16.5" customHeight="1">
      <c r="A671" s="405"/>
      <c r="B671" s="405"/>
      <c r="C671" s="405"/>
      <c r="D671" s="405"/>
      <c r="E671" s="405"/>
      <c r="F671" s="405"/>
      <c r="G671" s="405"/>
      <c r="H671" s="405"/>
      <c r="I671" s="405"/>
      <c r="J671" s="405"/>
      <c r="K671" s="405"/>
      <c r="L671" s="405"/>
      <c r="M671" s="405"/>
      <c r="N671" s="405"/>
      <c r="O671" s="405"/>
      <c r="P671" s="405"/>
      <c r="Q671" s="405"/>
      <c r="R671" s="405"/>
      <c r="S671" s="405"/>
      <c r="T671" s="405"/>
      <c r="U671" s="405"/>
      <c r="V671" s="405"/>
      <c r="W671" s="405"/>
    </row>
    <row r="672" spans="1:23" ht="16.5" customHeight="1">
      <c r="A672" s="405"/>
      <c r="B672" s="405"/>
      <c r="C672" s="405"/>
      <c r="D672" s="405"/>
      <c r="E672" s="405"/>
      <c r="F672" s="405"/>
      <c r="G672" s="405"/>
      <c r="H672" s="405"/>
      <c r="I672" s="405"/>
      <c r="J672" s="405"/>
      <c r="K672" s="405"/>
      <c r="L672" s="405"/>
      <c r="M672" s="405"/>
      <c r="N672" s="405"/>
      <c r="O672" s="405"/>
      <c r="P672" s="405"/>
      <c r="Q672" s="405"/>
      <c r="R672" s="405"/>
      <c r="S672" s="405"/>
      <c r="T672" s="405"/>
      <c r="U672" s="405"/>
      <c r="V672" s="405"/>
      <c r="W672" s="405"/>
    </row>
    <row r="673" spans="1:23" ht="16.5" customHeight="1">
      <c r="A673" s="405"/>
      <c r="B673" s="405"/>
      <c r="C673" s="405"/>
      <c r="D673" s="405"/>
      <c r="E673" s="405"/>
      <c r="F673" s="405"/>
      <c r="G673" s="405"/>
      <c r="H673" s="405"/>
      <c r="I673" s="405"/>
      <c r="J673" s="405"/>
      <c r="K673" s="405"/>
      <c r="L673" s="405"/>
      <c r="M673" s="405"/>
      <c r="N673" s="405"/>
      <c r="O673" s="405"/>
      <c r="P673" s="405"/>
      <c r="Q673" s="405"/>
      <c r="R673" s="405"/>
      <c r="S673" s="405"/>
      <c r="T673" s="405"/>
      <c r="U673" s="405"/>
      <c r="V673" s="405"/>
      <c r="W673" s="405"/>
    </row>
    <row r="674" spans="1:23" ht="16.5" customHeight="1">
      <c r="A674" s="405"/>
      <c r="B674" s="405"/>
      <c r="C674" s="405"/>
      <c r="D674" s="405"/>
      <c r="E674" s="405"/>
      <c r="F674" s="405"/>
      <c r="G674" s="405"/>
      <c r="H674" s="405"/>
      <c r="I674" s="405"/>
      <c r="J674" s="405"/>
      <c r="K674" s="405"/>
      <c r="L674" s="405"/>
      <c r="M674" s="405"/>
      <c r="N674" s="405"/>
      <c r="O674" s="405"/>
      <c r="P674" s="405"/>
      <c r="Q674" s="405"/>
      <c r="R674" s="405"/>
      <c r="S674" s="405"/>
      <c r="T674" s="405"/>
      <c r="U674" s="405"/>
      <c r="V674" s="405"/>
      <c r="W674" s="405"/>
    </row>
    <row r="675" spans="1:23" ht="16.5" customHeight="1">
      <c r="A675" s="405"/>
      <c r="B675" s="405"/>
      <c r="C675" s="405"/>
      <c r="D675" s="405"/>
      <c r="E675" s="405"/>
      <c r="F675" s="405"/>
      <c r="G675" s="405"/>
      <c r="H675" s="405"/>
      <c r="I675" s="405"/>
      <c r="J675" s="405"/>
      <c r="K675" s="405"/>
      <c r="L675" s="405"/>
      <c r="M675" s="405"/>
      <c r="N675" s="405"/>
      <c r="O675" s="405"/>
      <c r="P675" s="405"/>
      <c r="Q675" s="405"/>
      <c r="R675" s="405"/>
      <c r="S675" s="405"/>
      <c r="T675" s="405"/>
      <c r="U675" s="405"/>
      <c r="V675" s="405"/>
      <c r="W675" s="405"/>
    </row>
    <row r="676" spans="1:23" ht="16.5" customHeight="1">
      <c r="A676" s="405"/>
      <c r="B676" s="405"/>
      <c r="C676" s="405"/>
      <c r="D676" s="405"/>
      <c r="E676" s="405"/>
      <c r="F676" s="405"/>
      <c r="G676" s="405"/>
      <c r="H676" s="405"/>
      <c r="I676" s="405"/>
      <c r="J676" s="405"/>
      <c r="K676" s="405"/>
      <c r="L676" s="405"/>
      <c r="M676" s="405"/>
      <c r="N676" s="405"/>
      <c r="O676" s="405"/>
      <c r="P676" s="405"/>
      <c r="Q676" s="405"/>
      <c r="R676" s="405"/>
      <c r="S676" s="405"/>
      <c r="T676" s="405"/>
      <c r="U676" s="405"/>
      <c r="V676" s="405"/>
      <c r="W676" s="405"/>
    </row>
    <row r="677" spans="1:23" ht="16.5" customHeight="1">
      <c r="A677" s="405"/>
      <c r="B677" s="405"/>
      <c r="C677" s="405"/>
      <c r="D677" s="405"/>
      <c r="E677" s="405"/>
      <c r="F677" s="405"/>
      <c r="G677" s="405"/>
      <c r="H677" s="405"/>
      <c r="I677" s="405"/>
      <c r="J677" s="405"/>
      <c r="K677" s="405"/>
      <c r="L677" s="405"/>
      <c r="M677" s="405"/>
      <c r="N677" s="405"/>
      <c r="O677" s="405"/>
      <c r="P677" s="405"/>
      <c r="Q677" s="405"/>
      <c r="R677" s="405"/>
      <c r="S677" s="405"/>
      <c r="T677" s="405"/>
      <c r="U677" s="405"/>
      <c r="V677" s="405"/>
      <c r="W677" s="405"/>
    </row>
    <row r="678" spans="1:23" ht="16.5" customHeight="1">
      <c r="A678" s="405"/>
      <c r="B678" s="405"/>
      <c r="C678" s="405"/>
      <c r="D678" s="405"/>
      <c r="E678" s="405"/>
      <c r="F678" s="405"/>
      <c r="G678" s="405"/>
      <c r="H678" s="405"/>
      <c r="I678" s="405"/>
      <c r="J678" s="405"/>
      <c r="K678" s="405"/>
      <c r="L678" s="405"/>
      <c r="M678" s="405"/>
      <c r="N678" s="405"/>
      <c r="O678" s="405"/>
      <c r="P678" s="405"/>
      <c r="Q678" s="405"/>
      <c r="R678" s="405"/>
      <c r="S678" s="405"/>
      <c r="T678" s="405"/>
      <c r="U678" s="405"/>
      <c r="V678" s="405"/>
      <c r="W678" s="405"/>
    </row>
    <row r="679" spans="1:23" ht="16.5" customHeight="1">
      <c r="A679" s="405"/>
      <c r="B679" s="405"/>
      <c r="C679" s="405"/>
      <c r="D679" s="405"/>
      <c r="E679" s="405"/>
      <c r="F679" s="405"/>
      <c r="G679" s="405"/>
      <c r="H679" s="405"/>
      <c r="I679" s="405"/>
      <c r="J679" s="405"/>
      <c r="K679" s="405"/>
      <c r="L679" s="405"/>
      <c r="M679" s="405"/>
      <c r="N679" s="405"/>
      <c r="O679" s="405"/>
      <c r="P679" s="405"/>
      <c r="Q679" s="405"/>
      <c r="R679" s="405"/>
      <c r="S679" s="405"/>
      <c r="T679" s="405"/>
      <c r="U679" s="405"/>
      <c r="V679" s="405"/>
      <c r="W679" s="405"/>
    </row>
    <row r="680" spans="1:23" ht="16.5" customHeight="1">
      <c r="A680" s="405"/>
      <c r="B680" s="405"/>
      <c r="C680" s="405"/>
      <c r="D680" s="405"/>
      <c r="E680" s="405"/>
      <c r="F680" s="405"/>
      <c r="G680" s="405"/>
      <c r="H680" s="405"/>
      <c r="I680" s="405"/>
      <c r="J680" s="405"/>
      <c r="K680" s="405"/>
      <c r="L680" s="405"/>
      <c r="M680" s="405"/>
      <c r="N680" s="405"/>
      <c r="O680" s="405"/>
      <c r="P680" s="405"/>
      <c r="Q680" s="405"/>
      <c r="R680" s="405"/>
      <c r="S680" s="405"/>
      <c r="T680" s="405"/>
      <c r="U680" s="405"/>
      <c r="V680" s="405"/>
      <c r="W680" s="405"/>
    </row>
    <row r="681" spans="1:23" ht="16.5" customHeight="1">
      <c r="A681" s="405"/>
      <c r="B681" s="405"/>
      <c r="C681" s="405"/>
      <c r="D681" s="405"/>
      <c r="E681" s="405"/>
      <c r="F681" s="405"/>
      <c r="G681" s="405"/>
      <c r="H681" s="405"/>
      <c r="I681" s="405"/>
      <c r="J681" s="405"/>
      <c r="K681" s="405"/>
      <c r="L681" s="405"/>
      <c r="M681" s="405"/>
      <c r="N681" s="405"/>
      <c r="O681" s="405"/>
      <c r="P681" s="405"/>
      <c r="Q681" s="405"/>
      <c r="R681" s="405"/>
      <c r="S681" s="405"/>
      <c r="T681" s="405"/>
      <c r="U681" s="405"/>
      <c r="V681" s="405"/>
      <c r="W681" s="405"/>
    </row>
    <row r="682" spans="1:23" ht="16.5" customHeight="1">
      <c r="A682" s="405"/>
      <c r="B682" s="405"/>
      <c r="C682" s="405"/>
      <c r="D682" s="405"/>
      <c r="E682" s="405"/>
      <c r="F682" s="405"/>
      <c r="G682" s="405"/>
      <c r="H682" s="405"/>
      <c r="I682" s="405"/>
      <c r="J682" s="405"/>
      <c r="K682" s="405"/>
      <c r="L682" s="405"/>
      <c r="M682" s="405"/>
      <c r="N682" s="405"/>
      <c r="O682" s="405"/>
      <c r="P682" s="405"/>
      <c r="Q682" s="405"/>
      <c r="R682" s="405"/>
      <c r="S682" s="405"/>
      <c r="T682" s="405"/>
      <c r="U682" s="405"/>
      <c r="V682" s="405"/>
      <c r="W682" s="405"/>
    </row>
    <row r="683" spans="1:23" ht="16.5" customHeight="1">
      <c r="A683" s="405"/>
      <c r="B683" s="405"/>
      <c r="C683" s="405"/>
      <c r="D683" s="405"/>
      <c r="E683" s="405"/>
      <c r="F683" s="405"/>
      <c r="G683" s="405"/>
      <c r="H683" s="405"/>
      <c r="I683" s="405"/>
      <c r="J683" s="405"/>
      <c r="K683" s="405"/>
      <c r="L683" s="405"/>
      <c r="M683" s="405"/>
      <c r="N683" s="405"/>
      <c r="O683" s="405"/>
      <c r="P683" s="405"/>
      <c r="Q683" s="405"/>
      <c r="R683" s="405"/>
      <c r="S683" s="405"/>
      <c r="T683" s="405"/>
      <c r="U683" s="405"/>
      <c r="V683" s="405"/>
      <c r="W683" s="405"/>
    </row>
    <row r="684" spans="1:23" ht="16.5" customHeight="1">
      <c r="A684" s="405"/>
      <c r="B684" s="405"/>
      <c r="C684" s="405"/>
      <c r="D684" s="405"/>
      <c r="E684" s="405"/>
      <c r="F684" s="405"/>
      <c r="G684" s="405"/>
      <c r="H684" s="405"/>
      <c r="I684" s="405"/>
      <c r="J684" s="405"/>
      <c r="K684" s="405"/>
      <c r="L684" s="405"/>
      <c r="M684" s="405"/>
      <c r="N684" s="405"/>
      <c r="O684" s="405"/>
      <c r="P684" s="405"/>
      <c r="Q684" s="405"/>
      <c r="R684" s="405"/>
      <c r="S684" s="405"/>
      <c r="T684" s="405"/>
      <c r="U684" s="405"/>
      <c r="V684" s="405"/>
      <c r="W684" s="405"/>
    </row>
    <row r="685" spans="1:23" ht="16.5" customHeight="1">
      <c r="A685" s="405"/>
      <c r="B685" s="405"/>
      <c r="C685" s="405"/>
      <c r="D685" s="405"/>
      <c r="E685" s="405"/>
      <c r="F685" s="405"/>
      <c r="G685" s="405"/>
      <c r="H685" s="405"/>
      <c r="I685" s="405"/>
      <c r="J685" s="405"/>
      <c r="K685" s="405"/>
      <c r="L685" s="405"/>
      <c r="M685" s="405"/>
      <c r="N685" s="405"/>
      <c r="O685" s="405"/>
      <c r="P685" s="405"/>
      <c r="Q685" s="405"/>
      <c r="R685" s="405"/>
      <c r="S685" s="405"/>
      <c r="T685" s="405"/>
      <c r="U685" s="405"/>
      <c r="V685" s="405"/>
      <c r="W685" s="405"/>
    </row>
    <row r="686" spans="1:23" ht="16.5" customHeight="1">
      <c r="A686" s="405"/>
      <c r="B686" s="405"/>
      <c r="C686" s="405"/>
      <c r="D686" s="405"/>
      <c r="E686" s="405"/>
      <c r="F686" s="405"/>
      <c r="G686" s="405"/>
      <c r="H686" s="405"/>
      <c r="I686" s="405"/>
      <c r="J686" s="405"/>
      <c r="K686" s="405"/>
      <c r="L686" s="405"/>
      <c r="M686" s="405"/>
      <c r="N686" s="405"/>
      <c r="O686" s="405"/>
      <c r="P686" s="405"/>
      <c r="Q686" s="405"/>
      <c r="R686" s="405"/>
      <c r="S686" s="405"/>
      <c r="T686" s="405"/>
      <c r="U686" s="405"/>
      <c r="V686" s="405"/>
      <c r="W686" s="405"/>
    </row>
    <row r="687" spans="1:23" ht="16.5" customHeight="1">
      <c r="A687" s="405"/>
      <c r="B687" s="405"/>
      <c r="C687" s="405"/>
      <c r="D687" s="405"/>
      <c r="E687" s="405"/>
      <c r="F687" s="405"/>
      <c r="G687" s="405"/>
      <c r="H687" s="405"/>
      <c r="I687" s="405"/>
      <c r="J687" s="405"/>
      <c r="K687" s="405"/>
      <c r="L687" s="405"/>
      <c r="M687" s="405"/>
      <c r="N687" s="405"/>
      <c r="O687" s="405"/>
      <c r="P687" s="405"/>
      <c r="Q687" s="405"/>
      <c r="R687" s="405"/>
      <c r="S687" s="405"/>
      <c r="T687" s="405"/>
      <c r="U687" s="405"/>
      <c r="V687" s="405"/>
      <c r="W687" s="405"/>
    </row>
    <row r="688" spans="1:23" ht="16.5" customHeight="1">
      <c r="A688" s="405"/>
      <c r="B688" s="405"/>
      <c r="C688" s="405"/>
      <c r="D688" s="405"/>
      <c r="E688" s="405"/>
      <c r="F688" s="405"/>
      <c r="G688" s="405"/>
      <c r="H688" s="405"/>
      <c r="I688" s="405"/>
      <c r="J688" s="405"/>
      <c r="K688" s="405"/>
      <c r="L688" s="405"/>
      <c r="M688" s="405"/>
      <c r="N688" s="405"/>
      <c r="O688" s="405"/>
      <c r="P688" s="405"/>
      <c r="Q688" s="405"/>
      <c r="R688" s="405"/>
      <c r="S688" s="405"/>
      <c r="T688" s="405"/>
      <c r="U688" s="405"/>
      <c r="V688" s="405"/>
      <c r="W688" s="405"/>
    </row>
    <row r="689" spans="1:23" ht="16.5" customHeight="1">
      <c r="A689" s="405"/>
      <c r="B689" s="405"/>
      <c r="C689" s="405"/>
      <c r="D689" s="405"/>
      <c r="E689" s="405"/>
      <c r="F689" s="405"/>
      <c r="G689" s="405"/>
      <c r="H689" s="405"/>
      <c r="I689" s="405"/>
      <c r="J689" s="405"/>
      <c r="K689" s="405"/>
      <c r="L689" s="405"/>
      <c r="M689" s="405"/>
      <c r="N689" s="405"/>
      <c r="O689" s="405"/>
      <c r="P689" s="405"/>
      <c r="Q689" s="405"/>
      <c r="R689" s="405"/>
      <c r="S689" s="405"/>
      <c r="T689" s="405"/>
      <c r="U689" s="405"/>
      <c r="V689" s="405"/>
      <c r="W689" s="405"/>
    </row>
    <row r="690" spans="1:23" ht="16.5" customHeight="1">
      <c r="A690" s="405"/>
      <c r="B690" s="405"/>
      <c r="C690" s="405"/>
      <c r="D690" s="405"/>
      <c r="E690" s="405"/>
      <c r="F690" s="405"/>
      <c r="G690" s="405"/>
      <c r="H690" s="405"/>
      <c r="I690" s="405"/>
      <c r="J690" s="405"/>
      <c r="K690" s="405"/>
      <c r="L690" s="405"/>
      <c r="M690" s="405"/>
      <c r="N690" s="405"/>
      <c r="O690" s="405"/>
      <c r="P690" s="405"/>
      <c r="Q690" s="405"/>
      <c r="R690" s="405"/>
      <c r="S690" s="405"/>
      <c r="T690" s="405"/>
      <c r="U690" s="405"/>
      <c r="V690" s="405"/>
      <c r="W690" s="405"/>
    </row>
    <row r="691" spans="1:23" ht="16.5" customHeight="1">
      <c r="A691" s="405"/>
      <c r="B691" s="405"/>
      <c r="C691" s="405"/>
      <c r="D691" s="405"/>
      <c r="E691" s="405"/>
      <c r="F691" s="405"/>
      <c r="G691" s="405"/>
      <c r="H691" s="405"/>
      <c r="I691" s="405"/>
      <c r="J691" s="405"/>
      <c r="K691" s="405"/>
      <c r="L691" s="405"/>
      <c r="M691" s="405"/>
      <c r="N691" s="405"/>
      <c r="O691" s="405"/>
      <c r="P691" s="405"/>
      <c r="Q691" s="405"/>
      <c r="R691" s="405"/>
      <c r="S691" s="405"/>
      <c r="T691" s="405"/>
      <c r="U691" s="405"/>
      <c r="V691" s="405"/>
      <c r="W691" s="405"/>
    </row>
    <row r="692" spans="1:23" ht="16.5" customHeight="1">
      <c r="A692" s="405"/>
      <c r="B692" s="405"/>
      <c r="C692" s="405"/>
      <c r="D692" s="405"/>
      <c r="E692" s="405"/>
      <c r="F692" s="405"/>
      <c r="G692" s="405"/>
      <c r="H692" s="405"/>
      <c r="I692" s="405"/>
      <c r="J692" s="405"/>
      <c r="K692" s="405"/>
      <c r="L692" s="405"/>
      <c r="M692" s="405"/>
      <c r="N692" s="405"/>
      <c r="O692" s="405"/>
      <c r="P692" s="405"/>
      <c r="Q692" s="405"/>
      <c r="R692" s="405"/>
      <c r="S692" s="405"/>
      <c r="T692" s="405"/>
      <c r="U692" s="405"/>
      <c r="V692" s="405"/>
      <c r="W692" s="405"/>
    </row>
    <row r="693" spans="1:23" ht="16.5" customHeight="1">
      <c r="A693" s="405"/>
      <c r="B693" s="405"/>
      <c r="C693" s="405"/>
      <c r="D693" s="405"/>
      <c r="E693" s="405"/>
      <c r="F693" s="405"/>
      <c r="G693" s="405"/>
      <c r="H693" s="405"/>
      <c r="I693" s="405"/>
      <c r="J693" s="405"/>
      <c r="K693" s="405"/>
      <c r="L693" s="405"/>
      <c r="M693" s="405"/>
      <c r="N693" s="405"/>
      <c r="O693" s="405"/>
      <c r="P693" s="405"/>
      <c r="Q693" s="405"/>
      <c r="R693" s="405"/>
      <c r="S693" s="405"/>
      <c r="T693" s="405"/>
      <c r="U693" s="405"/>
      <c r="V693" s="405"/>
      <c r="W693" s="405"/>
    </row>
    <row r="694" spans="1:23" ht="16.5" customHeight="1">
      <c r="A694" s="405"/>
      <c r="B694" s="405"/>
      <c r="C694" s="405"/>
      <c r="D694" s="405"/>
      <c r="E694" s="405"/>
      <c r="F694" s="405"/>
      <c r="G694" s="405"/>
      <c r="H694" s="405"/>
      <c r="I694" s="405"/>
      <c r="J694" s="405"/>
      <c r="K694" s="405"/>
      <c r="L694" s="405"/>
      <c r="M694" s="405"/>
      <c r="N694" s="405"/>
      <c r="O694" s="405"/>
      <c r="P694" s="405"/>
      <c r="Q694" s="405"/>
      <c r="R694" s="405"/>
      <c r="S694" s="405"/>
      <c r="T694" s="405"/>
      <c r="U694" s="405"/>
      <c r="V694" s="405"/>
      <c r="W694" s="405"/>
    </row>
    <row r="695" spans="1:23" ht="16.5" customHeight="1">
      <c r="A695" s="405"/>
      <c r="B695" s="405"/>
      <c r="C695" s="405"/>
      <c r="D695" s="405"/>
      <c r="E695" s="405"/>
      <c r="F695" s="405"/>
      <c r="G695" s="405"/>
      <c r="H695" s="405"/>
      <c r="I695" s="405"/>
      <c r="J695" s="405"/>
      <c r="K695" s="405"/>
      <c r="L695" s="405"/>
      <c r="M695" s="405"/>
      <c r="N695" s="405"/>
      <c r="O695" s="405"/>
      <c r="P695" s="405"/>
      <c r="Q695" s="405"/>
      <c r="R695" s="405"/>
      <c r="S695" s="405"/>
      <c r="T695" s="405"/>
      <c r="U695" s="405"/>
      <c r="V695" s="405"/>
      <c r="W695" s="405"/>
    </row>
    <row r="696" spans="1:23" ht="16.5" customHeight="1">
      <c r="A696" s="405"/>
      <c r="B696" s="405"/>
      <c r="C696" s="405"/>
      <c r="D696" s="405"/>
      <c r="E696" s="405"/>
      <c r="F696" s="405"/>
      <c r="G696" s="405"/>
      <c r="H696" s="405"/>
      <c r="I696" s="405"/>
      <c r="J696" s="405"/>
      <c r="K696" s="405"/>
      <c r="L696" s="405"/>
      <c r="M696" s="405"/>
      <c r="N696" s="405"/>
      <c r="O696" s="405"/>
      <c r="P696" s="405"/>
      <c r="Q696" s="405"/>
      <c r="R696" s="405"/>
      <c r="S696" s="405"/>
      <c r="T696" s="405"/>
      <c r="U696" s="405"/>
      <c r="V696" s="405"/>
      <c r="W696" s="405"/>
    </row>
    <row r="697" spans="1:23" ht="16.5" customHeight="1">
      <c r="A697" s="405"/>
      <c r="B697" s="405"/>
      <c r="C697" s="405"/>
      <c r="D697" s="405"/>
      <c r="E697" s="405"/>
      <c r="F697" s="405"/>
      <c r="G697" s="405"/>
      <c r="H697" s="405"/>
      <c r="I697" s="405"/>
      <c r="J697" s="405"/>
      <c r="K697" s="405"/>
      <c r="L697" s="405"/>
      <c r="M697" s="405"/>
      <c r="N697" s="405"/>
      <c r="O697" s="405"/>
      <c r="P697" s="405"/>
      <c r="Q697" s="405"/>
      <c r="R697" s="405"/>
      <c r="S697" s="405"/>
      <c r="T697" s="405"/>
      <c r="U697" s="405"/>
      <c r="V697" s="405"/>
      <c r="W697" s="405"/>
    </row>
    <row r="698" spans="1:23" ht="16.5" customHeight="1">
      <c r="A698" s="405"/>
      <c r="B698" s="405"/>
      <c r="C698" s="405"/>
      <c r="D698" s="405"/>
      <c r="E698" s="405"/>
      <c r="F698" s="405"/>
      <c r="G698" s="405"/>
      <c r="H698" s="405"/>
      <c r="I698" s="405"/>
      <c r="J698" s="405"/>
      <c r="K698" s="405"/>
      <c r="L698" s="405"/>
      <c r="M698" s="405"/>
      <c r="N698" s="405"/>
      <c r="O698" s="405"/>
      <c r="P698" s="405"/>
      <c r="Q698" s="405"/>
      <c r="R698" s="405"/>
      <c r="S698" s="405"/>
      <c r="T698" s="405"/>
      <c r="U698" s="405"/>
      <c r="V698" s="405"/>
      <c r="W698" s="405"/>
    </row>
    <row r="699" spans="1:23" ht="16.5" customHeight="1">
      <c r="A699" s="405"/>
      <c r="B699" s="405"/>
      <c r="C699" s="405"/>
      <c r="D699" s="405"/>
      <c r="E699" s="405"/>
      <c r="F699" s="405"/>
      <c r="G699" s="405"/>
      <c r="H699" s="405"/>
      <c r="I699" s="405"/>
      <c r="J699" s="405"/>
      <c r="K699" s="405"/>
      <c r="L699" s="405"/>
      <c r="M699" s="405"/>
      <c r="N699" s="405"/>
      <c r="O699" s="405"/>
      <c r="P699" s="405"/>
      <c r="Q699" s="405"/>
      <c r="R699" s="405"/>
      <c r="S699" s="405"/>
      <c r="T699" s="405"/>
      <c r="U699" s="405"/>
      <c r="V699" s="405"/>
      <c r="W699" s="405"/>
    </row>
    <row r="700" spans="1:23" ht="16.5" customHeight="1">
      <c r="A700" s="405"/>
      <c r="B700" s="405"/>
      <c r="C700" s="405"/>
      <c r="D700" s="405"/>
      <c r="E700" s="405"/>
      <c r="F700" s="405"/>
      <c r="G700" s="405"/>
      <c r="H700" s="405"/>
      <c r="I700" s="405"/>
      <c r="J700" s="405"/>
      <c r="K700" s="405"/>
      <c r="L700" s="405"/>
      <c r="M700" s="405"/>
      <c r="N700" s="405"/>
      <c r="O700" s="405"/>
      <c r="P700" s="405"/>
      <c r="Q700" s="405"/>
      <c r="R700" s="405"/>
      <c r="S700" s="405"/>
      <c r="T700" s="405"/>
      <c r="U700" s="405"/>
      <c r="V700" s="405"/>
      <c r="W700" s="405"/>
    </row>
    <row r="701" spans="1:23" ht="16.5" customHeight="1">
      <c r="A701" s="405"/>
      <c r="B701" s="405"/>
      <c r="C701" s="405"/>
      <c r="D701" s="405"/>
      <c r="E701" s="405"/>
      <c r="F701" s="405"/>
      <c r="G701" s="405"/>
      <c r="H701" s="405"/>
      <c r="I701" s="405"/>
      <c r="J701" s="405"/>
      <c r="K701" s="405"/>
      <c r="L701" s="405"/>
      <c r="M701" s="405"/>
      <c r="N701" s="405"/>
      <c r="O701" s="405"/>
      <c r="P701" s="405"/>
      <c r="Q701" s="405"/>
      <c r="R701" s="405"/>
      <c r="S701" s="405"/>
      <c r="T701" s="405"/>
      <c r="U701" s="405"/>
      <c r="V701" s="405"/>
      <c r="W701" s="405"/>
    </row>
    <row r="702" spans="1:23" ht="16.5" customHeight="1">
      <c r="A702" s="405"/>
      <c r="B702" s="405"/>
      <c r="C702" s="405"/>
      <c r="D702" s="405"/>
      <c r="E702" s="405"/>
      <c r="F702" s="405"/>
      <c r="G702" s="405"/>
      <c r="H702" s="405"/>
      <c r="I702" s="405"/>
      <c r="J702" s="405"/>
      <c r="K702" s="405"/>
      <c r="L702" s="405"/>
      <c r="M702" s="405"/>
      <c r="N702" s="405"/>
      <c r="O702" s="405"/>
      <c r="P702" s="405"/>
      <c r="Q702" s="405"/>
      <c r="R702" s="405"/>
      <c r="S702" s="405"/>
      <c r="T702" s="405"/>
      <c r="U702" s="405"/>
      <c r="V702" s="405"/>
      <c r="W702" s="405"/>
    </row>
    <row r="703" spans="1:23" ht="16.5" customHeight="1">
      <c r="A703" s="405"/>
      <c r="B703" s="405"/>
      <c r="C703" s="405"/>
      <c r="D703" s="405"/>
      <c r="E703" s="405"/>
      <c r="F703" s="405"/>
      <c r="G703" s="405"/>
      <c r="H703" s="405"/>
      <c r="I703" s="405"/>
      <c r="J703" s="405"/>
      <c r="K703" s="405"/>
      <c r="L703" s="405"/>
      <c r="M703" s="405"/>
      <c r="N703" s="405"/>
      <c r="O703" s="405"/>
      <c r="P703" s="405"/>
      <c r="Q703" s="405"/>
      <c r="R703" s="405"/>
      <c r="S703" s="405"/>
      <c r="T703" s="405"/>
      <c r="U703" s="405"/>
      <c r="V703" s="405"/>
      <c r="W703" s="405"/>
    </row>
    <row r="704" spans="1:23" ht="16.5" customHeight="1">
      <c r="A704" s="405"/>
      <c r="B704" s="405"/>
      <c r="C704" s="405"/>
      <c r="D704" s="405"/>
      <c r="E704" s="405"/>
      <c r="F704" s="405"/>
      <c r="G704" s="405"/>
      <c r="H704" s="405"/>
      <c r="I704" s="405"/>
      <c r="J704" s="405"/>
      <c r="K704" s="405"/>
      <c r="L704" s="405"/>
      <c r="M704" s="405"/>
      <c r="N704" s="405"/>
      <c r="O704" s="405"/>
      <c r="P704" s="405"/>
      <c r="Q704" s="405"/>
      <c r="R704" s="405"/>
      <c r="S704" s="405"/>
      <c r="T704" s="405"/>
      <c r="U704" s="405"/>
      <c r="V704" s="405"/>
      <c r="W704" s="405"/>
    </row>
    <row r="705" spans="1:23" ht="16.5" customHeight="1">
      <c r="A705" s="405"/>
      <c r="B705" s="405"/>
      <c r="C705" s="405"/>
      <c r="D705" s="405"/>
      <c r="E705" s="405"/>
      <c r="F705" s="405"/>
      <c r="G705" s="405"/>
      <c r="H705" s="405"/>
      <c r="I705" s="405"/>
      <c r="J705" s="405"/>
      <c r="K705" s="405"/>
      <c r="L705" s="405"/>
      <c r="M705" s="405"/>
      <c r="N705" s="405"/>
      <c r="O705" s="405"/>
      <c r="P705" s="405"/>
      <c r="Q705" s="405"/>
      <c r="R705" s="405"/>
      <c r="S705" s="405"/>
      <c r="T705" s="405"/>
      <c r="U705" s="405"/>
      <c r="V705" s="405"/>
      <c r="W705" s="405"/>
    </row>
    <row r="706" spans="1:23" ht="16.5" customHeight="1">
      <c r="A706" s="405"/>
      <c r="B706" s="405"/>
      <c r="C706" s="405"/>
      <c r="D706" s="405"/>
      <c r="E706" s="405"/>
      <c r="F706" s="405"/>
      <c r="G706" s="405"/>
      <c r="H706" s="405"/>
      <c r="I706" s="405"/>
      <c r="J706" s="405"/>
      <c r="K706" s="405"/>
      <c r="L706" s="405"/>
      <c r="M706" s="405"/>
      <c r="N706" s="405"/>
      <c r="O706" s="405"/>
      <c r="P706" s="405"/>
      <c r="Q706" s="405"/>
      <c r="R706" s="405"/>
      <c r="S706" s="405"/>
      <c r="T706" s="405"/>
      <c r="U706" s="405"/>
      <c r="V706" s="405"/>
      <c r="W706" s="405"/>
    </row>
    <row r="707" spans="1:23" ht="16.5" customHeight="1">
      <c r="A707" s="405"/>
      <c r="B707" s="405"/>
      <c r="C707" s="405"/>
      <c r="D707" s="405"/>
      <c r="E707" s="405"/>
      <c r="F707" s="405"/>
      <c r="G707" s="405"/>
      <c r="H707" s="405"/>
      <c r="I707" s="405"/>
      <c r="J707" s="405"/>
      <c r="K707" s="405"/>
      <c r="L707" s="405"/>
      <c r="M707" s="405"/>
      <c r="N707" s="405"/>
      <c r="O707" s="405"/>
      <c r="P707" s="405"/>
      <c r="Q707" s="405"/>
      <c r="R707" s="405"/>
      <c r="S707" s="405"/>
      <c r="T707" s="405"/>
      <c r="U707" s="405"/>
      <c r="V707" s="405"/>
      <c r="W707" s="405"/>
    </row>
    <row r="708" spans="1:23" ht="16.5" customHeight="1">
      <c r="A708" s="405"/>
      <c r="B708" s="405"/>
      <c r="C708" s="405"/>
      <c r="D708" s="405"/>
      <c r="E708" s="405"/>
      <c r="F708" s="405"/>
      <c r="G708" s="405"/>
      <c r="H708" s="405"/>
      <c r="I708" s="405"/>
      <c r="J708" s="405"/>
      <c r="K708" s="405"/>
      <c r="L708" s="405"/>
      <c r="M708" s="405"/>
      <c r="N708" s="405"/>
      <c r="O708" s="405"/>
      <c r="P708" s="405"/>
      <c r="Q708" s="405"/>
      <c r="R708" s="405"/>
      <c r="S708" s="405"/>
      <c r="T708" s="405"/>
      <c r="U708" s="405"/>
      <c r="V708" s="405"/>
      <c r="W708" s="405"/>
    </row>
    <row r="709" spans="1:23" ht="16.5" customHeight="1">
      <c r="A709" s="405"/>
      <c r="B709" s="405"/>
      <c r="C709" s="405"/>
      <c r="D709" s="405"/>
      <c r="E709" s="405"/>
      <c r="F709" s="405"/>
      <c r="G709" s="405"/>
      <c r="H709" s="405"/>
      <c r="I709" s="405"/>
      <c r="J709" s="405"/>
      <c r="K709" s="405"/>
      <c r="L709" s="405"/>
      <c r="M709" s="405"/>
      <c r="N709" s="405"/>
      <c r="O709" s="405"/>
      <c r="P709" s="405"/>
      <c r="Q709" s="405"/>
      <c r="R709" s="405"/>
      <c r="S709" s="405"/>
      <c r="T709" s="405"/>
      <c r="U709" s="405"/>
      <c r="V709" s="405"/>
      <c r="W709" s="405"/>
    </row>
    <row r="710" spans="1:23" ht="16.5" customHeight="1">
      <c r="A710" s="405"/>
      <c r="B710" s="405"/>
      <c r="C710" s="405"/>
      <c r="D710" s="405"/>
      <c r="E710" s="405"/>
      <c r="F710" s="405"/>
      <c r="G710" s="405"/>
      <c r="H710" s="405"/>
      <c r="I710" s="405"/>
      <c r="J710" s="405"/>
      <c r="K710" s="405"/>
      <c r="L710" s="405"/>
      <c r="M710" s="405"/>
      <c r="N710" s="405"/>
      <c r="O710" s="405"/>
      <c r="P710" s="405"/>
      <c r="Q710" s="405"/>
      <c r="R710" s="405"/>
      <c r="S710" s="405"/>
      <c r="T710" s="405"/>
      <c r="U710" s="405"/>
      <c r="V710" s="405"/>
      <c r="W710" s="405"/>
    </row>
    <row r="711" spans="1:23" ht="16.5" customHeight="1">
      <c r="A711" s="405"/>
      <c r="B711" s="405"/>
      <c r="C711" s="405"/>
      <c r="D711" s="405"/>
      <c r="E711" s="405"/>
      <c r="F711" s="405"/>
      <c r="G711" s="405"/>
      <c r="H711" s="405"/>
      <c r="I711" s="405"/>
      <c r="J711" s="405"/>
      <c r="K711" s="405"/>
      <c r="L711" s="405"/>
      <c r="M711" s="405"/>
      <c r="N711" s="405"/>
      <c r="O711" s="405"/>
      <c r="P711" s="405"/>
      <c r="Q711" s="405"/>
      <c r="R711" s="405"/>
      <c r="S711" s="405"/>
      <c r="T711" s="405"/>
      <c r="U711" s="405"/>
      <c r="V711" s="405"/>
      <c r="W711" s="405"/>
    </row>
    <row r="712" spans="1:23" ht="16.5" customHeight="1">
      <c r="A712" s="405"/>
      <c r="B712" s="405"/>
      <c r="C712" s="405"/>
      <c r="D712" s="405"/>
      <c r="E712" s="405"/>
      <c r="F712" s="405"/>
      <c r="G712" s="405"/>
      <c r="H712" s="405"/>
      <c r="I712" s="405"/>
      <c r="J712" s="405"/>
      <c r="K712" s="405"/>
      <c r="L712" s="405"/>
      <c r="M712" s="405"/>
      <c r="N712" s="405"/>
      <c r="O712" s="405"/>
      <c r="P712" s="405"/>
      <c r="Q712" s="405"/>
      <c r="R712" s="405"/>
      <c r="S712" s="405"/>
      <c r="T712" s="405"/>
      <c r="U712" s="405"/>
      <c r="V712" s="405"/>
      <c r="W712" s="405"/>
    </row>
    <row r="713" spans="1:23" ht="16.5" customHeight="1">
      <c r="A713" s="405"/>
      <c r="B713" s="405"/>
      <c r="C713" s="405"/>
      <c r="D713" s="405"/>
      <c r="E713" s="405"/>
      <c r="F713" s="405"/>
      <c r="G713" s="405"/>
      <c r="H713" s="405"/>
      <c r="I713" s="405"/>
      <c r="J713" s="405"/>
      <c r="K713" s="405"/>
      <c r="L713" s="405"/>
      <c r="M713" s="405"/>
      <c r="N713" s="405"/>
      <c r="O713" s="405"/>
      <c r="P713" s="405"/>
      <c r="Q713" s="405"/>
      <c r="R713" s="405"/>
      <c r="S713" s="405"/>
      <c r="T713" s="405"/>
      <c r="U713" s="405"/>
      <c r="V713" s="405"/>
      <c r="W713" s="405"/>
    </row>
    <row r="714" spans="1:23" ht="16.5" customHeight="1">
      <c r="A714" s="405"/>
      <c r="B714" s="405"/>
      <c r="C714" s="405"/>
      <c r="D714" s="405"/>
      <c r="E714" s="405"/>
      <c r="F714" s="405"/>
      <c r="G714" s="405"/>
      <c r="H714" s="405"/>
      <c r="I714" s="405"/>
      <c r="J714" s="405"/>
      <c r="K714" s="405"/>
      <c r="L714" s="405"/>
      <c r="M714" s="405"/>
      <c r="N714" s="405"/>
      <c r="O714" s="405"/>
      <c r="P714" s="405"/>
      <c r="Q714" s="405"/>
      <c r="R714" s="405"/>
      <c r="S714" s="405"/>
      <c r="T714" s="405"/>
      <c r="U714" s="405"/>
      <c r="V714" s="405"/>
      <c r="W714" s="405"/>
    </row>
    <row r="715" spans="1:23" ht="16.5" customHeight="1">
      <c r="A715" s="405"/>
      <c r="B715" s="405"/>
      <c r="C715" s="405"/>
      <c r="D715" s="405"/>
      <c r="E715" s="405"/>
      <c r="F715" s="405"/>
      <c r="G715" s="405"/>
      <c r="H715" s="405"/>
      <c r="I715" s="405"/>
      <c r="J715" s="405"/>
      <c r="K715" s="405"/>
      <c r="L715" s="405"/>
      <c r="M715" s="405"/>
      <c r="N715" s="405"/>
      <c r="O715" s="405"/>
      <c r="P715" s="405"/>
      <c r="Q715" s="405"/>
      <c r="R715" s="405"/>
      <c r="S715" s="405"/>
      <c r="T715" s="405"/>
      <c r="U715" s="405"/>
      <c r="V715" s="405"/>
      <c r="W715" s="405"/>
    </row>
    <row r="716" spans="1:23" ht="16.5" customHeight="1">
      <c r="A716" s="405"/>
      <c r="B716" s="405"/>
      <c r="C716" s="405"/>
      <c r="D716" s="405"/>
      <c r="E716" s="405"/>
      <c r="F716" s="405"/>
      <c r="G716" s="405"/>
      <c r="H716" s="405"/>
      <c r="I716" s="405"/>
      <c r="J716" s="405"/>
      <c r="K716" s="405"/>
      <c r="L716" s="405"/>
      <c r="M716" s="405"/>
      <c r="N716" s="405"/>
      <c r="O716" s="405"/>
      <c r="P716" s="405"/>
      <c r="Q716" s="405"/>
      <c r="R716" s="405"/>
      <c r="S716" s="405"/>
      <c r="T716" s="405"/>
      <c r="U716" s="405"/>
      <c r="V716" s="405"/>
      <c r="W716" s="405"/>
    </row>
    <row r="717" spans="1:23" ht="16.5" customHeight="1">
      <c r="A717" s="405"/>
      <c r="B717" s="405"/>
      <c r="C717" s="405"/>
      <c r="D717" s="405"/>
      <c r="E717" s="405"/>
      <c r="F717" s="405"/>
      <c r="G717" s="405"/>
      <c r="H717" s="405"/>
      <c r="I717" s="405"/>
      <c r="J717" s="405"/>
      <c r="K717" s="405"/>
      <c r="L717" s="405"/>
      <c r="M717" s="405"/>
      <c r="N717" s="405"/>
      <c r="O717" s="405"/>
      <c r="P717" s="405"/>
      <c r="Q717" s="405"/>
      <c r="R717" s="405"/>
      <c r="S717" s="405"/>
      <c r="T717" s="405"/>
      <c r="U717" s="405"/>
      <c r="V717" s="405"/>
      <c r="W717" s="405"/>
    </row>
    <row r="718" spans="1:23" ht="16.5" customHeight="1">
      <c r="A718" s="405"/>
      <c r="B718" s="405"/>
      <c r="C718" s="405"/>
      <c r="D718" s="405"/>
      <c r="E718" s="405"/>
      <c r="F718" s="405"/>
      <c r="G718" s="405"/>
      <c r="H718" s="405"/>
      <c r="I718" s="405"/>
      <c r="J718" s="405"/>
      <c r="K718" s="405"/>
      <c r="L718" s="405"/>
      <c r="M718" s="405"/>
      <c r="N718" s="405"/>
      <c r="O718" s="405"/>
      <c r="P718" s="405"/>
      <c r="Q718" s="405"/>
      <c r="R718" s="405"/>
      <c r="S718" s="405"/>
      <c r="T718" s="405"/>
      <c r="U718" s="405"/>
      <c r="V718" s="405"/>
      <c r="W718" s="405"/>
    </row>
    <row r="719" spans="1:23" ht="16.5" customHeight="1">
      <c r="A719" s="405"/>
      <c r="B719" s="405"/>
      <c r="C719" s="405"/>
      <c r="D719" s="405"/>
      <c r="E719" s="405"/>
      <c r="F719" s="405"/>
      <c r="G719" s="405"/>
      <c r="H719" s="405"/>
      <c r="I719" s="405"/>
      <c r="J719" s="405"/>
      <c r="K719" s="405"/>
      <c r="L719" s="405"/>
      <c r="M719" s="405"/>
      <c r="N719" s="405"/>
      <c r="O719" s="405"/>
      <c r="P719" s="405"/>
      <c r="Q719" s="405"/>
      <c r="R719" s="405"/>
      <c r="S719" s="405"/>
      <c r="T719" s="405"/>
      <c r="U719" s="405"/>
      <c r="V719" s="405"/>
      <c r="W719" s="405"/>
    </row>
    <row r="720" spans="1:23" ht="16.5" customHeight="1">
      <c r="A720" s="405"/>
      <c r="B720" s="405"/>
      <c r="C720" s="405"/>
      <c r="D720" s="405"/>
      <c r="E720" s="405"/>
      <c r="F720" s="405"/>
      <c r="G720" s="405"/>
      <c r="H720" s="405"/>
      <c r="I720" s="405"/>
      <c r="J720" s="405"/>
      <c r="K720" s="405"/>
      <c r="L720" s="405"/>
      <c r="M720" s="405"/>
      <c r="N720" s="405"/>
      <c r="O720" s="405"/>
      <c r="P720" s="405"/>
      <c r="Q720" s="405"/>
      <c r="R720" s="405"/>
      <c r="S720" s="405"/>
      <c r="T720" s="405"/>
      <c r="U720" s="405"/>
      <c r="V720" s="405"/>
      <c r="W720" s="405"/>
    </row>
    <row r="721" spans="1:23" ht="16.5" customHeight="1">
      <c r="A721" s="405"/>
      <c r="B721" s="405"/>
      <c r="C721" s="405"/>
      <c r="D721" s="405"/>
      <c r="E721" s="405"/>
      <c r="F721" s="405"/>
      <c r="G721" s="405"/>
      <c r="H721" s="405"/>
      <c r="I721" s="405"/>
      <c r="J721" s="405"/>
      <c r="K721" s="405"/>
      <c r="L721" s="405"/>
      <c r="M721" s="405"/>
      <c r="N721" s="405"/>
      <c r="O721" s="405"/>
      <c r="P721" s="405"/>
      <c r="Q721" s="405"/>
      <c r="R721" s="405"/>
      <c r="S721" s="405"/>
      <c r="T721" s="405"/>
      <c r="U721" s="405"/>
      <c r="V721" s="405"/>
      <c r="W721" s="405"/>
    </row>
    <row r="722" spans="1:23" ht="16.5" customHeight="1">
      <c r="A722" s="405"/>
      <c r="B722" s="405"/>
      <c r="C722" s="405"/>
      <c r="D722" s="405"/>
      <c r="E722" s="405"/>
      <c r="F722" s="405"/>
      <c r="G722" s="405"/>
      <c r="H722" s="405"/>
      <c r="I722" s="405"/>
      <c r="J722" s="405"/>
      <c r="K722" s="405"/>
      <c r="L722" s="405"/>
      <c r="M722" s="405"/>
      <c r="N722" s="405"/>
      <c r="O722" s="405"/>
      <c r="P722" s="405"/>
      <c r="Q722" s="405"/>
      <c r="R722" s="405"/>
      <c r="S722" s="405"/>
      <c r="T722" s="405"/>
      <c r="U722" s="405"/>
      <c r="V722" s="405"/>
      <c r="W722" s="405"/>
    </row>
    <row r="723" spans="1:23" ht="16.5" customHeight="1">
      <c r="A723" s="405"/>
      <c r="B723" s="405"/>
      <c r="C723" s="405"/>
      <c r="D723" s="405"/>
      <c r="E723" s="405"/>
      <c r="F723" s="405"/>
      <c r="G723" s="405"/>
      <c r="H723" s="405"/>
      <c r="I723" s="405"/>
      <c r="J723" s="405"/>
      <c r="K723" s="405"/>
      <c r="L723" s="405"/>
      <c r="M723" s="405"/>
      <c r="N723" s="405"/>
      <c r="O723" s="405"/>
      <c r="P723" s="405"/>
      <c r="Q723" s="405"/>
      <c r="R723" s="405"/>
      <c r="S723" s="405"/>
      <c r="T723" s="405"/>
      <c r="U723" s="405"/>
      <c r="V723" s="405"/>
      <c r="W723" s="405"/>
    </row>
    <row r="724" spans="1:23" ht="16.5" customHeight="1">
      <c r="A724" s="405"/>
      <c r="B724" s="405"/>
      <c r="C724" s="405"/>
      <c r="D724" s="405"/>
      <c r="E724" s="405"/>
      <c r="F724" s="405"/>
      <c r="G724" s="405"/>
      <c r="H724" s="405"/>
      <c r="I724" s="405"/>
      <c r="J724" s="405"/>
      <c r="K724" s="405"/>
      <c r="L724" s="405"/>
      <c r="M724" s="405"/>
      <c r="N724" s="405"/>
      <c r="O724" s="405"/>
      <c r="P724" s="405"/>
      <c r="Q724" s="405"/>
      <c r="R724" s="405"/>
      <c r="S724" s="405"/>
      <c r="T724" s="405"/>
      <c r="U724" s="405"/>
      <c r="V724" s="405"/>
      <c r="W724" s="405"/>
    </row>
    <row r="725" spans="1:23" ht="16.5" customHeight="1">
      <c r="A725" s="405"/>
      <c r="B725" s="405"/>
      <c r="C725" s="405"/>
      <c r="D725" s="405"/>
      <c r="E725" s="405"/>
      <c r="F725" s="405"/>
      <c r="G725" s="405"/>
      <c r="H725" s="405"/>
      <c r="I725" s="405"/>
      <c r="J725" s="405"/>
      <c r="K725" s="405"/>
      <c r="L725" s="405"/>
      <c r="M725" s="405"/>
      <c r="N725" s="405"/>
      <c r="O725" s="405"/>
      <c r="P725" s="405"/>
      <c r="Q725" s="405"/>
      <c r="R725" s="405"/>
      <c r="S725" s="405"/>
      <c r="T725" s="405"/>
      <c r="U725" s="405"/>
      <c r="V725" s="405"/>
      <c r="W725" s="405"/>
    </row>
    <row r="726" spans="1:23" ht="16.5" customHeight="1">
      <c r="A726" s="405"/>
      <c r="B726" s="405"/>
      <c r="C726" s="405"/>
      <c r="D726" s="405"/>
      <c r="E726" s="405"/>
      <c r="F726" s="405"/>
      <c r="G726" s="405"/>
      <c r="H726" s="405"/>
      <c r="I726" s="405"/>
      <c r="J726" s="405"/>
      <c r="K726" s="405"/>
      <c r="L726" s="405"/>
      <c r="M726" s="405"/>
      <c r="N726" s="405"/>
      <c r="O726" s="405"/>
      <c r="P726" s="405"/>
      <c r="Q726" s="405"/>
      <c r="R726" s="405"/>
      <c r="S726" s="405"/>
      <c r="T726" s="405"/>
      <c r="U726" s="405"/>
      <c r="V726" s="405"/>
      <c r="W726" s="405"/>
    </row>
    <row r="727" spans="1:23" ht="16.5" customHeight="1">
      <c r="A727" s="405"/>
      <c r="B727" s="405"/>
      <c r="C727" s="405"/>
      <c r="D727" s="405"/>
      <c r="E727" s="405"/>
      <c r="F727" s="405"/>
      <c r="G727" s="405"/>
      <c r="H727" s="405"/>
      <c r="I727" s="405"/>
      <c r="J727" s="405"/>
      <c r="K727" s="405"/>
      <c r="L727" s="405"/>
      <c r="M727" s="405"/>
      <c r="N727" s="405"/>
      <c r="O727" s="405"/>
      <c r="P727" s="405"/>
      <c r="Q727" s="405"/>
      <c r="R727" s="405"/>
      <c r="S727" s="405"/>
      <c r="T727" s="405"/>
      <c r="U727" s="405"/>
      <c r="V727" s="405"/>
      <c r="W727" s="405"/>
    </row>
    <row r="728" spans="1:23" ht="16.5" customHeight="1">
      <c r="A728" s="405"/>
      <c r="B728" s="405"/>
      <c r="C728" s="405"/>
      <c r="D728" s="405"/>
      <c r="E728" s="405"/>
      <c r="F728" s="405"/>
      <c r="G728" s="405"/>
      <c r="H728" s="405"/>
      <c r="I728" s="405"/>
      <c r="J728" s="405"/>
      <c r="K728" s="405"/>
      <c r="L728" s="405"/>
      <c r="M728" s="405"/>
      <c r="N728" s="405"/>
      <c r="O728" s="405"/>
      <c r="P728" s="405"/>
      <c r="Q728" s="405"/>
      <c r="R728" s="405"/>
      <c r="S728" s="405"/>
      <c r="T728" s="405"/>
      <c r="U728" s="405"/>
      <c r="V728" s="405"/>
      <c r="W728" s="405"/>
    </row>
    <row r="729" spans="1:23" ht="16.5" customHeight="1">
      <c r="A729" s="405"/>
      <c r="B729" s="405"/>
      <c r="C729" s="405"/>
      <c r="D729" s="405"/>
      <c r="E729" s="405"/>
      <c r="F729" s="405"/>
      <c r="G729" s="405"/>
      <c r="H729" s="405"/>
      <c r="I729" s="405"/>
      <c r="J729" s="405"/>
      <c r="K729" s="405"/>
      <c r="L729" s="405"/>
      <c r="M729" s="405"/>
      <c r="N729" s="405"/>
      <c r="O729" s="405"/>
      <c r="P729" s="405"/>
      <c r="Q729" s="405"/>
      <c r="R729" s="405"/>
      <c r="S729" s="405"/>
      <c r="T729" s="405"/>
      <c r="U729" s="405"/>
      <c r="V729" s="405"/>
      <c r="W729" s="405"/>
    </row>
    <row r="730" spans="1:23" ht="16.5" customHeight="1">
      <c r="A730" s="405"/>
      <c r="B730" s="405"/>
      <c r="C730" s="405"/>
      <c r="D730" s="405"/>
      <c r="E730" s="405"/>
      <c r="F730" s="405"/>
      <c r="G730" s="405"/>
      <c r="H730" s="405"/>
      <c r="I730" s="405"/>
      <c r="J730" s="405"/>
      <c r="K730" s="405"/>
      <c r="L730" s="405"/>
      <c r="M730" s="405"/>
      <c r="N730" s="405"/>
      <c r="O730" s="405"/>
      <c r="P730" s="405"/>
      <c r="Q730" s="405"/>
      <c r="R730" s="405"/>
      <c r="S730" s="405"/>
      <c r="T730" s="405"/>
      <c r="U730" s="405"/>
      <c r="V730" s="405"/>
      <c r="W730" s="405"/>
    </row>
    <row r="731" spans="1:23" ht="16.5" customHeight="1">
      <c r="A731" s="405"/>
      <c r="B731" s="405"/>
      <c r="C731" s="405"/>
      <c r="D731" s="405"/>
      <c r="E731" s="405"/>
      <c r="F731" s="405"/>
      <c r="G731" s="405"/>
      <c r="H731" s="405"/>
      <c r="I731" s="405"/>
      <c r="J731" s="405"/>
      <c r="K731" s="405"/>
      <c r="L731" s="405"/>
      <c r="M731" s="405"/>
      <c r="N731" s="405"/>
      <c r="O731" s="405"/>
      <c r="P731" s="405"/>
      <c r="Q731" s="405"/>
      <c r="R731" s="405"/>
      <c r="S731" s="405"/>
      <c r="T731" s="405"/>
      <c r="U731" s="405"/>
      <c r="V731" s="405"/>
      <c r="W731" s="405"/>
    </row>
    <row r="732" spans="1:23" ht="16.5" customHeight="1">
      <c r="A732" s="405"/>
      <c r="B732" s="405"/>
      <c r="C732" s="405"/>
      <c r="D732" s="405"/>
      <c r="E732" s="405"/>
      <c r="F732" s="405"/>
      <c r="G732" s="405"/>
      <c r="H732" s="405"/>
      <c r="I732" s="405"/>
      <c r="J732" s="405"/>
      <c r="K732" s="405"/>
      <c r="L732" s="405"/>
      <c r="M732" s="405"/>
      <c r="N732" s="405"/>
      <c r="O732" s="405"/>
      <c r="P732" s="405"/>
      <c r="Q732" s="405"/>
      <c r="R732" s="405"/>
      <c r="S732" s="405"/>
      <c r="T732" s="405"/>
      <c r="U732" s="405"/>
      <c r="V732" s="405"/>
      <c r="W732" s="405"/>
    </row>
    <row r="733" spans="1:23" ht="16.5" customHeight="1">
      <c r="A733" s="405"/>
      <c r="B733" s="405"/>
      <c r="C733" s="405"/>
      <c r="D733" s="405"/>
      <c r="E733" s="405"/>
      <c r="F733" s="405"/>
      <c r="G733" s="405"/>
      <c r="H733" s="405"/>
      <c r="I733" s="405"/>
      <c r="J733" s="405"/>
      <c r="K733" s="405"/>
      <c r="L733" s="405"/>
      <c r="M733" s="405"/>
      <c r="N733" s="405"/>
      <c r="O733" s="405"/>
      <c r="P733" s="405"/>
      <c r="Q733" s="405"/>
      <c r="R733" s="405"/>
      <c r="S733" s="405"/>
      <c r="T733" s="405"/>
      <c r="U733" s="405"/>
      <c r="V733" s="405"/>
      <c r="W733" s="405"/>
    </row>
    <row r="734" spans="1:23" ht="16.5" customHeight="1">
      <c r="A734" s="405"/>
      <c r="B734" s="405"/>
      <c r="C734" s="405"/>
      <c r="D734" s="405"/>
      <c r="E734" s="405"/>
      <c r="F734" s="405"/>
      <c r="G734" s="405"/>
      <c r="H734" s="405"/>
      <c r="I734" s="405"/>
      <c r="J734" s="405"/>
      <c r="K734" s="405"/>
      <c r="L734" s="405"/>
      <c r="M734" s="405"/>
      <c r="N734" s="405"/>
      <c r="O734" s="405"/>
      <c r="P734" s="405"/>
      <c r="Q734" s="405"/>
      <c r="R734" s="405"/>
      <c r="S734" s="405"/>
      <c r="T734" s="405"/>
      <c r="U734" s="405"/>
      <c r="V734" s="405"/>
      <c r="W734" s="405"/>
    </row>
    <row r="735" spans="1:23" ht="16.5" customHeight="1">
      <c r="A735" s="405"/>
      <c r="B735" s="405"/>
      <c r="C735" s="405"/>
      <c r="D735" s="405"/>
      <c r="E735" s="405"/>
      <c r="F735" s="405"/>
      <c r="G735" s="405"/>
      <c r="H735" s="405"/>
      <c r="I735" s="405"/>
      <c r="J735" s="405"/>
      <c r="K735" s="405"/>
      <c r="L735" s="405"/>
      <c r="M735" s="405"/>
      <c r="N735" s="405"/>
      <c r="O735" s="405"/>
      <c r="P735" s="405"/>
      <c r="Q735" s="405"/>
      <c r="R735" s="405"/>
      <c r="S735" s="405"/>
      <c r="T735" s="405"/>
      <c r="U735" s="405"/>
      <c r="V735" s="405"/>
      <c r="W735" s="405"/>
    </row>
    <row r="736" spans="1:23" ht="16.5" customHeight="1">
      <c r="A736" s="405"/>
      <c r="B736" s="405"/>
      <c r="C736" s="405"/>
      <c r="D736" s="405"/>
      <c r="E736" s="405"/>
      <c r="F736" s="405"/>
      <c r="G736" s="405"/>
      <c r="H736" s="405"/>
      <c r="I736" s="405"/>
      <c r="J736" s="405"/>
      <c r="K736" s="405"/>
      <c r="L736" s="405"/>
      <c r="M736" s="405"/>
      <c r="N736" s="405"/>
      <c r="O736" s="405"/>
      <c r="P736" s="405"/>
      <c r="Q736" s="405"/>
      <c r="R736" s="405"/>
      <c r="S736" s="405"/>
      <c r="T736" s="405"/>
      <c r="U736" s="405"/>
      <c r="V736" s="405"/>
      <c r="W736" s="405"/>
    </row>
    <row r="737" spans="1:23" ht="16.5" customHeight="1">
      <c r="A737" s="405"/>
      <c r="B737" s="405"/>
      <c r="C737" s="405"/>
      <c r="D737" s="405"/>
      <c r="E737" s="405"/>
      <c r="F737" s="405"/>
      <c r="G737" s="405"/>
      <c r="H737" s="405"/>
      <c r="I737" s="405"/>
      <c r="J737" s="405"/>
      <c r="K737" s="405"/>
      <c r="L737" s="405"/>
      <c r="M737" s="405"/>
      <c r="N737" s="405"/>
      <c r="O737" s="405"/>
      <c r="P737" s="405"/>
      <c r="Q737" s="405"/>
      <c r="R737" s="405"/>
      <c r="S737" s="405"/>
      <c r="T737" s="405"/>
      <c r="U737" s="405"/>
      <c r="V737" s="405"/>
      <c r="W737" s="405"/>
    </row>
    <row r="738" spans="1:23" ht="16.5" customHeight="1">
      <c r="A738" s="405"/>
      <c r="B738" s="405"/>
      <c r="C738" s="405"/>
      <c r="D738" s="405"/>
      <c r="E738" s="405"/>
      <c r="F738" s="405"/>
      <c r="G738" s="405"/>
      <c r="H738" s="405"/>
      <c r="I738" s="405"/>
      <c r="J738" s="405"/>
      <c r="K738" s="405"/>
      <c r="L738" s="405"/>
      <c r="M738" s="405"/>
      <c r="N738" s="405"/>
      <c r="O738" s="405"/>
      <c r="P738" s="405"/>
      <c r="Q738" s="405"/>
      <c r="R738" s="405"/>
      <c r="S738" s="405"/>
      <c r="T738" s="405"/>
      <c r="U738" s="405"/>
      <c r="V738" s="405"/>
      <c r="W738" s="405"/>
    </row>
    <row r="739" spans="1:23" ht="16.5" customHeight="1">
      <c r="A739" s="405"/>
      <c r="B739" s="405"/>
      <c r="C739" s="405"/>
      <c r="D739" s="405"/>
      <c r="E739" s="405"/>
      <c r="F739" s="405"/>
      <c r="G739" s="405"/>
      <c r="H739" s="405"/>
      <c r="I739" s="405"/>
      <c r="J739" s="405"/>
      <c r="K739" s="405"/>
      <c r="L739" s="405"/>
      <c r="M739" s="405"/>
      <c r="N739" s="405"/>
      <c r="O739" s="405"/>
      <c r="P739" s="405"/>
      <c r="Q739" s="405"/>
      <c r="R739" s="405"/>
      <c r="S739" s="405"/>
      <c r="T739" s="405"/>
      <c r="U739" s="405"/>
      <c r="V739" s="405"/>
      <c r="W739" s="405"/>
    </row>
    <row r="740" spans="1:23" ht="16.5" customHeight="1">
      <c r="A740" s="405"/>
      <c r="B740" s="405"/>
      <c r="C740" s="405"/>
      <c r="D740" s="405"/>
      <c r="E740" s="405"/>
      <c r="F740" s="405"/>
      <c r="G740" s="405"/>
      <c r="H740" s="405"/>
      <c r="I740" s="405"/>
      <c r="J740" s="405"/>
      <c r="K740" s="405"/>
      <c r="L740" s="405"/>
      <c r="M740" s="405"/>
      <c r="N740" s="405"/>
      <c r="O740" s="405"/>
      <c r="P740" s="405"/>
      <c r="Q740" s="405"/>
      <c r="R740" s="405"/>
      <c r="S740" s="405"/>
      <c r="T740" s="405"/>
      <c r="U740" s="405"/>
      <c r="V740" s="405"/>
      <c r="W740" s="405"/>
    </row>
    <row r="741" spans="1:23" ht="16.5" customHeight="1">
      <c r="A741" s="405"/>
      <c r="B741" s="405"/>
      <c r="C741" s="405"/>
      <c r="D741" s="405"/>
      <c r="E741" s="405"/>
      <c r="F741" s="405"/>
      <c r="G741" s="405"/>
      <c r="H741" s="405"/>
      <c r="I741" s="405"/>
      <c r="J741" s="405"/>
      <c r="K741" s="405"/>
      <c r="L741" s="405"/>
      <c r="M741" s="405"/>
      <c r="N741" s="405"/>
      <c r="O741" s="405"/>
      <c r="P741" s="405"/>
      <c r="Q741" s="405"/>
      <c r="R741" s="405"/>
      <c r="S741" s="405"/>
      <c r="T741" s="405"/>
      <c r="U741" s="405"/>
      <c r="V741" s="405"/>
      <c r="W741" s="405"/>
    </row>
    <row r="742" spans="1:23" ht="16.5" customHeight="1">
      <c r="A742" s="405"/>
      <c r="B742" s="405"/>
      <c r="C742" s="405"/>
      <c r="D742" s="405"/>
      <c r="E742" s="405"/>
      <c r="F742" s="405"/>
      <c r="G742" s="405"/>
      <c r="H742" s="405"/>
      <c r="I742" s="405"/>
      <c r="J742" s="405"/>
      <c r="K742" s="405"/>
      <c r="L742" s="405"/>
      <c r="M742" s="405"/>
      <c r="N742" s="405"/>
      <c r="O742" s="405"/>
      <c r="P742" s="405"/>
      <c r="Q742" s="405"/>
      <c r="R742" s="405"/>
      <c r="S742" s="405"/>
      <c r="T742" s="405"/>
      <c r="U742" s="405"/>
      <c r="V742" s="405"/>
      <c r="W742" s="405"/>
    </row>
    <row r="743" spans="1:23" ht="16.5" customHeight="1">
      <c r="A743" s="405"/>
      <c r="B743" s="405"/>
      <c r="C743" s="405"/>
      <c r="D743" s="405"/>
      <c r="E743" s="405"/>
      <c r="F743" s="405"/>
      <c r="G743" s="405"/>
      <c r="H743" s="405"/>
      <c r="I743" s="405"/>
      <c r="J743" s="405"/>
      <c r="K743" s="405"/>
      <c r="L743" s="405"/>
      <c r="M743" s="405"/>
      <c r="N743" s="405"/>
      <c r="O743" s="405"/>
      <c r="P743" s="405"/>
      <c r="Q743" s="405"/>
      <c r="R743" s="405"/>
      <c r="S743" s="405"/>
      <c r="T743" s="405"/>
      <c r="U743" s="405"/>
      <c r="V743" s="405"/>
      <c r="W743" s="405"/>
    </row>
    <row r="744" spans="1:23" ht="16.5" customHeight="1">
      <c r="A744" s="405"/>
      <c r="B744" s="405"/>
      <c r="C744" s="405"/>
      <c r="D744" s="405"/>
      <c r="E744" s="405"/>
      <c r="F744" s="405"/>
      <c r="G744" s="405"/>
      <c r="H744" s="405"/>
      <c r="I744" s="405"/>
      <c r="J744" s="405"/>
      <c r="K744" s="405"/>
      <c r="L744" s="405"/>
      <c r="M744" s="405"/>
      <c r="N744" s="405"/>
      <c r="O744" s="405"/>
      <c r="P744" s="405"/>
      <c r="Q744" s="405"/>
      <c r="R744" s="405"/>
      <c r="S744" s="405"/>
      <c r="T744" s="405"/>
      <c r="U744" s="405"/>
      <c r="V744" s="405"/>
      <c r="W744" s="405"/>
    </row>
    <row r="745" spans="1:23" ht="16.5" customHeight="1">
      <c r="A745" s="405"/>
      <c r="B745" s="405"/>
      <c r="C745" s="405"/>
      <c r="D745" s="405"/>
      <c r="E745" s="405"/>
      <c r="F745" s="405"/>
      <c r="G745" s="405"/>
      <c r="H745" s="405"/>
      <c r="I745" s="405"/>
      <c r="J745" s="405"/>
      <c r="K745" s="405"/>
      <c r="L745" s="405"/>
      <c r="M745" s="405"/>
      <c r="N745" s="405"/>
      <c r="O745" s="405"/>
      <c r="P745" s="405"/>
      <c r="Q745" s="405"/>
      <c r="R745" s="405"/>
      <c r="S745" s="405"/>
      <c r="T745" s="405"/>
      <c r="U745" s="405"/>
      <c r="V745" s="405"/>
      <c r="W745" s="405"/>
    </row>
    <row r="746" spans="1:23" ht="16.5" customHeight="1">
      <c r="A746" s="405"/>
      <c r="B746" s="405"/>
      <c r="C746" s="405"/>
      <c r="D746" s="405"/>
      <c r="E746" s="405"/>
      <c r="F746" s="405"/>
      <c r="G746" s="405"/>
      <c r="H746" s="405"/>
      <c r="I746" s="405"/>
      <c r="J746" s="405"/>
      <c r="K746" s="405"/>
      <c r="L746" s="405"/>
      <c r="M746" s="405"/>
      <c r="N746" s="405"/>
      <c r="O746" s="405"/>
      <c r="P746" s="405"/>
      <c r="Q746" s="405"/>
      <c r="R746" s="405"/>
      <c r="S746" s="405"/>
      <c r="T746" s="405"/>
      <c r="U746" s="405"/>
      <c r="V746" s="405"/>
      <c r="W746" s="405"/>
    </row>
    <row r="747" spans="1:23" ht="16.5" customHeight="1">
      <c r="A747" s="405"/>
      <c r="B747" s="405"/>
      <c r="C747" s="405"/>
      <c r="D747" s="405"/>
      <c r="E747" s="405"/>
      <c r="F747" s="405"/>
      <c r="G747" s="405"/>
      <c r="H747" s="405"/>
      <c r="I747" s="405"/>
      <c r="J747" s="405"/>
      <c r="K747" s="405"/>
      <c r="L747" s="405"/>
      <c r="M747" s="405"/>
      <c r="N747" s="405"/>
      <c r="O747" s="405"/>
      <c r="P747" s="405"/>
      <c r="Q747" s="405"/>
      <c r="R747" s="405"/>
      <c r="S747" s="405"/>
      <c r="T747" s="405"/>
      <c r="U747" s="405"/>
      <c r="V747" s="405"/>
      <c r="W747" s="405"/>
    </row>
    <row r="748" spans="1:23" ht="16.5" customHeight="1">
      <c r="A748" s="405"/>
      <c r="B748" s="405"/>
      <c r="C748" s="405"/>
      <c r="D748" s="405"/>
      <c r="E748" s="405"/>
      <c r="F748" s="405"/>
      <c r="G748" s="405"/>
      <c r="H748" s="405"/>
      <c r="I748" s="405"/>
      <c r="J748" s="405"/>
      <c r="K748" s="405"/>
      <c r="L748" s="405"/>
      <c r="M748" s="405"/>
      <c r="N748" s="405"/>
      <c r="O748" s="405"/>
      <c r="P748" s="405"/>
      <c r="Q748" s="405"/>
      <c r="R748" s="405"/>
      <c r="S748" s="405"/>
      <c r="T748" s="405"/>
      <c r="U748" s="405"/>
      <c r="V748" s="405"/>
      <c r="W748" s="405"/>
    </row>
    <row r="749" spans="1:23" ht="16.5" customHeight="1">
      <c r="A749" s="405"/>
      <c r="B749" s="405"/>
      <c r="C749" s="405"/>
      <c r="D749" s="405"/>
      <c r="E749" s="405"/>
      <c r="F749" s="405"/>
      <c r="G749" s="405"/>
      <c r="H749" s="405"/>
      <c r="I749" s="405"/>
      <c r="J749" s="405"/>
      <c r="K749" s="405"/>
      <c r="L749" s="405"/>
      <c r="M749" s="405"/>
      <c r="N749" s="405"/>
      <c r="O749" s="405"/>
      <c r="P749" s="405"/>
      <c r="Q749" s="405"/>
      <c r="R749" s="405"/>
      <c r="S749" s="405"/>
      <c r="T749" s="405"/>
      <c r="U749" s="405"/>
      <c r="V749" s="405"/>
      <c r="W749" s="405"/>
    </row>
    <row r="750" spans="1:23" ht="16.5" customHeight="1">
      <c r="A750" s="405"/>
      <c r="B750" s="405"/>
      <c r="C750" s="405"/>
      <c r="D750" s="405"/>
      <c r="E750" s="405"/>
      <c r="F750" s="405"/>
      <c r="G750" s="405"/>
      <c r="H750" s="405"/>
      <c r="I750" s="405"/>
      <c r="J750" s="405"/>
      <c r="K750" s="405"/>
      <c r="L750" s="405"/>
      <c r="M750" s="405"/>
      <c r="N750" s="405"/>
      <c r="O750" s="405"/>
      <c r="P750" s="405"/>
      <c r="Q750" s="405"/>
      <c r="R750" s="405"/>
      <c r="S750" s="405"/>
      <c r="T750" s="405"/>
      <c r="U750" s="405"/>
      <c r="V750" s="405"/>
      <c r="W750" s="405"/>
    </row>
    <row r="751" spans="1:23" ht="16.5" customHeight="1">
      <c r="A751" s="405"/>
      <c r="B751" s="405"/>
      <c r="C751" s="405"/>
      <c r="D751" s="405"/>
      <c r="E751" s="405"/>
      <c r="F751" s="405"/>
      <c r="G751" s="405"/>
      <c r="H751" s="405"/>
      <c r="I751" s="405"/>
      <c r="J751" s="405"/>
      <c r="K751" s="405"/>
      <c r="L751" s="405"/>
      <c r="M751" s="405"/>
      <c r="N751" s="405"/>
      <c r="O751" s="405"/>
      <c r="P751" s="405"/>
      <c r="Q751" s="405"/>
      <c r="R751" s="405"/>
      <c r="S751" s="405"/>
      <c r="T751" s="405"/>
      <c r="U751" s="405"/>
      <c r="V751" s="405"/>
      <c r="W751" s="405"/>
    </row>
    <row r="752" spans="1:23" ht="16.5" customHeight="1">
      <c r="A752" s="405"/>
      <c r="B752" s="405"/>
      <c r="C752" s="405"/>
      <c r="D752" s="405"/>
      <c r="E752" s="405"/>
      <c r="F752" s="405"/>
      <c r="G752" s="405"/>
      <c r="H752" s="405"/>
      <c r="I752" s="405"/>
      <c r="J752" s="405"/>
      <c r="K752" s="405"/>
      <c r="L752" s="405"/>
      <c r="M752" s="405"/>
      <c r="N752" s="405"/>
      <c r="O752" s="405"/>
      <c r="P752" s="405"/>
      <c r="Q752" s="405"/>
      <c r="R752" s="405"/>
      <c r="S752" s="405"/>
      <c r="T752" s="405"/>
      <c r="U752" s="405"/>
      <c r="V752" s="405"/>
      <c r="W752" s="405"/>
    </row>
    <row r="753" spans="1:23" ht="16.5" customHeight="1">
      <c r="A753" s="405"/>
      <c r="B753" s="405"/>
      <c r="C753" s="405"/>
      <c r="D753" s="405"/>
      <c r="E753" s="405"/>
      <c r="F753" s="405"/>
      <c r="G753" s="405"/>
      <c r="H753" s="405"/>
      <c r="I753" s="405"/>
      <c r="J753" s="405"/>
      <c r="K753" s="405"/>
      <c r="L753" s="405"/>
      <c r="M753" s="405"/>
      <c r="N753" s="405"/>
      <c r="O753" s="405"/>
      <c r="P753" s="405"/>
      <c r="Q753" s="405"/>
      <c r="R753" s="405"/>
      <c r="S753" s="405"/>
      <c r="T753" s="405"/>
      <c r="U753" s="405"/>
      <c r="V753" s="405"/>
      <c r="W753" s="405"/>
    </row>
    <row r="754" spans="1:23" ht="16.5" customHeight="1">
      <c r="A754" s="405"/>
      <c r="B754" s="405"/>
      <c r="C754" s="405"/>
      <c r="D754" s="405"/>
      <c r="E754" s="405"/>
      <c r="F754" s="405"/>
      <c r="G754" s="405"/>
      <c r="H754" s="405"/>
      <c r="I754" s="405"/>
      <c r="J754" s="405"/>
      <c r="K754" s="405"/>
      <c r="L754" s="405"/>
      <c r="M754" s="405"/>
      <c r="N754" s="405"/>
      <c r="O754" s="405"/>
      <c r="P754" s="405"/>
      <c r="Q754" s="405"/>
      <c r="R754" s="405"/>
      <c r="S754" s="405"/>
      <c r="T754" s="405"/>
      <c r="U754" s="405"/>
      <c r="V754" s="405"/>
      <c r="W754" s="405"/>
    </row>
    <row r="755" spans="1:23" ht="16.5" customHeight="1">
      <c r="A755" s="405"/>
      <c r="B755" s="405"/>
      <c r="C755" s="405"/>
      <c r="D755" s="405"/>
      <c r="E755" s="405"/>
      <c r="F755" s="405"/>
      <c r="G755" s="405"/>
      <c r="H755" s="405"/>
      <c r="I755" s="405"/>
      <c r="J755" s="405"/>
      <c r="K755" s="405"/>
      <c r="L755" s="405"/>
      <c r="M755" s="405"/>
      <c r="N755" s="405"/>
      <c r="O755" s="405"/>
      <c r="P755" s="405"/>
      <c r="Q755" s="405"/>
      <c r="R755" s="405"/>
      <c r="S755" s="405"/>
      <c r="T755" s="405"/>
      <c r="U755" s="405"/>
      <c r="V755" s="405"/>
      <c r="W755" s="405"/>
    </row>
    <row r="756" spans="1:23" ht="16.5" customHeight="1">
      <c r="A756" s="405"/>
      <c r="B756" s="405"/>
      <c r="C756" s="405"/>
      <c r="D756" s="405"/>
      <c r="E756" s="405"/>
      <c r="F756" s="405"/>
      <c r="G756" s="405"/>
      <c r="H756" s="405"/>
      <c r="I756" s="405"/>
      <c r="J756" s="405"/>
      <c r="K756" s="405"/>
      <c r="L756" s="405"/>
      <c r="M756" s="405"/>
      <c r="N756" s="405"/>
      <c r="O756" s="405"/>
      <c r="P756" s="405"/>
      <c r="Q756" s="405"/>
      <c r="R756" s="405"/>
      <c r="S756" s="405"/>
      <c r="T756" s="405"/>
      <c r="U756" s="405"/>
      <c r="V756" s="405"/>
      <c r="W756" s="405"/>
    </row>
    <row r="757" spans="1:23" ht="16.5" customHeight="1">
      <c r="A757" s="405"/>
      <c r="B757" s="405"/>
      <c r="C757" s="405"/>
      <c r="D757" s="405"/>
      <c r="E757" s="405"/>
      <c r="F757" s="405"/>
      <c r="G757" s="405"/>
      <c r="H757" s="405"/>
      <c r="I757" s="405"/>
      <c r="J757" s="405"/>
      <c r="K757" s="405"/>
      <c r="L757" s="405"/>
      <c r="M757" s="405"/>
      <c r="N757" s="405"/>
      <c r="O757" s="405"/>
      <c r="P757" s="405"/>
      <c r="Q757" s="405"/>
      <c r="R757" s="405"/>
      <c r="S757" s="405"/>
      <c r="T757" s="405"/>
      <c r="U757" s="405"/>
      <c r="V757" s="405"/>
      <c r="W757" s="405"/>
    </row>
    <row r="758" spans="1:23" ht="16.5" customHeight="1">
      <c r="A758" s="405"/>
      <c r="B758" s="405"/>
      <c r="C758" s="405"/>
      <c r="D758" s="405"/>
      <c r="E758" s="405"/>
      <c r="F758" s="405"/>
      <c r="G758" s="405"/>
      <c r="H758" s="405"/>
      <c r="I758" s="405"/>
      <c r="J758" s="405"/>
      <c r="K758" s="405"/>
      <c r="L758" s="405"/>
      <c r="M758" s="405"/>
      <c r="N758" s="405"/>
      <c r="O758" s="405"/>
      <c r="P758" s="405"/>
      <c r="Q758" s="405"/>
      <c r="R758" s="405"/>
      <c r="S758" s="405"/>
      <c r="T758" s="405"/>
      <c r="U758" s="405"/>
      <c r="V758" s="405"/>
      <c r="W758" s="405"/>
    </row>
    <row r="759" spans="1:23" ht="16.5" customHeight="1">
      <c r="A759" s="405"/>
      <c r="B759" s="405"/>
      <c r="C759" s="405"/>
      <c r="D759" s="405"/>
      <c r="E759" s="405"/>
      <c r="F759" s="405"/>
      <c r="G759" s="405"/>
      <c r="H759" s="405"/>
      <c r="I759" s="405"/>
      <c r="J759" s="405"/>
      <c r="K759" s="405"/>
      <c r="L759" s="405"/>
      <c r="M759" s="405"/>
      <c r="N759" s="405"/>
      <c r="O759" s="405"/>
      <c r="P759" s="405"/>
      <c r="Q759" s="405"/>
      <c r="R759" s="405"/>
      <c r="S759" s="405"/>
      <c r="T759" s="405"/>
      <c r="U759" s="405"/>
      <c r="V759" s="405"/>
      <c r="W759" s="405"/>
    </row>
    <row r="760" spans="1:23" ht="16.5" customHeight="1">
      <c r="A760" s="405"/>
      <c r="B760" s="405"/>
      <c r="C760" s="405"/>
      <c r="D760" s="405"/>
      <c r="E760" s="405"/>
      <c r="F760" s="405"/>
      <c r="G760" s="405"/>
      <c r="H760" s="405"/>
      <c r="I760" s="405"/>
      <c r="J760" s="405"/>
      <c r="K760" s="405"/>
      <c r="L760" s="405"/>
      <c r="M760" s="405"/>
      <c r="N760" s="405"/>
      <c r="O760" s="405"/>
      <c r="P760" s="405"/>
      <c r="Q760" s="405"/>
      <c r="R760" s="405"/>
      <c r="S760" s="405"/>
      <c r="T760" s="405"/>
      <c r="U760" s="405"/>
      <c r="V760" s="405"/>
      <c r="W760" s="405"/>
    </row>
    <row r="761" spans="1:23" ht="16.5" customHeight="1">
      <c r="A761" s="405"/>
      <c r="B761" s="405"/>
      <c r="C761" s="405"/>
      <c r="D761" s="405"/>
      <c r="E761" s="405"/>
      <c r="F761" s="405"/>
      <c r="G761" s="405"/>
      <c r="H761" s="405"/>
      <c r="I761" s="405"/>
      <c r="J761" s="405"/>
      <c r="K761" s="405"/>
      <c r="L761" s="405"/>
      <c r="M761" s="405"/>
      <c r="N761" s="405"/>
      <c r="O761" s="405"/>
      <c r="P761" s="405"/>
      <c r="Q761" s="405"/>
      <c r="R761" s="405"/>
      <c r="S761" s="405"/>
      <c r="T761" s="405"/>
      <c r="U761" s="405"/>
      <c r="V761" s="405"/>
      <c r="W761" s="405"/>
    </row>
    <row r="762" spans="1:23" ht="16.5" customHeight="1">
      <c r="A762" s="405"/>
      <c r="B762" s="405"/>
      <c r="C762" s="405"/>
      <c r="D762" s="405"/>
      <c r="E762" s="405"/>
      <c r="F762" s="405"/>
      <c r="G762" s="405"/>
      <c r="H762" s="405"/>
      <c r="I762" s="405"/>
      <c r="J762" s="405"/>
      <c r="K762" s="405"/>
      <c r="L762" s="405"/>
      <c r="M762" s="405"/>
      <c r="N762" s="405"/>
      <c r="O762" s="405"/>
      <c r="P762" s="405"/>
      <c r="Q762" s="405"/>
      <c r="R762" s="405"/>
      <c r="S762" s="405"/>
      <c r="T762" s="405"/>
      <c r="U762" s="405"/>
      <c r="V762" s="405"/>
      <c r="W762" s="405"/>
    </row>
    <row r="763" spans="1:23" ht="16.5" customHeight="1">
      <c r="A763" s="405"/>
      <c r="B763" s="405"/>
      <c r="C763" s="405"/>
      <c r="D763" s="405"/>
      <c r="E763" s="405"/>
      <c r="F763" s="405"/>
      <c r="G763" s="405"/>
      <c r="H763" s="405"/>
      <c r="I763" s="405"/>
      <c r="J763" s="405"/>
      <c r="K763" s="405"/>
      <c r="L763" s="405"/>
      <c r="M763" s="405"/>
      <c r="N763" s="405"/>
      <c r="O763" s="405"/>
      <c r="P763" s="405"/>
      <c r="Q763" s="405"/>
      <c r="R763" s="405"/>
      <c r="S763" s="405"/>
      <c r="T763" s="405"/>
      <c r="U763" s="405"/>
      <c r="V763" s="405"/>
      <c r="W763" s="405"/>
    </row>
    <row r="764" spans="1:23" ht="16.5" customHeight="1">
      <c r="A764" s="405"/>
      <c r="B764" s="405"/>
      <c r="C764" s="405"/>
      <c r="D764" s="405"/>
      <c r="E764" s="405"/>
      <c r="F764" s="405"/>
      <c r="G764" s="405"/>
      <c r="H764" s="405"/>
      <c r="I764" s="405"/>
      <c r="J764" s="405"/>
      <c r="K764" s="405"/>
      <c r="L764" s="405"/>
      <c r="M764" s="405"/>
      <c r="N764" s="405"/>
      <c r="O764" s="405"/>
      <c r="P764" s="405"/>
      <c r="Q764" s="405"/>
      <c r="R764" s="405"/>
      <c r="S764" s="405"/>
      <c r="T764" s="405"/>
      <c r="U764" s="405"/>
      <c r="V764" s="405"/>
      <c r="W764" s="405"/>
    </row>
    <row r="765" spans="1:23" ht="16.5" customHeight="1">
      <c r="A765" s="405"/>
      <c r="B765" s="405"/>
      <c r="C765" s="405"/>
      <c r="D765" s="405"/>
      <c r="E765" s="405"/>
      <c r="F765" s="405"/>
      <c r="G765" s="405"/>
      <c r="H765" s="405"/>
      <c r="I765" s="405"/>
      <c r="J765" s="405"/>
      <c r="K765" s="405"/>
      <c r="L765" s="405"/>
      <c r="M765" s="405"/>
      <c r="N765" s="405"/>
      <c r="O765" s="405"/>
      <c r="P765" s="405"/>
      <c r="Q765" s="405"/>
      <c r="R765" s="405"/>
      <c r="S765" s="405"/>
      <c r="T765" s="405"/>
      <c r="U765" s="405"/>
      <c r="V765" s="405"/>
      <c r="W765" s="405"/>
    </row>
    <row r="766" spans="1:23" ht="16.5" customHeight="1">
      <c r="A766" s="405"/>
      <c r="B766" s="405"/>
      <c r="C766" s="405"/>
      <c r="D766" s="405"/>
      <c r="E766" s="405"/>
      <c r="F766" s="405"/>
      <c r="G766" s="405"/>
      <c r="H766" s="405"/>
      <c r="I766" s="405"/>
      <c r="J766" s="405"/>
      <c r="K766" s="405"/>
      <c r="L766" s="405"/>
      <c r="M766" s="405"/>
      <c r="N766" s="405"/>
      <c r="O766" s="405"/>
      <c r="P766" s="405"/>
      <c r="Q766" s="405"/>
      <c r="R766" s="405"/>
      <c r="S766" s="405"/>
      <c r="T766" s="405"/>
      <c r="U766" s="405"/>
      <c r="V766" s="405"/>
      <c r="W766" s="405"/>
    </row>
    <row r="767" spans="1:23" ht="16.5" customHeight="1">
      <c r="A767" s="405"/>
      <c r="B767" s="405"/>
      <c r="C767" s="405"/>
      <c r="D767" s="405"/>
      <c r="E767" s="405"/>
      <c r="F767" s="405"/>
      <c r="G767" s="405"/>
      <c r="H767" s="405"/>
      <c r="I767" s="405"/>
      <c r="J767" s="405"/>
      <c r="K767" s="405"/>
      <c r="L767" s="405"/>
      <c r="M767" s="405"/>
      <c r="N767" s="405"/>
      <c r="O767" s="405"/>
      <c r="P767" s="405"/>
      <c r="Q767" s="405"/>
      <c r="R767" s="405"/>
      <c r="S767" s="405"/>
      <c r="T767" s="405"/>
      <c r="U767" s="405"/>
      <c r="V767" s="405"/>
      <c r="W767" s="405"/>
    </row>
    <row r="768" spans="1:23" ht="16.5" customHeight="1">
      <c r="A768" s="405"/>
      <c r="B768" s="405"/>
      <c r="C768" s="405"/>
      <c r="D768" s="405"/>
      <c r="E768" s="405"/>
      <c r="F768" s="405"/>
      <c r="G768" s="405"/>
      <c r="H768" s="405"/>
      <c r="I768" s="405"/>
      <c r="J768" s="405"/>
      <c r="K768" s="405"/>
      <c r="L768" s="405"/>
      <c r="M768" s="405"/>
      <c r="N768" s="405"/>
      <c r="O768" s="405"/>
      <c r="P768" s="405"/>
      <c r="Q768" s="405"/>
      <c r="R768" s="405"/>
      <c r="S768" s="405"/>
      <c r="T768" s="405"/>
      <c r="U768" s="405"/>
      <c r="V768" s="405"/>
      <c r="W768" s="405"/>
    </row>
    <row r="769" spans="1:23" ht="16.5" customHeight="1">
      <c r="A769" s="405"/>
      <c r="B769" s="405"/>
      <c r="C769" s="405"/>
      <c r="D769" s="405"/>
      <c r="E769" s="405"/>
      <c r="F769" s="405"/>
      <c r="G769" s="405"/>
      <c r="H769" s="405"/>
      <c r="I769" s="405"/>
      <c r="J769" s="405"/>
      <c r="K769" s="405"/>
      <c r="L769" s="405"/>
      <c r="M769" s="405"/>
      <c r="N769" s="405"/>
      <c r="O769" s="405"/>
      <c r="P769" s="405"/>
      <c r="Q769" s="405"/>
      <c r="R769" s="405"/>
      <c r="S769" s="405"/>
      <c r="T769" s="405"/>
      <c r="U769" s="405"/>
      <c r="V769" s="405"/>
      <c r="W769" s="405"/>
    </row>
    <row r="770" spans="1:23" ht="16.5" customHeight="1">
      <c r="A770" s="405"/>
      <c r="B770" s="405"/>
      <c r="C770" s="405"/>
      <c r="D770" s="405"/>
      <c r="E770" s="405"/>
      <c r="F770" s="405"/>
      <c r="G770" s="405"/>
      <c r="H770" s="405"/>
      <c r="I770" s="405"/>
      <c r="J770" s="405"/>
      <c r="K770" s="405"/>
      <c r="L770" s="405"/>
      <c r="M770" s="405"/>
      <c r="N770" s="405"/>
      <c r="O770" s="405"/>
      <c r="P770" s="405"/>
      <c r="Q770" s="405"/>
      <c r="R770" s="405"/>
      <c r="S770" s="405"/>
      <c r="T770" s="405"/>
      <c r="U770" s="405"/>
      <c r="V770" s="405"/>
      <c r="W770" s="405"/>
    </row>
    <row r="771" spans="1:23" ht="16.5" customHeight="1">
      <c r="A771" s="405"/>
      <c r="B771" s="405"/>
      <c r="C771" s="405"/>
      <c r="D771" s="405"/>
      <c r="E771" s="405"/>
      <c r="F771" s="405"/>
      <c r="G771" s="405"/>
      <c r="H771" s="405"/>
      <c r="I771" s="405"/>
      <c r="J771" s="405"/>
      <c r="K771" s="405"/>
      <c r="L771" s="405"/>
      <c r="M771" s="405"/>
      <c r="N771" s="405"/>
      <c r="O771" s="405"/>
      <c r="P771" s="405"/>
      <c r="Q771" s="405"/>
      <c r="R771" s="405"/>
      <c r="S771" s="405"/>
      <c r="T771" s="405"/>
      <c r="U771" s="405"/>
      <c r="V771" s="405"/>
      <c r="W771" s="405"/>
    </row>
    <row r="772" spans="1:23" ht="16.5" customHeight="1">
      <c r="A772" s="405"/>
      <c r="B772" s="405"/>
      <c r="C772" s="405"/>
      <c r="D772" s="405"/>
      <c r="E772" s="405"/>
      <c r="F772" s="405"/>
      <c r="G772" s="405"/>
      <c r="H772" s="405"/>
      <c r="I772" s="405"/>
      <c r="J772" s="405"/>
      <c r="K772" s="405"/>
      <c r="L772" s="405"/>
      <c r="M772" s="405"/>
      <c r="N772" s="405"/>
      <c r="O772" s="405"/>
      <c r="P772" s="405"/>
      <c r="Q772" s="405"/>
      <c r="R772" s="405"/>
      <c r="S772" s="405"/>
      <c r="T772" s="405"/>
      <c r="U772" s="405"/>
      <c r="V772" s="405"/>
      <c r="W772" s="405"/>
    </row>
    <row r="773" spans="1:23" ht="16.5" customHeight="1">
      <c r="A773" s="405"/>
      <c r="B773" s="405"/>
      <c r="C773" s="405"/>
      <c r="D773" s="405"/>
      <c r="E773" s="405"/>
      <c r="F773" s="405"/>
      <c r="G773" s="405"/>
      <c r="H773" s="405"/>
      <c r="I773" s="405"/>
      <c r="J773" s="405"/>
      <c r="K773" s="405"/>
      <c r="L773" s="405"/>
      <c r="M773" s="405"/>
      <c r="N773" s="405"/>
      <c r="O773" s="405"/>
      <c r="P773" s="405"/>
      <c r="Q773" s="405"/>
      <c r="R773" s="405"/>
      <c r="S773" s="405"/>
      <c r="T773" s="405"/>
      <c r="U773" s="405"/>
      <c r="V773" s="405"/>
      <c r="W773" s="405"/>
    </row>
    <row r="774" spans="1:23" ht="16.5" customHeight="1">
      <c r="A774" s="405"/>
      <c r="B774" s="405"/>
      <c r="C774" s="405"/>
      <c r="D774" s="405"/>
      <c r="E774" s="405"/>
      <c r="F774" s="405"/>
      <c r="G774" s="405"/>
      <c r="H774" s="405"/>
      <c r="I774" s="405"/>
      <c r="J774" s="405"/>
      <c r="K774" s="405"/>
      <c r="L774" s="405"/>
      <c r="M774" s="405"/>
      <c r="N774" s="405"/>
      <c r="O774" s="405"/>
      <c r="P774" s="405"/>
      <c r="Q774" s="405"/>
      <c r="R774" s="405"/>
      <c r="S774" s="405"/>
      <c r="T774" s="405"/>
      <c r="U774" s="405"/>
      <c r="V774" s="405"/>
      <c r="W774" s="405"/>
    </row>
    <row r="775" spans="1:23" ht="16.5" customHeight="1">
      <c r="A775" s="405"/>
      <c r="B775" s="405"/>
      <c r="C775" s="405"/>
      <c r="D775" s="405"/>
      <c r="E775" s="405"/>
      <c r="F775" s="405"/>
      <c r="G775" s="405"/>
      <c r="H775" s="405"/>
      <c r="I775" s="405"/>
      <c r="J775" s="405"/>
      <c r="K775" s="405"/>
      <c r="L775" s="405"/>
      <c r="M775" s="405"/>
      <c r="N775" s="405"/>
      <c r="O775" s="405"/>
      <c r="P775" s="405"/>
      <c r="Q775" s="405"/>
      <c r="R775" s="405"/>
      <c r="S775" s="405"/>
      <c r="T775" s="405"/>
      <c r="U775" s="405"/>
      <c r="V775" s="405"/>
      <c r="W775" s="405"/>
    </row>
    <row r="776" spans="1:23" ht="16.5" customHeight="1">
      <c r="A776" s="405"/>
      <c r="B776" s="405"/>
      <c r="C776" s="405"/>
      <c r="D776" s="405"/>
      <c r="E776" s="405"/>
      <c r="F776" s="405"/>
      <c r="G776" s="405"/>
      <c r="H776" s="405"/>
      <c r="I776" s="405"/>
      <c r="J776" s="405"/>
      <c r="K776" s="405"/>
      <c r="L776" s="405"/>
      <c r="M776" s="405"/>
      <c r="N776" s="405"/>
      <c r="O776" s="405"/>
      <c r="P776" s="405"/>
      <c r="Q776" s="405"/>
      <c r="R776" s="405"/>
      <c r="S776" s="405"/>
      <c r="T776" s="405"/>
      <c r="U776" s="405"/>
      <c r="V776" s="405"/>
      <c r="W776" s="405"/>
    </row>
    <row r="777" spans="1:23" ht="16.5" customHeight="1">
      <c r="A777" s="405"/>
      <c r="B777" s="405"/>
      <c r="C777" s="405"/>
      <c r="D777" s="405"/>
      <c r="E777" s="405"/>
      <c r="F777" s="405"/>
      <c r="G777" s="405"/>
      <c r="H777" s="405"/>
      <c r="I777" s="405"/>
      <c r="J777" s="405"/>
      <c r="K777" s="405"/>
      <c r="L777" s="405"/>
      <c r="M777" s="405"/>
      <c r="N777" s="405"/>
      <c r="O777" s="405"/>
      <c r="P777" s="405"/>
      <c r="Q777" s="405"/>
      <c r="R777" s="405"/>
      <c r="S777" s="405"/>
      <c r="T777" s="405"/>
      <c r="U777" s="405"/>
      <c r="V777" s="405"/>
      <c r="W777" s="405"/>
    </row>
    <row r="778" spans="1:23" ht="16.5" customHeight="1">
      <c r="A778" s="405"/>
      <c r="B778" s="405"/>
      <c r="C778" s="405"/>
      <c r="D778" s="405"/>
      <c r="E778" s="405"/>
      <c r="F778" s="405"/>
      <c r="G778" s="405"/>
      <c r="H778" s="405"/>
      <c r="I778" s="405"/>
      <c r="J778" s="405"/>
      <c r="K778" s="405"/>
      <c r="L778" s="405"/>
      <c r="M778" s="405"/>
      <c r="N778" s="405"/>
      <c r="O778" s="405"/>
      <c r="P778" s="405"/>
      <c r="Q778" s="405"/>
      <c r="R778" s="405"/>
      <c r="S778" s="405"/>
      <c r="T778" s="405"/>
      <c r="U778" s="405"/>
      <c r="V778" s="405"/>
      <c r="W778" s="405"/>
    </row>
    <row r="779" spans="1:23" ht="16.5" customHeight="1">
      <c r="A779" s="405"/>
      <c r="B779" s="405"/>
      <c r="C779" s="405"/>
      <c r="D779" s="405"/>
      <c r="E779" s="405"/>
      <c r="F779" s="405"/>
      <c r="G779" s="405"/>
      <c r="H779" s="405"/>
      <c r="I779" s="405"/>
      <c r="J779" s="405"/>
      <c r="K779" s="405"/>
      <c r="L779" s="405"/>
      <c r="M779" s="405"/>
      <c r="N779" s="405"/>
      <c r="O779" s="405"/>
      <c r="P779" s="405"/>
      <c r="Q779" s="405"/>
      <c r="R779" s="405"/>
      <c r="S779" s="405"/>
      <c r="T779" s="405"/>
      <c r="U779" s="405"/>
      <c r="V779" s="405"/>
      <c r="W779" s="405"/>
    </row>
    <row r="780" spans="1:23" ht="16.5" customHeight="1">
      <c r="A780" s="405"/>
      <c r="B780" s="405"/>
      <c r="C780" s="405"/>
      <c r="D780" s="405"/>
      <c r="E780" s="405"/>
      <c r="F780" s="405"/>
      <c r="G780" s="405"/>
      <c r="H780" s="405"/>
      <c r="I780" s="405"/>
      <c r="J780" s="405"/>
      <c r="K780" s="405"/>
      <c r="L780" s="405"/>
      <c r="M780" s="405"/>
      <c r="N780" s="405"/>
      <c r="O780" s="405"/>
      <c r="P780" s="405"/>
      <c r="Q780" s="405"/>
      <c r="R780" s="405"/>
      <c r="S780" s="405"/>
      <c r="T780" s="405"/>
      <c r="U780" s="405"/>
      <c r="V780" s="405"/>
      <c r="W780" s="405"/>
    </row>
    <row r="781" spans="1:23" ht="16.5" customHeight="1">
      <c r="A781" s="405"/>
      <c r="B781" s="405"/>
      <c r="C781" s="405"/>
      <c r="D781" s="405"/>
      <c r="E781" s="405"/>
      <c r="F781" s="405"/>
      <c r="G781" s="405"/>
      <c r="H781" s="405"/>
      <c r="I781" s="405"/>
      <c r="J781" s="405"/>
      <c r="K781" s="405"/>
      <c r="L781" s="405"/>
      <c r="M781" s="405"/>
      <c r="N781" s="405"/>
      <c r="O781" s="405"/>
      <c r="P781" s="405"/>
      <c r="Q781" s="405"/>
      <c r="R781" s="405"/>
      <c r="S781" s="405"/>
      <c r="T781" s="405"/>
      <c r="U781" s="405"/>
      <c r="V781" s="405"/>
      <c r="W781" s="405"/>
    </row>
    <row r="782" spans="1:23" ht="16.5" customHeight="1">
      <c r="A782" s="405"/>
      <c r="B782" s="405"/>
      <c r="C782" s="405"/>
      <c r="D782" s="405"/>
      <c r="E782" s="405"/>
      <c r="F782" s="405"/>
      <c r="G782" s="405"/>
      <c r="H782" s="405"/>
      <c r="I782" s="405"/>
      <c r="J782" s="405"/>
      <c r="K782" s="405"/>
      <c r="L782" s="405"/>
      <c r="M782" s="405"/>
      <c r="N782" s="405"/>
      <c r="O782" s="405"/>
      <c r="P782" s="405"/>
      <c r="Q782" s="405"/>
      <c r="R782" s="405"/>
      <c r="S782" s="405"/>
      <c r="T782" s="405"/>
      <c r="U782" s="405"/>
      <c r="V782" s="405"/>
      <c r="W782" s="405"/>
    </row>
    <row r="783" spans="1:23" ht="16.5" customHeight="1">
      <c r="A783" s="405"/>
      <c r="B783" s="405"/>
      <c r="C783" s="405"/>
      <c r="D783" s="405"/>
      <c r="E783" s="405"/>
      <c r="F783" s="405"/>
      <c r="G783" s="405"/>
      <c r="H783" s="405"/>
      <c r="I783" s="405"/>
      <c r="J783" s="405"/>
      <c r="K783" s="405"/>
      <c r="L783" s="405"/>
      <c r="M783" s="405"/>
      <c r="N783" s="405"/>
      <c r="O783" s="405"/>
      <c r="P783" s="405"/>
      <c r="Q783" s="405"/>
      <c r="R783" s="405"/>
      <c r="S783" s="405"/>
      <c r="T783" s="405"/>
      <c r="U783" s="405"/>
      <c r="V783" s="405"/>
      <c r="W783" s="405"/>
    </row>
    <row r="784" spans="1:23" ht="16.5" customHeight="1">
      <c r="A784" s="405"/>
      <c r="B784" s="405"/>
      <c r="C784" s="405"/>
      <c r="D784" s="405"/>
      <c r="E784" s="405"/>
      <c r="F784" s="405"/>
      <c r="G784" s="405"/>
      <c r="H784" s="405"/>
      <c r="I784" s="405"/>
      <c r="J784" s="405"/>
      <c r="K784" s="405"/>
      <c r="L784" s="405"/>
      <c r="M784" s="405"/>
      <c r="N784" s="405"/>
      <c r="O784" s="405"/>
      <c r="P784" s="405"/>
      <c r="Q784" s="405"/>
      <c r="R784" s="405"/>
      <c r="S784" s="405"/>
      <c r="T784" s="405"/>
      <c r="U784" s="405"/>
      <c r="V784" s="405"/>
      <c r="W784" s="405"/>
    </row>
    <row r="785" spans="1:23" ht="16.5" customHeight="1">
      <c r="A785" s="405"/>
      <c r="B785" s="405"/>
      <c r="C785" s="405"/>
      <c r="D785" s="405"/>
      <c r="E785" s="405"/>
      <c r="F785" s="405"/>
      <c r="G785" s="405"/>
      <c r="H785" s="405"/>
      <c r="I785" s="405"/>
      <c r="J785" s="405"/>
      <c r="K785" s="405"/>
      <c r="L785" s="405"/>
      <c r="M785" s="405"/>
      <c r="N785" s="405"/>
      <c r="O785" s="405"/>
      <c r="P785" s="405"/>
      <c r="Q785" s="405"/>
      <c r="R785" s="405"/>
      <c r="S785" s="405"/>
      <c r="T785" s="405"/>
      <c r="U785" s="405"/>
      <c r="V785" s="405"/>
      <c r="W785" s="405"/>
    </row>
    <row r="786" spans="1:23" ht="16.5" customHeight="1">
      <c r="A786" s="405"/>
      <c r="B786" s="405"/>
      <c r="C786" s="405"/>
      <c r="D786" s="405"/>
      <c r="E786" s="405"/>
      <c r="F786" s="405"/>
      <c r="G786" s="405"/>
      <c r="H786" s="405"/>
      <c r="I786" s="405"/>
      <c r="J786" s="405"/>
      <c r="K786" s="405"/>
      <c r="L786" s="405"/>
      <c r="M786" s="405"/>
      <c r="N786" s="405"/>
      <c r="O786" s="405"/>
      <c r="P786" s="405"/>
      <c r="Q786" s="405"/>
      <c r="R786" s="405"/>
      <c r="S786" s="405"/>
      <c r="T786" s="405"/>
      <c r="U786" s="405"/>
      <c r="V786" s="405"/>
      <c r="W786" s="405"/>
    </row>
    <row r="787" spans="1:23" ht="16.5" customHeight="1">
      <c r="A787" s="405"/>
      <c r="B787" s="405"/>
      <c r="C787" s="405"/>
      <c r="D787" s="405"/>
      <c r="E787" s="405"/>
      <c r="F787" s="405"/>
      <c r="G787" s="405"/>
      <c r="H787" s="405"/>
      <c r="I787" s="405"/>
      <c r="J787" s="405"/>
      <c r="K787" s="405"/>
      <c r="L787" s="405"/>
      <c r="M787" s="405"/>
      <c r="N787" s="405"/>
      <c r="O787" s="405"/>
      <c r="P787" s="405"/>
      <c r="Q787" s="405"/>
      <c r="R787" s="405"/>
      <c r="S787" s="405"/>
      <c r="T787" s="405"/>
      <c r="U787" s="405"/>
      <c r="V787" s="405"/>
      <c r="W787" s="405"/>
    </row>
    <row r="788" spans="1:23" ht="16.5" customHeight="1">
      <c r="A788" s="405"/>
      <c r="B788" s="405"/>
      <c r="C788" s="405"/>
      <c r="D788" s="405"/>
      <c r="E788" s="405"/>
      <c r="F788" s="405"/>
      <c r="G788" s="405"/>
      <c r="H788" s="405"/>
      <c r="I788" s="405"/>
      <c r="J788" s="405"/>
      <c r="K788" s="405"/>
      <c r="L788" s="405"/>
      <c r="M788" s="405"/>
      <c r="N788" s="405"/>
      <c r="O788" s="405"/>
      <c r="P788" s="405"/>
      <c r="Q788" s="405"/>
      <c r="R788" s="405"/>
      <c r="S788" s="405"/>
      <c r="T788" s="405"/>
      <c r="U788" s="405"/>
      <c r="V788" s="405"/>
      <c r="W788" s="405"/>
    </row>
    <row r="789" spans="1:23" ht="16.5" customHeight="1">
      <c r="A789" s="405"/>
      <c r="B789" s="405"/>
      <c r="C789" s="405"/>
      <c r="D789" s="405"/>
      <c r="E789" s="405"/>
      <c r="F789" s="405"/>
      <c r="G789" s="405"/>
      <c r="H789" s="405"/>
      <c r="I789" s="405"/>
      <c r="J789" s="405"/>
      <c r="K789" s="405"/>
      <c r="L789" s="405"/>
      <c r="M789" s="405"/>
      <c r="N789" s="405"/>
      <c r="O789" s="405"/>
      <c r="P789" s="405"/>
      <c r="Q789" s="405"/>
      <c r="R789" s="405"/>
      <c r="S789" s="405"/>
      <c r="T789" s="405"/>
      <c r="U789" s="405"/>
      <c r="V789" s="405"/>
      <c r="W789" s="405"/>
    </row>
    <row r="790" spans="1:23" ht="16.5" customHeight="1">
      <c r="A790" s="405"/>
      <c r="B790" s="405"/>
      <c r="C790" s="405"/>
      <c r="D790" s="405"/>
      <c r="E790" s="405"/>
      <c r="F790" s="405"/>
      <c r="G790" s="405"/>
      <c r="H790" s="405"/>
      <c r="I790" s="405"/>
      <c r="J790" s="405"/>
      <c r="K790" s="405"/>
      <c r="L790" s="405"/>
      <c r="M790" s="405"/>
      <c r="N790" s="405"/>
      <c r="O790" s="405"/>
      <c r="P790" s="405"/>
      <c r="Q790" s="405"/>
      <c r="R790" s="405"/>
      <c r="S790" s="405"/>
      <c r="T790" s="405"/>
      <c r="U790" s="405"/>
      <c r="V790" s="405"/>
      <c r="W790" s="405"/>
    </row>
    <row r="791" spans="1:23" ht="16.5" customHeight="1">
      <c r="A791" s="405"/>
      <c r="B791" s="405"/>
      <c r="C791" s="405"/>
      <c r="D791" s="405"/>
      <c r="E791" s="405"/>
      <c r="F791" s="405"/>
      <c r="G791" s="405"/>
      <c r="H791" s="405"/>
      <c r="I791" s="405"/>
      <c r="J791" s="405"/>
      <c r="K791" s="405"/>
      <c r="L791" s="405"/>
      <c r="M791" s="405"/>
      <c r="N791" s="405"/>
      <c r="O791" s="405"/>
      <c r="P791" s="405"/>
      <c r="Q791" s="405"/>
      <c r="R791" s="405"/>
      <c r="S791" s="405"/>
      <c r="T791" s="405"/>
      <c r="U791" s="405"/>
      <c r="V791" s="405"/>
      <c r="W791" s="405"/>
    </row>
    <row r="792" spans="1:23" ht="16.5" customHeight="1">
      <c r="A792" s="405"/>
      <c r="B792" s="405"/>
      <c r="C792" s="405"/>
      <c r="D792" s="405"/>
      <c r="E792" s="405"/>
      <c r="F792" s="405"/>
      <c r="G792" s="405"/>
      <c r="H792" s="405"/>
      <c r="I792" s="405"/>
      <c r="J792" s="405"/>
      <c r="K792" s="405"/>
      <c r="L792" s="405"/>
      <c r="M792" s="405"/>
      <c r="N792" s="405"/>
      <c r="O792" s="405"/>
      <c r="P792" s="405"/>
      <c r="Q792" s="405"/>
      <c r="R792" s="405"/>
      <c r="S792" s="405"/>
      <c r="T792" s="405"/>
      <c r="U792" s="405"/>
      <c r="V792" s="405"/>
      <c r="W792" s="405"/>
    </row>
    <row r="793" spans="1:23" ht="16.5" customHeight="1">
      <c r="A793" s="405"/>
      <c r="B793" s="405"/>
      <c r="C793" s="405"/>
      <c r="D793" s="405"/>
      <c r="E793" s="405"/>
      <c r="F793" s="405"/>
      <c r="G793" s="405"/>
      <c r="H793" s="405"/>
      <c r="I793" s="405"/>
      <c r="J793" s="405"/>
      <c r="K793" s="405"/>
      <c r="L793" s="405"/>
      <c r="M793" s="405"/>
      <c r="N793" s="405"/>
      <c r="O793" s="405"/>
      <c r="P793" s="405"/>
      <c r="Q793" s="405"/>
      <c r="R793" s="405"/>
      <c r="S793" s="405"/>
      <c r="T793" s="405"/>
      <c r="U793" s="405"/>
      <c r="V793" s="405"/>
      <c r="W793" s="405"/>
    </row>
    <row r="794" spans="1:23" ht="16.5" customHeight="1">
      <c r="A794" s="405"/>
      <c r="B794" s="405"/>
      <c r="C794" s="405"/>
      <c r="D794" s="405"/>
      <c r="E794" s="405"/>
      <c r="F794" s="405"/>
      <c r="G794" s="405"/>
      <c r="H794" s="405"/>
      <c r="I794" s="405"/>
      <c r="J794" s="405"/>
      <c r="K794" s="405"/>
      <c r="L794" s="405"/>
      <c r="M794" s="405"/>
      <c r="N794" s="405"/>
      <c r="O794" s="405"/>
      <c r="P794" s="405"/>
      <c r="Q794" s="405"/>
      <c r="R794" s="405"/>
      <c r="S794" s="405"/>
      <c r="T794" s="405"/>
      <c r="U794" s="405"/>
      <c r="V794" s="405"/>
      <c r="W794" s="405"/>
    </row>
    <row r="795" spans="1:23" ht="16.5" customHeight="1">
      <c r="A795" s="405"/>
      <c r="B795" s="405"/>
      <c r="C795" s="405"/>
      <c r="D795" s="405"/>
      <c r="E795" s="405"/>
      <c r="F795" s="405"/>
      <c r="G795" s="405"/>
      <c r="H795" s="405"/>
      <c r="I795" s="405"/>
      <c r="J795" s="405"/>
      <c r="K795" s="405"/>
      <c r="L795" s="405"/>
      <c r="M795" s="405"/>
      <c r="N795" s="405"/>
      <c r="O795" s="405"/>
      <c r="P795" s="405"/>
      <c r="Q795" s="405"/>
      <c r="R795" s="405"/>
      <c r="S795" s="405"/>
      <c r="T795" s="405"/>
      <c r="U795" s="405"/>
      <c r="V795" s="405"/>
      <c r="W795" s="405"/>
    </row>
    <row r="796" spans="1:23" ht="16.5" customHeight="1">
      <c r="A796" s="405"/>
      <c r="B796" s="405"/>
      <c r="C796" s="405"/>
      <c r="D796" s="405"/>
      <c r="E796" s="405"/>
      <c r="F796" s="405"/>
      <c r="G796" s="405"/>
      <c r="H796" s="405"/>
      <c r="I796" s="405"/>
      <c r="J796" s="405"/>
      <c r="K796" s="405"/>
      <c r="L796" s="405"/>
      <c r="M796" s="405"/>
      <c r="N796" s="405"/>
      <c r="O796" s="405"/>
      <c r="P796" s="405"/>
      <c r="Q796" s="405"/>
      <c r="R796" s="405"/>
      <c r="S796" s="405"/>
      <c r="T796" s="405"/>
      <c r="U796" s="405"/>
      <c r="V796" s="405"/>
      <c r="W796" s="405"/>
    </row>
    <row r="797" spans="1:23" ht="16.5" customHeight="1">
      <c r="A797" s="405"/>
      <c r="B797" s="405"/>
      <c r="C797" s="405"/>
      <c r="D797" s="405"/>
      <c r="E797" s="405"/>
      <c r="F797" s="405"/>
      <c r="G797" s="405"/>
      <c r="H797" s="405"/>
      <c r="I797" s="405"/>
      <c r="J797" s="405"/>
      <c r="K797" s="405"/>
      <c r="L797" s="405"/>
      <c r="M797" s="405"/>
      <c r="N797" s="405"/>
      <c r="O797" s="405"/>
      <c r="P797" s="405"/>
      <c r="Q797" s="405"/>
      <c r="R797" s="405"/>
      <c r="S797" s="405"/>
      <c r="T797" s="405"/>
      <c r="U797" s="405"/>
      <c r="V797" s="405"/>
      <c r="W797" s="405"/>
    </row>
    <row r="798" spans="1:23" ht="16.5" customHeight="1">
      <c r="A798" s="405"/>
      <c r="B798" s="405"/>
      <c r="C798" s="405"/>
      <c r="D798" s="405"/>
      <c r="E798" s="405"/>
      <c r="F798" s="405"/>
      <c r="G798" s="405"/>
      <c r="H798" s="405"/>
      <c r="I798" s="405"/>
      <c r="J798" s="405"/>
      <c r="K798" s="405"/>
      <c r="L798" s="405"/>
      <c r="M798" s="405"/>
      <c r="N798" s="405"/>
      <c r="O798" s="405"/>
      <c r="P798" s="405"/>
      <c r="Q798" s="405"/>
      <c r="R798" s="405"/>
      <c r="S798" s="405"/>
      <c r="T798" s="405"/>
      <c r="U798" s="405"/>
      <c r="V798" s="405"/>
      <c r="W798" s="405"/>
    </row>
    <row r="799" spans="1:23" ht="16.5" customHeight="1">
      <c r="A799" s="405"/>
      <c r="B799" s="405"/>
      <c r="C799" s="405"/>
      <c r="D799" s="405"/>
      <c r="E799" s="405"/>
      <c r="F799" s="405"/>
      <c r="G799" s="405"/>
      <c r="H799" s="405"/>
      <c r="I799" s="405"/>
      <c r="J799" s="405"/>
      <c r="K799" s="405"/>
      <c r="L799" s="405"/>
      <c r="M799" s="405"/>
      <c r="N799" s="405"/>
      <c r="O799" s="405"/>
      <c r="P799" s="405"/>
      <c r="Q799" s="405"/>
      <c r="R799" s="405"/>
      <c r="S799" s="405"/>
      <c r="T799" s="405"/>
      <c r="U799" s="405"/>
      <c r="V799" s="405"/>
      <c r="W799" s="405"/>
    </row>
    <row r="800" spans="1:23" ht="16.5" customHeight="1">
      <c r="A800" s="405"/>
      <c r="B800" s="405"/>
      <c r="C800" s="405"/>
      <c r="D800" s="405"/>
      <c r="E800" s="405"/>
      <c r="F800" s="405"/>
      <c r="G800" s="405"/>
      <c r="H800" s="405"/>
      <c r="I800" s="405"/>
      <c r="J800" s="405"/>
      <c r="K800" s="405"/>
      <c r="L800" s="405"/>
      <c r="M800" s="405"/>
      <c r="N800" s="405"/>
      <c r="O800" s="405"/>
      <c r="P800" s="405"/>
      <c r="Q800" s="405"/>
      <c r="R800" s="405"/>
      <c r="S800" s="405"/>
      <c r="T800" s="405"/>
      <c r="U800" s="405"/>
      <c r="V800" s="405"/>
      <c r="W800" s="405"/>
    </row>
    <row r="801" spans="1:23" ht="16.5" customHeight="1">
      <c r="A801" s="405"/>
      <c r="B801" s="405"/>
      <c r="C801" s="405"/>
      <c r="D801" s="405"/>
      <c r="E801" s="405"/>
      <c r="F801" s="405"/>
      <c r="G801" s="405"/>
      <c r="H801" s="405"/>
      <c r="I801" s="405"/>
      <c r="J801" s="405"/>
      <c r="K801" s="405"/>
      <c r="L801" s="405"/>
      <c r="M801" s="405"/>
      <c r="N801" s="405"/>
      <c r="O801" s="405"/>
      <c r="P801" s="405"/>
      <c r="Q801" s="405"/>
      <c r="R801" s="405"/>
      <c r="S801" s="405"/>
      <c r="T801" s="405"/>
      <c r="U801" s="405"/>
      <c r="V801" s="405"/>
      <c r="W801" s="405"/>
    </row>
    <row r="802" spans="1:23" ht="16.5" customHeight="1">
      <c r="A802" s="405"/>
      <c r="B802" s="405"/>
      <c r="C802" s="405"/>
      <c r="D802" s="405"/>
      <c r="E802" s="405"/>
      <c r="F802" s="405"/>
      <c r="G802" s="405"/>
      <c r="H802" s="405"/>
      <c r="I802" s="405"/>
      <c r="J802" s="405"/>
      <c r="K802" s="405"/>
      <c r="L802" s="405"/>
      <c r="M802" s="405"/>
      <c r="N802" s="405"/>
      <c r="O802" s="405"/>
      <c r="P802" s="405"/>
      <c r="Q802" s="405"/>
      <c r="R802" s="405"/>
      <c r="S802" s="405"/>
      <c r="T802" s="405"/>
      <c r="U802" s="405"/>
      <c r="V802" s="405"/>
      <c r="W802" s="405"/>
    </row>
    <row r="803" spans="1:23" ht="16.5" customHeight="1">
      <c r="A803" s="405"/>
      <c r="B803" s="405"/>
      <c r="C803" s="405"/>
      <c r="D803" s="405"/>
      <c r="E803" s="405"/>
      <c r="F803" s="405"/>
      <c r="G803" s="405"/>
      <c r="H803" s="405"/>
      <c r="I803" s="405"/>
      <c r="J803" s="405"/>
      <c r="K803" s="405"/>
      <c r="L803" s="405"/>
      <c r="M803" s="405"/>
      <c r="N803" s="405"/>
      <c r="O803" s="405"/>
      <c r="P803" s="405"/>
      <c r="Q803" s="405"/>
      <c r="R803" s="405"/>
      <c r="S803" s="405"/>
      <c r="T803" s="405"/>
      <c r="U803" s="405"/>
      <c r="V803" s="405"/>
      <c r="W803" s="405"/>
    </row>
    <row r="804" spans="1:23" ht="16.5" customHeight="1">
      <c r="A804" s="405"/>
      <c r="B804" s="405"/>
      <c r="C804" s="405"/>
      <c r="D804" s="405"/>
      <c r="E804" s="405"/>
      <c r="F804" s="405"/>
      <c r="G804" s="405"/>
      <c r="H804" s="405"/>
      <c r="I804" s="405"/>
      <c r="J804" s="405"/>
      <c r="K804" s="405"/>
      <c r="L804" s="405"/>
      <c r="M804" s="405"/>
      <c r="N804" s="405"/>
      <c r="O804" s="405"/>
      <c r="P804" s="405"/>
      <c r="Q804" s="405"/>
      <c r="R804" s="405"/>
      <c r="S804" s="405"/>
      <c r="T804" s="405"/>
      <c r="U804" s="405"/>
      <c r="V804" s="405"/>
      <c r="W804" s="405"/>
    </row>
    <row r="805" spans="1:23" ht="16.5" customHeight="1">
      <c r="A805" s="405"/>
      <c r="B805" s="405"/>
      <c r="C805" s="405"/>
      <c r="D805" s="405"/>
      <c r="E805" s="405"/>
      <c r="F805" s="405"/>
      <c r="G805" s="405"/>
      <c r="H805" s="405"/>
      <c r="I805" s="405"/>
      <c r="J805" s="405"/>
      <c r="K805" s="405"/>
      <c r="L805" s="405"/>
      <c r="M805" s="405"/>
      <c r="N805" s="405"/>
      <c r="O805" s="405"/>
      <c r="P805" s="405"/>
      <c r="Q805" s="405"/>
      <c r="R805" s="405"/>
      <c r="S805" s="405"/>
      <c r="T805" s="405"/>
      <c r="U805" s="405"/>
      <c r="V805" s="405"/>
      <c r="W805" s="405"/>
    </row>
    <row r="806" spans="1:23" ht="16.5" customHeight="1">
      <c r="A806" s="405"/>
      <c r="B806" s="405"/>
      <c r="C806" s="405"/>
      <c r="D806" s="405"/>
      <c r="E806" s="405"/>
      <c r="F806" s="405"/>
      <c r="G806" s="405"/>
      <c r="H806" s="405"/>
      <c r="I806" s="405"/>
      <c r="J806" s="405"/>
      <c r="K806" s="405"/>
      <c r="L806" s="405"/>
      <c r="M806" s="405"/>
      <c r="N806" s="405"/>
      <c r="O806" s="405"/>
      <c r="P806" s="405"/>
      <c r="Q806" s="405"/>
      <c r="R806" s="405"/>
      <c r="S806" s="405"/>
      <c r="T806" s="405"/>
      <c r="U806" s="405"/>
      <c r="V806" s="405"/>
      <c r="W806" s="405"/>
    </row>
    <row r="807" spans="1:23" ht="16.5" customHeight="1">
      <c r="A807" s="405"/>
      <c r="B807" s="405"/>
      <c r="C807" s="405"/>
      <c r="D807" s="405"/>
      <c r="E807" s="405"/>
      <c r="F807" s="405"/>
      <c r="G807" s="405"/>
      <c r="H807" s="405"/>
      <c r="I807" s="405"/>
      <c r="J807" s="405"/>
      <c r="K807" s="405"/>
      <c r="L807" s="405"/>
      <c r="M807" s="405"/>
      <c r="N807" s="405"/>
      <c r="O807" s="405"/>
      <c r="P807" s="405"/>
      <c r="Q807" s="405"/>
      <c r="R807" s="405"/>
      <c r="S807" s="405"/>
      <c r="T807" s="405"/>
      <c r="U807" s="405"/>
      <c r="V807" s="405"/>
      <c r="W807" s="405"/>
    </row>
    <row r="808" spans="1:23" ht="16.5" customHeight="1">
      <c r="A808" s="405"/>
      <c r="B808" s="405"/>
      <c r="C808" s="405"/>
      <c r="D808" s="405"/>
      <c r="E808" s="405"/>
      <c r="F808" s="405"/>
      <c r="G808" s="405"/>
      <c r="H808" s="405"/>
      <c r="I808" s="405"/>
      <c r="J808" s="405"/>
      <c r="K808" s="405"/>
      <c r="L808" s="405"/>
      <c r="M808" s="405"/>
      <c r="N808" s="405"/>
      <c r="O808" s="405"/>
      <c r="P808" s="405"/>
      <c r="Q808" s="405"/>
      <c r="R808" s="405"/>
      <c r="S808" s="405"/>
      <c r="T808" s="405"/>
      <c r="U808" s="405"/>
      <c r="V808" s="405"/>
      <c r="W808" s="405"/>
    </row>
    <row r="809" spans="1:23" ht="16.5" customHeight="1">
      <c r="A809" s="405"/>
      <c r="B809" s="405"/>
      <c r="C809" s="405"/>
      <c r="D809" s="405"/>
      <c r="E809" s="405"/>
      <c r="F809" s="405"/>
      <c r="G809" s="405"/>
      <c r="H809" s="405"/>
      <c r="I809" s="405"/>
      <c r="J809" s="405"/>
      <c r="K809" s="405"/>
      <c r="L809" s="405"/>
      <c r="M809" s="405"/>
      <c r="N809" s="405"/>
      <c r="O809" s="405"/>
      <c r="P809" s="405"/>
      <c r="Q809" s="405"/>
      <c r="R809" s="405"/>
      <c r="S809" s="405"/>
      <c r="T809" s="405"/>
      <c r="U809" s="405"/>
      <c r="V809" s="405"/>
      <c r="W809" s="405"/>
    </row>
    <row r="810" spans="1:23" ht="16.5" customHeight="1">
      <c r="A810" s="405"/>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row>
    <row r="811" spans="1:23" ht="16.5" customHeight="1">
      <c r="A811" s="405"/>
      <c r="B811" s="405"/>
      <c r="C811" s="405"/>
      <c r="D811" s="405"/>
      <c r="E811" s="405"/>
      <c r="F811" s="405"/>
      <c r="G811" s="405"/>
      <c r="H811" s="405"/>
      <c r="I811" s="405"/>
      <c r="J811" s="405"/>
      <c r="K811" s="405"/>
      <c r="L811" s="405"/>
      <c r="M811" s="405"/>
      <c r="N811" s="405"/>
      <c r="O811" s="405"/>
      <c r="P811" s="405"/>
      <c r="Q811" s="405"/>
      <c r="R811" s="405"/>
      <c r="S811" s="405"/>
      <c r="T811" s="405"/>
      <c r="U811" s="405"/>
      <c r="V811" s="405"/>
      <c r="W811" s="405"/>
    </row>
    <row r="812" spans="1:23" ht="16.5" customHeight="1">
      <c r="A812" s="405"/>
      <c r="B812" s="405"/>
      <c r="C812" s="405"/>
      <c r="D812" s="405"/>
      <c r="E812" s="405"/>
      <c r="F812" s="405"/>
      <c r="G812" s="405"/>
      <c r="H812" s="405"/>
      <c r="I812" s="405"/>
      <c r="J812" s="405"/>
      <c r="K812" s="405"/>
      <c r="L812" s="405"/>
      <c r="M812" s="405"/>
      <c r="N812" s="405"/>
      <c r="O812" s="405"/>
      <c r="P812" s="405"/>
      <c r="Q812" s="405"/>
      <c r="R812" s="405"/>
      <c r="S812" s="405"/>
      <c r="T812" s="405"/>
      <c r="U812" s="405"/>
      <c r="V812" s="405"/>
      <c r="W812" s="405"/>
    </row>
    <row r="813" spans="1:23" ht="16.5" customHeight="1">
      <c r="A813" s="405"/>
      <c r="B813" s="405"/>
      <c r="C813" s="405"/>
      <c r="D813" s="405"/>
      <c r="E813" s="405"/>
      <c r="F813" s="405"/>
      <c r="G813" s="405"/>
      <c r="H813" s="405"/>
      <c r="I813" s="405"/>
      <c r="J813" s="405"/>
      <c r="K813" s="405"/>
      <c r="L813" s="405"/>
      <c r="M813" s="405"/>
      <c r="N813" s="405"/>
      <c r="O813" s="405"/>
      <c r="P813" s="405"/>
      <c r="Q813" s="405"/>
      <c r="R813" s="405"/>
      <c r="S813" s="405"/>
      <c r="T813" s="405"/>
      <c r="U813" s="405"/>
      <c r="V813" s="405"/>
      <c r="W813" s="405"/>
    </row>
    <row r="814" spans="1:23" ht="16.5" customHeight="1">
      <c r="A814" s="405"/>
      <c r="B814" s="405"/>
      <c r="C814" s="405"/>
      <c r="D814" s="405"/>
      <c r="E814" s="405"/>
      <c r="F814" s="405"/>
      <c r="G814" s="405"/>
      <c r="H814" s="405"/>
      <c r="I814" s="405"/>
      <c r="J814" s="405"/>
      <c r="K814" s="405"/>
      <c r="L814" s="405"/>
      <c r="M814" s="405"/>
      <c r="N814" s="405"/>
      <c r="O814" s="405"/>
      <c r="P814" s="405"/>
      <c r="Q814" s="405"/>
      <c r="R814" s="405"/>
      <c r="S814" s="405"/>
      <c r="T814" s="405"/>
      <c r="U814" s="405"/>
      <c r="V814" s="405"/>
      <c r="W814" s="405"/>
    </row>
    <row r="815" spans="1:23" ht="16.5" customHeight="1">
      <c r="A815" s="405"/>
      <c r="B815" s="405"/>
      <c r="C815" s="405"/>
      <c r="D815" s="405"/>
      <c r="E815" s="405"/>
      <c r="F815" s="405"/>
      <c r="G815" s="405"/>
      <c r="H815" s="405"/>
      <c r="I815" s="405"/>
      <c r="J815" s="405"/>
      <c r="K815" s="405"/>
      <c r="L815" s="405"/>
      <c r="M815" s="405"/>
      <c r="N815" s="405"/>
      <c r="O815" s="405"/>
      <c r="P815" s="405"/>
      <c r="Q815" s="405"/>
      <c r="R815" s="405"/>
      <c r="S815" s="405"/>
      <c r="T815" s="405"/>
      <c r="U815" s="405"/>
      <c r="V815" s="405"/>
      <c r="W815" s="405"/>
    </row>
    <row r="816" spans="1:23" ht="16.5" customHeight="1">
      <c r="A816" s="405"/>
      <c r="B816" s="405"/>
      <c r="C816" s="405"/>
      <c r="D816" s="405"/>
      <c r="E816" s="405"/>
      <c r="F816" s="405"/>
      <c r="G816" s="405"/>
      <c r="H816" s="405"/>
      <c r="I816" s="405"/>
      <c r="J816" s="405"/>
      <c r="K816" s="405"/>
      <c r="L816" s="405"/>
      <c r="M816" s="405"/>
      <c r="N816" s="405"/>
      <c r="O816" s="405"/>
      <c r="P816" s="405"/>
      <c r="Q816" s="405"/>
      <c r="R816" s="405"/>
      <c r="S816" s="405"/>
      <c r="T816" s="405"/>
      <c r="U816" s="405"/>
      <c r="V816" s="405"/>
      <c r="W816" s="405"/>
    </row>
    <row r="817" spans="1:23" ht="16.5" customHeight="1">
      <c r="A817" s="405"/>
      <c r="B817" s="405"/>
      <c r="C817" s="405"/>
      <c r="D817" s="405"/>
      <c r="E817" s="405"/>
      <c r="F817" s="405"/>
      <c r="G817" s="405"/>
      <c r="H817" s="405"/>
      <c r="I817" s="405"/>
      <c r="J817" s="405"/>
      <c r="K817" s="405"/>
      <c r="L817" s="405"/>
      <c r="M817" s="405"/>
      <c r="N817" s="405"/>
      <c r="O817" s="405"/>
      <c r="P817" s="405"/>
      <c r="Q817" s="405"/>
      <c r="R817" s="405"/>
      <c r="S817" s="405"/>
      <c r="T817" s="405"/>
      <c r="U817" s="405"/>
      <c r="V817" s="405"/>
      <c r="W817" s="405"/>
    </row>
    <row r="818" spans="1:23" ht="16.5" customHeight="1">
      <c r="A818" s="405"/>
      <c r="B818" s="405"/>
      <c r="C818" s="405"/>
      <c r="D818" s="405"/>
      <c r="E818" s="405"/>
      <c r="F818" s="405"/>
      <c r="G818" s="405"/>
      <c r="H818" s="405"/>
      <c r="I818" s="405"/>
      <c r="J818" s="405"/>
      <c r="K818" s="405"/>
      <c r="L818" s="405"/>
      <c r="M818" s="405"/>
      <c r="N818" s="405"/>
      <c r="O818" s="405"/>
      <c r="P818" s="405"/>
      <c r="Q818" s="405"/>
      <c r="R818" s="405"/>
      <c r="S818" s="405"/>
      <c r="T818" s="405"/>
      <c r="U818" s="405"/>
      <c r="V818" s="405"/>
      <c r="W818" s="405"/>
    </row>
    <row r="819" spans="1:23" ht="16.5" customHeight="1">
      <c r="A819" s="405"/>
      <c r="B819" s="405"/>
      <c r="C819" s="405"/>
      <c r="D819" s="405"/>
      <c r="E819" s="405"/>
      <c r="F819" s="405"/>
      <c r="G819" s="405"/>
      <c r="H819" s="405"/>
      <c r="I819" s="405"/>
      <c r="J819" s="405"/>
      <c r="K819" s="405"/>
      <c r="L819" s="405"/>
      <c r="M819" s="405"/>
      <c r="N819" s="405"/>
      <c r="O819" s="405"/>
      <c r="P819" s="405"/>
      <c r="Q819" s="405"/>
      <c r="R819" s="405"/>
      <c r="S819" s="405"/>
      <c r="T819" s="405"/>
      <c r="U819" s="405"/>
      <c r="V819" s="405"/>
      <c r="W819" s="405"/>
    </row>
    <row r="820" spans="1:23" ht="16.5" customHeight="1">
      <c r="A820" s="405"/>
      <c r="B820" s="405"/>
      <c r="C820" s="405"/>
      <c r="D820" s="405"/>
      <c r="E820" s="405"/>
      <c r="F820" s="405"/>
      <c r="G820" s="405"/>
      <c r="H820" s="405"/>
      <c r="I820" s="405"/>
      <c r="J820" s="405"/>
      <c r="K820" s="405"/>
      <c r="L820" s="405"/>
      <c r="M820" s="405"/>
      <c r="N820" s="405"/>
      <c r="O820" s="405"/>
      <c r="P820" s="405"/>
      <c r="Q820" s="405"/>
      <c r="R820" s="405"/>
      <c r="S820" s="405"/>
      <c r="T820" s="405"/>
      <c r="U820" s="405"/>
      <c r="V820" s="405"/>
      <c r="W820" s="405"/>
    </row>
    <row r="821" spans="1:23" ht="16.5" customHeight="1">
      <c r="A821" s="405"/>
      <c r="B821" s="405"/>
      <c r="C821" s="405"/>
      <c r="D821" s="405"/>
      <c r="E821" s="405"/>
      <c r="F821" s="405"/>
      <c r="G821" s="405"/>
      <c r="H821" s="405"/>
      <c r="I821" s="405"/>
      <c r="J821" s="405"/>
      <c r="K821" s="405"/>
      <c r="L821" s="405"/>
      <c r="M821" s="405"/>
      <c r="N821" s="405"/>
      <c r="O821" s="405"/>
      <c r="P821" s="405"/>
      <c r="Q821" s="405"/>
      <c r="R821" s="405"/>
      <c r="S821" s="405"/>
      <c r="T821" s="405"/>
      <c r="U821" s="405"/>
      <c r="V821" s="405"/>
      <c r="W821" s="405"/>
    </row>
    <row r="822" spans="1:23" ht="16.5" customHeight="1">
      <c r="A822" s="405"/>
      <c r="B822" s="405"/>
      <c r="C822" s="405"/>
      <c r="D822" s="405"/>
      <c r="E822" s="405"/>
      <c r="F822" s="405"/>
      <c r="G822" s="405"/>
      <c r="H822" s="405"/>
      <c r="I822" s="405"/>
      <c r="J822" s="405"/>
      <c r="K822" s="405"/>
      <c r="L822" s="405"/>
      <c r="M822" s="405"/>
      <c r="N822" s="405"/>
      <c r="O822" s="405"/>
      <c r="P822" s="405"/>
      <c r="Q822" s="405"/>
      <c r="R822" s="405"/>
      <c r="S822" s="405"/>
      <c r="T822" s="405"/>
      <c r="U822" s="405"/>
      <c r="V822" s="405"/>
      <c r="W822" s="405"/>
    </row>
    <row r="823" spans="1:23" ht="16.5" customHeight="1">
      <c r="A823" s="405"/>
      <c r="B823" s="405"/>
      <c r="C823" s="405"/>
      <c r="D823" s="405"/>
      <c r="E823" s="405"/>
      <c r="F823" s="405"/>
      <c r="G823" s="405"/>
      <c r="H823" s="405"/>
      <c r="I823" s="405"/>
      <c r="J823" s="405"/>
      <c r="K823" s="405"/>
      <c r="L823" s="405"/>
      <c r="M823" s="405"/>
      <c r="N823" s="405"/>
      <c r="O823" s="405"/>
      <c r="P823" s="405"/>
      <c r="Q823" s="405"/>
      <c r="R823" s="405"/>
      <c r="S823" s="405"/>
      <c r="T823" s="405"/>
      <c r="U823" s="405"/>
      <c r="V823" s="405"/>
      <c r="W823" s="405"/>
    </row>
    <row r="824" spans="1:23" ht="16.5" customHeight="1">
      <c r="A824" s="405"/>
      <c r="B824" s="405"/>
      <c r="C824" s="405"/>
      <c r="D824" s="405"/>
      <c r="E824" s="405"/>
      <c r="F824" s="405"/>
      <c r="G824" s="405"/>
      <c r="H824" s="405"/>
      <c r="I824" s="405"/>
      <c r="J824" s="405"/>
      <c r="K824" s="405"/>
      <c r="L824" s="405"/>
      <c r="M824" s="405"/>
      <c r="N824" s="405"/>
      <c r="O824" s="405"/>
      <c r="P824" s="405"/>
      <c r="Q824" s="405"/>
      <c r="R824" s="405"/>
      <c r="S824" s="405"/>
      <c r="T824" s="405"/>
      <c r="U824" s="405"/>
      <c r="V824" s="405"/>
      <c r="W824" s="405"/>
    </row>
    <row r="825" spans="1:23" ht="16.5" customHeight="1">
      <c r="A825" s="405"/>
      <c r="B825" s="405"/>
      <c r="C825" s="405"/>
      <c r="D825" s="405"/>
      <c r="E825" s="405"/>
      <c r="F825" s="405"/>
      <c r="G825" s="405"/>
      <c r="H825" s="405"/>
      <c r="I825" s="405"/>
      <c r="J825" s="405"/>
      <c r="K825" s="405"/>
      <c r="L825" s="405"/>
      <c r="M825" s="405"/>
      <c r="N825" s="405"/>
      <c r="O825" s="405"/>
      <c r="P825" s="405"/>
      <c r="Q825" s="405"/>
      <c r="R825" s="405"/>
      <c r="S825" s="405"/>
      <c r="T825" s="405"/>
      <c r="U825" s="405"/>
      <c r="V825" s="405"/>
      <c r="W825" s="405"/>
    </row>
    <row r="826" spans="1:23" ht="16.5" customHeight="1">
      <c r="A826" s="405"/>
      <c r="B826" s="405"/>
      <c r="C826" s="405"/>
      <c r="D826" s="405"/>
      <c r="E826" s="405"/>
      <c r="F826" s="405"/>
      <c r="G826" s="405"/>
      <c r="H826" s="405"/>
      <c r="I826" s="405"/>
      <c r="J826" s="405"/>
      <c r="K826" s="405"/>
      <c r="L826" s="405"/>
      <c r="M826" s="405"/>
      <c r="N826" s="405"/>
      <c r="O826" s="405"/>
      <c r="P826" s="405"/>
      <c r="Q826" s="405"/>
      <c r="R826" s="405"/>
      <c r="S826" s="405"/>
      <c r="T826" s="405"/>
      <c r="U826" s="405"/>
      <c r="V826" s="405"/>
      <c r="W826" s="405"/>
    </row>
    <row r="827" spans="1:23" ht="16.5" customHeight="1">
      <c r="A827" s="405"/>
      <c r="B827" s="405"/>
      <c r="C827" s="405"/>
      <c r="D827" s="405"/>
      <c r="E827" s="405"/>
      <c r="F827" s="405"/>
      <c r="G827" s="405"/>
      <c r="H827" s="405"/>
      <c r="I827" s="405"/>
      <c r="J827" s="405"/>
      <c r="K827" s="405"/>
      <c r="L827" s="405"/>
      <c r="M827" s="405"/>
      <c r="N827" s="405"/>
      <c r="O827" s="405"/>
      <c r="P827" s="405"/>
      <c r="Q827" s="405"/>
      <c r="R827" s="405"/>
      <c r="S827" s="405"/>
      <c r="T827" s="405"/>
      <c r="U827" s="405"/>
      <c r="V827" s="405"/>
      <c r="W827" s="405"/>
    </row>
    <row r="828" spans="1:23" ht="16.5" customHeight="1">
      <c r="A828" s="405"/>
      <c r="B828" s="405"/>
      <c r="C828" s="405"/>
      <c r="D828" s="405"/>
      <c r="E828" s="405"/>
      <c r="F828" s="405"/>
      <c r="G828" s="405"/>
      <c r="H828" s="405"/>
      <c r="I828" s="405"/>
      <c r="J828" s="405"/>
      <c r="K828" s="405"/>
      <c r="L828" s="405"/>
      <c r="M828" s="405"/>
      <c r="N828" s="405"/>
      <c r="O828" s="405"/>
      <c r="P828" s="405"/>
      <c r="Q828" s="405"/>
      <c r="R828" s="405"/>
      <c r="S828" s="405"/>
      <c r="T828" s="405"/>
      <c r="U828" s="405"/>
      <c r="V828" s="405"/>
      <c r="W828" s="405"/>
    </row>
    <row r="829" spans="1:23" ht="16.5" customHeight="1">
      <c r="A829" s="405"/>
      <c r="B829" s="405"/>
      <c r="C829" s="405"/>
      <c r="D829" s="405"/>
      <c r="E829" s="405"/>
      <c r="F829" s="405"/>
      <c r="G829" s="405"/>
      <c r="H829" s="405"/>
      <c r="I829" s="405"/>
      <c r="J829" s="405"/>
      <c r="K829" s="405"/>
      <c r="L829" s="405"/>
      <c r="M829" s="405"/>
      <c r="N829" s="405"/>
      <c r="O829" s="405"/>
      <c r="P829" s="405"/>
      <c r="Q829" s="405"/>
      <c r="R829" s="405"/>
      <c r="S829" s="405"/>
      <c r="T829" s="405"/>
      <c r="U829" s="405"/>
      <c r="V829" s="405"/>
      <c r="W829" s="405"/>
    </row>
    <row r="830" spans="1:23" ht="16.5" customHeight="1">
      <c r="A830" s="405"/>
      <c r="B830" s="405"/>
      <c r="C830" s="405"/>
      <c r="D830" s="405"/>
      <c r="E830" s="405"/>
      <c r="F830" s="405"/>
      <c r="G830" s="405"/>
      <c r="H830" s="405"/>
      <c r="I830" s="405"/>
      <c r="J830" s="405"/>
      <c r="K830" s="405"/>
      <c r="L830" s="405"/>
      <c r="M830" s="405"/>
      <c r="N830" s="405"/>
      <c r="O830" s="405"/>
      <c r="P830" s="405"/>
      <c r="Q830" s="405"/>
      <c r="R830" s="405"/>
      <c r="S830" s="405"/>
      <c r="T830" s="405"/>
      <c r="U830" s="405"/>
      <c r="V830" s="405"/>
      <c r="W830" s="405"/>
    </row>
    <row r="831" spans="1:23" ht="16.5" customHeight="1">
      <c r="A831" s="405"/>
      <c r="B831" s="405"/>
      <c r="C831" s="405"/>
      <c r="D831" s="405"/>
      <c r="E831" s="405"/>
      <c r="F831" s="405"/>
      <c r="G831" s="405"/>
      <c r="H831" s="405"/>
      <c r="I831" s="405"/>
      <c r="J831" s="405"/>
      <c r="K831" s="405"/>
      <c r="L831" s="405"/>
      <c r="M831" s="405"/>
      <c r="N831" s="405"/>
      <c r="O831" s="405"/>
      <c r="P831" s="405"/>
      <c r="Q831" s="405"/>
      <c r="R831" s="405"/>
      <c r="S831" s="405"/>
      <c r="T831" s="405"/>
      <c r="U831" s="405"/>
      <c r="V831" s="405"/>
      <c r="W831" s="405"/>
    </row>
    <row r="832" spans="1:23" ht="16.5" customHeight="1">
      <c r="A832" s="405"/>
      <c r="B832" s="405"/>
      <c r="C832" s="405"/>
      <c r="D832" s="405"/>
      <c r="E832" s="405"/>
      <c r="F832" s="405"/>
      <c r="G832" s="405"/>
      <c r="H832" s="405"/>
      <c r="I832" s="405"/>
      <c r="J832" s="405"/>
      <c r="K832" s="405"/>
      <c r="L832" s="405"/>
      <c r="M832" s="405"/>
      <c r="N832" s="405"/>
      <c r="O832" s="405"/>
      <c r="P832" s="405"/>
      <c r="Q832" s="405"/>
      <c r="R832" s="405"/>
      <c r="S832" s="405"/>
      <c r="T832" s="405"/>
      <c r="U832" s="405"/>
      <c r="V832" s="405"/>
      <c r="W832" s="405"/>
    </row>
    <row r="833" spans="1:23" ht="16.5" customHeight="1">
      <c r="A833" s="405"/>
      <c r="B833" s="405"/>
      <c r="C833" s="405"/>
      <c r="D833" s="405"/>
      <c r="E833" s="405"/>
      <c r="F833" s="405"/>
      <c r="G833" s="405"/>
      <c r="H833" s="405"/>
      <c r="I833" s="405"/>
      <c r="J833" s="405"/>
      <c r="K833" s="405"/>
      <c r="L833" s="405"/>
      <c r="M833" s="405"/>
      <c r="N833" s="405"/>
      <c r="O833" s="405"/>
      <c r="P833" s="405"/>
      <c r="Q833" s="405"/>
      <c r="R833" s="405"/>
      <c r="S833" s="405"/>
      <c r="T833" s="405"/>
      <c r="U833" s="405"/>
      <c r="V833" s="405"/>
      <c r="W833" s="405"/>
    </row>
    <row r="834" spans="1:23" ht="16.5" customHeight="1">
      <c r="A834" s="405"/>
      <c r="B834" s="405"/>
      <c r="C834" s="405"/>
      <c r="D834" s="405"/>
      <c r="E834" s="405"/>
      <c r="F834" s="405"/>
      <c r="G834" s="405"/>
      <c r="H834" s="405"/>
      <c r="I834" s="405"/>
      <c r="J834" s="405"/>
      <c r="K834" s="405"/>
      <c r="L834" s="405"/>
      <c r="M834" s="405"/>
      <c r="N834" s="405"/>
      <c r="O834" s="405"/>
      <c r="P834" s="405"/>
      <c r="Q834" s="405"/>
      <c r="R834" s="405"/>
      <c r="S834" s="405"/>
      <c r="T834" s="405"/>
      <c r="U834" s="405"/>
      <c r="V834" s="405"/>
      <c r="W834" s="405"/>
    </row>
    <row r="835" spans="1:23" ht="16.5" customHeight="1">
      <c r="A835" s="405"/>
      <c r="B835" s="405"/>
      <c r="C835" s="405"/>
      <c r="D835" s="405"/>
      <c r="E835" s="405"/>
      <c r="F835" s="405"/>
      <c r="G835" s="405"/>
      <c r="H835" s="405"/>
      <c r="I835" s="405"/>
      <c r="J835" s="405"/>
      <c r="K835" s="405"/>
      <c r="L835" s="405"/>
      <c r="M835" s="405"/>
      <c r="N835" s="405"/>
      <c r="O835" s="405"/>
      <c r="P835" s="405"/>
      <c r="Q835" s="405"/>
      <c r="R835" s="405"/>
      <c r="S835" s="405"/>
      <c r="T835" s="405"/>
      <c r="U835" s="405"/>
      <c r="V835" s="405"/>
      <c r="W835" s="405"/>
    </row>
    <row r="836" spans="1:23" ht="16.5" customHeight="1">
      <c r="A836" s="405"/>
      <c r="B836" s="405"/>
      <c r="C836" s="405"/>
      <c r="D836" s="405"/>
      <c r="E836" s="405"/>
      <c r="F836" s="405"/>
      <c r="G836" s="405"/>
      <c r="H836" s="405"/>
      <c r="I836" s="405"/>
      <c r="J836" s="405"/>
      <c r="K836" s="405"/>
      <c r="L836" s="405"/>
      <c r="M836" s="405"/>
      <c r="N836" s="405"/>
      <c r="O836" s="405"/>
      <c r="P836" s="405"/>
      <c r="Q836" s="405"/>
      <c r="R836" s="405"/>
      <c r="S836" s="405"/>
      <c r="T836" s="405"/>
      <c r="U836" s="405"/>
      <c r="V836" s="405"/>
      <c r="W836" s="405"/>
    </row>
    <row r="837" spans="1:23" ht="16.5" customHeight="1">
      <c r="A837" s="405"/>
      <c r="B837" s="405"/>
      <c r="C837" s="405"/>
      <c r="D837" s="405"/>
      <c r="E837" s="405"/>
      <c r="F837" s="405"/>
      <c r="G837" s="405"/>
      <c r="H837" s="405"/>
      <c r="I837" s="405"/>
      <c r="J837" s="405"/>
      <c r="K837" s="405"/>
      <c r="L837" s="405"/>
      <c r="M837" s="405"/>
      <c r="N837" s="405"/>
      <c r="O837" s="405"/>
      <c r="P837" s="405"/>
      <c r="Q837" s="405"/>
      <c r="R837" s="405"/>
      <c r="S837" s="405"/>
      <c r="T837" s="405"/>
      <c r="U837" s="405"/>
      <c r="V837" s="405"/>
      <c r="W837" s="405"/>
    </row>
    <row r="838" spans="1:23" ht="16.5" customHeight="1">
      <c r="A838" s="405"/>
      <c r="B838" s="405"/>
      <c r="C838" s="405"/>
      <c r="D838" s="405"/>
      <c r="E838" s="405"/>
      <c r="F838" s="405"/>
      <c r="G838" s="405"/>
      <c r="H838" s="405"/>
      <c r="I838" s="405"/>
      <c r="J838" s="405"/>
      <c r="K838" s="405"/>
      <c r="L838" s="405"/>
      <c r="M838" s="405"/>
      <c r="N838" s="405"/>
      <c r="O838" s="405"/>
      <c r="P838" s="405"/>
      <c r="Q838" s="405"/>
      <c r="R838" s="405"/>
      <c r="S838" s="405"/>
      <c r="T838" s="405"/>
      <c r="U838" s="405"/>
      <c r="V838" s="405"/>
      <c r="W838" s="405"/>
    </row>
    <row r="839" spans="1:23" ht="16.5" customHeight="1">
      <c r="A839" s="405"/>
      <c r="B839" s="405"/>
      <c r="C839" s="405"/>
      <c r="D839" s="405"/>
      <c r="E839" s="405"/>
      <c r="F839" s="405"/>
      <c r="G839" s="405"/>
      <c r="H839" s="405"/>
      <c r="I839" s="405"/>
      <c r="J839" s="405"/>
      <c r="K839" s="405"/>
      <c r="L839" s="405"/>
      <c r="M839" s="405"/>
      <c r="N839" s="405"/>
      <c r="O839" s="405"/>
      <c r="P839" s="405"/>
      <c r="Q839" s="405"/>
      <c r="R839" s="405"/>
      <c r="S839" s="405"/>
      <c r="T839" s="405"/>
      <c r="U839" s="405"/>
      <c r="V839" s="405"/>
      <c r="W839" s="405"/>
    </row>
    <row r="840" spans="1:23" ht="16.5" customHeight="1">
      <c r="A840" s="405"/>
      <c r="B840" s="405"/>
      <c r="C840" s="405"/>
      <c r="D840" s="405"/>
      <c r="E840" s="405"/>
      <c r="F840" s="405"/>
      <c r="G840" s="405"/>
      <c r="H840" s="405"/>
      <c r="I840" s="405"/>
      <c r="J840" s="405"/>
      <c r="K840" s="405"/>
      <c r="L840" s="405"/>
      <c r="M840" s="405"/>
      <c r="N840" s="405"/>
      <c r="O840" s="405"/>
      <c r="P840" s="405"/>
      <c r="Q840" s="405"/>
      <c r="R840" s="405"/>
      <c r="S840" s="405"/>
      <c r="T840" s="405"/>
      <c r="U840" s="405"/>
      <c r="V840" s="405"/>
      <c r="W840" s="405"/>
    </row>
    <row r="841" spans="1:23" ht="16.5" customHeight="1">
      <c r="A841" s="405"/>
      <c r="B841" s="405"/>
      <c r="C841" s="405"/>
      <c r="D841" s="405"/>
      <c r="E841" s="405"/>
      <c r="F841" s="405"/>
      <c r="G841" s="405"/>
      <c r="H841" s="405"/>
      <c r="I841" s="405"/>
      <c r="J841" s="405"/>
      <c r="K841" s="405"/>
      <c r="L841" s="405"/>
      <c r="M841" s="405"/>
      <c r="N841" s="405"/>
      <c r="O841" s="405"/>
      <c r="P841" s="405"/>
      <c r="Q841" s="405"/>
      <c r="R841" s="405"/>
      <c r="S841" s="405"/>
      <c r="T841" s="405"/>
      <c r="U841" s="405"/>
      <c r="V841" s="405"/>
      <c r="W841" s="405"/>
    </row>
    <row r="842" spans="1:23" ht="16.5" customHeight="1">
      <c r="A842" s="405"/>
      <c r="B842" s="405"/>
      <c r="C842" s="405"/>
      <c r="D842" s="405"/>
      <c r="E842" s="405"/>
      <c r="F842" s="405"/>
      <c r="G842" s="405"/>
      <c r="H842" s="405"/>
      <c r="I842" s="405"/>
      <c r="J842" s="405"/>
      <c r="K842" s="405"/>
      <c r="L842" s="405"/>
      <c r="M842" s="405"/>
      <c r="N842" s="405"/>
      <c r="O842" s="405"/>
      <c r="P842" s="405"/>
      <c r="Q842" s="405"/>
      <c r="R842" s="405"/>
      <c r="S842" s="405"/>
      <c r="T842" s="405"/>
      <c r="U842" s="405"/>
      <c r="V842" s="405"/>
      <c r="W842" s="405"/>
    </row>
    <row r="843" spans="1:23" ht="16.5" customHeight="1">
      <c r="A843" s="405"/>
      <c r="B843" s="405"/>
      <c r="C843" s="405"/>
      <c r="D843" s="405"/>
      <c r="E843" s="405"/>
      <c r="F843" s="405"/>
      <c r="G843" s="405"/>
      <c r="H843" s="405"/>
      <c r="I843" s="405"/>
      <c r="J843" s="405"/>
      <c r="K843" s="405"/>
      <c r="L843" s="405"/>
      <c r="M843" s="405"/>
      <c r="N843" s="405"/>
      <c r="O843" s="405"/>
      <c r="P843" s="405"/>
      <c r="Q843" s="405"/>
      <c r="R843" s="405"/>
      <c r="S843" s="405"/>
      <c r="T843" s="405"/>
      <c r="U843" s="405"/>
      <c r="V843" s="405"/>
      <c r="W843" s="405"/>
    </row>
    <row r="844" spans="1:23" ht="16.5" customHeight="1">
      <c r="A844" s="405"/>
      <c r="B844" s="405"/>
      <c r="C844" s="405"/>
      <c r="D844" s="405"/>
      <c r="E844" s="405"/>
      <c r="F844" s="405"/>
      <c r="G844" s="405"/>
      <c r="H844" s="405"/>
      <c r="I844" s="405"/>
      <c r="J844" s="405"/>
      <c r="K844" s="405"/>
      <c r="L844" s="405"/>
      <c r="M844" s="405"/>
      <c r="N844" s="405"/>
      <c r="O844" s="405"/>
      <c r="P844" s="405"/>
      <c r="Q844" s="405"/>
      <c r="R844" s="405"/>
      <c r="S844" s="405"/>
      <c r="T844" s="405"/>
      <c r="U844" s="405"/>
      <c r="V844" s="405"/>
      <c r="W844" s="405"/>
    </row>
    <row r="845" spans="1:23" ht="16.5" customHeight="1">
      <c r="A845" s="405"/>
      <c r="B845" s="405"/>
      <c r="C845" s="405"/>
      <c r="D845" s="405"/>
      <c r="E845" s="405"/>
      <c r="F845" s="405"/>
      <c r="G845" s="405"/>
      <c r="H845" s="405"/>
      <c r="I845" s="405"/>
      <c r="J845" s="405"/>
      <c r="K845" s="405"/>
      <c r="L845" s="405"/>
      <c r="M845" s="405"/>
      <c r="N845" s="405"/>
      <c r="O845" s="405"/>
      <c r="P845" s="405"/>
      <c r="Q845" s="405"/>
      <c r="R845" s="405"/>
      <c r="S845" s="405"/>
      <c r="T845" s="405"/>
      <c r="U845" s="405"/>
      <c r="V845" s="405"/>
      <c r="W845" s="405"/>
    </row>
    <row r="846" spans="1:23" ht="16.5" customHeight="1">
      <c r="A846" s="405"/>
      <c r="B846" s="405"/>
      <c r="C846" s="405"/>
      <c r="D846" s="405"/>
      <c r="E846" s="405"/>
      <c r="F846" s="405"/>
      <c r="G846" s="405"/>
      <c r="H846" s="405"/>
      <c r="I846" s="405"/>
      <c r="J846" s="405"/>
      <c r="K846" s="405"/>
      <c r="L846" s="405"/>
      <c r="M846" s="405"/>
      <c r="N846" s="405"/>
      <c r="O846" s="405"/>
      <c r="P846" s="405"/>
      <c r="Q846" s="405"/>
      <c r="R846" s="405"/>
      <c r="S846" s="405"/>
      <c r="T846" s="405"/>
      <c r="U846" s="405"/>
      <c r="V846" s="405"/>
      <c r="W846" s="405"/>
    </row>
    <row r="847" spans="1:23" ht="16.5" customHeight="1">
      <c r="A847" s="405"/>
      <c r="B847" s="405"/>
      <c r="C847" s="405"/>
      <c r="D847" s="405"/>
      <c r="E847" s="405"/>
      <c r="F847" s="405"/>
      <c r="G847" s="405"/>
      <c r="H847" s="405"/>
      <c r="I847" s="405"/>
      <c r="J847" s="405"/>
      <c r="K847" s="405"/>
      <c r="L847" s="405"/>
      <c r="M847" s="405"/>
      <c r="N847" s="405"/>
      <c r="O847" s="405"/>
      <c r="P847" s="405"/>
      <c r="Q847" s="405"/>
      <c r="R847" s="405"/>
      <c r="S847" s="405"/>
      <c r="T847" s="405"/>
      <c r="U847" s="405"/>
      <c r="V847" s="405"/>
      <c r="W847" s="405"/>
    </row>
    <row r="848" spans="1:23" ht="16.5" customHeight="1">
      <c r="A848" s="405"/>
      <c r="B848" s="405"/>
      <c r="C848" s="405"/>
      <c r="D848" s="405"/>
      <c r="E848" s="405"/>
      <c r="F848" s="405"/>
      <c r="G848" s="405"/>
      <c r="H848" s="405"/>
      <c r="I848" s="405"/>
      <c r="J848" s="405"/>
      <c r="K848" s="405"/>
      <c r="L848" s="405"/>
      <c r="M848" s="405"/>
      <c r="N848" s="405"/>
      <c r="O848" s="405"/>
      <c r="P848" s="405"/>
      <c r="Q848" s="405"/>
      <c r="R848" s="405"/>
      <c r="S848" s="405"/>
      <c r="T848" s="405"/>
      <c r="U848" s="405"/>
      <c r="V848" s="405"/>
      <c r="W848" s="405"/>
    </row>
    <row r="849" spans="1:23" ht="16.5" customHeight="1">
      <c r="A849" s="405"/>
      <c r="B849" s="405"/>
      <c r="C849" s="405"/>
      <c r="D849" s="405"/>
      <c r="E849" s="405"/>
      <c r="F849" s="405"/>
      <c r="G849" s="405"/>
      <c r="H849" s="405"/>
      <c r="I849" s="405"/>
      <c r="J849" s="405"/>
      <c r="K849" s="405"/>
      <c r="L849" s="405"/>
      <c r="M849" s="405"/>
      <c r="N849" s="405"/>
      <c r="O849" s="405"/>
      <c r="P849" s="405"/>
      <c r="Q849" s="405"/>
      <c r="R849" s="405"/>
      <c r="S849" s="405"/>
      <c r="T849" s="405"/>
      <c r="U849" s="405"/>
      <c r="V849" s="405"/>
      <c r="W849" s="405"/>
    </row>
    <row r="850" spans="1:23" ht="16.5" customHeight="1">
      <c r="A850" s="405"/>
      <c r="B850" s="405"/>
      <c r="C850" s="405"/>
      <c r="D850" s="405"/>
      <c r="E850" s="405"/>
      <c r="F850" s="405"/>
      <c r="G850" s="405"/>
      <c r="H850" s="405"/>
      <c r="I850" s="405"/>
      <c r="J850" s="405"/>
      <c r="K850" s="405"/>
      <c r="L850" s="405"/>
      <c r="M850" s="405"/>
      <c r="N850" s="405"/>
      <c r="O850" s="405"/>
      <c r="P850" s="405"/>
      <c r="Q850" s="405"/>
      <c r="R850" s="405"/>
      <c r="S850" s="405"/>
      <c r="T850" s="405"/>
      <c r="U850" s="405"/>
      <c r="V850" s="405"/>
      <c r="W850" s="405"/>
    </row>
    <row r="851" spans="1:23" ht="16.5" customHeight="1">
      <c r="A851" s="405"/>
      <c r="B851" s="405"/>
      <c r="C851" s="405"/>
      <c r="D851" s="405"/>
      <c r="E851" s="405"/>
      <c r="F851" s="405"/>
      <c r="G851" s="405"/>
      <c r="H851" s="405"/>
      <c r="I851" s="405"/>
      <c r="J851" s="405"/>
      <c r="K851" s="405"/>
      <c r="L851" s="405"/>
      <c r="M851" s="405"/>
      <c r="N851" s="405"/>
      <c r="O851" s="405"/>
      <c r="P851" s="405"/>
      <c r="Q851" s="405"/>
      <c r="R851" s="405"/>
      <c r="S851" s="405"/>
      <c r="T851" s="405"/>
      <c r="U851" s="405"/>
      <c r="V851" s="405"/>
      <c r="W851" s="405"/>
    </row>
    <row r="852" spans="1:23" ht="16.5" customHeight="1">
      <c r="A852" s="405"/>
      <c r="B852" s="405"/>
      <c r="C852" s="405"/>
      <c r="D852" s="405"/>
      <c r="E852" s="405"/>
      <c r="F852" s="405"/>
      <c r="G852" s="405"/>
      <c r="H852" s="405"/>
      <c r="I852" s="405"/>
      <c r="J852" s="405"/>
      <c r="K852" s="405"/>
      <c r="L852" s="405"/>
      <c r="M852" s="405"/>
      <c r="N852" s="405"/>
      <c r="O852" s="405"/>
      <c r="P852" s="405"/>
      <c r="Q852" s="405"/>
      <c r="R852" s="405"/>
      <c r="S852" s="405"/>
      <c r="T852" s="405"/>
      <c r="U852" s="405"/>
      <c r="V852" s="405"/>
      <c r="W852" s="405"/>
    </row>
    <row r="853" spans="1:23" ht="16.5" customHeight="1">
      <c r="A853" s="405"/>
      <c r="B853" s="405"/>
      <c r="C853" s="405"/>
      <c r="D853" s="405"/>
      <c r="E853" s="405"/>
      <c r="F853" s="405"/>
      <c r="G853" s="405"/>
      <c r="H853" s="405"/>
      <c r="I853" s="405"/>
      <c r="J853" s="405"/>
      <c r="K853" s="405"/>
      <c r="L853" s="405"/>
      <c r="M853" s="405"/>
      <c r="N853" s="405"/>
      <c r="O853" s="405"/>
      <c r="P853" s="405"/>
      <c r="Q853" s="405"/>
      <c r="R853" s="405"/>
      <c r="S853" s="405"/>
      <c r="T853" s="405"/>
      <c r="U853" s="405"/>
      <c r="V853" s="405"/>
      <c r="W853" s="405"/>
    </row>
    <row r="854" spans="1:23" ht="16.5" customHeight="1">
      <c r="A854" s="405"/>
      <c r="B854" s="405"/>
      <c r="C854" s="405"/>
      <c r="D854" s="405"/>
      <c r="E854" s="405"/>
      <c r="F854" s="405"/>
      <c r="G854" s="405"/>
      <c r="H854" s="405"/>
      <c r="I854" s="405"/>
      <c r="J854" s="405"/>
      <c r="K854" s="405"/>
      <c r="L854" s="405"/>
      <c r="M854" s="405"/>
      <c r="N854" s="405"/>
      <c r="O854" s="405"/>
      <c r="P854" s="405"/>
      <c r="Q854" s="405"/>
      <c r="R854" s="405"/>
      <c r="S854" s="405"/>
      <c r="T854" s="405"/>
      <c r="U854" s="405"/>
      <c r="V854" s="405"/>
      <c r="W854" s="405"/>
    </row>
    <row r="855" spans="1:23" ht="16.5" customHeight="1">
      <c r="A855" s="405"/>
      <c r="B855" s="405"/>
      <c r="C855" s="405"/>
      <c r="D855" s="405"/>
      <c r="E855" s="405"/>
      <c r="F855" s="405"/>
      <c r="G855" s="405"/>
      <c r="H855" s="405"/>
      <c r="I855" s="405"/>
      <c r="J855" s="405"/>
      <c r="K855" s="405"/>
      <c r="L855" s="405"/>
      <c r="M855" s="405"/>
      <c r="N855" s="405"/>
      <c r="O855" s="405"/>
      <c r="P855" s="405"/>
      <c r="Q855" s="405"/>
      <c r="R855" s="405"/>
      <c r="S855" s="405"/>
      <c r="T855" s="405"/>
      <c r="U855" s="405"/>
      <c r="V855" s="405"/>
      <c r="W855" s="405"/>
    </row>
    <row r="856" spans="1:23" ht="16.5" customHeight="1">
      <c r="A856" s="405"/>
      <c r="B856" s="405"/>
      <c r="C856" s="405"/>
      <c r="D856" s="405"/>
      <c r="E856" s="405"/>
      <c r="F856" s="405"/>
      <c r="G856" s="405"/>
      <c r="H856" s="405"/>
      <c r="I856" s="405"/>
      <c r="J856" s="405"/>
      <c r="K856" s="405"/>
      <c r="L856" s="405"/>
      <c r="M856" s="405"/>
      <c r="N856" s="405"/>
      <c r="O856" s="405"/>
      <c r="P856" s="405"/>
      <c r="Q856" s="405"/>
      <c r="R856" s="405"/>
      <c r="S856" s="405"/>
      <c r="T856" s="405"/>
      <c r="U856" s="405"/>
      <c r="V856" s="405"/>
      <c r="W856" s="405"/>
    </row>
    <row r="857" spans="1:23" ht="16.5" customHeight="1">
      <c r="A857" s="405"/>
      <c r="B857" s="405"/>
      <c r="C857" s="405"/>
      <c r="D857" s="405"/>
      <c r="E857" s="405"/>
      <c r="F857" s="405"/>
      <c r="G857" s="405"/>
      <c r="H857" s="405"/>
      <c r="I857" s="405"/>
      <c r="J857" s="405"/>
      <c r="K857" s="405"/>
      <c r="L857" s="405"/>
      <c r="M857" s="405"/>
      <c r="N857" s="405"/>
      <c r="O857" s="405"/>
      <c r="P857" s="405"/>
      <c r="Q857" s="405"/>
      <c r="R857" s="405"/>
      <c r="S857" s="405"/>
      <c r="T857" s="405"/>
      <c r="U857" s="405"/>
      <c r="V857" s="405"/>
      <c r="W857" s="405"/>
    </row>
    <row r="858" spans="1:23" ht="16.5" customHeight="1">
      <c r="A858" s="405"/>
      <c r="B858" s="405"/>
      <c r="C858" s="405"/>
      <c r="D858" s="405"/>
      <c r="E858" s="405"/>
      <c r="F858" s="405"/>
      <c r="G858" s="405"/>
      <c r="H858" s="405"/>
      <c r="I858" s="405"/>
      <c r="J858" s="405"/>
      <c r="K858" s="405"/>
      <c r="L858" s="405"/>
      <c r="M858" s="405"/>
      <c r="N858" s="405"/>
      <c r="O858" s="405"/>
      <c r="P858" s="405"/>
      <c r="Q858" s="405"/>
      <c r="R858" s="405"/>
      <c r="S858" s="405"/>
      <c r="T858" s="405"/>
      <c r="U858" s="405"/>
      <c r="V858" s="405"/>
      <c r="W858" s="405"/>
    </row>
    <row r="859" spans="1:23" ht="16.5" customHeight="1">
      <c r="A859" s="405"/>
      <c r="B859" s="405"/>
      <c r="C859" s="405"/>
      <c r="D859" s="405"/>
      <c r="E859" s="405"/>
      <c r="F859" s="405"/>
      <c r="G859" s="405"/>
      <c r="H859" s="405"/>
      <c r="I859" s="405"/>
      <c r="J859" s="405"/>
      <c r="K859" s="405"/>
      <c r="L859" s="405"/>
      <c r="M859" s="405"/>
      <c r="N859" s="405"/>
      <c r="O859" s="405"/>
      <c r="P859" s="405"/>
      <c r="Q859" s="405"/>
      <c r="R859" s="405"/>
      <c r="S859" s="405"/>
      <c r="T859" s="405"/>
      <c r="U859" s="405"/>
      <c r="V859" s="405"/>
      <c r="W859" s="405"/>
    </row>
    <row r="860" spans="1:23" ht="16.5" customHeight="1">
      <c r="A860" s="405"/>
      <c r="B860" s="405"/>
      <c r="C860" s="405"/>
      <c r="D860" s="405"/>
      <c r="E860" s="405"/>
      <c r="F860" s="405"/>
      <c r="G860" s="405"/>
      <c r="H860" s="405"/>
      <c r="I860" s="405"/>
      <c r="J860" s="405"/>
      <c r="K860" s="405"/>
      <c r="L860" s="405"/>
      <c r="M860" s="405"/>
      <c r="N860" s="405"/>
      <c r="O860" s="405"/>
      <c r="P860" s="405"/>
      <c r="Q860" s="405"/>
      <c r="R860" s="405"/>
      <c r="S860" s="405"/>
      <c r="T860" s="405"/>
      <c r="U860" s="405"/>
      <c r="V860" s="405"/>
      <c r="W860" s="405"/>
    </row>
    <row r="861" spans="1:23" ht="16.5" customHeight="1">
      <c r="A861" s="405"/>
      <c r="B861" s="405"/>
      <c r="C861" s="405"/>
      <c r="D861" s="405"/>
      <c r="E861" s="405"/>
      <c r="F861" s="405"/>
      <c r="G861" s="405"/>
      <c r="H861" s="405"/>
      <c r="I861" s="405"/>
      <c r="J861" s="405"/>
      <c r="K861" s="405"/>
      <c r="L861" s="405"/>
      <c r="M861" s="405"/>
      <c r="N861" s="405"/>
      <c r="O861" s="405"/>
      <c r="P861" s="405"/>
      <c r="Q861" s="405"/>
      <c r="R861" s="405"/>
      <c r="S861" s="405"/>
      <c r="T861" s="405"/>
      <c r="U861" s="405"/>
      <c r="V861" s="405"/>
      <c r="W861" s="405"/>
    </row>
    <row r="862" spans="1:23" ht="16.5" customHeight="1">
      <c r="A862" s="405"/>
      <c r="B862" s="405"/>
      <c r="C862" s="405"/>
      <c r="D862" s="405"/>
      <c r="E862" s="405"/>
      <c r="F862" s="405"/>
      <c r="G862" s="405"/>
      <c r="H862" s="405"/>
      <c r="I862" s="405"/>
      <c r="J862" s="405"/>
      <c r="K862" s="405"/>
      <c r="L862" s="405"/>
      <c r="M862" s="405"/>
      <c r="N862" s="405"/>
      <c r="O862" s="405"/>
      <c r="P862" s="405"/>
      <c r="Q862" s="405"/>
      <c r="R862" s="405"/>
      <c r="S862" s="405"/>
      <c r="T862" s="405"/>
      <c r="U862" s="405"/>
      <c r="V862" s="405"/>
      <c r="W862" s="405"/>
    </row>
    <row r="863" spans="1:23" ht="16.5" customHeight="1">
      <c r="A863" s="405"/>
      <c r="B863" s="405"/>
      <c r="C863" s="405"/>
      <c r="D863" s="405"/>
      <c r="E863" s="405"/>
      <c r="F863" s="405"/>
      <c r="G863" s="405"/>
      <c r="H863" s="405"/>
      <c r="I863" s="405"/>
      <c r="J863" s="405"/>
      <c r="K863" s="405"/>
      <c r="L863" s="405"/>
      <c r="M863" s="405"/>
      <c r="N863" s="405"/>
      <c r="O863" s="405"/>
      <c r="P863" s="405"/>
      <c r="Q863" s="405"/>
      <c r="R863" s="405"/>
      <c r="S863" s="405"/>
      <c r="T863" s="405"/>
      <c r="U863" s="405"/>
      <c r="V863" s="405"/>
      <c r="W863" s="405"/>
    </row>
    <row r="864" spans="1:23" ht="16.5" customHeight="1">
      <c r="A864" s="405"/>
      <c r="B864" s="405"/>
      <c r="C864" s="405"/>
      <c r="D864" s="405"/>
      <c r="E864" s="405"/>
      <c r="F864" s="405"/>
      <c r="G864" s="405"/>
      <c r="H864" s="405"/>
      <c r="I864" s="405"/>
      <c r="J864" s="405"/>
      <c r="K864" s="405"/>
      <c r="L864" s="405"/>
      <c r="M864" s="405"/>
      <c r="N864" s="405"/>
      <c r="O864" s="405"/>
      <c r="P864" s="405"/>
      <c r="Q864" s="405"/>
      <c r="R864" s="405"/>
      <c r="S864" s="405"/>
      <c r="T864" s="405"/>
      <c r="U864" s="405"/>
      <c r="V864" s="405"/>
      <c r="W864" s="405"/>
    </row>
    <row r="865" spans="1:23" ht="16.5" customHeight="1">
      <c r="A865" s="405"/>
      <c r="B865" s="405"/>
      <c r="C865" s="405"/>
      <c r="D865" s="405"/>
      <c r="E865" s="405"/>
      <c r="F865" s="405"/>
      <c r="G865" s="405"/>
      <c r="H865" s="405"/>
      <c r="I865" s="405"/>
      <c r="J865" s="405"/>
      <c r="K865" s="405"/>
      <c r="L865" s="405"/>
      <c r="M865" s="405"/>
      <c r="N865" s="405"/>
      <c r="O865" s="405"/>
      <c r="P865" s="405"/>
      <c r="Q865" s="405"/>
      <c r="R865" s="405"/>
      <c r="S865" s="405"/>
      <c r="T865" s="405"/>
      <c r="U865" s="405"/>
      <c r="V865" s="405"/>
      <c r="W865" s="405"/>
    </row>
    <row r="866" spans="1:23" ht="16.5" customHeight="1">
      <c r="A866" s="405"/>
      <c r="B866" s="405"/>
      <c r="C866" s="405"/>
      <c r="D866" s="405"/>
      <c r="E866" s="405"/>
      <c r="F866" s="405"/>
      <c r="G866" s="405"/>
      <c r="H866" s="405"/>
      <c r="I866" s="405"/>
      <c r="J866" s="405"/>
      <c r="K866" s="405"/>
      <c r="L866" s="405"/>
      <c r="M866" s="405"/>
      <c r="N866" s="405"/>
      <c r="O866" s="405"/>
      <c r="P866" s="405"/>
      <c r="Q866" s="405"/>
      <c r="R866" s="405"/>
      <c r="S866" s="405"/>
      <c r="T866" s="405"/>
      <c r="U866" s="405"/>
      <c r="V866" s="405"/>
      <c r="W866" s="405"/>
    </row>
    <row r="867" spans="1:23" ht="16.5" customHeight="1">
      <c r="A867" s="405"/>
      <c r="B867" s="405"/>
      <c r="C867" s="405"/>
      <c r="D867" s="405"/>
      <c r="E867" s="405"/>
      <c r="F867" s="405"/>
      <c r="G867" s="405"/>
      <c r="H867" s="405"/>
      <c r="I867" s="405"/>
      <c r="J867" s="405"/>
      <c r="K867" s="405"/>
      <c r="L867" s="405"/>
      <c r="M867" s="405"/>
      <c r="N867" s="405"/>
      <c r="O867" s="405"/>
      <c r="P867" s="405"/>
      <c r="Q867" s="405"/>
      <c r="R867" s="405"/>
      <c r="S867" s="405"/>
      <c r="T867" s="405"/>
      <c r="U867" s="405"/>
      <c r="V867" s="405"/>
      <c r="W867" s="405"/>
    </row>
    <row r="868" spans="1:23" ht="16.5" customHeight="1">
      <c r="A868" s="405"/>
      <c r="B868" s="405"/>
      <c r="C868" s="405"/>
      <c r="D868" s="405"/>
      <c r="E868" s="405"/>
      <c r="F868" s="405"/>
      <c r="G868" s="405"/>
      <c r="H868" s="405"/>
      <c r="I868" s="405"/>
      <c r="J868" s="405"/>
      <c r="K868" s="405"/>
      <c r="L868" s="405"/>
      <c r="M868" s="405"/>
      <c r="N868" s="405"/>
      <c r="O868" s="405"/>
      <c r="P868" s="405"/>
      <c r="Q868" s="405"/>
      <c r="R868" s="405"/>
      <c r="S868" s="405"/>
      <c r="T868" s="405"/>
      <c r="U868" s="405"/>
      <c r="V868" s="405"/>
      <c r="W868" s="405"/>
    </row>
    <row r="869" spans="1:23" ht="16.5" customHeight="1">
      <c r="A869" s="405"/>
      <c r="B869" s="405"/>
      <c r="C869" s="405"/>
      <c r="D869" s="405"/>
      <c r="E869" s="405"/>
      <c r="F869" s="405"/>
      <c r="G869" s="405"/>
      <c r="H869" s="405"/>
      <c r="I869" s="405"/>
      <c r="J869" s="405"/>
      <c r="K869" s="405"/>
      <c r="L869" s="405"/>
      <c r="M869" s="405"/>
      <c r="N869" s="405"/>
      <c r="O869" s="405"/>
      <c r="P869" s="405"/>
      <c r="Q869" s="405"/>
      <c r="R869" s="405"/>
      <c r="S869" s="405"/>
      <c r="T869" s="405"/>
      <c r="U869" s="405"/>
      <c r="V869" s="405"/>
      <c r="W869" s="405"/>
    </row>
    <row r="870" spans="1:23" ht="16.5" customHeight="1">
      <c r="A870" s="405"/>
      <c r="B870" s="405"/>
      <c r="C870" s="405"/>
      <c r="D870" s="405"/>
      <c r="E870" s="405"/>
      <c r="F870" s="405"/>
      <c r="G870" s="405"/>
      <c r="H870" s="405"/>
      <c r="I870" s="405"/>
      <c r="J870" s="405"/>
      <c r="K870" s="405"/>
      <c r="L870" s="405"/>
      <c r="M870" s="405"/>
      <c r="N870" s="405"/>
      <c r="O870" s="405"/>
      <c r="P870" s="405"/>
      <c r="Q870" s="405"/>
      <c r="R870" s="405"/>
      <c r="S870" s="405"/>
      <c r="T870" s="405"/>
      <c r="U870" s="405"/>
      <c r="V870" s="405"/>
      <c r="W870" s="405"/>
    </row>
    <row r="871" spans="1:23" ht="16.5" customHeight="1">
      <c r="A871" s="405"/>
      <c r="B871" s="405"/>
      <c r="C871" s="405"/>
      <c r="D871" s="405"/>
      <c r="E871" s="405"/>
      <c r="F871" s="405"/>
      <c r="G871" s="405"/>
      <c r="H871" s="405"/>
      <c r="I871" s="405"/>
      <c r="J871" s="405"/>
      <c r="K871" s="405"/>
      <c r="L871" s="405"/>
      <c r="M871" s="405"/>
      <c r="N871" s="405"/>
      <c r="O871" s="405"/>
      <c r="P871" s="405"/>
      <c r="Q871" s="405"/>
      <c r="R871" s="405"/>
      <c r="S871" s="405"/>
      <c r="T871" s="405"/>
      <c r="U871" s="405"/>
      <c r="V871" s="405"/>
      <c r="W871" s="405"/>
    </row>
    <row r="872" spans="1:23" ht="16.5" customHeight="1">
      <c r="A872" s="405"/>
      <c r="B872" s="405"/>
      <c r="C872" s="405"/>
      <c r="D872" s="405"/>
      <c r="E872" s="405"/>
      <c r="F872" s="405"/>
      <c r="G872" s="405"/>
      <c r="H872" s="405"/>
      <c r="I872" s="405"/>
      <c r="J872" s="405"/>
      <c r="K872" s="405"/>
      <c r="L872" s="405"/>
      <c r="M872" s="405"/>
      <c r="N872" s="405"/>
      <c r="O872" s="405"/>
      <c r="P872" s="405"/>
      <c r="Q872" s="405"/>
      <c r="R872" s="405"/>
      <c r="S872" s="405"/>
      <c r="T872" s="405"/>
      <c r="U872" s="405"/>
      <c r="V872" s="405"/>
      <c r="W872" s="405"/>
    </row>
    <row r="873" spans="1:23" ht="16.5" customHeight="1">
      <c r="A873" s="405"/>
      <c r="B873" s="405"/>
      <c r="C873" s="405"/>
      <c r="D873" s="405"/>
      <c r="E873" s="405"/>
      <c r="F873" s="405"/>
      <c r="G873" s="405"/>
      <c r="H873" s="405"/>
      <c r="I873" s="405"/>
      <c r="J873" s="405"/>
      <c r="K873" s="405"/>
      <c r="L873" s="405"/>
      <c r="M873" s="405"/>
      <c r="N873" s="405"/>
      <c r="O873" s="405"/>
      <c r="P873" s="405"/>
      <c r="Q873" s="405"/>
      <c r="R873" s="405"/>
      <c r="S873" s="405"/>
      <c r="T873" s="405"/>
      <c r="U873" s="405"/>
      <c r="V873" s="405"/>
      <c r="W873" s="405"/>
    </row>
    <row r="874" spans="1:23" ht="16.5" customHeight="1">
      <c r="A874" s="405"/>
      <c r="B874" s="405"/>
      <c r="C874" s="405"/>
      <c r="D874" s="405"/>
      <c r="E874" s="405"/>
      <c r="F874" s="405"/>
      <c r="G874" s="405"/>
      <c r="H874" s="405"/>
      <c r="I874" s="405"/>
      <c r="J874" s="405"/>
      <c r="K874" s="405"/>
      <c r="L874" s="405"/>
      <c r="M874" s="405"/>
      <c r="N874" s="405"/>
      <c r="O874" s="405"/>
      <c r="P874" s="405"/>
      <c r="Q874" s="405"/>
      <c r="R874" s="405"/>
      <c r="S874" s="405"/>
      <c r="T874" s="405"/>
      <c r="U874" s="405"/>
      <c r="V874" s="405"/>
      <c r="W874" s="405"/>
    </row>
    <row r="875" spans="1:23" ht="16.5" customHeight="1">
      <c r="A875" s="405"/>
      <c r="B875" s="405"/>
      <c r="C875" s="405"/>
      <c r="D875" s="405"/>
      <c r="E875" s="405"/>
      <c r="F875" s="405"/>
      <c r="G875" s="405"/>
      <c r="H875" s="405"/>
      <c r="I875" s="405"/>
      <c r="J875" s="405"/>
      <c r="K875" s="405"/>
      <c r="L875" s="405"/>
      <c r="M875" s="405"/>
      <c r="N875" s="405"/>
      <c r="O875" s="405"/>
      <c r="P875" s="405"/>
      <c r="Q875" s="405"/>
      <c r="R875" s="405"/>
      <c r="S875" s="405"/>
      <c r="T875" s="405"/>
      <c r="U875" s="405"/>
      <c r="V875" s="405"/>
      <c r="W875" s="405"/>
    </row>
    <row r="876" spans="1:23" ht="16.5" customHeight="1">
      <c r="A876" s="405"/>
      <c r="B876" s="405"/>
      <c r="C876" s="405"/>
      <c r="D876" s="405"/>
      <c r="E876" s="405"/>
      <c r="F876" s="405"/>
      <c r="G876" s="405"/>
      <c r="H876" s="405"/>
      <c r="I876" s="405"/>
      <c r="J876" s="405"/>
      <c r="K876" s="405"/>
      <c r="L876" s="405"/>
      <c r="M876" s="405"/>
      <c r="N876" s="405"/>
      <c r="O876" s="405"/>
      <c r="P876" s="405"/>
      <c r="Q876" s="405"/>
      <c r="R876" s="405"/>
      <c r="S876" s="405"/>
      <c r="T876" s="405"/>
      <c r="U876" s="405"/>
      <c r="V876" s="405"/>
      <c r="W876" s="405"/>
    </row>
    <row r="877" spans="1:23" ht="16.5" customHeight="1">
      <c r="A877" s="405"/>
      <c r="B877" s="405"/>
      <c r="C877" s="405"/>
      <c r="D877" s="405"/>
      <c r="E877" s="405"/>
      <c r="F877" s="405"/>
      <c r="G877" s="405"/>
      <c r="H877" s="405"/>
      <c r="I877" s="405"/>
      <c r="J877" s="405"/>
      <c r="K877" s="405"/>
      <c r="L877" s="405"/>
      <c r="M877" s="405"/>
      <c r="N877" s="405"/>
      <c r="O877" s="405"/>
      <c r="P877" s="405"/>
      <c r="Q877" s="405"/>
      <c r="R877" s="405"/>
      <c r="S877" s="405"/>
      <c r="T877" s="405"/>
      <c r="U877" s="405"/>
      <c r="V877" s="405"/>
      <c r="W877" s="405"/>
    </row>
    <row r="878" spans="1:23" ht="16.5" customHeight="1">
      <c r="A878" s="405"/>
      <c r="B878" s="405"/>
      <c r="C878" s="405"/>
      <c r="D878" s="405"/>
      <c r="E878" s="405"/>
      <c r="F878" s="405"/>
      <c r="G878" s="405"/>
      <c r="H878" s="405"/>
      <c r="I878" s="405"/>
      <c r="J878" s="405"/>
      <c r="K878" s="405"/>
      <c r="L878" s="405"/>
      <c r="M878" s="405"/>
      <c r="N878" s="405"/>
      <c r="O878" s="405"/>
      <c r="P878" s="405"/>
      <c r="Q878" s="405"/>
      <c r="R878" s="405"/>
      <c r="S878" s="405"/>
      <c r="T878" s="405"/>
      <c r="U878" s="405"/>
      <c r="V878" s="405"/>
      <c r="W878" s="405"/>
    </row>
    <row r="879" spans="1:23" ht="16.5" customHeight="1">
      <c r="A879" s="405"/>
      <c r="B879" s="405"/>
      <c r="C879" s="405"/>
      <c r="D879" s="405"/>
      <c r="E879" s="405"/>
      <c r="F879" s="405"/>
      <c r="G879" s="405"/>
      <c r="H879" s="405"/>
      <c r="I879" s="405"/>
      <c r="J879" s="405"/>
      <c r="K879" s="405"/>
      <c r="L879" s="405"/>
      <c r="M879" s="405"/>
      <c r="N879" s="405"/>
      <c r="O879" s="405"/>
      <c r="P879" s="405"/>
      <c r="Q879" s="405"/>
      <c r="R879" s="405"/>
      <c r="S879" s="405"/>
      <c r="T879" s="405"/>
      <c r="U879" s="405"/>
      <c r="V879" s="405"/>
      <c r="W879" s="405"/>
    </row>
    <row r="880" spans="1:23" ht="16.5" customHeight="1">
      <c r="A880" s="405"/>
      <c r="B880" s="405"/>
      <c r="C880" s="405"/>
      <c r="D880" s="405"/>
      <c r="E880" s="405"/>
      <c r="F880" s="405"/>
      <c r="G880" s="405"/>
      <c r="H880" s="405"/>
      <c r="I880" s="405"/>
      <c r="J880" s="405"/>
      <c r="K880" s="405"/>
      <c r="L880" s="405"/>
      <c r="M880" s="405"/>
      <c r="N880" s="405"/>
      <c r="O880" s="405"/>
      <c r="P880" s="405"/>
      <c r="Q880" s="405"/>
      <c r="R880" s="405"/>
      <c r="S880" s="405"/>
      <c r="T880" s="405"/>
      <c r="U880" s="405"/>
      <c r="V880" s="405"/>
      <c r="W880" s="405"/>
    </row>
    <row r="881" spans="1:23" ht="16.5" customHeight="1">
      <c r="A881" s="405"/>
      <c r="B881" s="405"/>
      <c r="C881" s="405"/>
      <c r="D881" s="405"/>
      <c r="E881" s="405"/>
      <c r="F881" s="405"/>
      <c r="G881" s="405"/>
      <c r="H881" s="405"/>
      <c r="I881" s="405"/>
      <c r="J881" s="405"/>
      <c r="K881" s="405"/>
      <c r="L881" s="405"/>
      <c r="M881" s="405"/>
      <c r="N881" s="405"/>
      <c r="O881" s="405"/>
      <c r="P881" s="405"/>
      <c r="Q881" s="405"/>
      <c r="R881" s="405"/>
      <c r="S881" s="405"/>
      <c r="T881" s="405"/>
      <c r="U881" s="405"/>
      <c r="V881" s="405"/>
      <c r="W881" s="405"/>
    </row>
    <row r="882" spans="1:23" ht="16.5" customHeight="1">
      <c r="A882" s="405"/>
      <c r="B882" s="405"/>
      <c r="C882" s="405"/>
      <c r="D882" s="405"/>
      <c r="E882" s="405"/>
      <c r="F882" s="405"/>
      <c r="G882" s="405"/>
      <c r="H882" s="405"/>
      <c r="I882" s="405"/>
      <c r="J882" s="405"/>
      <c r="K882" s="405"/>
      <c r="L882" s="405"/>
      <c r="M882" s="405"/>
      <c r="N882" s="405"/>
      <c r="O882" s="405"/>
      <c r="P882" s="405"/>
      <c r="Q882" s="405"/>
      <c r="R882" s="405"/>
      <c r="S882" s="405"/>
      <c r="T882" s="405"/>
      <c r="U882" s="405"/>
      <c r="V882" s="405"/>
      <c r="W882" s="405"/>
    </row>
    <row r="883" spans="1:23" ht="16.5" customHeight="1">
      <c r="A883" s="405"/>
      <c r="B883" s="405"/>
      <c r="C883" s="405"/>
      <c r="D883" s="405"/>
      <c r="E883" s="405"/>
      <c r="F883" s="405"/>
      <c r="G883" s="405"/>
      <c r="H883" s="405"/>
      <c r="I883" s="405"/>
      <c r="J883" s="405"/>
      <c r="K883" s="405"/>
      <c r="L883" s="405"/>
      <c r="M883" s="405"/>
      <c r="N883" s="405"/>
      <c r="O883" s="405"/>
      <c r="P883" s="405"/>
      <c r="Q883" s="405"/>
      <c r="R883" s="405"/>
      <c r="S883" s="405"/>
      <c r="T883" s="405"/>
      <c r="U883" s="405"/>
      <c r="V883" s="405"/>
      <c r="W883" s="405"/>
    </row>
    <row r="884" spans="1:23" ht="16.5" customHeight="1">
      <c r="A884" s="405"/>
      <c r="B884" s="405"/>
      <c r="C884" s="405"/>
      <c r="D884" s="405"/>
      <c r="E884" s="405"/>
      <c r="F884" s="405"/>
      <c r="G884" s="405"/>
      <c r="H884" s="405"/>
      <c r="I884" s="405"/>
      <c r="J884" s="405"/>
      <c r="K884" s="405"/>
      <c r="L884" s="405"/>
      <c r="M884" s="405"/>
      <c r="N884" s="405"/>
      <c r="O884" s="405"/>
      <c r="P884" s="405"/>
      <c r="Q884" s="405"/>
      <c r="R884" s="405"/>
      <c r="S884" s="405"/>
      <c r="T884" s="405"/>
      <c r="U884" s="405"/>
      <c r="V884" s="405"/>
      <c r="W884" s="405"/>
    </row>
    <row r="885" spans="1:23" ht="16.5" customHeight="1">
      <c r="A885" s="405"/>
      <c r="B885" s="405"/>
      <c r="C885" s="405"/>
      <c r="D885" s="405"/>
      <c r="E885" s="405"/>
      <c r="F885" s="405"/>
      <c r="G885" s="405"/>
      <c r="H885" s="405"/>
      <c r="I885" s="405"/>
      <c r="J885" s="405"/>
      <c r="K885" s="405"/>
      <c r="L885" s="405"/>
      <c r="M885" s="405"/>
      <c r="N885" s="405"/>
      <c r="O885" s="405"/>
      <c r="P885" s="405"/>
      <c r="Q885" s="405"/>
      <c r="R885" s="405"/>
      <c r="S885" s="405"/>
      <c r="T885" s="405"/>
      <c r="U885" s="405"/>
      <c r="V885" s="405"/>
      <c r="W885" s="405"/>
    </row>
    <row r="886" spans="1:23" ht="16.5" customHeight="1">
      <c r="A886" s="405"/>
      <c r="B886" s="405"/>
      <c r="C886" s="405"/>
      <c r="D886" s="405"/>
      <c r="E886" s="405"/>
      <c r="F886" s="405"/>
      <c r="G886" s="405"/>
      <c r="H886" s="405"/>
      <c r="I886" s="405"/>
      <c r="J886" s="405"/>
      <c r="K886" s="405"/>
      <c r="L886" s="405"/>
      <c r="M886" s="405"/>
      <c r="N886" s="405"/>
      <c r="O886" s="405"/>
      <c r="P886" s="405"/>
      <c r="Q886" s="405"/>
      <c r="R886" s="405"/>
      <c r="S886" s="405"/>
      <c r="T886" s="405"/>
      <c r="U886" s="405"/>
      <c r="V886" s="405"/>
      <c r="W886" s="405"/>
    </row>
    <row r="887" spans="1:23" ht="16.5" customHeight="1">
      <c r="A887" s="405"/>
      <c r="B887" s="405"/>
      <c r="C887" s="405"/>
      <c r="D887" s="405"/>
      <c r="E887" s="405"/>
      <c r="F887" s="405"/>
      <c r="G887" s="405"/>
      <c r="H887" s="405"/>
      <c r="I887" s="405"/>
      <c r="J887" s="405"/>
      <c r="K887" s="405"/>
      <c r="L887" s="405"/>
      <c r="M887" s="405"/>
      <c r="N887" s="405"/>
      <c r="O887" s="405"/>
      <c r="P887" s="405"/>
      <c r="Q887" s="405"/>
      <c r="R887" s="405"/>
      <c r="S887" s="405"/>
      <c r="T887" s="405"/>
      <c r="U887" s="405"/>
      <c r="V887" s="405"/>
      <c r="W887" s="405"/>
    </row>
    <row r="888" spans="1:23" ht="16.5" customHeight="1">
      <c r="A888" s="405"/>
      <c r="B888" s="405"/>
      <c r="C888" s="405"/>
      <c r="D888" s="405"/>
      <c r="E888" s="405"/>
      <c r="F888" s="405"/>
      <c r="G888" s="405"/>
      <c r="H888" s="405"/>
      <c r="I888" s="405"/>
      <c r="J888" s="405"/>
      <c r="K888" s="405"/>
      <c r="L888" s="405"/>
      <c r="M888" s="405"/>
      <c r="N888" s="405"/>
      <c r="O888" s="405"/>
      <c r="P888" s="405"/>
      <c r="Q888" s="405"/>
      <c r="R888" s="405"/>
      <c r="S888" s="405"/>
      <c r="T888" s="405"/>
      <c r="U888" s="405"/>
      <c r="V888" s="405"/>
      <c r="W888" s="405"/>
    </row>
    <row r="889" spans="1:23" ht="16.5" customHeight="1">
      <c r="A889" s="405"/>
      <c r="B889" s="405"/>
      <c r="C889" s="405"/>
      <c r="D889" s="405"/>
      <c r="E889" s="405"/>
      <c r="F889" s="405"/>
      <c r="G889" s="405"/>
      <c r="H889" s="405"/>
      <c r="I889" s="405"/>
      <c r="J889" s="405"/>
      <c r="K889" s="405"/>
      <c r="L889" s="405"/>
      <c r="M889" s="405"/>
      <c r="N889" s="405"/>
      <c r="O889" s="405"/>
      <c r="P889" s="405"/>
      <c r="Q889" s="405"/>
      <c r="R889" s="405"/>
      <c r="S889" s="405"/>
      <c r="T889" s="405"/>
      <c r="U889" s="405"/>
      <c r="V889" s="405"/>
      <c r="W889" s="405"/>
    </row>
    <row r="890" spans="1:23" ht="16.5" customHeight="1">
      <c r="A890" s="405"/>
      <c r="B890" s="405"/>
      <c r="C890" s="405"/>
      <c r="D890" s="405"/>
      <c r="E890" s="405"/>
      <c r="F890" s="405"/>
      <c r="G890" s="405"/>
      <c r="H890" s="405"/>
      <c r="I890" s="405"/>
      <c r="J890" s="405"/>
      <c r="K890" s="405"/>
      <c r="L890" s="405"/>
      <c r="M890" s="405"/>
      <c r="N890" s="405"/>
      <c r="O890" s="405"/>
      <c r="P890" s="405"/>
      <c r="Q890" s="405"/>
      <c r="R890" s="405"/>
      <c r="S890" s="405"/>
      <c r="T890" s="405"/>
      <c r="U890" s="405"/>
      <c r="V890" s="405"/>
      <c r="W890" s="405"/>
    </row>
    <row r="891" spans="1:23" ht="16.5" customHeight="1">
      <c r="A891" s="405"/>
      <c r="B891" s="405"/>
      <c r="C891" s="405"/>
      <c r="D891" s="405"/>
      <c r="E891" s="405"/>
      <c r="F891" s="405"/>
      <c r="G891" s="405"/>
      <c r="H891" s="405"/>
      <c r="I891" s="405"/>
      <c r="J891" s="405"/>
      <c r="K891" s="405"/>
      <c r="L891" s="405"/>
      <c r="M891" s="405"/>
      <c r="N891" s="405"/>
      <c r="O891" s="405"/>
      <c r="P891" s="405"/>
      <c r="Q891" s="405"/>
      <c r="R891" s="405"/>
      <c r="S891" s="405"/>
      <c r="T891" s="405"/>
      <c r="U891" s="405"/>
      <c r="V891" s="405"/>
      <c r="W891" s="405"/>
    </row>
    <row r="892" spans="1:23" ht="16.5" customHeight="1">
      <c r="A892" s="405"/>
      <c r="B892" s="405"/>
      <c r="C892" s="405"/>
      <c r="D892" s="405"/>
      <c r="E892" s="405"/>
      <c r="F892" s="405"/>
      <c r="G892" s="405"/>
      <c r="H892" s="405"/>
      <c r="I892" s="405"/>
      <c r="J892" s="405"/>
      <c r="K892" s="405"/>
      <c r="L892" s="405"/>
      <c r="M892" s="405"/>
      <c r="N892" s="405"/>
      <c r="O892" s="405"/>
      <c r="P892" s="405"/>
      <c r="Q892" s="405"/>
      <c r="R892" s="405"/>
      <c r="S892" s="405"/>
      <c r="T892" s="405"/>
      <c r="U892" s="405"/>
      <c r="V892" s="405"/>
      <c r="W892" s="405"/>
    </row>
    <row r="893" spans="1:23" ht="16.5" customHeight="1">
      <c r="A893" s="405"/>
      <c r="B893" s="405"/>
      <c r="C893" s="405"/>
      <c r="D893" s="405"/>
      <c r="E893" s="405"/>
      <c r="F893" s="405"/>
      <c r="G893" s="405"/>
      <c r="H893" s="405"/>
      <c r="I893" s="405"/>
      <c r="J893" s="405"/>
      <c r="K893" s="405"/>
      <c r="L893" s="405"/>
      <c r="M893" s="405"/>
      <c r="N893" s="405"/>
      <c r="O893" s="405"/>
      <c r="P893" s="405"/>
      <c r="Q893" s="405"/>
      <c r="R893" s="405"/>
      <c r="S893" s="405"/>
      <c r="T893" s="405"/>
      <c r="U893" s="405"/>
      <c r="V893" s="405"/>
      <c r="W893" s="405"/>
    </row>
    <row r="894" spans="1:23" ht="16.5" customHeight="1">
      <c r="A894" s="405"/>
      <c r="B894" s="405"/>
      <c r="C894" s="405"/>
      <c r="D894" s="405"/>
      <c r="E894" s="405"/>
      <c r="F894" s="405"/>
      <c r="G894" s="405"/>
      <c r="H894" s="405"/>
      <c r="I894" s="405"/>
      <c r="J894" s="405"/>
      <c r="K894" s="405"/>
      <c r="L894" s="405"/>
      <c r="M894" s="405"/>
      <c r="N894" s="405"/>
      <c r="O894" s="405"/>
      <c r="P894" s="405"/>
      <c r="Q894" s="405"/>
      <c r="R894" s="405"/>
      <c r="S894" s="405"/>
      <c r="T894" s="405"/>
      <c r="U894" s="405"/>
      <c r="V894" s="405"/>
      <c r="W894" s="405"/>
    </row>
    <row r="895" spans="1:23" ht="16.5" customHeight="1">
      <c r="A895" s="405"/>
      <c r="B895" s="405"/>
      <c r="C895" s="405"/>
      <c r="D895" s="405"/>
      <c r="E895" s="405"/>
      <c r="F895" s="405"/>
      <c r="G895" s="405"/>
      <c r="H895" s="405"/>
      <c r="I895" s="405"/>
      <c r="J895" s="405"/>
      <c r="K895" s="405"/>
      <c r="L895" s="405"/>
      <c r="M895" s="405"/>
      <c r="N895" s="405"/>
      <c r="O895" s="405"/>
      <c r="P895" s="405"/>
      <c r="Q895" s="405"/>
      <c r="R895" s="405"/>
      <c r="S895" s="405"/>
      <c r="T895" s="405"/>
      <c r="U895" s="405"/>
      <c r="V895" s="405"/>
      <c r="W895" s="405"/>
    </row>
    <row r="896" spans="1:23" ht="16.5" customHeight="1">
      <c r="A896" s="405"/>
      <c r="B896" s="405"/>
      <c r="C896" s="405"/>
      <c r="D896" s="405"/>
      <c r="E896" s="405"/>
      <c r="F896" s="405"/>
      <c r="G896" s="405"/>
      <c r="H896" s="405"/>
      <c r="I896" s="405"/>
      <c r="J896" s="405"/>
      <c r="K896" s="405"/>
      <c r="L896" s="405"/>
      <c r="M896" s="405"/>
      <c r="N896" s="405"/>
      <c r="O896" s="405"/>
      <c r="P896" s="405"/>
      <c r="Q896" s="405"/>
      <c r="R896" s="405"/>
      <c r="S896" s="405"/>
      <c r="T896" s="405"/>
      <c r="U896" s="405"/>
      <c r="V896" s="405"/>
      <c r="W896" s="405"/>
    </row>
    <row r="897" spans="1:23" ht="16.5" customHeight="1">
      <c r="A897" s="405"/>
      <c r="B897" s="405"/>
      <c r="C897" s="405"/>
      <c r="D897" s="405"/>
      <c r="E897" s="405"/>
      <c r="F897" s="405"/>
      <c r="G897" s="405"/>
      <c r="H897" s="405"/>
      <c r="I897" s="405"/>
      <c r="J897" s="405"/>
      <c r="K897" s="405"/>
      <c r="L897" s="405"/>
      <c r="M897" s="405"/>
      <c r="N897" s="405"/>
      <c r="O897" s="405"/>
      <c r="P897" s="405"/>
      <c r="Q897" s="405"/>
      <c r="R897" s="405"/>
      <c r="S897" s="405"/>
      <c r="T897" s="405"/>
      <c r="U897" s="405"/>
      <c r="V897" s="405"/>
      <c r="W897" s="405"/>
    </row>
    <row r="898" spans="1:23" ht="16.5" customHeight="1">
      <c r="A898" s="405"/>
      <c r="B898" s="405"/>
      <c r="C898" s="405"/>
      <c r="D898" s="405"/>
      <c r="E898" s="405"/>
      <c r="F898" s="405"/>
      <c r="G898" s="405"/>
      <c r="H898" s="405"/>
      <c r="I898" s="405"/>
      <c r="J898" s="405"/>
      <c r="K898" s="405"/>
      <c r="L898" s="405"/>
      <c r="M898" s="405"/>
      <c r="N898" s="405"/>
      <c r="O898" s="405"/>
      <c r="P898" s="405"/>
      <c r="Q898" s="405"/>
      <c r="R898" s="405"/>
      <c r="S898" s="405"/>
      <c r="T898" s="405"/>
      <c r="U898" s="405"/>
      <c r="V898" s="405"/>
      <c r="W898" s="405"/>
    </row>
    <row r="899" spans="1:23" ht="16.5" customHeight="1">
      <c r="A899" s="405"/>
      <c r="B899" s="405"/>
      <c r="C899" s="405"/>
      <c r="D899" s="405"/>
      <c r="E899" s="405"/>
      <c r="F899" s="405"/>
      <c r="G899" s="405"/>
      <c r="H899" s="405"/>
      <c r="I899" s="405"/>
      <c r="J899" s="405"/>
      <c r="K899" s="405"/>
      <c r="L899" s="405"/>
      <c r="M899" s="405"/>
      <c r="N899" s="405"/>
      <c r="O899" s="405"/>
      <c r="P899" s="405"/>
      <c r="Q899" s="405"/>
      <c r="R899" s="405"/>
      <c r="S899" s="405"/>
      <c r="T899" s="405"/>
      <c r="U899" s="405"/>
      <c r="V899" s="405"/>
      <c r="W899" s="405"/>
    </row>
    <row r="900" spans="1:23" ht="16.5" customHeight="1">
      <c r="A900" s="405"/>
      <c r="B900" s="405"/>
      <c r="C900" s="405"/>
      <c r="D900" s="405"/>
      <c r="E900" s="405"/>
      <c r="F900" s="405"/>
      <c r="G900" s="405"/>
      <c r="H900" s="405"/>
      <c r="I900" s="405"/>
      <c r="J900" s="405"/>
      <c r="K900" s="405"/>
      <c r="L900" s="405"/>
      <c r="M900" s="405"/>
      <c r="N900" s="405"/>
      <c r="O900" s="405"/>
      <c r="P900" s="405"/>
      <c r="Q900" s="405"/>
      <c r="R900" s="405"/>
      <c r="S900" s="405"/>
      <c r="T900" s="405"/>
      <c r="U900" s="405"/>
      <c r="V900" s="405"/>
      <c r="W900" s="405"/>
    </row>
    <row r="901" spans="1:23" ht="16.5" customHeight="1">
      <c r="A901" s="405"/>
      <c r="B901" s="405"/>
      <c r="C901" s="405"/>
      <c r="D901" s="405"/>
      <c r="E901" s="405"/>
      <c r="F901" s="405"/>
      <c r="G901" s="405"/>
      <c r="H901" s="405"/>
      <c r="I901" s="405"/>
      <c r="J901" s="405"/>
      <c r="K901" s="405"/>
      <c r="L901" s="405"/>
      <c r="M901" s="405"/>
      <c r="N901" s="405"/>
      <c r="O901" s="405"/>
      <c r="P901" s="405"/>
      <c r="Q901" s="405"/>
      <c r="R901" s="405"/>
      <c r="S901" s="405"/>
      <c r="T901" s="405"/>
      <c r="U901" s="405"/>
      <c r="V901" s="405"/>
      <c r="W901" s="405"/>
    </row>
    <row r="902" spans="1:23" ht="16.5" customHeight="1">
      <c r="A902" s="405"/>
      <c r="B902" s="405"/>
      <c r="C902" s="405"/>
      <c r="D902" s="405"/>
      <c r="E902" s="405"/>
      <c r="F902" s="405"/>
      <c r="G902" s="405"/>
      <c r="H902" s="405"/>
      <c r="I902" s="405"/>
      <c r="J902" s="405"/>
      <c r="K902" s="405"/>
      <c r="L902" s="405"/>
      <c r="M902" s="405"/>
      <c r="N902" s="405"/>
      <c r="O902" s="405"/>
      <c r="P902" s="405"/>
      <c r="Q902" s="405"/>
      <c r="R902" s="405"/>
      <c r="S902" s="405"/>
      <c r="T902" s="405"/>
      <c r="U902" s="405"/>
      <c r="V902" s="405"/>
      <c r="W902" s="405"/>
    </row>
    <row r="903" spans="1:23" ht="16.5" customHeight="1">
      <c r="A903" s="405"/>
      <c r="B903" s="405"/>
      <c r="C903" s="405"/>
      <c r="D903" s="405"/>
      <c r="E903" s="405"/>
      <c r="F903" s="405"/>
      <c r="G903" s="405"/>
      <c r="H903" s="405"/>
      <c r="I903" s="405"/>
      <c r="J903" s="405"/>
      <c r="K903" s="405"/>
      <c r="L903" s="405"/>
      <c r="M903" s="405"/>
      <c r="N903" s="405"/>
      <c r="O903" s="405"/>
      <c r="P903" s="405"/>
      <c r="Q903" s="405"/>
      <c r="R903" s="405"/>
      <c r="S903" s="405"/>
      <c r="T903" s="405"/>
      <c r="U903" s="405"/>
      <c r="V903" s="405"/>
      <c r="W903" s="405"/>
    </row>
    <row r="904" spans="1:23" ht="16.5" customHeight="1">
      <c r="A904" s="405"/>
      <c r="B904" s="405"/>
      <c r="C904" s="405"/>
      <c r="D904" s="405"/>
      <c r="E904" s="405"/>
      <c r="F904" s="405"/>
      <c r="G904" s="405"/>
      <c r="H904" s="405"/>
      <c r="I904" s="405"/>
      <c r="J904" s="405"/>
      <c r="K904" s="405"/>
      <c r="L904" s="405"/>
      <c r="M904" s="405"/>
      <c r="N904" s="405"/>
      <c r="O904" s="405"/>
      <c r="P904" s="405"/>
      <c r="Q904" s="405"/>
      <c r="R904" s="405"/>
      <c r="S904" s="405"/>
      <c r="T904" s="405"/>
      <c r="U904" s="405"/>
      <c r="V904" s="405"/>
      <c r="W904" s="405"/>
    </row>
    <row r="905" spans="1:23" ht="16.5" customHeight="1">
      <c r="A905" s="405"/>
      <c r="B905" s="405"/>
      <c r="C905" s="405"/>
      <c r="D905" s="405"/>
      <c r="E905" s="405"/>
      <c r="F905" s="405"/>
      <c r="G905" s="405"/>
      <c r="H905" s="405"/>
      <c r="I905" s="405"/>
      <c r="J905" s="405"/>
      <c r="K905" s="405"/>
      <c r="L905" s="405"/>
      <c r="M905" s="405"/>
      <c r="N905" s="405"/>
      <c r="O905" s="405"/>
      <c r="P905" s="405"/>
      <c r="Q905" s="405"/>
      <c r="R905" s="405"/>
      <c r="S905" s="405"/>
      <c r="T905" s="405"/>
      <c r="U905" s="405"/>
      <c r="V905" s="405"/>
      <c r="W905" s="405"/>
    </row>
    <row r="906" spans="1:23" ht="16.5" customHeight="1">
      <c r="A906" s="405"/>
      <c r="B906" s="405"/>
      <c r="C906" s="405"/>
      <c r="D906" s="405"/>
      <c r="E906" s="405"/>
      <c r="F906" s="405"/>
      <c r="G906" s="405"/>
      <c r="H906" s="405"/>
      <c r="I906" s="405"/>
      <c r="J906" s="405"/>
      <c r="K906" s="405"/>
      <c r="L906" s="405"/>
      <c r="M906" s="405"/>
      <c r="N906" s="405"/>
      <c r="O906" s="405"/>
      <c r="P906" s="405"/>
      <c r="Q906" s="405"/>
      <c r="R906" s="405"/>
      <c r="S906" s="405"/>
      <c r="T906" s="405"/>
      <c r="U906" s="405"/>
      <c r="V906" s="405"/>
      <c r="W906" s="405"/>
    </row>
    <row r="907" spans="1:23" ht="16.5" customHeight="1">
      <c r="A907" s="405"/>
      <c r="B907" s="405"/>
      <c r="C907" s="405"/>
      <c r="D907" s="405"/>
      <c r="E907" s="405"/>
      <c r="F907" s="405"/>
      <c r="G907" s="405"/>
      <c r="H907" s="405"/>
      <c r="I907" s="405"/>
      <c r="J907" s="405"/>
      <c r="K907" s="405"/>
      <c r="L907" s="405"/>
      <c r="M907" s="405"/>
      <c r="N907" s="405"/>
      <c r="O907" s="405"/>
      <c r="P907" s="405"/>
      <c r="Q907" s="405"/>
      <c r="R907" s="405"/>
      <c r="S907" s="405"/>
      <c r="T907" s="405"/>
      <c r="U907" s="405"/>
      <c r="V907" s="405"/>
      <c r="W907" s="405"/>
    </row>
    <row r="908" spans="1:23" ht="16.5" customHeight="1">
      <c r="A908" s="405"/>
      <c r="B908" s="405"/>
      <c r="C908" s="405"/>
      <c r="D908" s="405"/>
      <c r="E908" s="405"/>
      <c r="F908" s="405"/>
      <c r="G908" s="405"/>
      <c r="H908" s="405"/>
      <c r="I908" s="405"/>
      <c r="J908" s="405"/>
      <c r="K908" s="405"/>
      <c r="L908" s="405"/>
      <c r="M908" s="405"/>
      <c r="N908" s="405"/>
      <c r="O908" s="405"/>
      <c r="P908" s="405"/>
      <c r="Q908" s="405"/>
      <c r="R908" s="405"/>
      <c r="S908" s="405"/>
      <c r="T908" s="405"/>
      <c r="U908" s="405"/>
      <c r="V908" s="405"/>
      <c r="W908" s="405"/>
    </row>
    <row r="909" spans="1:23" ht="16.5" customHeight="1">
      <c r="A909" s="405"/>
      <c r="B909" s="405"/>
      <c r="C909" s="405"/>
      <c r="D909" s="405"/>
      <c r="E909" s="405"/>
      <c r="F909" s="405"/>
      <c r="G909" s="405"/>
      <c r="H909" s="405"/>
      <c r="I909" s="405"/>
      <c r="J909" s="405"/>
      <c r="K909" s="405"/>
      <c r="L909" s="405"/>
      <c r="M909" s="405"/>
      <c r="N909" s="405"/>
      <c r="O909" s="405"/>
      <c r="P909" s="405"/>
      <c r="Q909" s="405"/>
      <c r="R909" s="405"/>
      <c r="S909" s="405"/>
      <c r="T909" s="405"/>
      <c r="U909" s="405"/>
      <c r="V909" s="405"/>
      <c r="W909" s="405"/>
    </row>
    <row r="910" spans="1:23" ht="16.5" customHeight="1">
      <c r="A910" s="405"/>
      <c r="B910" s="405"/>
      <c r="C910" s="405"/>
      <c r="D910" s="405"/>
      <c r="E910" s="405"/>
      <c r="F910" s="405"/>
      <c r="G910" s="405"/>
      <c r="H910" s="405"/>
      <c r="I910" s="405"/>
      <c r="J910" s="405"/>
      <c r="K910" s="405"/>
      <c r="L910" s="405"/>
      <c r="M910" s="405"/>
      <c r="N910" s="405"/>
      <c r="O910" s="405"/>
      <c r="P910" s="405"/>
      <c r="Q910" s="405"/>
      <c r="R910" s="405"/>
      <c r="S910" s="405"/>
      <c r="T910" s="405"/>
      <c r="U910" s="405"/>
      <c r="V910" s="405"/>
      <c r="W910" s="405"/>
    </row>
    <row r="911" spans="1:23" ht="16.5" customHeight="1">
      <c r="A911" s="405"/>
      <c r="B911" s="405"/>
      <c r="C911" s="405"/>
      <c r="D911" s="405"/>
      <c r="E911" s="405"/>
      <c r="F911" s="405"/>
      <c r="G911" s="405"/>
      <c r="H911" s="405"/>
      <c r="I911" s="405"/>
      <c r="J911" s="405"/>
      <c r="K911" s="405"/>
      <c r="L911" s="405"/>
      <c r="M911" s="405"/>
      <c r="N911" s="405"/>
      <c r="O911" s="405"/>
      <c r="P911" s="405"/>
      <c r="Q911" s="405"/>
      <c r="R911" s="405"/>
      <c r="S911" s="405"/>
      <c r="T911" s="405"/>
      <c r="U911" s="405"/>
      <c r="V911" s="405"/>
      <c r="W911" s="405"/>
    </row>
    <row r="912" spans="1:23" ht="16.5" customHeight="1">
      <c r="A912" s="405"/>
      <c r="B912" s="405"/>
      <c r="C912" s="405"/>
      <c r="D912" s="405"/>
      <c r="E912" s="405"/>
      <c r="F912" s="405"/>
      <c r="G912" s="405"/>
      <c r="H912" s="405"/>
      <c r="I912" s="405"/>
      <c r="J912" s="405"/>
      <c r="K912" s="405"/>
      <c r="L912" s="405"/>
      <c r="M912" s="405"/>
      <c r="N912" s="405"/>
      <c r="O912" s="405"/>
      <c r="P912" s="405"/>
      <c r="Q912" s="405"/>
      <c r="R912" s="405"/>
      <c r="S912" s="405"/>
      <c r="T912" s="405"/>
      <c r="U912" s="405"/>
      <c r="V912" s="405"/>
      <c r="W912" s="405"/>
    </row>
    <row r="913" spans="1:23" ht="16.5" customHeight="1">
      <c r="A913" s="405"/>
      <c r="B913" s="405"/>
      <c r="C913" s="405"/>
      <c r="D913" s="405"/>
      <c r="E913" s="405"/>
      <c r="F913" s="405"/>
      <c r="G913" s="405"/>
      <c r="H913" s="405"/>
      <c r="I913" s="405"/>
      <c r="J913" s="405"/>
      <c r="K913" s="405"/>
      <c r="L913" s="405"/>
      <c r="M913" s="405"/>
      <c r="N913" s="405"/>
      <c r="O913" s="405"/>
      <c r="P913" s="405"/>
      <c r="Q913" s="405"/>
      <c r="R913" s="405"/>
      <c r="S913" s="405"/>
      <c r="T913" s="405"/>
      <c r="U913" s="405"/>
      <c r="V913" s="405"/>
      <c r="W913" s="405"/>
    </row>
    <row r="914" spans="1:23" ht="16.5" customHeight="1">
      <c r="A914" s="405"/>
      <c r="B914" s="405"/>
      <c r="C914" s="405"/>
      <c r="D914" s="405"/>
      <c r="E914" s="405"/>
      <c r="F914" s="405"/>
      <c r="G914" s="405"/>
      <c r="H914" s="405"/>
      <c r="I914" s="405"/>
      <c r="J914" s="405"/>
      <c r="K914" s="405"/>
      <c r="L914" s="405"/>
      <c r="M914" s="405"/>
      <c r="N914" s="405"/>
      <c r="O914" s="405"/>
      <c r="P914" s="405"/>
      <c r="Q914" s="405"/>
      <c r="R914" s="405"/>
      <c r="S914" s="405"/>
      <c r="T914" s="405"/>
      <c r="U914" s="405"/>
      <c r="V914" s="405"/>
      <c r="W914" s="405"/>
    </row>
    <row r="915" spans="1:23" ht="16.5" customHeight="1">
      <c r="A915" s="405"/>
      <c r="B915" s="405"/>
      <c r="C915" s="405"/>
      <c r="D915" s="405"/>
      <c r="E915" s="405"/>
      <c r="F915" s="405"/>
      <c r="G915" s="405"/>
      <c r="H915" s="405"/>
      <c r="I915" s="405"/>
      <c r="J915" s="405"/>
      <c r="K915" s="405"/>
      <c r="L915" s="405"/>
      <c r="M915" s="405"/>
      <c r="N915" s="405"/>
      <c r="O915" s="405"/>
      <c r="P915" s="405"/>
      <c r="Q915" s="405"/>
      <c r="R915" s="405"/>
      <c r="S915" s="405"/>
      <c r="T915" s="405"/>
      <c r="U915" s="405"/>
      <c r="V915" s="405"/>
      <c r="W915" s="405"/>
    </row>
    <row r="916" spans="1:23" ht="16.5" customHeight="1">
      <c r="A916" s="405"/>
      <c r="B916" s="405"/>
      <c r="C916" s="405"/>
      <c r="D916" s="405"/>
      <c r="E916" s="405"/>
      <c r="F916" s="405"/>
      <c r="G916" s="405"/>
      <c r="H916" s="405"/>
      <c r="I916" s="405"/>
      <c r="J916" s="405"/>
      <c r="K916" s="405"/>
      <c r="L916" s="405"/>
      <c r="M916" s="405"/>
      <c r="N916" s="405"/>
      <c r="O916" s="405"/>
      <c r="P916" s="405"/>
      <c r="Q916" s="405"/>
      <c r="R916" s="405"/>
      <c r="S916" s="405"/>
      <c r="T916" s="405"/>
      <c r="U916" s="405"/>
      <c r="V916" s="405"/>
      <c r="W916" s="405"/>
    </row>
    <row r="917" spans="1:23" ht="16.5" customHeight="1">
      <c r="A917" s="405"/>
      <c r="B917" s="405"/>
      <c r="C917" s="405"/>
      <c r="D917" s="405"/>
      <c r="E917" s="405"/>
      <c r="F917" s="405"/>
      <c r="G917" s="405"/>
      <c r="H917" s="405"/>
      <c r="I917" s="405"/>
      <c r="J917" s="405"/>
      <c r="K917" s="405"/>
      <c r="L917" s="405"/>
      <c r="M917" s="405"/>
      <c r="N917" s="405"/>
      <c r="O917" s="405"/>
      <c r="P917" s="405"/>
      <c r="Q917" s="405"/>
      <c r="R917" s="405"/>
      <c r="S917" s="405"/>
      <c r="T917" s="405"/>
      <c r="U917" s="405"/>
      <c r="V917" s="405"/>
      <c r="W917" s="405"/>
    </row>
    <row r="918" spans="1:23" ht="16.5" customHeight="1">
      <c r="A918" s="405"/>
      <c r="B918" s="405"/>
      <c r="C918" s="405"/>
      <c r="D918" s="405"/>
      <c r="E918" s="405"/>
      <c r="F918" s="405"/>
      <c r="G918" s="405"/>
      <c r="H918" s="405"/>
      <c r="I918" s="405"/>
      <c r="J918" s="405"/>
      <c r="K918" s="405"/>
      <c r="L918" s="405"/>
      <c r="M918" s="405"/>
      <c r="N918" s="405"/>
      <c r="O918" s="405"/>
      <c r="P918" s="405"/>
      <c r="Q918" s="405"/>
      <c r="R918" s="405"/>
      <c r="S918" s="405"/>
      <c r="T918" s="405"/>
      <c r="U918" s="405"/>
      <c r="V918" s="405"/>
      <c r="W918" s="405"/>
    </row>
    <row r="919" spans="1:23" ht="16.5" customHeight="1">
      <c r="A919" s="405"/>
      <c r="B919" s="405"/>
      <c r="C919" s="405"/>
      <c r="D919" s="405"/>
      <c r="E919" s="405"/>
      <c r="F919" s="405"/>
      <c r="G919" s="405"/>
      <c r="H919" s="405"/>
      <c r="I919" s="405"/>
      <c r="J919" s="405"/>
      <c r="K919" s="405"/>
      <c r="L919" s="405"/>
      <c r="M919" s="405"/>
      <c r="N919" s="405"/>
      <c r="O919" s="405"/>
      <c r="P919" s="405"/>
      <c r="Q919" s="405"/>
      <c r="R919" s="405"/>
      <c r="S919" s="405"/>
      <c r="T919" s="405"/>
      <c r="U919" s="405"/>
      <c r="V919" s="405"/>
      <c r="W919" s="405"/>
    </row>
    <row r="920" spans="1:23" ht="16.5" customHeight="1">
      <c r="A920" s="405"/>
      <c r="B920" s="405"/>
      <c r="C920" s="405"/>
      <c r="D920" s="405"/>
      <c r="E920" s="405"/>
      <c r="F920" s="405"/>
      <c r="G920" s="405"/>
      <c r="H920" s="405"/>
      <c r="I920" s="405"/>
      <c r="J920" s="405"/>
      <c r="K920" s="405"/>
      <c r="L920" s="405"/>
      <c r="M920" s="405"/>
      <c r="N920" s="405"/>
      <c r="O920" s="405"/>
      <c r="P920" s="405"/>
      <c r="Q920" s="405"/>
      <c r="R920" s="405"/>
      <c r="S920" s="405"/>
      <c r="T920" s="405"/>
      <c r="U920" s="405"/>
      <c r="V920" s="405"/>
      <c r="W920" s="405"/>
    </row>
    <row r="921" spans="1:23" ht="16.5" customHeight="1">
      <c r="A921" s="405"/>
      <c r="B921" s="405"/>
      <c r="C921" s="405"/>
      <c r="D921" s="405"/>
      <c r="E921" s="405"/>
      <c r="F921" s="405"/>
      <c r="G921" s="405"/>
      <c r="H921" s="405"/>
      <c r="I921" s="405"/>
      <c r="J921" s="405"/>
      <c r="K921" s="405"/>
      <c r="L921" s="405"/>
      <c r="M921" s="405"/>
      <c r="N921" s="405"/>
      <c r="O921" s="405"/>
      <c r="P921" s="405"/>
      <c r="Q921" s="405"/>
      <c r="R921" s="405"/>
      <c r="S921" s="405"/>
      <c r="T921" s="405"/>
      <c r="U921" s="405"/>
      <c r="V921" s="405"/>
      <c r="W921" s="405"/>
    </row>
    <row r="922" spans="1:23" ht="16.5" customHeight="1">
      <c r="A922" s="405"/>
      <c r="B922" s="405"/>
      <c r="C922" s="405"/>
      <c r="D922" s="405"/>
      <c r="E922" s="405"/>
      <c r="F922" s="405"/>
      <c r="G922" s="405"/>
      <c r="H922" s="405"/>
      <c r="I922" s="405"/>
      <c r="J922" s="405"/>
      <c r="K922" s="405"/>
      <c r="L922" s="405"/>
      <c r="M922" s="405"/>
      <c r="N922" s="405"/>
      <c r="O922" s="405"/>
      <c r="P922" s="405"/>
      <c r="Q922" s="405"/>
      <c r="R922" s="405"/>
      <c r="S922" s="405"/>
      <c r="T922" s="405"/>
      <c r="U922" s="405"/>
      <c r="V922" s="405"/>
      <c r="W922" s="405"/>
    </row>
    <row r="923" spans="1:23" ht="16.5" customHeight="1">
      <c r="A923" s="405"/>
      <c r="B923" s="405"/>
      <c r="C923" s="405"/>
      <c r="D923" s="405"/>
      <c r="E923" s="405"/>
      <c r="F923" s="405"/>
      <c r="G923" s="405"/>
      <c r="H923" s="405"/>
      <c r="I923" s="405"/>
      <c r="J923" s="405"/>
      <c r="K923" s="405"/>
      <c r="L923" s="405"/>
      <c r="M923" s="405"/>
      <c r="N923" s="405"/>
      <c r="O923" s="405"/>
      <c r="P923" s="405"/>
      <c r="Q923" s="405"/>
      <c r="R923" s="405"/>
      <c r="S923" s="405"/>
      <c r="T923" s="405"/>
      <c r="U923" s="405"/>
      <c r="V923" s="405"/>
      <c r="W923" s="405"/>
    </row>
    <row r="924" spans="1:23" ht="16.5" customHeight="1">
      <c r="A924" s="405"/>
      <c r="B924" s="405"/>
      <c r="C924" s="405"/>
      <c r="D924" s="405"/>
      <c r="E924" s="405"/>
      <c r="F924" s="405"/>
      <c r="G924" s="405"/>
      <c r="H924" s="405"/>
      <c r="I924" s="405"/>
      <c r="J924" s="405"/>
      <c r="K924" s="405"/>
      <c r="L924" s="405"/>
      <c r="M924" s="405"/>
      <c r="N924" s="405"/>
      <c r="O924" s="405"/>
      <c r="P924" s="405"/>
      <c r="Q924" s="405"/>
      <c r="R924" s="405"/>
      <c r="S924" s="405"/>
      <c r="T924" s="405"/>
      <c r="U924" s="405"/>
      <c r="V924" s="405"/>
      <c r="W924" s="405"/>
    </row>
    <row r="925" spans="1:23" ht="16.5" customHeight="1">
      <c r="A925" s="405"/>
      <c r="B925" s="405"/>
      <c r="C925" s="405"/>
      <c r="D925" s="405"/>
      <c r="E925" s="405"/>
      <c r="F925" s="405"/>
      <c r="G925" s="405"/>
      <c r="H925" s="405"/>
      <c r="I925" s="405"/>
      <c r="J925" s="405"/>
      <c r="K925" s="405"/>
      <c r="L925" s="405"/>
      <c r="M925" s="405"/>
      <c r="N925" s="405"/>
      <c r="O925" s="405"/>
      <c r="P925" s="405"/>
      <c r="Q925" s="405"/>
      <c r="R925" s="405"/>
      <c r="S925" s="405"/>
      <c r="T925" s="405"/>
      <c r="U925" s="405"/>
      <c r="V925" s="405"/>
      <c r="W925" s="405"/>
    </row>
    <row r="926" spans="1:23" ht="16.5" customHeight="1">
      <c r="A926" s="405"/>
      <c r="B926" s="405"/>
      <c r="C926" s="405"/>
      <c r="D926" s="405"/>
      <c r="E926" s="405"/>
      <c r="F926" s="405"/>
      <c r="G926" s="405"/>
      <c r="H926" s="405"/>
      <c r="I926" s="405"/>
      <c r="J926" s="405"/>
      <c r="K926" s="405"/>
      <c r="L926" s="405"/>
      <c r="M926" s="405"/>
      <c r="N926" s="405"/>
      <c r="O926" s="405"/>
      <c r="P926" s="405"/>
      <c r="Q926" s="405"/>
      <c r="R926" s="405"/>
      <c r="S926" s="405"/>
      <c r="T926" s="405"/>
      <c r="U926" s="405"/>
      <c r="V926" s="405"/>
      <c r="W926" s="405"/>
    </row>
    <row r="927" spans="1:23" ht="16.5" customHeight="1">
      <c r="A927" s="405"/>
      <c r="B927" s="405"/>
      <c r="C927" s="405"/>
      <c r="D927" s="405"/>
      <c r="E927" s="405"/>
      <c r="F927" s="405"/>
      <c r="G927" s="405"/>
      <c r="H927" s="405"/>
      <c r="I927" s="405"/>
      <c r="J927" s="405"/>
      <c r="K927" s="405"/>
      <c r="L927" s="405"/>
      <c r="M927" s="405"/>
      <c r="N927" s="405"/>
      <c r="O927" s="405"/>
      <c r="P927" s="405"/>
      <c r="Q927" s="405"/>
      <c r="R927" s="405"/>
      <c r="S927" s="405"/>
      <c r="T927" s="405"/>
      <c r="U927" s="405"/>
      <c r="V927" s="405"/>
      <c r="W927" s="405"/>
    </row>
    <row r="928" spans="1:23" ht="16.5" customHeight="1">
      <c r="A928" s="405"/>
      <c r="B928" s="405"/>
      <c r="C928" s="405"/>
      <c r="D928" s="405"/>
      <c r="E928" s="405"/>
      <c r="F928" s="405"/>
      <c r="G928" s="405"/>
      <c r="H928" s="405"/>
      <c r="I928" s="405"/>
      <c r="J928" s="405"/>
      <c r="K928" s="405"/>
      <c r="L928" s="405"/>
      <c r="M928" s="405"/>
      <c r="N928" s="405"/>
      <c r="O928" s="405"/>
      <c r="P928" s="405"/>
      <c r="Q928" s="405"/>
      <c r="R928" s="405"/>
      <c r="S928" s="405"/>
      <c r="T928" s="405"/>
      <c r="U928" s="405"/>
      <c r="V928" s="405"/>
      <c r="W928" s="405"/>
    </row>
    <row r="929" spans="1:23" ht="16.5" customHeight="1">
      <c r="A929" s="405"/>
      <c r="B929" s="405"/>
      <c r="C929" s="405"/>
      <c r="D929" s="405"/>
      <c r="E929" s="405"/>
      <c r="F929" s="405"/>
      <c r="G929" s="405"/>
      <c r="H929" s="405"/>
      <c r="I929" s="405"/>
      <c r="J929" s="405"/>
      <c r="K929" s="405"/>
      <c r="L929" s="405"/>
      <c r="M929" s="405"/>
      <c r="N929" s="405"/>
      <c r="O929" s="405"/>
      <c r="P929" s="405"/>
      <c r="Q929" s="405"/>
      <c r="R929" s="405"/>
      <c r="S929" s="405"/>
      <c r="T929" s="405"/>
      <c r="U929" s="405"/>
      <c r="V929" s="405"/>
      <c r="W929" s="405"/>
    </row>
    <row r="930" spans="1:23" ht="16.5" customHeight="1">
      <c r="A930" s="405"/>
      <c r="B930" s="405"/>
      <c r="C930" s="405"/>
      <c r="D930" s="405"/>
      <c r="E930" s="405"/>
      <c r="F930" s="405"/>
      <c r="G930" s="405"/>
      <c r="H930" s="405"/>
      <c r="I930" s="405"/>
      <c r="J930" s="405"/>
      <c r="K930" s="405"/>
      <c r="L930" s="405"/>
      <c r="M930" s="405"/>
      <c r="N930" s="405"/>
      <c r="O930" s="405"/>
      <c r="P930" s="405"/>
      <c r="Q930" s="405"/>
      <c r="R930" s="405"/>
      <c r="S930" s="405"/>
      <c r="T930" s="405"/>
      <c r="U930" s="405"/>
      <c r="V930" s="405"/>
      <c r="W930" s="405"/>
    </row>
    <row r="931" spans="1:23" ht="16.5" customHeight="1">
      <c r="A931" s="405"/>
      <c r="B931" s="405"/>
      <c r="C931" s="405"/>
      <c r="D931" s="405"/>
      <c r="E931" s="405"/>
      <c r="F931" s="405"/>
      <c r="G931" s="405"/>
      <c r="H931" s="405"/>
      <c r="I931" s="405"/>
      <c r="J931" s="405"/>
      <c r="K931" s="405"/>
      <c r="L931" s="405"/>
      <c r="M931" s="405"/>
      <c r="N931" s="405"/>
      <c r="O931" s="405"/>
      <c r="P931" s="405"/>
      <c r="Q931" s="405"/>
      <c r="R931" s="405"/>
      <c r="S931" s="405"/>
      <c r="T931" s="405"/>
      <c r="U931" s="405"/>
      <c r="V931" s="405"/>
      <c r="W931" s="405"/>
    </row>
    <row r="932" spans="1:23" ht="16.5" customHeight="1">
      <c r="A932" s="405"/>
      <c r="B932" s="405"/>
      <c r="C932" s="405"/>
      <c r="D932" s="405"/>
      <c r="E932" s="405"/>
      <c r="F932" s="405"/>
      <c r="G932" s="405"/>
      <c r="H932" s="405"/>
      <c r="I932" s="405"/>
      <c r="J932" s="405"/>
      <c r="K932" s="405"/>
      <c r="L932" s="405"/>
      <c r="M932" s="405"/>
      <c r="N932" s="405"/>
      <c r="O932" s="405"/>
      <c r="P932" s="405"/>
      <c r="Q932" s="405"/>
      <c r="R932" s="405"/>
      <c r="S932" s="405"/>
      <c r="T932" s="405"/>
      <c r="U932" s="405"/>
      <c r="V932" s="405"/>
      <c r="W932" s="405"/>
    </row>
    <row r="933" spans="1:23" ht="16.5" customHeight="1">
      <c r="A933" s="405"/>
      <c r="B933" s="405"/>
      <c r="C933" s="405"/>
      <c r="D933" s="405"/>
      <c r="E933" s="405"/>
      <c r="F933" s="405"/>
      <c r="G933" s="405"/>
      <c r="H933" s="405"/>
      <c r="I933" s="405"/>
      <c r="J933" s="405"/>
      <c r="K933" s="405"/>
      <c r="L933" s="405"/>
      <c r="M933" s="405"/>
      <c r="N933" s="405"/>
      <c r="O933" s="405"/>
      <c r="P933" s="405"/>
      <c r="Q933" s="405"/>
      <c r="R933" s="405"/>
      <c r="S933" s="405"/>
      <c r="T933" s="405"/>
      <c r="U933" s="405"/>
      <c r="V933" s="405"/>
      <c r="W933" s="405"/>
    </row>
    <row r="934" spans="1:23" ht="16.5" customHeight="1">
      <c r="A934" s="405"/>
      <c r="B934" s="405"/>
      <c r="C934" s="405"/>
      <c r="D934" s="405"/>
      <c r="E934" s="405"/>
      <c r="F934" s="405"/>
      <c r="G934" s="405"/>
      <c r="H934" s="405"/>
      <c r="I934" s="405"/>
      <c r="J934" s="405"/>
      <c r="K934" s="405"/>
      <c r="L934" s="405"/>
      <c r="M934" s="405"/>
      <c r="N934" s="405"/>
      <c r="O934" s="405"/>
      <c r="P934" s="405"/>
      <c r="Q934" s="405"/>
      <c r="R934" s="405"/>
      <c r="S934" s="405"/>
      <c r="T934" s="405"/>
      <c r="U934" s="405"/>
      <c r="V934" s="405"/>
      <c r="W934" s="405"/>
    </row>
    <row r="935" spans="1:23" ht="16.5" customHeight="1">
      <c r="A935" s="405"/>
      <c r="B935" s="405"/>
      <c r="C935" s="405"/>
      <c r="D935" s="405"/>
      <c r="E935" s="405"/>
      <c r="F935" s="405"/>
      <c r="G935" s="405"/>
      <c r="H935" s="405"/>
      <c r="I935" s="405"/>
      <c r="J935" s="405"/>
      <c r="K935" s="405"/>
      <c r="L935" s="405"/>
      <c r="M935" s="405"/>
      <c r="N935" s="405"/>
      <c r="O935" s="405"/>
      <c r="P935" s="405"/>
      <c r="Q935" s="405"/>
      <c r="R935" s="405"/>
      <c r="S935" s="405"/>
      <c r="T935" s="405"/>
      <c r="U935" s="405"/>
      <c r="V935" s="405"/>
      <c r="W935" s="405"/>
    </row>
    <row r="936" spans="1:23" ht="16.5" customHeight="1">
      <c r="A936" s="405"/>
      <c r="B936" s="405"/>
      <c r="C936" s="405"/>
      <c r="D936" s="405"/>
      <c r="E936" s="405"/>
      <c r="F936" s="405"/>
      <c r="G936" s="405"/>
      <c r="H936" s="405"/>
      <c r="I936" s="405"/>
      <c r="J936" s="405"/>
      <c r="K936" s="405"/>
      <c r="L936" s="405"/>
      <c r="M936" s="405"/>
      <c r="N936" s="405"/>
      <c r="O936" s="405"/>
      <c r="P936" s="405"/>
      <c r="Q936" s="405"/>
      <c r="R936" s="405"/>
      <c r="S936" s="405"/>
      <c r="T936" s="405"/>
      <c r="U936" s="405"/>
      <c r="V936" s="405"/>
      <c r="W936" s="405"/>
    </row>
    <row r="937" spans="1:23" ht="16.5" customHeight="1">
      <c r="A937" s="405"/>
      <c r="B937" s="405"/>
      <c r="C937" s="405"/>
      <c r="D937" s="405"/>
      <c r="E937" s="405"/>
      <c r="F937" s="405"/>
      <c r="G937" s="405"/>
      <c r="H937" s="405"/>
      <c r="I937" s="405"/>
      <c r="J937" s="405"/>
      <c r="K937" s="405"/>
      <c r="L937" s="405"/>
      <c r="M937" s="405"/>
      <c r="N937" s="405"/>
      <c r="O937" s="405"/>
      <c r="P937" s="405"/>
      <c r="Q937" s="405"/>
      <c r="R937" s="405"/>
      <c r="S937" s="405"/>
      <c r="T937" s="405"/>
      <c r="U937" s="405"/>
      <c r="V937" s="405"/>
      <c r="W937" s="405"/>
    </row>
    <row r="938" spans="1:23" ht="16.5" customHeight="1">
      <c r="A938" s="405"/>
      <c r="B938" s="405"/>
      <c r="C938" s="405"/>
      <c r="D938" s="405"/>
      <c r="E938" s="405"/>
      <c r="F938" s="405"/>
      <c r="G938" s="405"/>
      <c r="H938" s="405"/>
      <c r="I938" s="405"/>
      <c r="J938" s="405"/>
      <c r="K938" s="405"/>
      <c r="L938" s="405"/>
      <c r="M938" s="405"/>
      <c r="N938" s="405"/>
      <c r="O938" s="405"/>
      <c r="P938" s="405"/>
      <c r="Q938" s="405"/>
      <c r="R938" s="405"/>
      <c r="S938" s="405"/>
      <c r="T938" s="405"/>
      <c r="U938" s="405"/>
      <c r="V938" s="405"/>
      <c r="W938" s="405"/>
    </row>
    <row r="939" spans="1:23" ht="16.5" customHeight="1">
      <c r="A939" s="405"/>
      <c r="B939" s="405"/>
      <c r="C939" s="405"/>
      <c r="D939" s="405"/>
      <c r="E939" s="405"/>
      <c r="F939" s="405"/>
      <c r="G939" s="405"/>
      <c r="H939" s="405"/>
      <c r="I939" s="405"/>
      <c r="J939" s="405"/>
      <c r="K939" s="405"/>
      <c r="L939" s="405"/>
      <c r="M939" s="405"/>
      <c r="N939" s="405"/>
      <c r="O939" s="405"/>
      <c r="P939" s="405"/>
      <c r="Q939" s="405"/>
      <c r="R939" s="405"/>
      <c r="S939" s="405"/>
      <c r="T939" s="405"/>
      <c r="U939" s="405"/>
      <c r="V939" s="405"/>
      <c r="W939" s="405"/>
    </row>
    <row r="940" spans="1:23" ht="16.5" customHeight="1">
      <c r="A940" s="405"/>
      <c r="B940" s="405"/>
      <c r="C940" s="405"/>
      <c r="D940" s="405"/>
      <c r="E940" s="405"/>
      <c r="F940" s="405"/>
      <c r="G940" s="405"/>
      <c r="H940" s="405"/>
      <c r="I940" s="405"/>
      <c r="J940" s="405"/>
      <c r="K940" s="405"/>
      <c r="L940" s="405"/>
      <c r="M940" s="405"/>
      <c r="N940" s="405"/>
      <c r="O940" s="405"/>
      <c r="P940" s="405"/>
      <c r="Q940" s="405"/>
      <c r="R940" s="405"/>
      <c r="S940" s="405"/>
      <c r="T940" s="405"/>
      <c r="U940" s="405"/>
      <c r="V940" s="405"/>
      <c r="W940" s="405"/>
    </row>
    <row r="941" spans="1:23" ht="16.5" customHeight="1">
      <c r="A941" s="405"/>
      <c r="B941" s="405"/>
      <c r="C941" s="405"/>
      <c r="D941" s="405"/>
      <c r="E941" s="405"/>
      <c r="F941" s="405"/>
      <c r="G941" s="405"/>
      <c r="H941" s="405"/>
      <c r="I941" s="405"/>
      <c r="J941" s="405"/>
      <c r="K941" s="405"/>
      <c r="L941" s="405"/>
      <c r="M941" s="405"/>
      <c r="N941" s="405"/>
      <c r="O941" s="405"/>
      <c r="P941" s="405"/>
      <c r="Q941" s="405"/>
      <c r="R941" s="405"/>
      <c r="S941" s="405"/>
      <c r="T941" s="405"/>
      <c r="U941" s="405"/>
      <c r="V941" s="405"/>
      <c r="W941" s="405"/>
    </row>
    <row r="942" spans="1:23" ht="16.5" customHeight="1">
      <c r="A942" s="405"/>
      <c r="B942" s="405"/>
      <c r="C942" s="405"/>
      <c r="D942" s="405"/>
      <c r="E942" s="405"/>
      <c r="F942" s="405"/>
      <c r="G942" s="405"/>
      <c r="H942" s="405"/>
      <c r="I942" s="405"/>
      <c r="J942" s="405"/>
      <c r="K942" s="405"/>
      <c r="L942" s="405"/>
      <c r="M942" s="405"/>
      <c r="N942" s="405"/>
      <c r="O942" s="405"/>
      <c r="P942" s="405"/>
      <c r="Q942" s="405"/>
      <c r="R942" s="405"/>
      <c r="S942" s="405"/>
      <c r="T942" s="405"/>
      <c r="U942" s="405"/>
      <c r="V942" s="405"/>
      <c r="W942" s="405"/>
    </row>
    <row r="943" spans="1:23" ht="16.5" customHeight="1">
      <c r="A943" s="405"/>
      <c r="B943" s="405"/>
      <c r="C943" s="405"/>
      <c r="D943" s="405"/>
      <c r="E943" s="405"/>
      <c r="F943" s="405"/>
      <c r="G943" s="405"/>
      <c r="H943" s="405"/>
      <c r="I943" s="405"/>
      <c r="J943" s="405"/>
      <c r="K943" s="405"/>
      <c r="L943" s="405"/>
      <c r="M943" s="405"/>
      <c r="N943" s="405"/>
      <c r="O943" s="405"/>
      <c r="P943" s="405"/>
      <c r="Q943" s="405"/>
      <c r="R943" s="405"/>
      <c r="S943" s="405"/>
      <c r="T943" s="405"/>
      <c r="U943" s="405"/>
      <c r="V943" s="405"/>
      <c r="W943" s="405"/>
    </row>
    <row r="944" spans="1:23" ht="16.5" customHeight="1">
      <c r="A944" s="405"/>
      <c r="B944" s="405"/>
      <c r="C944" s="405"/>
      <c r="D944" s="405"/>
      <c r="E944" s="405"/>
      <c r="F944" s="405"/>
      <c r="G944" s="405"/>
      <c r="H944" s="405"/>
      <c r="I944" s="405"/>
      <c r="J944" s="405"/>
      <c r="K944" s="405"/>
      <c r="L944" s="405"/>
      <c r="M944" s="405"/>
      <c r="N944" s="405"/>
      <c r="O944" s="405"/>
      <c r="P944" s="405"/>
      <c r="Q944" s="405"/>
      <c r="R944" s="405"/>
      <c r="S944" s="405"/>
      <c r="T944" s="405"/>
      <c r="U944" s="405"/>
      <c r="V944" s="405"/>
      <c r="W944" s="405"/>
    </row>
    <row r="945" spans="1:23" ht="16.5" customHeight="1">
      <c r="A945" s="405"/>
      <c r="B945" s="405"/>
      <c r="C945" s="405"/>
      <c r="D945" s="405"/>
      <c r="E945" s="405"/>
      <c r="F945" s="405"/>
      <c r="G945" s="405"/>
      <c r="H945" s="405"/>
      <c r="I945" s="405"/>
      <c r="J945" s="405"/>
      <c r="K945" s="405"/>
      <c r="L945" s="405"/>
      <c r="M945" s="405"/>
      <c r="N945" s="405"/>
      <c r="O945" s="405"/>
      <c r="P945" s="405"/>
      <c r="Q945" s="405"/>
      <c r="R945" s="405"/>
      <c r="S945" s="405"/>
      <c r="T945" s="405"/>
      <c r="U945" s="405"/>
      <c r="V945" s="405"/>
      <c r="W945" s="405"/>
    </row>
    <row r="946" spans="1:23" ht="16.5" customHeight="1">
      <c r="A946" s="405"/>
      <c r="B946" s="405"/>
      <c r="C946" s="405"/>
      <c r="D946" s="405"/>
      <c r="E946" s="405"/>
      <c r="F946" s="405"/>
      <c r="G946" s="405"/>
      <c r="H946" s="405"/>
      <c r="I946" s="405"/>
      <c r="J946" s="405"/>
      <c r="K946" s="405"/>
      <c r="L946" s="405"/>
      <c r="M946" s="405"/>
      <c r="N946" s="405"/>
      <c r="O946" s="405"/>
      <c r="P946" s="405"/>
      <c r="Q946" s="405"/>
      <c r="R946" s="405"/>
      <c r="S946" s="405"/>
      <c r="T946" s="405"/>
      <c r="U946" s="405"/>
      <c r="V946" s="405"/>
      <c r="W946" s="405"/>
    </row>
    <row r="947" spans="1:23" ht="16.5" customHeight="1">
      <c r="A947" s="405"/>
      <c r="B947" s="405"/>
      <c r="C947" s="405"/>
      <c r="D947" s="405"/>
      <c r="E947" s="405"/>
      <c r="F947" s="405"/>
      <c r="G947" s="405"/>
      <c r="H947" s="405"/>
      <c r="I947" s="405"/>
      <c r="J947" s="405"/>
      <c r="K947" s="405"/>
      <c r="L947" s="405"/>
      <c r="M947" s="405"/>
      <c r="N947" s="405"/>
      <c r="O947" s="405"/>
      <c r="P947" s="405"/>
      <c r="Q947" s="405"/>
      <c r="R947" s="405"/>
      <c r="S947" s="405"/>
      <c r="T947" s="405"/>
      <c r="U947" s="405"/>
      <c r="V947" s="405"/>
      <c r="W947" s="405"/>
    </row>
    <row r="948" spans="1:23" ht="16.5" customHeight="1">
      <c r="A948" s="405"/>
      <c r="B948" s="405"/>
      <c r="C948" s="405"/>
      <c r="D948" s="405"/>
      <c r="E948" s="405"/>
      <c r="F948" s="405"/>
      <c r="G948" s="405"/>
      <c r="H948" s="405"/>
      <c r="I948" s="405"/>
      <c r="J948" s="405"/>
      <c r="K948" s="405"/>
      <c r="L948" s="405"/>
      <c r="M948" s="405"/>
      <c r="N948" s="405"/>
      <c r="O948" s="405"/>
      <c r="P948" s="405"/>
      <c r="Q948" s="405"/>
      <c r="R948" s="405"/>
      <c r="S948" s="405"/>
      <c r="T948" s="405"/>
      <c r="U948" s="405"/>
      <c r="V948" s="405"/>
      <c r="W948" s="405"/>
    </row>
    <row r="949" spans="1:23" ht="16.5" customHeight="1">
      <c r="A949" s="405"/>
      <c r="B949" s="405"/>
      <c r="C949" s="405"/>
      <c r="D949" s="405"/>
      <c r="E949" s="405"/>
      <c r="F949" s="405"/>
      <c r="G949" s="405"/>
      <c r="H949" s="405"/>
      <c r="I949" s="405"/>
      <c r="J949" s="405"/>
      <c r="K949" s="405"/>
      <c r="L949" s="405"/>
      <c r="M949" s="405"/>
      <c r="N949" s="405"/>
      <c r="O949" s="405"/>
      <c r="P949" s="405"/>
      <c r="Q949" s="405"/>
      <c r="R949" s="405"/>
      <c r="S949" s="405"/>
      <c r="T949" s="405"/>
      <c r="U949" s="405"/>
      <c r="V949" s="405"/>
      <c r="W949" s="405"/>
    </row>
    <row r="950" spans="1:23" ht="16.5" customHeight="1">
      <c r="A950" s="405"/>
      <c r="B950" s="405"/>
      <c r="C950" s="405"/>
      <c r="D950" s="405"/>
      <c r="E950" s="405"/>
      <c r="F950" s="405"/>
      <c r="G950" s="405"/>
      <c r="H950" s="405"/>
      <c r="I950" s="405"/>
      <c r="J950" s="405"/>
      <c r="K950" s="405"/>
      <c r="L950" s="405"/>
      <c r="M950" s="405"/>
      <c r="N950" s="405"/>
      <c r="O950" s="405"/>
      <c r="P950" s="405"/>
      <c r="Q950" s="405"/>
      <c r="R950" s="405"/>
      <c r="S950" s="405"/>
      <c r="T950" s="405"/>
      <c r="U950" s="405"/>
      <c r="V950" s="405"/>
      <c r="W950" s="405"/>
    </row>
    <row r="951" spans="1:23" ht="16.5" customHeight="1">
      <c r="A951" s="405"/>
      <c r="B951" s="405"/>
      <c r="C951" s="405"/>
      <c r="D951" s="405"/>
      <c r="E951" s="405"/>
      <c r="F951" s="405"/>
      <c r="G951" s="405"/>
      <c r="H951" s="405"/>
      <c r="I951" s="405"/>
      <c r="J951" s="405"/>
      <c r="K951" s="405"/>
      <c r="L951" s="405"/>
      <c r="M951" s="405"/>
      <c r="N951" s="405"/>
      <c r="O951" s="405"/>
      <c r="P951" s="405"/>
      <c r="Q951" s="405"/>
      <c r="R951" s="405"/>
      <c r="S951" s="405"/>
      <c r="T951" s="405"/>
      <c r="U951" s="405"/>
      <c r="V951" s="405"/>
      <c r="W951" s="405"/>
    </row>
    <row r="952" spans="1:23" ht="16.5" customHeight="1">
      <c r="A952" s="405"/>
      <c r="B952" s="405"/>
      <c r="C952" s="405"/>
      <c r="D952" s="405"/>
      <c r="E952" s="405"/>
      <c r="F952" s="405"/>
      <c r="G952" s="405"/>
      <c r="H952" s="405"/>
      <c r="I952" s="405"/>
      <c r="J952" s="405"/>
      <c r="K952" s="405"/>
      <c r="L952" s="405"/>
      <c r="M952" s="405"/>
      <c r="N952" s="405"/>
      <c r="O952" s="405"/>
      <c r="P952" s="405"/>
      <c r="Q952" s="405"/>
      <c r="R952" s="405"/>
      <c r="S952" s="405"/>
      <c r="T952" s="405"/>
      <c r="U952" s="405"/>
      <c r="V952" s="405"/>
      <c r="W952" s="405"/>
    </row>
    <row r="953" spans="1:23" ht="16.5" customHeight="1">
      <c r="A953" s="405"/>
      <c r="B953" s="405"/>
      <c r="C953" s="405"/>
      <c r="D953" s="405"/>
      <c r="E953" s="405"/>
      <c r="F953" s="405"/>
      <c r="G953" s="405"/>
      <c r="H953" s="405"/>
      <c r="I953" s="405"/>
      <c r="J953" s="405"/>
      <c r="K953" s="405"/>
      <c r="L953" s="405"/>
      <c r="M953" s="405"/>
      <c r="N953" s="405"/>
      <c r="O953" s="405"/>
      <c r="P953" s="405"/>
      <c r="Q953" s="405"/>
      <c r="R953" s="405"/>
      <c r="S953" s="405"/>
      <c r="T953" s="405"/>
      <c r="U953" s="405"/>
      <c r="V953" s="405"/>
      <c r="W953" s="405"/>
    </row>
    <row r="954" spans="1:23" ht="16.5" customHeight="1">
      <c r="A954" s="405"/>
      <c r="B954" s="405"/>
      <c r="C954" s="405"/>
      <c r="D954" s="405"/>
      <c r="E954" s="405"/>
      <c r="F954" s="405"/>
      <c r="G954" s="405"/>
      <c r="H954" s="405"/>
      <c r="I954" s="405"/>
      <c r="J954" s="405"/>
      <c r="K954" s="405"/>
      <c r="L954" s="405"/>
      <c r="M954" s="405"/>
      <c r="N954" s="405"/>
      <c r="O954" s="405"/>
      <c r="P954" s="405"/>
      <c r="Q954" s="405"/>
      <c r="R954" s="405"/>
      <c r="S954" s="405"/>
      <c r="T954" s="405"/>
      <c r="U954" s="405"/>
      <c r="V954" s="405"/>
      <c r="W954" s="405"/>
    </row>
    <row r="955" spans="1:23" ht="16.5" customHeight="1">
      <c r="A955" s="405"/>
      <c r="B955" s="405"/>
      <c r="C955" s="405"/>
      <c r="D955" s="405"/>
      <c r="E955" s="405"/>
      <c r="F955" s="405"/>
      <c r="G955" s="405"/>
      <c r="H955" s="405"/>
      <c r="I955" s="405"/>
      <c r="J955" s="405"/>
      <c r="K955" s="405"/>
      <c r="L955" s="405"/>
      <c r="M955" s="405"/>
      <c r="N955" s="405"/>
      <c r="O955" s="405"/>
      <c r="P955" s="405"/>
      <c r="Q955" s="405"/>
      <c r="R955" s="405"/>
      <c r="S955" s="405"/>
      <c r="T955" s="405"/>
      <c r="U955" s="405"/>
      <c r="V955" s="405"/>
      <c r="W955" s="405"/>
    </row>
    <row r="956" spans="1:23" ht="16.5" customHeight="1">
      <c r="A956" s="405"/>
      <c r="B956" s="405"/>
      <c r="C956" s="405"/>
      <c r="D956" s="405"/>
      <c r="E956" s="405"/>
      <c r="F956" s="405"/>
      <c r="G956" s="405"/>
      <c r="H956" s="405"/>
      <c r="I956" s="405"/>
      <c r="J956" s="405"/>
      <c r="K956" s="405"/>
      <c r="L956" s="405"/>
      <c r="M956" s="405"/>
      <c r="N956" s="405"/>
      <c r="O956" s="405"/>
      <c r="P956" s="405"/>
      <c r="Q956" s="405"/>
      <c r="R956" s="405"/>
      <c r="S956" s="405"/>
      <c r="T956" s="405"/>
      <c r="U956" s="405"/>
      <c r="V956" s="405"/>
      <c r="W956" s="405"/>
    </row>
    <row r="957" spans="1:23" ht="16.5" customHeight="1">
      <c r="A957" s="405"/>
      <c r="B957" s="405"/>
      <c r="C957" s="405"/>
      <c r="D957" s="405"/>
      <c r="E957" s="405"/>
      <c r="F957" s="405"/>
      <c r="G957" s="405"/>
      <c r="H957" s="405"/>
      <c r="I957" s="405"/>
      <c r="J957" s="405"/>
      <c r="K957" s="405"/>
      <c r="L957" s="405"/>
      <c r="M957" s="405"/>
      <c r="N957" s="405"/>
      <c r="O957" s="405"/>
      <c r="P957" s="405"/>
      <c r="Q957" s="405"/>
      <c r="R957" s="405"/>
      <c r="S957" s="405"/>
      <c r="T957" s="405"/>
      <c r="U957" s="405"/>
      <c r="V957" s="405"/>
      <c r="W957" s="405"/>
    </row>
    <row r="958" spans="1:23" ht="16.5" customHeight="1">
      <c r="A958" s="405"/>
      <c r="B958" s="405"/>
      <c r="C958" s="405"/>
      <c r="D958" s="405"/>
      <c r="E958" s="405"/>
      <c r="F958" s="405"/>
      <c r="G958" s="405"/>
      <c r="H958" s="405"/>
      <c r="I958" s="405"/>
      <c r="J958" s="405"/>
      <c r="K958" s="405"/>
      <c r="L958" s="405"/>
      <c r="M958" s="405"/>
      <c r="N958" s="405"/>
      <c r="O958" s="405"/>
      <c r="P958" s="405"/>
      <c r="Q958" s="405"/>
      <c r="R958" s="405"/>
      <c r="S958" s="405"/>
      <c r="T958" s="405"/>
      <c r="U958" s="405"/>
      <c r="V958" s="405"/>
      <c r="W958" s="405"/>
    </row>
    <row r="959" spans="1:23" ht="16.5" customHeight="1">
      <c r="A959" s="405"/>
      <c r="B959" s="405"/>
      <c r="C959" s="405"/>
      <c r="D959" s="405"/>
      <c r="E959" s="405"/>
      <c r="F959" s="405"/>
      <c r="G959" s="405"/>
      <c r="H959" s="405"/>
      <c r="I959" s="405"/>
      <c r="J959" s="405"/>
      <c r="K959" s="405"/>
      <c r="L959" s="405"/>
      <c r="M959" s="405"/>
      <c r="N959" s="405"/>
      <c r="O959" s="405"/>
      <c r="P959" s="405"/>
      <c r="Q959" s="405"/>
      <c r="R959" s="405"/>
      <c r="S959" s="405"/>
      <c r="T959" s="405"/>
      <c r="U959" s="405"/>
      <c r="V959" s="405"/>
      <c r="W959" s="405"/>
    </row>
    <row r="960" spans="1:23" ht="16.5" customHeight="1">
      <c r="A960" s="405"/>
      <c r="B960" s="405"/>
      <c r="C960" s="405"/>
      <c r="D960" s="405"/>
      <c r="E960" s="405"/>
      <c r="F960" s="405"/>
      <c r="G960" s="405"/>
      <c r="H960" s="405"/>
      <c r="I960" s="405"/>
      <c r="J960" s="405"/>
      <c r="K960" s="405"/>
      <c r="L960" s="405"/>
      <c r="M960" s="405"/>
      <c r="N960" s="405"/>
      <c r="O960" s="405"/>
      <c r="P960" s="405"/>
      <c r="Q960" s="405"/>
      <c r="R960" s="405"/>
      <c r="S960" s="405"/>
      <c r="T960" s="405"/>
      <c r="U960" s="405"/>
      <c r="V960" s="405"/>
      <c r="W960" s="405"/>
    </row>
    <row r="961" spans="1:23" ht="16.5" customHeight="1">
      <c r="A961" s="405"/>
      <c r="B961" s="405"/>
      <c r="C961" s="405"/>
      <c r="D961" s="405"/>
      <c r="E961" s="405"/>
      <c r="F961" s="405"/>
      <c r="G961" s="405"/>
      <c r="H961" s="405"/>
      <c r="I961" s="405"/>
      <c r="J961" s="405"/>
      <c r="K961" s="405"/>
      <c r="L961" s="405"/>
      <c r="M961" s="405"/>
      <c r="N961" s="405"/>
      <c r="O961" s="405"/>
      <c r="P961" s="405"/>
      <c r="Q961" s="405"/>
      <c r="R961" s="405"/>
      <c r="S961" s="405"/>
      <c r="T961" s="405"/>
      <c r="U961" s="405"/>
      <c r="V961" s="405"/>
      <c r="W961" s="405"/>
    </row>
    <row r="962" spans="1:23" ht="16.5" customHeight="1">
      <c r="A962" s="405"/>
      <c r="B962" s="405"/>
      <c r="C962" s="405"/>
      <c r="D962" s="405"/>
      <c r="E962" s="405"/>
      <c r="F962" s="405"/>
      <c r="G962" s="405"/>
      <c r="H962" s="405"/>
      <c r="I962" s="405"/>
      <c r="J962" s="405"/>
      <c r="K962" s="405"/>
      <c r="L962" s="405"/>
      <c r="M962" s="405"/>
      <c r="N962" s="405"/>
      <c r="O962" s="405"/>
      <c r="P962" s="405"/>
      <c r="Q962" s="405"/>
      <c r="R962" s="405"/>
      <c r="S962" s="405"/>
      <c r="T962" s="405"/>
      <c r="U962" s="405"/>
      <c r="V962" s="405"/>
      <c r="W962" s="405"/>
    </row>
    <row r="963" spans="1:23" ht="16.5" customHeight="1">
      <c r="A963" s="405"/>
      <c r="B963" s="405"/>
      <c r="C963" s="405"/>
      <c r="D963" s="405"/>
      <c r="E963" s="405"/>
      <c r="F963" s="405"/>
      <c r="G963" s="405"/>
      <c r="H963" s="405"/>
      <c r="I963" s="405"/>
      <c r="J963" s="405"/>
      <c r="K963" s="405"/>
      <c r="L963" s="405"/>
      <c r="M963" s="405"/>
      <c r="N963" s="405"/>
      <c r="O963" s="405"/>
      <c r="P963" s="405"/>
      <c r="Q963" s="405"/>
      <c r="R963" s="405"/>
      <c r="S963" s="405"/>
      <c r="T963" s="405"/>
      <c r="U963" s="405"/>
      <c r="V963" s="405"/>
      <c r="W963" s="405"/>
    </row>
    <row r="964" spans="1:23" ht="16.5" customHeight="1">
      <c r="A964" s="405"/>
      <c r="B964" s="405"/>
      <c r="C964" s="405"/>
      <c r="D964" s="405"/>
      <c r="E964" s="405"/>
      <c r="F964" s="405"/>
      <c r="G964" s="405"/>
      <c r="H964" s="405"/>
      <c r="I964" s="405"/>
      <c r="J964" s="405"/>
      <c r="K964" s="405"/>
      <c r="L964" s="405"/>
      <c r="M964" s="405"/>
      <c r="N964" s="405"/>
      <c r="O964" s="405"/>
      <c r="P964" s="405"/>
      <c r="Q964" s="405"/>
      <c r="R964" s="405"/>
      <c r="S964" s="405"/>
      <c r="T964" s="405"/>
      <c r="U964" s="405"/>
      <c r="V964" s="405"/>
      <c r="W964" s="405"/>
    </row>
    <row r="965" spans="1:23" ht="16.5" customHeight="1">
      <c r="A965" s="405"/>
      <c r="B965" s="405"/>
      <c r="C965" s="405"/>
      <c r="D965" s="405"/>
      <c r="E965" s="405"/>
      <c r="F965" s="405"/>
      <c r="G965" s="405"/>
      <c r="H965" s="405"/>
      <c r="I965" s="405"/>
      <c r="J965" s="405"/>
      <c r="K965" s="405"/>
      <c r="L965" s="405"/>
      <c r="M965" s="405"/>
      <c r="N965" s="405"/>
      <c r="O965" s="405"/>
      <c r="P965" s="405"/>
      <c r="Q965" s="405"/>
      <c r="R965" s="405"/>
      <c r="S965" s="405"/>
      <c r="T965" s="405"/>
      <c r="U965" s="405"/>
      <c r="V965" s="405"/>
      <c r="W965" s="405"/>
    </row>
    <row r="966" spans="1:23" ht="16.5" customHeight="1">
      <c r="A966" s="405"/>
      <c r="B966" s="405"/>
      <c r="C966" s="405"/>
      <c r="D966" s="405"/>
      <c r="E966" s="405"/>
      <c r="F966" s="405"/>
      <c r="G966" s="405"/>
      <c r="H966" s="405"/>
      <c r="I966" s="405"/>
      <c r="J966" s="405"/>
      <c r="K966" s="405"/>
      <c r="L966" s="405"/>
      <c r="M966" s="405"/>
      <c r="N966" s="405"/>
      <c r="O966" s="405"/>
      <c r="P966" s="405"/>
      <c r="Q966" s="405"/>
      <c r="R966" s="405"/>
      <c r="S966" s="405"/>
      <c r="T966" s="405"/>
      <c r="U966" s="405"/>
      <c r="V966" s="405"/>
      <c r="W966" s="405"/>
    </row>
    <row r="967" spans="1:23" ht="16.5" customHeight="1">
      <c r="A967" s="405"/>
      <c r="B967" s="405"/>
      <c r="C967" s="405"/>
      <c r="D967" s="405"/>
      <c r="E967" s="405"/>
      <c r="F967" s="405"/>
      <c r="G967" s="405"/>
      <c r="H967" s="405"/>
      <c r="I967" s="405"/>
      <c r="J967" s="405"/>
      <c r="K967" s="405"/>
      <c r="L967" s="405"/>
      <c r="M967" s="405"/>
      <c r="N967" s="405"/>
      <c r="O967" s="405"/>
      <c r="P967" s="405"/>
      <c r="Q967" s="405"/>
      <c r="R967" s="405"/>
      <c r="S967" s="405"/>
      <c r="T967" s="405"/>
      <c r="U967" s="405"/>
      <c r="V967" s="405"/>
      <c r="W967" s="405"/>
    </row>
    <row r="968" spans="1:23" ht="16.5" customHeight="1">
      <c r="A968" s="405"/>
      <c r="B968" s="405"/>
      <c r="C968" s="405"/>
      <c r="D968" s="405"/>
      <c r="E968" s="405"/>
      <c r="F968" s="405"/>
      <c r="G968" s="405"/>
      <c r="H968" s="405"/>
      <c r="I968" s="405"/>
      <c r="J968" s="405"/>
      <c r="K968" s="405"/>
      <c r="L968" s="405"/>
      <c r="M968" s="405"/>
      <c r="N968" s="405"/>
      <c r="O968" s="405"/>
      <c r="P968" s="405"/>
      <c r="Q968" s="405"/>
      <c r="R968" s="405"/>
      <c r="S968" s="405"/>
      <c r="T968" s="405"/>
      <c r="U968" s="405"/>
      <c r="V968" s="405"/>
      <c r="W968" s="405"/>
    </row>
    <row r="969" spans="1:23" ht="16.5" customHeight="1">
      <c r="A969" s="405"/>
      <c r="B969" s="405"/>
      <c r="C969" s="405"/>
      <c r="D969" s="405"/>
      <c r="E969" s="405"/>
      <c r="F969" s="405"/>
      <c r="G969" s="405"/>
      <c r="H969" s="405"/>
      <c r="I969" s="405"/>
      <c r="J969" s="405"/>
      <c r="K969" s="405"/>
      <c r="L969" s="405"/>
      <c r="M969" s="405"/>
      <c r="N969" s="405"/>
      <c r="O969" s="405"/>
      <c r="P969" s="405"/>
      <c r="Q969" s="405"/>
      <c r="R969" s="405"/>
      <c r="S969" s="405"/>
      <c r="T969" s="405"/>
      <c r="U969" s="405"/>
      <c r="V969" s="405"/>
      <c r="W969" s="405"/>
    </row>
    <row r="970" spans="1:23" ht="16.5" customHeight="1">
      <c r="A970" s="405"/>
      <c r="B970" s="405"/>
      <c r="C970" s="405"/>
      <c r="D970" s="405"/>
      <c r="E970" s="405"/>
      <c r="F970" s="405"/>
      <c r="G970" s="405"/>
      <c r="H970" s="405"/>
      <c r="I970" s="405"/>
      <c r="J970" s="405"/>
      <c r="K970" s="405"/>
      <c r="L970" s="405"/>
      <c r="M970" s="405"/>
      <c r="N970" s="405"/>
      <c r="O970" s="405"/>
      <c r="P970" s="405"/>
      <c r="Q970" s="405"/>
      <c r="R970" s="405"/>
      <c r="S970" s="405"/>
      <c r="T970" s="405"/>
      <c r="U970" s="405"/>
      <c r="V970" s="405"/>
      <c r="W970" s="405"/>
    </row>
    <row r="971" spans="1:23" ht="16.5" customHeight="1">
      <c r="A971" s="405"/>
      <c r="B971" s="405"/>
      <c r="C971" s="405"/>
      <c r="D971" s="405"/>
      <c r="E971" s="405"/>
      <c r="F971" s="405"/>
      <c r="G971" s="405"/>
      <c r="H971" s="405"/>
      <c r="I971" s="405"/>
      <c r="J971" s="405"/>
      <c r="K971" s="405"/>
      <c r="L971" s="405"/>
      <c r="M971" s="405"/>
      <c r="N971" s="405"/>
      <c r="O971" s="405"/>
      <c r="P971" s="405"/>
      <c r="Q971" s="405"/>
      <c r="R971" s="405"/>
      <c r="S971" s="405"/>
      <c r="T971" s="405"/>
      <c r="U971" s="405"/>
      <c r="V971" s="405"/>
      <c r="W971" s="405"/>
    </row>
    <row r="972" spans="1:23" ht="16.5" customHeight="1">
      <c r="A972" s="405"/>
      <c r="B972" s="405"/>
      <c r="C972" s="405"/>
      <c r="D972" s="405"/>
      <c r="E972" s="405"/>
      <c r="F972" s="405"/>
      <c r="G972" s="405"/>
      <c r="H972" s="405"/>
      <c r="I972" s="405"/>
      <c r="J972" s="405"/>
      <c r="K972" s="405"/>
      <c r="L972" s="405"/>
      <c r="M972" s="405"/>
      <c r="N972" s="405"/>
      <c r="O972" s="405"/>
      <c r="P972" s="405"/>
      <c r="Q972" s="405"/>
      <c r="R972" s="405"/>
      <c r="S972" s="405"/>
      <c r="T972" s="405"/>
      <c r="U972" s="405"/>
      <c r="V972" s="405"/>
      <c r="W972" s="405"/>
    </row>
    <row r="973" spans="1:23" ht="16.5" customHeight="1">
      <c r="A973" s="405"/>
      <c r="B973" s="405"/>
      <c r="C973" s="405"/>
      <c r="D973" s="405"/>
      <c r="E973" s="405"/>
      <c r="F973" s="405"/>
      <c r="G973" s="405"/>
      <c r="H973" s="405"/>
      <c r="I973" s="405"/>
      <c r="J973" s="405"/>
      <c r="K973" s="405"/>
      <c r="L973" s="405"/>
      <c r="M973" s="405"/>
      <c r="N973" s="405"/>
      <c r="O973" s="405"/>
      <c r="P973" s="405"/>
      <c r="Q973" s="405"/>
      <c r="R973" s="405"/>
      <c r="S973" s="405"/>
      <c r="T973" s="405"/>
      <c r="U973" s="405"/>
      <c r="V973" s="405"/>
      <c r="W973" s="405"/>
    </row>
    <row r="974" spans="1:23" ht="16.5" customHeight="1">
      <c r="A974" s="405"/>
      <c r="B974" s="405"/>
      <c r="C974" s="405"/>
      <c r="D974" s="405"/>
      <c r="E974" s="405"/>
      <c r="F974" s="405"/>
      <c r="G974" s="405"/>
      <c r="H974" s="405"/>
      <c r="I974" s="405"/>
      <c r="J974" s="405"/>
      <c r="K974" s="405"/>
      <c r="L974" s="405"/>
      <c r="M974" s="405"/>
      <c r="N974" s="405"/>
      <c r="O974" s="405"/>
      <c r="P974" s="405"/>
      <c r="Q974" s="405"/>
      <c r="R974" s="405"/>
      <c r="S974" s="405"/>
      <c r="T974" s="405"/>
      <c r="U974" s="405"/>
      <c r="V974" s="405"/>
      <c r="W974" s="405"/>
    </row>
    <row r="975" spans="1:23" ht="16.5" customHeight="1">
      <c r="A975" s="405"/>
      <c r="B975" s="405"/>
      <c r="C975" s="405"/>
      <c r="D975" s="405"/>
      <c r="E975" s="405"/>
      <c r="F975" s="405"/>
      <c r="G975" s="405"/>
      <c r="H975" s="405"/>
      <c r="I975" s="405"/>
      <c r="J975" s="405"/>
      <c r="K975" s="405"/>
      <c r="L975" s="405"/>
      <c r="M975" s="405"/>
      <c r="N975" s="405"/>
      <c r="O975" s="405"/>
      <c r="P975" s="405"/>
      <c r="Q975" s="405"/>
      <c r="R975" s="405"/>
      <c r="S975" s="405"/>
      <c r="T975" s="405"/>
      <c r="U975" s="405"/>
      <c r="V975" s="405"/>
      <c r="W975" s="405"/>
    </row>
    <row r="976" spans="1:23" ht="16.5" customHeight="1">
      <c r="A976" s="405"/>
      <c r="B976" s="405"/>
      <c r="C976" s="405"/>
      <c r="D976" s="405"/>
      <c r="E976" s="405"/>
      <c r="F976" s="405"/>
      <c r="G976" s="405"/>
      <c r="H976" s="405"/>
      <c r="I976" s="405"/>
      <c r="J976" s="405"/>
      <c r="K976" s="405"/>
      <c r="L976" s="405"/>
      <c r="M976" s="405"/>
      <c r="N976" s="405"/>
      <c r="O976" s="405"/>
      <c r="P976" s="405"/>
      <c r="Q976" s="405"/>
      <c r="R976" s="405"/>
      <c r="S976" s="405"/>
      <c r="T976" s="405"/>
      <c r="U976" s="405"/>
      <c r="V976" s="405"/>
      <c r="W976" s="405"/>
    </row>
    <row r="977" spans="1:23" ht="16.5" customHeight="1">
      <c r="A977" s="405"/>
      <c r="B977" s="405"/>
      <c r="C977" s="405"/>
      <c r="D977" s="405"/>
      <c r="E977" s="405"/>
      <c r="F977" s="405"/>
      <c r="G977" s="405"/>
      <c r="H977" s="405"/>
      <c r="I977" s="405"/>
      <c r="J977" s="405"/>
      <c r="K977" s="405"/>
      <c r="L977" s="405"/>
      <c r="M977" s="405"/>
      <c r="N977" s="405"/>
      <c r="O977" s="405"/>
      <c r="P977" s="405"/>
      <c r="Q977" s="405"/>
      <c r="R977" s="405"/>
      <c r="S977" s="405"/>
      <c r="T977" s="405"/>
      <c r="U977" s="405"/>
      <c r="V977" s="405"/>
      <c r="W977" s="405"/>
    </row>
    <row r="978" spans="1:23" ht="16.5" customHeight="1">
      <c r="A978" s="405"/>
      <c r="B978" s="405"/>
      <c r="C978" s="405"/>
      <c r="D978" s="405"/>
      <c r="E978" s="405"/>
      <c r="F978" s="405"/>
      <c r="G978" s="405"/>
      <c r="H978" s="405"/>
      <c r="I978" s="405"/>
      <c r="J978" s="405"/>
      <c r="K978" s="405"/>
      <c r="L978" s="405"/>
      <c r="M978" s="405"/>
      <c r="N978" s="405"/>
      <c r="O978" s="405"/>
      <c r="P978" s="405"/>
      <c r="Q978" s="405"/>
      <c r="R978" s="405"/>
      <c r="S978" s="405"/>
      <c r="T978" s="405"/>
      <c r="U978" s="405"/>
      <c r="V978" s="405"/>
      <c r="W978" s="405"/>
    </row>
    <row r="979" spans="1:23" ht="16.5" customHeight="1">
      <c r="A979" s="405"/>
      <c r="B979" s="405"/>
      <c r="C979" s="405"/>
      <c r="D979" s="405"/>
      <c r="E979" s="405"/>
      <c r="F979" s="405"/>
      <c r="G979" s="405"/>
      <c r="H979" s="405"/>
      <c r="I979" s="405"/>
      <c r="J979" s="405"/>
      <c r="K979" s="405"/>
      <c r="L979" s="405"/>
      <c r="M979" s="405"/>
      <c r="N979" s="405"/>
      <c r="O979" s="405"/>
      <c r="P979" s="405"/>
      <c r="Q979" s="405"/>
      <c r="R979" s="405"/>
      <c r="S979" s="405"/>
      <c r="T979" s="405"/>
      <c r="U979" s="405"/>
      <c r="V979" s="405"/>
      <c r="W979" s="405"/>
    </row>
    <row r="980" spans="1:23" ht="16.5" customHeight="1">
      <c r="A980" s="405"/>
      <c r="B980" s="405"/>
      <c r="C980" s="405"/>
      <c r="D980" s="405"/>
      <c r="E980" s="405"/>
      <c r="F980" s="405"/>
      <c r="G980" s="405"/>
      <c r="H980" s="405"/>
      <c r="I980" s="405"/>
      <c r="J980" s="405"/>
      <c r="K980" s="405"/>
      <c r="L980" s="405"/>
      <c r="M980" s="405"/>
      <c r="N980" s="405"/>
      <c r="O980" s="405"/>
      <c r="P980" s="405"/>
      <c r="Q980" s="405"/>
      <c r="R980" s="405"/>
      <c r="S980" s="405"/>
      <c r="T980" s="405"/>
      <c r="U980" s="405"/>
      <c r="V980" s="405"/>
      <c r="W980" s="405"/>
    </row>
    <row r="981" spans="1:23" ht="16.5" customHeight="1">
      <c r="A981" s="405"/>
      <c r="B981" s="405"/>
      <c r="C981" s="405"/>
      <c r="D981" s="405"/>
      <c r="E981" s="405"/>
      <c r="F981" s="405"/>
      <c r="G981" s="405"/>
      <c r="H981" s="405"/>
      <c r="I981" s="405"/>
      <c r="J981" s="405"/>
      <c r="K981" s="405"/>
      <c r="L981" s="405"/>
      <c r="M981" s="405"/>
      <c r="N981" s="405"/>
      <c r="O981" s="405"/>
      <c r="P981" s="405"/>
      <c r="Q981" s="405"/>
      <c r="R981" s="405"/>
      <c r="S981" s="405"/>
      <c r="T981" s="405"/>
      <c r="U981" s="405"/>
      <c r="V981" s="405"/>
      <c r="W981" s="405"/>
    </row>
    <row r="982" spans="1:23" ht="16.5" customHeight="1">
      <c r="A982" s="405"/>
      <c r="B982" s="405"/>
      <c r="C982" s="405"/>
      <c r="D982" s="405"/>
      <c r="E982" s="405"/>
      <c r="F982" s="405"/>
      <c r="G982" s="405"/>
      <c r="H982" s="405"/>
      <c r="I982" s="405"/>
      <c r="J982" s="405"/>
      <c r="K982" s="405"/>
      <c r="L982" s="405"/>
      <c r="M982" s="405"/>
      <c r="N982" s="405"/>
      <c r="O982" s="405"/>
      <c r="P982" s="405"/>
      <c r="Q982" s="405"/>
      <c r="R982" s="405"/>
      <c r="S982" s="405"/>
      <c r="T982" s="405"/>
      <c r="U982" s="405"/>
      <c r="V982" s="405"/>
      <c r="W982" s="405"/>
    </row>
    <row r="983" spans="1:23" ht="16.5" customHeight="1">
      <c r="A983" s="405"/>
      <c r="B983" s="405"/>
      <c r="C983" s="405"/>
      <c r="D983" s="405"/>
      <c r="E983" s="405"/>
      <c r="F983" s="405"/>
      <c r="G983" s="405"/>
      <c r="H983" s="405"/>
      <c r="I983" s="405"/>
      <c r="J983" s="405"/>
      <c r="K983" s="405"/>
      <c r="L983" s="405"/>
      <c r="M983" s="405"/>
      <c r="N983" s="405"/>
      <c r="O983" s="405"/>
      <c r="P983" s="405"/>
      <c r="Q983" s="405"/>
      <c r="R983" s="405"/>
      <c r="S983" s="405"/>
      <c r="T983" s="405"/>
      <c r="U983" s="405"/>
      <c r="V983" s="405"/>
      <c r="W983" s="405"/>
    </row>
    <row r="984" spans="1:23" ht="16.5" customHeight="1">
      <c r="A984" s="405"/>
      <c r="B984" s="405"/>
      <c r="C984" s="405"/>
      <c r="D984" s="405"/>
      <c r="E984" s="405"/>
      <c r="F984" s="405"/>
      <c r="G984" s="405"/>
      <c r="H984" s="405"/>
      <c r="I984" s="405"/>
      <c r="J984" s="405"/>
      <c r="K984" s="405"/>
      <c r="L984" s="405"/>
      <c r="M984" s="405"/>
      <c r="N984" s="405"/>
      <c r="O984" s="405"/>
      <c r="P984" s="405"/>
      <c r="Q984" s="405"/>
      <c r="R984" s="405"/>
      <c r="S984" s="405"/>
      <c r="T984" s="405"/>
      <c r="U984" s="405"/>
      <c r="V984" s="405"/>
      <c r="W984" s="405"/>
    </row>
    <row r="985" spans="1:23" ht="16.5" customHeight="1">
      <c r="A985" s="405"/>
      <c r="B985" s="405"/>
      <c r="C985" s="405"/>
      <c r="D985" s="405"/>
      <c r="E985" s="405"/>
      <c r="F985" s="405"/>
      <c r="G985" s="405"/>
      <c r="H985" s="405"/>
      <c r="I985" s="405"/>
      <c r="J985" s="405"/>
      <c r="K985" s="405"/>
      <c r="L985" s="405"/>
      <c r="M985" s="405"/>
      <c r="N985" s="405"/>
      <c r="O985" s="405"/>
      <c r="P985" s="405"/>
      <c r="Q985" s="405"/>
      <c r="R985" s="405"/>
      <c r="S985" s="405"/>
      <c r="T985" s="405"/>
      <c r="U985" s="405"/>
      <c r="V985" s="405"/>
      <c r="W985" s="405"/>
    </row>
    <row r="986" spans="1:23" ht="16.5" customHeight="1">
      <c r="A986" s="405"/>
      <c r="B986" s="405"/>
      <c r="C986" s="405"/>
      <c r="D986" s="405"/>
      <c r="E986" s="405"/>
      <c r="F986" s="405"/>
      <c r="G986" s="405"/>
      <c r="H986" s="405"/>
      <c r="I986" s="405"/>
      <c r="J986" s="405"/>
      <c r="K986" s="405"/>
      <c r="L986" s="405"/>
      <c r="M986" s="405"/>
      <c r="N986" s="405"/>
      <c r="O986" s="405"/>
      <c r="P986" s="405"/>
      <c r="Q986" s="405"/>
      <c r="R986" s="405"/>
      <c r="S986" s="405"/>
      <c r="T986" s="405"/>
      <c r="U986" s="405"/>
      <c r="V986" s="405"/>
      <c r="W986" s="405"/>
    </row>
    <row r="987" spans="1:23" ht="16.5" customHeight="1">
      <c r="A987" s="405"/>
      <c r="B987" s="405"/>
      <c r="C987" s="405"/>
      <c r="D987" s="405"/>
      <c r="E987" s="405"/>
      <c r="F987" s="405"/>
      <c r="G987" s="405"/>
      <c r="H987" s="405"/>
      <c r="I987" s="405"/>
      <c r="J987" s="405"/>
      <c r="K987" s="405"/>
      <c r="L987" s="405"/>
      <c r="M987" s="405"/>
      <c r="N987" s="405"/>
      <c r="O987" s="405"/>
      <c r="P987" s="405"/>
      <c r="Q987" s="405"/>
      <c r="R987" s="405"/>
      <c r="S987" s="405"/>
      <c r="T987" s="405"/>
      <c r="U987" s="405"/>
      <c r="V987" s="405"/>
      <c r="W987" s="405"/>
    </row>
    <row r="988" spans="1:23" ht="16.5" customHeight="1">
      <c r="A988" s="405"/>
      <c r="B988" s="405"/>
      <c r="C988" s="405"/>
      <c r="D988" s="405"/>
      <c r="E988" s="405"/>
      <c r="F988" s="405"/>
      <c r="G988" s="405"/>
      <c r="H988" s="405"/>
      <c r="I988" s="405"/>
      <c r="J988" s="405"/>
      <c r="K988" s="405"/>
      <c r="L988" s="405"/>
      <c r="M988" s="405"/>
      <c r="N988" s="405"/>
      <c r="O988" s="405"/>
      <c r="P988" s="405"/>
      <c r="Q988" s="405"/>
      <c r="R988" s="405"/>
      <c r="S988" s="405"/>
      <c r="T988" s="405"/>
      <c r="U988" s="405"/>
      <c r="V988" s="405"/>
      <c r="W988" s="405"/>
    </row>
    <row r="989" spans="1:23" ht="16.5" customHeight="1">
      <c r="A989" s="405"/>
      <c r="B989" s="405"/>
      <c r="C989" s="405"/>
      <c r="D989" s="405"/>
      <c r="E989" s="405"/>
      <c r="F989" s="405"/>
      <c r="G989" s="405"/>
      <c r="H989" s="405"/>
      <c r="I989" s="405"/>
      <c r="J989" s="405"/>
      <c r="K989" s="405"/>
      <c r="L989" s="405"/>
      <c r="M989" s="405"/>
      <c r="N989" s="405"/>
      <c r="O989" s="405"/>
      <c r="P989" s="405"/>
      <c r="Q989" s="405"/>
      <c r="R989" s="405"/>
      <c r="S989" s="405"/>
      <c r="T989" s="405"/>
      <c r="U989" s="405"/>
      <c r="V989" s="405"/>
      <c r="W989" s="405"/>
    </row>
    <row r="990" spans="1:23" ht="16.5" customHeight="1">
      <c r="A990" s="405"/>
      <c r="B990" s="405"/>
      <c r="C990" s="405"/>
      <c r="D990" s="405"/>
      <c r="E990" s="405"/>
      <c r="F990" s="405"/>
      <c r="G990" s="405"/>
      <c r="H990" s="405"/>
      <c r="I990" s="405"/>
      <c r="J990" s="405"/>
      <c r="K990" s="405"/>
      <c r="L990" s="405"/>
      <c r="M990" s="405"/>
      <c r="N990" s="405"/>
      <c r="O990" s="405"/>
      <c r="P990" s="405"/>
      <c r="Q990" s="405"/>
      <c r="R990" s="405"/>
      <c r="S990" s="405"/>
      <c r="T990" s="405"/>
      <c r="U990" s="405"/>
      <c r="V990" s="405"/>
      <c r="W990" s="405"/>
    </row>
    <row r="991" spans="1:23" ht="16.5" customHeight="1">
      <c r="A991" s="405"/>
      <c r="B991" s="405"/>
      <c r="C991" s="405"/>
      <c r="D991" s="405"/>
      <c r="E991" s="405"/>
      <c r="F991" s="405"/>
      <c r="G991" s="405"/>
      <c r="H991" s="405"/>
      <c r="I991" s="405"/>
      <c r="J991" s="405"/>
      <c r="K991" s="405"/>
      <c r="L991" s="405"/>
      <c r="M991" s="405"/>
      <c r="N991" s="405"/>
      <c r="O991" s="405"/>
      <c r="P991" s="405"/>
      <c r="Q991" s="405"/>
      <c r="R991" s="405"/>
      <c r="S991" s="405"/>
      <c r="T991" s="405"/>
      <c r="U991" s="405"/>
      <c r="V991" s="405"/>
      <c r="W991" s="405"/>
    </row>
    <row r="992" spans="1:23" ht="16.5" customHeight="1">
      <c r="A992" s="405"/>
      <c r="B992" s="405"/>
      <c r="C992" s="405"/>
      <c r="D992" s="405"/>
      <c r="E992" s="405"/>
      <c r="F992" s="405"/>
      <c r="G992" s="405"/>
      <c r="H992" s="405"/>
      <c r="I992" s="405"/>
      <c r="J992" s="405"/>
      <c r="K992" s="405"/>
      <c r="L992" s="405"/>
      <c r="M992" s="405"/>
      <c r="N992" s="405"/>
      <c r="O992" s="405"/>
      <c r="P992" s="405"/>
      <c r="Q992" s="405"/>
      <c r="R992" s="405"/>
      <c r="S992" s="405"/>
      <c r="T992" s="405"/>
      <c r="U992" s="405"/>
      <c r="V992" s="405"/>
      <c r="W992" s="405"/>
    </row>
    <row r="993" spans="1:23" ht="16.5" customHeight="1">
      <c r="A993" s="405"/>
      <c r="B993" s="405"/>
      <c r="C993" s="405"/>
      <c r="D993" s="405"/>
      <c r="E993" s="405"/>
      <c r="F993" s="405"/>
      <c r="G993" s="405"/>
      <c r="H993" s="405"/>
      <c r="I993" s="405"/>
      <c r="J993" s="405"/>
      <c r="K993" s="405"/>
      <c r="L993" s="405"/>
      <c r="M993" s="405"/>
      <c r="N993" s="405"/>
      <c r="O993" s="405"/>
      <c r="P993" s="405"/>
      <c r="Q993" s="405"/>
      <c r="R993" s="405"/>
      <c r="S993" s="405"/>
      <c r="T993" s="405"/>
      <c r="U993" s="405"/>
      <c r="V993" s="405"/>
      <c r="W993" s="405"/>
    </row>
    <row r="994" spans="1:23" ht="16.5" customHeight="1">
      <c r="A994" s="405"/>
      <c r="B994" s="405"/>
      <c r="C994" s="405"/>
      <c r="D994" s="405"/>
      <c r="E994" s="405"/>
      <c r="F994" s="405"/>
      <c r="G994" s="405"/>
      <c r="H994" s="405"/>
      <c r="I994" s="405"/>
      <c r="J994" s="405"/>
      <c r="K994" s="405"/>
      <c r="L994" s="405"/>
      <c r="M994" s="405"/>
      <c r="N994" s="405"/>
      <c r="O994" s="405"/>
      <c r="P994" s="405"/>
      <c r="Q994" s="405"/>
      <c r="R994" s="405"/>
      <c r="S994" s="405"/>
      <c r="T994" s="405"/>
      <c r="U994" s="405"/>
      <c r="V994" s="405"/>
      <c r="W994" s="405"/>
    </row>
    <row r="995" spans="1:23" ht="16.5" customHeight="1">
      <c r="A995" s="405"/>
      <c r="B995" s="405"/>
      <c r="C995" s="405"/>
      <c r="D995" s="405"/>
      <c r="E995" s="405"/>
      <c r="F995" s="405"/>
      <c r="G995" s="405"/>
      <c r="H995" s="405"/>
      <c r="I995" s="405"/>
      <c r="J995" s="405"/>
      <c r="K995" s="405"/>
      <c r="L995" s="405"/>
      <c r="M995" s="405"/>
      <c r="N995" s="405"/>
      <c r="O995" s="405"/>
      <c r="P995" s="405"/>
      <c r="Q995" s="405"/>
      <c r="R995" s="405"/>
      <c r="S995" s="405"/>
      <c r="T995" s="405"/>
      <c r="U995" s="405"/>
      <c r="V995" s="405"/>
      <c r="W995" s="405"/>
    </row>
    <row r="996" spans="1:23" ht="16.5" customHeight="1">
      <c r="A996" s="405"/>
      <c r="B996" s="405"/>
      <c r="C996" s="405"/>
      <c r="D996" s="405"/>
      <c r="E996" s="405"/>
      <c r="F996" s="405"/>
      <c r="G996" s="405"/>
      <c r="H996" s="405"/>
      <c r="I996" s="405"/>
      <c r="J996" s="405"/>
      <c r="K996" s="405"/>
      <c r="L996" s="405"/>
      <c r="M996" s="405"/>
      <c r="N996" s="405"/>
      <c r="O996" s="405"/>
      <c r="P996" s="405"/>
      <c r="Q996" s="405"/>
      <c r="R996" s="405"/>
      <c r="S996" s="405"/>
      <c r="T996" s="405"/>
      <c r="U996" s="405"/>
      <c r="V996" s="405"/>
      <c r="W996" s="405"/>
    </row>
    <row r="997" spans="1:23" ht="16.5" customHeight="1">
      <c r="A997" s="405"/>
      <c r="B997" s="405"/>
      <c r="C997" s="405"/>
      <c r="D997" s="405"/>
      <c r="E997" s="405"/>
      <c r="F997" s="405"/>
      <c r="G997" s="405"/>
      <c r="H997" s="405"/>
      <c r="I997" s="405"/>
      <c r="J997" s="405"/>
      <c r="K997" s="405"/>
      <c r="L997" s="405"/>
      <c r="M997" s="405"/>
      <c r="N997" s="405"/>
      <c r="O997" s="405"/>
      <c r="P997" s="405"/>
      <c r="Q997" s="405"/>
      <c r="R997" s="405"/>
      <c r="S997" s="405"/>
      <c r="T997" s="405"/>
      <c r="U997" s="405"/>
      <c r="V997" s="405"/>
      <c r="W997" s="405"/>
    </row>
    <row r="998" spans="1:23" ht="16.5" customHeight="1">
      <c r="A998" s="405"/>
      <c r="B998" s="405"/>
      <c r="C998" s="405"/>
      <c r="D998" s="405"/>
      <c r="E998" s="405"/>
      <c r="F998" s="405"/>
      <c r="G998" s="405"/>
      <c r="H998" s="405"/>
      <c r="I998" s="405"/>
      <c r="J998" s="405"/>
      <c r="K998" s="405"/>
      <c r="L998" s="405"/>
      <c r="M998" s="405"/>
      <c r="N998" s="405"/>
      <c r="O998" s="405"/>
      <c r="P998" s="405"/>
      <c r="Q998" s="405"/>
      <c r="R998" s="405"/>
      <c r="S998" s="405"/>
      <c r="T998" s="405"/>
      <c r="U998" s="405"/>
      <c r="V998" s="405"/>
      <c r="W998" s="405"/>
    </row>
    <row r="999" spans="1:23" ht="16.5" customHeight="1">
      <c r="A999" s="405"/>
      <c r="B999" s="405"/>
      <c r="C999" s="405"/>
      <c r="D999" s="405"/>
      <c r="E999" s="405"/>
      <c r="F999" s="405"/>
      <c r="G999" s="405"/>
      <c r="H999" s="405"/>
      <c r="I999" s="405"/>
      <c r="J999" s="405"/>
      <c r="K999" s="405"/>
      <c r="L999" s="405"/>
      <c r="M999" s="405"/>
      <c r="N999" s="405"/>
      <c r="O999" s="405"/>
      <c r="P999" s="405"/>
      <c r="Q999" s="405"/>
      <c r="R999" s="405"/>
      <c r="S999" s="405"/>
      <c r="T999" s="405"/>
      <c r="U999" s="405"/>
      <c r="V999" s="405"/>
      <c r="W999" s="405"/>
    </row>
    <row r="1000" spans="1:23" ht="16.5" customHeight="1">
      <c r="A1000" s="405"/>
      <c r="B1000" s="405"/>
      <c r="C1000" s="405"/>
      <c r="D1000" s="405"/>
      <c r="E1000" s="405"/>
      <c r="F1000" s="405"/>
      <c r="G1000" s="405"/>
      <c r="H1000" s="405"/>
      <c r="I1000" s="405"/>
      <c r="J1000" s="405"/>
      <c r="K1000" s="405"/>
      <c r="L1000" s="405"/>
      <c r="M1000" s="405"/>
      <c r="N1000" s="405"/>
      <c r="O1000" s="405"/>
      <c r="P1000" s="405"/>
      <c r="Q1000" s="405"/>
      <c r="R1000" s="405"/>
      <c r="S1000" s="405"/>
      <c r="T1000" s="405"/>
      <c r="U1000" s="405"/>
      <c r="V1000" s="405"/>
      <c r="W1000" s="405"/>
    </row>
    <row r="1001" spans="1:23" ht="16.5" customHeight="1">
      <c r="A1001" s="405"/>
      <c r="B1001" s="405"/>
      <c r="C1001" s="405"/>
      <c r="D1001" s="405"/>
      <c r="E1001" s="405"/>
      <c r="F1001" s="405"/>
      <c r="G1001" s="405"/>
      <c r="H1001" s="405"/>
      <c r="I1001" s="405"/>
      <c r="J1001" s="405"/>
      <c r="K1001" s="405"/>
      <c r="L1001" s="405"/>
      <c r="M1001" s="405"/>
      <c r="N1001" s="405"/>
      <c r="O1001" s="405"/>
      <c r="P1001" s="405"/>
      <c r="Q1001" s="405"/>
      <c r="R1001" s="405"/>
      <c r="S1001" s="405"/>
      <c r="T1001" s="405"/>
      <c r="U1001" s="405"/>
      <c r="V1001" s="405"/>
      <c r="W1001" s="405"/>
    </row>
    <row r="1002" spans="1:23" ht="16.5" customHeight="1">
      <c r="A1002" s="405"/>
      <c r="B1002" s="405"/>
      <c r="C1002" s="405"/>
      <c r="D1002" s="405"/>
      <c r="E1002" s="405"/>
      <c r="F1002" s="405"/>
      <c r="G1002" s="405"/>
      <c r="H1002" s="405"/>
      <c r="I1002" s="405"/>
      <c r="J1002" s="405"/>
      <c r="K1002" s="405"/>
      <c r="L1002" s="405"/>
      <c r="M1002" s="405"/>
      <c r="N1002" s="405"/>
      <c r="O1002" s="405"/>
      <c r="P1002" s="405"/>
      <c r="Q1002" s="405"/>
      <c r="R1002" s="405"/>
      <c r="S1002" s="405"/>
      <c r="T1002" s="405"/>
      <c r="U1002" s="405"/>
      <c r="V1002" s="405"/>
      <c r="W1002" s="40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79AB-0AC2-48C2-BD93-28D096A32E67}">
  <sheetPr codeName="Sheet20"/>
  <dimension ref="A1:C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6384" width="12.58203125" style="23"/>
  </cols>
  <sheetData>
    <row r="1" spans="1:3" ht="20.5" thickBot="1">
      <c r="A1" s="1976" t="s">
        <v>78</v>
      </c>
      <c r="B1" s="1976"/>
      <c r="C1" s="1976"/>
    </row>
    <row r="2" spans="1:3" ht="18.5" thickBot="1">
      <c r="A2" s="2054" t="s">
        <v>856</v>
      </c>
      <c r="B2" s="2294"/>
      <c r="C2" s="818">
        <v>45448</v>
      </c>
    </row>
    <row r="3" spans="1:3">
      <c r="A3" s="2056" t="s">
        <v>857</v>
      </c>
      <c r="B3" s="24" t="s">
        <v>81</v>
      </c>
      <c r="C3" s="819" t="s">
        <v>949</v>
      </c>
    </row>
    <row r="4" spans="1:3">
      <c r="A4" s="2057"/>
      <c r="B4" s="24" t="s">
        <v>858</v>
      </c>
      <c r="C4" s="820" t="s">
        <v>950</v>
      </c>
    </row>
    <row r="5" spans="1:3">
      <c r="A5" s="2057"/>
      <c r="B5" s="24" t="s">
        <v>83</v>
      </c>
      <c r="C5" s="820" t="s">
        <v>165</v>
      </c>
    </row>
    <row r="6" spans="1:3">
      <c r="A6" s="2057"/>
      <c r="B6" s="24" t="s">
        <v>84</v>
      </c>
      <c r="C6" s="821" t="s">
        <v>950</v>
      </c>
    </row>
    <row r="7" spans="1:3">
      <c r="A7" s="2057"/>
      <c r="B7" s="24" t="s">
        <v>85</v>
      </c>
      <c r="C7" s="822" t="s">
        <v>951</v>
      </c>
    </row>
    <row r="8" spans="1:3">
      <c r="A8" s="2057"/>
      <c r="B8" s="24" t="s">
        <v>86</v>
      </c>
      <c r="C8" s="814">
        <v>2928863500</v>
      </c>
    </row>
    <row r="9" spans="1:3">
      <c r="A9" s="2057"/>
      <c r="B9" s="24" t="s">
        <v>87</v>
      </c>
      <c r="C9" s="809">
        <v>455611077156</v>
      </c>
    </row>
    <row r="10" spans="1:3">
      <c r="A10" s="2057"/>
      <c r="B10" s="24" t="s">
        <v>859</v>
      </c>
      <c r="C10" s="819" t="s">
        <v>218</v>
      </c>
    </row>
    <row r="11" spans="1:3">
      <c r="A11" s="2057"/>
      <c r="B11" s="24" t="s">
        <v>860</v>
      </c>
      <c r="C11" s="823" t="s">
        <v>90</v>
      </c>
    </row>
    <row r="12" spans="1:3">
      <c r="A12" s="2057"/>
      <c r="B12" s="24" t="s">
        <v>360</v>
      </c>
      <c r="C12" s="823" t="s">
        <v>92</v>
      </c>
    </row>
    <row r="13" spans="1:3">
      <c r="A13" s="2057"/>
      <c r="B13" s="24" t="s">
        <v>505</v>
      </c>
      <c r="C13" s="823" t="s">
        <v>92</v>
      </c>
    </row>
    <row r="14" spans="1:3">
      <c r="A14" s="2057"/>
      <c r="B14" s="24" t="s">
        <v>861</v>
      </c>
      <c r="C14" s="824" t="s">
        <v>90</v>
      </c>
    </row>
    <row r="15" spans="1:3">
      <c r="A15" s="2057"/>
      <c r="B15" s="24" t="s">
        <v>862</v>
      </c>
      <c r="C15" s="823" t="s">
        <v>165</v>
      </c>
    </row>
    <row r="16" spans="1:3">
      <c r="A16" s="2057"/>
      <c r="B16" s="24" t="s">
        <v>863</v>
      </c>
      <c r="C16" s="824" t="s">
        <v>165</v>
      </c>
    </row>
    <row r="17" spans="1:3" ht="99">
      <c r="A17" s="2057"/>
      <c r="B17" s="24" t="s">
        <v>864</v>
      </c>
      <c r="C17" s="825" t="s">
        <v>1613</v>
      </c>
    </row>
    <row r="18" spans="1:3" ht="33">
      <c r="A18" s="2057"/>
      <c r="B18" s="5" t="s">
        <v>2592</v>
      </c>
      <c r="C18" s="821" t="s">
        <v>334</v>
      </c>
    </row>
    <row r="19" spans="1:3">
      <c r="A19" s="2057"/>
      <c r="B19" s="24" t="s">
        <v>425</v>
      </c>
      <c r="C19" s="823" t="s">
        <v>165</v>
      </c>
    </row>
    <row r="20" spans="1:3">
      <c r="A20" s="2057"/>
      <c r="B20" s="24" t="s">
        <v>335</v>
      </c>
      <c r="C20" s="823" t="s">
        <v>90</v>
      </c>
    </row>
    <row r="21" spans="1:3">
      <c r="A21" s="2057"/>
      <c r="B21" s="24" t="s">
        <v>865</v>
      </c>
      <c r="C21" s="823" t="s">
        <v>165</v>
      </c>
    </row>
    <row r="22" spans="1:3">
      <c r="A22" s="2057"/>
      <c r="B22" s="24" t="s">
        <v>866</v>
      </c>
      <c r="C22" s="823" t="s">
        <v>165</v>
      </c>
    </row>
    <row r="23" spans="1:3">
      <c r="A23" s="2057"/>
      <c r="B23" s="24" t="s">
        <v>867</v>
      </c>
      <c r="C23" s="823" t="s">
        <v>165</v>
      </c>
    </row>
    <row r="24" spans="1:3">
      <c r="A24" s="2057"/>
      <c r="B24" s="24" t="s">
        <v>868</v>
      </c>
      <c r="C24" s="823" t="s">
        <v>148</v>
      </c>
    </row>
    <row r="25" spans="1:3">
      <c r="A25" s="2057"/>
      <c r="B25" s="24" t="s">
        <v>869</v>
      </c>
      <c r="C25" s="825" t="s">
        <v>107</v>
      </c>
    </row>
    <row r="26" spans="1:3">
      <c r="A26" s="2057"/>
      <c r="B26" s="24" t="s">
        <v>870</v>
      </c>
      <c r="C26" s="823" t="s">
        <v>165</v>
      </c>
    </row>
    <row r="27" spans="1:3">
      <c r="A27" s="2057"/>
      <c r="B27" s="24" t="s">
        <v>871</v>
      </c>
      <c r="C27" s="821" t="s">
        <v>236</v>
      </c>
    </row>
    <row r="28" spans="1:3">
      <c r="A28" s="2057"/>
      <c r="B28" s="24" t="s">
        <v>872</v>
      </c>
      <c r="C28" s="821" t="s">
        <v>111</v>
      </c>
    </row>
    <row r="29" spans="1:3">
      <c r="A29" s="2057"/>
      <c r="B29" s="24" t="s">
        <v>873</v>
      </c>
      <c r="C29" s="825" t="s">
        <v>113</v>
      </c>
    </row>
    <row r="30" spans="1:3" ht="33">
      <c r="A30" s="2057"/>
      <c r="B30" s="24" t="s">
        <v>874</v>
      </c>
      <c r="C30" s="825" t="s">
        <v>853</v>
      </c>
    </row>
    <row r="31" spans="1:3">
      <c r="A31" s="2057"/>
      <c r="B31" s="24" t="s">
        <v>875</v>
      </c>
      <c r="C31" s="156" t="s">
        <v>3200</v>
      </c>
    </row>
    <row r="32" spans="1:3" ht="33.5" thickBot="1">
      <c r="A32" s="2058"/>
      <c r="B32" s="29" t="s">
        <v>116</v>
      </c>
      <c r="C32" s="826" t="s">
        <v>213</v>
      </c>
    </row>
    <row r="33" spans="1:3">
      <c r="A33" s="2045" t="s">
        <v>876</v>
      </c>
      <c r="B33" s="31" t="s">
        <v>877</v>
      </c>
      <c r="C33" s="827" t="s">
        <v>953</v>
      </c>
    </row>
    <row r="34" spans="1:3">
      <c r="A34" s="2046"/>
      <c r="B34" s="24" t="s">
        <v>854</v>
      </c>
      <c r="C34" s="828" t="s">
        <v>958</v>
      </c>
    </row>
    <row r="35" spans="1:3">
      <c r="A35" s="2046"/>
      <c r="B35" s="24" t="s">
        <v>363</v>
      </c>
      <c r="C35" s="828" t="s">
        <v>121</v>
      </c>
    </row>
    <row r="36" spans="1:3">
      <c r="A36" s="2046"/>
      <c r="B36" s="24" t="s">
        <v>878</v>
      </c>
      <c r="C36" s="829" t="s">
        <v>165</v>
      </c>
    </row>
    <row r="37" spans="1:3">
      <c r="A37" s="2046"/>
      <c r="B37" s="24" t="s">
        <v>879</v>
      </c>
      <c r="C37" s="829" t="s">
        <v>165</v>
      </c>
    </row>
    <row r="38" spans="1:3" ht="18.5" thickBot="1">
      <c r="A38" s="2047"/>
      <c r="B38" s="33" t="s">
        <v>880</v>
      </c>
      <c r="C38" s="830" t="s">
        <v>92</v>
      </c>
    </row>
    <row r="39" spans="1:3">
      <c r="A39" s="2045" t="s">
        <v>881</v>
      </c>
      <c r="B39" s="31" t="s">
        <v>882</v>
      </c>
      <c r="C39" s="831" t="s">
        <v>90</v>
      </c>
    </row>
    <row r="40" spans="1:3">
      <c r="A40" s="2046"/>
      <c r="B40" s="24" t="s">
        <v>883</v>
      </c>
      <c r="C40" s="832" t="s">
        <v>165</v>
      </c>
    </row>
    <row r="41" spans="1:3">
      <c r="A41" s="2046"/>
      <c r="B41" s="24" t="s">
        <v>884</v>
      </c>
      <c r="C41" s="832" t="s">
        <v>165</v>
      </c>
    </row>
    <row r="42" spans="1:3">
      <c r="A42" s="2046"/>
      <c r="B42" s="24" t="s">
        <v>885</v>
      </c>
      <c r="C42" s="832" t="s">
        <v>165</v>
      </c>
    </row>
    <row r="43" spans="1:3">
      <c r="A43" s="2046"/>
      <c r="B43" s="24" t="s">
        <v>886</v>
      </c>
      <c r="C43" s="832" t="s">
        <v>165</v>
      </c>
    </row>
    <row r="44" spans="1:3" ht="18.5" thickBot="1">
      <c r="A44" s="2047"/>
      <c r="B44" s="33" t="s">
        <v>887</v>
      </c>
      <c r="C44" s="833" t="s">
        <v>165</v>
      </c>
    </row>
    <row r="45" spans="1:3">
      <c r="A45" s="2045" t="s">
        <v>888</v>
      </c>
      <c r="B45" s="31" t="s">
        <v>889</v>
      </c>
      <c r="C45" s="834" t="s">
        <v>92</v>
      </c>
    </row>
    <row r="46" spans="1:3" ht="66">
      <c r="A46" s="2046"/>
      <c r="B46" s="24" t="s">
        <v>890</v>
      </c>
      <c r="C46" s="10" t="s">
        <v>1614</v>
      </c>
    </row>
    <row r="47" spans="1:3" ht="248" thickBot="1">
      <c r="A47" s="2047"/>
      <c r="B47" s="33" t="s">
        <v>891</v>
      </c>
      <c r="C47" s="156" t="s">
        <v>3289</v>
      </c>
    </row>
    <row r="48" spans="1:3">
      <c r="A48" s="2042" t="s">
        <v>137</v>
      </c>
      <c r="B48" s="35" t="s">
        <v>892</v>
      </c>
      <c r="C48" s="835" t="s">
        <v>92</v>
      </c>
    </row>
    <row r="49" spans="1:3">
      <c r="A49" s="2043"/>
      <c r="B49" s="24" t="s">
        <v>893</v>
      </c>
      <c r="C49" s="829" t="s">
        <v>1615</v>
      </c>
    </row>
    <row r="50" spans="1:3" ht="33">
      <c r="A50" s="2043"/>
      <c r="B50" s="24" t="s">
        <v>894</v>
      </c>
      <c r="C50" s="829" t="s">
        <v>2213</v>
      </c>
    </row>
    <row r="51" spans="1:3">
      <c r="A51" s="2043"/>
      <c r="B51" s="24" t="s">
        <v>895</v>
      </c>
      <c r="C51" s="829" t="s">
        <v>954</v>
      </c>
    </row>
    <row r="52" spans="1:3" ht="99">
      <c r="A52" s="2043"/>
      <c r="B52" s="24" t="s">
        <v>896</v>
      </c>
      <c r="C52" s="829" t="s">
        <v>1616</v>
      </c>
    </row>
    <row r="53" spans="1:3" ht="66">
      <c r="A53" s="2043"/>
      <c r="B53" s="24" t="s">
        <v>336</v>
      </c>
      <c r="C53" s="10" t="s">
        <v>2212</v>
      </c>
    </row>
    <row r="54" spans="1:3" ht="33">
      <c r="A54" s="2043"/>
      <c r="B54" s="24" t="s">
        <v>897</v>
      </c>
      <c r="C54" s="828" t="s">
        <v>959</v>
      </c>
    </row>
    <row r="55" spans="1:3">
      <c r="A55" s="2043"/>
      <c r="B55" s="24" t="s">
        <v>898</v>
      </c>
      <c r="C55" s="836" t="s">
        <v>955</v>
      </c>
    </row>
    <row r="56" spans="1:3">
      <c r="A56" s="2043"/>
      <c r="B56" s="24" t="s">
        <v>899</v>
      </c>
      <c r="C56" s="829" t="s">
        <v>353</v>
      </c>
    </row>
    <row r="57" spans="1:3">
      <c r="A57" s="2043"/>
      <c r="B57" s="24" t="s">
        <v>900</v>
      </c>
      <c r="C57" s="829" t="s">
        <v>165</v>
      </c>
    </row>
    <row r="58" spans="1:3">
      <c r="A58" s="2043"/>
      <c r="B58" s="24" t="s">
        <v>901</v>
      </c>
      <c r="C58" s="837" t="s">
        <v>165</v>
      </c>
    </row>
    <row r="59" spans="1:3">
      <c r="A59" s="2043"/>
      <c r="B59" s="24" t="s">
        <v>902</v>
      </c>
      <c r="C59" s="840" t="s">
        <v>3290</v>
      </c>
    </row>
    <row r="60" spans="1:3">
      <c r="A60" s="2043"/>
      <c r="B60" s="24" t="s">
        <v>903</v>
      </c>
      <c r="C60" s="839" t="s">
        <v>165</v>
      </c>
    </row>
    <row r="61" spans="1:3" ht="33">
      <c r="A61" s="2043"/>
      <c r="B61" s="24" t="s">
        <v>698</v>
      </c>
      <c r="C61" s="829" t="s">
        <v>960</v>
      </c>
    </row>
    <row r="62" spans="1:3" ht="66">
      <c r="A62" s="2043"/>
      <c r="B62" s="24" t="s">
        <v>699</v>
      </c>
      <c r="C62" s="829" t="s">
        <v>1617</v>
      </c>
    </row>
    <row r="63" spans="1:3">
      <c r="A63" s="2043"/>
      <c r="B63" s="24" t="s">
        <v>904</v>
      </c>
      <c r="C63" s="829" t="s">
        <v>92</v>
      </c>
    </row>
    <row r="64" spans="1:3" ht="49.5">
      <c r="A64" s="2043"/>
      <c r="B64" s="24" t="s">
        <v>905</v>
      </c>
      <c r="C64" s="829" t="s">
        <v>961</v>
      </c>
    </row>
    <row r="65" spans="1:3">
      <c r="A65" s="2043"/>
      <c r="B65" s="24" t="s">
        <v>906</v>
      </c>
      <c r="C65" s="829" t="s">
        <v>90</v>
      </c>
    </row>
    <row r="66" spans="1:3">
      <c r="A66" s="2043"/>
      <c r="B66" s="24" t="s">
        <v>907</v>
      </c>
      <c r="C66" s="829" t="s">
        <v>165</v>
      </c>
    </row>
    <row r="67" spans="1:3">
      <c r="A67" s="2043"/>
      <c r="B67" s="24" t="s">
        <v>908</v>
      </c>
      <c r="C67" s="829" t="s">
        <v>165</v>
      </c>
    </row>
    <row r="68" spans="1:3" ht="18.5" thickBot="1">
      <c r="A68" s="2044"/>
      <c r="B68" s="33" t="s">
        <v>909</v>
      </c>
      <c r="C68" s="837" t="s">
        <v>165</v>
      </c>
    </row>
    <row r="69" spans="1:3">
      <c r="A69" s="2045" t="s">
        <v>811</v>
      </c>
      <c r="B69" s="31" t="s">
        <v>910</v>
      </c>
      <c r="C69" s="827" t="s">
        <v>92</v>
      </c>
    </row>
    <row r="70" spans="1:3">
      <c r="A70" s="2046"/>
      <c r="B70" s="24" t="s">
        <v>911</v>
      </c>
      <c r="C70" s="10" t="s">
        <v>163</v>
      </c>
    </row>
    <row r="71" spans="1:3">
      <c r="A71" s="2046"/>
      <c r="B71" s="24" t="s">
        <v>912</v>
      </c>
      <c r="C71" s="829" t="s">
        <v>165</v>
      </c>
    </row>
    <row r="72" spans="1:3">
      <c r="A72" s="2046"/>
      <c r="B72" s="24" t="s">
        <v>913</v>
      </c>
      <c r="C72" s="829" t="s">
        <v>165</v>
      </c>
    </row>
    <row r="73" spans="1:3" ht="49.5">
      <c r="A73" s="2046"/>
      <c r="B73" s="24" t="s">
        <v>914</v>
      </c>
      <c r="C73" s="828" t="s">
        <v>168</v>
      </c>
    </row>
    <row r="74" spans="1:3">
      <c r="A74" s="2046"/>
      <c r="B74" s="24" t="s">
        <v>915</v>
      </c>
      <c r="C74" s="836" t="s">
        <v>111</v>
      </c>
    </row>
    <row r="75" spans="1:3">
      <c r="A75" s="2046"/>
      <c r="B75" s="24" t="s">
        <v>916</v>
      </c>
      <c r="C75" s="828" t="s">
        <v>92</v>
      </c>
    </row>
    <row r="76" spans="1:3">
      <c r="A76" s="2046"/>
      <c r="B76" s="24" t="s">
        <v>917</v>
      </c>
      <c r="C76" s="10" t="s">
        <v>172</v>
      </c>
    </row>
    <row r="77" spans="1:3" ht="83" thickBot="1">
      <c r="A77" s="2047"/>
      <c r="B77" s="33" t="s">
        <v>918</v>
      </c>
      <c r="C77" s="841" t="s">
        <v>393</v>
      </c>
    </row>
    <row r="78" spans="1:3">
      <c r="A78" s="2045" t="s">
        <v>540</v>
      </c>
      <c r="B78" s="31" t="s">
        <v>919</v>
      </c>
      <c r="C78" s="1528" t="s">
        <v>3228</v>
      </c>
    </row>
    <row r="79" spans="1:3">
      <c r="A79" s="2046"/>
      <c r="B79" s="24" t="s">
        <v>920</v>
      </c>
      <c r="C79" s="1529" t="s">
        <v>374</v>
      </c>
    </row>
    <row r="80" spans="1:3">
      <c r="A80" s="2046"/>
      <c r="B80" s="24" t="s">
        <v>921</v>
      </c>
      <c r="C80" s="1495" t="s">
        <v>394</v>
      </c>
    </row>
    <row r="81" spans="1:3">
      <c r="A81" s="2046"/>
      <c r="B81" s="24" t="s">
        <v>922</v>
      </c>
      <c r="C81" s="1495" t="s">
        <v>684</v>
      </c>
    </row>
    <row r="82" spans="1:3" ht="49.5">
      <c r="A82" s="2046"/>
      <c r="B82" s="24" t="s">
        <v>923</v>
      </c>
      <c r="C82" s="1530" t="s">
        <v>375</v>
      </c>
    </row>
    <row r="83" spans="1:3">
      <c r="A83" s="2046"/>
      <c r="B83" s="24" t="s">
        <v>924</v>
      </c>
      <c r="C83" s="1531" t="s">
        <v>92</v>
      </c>
    </row>
    <row r="84" spans="1:3">
      <c r="A84" s="2046"/>
      <c r="B84" s="24" t="s">
        <v>907</v>
      </c>
      <c r="C84" s="1531" t="s">
        <v>962</v>
      </c>
    </row>
    <row r="85" spans="1:3">
      <c r="A85" s="2046"/>
      <c r="B85" s="24" t="s">
        <v>908</v>
      </c>
      <c r="C85" s="1532">
        <v>44006</v>
      </c>
    </row>
    <row r="86" spans="1:3" ht="66">
      <c r="A86" s="2046"/>
      <c r="B86" s="24" t="s">
        <v>925</v>
      </c>
      <c r="C86" s="1531" t="s">
        <v>963</v>
      </c>
    </row>
    <row r="87" spans="1:3">
      <c r="A87" s="2046"/>
      <c r="B87" s="24" t="s">
        <v>926</v>
      </c>
      <c r="C87" s="1531"/>
    </row>
    <row r="88" spans="1:3">
      <c r="A88" s="2046"/>
      <c r="B88" s="24" t="s">
        <v>927</v>
      </c>
      <c r="C88" s="1531" t="s">
        <v>90</v>
      </c>
    </row>
    <row r="89" spans="1:3">
      <c r="A89" s="2046"/>
      <c r="B89" s="24" t="s">
        <v>928</v>
      </c>
      <c r="C89" s="1531" t="s">
        <v>165</v>
      </c>
    </row>
    <row r="90" spans="1:3">
      <c r="A90" s="2046"/>
      <c r="B90" s="24" t="s">
        <v>929</v>
      </c>
      <c r="C90" s="1531" t="s">
        <v>165</v>
      </c>
    </row>
    <row r="91" spans="1:3">
      <c r="A91" s="2046"/>
      <c r="B91" s="24" t="s">
        <v>930</v>
      </c>
      <c r="C91" s="1531" t="s">
        <v>165</v>
      </c>
    </row>
    <row r="92" spans="1:3" ht="18.5" thickBot="1">
      <c r="A92" s="2047"/>
      <c r="B92" s="33" t="s">
        <v>931</v>
      </c>
      <c r="C92" s="1533" t="s">
        <v>165</v>
      </c>
    </row>
    <row r="93" spans="1:3" ht="49.5">
      <c r="A93" s="2045" t="s">
        <v>447</v>
      </c>
      <c r="B93" s="31" t="s">
        <v>932</v>
      </c>
      <c r="C93" s="1534" t="s">
        <v>396</v>
      </c>
    </row>
    <row r="94" spans="1:3" ht="33">
      <c r="A94" s="2046"/>
      <c r="B94" s="24" t="s">
        <v>933</v>
      </c>
      <c r="C94" s="1535" t="s">
        <v>397</v>
      </c>
    </row>
    <row r="95" spans="1:3" ht="82.5">
      <c r="A95" s="2046"/>
      <c r="B95" s="24" t="s">
        <v>934</v>
      </c>
      <c r="C95" s="1530" t="s">
        <v>1618</v>
      </c>
    </row>
    <row r="96" spans="1:3" ht="82.5">
      <c r="A96" s="2046"/>
      <c r="B96" s="24" t="s">
        <v>935</v>
      </c>
      <c r="C96" s="1535" t="s">
        <v>1619</v>
      </c>
    </row>
    <row r="97" spans="1:3">
      <c r="A97" s="2046"/>
      <c r="B97" s="24" t="s">
        <v>936</v>
      </c>
      <c r="C97" s="1530" t="s">
        <v>165</v>
      </c>
    </row>
    <row r="98" spans="1:3" ht="33">
      <c r="A98" s="2046"/>
      <c r="B98" s="24" t="s">
        <v>937</v>
      </c>
      <c r="C98" s="1530" t="s">
        <v>398</v>
      </c>
    </row>
    <row r="99" spans="1:3" ht="82.5">
      <c r="A99" s="2046"/>
      <c r="B99" s="24" t="s">
        <v>938</v>
      </c>
      <c r="C99" s="1529" t="s">
        <v>964</v>
      </c>
    </row>
    <row r="100" spans="1:3" ht="82.5">
      <c r="A100" s="2046"/>
      <c r="B100" s="24" t="s">
        <v>939</v>
      </c>
      <c r="C100" s="1529" t="s">
        <v>965</v>
      </c>
    </row>
    <row r="101" spans="1:3" ht="33">
      <c r="A101" s="2046"/>
      <c r="B101" s="24" t="s">
        <v>940</v>
      </c>
      <c r="C101" s="1529" t="s">
        <v>966</v>
      </c>
    </row>
    <row r="102" spans="1:3" ht="18.5" thickBot="1">
      <c r="A102" s="2047"/>
      <c r="B102" s="33" t="s">
        <v>941</v>
      </c>
      <c r="C102" s="1536" t="s">
        <v>165</v>
      </c>
    </row>
    <row r="103" spans="1:3" ht="33">
      <c r="A103" s="2048" t="s">
        <v>200</v>
      </c>
      <c r="B103" s="24" t="s">
        <v>942</v>
      </c>
      <c r="C103" s="1537" t="s">
        <v>3291</v>
      </c>
    </row>
    <row r="104" spans="1:3">
      <c r="A104" s="2049"/>
      <c r="B104" s="608" t="s">
        <v>202</v>
      </c>
      <c r="C104" s="1489">
        <v>48.81</v>
      </c>
    </row>
    <row r="105" spans="1:3">
      <c r="A105" s="2049"/>
      <c r="B105" s="608" t="s">
        <v>203</v>
      </c>
      <c r="C105" s="1452">
        <v>7593.52</v>
      </c>
    </row>
    <row r="106" spans="1:3">
      <c r="A106" s="2049"/>
      <c r="B106" s="608" t="s">
        <v>957</v>
      </c>
      <c r="C106" s="1538" t="s">
        <v>3292</v>
      </c>
    </row>
    <row r="107" spans="1:3" ht="18.5" thickBot="1">
      <c r="A107" s="2050"/>
      <c r="B107" s="39" t="s">
        <v>329</v>
      </c>
      <c r="C107" s="1539" t="s">
        <v>223</v>
      </c>
    </row>
    <row r="108" spans="1:3" s="264" customFormat="1" ht="65" customHeight="1">
      <c r="A108" s="1891" t="s">
        <v>3702</v>
      </c>
      <c r="B108" s="1779" t="s">
        <v>3703</v>
      </c>
      <c r="C108" s="1780" t="s">
        <v>3774</v>
      </c>
    </row>
    <row r="109" spans="1:3" s="264" customFormat="1" ht="65" customHeight="1" thickBot="1">
      <c r="A109" s="1892"/>
      <c r="B109" s="1781" t="s">
        <v>3705</v>
      </c>
      <c r="C109" s="1782" t="s">
        <v>223</v>
      </c>
    </row>
    <row r="110" spans="1:3" ht="66.5" thickBot="1">
      <c r="A110" s="2051" t="s">
        <v>943</v>
      </c>
      <c r="B110" s="2052"/>
      <c r="C110" s="1540" t="s">
        <v>1620</v>
      </c>
    </row>
    <row r="111" spans="1:3" ht="231" customHeight="1">
      <c r="A111" s="2295" t="s">
        <v>3627</v>
      </c>
      <c r="B111" s="2295"/>
      <c r="C111" s="229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821-94B8-4570-84D8-21680E0A5C6C}">
  <sheetPr codeName="Sheet21"/>
  <dimension ref="A1:Q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7" width="6.33203125" style="23" customWidth="1"/>
    <col min="18" max="16384" width="12.58203125" style="23"/>
  </cols>
  <sheetData>
    <row r="1" spans="1:17" ht="20.5" thickBot="1">
      <c r="A1" s="2194" t="s">
        <v>78</v>
      </c>
      <c r="B1" s="2194"/>
      <c r="C1" s="2194"/>
      <c r="D1" s="22"/>
      <c r="E1" s="22"/>
      <c r="F1" s="22"/>
      <c r="G1" s="22"/>
      <c r="H1" s="22"/>
      <c r="I1" s="22"/>
      <c r="J1" s="22"/>
      <c r="K1" s="22"/>
      <c r="L1" s="22"/>
      <c r="M1" s="22"/>
      <c r="N1" s="22"/>
      <c r="O1" s="22"/>
      <c r="P1" s="22"/>
      <c r="Q1" s="22"/>
    </row>
    <row r="2" spans="1:17" ht="18.5" thickBot="1">
      <c r="A2" s="1977" t="s">
        <v>79</v>
      </c>
      <c r="B2" s="1978"/>
      <c r="C2" s="1541">
        <v>45450</v>
      </c>
      <c r="D2" s="22"/>
      <c r="E2" s="22"/>
      <c r="F2" s="22"/>
      <c r="G2" s="22"/>
      <c r="H2" s="22"/>
      <c r="I2" s="22"/>
      <c r="J2" s="22"/>
      <c r="K2" s="22"/>
      <c r="L2" s="22"/>
      <c r="M2" s="22"/>
      <c r="N2" s="22"/>
      <c r="O2" s="22"/>
      <c r="P2" s="22"/>
      <c r="Q2" s="22"/>
    </row>
    <row r="3" spans="1:17">
      <c r="A3" s="1979" t="s">
        <v>80</v>
      </c>
      <c r="B3" s="24" t="s">
        <v>81</v>
      </c>
      <c r="C3" s="1542" t="s">
        <v>1621</v>
      </c>
      <c r="D3" s="22"/>
      <c r="E3" s="22"/>
      <c r="F3" s="22"/>
      <c r="G3" s="22"/>
      <c r="H3" s="22"/>
      <c r="I3" s="22"/>
      <c r="J3" s="22"/>
      <c r="K3" s="22"/>
      <c r="L3" s="22"/>
      <c r="M3" s="22"/>
      <c r="N3" s="22"/>
      <c r="O3" s="22"/>
      <c r="P3" s="22"/>
      <c r="Q3" s="22"/>
    </row>
    <row r="4" spans="1:17">
      <c r="A4" s="1974"/>
      <c r="B4" s="24" t="s">
        <v>82</v>
      </c>
      <c r="C4" s="1424" t="s">
        <v>1622</v>
      </c>
      <c r="D4" s="22"/>
      <c r="E4" s="22"/>
      <c r="F4" s="22"/>
      <c r="G4" s="22"/>
      <c r="H4" s="22"/>
      <c r="I4" s="22"/>
      <c r="J4" s="22"/>
      <c r="K4" s="22"/>
      <c r="L4" s="22"/>
      <c r="M4" s="22"/>
      <c r="N4" s="22"/>
      <c r="O4" s="22"/>
      <c r="P4" s="22"/>
      <c r="Q4" s="22"/>
    </row>
    <row r="5" spans="1:17">
      <c r="A5" s="1974"/>
      <c r="B5" s="24" t="s">
        <v>83</v>
      </c>
      <c r="C5" s="1272" t="s">
        <v>165</v>
      </c>
      <c r="D5" s="22"/>
      <c r="E5" s="22"/>
      <c r="F5" s="22"/>
      <c r="G5" s="22"/>
      <c r="H5" s="22"/>
      <c r="I5" s="22"/>
      <c r="J5" s="22"/>
      <c r="K5" s="22"/>
      <c r="L5" s="22"/>
      <c r="M5" s="22"/>
      <c r="N5" s="22"/>
      <c r="O5" s="22"/>
      <c r="P5" s="22"/>
      <c r="Q5" s="22"/>
    </row>
    <row r="6" spans="1:17">
      <c r="A6" s="1974"/>
      <c r="B6" s="24" t="s">
        <v>84</v>
      </c>
      <c r="C6" s="1425" t="s">
        <v>1622</v>
      </c>
      <c r="D6" s="22"/>
      <c r="E6" s="22"/>
      <c r="F6" s="22"/>
      <c r="G6" s="22"/>
      <c r="H6" s="22"/>
      <c r="I6" s="22"/>
      <c r="J6" s="22"/>
      <c r="K6" s="22"/>
      <c r="L6" s="22"/>
      <c r="M6" s="22"/>
      <c r="N6" s="22"/>
      <c r="O6" s="22"/>
      <c r="P6" s="22"/>
      <c r="Q6" s="22"/>
    </row>
    <row r="7" spans="1:17">
      <c r="A7" s="1974"/>
      <c r="B7" s="24" t="s">
        <v>85</v>
      </c>
      <c r="C7" s="1543">
        <v>42922</v>
      </c>
      <c r="D7" s="22"/>
      <c r="E7" s="22"/>
      <c r="F7" s="22"/>
      <c r="G7" s="22"/>
      <c r="H7" s="22"/>
      <c r="I7" s="22"/>
      <c r="J7" s="22"/>
      <c r="K7" s="22"/>
      <c r="L7" s="22"/>
      <c r="M7" s="22"/>
      <c r="N7" s="22"/>
      <c r="O7" s="22"/>
      <c r="P7" s="22"/>
      <c r="Q7" s="22"/>
    </row>
    <row r="8" spans="1:17">
      <c r="A8" s="1974"/>
      <c r="B8" s="24" t="s">
        <v>86</v>
      </c>
      <c r="C8" s="1544">
        <v>63588716.990000002</v>
      </c>
      <c r="D8" s="22"/>
      <c r="E8" s="22"/>
      <c r="F8" s="22"/>
      <c r="G8" s="22"/>
      <c r="H8" s="22"/>
      <c r="I8" s="22"/>
      <c r="J8" s="22"/>
      <c r="K8" s="22"/>
      <c r="L8" s="22"/>
      <c r="M8" s="22"/>
      <c r="N8" s="22"/>
      <c r="O8" s="22"/>
      <c r="P8" s="22"/>
      <c r="Q8" s="22"/>
    </row>
    <row r="9" spans="1:17">
      <c r="A9" s="1974"/>
      <c r="B9" s="24" t="s">
        <v>87</v>
      </c>
      <c r="C9" s="1545">
        <v>9898760190</v>
      </c>
      <c r="D9" s="22"/>
      <c r="E9" s="22"/>
      <c r="F9" s="22"/>
      <c r="G9" s="22"/>
      <c r="H9" s="22"/>
      <c r="I9" s="22"/>
      <c r="J9" s="22"/>
      <c r="K9" s="22"/>
      <c r="L9" s="22"/>
      <c r="M9" s="22"/>
      <c r="N9" s="22"/>
      <c r="O9" s="22"/>
      <c r="P9" s="22"/>
      <c r="Q9" s="22"/>
    </row>
    <row r="10" spans="1:17">
      <c r="A10" s="1974"/>
      <c r="B10" s="24" t="s">
        <v>88</v>
      </c>
      <c r="C10" s="1354" t="s">
        <v>2328</v>
      </c>
      <c r="D10" s="22"/>
      <c r="E10" s="22"/>
      <c r="F10" s="22"/>
      <c r="G10" s="22"/>
      <c r="H10" s="22"/>
      <c r="I10" s="22"/>
      <c r="J10" s="22"/>
      <c r="K10" s="22"/>
      <c r="L10" s="22"/>
      <c r="M10" s="22"/>
      <c r="N10" s="22"/>
      <c r="O10" s="22"/>
      <c r="P10" s="22"/>
      <c r="Q10" s="22"/>
    </row>
    <row r="11" spans="1:17">
      <c r="A11" s="1974"/>
      <c r="B11" s="24" t="s">
        <v>89</v>
      </c>
      <c r="C11" s="1272" t="s">
        <v>90</v>
      </c>
      <c r="D11" s="22"/>
      <c r="E11" s="22"/>
      <c r="F11" s="22"/>
      <c r="G11" s="22"/>
      <c r="H11" s="22"/>
      <c r="I11" s="22"/>
      <c r="J11" s="22"/>
      <c r="K11" s="22"/>
      <c r="L11" s="22"/>
      <c r="M11" s="22"/>
      <c r="N11" s="22"/>
      <c r="O11" s="22"/>
      <c r="P11" s="22"/>
      <c r="Q11" s="22"/>
    </row>
    <row r="12" spans="1:17">
      <c r="A12" s="1974"/>
      <c r="B12" s="24" t="s">
        <v>91</v>
      </c>
      <c r="C12" s="1425" t="s">
        <v>92</v>
      </c>
      <c r="D12" s="22"/>
      <c r="E12" s="22"/>
      <c r="F12" s="22"/>
      <c r="G12" s="22"/>
      <c r="H12" s="22"/>
      <c r="I12" s="22"/>
      <c r="J12" s="22"/>
      <c r="K12" s="22"/>
      <c r="L12" s="22"/>
      <c r="M12" s="22"/>
      <c r="N12" s="22"/>
      <c r="O12" s="22"/>
      <c r="P12" s="22"/>
      <c r="Q12" s="22"/>
    </row>
    <row r="13" spans="1:17">
      <c r="A13" s="1974"/>
      <c r="B13" s="24" t="s">
        <v>93</v>
      </c>
      <c r="C13" s="1425" t="s">
        <v>92</v>
      </c>
      <c r="D13" s="22"/>
      <c r="E13" s="22"/>
      <c r="F13" s="22"/>
      <c r="G13" s="22"/>
      <c r="H13" s="22"/>
      <c r="I13" s="22"/>
      <c r="J13" s="22"/>
      <c r="K13" s="22"/>
      <c r="L13" s="22"/>
      <c r="M13" s="22"/>
      <c r="N13" s="22"/>
      <c r="O13" s="22"/>
      <c r="P13" s="22"/>
      <c r="Q13" s="22"/>
    </row>
    <row r="14" spans="1:17">
      <c r="A14" s="1974"/>
      <c r="B14" s="24" t="s">
        <v>94</v>
      </c>
      <c r="C14" s="1425" t="s">
        <v>90</v>
      </c>
      <c r="D14" s="22"/>
      <c r="E14" s="22"/>
      <c r="F14" s="22"/>
      <c r="G14" s="22"/>
      <c r="H14" s="22"/>
      <c r="I14" s="22"/>
      <c r="J14" s="22"/>
      <c r="K14" s="22"/>
      <c r="L14" s="22"/>
      <c r="M14" s="22"/>
      <c r="N14" s="22"/>
      <c r="O14" s="22"/>
      <c r="P14" s="22"/>
      <c r="Q14" s="22"/>
    </row>
    <row r="15" spans="1:17">
      <c r="A15" s="1974"/>
      <c r="B15" s="24" t="s">
        <v>95</v>
      </c>
      <c r="C15" s="1425" t="s">
        <v>165</v>
      </c>
      <c r="D15" s="22"/>
      <c r="E15" s="22"/>
      <c r="F15" s="22"/>
      <c r="G15" s="22"/>
      <c r="H15" s="22"/>
      <c r="I15" s="22"/>
      <c r="J15" s="22"/>
      <c r="K15" s="22"/>
      <c r="L15" s="22"/>
      <c r="M15" s="22"/>
      <c r="N15" s="22"/>
      <c r="O15" s="22"/>
      <c r="P15" s="22"/>
      <c r="Q15" s="22"/>
    </row>
    <row r="16" spans="1:17">
      <c r="A16" s="1974"/>
      <c r="B16" s="24" t="s">
        <v>96</v>
      </c>
      <c r="C16" s="1425" t="s">
        <v>165</v>
      </c>
      <c r="D16" s="22"/>
      <c r="E16" s="22"/>
      <c r="F16" s="22"/>
      <c r="G16" s="22"/>
      <c r="H16" s="22"/>
      <c r="I16" s="22"/>
      <c r="J16" s="22"/>
      <c r="K16" s="22"/>
      <c r="L16" s="22"/>
      <c r="M16" s="22"/>
      <c r="N16" s="22"/>
      <c r="O16" s="22"/>
      <c r="P16" s="22"/>
      <c r="Q16" s="22"/>
    </row>
    <row r="17" spans="1:17" ht="198">
      <c r="A17" s="1974"/>
      <c r="B17" s="24" t="s">
        <v>98</v>
      </c>
      <c r="C17" s="1546" t="s">
        <v>2329</v>
      </c>
      <c r="D17" s="22"/>
      <c r="E17" s="22"/>
      <c r="F17" s="22"/>
      <c r="G17" s="22"/>
      <c r="H17" s="22"/>
      <c r="I17" s="22"/>
      <c r="J17" s="22"/>
      <c r="K17" s="22"/>
      <c r="L17" s="22"/>
      <c r="M17" s="22"/>
      <c r="N17" s="22"/>
      <c r="O17" s="22"/>
      <c r="P17" s="22"/>
      <c r="Q17" s="22"/>
    </row>
    <row r="18" spans="1:17" ht="33">
      <c r="A18" s="1974"/>
      <c r="B18" s="608" t="s">
        <v>2592</v>
      </c>
      <c r="C18" s="1425" t="s">
        <v>334</v>
      </c>
      <c r="D18" s="22"/>
      <c r="E18" s="22"/>
      <c r="F18" s="22"/>
      <c r="G18" s="22"/>
      <c r="H18" s="22"/>
      <c r="I18" s="22"/>
      <c r="J18" s="22"/>
      <c r="K18" s="22"/>
      <c r="L18" s="22"/>
      <c r="M18" s="22"/>
      <c r="N18" s="22"/>
      <c r="O18" s="22"/>
      <c r="P18" s="22"/>
      <c r="Q18" s="22"/>
    </row>
    <row r="19" spans="1:17">
      <c r="A19" s="1974"/>
      <c r="B19" s="24" t="s">
        <v>100</v>
      </c>
      <c r="C19" s="1425" t="s">
        <v>165</v>
      </c>
      <c r="D19" s="22"/>
      <c r="E19" s="22"/>
      <c r="F19" s="22"/>
      <c r="G19" s="22"/>
      <c r="H19" s="22"/>
      <c r="I19" s="22"/>
      <c r="J19" s="22"/>
      <c r="K19" s="22"/>
      <c r="L19" s="22"/>
      <c r="M19" s="22"/>
      <c r="N19" s="22"/>
      <c r="O19" s="22"/>
      <c r="P19" s="22"/>
      <c r="Q19" s="22"/>
    </row>
    <row r="20" spans="1:17">
      <c r="A20" s="1974"/>
      <c r="B20" s="24" t="s">
        <v>101</v>
      </c>
      <c r="C20" s="1425" t="s">
        <v>90</v>
      </c>
      <c r="D20" s="22"/>
      <c r="E20" s="22"/>
      <c r="F20" s="22"/>
      <c r="G20" s="22"/>
      <c r="H20" s="22"/>
      <c r="I20" s="22"/>
      <c r="J20" s="22"/>
      <c r="K20" s="22"/>
      <c r="L20" s="22"/>
      <c r="M20" s="22"/>
      <c r="N20" s="22"/>
      <c r="O20" s="22"/>
      <c r="P20" s="22"/>
      <c r="Q20" s="22"/>
    </row>
    <row r="21" spans="1:17">
      <c r="A21" s="1974"/>
      <c r="B21" s="24" t="s">
        <v>102</v>
      </c>
      <c r="C21" s="1425" t="s">
        <v>165</v>
      </c>
      <c r="D21" s="22"/>
      <c r="E21" s="22"/>
      <c r="F21" s="22"/>
      <c r="G21" s="22"/>
      <c r="H21" s="22"/>
      <c r="I21" s="22"/>
      <c r="J21" s="22"/>
      <c r="K21" s="22"/>
      <c r="L21" s="22"/>
      <c r="M21" s="22"/>
      <c r="N21" s="22"/>
      <c r="O21" s="22"/>
      <c r="P21" s="22"/>
      <c r="Q21" s="22"/>
    </row>
    <row r="22" spans="1:17">
      <c r="A22" s="1974"/>
      <c r="B22" s="24" t="s">
        <v>103</v>
      </c>
      <c r="C22" s="1425" t="s">
        <v>165</v>
      </c>
      <c r="D22" s="22"/>
      <c r="E22" s="22"/>
      <c r="F22" s="22"/>
      <c r="G22" s="22"/>
      <c r="H22" s="22"/>
      <c r="I22" s="22"/>
      <c r="J22" s="22"/>
      <c r="K22" s="22"/>
      <c r="L22" s="22"/>
      <c r="M22" s="22"/>
      <c r="N22" s="22"/>
      <c r="O22" s="22"/>
      <c r="P22" s="22"/>
      <c r="Q22" s="22"/>
    </row>
    <row r="23" spans="1:17">
      <c r="A23" s="1974"/>
      <c r="B23" s="24" t="s">
        <v>104</v>
      </c>
      <c r="C23" s="1425" t="s">
        <v>165</v>
      </c>
      <c r="D23" s="22"/>
      <c r="E23" s="22"/>
      <c r="F23" s="22"/>
      <c r="G23" s="22"/>
      <c r="H23" s="22"/>
      <c r="I23" s="22"/>
      <c r="J23" s="22"/>
      <c r="K23" s="22"/>
      <c r="L23" s="22"/>
      <c r="M23" s="22"/>
      <c r="N23" s="22"/>
      <c r="O23" s="22"/>
      <c r="P23" s="22"/>
      <c r="Q23" s="22"/>
    </row>
    <row r="24" spans="1:17">
      <c r="A24" s="1974"/>
      <c r="B24" s="24" t="s">
        <v>105</v>
      </c>
      <c r="C24" s="1425" t="s">
        <v>165</v>
      </c>
      <c r="D24" s="22"/>
      <c r="E24" s="22"/>
      <c r="F24" s="22"/>
      <c r="G24" s="22"/>
      <c r="H24" s="22"/>
      <c r="I24" s="22"/>
      <c r="J24" s="22"/>
      <c r="K24" s="22"/>
      <c r="L24" s="22"/>
      <c r="M24" s="22"/>
      <c r="N24" s="22"/>
      <c r="O24" s="22"/>
      <c r="P24" s="22"/>
      <c r="Q24" s="22"/>
    </row>
    <row r="25" spans="1:17">
      <c r="A25" s="1974"/>
      <c r="B25" s="24" t="s">
        <v>106</v>
      </c>
      <c r="C25" s="1425" t="s">
        <v>107</v>
      </c>
      <c r="D25" s="22"/>
      <c r="E25" s="22"/>
      <c r="F25" s="22"/>
      <c r="G25" s="22"/>
      <c r="H25" s="22"/>
      <c r="I25" s="22"/>
      <c r="J25" s="22"/>
      <c r="K25" s="22"/>
      <c r="L25" s="22"/>
      <c r="M25" s="22"/>
      <c r="N25" s="22"/>
      <c r="O25" s="22"/>
      <c r="P25" s="22"/>
      <c r="Q25" s="22"/>
    </row>
    <row r="26" spans="1:17">
      <c r="A26" s="1974"/>
      <c r="B26" s="24" t="s">
        <v>108</v>
      </c>
      <c r="C26" s="1425" t="s">
        <v>165</v>
      </c>
      <c r="D26" s="22"/>
      <c r="E26" s="22"/>
      <c r="F26" s="22"/>
      <c r="G26" s="22"/>
      <c r="H26" s="22"/>
      <c r="I26" s="22"/>
      <c r="J26" s="22"/>
      <c r="K26" s="22"/>
      <c r="L26" s="22"/>
      <c r="M26" s="22"/>
      <c r="N26" s="22"/>
      <c r="O26" s="22"/>
      <c r="P26" s="22"/>
      <c r="Q26" s="22"/>
    </row>
    <row r="27" spans="1:17">
      <c r="A27" s="1974"/>
      <c r="B27" s="24" t="s">
        <v>109</v>
      </c>
      <c r="C27" s="1425" t="s">
        <v>236</v>
      </c>
      <c r="D27" s="22"/>
      <c r="E27" s="22"/>
      <c r="F27" s="22"/>
      <c r="G27" s="22"/>
      <c r="H27" s="22"/>
      <c r="I27" s="22"/>
      <c r="J27" s="22"/>
      <c r="K27" s="22"/>
      <c r="L27" s="22"/>
      <c r="M27" s="22"/>
      <c r="N27" s="22"/>
      <c r="O27" s="22"/>
      <c r="P27" s="22"/>
      <c r="Q27" s="22"/>
    </row>
    <row r="28" spans="1:17">
      <c r="A28" s="1974"/>
      <c r="B28" s="24" t="s">
        <v>110</v>
      </c>
      <c r="C28" s="1425" t="s">
        <v>111</v>
      </c>
      <c r="D28" s="22"/>
      <c r="E28" s="22"/>
      <c r="F28" s="22"/>
      <c r="G28" s="22"/>
      <c r="H28" s="22"/>
      <c r="I28" s="22"/>
      <c r="J28" s="22"/>
      <c r="K28" s="22"/>
      <c r="L28" s="22"/>
      <c r="M28" s="22"/>
      <c r="N28" s="22"/>
      <c r="O28" s="22"/>
      <c r="P28" s="22"/>
      <c r="Q28" s="22"/>
    </row>
    <row r="29" spans="1:17" ht="49.5">
      <c r="A29" s="1974"/>
      <c r="B29" s="24" t="s">
        <v>112</v>
      </c>
      <c r="C29" s="1425" t="s">
        <v>1026</v>
      </c>
      <c r="D29" s="22"/>
      <c r="E29" s="22"/>
      <c r="F29" s="22"/>
      <c r="G29" s="22"/>
      <c r="H29" s="22"/>
      <c r="I29" s="22"/>
      <c r="J29" s="22"/>
      <c r="K29" s="22"/>
      <c r="L29" s="22"/>
      <c r="M29" s="22"/>
      <c r="N29" s="22"/>
      <c r="O29" s="22"/>
      <c r="P29" s="22"/>
      <c r="Q29" s="22"/>
    </row>
    <row r="30" spans="1:17" ht="115.5">
      <c r="A30" s="1974"/>
      <c r="B30" s="24" t="s">
        <v>114</v>
      </c>
      <c r="C30" s="1425" t="s">
        <v>2330</v>
      </c>
      <c r="D30" s="22"/>
      <c r="E30" s="22"/>
      <c r="F30" s="22"/>
      <c r="G30" s="22"/>
      <c r="H30" s="22"/>
      <c r="I30" s="22"/>
      <c r="J30" s="22"/>
      <c r="K30" s="22"/>
      <c r="L30" s="22"/>
      <c r="M30" s="22"/>
      <c r="N30" s="22"/>
      <c r="O30" s="22"/>
      <c r="P30" s="22"/>
      <c r="Q30" s="22"/>
    </row>
    <row r="31" spans="1:17">
      <c r="A31" s="1974"/>
      <c r="B31" s="24" t="s">
        <v>115</v>
      </c>
      <c r="C31" s="1425" t="s">
        <v>2331</v>
      </c>
      <c r="D31" s="22"/>
      <c r="E31" s="22"/>
      <c r="F31" s="22"/>
      <c r="G31" s="22"/>
      <c r="H31" s="22"/>
      <c r="I31" s="22"/>
      <c r="J31" s="22"/>
      <c r="K31" s="22"/>
      <c r="L31" s="22"/>
      <c r="M31" s="22"/>
      <c r="N31" s="22"/>
      <c r="O31" s="22"/>
      <c r="P31" s="22"/>
      <c r="Q31" s="22"/>
    </row>
    <row r="32" spans="1:17" ht="33.5" thickBot="1">
      <c r="A32" s="1975"/>
      <c r="B32" s="29" t="s">
        <v>116</v>
      </c>
      <c r="C32" s="1547" t="s">
        <v>165</v>
      </c>
      <c r="D32" s="22"/>
      <c r="E32" s="22"/>
      <c r="F32" s="22"/>
      <c r="G32" s="22"/>
      <c r="H32" s="22"/>
      <c r="I32" s="22"/>
      <c r="J32" s="22"/>
      <c r="K32" s="22"/>
      <c r="L32" s="22"/>
      <c r="M32" s="22"/>
      <c r="N32" s="22"/>
      <c r="O32" s="22"/>
      <c r="P32" s="22"/>
      <c r="Q32" s="22"/>
    </row>
    <row r="33" spans="1:17">
      <c r="A33" s="1973" t="s">
        <v>117</v>
      </c>
      <c r="B33" s="31" t="s">
        <v>118</v>
      </c>
      <c r="C33" s="1272" t="s">
        <v>1622</v>
      </c>
      <c r="D33" s="22"/>
      <c r="E33" s="22"/>
      <c r="F33" s="22"/>
      <c r="G33" s="22"/>
      <c r="H33" s="22"/>
      <c r="I33" s="22"/>
      <c r="J33" s="22"/>
      <c r="K33" s="22"/>
      <c r="L33" s="22"/>
      <c r="M33" s="22"/>
      <c r="N33" s="22"/>
      <c r="O33" s="22"/>
      <c r="P33" s="22"/>
      <c r="Q33" s="22"/>
    </row>
    <row r="34" spans="1:17">
      <c r="A34" s="1974"/>
      <c r="B34" s="24" t="s">
        <v>119</v>
      </c>
      <c r="C34" s="1425" t="s">
        <v>1623</v>
      </c>
      <c r="D34" s="22"/>
      <c r="E34" s="22"/>
      <c r="F34" s="22"/>
      <c r="G34" s="22"/>
      <c r="H34" s="22"/>
      <c r="I34" s="22"/>
      <c r="J34" s="22"/>
      <c r="K34" s="22"/>
      <c r="L34" s="22"/>
      <c r="M34" s="22"/>
      <c r="N34" s="22"/>
      <c r="O34" s="22"/>
      <c r="P34" s="22"/>
      <c r="Q34" s="22"/>
    </row>
    <row r="35" spans="1:17">
      <c r="A35" s="1974"/>
      <c r="B35" s="24" t="s">
        <v>120</v>
      </c>
      <c r="C35" s="1425" t="s">
        <v>121</v>
      </c>
      <c r="D35" s="22"/>
      <c r="E35" s="22"/>
      <c r="F35" s="22"/>
      <c r="G35" s="22"/>
      <c r="H35" s="22"/>
      <c r="I35" s="22"/>
      <c r="J35" s="22"/>
      <c r="K35" s="22"/>
      <c r="L35" s="22"/>
      <c r="M35" s="22"/>
      <c r="N35" s="22"/>
      <c r="O35" s="22"/>
      <c r="P35" s="22"/>
      <c r="Q35" s="22"/>
    </row>
    <row r="36" spans="1:17">
      <c r="A36" s="1974"/>
      <c r="B36" s="24" t="s">
        <v>122</v>
      </c>
      <c r="C36" s="1425" t="s">
        <v>165</v>
      </c>
      <c r="D36" s="22"/>
      <c r="E36" s="22"/>
      <c r="F36" s="22"/>
      <c r="G36" s="22"/>
      <c r="H36" s="22"/>
      <c r="I36" s="22"/>
      <c r="J36" s="22"/>
      <c r="K36" s="22"/>
      <c r="L36" s="22"/>
      <c r="M36" s="22"/>
      <c r="N36" s="22"/>
      <c r="O36" s="22"/>
      <c r="P36" s="22"/>
      <c r="Q36" s="22"/>
    </row>
    <row r="37" spans="1:17">
      <c r="A37" s="1974"/>
      <c r="B37" s="24" t="s">
        <v>123</v>
      </c>
      <c r="C37" s="1425" t="s">
        <v>165</v>
      </c>
      <c r="D37" s="22"/>
      <c r="E37" s="22"/>
      <c r="F37" s="22"/>
      <c r="G37" s="22"/>
      <c r="H37" s="22"/>
      <c r="I37" s="22"/>
      <c r="J37" s="22"/>
      <c r="K37" s="22"/>
      <c r="L37" s="22"/>
      <c r="M37" s="22"/>
      <c r="N37" s="22"/>
      <c r="O37" s="22"/>
      <c r="P37" s="22"/>
      <c r="Q37" s="22"/>
    </row>
    <row r="38" spans="1:17" ht="18.5" thickBot="1">
      <c r="A38" s="1975"/>
      <c r="B38" s="33" t="s">
        <v>124</v>
      </c>
      <c r="C38" s="1276" t="s">
        <v>92</v>
      </c>
      <c r="D38" s="22"/>
      <c r="E38" s="22"/>
      <c r="F38" s="22"/>
      <c r="G38" s="22"/>
      <c r="H38" s="22"/>
      <c r="I38" s="22"/>
      <c r="J38" s="22"/>
      <c r="K38" s="22"/>
      <c r="L38" s="22"/>
      <c r="M38" s="22"/>
      <c r="N38" s="22"/>
      <c r="O38" s="22"/>
      <c r="P38" s="22"/>
      <c r="Q38" s="22"/>
    </row>
    <row r="39" spans="1:17">
      <c r="A39" s="1973" t="s">
        <v>125</v>
      </c>
      <c r="B39" s="31" t="s">
        <v>126</v>
      </c>
      <c r="C39" s="1272" t="s">
        <v>90</v>
      </c>
      <c r="D39" s="22"/>
      <c r="E39" s="22"/>
      <c r="F39" s="22"/>
      <c r="G39" s="22"/>
      <c r="H39" s="22"/>
      <c r="I39" s="22"/>
      <c r="J39" s="22"/>
      <c r="K39" s="22"/>
      <c r="L39" s="22"/>
      <c r="M39" s="22"/>
      <c r="N39" s="22"/>
      <c r="O39" s="22"/>
      <c r="P39" s="22"/>
      <c r="Q39" s="22"/>
    </row>
    <row r="40" spans="1:17">
      <c r="A40" s="1974"/>
      <c r="B40" s="24" t="s">
        <v>127</v>
      </c>
      <c r="C40" s="1425" t="s">
        <v>165</v>
      </c>
      <c r="D40" s="22"/>
      <c r="E40" s="22"/>
      <c r="F40" s="22"/>
      <c r="G40" s="22"/>
      <c r="H40" s="22"/>
      <c r="I40" s="22"/>
      <c r="J40" s="22"/>
      <c r="K40" s="22"/>
      <c r="L40" s="22"/>
      <c r="M40" s="22"/>
      <c r="N40" s="22"/>
      <c r="O40" s="22"/>
      <c r="P40" s="22"/>
      <c r="Q40" s="22"/>
    </row>
    <row r="41" spans="1:17">
      <c r="A41" s="1974"/>
      <c r="B41" s="24" t="s">
        <v>128</v>
      </c>
      <c r="C41" s="1425" t="s">
        <v>165</v>
      </c>
      <c r="D41" s="22"/>
      <c r="E41" s="22"/>
      <c r="F41" s="22"/>
      <c r="G41" s="22"/>
      <c r="H41" s="22"/>
      <c r="I41" s="22"/>
      <c r="J41" s="22"/>
      <c r="K41" s="22"/>
      <c r="L41" s="22"/>
      <c r="M41" s="22"/>
      <c r="N41" s="22"/>
      <c r="O41" s="22"/>
      <c r="P41" s="22"/>
      <c r="Q41" s="22"/>
    </row>
    <row r="42" spans="1:17">
      <c r="A42" s="1974"/>
      <c r="B42" s="24" t="s">
        <v>129</v>
      </c>
      <c r="C42" s="1425" t="s">
        <v>165</v>
      </c>
      <c r="D42" s="22"/>
      <c r="E42" s="22"/>
      <c r="F42" s="22"/>
      <c r="G42" s="22"/>
      <c r="H42" s="22"/>
      <c r="I42" s="22"/>
      <c r="J42" s="22"/>
      <c r="K42" s="22"/>
      <c r="L42" s="22"/>
      <c r="M42" s="22"/>
      <c r="N42" s="22"/>
      <c r="O42" s="22"/>
      <c r="P42" s="22"/>
      <c r="Q42" s="22"/>
    </row>
    <row r="43" spans="1:17">
      <c r="A43" s="1974"/>
      <c r="B43" s="24" t="s">
        <v>130</v>
      </c>
      <c r="C43" s="1425" t="s">
        <v>165</v>
      </c>
      <c r="D43" s="22"/>
      <c r="E43" s="22"/>
      <c r="F43" s="22"/>
      <c r="G43" s="22"/>
      <c r="H43" s="22"/>
      <c r="I43" s="22"/>
      <c r="J43" s="22"/>
      <c r="K43" s="22"/>
      <c r="L43" s="22"/>
      <c r="M43" s="22"/>
      <c r="N43" s="22"/>
      <c r="O43" s="22"/>
      <c r="P43" s="22"/>
      <c r="Q43" s="22"/>
    </row>
    <row r="44" spans="1:17" ht="18.5" thickBot="1">
      <c r="A44" s="1975"/>
      <c r="B44" s="33" t="s">
        <v>131</v>
      </c>
      <c r="C44" s="1276" t="s">
        <v>165</v>
      </c>
      <c r="D44" s="22"/>
      <c r="E44" s="22"/>
      <c r="F44" s="22"/>
      <c r="G44" s="22"/>
      <c r="H44" s="22"/>
      <c r="I44" s="22"/>
      <c r="J44" s="22"/>
      <c r="K44" s="22"/>
      <c r="L44" s="22"/>
      <c r="M44" s="22"/>
      <c r="N44" s="22"/>
      <c r="O44" s="22"/>
      <c r="P44" s="22"/>
      <c r="Q44" s="22"/>
    </row>
    <row r="45" spans="1:17">
      <c r="A45" s="1973" t="s">
        <v>132</v>
      </c>
      <c r="B45" s="31" t="s">
        <v>133</v>
      </c>
      <c r="C45" s="1272" t="s">
        <v>90</v>
      </c>
      <c r="D45" s="22"/>
      <c r="E45" s="22"/>
      <c r="F45" s="22"/>
      <c r="G45" s="22"/>
      <c r="H45" s="22"/>
      <c r="I45" s="22"/>
      <c r="J45" s="22"/>
      <c r="K45" s="22"/>
      <c r="L45" s="22"/>
      <c r="M45" s="22"/>
      <c r="N45" s="22"/>
      <c r="O45" s="22"/>
      <c r="P45" s="22"/>
      <c r="Q45" s="22"/>
    </row>
    <row r="46" spans="1:17">
      <c r="A46" s="1974"/>
      <c r="B46" s="24" t="s">
        <v>135</v>
      </c>
      <c r="C46" s="1546" t="s">
        <v>165</v>
      </c>
      <c r="D46" s="22"/>
      <c r="E46" s="22"/>
      <c r="F46" s="22"/>
      <c r="G46" s="22"/>
      <c r="H46" s="22"/>
      <c r="I46" s="22"/>
      <c r="J46" s="22"/>
      <c r="K46" s="22"/>
      <c r="L46" s="22"/>
      <c r="M46" s="22"/>
      <c r="N46" s="22"/>
      <c r="O46" s="22"/>
      <c r="P46" s="22"/>
      <c r="Q46" s="22"/>
    </row>
    <row r="47" spans="1:17" ht="18.5" thickBot="1">
      <c r="A47" s="1975"/>
      <c r="B47" s="33" t="s">
        <v>136</v>
      </c>
      <c r="C47" s="1276" t="s">
        <v>165</v>
      </c>
      <c r="D47" s="22"/>
      <c r="E47" s="22"/>
      <c r="F47" s="22"/>
      <c r="G47" s="22"/>
      <c r="H47" s="22"/>
      <c r="I47" s="22"/>
      <c r="J47" s="22"/>
      <c r="K47" s="22"/>
      <c r="L47" s="22"/>
      <c r="M47" s="22"/>
      <c r="N47" s="22"/>
      <c r="O47" s="22"/>
      <c r="P47" s="22"/>
      <c r="Q47" s="22"/>
    </row>
    <row r="48" spans="1:17">
      <c r="A48" s="1980" t="s">
        <v>137</v>
      </c>
      <c r="B48" s="35" t="s">
        <v>138</v>
      </c>
      <c r="C48" s="1542" t="s">
        <v>92</v>
      </c>
      <c r="D48" s="22"/>
      <c r="E48" s="22"/>
      <c r="F48" s="22"/>
      <c r="G48" s="22"/>
      <c r="H48" s="22"/>
      <c r="I48" s="22"/>
      <c r="J48" s="22"/>
      <c r="K48" s="22"/>
      <c r="L48" s="22"/>
      <c r="M48" s="22"/>
      <c r="N48" s="22"/>
      <c r="O48" s="22"/>
      <c r="P48" s="22"/>
      <c r="Q48" s="22"/>
    </row>
    <row r="49" spans="1:17">
      <c r="A49" s="1980"/>
      <c r="B49" s="24" t="s">
        <v>139</v>
      </c>
      <c r="C49" s="1425" t="s">
        <v>1196</v>
      </c>
      <c r="D49" s="22"/>
      <c r="E49" s="22"/>
      <c r="F49" s="22"/>
      <c r="G49" s="22"/>
      <c r="H49" s="22"/>
      <c r="I49" s="22"/>
      <c r="J49" s="22"/>
      <c r="K49" s="22"/>
      <c r="L49" s="22"/>
      <c r="M49" s="22"/>
      <c r="N49" s="22"/>
      <c r="O49" s="22"/>
      <c r="P49" s="22"/>
      <c r="Q49" s="22"/>
    </row>
    <row r="50" spans="1:17">
      <c r="A50" s="1980"/>
      <c r="B50" s="24" t="s">
        <v>140</v>
      </c>
      <c r="C50" s="1425" t="s">
        <v>1460</v>
      </c>
      <c r="D50" s="22"/>
      <c r="E50" s="22"/>
      <c r="F50" s="22"/>
      <c r="G50" s="22"/>
      <c r="H50" s="22"/>
      <c r="I50" s="22"/>
      <c r="J50" s="22"/>
      <c r="K50" s="22"/>
      <c r="L50" s="22"/>
      <c r="M50" s="22"/>
      <c r="N50" s="22"/>
      <c r="O50" s="22"/>
      <c r="P50" s="22"/>
      <c r="Q50" s="22"/>
    </row>
    <row r="51" spans="1:17">
      <c r="A51" s="1980"/>
      <c r="B51" s="24" t="s">
        <v>141</v>
      </c>
      <c r="C51" s="1425" t="s">
        <v>1460</v>
      </c>
      <c r="D51" s="22"/>
      <c r="E51" s="22"/>
      <c r="F51" s="22"/>
      <c r="G51" s="22"/>
      <c r="H51" s="22"/>
      <c r="I51" s="22"/>
      <c r="J51" s="22"/>
      <c r="K51" s="22"/>
      <c r="L51" s="22"/>
      <c r="M51" s="22"/>
      <c r="N51" s="22"/>
      <c r="O51" s="22"/>
      <c r="P51" s="22"/>
      <c r="Q51" s="22"/>
    </row>
    <row r="52" spans="1:17" ht="66">
      <c r="A52" s="1980"/>
      <c r="B52" s="24" t="s">
        <v>142</v>
      </c>
      <c r="C52" s="1425" t="s">
        <v>2332</v>
      </c>
      <c r="D52" s="22"/>
      <c r="E52" s="22"/>
      <c r="F52" s="22"/>
      <c r="G52" s="22"/>
      <c r="H52" s="22"/>
      <c r="I52" s="22"/>
      <c r="J52" s="22"/>
      <c r="K52" s="22"/>
      <c r="L52" s="22"/>
      <c r="M52" s="22"/>
      <c r="N52" s="22"/>
      <c r="O52" s="22"/>
      <c r="P52" s="22"/>
      <c r="Q52" s="22"/>
    </row>
    <row r="53" spans="1:17" ht="49.5">
      <c r="A53" s="1980"/>
      <c r="B53" s="24" t="s">
        <v>143</v>
      </c>
      <c r="C53" s="1425" t="s">
        <v>2333</v>
      </c>
      <c r="D53" s="22"/>
      <c r="E53" s="22"/>
      <c r="F53" s="22"/>
      <c r="G53" s="22"/>
      <c r="H53" s="22"/>
      <c r="I53" s="22"/>
      <c r="J53" s="22"/>
      <c r="K53" s="22"/>
      <c r="L53" s="22"/>
      <c r="M53" s="22"/>
      <c r="N53" s="22"/>
      <c r="O53" s="22"/>
      <c r="P53" s="22"/>
      <c r="Q53" s="22"/>
    </row>
    <row r="54" spans="1:17" ht="33">
      <c r="A54" s="1980"/>
      <c r="B54" s="24" t="s">
        <v>144</v>
      </c>
      <c r="C54" s="1425" t="s">
        <v>1624</v>
      </c>
      <c r="D54" s="22"/>
      <c r="E54" s="22"/>
      <c r="F54" s="22"/>
      <c r="G54" s="22"/>
      <c r="H54" s="22"/>
      <c r="I54" s="22"/>
      <c r="J54" s="22"/>
      <c r="K54" s="22"/>
      <c r="L54" s="22"/>
      <c r="M54" s="22"/>
      <c r="N54" s="22"/>
      <c r="O54" s="22"/>
      <c r="P54" s="22"/>
      <c r="Q54" s="22"/>
    </row>
    <row r="55" spans="1:17">
      <c r="A55" s="1980"/>
      <c r="B55" s="24" t="s">
        <v>145</v>
      </c>
      <c r="C55" s="1425" t="s">
        <v>1625</v>
      </c>
      <c r="D55" s="22"/>
      <c r="E55" s="22"/>
      <c r="F55" s="22"/>
      <c r="G55" s="22"/>
      <c r="H55" s="22"/>
      <c r="I55" s="22"/>
      <c r="J55" s="22"/>
      <c r="K55" s="22"/>
      <c r="L55" s="22"/>
      <c r="M55" s="22"/>
      <c r="N55" s="22"/>
      <c r="O55" s="22"/>
      <c r="P55" s="22"/>
      <c r="Q55" s="22"/>
    </row>
    <row r="56" spans="1:17">
      <c r="A56" s="1980"/>
      <c r="B56" s="24" t="s">
        <v>146</v>
      </c>
      <c r="C56" s="1425" t="s">
        <v>353</v>
      </c>
      <c r="D56" s="22"/>
      <c r="E56" s="22"/>
      <c r="F56" s="22"/>
      <c r="G56" s="22"/>
      <c r="H56" s="22"/>
      <c r="I56" s="22"/>
      <c r="J56" s="22"/>
      <c r="K56" s="22"/>
      <c r="L56" s="22"/>
      <c r="M56" s="22"/>
      <c r="N56" s="22"/>
      <c r="O56" s="22"/>
      <c r="P56" s="22"/>
      <c r="Q56" s="22"/>
    </row>
    <row r="57" spans="1:17">
      <c r="A57" s="1980"/>
      <c r="B57" s="24" t="s">
        <v>147</v>
      </c>
      <c r="C57" s="1425" t="s">
        <v>165</v>
      </c>
      <c r="D57" s="22"/>
      <c r="E57" s="22"/>
      <c r="F57" s="22"/>
      <c r="G57" s="22"/>
      <c r="H57" s="22"/>
      <c r="I57" s="22"/>
      <c r="J57" s="22"/>
      <c r="K57" s="22"/>
      <c r="L57" s="22"/>
      <c r="M57" s="22"/>
      <c r="N57" s="22"/>
      <c r="O57" s="22"/>
      <c r="P57" s="22"/>
      <c r="Q57" s="22"/>
    </row>
    <row r="58" spans="1:17">
      <c r="A58" s="1980"/>
      <c r="B58" s="24" t="s">
        <v>149</v>
      </c>
      <c r="C58" s="1538" t="s">
        <v>165</v>
      </c>
      <c r="D58" s="22"/>
      <c r="E58" s="22"/>
      <c r="F58" s="22"/>
      <c r="G58" s="22"/>
      <c r="H58" s="22"/>
      <c r="I58" s="22"/>
      <c r="J58" s="22"/>
      <c r="K58" s="22"/>
      <c r="L58" s="22"/>
      <c r="M58" s="22"/>
      <c r="N58" s="22"/>
      <c r="O58" s="22"/>
      <c r="P58" s="22"/>
      <c r="Q58" s="22"/>
    </row>
    <row r="59" spans="1:17">
      <c r="A59" s="1980"/>
      <c r="B59" s="24" t="s">
        <v>150</v>
      </c>
      <c r="C59" s="1354" t="s">
        <v>1625</v>
      </c>
      <c r="D59" s="22"/>
      <c r="E59" s="22"/>
      <c r="F59" s="22"/>
      <c r="G59" s="22"/>
      <c r="H59" s="22"/>
      <c r="I59" s="22"/>
      <c r="J59" s="22"/>
      <c r="K59" s="22"/>
      <c r="L59" s="22"/>
      <c r="M59" s="22"/>
      <c r="N59" s="22"/>
      <c r="O59" s="22"/>
      <c r="P59" s="22"/>
      <c r="Q59" s="22"/>
    </row>
    <row r="60" spans="1:17">
      <c r="A60" s="1980"/>
      <c r="B60" s="24" t="s">
        <v>151</v>
      </c>
      <c r="C60" s="1548" t="s">
        <v>1245</v>
      </c>
      <c r="D60" s="22"/>
      <c r="E60" s="22"/>
      <c r="F60" s="22"/>
      <c r="G60" s="22"/>
      <c r="H60" s="22"/>
      <c r="I60" s="22"/>
      <c r="J60" s="22"/>
      <c r="K60" s="22"/>
      <c r="L60" s="22"/>
      <c r="M60" s="22"/>
      <c r="N60" s="22"/>
      <c r="O60" s="22"/>
      <c r="P60" s="22"/>
      <c r="Q60" s="22"/>
    </row>
    <row r="61" spans="1:17">
      <c r="A61" s="1980"/>
      <c r="B61" s="24" t="s">
        <v>152</v>
      </c>
      <c r="C61" s="1425" t="s">
        <v>1245</v>
      </c>
      <c r="D61" s="22"/>
      <c r="E61" s="22"/>
      <c r="F61" s="22"/>
      <c r="G61" s="22"/>
      <c r="H61" s="22"/>
      <c r="I61" s="22"/>
      <c r="J61" s="22"/>
      <c r="K61" s="22"/>
      <c r="L61" s="22"/>
      <c r="M61" s="22"/>
      <c r="N61" s="22"/>
      <c r="O61" s="22"/>
      <c r="P61" s="22"/>
      <c r="Q61" s="22"/>
    </row>
    <row r="62" spans="1:17">
      <c r="A62" s="1980"/>
      <c r="B62" s="24" t="s">
        <v>153</v>
      </c>
      <c r="C62" s="1425" t="s">
        <v>165</v>
      </c>
      <c r="D62" s="22"/>
      <c r="E62" s="22"/>
      <c r="F62" s="22"/>
      <c r="G62" s="22"/>
      <c r="H62" s="22"/>
      <c r="I62" s="22"/>
      <c r="J62" s="22"/>
      <c r="K62" s="22"/>
      <c r="L62" s="22"/>
      <c r="M62" s="22"/>
      <c r="N62" s="22"/>
      <c r="O62" s="22"/>
      <c r="P62" s="22"/>
      <c r="Q62" s="22"/>
    </row>
    <row r="63" spans="1:17">
      <c r="A63" s="1980"/>
      <c r="B63" s="24" t="s">
        <v>154</v>
      </c>
      <c r="C63" s="1425" t="s">
        <v>1245</v>
      </c>
      <c r="D63" s="22"/>
      <c r="E63" s="22"/>
      <c r="F63" s="22"/>
      <c r="G63" s="22"/>
      <c r="H63" s="22"/>
      <c r="I63" s="22"/>
      <c r="J63" s="22"/>
      <c r="K63" s="22"/>
      <c r="L63" s="22"/>
      <c r="M63" s="22"/>
      <c r="N63" s="22"/>
      <c r="O63" s="22"/>
      <c r="P63" s="22"/>
      <c r="Q63" s="22"/>
    </row>
    <row r="64" spans="1:17">
      <c r="A64" s="1980"/>
      <c r="B64" s="24" t="s">
        <v>155</v>
      </c>
      <c r="C64" s="1425" t="s">
        <v>165</v>
      </c>
      <c r="D64" s="22"/>
      <c r="E64" s="22"/>
      <c r="F64" s="22"/>
      <c r="G64" s="22"/>
      <c r="H64" s="22"/>
      <c r="I64" s="22"/>
      <c r="J64" s="22"/>
      <c r="K64" s="22"/>
      <c r="L64" s="22"/>
      <c r="M64" s="22"/>
      <c r="N64" s="22"/>
      <c r="O64" s="22"/>
      <c r="P64" s="22"/>
      <c r="Q64" s="22"/>
    </row>
    <row r="65" spans="1:17">
      <c r="A65" s="1980"/>
      <c r="B65" s="24" t="s">
        <v>156</v>
      </c>
      <c r="C65" s="1425" t="s">
        <v>90</v>
      </c>
      <c r="D65" s="22"/>
      <c r="E65" s="22"/>
      <c r="F65" s="22"/>
      <c r="G65" s="22"/>
      <c r="H65" s="22"/>
      <c r="I65" s="22"/>
      <c r="J65" s="22"/>
      <c r="K65" s="22"/>
      <c r="L65" s="22"/>
      <c r="M65" s="22"/>
      <c r="N65" s="22"/>
      <c r="O65" s="22"/>
      <c r="P65" s="22"/>
      <c r="Q65" s="22"/>
    </row>
    <row r="66" spans="1:17">
      <c r="A66" s="1980"/>
      <c r="B66" s="24" t="s">
        <v>157</v>
      </c>
      <c r="C66" s="1425" t="s">
        <v>165</v>
      </c>
      <c r="D66" s="22"/>
      <c r="E66" s="22"/>
      <c r="F66" s="22"/>
      <c r="G66" s="22"/>
      <c r="H66" s="22"/>
      <c r="I66" s="22"/>
      <c r="J66" s="22"/>
      <c r="K66" s="22"/>
      <c r="L66" s="22"/>
      <c r="M66" s="22"/>
      <c r="N66" s="22"/>
      <c r="O66" s="22"/>
      <c r="P66" s="22"/>
      <c r="Q66" s="22"/>
    </row>
    <row r="67" spans="1:17">
      <c r="A67" s="1980"/>
      <c r="B67" s="24" t="s">
        <v>158</v>
      </c>
      <c r="C67" s="1549" t="s">
        <v>165</v>
      </c>
      <c r="D67" s="22"/>
      <c r="E67" s="22"/>
      <c r="F67" s="22"/>
      <c r="G67" s="22"/>
      <c r="H67" s="22"/>
      <c r="I67" s="22"/>
      <c r="J67" s="22"/>
      <c r="K67" s="22"/>
      <c r="L67" s="22"/>
      <c r="M67" s="22"/>
      <c r="N67" s="22"/>
      <c r="O67" s="22"/>
      <c r="P67" s="22"/>
      <c r="Q67" s="22"/>
    </row>
    <row r="68" spans="1:17" ht="18.5" thickBot="1">
      <c r="A68" s="1981"/>
      <c r="B68" s="33" t="s">
        <v>159</v>
      </c>
      <c r="C68" s="1276" t="s">
        <v>165</v>
      </c>
      <c r="D68" s="22"/>
      <c r="E68" s="22"/>
      <c r="F68" s="22"/>
      <c r="G68" s="22"/>
      <c r="H68" s="22"/>
      <c r="I68" s="22"/>
      <c r="J68" s="22"/>
      <c r="K68" s="22"/>
      <c r="L68" s="22"/>
      <c r="M68" s="22"/>
      <c r="N68" s="22"/>
      <c r="O68" s="22"/>
      <c r="P68" s="22"/>
      <c r="Q68" s="22"/>
    </row>
    <row r="69" spans="1:17">
      <c r="A69" s="1973" t="s">
        <v>160</v>
      </c>
      <c r="B69" s="31" t="s">
        <v>161</v>
      </c>
      <c r="C69" s="1272" t="s">
        <v>92</v>
      </c>
      <c r="D69" s="22"/>
      <c r="E69" s="22"/>
      <c r="F69" s="22"/>
      <c r="G69" s="22"/>
      <c r="H69" s="22"/>
      <c r="I69" s="22"/>
      <c r="J69" s="22"/>
      <c r="K69" s="22"/>
      <c r="L69" s="22"/>
      <c r="M69" s="22"/>
      <c r="N69" s="22"/>
      <c r="O69" s="22"/>
      <c r="P69" s="22"/>
      <c r="Q69" s="22"/>
    </row>
    <row r="70" spans="1:17">
      <c r="A70" s="1974"/>
      <c r="B70" s="24" t="s">
        <v>162</v>
      </c>
      <c r="C70" s="1425" t="s">
        <v>163</v>
      </c>
      <c r="D70" s="22"/>
      <c r="E70" s="22"/>
      <c r="F70" s="22"/>
      <c r="G70" s="22"/>
      <c r="H70" s="22"/>
      <c r="I70" s="22"/>
      <c r="J70" s="22"/>
      <c r="K70" s="22"/>
      <c r="L70" s="22"/>
      <c r="M70" s="22"/>
      <c r="N70" s="22"/>
      <c r="O70" s="22"/>
      <c r="P70" s="22"/>
      <c r="Q70" s="22"/>
    </row>
    <row r="71" spans="1:17">
      <c r="A71" s="1974"/>
      <c r="B71" s="24" t="s">
        <v>164</v>
      </c>
      <c r="C71" s="1425" t="s">
        <v>165</v>
      </c>
      <c r="D71" s="22"/>
      <c r="E71" s="22"/>
      <c r="F71" s="22"/>
      <c r="G71" s="22"/>
      <c r="H71" s="22"/>
      <c r="I71" s="22"/>
      <c r="J71" s="22"/>
      <c r="K71" s="22"/>
      <c r="L71" s="22"/>
      <c r="M71" s="22"/>
      <c r="N71" s="22"/>
      <c r="O71" s="22"/>
      <c r="P71" s="22"/>
      <c r="Q71" s="22"/>
    </row>
    <row r="72" spans="1:17">
      <c r="A72" s="1974"/>
      <c r="B72" s="24" t="s">
        <v>166</v>
      </c>
      <c r="C72" s="1425" t="s">
        <v>165</v>
      </c>
      <c r="D72" s="22"/>
      <c r="E72" s="22"/>
      <c r="F72" s="22"/>
      <c r="G72" s="22"/>
      <c r="H72" s="22"/>
      <c r="I72" s="22"/>
      <c r="J72" s="22"/>
      <c r="K72" s="22"/>
      <c r="L72" s="22"/>
      <c r="M72" s="22"/>
      <c r="N72" s="22"/>
      <c r="O72" s="22"/>
      <c r="P72" s="22"/>
      <c r="Q72" s="22"/>
    </row>
    <row r="73" spans="1:17" ht="49.5">
      <c r="A73" s="1974"/>
      <c r="B73" s="24" t="s">
        <v>167</v>
      </c>
      <c r="C73" s="1425" t="s">
        <v>168</v>
      </c>
      <c r="D73" s="22"/>
      <c r="E73" s="22"/>
      <c r="F73" s="22"/>
      <c r="G73" s="22"/>
      <c r="H73" s="22"/>
      <c r="I73" s="22"/>
      <c r="J73" s="22"/>
      <c r="K73" s="22"/>
      <c r="L73" s="22"/>
      <c r="M73" s="22"/>
      <c r="N73" s="22"/>
      <c r="O73" s="22"/>
      <c r="P73" s="22"/>
      <c r="Q73" s="22"/>
    </row>
    <row r="74" spans="1:17">
      <c r="A74" s="1974"/>
      <c r="B74" s="24" t="s">
        <v>169</v>
      </c>
      <c r="C74" s="1425" t="s">
        <v>111</v>
      </c>
      <c r="D74" s="22"/>
      <c r="E74" s="22"/>
      <c r="F74" s="22"/>
      <c r="G74" s="22"/>
      <c r="H74" s="22"/>
      <c r="I74" s="22"/>
      <c r="J74" s="22"/>
      <c r="K74" s="22"/>
      <c r="L74" s="22"/>
      <c r="M74" s="22"/>
      <c r="N74" s="22"/>
      <c r="O74" s="22"/>
      <c r="P74" s="22"/>
      <c r="Q74" s="22"/>
    </row>
    <row r="75" spans="1:17">
      <c r="A75" s="1974"/>
      <c r="B75" s="24" t="s">
        <v>170</v>
      </c>
      <c r="C75" s="1425" t="s">
        <v>92</v>
      </c>
      <c r="D75" s="22"/>
      <c r="E75" s="22"/>
      <c r="F75" s="22"/>
      <c r="G75" s="22"/>
      <c r="H75" s="22"/>
      <c r="I75" s="22"/>
      <c r="J75" s="22"/>
      <c r="K75" s="22"/>
      <c r="L75" s="22"/>
      <c r="M75" s="22"/>
      <c r="N75" s="22"/>
      <c r="O75" s="22"/>
      <c r="P75" s="22"/>
      <c r="Q75" s="22"/>
    </row>
    <row r="76" spans="1:17">
      <c r="A76" s="1974"/>
      <c r="B76" s="24" t="s">
        <v>171</v>
      </c>
      <c r="C76" s="1425" t="s">
        <v>172</v>
      </c>
      <c r="D76" s="22"/>
      <c r="E76" s="22"/>
      <c r="F76" s="22"/>
      <c r="G76" s="22"/>
      <c r="H76" s="22"/>
      <c r="I76" s="22"/>
      <c r="J76" s="22"/>
      <c r="K76" s="22"/>
      <c r="L76" s="22"/>
      <c r="M76" s="22"/>
      <c r="N76" s="22"/>
      <c r="O76" s="22"/>
      <c r="P76" s="22"/>
      <c r="Q76" s="22"/>
    </row>
    <row r="77" spans="1:17" ht="149" thickBot="1">
      <c r="A77" s="1975"/>
      <c r="B77" s="33" t="s">
        <v>173</v>
      </c>
      <c r="C77" s="1273" t="s">
        <v>3293</v>
      </c>
      <c r="D77" s="22"/>
      <c r="E77" s="22"/>
      <c r="F77" s="22"/>
      <c r="G77" s="22"/>
      <c r="H77" s="22"/>
      <c r="I77" s="22"/>
      <c r="J77" s="22"/>
      <c r="K77" s="22"/>
      <c r="L77" s="22"/>
      <c r="M77" s="22"/>
      <c r="N77" s="22"/>
      <c r="O77" s="22"/>
      <c r="P77" s="22"/>
      <c r="Q77" s="22"/>
    </row>
    <row r="78" spans="1:17" ht="33">
      <c r="A78" s="1973" t="s">
        <v>174</v>
      </c>
      <c r="B78" s="31" t="s">
        <v>175</v>
      </c>
      <c r="C78" s="1416" t="s">
        <v>3294</v>
      </c>
      <c r="D78" s="22"/>
      <c r="E78" s="22"/>
      <c r="F78" s="22"/>
      <c r="G78" s="22"/>
      <c r="H78" s="22"/>
      <c r="I78" s="22"/>
      <c r="J78" s="22"/>
      <c r="K78" s="22"/>
      <c r="L78" s="22"/>
      <c r="M78" s="22"/>
      <c r="N78" s="22"/>
      <c r="O78" s="22"/>
      <c r="P78" s="22"/>
      <c r="Q78" s="22"/>
    </row>
    <row r="79" spans="1:17">
      <c r="A79" s="1974"/>
      <c r="B79" s="24" t="s">
        <v>176</v>
      </c>
      <c r="C79" s="1336" t="s">
        <v>2296</v>
      </c>
      <c r="D79" s="22"/>
      <c r="E79" s="22"/>
      <c r="F79" s="22"/>
      <c r="G79" s="22"/>
      <c r="H79" s="22"/>
      <c r="I79" s="22"/>
      <c r="J79" s="22"/>
      <c r="K79" s="22"/>
      <c r="L79" s="22"/>
      <c r="M79" s="22"/>
      <c r="N79" s="22"/>
      <c r="O79" s="22"/>
      <c r="P79" s="22"/>
      <c r="Q79" s="22"/>
    </row>
    <row r="80" spans="1:17" ht="49.5">
      <c r="A80" s="1974"/>
      <c r="B80" s="24" t="s">
        <v>177</v>
      </c>
      <c r="C80" s="1546" t="s">
        <v>2334</v>
      </c>
      <c r="D80" s="22"/>
      <c r="E80" s="22"/>
      <c r="F80" s="22"/>
      <c r="G80" s="22"/>
      <c r="H80" s="22"/>
      <c r="I80" s="22"/>
      <c r="J80" s="22"/>
      <c r="K80" s="22"/>
      <c r="L80" s="22"/>
      <c r="M80" s="22"/>
      <c r="N80" s="22"/>
      <c r="O80" s="22"/>
      <c r="P80" s="22"/>
      <c r="Q80" s="22"/>
    </row>
    <row r="81" spans="1:17" ht="33">
      <c r="A81" s="1974"/>
      <c r="B81" s="24" t="s">
        <v>178</v>
      </c>
      <c r="C81" s="1425" t="s">
        <v>2298</v>
      </c>
      <c r="D81" s="22"/>
      <c r="E81" s="22"/>
      <c r="F81" s="22"/>
      <c r="G81" s="22"/>
      <c r="H81" s="22"/>
      <c r="I81" s="22"/>
      <c r="J81" s="22"/>
      <c r="K81" s="22"/>
      <c r="L81" s="22"/>
      <c r="M81" s="22"/>
      <c r="N81" s="22"/>
      <c r="O81" s="22"/>
      <c r="P81" s="22"/>
      <c r="Q81" s="22"/>
    </row>
    <row r="82" spans="1:17" ht="66">
      <c r="A82" s="1974"/>
      <c r="B82" s="24" t="s">
        <v>179</v>
      </c>
      <c r="C82" s="1425" t="s">
        <v>2299</v>
      </c>
      <c r="D82" s="22"/>
      <c r="E82" s="22"/>
      <c r="F82" s="22"/>
      <c r="G82" s="22"/>
      <c r="H82" s="22"/>
      <c r="I82" s="22"/>
      <c r="J82" s="22"/>
      <c r="K82" s="22"/>
      <c r="L82" s="22"/>
      <c r="M82" s="22"/>
      <c r="N82" s="22"/>
      <c r="O82" s="22"/>
      <c r="P82" s="22"/>
      <c r="Q82" s="22"/>
    </row>
    <row r="83" spans="1:17">
      <c r="A83" s="1974"/>
      <c r="B83" s="24" t="s">
        <v>180</v>
      </c>
      <c r="C83" s="1425" t="s">
        <v>92</v>
      </c>
      <c r="D83" s="22"/>
      <c r="E83" s="22"/>
      <c r="F83" s="22"/>
      <c r="G83" s="22"/>
      <c r="H83" s="22"/>
      <c r="I83" s="22"/>
      <c r="J83" s="22"/>
      <c r="K83" s="22"/>
      <c r="L83" s="22"/>
      <c r="M83" s="22"/>
      <c r="N83" s="22"/>
      <c r="O83" s="22"/>
      <c r="P83" s="22"/>
      <c r="Q83" s="22"/>
    </row>
    <row r="84" spans="1:17" ht="82.5">
      <c r="A84" s="1974"/>
      <c r="B84" s="24" t="s">
        <v>157</v>
      </c>
      <c r="C84" s="1425" t="s">
        <v>2300</v>
      </c>
      <c r="D84" s="22"/>
      <c r="E84" s="22"/>
      <c r="F84" s="22"/>
      <c r="G84" s="22"/>
      <c r="H84" s="22"/>
      <c r="I84" s="22"/>
      <c r="J84" s="22"/>
      <c r="K84" s="22"/>
      <c r="L84" s="22"/>
      <c r="M84" s="22"/>
      <c r="N84" s="22"/>
      <c r="O84" s="22"/>
      <c r="P84" s="22"/>
      <c r="Q84" s="22"/>
    </row>
    <row r="85" spans="1:17" ht="82.5">
      <c r="A85" s="1974"/>
      <c r="B85" s="24" t="s">
        <v>158</v>
      </c>
      <c r="C85" s="1425" t="s">
        <v>2301</v>
      </c>
      <c r="D85" s="22"/>
      <c r="E85" s="22"/>
      <c r="F85" s="22"/>
      <c r="G85" s="22"/>
      <c r="H85" s="22"/>
      <c r="I85" s="22"/>
      <c r="J85" s="22"/>
      <c r="K85" s="22"/>
      <c r="L85" s="22"/>
      <c r="M85" s="22"/>
      <c r="N85" s="22"/>
      <c r="O85" s="22"/>
      <c r="P85" s="22"/>
      <c r="Q85" s="22"/>
    </row>
    <row r="86" spans="1:17" ht="99">
      <c r="A86" s="1974"/>
      <c r="B86" s="24" t="s">
        <v>181</v>
      </c>
      <c r="C86" s="1425" t="s">
        <v>2302</v>
      </c>
      <c r="D86" s="22"/>
      <c r="E86" s="22"/>
      <c r="F86" s="22"/>
      <c r="G86" s="22"/>
      <c r="H86" s="22"/>
      <c r="I86" s="22"/>
      <c r="J86" s="22"/>
      <c r="K86" s="22"/>
      <c r="L86" s="22"/>
      <c r="M86" s="22"/>
      <c r="N86" s="22"/>
      <c r="O86" s="22"/>
      <c r="P86" s="22"/>
      <c r="Q86" s="22"/>
    </row>
    <row r="87" spans="1:17">
      <c r="A87" s="1974"/>
      <c r="B87" s="24" t="s">
        <v>182</v>
      </c>
      <c r="C87" s="1425"/>
      <c r="D87" s="22"/>
      <c r="E87" s="22"/>
      <c r="F87" s="22"/>
      <c r="G87" s="22"/>
      <c r="H87" s="22"/>
      <c r="I87" s="22"/>
      <c r="J87" s="22"/>
      <c r="K87" s="22"/>
      <c r="L87" s="22"/>
      <c r="M87" s="22"/>
      <c r="N87" s="22"/>
      <c r="O87" s="22"/>
      <c r="P87" s="22"/>
      <c r="Q87" s="22"/>
    </row>
    <row r="88" spans="1:17">
      <c r="A88" s="1974"/>
      <c r="B88" s="24" t="s">
        <v>183</v>
      </c>
      <c r="C88" s="1425" t="s">
        <v>90</v>
      </c>
      <c r="D88" s="22"/>
      <c r="E88" s="22"/>
      <c r="F88" s="22"/>
      <c r="G88" s="22"/>
      <c r="H88" s="22"/>
      <c r="I88" s="22"/>
      <c r="J88" s="22"/>
      <c r="K88" s="22"/>
      <c r="L88" s="22"/>
      <c r="M88" s="22"/>
      <c r="N88" s="22"/>
      <c r="O88" s="22"/>
      <c r="P88" s="22"/>
      <c r="Q88" s="22"/>
    </row>
    <row r="89" spans="1:17">
      <c r="A89" s="1974"/>
      <c r="B89" s="24" t="s">
        <v>184</v>
      </c>
      <c r="C89" s="1425" t="s">
        <v>165</v>
      </c>
      <c r="D89" s="22"/>
      <c r="E89" s="22"/>
      <c r="F89" s="22"/>
      <c r="G89" s="22"/>
      <c r="H89" s="22"/>
      <c r="I89" s="22"/>
      <c r="J89" s="22"/>
      <c r="K89" s="22"/>
      <c r="L89" s="22"/>
      <c r="M89" s="22"/>
      <c r="N89" s="22"/>
      <c r="O89" s="22"/>
      <c r="P89" s="22"/>
      <c r="Q89" s="22"/>
    </row>
    <row r="90" spans="1:17">
      <c r="A90" s="1974"/>
      <c r="B90" s="24" t="s">
        <v>185</v>
      </c>
      <c r="C90" s="1425" t="s">
        <v>165</v>
      </c>
      <c r="D90" s="22"/>
      <c r="E90" s="22"/>
      <c r="F90" s="22"/>
      <c r="G90" s="22"/>
      <c r="H90" s="22"/>
      <c r="I90" s="22"/>
      <c r="J90" s="22"/>
      <c r="K90" s="22"/>
      <c r="L90" s="22"/>
      <c r="M90" s="22"/>
      <c r="N90" s="22"/>
      <c r="O90" s="22"/>
      <c r="P90" s="22"/>
      <c r="Q90" s="22"/>
    </row>
    <row r="91" spans="1:17">
      <c r="A91" s="1974"/>
      <c r="B91" s="24" t="s">
        <v>186</v>
      </c>
      <c r="C91" s="1425" t="s">
        <v>165</v>
      </c>
      <c r="D91" s="22"/>
      <c r="E91" s="22"/>
      <c r="F91" s="22"/>
      <c r="G91" s="22"/>
      <c r="H91" s="22"/>
      <c r="I91" s="22"/>
      <c r="J91" s="22"/>
      <c r="K91" s="22"/>
      <c r="L91" s="22"/>
      <c r="M91" s="22"/>
      <c r="N91" s="22"/>
      <c r="O91" s="22"/>
      <c r="P91" s="22"/>
      <c r="Q91" s="22"/>
    </row>
    <row r="92" spans="1:17" ht="18.5" thickBot="1">
      <c r="A92" s="1975"/>
      <c r="B92" s="33" t="s">
        <v>187</v>
      </c>
      <c r="C92" s="1276" t="s">
        <v>165</v>
      </c>
      <c r="D92" s="22"/>
      <c r="E92" s="22"/>
      <c r="F92" s="22"/>
      <c r="G92" s="22"/>
      <c r="H92" s="22"/>
      <c r="I92" s="22"/>
      <c r="J92" s="22"/>
      <c r="K92" s="22"/>
      <c r="L92" s="22"/>
      <c r="M92" s="22"/>
      <c r="N92" s="22"/>
      <c r="O92" s="22"/>
      <c r="P92" s="22"/>
      <c r="Q92" s="22"/>
    </row>
    <row r="93" spans="1:17" ht="82.5">
      <c r="A93" s="1973" t="s">
        <v>188</v>
      </c>
      <c r="B93" s="31" t="s">
        <v>189</v>
      </c>
      <c r="C93" s="1272" t="s">
        <v>2303</v>
      </c>
      <c r="D93" s="22"/>
      <c r="E93" s="22"/>
      <c r="F93" s="22"/>
      <c r="G93" s="22"/>
      <c r="H93" s="22"/>
      <c r="I93" s="22"/>
      <c r="J93" s="22"/>
      <c r="K93" s="22"/>
      <c r="L93" s="22"/>
      <c r="M93" s="22"/>
      <c r="N93" s="22"/>
      <c r="O93" s="22"/>
      <c r="P93" s="22"/>
      <c r="Q93" s="22"/>
    </row>
    <row r="94" spans="1:17" ht="33">
      <c r="A94" s="1974"/>
      <c r="B94" s="24" t="s">
        <v>190</v>
      </c>
      <c r="C94" s="1425" t="s">
        <v>397</v>
      </c>
      <c r="D94" s="22"/>
      <c r="E94" s="22"/>
      <c r="F94" s="22"/>
      <c r="G94" s="22"/>
      <c r="H94" s="22"/>
      <c r="I94" s="22"/>
      <c r="J94" s="22"/>
      <c r="K94" s="22"/>
      <c r="L94" s="22"/>
      <c r="M94" s="22"/>
      <c r="N94" s="22"/>
      <c r="O94" s="22"/>
      <c r="P94" s="22"/>
      <c r="Q94" s="22"/>
    </row>
    <row r="95" spans="1:17" ht="49.5">
      <c r="A95" s="1974"/>
      <c r="B95" s="24" t="s">
        <v>191</v>
      </c>
      <c r="C95" s="1546" t="s">
        <v>2335</v>
      </c>
      <c r="D95" s="22"/>
      <c r="E95" s="22"/>
      <c r="F95" s="22"/>
      <c r="G95" s="22"/>
      <c r="H95" s="22"/>
      <c r="I95" s="22"/>
      <c r="J95" s="22"/>
      <c r="K95" s="22"/>
      <c r="L95" s="22"/>
      <c r="M95" s="22"/>
      <c r="N95" s="22"/>
      <c r="O95" s="22"/>
      <c r="P95" s="22"/>
      <c r="Q95" s="22"/>
    </row>
    <row r="96" spans="1:17" ht="66">
      <c r="A96" s="1974"/>
      <c r="B96" s="24" t="s">
        <v>192</v>
      </c>
      <c r="C96" s="1425" t="s">
        <v>3295</v>
      </c>
      <c r="D96" s="22"/>
      <c r="E96" s="22"/>
      <c r="F96" s="22"/>
      <c r="G96" s="22"/>
      <c r="H96" s="22"/>
      <c r="I96" s="22"/>
      <c r="J96" s="22"/>
      <c r="K96" s="22"/>
      <c r="L96" s="22"/>
      <c r="M96" s="22"/>
      <c r="N96" s="22"/>
      <c r="O96" s="22"/>
      <c r="P96" s="22"/>
      <c r="Q96" s="22"/>
    </row>
    <row r="97" spans="1:17" ht="66">
      <c r="A97" s="1974"/>
      <c r="B97" s="24" t="s">
        <v>193</v>
      </c>
      <c r="C97" s="1425" t="s">
        <v>2306</v>
      </c>
      <c r="D97" s="22"/>
      <c r="E97" s="22"/>
      <c r="F97" s="22"/>
      <c r="G97" s="22"/>
      <c r="H97" s="22"/>
      <c r="I97" s="22"/>
      <c r="J97" s="22"/>
      <c r="K97" s="22"/>
      <c r="L97" s="22"/>
      <c r="M97" s="22"/>
      <c r="N97" s="22"/>
      <c r="O97" s="22"/>
      <c r="P97" s="22"/>
      <c r="Q97" s="22"/>
    </row>
    <row r="98" spans="1:17" ht="82.5">
      <c r="A98" s="1974"/>
      <c r="B98" s="24" t="s">
        <v>194</v>
      </c>
      <c r="C98" s="1425" t="s">
        <v>2336</v>
      </c>
      <c r="D98" s="22"/>
      <c r="E98" s="22"/>
      <c r="F98" s="22"/>
      <c r="G98" s="22"/>
      <c r="H98" s="22"/>
      <c r="I98" s="22"/>
      <c r="J98" s="22"/>
      <c r="K98" s="22"/>
      <c r="L98" s="22"/>
      <c r="M98" s="22"/>
      <c r="N98" s="22"/>
      <c r="O98" s="22"/>
      <c r="P98" s="22"/>
      <c r="Q98" s="22"/>
    </row>
    <row r="99" spans="1:17" ht="132">
      <c r="A99" s="1974"/>
      <c r="B99" s="24" t="s">
        <v>196</v>
      </c>
      <c r="C99" s="1425" t="s">
        <v>2337</v>
      </c>
      <c r="D99" s="22"/>
      <c r="E99" s="22"/>
      <c r="F99" s="22"/>
      <c r="G99" s="22"/>
      <c r="H99" s="22"/>
      <c r="I99" s="22"/>
      <c r="J99" s="22"/>
      <c r="K99" s="22"/>
      <c r="L99" s="22"/>
      <c r="M99" s="22"/>
      <c r="N99" s="22"/>
      <c r="O99" s="22"/>
      <c r="P99" s="22"/>
      <c r="Q99" s="22"/>
    </row>
    <row r="100" spans="1:17" ht="115.5">
      <c r="A100" s="1974"/>
      <c r="B100" s="24" t="s">
        <v>197</v>
      </c>
      <c r="C100" s="1425" t="s">
        <v>2338</v>
      </c>
      <c r="D100" s="22"/>
      <c r="E100" s="22"/>
      <c r="F100" s="22"/>
      <c r="G100" s="22"/>
      <c r="H100" s="22"/>
      <c r="I100" s="22"/>
      <c r="J100" s="22"/>
      <c r="K100" s="22"/>
      <c r="L100" s="22"/>
      <c r="M100" s="22"/>
      <c r="N100" s="22"/>
      <c r="O100" s="22"/>
      <c r="P100" s="22"/>
      <c r="Q100" s="22"/>
    </row>
    <row r="101" spans="1:17">
      <c r="A101" s="1974"/>
      <c r="B101" s="24" t="s">
        <v>198</v>
      </c>
      <c r="C101" s="1425" t="s">
        <v>223</v>
      </c>
      <c r="D101" s="22"/>
      <c r="E101" s="22"/>
      <c r="F101" s="22"/>
      <c r="G101" s="22"/>
      <c r="H101" s="22"/>
      <c r="I101" s="22"/>
      <c r="J101" s="22"/>
      <c r="K101" s="22"/>
      <c r="L101" s="22"/>
      <c r="M101" s="22"/>
      <c r="N101" s="22"/>
      <c r="O101" s="22"/>
      <c r="P101" s="22"/>
      <c r="Q101" s="22"/>
    </row>
    <row r="102" spans="1:17" ht="18.5" thickBot="1">
      <c r="A102" s="1975"/>
      <c r="B102" s="33" t="s">
        <v>199</v>
      </c>
      <c r="C102" s="1276" t="s">
        <v>1245</v>
      </c>
      <c r="D102" s="22"/>
      <c r="E102" s="22"/>
      <c r="F102" s="22"/>
      <c r="G102" s="22"/>
      <c r="H102" s="22"/>
      <c r="I102" s="22"/>
      <c r="J102" s="22"/>
      <c r="K102" s="22"/>
      <c r="L102" s="22"/>
      <c r="M102" s="22"/>
      <c r="N102" s="22"/>
      <c r="O102" s="22"/>
      <c r="P102" s="22"/>
      <c r="Q102" s="22"/>
    </row>
    <row r="103" spans="1:17" ht="33">
      <c r="A103" s="1980" t="s">
        <v>200</v>
      </c>
      <c r="B103" s="24" t="s">
        <v>201</v>
      </c>
      <c r="C103" s="1550" t="s">
        <v>2339</v>
      </c>
      <c r="D103" s="22"/>
      <c r="E103" s="22"/>
      <c r="F103" s="22"/>
      <c r="G103" s="22"/>
      <c r="H103" s="22"/>
      <c r="I103" s="22"/>
      <c r="J103" s="22"/>
      <c r="K103" s="22"/>
      <c r="L103" s="22"/>
      <c r="M103" s="22"/>
      <c r="N103" s="22"/>
      <c r="O103" s="22"/>
      <c r="P103" s="22"/>
      <c r="Q103" s="22"/>
    </row>
    <row r="104" spans="1:17">
      <c r="A104" s="1980"/>
      <c r="B104" s="608" t="s">
        <v>202</v>
      </c>
      <c r="C104" s="1551">
        <v>0.45</v>
      </c>
      <c r="D104" s="22"/>
      <c r="E104" s="22"/>
      <c r="F104" s="22"/>
      <c r="G104" s="22"/>
      <c r="H104" s="22"/>
      <c r="I104" s="22"/>
      <c r="J104" s="22"/>
      <c r="K104" s="22"/>
      <c r="L104" s="22"/>
      <c r="M104" s="22"/>
      <c r="N104" s="22"/>
      <c r="O104" s="22"/>
      <c r="P104" s="22"/>
      <c r="Q104" s="22"/>
    </row>
    <row r="105" spans="1:17">
      <c r="A105" s="1980"/>
      <c r="B105" s="608" t="s">
        <v>203</v>
      </c>
      <c r="C105" s="1552">
        <v>69.900000000000006</v>
      </c>
      <c r="D105" s="22"/>
      <c r="E105" s="22"/>
      <c r="F105" s="22"/>
      <c r="G105" s="22"/>
      <c r="H105" s="22"/>
      <c r="I105" s="22"/>
      <c r="J105" s="22"/>
      <c r="K105" s="22"/>
      <c r="L105" s="22"/>
      <c r="M105" s="22"/>
      <c r="N105" s="22"/>
      <c r="O105" s="22"/>
      <c r="P105" s="22"/>
      <c r="Q105" s="22"/>
    </row>
    <row r="106" spans="1:17">
      <c r="A106" s="1980"/>
      <c r="B106" s="608" t="s">
        <v>550</v>
      </c>
      <c r="C106" s="1538" t="s">
        <v>2991</v>
      </c>
      <c r="D106" s="22"/>
      <c r="E106" s="22"/>
      <c r="F106" s="22"/>
      <c r="G106" s="22"/>
      <c r="H106" s="22"/>
      <c r="I106" s="22"/>
      <c r="J106" s="22"/>
      <c r="K106" s="22"/>
      <c r="L106" s="22"/>
      <c r="M106" s="22"/>
      <c r="N106" s="22"/>
      <c r="O106" s="22"/>
      <c r="P106" s="22"/>
      <c r="Q106" s="22"/>
    </row>
    <row r="107" spans="1:17" ht="18.5" thickBot="1">
      <c r="A107" s="1981"/>
      <c r="B107" s="39" t="s">
        <v>205</v>
      </c>
      <c r="C107" s="1366" t="s">
        <v>165</v>
      </c>
      <c r="D107" s="22"/>
      <c r="E107" s="22"/>
      <c r="F107" s="22"/>
      <c r="G107" s="22"/>
      <c r="H107" s="22"/>
      <c r="I107" s="22"/>
      <c r="J107" s="22"/>
      <c r="K107" s="22"/>
      <c r="L107" s="22"/>
      <c r="M107" s="22"/>
      <c r="N107" s="22"/>
      <c r="O107" s="22"/>
      <c r="P107" s="22"/>
      <c r="Q107" s="22"/>
    </row>
    <row r="108" spans="1:17" s="264" customFormat="1" ht="65" customHeight="1">
      <c r="A108" s="1891" t="s">
        <v>3702</v>
      </c>
      <c r="B108" s="1779" t="s">
        <v>3703</v>
      </c>
      <c r="C108" s="1780" t="s">
        <v>223</v>
      </c>
    </row>
    <row r="109" spans="1:17" s="264" customFormat="1" ht="65" customHeight="1" thickBot="1">
      <c r="A109" s="1892"/>
      <c r="B109" s="1781" t="s">
        <v>3705</v>
      </c>
      <c r="C109" s="1782" t="s">
        <v>223</v>
      </c>
    </row>
    <row r="110" spans="1:17" ht="18.5" thickBot="1">
      <c r="A110" s="1982" t="s">
        <v>207</v>
      </c>
      <c r="B110" s="2105"/>
      <c r="C110" s="534" t="s">
        <v>213</v>
      </c>
      <c r="D110" s="22"/>
      <c r="E110" s="22"/>
      <c r="F110" s="22"/>
      <c r="G110" s="22"/>
      <c r="H110" s="22"/>
      <c r="I110" s="22"/>
      <c r="J110" s="22"/>
      <c r="K110" s="22"/>
      <c r="L110" s="22"/>
      <c r="M110" s="22"/>
      <c r="N110" s="22"/>
      <c r="O110" s="22"/>
      <c r="P110" s="22"/>
      <c r="Q110" s="22"/>
    </row>
    <row r="111" spans="1:17" ht="234" customHeight="1">
      <c r="A111" s="1934" t="s">
        <v>3627</v>
      </c>
      <c r="B111" s="1935"/>
      <c r="C111" s="1935"/>
      <c r="D111" s="22"/>
      <c r="E111" s="22"/>
      <c r="F111" s="22"/>
      <c r="G111" s="22"/>
      <c r="H111" s="22"/>
      <c r="I111" s="22"/>
      <c r="J111" s="22"/>
      <c r="K111" s="22"/>
      <c r="L111" s="22"/>
      <c r="M111" s="22"/>
      <c r="N111" s="22"/>
      <c r="O111" s="22"/>
      <c r="P111" s="22"/>
      <c r="Q111" s="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A25-6A6A-4C6F-845B-9AB2E8624537}">
  <dimension ref="A1:C111"/>
  <sheetViews>
    <sheetView zoomScale="75" zoomScaleNormal="75" workbookViewId="0">
      <selection sqref="A1:C1"/>
    </sheetView>
  </sheetViews>
  <sheetFormatPr defaultColWidth="9" defaultRowHeight="18"/>
  <cols>
    <col min="1" max="1" width="3.58203125" style="850" customWidth="1"/>
    <col min="2" max="2" width="47.58203125" style="850" customWidth="1"/>
    <col min="3" max="3" width="47.58203125" style="851" customWidth="1"/>
    <col min="4" max="16384" width="9" style="850"/>
  </cols>
  <sheetData>
    <row r="1" spans="1:3" ht="20.5" thickBot="1">
      <c r="A1" s="2053" t="s">
        <v>78</v>
      </c>
      <c r="B1" s="2053"/>
      <c r="C1" s="2053"/>
    </row>
    <row r="2" spans="1:3" ht="18.5" thickBot="1">
      <c r="A2" s="2054" t="s">
        <v>856</v>
      </c>
      <c r="B2" s="2294"/>
      <c r="C2" s="852">
        <v>45469</v>
      </c>
    </row>
    <row r="3" spans="1:3">
      <c r="A3" s="2299" t="s">
        <v>857</v>
      </c>
      <c r="B3" s="853" t="s">
        <v>81</v>
      </c>
      <c r="C3" s="854" t="s">
        <v>972</v>
      </c>
    </row>
    <row r="4" spans="1:3">
      <c r="A4" s="2300"/>
      <c r="B4" s="853" t="s">
        <v>858</v>
      </c>
      <c r="C4" s="855" t="s">
        <v>973</v>
      </c>
    </row>
    <row r="5" spans="1:3">
      <c r="A5" s="2300"/>
      <c r="B5" s="853" t="s">
        <v>83</v>
      </c>
      <c r="C5" s="855" t="s">
        <v>165</v>
      </c>
    </row>
    <row r="6" spans="1:3">
      <c r="A6" s="2300"/>
      <c r="B6" s="853" t="s">
        <v>84</v>
      </c>
      <c r="C6" s="856" t="s">
        <v>970</v>
      </c>
    </row>
    <row r="7" spans="1:3">
      <c r="A7" s="2300"/>
      <c r="B7" s="853" t="s">
        <v>85</v>
      </c>
      <c r="C7" s="857">
        <v>43281</v>
      </c>
    </row>
    <row r="8" spans="1:3">
      <c r="A8" s="2300"/>
      <c r="B8" s="853" t="s">
        <v>86</v>
      </c>
      <c r="C8" s="858">
        <v>193972605</v>
      </c>
    </row>
    <row r="9" spans="1:3">
      <c r="A9" s="2300"/>
      <c r="B9" s="853" t="s">
        <v>87</v>
      </c>
      <c r="C9" s="859">
        <v>30983244196.650002</v>
      </c>
    </row>
    <row r="10" spans="1:3">
      <c r="A10" s="2300"/>
      <c r="B10" s="853" t="s">
        <v>859</v>
      </c>
      <c r="C10" s="672" t="s">
        <v>3296</v>
      </c>
    </row>
    <row r="11" spans="1:3">
      <c r="A11" s="2300"/>
      <c r="B11" s="853" t="s">
        <v>860</v>
      </c>
      <c r="C11" s="860" t="s">
        <v>90</v>
      </c>
    </row>
    <row r="12" spans="1:3">
      <c r="A12" s="2300"/>
      <c r="B12" s="853" t="s">
        <v>360</v>
      </c>
      <c r="C12" s="860" t="s">
        <v>92</v>
      </c>
    </row>
    <row r="13" spans="1:3">
      <c r="A13" s="2300"/>
      <c r="B13" s="853" t="s">
        <v>505</v>
      </c>
      <c r="C13" s="860" t="s">
        <v>134</v>
      </c>
    </row>
    <row r="14" spans="1:3">
      <c r="A14" s="2300"/>
      <c r="B14" s="853" t="s">
        <v>861</v>
      </c>
      <c r="C14" s="861" t="s">
        <v>90</v>
      </c>
    </row>
    <row r="15" spans="1:3">
      <c r="A15" s="2300"/>
      <c r="B15" s="853" t="s">
        <v>862</v>
      </c>
      <c r="C15" s="860" t="s">
        <v>165</v>
      </c>
    </row>
    <row r="16" spans="1:3">
      <c r="A16" s="2300"/>
      <c r="B16" s="853" t="s">
        <v>863</v>
      </c>
      <c r="C16" s="861" t="s">
        <v>165</v>
      </c>
    </row>
    <row r="17" spans="1:3" ht="49.5">
      <c r="A17" s="2300"/>
      <c r="B17" s="853" t="s">
        <v>864</v>
      </c>
      <c r="C17" s="252" t="s">
        <v>974</v>
      </c>
    </row>
    <row r="18" spans="1:3" ht="33">
      <c r="A18" s="2300"/>
      <c r="B18" s="862" t="s">
        <v>2592</v>
      </c>
      <c r="C18" s="856" t="s">
        <v>334</v>
      </c>
    </row>
    <row r="19" spans="1:3">
      <c r="A19" s="2300"/>
      <c r="B19" s="853" t="s">
        <v>425</v>
      </c>
      <c r="C19" s="860" t="s">
        <v>165</v>
      </c>
    </row>
    <row r="20" spans="1:3">
      <c r="A20" s="2300"/>
      <c r="B20" s="853" t="s">
        <v>335</v>
      </c>
      <c r="C20" s="860" t="s">
        <v>90</v>
      </c>
    </row>
    <row r="21" spans="1:3">
      <c r="A21" s="2300"/>
      <c r="B21" s="853" t="s">
        <v>865</v>
      </c>
      <c r="C21" s="860" t="s">
        <v>1245</v>
      </c>
    </row>
    <row r="22" spans="1:3">
      <c r="A22" s="2300"/>
      <c r="B22" s="853" t="s">
        <v>866</v>
      </c>
      <c r="C22" s="860" t="s">
        <v>1245</v>
      </c>
    </row>
    <row r="23" spans="1:3">
      <c r="A23" s="2300"/>
      <c r="B23" s="853" t="s">
        <v>867</v>
      </c>
      <c r="C23" s="860" t="s">
        <v>1245</v>
      </c>
    </row>
    <row r="24" spans="1:3">
      <c r="A24" s="2300"/>
      <c r="B24" s="853" t="s">
        <v>868</v>
      </c>
      <c r="C24" s="860" t="s">
        <v>1245</v>
      </c>
    </row>
    <row r="25" spans="1:3">
      <c r="A25" s="2300"/>
      <c r="B25" s="853" t="s">
        <v>869</v>
      </c>
      <c r="C25" s="252" t="s">
        <v>107</v>
      </c>
    </row>
    <row r="26" spans="1:3">
      <c r="A26" s="2300"/>
      <c r="B26" s="853" t="s">
        <v>870</v>
      </c>
      <c r="C26" s="860" t="s">
        <v>1245</v>
      </c>
    </row>
    <row r="27" spans="1:3">
      <c r="A27" s="2300"/>
      <c r="B27" s="853" t="s">
        <v>871</v>
      </c>
      <c r="C27" s="856" t="s">
        <v>236</v>
      </c>
    </row>
    <row r="28" spans="1:3">
      <c r="A28" s="2300"/>
      <c r="B28" s="853" t="s">
        <v>872</v>
      </c>
      <c r="C28" s="856" t="s">
        <v>111</v>
      </c>
    </row>
    <row r="29" spans="1:3">
      <c r="A29" s="2300"/>
      <c r="B29" s="853" t="s">
        <v>873</v>
      </c>
      <c r="C29" s="252" t="s">
        <v>1245</v>
      </c>
    </row>
    <row r="30" spans="1:3">
      <c r="A30" s="2300"/>
      <c r="B30" s="853" t="s">
        <v>874</v>
      </c>
      <c r="C30" s="252" t="s">
        <v>975</v>
      </c>
    </row>
    <row r="31" spans="1:3" ht="99">
      <c r="A31" s="2300"/>
      <c r="B31" s="853" t="s">
        <v>875</v>
      </c>
      <c r="C31" s="855" t="s">
        <v>976</v>
      </c>
    </row>
    <row r="32" spans="1:3" ht="33.5" thickBot="1">
      <c r="A32" s="2301"/>
      <c r="B32" s="863" t="s">
        <v>116</v>
      </c>
      <c r="C32" s="864" t="s">
        <v>1245</v>
      </c>
    </row>
    <row r="33" spans="1:3">
      <c r="A33" s="2296" t="s">
        <v>876</v>
      </c>
      <c r="B33" s="865" t="s">
        <v>877</v>
      </c>
      <c r="C33" s="866" t="s">
        <v>977</v>
      </c>
    </row>
    <row r="34" spans="1:3">
      <c r="A34" s="2297"/>
      <c r="B34" s="853" t="s">
        <v>854</v>
      </c>
      <c r="C34" s="867" t="s">
        <v>977</v>
      </c>
    </row>
    <row r="35" spans="1:3">
      <c r="A35" s="2297"/>
      <c r="B35" s="853" t="s">
        <v>363</v>
      </c>
      <c r="C35" s="867" t="s">
        <v>121</v>
      </c>
    </row>
    <row r="36" spans="1:3">
      <c r="A36" s="2297"/>
      <c r="B36" s="853" t="s">
        <v>878</v>
      </c>
      <c r="C36" s="868" t="s">
        <v>165</v>
      </c>
    </row>
    <row r="37" spans="1:3">
      <c r="A37" s="2297"/>
      <c r="B37" s="853" t="s">
        <v>879</v>
      </c>
      <c r="C37" s="868" t="s">
        <v>165</v>
      </c>
    </row>
    <row r="38" spans="1:3" ht="18.5" thickBot="1">
      <c r="A38" s="2298"/>
      <c r="B38" s="869" t="s">
        <v>880</v>
      </c>
      <c r="C38" s="870" t="s">
        <v>92</v>
      </c>
    </row>
    <row r="39" spans="1:3">
      <c r="A39" s="2296" t="s">
        <v>881</v>
      </c>
      <c r="B39" s="865" t="s">
        <v>882</v>
      </c>
      <c r="C39" s="871" t="s">
        <v>90</v>
      </c>
    </row>
    <row r="40" spans="1:3">
      <c r="A40" s="2297"/>
      <c r="B40" s="853" t="s">
        <v>883</v>
      </c>
      <c r="C40" s="872" t="s">
        <v>165</v>
      </c>
    </row>
    <row r="41" spans="1:3">
      <c r="A41" s="2297"/>
      <c r="B41" s="853" t="s">
        <v>884</v>
      </c>
      <c r="C41" s="872" t="s">
        <v>165</v>
      </c>
    </row>
    <row r="42" spans="1:3">
      <c r="A42" s="2297"/>
      <c r="B42" s="853" t="s">
        <v>885</v>
      </c>
      <c r="C42" s="872" t="s">
        <v>165</v>
      </c>
    </row>
    <row r="43" spans="1:3">
      <c r="A43" s="2297"/>
      <c r="B43" s="853" t="s">
        <v>886</v>
      </c>
      <c r="C43" s="872" t="s">
        <v>165</v>
      </c>
    </row>
    <row r="44" spans="1:3" ht="18.5" thickBot="1">
      <c r="A44" s="2298"/>
      <c r="B44" s="869" t="s">
        <v>887</v>
      </c>
      <c r="C44" s="873" t="s">
        <v>165</v>
      </c>
    </row>
    <row r="45" spans="1:3">
      <c r="A45" s="2296" t="s">
        <v>888</v>
      </c>
      <c r="B45" s="865" t="s">
        <v>889</v>
      </c>
      <c r="C45" s="874" t="s">
        <v>92</v>
      </c>
    </row>
    <row r="46" spans="1:3" ht="33">
      <c r="A46" s="2297"/>
      <c r="B46" s="853" t="s">
        <v>890</v>
      </c>
      <c r="C46" s="875" t="s">
        <v>978</v>
      </c>
    </row>
    <row r="47" spans="1:3" ht="18.5" thickBot="1">
      <c r="A47" s="2298"/>
      <c r="B47" s="869" t="s">
        <v>891</v>
      </c>
      <c r="C47" s="876" t="s">
        <v>979</v>
      </c>
    </row>
    <row r="48" spans="1:3">
      <c r="A48" s="2302" t="s">
        <v>137</v>
      </c>
      <c r="B48" s="877" t="s">
        <v>892</v>
      </c>
      <c r="C48" s="878" t="s">
        <v>262</v>
      </c>
    </row>
    <row r="49" spans="1:3">
      <c r="A49" s="2303"/>
      <c r="B49" s="853" t="s">
        <v>893</v>
      </c>
      <c r="C49" s="868" t="s">
        <v>980</v>
      </c>
    </row>
    <row r="50" spans="1:3" ht="33">
      <c r="A50" s="2303"/>
      <c r="B50" s="853" t="s">
        <v>894</v>
      </c>
      <c r="C50" s="868" t="s">
        <v>981</v>
      </c>
    </row>
    <row r="51" spans="1:3">
      <c r="A51" s="2303"/>
      <c r="B51" s="853" t="s">
        <v>895</v>
      </c>
      <c r="C51" s="868" t="s">
        <v>165</v>
      </c>
    </row>
    <row r="52" spans="1:3" ht="49.5">
      <c r="A52" s="2303"/>
      <c r="B52" s="853" t="s">
        <v>896</v>
      </c>
      <c r="C52" s="868" t="s">
        <v>1626</v>
      </c>
    </row>
    <row r="53" spans="1:3" ht="33">
      <c r="A53" s="2303"/>
      <c r="B53" s="853" t="s">
        <v>336</v>
      </c>
      <c r="C53" s="875" t="s">
        <v>982</v>
      </c>
    </row>
    <row r="54" spans="1:3" ht="33">
      <c r="A54" s="2303"/>
      <c r="B54" s="853" t="s">
        <v>897</v>
      </c>
      <c r="C54" s="867" t="s">
        <v>983</v>
      </c>
    </row>
    <row r="55" spans="1:3">
      <c r="A55" s="2303"/>
      <c r="B55" s="853" t="s">
        <v>898</v>
      </c>
      <c r="C55" s="879" t="s">
        <v>984</v>
      </c>
    </row>
    <row r="56" spans="1:3">
      <c r="A56" s="2303"/>
      <c r="B56" s="853" t="s">
        <v>899</v>
      </c>
      <c r="C56" s="868" t="s">
        <v>272</v>
      </c>
    </row>
    <row r="57" spans="1:3">
      <c r="A57" s="2303"/>
      <c r="B57" s="853" t="s">
        <v>900</v>
      </c>
      <c r="C57" s="868" t="s">
        <v>985</v>
      </c>
    </row>
    <row r="58" spans="1:3" ht="49.5">
      <c r="A58" s="2303"/>
      <c r="B58" s="853" t="s">
        <v>901</v>
      </c>
      <c r="C58" s="880" t="s">
        <v>986</v>
      </c>
    </row>
    <row r="59" spans="1:3">
      <c r="A59" s="2303"/>
      <c r="B59" s="853" t="s">
        <v>902</v>
      </c>
      <c r="C59" s="881" t="s">
        <v>3297</v>
      </c>
    </row>
    <row r="60" spans="1:3">
      <c r="A60" s="2303"/>
      <c r="B60" s="853" t="s">
        <v>903</v>
      </c>
      <c r="C60" s="882" t="s">
        <v>1245</v>
      </c>
    </row>
    <row r="61" spans="1:3">
      <c r="A61" s="2303"/>
      <c r="B61" s="853" t="s">
        <v>698</v>
      </c>
      <c r="C61" s="883" t="s">
        <v>3297</v>
      </c>
    </row>
    <row r="62" spans="1:3">
      <c r="A62" s="2303"/>
      <c r="B62" s="853" t="s">
        <v>699</v>
      </c>
      <c r="C62" s="868" t="s">
        <v>165</v>
      </c>
    </row>
    <row r="63" spans="1:3">
      <c r="A63" s="2303"/>
      <c r="B63" s="853" t="s">
        <v>904</v>
      </c>
      <c r="C63" s="868" t="s">
        <v>165</v>
      </c>
    </row>
    <row r="64" spans="1:3">
      <c r="A64" s="2303"/>
      <c r="B64" s="853" t="s">
        <v>905</v>
      </c>
      <c r="C64" s="868" t="s">
        <v>165</v>
      </c>
    </row>
    <row r="65" spans="1:3">
      <c r="A65" s="2303"/>
      <c r="B65" s="853" t="s">
        <v>906</v>
      </c>
      <c r="C65" s="868" t="s">
        <v>90</v>
      </c>
    </row>
    <row r="66" spans="1:3">
      <c r="A66" s="2303"/>
      <c r="B66" s="853" t="s">
        <v>907</v>
      </c>
      <c r="C66" s="868" t="s">
        <v>165</v>
      </c>
    </row>
    <row r="67" spans="1:3">
      <c r="A67" s="2303"/>
      <c r="B67" s="853" t="s">
        <v>908</v>
      </c>
      <c r="C67" s="868" t="s">
        <v>165</v>
      </c>
    </row>
    <row r="68" spans="1:3" ht="18.5" thickBot="1">
      <c r="A68" s="2304"/>
      <c r="B68" s="869" t="s">
        <v>909</v>
      </c>
      <c r="C68" s="880" t="s">
        <v>165</v>
      </c>
    </row>
    <row r="69" spans="1:3">
      <c r="A69" s="2296" t="s">
        <v>811</v>
      </c>
      <c r="B69" s="865" t="s">
        <v>910</v>
      </c>
      <c r="C69" s="866" t="s">
        <v>92</v>
      </c>
    </row>
    <row r="70" spans="1:3" ht="33">
      <c r="A70" s="2297"/>
      <c r="B70" s="853" t="s">
        <v>911</v>
      </c>
      <c r="C70" s="875" t="s">
        <v>987</v>
      </c>
    </row>
    <row r="71" spans="1:3">
      <c r="A71" s="2297"/>
      <c r="B71" s="853" t="s">
        <v>912</v>
      </c>
      <c r="C71" s="868" t="s">
        <v>165</v>
      </c>
    </row>
    <row r="72" spans="1:3">
      <c r="A72" s="2297"/>
      <c r="B72" s="853" t="s">
        <v>913</v>
      </c>
      <c r="C72" s="868" t="s">
        <v>165</v>
      </c>
    </row>
    <row r="73" spans="1:3" ht="66">
      <c r="A73" s="2297"/>
      <c r="B73" s="853" t="s">
        <v>914</v>
      </c>
      <c r="C73" s="867" t="s">
        <v>988</v>
      </c>
    </row>
    <row r="74" spans="1:3">
      <c r="A74" s="2297"/>
      <c r="B74" s="853" t="s">
        <v>915</v>
      </c>
      <c r="C74" s="879" t="s">
        <v>111</v>
      </c>
    </row>
    <row r="75" spans="1:3">
      <c r="A75" s="2297"/>
      <c r="B75" s="853" t="s">
        <v>916</v>
      </c>
      <c r="C75" s="884" t="s">
        <v>92</v>
      </c>
    </row>
    <row r="76" spans="1:3">
      <c r="A76" s="2297"/>
      <c r="B76" s="853" t="s">
        <v>917</v>
      </c>
      <c r="C76" s="875" t="s">
        <v>165</v>
      </c>
    </row>
    <row r="77" spans="1:3" ht="83" thickBot="1">
      <c r="A77" s="2298"/>
      <c r="B77" s="869" t="s">
        <v>918</v>
      </c>
      <c r="C77" s="885" t="s">
        <v>989</v>
      </c>
    </row>
    <row r="78" spans="1:3" ht="33">
      <c r="A78" s="2296" t="s">
        <v>540</v>
      </c>
      <c r="B78" s="865" t="s">
        <v>919</v>
      </c>
      <c r="C78" s="1553" t="s">
        <v>3466</v>
      </c>
    </row>
    <row r="79" spans="1:3">
      <c r="A79" s="2297"/>
      <c r="B79" s="853" t="s">
        <v>920</v>
      </c>
      <c r="C79" s="1554" t="s">
        <v>990</v>
      </c>
    </row>
    <row r="80" spans="1:3">
      <c r="A80" s="2297"/>
      <c r="B80" s="853" t="s">
        <v>921</v>
      </c>
      <c r="C80" s="1376" t="s">
        <v>991</v>
      </c>
    </row>
    <row r="81" spans="1:3">
      <c r="A81" s="2297"/>
      <c r="B81" s="853" t="s">
        <v>922</v>
      </c>
      <c r="C81" s="1376" t="s">
        <v>684</v>
      </c>
    </row>
    <row r="82" spans="1:3" ht="49.5">
      <c r="A82" s="2297"/>
      <c r="B82" s="853" t="s">
        <v>923</v>
      </c>
      <c r="C82" s="1555" t="s">
        <v>992</v>
      </c>
    </row>
    <row r="83" spans="1:3">
      <c r="A83" s="2297"/>
      <c r="B83" s="853" t="s">
        <v>924</v>
      </c>
      <c r="C83" s="1556" t="s">
        <v>90</v>
      </c>
    </row>
    <row r="84" spans="1:3">
      <c r="A84" s="2297"/>
      <c r="B84" s="853" t="s">
        <v>907</v>
      </c>
      <c r="C84" s="1556" t="s">
        <v>165</v>
      </c>
    </row>
    <row r="85" spans="1:3">
      <c r="A85" s="2297"/>
      <c r="B85" s="853" t="s">
        <v>908</v>
      </c>
      <c r="C85" s="1557" t="s">
        <v>165</v>
      </c>
    </row>
    <row r="86" spans="1:3">
      <c r="A86" s="2297"/>
      <c r="B86" s="853" t="s">
        <v>925</v>
      </c>
      <c r="C86" s="1556" t="s">
        <v>165</v>
      </c>
    </row>
    <row r="87" spans="1:3">
      <c r="A87" s="2297"/>
      <c r="B87" s="853" t="s">
        <v>926</v>
      </c>
      <c r="C87" s="1556"/>
    </row>
    <row r="88" spans="1:3">
      <c r="A88" s="2297"/>
      <c r="B88" s="853" t="s">
        <v>927</v>
      </c>
      <c r="C88" s="1556" t="s">
        <v>92</v>
      </c>
    </row>
    <row r="89" spans="1:3">
      <c r="A89" s="2297"/>
      <c r="B89" s="853" t="s">
        <v>928</v>
      </c>
      <c r="C89" s="1556" t="s">
        <v>980</v>
      </c>
    </row>
    <row r="90" spans="1:3" ht="33">
      <c r="A90" s="2297"/>
      <c r="B90" s="853" t="s">
        <v>929</v>
      </c>
      <c r="C90" s="1556" t="s">
        <v>981</v>
      </c>
    </row>
    <row r="91" spans="1:3">
      <c r="A91" s="2297"/>
      <c r="B91" s="853" t="s">
        <v>930</v>
      </c>
      <c r="C91" s="1556" t="s">
        <v>165</v>
      </c>
    </row>
    <row r="92" spans="1:3" ht="50" thickBot="1">
      <c r="A92" s="2298"/>
      <c r="B92" s="869" t="s">
        <v>931</v>
      </c>
      <c r="C92" s="1558" t="s">
        <v>1627</v>
      </c>
    </row>
    <row r="93" spans="1:3" ht="115.5">
      <c r="A93" s="2296" t="s">
        <v>447</v>
      </c>
      <c r="B93" s="865" t="s">
        <v>932</v>
      </c>
      <c r="C93" s="1559" t="s">
        <v>993</v>
      </c>
    </row>
    <row r="94" spans="1:3" ht="33">
      <c r="A94" s="2297"/>
      <c r="B94" s="853" t="s">
        <v>933</v>
      </c>
      <c r="C94" s="1560" t="s">
        <v>397</v>
      </c>
    </row>
    <row r="95" spans="1:3">
      <c r="A95" s="2297"/>
      <c r="B95" s="853" t="s">
        <v>934</v>
      </c>
      <c r="C95" s="1561" t="s">
        <v>1245</v>
      </c>
    </row>
    <row r="96" spans="1:3" ht="33">
      <c r="A96" s="2297"/>
      <c r="B96" s="853" t="s">
        <v>935</v>
      </c>
      <c r="C96" s="1560" t="s">
        <v>165</v>
      </c>
    </row>
    <row r="97" spans="1:3">
      <c r="A97" s="2297"/>
      <c r="B97" s="853" t="s">
        <v>936</v>
      </c>
      <c r="C97" s="1555" t="s">
        <v>1245</v>
      </c>
    </row>
    <row r="98" spans="1:3" ht="33">
      <c r="A98" s="2297"/>
      <c r="B98" s="853" t="s">
        <v>937</v>
      </c>
      <c r="C98" s="1555" t="s">
        <v>994</v>
      </c>
    </row>
    <row r="99" spans="1:3" ht="33">
      <c r="A99" s="2297"/>
      <c r="B99" s="853" t="s">
        <v>938</v>
      </c>
      <c r="C99" s="1562" t="s">
        <v>165</v>
      </c>
    </row>
    <row r="100" spans="1:3">
      <c r="A100" s="2297"/>
      <c r="B100" s="853" t="s">
        <v>939</v>
      </c>
      <c r="C100" s="1562" t="s">
        <v>165</v>
      </c>
    </row>
    <row r="101" spans="1:3">
      <c r="A101" s="2297"/>
      <c r="B101" s="853" t="s">
        <v>940</v>
      </c>
      <c r="C101" s="1563" t="s">
        <v>165</v>
      </c>
    </row>
    <row r="102" spans="1:3" ht="18.5" thickBot="1">
      <c r="A102" s="2298"/>
      <c r="B102" s="869" t="s">
        <v>941</v>
      </c>
      <c r="C102" s="1564" t="s">
        <v>165</v>
      </c>
    </row>
    <row r="103" spans="1:3" ht="33">
      <c r="A103" s="2305" t="s">
        <v>200</v>
      </c>
      <c r="B103" s="853" t="s">
        <v>942</v>
      </c>
      <c r="C103" s="1565" t="s">
        <v>326</v>
      </c>
    </row>
    <row r="104" spans="1:3">
      <c r="A104" s="2306"/>
      <c r="B104" s="862" t="s">
        <v>202</v>
      </c>
      <c r="C104" s="1566">
        <v>0.22</v>
      </c>
    </row>
    <row r="105" spans="1:3">
      <c r="A105" s="2306"/>
      <c r="B105" s="862" t="s">
        <v>203</v>
      </c>
      <c r="C105" s="1261">
        <v>30.24</v>
      </c>
    </row>
    <row r="106" spans="1:3">
      <c r="A106" s="2306"/>
      <c r="B106" s="862" t="s">
        <v>957</v>
      </c>
      <c r="C106" s="1567" t="s">
        <v>3469</v>
      </c>
    </row>
    <row r="107" spans="1:3" ht="18.5" thickBot="1">
      <c r="A107" s="2307"/>
      <c r="B107" s="886" t="s">
        <v>329</v>
      </c>
      <c r="C107" s="1568" t="s">
        <v>165</v>
      </c>
    </row>
    <row r="108" spans="1:3" s="264" customFormat="1" ht="65" customHeight="1">
      <c r="A108" s="1891" t="s">
        <v>3702</v>
      </c>
      <c r="B108" s="1779" t="s">
        <v>3703</v>
      </c>
      <c r="C108" s="1780" t="s">
        <v>223</v>
      </c>
    </row>
    <row r="109" spans="1:3" s="264" customFormat="1" ht="65" customHeight="1" thickBot="1">
      <c r="A109" s="1892"/>
      <c r="B109" s="1781" t="s">
        <v>3705</v>
      </c>
      <c r="C109" s="1782" t="s">
        <v>223</v>
      </c>
    </row>
    <row r="110" spans="1:3" ht="18.5" thickBot="1">
      <c r="A110" s="2308" t="s">
        <v>943</v>
      </c>
      <c r="B110" s="2309"/>
      <c r="C110" s="887" t="s">
        <v>165</v>
      </c>
    </row>
    <row r="111" spans="1:3" ht="234"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8A4B-AC10-45C7-978A-E101198A56D0}">
  <dimension ref="A1:W1002"/>
  <sheetViews>
    <sheetView zoomScale="75" zoomScaleNormal="75" workbookViewId="0">
      <selection sqref="A1:C1"/>
    </sheetView>
  </sheetViews>
  <sheetFormatPr defaultColWidth="13.25" defaultRowHeight="15" customHeight="1"/>
  <cols>
    <col min="1" max="1" width="3.58203125" style="900" customWidth="1"/>
    <col min="2" max="2" width="47.58203125" style="900" customWidth="1"/>
    <col min="3" max="3" width="47.58203125" style="909" customWidth="1"/>
    <col min="4" max="23" width="6.6640625" style="900" customWidth="1"/>
    <col min="24" max="16384" width="13.25" style="900"/>
  </cols>
  <sheetData>
    <row r="1" spans="1:23" ht="20.5" thickBot="1">
      <c r="A1" s="2313" t="s">
        <v>341</v>
      </c>
      <c r="B1" s="2314"/>
      <c r="C1" s="2314"/>
      <c r="D1" s="899"/>
      <c r="E1" s="899"/>
      <c r="F1" s="899"/>
      <c r="G1" s="899"/>
      <c r="H1" s="899"/>
      <c r="I1" s="899"/>
      <c r="J1" s="899"/>
      <c r="K1" s="899"/>
      <c r="L1" s="899"/>
      <c r="M1" s="899"/>
      <c r="N1" s="899"/>
      <c r="O1" s="899"/>
      <c r="P1" s="899"/>
      <c r="Q1" s="899"/>
      <c r="R1" s="899"/>
      <c r="S1" s="899"/>
      <c r="T1" s="899"/>
      <c r="U1" s="899"/>
      <c r="V1" s="899"/>
      <c r="W1" s="899"/>
    </row>
    <row r="2" spans="1:23" ht="18.5" thickBot="1">
      <c r="A2" s="2315" t="s">
        <v>79</v>
      </c>
      <c r="B2" s="2316"/>
      <c r="C2" s="901">
        <v>45448</v>
      </c>
      <c r="D2" s="899"/>
      <c r="E2" s="899"/>
      <c r="F2" s="899"/>
      <c r="G2" s="899"/>
      <c r="H2" s="899"/>
      <c r="I2" s="899"/>
      <c r="J2" s="899"/>
      <c r="K2" s="899"/>
      <c r="L2" s="899"/>
      <c r="M2" s="899"/>
      <c r="N2" s="899"/>
      <c r="O2" s="899"/>
      <c r="P2" s="899"/>
      <c r="Q2" s="899"/>
      <c r="R2" s="899"/>
      <c r="S2" s="899"/>
      <c r="T2" s="899"/>
      <c r="U2" s="899"/>
      <c r="V2" s="899"/>
      <c r="W2" s="899"/>
    </row>
    <row r="3" spans="1:23" ht="18">
      <c r="A3" s="2317" t="s">
        <v>80</v>
      </c>
      <c r="B3" s="902" t="s">
        <v>331</v>
      </c>
      <c r="C3" s="1570" t="s">
        <v>2749</v>
      </c>
      <c r="D3" s="899"/>
      <c r="E3" s="899"/>
      <c r="F3" s="899"/>
      <c r="G3" s="899"/>
      <c r="H3" s="899"/>
      <c r="I3" s="899"/>
      <c r="J3" s="899"/>
      <c r="K3" s="899"/>
      <c r="L3" s="899"/>
      <c r="M3" s="899"/>
      <c r="N3" s="899"/>
      <c r="O3" s="899"/>
      <c r="P3" s="899"/>
      <c r="Q3" s="899"/>
      <c r="R3" s="899"/>
      <c r="S3" s="899"/>
      <c r="T3" s="899"/>
      <c r="U3" s="899"/>
      <c r="V3" s="899"/>
      <c r="W3" s="899"/>
    </row>
    <row r="4" spans="1:23" ht="18">
      <c r="A4" s="2311"/>
      <c r="B4" s="903" t="s">
        <v>82</v>
      </c>
      <c r="C4" s="1571" t="s">
        <v>2750</v>
      </c>
      <c r="D4" s="899"/>
      <c r="E4" s="899"/>
      <c r="F4" s="899"/>
      <c r="G4" s="899"/>
      <c r="H4" s="899"/>
      <c r="I4" s="899"/>
      <c r="J4" s="899"/>
      <c r="K4" s="899"/>
      <c r="L4" s="899"/>
      <c r="M4" s="899"/>
      <c r="N4" s="899"/>
      <c r="O4" s="899"/>
      <c r="P4" s="899"/>
      <c r="Q4" s="899"/>
      <c r="R4" s="899"/>
      <c r="S4" s="899"/>
      <c r="T4" s="899"/>
      <c r="U4" s="899"/>
      <c r="V4" s="899"/>
      <c r="W4" s="899"/>
    </row>
    <row r="5" spans="1:23" ht="18">
      <c r="A5" s="2311"/>
      <c r="B5" s="903" t="s">
        <v>344</v>
      </c>
      <c r="C5" s="1571" t="s">
        <v>1805</v>
      </c>
      <c r="D5" s="899"/>
      <c r="E5" s="899"/>
      <c r="F5" s="899"/>
      <c r="G5" s="899"/>
      <c r="H5" s="899"/>
      <c r="I5" s="899"/>
      <c r="J5" s="899"/>
      <c r="K5" s="899"/>
      <c r="L5" s="899"/>
      <c r="M5" s="899"/>
      <c r="N5" s="899"/>
      <c r="O5" s="899"/>
      <c r="P5" s="899"/>
      <c r="Q5" s="899"/>
      <c r="R5" s="899"/>
      <c r="S5" s="899"/>
      <c r="T5" s="899"/>
      <c r="U5" s="899"/>
      <c r="V5" s="899"/>
      <c r="W5" s="899"/>
    </row>
    <row r="6" spans="1:23" ht="18">
      <c r="A6" s="2311"/>
      <c r="B6" s="903" t="s">
        <v>84</v>
      </c>
      <c r="C6" s="1571" t="s">
        <v>2747</v>
      </c>
      <c r="D6" s="899"/>
      <c r="E6" s="899"/>
      <c r="F6" s="899"/>
      <c r="G6" s="899"/>
      <c r="H6" s="899"/>
      <c r="I6" s="899"/>
      <c r="J6" s="899"/>
      <c r="K6" s="899"/>
      <c r="L6" s="899"/>
      <c r="M6" s="899"/>
      <c r="N6" s="899"/>
      <c r="O6" s="899"/>
      <c r="P6" s="899"/>
      <c r="Q6" s="899"/>
      <c r="R6" s="899"/>
      <c r="S6" s="899"/>
      <c r="T6" s="899"/>
      <c r="U6" s="899"/>
      <c r="V6" s="899"/>
      <c r="W6" s="899"/>
    </row>
    <row r="7" spans="1:23" ht="18">
      <c r="A7" s="2311"/>
      <c r="B7" s="903" t="s">
        <v>346</v>
      </c>
      <c r="C7" s="1572">
        <v>44677</v>
      </c>
      <c r="D7" s="899"/>
      <c r="E7" s="899"/>
      <c r="F7" s="899"/>
      <c r="G7" s="899"/>
      <c r="H7" s="899"/>
      <c r="I7" s="899"/>
      <c r="J7" s="899"/>
      <c r="K7" s="899"/>
      <c r="L7" s="899"/>
      <c r="M7" s="899"/>
      <c r="N7" s="899"/>
      <c r="O7" s="899"/>
      <c r="P7" s="899"/>
      <c r="Q7" s="899"/>
      <c r="R7" s="899"/>
      <c r="S7" s="899"/>
      <c r="T7" s="899"/>
      <c r="U7" s="899"/>
      <c r="V7" s="899"/>
      <c r="W7" s="899"/>
    </row>
    <row r="8" spans="1:23" ht="18">
      <c r="A8" s="2311"/>
      <c r="B8" s="903" t="s">
        <v>215</v>
      </c>
      <c r="C8" s="1573">
        <v>2707980892</v>
      </c>
      <c r="D8" s="899"/>
      <c r="E8" s="899"/>
      <c r="F8" s="899"/>
      <c r="G8" s="899"/>
      <c r="H8" s="899"/>
      <c r="I8" s="899"/>
      <c r="J8" s="899"/>
      <c r="K8" s="899"/>
      <c r="L8" s="899"/>
      <c r="M8" s="899"/>
      <c r="N8" s="899"/>
      <c r="O8" s="899"/>
      <c r="P8" s="899"/>
      <c r="Q8" s="899"/>
      <c r="R8" s="899"/>
      <c r="S8" s="899"/>
      <c r="T8" s="899"/>
      <c r="U8" s="899"/>
      <c r="V8" s="899"/>
      <c r="W8" s="899"/>
    </row>
    <row r="9" spans="1:23" ht="18">
      <c r="A9" s="2311"/>
      <c r="B9" s="903" t="s">
        <v>216</v>
      </c>
      <c r="C9" s="1574">
        <v>420868974222</v>
      </c>
      <c r="D9" s="899"/>
      <c r="E9" s="899"/>
      <c r="F9" s="899"/>
      <c r="G9" s="899"/>
      <c r="H9" s="899"/>
      <c r="I9" s="899"/>
      <c r="J9" s="899"/>
      <c r="K9" s="899"/>
      <c r="L9" s="899"/>
      <c r="M9" s="899"/>
      <c r="N9" s="899"/>
      <c r="O9" s="899"/>
      <c r="P9" s="899"/>
      <c r="Q9" s="899"/>
      <c r="R9" s="899"/>
      <c r="S9" s="899"/>
      <c r="T9" s="899"/>
      <c r="U9" s="899"/>
      <c r="V9" s="899"/>
      <c r="W9" s="899"/>
    </row>
    <row r="10" spans="1:23" ht="18">
      <c r="A10" s="2311"/>
      <c r="B10" s="903" t="s">
        <v>88</v>
      </c>
      <c r="C10" s="1575" t="s">
        <v>2516</v>
      </c>
      <c r="D10" s="899"/>
      <c r="E10" s="899"/>
      <c r="F10" s="899"/>
      <c r="G10" s="899"/>
      <c r="H10" s="899"/>
      <c r="I10" s="899"/>
      <c r="J10" s="899"/>
      <c r="K10" s="899"/>
      <c r="L10" s="899"/>
      <c r="M10" s="899"/>
      <c r="N10" s="899"/>
      <c r="O10" s="899"/>
      <c r="P10" s="899"/>
      <c r="Q10" s="899"/>
      <c r="R10" s="899"/>
      <c r="S10" s="899"/>
      <c r="T10" s="899"/>
      <c r="U10" s="899"/>
      <c r="V10" s="899"/>
      <c r="W10" s="899"/>
    </row>
    <row r="11" spans="1:23" ht="18">
      <c r="A11" s="2311"/>
      <c r="B11" s="903" t="s">
        <v>89</v>
      </c>
      <c r="C11" s="1571" t="s">
        <v>90</v>
      </c>
      <c r="D11" s="899"/>
      <c r="E11" s="899"/>
      <c r="F11" s="899"/>
      <c r="G11" s="899"/>
      <c r="H11" s="899"/>
      <c r="I11" s="899"/>
      <c r="J11" s="899"/>
      <c r="K11" s="899"/>
      <c r="L11" s="899"/>
      <c r="M11" s="899"/>
      <c r="N11" s="899"/>
      <c r="O11" s="899"/>
      <c r="P11" s="899"/>
      <c r="Q11" s="899"/>
      <c r="R11" s="899"/>
      <c r="S11" s="899"/>
      <c r="T11" s="899"/>
      <c r="U11" s="899"/>
      <c r="V11" s="899"/>
      <c r="W11" s="899"/>
    </row>
    <row r="12" spans="1:23" ht="18">
      <c r="A12" s="2311"/>
      <c r="B12" s="903" t="s">
        <v>91</v>
      </c>
      <c r="C12" s="1571" t="s">
        <v>92</v>
      </c>
      <c r="D12" s="899"/>
      <c r="E12" s="899"/>
      <c r="F12" s="899"/>
      <c r="G12" s="899"/>
      <c r="H12" s="899"/>
      <c r="I12" s="899"/>
      <c r="J12" s="899"/>
      <c r="K12" s="899"/>
      <c r="L12" s="899"/>
      <c r="M12" s="899"/>
      <c r="N12" s="899"/>
      <c r="O12" s="899"/>
      <c r="P12" s="899"/>
      <c r="Q12" s="899"/>
      <c r="R12" s="899"/>
      <c r="S12" s="899"/>
      <c r="T12" s="899"/>
      <c r="U12" s="899"/>
      <c r="V12" s="899"/>
      <c r="W12" s="899"/>
    </row>
    <row r="13" spans="1:23" ht="18">
      <c r="A13" s="2311"/>
      <c r="B13" s="903" t="s">
        <v>93</v>
      </c>
      <c r="C13" s="1279" t="s">
        <v>134</v>
      </c>
      <c r="D13" s="899"/>
      <c r="E13" s="899"/>
      <c r="F13" s="899"/>
      <c r="G13" s="899"/>
      <c r="H13" s="899"/>
      <c r="I13" s="899"/>
      <c r="J13" s="899"/>
      <c r="K13" s="899"/>
      <c r="L13" s="899"/>
      <c r="M13" s="899"/>
      <c r="N13" s="899"/>
      <c r="O13" s="899"/>
      <c r="P13" s="899"/>
      <c r="Q13" s="899"/>
      <c r="R13" s="899"/>
      <c r="S13" s="899"/>
      <c r="T13" s="899"/>
      <c r="U13" s="899"/>
      <c r="V13" s="899"/>
      <c r="W13" s="899"/>
    </row>
    <row r="14" spans="1:23" ht="18">
      <c r="A14" s="2311"/>
      <c r="B14" s="903" t="s">
        <v>94</v>
      </c>
      <c r="C14" s="1571" t="s">
        <v>90</v>
      </c>
      <c r="D14" s="899"/>
      <c r="E14" s="899"/>
      <c r="F14" s="899"/>
      <c r="G14" s="899"/>
      <c r="H14" s="899"/>
      <c r="I14" s="899"/>
      <c r="J14" s="899"/>
      <c r="K14" s="899"/>
      <c r="L14" s="899"/>
      <c r="M14" s="899"/>
      <c r="N14" s="899"/>
      <c r="O14" s="899"/>
      <c r="P14" s="899"/>
      <c r="Q14" s="899"/>
      <c r="R14" s="899"/>
      <c r="S14" s="899"/>
      <c r="T14" s="899"/>
      <c r="U14" s="899"/>
      <c r="V14" s="899"/>
      <c r="W14" s="899"/>
    </row>
    <row r="15" spans="1:23" ht="18">
      <c r="A15" s="2311"/>
      <c r="B15" s="903" t="s">
        <v>95</v>
      </c>
      <c r="C15" s="1571" t="s">
        <v>1805</v>
      </c>
      <c r="D15" s="899"/>
      <c r="E15" s="899"/>
      <c r="F15" s="899"/>
      <c r="G15" s="899"/>
      <c r="H15" s="899"/>
      <c r="I15" s="899"/>
      <c r="J15" s="899"/>
      <c r="K15" s="899"/>
      <c r="L15" s="899"/>
      <c r="M15" s="899"/>
      <c r="N15" s="899"/>
      <c r="O15" s="899"/>
      <c r="P15" s="899"/>
      <c r="Q15" s="899"/>
      <c r="R15" s="899"/>
      <c r="S15" s="899"/>
      <c r="T15" s="899"/>
      <c r="U15" s="899"/>
      <c r="V15" s="899"/>
      <c r="W15" s="899"/>
    </row>
    <row r="16" spans="1:23" ht="18">
      <c r="A16" s="2311"/>
      <c r="B16" s="903" t="s">
        <v>96</v>
      </c>
      <c r="C16" s="1571" t="s">
        <v>1805</v>
      </c>
      <c r="D16" s="899"/>
      <c r="E16" s="899"/>
      <c r="F16" s="899"/>
      <c r="G16" s="899"/>
      <c r="H16" s="899"/>
      <c r="I16" s="899"/>
      <c r="J16" s="899"/>
      <c r="K16" s="899"/>
      <c r="L16" s="899"/>
      <c r="M16" s="899"/>
      <c r="N16" s="899"/>
      <c r="O16" s="899"/>
      <c r="P16" s="899"/>
      <c r="Q16" s="899"/>
      <c r="R16" s="899"/>
      <c r="S16" s="899"/>
      <c r="T16" s="899"/>
      <c r="U16" s="899"/>
      <c r="V16" s="899"/>
      <c r="W16" s="899"/>
    </row>
    <row r="17" spans="1:23" ht="66">
      <c r="A17" s="2311"/>
      <c r="B17" s="903" t="s">
        <v>98</v>
      </c>
      <c r="C17" s="1571" t="s">
        <v>2751</v>
      </c>
      <c r="D17" s="899"/>
      <c r="E17" s="899"/>
      <c r="F17" s="899"/>
      <c r="G17" s="899"/>
      <c r="H17" s="899"/>
      <c r="I17" s="899"/>
      <c r="J17" s="899"/>
      <c r="K17" s="899"/>
      <c r="L17" s="899"/>
      <c r="M17" s="899"/>
      <c r="N17" s="899"/>
      <c r="O17" s="899"/>
      <c r="P17" s="899"/>
      <c r="Q17" s="899"/>
      <c r="R17" s="899"/>
      <c r="S17" s="899"/>
      <c r="T17" s="899"/>
      <c r="U17" s="899"/>
      <c r="V17" s="899"/>
      <c r="W17" s="899"/>
    </row>
    <row r="18" spans="1:23" ht="33">
      <c r="A18" s="2311"/>
      <c r="B18" s="903" t="s">
        <v>2752</v>
      </c>
      <c r="C18" s="1571" t="s">
        <v>334</v>
      </c>
      <c r="D18" s="899"/>
      <c r="E18" s="899"/>
      <c r="F18" s="899"/>
      <c r="G18" s="899"/>
      <c r="H18" s="899"/>
      <c r="I18" s="899"/>
      <c r="J18" s="899"/>
      <c r="K18" s="899"/>
      <c r="L18" s="899"/>
      <c r="M18" s="899"/>
      <c r="N18" s="899"/>
      <c r="O18" s="899"/>
      <c r="P18" s="899"/>
      <c r="Q18" s="899"/>
      <c r="R18" s="899"/>
      <c r="S18" s="899"/>
      <c r="T18" s="899"/>
      <c r="U18" s="899"/>
      <c r="V18" s="899"/>
      <c r="W18" s="899"/>
    </row>
    <row r="19" spans="1:23" ht="18">
      <c r="A19" s="2311"/>
      <c r="B19" s="903" t="s">
        <v>100</v>
      </c>
      <c r="C19" s="1571" t="s">
        <v>1805</v>
      </c>
      <c r="D19" s="899"/>
      <c r="E19" s="899"/>
      <c r="F19" s="899"/>
      <c r="G19" s="899"/>
      <c r="H19" s="899"/>
      <c r="I19" s="899"/>
      <c r="J19" s="899"/>
      <c r="K19" s="899"/>
      <c r="L19" s="899"/>
      <c r="M19" s="899"/>
      <c r="N19" s="899"/>
      <c r="O19" s="899"/>
      <c r="P19" s="899"/>
      <c r="Q19" s="899"/>
      <c r="R19" s="899"/>
      <c r="S19" s="899"/>
      <c r="T19" s="899"/>
      <c r="U19" s="899"/>
      <c r="V19" s="899"/>
      <c r="W19" s="899"/>
    </row>
    <row r="20" spans="1:23" ht="18">
      <c r="A20" s="2311"/>
      <c r="B20" s="903" t="s">
        <v>1073</v>
      </c>
      <c r="C20" s="1571" t="s">
        <v>1807</v>
      </c>
      <c r="D20" s="899"/>
      <c r="E20" s="899"/>
      <c r="F20" s="899"/>
      <c r="G20" s="899"/>
      <c r="H20" s="899"/>
      <c r="I20" s="899"/>
      <c r="J20" s="899"/>
      <c r="K20" s="899"/>
      <c r="L20" s="899"/>
      <c r="M20" s="899"/>
      <c r="N20" s="899"/>
      <c r="O20" s="899"/>
      <c r="P20" s="899"/>
      <c r="Q20" s="899"/>
      <c r="R20" s="899"/>
      <c r="S20" s="899"/>
      <c r="T20" s="899"/>
      <c r="U20" s="899"/>
      <c r="V20" s="899"/>
      <c r="W20" s="899"/>
    </row>
    <row r="21" spans="1:23" ht="18">
      <c r="A21" s="2311"/>
      <c r="B21" s="903" t="s">
        <v>102</v>
      </c>
      <c r="C21" s="1571" t="s">
        <v>1805</v>
      </c>
      <c r="D21" s="899"/>
      <c r="E21" s="899"/>
      <c r="F21" s="899"/>
      <c r="G21" s="899"/>
      <c r="H21" s="899"/>
      <c r="I21" s="899"/>
      <c r="J21" s="899"/>
      <c r="K21" s="899"/>
      <c r="L21" s="899"/>
      <c r="M21" s="899"/>
      <c r="N21" s="899"/>
      <c r="O21" s="899"/>
      <c r="P21" s="899"/>
      <c r="Q21" s="899"/>
      <c r="R21" s="899"/>
      <c r="S21" s="899"/>
      <c r="T21" s="899"/>
      <c r="U21" s="899"/>
      <c r="V21" s="899"/>
      <c r="W21" s="899"/>
    </row>
    <row r="22" spans="1:23" ht="18">
      <c r="A22" s="2311"/>
      <c r="B22" s="903" t="s">
        <v>103</v>
      </c>
      <c r="C22" s="1571" t="s">
        <v>1805</v>
      </c>
      <c r="D22" s="899"/>
      <c r="E22" s="899"/>
      <c r="F22" s="899"/>
      <c r="G22" s="899"/>
      <c r="H22" s="899"/>
      <c r="I22" s="899"/>
      <c r="J22" s="899"/>
      <c r="K22" s="899"/>
      <c r="L22" s="899"/>
      <c r="M22" s="899"/>
      <c r="N22" s="899"/>
      <c r="O22" s="899"/>
      <c r="P22" s="899"/>
      <c r="Q22" s="899"/>
      <c r="R22" s="899"/>
      <c r="S22" s="899"/>
      <c r="T22" s="899"/>
      <c r="U22" s="899"/>
      <c r="V22" s="899"/>
      <c r="W22" s="899"/>
    </row>
    <row r="23" spans="1:23" ht="18">
      <c r="A23" s="2311"/>
      <c r="B23" s="903" t="s">
        <v>104</v>
      </c>
      <c r="C23" s="1571" t="s">
        <v>1805</v>
      </c>
      <c r="D23" s="899"/>
      <c r="E23" s="899"/>
      <c r="F23" s="899"/>
      <c r="G23" s="899"/>
      <c r="H23" s="899"/>
      <c r="I23" s="899"/>
      <c r="J23" s="899"/>
      <c r="K23" s="899"/>
      <c r="L23" s="899"/>
      <c r="M23" s="899"/>
      <c r="N23" s="899"/>
      <c r="O23" s="899"/>
      <c r="P23" s="899"/>
      <c r="Q23" s="899"/>
      <c r="R23" s="899"/>
      <c r="S23" s="899"/>
      <c r="T23" s="899"/>
      <c r="U23" s="899"/>
      <c r="V23" s="899"/>
      <c r="W23" s="899"/>
    </row>
    <row r="24" spans="1:23" ht="18">
      <c r="A24" s="2311"/>
      <c r="B24" s="903" t="s">
        <v>105</v>
      </c>
      <c r="C24" s="1571" t="s">
        <v>1805</v>
      </c>
      <c r="D24" s="899"/>
      <c r="E24" s="899"/>
      <c r="F24" s="899"/>
      <c r="G24" s="899"/>
      <c r="H24" s="899"/>
      <c r="I24" s="899"/>
      <c r="J24" s="899"/>
      <c r="K24" s="899"/>
      <c r="L24" s="899"/>
      <c r="M24" s="899"/>
      <c r="N24" s="899"/>
      <c r="O24" s="899"/>
      <c r="P24" s="899"/>
      <c r="Q24" s="899"/>
      <c r="R24" s="899"/>
      <c r="S24" s="899"/>
      <c r="T24" s="899"/>
      <c r="U24" s="899"/>
      <c r="V24" s="899"/>
      <c r="W24" s="899"/>
    </row>
    <row r="25" spans="1:23" ht="18">
      <c r="A25" s="2311"/>
      <c r="B25" s="903" t="s">
        <v>106</v>
      </c>
      <c r="C25" s="1571" t="s">
        <v>107</v>
      </c>
      <c r="D25" s="899"/>
      <c r="E25" s="899"/>
      <c r="F25" s="899"/>
      <c r="G25" s="899"/>
      <c r="H25" s="899"/>
      <c r="I25" s="899"/>
      <c r="J25" s="899"/>
      <c r="K25" s="899"/>
      <c r="L25" s="899"/>
      <c r="M25" s="899"/>
      <c r="N25" s="899"/>
      <c r="O25" s="899"/>
      <c r="P25" s="899"/>
      <c r="Q25" s="899"/>
      <c r="R25" s="899"/>
      <c r="S25" s="899"/>
      <c r="T25" s="899"/>
      <c r="U25" s="899"/>
      <c r="V25" s="899"/>
      <c r="W25" s="899"/>
    </row>
    <row r="26" spans="1:23" ht="18">
      <c r="A26" s="2311"/>
      <c r="B26" s="903" t="s">
        <v>108</v>
      </c>
      <c r="C26" s="1571" t="s">
        <v>1805</v>
      </c>
      <c r="D26" s="899"/>
      <c r="E26" s="899"/>
      <c r="F26" s="899"/>
      <c r="G26" s="899"/>
      <c r="H26" s="899"/>
      <c r="I26" s="899"/>
      <c r="J26" s="899"/>
      <c r="K26" s="899"/>
      <c r="L26" s="899"/>
      <c r="M26" s="899"/>
      <c r="N26" s="899"/>
      <c r="O26" s="899"/>
      <c r="P26" s="899"/>
      <c r="Q26" s="899"/>
      <c r="R26" s="899"/>
      <c r="S26" s="899"/>
      <c r="T26" s="899"/>
      <c r="U26" s="899"/>
      <c r="V26" s="899"/>
      <c r="W26" s="899"/>
    </row>
    <row r="27" spans="1:23" ht="18">
      <c r="A27" s="2311"/>
      <c r="B27" s="903" t="s">
        <v>109</v>
      </c>
      <c r="C27" s="1571" t="s">
        <v>236</v>
      </c>
      <c r="D27" s="899"/>
      <c r="E27" s="899"/>
      <c r="F27" s="899"/>
      <c r="G27" s="899"/>
      <c r="H27" s="899"/>
      <c r="I27" s="899"/>
      <c r="J27" s="899"/>
      <c r="K27" s="899"/>
      <c r="L27" s="899"/>
      <c r="M27" s="899"/>
      <c r="N27" s="899"/>
      <c r="O27" s="899"/>
      <c r="P27" s="899"/>
      <c r="Q27" s="899"/>
      <c r="R27" s="899"/>
      <c r="S27" s="899"/>
      <c r="T27" s="899"/>
      <c r="U27" s="899"/>
      <c r="V27" s="899"/>
      <c r="W27" s="899"/>
    </row>
    <row r="28" spans="1:23" ht="18">
      <c r="A28" s="2311"/>
      <c r="B28" s="903" t="s">
        <v>110</v>
      </c>
      <c r="C28" s="1571" t="s">
        <v>111</v>
      </c>
      <c r="D28" s="899"/>
      <c r="E28" s="899"/>
      <c r="F28" s="899"/>
      <c r="G28" s="899"/>
      <c r="H28" s="899"/>
      <c r="I28" s="899"/>
      <c r="J28" s="899"/>
      <c r="K28" s="899"/>
      <c r="L28" s="899"/>
      <c r="M28" s="899"/>
      <c r="N28" s="899"/>
      <c r="O28" s="899"/>
      <c r="P28" s="899"/>
      <c r="Q28" s="899"/>
      <c r="R28" s="899"/>
      <c r="S28" s="899"/>
      <c r="T28" s="899"/>
      <c r="U28" s="899"/>
      <c r="V28" s="899"/>
      <c r="W28" s="899"/>
    </row>
    <row r="29" spans="1:23" ht="49.5">
      <c r="A29" s="2311"/>
      <c r="B29" s="903" t="s">
        <v>112</v>
      </c>
      <c r="C29" s="1571" t="s">
        <v>1808</v>
      </c>
      <c r="D29" s="899"/>
      <c r="E29" s="899"/>
      <c r="F29" s="899"/>
      <c r="G29" s="899"/>
      <c r="H29" s="899"/>
      <c r="I29" s="899"/>
      <c r="J29" s="899"/>
      <c r="K29" s="899"/>
      <c r="L29" s="899"/>
      <c r="M29" s="899"/>
      <c r="N29" s="899"/>
      <c r="O29" s="899"/>
      <c r="P29" s="899"/>
      <c r="Q29" s="899"/>
      <c r="R29" s="899"/>
      <c r="S29" s="899"/>
      <c r="T29" s="899"/>
      <c r="U29" s="899"/>
      <c r="V29" s="899"/>
      <c r="W29" s="899"/>
    </row>
    <row r="30" spans="1:23" ht="33">
      <c r="A30" s="2311"/>
      <c r="B30" s="903" t="s">
        <v>114</v>
      </c>
      <c r="C30" s="1571" t="s">
        <v>403</v>
      </c>
      <c r="D30" s="899"/>
      <c r="E30" s="899"/>
      <c r="F30" s="899"/>
      <c r="G30" s="899"/>
      <c r="H30" s="899"/>
      <c r="I30" s="899"/>
      <c r="J30" s="899"/>
      <c r="K30" s="899"/>
      <c r="L30" s="899"/>
      <c r="M30" s="899"/>
      <c r="N30" s="899"/>
      <c r="O30" s="899"/>
      <c r="P30" s="899"/>
      <c r="Q30" s="899"/>
      <c r="R30" s="899"/>
      <c r="S30" s="899"/>
      <c r="T30" s="899"/>
      <c r="U30" s="899"/>
      <c r="V30" s="899"/>
      <c r="W30" s="899"/>
    </row>
    <row r="31" spans="1:23" ht="165">
      <c r="A31" s="2311"/>
      <c r="B31" s="903" t="s">
        <v>115</v>
      </c>
      <c r="C31" s="1571" t="s">
        <v>2753</v>
      </c>
      <c r="D31" s="899"/>
      <c r="E31" s="899"/>
      <c r="F31" s="899"/>
      <c r="G31" s="899"/>
      <c r="H31" s="899"/>
      <c r="I31" s="899"/>
      <c r="J31" s="899"/>
      <c r="K31" s="899"/>
      <c r="L31" s="899"/>
      <c r="M31" s="899"/>
      <c r="N31" s="899"/>
      <c r="O31" s="899"/>
      <c r="P31" s="899"/>
      <c r="Q31" s="899"/>
      <c r="R31" s="899"/>
      <c r="S31" s="899"/>
      <c r="T31" s="899"/>
      <c r="U31" s="899"/>
      <c r="V31" s="899"/>
      <c r="W31" s="899"/>
    </row>
    <row r="32" spans="1:23" ht="33.5" thickBot="1">
      <c r="A32" s="2312"/>
      <c r="B32" s="904" t="s">
        <v>116</v>
      </c>
      <c r="C32" s="1576" t="s">
        <v>348</v>
      </c>
      <c r="D32" s="899"/>
      <c r="E32" s="899"/>
      <c r="F32" s="899"/>
      <c r="G32" s="899"/>
      <c r="H32" s="899"/>
      <c r="I32" s="899"/>
      <c r="J32" s="899"/>
      <c r="K32" s="899"/>
      <c r="L32" s="899"/>
      <c r="M32" s="899"/>
      <c r="N32" s="899"/>
      <c r="O32" s="899"/>
      <c r="P32" s="899"/>
      <c r="Q32" s="899"/>
      <c r="R32" s="899"/>
      <c r="S32" s="899"/>
      <c r="T32" s="899"/>
      <c r="U32" s="899"/>
      <c r="V32" s="899"/>
      <c r="W32" s="899"/>
    </row>
    <row r="33" spans="1:23" ht="18">
      <c r="A33" s="2310" t="s">
        <v>117</v>
      </c>
      <c r="B33" s="902" t="s">
        <v>118</v>
      </c>
      <c r="C33" s="1577" t="s">
        <v>2747</v>
      </c>
      <c r="D33" s="899"/>
      <c r="E33" s="899"/>
      <c r="F33" s="899"/>
      <c r="G33" s="899"/>
      <c r="H33" s="899"/>
      <c r="I33" s="899"/>
      <c r="J33" s="899"/>
      <c r="K33" s="899"/>
      <c r="L33" s="899"/>
      <c r="M33" s="899"/>
      <c r="N33" s="899"/>
      <c r="O33" s="899"/>
      <c r="P33" s="899"/>
      <c r="Q33" s="899"/>
      <c r="R33" s="899"/>
      <c r="S33" s="899"/>
      <c r="T33" s="899"/>
      <c r="U33" s="899"/>
      <c r="V33" s="899"/>
      <c r="W33" s="899"/>
    </row>
    <row r="34" spans="1:23" ht="18">
      <c r="A34" s="2311"/>
      <c r="B34" s="903" t="s">
        <v>119</v>
      </c>
      <c r="C34" s="1571" t="s">
        <v>2754</v>
      </c>
      <c r="D34" s="899"/>
      <c r="E34" s="899"/>
      <c r="F34" s="899"/>
      <c r="G34" s="899"/>
      <c r="H34" s="899"/>
      <c r="I34" s="899"/>
      <c r="J34" s="899"/>
      <c r="K34" s="899"/>
      <c r="L34" s="899"/>
      <c r="M34" s="899"/>
      <c r="N34" s="899"/>
      <c r="O34" s="899"/>
      <c r="P34" s="899"/>
      <c r="Q34" s="899"/>
      <c r="R34" s="899"/>
      <c r="S34" s="899"/>
      <c r="T34" s="899"/>
      <c r="U34" s="899"/>
      <c r="V34" s="899"/>
      <c r="W34" s="899"/>
    </row>
    <row r="35" spans="1:23" ht="18">
      <c r="A35" s="2311"/>
      <c r="B35" s="903" t="s">
        <v>120</v>
      </c>
      <c r="C35" s="1571" t="s">
        <v>121</v>
      </c>
      <c r="D35" s="899"/>
      <c r="E35" s="899"/>
      <c r="F35" s="899"/>
      <c r="G35" s="899"/>
      <c r="H35" s="899"/>
      <c r="I35" s="899"/>
      <c r="J35" s="899"/>
      <c r="K35" s="899"/>
      <c r="L35" s="899"/>
      <c r="M35" s="899"/>
      <c r="N35" s="899"/>
      <c r="O35" s="899"/>
      <c r="P35" s="899"/>
      <c r="Q35" s="899"/>
      <c r="R35" s="899"/>
      <c r="S35" s="899"/>
      <c r="T35" s="899"/>
      <c r="U35" s="899"/>
      <c r="V35" s="899"/>
      <c r="W35" s="899"/>
    </row>
    <row r="36" spans="1:23" ht="18">
      <c r="A36" s="2311"/>
      <c r="B36" s="903" t="s">
        <v>122</v>
      </c>
      <c r="C36" s="1571" t="s">
        <v>1805</v>
      </c>
      <c r="D36" s="899"/>
      <c r="E36" s="899"/>
      <c r="F36" s="899"/>
      <c r="G36" s="899"/>
      <c r="H36" s="899"/>
      <c r="I36" s="899"/>
      <c r="J36" s="899"/>
      <c r="K36" s="899"/>
      <c r="L36" s="899"/>
      <c r="M36" s="899"/>
      <c r="N36" s="899"/>
      <c r="O36" s="899"/>
      <c r="P36" s="899"/>
      <c r="Q36" s="899"/>
      <c r="R36" s="899"/>
      <c r="S36" s="899"/>
      <c r="T36" s="899"/>
      <c r="U36" s="899"/>
      <c r="V36" s="899"/>
      <c r="W36" s="899"/>
    </row>
    <row r="37" spans="1:23" ht="18">
      <c r="A37" s="2311"/>
      <c r="B37" s="903" t="s">
        <v>123</v>
      </c>
      <c r="C37" s="1571" t="s">
        <v>1805</v>
      </c>
      <c r="D37" s="899"/>
      <c r="E37" s="899"/>
      <c r="F37" s="899"/>
      <c r="G37" s="899"/>
      <c r="H37" s="899"/>
      <c r="I37" s="899"/>
      <c r="J37" s="899"/>
      <c r="K37" s="899"/>
      <c r="L37" s="899"/>
      <c r="M37" s="899"/>
      <c r="N37" s="899"/>
      <c r="O37" s="899"/>
      <c r="P37" s="899"/>
      <c r="Q37" s="899"/>
      <c r="R37" s="899"/>
      <c r="S37" s="899"/>
      <c r="T37" s="899"/>
      <c r="U37" s="899"/>
      <c r="V37" s="899"/>
      <c r="W37" s="899"/>
    </row>
    <row r="38" spans="1:23" ht="18.5" thickBot="1">
      <c r="A38" s="2312"/>
      <c r="B38" s="905" t="s">
        <v>124</v>
      </c>
      <c r="C38" s="1576" t="s">
        <v>92</v>
      </c>
      <c r="D38" s="899"/>
      <c r="E38" s="899"/>
      <c r="F38" s="899"/>
      <c r="G38" s="899"/>
      <c r="H38" s="899"/>
      <c r="I38" s="899"/>
      <c r="J38" s="899"/>
      <c r="K38" s="899"/>
      <c r="L38" s="899"/>
      <c r="M38" s="899"/>
      <c r="N38" s="899"/>
      <c r="O38" s="899"/>
      <c r="P38" s="899"/>
      <c r="Q38" s="899"/>
      <c r="R38" s="899"/>
      <c r="S38" s="899"/>
      <c r="T38" s="899"/>
      <c r="U38" s="899"/>
      <c r="V38" s="899"/>
      <c r="W38" s="899"/>
    </row>
    <row r="39" spans="1:23" ht="18">
      <c r="A39" s="2310" t="s">
        <v>125</v>
      </c>
      <c r="B39" s="902" t="s">
        <v>126</v>
      </c>
      <c r="C39" s="1577" t="s">
        <v>90</v>
      </c>
      <c r="D39" s="899"/>
      <c r="E39" s="899"/>
      <c r="F39" s="899"/>
      <c r="G39" s="899"/>
      <c r="H39" s="899"/>
      <c r="I39" s="899"/>
      <c r="J39" s="899"/>
      <c r="K39" s="899"/>
      <c r="L39" s="899"/>
      <c r="M39" s="899"/>
      <c r="N39" s="899"/>
      <c r="O39" s="899"/>
      <c r="P39" s="899"/>
      <c r="Q39" s="899"/>
      <c r="R39" s="899"/>
      <c r="S39" s="899"/>
      <c r="T39" s="899"/>
      <c r="U39" s="899"/>
      <c r="V39" s="899"/>
      <c r="W39" s="899"/>
    </row>
    <row r="40" spans="1:23" ht="18">
      <c r="A40" s="2311"/>
      <c r="B40" s="903" t="s">
        <v>127</v>
      </c>
      <c r="C40" s="1571" t="s">
        <v>1805</v>
      </c>
      <c r="D40" s="899"/>
      <c r="E40" s="899"/>
      <c r="F40" s="899"/>
      <c r="G40" s="899"/>
      <c r="H40" s="899"/>
      <c r="I40" s="899"/>
      <c r="J40" s="899"/>
      <c r="K40" s="899"/>
      <c r="L40" s="899"/>
      <c r="M40" s="899"/>
      <c r="N40" s="899"/>
      <c r="O40" s="899"/>
      <c r="P40" s="899"/>
      <c r="Q40" s="899"/>
      <c r="R40" s="899"/>
      <c r="S40" s="899"/>
      <c r="T40" s="899"/>
      <c r="U40" s="899"/>
      <c r="V40" s="899"/>
      <c r="W40" s="899"/>
    </row>
    <row r="41" spans="1:23" ht="18">
      <c r="A41" s="2311"/>
      <c r="B41" s="903" t="s">
        <v>128</v>
      </c>
      <c r="C41" s="1571" t="s">
        <v>1805</v>
      </c>
      <c r="D41" s="899"/>
      <c r="E41" s="899"/>
      <c r="F41" s="899"/>
      <c r="G41" s="899"/>
      <c r="H41" s="899"/>
      <c r="I41" s="899"/>
      <c r="J41" s="899"/>
      <c r="K41" s="899"/>
      <c r="L41" s="899"/>
      <c r="M41" s="899"/>
      <c r="N41" s="899"/>
      <c r="O41" s="899"/>
      <c r="P41" s="899"/>
      <c r="Q41" s="899"/>
      <c r="R41" s="899"/>
      <c r="S41" s="899"/>
      <c r="T41" s="899"/>
      <c r="U41" s="899"/>
      <c r="V41" s="899"/>
      <c r="W41" s="899"/>
    </row>
    <row r="42" spans="1:23" ht="18">
      <c r="A42" s="2311"/>
      <c r="B42" s="903" t="s">
        <v>129</v>
      </c>
      <c r="C42" s="1571" t="s">
        <v>1805</v>
      </c>
      <c r="D42" s="899"/>
      <c r="E42" s="899"/>
      <c r="F42" s="899"/>
      <c r="G42" s="899"/>
      <c r="H42" s="899"/>
      <c r="I42" s="899"/>
      <c r="J42" s="899"/>
      <c r="K42" s="899"/>
      <c r="L42" s="899"/>
      <c r="M42" s="899"/>
      <c r="N42" s="899"/>
      <c r="O42" s="899"/>
      <c r="P42" s="899"/>
      <c r="Q42" s="899"/>
      <c r="R42" s="899"/>
      <c r="S42" s="899"/>
      <c r="T42" s="899"/>
      <c r="U42" s="899"/>
      <c r="V42" s="899"/>
      <c r="W42" s="899"/>
    </row>
    <row r="43" spans="1:23" ht="18">
      <c r="A43" s="2311"/>
      <c r="B43" s="903" t="s">
        <v>130</v>
      </c>
      <c r="C43" s="1571" t="s">
        <v>1805</v>
      </c>
      <c r="D43" s="899"/>
      <c r="E43" s="899"/>
      <c r="F43" s="899"/>
      <c r="G43" s="899"/>
      <c r="H43" s="899"/>
      <c r="I43" s="899"/>
      <c r="J43" s="899"/>
      <c r="K43" s="899"/>
      <c r="L43" s="899"/>
      <c r="M43" s="899"/>
      <c r="N43" s="899"/>
      <c r="O43" s="899"/>
      <c r="P43" s="899"/>
      <c r="Q43" s="899"/>
      <c r="R43" s="899"/>
      <c r="S43" s="899"/>
      <c r="T43" s="899"/>
      <c r="U43" s="899"/>
      <c r="V43" s="899"/>
      <c r="W43" s="899"/>
    </row>
    <row r="44" spans="1:23" ht="18.5" thickBot="1">
      <c r="A44" s="2312"/>
      <c r="B44" s="906" t="s">
        <v>131</v>
      </c>
      <c r="C44" s="1576" t="s">
        <v>1805</v>
      </c>
      <c r="D44" s="899"/>
      <c r="E44" s="899"/>
      <c r="F44" s="899"/>
      <c r="G44" s="899"/>
      <c r="H44" s="899"/>
      <c r="I44" s="899"/>
      <c r="J44" s="899"/>
      <c r="K44" s="899"/>
      <c r="L44" s="899"/>
      <c r="M44" s="899"/>
      <c r="N44" s="899"/>
      <c r="O44" s="899"/>
      <c r="P44" s="899"/>
      <c r="Q44" s="899"/>
      <c r="R44" s="899"/>
      <c r="S44" s="899"/>
      <c r="T44" s="899"/>
      <c r="U44" s="899"/>
      <c r="V44" s="899"/>
      <c r="W44" s="899"/>
    </row>
    <row r="45" spans="1:23" ht="18">
      <c r="A45" s="2310" t="s">
        <v>132</v>
      </c>
      <c r="B45" s="902" t="s">
        <v>133</v>
      </c>
      <c r="C45" s="1577" t="s">
        <v>92</v>
      </c>
      <c r="D45" s="899"/>
      <c r="E45" s="899"/>
      <c r="F45" s="899"/>
      <c r="G45" s="899"/>
      <c r="H45" s="899"/>
      <c r="I45" s="899"/>
      <c r="J45" s="899"/>
      <c r="K45" s="899"/>
      <c r="L45" s="899"/>
      <c r="M45" s="899"/>
      <c r="N45" s="899"/>
      <c r="O45" s="899"/>
      <c r="P45" s="899"/>
      <c r="Q45" s="899"/>
      <c r="R45" s="899"/>
      <c r="S45" s="899"/>
      <c r="T45" s="899"/>
      <c r="U45" s="899"/>
      <c r="V45" s="899"/>
      <c r="W45" s="899"/>
    </row>
    <row r="46" spans="1:23" ht="49.5">
      <c r="A46" s="2311"/>
      <c r="B46" s="903" t="s">
        <v>135</v>
      </c>
      <c r="C46" s="1571" t="s">
        <v>2755</v>
      </c>
      <c r="D46" s="899"/>
      <c r="E46" s="899"/>
      <c r="F46" s="899"/>
      <c r="G46" s="899"/>
      <c r="H46" s="899"/>
      <c r="I46" s="899"/>
      <c r="J46" s="899"/>
      <c r="K46" s="899"/>
      <c r="L46" s="899"/>
      <c r="M46" s="899"/>
      <c r="N46" s="899"/>
      <c r="O46" s="899"/>
      <c r="P46" s="899"/>
      <c r="Q46" s="899"/>
      <c r="R46" s="899"/>
      <c r="S46" s="899"/>
      <c r="T46" s="899"/>
      <c r="U46" s="899"/>
      <c r="V46" s="899"/>
      <c r="W46" s="899"/>
    </row>
    <row r="47" spans="1:23" ht="33.5" thickBot="1">
      <c r="A47" s="2312"/>
      <c r="B47" s="905" t="s">
        <v>136</v>
      </c>
      <c r="C47" s="1576" t="s">
        <v>2756</v>
      </c>
      <c r="D47" s="899"/>
      <c r="E47" s="899"/>
      <c r="F47" s="899"/>
      <c r="G47" s="899"/>
      <c r="H47" s="899"/>
      <c r="I47" s="899"/>
      <c r="J47" s="899"/>
      <c r="K47" s="899"/>
      <c r="L47" s="899"/>
      <c r="M47" s="899"/>
      <c r="N47" s="899"/>
      <c r="O47" s="899"/>
      <c r="P47" s="899"/>
      <c r="Q47" s="899"/>
      <c r="R47" s="899"/>
      <c r="S47" s="899"/>
      <c r="T47" s="899"/>
      <c r="U47" s="899"/>
      <c r="V47" s="899"/>
      <c r="W47" s="899"/>
    </row>
    <row r="48" spans="1:23" ht="18">
      <c r="A48" s="2320" t="s">
        <v>349</v>
      </c>
      <c r="B48" s="904" t="s">
        <v>138</v>
      </c>
      <c r="C48" s="1577" t="s">
        <v>92</v>
      </c>
      <c r="D48" s="899"/>
      <c r="E48" s="899"/>
      <c r="F48" s="899"/>
      <c r="G48" s="899"/>
      <c r="H48" s="899"/>
      <c r="I48" s="899"/>
      <c r="J48" s="899"/>
      <c r="K48" s="899"/>
      <c r="L48" s="899"/>
      <c r="M48" s="899"/>
      <c r="N48" s="899"/>
      <c r="O48" s="899"/>
      <c r="P48" s="899"/>
      <c r="Q48" s="899"/>
      <c r="R48" s="899"/>
      <c r="S48" s="899"/>
      <c r="T48" s="899"/>
      <c r="U48" s="899"/>
      <c r="V48" s="899"/>
      <c r="W48" s="899"/>
    </row>
    <row r="49" spans="1:23" ht="18">
      <c r="A49" s="2311"/>
      <c r="B49" s="903" t="s">
        <v>139</v>
      </c>
      <c r="C49" s="1571" t="s">
        <v>2757</v>
      </c>
      <c r="D49" s="899"/>
      <c r="E49" s="899"/>
      <c r="F49" s="899"/>
      <c r="G49" s="899"/>
      <c r="H49" s="899"/>
      <c r="I49" s="899"/>
      <c r="J49" s="899"/>
      <c r="K49" s="899"/>
      <c r="L49" s="899"/>
      <c r="M49" s="899"/>
      <c r="N49" s="899"/>
      <c r="O49" s="899"/>
      <c r="P49" s="899"/>
      <c r="Q49" s="899"/>
      <c r="R49" s="899"/>
      <c r="S49" s="899"/>
      <c r="T49" s="899"/>
      <c r="U49" s="899"/>
      <c r="V49" s="899"/>
      <c r="W49" s="899"/>
    </row>
    <row r="50" spans="1:23" ht="18">
      <c r="A50" s="2311"/>
      <c r="B50" s="903" t="s">
        <v>140</v>
      </c>
      <c r="C50" s="1571" t="s">
        <v>2758</v>
      </c>
      <c r="D50" s="899"/>
      <c r="E50" s="899"/>
      <c r="F50" s="899"/>
      <c r="G50" s="899"/>
      <c r="H50" s="899"/>
      <c r="I50" s="899"/>
      <c r="J50" s="899"/>
      <c r="K50" s="899"/>
      <c r="L50" s="899"/>
      <c r="M50" s="899"/>
      <c r="N50" s="899"/>
      <c r="O50" s="899"/>
      <c r="P50" s="899"/>
      <c r="Q50" s="899"/>
      <c r="R50" s="899"/>
      <c r="S50" s="899"/>
      <c r="T50" s="899"/>
      <c r="U50" s="899"/>
      <c r="V50" s="899"/>
      <c r="W50" s="899"/>
    </row>
    <row r="51" spans="1:23" ht="18">
      <c r="A51" s="2311"/>
      <c r="B51" s="903" t="s">
        <v>141</v>
      </c>
      <c r="C51" s="1571" t="s">
        <v>954</v>
      </c>
      <c r="D51" s="899"/>
      <c r="E51" s="899"/>
      <c r="F51" s="899"/>
      <c r="G51" s="899"/>
      <c r="H51" s="899"/>
      <c r="I51" s="899"/>
      <c r="J51" s="899"/>
      <c r="K51" s="899"/>
      <c r="L51" s="899"/>
      <c r="M51" s="899"/>
      <c r="N51" s="899"/>
      <c r="O51" s="899"/>
      <c r="P51" s="899"/>
      <c r="Q51" s="899"/>
      <c r="R51" s="899"/>
      <c r="S51" s="899"/>
      <c r="T51" s="899"/>
      <c r="U51" s="899"/>
      <c r="V51" s="899"/>
      <c r="W51" s="899"/>
    </row>
    <row r="52" spans="1:23" ht="18">
      <c r="A52" s="2311"/>
      <c r="B52" s="903" t="s">
        <v>142</v>
      </c>
      <c r="C52" s="1571" t="s">
        <v>2759</v>
      </c>
      <c r="D52" s="899"/>
      <c r="E52" s="899"/>
      <c r="F52" s="899"/>
      <c r="G52" s="899"/>
      <c r="H52" s="899"/>
      <c r="I52" s="899"/>
      <c r="J52" s="899"/>
      <c r="K52" s="899"/>
      <c r="L52" s="899"/>
      <c r="M52" s="899"/>
      <c r="N52" s="899"/>
      <c r="O52" s="899"/>
      <c r="P52" s="899"/>
      <c r="Q52" s="899"/>
      <c r="R52" s="899"/>
      <c r="S52" s="899"/>
      <c r="T52" s="899"/>
      <c r="U52" s="899"/>
      <c r="V52" s="899"/>
      <c r="W52" s="899"/>
    </row>
    <row r="53" spans="1:23" ht="99">
      <c r="A53" s="2311"/>
      <c r="B53" s="903" t="s">
        <v>1077</v>
      </c>
      <c r="C53" s="1571" t="s">
        <v>1866</v>
      </c>
      <c r="D53" s="899"/>
      <c r="E53" s="899"/>
      <c r="F53" s="899"/>
      <c r="G53" s="899"/>
      <c r="H53" s="899"/>
      <c r="I53" s="899"/>
      <c r="J53" s="899"/>
      <c r="K53" s="899"/>
      <c r="L53" s="899"/>
      <c r="M53" s="899"/>
      <c r="N53" s="899"/>
      <c r="O53" s="899"/>
      <c r="P53" s="899"/>
      <c r="Q53" s="899"/>
      <c r="R53" s="899"/>
      <c r="S53" s="899"/>
      <c r="T53" s="899"/>
      <c r="U53" s="899"/>
      <c r="V53" s="899"/>
      <c r="W53" s="899"/>
    </row>
    <row r="54" spans="1:23" ht="18">
      <c r="A54" s="2311"/>
      <c r="B54" s="903" t="s">
        <v>144</v>
      </c>
      <c r="C54" s="1571" t="s">
        <v>1927</v>
      </c>
      <c r="D54" s="899"/>
      <c r="E54" s="899"/>
      <c r="F54" s="899"/>
      <c r="G54" s="899"/>
      <c r="H54" s="899"/>
      <c r="I54" s="899"/>
      <c r="J54" s="899"/>
      <c r="K54" s="899"/>
      <c r="L54" s="899"/>
      <c r="M54" s="899"/>
      <c r="N54" s="899"/>
      <c r="O54" s="899"/>
      <c r="P54" s="899"/>
      <c r="Q54" s="899"/>
      <c r="R54" s="899"/>
      <c r="S54" s="899"/>
      <c r="T54" s="899"/>
      <c r="U54" s="899"/>
      <c r="V54" s="899"/>
      <c r="W54" s="899"/>
    </row>
    <row r="55" spans="1:23" ht="18">
      <c r="A55" s="2311"/>
      <c r="B55" s="903" t="s">
        <v>145</v>
      </c>
      <c r="C55" s="1571" t="s">
        <v>2760</v>
      </c>
      <c r="D55" s="899"/>
      <c r="E55" s="899"/>
      <c r="F55" s="899"/>
      <c r="G55" s="899"/>
      <c r="H55" s="899"/>
      <c r="I55" s="899"/>
      <c r="J55" s="899"/>
      <c r="K55" s="899"/>
      <c r="L55" s="899"/>
      <c r="M55" s="899"/>
      <c r="N55" s="899"/>
      <c r="O55" s="899"/>
      <c r="P55" s="899"/>
      <c r="Q55" s="899"/>
      <c r="R55" s="899"/>
      <c r="S55" s="899"/>
      <c r="T55" s="899"/>
      <c r="U55" s="899"/>
      <c r="V55" s="899"/>
      <c r="W55" s="899"/>
    </row>
    <row r="56" spans="1:23" ht="18">
      <c r="A56" s="2311"/>
      <c r="B56" s="903" t="s">
        <v>146</v>
      </c>
      <c r="C56" s="1571" t="s">
        <v>2761</v>
      </c>
      <c r="D56" s="899"/>
      <c r="E56" s="899"/>
      <c r="F56" s="899"/>
      <c r="G56" s="899"/>
      <c r="H56" s="899"/>
      <c r="I56" s="899"/>
      <c r="J56" s="899"/>
      <c r="K56" s="899"/>
      <c r="L56" s="899"/>
      <c r="M56" s="899"/>
      <c r="N56" s="899"/>
      <c r="O56" s="899"/>
      <c r="P56" s="899"/>
      <c r="Q56" s="899"/>
      <c r="R56" s="899"/>
      <c r="S56" s="899"/>
      <c r="T56" s="899"/>
      <c r="U56" s="899"/>
      <c r="V56" s="899"/>
      <c r="W56" s="899"/>
    </row>
    <row r="57" spans="1:23" ht="18">
      <c r="A57" s="2311"/>
      <c r="B57" s="903" t="s">
        <v>147</v>
      </c>
      <c r="C57" s="1571" t="s">
        <v>2762</v>
      </c>
      <c r="D57" s="899"/>
      <c r="E57" s="899"/>
      <c r="F57" s="899"/>
      <c r="G57" s="899"/>
      <c r="H57" s="899"/>
      <c r="I57" s="899"/>
      <c r="J57" s="899"/>
      <c r="K57" s="899"/>
      <c r="L57" s="899"/>
      <c r="M57" s="899"/>
      <c r="N57" s="899"/>
      <c r="O57" s="899"/>
      <c r="P57" s="899"/>
      <c r="Q57" s="899"/>
      <c r="R57" s="899"/>
      <c r="S57" s="899"/>
      <c r="T57" s="899"/>
      <c r="U57" s="899"/>
      <c r="V57" s="899"/>
      <c r="W57" s="899"/>
    </row>
    <row r="58" spans="1:23" ht="18">
      <c r="A58" s="2311"/>
      <c r="B58" s="903" t="s">
        <v>149</v>
      </c>
      <c r="C58" s="1576" t="s">
        <v>1805</v>
      </c>
      <c r="D58" s="899"/>
      <c r="E58" s="899"/>
      <c r="F58" s="899"/>
      <c r="G58" s="899"/>
      <c r="H58" s="899"/>
      <c r="I58" s="899"/>
      <c r="J58" s="899"/>
      <c r="K58" s="899"/>
      <c r="L58" s="899"/>
      <c r="M58" s="899"/>
      <c r="N58" s="899"/>
      <c r="O58" s="899"/>
      <c r="P58" s="899"/>
      <c r="Q58" s="899"/>
      <c r="R58" s="899"/>
      <c r="S58" s="899"/>
      <c r="T58" s="899"/>
      <c r="U58" s="899"/>
      <c r="V58" s="899"/>
      <c r="W58" s="899"/>
    </row>
    <row r="59" spans="1:23" ht="18">
      <c r="A59" s="2311"/>
      <c r="B59" s="903" t="s">
        <v>150</v>
      </c>
      <c r="C59" s="1578" t="s">
        <v>3298</v>
      </c>
      <c r="D59" s="899"/>
      <c r="E59" s="899"/>
      <c r="F59" s="899"/>
      <c r="G59" s="899"/>
      <c r="H59" s="899"/>
      <c r="I59" s="899"/>
      <c r="J59" s="899"/>
      <c r="K59" s="899"/>
      <c r="L59" s="899"/>
      <c r="M59" s="899"/>
      <c r="N59" s="899"/>
      <c r="O59" s="899"/>
      <c r="P59" s="899"/>
      <c r="Q59" s="899"/>
      <c r="R59" s="899"/>
      <c r="S59" s="899"/>
      <c r="T59" s="899"/>
      <c r="U59" s="899"/>
      <c r="V59" s="899"/>
      <c r="W59" s="899"/>
    </row>
    <row r="60" spans="1:23" ht="18">
      <c r="A60" s="2311"/>
      <c r="B60" s="903" t="s">
        <v>151</v>
      </c>
      <c r="C60" s="1575" t="s">
        <v>2763</v>
      </c>
      <c r="D60" s="899"/>
      <c r="E60" s="899"/>
      <c r="F60" s="899"/>
      <c r="G60" s="899"/>
      <c r="H60" s="899"/>
      <c r="I60" s="899"/>
      <c r="J60" s="899"/>
      <c r="K60" s="899"/>
      <c r="L60" s="899"/>
      <c r="M60" s="899"/>
      <c r="N60" s="899"/>
      <c r="O60" s="899"/>
      <c r="P60" s="899"/>
      <c r="Q60" s="899"/>
      <c r="R60" s="899"/>
      <c r="S60" s="899"/>
      <c r="T60" s="899"/>
      <c r="U60" s="899"/>
      <c r="V60" s="899"/>
      <c r="W60" s="899"/>
    </row>
    <row r="61" spans="1:23" ht="18">
      <c r="A61" s="2311"/>
      <c r="B61" s="903" t="s">
        <v>152</v>
      </c>
      <c r="C61" s="1571" t="s">
        <v>2764</v>
      </c>
      <c r="D61" s="899"/>
      <c r="E61" s="899"/>
      <c r="F61" s="899"/>
      <c r="G61" s="899"/>
      <c r="H61" s="899"/>
      <c r="I61" s="899"/>
      <c r="J61" s="899"/>
      <c r="K61" s="899"/>
      <c r="L61" s="899"/>
      <c r="M61" s="899"/>
      <c r="N61" s="899"/>
      <c r="O61" s="899"/>
      <c r="P61" s="899"/>
      <c r="Q61" s="899"/>
      <c r="R61" s="899"/>
      <c r="S61" s="899"/>
      <c r="T61" s="899"/>
      <c r="U61" s="899"/>
      <c r="V61" s="899"/>
      <c r="W61" s="899"/>
    </row>
    <row r="62" spans="1:23" ht="18">
      <c r="A62" s="2311"/>
      <c r="B62" s="903" t="s">
        <v>153</v>
      </c>
      <c r="C62" s="1571" t="s">
        <v>1052</v>
      </c>
      <c r="D62" s="899"/>
      <c r="E62" s="899"/>
      <c r="F62" s="899"/>
      <c r="G62" s="899"/>
      <c r="H62" s="899"/>
      <c r="I62" s="899"/>
      <c r="J62" s="899"/>
      <c r="K62" s="899"/>
      <c r="L62" s="899"/>
      <c r="M62" s="899"/>
      <c r="N62" s="899"/>
      <c r="O62" s="899"/>
      <c r="P62" s="899"/>
      <c r="Q62" s="899"/>
      <c r="R62" s="899"/>
      <c r="S62" s="899"/>
      <c r="T62" s="899"/>
      <c r="U62" s="899"/>
      <c r="V62" s="899"/>
      <c r="W62" s="899"/>
    </row>
    <row r="63" spans="1:23" ht="18">
      <c r="A63" s="2311"/>
      <c r="B63" s="903" t="s">
        <v>154</v>
      </c>
      <c r="C63" s="1571" t="s">
        <v>1805</v>
      </c>
      <c r="D63" s="899"/>
      <c r="E63" s="899"/>
      <c r="F63" s="899"/>
      <c r="G63" s="899"/>
      <c r="H63" s="899"/>
      <c r="I63" s="899"/>
      <c r="J63" s="899"/>
      <c r="K63" s="899"/>
      <c r="L63" s="899"/>
      <c r="M63" s="899"/>
      <c r="N63" s="899"/>
      <c r="O63" s="899"/>
      <c r="P63" s="899"/>
      <c r="Q63" s="899"/>
      <c r="R63" s="899"/>
      <c r="S63" s="899"/>
      <c r="T63" s="899"/>
      <c r="U63" s="899"/>
      <c r="V63" s="899"/>
      <c r="W63" s="899"/>
    </row>
    <row r="64" spans="1:23" ht="18">
      <c r="A64" s="2311"/>
      <c r="B64" s="903" t="s">
        <v>155</v>
      </c>
      <c r="C64" s="1571" t="s">
        <v>1805</v>
      </c>
      <c r="D64" s="899"/>
      <c r="E64" s="899"/>
      <c r="F64" s="899"/>
      <c r="G64" s="899"/>
      <c r="H64" s="899"/>
      <c r="I64" s="899"/>
      <c r="J64" s="899"/>
      <c r="K64" s="899"/>
      <c r="L64" s="899"/>
      <c r="M64" s="899"/>
      <c r="N64" s="899"/>
      <c r="O64" s="899"/>
      <c r="P64" s="899"/>
      <c r="Q64" s="899"/>
      <c r="R64" s="899"/>
      <c r="S64" s="899"/>
      <c r="T64" s="899"/>
      <c r="U64" s="899"/>
      <c r="V64" s="899"/>
      <c r="W64" s="899"/>
    </row>
    <row r="65" spans="1:23" ht="18">
      <c r="A65" s="2311"/>
      <c r="B65" s="903" t="s">
        <v>156</v>
      </c>
      <c r="C65" s="1571" t="s">
        <v>92</v>
      </c>
      <c r="D65" s="899"/>
      <c r="E65" s="899"/>
      <c r="F65" s="899"/>
      <c r="G65" s="899"/>
      <c r="H65" s="899"/>
      <c r="I65" s="899"/>
      <c r="J65" s="899"/>
      <c r="K65" s="899"/>
      <c r="L65" s="899"/>
      <c r="M65" s="899"/>
      <c r="N65" s="899"/>
      <c r="O65" s="899"/>
      <c r="P65" s="899"/>
      <c r="Q65" s="899"/>
      <c r="R65" s="899"/>
      <c r="S65" s="899"/>
      <c r="T65" s="899"/>
      <c r="U65" s="899"/>
      <c r="V65" s="899"/>
      <c r="W65" s="899"/>
    </row>
    <row r="66" spans="1:23" ht="18">
      <c r="A66" s="2311"/>
      <c r="B66" s="903" t="s">
        <v>157</v>
      </c>
      <c r="C66" s="1571" t="s">
        <v>2031</v>
      </c>
      <c r="D66" s="899"/>
      <c r="E66" s="899"/>
      <c r="F66" s="899"/>
      <c r="G66" s="899"/>
      <c r="H66" s="899"/>
      <c r="I66" s="899"/>
      <c r="J66" s="899"/>
      <c r="K66" s="899"/>
      <c r="L66" s="899"/>
      <c r="M66" s="899"/>
      <c r="N66" s="899"/>
      <c r="O66" s="899"/>
      <c r="P66" s="899"/>
      <c r="Q66" s="899"/>
      <c r="R66" s="899"/>
      <c r="S66" s="899"/>
      <c r="T66" s="899"/>
      <c r="U66" s="899"/>
      <c r="V66" s="899"/>
      <c r="W66" s="899"/>
    </row>
    <row r="67" spans="1:23" ht="18">
      <c r="A67" s="2311"/>
      <c r="B67" s="903" t="s">
        <v>158</v>
      </c>
      <c r="C67" s="1571" t="s">
        <v>2765</v>
      </c>
      <c r="D67" s="899"/>
      <c r="E67" s="899"/>
      <c r="F67" s="899"/>
      <c r="G67" s="899"/>
      <c r="H67" s="899"/>
      <c r="I67" s="899"/>
      <c r="J67" s="899"/>
      <c r="K67" s="899"/>
      <c r="L67" s="899"/>
      <c r="M67" s="899"/>
      <c r="N67" s="899"/>
      <c r="O67" s="899"/>
      <c r="P67" s="899"/>
      <c r="Q67" s="899"/>
      <c r="R67" s="899"/>
      <c r="S67" s="899"/>
      <c r="T67" s="899"/>
      <c r="U67" s="899"/>
      <c r="V67" s="899"/>
      <c r="W67" s="899"/>
    </row>
    <row r="68" spans="1:23" ht="33.5" thickBot="1">
      <c r="A68" s="2312"/>
      <c r="B68" s="905" t="s">
        <v>159</v>
      </c>
      <c r="C68" s="1576" t="s">
        <v>1948</v>
      </c>
      <c r="D68" s="899"/>
      <c r="E68" s="899"/>
      <c r="F68" s="899"/>
      <c r="G68" s="899"/>
      <c r="H68" s="899"/>
      <c r="I68" s="899"/>
      <c r="J68" s="899"/>
      <c r="K68" s="899"/>
      <c r="L68" s="899"/>
      <c r="M68" s="899"/>
      <c r="N68" s="899"/>
      <c r="O68" s="899"/>
      <c r="P68" s="899"/>
      <c r="Q68" s="899"/>
      <c r="R68" s="899"/>
      <c r="S68" s="899"/>
      <c r="T68" s="899"/>
      <c r="U68" s="899"/>
      <c r="V68" s="899"/>
      <c r="W68" s="899"/>
    </row>
    <row r="69" spans="1:23" ht="18">
      <c r="A69" s="2310" t="s">
        <v>160</v>
      </c>
      <c r="B69" s="902" t="s">
        <v>161</v>
      </c>
      <c r="C69" s="1577" t="s">
        <v>92</v>
      </c>
      <c r="D69" s="899"/>
      <c r="E69" s="899"/>
      <c r="F69" s="899"/>
      <c r="G69" s="899"/>
      <c r="H69" s="899"/>
      <c r="I69" s="899"/>
      <c r="J69" s="899"/>
      <c r="K69" s="899"/>
      <c r="L69" s="899"/>
      <c r="M69" s="899"/>
      <c r="N69" s="899"/>
      <c r="O69" s="899"/>
      <c r="P69" s="899"/>
      <c r="Q69" s="899"/>
      <c r="R69" s="899"/>
      <c r="S69" s="899"/>
      <c r="T69" s="899"/>
      <c r="U69" s="899"/>
      <c r="V69" s="899"/>
      <c r="W69" s="899"/>
    </row>
    <row r="70" spans="1:23" ht="18">
      <c r="A70" s="2311"/>
      <c r="B70" s="903" t="s">
        <v>162</v>
      </c>
      <c r="C70" s="1571" t="s">
        <v>163</v>
      </c>
      <c r="D70" s="899"/>
      <c r="E70" s="899"/>
      <c r="F70" s="899"/>
      <c r="G70" s="899"/>
      <c r="H70" s="899"/>
      <c r="I70" s="899"/>
      <c r="J70" s="899"/>
      <c r="K70" s="899"/>
      <c r="L70" s="899"/>
      <c r="M70" s="899"/>
      <c r="N70" s="899"/>
      <c r="O70" s="899"/>
      <c r="P70" s="899"/>
      <c r="Q70" s="899"/>
      <c r="R70" s="899"/>
      <c r="S70" s="899"/>
      <c r="T70" s="899"/>
      <c r="U70" s="899"/>
      <c r="V70" s="899"/>
      <c r="W70" s="899"/>
    </row>
    <row r="71" spans="1:23" ht="18">
      <c r="A71" s="2311"/>
      <c r="B71" s="903" t="s">
        <v>164</v>
      </c>
      <c r="C71" s="1571" t="s">
        <v>1805</v>
      </c>
      <c r="D71" s="899"/>
      <c r="E71" s="899"/>
      <c r="F71" s="899"/>
      <c r="G71" s="899"/>
      <c r="H71" s="899"/>
      <c r="I71" s="899"/>
      <c r="J71" s="899"/>
      <c r="K71" s="899"/>
      <c r="L71" s="899"/>
      <c r="M71" s="899"/>
      <c r="N71" s="899"/>
      <c r="O71" s="899"/>
      <c r="P71" s="899"/>
      <c r="Q71" s="899"/>
      <c r="R71" s="899"/>
      <c r="S71" s="899"/>
      <c r="T71" s="899"/>
      <c r="U71" s="899"/>
      <c r="V71" s="899"/>
      <c r="W71" s="899"/>
    </row>
    <row r="72" spans="1:23" ht="18">
      <c r="A72" s="2311"/>
      <c r="B72" s="903" t="s">
        <v>166</v>
      </c>
      <c r="C72" s="1571" t="s">
        <v>1805</v>
      </c>
      <c r="D72" s="899"/>
      <c r="E72" s="899"/>
      <c r="F72" s="899"/>
      <c r="G72" s="899"/>
      <c r="H72" s="899"/>
      <c r="I72" s="899"/>
      <c r="J72" s="899"/>
      <c r="K72" s="899"/>
      <c r="L72" s="899"/>
      <c r="M72" s="899"/>
      <c r="N72" s="899"/>
      <c r="O72" s="899"/>
      <c r="P72" s="899"/>
      <c r="Q72" s="899"/>
      <c r="R72" s="899"/>
      <c r="S72" s="899"/>
      <c r="T72" s="899"/>
      <c r="U72" s="899"/>
      <c r="V72" s="899"/>
      <c r="W72" s="899"/>
    </row>
    <row r="73" spans="1:23" ht="49.5">
      <c r="A73" s="2311"/>
      <c r="B73" s="903" t="s">
        <v>167</v>
      </c>
      <c r="C73" s="1571" t="s">
        <v>168</v>
      </c>
      <c r="D73" s="899"/>
      <c r="E73" s="899"/>
      <c r="F73" s="899"/>
      <c r="G73" s="899"/>
      <c r="H73" s="899"/>
      <c r="I73" s="899"/>
      <c r="J73" s="899"/>
      <c r="K73" s="899"/>
      <c r="L73" s="899"/>
      <c r="M73" s="899"/>
      <c r="N73" s="899"/>
      <c r="O73" s="899"/>
      <c r="P73" s="899"/>
      <c r="Q73" s="899"/>
      <c r="R73" s="899"/>
      <c r="S73" s="899"/>
      <c r="T73" s="899"/>
      <c r="U73" s="899"/>
      <c r="V73" s="899"/>
      <c r="W73" s="899"/>
    </row>
    <row r="74" spans="1:23" ht="18">
      <c r="A74" s="2311"/>
      <c r="B74" s="903" t="s">
        <v>338</v>
      </c>
      <c r="C74" s="1571" t="s">
        <v>111</v>
      </c>
      <c r="D74" s="899"/>
      <c r="E74" s="899"/>
      <c r="F74" s="899"/>
      <c r="G74" s="899"/>
      <c r="H74" s="899"/>
      <c r="I74" s="899"/>
      <c r="J74" s="899"/>
      <c r="K74" s="899"/>
      <c r="L74" s="899"/>
      <c r="M74" s="899"/>
      <c r="N74" s="899"/>
      <c r="O74" s="899"/>
      <c r="P74" s="899"/>
      <c r="Q74" s="899"/>
      <c r="R74" s="899"/>
      <c r="S74" s="899"/>
      <c r="T74" s="899"/>
      <c r="U74" s="899"/>
      <c r="V74" s="899"/>
      <c r="W74" s="899"/>
    </row>
    <row r="75" spans="1:23" ht="18">
      <c r="A75" s="2311"/>
      <c r="B75" s="903" t="s">
        <v>170</v>
      </c>
      <c r="C75" s="1571" t="s">
        <v>90</v>
      </c>
      <c r="D75" s="899"/>
      <c r="E75" s="899"/>
      <c r="F75" s="899"/>
      <c r="G75" s="899"/>
      <c r="H75" s="899"/>
      <c r="I75" s="899"/>
      <c r="J75" s="899"/>
      <c r="K75" s="899"/>
      <c r="L75" s="899"/>
      <c r="M75" s="899"/>
      <c r="N75" s="899"/>
      <c r="O75" s="899"/>
      <c r="P75" s="899"/>
      <c r="Q75" s="899"/>
      <c r="R75" s="899"/>
      <c r="S75" s="899"/>
      <c r="T75" s="899"/>
      <c r="U75" s="899"/>
      <c r="V75" s="899"/>
      <c r="W75" s="899"/>
    </row>
    <row r="76" spans="1:23" ht="18">
      <c r="A76" s="2311"/>
      <c r="B76" s="903" t="s">
        <v>171</v>
      </c>
      <c r="C76" s="1571" t="s">
        <v>172</v>
      </c>
      <c r="D76" s="899"/>
      <c r="E76" s="899"/>
      <c r="F76" s="899"/>
      <c r="G76" s="899"/>
      <c r="H76" s="899"/>
      <c r="I76" s="899"/>
      <c r="J76" s="899"/>
      <c r="K76" s="899"/>
      <c r="L76" s="899"/>
      <c r="M76" s="899"/>
      <c r="N76" s="899"/>
      <c r="O76" s="899"/>
      <c r="P76" s="899"/>
      <c r="Q76" s="899"/>
      <c r="R76" s="899"/>
      <c r="S76" s="899"/>
      <c r="T76" s="899"/>
      <c r="U76" s="899"/>
      <c r="V76" s="899"/>
      <c r="W76" s="899"/>
    </row>
    <row r="77" spans="1:23" ht="83" thickBot="1">
      <c r="A77" s="2312"/>
      <c r="B77" s="905" t="s">
        <v>173</v>
      </c>
      <c r="C77" s="1579" t="s">
        <v>393</v>
      </c>
      <c r="D77" s="899"/>
      <c r="E77" s="899"/>
      <c r="F77" s="899"/>
      <c r="G77" s="899"/>
      <c r="H77" s="899"/>
      <c r="I77" s="899"/>
      <c r="J77" s="899"/>
      <c r="K77" s="899"/>
      <c r="L77" s="899"/>
      <c r="M77" s="899"/>
      <c r="N77" s="899"/>
      <c r="O77" s="899"/>
      <c r="P77" s="899"/>
      <c r="Q77" s="899"/>
      <c r="R77" s="899"/>
      <c r="S77" s="899"/>
      <c r="T77" s="899"/>
      <c r="U77" s="899"/>
      <c r="V77" s="899"/>
      <c r="W77" s="899"/>
    </row>
    <row r="78" spans="1:23" ht="18">
      <c r="A78" s="2310" t="s">
        <v>174</v>
      </c>
      <c r="B78" s="902" t="s">
        <v>175</v>
      </c>
      <c r="C78" s="1059" t="s">
        <v>3482</v>
      </c>
      <c r="D78" s="899"/>
      <c r="E78" s="899"/>
      <c r="F78" s="899"/>
      <c r="G78" s="899"/>
      <c r="H78" s="899"/>
      <c r="I78" s="899"/>
      <c r="J78" s="899"/>
      <c r="K78" s="899"/>
      <c r="L78" s="899"/>
      <c r="M78" s="899"/>
      <c r="N78" s="899"/>
      <c r="O78" s="899"/>
      <c r="P78" s="899"/>
      <c r="Q78" s="899"/>
      <c r="R78" s="899"/>
      <c r="S78" s="899"/>
      <c r="T78" s="899"/>
      <c r="U78" s="899"/>
      <c r="V78" s="899"/>
      <c r="W78" s="899"/>
    </row>
    <row r="79" spans="1:23" ht="49.5">
      <c r="A79" s="2311"/>
      <c r="B79" s="903" t="s">
        <v>176</v>
      </c>
      <c r="C79" s="1575" t="s">
        <v>2766</v>
      </c>
      <c r="D79" s="899"/>
      <c r="E79" s="899"/>
      <c r="F79" s="899"/>
      <c r="G79" s="899"/>
      <c r="H79" s="899"/>
      <c r="I79" s="899"/>
      <c r="J79" s="899"/>
      <c r="K79" s="899"/>
      <c r="L79" s="899"/>
      <c r="M79" s="899"/>
      <c r="N79" s="899"/>
      <c r="O79" s="899"/>
      <c r="P79" s="899"/>
      <c r="Q79" s="899"/>
      <c r="R79" s="899"/>
      <c r="S79" s="899"/>
      <c r="T79" s="899"/>
      <c r="U79" s="899"/>
      <c r="V79" s="899"/>
      <c r="W79" s="899"/>
    </row>
    <row r="80" spans="1:23" ht="18">
      <c r="A80" s="2311"/>
      <c r="B80" s="903" t="s">
        <v>177</v>
      </c>
      <c r="C80" s="1571" t="s">
        <v>395</v>
      </c>
      <c r="D80" s="899"/>
      <c r="E80" s="899"/>
      <c r="F80" s="899"/>
      <c r="G80" s="899"/>
      <c r="H80" s="899"/>
      <c r="I80" s="899"/>
      <c r="J80" s="899"/>
      <c r="K80" s="899"/>
      <c r="L80" s="899"/>
      <c r="M80" s="899"/>
      <c r="N80" s="899"/>
      <c r="O80" s="899"/>
      <c r="P80" s="899"/>
      <c r="Q80" s="899"/>
      <c r="R80" s="899"/>
      <c r="S80" s="899"/>
      <c r="T80" s="899"/>
      <c r="U80" s="899"/>
      <c r="V80" s="899"/>
      <c r="W80" s="899"/>
    </row>
    <row r="81" spans="1:23" ht="49.5">
      <c r="A81" s="2311"/>
      <c r="B81" s="903" t="s">
        <v>178</v>
      </c>
      <c r="C81" s="1571" t="s">
        <v>375</v>
      </c>
      <c r="D81" s="899"/>
      <c r="E81" s="899"/>
      <c r="F81" s="899"/>
      <c r="G81" s="899"/>
      <c r="H81" s="899"/>
      <c r="I81" s="899"/>
      <c r="J81" s="899"/>
      <c r="K81" s="899"/>
      <c r="L81" s="899"/>
      <c r="M81" s="899"/>
      <c r="N81" s="899"/>
      <c r="O81" s="899"/>
      <c r="P81" s="899"/>
      <c r="Q81" s="899"/>
      <c r="R81" s="899"/>
      <c r="S81" s="899"/>
      <c r="T81" s="899"/>
      <c r="U81" s="899"/>
      <c r="V81" s="899"/>
      <c r="W81" s="899"/>
    </row>
    <row r="82" spans="1:23" ht="18">
      <c r="A82" s="2311"/>
      <c r="B82" s="903" t="s">
        <v>179</v>
      </c>
      <c r="C82" s="1571" t="s">
        <v>1805</v>
      </c>
      <c r="D82" s="899"/>
      <c r="E82" s="899"/>
      <c r="F82" s="899"/>
      <c r="G82" s="899"/>
      <c r="H82" s="899"/>
      <c r="I82" s="899"/>
      <c r="J82" s="899"/>
      <c r="K82" s="899"/>
      <c r="L82" s="899"/>
      <c r="M82" s="899"/>
      <c r="N82" s="899"/>
      <c r="O82" s="899"/>
      <c r="P82" s="899"/>
      <c r="Q82" s="899"/>
      <c r="R82" s="899"/>
      <c r="S82" s="899"/>
      <c r="T82" s="899"/>
      <c r="U82" s="899"/>
      <c r="V82" s="899"/>
      <c r="W82" s="899"/>
    </row>
    <row r="83" spans="1:23" ht="18">
      <c r="A83" s="2311"/>
      <c r="B83" s="903" t="s">
        <v>180</v>
      </c>
      <c r="C83" s="1571" t="s">
        <v>1807</v>
      </c>
      <c r="D83" s="899"/>
      <c r="E83" s="899"/>
      <c r="F83" s="899"/>
      <c r="G83" s="899"/>
      <c r="H83" s="899"/>
      <c r="I83" s="899"/>
      <c r="J83" s="899"/>
      <c r="K83" s="899"/>
      <c r="L83" s="899"/>
      <c r="M83" s="899"/>
      <c r="N83" s="899"/>
      <c r="O83" s="899"/>
      <c r="P83" s="899"/>
      <c r="Q83" s="899"/>
      <c r="R83" s="899"/>
      <c r="S83" s="899"/>
      <c r="T83" s="899"/>
      <c r="U83" s="899"/>
      <c r="V83" s="899"/>
      <c r="W83" s="899"/>
    </row>
    <row r="84" spans="1:23" ht="18">
      <c r="A84" s="2311"/>
      <c r="B84" s="903" t="s">
        <v>157</v>
      </c>
      <c r="C84" s="1571" t="s">
        <v>1805</v>
      </c>
      <c r="D84" s="899"/>
      <c r="E84" s="899"/>
      <c r="F84" s="899"/>
      <c r="G84" s="899"/>
      <c r="H84" s="899"/>
      <c r="I84" s="899"/>
      <c r="J84" s="899"/>
      <c r="K84" s="899"/>
      <c r="L84" s="899"/>
      <c r="M84" s="899"/>
      <c r="N84" s="899"/>
      <c r="O84" s="899"/>
      <c r="P84" s="899"/>
      <c r="Q84" s="899"/>
      <c r="R84" s="899"/>
      <c r="S84" s="899"/>
      <c r="T84" s="899"/>
      <c r="U84" s="899"/>
      <c r="V84" s="899"/>
      <c r="W84" s="899"/>
    </row>
    <row r="85" spans="1:23" ht="18">
      <c r="A85" s="2311"/>
      <c r="B85" s="903" t="s">
        <v>158</v>
      </c>
      <c r="C85" s="1571" t="s">
        <v>1805</v>
      </c>
      <c r="D85" s="899"/>
      <c r="E85" s="899"/>
      <c r="F85" s="899"/>
      <c r="G85" s="899"/>
      <c r="H85" s="899"/>
      <c r="I85" s="899"/>
      <c r="J85" s="899"/>
      <c r="K85" s="899"/>
      <c r="L85" s="899"/>
      <c r="M85" s="899"/>
      <c r="N85" s="899"/>
      <c r="O85" s="899"/>
      <c r="P85" s="899"/>
      <c r="Q85" s="899"/>
      <c r="R85" s="899"/>
      <c r="S85" s="899"/>
      <c r="T85" s="899"/>
      <c r="U85" s="899"/>
      <c r="V85" s="899"/>
      <c r="W85" s="899"/>
    </row>
    <row r="86" spans="1:23" ht="18">
      <c r="A86" s="2311"/>
      <c r="B86" s="903" t="s">
        <v>181</v>
      </c>
      <c r="C86" s="1571" t="s">
        <v>1805</v>
      </c>
      <c r="D86" s="899"/>
      <c r="E86" s="899"/>
      <c r="F86" s="899"/>
      <c r="G86" s="899"/>
      <c r="H86" s="899"/>
      <c r="I86" s="899"/>
      <c r="J86" s="899"/>
      <c r="K86" s="899"/>
      <c r="L86" s="899"/>
      <c r="M86" s="899"/>
      <c r="N86" s="899"/>
      <c r="O86" s="899"/>
      <c r="P86" s="899"/>
      <c r="Q86" s="899"/>
      <c r="R86" s="899"/>
      <c r="S86" s="899"/>
      <c r="T86" s="899"/>
      <c r="U86" s="899"/>
      <c r="V86" s="899"/>
      <c r="W86" s="899"/>
    </row>
    <row r="87" spans="1:23" ht="18">
      <c r="A87" s="2311"/>
      <c r="B87" s="903" t="s">
        <v>182</v>
      </c>
      <c r="C87" s="1571"/>
      <c r="D87" s="899"/>
      <c r="E87" s="899"/>
      <c r="F87" s="899"/>
      <c r="G87" s="899"/>
      <c r="H87" s="899"/>
      <c r="I87" s="899"/>
      <c r="J87" s="899"/>
      <c r="K87" s="899"/>
      <c r="L87" s="899"/>
      <c r="M87" s="899"/>
      <c r="N87" s="899"/>
      <c r="O87" s="899"/>
      <c r="P87" s="899"/>
      <c r="Q87" s="899"/>
      <c r="R87" s="899"/>
      <c r="S87" s="899"/>
      <c r="T87" s="899"/>
      <c r="U87" s="899"/>
      <c r="V87" s="899"/>
      <c r="W87" s="899"/>
    </row>
    <row r="88" spans="1:23" ht="18">
      <c r="A88" s="2311"/>
      <c r="B88" s="903" t="s">
        <v>183</v>
      </c>
      <c r="C88" s="1571" t="s">
        <v>90</v>
      </c>
      <c r="D88" s="899"/>
      <c r="E88" s="899"/>
      <c r="F88" s="899"/>
      <c r="G88" s="899"/>
      <c r="H88" s="899"/>
      <c r="I88" s="899"/>
      <c r="J88" s="899"/>
      <c r="K88" s="899"/>
      <c r="L88" s="899"/>
      <c r="M88" s="899"/>
      <c r="N88" s="899"/>
      <c r="O88" s="899"/>
      <c r="P88" s="899"/>
      <c r="Q88" s="899"/>
      <c r="R88" s="899"/>
      <c r="S88" s="899"/>
      <c r="T88" s="899"/>
      <c r="U88" s="899"/>
      <c r="V88" s="899"/>
      <c r="W88" s="899"/>
    </row>
    <row r="89" spans="1:23" ht="18">
      <c r="A89" s="2311"/>
      <c r="B89" s="903" t="s">
        <v>184</v>
      </c>
      <c r="C89" s="1571" t="s">
        <v>1805</v>
      </c>
      <c r="D89" s="899"/>
      <c r="E89" s="899"/>
      <c r="F89" s="899"/>
      <c r="G89" s="899"/>
      <c r="H89" s="899"/>
      <c r="I89" s="899"/>
      <c r="J89" s="899"/>
      <c r="K89" s="899"/>
      <c r="L89" s="899"/>
      <c r="M89" s="899"/>
      <c r="N89" s="899"/>
      <c r="O89" s="899"/>
      <c r="P89" s="899"/>
      <c r="Q89" s="899"/>
      <c r="R89" s="899"/>
      <c r="S89" s="899"/>
      <c r="T89" s="899"/>
      <c r="U89" s="899"/>
      <c r="V89" s="899"/>
      <c r="W89" s="899"/>
    </row>
    <row r="90" spans="1:23" ht="18">
      <c r="A90" s="2311"/>
      <c r="B90" s="903" t="s">
        <v>185</v>
      </c>
      <c r="C90" s="1571" t="s">
        <v>1805</v>
      </c>
      <c r="D90" s="899"/>
      <c r="E90" s="899"/>
      <c r="F90" s="899"/>
      <c r="G90" s="899"/>
      <c r="H90" s="899"/>
      <c r="I90" s="899"/>
      <c r="J90" s="899"/>
      <c r="K90" s="899"/>
      <c r="L90" s="899"/>
      <c r="M90" s="899"/>
      <c r="N90" s="899"/>
      <c r="O90" s="899"/>
      <c r="P90" s="899"/>
      <c r="Q90" s="899"/>
      <c r="R90" s="899"/>
      <c r="S90" s="899"/>
      <c r="T90" s="899"/>
      <c r="U90" s="899"/>
      <c r="V90" s="899"/>
      <c r="W90" s="899"/>
    </row>
    <row r="91" spans="1:23" ht="18">
      <c r="A91" s="2311"/>
      <c r="B91" s="903" t="s">
        <v>186</v>
      </c>
      <c r="C91" s="1571" t="s">
        <v>1805</v>
      </c>
      <c r="D91" s="899"/>
      <c r="E91" s="899"/>
      <c r="F91" s="899"/>
      <c r="G91" s="899"/>
      <c r="H91" s="899"/>
      <c r="I91" s="899"/>
      <c r="J91" s="899"/>
      <c r="K91" s="899"/>
      <c r="L91" s="899"/>
      <c r="M91" s="899"/>
      <c r="N91" s="899"/>
      <c r="O91" s="899"/>
      <c r="P91" s="899"/>
      <c r="Q91" s="899"/>
      <c r="R91" s="899"/>
      <c r="S91" s="899"/>
      <c r="T91" s="899"/>
      <c r="U91" s="899"/>
      <c r="V91" s="899"/>
      <c r="W91" s="899"/>
    </row>
    <row r="92" spans="1:23" ht="18.5" thickBot="1">
      <c r="A92" s="2312"/>
      <c r="B92" s="905" t="s">
        <v>187</v>
      </c>
      <c r="C92" s="1576" t="s">
        <v>1805</v>
      </c>
      <c r="D92" s="899"/>
      <c r="E92" s="899"/>
      <c r="F92" s="899"/>
      <c r="G92" s="899"/>
      <c r="H92" s="899"/>
      <c r="I92" s="899"/>
      <c r="J92" s="899"/>
      <c r="K92" s="899"/>
      <c r="L92" s="899"/>
      <c r="M92" s="899"/>
      <c r="N92" s="899"/>
      <c r="O92" s="899"/>
      <c r="P92" s="899"/>
      <c r="Q92" s="899"/>
      <c r="R92" s="899"/>
      <c r="S92" s="899"/>
      <c r="T92" s="899"/>
      <c r="U92" s="899"/>
      <c r="V92" s="899"/>
      <c r="W92" s="899"/>
    </row>
    <row r="93" spans="1:23" ht="49.5">
      <c r="A93" s="2310" t="s">
        <v>188</v>
      </c>
      <c r="B93" s="902" t="s">
        <v>189</v>
      </c>
      <c r="C93" s="1577" t="s">
        <v>1094</v>
      </c>
      <c r="D93" s="899"/>
      <c r="E93" s="899"/>
      <c r="F93" s="899"/>
      <c r="G93" s="899"/>
      <c r="H93" s="899"/>
      <c r="I93" s="899"/>
      <c r="J93" s="899"/>
      <c r="K93" s="899"/>
      <c r="L93" s="899"/>
      <c r="M93" s="899"/>
      <c r="N93" s="899"/>
      <c r="O93" s="899"/>
      <c r="P93" s="899"/>
      <c r="Q93" s="899"/>
      <c r="R93" s="899"/>
      <c r="S93" s="899"/>
      <c r="T93" s="899"/>
      <c r="U93" s="899"/>
      <c r="V93" s="899"/>
      <c r="W93" s="899"/>
    </row>
    <row r="94" spans="1:23" ht="33">
      <c r="A94" s="2311"/>
      <c r="B94" s="903" t="s">
        <v>190</v>
      </c>
      <c r="C94" s="1571" t="s">
        <v>1873</v>
      </c>
      <c r="D94" s="899"/>
      <c r="E94" s="899"/>
      <c r="F94" s="899"/>
      <c r="G94" s="899"/>
      <c r="H94" s="899"/>
      <c r="I94" s="899"/>
      <c r="J94" s="899"/>
      <c r="K94" s="899"/>
      <c r="L94" s="899"/>
      <c r="M94" s="899"/>
      <c r="N94" s="899"/>
      <c r="O94" s="899"/>
      <c r="P94" s="899"/>
      <c r="Q94" s="899"/>
      <c r="R94" s="899"/>
      <c r="S94" s="899"/>
      <c r="T94" s="899"/>
      <c r="U94" s="899"/>
      <c r="V94" s="899"/>
      <c r="W94" s="899"/>
    </row>
    <row r="95" spans="1:23" ht="18">
      <c r="A95" s="2311"/>
      <c r="B95" s="903" t="s">
        <v>191</v>
      </c>
      <c r="C95" s="1571" t="s">
        <v>1805</v>
      </c>
      <c r="D95" s="899"/>
      <c r="E95" s="899"/>
      <c r="F95" s="899"/>
      <c r="G95" s="899"/>
      <c r="H95" s="899"/>
      <c r="I95" s="899"/>
      <c r="J95" s="899"/>
      <c r="K95" s="899"/>
      <c r="L95" s="899"/>
      <c r="M95" s="899"/>
      <c r="N95" s="899"/>
      <c r="O95" s="899"/>
      <c r="P95" s="899"/>
      <c r="Q95" s="899"/>
      <c r="R95" s="899"/>
      <c r="S95" s="899"/>
      <c r="T95" s="899"/>
      <c r="U95" s="899"/>
      <c r="V95" s="899"/>
      <c r="W95" s="899"/>
    </row>
    <row r="96" spans="1:23" ht="33">
      <c r="A96" s="2311"/>
      <c r="B96" s="903" t="s">
        <v>192</v>
      </c>
      <c r="C96" s="1571" t="s">
        <v>2767</v>
      </c>
      <c r="D96" s="899"/>
      <c r="E96" s="899"/>
      <c r="F96" s="899"/>
      <c r="G96" s="899"/>
      <c r="H96" s="899"/>
      <c r="I96" s="899"/>
      <c r="J96" s="899"/>
      <c r="K96" s="899"/>
      <c r="L96" s="899"/>
      <c r="M96" s="899"/>
      <c r="N96" s="899"/>
      <c r="O96" s="899"/>
      <c r="P96" s="899"/>
      <c r="Q96" s="899"/>
      <c r="R96" s="899"/>
      <c r="S96" s="899"/>
      <c r="T96" s="899"/>
      <c r="U96" s="899"/>
      <c r="V96" s="899"/>
      <c r="W96" s="899"/>
    </row>
    <row r="97" spans="1:23" ht="49.5">
      <c r="A97" s="2311"/>
      <c r="B97" s="903" t="s">
        <v>193</v>
      </c>
      <c r="C97" s="1571" t="s">
        <v>2768</v>
      </c>
      <c r="D97" s="899"/>
      <c r="E97" s="899"/>
      <c r="F97" s="899"/>
      <c r="G97" s="899"/>
      <c r="H97" s="899"/>
      <c r="I97" s="899"/>
      <c r="J97" s="899"/>
      <c r="K97" s="899"/>
      <c r="L97" s="899"/>
      <c r="M97" s="899"/>
      <c r="N97" s="899"/>
      <c r="O97" s="899"/>
      <c r="P97" s="899"/>
      <c r="Q97" s="899"/>
      <c r="R97" s="899"/>
      <c r="S97" s="899"/>
      <c r="T97" s="899"/>
      <c r="U97" s="899"/>
      <c r="V97" s="899"/>
      <c r="W97" s="899"/>
    </row>
    <row r="98" spans="1:23" ht="33">
      <c r="A98" s="2311"/>
      <c r="B98" s="903" t="s">
        <v>194</v>
      </c>
      <c r="C98" s="1571" t="s">
        <v>398</v>
      </c>
      <c r="D98" s="899"/>
      <c r="E98" s="899"/>
      <c r="F98" s="899"/>
      <c r="G98" s="899"/>
      <c r="H98" s="899"/>
      <c r="I98" s="899"/>
      <c r="J98" s="899"/>
      <c r="K98" s="899"/>
      <c r="L98" s="899"/>
      <c r="M98" s="899"/>
      <c r="N98" s="899"/>
      <c r="O98" s="899"/>
      <c r="P98" s="899"/>
      <c r="Q98" s="899"/>
      <c r="R98" s="899"/>
      <c r="S98" s="899"/>
      <c r="T98" s="899"/>
      <c r="U98" s="899"/>
      <c r="V98" s="899"/>
      <c r="W98" s="899"/>
    </row>
    <row r="99" spans="1:23" ht="198">
      <c r="A99" s="2311"/>
      <c r="B99" s="903" t="s">
        <v>196</v>
      </c>
      <c r="C99" s="1571" t="s">
        <v>2769</v>
      </c>
      <c r="D99" s="899"/>
      <c r="E99" s="899"/>
      <c r="F99" s="899"/>
      <c r="G99" s="899"/>
      <c r="H99" s="899"/>
      <c r="I99" s="899"/>
      <c r="J99" s="899"/>
      <c r="K99" s="899"/>
      <c r="L99" s="899"/>
      <c r="M99" s="899"/>
      <c r="N99" s="899"/>
      <c r="O99" s="899"/>
      <c r="P99" s="899"/>
      <c r="Q99" s="899"/>
      <c r="R99" s="899"/>
      <c r="S99" s="899"/>
      <c r="T99" s="899"/>
      <c r="U99" s="899"/>
      <c r="V99" s="899"/>
      <c r="W99" s="899"/>
    </row>
    <row r="100" spans="1:23" ht="18">
      <c r="A100" s="2311"/>
      <c r="B100" s="903" t="s">
        <v>197</v>
      </c>
      <c r="C100" s="1571" t="s">
        <v>1805</v>
      </c>
      <c r="D100" s="899"/>
      <c r="E100" s="899"/>
      <c r="F100" s="899"/>
      <c r="G100" s="899"/>
      <c r="H100" s="899"/>
      <c r="I100" s="899"/>
      <c r="J100" s="899"/>
      <c r="K100" s="899"/>
      <c r="L100" s="899"/>
      <c r="M100" s="899"/>
      <c r="N100" s="899"/>
      <c r="O100" s="899"/>
      <c r="P100" s="899"/>
      <c r="Q100" s="899"/>
      <c r="R100" s="899"/>
      <c r="S100" s="899"/>
      <c r="T100" s="899"/>
      <c r="U100" s="899"/>
      <c r="V100" s="899"/>
      <c r="W100" s="899"/>
    </row>
    <row r="101" spans="1:23" ht="18">
      <c r="A101" s="2311"/>
      <c r="B101" s="903" t="s">
        <v>198</v>
      </c>
      <c r="C101" s="1571" t="s">
        <v>1805</v>
      </c>
      <c r="D101" s="899"/>
      <c r="E101" s="899"/>
      <c r="F101" s="899"/>
      <c r="G101" s="899"/>
      <c r="H101" s="899"/>
      <c r="I101" s="899"/>
      <c r="J101" s="899"/>
      <c r="K101" s="899"/>
      <c r="L101" s="899"/>
      <c r="M101" s="899"/>
      <c r="N101" s="899"/>
      <c r="O101" s="899"/>
      <c r="P101" s="899"/>
      <c r="Q101" s="899"/>
      <c r="R101" s="899"/>
      <c r="S101" s="899"/>
      <c r="T101" s="899"/>
      <c r="U101" s="899"/>
      <c r="V101" s="899"/>
      <c r="W101" s="899"/>
    </row>
    <row r="102" spans="1:23" ht="18.5" thickBot="1">
      <c r="A102" s="2312"/>
      <c r="B102" s="906" t="s">
        <v>199</v>
      </c>
      <c r="C102" s="1576" t="s">
        <v>1805</v>
      </c>
      <c r="D102" s="899"/>
      <c r="E102" s="899"/>
      <c r="F102" s="899"/>
      <c r="G102" s="899"/>
      <c r="H102" s="899"/>
      <c r="I102" s="899"/>
      <c r="J102" s="899"/>
      <c r="K102" s="899"/>
      <c r="L102" s="899"/>
      <c r="M102" s="899"/>
      <c r="N102" s="899"/>
      <c r="O102" s="899"/>
      <c r="P102" s="899"/>
      <c r="Q102" s="899"/>
      <c r="R102" s="899"/>
      <c r="S102" s="899"/>
      <c r="T102" s="899"/>
      <c r="U102" s="899"/>
      <c r="V102" s="899"/>
      <c r="W102" s="899"/>
    </row>
    <row r="103" spans="1:23" ht="49.5">
      <c r="A103" s="2320" t="s">
        <v>356</v>
      </c>
      <c r="B103" s="903" t="s">
        <v>201</v>
      </c>
      <c r="C103" s="1580" t="s">
        <v>2770</v>
      </c>
      <c r="D103" s="899"/>
      <c r="E103" s="899"/>
      <c r="F103" s="899"/>
      <c r="G103" s="899"/>
      <c r="H103" s="899"/>
      <c r="I103" s="899"/>
      <c r="J103" s="899"/>
      <c r="K103" s="899"/>
      <c r="L103" s="899"/>
      <c r="M103" s="899"/>
      <c r="N103" s="899"/>
      <c r="O103" s="899"/>
      <c r="P103" s="899"/>
      <c r="Q103" s="899"/>
      <c r="R103" s="899"/>
      <c r="S103" s="899"/>
      <c r="T103" s="899"/>
      <c r="U103" s="899"/>
      <c r="V103" s="899"/>
      <c r="W103" s="899"/>
    </row>
    <row r="104" spans="1:23" ht="18">
      <c r="A104" s="2311"/>
      <c r="B104" s="903" t="s">
        <v>357</v>
      </c>
      <c r="C104" s="1581">
        <v>2.4900000000000002</v>
      </c>
      <c r="D104" s="899"/>
      <c r="E104" s="899"/>
      <c r="F104" s="899"/>
      <c r="G104" s="899"/>
      <c r="H104" s="899"/>
      <c r="I104" s="899"/>
      <c r="J104" s="899"/>
      <c r="K104" s="899"/>
      <c r="L104" s="899"/>
      <c r="M104" s="899"/>
      <c r="N104" s="899"/>
      <c r="O104" s="899"/>
      <c r="P104" s="899"/>
      <c r="Q104" s="899"/>
      <c r="R104" s="899"/>
      <c r="S104" s="899"/>
      <c r="T104" s="899"/>
      <c r="U104" s="899"/>
      <c r="V104" s="899"/>
      <c r="W104" s="899"/>
    </row>
    <row r="105" spans="1:23" ht="18">
      <c r="A105" s="2311"/>
      <c r="B105" s="903" t="s">
        <v>327</v>
      </c>
      <c r="C105" s="1261">
        <v>387.22</v>
      </c>
      <c r="D105" s="899"/>
      <c r="E105" s="899"/>
      <c r="F105" s="899"/>
      <c r="G105" s="899"/>
      <c r="H105" s="899"/>
      <c r="I105" s="899"/>
      <c r="J105" s="899"/>
      <c r="K105" s="899"/>
      <c r="L105" s="899"/>
      <c r="M105" s="899"/>
      <c r="N105" s="899"/>
      <c r="O105" s="899"/>
      <c r="P105" s="899"/>
      <c r="Q105" s="899"/>
      <c r="R105" s="899"/>
      <c r="S105" s="899"/>
      <c r="T105" s="899"/>
      <c r="U105" s="899"/>
      <c r="V105" s="899"/>
      <c r="W105" s="899"/>
    </row>
    <row r="106" spans="1:23" ht="18">
      <c r="A106" s="2311"/>
      <c r="B106" s="903" t="s">
        <v>542</v>
      </c>
      <c r="C106" s="1567" t="s">
        <v>3299</v>
      </c>
      <c r="D106" s="899"/>
      <c r="E106" s="899"/>
      <c r="F106" s="899"/>
      <c r="G106" s="899"/>
      <c r="H106" s="899"/>
      <c r="I106" s="899"/>
      <c r="J106" s="899"/>
      <c r="K106" s="899"/>
      <c r="L106" s="899"/>
      <c r="M106" s="899"/>
      <c r="N106" s="899"/>
      <c r="O106" s="899"/>
      <c r="P106" s="899"/>
      <c r="Q106" s="899"/>
      <c r="R106" s="899"/>
      <c r="S106" s="899"/>
      <c r="T106" s="899"/>
      <c r="U106" s="899"/>
      <c r="V106" s="899"/>
      <c r="W106" s="899"/>
    </row>
    <row r="107" spans="1:23" ht="18.5" thickBot="1">
      <c r="A107" s="2312"/>
      <c r="B107" s="907" t="s">
        <v>1080</v>
      </c>
      <c r="C107" s="1582" t="s">
        <v>1805</v>
      </c>
      <c r="D107" s="899"/>
      <c r="E107" s="899"/>
      <c r="F107" s="899"/>
      <c r="G107" s="899"/>
      <c r="H107" s="899"/>
      <c r="I107" s="899"/>
      <c r="J107" s="899"/>
      <c r="K107" s="899"/>
      <c r="L107" s="899"/>
      <c r="M107" s="899"/>
      <c r="N107" s="899"/>
      <c r="O107" s="899"/>
      <c r="P107" s="899"/>
      <c r="Q107" s="899"/>
      <c r="R107" s="899"/>
      <c r="S107" s="899"/>
      <c r="T107" s="899"/>
      <c r="U107" s="899"/>
      <c r="V107" s="899"/>
      <c r="W107" s="899"/>
    </row>
    <row r="108" spans="1:23" s="264" customFormat="1" ht="66">
      <c r="A108" s="1891" t="s">
        <v>3702</v>
      </c>
      <c r="B108" s="1779" t="s">
        <v>3703</v>
      </c>
      <c r="C108" s="1780" t="s">
        <v>3775</v>
      </c>
    </row>
    <row r="109" spans="1:23" s="264" customFormat="1" ht="83" thickBot="1">
      <c r="A109" s="1892"/>
      <c r="B109" s="1781" t="s">
        <v>3705</v>
      </c>
      <c r="C109" s="1782" t="s">
        <v>3776</v>
      </c>
    </row>
    <row r="110" spans="1:23" ht="18.5" thickBot="1">
      <c r="A110" s="2321" t="s">
        <v>207</v>
      </c>
      <c r="B110" s="2316"/>
      <c r="C110" s="1569" t="s">
        <v>1805</v>
      </c>
      <c r="D110" s="899"/>
      <c r="E110" s="899"/>
      <c r="F110" s="899"/>
      <c r="G110" s="899"/>
      <c r="H110" s="899"/>
      <c r="I110" s="899"/>
      <c r="J110" s="899"/>
      <c r="K110" s="899"/>
      <c r="L110" s="899"/>
      <c r="M110" s="899"/>
      <c r="N110" s="899"/>
      <c r="O110" s="899"/>
      <c r="P110" s="899"/>
      <c r="Q110" s="899"/>
      <c r="R110" s="899"/>
      <c r="S110" s="899"/>
      <c r="T110" s="899"/>
      <c r="U110" s="899"/>
      <c r="V110" s="899"/>
      <c r="W110" s="899"/>
    </row>
    <row r="111" spans="1:23" ht="235.5" customHeight="1">
      <c r="A111" s="2318" t="s">
        <v>3627</v>
      </c>
      <c r="B111" s="2319"/>
      <c r="C111" s="2319"/>
      <c r="D111" s="899"/>
      <c r="E111" s="899"/>
      <c r="F111" s="899"/>
      <c r="G111" s="899"/>
      <c r="H111" s="899"/>
      <c r="I111" s="899"/>
      <c r="J111" s="899"/>
      <c r="K111" s="899"/>
      <c r="L111" s="899"/>
      <c r="M111" s="899"/>
      <c r="N111" s="899"/>
      <c r="O111" s="899"/>
      <c r="P111" s="899"/>
      <c r="Q111" s="899"/>
      <c r="R111" s="899"/>
      <c r="S111" s="899"/>
      <c r="T111" s="899"/>
      <c r="U111" s="899"/>
      <c r="V111" s="899"/>
      <c r="W111" s="899"/>
    </row>
    <row r="112" spans="1:23" ht="16.5" customHeight="1">
      <c r="A112" s="899"/>
      <c r="B112" s="899"/>
      <c r="C112" s="908"/>
      <c r="D112" s="899"/>
      <c r="E112" s="899"/>
      <c r="F112" s="899"/>
      <c r="G112" s="899"/>
      <c r="H112" s="899"/>
      <c r="I112" s="899"/>
      <c r="J112" s="899"/>
      <c r="K112" s="899"/>
      <c r="L112" s="899"/>
      <c r="M112" s="899"/>
      <c r="N112" s="899"/>
      <c r="O112" s="899"/>
      <c r="P112" s="899"/>
      <c r="Q112" s="899"/>
      <c r="R112" s="899"/>
      <c r="S112" s="899"/>
      <c r="T112" s="899"/>
      <c r="U112" s="899"/>
      <c r="V112" s="899"/>
      <c r="W112" s="899"/>
    </row>
    <row r="113" spans="1:23" ht="16.5" customHeight="1">
      <c r="A113" s="899"/>
      <c r="B113" s="899"/>
      <c r="C113" s="908"/>
      <c r="D113" s="899"/>
      <c r="E113" s="899"/>
      <c r="F113" s="899"/>
      <c r="G113" s="899"/>
      <c r="H113" s="899"/>
      <c r="I113" s="899"/>
      <c r="J113" s="899"/>
      <c r="K113" s="899"/>
      <c r="L113" s="899"/>
      <c r="M113" s="899"/>
      <c r="N113" s="899"/>
      <c r="O113" s="899"/>
      <c r="P113" s="899"/>
      <c r="Q113" s="899"/>
      <c r="R113" s="899"/>
      <c r="S113" s="899"/>
      <c r="T113" s="899"/>
      <c r="U113" s="899"/>
      <c r="V113" s="899"/>
      <c r="W113" s="899"/>
    </row>
    <row r="114" spans="1:23" ht="16.5" customHeight="1">
      <c r="A114" s="899"/>
      <c r="B114" s="899"/>
      <c r="C114" s="908"/>
      <c r="D114" s="899"/>
      <c r="E114" s="899"/>
      <c r="F114" s="899"/>
      <c r="G114" s="899"/>
      <c r="H114" s="899"/>
      <c r="I114" s="899"/>
      <c r="J114" s="899"/>
      <c r="K114" s="899"/>
      <c r="L114" s="899"/>
      <c r="M114" s="899"/>
      <c r="N114" s="899"/>
      <c r="O114" s="899"/>
      <c r="P114" s="899"/>
      <c r="Q114" s="899"/>
      <c r="R114" s="899"/>
      <c r="S114" s="899"/>
      <c r="T114" s="899"/>
      <c r="U114" s="899"/>
      <c r="V114" s="899"/>
      <c r="W114" s="899"/>
    </row>
    <row r="115" spans="1:23" ht="16.5" customHeight="1">
      <c r="A115" s="899"/>
      <c r="B115" s="899"/>
      <c r="C115" s="908"/>
      <c r="D115" s="899"/>
      <c r="E115" s="899"/>
      <c r="F115" s="899"/>
      <c r="G115" s="899"/>
      <c r="H115" s="899"/>
      <c r="I115" s="899"/>
      <c r="J115" s="899"/>
      <c r="K115" s="899"/>
      <c r="L115" s="899"/>
      <c r="M115" s="899"/>
      <c r="N115" s="899"/>
      <c r="O115" s="899"/>
      <c r="P115" s="899"/>
      <c r="Q115" s="899"/>
      <c r="R115" s="899"/>
      <c r="S115" s="899"/>
      <c r="T115" s="899"/>
      <c r="U115" s="899"/>
      <c r="V115" s="899"/>
      <c r="W115" s="899"/>
    </row>
    <row r="116" spans="1:23" ht="16.5" customHeight="1">
      <c r="A116" s="899"/>
      <c r="B116" s="899"/>
      <c r="C116" s="908"/>
      <c r="D116" s="899"/>
      <c r="E116" s="899"/>
      <c r="F116" s="899"/>
      <c r="G116" s="899"/>
      <c r="H116" s="899"/>
      <c r="I116" s="899"/>
      <c r="J116" s="899"/>
      <c r="K116" s="899"/>
      <c r="L116" s="899"/>
      <c r="M116" s="899"/>
      <c r="N116" s="899"/>
      <c r="O116" s="899"/>
      <c r="P116" s="899"/>
      <c r="Q116" s="899"/>
      <c r="R116" s="899"/>
      <c r="S116" s="899"/>
      <c r="T116" s="899"/>
      <c r="U116" s="899"/>
      <c r="V116" s="899"/>
      <c r="W116" s="899"/>
    </row>
    <row r="117" spans="1:23" ht="16.5" customHeight="1">
      <c r="A117" s="899"/>
      <c r="B117" s="899"/>
      <c r="C117" s="908"/>
      <c r="D117" s="899"/>
      <c r="E117" s="899"/>
      <c r="F117" s="899"/>
      <c r="G117" s="899"/>
      <c r="H117" s="899"/>
      <c r="I117" s="899"/>
      <c r="J117" s="899"/>
      <c r="K117" s="899"/>
      <c r="L117" s="899"/>
      <c r="M117" s="899"/>
      <c r="N117" s="899"/>
      <c r="O117" s="899"/>
      <c r="P117" s="899"/>
      <c r="Q117" s="899"/>
      <c r="R117" s="899"/>
      <c r="S117" s="899"/>
      <c r="T117" s="899"/>
      <c r="U117" s="899"/>
      <c r="V117" s="899"/>
      <c r="W117" s="899"/>
    </row>
    <row r="118" spans="1:23" ht="16.5" customHeight="1">
      <c r="A118" s="899"/>
      <c r="B118" s="899"/>
      <c r="C118" s="908"/>
      <c r="D118" s="899"/>
      <c r="E118" s="899"/>
      <c r="F118" s="899"/>
      <c r="G118" s="899"/>
      <c r="H118" s="899"/>
      <c r="I118" s="899"/>
      <c r="J118" s="899"/>
      <c r="K118" s="899"/>
      <c r="L118" s="899"/>
      <c r="M118" s="899"/>
      <c r="N118" s="899"/>
      <c r="O118" s="899"/>
      <c r="P118" s="899"/>
      <c r="Q118" s="899"/>
      <c r="R118" s="899"/>
      <c r="S118" s="899"/>
      <c r="T118" s="899"/>
      <c r="U118" s="899"/>
      <c r="V118" s="899"/>
      <c r="W118" s="899"/>
    </row>
    <row r="119" spans="1:23" ht="16.5" customHeight="1">
      <c r="A119" s="899"/>
      <c r="B119" s="899"/>
      <c r="C119" s="908"/>
      <c r="D119" s="899"/>
      <c r="E119" s="899"/>
      <c r="F119" s="899"/>
      <c r="G119" s="899"/>
      <c r="H119" s="899"/>
      <c r="I119" s="899"/>
      <c r="J119" s="899"/>
      <c r="K119" s="899"/>
      <c r="L119" s="899"/>
      <c r="M119" s="899"/>
      <c r="N119" s="899"/>
      <c r="O119" s="899"/>
      <c r="P119" s="899"/>
      <c r="Q119" s="899"/>
      <c r="R119" s="899"/>
      <c r="S119" s="899"/>
      <c r="T119" s="899"/>
      <c r="U119" s="899"/>
      <c r="V119" s="899"/>
      <c r="W119" s="899"/>
    </row>
    <row r="120" spans="1:23" ht="16.5" customHeight="1">
      <c r="A120" s="899"/>
      <c r="B120" s="899"/>
      <c r="C120" s="908"/>
      <c r="D120" s="899"/>
      <c r="E120" s="899"/>
      <c r="F120" s="899"/>
      <c r="G120" s="899"/>
      <c r="H120" s="899"/>
      <c r="I120" s="899"/>
      <c r="J120" s="899"/>
      <c r="K120" s="899"/>
      <c r="L120" s="899"/>
      <c r="M120" s="899"/>
      <c r="N120" s="899"/>
      <c r="O120" s="899"/>
      <c r="P120" s="899"/>
      <c r="Q120" s="899"/>
      <c r="R120" s="899"/>
      <c r="S120" s="899"/>
      <c r="T120" s="899"/>
      <c r="U120" s="899"/>
      <c r="V120" s="899"/>
      <c r="W120" s="899"/>
    </row>
    <row r="121" spans="1:23" ht="16.5" customHeight="1">
      <c r="A121" s="899"/>
      <c r="B121" s="899"/>
      <c r="C121" s="908"/>
      <c r="D121" s="899"/>
      <c r="E121" s="899"/>
      <c r="F121" s="899"/>
      <c r="G121" s="899"/>
      <c r="H121" s="899"/>
      <c r="I121" s="899"/>
      <c r="J121" s="899"/>
      <c r="K121" s="899"/>
      <c r="L121" s="899"/>
      <c r="M121" s="899"/>
      <c r="N121" s="899"/>
      <c r="O121" s="899"/>
      <c r="P121" s="899"/>
      <c r="Q121" s="899"/>
      <c r="R121" s="899"/>
      <c r="S121" s="899"/>
      <c r="T121" s="899"/>
      <c r="U121" s="899"/>
      <c r="V121" s="899"/>
      <c r="W121" s="899"/>
    </row>
    <row r="122" spans="1:23" ht="16.5" customHeight="1">
      <c r="A122" s="899"/>
      <c r="B122" s="899"/>
      <c r="C122" s="908"/>
      <c r="D122" s="899"/>
      <c r="E122" s="899"/>
      <c r="F122" s="899"/>
      <c r="G122" s="899"/>
      <c r="H122" s="899"/>
      <c r="I122" s="899"/>
      <c r="J122" s="899"/>
      <c r="K122" s="899"/>
      <c r="L122" s="899"/>
      <c r="M122" s="899"/>
      <c r="N122" s="899"/>
      <c r="O122" s="899"/>
      <c r="P122" s="899"/>
      <c r="Q122" s="899"/>
      <c r="R122" s="899"/>
      <c r="S122" s="899"/>
      <c r="T122" s="899"/>
      <c r="U122" s="899"/>
      <c r="V122" s="899"/>
      <c r="W122" s="899"/>
    </row>
    <row r="123" spans="1:23" ht="16.5" customHeight="1">
      <c r="A123" s="899"/>
      <c r="B123" s="899"/>
      <c r="C123" s="908"/>
      <c r="D123" s="899"/>
      <c r="E123" s="899"/>
      <c r="F123" s="899"/>
      <c r="G123" s="899"/>
      <c r="H123" s="899"/>
      <c r="I123" s="899"/>
      <c r="J123" s="899"/>
      <c r="K123" s="899"/>
      <c r="L123" s="899"/>
      <c r="M123" s="899"/>
      <c r="N123" s="899"/>
      <c r="O123" s="899"/>
      <c r="P123" s="899"/>
      <c r="Q123" s="899"/>
      <c r="R123" s="899"/>
      <c r="S123" s="899"/>
      <c r="T123" s="899"/>
      <c r="U123" s="899"/>
      <c r="V123" s="899"/>
      <c r="W123" s="899"/>
    </row>
    <row r="124" spans="1:23" ht="16.5" customHeight="1">
      <c r="A124" s="899"/>
      <c r="B124" s="899"/>
      <c r="C124" s="908"/>
      <c r="D124" s="899"/>
      <c r="E124" s="899"/>
      <c r="F124" s="899"/>
      <c r="G124" s="899"/>
      <c r="H124" s="899"/>
      <c r="I124" s="899"/>
      <c r="J124" s="899"/>
      <c r="K124" s="899"/>
      <c r="L124" s="899"/>
      <c r="M124" s="899"/>
      <c r="N124" s="899"/>
      <c r="O124" s="899"/>
      <c r="P124" s="899"/>
      <c r="Q124" s="899"/>
      <c r="R124" s="899"/>
      <c r="S124" s="899"/>
      <c r="T124" s="899"/>
      <c r="U124" s="899"/>
      <c r="V124" s="899"/>
      <c r="W124" s="899"/>
    </row>
    <row r="125" spans="1:23" ht="16.5" customHeight="1">
      <c r="A125" s="899"/>
      <c r="B125" s="899"/>
      <c r="C125" s="908"/>
      <c r="D125" s="899"/>
      <c r="E125" s="899"/>
      <c r="F125" s="899"/>
      <c r="G125" s="899"/>
      <c r="H125" s="899"/>
      <c r="I125" s="899"/>
      <c r="J125" s="899"/>
      <c r="K125" s="899"/>
      <c r="L125" s="899"/>
      <c r="M125" s="899"/>
      <c r="N125" s="899"/>
      <c r="O125" s="899"/>
      <c r="P125" s="899"/>
      <c r="Q125" s="899"/>
      <c r="R125" s="899"/>
      <c r="S125" s="899"/>
      <c r="T125" s="899"/>
      <c r="U125" s="899"/>
      <c r="V125" s="899"/>
      <c r="W125" s="899"/>
    </row>
    <row r="126" spans="1:23" ht="16.5" customHeight="1">
      <c r="A126" s="899"/>
      <c r="B126" s="899"/>
      <c r="C126" s="908"/>
      <c r="D126" s="899"/>
      <c r="E126" s="899"/>
      <c r="F126" s="899"/>
      <c r="G126" s="899"/>
      <c r="H126" s="899"/>
      <c r="I126" s="899"/>
      <c r="J126" s="899"/>
      <c r="K126" s="899"/>
      <c r="L126" s="899"/>
      <c r="M126" s="899"/>
      <c r="N126" s="899"/>
      <c r="O126" s="899"/>
      <c r="P126" s="899"/>
      <c r="Q126" s="899"/>
      <c r="R126" s="899"/>
      <c r="S126" s="899"/>
      <c r="T126" s="899"/>
      <c r="U126" s="899"/>
      <c r="V126" s="899"/>
      <c r="W126" s="899"/>
    </row>
    <row r="127" spans="1:23" ht="16.5" customHeight="1">
      <c r="A127" s="899"/>
      <c r="B127" s="899"/>
      <c r="C127" s="908"/>
      <c r="D127" s="899"/>
      <c r="E127" s="899"/>
      <c r="F127" s="899"/>
      <c r="G127" s="899"/>
      <c r="H127" s="899"/>
      <c r="I127" s="899"/>
      <c r="J127" s="899"/>
      <c r="K127" s="899"/>
      <c r="L127" s="899"/>
      <c r="M127" s="899"/>
      <c r="N127" s="899"/>
      <c r="O127" s="899"/>
      <c r="P127" s="899"/>
      <c r="Q127" s="899"/>
      <c r="R127" s="899"/>
      <c r="S127" s="899"/>
      <c r="T127" s="899"/>
      <c r="U127" s="899"/>
      <c r="V127" s="899"/>
      <c r="W127" s="899"/>
    </row>
    <row r="128" spans="1:23" ht="16.5" customHeight="1">
      <c r="A128" s="899"/>
      <c r="B128" s="899"/>
      <c r="C128" s="908"/>
      <c r="D128" s="899"/>
      <c r="E128" s="899"/>
      <c r="F128" s="899"/>
      <c r="G128" s="899"/>
      <c r="H128" s="899"/>
      <c r="I128" s="899"/>
      <c r="J128" s="899"/>
      <c r="K128" s="899"/>
      <c r="L128" s="899"/>
      <c r="M128" s="899"/>
      <c r="N128" s="899"/>
      <c r="O128" s="899"/>
      <c r="P128" s="899"/>
      <c r="Q128" s="899"/>
      <c r="R128" s="899"/>
      <c r="S128" s="899"/>
      <c r="T128" s="899"/>
      <c r="U128" s="899"/>
      <c r="V128" s="899"/>
      <c r="W128" s="899"/>
    </row>
    <row r="129" spans="1:23" ht="16.5" customHeight="1">
      <c r="A129" s="899"/>
      <c r="B129" s="899"/>
      <c r="C129" s="908"/>
      <c r="D129" s="899"/>
      <c r="E129" s="899"/>
      <c r="F129" s="899"/>
      <c r="G129" s="899"/>
      <c r="H129" s="899"/>
      <c r="I129" s="899"/>
      <c r="J129" s="899"/>
      <c r="K129" s="899"/>
      <c r="L129" s="899"/>
      <c r="M129" s="899"/>
      <c r="N129" s="899"/>
      <c r="O129" s="899"/>
      <c r="P129" s="899"/>
      <c r="Q129" s="899"/>
      <c r="R129" s="899"/>
      <c r="S129" s="899"/>
      <c r="T129" s="899"/>
      <c r="U129" s="899"/>
      <c r="V129" s="899"/>
      <c r="W129" s="899"/>
    </row>
    <row r="130" spans="1:23" ht="16.5" customHeight="1">
      <c r="A130" s="899"/>
      <c r="B130" s="899"/>
      <c r="C130" s="908"/>
      <c r="D130" s="899"/>
      <c r="E130" s="899"/>
      <c r="F130" s="899"/>
      <c r="G130" s="899"/>
      <c r="H130" s="899"/>
      <c r="I130" s="899"/>
      <c r="J130" s="899"/>
      <c r="K130" s="899"/>
      <c r="L130" s="899"/>
      <c r="M130" s="899"/>
      <c r="N130" s="899"/>
      <c r="O130" s="899"/>
      <c r="P130" s="899"/>
      <c r="Q130" s="899"/>
      <c r="R130" s="899"/>
      <c r="S130" s="899"/>
      <c r="T130" s="899"/>
      <c r="U130" s="899"/>
      <c r="V130" s="899"/>
      <c r="W130" s="899"/>
    </row>
    <row r="131" spans="1:23" ht="16.5" customHeight="1">
      <c r="A131" s="899"/>
      <c r="B131" s="899"/>
      <c r="C131" s="908"/>
      <c r="D131" s="899"/>
      <c r="E131" s="899"/>
      <c r="F131" s="899"/>
      <c r="G131" s="899"/>
      <c r="H131" s="899"/>
      <c r="I131" s="899"/>
      <c r="J131" s="899"/>
      <c r="K131" s="899"/>
      <c r="L131" s="899"/>
      <c r="M131" s="899"/>
      <c r="N131" s="899"/>
      <c r="O131" s="899"/>
      <c r="P131" s="899"/>
      <c r="Q131" s="899"/>
      <c r="R131" s="899"/>
      <c r="S131" s="899"/>
      <c r="T131" s="899"/>
      <c r="U131" s="899"/>
      <c r="V131" s="899"/>
      <c r="W131" s="899"/>
    </row>
    <row r="132" spans="1:23" ht="16.5" customHeight="1">
      <c r="A132" s="899"/>
      <c r="B132" s="899"/>
      <c r="C132" s="908"/>
      <c r="D132" s="899"/>
      <c r="E132" s="899"/>
      <c r="F132" s="899"/>
      <c r="G132" s="899"/>
      <c r="H132" s="899"/>
      <c r="I132" s="899"/>
      <c r="J132" s="899"/>
      <c r="K132" s="899"/>
      <c r="L132" s="899"/>
      <c r="M132" s="899"/>
      <c r="N132" s="899"/>
      <c r="O132" s="899"/>
      <c r="P132" s="899"/>
      <c r="Q132" s="899"/>
      <c r="R132" s="899"/>
      <c r="S132" s="899"/>
      <c r="T132" s="899"/>
      <c r="U132" s="899"/>
      <c r="V132" s="899"/>
      <c r="W132" s="899"/>
    </row>
    <row r="133" spans="1:23" ht="16.5" customHeight="1">
      <c r="A133" s="899"/>
      <c r="B133" s="899"/>
      <c r="C133" s="908"/>
      <c r="D133" s="899"/>
      <c r="E133" s="899"/>
      <c r="F133" s="899"/>
      <c r="G133" s="899"/>
      <c r="H133" s="899"/>
      <c r="I133" s="899"/>
      <c r="J133" s="899"/>
      <c r="K133" s="899"/>
      <c r="L133" s="899"/>
      <c r="M133" s="899"/>
      <c r="N133" s="899"/>
      <c r="O133" s="899"/>
      <c r="P133" s="899"/>
      <c r="Q133" s="899"/>
      <c r="R133" s="899"/>
      <c r="S133" s="899"/>
      <c r="T133" s="899"/>
      <c r="U133" s="899"/>
      <c r="V133" s="899"/>
      <c r="W133" s="899"/>
    </row>
    <row r="134" spans="1:23" ht="16.5" customHeight="1">
      <c r="A134" s="899"/>
      <c r="B134" s="899"/>
      <c r="C134" s="908"/>
      <c r="D134" s="899"/>
      <c r="E134" s="899"/>
      <c r="F134" s="899"/>
      <c r="G134" s="899"/>
      <c r="H134" s="899"/>
      <c r="I134" s="899"/>
      <c r="J134" s="899"/>
      <c r="K134" s="899"/>
      <c r="L134" s="899"/>
      <c r="M134" s="899"/>
      <c r="N134" s="899"/>
      <c r="O134" s="899"/>
      <c r="P134" s="899"/>
      <c r="Q134" s="899"/>
      <c r="R134" s="899"/>
      <c r="S134" s="899"/>
      <c r="T134" s="899"/>
      <c r="U134" s="899"/>
      <c r="V134" s="899"/>
      <c r="W134" s="899"/>
    </row>
    <row r="135" spans="1:23" ht="16.5" customHeight="1">
      <c r="A135" s="899"/>
      <c r="B135" s="899"/>
      <c r="C135" s="908"/>
      <c r="D135" s="899"/>
      <c r="E135" s="899"/>
      <c r="F135" s="899"/>
      <c r="G135" s="899"/>
      <c r="H135" s="899"/>
      <c r="I135" s="899"/>
      <c r="J135" s="899"/>
      <c r="K135" s="899"/>
      <c r="L135" s="899"/>
      <c r="M135" s="899"/>
      <c r="N135" s="899"/>
      <c r="O135" s="899"/>
      <c r="P135" s="899"/>
      <c r="Q135" s="899"/>
      <c r="R135" s="899"/>
      <c r="S135" s="899"/>
      <c r="T135" s="899"/>
      <c r="U135" s="899"/>
      <c r="V135" s="899"/>
      <c r="W135" s="899"/>
    </row>
    <row r="136" spans="1:23" ht="16.5" customHeight="1">
      <c r="A136" s="899"/>
      <c r="B136" s="899"/>
      <c r="C136" s="908"/>
      <c r="D136" s="899"/>
      <c r="E136" s="899"/>
      <c r="F136" s="899"/>
      <c r="G136" s="899"/>
      <c r="H136" s="899"/>
      <c r="I136" s="899"/>
      <c r="J136" s="899"/>
      <c r="K136" s="899"/>
      <c r="L136" s="899"/>
      <c r="M136" s="899"/>
      <c r="N136" s="899"/>
      <c r="O136" s="899"/>
      <c r="P136" s="899"/>
      <c r="Q136" s="899"/>
      <c r="R136" s="899"/>
      <c r="S136" s="899"/>
      <c r="T136" s="899"/>
      <c r="U136" s="899"/>
      <c r="V136" s="899"/>
      <c r="W136" s="899"/>
    </row>
    <row r="137" spans="1:23" ht="16.5" customHeight="1">
      <c r="A137" s="899"/>
      <c r="B137" s="899"/>
      <c r="C137" s="908"/>
      <c r="D137" s="899"/>
      <c r="E137" s="899"/>
      <c r="F137" s="899"/>
      <c r="G137" s="899"/>
      <c r="H137" s="899"/>
      <c r="I137" s="899"/>
      <c r="J137" s="899"/>
      <c r="K137" s="899"/>
      <c r="L137" s="899"/>
      <c r="M137" s="899"/>
      <c r="N137" s="899"/>
      <c r="O137" s="899"/>
      <c r="P137" s="899"/>
      <c r="Q137" s="899"/>
      <c r="R137" s="899"/>
      <c r="S137" s="899"/>
      <c r="T137" s="899"/>
      <c r="U137" s="899"/>
      <c r="V137" s="899"/>
      <c r="W137" s="899"/>
    </row>
    <row r="138" spans="1:23" ht="16.5" customHeight="1">
      <c r="A138" s="899"/>
      <c r="B138" s="899"/>
      <c r="C138" s="908"/>
      <c r="D138" s="899"/>
      <c r="E138" s="899"/>
      <c r="F138" s="899"/>
      <c r="G138" s="899"/>
      <c r="H138" s="899"/>
      <c r="I138" s="899"/>
      <c r="J138" s="899"/>
      <c r="K138" s="899"/>
      <c r="L138" s="899"/>
      <c r="M138" s="899"/>
      <c r="N138" s="899"/>
      <c r="O138" s="899"/>
      <c r="P138" s="899"/>
      <c r="Q138" s="899"/>
      <c r="R138" s="899"/>
      <c r="S138" s="899"/>
      <c r="T138" s="899"/>
      <c r="U138" s="899"/>
      <c r="V138" s="899"/>
      <c r="W138" s="899"/>
    </row>
    <row r="139" spans="1:23" ht="16.5" customHeight="1">
      <c r="A139" s="899"/>
      <c r="B139" s="899"/>
      <c r="C139" s="908"/>
      <c r="D139" s="899"/>
      <c r="E139" s="899"/>
      <c r="F139" s="899"/>
      <c r="G139" s="899"/>
      <c r="H139" s="899"/>
      <c r="I139" s="899"/>
      <c r="J139" s="899"/>
      <c r="K139" s="899"/>
      <c r="L139" s="899"/>
      <c r="M139" s="899"/>
      <c r="N139" s="899"/>
      <c r="O139" s="899"/>
      <c r="P139" s="899"/>
      <c r="Q139" s="899"/>
      <c r="R139" s="899"/>
      <c r="S139" s="899"/>
      <c r="T139" s="899"/>
      <c r="U139" s="899"/>
      <c r="V139" s="899"/>
      <c r="W139" s="899"/>
    </row>
    <row r="140" spans="1:23" ht="16.5" customHeight="1">
      <c r="A140" s="899"/>
      <c r="B140" s="899"/>
      <c r="C140" s="908"/>
      <c r="D140" s="899"/>
      <c r="E140" s="899"/>
      <c r="F140" s="899"/>
      <c r="G140" s="899"/>
      <c r="H140" s="899"/>
      <c r="I140" s="899"/>
      <c r="J140" s="899"/>
      <c r="K140" s="899"/>
      <c r="L140" s="899"/>
      <c r="M140" s="899"/>
      <c r="N140" s="899"/>
      <c r="O140" s="899"/>
      <c r="P140" s="899"/>
      <c r="Q140" s="899"/>
      <c r="R140" s="899"/>
      <c r="S140" s="899"/>
      <c r="T140" s="899"/>
      <c r="U140" s="899"/>
      <c r="V140" s="899"/>
      <c r="W140" s="899"/>
    </row>
    <row r="141" spans="1:23" ht="16.5" customHeight="1">
      <c r="A141" s="899"/>
      <c r="B141" s="899"/>
      <c r="C141" s="908"/>
      <c r="D141" s="899"/>
      <c r="E141" s="899"/>
      <c r="F141" s="899"/>
      <c r="G141" s="899"/>
      <c r="H141" s="899"/>
      <c r="I141" s="899"/>
      <c r="J141" s="899"/>
      <c r="K141" s="899"/>
      <c r="L141" s="899"/>
      <c r="M141" s="899"/>
      <c r="N141" s="899"/>
      <c r="O141" s="899"/>
      <c r="P141" s="899"/>
      <c r="Q141" s="899"/>
      <c r="R141" s="899"/>
      <c r="S141" s="899"/>
      <c r="T141" s="899"/>
      <c r="U141" s="899"/>
      <c r="V141" s="899"/>
      <c r="W141" s="899"/>
    </row>
    <row r="142" spans="1:23" ht="16.5" customHeight="1">
      <c r="A142" s="899"/>
      <c r="B142" s="899"/>
      <c r="C142" s="908"/>
      <c r="D142" s="899"/>
      <c r="E142" s="899"/>
      <c r="F142" s="899"/>
      <c r="G142" s="899"/>
      <c r="H142" s="899"/>
      <c r="I142" s="899"/>
      <c r="J142" s="899"/>
      <c r="K142" s="899"/>
      <c r="L142" s="899"/>
      <c r="M142" s="899"/>
      <c r="N142" s="899"/>
      <c r="O142" s="899"/>
      <c r="P142" s="899"/>
      <c r="Q142" s="899"/>
      <c r="R142" s="899"/>
      <c r="S142" s="899"/>
      <c r="T142" s="899"/>
      <c r="U142" s="899"/>
      <c r="V142" s="899"/>
      <c r="W142" s="899"/>
    </row>
    <row r="143" spans="1:23" ht="16.5" customHeight="1">
      <c r="A143" s="899"/>
      <c r="B143" s="899"/>
      <c r="C143" s="908"/>
      <c r="D143" s="899"/>
      <c r="E143" s="899"/>
      <c r="F143" s="899"/>
      <c r="G143" s="899"/>
      <c r="H143" s="899"/>
      <c r="I143" s="899"/>
      <c r="J143" s="899"/>
      <c r="K143" s="899"/>
      <c r="L143" s="899"/>
      <c r="M143" s="899"/>
      <c r="N143" s="899"/>
      <c r="O143" s="899"/>
      <c r="P143" s="899"/>
      <c r="Q143" s="899"/>
      <c r="R143" s="899"/>
      <c r="S143" s="899"/>
      <c r="T143" s="899"/>
      <c r="U143" s="899"/>
      <c r="V143" s="899"/>
      <c r="W143" s="899"/>
    </row>
    <row r="144" spans="1:23" ht="16.5" customHeight="1">
      <c r="A144" s="899"/>
      <c r="B144" s="899"/>
      <c r="C144" s="908"/>
      <c r="D144" s="899"/>
      <c r="E144" s="899"/>
      <c r="F144" s="899"/>
      <c r="G144" s="899"/>
      <c r="H144" s="899"/>
      <c r="I144" s="899"/>
      <c r="J144" s="899"/>
      <c r="K144" s="899"/>
      <c r="L144" s="899"/>
      <c r="M144" s="899"/>
      <c r="N144" s="899"/>
      <c r="O144" s="899"/>
      <c r="P144" s="899"/>
      <c r="Q144" s="899"/>
      <c r="R144" s="899"/>
      <c r="S144" s="899"/>
      <c r="T144" s="899"/>
      <c r="U144" s="899"/>
      <c r="V144" s="899"/>
      <c r="W144" s="899"/>
    </row>
    <row r="145" spans="1:23" ht="16.5" customHeight="1">
      <c r="A145" s="899"/>
      <c r="B145" s="899"/>
      <c r="C145" s="908"/>
      <c r="D145" s="899"/>
      <c r="E145" s="899"/>
      <c r="F145" s="899"/>
      <c r="G145" s="899"/>
      <c r="H145" s="899"/>
      <c r="I145" s="899"/>
      <c r="J145" s="899"/>
      <c r="K145" s="899"/>
      <c r="L145" s="899"/>
      <c r="M145" s="899"/>
      <c r="N145" s="899"/>
      <c r="O145" s="899"/>
      <c r="P145" s="899"/>
      <c r="Q145" s="899"/>
      <c r="R145" s="899"/>
      <c r="S145" s="899"/>
      <c r="T145" s="899"/>
      <c r="U145" s="899"/>
      <c r="V145" s="899"/>
      <c r="W145" s="899"/>
    </row>
    <row r="146" spans="1:23" ht="16.5" customHeight="1">
      <c r="A146" s="899"/>
      <c r="B146" s="899"/>
      <c r="C146" s="908"/>
      <c r="D146" s="899"/>
      <c r="E146" s="899"/>
      <c r="F146" s="899"/>
      <c r="G146" s="899"/>
      <c r="H146" s="899"/>
      <c r="I146" s="899"/>
      <c r="J146" s="899"/>
      <c r="K146" s="899"/>
      <c r="L146" s="899"/>
      <c r="M146" s="899"/>
      <c r="N146" s="899"/>
      <c r="O146" s="899"/>
      <c r="P146" s="899"/>
      <c r="Q146" s="899"/>
      <c r="R146" s="899"/>
      <c r="S146" s="899"/>
      <c r="T146" s="899"/>
      <c r="U146" s="899"/>
      <c r="V146" s="899"/>
      <c r="W146" s="899"/>
    </row>
    <row r="147" spans="1:23" ht="16.5" customHeight="1">
      <c r="A147" s="899"/>
      <c r="B147" s="899"/>
      <c r="C147" s="908"/>
      <c r="D147" s="899"/>
      <c r="E147" s="899"/>
      <c r="F147" s="899"/>
      <c r="G147" s="899"/>
      <c r="H147" s="899"/>
      <c r="I147" s="899"/>
      <c r="J147" s="899"/>
      <c r="K147" s="899"/>
      <c r="L147" s="899"/>
      <c r="M147" s="899"/>
      <c r="N147" s="899"/>
      <c r="O147" s="899"/>
      <c r="P147" s="899"/>
      <c r="Q147" s="899"/>
      <c r="R147" s="899"/>
      <c r="S147" s="899"/>
      <c r="T147" s="899"/>
      <c r="U147" s="899"/>
      <c r="V147" s="899"/>
      <c r="W147" s="899"/>
    </row>
    <row r="148" spans="1:23" ht="16.5" customHeight="1">
      <c r="A148" s="899"/>
      <c r="B148" s="899"/>
      <c r="C148" s="908"/>
      <c r="D148" s="899"/>
      <c r="E148" s="899"/>
      <c r="F148" s="899"/>
      <c r="G148" s="899"/>
      <c r="H148" s="899"/>
      <c r="I148" s="899"/>
      <c r="J148" s="899"/>
      <c r="K148" s="899"/>
      <c r="L148" s="899"/>
      <c r="M148" s="899"/>
      <c r="N148" s="899"/>
      <c r="O148" s="899"/>
      <c r="P148" s="899"/>
      <c r="Q148" s="899"/>
      <c r="R148" s="899"/>
      <c r="S148" s="899"/>
      <c r="T148" s="899"/>
      <c r="U148" s="899"/>
      <c r="V148" s="899"/>
      <c r="W148" s="899"/>
    </row>
    <row r="149" spans="1:23" ht="16.5" customHeight="1">
      <c r="A149" s="899"/>
      <c r="B149" s="899"/>
      <c r="C149" s="908"/>
      <c r="D149" s="899"/>
      <c r="E149" s="899"/>
      <c r="F149" s="899"/>
      <c r="G149" s="899"/>
      <c r="H149" s="899"/>
      <c r="I149" s="899"/>
      <c r="J149" s="899"/>
      <c r="K149" s="899"/>
      <c r="L149" s="899"/>
      <c r="M149" s="899"/>
      <c r="N149" s="899"/>
      <c r="O149" s="899"/>
      <c r="P149" s="899"/>
      <c r="Q149" s="899"/>
      <c r="R149" s="899"/>
      <c r="S149" s="899"/>
      <c r="T149" s="899"/>
      <c r="U149" s="899"/>
      <c r="V149" s="899"/>
      <c r="W149" s="899"/>
    </row>
    <row r="150" spans="1:23" ht="16.5" customHeight="1">
      <c r="A150" s="899"/>
      <c r="B150" s="899"/>
      <c r="C150" s="908"/>
      <c r="D150" s="899"/>
      <c r="E150" s="899"/>
      <c r="F150" s="899"/>
      <c r="G150" s="899"/>
      <c r="H150" s="899"/>
      <c r="I150" s="899"/>
      <c r="J150" s="899"/>
      <c r="K150" s="899"/>
      <c r="L150" s="899"/>
      <c r="M150" s="899"/>
      <c r="N150" s="899"/>
      <c r="O150" s="899"/>
      <c r="P150" s="899"/>
      <c r="Q150" s="899"/>
      <c r="R150" s="899"/>
      <c r="S150" s="899"/>
      <c r="T150" s="899"/>
      <c r="U150" s="899"/>
      <c r="V150" s="899"/>
      <c r="W150" s="899"/>
    </row>
    <row r="151" spans="1:23" ht="16.5" customHeight="1">
      <c r="A151" s="899"/>
      <c r="B151" s="899"/>
      <c r="C151" s="908"/>
      <c r="D151" s="899"/>
      <c r="E151" s="899"/>
      <c r="F151" s="899"/>
      <c r="G151" s="899"/>
      <c r="H151" s="899"/>
      <c r="I151" s="899"/>
      <c r="J151" s="899"/>
      <c r="K151" s="899"/>
      <c r="L151" s="899"/>
      <c r="M151" s="899"/>
      <c r="N151" s="899"/>
      <c r="O151" s="899"/>
      <c r="P151" s="899"/>
      <c r="Q151" s="899"/>
      <c r="R151" s="899"/>
      <c r="S151" s="899"/>
      <c r="T151" s="899"/>
      <c r="U151" s="899"/>
      <c r="V151" s="899"/>
      <c r="W151" s="899"/>
    </row>
    <row r="152" spans="1:23" ht="16.5" customHeight="1">
      <c r="A152" s="899"/>
      <c r="B152" s="899"/>
      <c r="C152" s="908"/>
      <c r="D152" s="899"/>
      <c r="E152" s="899"/>
      <c r="F152" s="899"/>
      <c r="G152" s="899"/>
      <c r="H152" s="899"/>
      <c r="I152" s="899"/>
      <c r="J152" s="899"/>
      <c r="K152" s="899"/>
      <c r="L152" s="899"/>
      <c r="M152" s="899"/>
      <c r="N152" s="899"/>
      <c r="O152" s="899"/>
      <c r="P152" s="899"/>
      <c r="Q152" s="899"/>
      <c r="R152" s="899"/>
      <c r="S152" s="899"/>
      <c r="T152" s="899"/>
      <c r="U152" s="899"/>
      <c r="V152" s="899"/>
      <c r="W152" s="899"/>
    </row>
    <row r="153" spans="1:23" ht="16.5" customHeight="1">
      <c r="A153" s="899"/>
      <c r="B153" s="899"/>
      <c r="C153" s="908"/>
      <c r="D153" s="899"/>
      <c r="E153" s="899"/>
      <c r="F153" s="899"/>
      <c r="G153" s="899"/>
      <c r="H153" s="899"/>
      <c r="I153" s="899"/>
      <c r="J153" s="899"/>
      <c r="K153" s="899"/>
      <c r="L153" s="899"/>
      <c r="M153" s="899"/>
      <c r="N153" s="899"/>
      <c r="O153" s="899"/>
      <c r="P153" s="899"/>
      <c r="Q153" s="899"/>
      <c r="R153" s="899"/>
      <c r="S153" s="899"/>
      <c r="T153" s="899"/>
      <c r="U153" s="899"/>
      <c r="V153" s="899"/>
      <c r="W153" s="899"/>
    </row>
    <row r="154" spans="1:23" ht="16.5" customHeight="1">
      <c r="A154" s="899"/>
      <c r="B154" s="899"/>
      <c r="C154" s="908"/>
      <c r="D154" s="899"/>
      <c r="E154" s="899"/>
      <c r="F154" s="899"/>
      <c r="G154" s="899"/>
      <c r="H154" s="899"/>
      <c r="I154" s="899"/>
      <c r="J154" s="899"/>
      <c r="K154" s="899"/>
      <c r="L154" s="899"/>
      <c r="M154" s="899"/>
      <c r="N154" s="899"/>
      <c r="O154" s="899"/>
      <c r="P154" s="899"/>
      <c r="Q154" s="899"/>
      <c r="R154" s="899"/>
      <c r="S154" s="899"/>
      <c r="T154" s="899"/>
      <c r="U154" s="899"/>
      <c r="V154" s="899"/>
      <c r="W154" s="899"/>
    </row>
    <row r="155" spans="1:23" ht="16.5" customHeight="1">
      <c r="A155" s="899"/>
      <c r="B155" s="899"/>
      <c r="C155" s="908"/>
      <c r="D155" s="899"/>
      <c r="E155" s="899"/>
      <c r="F155" s="899"/>
      <c r="G155" s="899"/>
      <c r="H155" s="899"/>
      <c r="I155" s="899"/>
      <c r="J155" s="899"/>
      <c r="K155" s="899"/>
      <c r="L155" s="899"/>
      <c r="M155" s="899"/>
      <c r="N155" s="899"/>
      <c r="O155" s="899"/>
      <c r="P155" s="899"/>
      <c r="Q155" s="899"/>
      <c r="R155" s="899"/>
      <c r="S155" s="899"/>
      <c r="T155" s="899"/>
      <c r="U155" s="899"/>
      <c r="V155" s="899"/>
      <c r="W155" s="899"/>
    </row>
    <row r="156" spans="1:23" ht="16.5" customHeight="1">
      <c r="A156" s="899"/>
      <c r="B156" s="899"/>
      <c r="C156" s="908"/>
      <c r="D156" s="899"/>
      <c r="E156" s="899"/>
      <c r="F156" s="899"/>
      <c r="G156" s="899"/>
      <c r="H156" s="899"/>
      <c r="I156" s="899"/>
      <c r="J156" s="899"/>
      <c r="K156" s="899"/>
      <c r="L156" s="899"/>
      <c r="M156" s="899"/>
      <c r="N156" s="899"/>
      <c r="O156" s="899"/>
      <c r="P156" s="899"/>
      <c r="Q156" s="899"/>
      <c r="R156" s="899"/>
      <c r="S156" s="899"/>
      <c r="T156" s="899"/>
      <c r="U156" s="899"/>
      <c r="V156" s="899"/>
      <c r="W156" s="899"/>
    </row>
    <row r="157" spans="1:23" ht="16.5" customHeight="1">
      <c r="A157" s="899"/>
      <c r="B157" s="899"/>
      <c r="C157" s="908"/>
      <c r="D157" s="899"/>
      <c r="E157" s="899"/>
      <c r="F157" s="899"/>
      <c r="G157" s="899"/>
      <c r="H157" s="899"/>
      <c r="I157" s="899"/>
      <c r="J157" s="899"/>
      <c r="K157" s="899"/>
      <c r="L157" s="899"/>
      <c r="M157" s="899"/>
      <c r="N157" s="899"/>
      <c r="O157" s="899"/>
      <c r="P157" s="899"/>
      <c r="Q157" s="899"/>
      <c r="R157" s="899"/>
      <c r="S157" s="899"/>
      <c r="T157" s="899"/>
      <c r="U157" s="899"/>
      <c r="V157" s="899"/>
      <c r="W157" s="899"/>
    </row>
    <row r="158" spans="1:23" ht="16.5" customHeight="1">
      <c r="A158" s="899"/>
      <c r="B158" s="899"/>
      <c r="C158" s="908"/>
      <c r="D158" s="899"/>
      <c r="E158" s="899"/>
      <c r="F158" s="899"/>
      <c r="G158" s="899"/>
      <c r="H158" s="899"/>
      <c r="I158" s="899"/>
      <c r="J158" s="899"/>
      <c r="K158" s="899"/>
      <c r="L158" s="899"/>
      <c r="M158" s="899"/>
      <c r="N158" s="899"/>
      <c r="O158" s="899"/>
      <c r="P158" s="899"/>
      <c r="Q158" s="899"/>
      <c r="R158" s="899"/>
      <c r="S158" s="899"/>
      <c r="T158" s="899"/>
      <c r="U158" s="899"/>
      <c r="V158" s="899"/>
      <c r="W158" s="899"/>
    </row>
    <row r="159" spans="1:23" ht="16.5" customHeight="1">
      <c r="A159" s="899"/>
      <c r="B159" s="899"/>
      <c r="C159" s="908"/>
      <c r="D159" s="899"/>
      <c r="E159" s="899"/>
      <c r="F159" s="899"/>
      <c r="G159" s="899"/>
      <c r="H159" s="899"/>
      <c r="I159" s="899"/>
      <c r="J159" s="899"/>
      <c r="K159" s="899"/>
      <c r="L159" s="899"/>
      <c r="M159" s="899"/>
      <c r="N159" s="899"/>
      <c r="O159" s="899"/>
      <c r="P159" s="899"/>
      <c r="Q159" s="899"/>
      <c r="R159" s="899"/>
      <c r="S159" s="899"/>
      <c r="T159" s="899"/>
      <c r="U159" s="899"/>
      <c r="V159" s="899"/>
      <c r="W159" s="899"/>
    </row>
    <row r="160" spans="1:23" ht="16.5" customHeight="1">
      <c r="A160" s="899"/>
      <c r="B160" s="899"/>
      <c r="C160" s="908"/>
      <c r="D160" s="899"/>
      <c r="E160" s="899"/>
      <c r="F160" s="899"/>
      <c r="G160" s="899"/>
      <c r="H160" s="899"/>
      <c r="I160" s="899"/>
      <c r="J160" s="899"/>
      <c r="K160" s="899"/>
      <c r="L160" s="899"/>
      <c r="M160" s="899"/>
      <c r="N160" s="899"/>
      <c r="O160" s="899"/>
      <c r="P160" s="899"/>
      <c r="Q160" s="899"/>
      <c r="R160" s="899"/>
      <c r="S160" s="899"/>
      <c r="T160" s="899"/>
      <c r="U160" s="899"/>
      <c r="V160" s="899"/>
      <c r="W160" s="899"/>
    </row>
    <row r="161" spans="1:23" ht="16.5" customHeight="1">
      <c r="A161" s="899"/>
      <c r="B161" s="899"/>
      <c r="C161" s="908"/>
      <c r="D161" s="899"/>
      <c r="E161" s="899"/>
      <c r="F161" s="899"/>
      <c r="G161" s="899"/>
      <c r="H161" s="899"/>
      <c r="I161" s="899"/>
      <c r="J161" s="899"/>
      <c r="K161" s="899"/>
      <c r="L161" s="899"/>
      <c r="M161" s="899"/>
      <c r="N161" s="899"/>
      <c r="O161" s="899"/>
      <c r="P161" s="899"/>
      <c r="Q161" s="899"/>
      <c r="R161" s="899"/>
      <c r="S161" s="899"/>
      <c r="T161" s="899"/>
      <c r="U161" s="899"/>
      <c r="V161" s="899"/>
      <c r="W161" s="899"/>
    </row>
    <row r="162" spans="1:23" ht="16.5" customHeight="1">
      <c r="A162" s="899"/>
      <c r="B162" s="899"/>
      <c r="C162" s="908"/>
      <c r="D162" s="899"/>
      <c r="E162" s="899"/>
      <c r="F162" s="899"/>
      <c r="G162" s="899"/>
      <c r="H162" s="899"/>
      <c r="I162" s="899"/>
      <c r="J162" s="899"/>
      <c r="K162" s="899"/>
      <c r="L162" s="899"/>
      <c r="M162" s="899"/>
      <c r="N162" s="899"/>
      <c r="O162" s="899"/>
      <c r="P162" s="899"/>
      <c r="Q162" s="899"/>
      <c r="R162" s="899"/>
      <c r="S162" s="899"/>
      <c r="T162" s="899"/>
      <c r="U162" s="899"/>
      <c r="V162" s="899"/>
      <c r="W162" s="899"/>
    </row>
    <row r="163" spans="1:23" ht="16.5" customHeight="1">
      <c r="A163" s="899"/>
      <c r="B163" s="899"/>
      <c r="C163" s="908"/>
      <c r="D163" s="899"/>
      <c r="E163" s="899"/>
      <c r="F163" s="899"/>
      <c r="G163" s="899"/>
      <c r="H163" s="899"/>
      <c r="I163" s="899"/>
      <c r="J163" s="899"/>
      <c r="K163" s="899"/>
      <c r="L163" s="899"/>
      <c r="M163" s="899"/>
      <c r="N163" s="899"/>
      <c r="O163" s="899"/>
      <c r="P163" s="899"/>
      <c r="Q163" s="899"/>
      <c r="R163" s="899"/>
      <c r="S163" s="899"/>
      <c r="T163" s="899"/>
      <c r="U163" s="899"/>
      <c r="V163" s="899"/>
      <c r="W163" s="899"/>
    </row>
    <row r="164" spans="1:23" ht="16.5" customHeight="1">
      <c r="A164" s="899"/>
      <c r="B164" s="899"/>
      <c r="C164" s="908"/>
      <c r="D164" s="899"/>
      <c r="E164" s="899"/>
      <c r="F164" s="899"/>
      <c r="G164" s="899"/>
      <c r="H164" s="899"/>
      <c r="I164" s="899"/>
      <c r="J164" s="899"/>
      <c r="K164" s="899"/>
      <c r="L164" s="899"/>
      <c r="M164" s="899"/>
      <c r="N164" s="899"/>
      <c r="O164" s="899"/>
      <c r="P164" s="899"/>
      <c r="Q164" s="899"/>
      <c r="R164" s="899"/>
      <c r="S164" s="899"/>
      <c r="T164" s="899"/>
      <c r="U164" s="899"/>
      <c r="V164" s="899"/>
      <c r="W164" s="899"/>
    </row>
    <row r="165" spans="1:23" ht="16.5" customHeight="1">
      <c r="A165" s="899"/>
      <c r="B165" s="899"/>
      <c r="C165" s="908"/>
      <c r="D165" s="899"/>
      <c r="E165" s="899"/>
      <c r="F165" s="899"/>
      <c r="G165" s="899"/>
      <c r="H165" s="899"/>
      <c r="I165" s="899"/>
      <c r="J165" s="899"/>
      <c r="K165" s="899"/>
      <c r="L165" s="899"/>
      <c r="M165" s="899"/>
      <c r="N165" s="899"/>
      <c r="O165" s="899"/>
      <c r="P165" s="899"/>
      <c r="Q165" s="899"/>
      <c r="R165" s="899"/>
      <c r="S165" s="899"/>
      <c r="T165" s="899"/>
      <c r="U165" s="899"/>
      <c r="V165" s="899"/>
      <c r="W165" s="899"/>
    </row>
    <row r="166" spans="1:23" ht="16.5" customHeight="1">
      <c r="A166" s="899"/>
      <c r="B166" s="899"/>
      <c r="C166" s="908"/>
      <c r="D166" s="899"/>
      <c r="E166" s="899"/>
      <c r="F166" s="899"/>
      <c r="G166" s="899"/>
      <c r="H166" s="899"/>
      <c r="I166" s="899"/>
      <c r="J166" s="899"/>
      <c r="K166" s="899"/>
      <c r="L166" s="899"/>
      <c r="M166" s="899"/>
      <c r="N166" s="899"/>
      <c r="O166" s="899"/>
      <c r="P166" s="899"/>
      <c r="Q166" s="899"/>
      <c r="R166" s="899"/>
      <c r="S166" s="899"/>
      <c r="T166" s="899"/>
      <c r="U166" s="899"/>
      <c r="V166" s="899"/>
      <c r="W166" s="899"/>
    </row>
    <row r="167" spans="1:23" ht="16.5" customHeight="1">
      <c r="A167" s="899"/>
      <c r="B167" s="899"/>
      <c r="C167" s="908"/>
      <c r="D167" s="899"/>
      <c r="E167" s="899"/>
      <c r="F167" s="899"/>
      <c r="G167" s="899"/>
      <c r="H167" s="899"/>
      <c r="I167" s="899"/>
      <c r="J167" s="899"/>
      <c r="K167" s="899"/>
      <c r="L167" s="899"/>
      <c r="M167" s="899"/>
      <c r="N167" s="899"/>
      <c r="O167" s="899"/>
      <c r="P167" s="899"/>
      <c r="Q167" s="899"/>
      <c r="R167" s="899"/>
      <c r="S167" s="899"/>
      <c r="T167" s="899"/>
      <c r="U167" s="899"/>
      <c r="V167" s="899"/>
      <c r="W167" s="899"/>
    </row>
    <row r="168" spans="1:23" ht="16.5" customHeight="1">
      <c r="A168" s="899"/>
      <c r="B168" s="899"/>
      <c r="C168" s="908"/>
      <c r="D168" s="899"/>
      <c r="E168" s="899"/>
      <c r="F168" s="899"/>
      <c r="G168" s="899"/>
      <c r="H168" s="899"/>
      <c r="I168" s="899"/>
      <c r="J168" s="899"/>
      <c r="K168" s="899"/>
      <c r="L168" s="899"/>
      <c r="M168" s="899"/>
      <c r="N168" s="899"/>
      <c r="O168" s="899"/>
      <c r="P168" s="899"/>
      <c r="Q168" s="899"/>
      <c r="R168" s="899"/>
      <c r="S168" s="899"/>
      <c r="T168" s="899"/>
      <c r="U168" s="899"/>
      <c r="V168" s="899"/>
      <c r="W168" s="899"/>
    </row>
    <row r="169" spans="1:23" ht="16.5" customHeight="1">
      <c r="A169" s="899"/>
      <c r="B169" s="899"/>
      <c r="C169" s="908"/>
      <c r="D169" s="899"/>
      <c r="E169" s="899"/>
      <c r="F169" s="899"/>
      <c r="G169" s="899"/>
      <c r="H169" s="899"/>
      <c r="I169" s="899"/>
      <c r="J169" s="899"/>
      <c r="K169" s="899"/>
      <c r="L169" s="899"/>
      <c r="M169" s="899"/>
      <c r="N169" s="899"/>
      <c r="O169" s="899"/>
      <c r="P169" s="899"/>
      <c r="Q169" s="899"/>
      <c r="R169" s="899"/>
      <c r="S169" s="899"/>
      <c r="T169" s="899"/>
      <c r="U169" s="899"/>
      <c r="V169" s="899"/>
      <c r="W169" s="899"/>
    </row>
    <row r="170" spans="1:23" ht="16.5" customHeight="1">
      <c r="A170" s="899"/>
      <c r="B170" s="899"/>
      <c r="C170" s="908"/>
      <c r="D170" s="899"/>
      <c r="E170" s="899"/>
      <c r="F170" s="899"/>
      <c r="G170" s="899"/>
      <c r="H170" s="899"/>
      <c r="I170" s="899"/>
      <c r="J170" s="899"/>
      <c r="K170" s="899"/>
      <c r="L170" s="899"/>
      <c r="M170" s="899"/>
      <c r="N170" s="899"/>
      <c r="O170" s="899"/>
      <c r="P170" s="899"/>
      <c r="Q170" s="899"/>
      <c r="R170" s="899"/>
      <c r="S170" s="899"/>
      <c r="T170" s="899"/>
      <c r="U170" s="899"/>
      <c r="V170" s="899"/>
      <c r="W170" s="899"/>
    </row>
    <row r="171" spans="1:23" ht="16.5" customHeight="1">
      <c r="A171" s="899"/>
      <c r="B171" s="899"/>
      <c r="C171" s="908"/>
      <c r="D171" s="899"/>
      <c r="E171" s="899"/>
      <c r="F171" s="899"/>
      <c r="G171" s="899"/>
      <c r="H171" s="899"/>
      <c r="I171" s="899"/>
      <c r="J171" s="899"/>
      <c r="K171" s="899"/>
      <c r="L171" s="899"/>
      <c r="M171" s="899"/>
      <c r="N171" s="899"/>
      <c r="O171" s="899"/>
      <c r="P171" s="899"/>
      <c r="Q171" s="899"/>
      <c r="R171" s="899"/>
      <c r="S171" s="899"/>
      <c r="T171" s="899"/>
      <c r="U171" s="899"/>
      <c r="V171" s="899"/>
      <c r="W171" s="899"/>
    </row>
    <row r="172" spans="1:23" ht="16.5" customHeight="1">
      <c r="A172" s="899"/>
      <c r="B172" s="899"/>
      <c r="C172" s="908"/>
      <c r="D172" s="899"/>
      <c r="E172" s="899"/>
      <c r="F172" s="899"/>
      <c r="G172" s="899"/>
      <c r="H172" s="899"/>
      <c r="I172" s="899"/>
      <c r="J172" s="899"/>
      <c r="K172" s="899"/>
      <c r="L172" s="899"/>
      <c r="M172" s="899"/>
      <c r="N172" s="899"/>
      <c r="O172" s="899"/>
      <c r="P172" s="899"/>
      <c r="Q172" s="899"/>
      <c r="R172" s="899"/>
      <c r="S172" s="899"/>
      <c r="T172" s="899"/>
      <c r="U172" s="899"/>
      <c r="V172" s="899"/>
      <c r="W172" s="899"/>
    </row>
    <row r="173" spans="1:23" ht="16.5" customHeight="1">
      <c r="A173" s="899"/>
      <c r="B173" s="899"/>
      <c r="C173" s="908"/>
      <c r="D173" s="899"/>
      <c r="E173" s="899"/>
      <c r="F173" s="899"/>
      <c r="G173" s="899"/>
      <c r="H173" s="899"/>
      <c r="I173" s="899"/>
      <c r="J173" s="899"/>
      <c r="K173" s="899"/>
      <c r="L173" s="899"/>
      <c r="M173" s="899"/>
      <c r="N173" s="899"/>
      <c r="O173" s="899"/>
      <c r="P173" s="899"/>
      <c r="Q173" s="899"/>
      <c r="R173" s="899"/>
      <c r="S173" s="899"/>
      <c r="T173" s="899"/>
      <c r="U173" s="899"/>
      <c r="V173" s="899"/>
      <c r="W173" s="899"/>
    </row>
    <row r="174" spans="1:23" ht="16.5" customHeight="1">
      <c r="A174" s="899"/>
      <c r="B174" s="899"/>
      <c r="C174" s="908"/>
      <c r="D174" s="899"/>
      <c r="E174" s="899"/>
      <c r="F174" s="899"/>
      <c r="G174" s="899"/>
      <c r="H174" s="899"/>
      <c r="I174" s="899"/>
      <c r="J174" s="899"/>
      <c r="K174" s="899"/>
      <c r="L174" s="899"/>
      <c r="M174" s="899"/>
      <c r="N174" s="899"/>
      <c r="O174" s="899"/>
      <c r="P174" s="899"/>
      <c r="Q174" s="899"/>
      <c r="R174" s="899"/>
      <c r="S174" s="899"/>
      <c r="T174" s="899"/>
      <c r="U174" s="899"/>
      <c r="V174" s="899"/>
      <c r="W174" s="899"/>
    </row>
    <row r="175" spans="1:23" ht="16.5" customHeight="1">
      <c r="A175" s="899"/>
      <c r="B175" s="899"/>
      <c r="C175" s="908"/>
      <c r="D175" s="899"/>
      <c r="E175" s="899"/>
      <c r="F175" s="899"/>
      <c r="G175" s="899"/>
      <c r="H175" s="899"/>
      <c r="I175" s="899"/>
      <c r="J175" s="899"/>
      <c r="K175" s="899"/>
      <c r="L175" s="899"/>
      <c r="M175" s="899"/>
      <c r="N175" s="899"/>
      <c r="O175" s="899"/>
      <c r="P175" s="899"/>
      <c r="Q175" s="899"/>
      <c r="R175" s="899"/>
      <c r="S175" s="899"/>
      <c r="T175" s="899"/>
      <c r="U175" s="899"/>
      <c r="V175" s="899"/>
      <c r="W175" s="899"/>
    </row>
    <row r="176" spans="1:23" ht="16.5" customHeight="1">
      <c r="A176" s="899"/>
      <c r="B176" s="899"/>
      <c r="C176" s="908"/>
      <c r="D176" s="899"/>
      <c r="E176" s="899"/>
      <c r="F176" s="899"/>
      <c r="G176" s="899"/>
      <c r="H176" s="899"/>
      <c r="I176" s="899"/>
      <c r="J176" s="899"/>
      <c r="K176" s="899"/>
      <c r="L176" s="899"/>
      <c r="M176" s="899"/>
      <c r="N176" s="899"/>
      <c r="O176" s="899"/>
      <c r="P176" s="899"/>
      <c r="Q176" s="899"/>
      <c r="R176" s="899"/>
      <c r="S176" s="899"/>
      <c r="T176" s="899"/>
      <c r="U176" s="899"/>
      <c r="V176" s="899"/>
      <c r="W176" s="899"/>
    </row>
    <row r="177" spans="1:23" ht="16.5" customHeight="1">
      <c r="A177" s="899"/>
      <c r="B177" s="899"/>
      <c r="C177" s="908"/>
      <c r="D177" s="899"/>
      <c r="E177" s="899"/>
      <c r="F177" s="899"/>
      <c r="G177" s="899"/>
      <c r="H177" s="899"/>
      <c r="I177" s="899"/>
      <c r="J177" s="899"/>
      <c r="K177" s="899"/>
      <c r="L177" s="899"/>
      <c r="M177" s="899"/>
      <c r="N177" s="899"/>
      <c r="O177" s="899"/>
      <c r="P177" s="899"/>
      <c r="Q177" s="899"/>
      <c r="R177" s="899"/>
      <c r="S177" s="899"/>
      <c r="T177" s="899"/>
      <c r="U177" s="899"/>
      <c r="V177" s="899"/>
      <c r="W177" s="899"/>
    </row>
    <row r="178" spans="1:23" ht="16.5" customHeight="1">
      <c r="A178" s="899"/>
      <c r="B178" s="899"/>
      <c r="C178" s="908"/>
      <c r="D178" s="899"/>
      <c r="E178" s="899"/>
      <c r="F178" s="899"/>
      <c r="G178" s="899"/>
      <c r="H178" s="899"/>
      <c r="I178" s="899"/>
      <c r="J178" s="899"/>
      <c r="K178" s="899"/>
      <c r="L178" s="899"/>
      <c r="M178" s="899"/>
      <c r="N178" s="899"/>
      <c r="O178" s="899"/>
      <c r="P178" s="899"/>
      <c r="Q178" s="899"/>
      <c r="R178" s="899"/>
      <c r="S178" s="899"/>
      <c r="T178" s="899"/>
      <c r="U178" s="899"/>
      <c r="V178" s="899"/>
      <c r="W178" s="899"/>
    </row>
    <row r="179" spans="1:23" ht="16.5" customHeight="1">
      <c r="A179" s="899"/>
      <c r="B179" s="899"/>
      <c r="C179" s="908"/>
      <c r="D179" s="899"/>
      <c r="E179" s="899"/>
      <c r="F179" s="899"/>
      <c r="G179" s="899"/>
      <c r="H179" s="899"/>
      <c r="I179" s="899"/>
      <c r="J179" s="899"/>
      <c r="K179" s="899"/>
      <c r="L179" s="899"/>
      <c r="M179" s="899"/>
      <c r="N179" s="899"/>
      <c r="O179" s="899"/>
      <c r="P179" s="899"/>
      <c r="Q179" s="899"/>
      <c r="R179" s="899"/>
      <c r="S179" s="899"/>
      <c r="T179" s="899"/>
      <c r="U179" s="899"/>
      <c r="V179" s="899"/>
      <c r="W179" s="899"/>
    </row>
    <row r="180" spans="1:23" ht="16.5" customHeight="1">
      <c r="A180" s="899"/>
      <c r="B180" s="899"/>
      <c r="C180" s="908"/>
      <c r="D180" s="899"/>
      <c r="E180" s="899"/>
      <c r="F180" s="899"/>
      <c r="G180" s="899"/>
      <c r="H180" s="899"/>
      <c r="I180" s="899"/>
      <c r="J180" s="899"/>
      <c r="K180" s="899"/>
      <c r="L180" s="899"/>
      <c r="M180" s="899"/>
      <c r="N180" s="899"/>
      <c r="O180" s="899"/>
      <c r="P180" s="899"/>
      <c r="Q180" s="899"/>
      <c r="R180" s="899"/>
      <c r="S180" s="899"/>
      <c r="T180" s="899"/>
      <c r="U180" s="899"/>
      <c r="V180" s="899"/>
      <c r="W180" s="899"/>
    </row>
    <row r="181" spans="1:23" ht="16.5" customHeight="1">
      <c r="A181" s="899"/>
      <c r="B181" s="899"/>
      <c r="C181" s="908"/>
      <c r="D181" s="899"/>
      <c r="E181" s="899"/>
      <c r="F181" s="899"/>
      <c r="G181" s="899"/>
      <c r="H181" s="899"/>
      <c r="I181" s="899"/>
      <c r="J181" s="899"/>
      <c r="K181" s="899"/>
      <c r="L181" s="899"/>
      <c r="M181" s="899"/>
      <c r="N181" s="899"/>
      <c r="O181" s="899"/>
      <c r="P181" s="899"/>
      <c r="Q181" s="899"/>
      <c r="R181" s="899"/>
      <c r="S181" s="899"/>
      <c r="T181" s="899"/>
      <c r="U181" s="899"/>
      <c r="V181" s="899"/>
      <c r="W181" s="899"/>
    </row>
    <row r="182" spans="1:23" ht="16.5" customHeight="1">
      <c r="A182" s="899"/>
      <c r="B182" s="899"/>
      <c r="C182" s="908"/>
      <c r="D182" s="899"/>
      <c r="E182" s="899"/>
      <c r="F182" s="899"/>
      <c r="G182" s="899"/>
      <c r="H182" s="899"/>
      <c r="I182" s="899"/>
      <c r="J182" s="899"/>
      <c r="K182" s="899"/>
      <c r="L182" s="899"/>
      <c r="M182" s="899"/>
      <c r="N182" s="899"/>
      <c r="O182" s="899"/>
      <c r="P182" s="899"/>
      <c r="Q182" s="899"/>
      <c r="R182" s="899"/>
      <c r="S182" s="899"/>
      <c r="T182" s="899"/>
      <c r="U182" s="899"/>
      <c r="V182" s="899"/>
      <c r="W182" s="899"/>
    </row>
    <row r="183" spans="1:23" ht="16.5" customHeight="1">
      <c r="A183" s="899"/>
      <c r="B183" s="899"/>
      <c r="C183" s="908"/>
      <c r="D183" s="899"/>
      <c r="E183" s="899"/>
      <c r="F183" s="899"/>
      <c r="G183" s="899"/>
      <c r="H183" s="899"/>
      <c r="I183" s="899"/>
      <c r="J183" s="899"/>
      <c r="K183" s="899"/>
      <c r="L183" s="899"/>
      <c r="M183" s="899"/>
      <c r="N183" s="899"/>
      <c r="O183" s="899"/>
      <c r="P183" s="899"/>
      <c r="Q183" s="899"/>
      <c r="R183" s="899"/>
      <c r="S183" s="899"/>
      <c r="T183" s="899"/>
      <c r="U183" s="899"/>
      <c r="V183" s="899"/>
      <c r="W183" s="899"/>
    </row>
    <row r="184" spans="1:23" ht="16.5" customHeight="1">
      <c r="A184" s="899"/>
      <c r="B184" s="899"/>
      <c r="C184" s="908"/>
      <c r="D184" s="899"/>
      <c r="E184" s="899"/>
      <c r="F184" s="899"/>
      <c r="G184" s="899"/>
      <c r="H184" s="899"/>
      <c r="I184" s="899"/>
      <c r="J184" s="899"/>
      <c r="K184" s="899"/>
      <c r="L184" s="899"/>
      <c r="M184" s="899"/>
      <c r="N184" s="899"/>
      <c r="O184" s="899"/>
      <c r="P184" s="899"/>
      <c r="Q184" s="899"/>
      <c r="R184" s="899"/>
      <c r="S184" s="899"/>
      <c r="T184" s="899"/>
      <c r="U184" s="899"/>
      <c r="V184" s="899"/>
      <c r="W184" s="899"/>
    </row>
    <row r="185" spans="1:23" ht="16.5" customHeight="1">
      <c r="A185" s="899"/>
      <c r="B185" s="899"/>
      <c r="C185" s="908"/>
      <c r="D185" s="899"/>
      <c r="E185" s="899"/>
      <c r="F185" s="899"/>
      <c r="G185" s="899"/>
      <c r="H185" s="899"/>
      <c r="I185" s="899"/>
      <c r="J185" s="899"/>
      <c r="K185" s="899"/>
      <c r="L185" s="899"/>
      <c r="M185" s="899"/>
      <c r="N185" s="899"/>
      <c r="O185" s="899"/>
      <c r="P185" s="899"/>
      <c r="Q185" s="899"/>
      <c r="R185" s="899"/>
      <c r="S185" s="899"/>
      <c r="T185" s="899"/>
      <c r="U185" s="899"/>
      <c r="V185" s="899"/>
      <c r="W185" s="899"/>
    </row>
    <row r="186" spans="1:23" ht="16.5" customHeight="1">
      <c r="A186" s="899"/>
      <c r="B186" s="899"/>
      <c r="C186" s="908"/>
      <c r="D186" s="899"/>
      <c r="E186" s="899"/>
      <c r="F186" s="899"/>
      <c r="G186" s="899"/>
      <c r="H186" s="899"/>
      <c r="I186" s="899"/>
      <c r="J186" s="899"/>
      <c r="K186" s="899"/>
      <c r="L186" s="899"/>
      <c r="M186" s="899"/>
      <c r="N186" s="899"/>
      <c r="O186" s="899"/>
      <c r="P186" s="899"/>
      <c r="Q186" s="899"/>
      <c r="R186" s="899"/>
      <c r="S186" s="899"/>
      <c r="T186" s="899"/>
      <c r="U186" s="899"/>
      <c r="V186" s="899"/>
      <c r="W186" s="899"/>
    </row>
    <row r="187" spans="1:23" ht="16.5" customHeight="1">
      <c r="A187" s="899"/>
      <c r="B187" s="899"/>
      <c r="C187" s="908"/>
      <c r="D187" s="899"/>
      <c r="E187" s="899"/>
      <c r="F187" s="899"/>
      <c r="G187" s="899"/>
      <c r="H187" s="899"/>
      <c r="I187" s="899"/>
      <c r="J187" s="899"/>
      <c r="K187" s="899"/>
      <c r="L187" s="899"/>
      <c r="M187" s="899"/>
      <c r="N187" s="899"/>
      <c r="O187" s="899"/>
      <c r="P187" s="899"/>
      <c r="Q187" s="899"/>
      <c r="R187" s="899"/>
      <c r="S187" s="899"/>
      <c r="T187" s="899"/>
      <c r="U187" s="899"/>
      <c r="V187" s="899"/>
      <c r="W187" s="899"/>
    </row>
    <row r="188" spans="1:23" ht="16.5" customHeight="1">
      <c r="A188" s="899"/>
      <c r="B188" s="899"/>
      <c r="C188" s="908"/>
      <c r="D188" s="899"/>
      <c r="E188" s="899"/>
      <c r="F188" s="899"/>
      <c r="G188" s="899"/>
      <c r="H188" s="899"/>
      <c r="I188" s="899"/>
      <c r="J188" s="899"/>
      <c r="K188" s="899"/>
      <c r="L188" s="899"/>
      <c r="M188" s="899"/>
      <c r="N188" s="899"/>
      <c r="O188" s="899"/>
      <c r="P188" s="899"/>
      <c r="Q188" s="899"/>
      <c r="R188" s="899"/>
      <c r="S188" s="899"/>
      <c r="T188" s="899"/>
      <c r="U188" s="899"/>
      <c r="V188" s="899"/>
      <c r="W188" s="899"/>
    </row>
    <row r="189" spans="1:23" ht="16.5" customHeight="1">
      <c r="A189" s="899"/>
      <c r="B189" s="899"/>
      <c r="C189" s="908"/>
      <c r="D189" s="899"/>
      <c r="E189" s="899"/>
      <c r="F189" s="899"/>
      <c r="G189" s="899"/>
      <c r="H189" s="899"/>
      <c r="I189" s="899"/>
      <c r="J189" s="899"/>
      <c r="K189" s="899"/>
      <c r="L189" s="899"/>
      <c r="M189" s="899"/>
      <c r="N189" s="899"/>
      <c r="O189" s="899"/>
      <c r="P189" s="899"/>
      <c r="Q189" s="899"/>
      <c r="R189" s="899"/>
      <c r="S189" s="899"/>
      <c r="T189" s="899"/>
      <c r="U189" s="899"/>
      <c r="V189" s="899"/>
      <c r="W189" s="899"/>
    </row>
    <row r="190" spans="1:23" ht="16.5" customHeight="1">
      <c r="A190" s="899"/>
      <c r="B190" s="899"/>
      <c r="C190" s="908"/>
      <c r="D190" s="899"/>
      <c r="E190" s="899"/>
      <c r="F190" s="899"/>
      <c r="G190" s="899"/>
      <c r="H190" s="899"/>
      <c r="I190" s="899"/>
      <c r="J190" s="899"/>
      <c r="K190" s="899"/>
      <c r="L190" s="899"/>
      <c r="M190" s="899"/>
      <c r="N190" s="899"/>
      <c r="O190" s="899"/>
      <c r="P190" s="899"/>
      <c r="Q190" s="899"/>
      <c r="R190" s="899"/>
      <c r="S190" s="899"/>
      <c r="T190" s="899"/>
      <c r="U190" s="899"/>
      <c r="V190" s="899"/>
      <c r="W190" s="899"/>
    </row>
    <row r="191" spans="1:23" ht="16.5" customHeight="1">
      <c r="A191" s="899"/>
      <c r="B191" s="899"/>
      <c r="C191" s="908"/>
      <c r="D191" s="899"/>
      <c r="E191" s="899"/>
      <c r="F191" s="899"/>
      <c r="G191" s="899"/>
      <c r="H191" s="899"/>
      <c r="I191" s="899"/>
      <c r="J191" s="899"/>
      <c r="K191" s="899"/>
      <c r="L191" s="899"/>
      <c r="M191" s="899"/>
      <c r="N191" s="899"/>
      <c r="O191" s="899"/>
      <c r="P191" s="899"/>
      <c r="Q191" s="899"/>
      <c r="R191" s="899"/>
      <c r="S191" s="899"/>
      <c r="T191" s="899"/>
      <c r="U191" s="899"/>
      <c r="V191" s="899"/>
      <c r="W191" s="899"/>
    </row>
    <row r="192" spans="1:23" ht="16.5" customHeight="1">
      <c r="A192" s="899"/>
      <c r="B192" s="899"/>
      <c r="C192" s="908"/>
      <c r="D192" s="899"/>
      <c r="E192" s="899"/>
      <c r="F192" s="899"/>
      <c r="G192" s="899"/>
      <c r="H192" s="899"/>
      <c r="I192" s="899"/>
      <c r="J192" s="899"/>
      <c r="K192" s="899"/>
      <c r="L192" s="899"/>
      <c r="M192" s="899"/>
      <c r="N192" s="899"/>
      <c r="O192" s="899"/>
      <c r="P192" s="899"/>
      <c r="Q192" s="899"/>
      <c r="R192" s="899"/>
      <c r="S192" s="899"/>
      <c r="T192" s="899"/>
      <c r="U192" s="899"/>
      <c r="V192" s="899"/>
      <c r="W192" s="899"/>
    </row>
    <row r="193" spans="1:23" ht="16.5" customHeight="1">
      <c r="A193" s="899"/>
      <c r="B193" s="899"/>
      <c r="C193" s="908"/>
      <c r="D193" s="899"/>
      <c r="E193" s="899"/>
      <c r="F193" s="899"/>
      <c r="G193" s="899"/>
      <c r="H193" s="899"/>
      <c r="I193" s="899"/>
      <c r="J193" s="899"/>
      <c r="K193" s="899"/>
      <c r="L193" s="899"/>
      <c r="M193" s="899"/>
      <c r="N193" s="899"/>
      <c r="O193" s="899"/>
      <c r="P193" s="899"/>
      <c r="Q193" s="899"/>
      <c r="R193" s="899"/>
      <c r="S193" s="899"/>
      <c r="T193" s="899"/>
      <c r="U193" s="899"/>
      <c r="V193" s="899"/>
      <c r="W193" s="899"/>
    </row>
    <row r="194" spans="1:23" ht="16.5" customHeight="1">
      <c r="A194" s="899"/>
      <c r="B194" s="899"/>
      <c r="C194" s="908"/>
      <c r="D194" s="899"/>
      <c r="E194" s="899"/>
      <c r="F194" s="899"/>
      <c r="G194" s="899"/>
      <c r="H194" s="899"/>
      <c r="I194" s="899"/>
      <c r="J194" s="899"/>
      <c r="K194" s="899"/>
      <c r="L194" s="899"/>
      <c r="M194" s="899"/>
      <c r="N194" s="899"/>
      <c r="O194" s="899"/>
      <c r="P194" s="899"/>
      <c r="Q194" s="899"/>
      <c r="R194" s="899"/>
      <c r="S194" s="899"/>
      <c r="T194" s="899"/>
      <c r="U194" s="899"/>
      <c r="V194" s="899"/>
      <c r="W194" s="899"/>
    </row>
    <row r="195" spans="1:23" ht="16.5" customHeight="1">
      <c r="A195" s="899"/>
      <c r="B195" s="899"/>
      <c r="C195" s="908"/>
      <c r="D195" s="899"/>
      <c r="E195" s="899"/>
      <c r="F195" s="899"/>
      <c r="G195" s="899"/>
      <c r="H195" s="899"/>
      <c r="I195" s="899"/>
      <c r="J195" s="899"/>
      <c r="K195" s="899"/>
      <c r="L195" s="899"/>
      <c r="M195" s="899"/>
      <c r="N195" s="899"/>
      <c r="O195" s="899"/>
      <c r="P195" s="899"/>
      <c r="Q195" s="899"/>
      <c r="R195" s="899"/>
      <c r="S195" s="899"/>
      <c r="T195" s="899"/>
      <c r="U195" s="899"/>
      <c r="V195" s="899"/>
      <c r="W195" s="899"/>
    </row>
    <row r="196" spans="1:23" ht="16.5" customHeight="1">
      <c r="A196" s="899"/>
      <c r="B196" s="899"/>
      <c r="C196" s="908"/>
      <c r="D196" s="899"/>
      <c r="E196" s="899"/>
      <c r="F196" s="899"/>
      <c r="G196" s="899"/>
      <c r="H196" s="899"/>
      <c r="I196" s="899"/>
      <c r="J196" s="899"/>
      <c r="K196" s="899"/>
      <c r="L196" s="899"/>
      <c r="M196" s="899"/>
      <c r="N196" s="899"/>
      <c r="O196" s="899"/>
      <c r="P196" s="899"/>
      <c r="Q196" s="899"/>
      <c r="R196" s="899"/>
      <c r="S196" s="899"/>
      <c r="T196" s="899"/>
      <c r="U196" s="899"/>
      <c r="V196" s="899"/>
      <c r="W196" s="899"/>
    </row>
    <row r="197" spans="1:23" ht="16.5" customHeight="1">
      <c r="A197" s="899"/>
      <c r="B197" s="899"/>
      <c r="C197" s="908"/>
      <c r="D197" s="899"/>
      <c r="E197" s="899"/>
      <c r="F197" s="899"/>
      <c r="G197" s="899"/>
      <c r="H197" s="899"/>
      <c r="I197" s="899"/>
      <c r="J197" s="899"/>
      <c r="K197" s="899"/>
      <c r="L197" s="899"/>
      <c r="M197" s="899"/>
      <c r="N197" s="899"/>
      <c r="O197" s="899"/>
      <c r="P197" s="899"/>
      <c r="Q197" s="899"/>
      <c r="R197" s="899"/>
      <c r="S197" s="899"/>
      <c r="T197" s="899"/>
      <c r="U197" s="899"/>
      <c r="V197" s="899"/>
      <c r="W197" s="899"/>
    </row>
    <row r="198" spans="1:23" ht="16.5" customHeight="1">
      <c r="A198" s="899"/>
      <c r="B198" s="899"/>
      <c r="C198" s="908"/>
      <c r="D198" s="899"/>
      <c r="E198" s="899"/>
      <c r="F198" s="899"/>
      <c r="G198" s="899"/>
      <c r="H198" s="899"/>
      <c r="I198" s="899"/>
      <c r="J198" s="899"/>
      <c r="K198" s="899"/>
      <c r="L198" s="899"/>
      <c r="M198" s="899"/>
      <c r="N198" s="899"/>
      <c r="O198" s="899"/>
      <c r="P198" s="899"/>
      <c r="Q198" s="899"/>
      <c r="R198" s="899"/>
      <c r="S198" s="899"/>
      <c r="T198" s="899"/>
      <c r="U198" s="899"/>
      <c r="V198" s="899"/>
      <c r="W198" s="899"/>
    </row>
    <row r="199" spans="1:23" ht="16.5" customHeight="1">
      <c r="A199" s="899"/>
      <c r="B199" s="899"/>
      <c r="C199" s="908"/>
      <c r="D199" s="899"/>
      <c r="E199" s="899"/>
      <c r="F199" s="899"/>
      <c r="G199" s="899"/>
      <c r="H199" s="899"/>
      <c r="I199" s="899"/>
      <c r="J199" s="899"/>
      <c r="K199" s="899"/>
      <c r="L199" s="899"/>
      <c r="M199" s="899"/>
      <c r="N199" s="899"/>
      <c r="O199" s="899"/>
      <c r="P199" s="899"/>
      <c r="Q199" s="899"/>
      <c r="R199" s="899"/>
      <c r="S199" s="899"/>
      <c r="T199" s="899"/>
      <c r="U199" s="899"/>
      <c r="V199" s="899"/>
      <c r="W199" s="899"/>
    </row>
    <row r="200" spans="1:23" ht="16.5" customHeight="1">
      <c r="A200" s="899"/>
      <c r="B200" s="899"/>
      <c r="C200" s="908"/>
      <c r="D200" s="899"/>
      <c r="E200" s="899"/>
      <c r="F200" s="899"/>
      <c r="G200" s="899"/>
      <c r="H200" s="899"/>
      <c r="I200" s="899"/>
      <c r="J200" s="899"/>
      <c r="K200" s="899"/>
      <c r="L200" s="899"/>
      <c r="M200" s="899"/>
      <c r="N200" s="899"/>
      <c r="O200" s="899"/>
      <c r="P200" s="899"/>
      <c r="Q200" s="899"/>
      <c r="R200" s="899"/>
      <c r="S200" s="899"/>
      <c r="T200" s="899"/>
      <c r="U200" s="899"/>
      <c r="V200" s="899"/>
      <c r="W200" s="899"/>
    </row>
    <row r="201" spans="1:23" ht="16.5" customHeight="1">
      <c r="A201" s="899"/>
      <c r="B201" s="899"/>
      <c r="C201" s="908"/>
      <c r="D201" s="899"/>
      <c r="E201" s="899"/>
      <c r="F201" s="899"/>
      <c r="G201" s="899"/>
      <c r="H201" s="899"/>
      <c r="I201" s="899"/>
      <c r="J201" s="899"/>
      <c r="K201" s="899"/>
      <c r="L201" s="899"/>
      <c r="M201" s="899"/>
      <c r="N201" s="899"/>
      <c r="O201" s="899"/>
      <c r="P201" s="899"/>
      <c r="Q201" s="899"/>
      <c r="R201" s="899"/>
      <c r="S201" s="899"/>
      <c r="T201" s="899"/>
      <c r="U201" s="899"/>
      <c r="V201" s="899"/>
      <c r="W201" s="899"/>
    </row>
    <row r="202" spans="1:23" ht="16.5" customHeight="1">
      <c r="A202" s="899"/>
      <c r="B202" s="899"/>
      <c r="C202" s="908"/>
      <c r="D202" s="899"/>
      <c r="E202" s="899"/>
      <c r="F202" s="899"/>
      <c r="G202" s="899"/>
      <c r="H202" s="899"/>
      <c r="I202" s="899"/>
      <c r="J202" s="899"/>
      <c r="K202" s="899"/>
      <c r="L202" s="899"/>
      <c r="M202" s="899"/>
      <c r="N202" s="899"/>
      <c r="O202" s="899"/>
      <c r="P202" s="899"/>
      <c r="Q202" s="899"/>
      <c r="R202" s="899"/>
      <c r="S202" s="899"/>
      <c r="T202" s="899"/>
      <c r="U202" s="899"/>
      <c r="V202" s="899"/>
      <c r="W202" s="899"/>
    </row>
    <row r="203" spans="1:23" ht="16.5" customHeight="1">
      <c r="A203" s="899"/>
      <c r="B203" s="899"/>
      <c r="C203" s="908"/>
      <c r="D203" s="899"/>
      <c r="E203" s="899"/>
      <c r="F203" s="899"/>
      <c r="G203" s="899"/>
      <c r="H203" s="899"/>
      <c r="I203" s="899"/>
      <c r="J203" s="899"/>
      <c r="K203" s="899"/>
      <c r="L203" s="899"/>
      <c r="M203" s="899"/>
      <c r="N203" s="899"/>
      <c r="O203" s="899"/>
      <c r="P203" s="899"/>
      <c r="Q203" s="899"/>
      <c r="R203" s="899"/>
      <c r="S203" s="899"/>
      <c r="T203" s="899"/>
      <c r="U203" s="899"/>
      <c r="V203" s="899"/>
      <c r="W203" s="899"/>
    </row>
    <row r="204" spans="1:23" ht="16.5" customHeight="1">
      <c r="A204" s="899"/>
      <c r="B204" s="899"/>
      <c r="C204" s="908"/>
      <c r="D204" s="899"/>
      <c r="E204" s="899"/>
      <c r="F204" s="899"/>
      <c r="G204" s="899"/>
      <c r="H204" s="899"/>
      <c r="I204" s="899"/>
      <c r="J204" s="899"/>
      <c r="K204" s="899"/>
      <c r="L204" s="899"/>
      <c r="M204" s="899"/>
      <c r="N204" s="899"/>
      <c r="O204" s="899"/>
      <c r="P204" s="899"/>
      <c r="Q204" s="899"/>
      <c r="R204" s="899"/>
      <c r="S204" s="899"/>
      <c r="T204" s="899"/>
      <c r="U204" s="899"/>
      <c r="V204" s="899"/>
      <c r="W204" s="899"/>
    </row>
    <row r="205" spans="1:23" ht="16.5" customHeight="1">
      <c r="A205" s="899"/>
      <c r="B205" s="899"/>
      <c r="C205" s="908"/>
      <c r="D205" s="899"/>
      <c r="E205" s="899"/>
      <c r="F205" s="899"/>
      <c r="G205" s="899"/>
      <c r="H205" s="899"/>
      <c r="I205" s="899"/>
      <c r="J205" s="899"/>
      <c r="K205" s="899"/>
      <c r="L205" s="899"/>
      <c r="M205" s="899"/>
      <c r="N205" s="899"/>
      <c r="O205" s="899"/>
      <c r="P205" s="899"/>
      <c r="Q205" s="899"/>
      <c r="R205" s="899"/>
      <c r="S205" s="899"/>
      <c r="T205" s="899"/>
      <c r="U205" s="899"/>
      <c r="V205" s="899"/>
      <c r="W205" s="899"/>
    </row>
    <row r="206" spans="1:23" ht="16.5" customHeight="1">
      <c r="A206" s="899"/>
      <c r="B206" s="899"/>
      <c r="C206" s="908"/>
      <c r="D206" s="899"/>
      <c r="E206" s="899"/>
      <c r="F206" s="899"/>
      <c r="G206" s="899"/>
      <c r="H206" s="899"/>
      <c r="I206" s="899"/>
      <c r="J206" s="899"/>
      <c r="K206" s="899"/>
      <c r="L206" s="899"/>
      <c r="M206" s="899"/>
      <c r="N206" s="899"/>
      <c r="O206" s="899"/>
      <c r="P206" s="899"/>
      <c r="Q206" s="899"/>
      <c r="R206" s="899"/>
      <c r="S206" s="899"/>
      <c r="T206" s="899"/>
      <c r="U206" s="899"/>
      <c r="V206" s="899"/>
      <c r="W206" s="899"/>
    </row>
    <row r="207" spans="1:23" ht="16.5" customHeight="1">
      <c r="A207" s="899"/>
      <c r="B207" s="899"/>
      <c r="C207" s="908"/>
      <c r="D207" s="899"/>
      <c r="E207" s="899"/>
      <c r="F207" s="899"/>
      <c r="G207" s="899"/>
      <c r="H207" s="899"/>
      <c r="I207" s="899"/>
      <c r="J207" s="899"/>
      <c r="K207" s="899"/>
      <c r="L207" s="899"/>
      <c r="M207" s="899"/>
      <c r="N207" s="899"/>
      <c r="O207" s="899"/>
      <c r="P207" s="899"/>
      <c r="Q207" s="899"/>
      <c r="R207" s="899"/>
      <c r="S207" s="899"/>
      <c r="T207" s="899"/>
      <c r="U207" s="899"/>
      <c r="V207" s="899"/>
      <c r="W207" s="899"/>
    </row>
    <row r="208" spans="1:23" ht="16.5" customHeight="1">
      <c r="A208" s="899"/>
      <c r="B208" s="899"/>
      <c r="C208" s="908"/>
      <c r="D208" s="899"/>
      <c r="E208" s="899"/>
      <c r="F208" s="899"/>
      <c r="G208" s="899"/>
      <c r="H208" s="899"/>
      <c r="I208" s="899"/>
      <c r="J208" s="899"/>
      <c r="K208" s="899"/>
      <c r="L208" s="899"/>
      <c r="M208" s="899"/>
      <c r="N208" s="899"/>
      <c r="O208" s="899"/>
      <c r="P208" s="899"/>
      <c r="Q208" s="899"/>
      <c r="R208" s="899"/>
      <c r="S208" s="899"/>
      <c r="T208" s="899"/>
      <c r="U208" s="899"/>
      <c r="V208" s="899"/>
      <c r="W208" s="899"/>
    </row>
    <row r="209" spans="1:23" ht="16.5" customHeight="1">
      <c r="A209" s="899"/>
      <c r="B209" s="899"/>
      <c r="C209" s="908"/>
      <c r="D209" s="899"/>
      <c r="E209" s="899"/>
      <c r="F209" s="899"/>
      <c r="G209" s="899"/>
      <c r="H209" s="899"/>
      <c r="I209" s="899"/>
      <c r="J209" s="899"/>
      <c r="K209" s="899"/>
      <c r="L209" s="899"/>
      <c r="M209" s="899"/>
      <c r="N209" s="899"/>
      <c r="O209" s="899"/>
      <c r="P209" s="899"/>
      <c r="Q209" s="899"/>
      <c r="R209" s="899"/>
      <c r="S209" s="899"/>
      <c r="T209" s="899"/>
      <c r="U209" s="899"/>
      <c r="V209" s="899"/>
      <c r="W209" s="899"/>
    </row>
    <row r="210" spans="1:23" ht="16.5" customHeight="1">
      <c r="A210" s="899"/>
      <c r="B210" s="899"/>
      <c r="C210" s="908"/>
      <c r="D210" s="899"/>
      <c r="E210" s="899"/>
      <c r="F210" s="899"/>
      <c r="G210" s="899"/>
      <c r="H210" s="899"/>
      <c r="I210" s="899"/>
      <c r="J210" s="899"/>
      <c r="K210" s="899"/>
      <c r="L210" s="899"/>
      <c r="M210" s="899"/>
      <c r="N210" s="899"/>
      <c r="O210" s="899"/>
      <c r="P210" s="899"/>
      <c r="Q210" s="899"/>
      <c r="R210" s="899"/>
      <c r="S210" s="899"/>
      <c r="T210" s="899"/>
      <c r="U210" s="899"/>
      <c r="V210" s="899"/>
      <c r="W210" s="899"/>
    </row>
    <row r="211" spans="1:23" ht="16.5" customHeight="1">
      <c r="A211" s="899"/>
      <c r="B211" s="899"/>
      <c r="C211" s="908"/>
      <c r="D211" s="899"/>
      <c r="E211" s="899"/>
      <c r="F211" s="899"/>
      <c r="G211" s="899"/>
      <c r="H211" s="899"/>
      <c r="I211" s="899"/>
      <c r="J211" s="899"/>
      <c r="K211" s="899"/>
      <c r="L211" s="899"/>
      <c r="M211" s="899"/>
      <c r="N211" s="899"/>
      <c r="O211" s="899"/>
      <c r="P211" s="899"/>
      <c r="Q211" s="899"/>
      <c r="R211" s="899"/>
      <c r="S211" s="899"/>
      <c r="T211" s="899"/>
      <c r="U211" s="899"/>
      <c r="V211" s="899"/>
      <c r="W211" s="899"/>
    </row>
    <row r="212" spans="1:23" ht="16.5" customHeight="1">
      <c r="A212" s="899"/>
      <c r="B212" s="899"/>
      <c r="C212" s="908"/>
      <c r="D212" s="899"/>
      <c r="E212" s="899"/>
      <c r="F212" s="899"/>
      <c r="G212" s="899"/>
      <c r="H212" s="899"/>
      <c r="I212" s="899"/>
      <c r="J212" s="899"/>
      <c r="K212" s="899"/>
      <c r="L212" s="899"/>
      <c r="M212" s="899"/>
      <c r="N212" s="899"/>
      <c r="O212" s="899"/>
      <c r="P212" s="899"/>
      <c r="Q212" s="899"/>
      <c r="R212" s="899"/>
      <c r="S212" s="899"/>
      <c r="T212" s="899"/>
      <c r="U212" s="899"/>
      <c r="V212" s="899"/>
      <c r="W212" s="899"/>
    </row>
    <row r="213" spans="1:23" ht="16.5" customHeight="1">
      <c r="A213" s="899"/>
      <c r="B213" s="899"/>
      <c r="C213" s="908"/>
      <c r="D213" s="899"/>
      <c r="E213" s="899"/>
      <c r="F213" s="899"/>
      <c r="G213" s="899"/>
      <c r="H213" s="899"/>
      <c r="I213" s="899"/>
      <c r="J213" s="899"/>
      <c r="K213" s="899"/>
      <c r="L213" s="899"/>
      <c r="M213" s="899"/>
      <c r="N213" s="899"/>
      <c r="O213" s="899"/>
      <c r="P213" s="899"/>
      <c r="Q213" s="899"/>
      <c r="R213" s="899"/>
      <c r="S213" s="899"/>
      <c r="T213" s="899"/>
      <c r="U213" s="899"/>
      <c r="V213" s="899"/>
      <c r="W213" s="899"/>
    </row>
    <row r="214" spans="1:23" ht="16.5" customHeight="1">
      <c r="A214" s="899"/>
      <c r="B214" s="899"/>
      <c r="C214" s="908"/>
      <c r="D214" s="899"/>
      <c r="E214" s="899"/>
      <c r="F214" s="899"/>
      <c r="G214" s="899"/>
      <c r="H214" s="899"/>
      <c r="I214" s="899"/>
      <c r="J214" s="899"/>
      <c r="K214" s="899"/>
      <c r="L214" s="899"/>
      <c r="M214" s="899"/>
      <c r="N214" s="899"/>
      <c r="O214" s="899"/>
      <c r="P214" s="899"/>
      <c r="Q214" s="899"/>
      <c r="R214" s="899"/>
      <c r="S214" s="899"/>
      <c r="T214" s="899"/>
      <c r="U214" s="899"/>
      <c r="V214" s="899"/>
      <c r="W214" s="899"/>
    </row>
    <row r="215" spans="1:23" ht="16.5" customHeight="1">
      <c r="A215" s="899"/>
      <c r="B215" s="899"/>
      <c r="C215" s="908"/>
      <c r="D215" s="899"/>
      <c r="E215" s="899"/>
      <c r="F215" s="899"/>
      <c r="G215" s="899"/>
      <c r="H215" s="899"/>
      <c r="I215" s="899"/>
      <c r="J215" s="899"/>
      <c r="K215" s="899"/>
      <c r="L215" s="899"/>
      <c r="M215" s="899"/>
      <c r="N215" s="899"/>
      <c r="O215" s="899"/>
      <c r="P215" s="899"/>
      <c r="Q215" s="899"/>
      <c r="R215" s="899"/>
      <c r="S215" s="899"/>
      <c r="T215" s="899"/>
      <c r="U215" s="899"/>
      <c r="V215" s="899"/>
      <c r="W215" s="899"/>
    </row>
    <row r="216" spans="1:23" ht="16.5" customHeight="1">
      <c r="A216" s="899"/>
      <c r="B216" s="899"/>
      <c r="C216" s="908"/>
      <c r="D216" s="899"/>
      <c r="E216" s="899"/>
      <c r="F216" s="899"/>
      <c r="G216" s="899"/>
      <c r="H216" s="899"/>
      <c r="I216" s="899"/>
      <c r="J216" s="899"/>
      <c r="K216" s="899"/>
      <c r="L216" s="899"/>
      <c r="M216" s="899"/>
      <c r="N216" s="899"/>
      <c r="O216" s="899"/>
      <c r="P216" s="899"/>
      <c r="Q216" s="899"/>
      <c r="R216" s="899"/>
      <c r="S216" s="899"/>
      <c r="T216" s="899"/>
      <c r="U216" s="899"/>
      <c r="V216" s="899"/>
      <c r="W216" s="899"/>
    </row>
    <row r="217" spans="1:23" ht="16.5" customHeight="1">
      <c r="A217" s="899"/>
      <c r="B217" s="899"/>
      <c r="C217" s="908"/>
      <c r="D217" s="899"/>
      <c r="E217" s="899"/>
      <c r="F217" s="899"/>
      <c r="G217" s="899"/>
      <c r="H217" s="899"/>
      <c r="I217" s="899"/>
      <c r="J217" s="899"/>
      <c r="K217" s="899"/>
      <c r="L217" s="899"/>
      <c r="M217" s="899"/>
      <c r="N217" s="899"/>
      <c r="O217" s="899"/>
      <c r="P217" s="899"/>
      <c r="Q217" s="899"/>
      <c r="R217" s="899"/>
      <c r="S217" s="899"/>
      <c r="T217" s="899"/>
      <c r="U217" s="899"/>
      <c r="V217" s="899"/>
      <c r="W217" s="899"/>
    </row>
    <row r="218" spans="1:23" ht="16.5" customHeight="1">
      <c r="A218" s="899"/>
      <c r="B218" s="899"/>
      <c r="C218" s="908"/>
      <c r="D218" s="899"/>
      <c r="E218" s="899"/>
      <c r="F218" s="899"/>
      <c r="G218" s="899"/>
      <c r="H218" s="899"/>
      <c r="I218" s="899"/>
      <c r="J218" s="899"/>
      <c r="K218" s="899"/>
      <c r="L218" s="899"/>
      <c r="M218" s="899"/>
      <c r="N218" s="899"/>
      <c r="O218" s="899"/>
      <c r="P218" s="899"/>
      <c r="Q218" s="899"/>
      <c r="R218" s="899"/>
      <c r="S218" s="899"/>
      <c r="T218" s="899"/>
      <c r="U218" s="899"/>
      <c r="V218" s="899"/>
      <c r="W218" s="899"/>
    </row>
    <row r="219" spans="1:23" ht="16.5" customHeight="1">
      <c r="A219" s="899"/>
      <c r="B219" s="899"/>
      <c r="C219" s="908"/>
      <c r="D219" s="899"/>
      <c r="E219" s="899"/>
      <c r="F219" s="899"/>
      <c r="G219" s="899"/>
      <c r="H219" s="899"/>
      <c r="I219" s="899"/>
      <c r="J219" s="899"/>
      <c r="K219" s="899"/>
      <c r="L219" s="899"/>
      <c r="M219" s="899"/>
      <c r="N219" s="899"/>
      <c r="O219" s="899"/>
      <c r="P219" s="899"/>
      <c r="Q219" s="899"/>
      <c r="R219" s="899"/>
      <c r="S219" s="899"/>
      <c r="T219" s="899"/>
      <c r="U219" s="899"/>
      <c r="V219" s="899"/>
      <c r="W219" s="899"/>
    </row>
    <row r="220" spans="1:23" ht="16.5" customHeight="1">
      <c r="A220" s="899"/>
      <c r="B220" s="899"/>
      <c r="C220" s="908"/>
      <c r="D220" s="899"/>
      <c r="E220" s="899"/>
      <c r="F220" s="899"/>
      <c r="G220" s="899"/>
      <c r="H220" s="899"/>
      <c r="I220" s="899"/>
      <c r="J220" s="899"/>
      <c r="K220" s="899"/>
      <c r="L220" s="899"/>
      <c r="M220" s="899"/>
      <c r="N220" s="899"/>
      <c r="O220" s="899"/>
      <c r="P220" s="899"/>
      <c r="Q220" s="899"/>
      <c r="R220" s="899"/>
      <c r="S220" s="899"/>
      <c r="T220" s="899"/>
      <c r="U220" s="899"/>
      <c r="V220" s="899"/>
      <c r="W220" s="899"/>
    </row>
    <row r="221" spans="1:23" ht="16.5" customHeight="1">
      <c r="A221" s="899"/>
      <c r="B221" s="899"/>
      <c r="C221" s="908"/>
      <c r="D221" s="899"/>
      <c r="E221" s="899"/>
      <c r="F221" s="899"/>
      <c r="G221" s="899"/>
      <c r="H221" s="899"/>
      <c r="I221" s="899"/>
      <c r="J221" s="899"/>
      <c r="K221" s="899"/>
      <c r="L221" s="899"/>
      <c r="M221" s="899"/>
      <c r="N221" s="899"/>
      <c r="O221" s="899"/>
      <c r="P221" s="899"/>
      <c r="Q221" s="899"/>
      <c r="R221" s="899"/>
      <c r="S221" s="899"/>
      <c r="T221" s="899"/>
      <c r="U221" s="899"/>
      <c r="V221" s="899"/>
      <c r="W221" s="899"/>
    </row>
    <row r="222" spans="1:23" ht="16.5" customHeight="1">
      <c r="A222" s="899"/>
      <c r="B222" s="899"/>
      <c r="C222" s="908"/>
      <c r="D222" s="899"/>
      <c r="E222" s="899"/>
      <c r="F222" s="899"/>
      <c r="G222" s="899"/>
      <c r="H222" s="899"/>
      <c r="I222" s="899"/>
      <c r="J222" s="899"/>
      <c r="K222" s="899"/>
      <c r="L222" s="899"/>
      <c r="M222" s="899"/>
      <c r="N222" s="899"/>
      <c r="O222" s="899"/>
      <c r="P222" s="899"/>
      <c r="Q222" s="899"/>
      <c r="R222" s="899"/>
      <c r="S222" s="899"/>
      <c r="T222" s="899"/>
      <c r="U222" s="899"/>
      <c r="V222" s="899"/>
      <c r="W222" s="899"/>
    </row>
    <row r="223" spans="1:23" ht="16.5" customHeight="1">
      <c r="A223" s="899"/>
      <c r="B223" s="899"/>
      <c r="C223" s="908"/>
      <c r="D223" s="899"/>
      <c r="E223" s="899"/>
      <c r="F223" s="899"/>
      <c r="G223" s="899"/>
      <c r="H223" s="899"/>
      <c r="I223" s="899"/>
      <c r="J223" s="899"/>
      <c r="K223" s="899"/>
      <c r="L223" s="899"/>
      <c r="M223" s="899"/>
      <c r="N223" s="899"/>
      <c r="O223" s="899"/>
      <c r="P223" s="899"/>
      <c r="Q223" s="899"/>
      <c r="R223" s="899"/>
      <c r="S223" s="899"/>
      <c r="T223" s="899"/>
      <c r="U223" s="899"/>
      <c r="V223" s="899"/>
      <c r="W223" s="899"/>
    </row>
    <row r="224" spans="1:23" ht="16.5" customHeight="1">
      <c r="A224" s="899"/>
      <c r="B224" s="899"/>
      <c r="C224" s="908"/>
      <c r="D224" s="899"/>
      <c r="E224" s="899"/>
      <c r="F224" s="899"/>
      <c r="G224" s="899"/>
      <c r="H224" s="899"/>
      <c r="I224" s="899"/>
      <c r="J224" s="899"/>
      <c r="K224" s="899"/>
      <c r="L224" s="899"/>
      <c r="M224" s="899"/>
      <c r="N224" s="899"/>
      <c r="O224" s="899"/>
      <c r="P224" s="899"/>
      <c r="Q224" s="899"/>
      <c r="R224" s="899"/>
      <c r="S224" s="899"/>
      <c r="T224" s="899"/>
      <c r="U224" s="899"/>
      <c r="V224" s="899"/>
      <c r="W224" s="899"/>
    </row>
    <row r="225" spans="1:23" ht="16.5" customHeight="1">
      <c r="A225" s="899"/>
      <c r="B225" s="899"/>
      <c r="C225" s="908"/>
      <c r="D225" s="899"/>
      <c r="E225" s="899"/>
      <c r="F225" s="899"/>
      <c r="G225" s="899"/>
      <c r="H225" s="899"/>
      <c r="I225" s="899"/>
      <c r="J225" s="899"/>
      <c r="K225" s="899"/>
      <c r="L225" s="899"/>
      <c r="M225" s="899"/>
      <c r="N225" s="899"/>
      <c r="O225" s="899"/>
      <c r="P225" s="899"/>
      <c r="Q225" s="899"/>
      <c r="R225" s="899"/>
      <c r="S225" s="899"/>
      <c r="T225" s="899"/>
      <c r="U225" s="899"/>
      <c r="V225" s="899"/>
      <c r="W225" s="899"/>
    </row>
    <row r="226" spans="1:23" ht="16.5" customHeight="1">
      <c r="A226" s="899"/>
      <c r="B226" s="899"/>
      <c r="C226" s="908"/>
      <c r="D226" s="899"/>
      <c r="E226" s="899"/>
      <c r="F226" s="899"/>
      <c r="G226" s="899"/>
      <c r="H226" s="899"/>
      <c r="I226" s="899"/>
      <c r="J226" s="899"/>
      <c r="K226" s="899"/>
      <c r="L226" s="899"/>
      <c r="M226" s="899"/>
      <c r="N226" s="899"/>
      <c r="O226" s="899"/>
      <c r="P226" s="899"/>
      <c r="Q226" s="899"/>
      <c r="R226" s="899"/>
      <c r="S226" s="899"/>
      <c r="T226" s="899"/>
      <c r="U226" s="899"/>
      <c r="V226" s="899"/>
      <c r="W226" s="899"/>
    </row>
    <row r="227" spans="1:23" ht="16.5" customHeight="1">
      <c r="A227" s="899"/>
      <c r="B227" s="899"/>
      <c r="C227" s="908"/>
      <c r="D227" s="899"/>
      <c r="E227" s="899"/>
      <c r="F227" s="899"/>
      <c r="G227" s="899"/>
      <c r="H227" s="899"/>
      <c r="I227" s="899"/>
      <c r="J227" s="899"/>
      <c r="K227" s="899"/>
      <c r="L227" s="899"/>
      <c r="M227" s="899"/>
      <c r="N227" s="899"/>
      <c r="O227" s="899"/>
      <c r="P227" s="899"/>
      <c r="Q227" s="899"/>
      <c r="R227" s="899"/>
      <c r="S227" s="899"/>
      <c r="T227" s="899"/>
      <c r="U227" s="899"/>
      <c r="V227" s="899"/>
      <c r="W227" s="899"/>
    </row>
    <row r="228" spans="1:23" ht="16.5" customHeight="1">
      <c r="A228" s="899"/>
      <c r="B228" s="899"/>
      <c r="C228" s="908"/>
      <c r="D228" s="899"/>
      <c r="E228" s="899"/>
      <c r="F228" s="899"/>
      <c r="G228" s="899"/>
      <c r="H228" s="899"/>
      <c r="I228" s="899"/>
      <c r="J228" s="899"/>
      <c r="K228" s="899"/>
      <c r="L228" s="899"/>
      <c r="M228" s="899"/>
      <c r="N228" s="899"/>
      <c r="O228" s="899"/>
      <c r="P228" s="899"/>
      <c r="Q228" s="899"/>
      <c r="R228" s="899"/>
      <c r="S228" s="899"/>
      <c r="T228" s="899"/>
      <c r="U228" s="899"/>
      <c r="V228" s="899"/>
      <c r="W228" s="899"/>
    </row>
    <row r="229" spans="1:23" ht="16.5" customHeight="1">
      <c r="A229" s="899"/>
      <c r="B229" s="899"/>
      <c r="C229" s="908"/>
      <c r="D229" s="899"/>
      <c r="E229" s="899"/>
      <c r="F229" s="899"/>
      <c r="G229" s="899"/>
      <c r="H229" s="899"/>
      <c r="I229" s="899"/>
      <c r="J229" s="899"/>
      <c r="K229" s="899"/>
      <c r="L229" s="899"/>
      <c r="M229" s="899"/>
      <c r="N229" s="899"/>
      <c r="O229" s="899"/>
      <c r="P229" s="899"/>
      <c r="Q229" s="899"/>
      <c r="R229" s="899"/>
      <c r="S229" s="899"/>
      <c r="T229" s="899"/>
      <c r="U229" s="899"/>
      <c r="V229" s="899"/>
      <c r="W229" s="899"/>
    </row>
    <row r="230" spans="1:23" ht="16.5" customHeight="1">
      <c r="A230" s="899"/>
      <c r="B230" s="899"/>
      <c r="C230" s="908"/>
      <c r="D230" s="899"/>
      <c r="E230" s="899"/>
      <c r="F230" s="899"/>
      <c r="G230" s="899"/>
      <c r="H230" s="899"/>
      <c r="I230" s="899"/>
      <c r="J230" s="899"/>
      <c r="K230" s="899"/>
      <c r="L230" s="899"/>
      <c r="M230" s="899"/>
      <c r="N230" s="899"/>
      <c r="O230" s="899"/>
      <c r="P230" s="899"/>
      <c r="Q230" s="899"/>
      <c r="R230" s="899"/>
      <c r="S230" s="899"/>
      <c r="T230" s="899"/>
      <c r="U230" s="899"/>
      <c r="V230" s="899"/>
      <c r="W230" s="899"/>
    </row>
    <row r="231" spans="1:23" ht="16.5" customHeight="1">
      <c r="A231" s="899"/>
      <c r="B231" s="899"/>
      <c r="C231" s="908"/>
      <c r="D231" s="899"/>
      <c r="E231" s="899"/>
      <c r="F231" s="899"/>
      <c r="G231" s="899"/>
      <c r="H231" s="899"/>
      <c r="I231" s="899"/>
      <c r="J231" s="899"/>
      <c r="K231" s="899"/>
      <c r="L231" s="899"/>
      <c r="M231" s="899"/>
      <c r="N231" s="899"/>
      <c r="O231" s="899"/>
      <c r="P231" s="899"/>
      <c r="Q231" s="899"/>
      <c r="R231" s="899"/>
      <c r="S231" s="899"/>
      <c r="T231" s="899"/>
      <c r="U231" s="899"/>
      <c r="V231" s="899"/>
      <c r="W231" s="899"/>
    </row>
    <row r="232" spans="1:23" ht="16.5" customHeight="1">
      <c r="A232" s="899"/>
      <c r="B232" s="899"/>
      <c r="C232" s="908"/>
      <c r="D232" s="899"/>
      <c r="E232" s="899"/>
      <c r="F232" s="899"/>
      <c r="G232" s="899"/>
      <c r="H232" s="899"/>
      <c r="I232" s="899"/>
      <c r="J232" s="899"/>
      <c r="K232" s="899"/>
      <c r="L232" s="899"/>
      <c r="M232" s="899"/>
      <c r="N232" s="899"/>
      <c r="O232" s="899"/>
      <c r="P232" s="899"/>
      <c r="Q232" s="899"/>
      <c r="R232" s="899"/>
      <c r="S232" s="899"/>
      <c r="T232" s="899"/>
      <c r="U232" s="899"/>
      <c r="V232" s="899"/>
      <c r="W232" s="899"/>
    </row>
    <row r="233" spans="1:23" ht="16.5" customHeight="1">
      <c r="A233" s="899"/>
      <c r="B233" s="899"/>
      <c r="C233" s="908"/>
      <c r="D233" s="899"/>
      <c r="E233" s="899"/>
      <c r="F233" s="899"/>
      <c r="G233" s="899"/>
      <c r="H233" s="899"/>
      <c r="I233" s="899"/>
      <c r="J233" s="899"/>
      <c r="K233" s="899"/>
      <c r="L233" s="899"/>
      <c r="M233" s="899"/>
      <c r="N233" s="899"/>
      <c r="O233" s="899"/>
      <c r="P233" s="899"/>
      <c r="Q233" s="899"/>
      <c r="R233" s="899"/>
      <c r="S233" s="899"/>
      <c r="T233" s="899"/>
      <c r="U233" s="899"/>
      <c r="V233" s="899"/>
      <c r="W233" s="899"/>
    </row>
    <row r="234" spans="1:23" ht="16.5" customHeight="1">
      <c r="A234" s="899"/>
      <c r="B234" s="899"/>
      <c r="C234" s="908"/>
      <c r="D234" s="899"/>
      <c r="E234" s="899"/>
      <c r="F234" s="899"/>
      <c r="G234" s="899"/>
      <c r="H234" s="899"/>
      <c r="I234" s="899"/>
      <c r="J234" s="899"/>
      <c r="K234" s="899"/>
      <c r="L234" s="899"/>
      <c r="M234" s="899"/>
      <c r="N234" s="899"/>
      <c r="O234" s="899"/>
      <c r="P234" s="899"/>
      <c r="Q234" s="899"/>
      <c r="R234" s="899"/>
      <c r="S234" s="899"/>
      <c r="T234" s="899"/>
      <c r="U234" s="899"/>
      <c r="V234" s="899"/>
      <c r="W234" s="899"/>
    </row>
    <row r="235" spans="1:23" ht="16.5" customHeight="1">
      <c r="A235" s="899"/>
      <c r="B235" s="899"/>
      <c r="C235" s="908"/>
      <c r="D235" s="899"/>
      <c r="E235" s="899"/>
      <c r="F235" s="899"/>
      <c r="G235" s="899"/>
      <c r="H235" s="899"/>
      <c r="I235" s="899"/>
      <c r="J235" s="899"/>
      <c r="K235" s="899"/>
      <c r="L235" s="899"/>
      <c r="M235" s="899"/>
      <c r="N235" s="899"/>
      <c r="O235" s="899"/>
      <c r="P235" s="899"/>
      <c r="Q235" s="899"/>
      <c r="R235" s="899"/>
      <c r="S235" s="899"/>
      <c r="T235" s="899"/>
      <c r="U235" s="899"/>
      <c r="V235" s="899"/>
      <c r="W235" s="899"/>
    </row>
    <row r="236" spans="1:23" ht="16.5" customHeight="1">
      <c r="A236" s="899"/>
      <c r="B236" s="899"/>
      <c r="C236" s="908"/>
      <c r="D236" s="899"/>
      <c r="E236" s="899"/>
      <c r="F236" s="899"/>
      <c r="G236" s="899"/>
      <c r="H236" s="899"/>
      <c r="I236" s="899"/>
      <c r="J236" s="899"/>
      <c r="K236" s="899"/>
      <c r="L236" s="899"/>
      <c r="M236" s="899"/>
      <c r="N236" s="899"/>
      <c r="O236" s="899"/>
      <c r="P236" s="899"/>
      <c r="Q236" s="899"/>
      <c r="R236" s="899"/>
      <c r="S236" s="899"/>
      <c r="T236" s="899"/>
      <c r="U236" s="899"/>
      <c r="V236" s="899"/>
      <c r="W236" s="899"/>
    </row>
    <row r="237" spans="1:23" ht="16.5" customHeight="1">
      <c r="A237" s="899"/>
      <c r="B237" s="899"/>
      <c r="C237" s="908"/>
      <c r="D237" s="899"/>
      <c r="E237" s="899"/>
      <c r="F237" s="899"/>
      <c r="G237" s="899"/>
      <c r="H237" s="899"/>
      <c r="I237" s="899"/>
      <c r="J237" s="899"/>
      <c r="K237" s="899"/>
      <c r="L237" s="899"/>
      <c r="M237" s="899"/>
      <c r="N237" s="899"/>
      <c r="O237" s="899"/>
      <c r="P237" s="899"/>
      <c r="Q237" s="899"/>
      <c r="R237" s="899"/>
      <c r="S237" s="899"/>
      <c r="T237" s="899"/>
      <c r="U237" s="899"/>
      <c r="V237" s="899"/>
      <c r="W237" s="899"/>
    </row>
    <row r="238" spans="1:23" ht="16.5" customHeight="1">
      <c r="A238" s="899"/>
      <c r="B238" s="899"/>
      <c r="C238" s="908"/>
      <c r="D238" s="899"/>
      <c r="E238" s="899"/>
      <c r="F238" s="899"/>
      <c r="G238" s="899"/>
      <c r="H238" s="899"/>
      <c r="I238" s="899"/>
      <c r="J238" s="899"/>
      <c r="K238" s="899"/>
      <c r="L238" s="899"/>
      <c r="M238" s="899"/>
      <c r="N238" s="899"/>
      <c r="O238" s="899"/>
      <c r="P238" s="899"/>
      <c r="Q238" s="899"/>
      <c r="R238" s="899"/>
      <c r="S238" s="899"/>
      <c r="T238" s="899"/>
      <c r="U238" s="899"/>
      <c r="V238" s="899"/>
      <c r="W238" s="899"/>
    </row>
    <row r="239" spans="1:23" ht="16.5" customHeight="1">
      <c r="A239" s="899"/>
      <c r="B239" s="899"/>
      <c r="C239" s="908"/>
      <c r="D239" s="899"/>
      <c r="E239" s="899"/>
      <c r="F239" s="899"/>
      <c r="G239" s="899"/>
      <c r="H239" s="899"/>
      <c r="I239" s="899"/>
      <c r="J239" s="899"/>
      <c r="K239" s="899"/>
      <c r="L239" s="899"/>
      <c r="M239" s="899"/>
      <c r="N239" s="899"/>
      <c r="O239" s="899"/>
      <c r="P239" s="899"/>
      <c r="Q239" s="899"/>
      <c r="R239" s="899"/>
      <c r="S239" s="899"/>
      <c r="T239" s="899"/>
      <c r="U239" s="899"/>
      <c r="V239" s="899"/>
      <c r="W239" s="899"/>
    </row>
    <row r="240" spans="1:23" ht="16.5" customHeight="1">
      <c r="A240" s="899"/>
      <c r="B240" s="899"/>
      <c r="C240" s="908"/>
      <c r="D240" s="899"/>
      <c r="E240" s="899"/>
      <c r="F240" s="899"/>
      <c r="G240" s="899"/>
      <c r="H240" s="899"/>
      <c r="I240" s="899"/>
      <c r="J240" s="899"/>
      <c r="K240" s="899"/>
      <c r="L240" s="899"/>
      <c r="M240" s="899"/>
      <c r="N240" s="899"/>
      <c r="O240" s="899"/>
      <c r="P240" s="899"/>
      <c r="Q240" s="899"/>
      <c r="R240" s="899"/>
      <c r="S240" s="899"/>
      <c r="T240" s="899"/>
      <c r="U240" s="899"/>
      <c r="V240" s="899"/>
      <c r="W240" s="899"/>
    </row>
    <row r="241" spans="1:23" ht="16.5" customHeight="1">
      <c r="A241" s="899"/>
      <c r="B241" s="899"/>
      <c r="C241" s="908"/>
      <c r="D241" s="899"/>
      <c r="E241" s="899"/>
      <c r="F241" s="899"/>
      <c r="G241" s="899"/>
      <c r="H241" s="899"/>
      <c r="I241" s="899"/>
      <c r="J241" s="899"/>
      <c r="K241" s="899"/>
      <c r="L241" s="899"/>
      <c r="M241" s="899"/>
      <c r="N241" s="899"/>
      <c r="O241" s="899"/>
      <c r="P241" s="899"/>
      <c r="Q241" s="899"/>
      <c r="R241" s="899"/>
      <c r="S241" s="899"/>
      <c r="T241" s="899"/>
      <c r="U241" s="899"/>
      <c r="V241" s="899"/>
      <c r="W241" s="899"/>
    </row>
    <row r="242" spans="1:23" ht="16.5" customHeight="1">
      <c r="A242" s="899"/>
      <c r="B242" s="899"/>
      <c r="C242" s="908"/>
      <c r="D242" s="899"/>
      <c r="E242" s="899"/>
      <c r="F242" s="899"/>
      <c r="G242" s="899"/>
      <c r="H242" s="899"/>
      <c r="I242" s="899"/>
      <c r="J242" s="899"/>
      <c r="K242" s="899"/>
      <c r="L242" s="899"/>
      <c r="M242" s="899"/>
      <c r="N242" s="899"/>
      <c r="O242" s="899"/>
      <c r="P242" s="899"/>
      <c r="Q242" s="899"/>
      <c r="R242" s="899"/>
      <c r="S242" s="899"/>
      <c r="T242" s="899"/>
      <c r="U242" s="899"/>
      <c r="V242" s="899"/>
      <c r="W242" s="899"/>
    </row>
    <row r="243" spans="1:23" ht="16.5" customHeight="1">
      <c r="A243" s="899"/>
      <c r="B243" s="899"/>
      <c r="C243" s="908"/>
      <c r="D243" s="899"/>
      <c r="E243" s="899"/>
      <c r="F243" s="899"/>
      <c r="G243" s="899"/>
      <c r="H243" s="899"/>
      <c r="I243" s="899"/>
      <c r="J243" s="899"/>
      <c r="K243" s="899"/>
      <c r="L243" s="899"/>
      <c r="M243" s="899"/>
      <c r="N243" s="899"/>
      <c r="O243" s="899"/>
      <c r="P243" s="899"/>
      <c r="Q243" s="899"/>
      <c r="R243" s="899"/>
      <c r="S243" s="899"/>
      <c r="T243" s="899"/>
      <c r="U243" s="899"/>
      <c r="V243" s="899"/>
      <c r="W243" s="899"/>
    </row>
    <row r="244" spans="1:23" ht="16.5" customHeight="1">
      <c r="A244" s="899"/>
      <c r="B244" s="899"/>
      <c r="C244" s="908"/>
      <c r="D244" s="899"/>
      <c r="E244" s="899"/>
      <c r="F244" s="899"/>
      <c r="G244" s="899"/>
      <c r="H244" s="899"/>
      <c r="I244" s="899"/>
      <c r="J244" s="899"/>
      <c r="K244" s="899"/>
      <c r="L244" s="899"/>
      <c r="M244" s="899"/>
      <c r="N244" s="899"/>
      <c r="O244" s="899"/>
      <c r="P244" s="899"/>
      <c r="Q244" s="899"/>
      <c r="R244" s="899"/>
      <c r="S244" s="899"/>
      <c r="T244" s="899"/>
      <c r="U244" s="899"/>
      <c r="V244" s="899"/>
      <c r="W244" s="899"/>
    </row>
    <row r="245" spans="1:23" ht="16.5" customHeight="1">
      <c r="A245" s="899"/>
      <c r="B245" s="899"/>
      <c r="C245" s="908"/>
      <c r="D245" s="899"/>
      <c r="E245" s="899"/>
      <c r="F245" s="899"/>
      <c r="G245" s="899"/>
      <c r="H245" s="899"/>
      <c r="I245" s="899"/>
      <c r="J245" s="899"/>
      <c r="K245" s="899"/>
      <c r="L245" s="899"/>
      <c r="M245" s="899"/>
      <c r="N245" s="899"/>
      <c r="O245" s="899"/>
      <c r="P245" s="899"/>
      <c r="Q245" s="899"/>
      <c r="R245" s="899"/>
      <c r="S245" s="899"/>
      <c r="T245" s="899"/>
      <c r="U245" s="899"/>
      <c r="V245" s="899"/>
      <c r="W245" s="899"/>
    </row>
    <row r="246" spans="1:23" ht="16.5" customHeight="1">
      <c r="A246" s="899"/>
      <c r="B246" s="899"/>
      <c r="C246" s="908"/>
      <c r="D246" s="899"/>
      <c r="E246" s="899"/>
      <c r="F246" s="899"/>
      <c r="G246" s="899"/>
      <c r="H246" s="899"/>
      <c r="I246" s="899"/>
      <c r="J246" s="899"/>
      <c r="K246" s="899"/>
      <c r="L246" s="899"/>
      <c r="M246" s="899"/>
      <c r="N246" s="899"/>
      <c r="O246" s="899"/>
      <c r="P246" s="899"/>
      <c r="Q246" s="899"/>
      <c r="R246" s="899"/>
      <c r="S246" s="899"/>
      <c r="T246" s="899"/>
      <c r="U246" s="899"/>
      <c r="V246" s="899"/>
      <c r="W246" s="899"/>
    </row>
    <row r="247" spans="1:23" ht="16.5" customHeight="1">
      <c r="A247" s="899"/>
      <c r="B247" s="899"/>
      <c r="C247" s="908"/>
      <c r="D247" s="899"/>
      <c r="E247" s="899"/>
      <c r="F247" s="899"/>
      <c r="G247" s="899"/>
      <c r="H247" s="899"/>
      <c r="I247" s="899"/>
      <c r="J247" s="899"/>
      <c r="K247" s="899"/>
      <c r="L247" s="899"/>
      <c r="M247" s="899"/>
      <c r="N247" s="899"/>
      <c r="O247" s="899"/>
      <c r="P247" s="899"/>
      <c r="Q247" s="899"/>
      <c r="R247" s="899"/>
      <c r="S247" s="899"/>
      <c r="T247" s="899"/>
      <c r="U247" s="899"/>
      <c r="V247" s="899"/>
      <c r="W247" s="899"/>
    </row>
    <row r="248" spans="1:23" ht="16.5" customHeight="1">
      <c r="A248" s="899"/>
      <c r="B248" s="899"/>
      <c r="C248" s="908"/>
      <c r="D248" s="899"/>
      <c r="E248" s="899"/>
      <c r="F248" s="899"/>
      <c r="G248" s="899"/>
      <c r="H248" s="899"/>
      <c r="I248" s="899"/>
      <c r="J248" s="899"/>
      <c r="K248" s="899"/>
      <c r="L248" s="899"/>
      <c r="M248" s="899"/>
      <c r="N248" s="899"/>
      <c r="O248" s="899"/>
      <c r="P248" s="899"/>
      <c r="Q248" s="899"/>
      <c r="R248" s="899"/>
      <c r="S248" s="899"/>
      <c r="T248" s="899"/>
      <c r="U248" s="899"/>
      <c r="V248" s="899"/>
      <c r="W248" s="899"/>
    </row>
    <row r="249" spans="1:23" ht="16.5" customHeight="1">
      <c r="A249" s="899"/>
      <c r="B249" s="899"/>
      <c r="C249" s="908"/>
      <c r="D249" s="899"/>
      <c r="E249" s="899"/>
      <c r="F249" s="899"/>
      <c r="G249" s="899"/>
      <c r="H249" s="899"/>
      <c r="I249" s="899"/>
      <c r="J249" s="899"/>
      <c r="K249" s="899"/>
      <c r="L249" s="899"/>
      <c r="M249" s="899"/>
      <c r="N249" s="899"/>
      <c r="O249" s="899"/>
      <c r="P249" s="899"/>
      <c r="Q249" s="899"/>
      <c r="R249" s="899"/>
      <c r="S249" s="899"/>
      <c r="T249" s="899"/>
      <c r="U249" s="899"/>
      <c r="V249" s="899"/>
      <c r="W249" s="899"/>
    </row>
    <row r="250" spans="1:23" ht="16.5" customHeight="1">
      <c r="A250" s="899"/>
      <c r="B250" s="899"/>
      <c r="C250" s="908"/>
      <c r="D250" s="899"/>
      <c r="E250" s="899"/>
      <c r="F250" s="899"/>
      <c r="G250" s="899"/>
      <c r="H250" s="899"/>
      <c r="I250" s="899"/>
      <c r="J250" s="899"/>
      <c r="K250" s="899"/>
      <c r="L250" s="899"/>
      <c r="M250" s="899"/>
      <c r="N250" s="899"/>
      <c r="O250" s="899"/>
      <c r="P250" s="899"/>
      <c r="Q250" s="899"/>
      <c r="R250" s="899"/>
      <c r="S250" s="899"/>
      <c r="T250" s="899"/>
      <c r="U250" s="899"/>
      <c r="V250" s="899"/>
      <c r="W250" s="899"/>
    </row>
    <row r="251" spans="1:23" ht="16.5" customHeight="1">
      <c r="A251" s="899"/>
      <c r="B251" s="899"/>
      <c r="C251" s="908"/>
      <c r="D251" s="899"/>
      <c r="E251" s="899"/>
      <c r="F251" s="899"/>
      <c r="G251" s="899"/>
      <c r="H251" s="899"/>
      <c r="I251" s="899"/>
      <c r="J251" s="899"/>
      <c r="K251" s="899"/>
      <c r="L251" s="899"/>
      <c r="M251" s="899"/>
      <c r="N251" s="899"/>
      <c r="O251" s="899"/>
      <c r="P251" s="899"/>
      <c r="Q251" s="899"/>
      <c r="R251" s="899"/>
      <c r="S251" s="899"/>
      <c r="T251" s="899"/>
      <c r="U251" s="899"/>
      <c r="V251" s="899"/>
      <c r="W251" s="899"/>
    </row>
    <row r="252" spans="1:23" ht="16.5" customHeight="1">
      <c r="A252" s="899"/>
      <c r="B252" s="899"/>
      <c r="C252" s="908"/>
      <c r="D252" s="899"/>
      <c r="E252" s="899"/>
      <c r="F252" s="899"/>
      <c r="G252" s="899"/>
      <c r="H252" s="899"/>
      <c r="I252" s="899"/>
      <c r="J252" s="899"/>
      <c r="K252" s="899"/>
      <c r="L252" s="899"/>
      <c r="M252" s="899"/>
      <c r="N252" s="899"/>
      <c r="O252" s="899"/>
      <c r="P252" s="899"/>
      <c r="Q252" s="899"/>
      <c r="R252" s="899"/>
      <c r="S252" s="899"/>
      <c r="T252" s="899"/>
      <c r="U252" s="899"/>
      <c r="V252" s="899"/>
      <c r="W252" s="899"/>
    </row>
    <row r="253" spans="1:23" ht="16.5" customHeight="1">
      <c r="A253" s="899"/>
      <c r="B253" s="899"/>
      <c r="C253" s="908"/>
      <c r="D253" s="899"/>
      <c r="E253" s="899"/>
      <c r="F253" s="899"/>
      <c r="G253" s="899"/>
      <c r="H253" s="899"/>
      <c r="I253" s="899"/>
      <c r="J253" s="899"/>
      <c r="K253" s="899"/>
      <c r="L253" s="899"/>
      <c r="M253" s="899"/>
      <c r="N253" s="899"/>
      <c r="O253" s="899"/>
      <c r="P253" s="899"/>
      <c r="Q253" s="899"/>
      <c r="R253" s="899"/>
      <c r="S253" s="899"/>
      <c r="T253" s="899"/>
      <c r="U253" s="899"/>
      <c r="V253" s="899"/>
      <c r="W253" s="899"/>
    </row>
    <row r="254" spans="1:23" ht="16.5" customHeight="1">
      <c r="A254" s="899"/>
      <c r="B254" s="899"/>
      <c r="C254" s="908"/>
      <c r="D254" s="899"/>
      <c r="E254" s="899"/>
      <c r="F254" s="899"/>
      <c r="G254" s="899"/>
      <c r="H254" s="899"/>
      <c r="I254" s="899"/>
      <c r="J254" s="899"/>
      <c r="K254" s="899"/>
      <c r="L254" s="899"/>
      <c r="M254" s="899"/>
      <c r="N254" s="899"/>
      <c r="O254" s="899"/>
      <c r="P254" s="899"/>
      <c r="Q254" s="899"/>
      <c r="R254" s="899"/>
      <c r="S254" s="899"/>
      <c r="T254" s="899"/>
      <c r="U254" s="899"/>
      <c r="V254" s="899"/>
      <c r="W254" s="899"/>
    </row>
    <row r="255" spans="1:23" ht="16.5" customHeight="1">
      <c r="A255" s="899"/>
      <c r="B255" s="899"/>
      <c r="C255" s="908"/>
      <c r="D255" s="899"/>
      <c r="E255" s="899"/>
      <c r="F255" s="899"/>
      <c r="G255" s="899"/>
      <c r="H255" s="899"/>
      <c r="I255" s="899"/>
      <c r="J255" s="899"/>
      <c r="K255" s="899"/>
      <c r="L255" s="899"/>
      <c r="M255" s="899"/>
      <c r="N255" s="899"/>
      <c r="O255" s="899"/>
      <c r="P255" s="899"/>
      <c r="Q255" s="899"/>
      <c r="R255" s="899"/>
      <c r="S255" s="899"/>
      <c r="T255" s="899"/>
      <c r="U255" s="899"/>
      <c r="V255" s="899"/>
      <c r="W255" s="899"/>
    </row>
    <row r="256" spans="1:23" ht="16.5" customHeight="1">
      <c r="A256" s="899"/>
      <c r="B256" s="899"/>
      <c r="C256" s="908"/>
      <c r="D256" s="899"/>
      <c r="E256" s="899"/>
      <c r="F256" s="899"/>
      <c r="G256" s="899"/>
      <c r="H256" s="899"/>
      <c r="I256" s="899"/>
      <c r="J256" s="899"/>
      <c r="K256" s="899"/>
      <c r="L256" s="899"/>
      <c r="M256" s="899"/>
      <c r="N256" s="899"/>
      <c r="O256" s="899"/>
      <c r="P256" s="899"/>
      <c r="Q256" s="899"/>
      <c r="R256" s="899"/>
      <c r="S256" s="899"/>
      <c r="T256" s="899"/>
      <c r="U256" s="899"/>
      <c r="V256" s="899"/>
      <c r="W256" s="899"/>
    </row>
    <row r="257" spans="1:23" ht="16.5" customHeight="1">
      <c r="A257" s="899"/>
      <c r="B257" s="899"/>
      <c r="C257" s="908"/>
      <c r="D257" s="899"/>
      <c r="E257" s="899"/>
      <c r="F257" s="899"/>
      <c r="G257" s="899"/>
      <c r="H257" s="899"/>
      <c r="I257" s="899"/>
      <c r="J257" s="899"/>
      <c r="K257" s="899"/>
      <c r="L257" s="899"/>
      <c r="M257" s="899"/>
      <c r="N257" s="899"/>
      <c r="O257" s="899"/>
      <c r="P257" s="899"/>
      <c r="Q257" s="899"/>
      <c r="R257" s="899"/>
      <c r="S257" s="899"/>
      <c r="T257" s="899"/>
      <c r="U257" s="899"/>
      <c r="V257" s="899"/>
      <c r="W257" s="899"/>
    </row>
    <row r="258" spans="1:23" ht="16.5" customHeight="1">
      <c r="A258" s="899"/>
      <c r="B258" s="899"/>
      <c r="C258" s="908"/>
      <c r="D258" s="899"/>
      <c r="E258" s="899"/>
      <c r="F258" s="899"/>
      <c r="G258" s="899"/>
      <c r="H258" s="899"/>
      <c r="I258" s="899"/>
      <c r="J258" s="899"/>
      <c r="K258" s="899"/>
      <c r="L258" s="899"/>
      <c r="M258" s="899"/>
      <c r="N258" s="899"/>
      <c r="O258" s="899"/>
      <c r="P258" s="899"/>
      <c r="Q258" s="899"/>
      <c r="R258" s="899"/>
      <c r="S258" s="899"/>
      <c r="T258" s="899"/>
      <c r="U258" s="899"/>
      <c r="V258" s="899"/>
      <c r="W258" s="899"/>
    </row>
    <row r="259" spans="1:23" ht="16.5" customHeight="1">
      <c r="A259" s="899"/>
      <c r="B259" s="899"/>
      <c r="C259" s="908"/>
      <c r="D259" s="899"/>
      <c r="E259" s="899"/>
      <c r="F259" s="899"/>
      <c r="G259" s="899"/>
      <c r="H259" s="899"/>
      <c r="I259" s="899"/>
      <c r="J259" s="899"/>
      <c r="K259" s="899"/>
      <c r="L259" s="899"/>
      <c r="M259" s="899"/>
      <c r="N259" s="899"/>
      <c r="O259" s="899"/>
      <c r="P259" s="899"/>
      <c r="Q259" s="899"/>
      <c r="R259" s="899"/>
      <c r="S259" s="899"/>
      <c r="T259" s="899"/>
      <c r="U259" s="899"/>
      <c r="V259" s="899"/>
      <c r="W259" s="899"/>
    </row>
    <row r="260" spans="1:23" ht="16.5" customHeight="1">
      <c r="A260" s="899"/>
      <c r="B260" s="899"/>
      <c r="C260" s="908"/>
      <c r="D260" s="899"/>
      <c r="E260" s="899"/>
      <c r="F260" s="899"/>
      <c r="G260" s="899"/>
      <c r="H260" s="899"/>
      <c r="I260" s="899"/>
      <c r="J260" s="899"/>
      <c r="K260" s="899"/>
      <c r="L260" s="899"/>
      <c r="M260" s="899"/>
      <c r="N260" s="899"/>
      <c r="O260" s="899"/>
      <c r="P260" s="899"/>
      <c r="Q260" s="899"/>
      <c r="R260" s="899"/>
      <c r="S260" s="899"/>
      <c r="T260" s="899"/>
      <c r="U260" s="899"/>
      <c r="V260" s="899"/>
      <c r="W260" s="899"/>
    </row>
    <row r="261" spans="1:23" ht="16.5" customHeight="1">
      <c r="A261" s="899"/>
      <c r="B261" s="899"/>
      <c r="C261" s="908"/>
      <c r="D261" s="899"/>
      <c r="E261" s="899"/>
      <c r="F261" s="899"/>
      <c r="G261" s="899"/>
      <c r="H261" s="899"/>
      <c r="I261" s="899"/>
      <c r="J261" s="899"/>
      <c r="K261" s="899"/>
      <c r="L261" s="899"/>
      <c r="M261" s="899"/>
      <c r="N261" s="899"/>
      <c r="O261" s="899"/>
      <c r="P261" s="899"/>
      <c r="Q261" s="899"/>
      <c r="R261" s="899"/>
      <c r="S261" s="899"/>
      <c r="T261" s="899"/>
      <c r="U261" s="899"/>
      <c r="V261" s="899"/>
      <c r="W261" s="899"/>
    </row>
    <row r="262" spans="1:23" ht="16.5" customHeight="1">
      <c r="A262" s="899"/>
      <c r="B262" s="899"/>
      <c r="C262" s="908"/>
      <c r="D262" s="899"/>
      <c r="E262" s="899"/>
      <c r="F262" s="899"/>
      <c r="G262" s="899"/>
      <c r="H262" s="899"/>
      <c r="I262" s="899"/>
      <c r="J262" s="899"/>
      <c r="K262" s="899"/>
      <c r="L262" s="899"/>
      <c r="M262" s="899"/>
      <c r="N262" s="899"/>
      <c r="O262" s="899"/>
      <c r="P262" s="899"/>
      <c r="Q262" s="899"/>
      <c r="R262" s="899"/>
      <c r="S262" s="899"/>
      <c r="T262" s="899"/>
      <c r="U262" s="899"/>
      <c r="V262" s="899"/>
      <c r="W262" s="899"/>
    </row>
    <row r="263" spans="1:23" ht="16.5" customHeight="1">
      <c r="A263" s="899"/>
      <c r="B263" s="899"/>
      <c r="C263" s="908"/>
      <c r="D263" s="899"/>
      <c r="E263" s="899"/>
      <c r="F263" s="899"/>
      <c r="G263" s="899"/>
      <c r="H263" s="899"/>
      <c r="I263" s="899"/>
      <c r="J263" s="899"/>
      <c r="K263" s="899"/>
      <c r="L263" s="899"/>
      <c r="M263" s="899"/>
      <c r="N263" s="899"/>
      <c r="O263" s="899"/>
      <c r="P263" s="899"/>
      <c r="Q263" s="899"/>
      <c r="R263" s="899"/>
      <c r="S263" s="899"/>
      <c r="T263" s="899"/>
      <c r="U263" s="899"/>
      <c r="V263" s="899"/>
      <c r="W263" s="899"/>
    </row>
    <row r="264" spans="1:23" ht="16.5" customHeight="1">
      <c r="A264" s="899"/>
      <c r="B264" s="899"/>
      <c r="C264" s="908"/>
      <c r="D264" s="899"/>
      <c r="E264" s="899"/>
      <c r="F264" s="899"/>
      <c r="G264" s="899"/>
      <c r="H264" s="899"/>
      <c r="I264" s="899"/>
      <c r="J264" s="899"/>
      <c r="K264" s="899"/>
      <c r="L264" s="899"/>
      <c r="M264" s="899"/>
      <c r="N264" s="899"/>
      <c r="O264" s="899"/>
      <c r="P264" s="899"/>
      <c r="Q264" s="899"/>
      <c r="R264" s="899"/>
      <c r="S264" s="899"/>
      <c r="T264" s="899"/>
      <c r="U264" s="899"/>
      <c r="V264" s="899"/>
      <c r="W264" s="899"/>
    </row>
    <row r="265" spans="1:23" ht="16.5" customHeight="1">
      <c r="A265" s="899"/>
      <c r="B265" s="899"/>
      <c r="C265" s="908"/>
      <c r="D265" s="899"/>
      <c r="E265" s="899"/>
      <c r="F265" s="899"/>
      <c r="G265" s="899"/>
      <c r="H265" s="899"/>
      <c r="I265" s="899"/>
      <c r="J265" s="899"/>
      <c r="K265" s="899"/>
      <c r="L265" s="899"/>
      <c r="M265" s="899"/>
      <c r="N265" s="899"/>
      <c r="O265" s="899"/>
      <c r="P265" s="899"/>
      <c r="Q265" s="899"/>
      <c r="R265" s="899"/>
      <c r="S265" s="899"/>
      <c r="T265" s="899"/>
      <c r="U265" s="899"/>
      <c r="V265" s="899"/>
      <c r="W265" s="899"/>
    </row>
    <row r="266" spans="1:23" ht="16.5" customHeight="1">
      <c r="A266" s="899"/>
      <c r="B266" s="899"/>
      <c r="C266" s="908"/>
      <c r="D266" s="899"/>
      <c r="E266" s="899"/>
      <c r="F266" s="899"/>
      <c r="G266" s="899"/>
      <c r="H266" s="899"/>
      <c r="I266" s="899"/>
      <c r="J266" s="899"/>
      <c r="K266" s="899"/>
      <c r="L266" s="899"/>
      <c r="M266" s="899"/>
      <c r="N266" s="899"/>
      <c r="O266" s="899"/>
      <c r="P266" s="899"/>
      <c r="Q266" s="899"/>
      <c r="R266" s="899"/>
      <c r="S266" s="899"/>
      <c r="T266" s="899"/>
      <c r="U266" s="899"/>
      <c r="V266" s="899"/>
      <c r="W266" s="899"/>
    </row>
    <row r="267" spans="1:23" ht="16.5" customHeight="1">
      <c r="A267" s="899"/>
      <c r="B267" s="899"/>
      <c r="C267" s="908"/>
      <c r="D267" s="899"/>
      <c r="E267" s="899"/>
      <c r="F267" s="899"/>
      <c r="G267" s="899"/>
      <c r="H267" s="899"/>
      <c r="I267" s="899"/>
      <c r="J267" s="899"/>
      <c r="K267" s="899"/>
      <c r="L267" s="899"/>
      <c r="M267" s="899"/>
      <c r="N267" s="899"/>
      <c r="O267" s="899"/>
      <c r="P267" s="899"/>
      <c r="Q267" s="899"/>
      <c r="R267" s="899"/>
      <c r="S267" s="899"/>
      <c r="T267" s="899"/>
      <c r="U267" s="899"/>
      <c r="V267" s="899"/>
      <c r="W267" s="899"/>
    </row>
    <row r="268" spans="1:23" ht="16.5" customHeight="1">
      <c r="A268" s="899"/>
      <c r="B268" s="899"/>
      <c r="C268" s="908"/>
      <c r="D268" s="899"/>
      <c r="E268" s="899"/>
      <c r="F268" s="899"/>
      <c r="G268" s="899"/>
      <c r="H268" s="899"/>
      <c r="I268" s="899"/>
      <c r="J268" s="899"/>
      <c r="K268" s="899"/>
      <c r="L268" s="899"/>
      <c r="M268" s="899"/>
      <c r="N268" s="899"/>
      <c r="O268" s="899"/>
      <c r="P268" s="899"/>
      <c r="Q268" s="899"/>
      <c r="R268" s="899"/>
      <c r="S268" s="899"/>
      <c r="T268" s="899"/>
      <c r="U268" s="899"/>
      <c r="V268" s="899"/>
      <c r="W268" s="899"/>
    </row>
    <row r="269" spans="1:23" ht="16.5" customHeight="1">
      <c r="A269" s="899"/>
      <c r="B269" s="899"/>
      <c r="C269" s="908"/>
      <c r="D269" s="899"/>
      <c r="E269" s="899"/>
      <c r="F269" s="899"/>
      <c r="G269" s="899"/>
      <c r="H269" s="899"/>
      <c r="I269" s="899"/>
      <c r="J269" s="899"/>
      <c r="K269" s="899"/>
      <c r="L269" s="899"/>
      <c r="M269" s="899"/>
      <c r="N269" s="899"/>
      <c r="O269" s="899"/>
      <c r="P269" s="899"/>
      <c r="Q269" s="899"/>
      <c r="R269" s="899"/>
      <c r="S269" s="899"/>
      <c r="T269" s="899"/>
      <c r="U269" s="899"/>
      <c r="V269" s="899"/>
      <c r="W269" s="899"/>
    </row>
    <row r="270" spans="1:23" ht="16.5" customHeight="1">
      <c r="A270" s="899"/>
      <c r="B270" s="899"/>
      <c r="C270" s="908"/>
      <c r="D270" s="899"/>
      <c r="E270" s="899"/>
      <c r="F270" s="899"/>
      <c r="G270" s="899"/>
      <c r="H270" s="899"/>
      <c r="I270" s="899"/>
      <c r="J270" s="899"/>
      <c r="K270" s="899"/>
      <c r="L270" s="899"/>
      <c r="M270" s="899"/>
      <c r="N270" s="899"/>
      <c r="O270" s="899"/>
      <c r="P270" s="899"/>
      <c r="Q270" s="899"/>
      <c r="R270" s="899"/>
      <c r="S270" s="899"/>
      <c r="T270" s="899"/>
      <c r="U270" s="899"/>
      <c r="V270" s="899"/>
      <c r="W270" s="899"/>
    </row>
    <row r="271" spans="1:23" ht="16.5" customHeight="1">
      <c r="A271" s="899"/>
      <c r="B271" s="899"/>
      <c r="C271" s="908"/>
      <c r="D271" s="899"/>
      <c r="E271" s="899"/>
      <c r="F271" s="899"/>
      <c r="G271" s="899"/>
      <c r="H271" s="899"/>
      <c r="I271" s="899"/>
      <c r="J271" s="899"/>
      <c r="K271" s="899"/>
      <c r="L271" s="899"/>
      <c r="M271" s="899"/>
      <c r="N271" s="899"/>
      <c r="O271" s="899"/>
      <c r="P271" s="899"/>
      <c r="Q271" s="899"/>
      <c r="R271" s="899"/>
      <c r="S271" s="899"/>
      <c r="T271" s="899"/>
      <c r="U271" s="899"/>
      <c r="V271" s="899"/>
      <c r="W271" s="899"/>
    </row>
    <row r="272" spans="1:23" ht="16.5" customHeight="1">
      <c r="A272" s="899"/>
      <c r="B272" s="899"/>
      <c r="C272" s="908"/>
      <c r="D272" s="899"/>
      <c r="E272" s="899"/>
      <c r="F272" s="899"/>
      <c r="G272" s="899"/>
      <c r="H272" s="899"/>
      <c r="I272" s="899"/>
      <c r="J272" s="899"/>
      <c r="K272" s="899"/>
      <c r="L272" s="899"/>
      <c r="M272" s="899"/>
      <c r="N272" s="899"/>
      <c r="O272" s="899"/>
      <c r="P272" s="899"/>
      <c r="Q272" s="899"/>
      <c r="R272" s="899"/>
      <c r="S272" s="899"/>
      <c r="T272" s="899"/>
      <c r="U272" s="899"/>
      <c r="V272" s="899"/>
      <c r="W272" s="899"/>
    </row>
    <row r="273" spans="1:23" ht="16.5" customHeight="1">
      <c r="A273" s="899"/>
      <c r="B273" s="899"/>
      <c r="C273" s="908"/>
      <c r="D273" s="899"/>
      <c r="E273" s="899"/>
      <c r="F273" s="899"/>
      <c r="G273" s="899"/>
      <c r="H273" s="899"/>
      <c r="I273" s="899"/>
      <c r="J273" s="899"/>
      <c r="K273" s="899"/>
      <c r="L273" s="899"/>
      <c r="M273" s="899"/>
      <c r="N273" s="899"/>
      <c r="O273" s="899"/>
      <c r="P273" s="899"/>
      <c r="Q273" s="899"/>
      <c r="R273" s="899"/>
      <c r="S273" s="899"/>
      <c r="T273" s="899"/>
      <c r="U273" s="899"/>
      <c r="V273" s="899"/>
      <c r="W273" s="899"/>
    </row>
    <row r="274" spans="1:23" ht="16.5" customHeight="1">
      <c r="A274" s="899"/>
      <c r="B274" s="899"/>
      <c r="C274" s="908"/>
      <c r="D274" s="899"/>
      <c r="E274" s="899"/>
      <c r="F274" s="899"/>
      <c r="G274" s="899"/>
      <c r="H274" s="899"/>
      <c r="I274" s="899"/>
      <c r="J274" s="899"/>
      <c r="K274" s="899"/>
      <c r="L274" s="899"/>
      <c r="M274" s="899"/>
      <c r="N274" s="899"/>
      <c r="O274" s="899"/>
      <c r="P274" s="899"/>
      <c r="Q274" s="899"/>
      <c r="R274" s="899"/>
      <c r="S274" s="899"/>
      <c r="T274" s="899"/>
      <c r="U274" s="899"/>
      <c r="V274" s="899"/>
      <c r="W274" s="899"/>
    </row>
    <row r="275" spans="1:23" ht="16.5" customHeight="1">
      <c r="A275" s="899"/>
      <c r="B275" s="899"/>
      <c r="C275" s="908"/>
      <c r="D275" s="899"/>
      <c r="E275" s="899"/>
      <c r="F275" s="899"/>
      <c r="G275" s="899"/>
      <c r="H275" s="899"/>
      <c r="I275" s="899"/>
      <c r="J275" s="899"/>
      <c r="K275" s="899"/>
      <c r="L275" s="899"/>
      <c r="M275" s="899"/>
      <c r="N275" s="899"/>
      <c r="O275" s="899"/>
      <c r="P275" s="899"/>
      <c r="Q275" s="899"/>
      <c r="R275" s="899"/>
      <c r="S275" s="899"/>
      <c r="T275" s="899"/>
      <c r="U275" s="899"/>
      <c r="V275" s="899"/>
      <c r="W275" s="899"/>
    </row>
    <row r="276" spans="1:23" ht="16.5" customHeight="1">
      <c r="A276" s="899"/>
      <c r="B276" s="899"/>
      <c r="C276" s="908"/>
      <c r="D276" s="899"/>
      <c r="E276" s="899"/>
      <c r="F276" s="899"/>
      <c r="G276" s="899"/>
      <c r="H276" s="899"/>
      <c r="I276" s="899"/>
      <c r="J276" s="899"/>
      <c r="K276" s="899"/>
      <c r="L276" s="899"/>
      <c r="M276" s="899"/>
      <c r="N276" s="899"/>
      <c r="O276" s="899"/>
      <c r="P276" s="899"/>
      <c r="Q276" s="899"/>
      <c r="R276" s="899"/>
      <c r="S276" s="899"/>
      <c r="T276" s="899"/>
      <c r="U276" s="899"/>
      <c r="V276" s="899"/>
      <c r="W276" s="899"/>
    </row>
    <row r="277" spans="1:23" ht="16.5" customHeight="1">
      <c r="A277" s="899"/>
      <c r="B277" s="899"/>
      <c r="C277" s="908"/>
      <c r="D277" s="899"/>
      <c r="E277" s="899"/>
      <c r="F277" s="899"/>
      <c r="G277" s="899"/>
      <c r="H277" s="899"/>
      <c r="I277" s="899"/>
      <c r="J277" s="899"/>
      <c r="K277" s="899"/>
      <c r="L277" s="899"/>
      <c r="M277" s="899"/>
      <c r="N277" s="899"/>
      <c r="O277" s="899"/>
      <c r="P277" s="899"/>
      <c r="Q277" s="899"/>
      <c r="R277" s="899"/>
      <c r="S277" s="899"/>
      <c r="T277" s="899"/>
      <c r="U277" s="899"/>
      <c r="V277" s="899"/>
      <c r="W277" s="899"/>
    </row>
    <row r="278" spans="1:23" ht="16.5" customHeight="1">
      <c r="A278" s="899"/>
      <c r="B278" s="899"/>
      <c r="C278" s="908"/>
      <c r="D278" s="899"/>
      <c r="E278" s="899"/>
      <c r="F278" s="899"/>
      <c r="G278" s="899"/>
      <c r="H278" s="899"/>
      <c r="I278" s="899"/>
      <c r="J278" s="899"/>
      <c r="K278" s="899"/>
      <c r="L278" s="899"/>
      <c r="M278" s="899"/>
      <c r="N278" s="899"/>
      <c r="O278" s="899"/>
      <c r="P278" s="899"/>
      <c r="Q278" s="899"/>
      <c r="R278" s="899"/>
      <c r="S278" s="899"/>
      <c r="T278" s="899"/>
      <c r="U278" s="899"/>
      <c r="V278" s="899"/>
      <c r="W278" s="899"/>
    </row>
    <row r="279" spans="1:23" ht="16.5" customHeight="1">
      <c r="A279" s="899"/>
      <c r="B279" s="899"/>
      <c r="C279" s="908"/>
      <c r="D279" s="899"/>
      <c r="E279" s="899"/>
      <c r="F279" s="899"/>
      <c r="G279" s="899"/>
      <c r="H279" s="899"/>
      <c r="I279" s="899"/>
      <c r="J279" s="899"/>
      <c r="K279" s="899"/>
      <c r="L279" s="899"/>
      <c r="M279" s="899"/>
      <c r="N279" s="899"/>
      <c r="O279" s="899"/>
      <c r="P279" s="899"/>
      <c r="Q279" s="899"/>
      <c r="R279" s="899"/>
      <c r="S279" s="899"/>
      <c r="T279" s="899"/>
      <c r="U279" s="899"/>
      <c r="V279" s="899"/>
      <c r="W279" s="899"/>
    </row>
    <row r="280" spans="1:23" ht="16.5" customHeight="1">
      <c r="A280" s="899"/>
      <c r="B280" s="899"/>
      <c r="C280" s="908"/>
      <c r="D280" s="899"/>
      <c r="E280" s="899"/>
      <c r="F280" s="899"/>
      <c r="G280" s="899"/>
      <c r="H280" s="899"/>
      <c r="I280" s="899"/>
      <c r="J280" s="899"/>
      <c r="K280" s="899"/>
      <c r="L280" s="899"/>
      <c r="M280" s="899"/>
      <c r="N280" s="899"/>
      <c r="O280" s="899"/>
      <c r="P280" s="899"/>
      <c r="Q280" s="899"/>
      <c r="R280" s="899"/>
      <c r="S280" s="899"/>
      <c r="T280" s="899"/>
      <c r="U280" s="899"/>
      <c r="V280" s="899"/>
      <c r="W280" s="899"/>
    </row>
    <row r="281" spans="1:23" ht="16.5" customHeight="1">
      <c r="A281" s="899"/>
      <c r="B281" s="899"/>
      <c r="C281" s="908"/>
      <c r="D281" s="899"/>
      <c r="E281" s="899"/>
      <c r="F281" s="899"/>
      <c r="G281" s="899"/>
      <c r="H281" s="899"/>
      <c r="I281" s="899"/>
      <c r="J281" s="899"/>
      <c r="K281" s="899"/>
      <c r="L281" s="899"/>
      <c r="M281" s="899"/>
      <c r="N281" s="899"/>
      <c r="O281" s="899"/>
      <c r="P281" s="899"/>
      <c r="Q281" s="899"/>
      <c r="R281" s="899"/>
      <c r="S281" s="899"/>
      <c r="T281" s="899"/>
      <c r="U281" s="899"/>
      <c r="V281" s="899"/>
      <c r="W281" s="899"/>
    </row>
    <row r="282" spans="1:23" ht="16.5" customHeight="1">
      <c r="A282" s="899"/>
      <c r="B282" s="899"/>
      <c r="C282" s="908"/>
      <c r="D282" s="899"/>
      <c r="E282" s="899"/>
      <c r="F282" s="899"/>
      <c r="G282" s="899"/>
      <c r="H282" s="899"/>
      <c r="I282" s="899"/>
      <c r="J282" s="899"/>
      <c r="K282" s="899"/>
      <c r="L282" s="899"/>
      <c r="M282" s="899"/>
      <c r="N282" s="899"/>
      <c r="O282" s="899"/>
      <c r="P282" s="899"/>
      <c r="Q282" s="899"/>
      <c r="R282" s="899"/>
      <c r="S282" s="899"/>
      <c r="T282" s="899"/>
      <c r="U282" s="899"/>
      <c r="V282" s="899"/>
      <c r="W282" s="899"/>
    </row>
    <row r="283" spans="1:23" ht="16.5" customHeight="1">
      <c r="A283" s="899"/>
      <c r="B283" s="899"/>
      <c r="C283" s="908"/>
      <c r="D283" s="899"/>
      <c r="E283" s="899"/>
      <c r="F283" s="899"/>
      <c r="G283" s="899"/>
      <c r="H283" s="899"/>
      <c r="I283" s="899"/>
      <c r="J283" s="899"/>
      <c r="K283" s="899"/>
      <c r="L283" s="899"/>
      <c r="M283" s="899"/>
      <c r="N283" s="899"/>
      <c r="O283" s="899"/>
      <c r="P283" s="899"/>
      <c r="Q283" s="899"/>
      <c r="R283" s="899"/>
      <c r="S283" s="899"/>
      <c r="T283" s="899"/>
      <c r="U283" s="899"/>
      <c r="V283" s="899"/>
      <c r="W283" s="899"/>
    </row>
    <row r="284" spans="1:23" ht="16.5" customHeight="1">
      <c r="A284" s="899"/>
      <c r="B284" s="899"/>
      <c r="C284" s="908"/>
      <c r="D284" s="899"/>
      <c r="E284" s="899"/>
      <c r="F284" s="899"/>
      <c r="G284" s="899"/>
      <c r="H284" s="899"/>
      <c r="I284" s="899"/>
      <c r="J284" s="899"/>
      <c r="K284" s="899"/>
      <c r="L284" s="899"/>
      <c r="M284" s="899"/>
      <c r="N284" s="899"/>
      <c r="O284" s="899"/>
      <c r="P284" s="899"/>
      <c r="Q284" s="899"/>
      <c r="R284" s="899"/>
      <c r="S284" s="899"/>
      <c r="T284" s="899"/>
      <c r="U284" s="899"/>
      <c r="V284" s="899"/>
      <c r="W284" s="899"/>
    </row>
    <row r="285" spans="1:23" ht="16.5" customHeight="1">
      <c r="A285" s="899"/>
      <c r="B285" s="899"/>
      <c r="C285" s="908"/>
      <c r="D285" s="899"/>
      <c r="E285" s="899"/>
      <c r="F285" s="899"/>
      <c r="G285" s="899"/>
      <c r="H285" s="899"/>
      <c r="I285" s="899"/>
      <c r="J285" s="899"/>
      <c r="K285" s="899"/>
      <c r="L285" s="899"/>
      <c r="M285" s="899"/>
      <c r="N285" s="899"/>
      <c r="O285" s="899"/>
      <c r="P285" s="899"/>
      <c r="Q285" s="899"/>
      <c r="R285" s="899"/>
      <c r="S285" s="899"/>
      <c r="T285" s="899"/>
      <c r="U285" s="899"/>
      <c r="V285" s="899"/>
      <c r="W285" s="899"/>
    </row>
    <row r="286" spans="1:23" ht="16.5" customHeight="1">
      <c r="A286" s="899"/>
      <c r="B286" s="899"/>
      <c r="C286" s="908"/>
      <c r="D286" s="899"/>
      <c r="E286" s="899"/>
      <c r="F286" s="899"/>
      <c r="G286" s="899"/>
      <c r="H286" s="899"/>
      <c r="I286" s="899"/>
      <c r="J286" s="899"/>
      <c r="K286" s="899"/>
      <c r="L286" s="899"/>
      <c r="M286" s="899"/>
      <c r="N286" s="899"/>
      <c r="O286" s="899"/>
      <c r="P286" s="899"/>
      <c r="Q286" s="899"/>
      <c r="R286" s="899"/>
      <c r="S286" s="899"/>
      <c r="T286" s="899"/>
      <c r="U286" s="899"/>
      <c r="V286" s="899"/>
      <c r="W286" s="899"/>
    </row>
    <row r="287" spans="1:23" ht="16.5" customHeight="1">
      <c r="A287" s="899"/>
      <c r="B287" s="899"/>
      <c r="C287" s="908"/>
      <c r="D287" s="899"/>
      <c r="E287" s="899"/>
      <c r="F287" s="899"/>
      <c r="G287" s="899"/>
      <c r="H287" s="899"/>
      <c r="I287" s="899"/>
      <c r="J287" s="899"/>
      <c r="K287" s="899"/>
      <c r="L287" s="899"/>
      <c r="M287" s="899"/>
      <c r="N287" s="899"/>
      <c r="O287" s="899"/>
      <c r="P287" s="899"/>
      <c r="Q287" s="899"/>
      <c r="R287" s="899"/>
      <c r="S287" s="899"/>
      <c r="T287" s="899"/>
      <c r="U287" s="899"/>
      <c r="V287" s="899"/>
      <c r="W287" s="899"/>
    </row>
    <row r="288" spans="1:23" ht="16.5" customHeight="1">
      <c r="A288" s="899"/>
      <c r="B288" s="899"/>
      <c r="C288" s="908"/>
      <c r="D288" s="899"/>
      <c r="E288" s="899"/>
      <c r="F288" s="899"/>
      <c r="G288" s="899"/>
      <c r="H288" s="899"/>
      <c r="I288" s="899"/>
      <c r="J288" s="899"/>
      <c r="K288" s="899"/>
      <c r="L288" s="899"/>
      <c r="M288" s="899"/>
      <c r="N288" s="899"/>
      <c r="O288" s="899"/>
      <c r="P288" s="899"/>
      <c r="Q288" s="899"/>
      <c r="R288" s="899"/>
      <c r="S288" s="899"/>
      <c r="T288" s="899"/>
      <c r="U288" s="899"/>
      <c r="V288" s="899"/>
      <c r="W288" s="899"/>
    </row>
    <row r="289" spans="1:23" ht="16.5" customHeight="1">
      <c r="A289" s="899"/>
      <c r="B289" s="899"/>
      <c r="C289" s="908"/>
      <c r="D289" s="899"/>
      <c r="E289" s="899"/>
      <c r="F289" s="899"/>
      <c r="G289" s="899"/>
      <c r="H289" s="899"/>
      <c r="I289" s="899"/>
      <c r="J289" s="899"/>
      <c r="K289" s="899"/>
      <c r="L289" s="899"/>
      <c r="M289" s="899"/>
      <c r="N289" s="899"/>
      <c r="O289" s="899"/>
      <c r="P289" s="899"/>
      <c r="Q289" s="899"/>
      <c r="R289" s="899"/>
      <c r="S289" s="899"/>
      <c r="T289" s="899"/>
      <c r="U289" s="899"/>
      <c r="V289" s="899"/>
      <c r="W289" s="899"/>
    </row>
    <row r="290" spans="1:23" ht="16.5" customHeight="1">
      <c r="A290" s="899"/>
      <c r="B290" s="899"/>
      <c r="C290" s="908"/>
      <c r="D290" s="899"/>
      <c r="E290" s="899"/>
      <c r="F290" s="899"/>
      <c r="G290" s="899"/>
      <c r="H290" s="899"/>
      <c r="I290" s="899"/>
      <c r="J290" s="899"/>
      <c r="K290" s="899"/>
      <c r="L290" s="899"/>
      <c r="M290" s="899"/>
      <c r="N290" s="899"/>
      <c r="O290" s="899"/>
      <c r="P290" s="899"/>
      <c r="Q290" s="899"/>
      <c r="R290" s="899"/>
      <c r="S290" s="899"/>
      <c r="T290" s="899"/>
      <c r="U290" s="899"/>
      <c r="V290" s="899"/>
      <c r="W290" s="899"/>
    </row>
    <row r="291" spans="1:23" ht="16.5" customHeight="1">
      <c r="A291" s="899"/>
      <c r="B291" s="899"/>
      <c r="C291" s="908"/>
      <c r="D291" s="899"/>
      <c r="E291" s="899"/>
      <c r="F291" s="899"/>
      <c r="G291" s="899"/>
      <c r="H291" s="899"/>
      <c r="I291" s="899"/>
      <c r="J291" s="899"/>
      <c r="K291" s="899"/>
      <c r="L291" s="899"/>
      <c r="M291" s="899"/>
      <c r="N291" s="899"/>
      <c r="O291" s="899"/>
      <c r="P291" s="899"/>
      <c r="Q291" s="899"/>
      <c r="R291" s="899"/>
      <c r="S291" s="899"/>
      <c r="T291" s="899"/>
      <c r="U291" s="899"/>
      <c r="V291" s="899"/>
      <c r="W291" s="899"/>
    </row>
    <row r="292" spans="1:23" ht="16.5" customHeight="1">
      <c r="A292" s="899"/>
      <c r="B292" s="899"/>
      <c r="C292" s="908"/>
      <c r="D292" s="899"/>
      <c r="E292" s="899"/>
      <c r="F292" s="899"/>
      <c r="G292" s="899"/>
      <c r="H292" s="899"/>
      <c r="I292" s="899"/>
      <c r="J292" s="899"/>
      <c r="K292" s="899"/>
      <c r="L292" s="899"/>
      <c r="M292" s="899"/>
      <c r="N292" s="899"/>
      <c r="O292" s="899"/>
      <c r="P292" s="899"/>
      <c r="Q292" s="899"/>
      <c r="R292" s="899"/>
      <c r="S292" s="899"/>
      <c r="T292" s="899"/>
      <c r="U292" s="899"/>
      <c r="V292" s="899"/>
      <c r="W292" s="899"/>
    </row>
    <row r="293" spans="1:23" ht="16.5" customHeight="1">
      <c r="A293" s="899"/>
      <c r="B293" s="899"/>
      <c r="C293" s="908"/>
      <c r="D293" s="899"/>
      <c r="E293" s="899"/>
      <c r="F293" s="899"/>
      <c r="G293" s="899"/>
      <c r="H293" s="899"/>
      <c r="I293" s="899"/>
      <c r="J293" s="899"/>
      <c r="K293" s="899"/>
      <c r="L293" s="899"/>
      <c r="M293" s="899"/>
      <c r="N293" s="899"/>
      <c r="O293" s="899"/>
      <c r="P293" s="899"/>
      <c r="Q293" s="899"/>
      <c r="R293" s="899"/>
      <c r="S293" s="899"/>
      <c r="T293" s="899"/>
      <c r="U293" s="899"/>
      <c r="V293" s="899"/>
      <c r="W293" s="899"/>
    </row>
    <row r="294" spans="1:23" ht="16.5" customHeight="1">
      <c r="A294" s="899"/>
      <c r="B294" s="899"/>
      <c r="C294" s="908"/>
      <c r="D294" s="899"/>
      <c r="E294" s="899"/>
      <c r="F294" s="899"/>
      <c r="G294" s="899"/>
      <c r="H294" s="899"/>
      <c r="I294" s="899"/>
      <c r="J294" s="899"/>
      <c r="K294" s="899"/>
      <c r="L294" s="899"/>
      <c r="M294" s="899"/>
      <c r="N294" s="899"/>
      <c r="O294" s="899"/>
      <c r="P294" s="899"/>
      <c r="Q294" s="899"/>
      <c r="R294" s="899"/>
      <c r="S294" s="899"/>
      <c r="T294" s="899"/>
      <c r="U294" s="899"/>
      <c r="V294" s="899"/>
      <c r="W294" s="899"/>
    </row>
    <row r="295" spans="1:23" ht="16.5" customHeight="1">
      <c r="A295" s="899"/>
      <c r="B295" s="899"/>
      <c r="C295" s="908"/>
      <c r="D295" s="899"/>
      <c r="E295" s="899"/>
      <c r="F295" s="899"/>
      <c r="G295" s="899"/>
      <c r="H295" s="899"/>
      <c r="I295" s="899"/>
      <c r="J295" s="899"/>
      <c r="K295" s="899"/>
      <c r="L295" s="899"/>
      <c r="M295" s="899"/>
      <c r="N295" s="899"/>
      <c r="O295" s="899"/>
      <c r="P295" s="899"/>
      <c r="Q295" s="899"/>
      <c r="R295" s="899"/>
      <c r="S295" s="899"/>
      <c r="T295" s="899"/>
      <c r="U295" s="899"/>
      <c r="V295" s="899"/>
      <c r="W295" s="899"/>
    </row>
    <row r="296" spans="1:23" ht="16.5" customHeight="1">
      <c r="A296" s="899"/>
      <c r="B296" s="899"/>
      <c r="C296" s="908"/>
      <c r="D296" s="899"/>
      <c r="E296" s="899"/>
      <c r="F296" s="899"/>
      <c r="G296" s="899"/>
      <c r="H296" s="899"/>
      <c r="I296" s="899"/>
      <c r="J296" s="899"/>
      <c r="K296" s="899"/>
      <c r="L296" s="899"/>
      <c r="M296" s="899"/>
      <c r="N296" s="899"/>
      <c r="O296" s="899"/>
      <c r="P296" s="899"/>
      <c r="Q296" s="899"/>
      <c r="R296" s="899"/>
      <c r="S296" s="899"/>
      <c r="T296" s="899"/>
      <c r="U296" s="899"/>
      <c r="V296" s="899"/>
      <c r="W296" s="899"/>
    </row>
    <row r="297" spans="1:23" ht="16.5" customHeight="1">
      <c r="A297" s="899"/>
      <c r="B297" s="899"/>
      <c r="C297" s="908"/>
      <c r="D297" s="899"/>
      <c r="E297" s="899"/>
      <c r="F297" s="899"/>
      <c r="G297" s="899"/>
      <c r="H297" s="899"/>
      <c r="I297" s="899"/>
      <c r="J297" s="899"/>
      <c r="K297" s="899"/>
      <c r="L297" s="899"/>
      <c r="M297" s="899"/>
      <c r="N297" s="899"/>
      <c r="O297" s="899"/>
      <c r="P297" s="899"/>
      <c r="Q297" s="899"/>
      <c r="R297" s="899"/>
      <c r="S297" s="899"/>
      <c r="T297" s="899"/>
      <c r="U297" s="899"/>
      <c r="V297" s="899"/>
      <c r="W297" s="899"/>
    </row>
    <row r="298" spans="1:23" ht="16.5" customHeight="1">
      <c r="A298" s="899"/>
      <c r="B298" s="899"/>
      <c r="C298" s="908"/>
      <c r="D298" s="899"/>
      <c r="E298" s="899"/>
      <c r="F298" s="899"/>
      <c r="G298" s="899"/>
      <c r="H298" s="899"/>
      <c r="I298" s="899"/>
      <c r="J298" s="899"/>
      <c r="K298" s="899"/>
      <c r="L298" s="899"/>
      <c r="M298" s="899"/>
      <c r="N298" s="899"/>
      <c r="O298" s="899"/>
      <c r="P298" s="899"/>
      <c r="Q298" s="899"/>
      <c r="R298" s="899"/>
      <c r="S298" s="899"/>
      <c r="T298" s="899"/>
      <c r="U298" s="899"/>
      <c r="V298" s="899"/>
      <c r="W298" s="899"/>
    </row>
    <row r="299" spans="1:23" ht="16.5" customHeight="1">
      <c r="A299" s="899"/>
      <c r="B299" s="899"/>
      <c r="C299" s="908"/>
      <c r="D299" s="899"/>
      <c r="E299" s="899"/>
      <c r="F299" s="899"/>
      <c r="G299" s="899"/>
      <c r="H299" s="899"/>
      <c r="I299" s="899"/>
      <c r="J299" s="899"/>
      <c r="K299" s="899"/>
      <c r="L299" s="899"/>
      <c r="M299" s="899"/>
      <c r="N299" s="899"/>
      <c r="O299" s="899"/>
      <c r="P299" s="899"/>
      <c r="Q299" s="899"/>
      <c r="R299" s="899"/>
      <c r="S299" s="899"/>
      <c r="T299" s="899"/>
      <c r="U299" s="899"/>
      <c r="V299" s="899"/>
      <c r="W299" s="899"/>
    </row>
    <row r="300" spans="1:23" ht="16.5" customHeight="1">
      <c r="A300" s="899"/>
      <c r="B300" s="899"/>
      <c r="C300" s="908"/>
      <c r="D300" s="899"/>
      <c r="E300" s="899"/>
      <c r="F300" s="899"/>
      <c r="G300" s="899"/>
      <c r="H300" s="899"/>
      <c r="I300" s="899"/>
      <c r="J300" s="899"/>
      <c r="K300" s="899"/>
      <c r="L300" s="899"/>
      <c r="M300" s="899"/>
      <c r="N300" s="899"/>
      <c r="O300" s="899"/>
      <c r="P300" s="899"/>
      <c r="Q300" s="899"/>
      <c r="R300" s="899"/>
      <c r="S300" s="899"/>
      <c r="T300" s="899"/>
      <c r="U300" s="899"/>
      <c r="V300" s="899"/>
      <c r="W300" s="899"/>
    </row>
    <row r="301" spans="1:23" ht="16.5" customHeight="1">
      <c r="A301" s="899"/>
      <c r="B301" s="899"/>
      <c r="C301" s="908"/>
      <c r="D301" s="899"/>
      <c r="E301" s="899"/>
      <c r="F301" s="899"/>
      <c r="G301" s="899"/>
      <c r="H301" s="899"/>
      <c r="I301" s="899"/>
      <c r="J301" s="899"/>
      <c r="K301" s="899"/>
      <c r="L301" s="899"/>
      <c r="M301" s="899"/>
      <c r="N301" s="899"/>
      <c r="O301" s="899"/>
      <c r="P301" s="899"/>
      <c r="Q301" s="899"/>
      <c r="R301" s="899"/>
      <c r="S301" s="899"/>
      <c r="T301" s="899"/>
      <c r="U301" s="899"/>
      <c r="V301" s="899"/>
      <c r="W301" s="899"/>
    </row>
    <row r="302" spans="1:23" ht="16.5" customHeight="1">
      <c r="A302" s="899"/>
      <c r="B302" s="899"/>
      <c r="C302" s="908"/>
      <c r="D302" s="899"/>
      <c r="E302" s="899"/>
      <c r="F302" s="899"/>
      <c r="G302" s="899"/>
      <c r="H302" s="899"/>
      <c r="I302" s="899"/>
      <c r="J302" s="899"/>
      <c r="K302" s="899"/>
      <c r="L302" s="899"/>
      <c r="M302" s="899"/>
      <c r="N302" s="899"/>
      <c r="O302" s="899"/>
      <c r="P302" s="899"/>
      <c r="Q302" s="899"/>
      <c r="R302" s="899"/>
      <c r="S302" s="899"/>
      <c r="T302" s="899"/>
      <c r="U302" s="899"/>
      <c r="V302" s="899"/>
      <c r="W302" s="899"/>
    </row>
    <row r="303" spans="1:23" ht="16.5" customHeight="1">
      <c r="A303" s="899"/>
      <c r="B303" s="899"/>
      <c r="C303" s="908"/>
      <c r="D303" s="899"/>
      <c r="E303" s="899"/>
      <c r="F303" s="899"/>
      <c r="G303" s="899"/>
      <c r="H303" s="899"/>
      <c r="I303" s="899"/>
      <c r="J303" s="899"/>
      <c r="K303" s="899"/>
      <c r="L303" s="899"/>
      <c r="M303" s="899"/>
      <c r="N303" s="899"/>
      <c r="O303" s="899"/>
      <c r="P303" s="899"/>
      <c r="Q303" s="899"/>
      <c r="R303" s="899"/>
      <c r="S303" s="899"/>
      <c r="T303" s="899"/>
      <c r="U303" s="899"/>
      <c r="V303" s="899"/>
      <c r="W303" s="899"/>
    </row>
    <row r="304" spans="1:23" ht="16.5" customHeight="1">
      <c r="A304" s="899"/>
      <c r="B304" s="899"/>
      <c r="C304" s="908"/>
      <c r="D304" s="899"/>
      <c r="E304" s="899"/>
      <c r="F304" s="899"/>
      <c r="G304" s="899"/>
      <c r="H304" s="899"/>
      <c r="I304" s="899"/>
      <c r="J304" s="899"/>
      <c r="K304" s="899"/>
      <c r="L304" s="899"/>
      <c r="M304" s="899"/>
      <c r="N304" s="899"/>
      <c r="O304" s="899"/>
      <c r="P304" s="899"/>
      <c r="Q304" s="899"/>
      <c r="R304" s="899"/>
      <c r="S304" s="899"/>
      <c r="T304" s="899"/>
      <c r="U304" s="899"/>
      <c r="V304" s="899"/>
      <c r="W304" s="899"/>
    </row>
    <row r="305" spans="1:23" ht="16.5" customHeight="1">
      <c r="A305" s="899"/>
      <c r="B305" s="899"/>
      <c r="C305" s="908"/>
      <c r="D305" s="899"/>
      <c r="E305" s="899"/>
      <c r="F305" s="899"/>
      <c r="G305" s="899"/>
      <c r="H305" s="899"/>
      <c r="I305" s="899"/>
      <c r="J305" s="899"/>
      <c r="K305" s="899"/>
      <c r="L305" s="899"/>
      <c r="M305" s="899"/>
      <c r="N305" s="899"/>
      <c r="O305" s="899"/>
      <c r="P305" s="899"/>
      <c r="Q305" s="899"/>
      <c r="R305" s="899"/>
      <c r="S305" s="899"/>
      <c r="T305" s="899"/>
      <c r="U305" s="899"/>
      <c r="V305" s="899"/>
      <c r="W305" s="899"/>
    </row>
    <row r="306" spans="1:23" ht="16.5" customHeight="1">
      <c r="A306" s="899"/>
      <c r="B306" s="899"/>
      <c r="C306" s="908"/>
      <c r="D306" s="899"/>
      <c r="E306" s="899"/>
      <c r="F306" s="899"/>
      <c r="G306" s="899"/>
      <c r="H306" s="899"/>
      <c r="I306" s="899"/>
      <c r="J306" s="899"/>
      <c r="K306" s="899"/>
      <c r="L306" s="899"/>
      <c r="M306" s="899"/>
      <c r="N306" s="899"/>
      <c r="O306" s="899"/>
      <c r="P306" s="899"/>
      <c r="Q306" s="899"/>
      <c r="R306" s="899"/>
      <c r="S306" s="899"/>
      <c r="T306" s="899"/>
      <c r="U306" s="899"/>
      <c r="V306" s="899"/>
      <c r="W306" s="899"/>
    </row>
    <row r="307" spans="1:23" ht="16.5" customHeight="1">
      <c r="A307" s="899"/>
      <c r="B307" s="899"/>
      <c r="C307" s="908"/>
      <c r="D307" s="899"/>
      <c r="E307" s="899"/>
      <c r="F307" s="899"/>
      <c r="G307" s="899"/>
      <c r="H307" s="899"/>
      <c r="I307" s="899"/>
      <c r="J307" s="899"/>
      <c r="K307" s="899"/>
      <c r="L307" s="899"/>
      <c r="M307" s="899"/>
      <c r="N307" s="899"/>
      <c r="O307" s="899"/>
      <c r="P307" s="899"/>
      <c r="Q307" s="899"/>
      <c r="R307" s="899"/>
      <c r="S307" s="899"/>
      <c r="T307" s="899"/>
      <c r="U307" s="899"/>
      <c r="V307" s="899"/>
      <c r="W307" s="899"/>
    </row>
    <row r="308" spans="1:23" ht="16.5" customHeight="1">
      <c r="A308" s="899"/>
      <c r="B308" s="899"/>
      <c r="C308" s="908"/>
      <c r="D308" s="899"/>
      <c r="E308" s="899"/>
      <c r="F308" s="899"/>
      <c r="G308" s="899"/>
      <c r="H308" s="899"/>
      <c r="I308" s="899"/>
      <c r="J308" s="899"/>
      <c r="K308" s="899"/>
      <c r="L308" s="899"/>
      <c r="M308" s="899"/>
      <c r="N308" s="899"/>
      <c r="O308" s="899"/>
      <c r="P308" s="899"/>
      <c r="Q308" s="899"/>
      <c r="R308" s="899"/>
      <c r="S308" s="899"/>
      <c r="T308" s="899"/>
      <c r="U308" s="899"/>
      <c r="V308" s="899"/>
      <c r="W308" s="899"/>
    </row>
    <row r="309" spans="1:23" ht="16.5" customHeight="1">
      <c r="A309" s="899"/>
      <c r="B309" s="899"/>
      <c r="C309" s="908"/>
      <c r="D309" s="899"/>
      <c r="E309" s="899"/>
      <c r="F309" s="899"/>
      <c r="G309" s="899"/>
      <c r="H309" s="899"/>
      <c r="I309" s="899"/>
      <c r="J309" s="899"/>
      <c r="K309" s="899"/>
      <c r="L309" s="899"/>
      <c r="M309" s="899"/>
      <c r="N309" s="899"/>
      <c r="O309" s="899"/>
      <c r="P309" s="899"/>
      <c r="Q309" s="899"/>
      <c r="R309" s="899"/>
      <c r="S309" s="899"/>
      <c r="T309" s="899"/>
      <c r="U309" s="899"/>
      <c r="V309" s="899"/>
      <c r="W309" s="899"/>
    </row>
    <row r="310" spans="1:23" ht="16.5" customHeight="1">
      <c r="A310" s="899"/>
      <c r="B310" s="899"/>
      <c r="C310" s="908"/>
      <c r="D310" s="899"/>
      <c r="E310" s="899"/>
      <c r="F310" s="899"/>
      <c r="G310" s="899"/>
      <c r="H310" s="899"/>
      <c r="I310" s="899"/>
      <c r="J310" s="899"/>
      <c r="K310" s="899"/>
      <c r="L310" s="899"/>
      <c r="M310" s="899"/>
      <c r="N310" s="899"/>
      <c r="O310" s="899"/>
      <c r="P310" s="899"/>
      <c r="Q310" s="899"/>
      <c r="R310" s="899"/>
      <c r="S310" s="899"/>
      <c r="T310" s="899"/>
      <c r="U310" s="899"/>
      <c r="V310" s="899"/>
      <c r="W310" s="899"/>
    </row>
    <row r="311" spans="1:23" ht="16.5" customHeight="1">
      <c r="A311" s="899"/>
      <c r="B311" s="899"/>
      <c r="C311" s="908"/>
      <c r="D311" s="899"/>
      <c r="E311" s="899"/>
      <c r="F311" s="899"/>
      <c r="G311" s="899"/>
      <c r="H311" s="899"/>
      <c r="I311" s="899"/>
      <c r="J311" s="899"/>
      <c r="K311" s="899"/>
      <c r="L311" s="899"/>
      <c r="M311" s="899"/>
      <c r="N311" s="899"/>
      <c r="O311" s="899"/>
      <c r="P311" s="899"/>
      <c r="Q311" s="899"/>
      <c r="R311" s="899"/>
      <c r="S311" s="899"/>
      <c r="T311" s="899"/>
      <c r="U311" s="899"/>
      <c r="V311" s="899"/>
      <c r="W311" s="899"/>
    </row>
    <row r="312" spans="1:23" ht="16.5" customHeight="1">
      <c r="A312" s="899"/>
      <c r="B312" s="899"/>
      <c r="C312" s="908"/>
      <c r="D312" s="899"/>
      <c r="E312" s="899"/>
      <c r="F312" s="899"/>
      <c r="G312" s="899"/>
      <c r="H312" s="899"/>
      <c r="I312" s="899"/>
      <c r="J312" s="899"/>
      <c r="K312" s="899"/>
      <c r="L312" s="899"/>
      <c r="M312" s="899"/>
      <c r="N312" s="899"/>
      <c r="O312" s="899"/>
      <c r="P312" s="899"/>
      <c r="Q312" s="899"/>
      <c r="R312" s="899"/>
      <c r="S312" s="899"/>
      <c r="T312" s="899"/>
      <c r="U312" s="899"/>
      <c r="V312" s="899"/>
      <c r="W312" s="899"/>
    </row>
    <row r="313" spans="1:23" ht="16.5" customHeight="1">
      <c r="A313" s="899"/>
      <c r="B313" s="899"/>
      <c r="C313" s="908"/>
      <c r="D313" s="899"/>
      <c r="E313" s="899"/>
      <c r="F313" s="899"/>
      <c r="G313" s="899"/>
      <c r="H313" s="899"/>
      <c r="I313" s="899"/>
      <c r="J313" s="899"/>
      <c r="K313" s="899"/>
      <c r="L313" s="899"/>
      <c r="M313" s="899"/>
      <c r="N313" s="899"/>
      <c r="O313" s="899"/>
      <c r="P313" s="899"/>
      <c r="Q313" s="899"/>
      <c r="R313" s="899"/>
      <c r="S313" s="899"/>
      <c r="T313" s="899"/>
      <c r="U313" s="899"/>
      <c r="V313" s="899"/>
      <c r="W313" s="899"/>
    </row>
    <row r="314" spans="1:23" ht="16.5" customHeight="1">
      <c r="A314" s="899"/>
      <c r="B314" s="899"/>
      <c r="C314" s="908"/>
      <c r="D314" s="899"/>
      <c r="E314" s="899"/>
      <c r="F314" s="899"/>
      <c r="G314" s="899"/>
      <c r="H314" s="899"/>
      <c r="I314" s="899"/>
      <c r="J314" s="899"/>
      <c r="K314" s="899"/>
      <c r="L314" s="899"/>
      <c r="M314" s="899"/>
      <c r="N314" s="899"/>
      <c r="O314" s="899"/>
      <c r="P314" s="899"/>
      <c r="Q314" s="899"/>
      <c r="R314" s="899"/>
      <c r="S314" s="899"/>
      <c r="T314" s="899"/>
      <c r="U314" s="899"/>
      <c r="V314" s="899"/>
      <c r="W314" s="899"/>
    </row>
    <row r="315" spans="1:23" ht="16.5" customHeight="1">
      <c r="A315" s="899"/>
      <c r="B315" s="899"/>
      <c r="C315" s="908"/>
      <c r="D315" s="899"/>
      <c r="E315" s="899"/>
      <c r="F315" s="899"/>
      <c r="G315" s="899"/>
      <c r="H315" s="899"/>
      <c r="I315" s="899"/>
      <c r="J315" s="899"/>
      <c r="K315" s="899"/>
      <c r="L315" s="899"/>
      <c r="M315" s="899"/>
      <c r="N315" s="899"/>
      <c r="O315" s="899"/>
      <c r="P315" s="899"/>
      <c r="Q315" s="899"/>
      <c r="R315" s="899"/>
      <c r="S315" s="899"/>
      <c r="T315" s="899"/>
      <c r="U315" s="899"/>
      <c r="V315" s="899"/>
      <c r="W315" s="899"/>
    </row>
    <row r="316" spans="1:23" ht="16.5" customHeight="1">
      <c r="A316" s="899"/>
      <c r="B316" s="899"/>
      <c r="C316" s="908"/>
      <c r="D316" s="899"/>
      <c r="E316" s="899"/>
      <c r="F316" s="899"/>
      <c r="G316" s="899"/>
      <c r="H316" s="899"/>
      <c r="I316" s="899"/>
      <c r="J316" s="899"/>
      <c r="K316" s="899"/>
      <c r="L316" s="899"/>
      <c r="M316" s="899"/>
      <c r="N316" s="899"/>
      <c r="O316" s="899"/>
      <c r="P316" s="899"/>
      <c r="Q316" s="899"/>
      <c r="R316" s="899"/>
      <c r="S316" s="899"/>
      <c r="T316" s="899"/>
      <c r="U316" s="899"/>
      <c r="V316" s="899"/>
      <c r="W316" s="899"/>
    </row>
    <row r="317" spans="1:23" ht="16.5" customHeight="1">
      <c r="A317" s="899"/>
      <c r="B317" s="899"/>
      <c r="C317" s="908"/>
      <c r="D317" s="899"/>
      <c r="E317" s="899"/>
      <c r="F317" s="899"/>
      <c r="G317" s="899"/>
      <c r="H317" s="899"/>
      <c r="I317" s="899"/>
      <c r="J317" s="899"/>
      <c r="K317" s="899"/>
      <c r="L317" s="899"/>
      <c r="M317" s="899"/>
      <c r="N317" s="899"/>
      <c r="O317" s="899"/>
      <c r="P317" s="899"/>
      <c r="Q317" s="899"/>
      <c r="R317" s="899"/>
      <c r="S317" s="899"/>
      <c r="T317" s="899"/>
      <c r="U317" s="899"/>
      <c r="V317" s="899"/>
      <c r="W317" s="899"/>
    </row>
    <row r="318" spans="1:23" ht="16.5" customHeight="1">
      <c r="A318" s="899"/>
      <c r="B318" s="899"/>
      <c r="C318" s="908"/>
      <c r="D318" s="899"/>
      <c r="E318" s="899"/>
      <c r="F318" s="899"/>
      <c r="G318" s="899"/>
      <c r="H318" s="899"/>
      <c r="I318" s="899"/>
      <c r="J318" s="899"/>
      <c r="K318" s="899"/>
      <c r="L318" s="899"/>
      <c r="M318" s="899"/>
      <c r="N318" s="899"/>
      <c r="O318" s="899"/>
      <c r="P318" s="899"/>
      <c r="Q318" s="899"/>
      <c r="R318" s="899"/>
      <c r="S318" s="899"/>
      <c r="T318" s="899"/>
      <c r="U318" s="899"/>
      <c r="V318" s="899"/>
      <c r="W318" s="899"/>
    </row>
    <row r="319" spans="1:23" ht="16.5" customHeight="1">
      <c r="A319" s="899"/>
      <c r="B319" s="899"/>
      <c r="C319" s="908"/>
      <c r="D319" s="899"/>
      <c r="E319" s="899"/>
      <c r="F319" s="899"/>
      <c r="G319" s="899"/>
      <c r="H319" s="899"/>
      <c r="I319" s="899"/>
      <c r="J319" s="899"/>
      <c r="K319" s="899"/>
      <c r="L319" s="899"/>
      <c r="M319" s="899"/>
      <c r="N319" s="899"/>
      <c r="O319" s="899"/>
      <c r="P319" s="899"/>
      <c r="Q319" s="899"/>
      <c r="R319" s="899"/>
      <c r="S319" s="899"/>
      <c r="T319" s="899"/>
      <c r="U319" s="899"/>
      <c r="V319" s="899"/>
      <c r="W319" s="899"/>
    </row>
    <row r="320" spans="1:23" ht="16.5" customHeight="1">
      <c r="A320" s="899"/>
      <c r="B320" s="899"/>
      <c r="C320" s="908"/>
      <c r="D320" s="899"/>
      <c r="E320" s="899"/>
      <c r="F320" s="899"/>
      <c r="G320" s="899"/>
      <c r="H320" s="899"/>
      <c r="I320" s="899"/>
      <c r="J320" s="899"/>
      <c r="K320" s="899"/>
      <c r="L320" s="899"/>
      <c r="M320" s="899"/>
      <c r="N320" s="899"/>
      <c r="O320" s="899"/>
      <c r="P320" s="899"/>
      <c r="Q320" s="899"/>
      <c r="R320" s="899"/>
      <c r="S320" s="899"/>
      <c r="T320" s="899"/>
      <c r="U320" s="899"/>
      <c r="V320" s="899"/>
      <c r="W320" s="899"/>
    </row>
    <row r="321" spans="1:23" ht="16.5" customHeight="1">
      <c r="A321" s="899"/>
      <c r="B321" s="899"/>
      <c r="C321" s="908"/>
      <c r="D321" s="899"/>
      <c r="E321" s="899"/>
      <c r="F321" s="899"/>
      <c r="G321" s="899"/>
      <c r="H321" s="899"/>
      <c r="I321" s="899"/>
      <c r="J321" s="899"/>
      <c r="K321" s="899"/>
      <c r="L321" s="899"/>
      <c r="M321" s="899"/>
      <c r="N321" s="899"/>
      <c r="O321" s="899"/>
      <c r="P321" s="899"/>
      <c r="Q321" s="899"/>
      <c r="R321" s="899"/>
      <c r="S321" s="899"/>
      <c r="T321" s="899"/>
      <c r="U321" s="899"/>
      <c r="V321" s="899"/>
      <c r="W321" s="899"/>
    </row>
    <row r="322" spans="1:23" ht="16.5" customHeight="1">
      <c r="A322" s="899"/>
      <c r="B322" s="899"/>
      <c r="C322" s="908"/>
      <c r="D322" s="899"/>
      <c r="E322" s="899"/>
      <c r="F322" s="899"/>
      <c r="G322" s="899"/>
      <c r="H322" s="899"/>
      <c r="I322" s="899"/>
      <c r="J322" s="899"/>
      <c r="K322" s="899"/>
      <c r="L322" s="899"/>
      <c r="M322" s="899"/>
      <c r="N322" s="899"/>
      <c r="O322" s="899"/>
      <c r="P322" s="899"/>
      <c r="Q322" s="899"/>
      <c r="R322" s="899"/>
      <c r="S322" s="899"/>
      <c r="T322" s="899"/>
      <c r="U322" s="899"/>
      <c r="V322" s="899"/>
      <c r="W322" s="899"/>
    </row>
    <row r="323" spans="1:23" ht="16.5" customHeight="1">
      <c r="A323" s="899"/>
      <c r="B323" s="899"/>
      <c r="C323" s="908"/>
      <c r="D323" s="899"/>
      <c r="E323" s="899"/>
      <c r="F323" s="899"/>
      <c r="G323" s="899"/>
      <c r="H323" s="899"/>
      <c r="I323" s="899"/>
      <c r="J323" s="899"/>
      <c r="K323" s="899"/>
      <c r="L323" s="899"/>
      <c r="M323" s="899"/>
      <c r="N323" s="899"/>
      <c r="O323" s="899"/>
      <c r="P323" s="899"/>
      <c r="Q323" s="899"/>
      <c r="R323" s="899"/>
      <c r="S323" s="899"/>
      <c r="T323" s="899"/>
      <c r="U323" s="899"/>
      <c r="V323" s="899"/>
      <c r="W323" s="899"/>
    </row>
    <row r="324" spans="1:23" ht="16.5" customHeight="1">
      <c r="A324" s="899"/>
      <c r="B324" s="899"/>
      <c r="C324" s="908"/>
      <c r="D324" s="899"/>
      <c r="E324" s="899"/>
      <c r="F324" s="899"/>
      <c r="G324" s="899"/>
      <c r="H324" s="899"/>
      <c r="I324" s="899"/>
      <c r="J324" s="899"/>
      <c r="K324" s="899"/>
      <c r="L324" s="899"/>
      <c r="M324" s="899"/>
      <c r="N324" s="899"/>
      <c r="O324" s="899"/>
      <c r="P324" s="899"/>
      <c r="Q324" s="899"/>
      <c r="R324" s="899"/>
      <c r="S324" s="899"/>
      <c r="T324" s="899"/>
      <c r="U324" s="899"/>
      <c r="V324" s="899"/>
      <c r="W324" s="899"/>
    </row>
    <row r="325" spans="1:23" ht="16.5" customHeight="1">
      <c r="A325" s="899"/>
      <c r="B325" s="899"/>
      <c r="C325" s="908"/>
      <c r="D325" s="899"/>
      <c r="E325" s="899"/>
      <c r="F325" s="899"/>
      <c r="G325" s="899"/>
      <c r="H325" s="899"/>
      <c r="I325" s="899"/>
      <c r="J325" s="899"/>
      <c r="K325" s="899"/>
      <c r="L325" s="899"/>
      <c r="M325" s="899"/>
      <c r="N325" s="899"/>
      <c r="O325" s="899"/>
      <c r="P325" s="899"/>
      <c r="Q325" s="899"/>
      <c r="R325" s="899"/>
      <c r="S325" s="899"/>
      <c r="T325" s="899"/>
      <c r="U325" s="899"/>
      <c r="V325" s="899"/>
      <c r="W325" s="899"/>
    </row>
    <row r="326" spans="1:23" ht="16.5" customHeight="1">
      <c r="A326" s="899"/>
      <c r="B326" s="899"/>
      <c r="C326" s="908"/>
      <c r="D326" s="899"/>
      <c r="E326" s="899"/>
      <c r="F326" s="899"/>
      <c r="G326" s="899"/>
      <c r="H326" s="899"/>
      <c r="I326" s="899"/>
      <c r="J326" s="899"/>
      <c r="K326" s="899"/>
      <c r="L326" s="899"/>
      <c r="M326" s="899"/>
      <c r="N326" s="899"/>
      <c r="O326" s="899"/>
      <c r="P326" s="899"/>
      <c r="Q326" s="899"/>
      <c r="R326" s="899"/>
      <c r="S326" s="899"/>
      <c r="T326" s="899"/>
      <c r="U326" s="899"/>
      <c r="V326" s="899"/>
      <c r="W326" s="899"/>
    </row>
    <row r="327" spans="1:23" ht="16.5" customHeight="1">
      <c r="A327" s="899"/>
      <c r="B327" s="899"/>
      <c r="C327" s="908"/>
      <c r="D327" s="899"/>
      <c r="E327" s="899"/>
      <c r="F327" s="899"/>
      <c r="G327" s="899"/>
      <c r="H327" s="899"/>
      <c r="I327" s="899"/>
      <c r="J327" s="899"/>
      <c r="K327" s="899"/>
      <c r="L327" s="899"/>
      <c r="M327" s="899"/>
      <c r="N327" s="899"/>
      <c r="O327" s="899"/>
      <c r="P327" s="899"/>
      <c r="Q327" s="899"/>
      <c r="R327" s="899"/>
      <c r="S327" s="899"/>
      <c r="T327" s="899"/>
      <c r="U327" s="899"/>
      <c r="V327" s="899"/>
      <c r="W327" s="899"/>
    </row>
    <row r="328" spans="1:23" ht="16.5" customHeight="1">
      <c r="A328" s="899"/>
      <c r="B328" s="899"/>
      <c r="C328" s="908"/>
      <c r="D328" s="899"/>
      <c r="E328" s="899"/>
      <c r="F328" s="899"/>
      <c r="G328" s="899"/>
      <c r="H328" s="899"/>
      <c r="I328" s="899"/>
      <c r="J328" s="899"/>
      <c r="K328" s="899"/>
      <c r="L328" s="899"/>
      <c r="M328" s="899"/>
      <c r="N328" s="899"/>
      <c r="O328" s="899"/>
      <c r="P328" s="899"/>
      <c r="Q328" s="899"/>
      <c r="R328" s="899"/>
      <c r="S328" s="899"/>
      <c r="T328" s="899"/>
      <c r="U328" s="899"/>
      <c r="V328" s="899"/>
      <c r="W328" s="899"/>
    </row>
    <row r="329" spans="1:23" ht="16.5" customHeight="1">
      <c r="A329" s="899"/>
      <c r="B329" s="899"/>
      <c r="C329" s="908"/>
      <c r="D329" s="899"/>
      <c r="E329" s="899"/>
      <c r="F329" s="899"/>
      <c r="G329" s="899"/>
      <c r="H329" s="899"/>
      <c r="I329" s="899"/>
      <c r="J329" s="899"/>
      <c r="K329" s="899"/>
      <c r="L329" s="899"/>
      <c r="M329" s="899"/>
      <c r="N329" s="899"/>
      <c r="O329" s="899"/>
      <c r="P329" s="899"/>
      <c r="Q329" s="899"/>
      <c r="R329" s="899"/>
      <c r="S329" s="899"/>
      <c r="T329" s="899"/>
      <c r="U329" s="899"/>
      <c r="V329" s="899"/>
      <c r="W329" s="899"/>
    </row>
    <row r="330" spans="1:23" ht="16.5" customHeight="1">
      <c r="A330" s="899"/>
      <c r="B330" s="899"/>
      <c r="C330" s="908"/>
      <c r="D330" s="899"/>
      <c r="E330" s="899"/>
      <c r="F330" s="899"/>
      <c r="G330" s="899"/>
      <c r="H330" s="899"/>
      <c r="I330" s="899"/>
      <c r="J330" s="899"/>
      <c r="K330" s="899"/>
      <c r="L330" s="899"/>
      <c r="M330" s="899"/>
      <c r="N330" s="899"/>
      <c r="O330" s="899"/>
      <c r="P330" s="899"/>
      <c r="Q330" s="899"/>
      <c r="R330" s="899"/>
      <c r="S330" s="899"/>
      <c r="T330" s="899"/>
      <c r="U330" s="899"/>
      <c r="V330" s="899"/>
      <c r="W330" s="899"/>
    </row>
    <row r="331" spans="1:23" ht="16.5" customHeight="1">
      <c r="A331" s="899"/>
      <c r="B331" s="899"/>
      <c r="C331" s="908"/>
      <c r="D331" s="899"/>
      <c r="E331" s="899"/>
      <c r="F331" s="899"/>
      <c r="G331" s="899"/>
      <c r="H331" s="899"/>
      <c r="I331" s="899"/>
      <c r="J331" s="899"/>
      <c r="K331" s="899"/>
      <c r="L331" s="899"/>
      <c r="M331" s="899"/>
      <c r="N331" s="899"/>
      <c r="O331" s="899"/>
      <c r="P331" s="899"/>
      <c r="Q331" s="899"/>
      <c r="R331" s="899"/>
      <c r="S331" s="899"/>
      <c r="T331" s="899"/>
      <c r="U331" s="899"/>
      <c r="V331" s="899"/>
      <c r="W331" s="899"/>
    </row>
    <row r="332" spans="1:23" ht="16.5" customHeight="1">
      <c r="A332" s="899"/>
      <c r="B332" s="899"/>
      <c r="C332" s="908"/>
      <c r="D332" s="899"/>
      <c r="E332" s="899"/>
      <c r="F332" s="899"/>
      <c r="G332" s="899"/>
      <c r="H332" s="899"/>
      <c r="I332" s="899"/>
      <c r="J332" s="899"/>
      <c r="K332" s="899"/>
      <c r="L332" s="899"/>
      <c r="M332" s="899"/>
      <c r="N332" s="899"/>
      <c r="O332" s="899"/>
      <c r="P332" s="899"/>
      <c r="Q332" s="899"/>
      <c r="R332" s="899"/>
      <c r="S332" s="899"/>
      <c r="T332" s="899"/>
      <c r="U332" s="899"/>
      <c r="V332" s="899"/>
      <c r="W332" s="899"/>
    </row>
    <row r="333" spans="1:23" ht="16.5" customHeight="1">
      <c r="A333" s="899"/>
      <c r="B333" s="899"/>
      <c r="C333" s="908"/>
      <c r="D333" s="899"/>
      <c r="E333" s="899"/>
      <c r="F333" s="899"/>
      <c r="G333" s="899"/>
      <c r="H333" s="899"/>
      <c r="I333" s="899"/>
      <c r="J333" s="899"/>
      <c r="K333" s="899"/>
      <c r="L333" s="899"/>
      <c r="M333" s="899"/>
      <c r="N333" s="899"/>
      <c r="O333" s="899"/>
      <c r="P333" s="899"/>
      <c r="Q333" s="899"/>
      <c r="R333" s="899"/>
      <c r="S333" s="899"/>
      <c r="T333" s="899"/>
      <c r="U333" s="899"/>
      <c r="V333" s="899"/>
      <c r="W333" s="899"/>
    </row>
    <row r="334" spans="1:23" ht="16.5" customHeight="1">
      <c r="A334" s="899"/>
      <c r="B334" s="899"/>
      <c r="C334" s="908"/>
      <c r="D334" s="899"/>
      <c r="E334" s="899"/>
      <c r="F334" s="899"/>
      <c r="G334" s="899"/>
      <c r="H334" s="899"/>
      <c r="I334" s="899"/>
      <c r="J334" s="899"/>
      <c r="K334" s="899"/>
      <c r="L334" s="899"/>
      <c r="M334" s="899"/>
      <c r="N334" s="899"/>
      <c r="O334" s="899"/>
      <c r="P334" s="899"/>
      <c r="Q334" s="899"/>
      <c r="R334" s="899"/>
      <c r="S334" s="899"/>
      <c r="T334" s="899"/>
      <c r="U334" s="899"/>
      <c r="V334" s="899"/>
      <c r="W334" s="899"/>
    </row>
    <row r="335" spans="1:23" ht="16.5" customHeight="1">
      <c r="A335" s="899"/>
      <c r="B335" s="899"/>
      <c r="C335" s="908"/>
      <c r="D335" s="899"/>
      <c r="E335" s="899"/>
      <c r="F335" s="899"/>
      <c r="G335" s="899"/>
      <c r="H335" s="899"/>
      <c r="I335" s="899"/>
      <c r="J335" s="899"/>
      <c r="K335" s="899"/>
      <c r="L335" s="899"/>
      <c r="M335" s="899"/>
      <c r="N335" s="899"/>
      <c r="O335" s="899"/>
      <c r="P335" s="899"/>
      <c r="Q335" s="899"/>
      <c r="R335" s="899"/>
      <c r="S335" s="899"/>
      <c r="T335" s="899"/>
      <c r="U335" s="899"/>
      <c r="V335" s="899"/>
      <c r="W335" s="899"/>
    </row>
    <row r="336" spans="1:23" ht="16.5" customHeight="1">
      <c r="A336" s="899"/>
      <c r="B336" s="899"/>
      <c r="C336" s="908"/>
      <c r="D336" s="899"/>
      <c r="E336" s="899"/>
      <c r="F336" s="899"/>
      <c r="G336" s="899"/>
      <c r="H336" s="899"/>
      <c r="I336" s="899"/>
      <c r="J336" s="899"/>
      <c r="K336" s="899"/>
      <c r="L336" s="899"/>
      <c r="M336" s="899"/>
      <c r="N336" s="899"/>
      <c r="O336" s="899"/>
      <c r="P336" s="899"/>
      <c r="Q336" s="899"/>
      <c r="R336" s="899"/>
      <c r="S336" s="899"/>
      <c r="T336" s="899"/>
      <c r="U336" s="899"/>
      <c r="V336" s="899"/>
      <c r="W336" s="899"/>
    </row>
    <row r="337" spans="1:23" ht="16.5" customHeight="1">
      <c r="A337" s="899"/>
      <c r="B337" s="899"/>
      <c r="C337" s="908"/>
      <c r="D337" s="899"/>
      <c r="E337" s="899"/>
      <c r="F337" s="899"/>
      <c r="G337" s="899"/>
      <c r="H337" s="899"/>
      <c r="I337" s="899"/>
      <c r="J337" s="899"/>
      <c r="K337" s="899"/>
      <c r="L337" s="899"/>
      <c r="M337" s="899"/>
      <c r="N337" s="899"/>
      <c r="O337" s="899"/>
      <c r="P337" s="899"/>
      <c r="Q337" s="899"/>
      <c r="R337" s="899"/>
      <c r="S337" s="899"/>
      <c r="T337" s="899"/>
      <c r="U337" s="899"/>
      <c r="V337" s="899"/>
      <c r="W337" s="899"/>
    </row>
    <row r="338" spans="1:23" ht="16.5" customHeight="1">
      <c r="A338" s="899"/>
      <c r="B338" s="899"/>
      <c r="C338" s="908"/>
      <c r="D338" s="899"/>
      <c r="E338" s="899"/>
      <c r="F338" s="899"/>
      <c r="G338" s="899"/>
      <c r="H338" s="899"/>
      <c r="I338" s="899"/>
      <c r="J338" s="899"/>
      <c r="K338" s="899"/>
      <c r="L338" s="899"/>
      <c r="M338" s="899"/>
      <c r="N338" s="899"/>
      <c r="O338" s="899"/>
      <c r="P338" s="899"/>
      <c r="Q338" s="899"/>
      <c r="R338" s="899"/>
      <c r="S338" s="899"/>
      <c r="T338" s="899"/>
      <c r="U338" s="899"/>
      <c r="V338" s="899"/>
      <c r="W338" s="899"/>
    </row>
    <row r="339" spans="1:23" ht="16.5" customHeight="1">
      <c r="A339" s="899"/>
      <c r="B339" s="899"/>
      <c r="C339" s="908"/>
      <c r="D339" s="899"/>
      <c r="E339" s="899"/>
      <c r="F339" s="899"/>
      <c r="G339" s="899"/>
      <c r="H339" s="899"/>
      <c r="I339" s="899"/>
      <c r="J339" s="899"/>
      <c r="K339" s="899"/>
      <c r="L339" s="899"/>
      <c r="M339" s="899"/>
      <c r="N339" s="899"/>
      <c r="O339" s="899"/>
      <c r="P339" s="899"/>
      <c r="Q339" s="899"/>
      <c r="R339" s="899"/>
      <c r="S339" s="899"/>
      <c r="T339" s="899"/>
      <c r="U339" s="899"/>
      <c r="V339" s="899"/>
      <c r="W339" s="899"/>
    </row>
    <row r="340" spans="1:23" ht="16.5" customHeight="1">
      <c r="A340" s="899"/>
      <c r="B340" s="899"/>
      <c r="C340" s="908"/>
      <c r="D340" s="899"/>
      <c r="E340" s="899"/>
      <c r="F340" s="899"/>
      <c r="G340" s="899"/>
      <c r="H340" s="899"/>
      <c r="I340" s="899"/>
      <c r="J340" s="899"/>
      <c r="K340" s="899"/>
      <c r="L340" s="899"/>
      <c r="M340" s="899"/>
      <c r="N340" s="899"/>
      <c r="O340" s="899"/>
      <c r="P340" s="899"/>
      <c r="Q340" s="899"/>
      <c r="R340" s="899"/>
      <c r="S340" s="899"/>
      <c r="T340" s="899"/>
      <c r="U340" s="899"/>
      <c r="V340" s="899"/>
      <c r="W340" s="899"/>
    </row>
    <row r="341" spans="1:23" ht="16.5" customHeight="1">
      <c r="A341" s="899"/>
      <c r="B341" s="899"/>
      <c r="C341" s="908"/>
      <c r="D341" s="899"/>
      <c r="E341" s="899"/>
      <c r="F341" s="899"/>
      <c r="G341" s="899"/>
      <c r="H341" s="899"/>
      <c r="I341" s="899"/>
      <c r="J341" s="899"/>
      <c r="K341" s="899"/>
      <c r="L341" s="899"/>
      <c r="M341" s="899"/>
      <c r="N341" s="899"/>
      <c r="O341" s="899"/>
      <c r="P341" s="899"/>
      <c r="Q341" s="899"/>
      <c r="R341" s="899"/>
      <c r="S341" s="899"/>
      <c r="T341" s="899"/>
      <c r="U341" s="899"/>
      <c r="V341" s="899"/>
      <c r="W341" s="899"/>
    </row>
    <row r="342" spans="1:23" ht="16.5" customHeight="1">
      <c r="A342" s="899"/>
      <c r="B342" s="899"/>
      <c r="C342" s="908"/>
      <c r="D342" s="899"/>
      <c r="E342" s="899"/>
      <c r="F342" s="899"/>
      <c r="G342" s="899"/>
      <c r="H342" s="899"/>
      <c r="I342" s="899"/>
      <c r="J342" s="899"/>
      <c r="K342" s="899"/>
      <c r="L342" s="899"/>
      <c r="M342" s="899"/>
      <c r="N342" s="899"/>
      <c r="O342" s="899"/>
      <c r="P342" s="899"/>
      <c r="Q342" s="899"/>
      <c r="R342" s="899"/>
      <c r="S342" s="899"/>
      <c r="T342" s="899"/>
      <c r="U342" s="899"/>
      <c r="V342" s="899"/>
      <c r="W342" s="899"/>
    </row>
    <row r="343" spans="1:23" ht="16.5" customHeight="1">
      <c r="A343" s="899"/>
      <c r="B343" s="899"/>
      <c r="C343" s="908"/>
      <c r="D343" s="899"/>
      <c r="E343" s="899"/>
      <c r="F343" s="899"/>
      <c r="G343" s="899"/>
      <c r="H343" s="899"/>
      <c r="I343" s="899"/>
      <c r="J343" s="899"/>
      <c r="K343" s="899"/>
      <c r="L343" s="899"/>
      <c r="M343" s="899"/>
      <c r="N343" s="899"/>
      <c r="O343" s="899"/>
      <c r="P343" s="899"/>
      <c r="Q343" s="899"/>
      <c r="R343" s="899"/>
      <c r="S343" s="899"/>
      <c r="T343" s="899"/>
      <c r="U343" s="899"/>
      <c r="V343" s="899"/>
      <c r="W343" s="899"/>
    </row>
    <row r="344" spans="1:23" ht="16.5" customHeight="1">
      <c r="A344" s="899"/>
      <c r="B344" s="899"/>
      <c r="C344" s="908"/>
      <c r="D344" s="899"/>
      <c r="E344" s="899"/>
      <c r="F344" s="899"/>
      <c r="G344" s="899"/>
      <c r="H344" s="899"/>
      <c r="I344" s="899"/>
      <c r="J344" s="899"/>
      <c r="K344" s="899"/>
      <c r="L344" s="899"/>
      <c r="M344" s="899"/>
      <c r="N344" s="899"/>
      <c r="O344" s="899"/>
      <c r="P344" s="899"/>
      <c r="Q344" s="899"/>
      <c r="R344" s="899"/>
      <c r="S344" s="899"/>
      <c r="T344" s="899"/>
      <c r="U344" s="899"/>
      <c r="V344" s="899"/>
      <c r="W344" s="899"/>
    </row>
    <row r="345" spans="1:23" ht="16.5" customHeight="1">
      <c r="A345" s="899"/>
      <c r="B345" s="899"/>
      <c r="C345" s="908"/>
      <c r="D345" s="899"/>
      <c r="E345" s="899"/>
      <c r="F345" s="899"/>
      <c r="G345" s="899"/>
      <c r="H345" s="899"/>
      <c r="I345" s="899"/>
      <c r="J345" s="899"/>
      <c r="K345" s="899"/>
      <c r="L345" s="899"/>
      <c r="M345" s="899"/>
      <c r="N345" s="899"/>
      <c r="O345" s="899"/>
      <c r="P345" s="899"/>
      <c r="Q345" s="899"/>
      <c r="R345" s="899"/>
      <c r="S345" s="899"/>
      <c r="T345" s="899"/>
      <c r="U345" s="899"/>
      <c r="V345" s="899"/>
      <c r="W345" s="899"/>
    </row>
    <row r="346" spans="1:23" ht="16.5" customHeight="1">
      <c r="A346" s="899"/>
      <c r="B346" s="899"/>
      <c r="C346" s="908"/>
      <c r="D346" s="899"/>
      <c r="E346" s="899"/>
      <c r="F346" s="899"/>
      <c r="G346" s="899"/>
      <c r="H346" s="899"/>
      <c r="I346" s="899"/>
      <c r="J346" s="899"/>
      <c r="K346" s="899"/>
      <c r="L346" s="899"/>
      <c r="M346" s="899"/>
      <c r="N346" s="899"/>
      <c r="O346" s="899"/>
      <c r="P346" s="899"/>
      <c r="Q346" s="899"/>
      <c r="R346" s="899"/>
      <c r="S346" s="899"/>
      <c r="T346" s="899"/>
      <c r="U346" s="899"/>
      <c r="V346" s="899"/>
      <c r="W346" s="899"/>
    </row>
    <row r="347" spans="1:23" ht="16.5" customHeight="1">
      <c r="A347" s="899"/>
      <c r="B347" s="899"/>
      <c r="C347" s="908"/>
      <c r="D347" s="899"/>
      <c r="E347" s="899"/>
      <c r="F347" s="899"/>
      <c r="G347" s="899"/>
      <c r="H347" s="899"/>
      <c r="I347" s="899"/>
      <c r="J347" s="899"/>
      <c r="K347" s="899"/>
      <c r="L347" s="899"/>
      <c r="M347" s="899"/>
      <c r="N347" s="899"/>
      <c r="O347" s="899"/>
      <c r="P347" s="899"/>
      <c r="Q347" s="899"/>
      <c r="R347" s="899"/>
      <c r="S347" s="899"/>
      <c r="T347" s="899"/>
      <c r="U347" s="899"/>
      <c r="V347" s="899"/>
      <c r="W347" s="899"/>
    </row>
    <row r="348" spans="1:23" ht="16.5" customHeight="1">
      <c r="A348" s="899"/>
      <c r="B348" s="899"/>
      <c r="C348" s="908"/>
      <c r="D348" s="899"/>
      <c r="E348" s="899"/>
      <c r="F348" s="899"/>
      <c r="G348" s="899"/>
      <c r="H348" s="899"/>
      <c r="I348" s="899"/>
      <c r="J348" s="899"/>
      <c r="K348" s="899"/>
      <c r="L348" s="899"/>
      <c r="M348" s="899"/>
      <c r="N348" s="899"/>
      <c r="O348" s="899"/>
      <c r="P348" s="899"/>
      <c r="Q348" s="899"/>
      <c r="R348" s="899"/>
      <c r="S348" s="899"/>
      <c r="T348" s="899"/>
      <c r="U348" s="899"/>
      <c r="V348" s="899"/>
      <c r="W348" s="899"/>
    </row>
    <row r="349" spans="1:23" ht="16.5" customHeight="1">
      <c r="A349" s="899"/>
      <c r="B349" s="899"/>
      <c r="C349" s="908"/>
      <c r="D349" s="899"/>
      <c r="E349" s="899"/>
      <c r="F349" s="899"/>
      <c r="G349" s="899"/>
      <c r="H349" s="899"/>
      <c r="I349" s="899"/>
      <c r="J349" s="899"/>
      <c r="K349" s="899"/>
      <c r="L349" s="899"/>
      <c r="M349" s="899"/>
      <c r="N349" s="899"/>
      <c r="O349" s="899"/>
      <c r="P349" s="899"/>
      <c r="Q349" s="899"/>
      <c r="R349" s="899"/>
      <c r="S349" s="899"/>
      <c r="T349" s="899"/>
      <c r="U349" s="899"/>
      <c r="V349" s="899"/>
      <c r="W349" s="899"/>
    </row>
    <row r="350" spans="1:23" ht="16.5" customHeight="1">
      <c r="A350" s="899"/>
      <c r="B350" s="899"/>
      <c r="C350" s="908"/>
      <c r="D350" s="899"/>
      <c r="E350" s="899"/>
      <c r="F350" s="899"/>
      <c r="G350" s="899"/>
      <c r="H350" s="899"/>
      <c r="I350" s="899"/>
      <c r="J350" s="899"/>
      <c r="K350" s="899"/>
      <c r="L350" s="899"/>
      <c r="M350" s="899"/>
      <c r="N350" s="899"/>
      <c r="O350" s="899"/>
      <c r="P350" s="899"/>
      <c r="Q350" s="899"/>
      <c r="R350" s="899"/>
      <c r="S350" s="899"/>
      <c r="T350" s="899"/>
      <c r="U350" s="899"/>
      <c r="V350" s="899"/>
      <c r="W350" s="899"/>
    </row>
    <row r="351" spans="1:23" ht="16.5" customHeight="1">
      <c r="A351" s="899"/>
      <c r="B351" s="899"/>
      <c r="C351" s="908"/>
      <c r="D351" s="899"/>
      <c r="E351" s="899"/>
      <c r="F351" s="899"/>
      <c r="G351" s="899"/>
      <c r="H351" s="899"/>
      <c r="I351" s="899"/>
      <c r="J351" s="899"/>
      <c r="K351" s="899"/>
      <c r="L351" s="899"/>
      <c r="M351" s="899"/>
      <c r="N351" s="899"/>
      <c r="O351" s="899"/>
      <c r="P351" s="899"/>
      <c r="Q351" s="899"/>
      <c r="R351" s="899"/>
      <c r="S351" s="899"/>
      <c r="T351" s="899"/>
      <c r="U351" s="899"/>
      <c r="V351" s="899"/>
      <c r="W351" s="899"/>
    </row>
    <row r="352" spans="1:23" ht="16.5" customHeight="1">
      <c r="A352" s="899"/>
      <c r="B352" s="899"/>
      <c r="C352" s="908"/>
      <c r="D352" s="899"/>
      <c r="E352" s="899"/>
      <c r="F352" s="899"/>
      <c r="G352" s="899"/>
      <c r="H352" s="899"/>
      <c r="I352" s="899"/>
      <c r="J352" s="899"/>
      <c r="K352" s="899"/>
      <c r="L352" s="899"/>
      <c r="M352" s="899"/>
      <c r="N352" s="899"/>
      <c r="O352" s="899"/>
      <c r="P352" s="899"/>
      <c r="Q352" s="899"/>
      <c r="R352" s="899"/>
      <c r="S352" s="899"/>
      <c r="T352" s="899"/>
      <c r="U352" s="899"/>
      <c r="V352" s="899"/>
      <c r="W352" s="899"/>
    </row>
    <row r="353" spans="1:23" ht="16.5" customHeight="1">
      <c r="A353" s="899"/>
      <c r="B353" s="899"/>
      <c r="C353" s="908"/>
      <c r="D353" s="899"/>
      <c r="E353" s="899"/>
      <c r="F353" s="899"/>
      <c r="G353" s="899"/>
      <c r="H353" s="899"/>
      <c r="I353" s="899"/>
      <c r="J353" s="899"/>
      <c r="K353" s="899"/>
      <c r="L353" s="899"/>
      <c r="M353" s="899"/>
      <c r="N353" s="899"/>
      <c r="O353" s="899"/>
      <c r="P353" s="899"/>
      <c r="Q353" s="899"/>
      <c r="R353" s="899"/>
      <c r="S353" s="899"/>
      <c r="T353" s="899"/>
      <c r="U353" s="899"/>
      <c r="V353" s="899"/>
      <c r="W353" s="899"/>
    </row>
    <row r="354" spans="1:23" ht="16.5" customHeight="1">
      <c r="A354" s="899"/>
      <c r="B354" s="899"/>
      <c r="C354" s="908"/>
      <c r="D354" s="899"/>
      <c r="E354" s="899"/>
      <c r="F354" s="899"/>
      <c r="G354" s="899"/>
      <c r="H354" s="899"/>
      <c r="I354" s="899"/>
      <c r="J354" s="899"/>
      <c r="K354" s="899"/>
      <c r="L354" s="899"/>
      <c r="M354" s="899"/>
      <c r="N354" s="899"/>
      <c r="O354" s="899"/>
      <c r="P354" s="899"/>
      <c r="Q354" s="899"/>
      <c r="R354" s="899"/>
      <c r="S354" s="899"/>
      <c r="T354" s="899"/>
      <c r="U354" s="899"/>
      <c r="V354" s="899"/>
      <c r="W354" s="899"/>
    </row>
    <row r="355" spans="1:23" ht="16.5" customHeight="1">
      <c r="A355" s="899"/>
      <c r="B355" s="899"/>
      <c r="C355" s="908"/>
      <c r="D355" s="899"/>
      <c r="E355" s="899"/>
      <c r="F355" s="899"/>
      <c r="G355" s="899"/>
      <c r="H355" s="899"/>
      <c r="I355" s="899"/>
      <c r="J355" s="899"/>
      <c r="K355" s="899"/>
      <c r="L355" s="899"/>
      <c r="M355" s="899"/>
      <c r="N355" s="899"/>
      <c r="O355" s="899"/>
      <c r="P355" s="899"/>
      <c r="Q355" s="899"/>
      <c r="R355" s="899"/>
      <c r="S355" s="899"/>
      <c r="T355" s="899"/>
      <c r="U355" s="899"/>
      <c r="V355" s="899"/>
      <c r="W355" s="899"/>
    </row>
    <row r="356" spans="1:23" ht="16.5" customHeight="1">
      <c r="A356" s="899"/>
      <c r="B356" s="899"/>
      <c r="C356" s="908"/>
      <c r="D356" s="899"/>
      <c r="E356" s="899"/>
      <c r="F356" s="899"/>
      <c r="G356" s="899"/>
      <c r="H356" s="899"/>
      <c r="I356" s="899"/>
      <c r="J356" s="899"/>
      <c r="K356" s="899"/>
      <c r="L356" s="899"/>
      <c r="M356" s="899"/>
      <c r="N356" s="899"/>
      <c r="O356" s="899"/>
      <c r="P356" s="899"/>
      <c r="Q356" s="899"/>
      <c r="R356" s="899"/>
      <c r="S356" s="899"/>
      <c r="T356" s="899"/>
      <c r="U356" s="899"/>
      <c r="V356" s="899"/>
      <c r="W356" s="899"/>
    </row>
    <row r="357" spans="1:23" ht="16.5" customHeight="1">
      <c r="A357" s="899"/>
      <c r="B357" s="899"/>
      <c r="C357" s="908"/>
      <c r="D357" s="899"/>
      <c r="E357" s="899"/>
      <c r="F357" s="899"/>
      <c r="G357" s="899"/>
      <c r="H357" s="899"/>
      <c r="I357" s="899"/>
      <c r="J357" s="899"/>
      <c r="K357" s="899"/>
      <c r="L357" s="899"/>
      <c r="M357" s="899"/>
      <c r="N357" s="899"/>
      <c r="O357" s="899"/>
      <c r="P357" s="899"/>
      <c r="Q357" s="899"/>
      <c r="R357" s="899"/>
      <c r="S357" s="899"/>
      <c r="T357" s="899"/>
      <c r="U357" s="899"/>
      <c r="V357" s="899"/>
      <c r="W357" s="899"/>
    </row>
    <row r="358" spans="1:23" ht="16.5" customHeight="1">
      <c r="A358" s="899"/>
      <c r="B358" s="899"/>
      <c r="C358" s="908"/>
      <c r="D358" s="899"/>
      <c r="E358" s="899"/>
      <c r="F358" s="899"/>
      <c r="G358" s="899"/>
      <c r="H358" s="899"/>
      <c r="I358" s="899"/>
      <c r="J358" s="899"/>
      <c r="K358" s="899"/>
      <c r="L358" s="899"/>
      <c r="M358" s="899"/>
      <c r="N358" s="899"/>
      <c r="O358" s="899"/>
      <c r="P358" s="899"/>
      <c r="Q358" s="899"/>
      <c r="R358" s="899"/>
      <c r="S358" s="899"/>
      <c r="T358" s="899"/>
      <c r="U358" s="899"/>
      <c r="V358" s="899"/>
      <c r="W358" s="899"/>
    </row>
    <row r="359" spans="1:23" ht="16.5" customHeight="1">
      <c r="A359" s="899"/>
      <c r="B359" s="899"/>
      <c r="C359" s="908"/>
      <c r="D359" s="899"/>
      <c r="E359" s="899"/>
      <c r="F359" s="899"/>
      <c r="G359" s="899"/>
      <c r="H359" s="899"/>
      <c r="I359" s="899"/>
      <c r="J359" s="899"/>
      <c r="K359" s="899"/>
      <c r="L359" s="899"/>
      <c r="M359" s="899"/>
      <c r="N359" s="899"/>
      <c r="O359" s="899"/>
      <c r="P359" s="899"/>
      <c r="Q359" s="899"/>
      <c r="R359" s="899"/>
      <c r="S359" s="899"/>
      <c r="T359" s="899"/>
      <c r="U359" s="899"/>
      <c r="V359" s="899"/>
      <c r="W359" s="899"/>
    </row>
    <row r="360" spans="1:23" ht="16.5" customHeight="1">
      <c r="A360" s="899"/>
      <c r="B360" s="899"/>
      <c r="C360" s="908"/>
      <c r="D360" s="899"/>
      <c r="E360" s="899"/>
      <c r="F360" s="899"/>
      <c r="G360" s="899"/>
      <c r="H360" s="899"/>
      <c r="I360" s="899"/>
      <c r="J360" s="899"/>
      <c r="K360" s="899"/>
      <c r="L360" s="899"/>
      <c r="M360" s="899"/>
      <c r="N360" s="899"/>
      <c r="O360" s="899"/>
      <c r="P360" s="899"/>
      <c r="Q360" s="899"/>
      <c r="R360" s="899"/>
      <c r="S360" s="899"/>
      <c r="T360" s="899"/>
      <c r="U360" s="899"/>
      <c r="V360" s="899"/>
      <c r="W360" s="899"/>
    </row>
    <row r="361" spans="1:23" ht="16.5" customHeight="1">
      <c r="A361" s="899"/>
      <c r="B361" s="899"/>
      <c r="C361" s="908"/>
      <c r="D361" s="899"/>
      <c r="E361" s="899"/>
      <c r="F361" s="899"/>
      <c r="G361" s="899"/>
      <c r="H361" s="899"/>
      <c r="I361" s="899"/>
      <c r="J361" s="899"/>
      <c r="K361" s="899"/>
      <c r="L361" s="899"/>
      <c r="M361" s="899"/>
      <c r="N361" s="899"/>
      <c r="O361" s="899"/>
      <c r="P361" s="899"/>
      <c r="Q361" s="899"/>
      <c r="R361" s="899"/>
      <c r="S361" s="899"/>
      <c r="T361" s="899"/>
      <c r="U361" s="899"/>
      <c r="V361" s="899"/>
      <c r="W361" s="899"/>
    </row>
    <row r="362" spans="1:23" ht="16.5" customHeight="1">
      <c r="A362" s="899"/>
      <c r="B362" s="899"/>
      <c r="C362" s="908"/>
      <c r="D362" s="899"/>
      <c r="E362" s="899"/>
      <c r="F362" s="899"/>
      <c r="G362" s="899"/>
      <c r="H362" s="899"/>
      <c r="I362" s="899"/>
      <c r="J362" s="899"/>
      <c r="K362" s="899"/>
      <c r="L362" s="899"/>
      <c r="M362" s="899"/>
      <c r="N362" s="899"/>
      <c r="O362" s="899"/>
      <c r="P362" s="899"/>
      <c r="Q362" s="899"/>
      <c r="R362" s="899"/>
      <c r="S362" s="899"/>
      <c r="T362" s="899"/>
      <c r="U362" s="899"/>
      <c r="V362" s="899"/>
      <c r="W362" s="899"/>
    </row>
    <row r="363" spans="1:23" ht="16.5" customHeight="1">
      <c r="A363" s="899"/>
      <c r="B363" s="899"/>
      <c r="C363" s="908"/>
      <c r="D363" s="899"/>
      <c r="E363" s="899"/>
      <c r="F363" s="899"/>
      <c r="G363" s="899"/>
      <c r="H363" s="899"/>
      <c r="I363" s="899"/>
      <c r="J363" s="899"/>
      <c r="K363" s="899"/>
      <c r="L363" s="899"/>
      <c r="M363" s="899"/>
      <c r="N363" s="899"/>
      <c r="O363" s="899"/>
      <c r="P363" s="899"/>
      <c r="Q363" s="899"/>
      <c r="R363" s="899"/>
      <c r="S363" s="899"/>
      <c r="T363" s="899"/>
      <c r="U363" s="899"/>
      <c r="V363" s="899"/>
      <c r="W363" s="899"/>
    </row>
    <row r="364" spans="1:23" ht="16.5" customHeight="1">
      <c r="A364" s="899"/>
      <c r="B364" s="899"/>
      <c r="C364" s="908"/>
      <c r="D364" s="899"/>
      <c r="E364" s="899"/>
      <c r="F364" s="899"/>
      <c r="G364" s="899"/>
      <c r="H364" s="899"/>
      <c r="I364" s="899"/>
      <c r="J364" s="899"/>
      <c r="K364" s="899"/>
      <c r="L364" s="899"/>
      <c r="M364" s="899"/>
      <c r="N364" s="899"/>
      <c r="O364" s="899"/>
      <c r="P364" s="899"/>
      <c r="Q364" s="899"/>
      <c r="R364" s="899"/>
      <c r="S364" s="899"/>
      <c r="T364" s="899"/>
      <c r="U364" s="899"/>
      <c r="V364" s="899"/>
      <c r="W364" s="899"/>
    </row>
    <row r="365" spans="1:23" ht="16.5" customHeight="1">
      <c r="A365" s="899"/>
      <c r="B365" s="899"/>
      <c r="C365" s="908"/>
      <c r="D365" s="899"/>
      <c r="E365" s="899"/>
      <c r="F365" s="899"/>
      <c r="G365" s="899"/>
      <c r="H365" s="899"/>
      <c r="I365" s="899"/>
      <c r="J365" s="899"/>
      <c r="K365" s="899"/>
      <c r="L365" s="899"/>
      <c r="M365" s="899"/>
      <c r="N365" s="899"/>
      <c r="O365" s="899"/>
      <c r="P365" s="899"/>
      <c r="Q365" s="899"/>
      <c r="R365" s="899"/>
      <c r="S365" s="899"/>
      <c r="T365" s="899"/>
      <c r="U365" s="899"/>
      <c r="V365" s="899"/>
      <c r="W365" s="899"/>
    </row>
    <row r="366" spans="1:23" ht="16.5" customHeight="1">
      <c r="A366" s="899"/>
      <c r="B366" s="899"/>
      <c r="C366" s="908"/>
      <c r="D366" s="899"/>
      <c r="E366" s="899"/>
      <c r="F366" s="899"/>
      <c r="G366" s="899"/>
      <c r="H366" s="899"/>
      <c r="I366" s="899"/>
      <c r="J366" s="899"/>
      <c r="K366" s="899"/>
      <c r="L366" s="899"/>
      <c r="M366" s="899"/>
      <c r="N366" s="899"/>
      <c r="O366" s="899"/>
      <c r="P366" s="899"/>
      <c r="Q366" s="899"/>
      <c r="R366" s="899"/>
      <c r="S366" s="899"/>
      <c r="T366" s="899"/>
      <c r="U366" s="899"/>
      <c r="V366" s="899"/>
      <c r="W366" s="899"/>
    </row>
    <row r="367" spans="1:23" ht="16.5" customHeight="1">
      <c r="A367" s="899"/>
      <c r="B367" s="899"/>
      <c r="C367" s="908"/>
      <c r="D367" s="899"/>
      <c r="E367" s="899"/>
      <c r="F367" s="899"/>
      <c r="G367" s="899"/>
      <c r="H367" s="899"/>
      <c r="I367" s="899"/>
      <c r="J367" s="899"/>
      <c r="K367" s="899"/>
      <c r="L367" s="899"/>
      <c r="M367" s="899"/>
      <c r="N367" s="899"/>
      <c r="O367" s="899"/>
      <c r="P367" s="899"/>
      <c r="Q367" s="899"/>
      <c r="R367" s="899"/>
      <c r="S367" s="899"/>
      <c r="T367" s="899"/>
      <c r="U367" s="899"/>
      <c r="V367" s="899"/>
      <c r="W367" s="899"/>
    </row>
    <row r="368" spans="1:23" ht="16.5" customHeight="1">
      <c r="A368" s="899"/>
      <c r="B368" s="899"/>
      <c r="C368" s="908"/>
      <c r="D368" s="899"/>
      <c r="E368" s="899"/>
      <c r="F368" s="899"/>
      <c r="G368" s="899"/>
      <c r="H368" s="899"/>
      <c r="I368" s="899"/>
      <c r="J368" s="899"/>
      <c r="K368" s="899"/>
      <c r="L368" s="899"/>
      <c r="M368" s="899"/>
      <c r="N368" s="899"/>
      <c r="O368" s="899"/>
      <c r="P368" s="899"/>
      <c r="Q368" s="899"/>
      <c r="R368" s="899"/>
      <c r="S368" s="899"/>
      <c r="T368" s="899"/>
      <c r="U368" s="899"/>
      <c r="V368" s="899"/>
      <c r="W368" s="899"/>
    </row>
    <row r="369" spans="1:23" ht="16.5" customHeight="1">
      <c r="A369" s="899"/>
      <c r="B369" s="899"/>
      <c r="C369" s="908"/>
      <c r="D369" s="899"/>
      <c r="E369" s="899"/>
      <c r="F369" s="899"/>
      <c r="G369" s="899"/>
      <c r="H369" s="899"/>
      <c r="I369" s="899"/>
      <c r="J369" s="899"/>
      <c r="K369" s="899"/>
      <c r="L369" s="899"/>
      <c r="M369" s="899"/>
      <c r="N369" s="899"/>
      <c r="O369" s="899"/>
      <c r="P369" s="899"/>
      <c r="Q369" s="899"/>
      <c r="R369" s="899"/>
      <c r="S369" s="899"/>
      <c r="T369" s="899"/>
      <c r="U369" s="899"/>
      <c r="V369" s="899"/>
      <c r="W369" s="899"/>
    </row>
    <row r="370" spans="1:23" ht="16.5" customHeight="1">
      <c r="A370" s="899"/>
      <c r="B370" s="899"/>
      <c r="C370" s="908"/>
      <c r="D370" s="899"/>
      <c r="E370" s="899"/>
      <c r="F370" s="899"/>
      <c r="G370" s="899"/>
      <c r="H370" s="899"/>
      <c r="I370" s="899"/>
      <c r="J370" s="899"/>
      <c r="K370" s="899"/>
      <c r="L370" s="899"/>
      <c r="M370" s="899"/>
      <c r="N370" s="899"/>
      <c r="O370" s="899"/>
      <c r="P370" s="899"/>
      <c r="Q370" s="899"/>
      <c r="R370" s="899"/>
      <c r="S370" s="899"/>
      <c r="T370" s="899"/>
      <c r="U370" s="899"/>
      <c r="V370" s="899"/>
      <c r="W370" s="899"/>
    </row>
    <row r="371" spans="1:23" ht="16.5" customHeight="1">
      <c r="A371" s="899"/>
      <c r="B371" s="899"/>
      <c r="C371" s="908"/>
      <c r="D371" s="899"/>
      <c r="E371" s="899"/>
      <c r="F371" s="899"/>
      <c r="G371" s="899"/>
      <c r="H371" s="899"/>
      <c r="I371" s="899"/>
      <c r="J371" s="899"/>
      <c r="K371" s="899"/>
      <c r="L371" s="899"/>
      <c r="M371" s="899"/>
      <c r="N371" s="899"/>
      <c r="O371" s="899"/>
      <c r="P371" s="899"/>
      <c r="Q371" s="899"/>
      <c r="R371" s="899"/>
      <c r="S371" s="899"/>
      <c r="T371" s="899"/>
      <c r="U371" s="899"/>
      <c r="V371" s="899"/>
      <c r="W371" s="899"/>
    </row>
    <row r="372" spans="1:23" ht="16.5" customHeight="1">
      <c r="A372" s="899"/>
      <c r="B372" s="899"/>
      <c r="C372" s="908"/>
      <c r="D372" s="899"/>
      <c r="E372" s="899"/>
      <c r="F372" s="899"/>
      <c r="G372" s="899"/>
      <c r="H372" s="899"/>
      <c r="I372" s="899"/>
      <c r="J372" s="899"/>
      <c r="K372" s="899"/>
      <c r="L372" s="899"/>
      <c r="M372" s="899"/>
      <c r="N372" s="899"/>
      <c r="O372" s="899"/>
      <c r="P372" s="899"/>
      <c r="Q372" s="899"/>
      <c r="R372" s="899"/>
      <c r="S372" s="899"/>
      <c r="T372" s="899"/>
      <c r="U372" s="899"/>
      <c r="V372" s="899"/>
      <c r="W372" s="899"/>
    </row>
    <row r="373" spans="1:23" ht="16.5" customHeight="1">
      <c r="A373" s="899"/>
      <c r="B373" s="899"/>
      <c r="C373" s="908"/>
      <c r="D373" s="899"/>
      <c r="E373" s="899"/>
      <c r="F373" s="899"/>
      <c r="G373" s="899"/>
      <c r="H373" s="899"/>
      <c r="I373" s="899"/>
      <c r="J373" s="899"/>
      <c r="K373" s="899"/>
      <c r="L373" s="899"/>
      <c r="M373" s="899"/>
      <c r="N373" s="899"/>
      <c r="O373" s="899"/>
      <c r="P373" s="899"/>
      <c r="Q373" s="899"/>
      <c r="R373" s="899"/>
      <c r="S373" s="899"/>
      <c r="T373" s="899"/>
      <c r="U373" s="899"/>
      <c r="V373" s="899"/>
      <c r="W373" s="899"/>
    </row>
    <row r="374" spans="1:23" ht="16.5" customHeight="1">
      <c r="A374" s="899"/>
      <c r="B374" s="899"/>
      <c r="C374" s="908"/>
      <c r="D374" s="899"/>
      <c r="E374" s="899"/>
      <c r="F374" s="899"/>
      <c r="G374" s="899"/>
      <c r="H374" s="899"/>
      <c r="I374" s="899"/>
      <c r="J374" s="899"/>
      <c r="K374" s="899"/>
      <c r="L374" s="899"/>
      <c r="M374" s="899"/>
      <c r="N374" s="899"/>
      <c r="O374" s="899"/>
      <c r="P374" s="899"/>
      <c r="Q374" s="899"/>
      <c r="R374" s="899"/>
      <c r="S374" s="899"/>
      <c r="T374" s="899"/>
      <c r="U374" s="899"/>
      <c r="V374" s="899"/>
      <c r="W374" s="899"/>
    </row>
    <row r="375" spans="1:23" ht="16.5" customHeight="1">
      <c r="A375" s="899"/>
      <c r="B375" s="899"/>
      <c r="C375" s="908"/>
      <c r="D375" s="899"/>
      <c r="E375" s="899"/>
      <c r="F375" s="899"/>
      <c r="G375" s="899"/>
      <c r="H375" s="899"/>
      <c r="I375" s="899"/>
      <c r="J375" s="899"/>
      <c r="K375" s="899"/>
      <c r="L375" s="899"/>
      <c r="M375" s="899"/>
      <c r="N375" s="899"/>
      <c r="O375" s="899"/>
      <c r="P375" s="899"/>
      <c r="Q375" s="899"/>
      <c r="R375" s="899"/>
      <c r="S375" s="899"/>
      <c r="T375" s="899"/>
      <c r="U375" s="899"/>
      <c r="V375" s="899"/>
      <c r="W375" s="899"/>
    </row>
    <row r="376" spans="1:23" ht="16.5" customHeight="1">
      <c r="A376" s="899"/>
      <c r="B376" s="899"/>
      <c r="C376" s="908"/>
      <c r="D376" s="899"/>
      <c r="E376" s="899"/>
      <c r="F376" s="899"/>
      <c r="G376" s="899"/>
      <c r="H376" s="899"/>
      <c r="I376" s="899"/>
      <c r="J376" s="899"/>
      <c r="K376" s="899"/>
      <c r="L376" s="899"/>
      <c r="M376" s="899"/>
      <c r="N376" s="899"/>
      <c r="O376" s="899"/>
      <c r="P376" s="899"/>
      <c r="Q376" s="899"/>
      <c r="R376" s="899"/>
      <c r="S376" s="899"/>
      <c r="T376" s="899"/>
      <c r="U376" s="899"/>
      <c r="V376" s="899"/>
      <c r="W376" s="899"/>
    </row>
    <row r="377" spans="1:23" ht="16.5" customHeight="1">
      <c r="A377" s="899"/>
      <c r="B377" s="899"/>
      <c r="C377" s="908"/>
      <c r="D377" s="899"/>
      <c r="E377" s="899"/>
      <c r="F377" s="899"/>
      <c r="G377" s="899"/>
      <c r="H377" s="899"/>
      <c r="I377" s="899"/>
      <c r="J377" s="899"/>
      <c r="K377" s="899"/>
      <c r="L377" s="899"/>
      <c r="M377" s="899"/>
      <c r="N377" s="899"/>
      <c r="O377" s="899"/>
      <c r="P377" s="899"/>
      <c r="Q377" s="899"/>
      <c r="R377" s="899"/>
      <c r="S377" s="899"/>
      <c r="T377" s="899"/>
      <c r="U377" s="899"/>
      <c r="V377" s="899"/>
      <c r="W377" s="899"/>
    </row>
    <row r="378" spans="1:23" ht="16.5" customHeight="1">
      <c r="A378" s="899"/>
      <c r="B378" s="899"/>
      <c r="C378" s="908"/>
      <c r="D378" s="899"/>
      <c r="E378" s="899"/>
      <c r="F378" s="899"/>
      <c r="G378" s="899"/>
      <c r="H378" s="899"/>
      <c r="I378" s="899"/>
      <c r="J378" s="899"/>
      <c r="K378" s="899"/>
      <c r="L378" s="899"/>
      <c r="M378" s="899"/>
      <c r="N378" s="899"/>
      <c r="O378" s="899"/>
      <c r="P378" s="899"/>
      <c r="Q378" s="899"/>
      <c r="R378" s="899"/>
      <c r="S378" s="899"/>
      <c r="T378" s="899"/>
      <c r="U378" s="899"/>
      <c r="V378" s="899"/>
      <c r="W378" s="899"/>
    </row>
    <row r="379" spans="1:23" ht="16.5" customHeight="1">
      <c r="A379" s="899"/>
      <c r="B379" s="899"/>
      <c r="C379" s="908"/>
      <c r="D379" s="899"/>
      <c r="E379" s="899"/>
      <c r="F379" s="899"/>
      <c r="G379" s="899"/>
      <c r="H379" s="899"/>
      <c r="I379" s="899"/>
      <c r="J379" s="899"/>
      <c r="K379" s="899"/>
      <c r="L379" s="899"/>
      <c r="M379" s="899"/>
      <c r="N379" s="899"/>
      <c r="O379" s="899"/>
      <c r="P379" s="899"/>
      <c r="Q379" s="899"/>
      <c r="R379" s="899"/>
      <c r="S379" s="899"/>
      <c r="T379" s="899"/>
      <c r="U379" s="899"/>
      <c r="V379" s="899"/>
      <c r="W379" s="899"/>
    </row>
    <row r="380" spans="1:23" ht="16.5" customHeight="1">
      <c r="A380" s="899"/>
      <c r="B380" s="899"/>
      <c r="C380" s="908"/>
      <c r="D380" s="899"/>
      <c r="E380" s="899"/>
      <c r="F380" s="899"/>
      <c r="G380" s="899"/>
      <c r="H380" s="899"/>
      <c r="I380" s="899"/>
      <c r="J380" s="899"/>
      <c r="K380" s="899"/>
      <c r="L380" s="899"/>
      <c r="M380" s="899"/>
      <c r="N380" s="899"/>
      <c r="O380" s="899"/>
      <c r="P380" s="899"/>
      <c r="Q380" s="899"/>
      <c r="R380" s="899"/>
      <c r="S380" s="899"/>
      <c r="T380" s="899"/>
      <c r="U380" s="899"/>
      <c r="V380" s="899"/>
      <c r="W380" s="899"/>
    </row>
    <row r="381" spans="1:23" ht="16.5" customHeight="1">
      <c r="A381" s="899"/>
      <c r="B381" s="899"/>
      <c r="C381" s="908"/>
      <c r="D381" s="899"/>
      <c r="E381" s="899"/>
      <c r="F381" s="899"/>
      <c r="G381" s="899"/>
      <c r="H381" s="899"/>
      <c r="I381" s="899"/>
      <c r="J381" s="899"/>
      <c r="K381" s="899"/>
      <c r="L381" s="899"/>
      <c r="M381" s="899"/>
      <c r="N381" s="899"/>
      <c r="O381" s="899"/>
      <c r="P381" s="899"/>
      <c r="Q381" s="899"/>
      <c r="R381" s="899"/>
      <c r="S381" s="899"/>
      <c r="T381" s="899"/>
      <c r="U381" s="899"/>
      <c r="V381" s="899"/>
      <c r="W381" s="899"/>
    </row>
    <row r="382" spans="1:23" ht="16.5" customHeight="1">
      <c r="A382" s="899"/>
      <c r="B382" s="899"/>
      <c r="C382" s="908"/>
      <c r="D382" s="899"/>
      <c r="E382" s="899"/>
      <c r="F382" s="899"/>
      <c r="G382" s="899"/>
      <c r="H382" s="899"/>
      <c r="I382" s="899"/>
      <c r="J382" s="899"/>
      <c r="K382" s="899"/>
      <c r="L382" s="899"/>
      <c r="M382" s="899"/>
      <c r="N382" s="899"/>
      <c r="O382" s="899"/>
      <c r="P382" s="899"/>
      <c r="Q382" s="899"/>
      <c r="R382" s="899"/>
      <c r="S382" s="899"/>
      <c r="T382" s="899"/>
      <c r="U382" s="899"/>
      <c r="V382" s="899"/>
      <c r="W382" s="899"/>
    </row>
    <row r="383" spans="1:23" ht="16.5" customHeight="1">
      <c r="A383" s="899"/>
      <c r="B383" s="899"/>
      <c r="C383" s="908"/>
      <c r="D383" s="899"/>
      <c r="E383" s="899"/>
      <c r="F383" s="899"/>
      <c r="G383" s="899"/>
      <c r="H383" s="899"/>
      <c r="I383" s="899"/>
      <c r="J383" s="899"/>
      <c r="K383" s="899"/>
      <c r="L383" s="899"/>
      <c r="M383" s="899"/>
      <c r="N383" s="899"/>
      <c r="O383" s="899"/>
      <c r="P383" s="899"/>
      <c r="Q383" s="899"/>
      <c r="R383" s="899"/>
      <c r="S383" s="899"/>
      <c r="T383" s="899"/>
      <c r="U383" s="899"/>
      <c r="V383" s="899"/>
      <c r="W383" s="899"/>
    </row>
    <row r="384" spans="1:23" ht="16.5" customHeight="1">
      <c r="A384" s="899"/>
      <c r="B384" s="899"/>
      <c r="C384" s="908"/>
      <c r="D384" s="899"/>
      <c r="E384" s="899"/>
      <c r="F384" s="899"/>
      <c r="G384" s="899"/>
      <c r="H384" s="899"/>
      <c r="I384" s="899"/>
      <c r="J384" s="899"/>
      <c r="K384" s="899"/>
      <c r="L384" s="899"/>
      <c r="M384" s="899"/>
      <c r="N384" s="899"/>
      <c r="O384" s="899"/>
      <c r="P384" s="899"/>
      <c r="Q384" s="899"/>
      <c r="R384" s="899"/>
      <c r="S384" s="899"/>
      <c r="T384" s="899"/>
      <c r="U384" s="899"/>
      <c r="V384" s="899"/>
      <c r="W384" s="899"/>
    </row>
    <row r="385" spans="1:23" ht="16.5" customHeight="1">
      <c r="A385" s="899"/>
      <c r="B385" s="899"/>
      <c r="C385" s="908"/>
      <c r="D385" s="899"/>
      <c r="E385" s="899"/>
      <c r="F385" s="899"/>
      <c r="G385" s="899"/>
      <c r="H385" s="899"/>
      <c r="I385" s="899"/>
      <c r="J385" s="899"/>
      <c r="K385" s="899"/>
      <c r="L385" s="899"/>
      <c r="M385" s="899"/>
      <c r="N385" s="899"/>
      <c r="O385" s="899"/>
      <c r="P385" s="899"/>
      <c r="Q385" s="899"/>
      <c r="R385" s="899"/>
      <c r="S385" s="899"/>
      <c r="T385" s="899"/>
      <c r="U385" s="899"/>
      <c r="V385" s="899"/>
      <c r="W385" s="899"/>
    </row>
    <row r="386" spans="1:23" ht="16.5" customHeight="1">
      <c r="A386" s="899"/>
      <c r="B386" s="899"/>
      <c r="C386" s="908"/>
      <c r="D386" s="899"/>
      <c r="E386" s="899"/>
      <c r="F386" s="899"/>
      <c r="G386" s="899"/>
      <c r="H386" s="899"/>
      <c r="I386" s="899"/>
      <c r="J386" s="899"/>
      <c r="K386" s="899"/>
      <c r="L386" s="899"/>
      <c r="M386" s="899"/>
      <c r="N386" s="899"/>
      <c r="O386" s="899"/>
      <c r="P386" s="899"/>
      <c r="Q386" s="899"/>
      <c r="R386" s="899"/>
      <c r="S386" s="899"/>
      <c r="T386" s="899"/>
      <c r="U386" s="899"/>
      <c r="V386" s="899"/>
      <c r="W386" s="899"/>
    </row>
    <row r="387" spans="1:23" ht="16.5" customHeight="1">
      <c r="A387" s="899"/>
      <c r="B387" s="899"/>
      <c r="C387" s="908"/>
      <c r="D387" s="899"/>
      <c r="E387" s="899"/>
      <c r="F387" s="899"/>
      <c r="G387" s="899"/>
      <c r="H387" s="899"/>
      <c r="I387" s="899"/>
      <c r="J387" s="899"/>
      <c r="K387" s="899"/>
      <c r="L387" s="899"/>
      <c r="M387" s="899"/>
      <c r="N387" s="899"/>
      <c r="O387" s="899"/>
      <c r="P387" s="899"/>
      <c r="Q387" s="899"/>
      <c r="R387" s="899"/>
      <c r="S387" s="899"/>
      <c r="T387" s="899"/>
      <c r="U387" s="899"/>
      <c r="V387" s="899"/>
      <c r="W387" s="899"/>
    </row>
    <row r="388" spans="1:23" ht="16.5" customHeight="1">
      <c r="A388" s="899"/>
      <c r="B388" s="899"/>
      <c r="C388" s="908"/>
      <c r="D388" s="899"/>
      <c r="E388" s="899"/>
      <c r="F388" s="899"/>
      <c r="G388" s="899"/>
      <c r="H388" s="899"/>
      <c r="I388" s="899"/>
      <c r="J388" s="899"/>
      <c r="K388" s="899"/>
      <c r="L388" s="899"/>
      <c r="M388" s="899"/>
      <c r="N388" s="899"/>
      <c r="O388" s="899"/>
      <c r="P388" s="899"/>
      <c r="Q388" s="899"/>
      <c r="R388" s="899"/>
      <c r="S388" s="899"/>
      <c r="T388" s="899"/>
      <c r="U388" s="899"/>
      <c r="V388" s="899"/>
      <c r="W388" s="899"/>
    </row>
    <row r="389" spans="1:23" ht="16.5" customHeight="1">
      <c r="A389" s="899"/>
      <c r="B389" s="899"/>
      <c r="C389" s="908"/>
      <c r="D389" s="899"/>
      <c r="E389" s="899"/>
      <c r="F389" s="899"/>
      <c r="G389" s="899"/>
      <c r="H389" s="899"/>
      <c r="I389" s="899"/>
      <c r="J389" s="899"/>
      <c r="K389" s="899"/>
      <c r="L389" s="899"/>
      <c r="M389" s="899"/>
      <c r="N389" s="899"/>
      <c r="O389" s="899"/>
      <c r="P389" s="899"/>
      <c r="Q389" s="899"/>
      <c r="R389" s="899"/>
      <c r="S389" s="899"/>
      <c r="T389" s="899"/>
      <c r="U389" s="899"/>
      <c r="V389" s="899"/>
      <c r="W389" s="899"/>
    </row>
    <row r="390" spans="1:23" ht="16.5" customHeight="1">
      <c r="A390" s="899"/>
      <c r="B390" s="899"/>
      <c r="C390" s="908"/>
      <c r="D390" s="899"/>
      <c r="E390" s="899"/>
      <c r="F390" s="899"/>
      <c r="G390" s="899"/>
      <c r="H390" s="899"/>
      <c r="I390" s="899"/>
      <c r="J390" s="899"/>
      <c r="K390" s="899"/>
      <c r="L390" s="899"/>
      <c r="M390" s="899"/>
      <c r="N390" s="899"/>
      <c r="O390" s="899"/>
      <c r="P390" s="899"/>
      <c r="Q390" s="899"/>
      <c r="R390" s="899"/>
      <c r="S390" s="899"/>
      <c r="T390" s="899"/>
      <c r="U390" s="899"/>
      <c r="V390" s="899"/>
      <c r="W390" s="899"/>
    </row>
    <row r="391" spans="1:23" ht="16.5" customHeight="1">
      <c r="A391" s="899"/>
      <c r="B391" s="899"/>
      <c r="C391" s="908"/>
      <c r="D391" s="899"/>
      <c r="E391" s="899"/>
      <c r="F391" s="899"/>
      <c r="G391" s="899"/>
      <c r="H391" s="899"/>
      <c r="I391" s="899"/>
      <c r="J391" s="899"/>
      <c r="K391" s="899"/>
      <c r="L391" s="899"/>
      <c r="M391" s="899"/>
      <c r="N391" s="899"/>
      <c r="O391" s="899"/>
      <c r="P391" s="899"/>
      <c r="Q391" s="899"/>
      <c r="R391" s="899"/>
      <c r="S391" s="899"/>
      <c r="T391" s="899"/>
      <c r="U391" s="899"/>
      <c r="V391" s="899"/>
      <c r="W391" s="899"/>
    </row>
    <row r="392" spans="1:23" ht="16.5" customHeight="1">
      <c r="A392" s="899"/>
      <c r="B392" s="899"/>
      <c r="C392" s="908"/>
      <c r="D392" s="899"/>
      <c r="E392" s="899"/>
      <c r="F392" s="899"/>
      <c r="G392" s="899"/>
      <c r="H392" s="899"/>
      <c r="I392" s="899"/>
      <c r="J392" s="899"/>
      <c r="K392" s="899"/>
      <c r="L392" s="899"/>
      <c r="M392" s="899"/>
      <c r="N392" s="899"/>
      <c r="O392" s="899"/>
      <c r="P392" s="899"/>
      <c r="Q392" s="899"/>
      <c r="R392" s="899"/>
      <c r="S392" s="899"/>
      <c r="T392" s="899"/>
      <c r="U392" s="899"/>
      <c r="V392" s="899"/>
      <c r="W392" s="899"/>
    </row>
    <row r="393" spans="1:23" ht="16.5" customHeight="1">
      <c r="A393" s="899"/>
      <c r="B393" s="899"/>
      <c r="C393" s="908"/>
      <c r="D393" s="899"/>
      <c r="E393" s="899"/>
      <c r="F393" s="899"/>
      <c r="G393" s="899"/>
      <c r="H393" s="899"/>
      <c r="I393" s="899"/>
      <c r="J393" s="899"/>
      <c r="K393" s="899"/>
      <c r="L393" s="899"/>
      <c r="M393" s="899"/>
      <c r="N393" s="899"/>
      <c r="O393" s="899"/>
      <c r="P393" s="899"/>
      <c r="Q393" s="899"/>
      <c r="R393" s="899"/>
      <c r="S393" s="899"/>
      <c r="T393" s="899"/>
      <c r="U393" s="899"/>
      <c r="V393" s="899"/>
      <c r="W393" s="899"/>
    </row>
    <row r="394" spans="1:23" ht="16.5" customHeight="1">
      <c r="A394" s="899"/>
      <c r="B394" s="899"/>
      <c r="C394" s="908"/>
      <c r="D394" s="899"/>
      <c r="E394" s="899"/>
      <c r="F394" s="899"/>
      <c r="G394" s="899"/>
      <c r="H394" s="899"/>
      <c r="I394" s="899"/>
      <c r="J394" s="899"/>
      <c r="K394" s="899"/>
      <c r="L394" s="899"/>
      <c r="M394" s="899"/>
      <c r="N394" s="899"/>
      <c r="O394" s="899"/>
      <c r="P394" s="899"/>
      <c r="Q394" s="899"/>
      <c r="R394" s="899"/>
      <c r="S394" s="899"/>
      <c r="T394" s="899"/>
      <c r="U394" s="899"/>
      <c r="V394" s="899"/>
      <c r="W394" s="899"/>
    </row>
    <row r="395" spans="1:23" ht="16.5" customHeight="1">
      <c r="A395" s="899"/>
      <c r="B395" s="899"/>
      <c r="C395" s="908"/>
      <c r="D395" s="899"/>
      <c r="E395" s="899"/>
      <c r="F395" s="899"/>
      <c r="G395" s="899"/>
      <c r="H395" s="899"/>
      <c r="I395" s="899"/>
      <c r="J395" s="899"/>
      <c r="K395" s="899"/>
      <c r="L395" s="899"/>
      <c r="M395" s="899"/>
      <c r="N395" s="899"/>
      <c r="O395" s="899"/>
      <c r="P395" s="899"/>
      <c r="Q395" s="899"/>
      <c r="R395" s="899"/>
      <c r="S395" s="899"/>
      <c r="T395" s="899"/>
      <c r="U395" s="899"/>
      <c r="V395" s="899"/>
      <c r="W395" s="899"/>
    </row>
    <row r="396" spans="1:23" ht="16.5" customHeight="1">
      <c r="A396" s="899"/>
      <c r="B396" s="899"/>
      <c r="C396" s="908"/>
      <c r="D396" s="899"/>
      <c r="E396" s="899"/>
      <c r="F396" s="899"/>
      <c r="G396" s="899"/>
      <c r="H396" s="899"/>
      <c r="I396" s="899"/>
      <c r="J396" s="899"/>
      <c r="K396" s="899"/>
      <c r="L396" s="899"/>
      <c r="M396" s="899"/>
      <c r="N396" s="899"/>
      <c r="O396" s="899"/>
      <c r="P396" s="899"/>
      <c r="Q396" s="899"/>
      <c r="R396" s="899"/>
      <c r="S396" s="899"/>
      <c r="T396" s="899"/>
      <c r="U396" s="899"/>
      <c r="V396" s="899"/>
      <c r="W396" s="899"/>
    </row>
    <row r="397" spans="1:23" ht="16.5" customHeight="1">
      <c r="A397" s="899"/>
      <c r="B397" s="899"/>
      <c r="C397" s="908"/>
      <c r="D397" s="899"/>
      <c r="E397" s="899"/>
      <c r="F397" s="899"/>
      <c r="G397" s="899"/>
      <c r="H397" s="899"/>
      <c r="I397" s="899"/>
      <c r="J397" s="899"/>
      <c r="K397" s="899"/>
      <c r="L397" s="899"/>
      <c r="M397" s="899"/>
      <c r="N397" s="899"/>
      <c r="O397" s="899"/>
      <c r="P397" s="899"/>
      <c r="Q397" s="899"/>
      <c r="R397" s="899"/>
      <c r="S397" s="899"/>
      <c r="T397" s="899"/>
      <c r="U397" s="899"/>
      <c r="V397" s="899"/>
      <c r="W397" s="899"/>
    </row>
    <row r="398" spans="1:23" ht="16.5" customHeight="1">
      <c r="A398" s="899"/>
      <c r="B398" s="899"/>
      <c r="C398" s="908"/>
      <c r="D398" s="899"/>
      <c r="E398" s="899"/>
      <c r="F398" s="899"/>
      <c r="G398" s="899"/>
      <c r="H398" s="899"/>
      <c r="I398" s="899"/>
      <c r="J398" s="899"/>
      <c r="K398" s="899"/>
      <c r="L398" s="899"/>
      <c r="M398" s="899"/>
      <c r="N398" s="899"/>
      <c r="O398" s="899"/>
      <c r="P398" s="899"/>
      <c r="Q398" s="899"/>
      <c r="R398" s="899"/>
      <c r="S398" s="899"/>
      <c r="T398" s="899"/>
      <c r="U398" s="899"/>
      <c r="V398" s="899"/>
      <c r="W398" s="899"/>
    </row>
    <row r="399" spans="1:23" ht="16.5" customHeight="1">
      <c r="A399" s="899"/>
      <c r="B399" s="899"/>
      <c r="C399" s="908"/>
      <c r="D399" s="899"/>
      <c r="E399" s="899"/>
      <c r="F399" s="899"/>
      <c r="G399" s="899"/>
      <c r="H399" s="899"/>
      <c r="I399" s="899"/>
      <c r="J399" s="899"/>
      <c r="K399" s="899"/>
      <c r="L399" s="899"/>
      <c r="M399" s="899"/>
      <c r="N399" s="899"/>
      <c r="O399" s="899"/>
      <c r="P399" s="899"/>
      <c r="Q399" s="899"/>
      <c r="R399" s="899"/>
      <c r="S399" s="899"/>
      <c r="T399" s="899"/>
      <c r="U399" s="899"/>
      <c r="V399" s="899"/>
      <c r="W399" s="899"/>
    </row>
    <row r="400" spans="1:23" ht="16.5" customHeight="1">
      <c r="A400" s="899"/>
      <c r="B400" s="899"/>
      <c r="C400" s="908"/>
      <c r="D400" s="899"/>
      <c r="E400" s="899"/>
      <c r="F400" s="899"/>
      <c r="G400" s="899"/>
      <c r="H400" s="899"/>
      <c r="I400" s="899"/>
      <c r="J400" s="899"/>
      <c r="K400" s="899"/>
      <c r="L400" s="899"/>
      <c r="M400" s="899"/>
      <c r="N400" s="899"/>
      <c r="O400" s="899"/>
      <c r="P400" s="899"/>
      <c r="Q400" s="899"/>
      <c r="R400" s="899"/>
      <c r="S400" s="899"/>
      <c r="T400" s="899"/>
      <c r="U400" s="899"/>
      <c r="V400" s="899"/>
      <c r="W400" s="899"/>
    </row>
    <row r="401" spans="1:23" ht="16.5" customHeight="1">
      <c r="A401" s="899"/>
      <c r="B401" s="899"/>
      <c r="C401" s="908"/>
      <c r="D401" s="899"/>
      <c r="E401" s="899"/>
      <c r="F401" s="899"/>
      <c r="G401" s="899"/>
      <c r="H401" s="899"/>
      <c r="I401" s="899"/>
      <c r="J401" s="899"/>
      <c r="K401" s="899"/>
      <c r="L401" s="899"/>
      <c r="M401" s="899"/>
      <c r="N401" s="899"/>
      <c r="O401" s="899"/>
      <c r="P401" s="899"/>
      <c r="Q401" s="899"/>
      <c r="R401" s="899"/>
      <c r="S401" s="899"/>
      <c r="T401" s="899"/>
      <c r="U401" s="899"/>
      <c r="V401" s="899"/>
      <c r="W401" s="899"/>
    </row>
    <row r="402" spans="1:23" ht="16.5" customHeight="1">
      <c r="A402" s="899"/>
      <c r="B402" s="899"/>
      <c r="C402" s="908"/>
      <c r="D402" s="899"/>
      <c r="E402" s="899"/>
      <c r="F402" s="899"/>
      <c r="G402" s="899"/>
      <c r="H402" s="899"/>
      <c r="I402" s="899"/>
      <c r="J402" s="899"/>
      <c r="K402" s="899"/>
      <c r="L402" s="899"/>
      <c r="M402" s="899"/>
      <c r="N402" s="899"/>
      <c r="O402" s="899"/>
      <c r="P402" s="899"/>
      <c r="Q402" s="899"/>
      <c r="R402" s="899"/>
      <c r="S402" s="899"/>
      <c r="T402" s="899"/>
      <c r="U402" s="899"/>
      <c r="V402" s="899"/>
      <c r="W402" s="899"/>
    </row>
    <row r="403" spans="1:23" ht="16.5" customHeight="1">
      <c r="A403" s="899"/>
      <c r="B403" s="899"/>
      <c r="C403" s="908"/>
      <c r="D403" s="899"/>
      <c r="E403" s="899"/>
      <c r="F403" s="899"/>
      <c r="G403" s="899"/>
      <c r="H403" s="899"/>
      <c r="I403" s="899"/>
      <c r="J403" s="899"/>
      <c r="K403" s="899"/>
      <c r="L403" s="899"/>
      <c r="M403" s="899"/>
      <c r="N403" s="899"/>
      <c r="O403" s="899"/>
      <c r="P403" s="899"/>
      <c r="Q403" s="899"/>
      <c r="R403" s="899"/>
      <c r="S403" s="899"/>
      <c r="T403" s="899"/>
      <c r="U403" s="899"/>
      <c r="V403" s="899"/>
      <c r="W403" s="899"/>
    </row>
    <row r="404" spans="1:23" ht="16.5" customHeight="1">
      <c r="A404" s="899"/>
      <c r="B404" s="899"/>
      <c r="C404" s="908"/>
      <c r="D404" s="899"/>
      <c r="E404" s="899"/>
      <c r="F404" s="899"/>
      <c r="G404" s="899"/>
      <c r="H404" s="899"/>
      <c r="I404" s="899"/>
      <c r="J404" s="899"/>
      <c r="K404" s="899"/>
      <c r="L404" s="899"/>
      <c r="M404" s="899"/>
      <c r="N404" s="899"/>
      <c r="O404" s="899"/>
      <c r="P404" s="899"/>
      <c r="Q404" s="899"/>
      <c r="R404" s="899"/>
      <c r="S404" s="899"/>
      <c r="T404" s="899"/>
      <c r="U404" s="899"/>
      <c r="V404" s="899"/>
      <c r="W404" s="899"/>
    </row>
    <row r="405" spans="1:23" ht="16.5" customHeight="1">
      <c r="A405" s="899"/>
      <c r="B405" s="899"/>
      <c r="C405" s="908"/>
      <c r="D405" s="899"/>
      <c r="E405" s="899"/>
      <c r="F405" s="899"/>
      <c r="G405" s="899"/>
      <c r="H405" s="899"/>
      <c r="I405" s="899"/>
      <c r="J405" s="899"/>
      <c r="K405" s="899"/>
      <c r="L405" s="899"/>
      <c r="M405" s="899"/>
      <c r="N405" s="899"/>
      <c r="O405" s="899"/>
      <c r="P405" s="899"/>
      <c r="Q405" s="899"/>
      <c r="R405" s="899"/>
      <c r="S405" s="899"/>
      <c r="T405" s="899"/>
      <c r="U405" s="899"/>
      <c r="V405" s="899"/>
      <c r="W405" s="899"/>
    </row>
    <row r="406" spans="1:23" ht="16.5" customHeight="1">
      <c r="A406" s="899"/>
      <c r="B406" s="899"/>
      <c r="C406" s="908"/>
      <c r="D406" s="899"/>
      <c r="E406" s="899"/>
      <c r="F406" s="899"/>
      <c r="G406" s="899"/>
      <c r="H406" s="899"/>
      <c r="I406" s="899"/>
      <c r="J406" s="899"/>
      <c r="K406" s="899"/>
      <c r="L406" s="899"/>
      <c r="M406" s="899"/>
      <c r="N406" s="899"/>
      <c r="O406" s="899"/>
      <c r="P406" s="899"/>
      <c r="Q406" s="899"/>
      <c r="R406" s="899"/>
      <c r="S406" s="899"/>
      <c r="T406" s="899"/>
      <c r="U406" s="899"/>
      <c r="V406" s="899"/>
      <c r="W406" s="899"/>
    </row>
    <row r="407" spans="1:23" ht="16.5" customHeight="1">
      <c r="A407" s="899"/>
      <c r="B407" s="899"/>
      <c r="C407" s="908"/>
      <c r="D407" s="899"/>
      <c r="E407" s="899"/>
      <c r="F407" s="899"/>
      <c r="G407" s="899"/>
      <c r="H407" s="899"/>
      <c r="I407" s="899"/>
      <c r="J407" s="899"/>
      <c r="K407" s="899"/>
      <c r="L407" s="899"/>
      <c r="M407" s="899"/>
      <c r="N407" s="899"/>
      <c r="O407" s="899"/>
      <c r="P407" s="899"/>
      <c r="Q407" s="899"/>
      <c r="R407" s="899"/>
      <c r="S407" s="899"/>
      <c r="T407" s="899"/>
      <c r="U407" s="899"/>
      <c r="V407" s="899"/>
      <c r="W407" s="899"/>
    </row>
    <row r="408" spans="1:23" ht="16.5" customHeight="1">
      <c r="A408" s="899"/>
      <c r="B408" s="899"/>
      <c r="C408" s="908"/>
      <c r="D408" s="899"/>
      <c r="E408" s="899"/>
      <c r="F408" s="899"/>
      <c r="G408" s="899"/>
      <c r="H408" s="899"/>
      <c r="I408" s="899"/>
      <c r="J408" s="899"/>
      <c r="K408" s="899"/>
      <c r="L408" s="899"/>
      <c r="M408" s="899"/>
      <c r="N408" s="899"/>
      <c r="O408" s="899"/>
      <c r="P408" s="899"/>
      <c r="Q408" s="899"/>
      <c r="R408" s="899"/>
      <c r="S408" s="899"/>
      <c r="T408" s="899"/>
      <c r="U408" s="899"/>
      <c r="V408" s="899"/>
      <c r="W408" s="899"/>
    </row>
    <row r="409" spans="1:23" ht="16.5" customHeight="1">
      <c r="A409" s="899"/>
      <c r="B409" s="899"/>
      <c r="C409" s="908"/>
      <c r="D409" s="899"/>
      <c r="E409" s="899"/>
      <c r="F409" s="899"/>
      <c r="G409" s="899"/>
      <c r="H409" s="899"/>
      <c r="I409" s="899"/>
      <c r="J409" s="899"/>
      <c r="K409" s="899"/>
      <c r="L409" s="899"/>
      <c r="M409" s="899"/>
      <c r="N409" s="899"/>
      <c r="O409" s="899"/>
      <c r="P409" s="899"/>
      <c r="Q409" s="899"/>
      <c r="R409" s="899"/>
      <c r="S409" s="899"/>
      <c r="T409" s="899"/>
      <c r="U409" s="899"/>
      <c r="V409" s="899"/>
      <c r="W409" s="899"/>
    </row>
    <row r="410" spans="1:23" ht="16.5" customHeight="1">
      <c r="A410" s="899"/>
      <c r="B410" s="899"/>
      <c r="C410" s="908"/>
      <c r="D410" s="899"/>
      <c r="E410" s="899"/>
      <c r="F410" s="899"/>
      <c r="G410" s="899"/>
      <c r="H410" s="899"/>
      <c r="I410" s="899"/>
      <c r="J410" s="899"/>
      <c r="K410" s="899"/>
      <c r="L410" s="899"/>
      <c r="M410" s="899"/>
      <c r="N410" s="899"/>
      <c r="O410" s="899"/>
      <c r="P410" s="899"/>
      <c r="Q410" s="899"/>
      <c r="R410" s="899"/>
      <c r="S410" s="899"/>
      <c r="T410" s="899"/>
      <c r="U410" s="899"/>
      <c r="V410" s="899"/>
      <c r="W410" s="899"/>
    </row>
    <row r="411" spans="1:23" ht="16.5" customHeight="1">
      <c r="A411" s="899"/>
      <c r="B411" s="899"/>
      <c r="C411" s="908"/>
      <c r="D411" s="899"/>
      <c r="E411" s="899"/>
      <c r="F411" s="899"/>
      <c r="G411" s="899"/>
      <c r="H411" s="899"/>
      <c r="I411" s="899"/>
      <c r="J411" s="899"/>
      <c r="K411" s="899"/>
      <c r="L411" s="899"/>
      <c r="M411" s="899"/>
      <c r="N411" s="899"/>
      <c r="O411" s="899"/>
      <c r="P411" s="899"/>
      <c r="Q411" s="899"/>
      <c r="R411" s="899"/>
      <c r="S411" s="899"/>
      <c r="T411" s="899"/>
      <c r="U411" s="899"/>
      <c r="V411" s="899"/>
      <c r="W411" s="899"/>
    </row>
    <row r="412" spans="1:23" ht="16.5" customHeight="1">
      <c r="A412" s="899"/>
      <c r="B412" s="899"/>
      <c r="C412" s="908"/>
      <c r="D412" s="899"/>
      <c r="E412" s="899"/>
      <c r="F412" s="899"/>
      <c r="G412" s="899"/>
      <c r="H412" s="899"/>
      <c r="I412" s="899"/>
      <c r="J412" s="899"/>
      <c r="K412" s="899"/>
      <c r="L412" s="899"/>
      <c r="M412" s="899"/>
      <c r="N412" s="899"/>
      <c r="O412" s="899"/>
      <c r="P412" s="899"/>
      <c r="Q412" s="899"/>
      <c r="R412" s="899"/>
      <c r="S412" s="899"/>
      <c r="T412" s="899"/>
      <c r="U412" s="899"/>
      <c r="V412" s="899"/>
      <c r="W412" s="899"/>
    </row>
    <row r="413" spans="1:23" ht="16.5" customHeight="1">
      <c r="A413" s="899"/>
      <c r="B413" s="899"/>
      <c r="C413" s="908"/>
      <c r="D413" s="899"/>
      <c r="E413" s="899"/>
      <c r="F413" s="899"/>
      <c r="G413" s="899"/>
      <c r="H413" s="899"/>
      <c r="I413" s="899"/>
      <c r="J413" s="899"/>
      <c r="K413" s="899"/>
      <c r="L413" s="899"/>
      <c r="M413" s="899"/>
      <c r="N413" s="899"/>
      <c r="O413" s="899"/>
      <c r="P413" s="899"/>
      <c r="Q413" s="899"/>
      <c r="R413" s="899"/>
      <c r="S413" s="899"/>
      <c r="T413" s="899"/>
      <c r="U413" s="899"/>
      <c r="V413" s="899"/>
      <c r="W413" s="899"/>
    </row>
    <row r="414" spans="1:23" ht="16.5" customHeight="1">
      <c r="A414" s="899"/>
      <c r="B414" s="899"/>
      <c r="C414" s="908"/>
      <c r="D414" s="899"/>
      <c r="E414" s="899"/>
      <c r="F414" s="899"/>
      <c r="G414" s="899"/>
      <c r="H414" s="899"/>
      <c r="I414" s="899"/>
      <c r="J414" s="899"/>
      <c r="K414" s="899"/>
      <c r="L414" s="899"/>
      <c r="M414" s="899"/>
      <c r="N414" s="899"/>
      <c r="O414" s="899"/>
      <c r="P414" s="899"/>
      <c r="Q414" s="899"/>
      <c r="R414" s="899"/>
      <c r="S414" s="899"/>
      <c r="T414" s="899"/>
      <c r="U414" s="899"/>
      <c r="V414" s="899"/>
      <c r="W414" s="899"/>
    </row>
    <row r="415" spans="1:23" ht="16.5" customHeight="1">
      <c r="A415" s="899"/>
      <c r="B415" s="899"/>
      <c r="C415" s="908"/>
      <c r="D415" s="899"/>
      <c r="E415" s="899"/>
      <c r="F415" s="899"/>
      <c r="G415" s="899"/>
      <c r="H415" s="899"/>
      <c r="I415" s="899"/>
      <c r="J415" s="899"/>
      <c r="K415" s="899"/>
      <c r="L415" s="899"/>
      <c r="M415" s="899"/>
      <c r="N415" s="899"/>
      <c r="O415" s="899"/>
      <c r="P415" s="899"/>
      <c r="Q415" s="899"/>
      <c r="R415" s="899"/>
      <c r="S415" s="899"/>
      <c r="T415" s="899"/>
      <c r="U415" s="899"/>
      <c r="V415" s="899"/>
      <c r="W415" s="899"/>
    </row>
    <row r="416" spans="1:23" ht="16.5" customHeight="1">
      <c r="A416" s="899"/>
      <c r="B416" s="899"/>
      <c r="C416" s="908"/>
      <c r="D416" s="899"/>
      <c r="E416" s="899"/>
      <c r="F416" s="899"/>
      <c r="G416" s="899"/>
      <c r="H416" s="899"/>
      <c r="I416" s="899"/>
      <c r="J416" s="899"/>
      <c r="K416" s="899"/>
      <c r="L416" s="899"/>
      <c r="M416" s="899"/>
      <c r="N416" s="899"/>
      <c r="O416" s="899"/>
      <c r="P416" s="899"/>
      <c r="Q416" s="899"/>
      <c r="R416" s="899"/>
      <c r="S416" s="899"/>
      <c r="T416" s="899"/>
      <c r="U416" s="899"/>
      <c r="V416" s="899"/>
      <c r="W416" s="899"/>
    </row>
    <row r="417" spans="1:23" ht="16.5" customHeight="1">
      <c r="A417" s="899"/>
      <c r="B417" s="899"/>
      <c r="C417" s="908"/>
      <c r="D417" s="899"/>
      <c r="E417" s="899"/>
      <c r="F417" s="899"/>
      <c r="G417" s="899"/>
      <c r="H417" s="899"/>
      <c r="I417" s="899"/>
      <c r="J417" s="899"/>
      <c r="K417" s="899"/>
      <c r="L417" s="899"/>
      <c r="M417" s="899"/>
      <c r="N417" s="899"/>
      <c r="O417" s="899"/>
      <c r="P417" s="899"/>
      <c r="Q417" s="899"/>
      <c r="R417" s="899"/>
      <c r="S417" s="899"/>
      <c r="T417" s="899"/>
      <c r="U417" s="899"/>
      <c r="V417" s="899"/>
      <c r="W417" s="899"/>
    </row>
    <row r="418" spans="1:23" ht="16.5" customHeight="1">
      <c r="A418" s="899"/>
      <c r="B418" s="899"/>
      <c r="C418" s="908"/>
      <c r="D418" s="899"/>
      <c r="E418" s="899"/>
      <c r="F418" s="899"/>
      <c r="G418" s="899"/>
      <c r="H418" s="899"/>
      <c r="I418" s="899"/>
      <c r="J418" s="899"/>
      <c r="K418" s="899"/>
      <c r="L418" s="899"/>
      <c r="M418" s="899"/>
      <c r="N418" s="899"/>
      <c r="O418" s="899"/>
      <c r="P418" s="899"/>
      <c r="Q418" s="899"/>
      <c r="R418" s="899"/>
      <c r="S418" s="899"/>
      <c r="T418" s="899"/>
      <c r="U418" s="899"/>
      <c r="V418" s="899"/>
      <c r="W418" s="899"/>
    </row>
    <row r="419" spans="1:23" ht="16.5" customHeight="1">
      <c r="A419" s="899"/>
      <c r="B419" s="899"/>
      <c r="C419" s="908"/>
      <c r="D419" s="899"/>
      <c r="E419" s="899"/>
      <c r="F419" s="899"/>
      <c r="G419" s="899"/>
      <c r="H419" s="899"/>
      <c r="I419" s="899"/>
      <c r="J419" s="899"/>
      <c r="K419" s="899"/>
      <c r="L419" s="899"/>
      <c r="M419" s="899"/>
      <c r="N419" s="899"/>
      <c r="O419" s="899"/>
      <c r="P419" s="899"/>
      <c r="Q419" s="899"/>
      <c r="R419" s="899"/>
      <c r="S419" s="899"/>
      <c r="T419" s="899"/>
      <c r="U419" s="899"/>
      <c r="V419" s="899"/>
      <c r="W419" s="899"/>
    </row>
    <row r="420" spans="1:23" ht="16.5" customHeight="1">
      <c r="A420" s="899"/>
      <c r="B420" s="899"/>
      <c r="C420" s="908"/>
      <c r="D420" s="899"/>
      <c r="E420" s="899"/>
      <c r="F420" s="899"/>
      <c r="G420" s="899"/>
      <c r="H420" s="899"/>
      <c r="I420" s="899"/>
      <c r="J420" s="899"/>
      <c r="K420" s="899"/>
      <c r="L420" s="899"/>
      <c r="M420" s="899"/>
      <c r="N420" s="899"/>
      <c r="O420" s="899"/>
      <c r="P420" s="899"/>
      <c r="Q420" s="899"/>
      <c r="R420" s="899"/>
      <c r="S420" s="899"/>
      <c r="T420" s="899"/>
      <c r="U420" s="899"/>
      <c r="V420" s="899"/>
      <c r="W420" s="899"/>
    </row>
    <row r="421" spans="1:23" ht="16.5" customHeight="1">
      <c r="A421" s="899"/>
      <c r="B421" s="899"/>
      <c r="C421" s="908"/>
      <c r="D421" s="899"/>
      <c r="E421" s="899"/>
      <c r="F421" s="899"/>
      <c r="G421" s="899"/>
      <c r="H421" s="899"/>
      <c r="I421" s="899"/>
      <c r="J421" s="899"/>
      <c r="K421" s="899"/>
      <c r="L421" s="899"/>
      <c r="M421" s="899"/>
      <c r="N421" s="899"/>
      <c r="O421" s="899"/>
      <c r="P421" s="899"/>
      <c r="Q421" s="899"/>
      <c r="R421" s="899"/>
      <c r="S421" s="899"/>
      <c r="T421" s="899"/>
      <c r="U421" s="899"/>
      <c r="V421" s="899"/>
      <c r="W421" s="899"/>
    </row>
    <row r="422" spans="1:23" ht="16.5" customHeight="1">
      <c r="A422" s="899"/>
      <c r="B422" s="899"/>
      <c r="C422" s="908"/>
      <c r="D422" s="899"/>
      <c r="E422" s="899"/>
      <c r="F422" s="899"/>
      <c r="G422" s="899"/>
      <c r="H422" s="899"/>
      <c r="I422" s="899"/>
      <c r="J422" s="899"/>
      <c r="K422" s="899"/>
      <c r="L422" s="899"/>
      <c r="M422" s="899"/>
      <c r="N422" s="899"/>
      <c r="O422" s="899"/>
      <c r="P422" s="899"/>
      <c r="Q422" s="899"/>
      <c r="R422" s="899"/>
      <c r="S422" s="899"/>
      <c r="T422" s="899"/>
      <c r="U422" s="899"/>
      <c r="V422" s="899"/>
      <c r="W422" s="899"/>
    </row>
    <row r="423" spans="1:23" ht="16.5" customHeight="1">
      <c r="A423" s="899"/>
      <c r="B423" s="899"/>
      <c r="C423" s="908"/>
      <c r="D423" s="899"/>
      <c r="E423" s="899"/>
      <c r="F423" s="899"/>
      <c r="G423" s="899"/>
      <c r="H423" s="899"/>
      <c r="I423" s="899"/>
      <c r="J423" s="899"/>
      <c r="K423" s="899"/>
      <c r="L423" s="899"/>
      <c r="M423" s="899"/>
      <c r="N423" s="899"/>
      <c r="O423" s="899"/>
      <c r="P423" s="899"/>
      <c r="Q423" s="899"/>
      <c r="R423" s="899"/>
      <c r="S423" s="899"/>
      <c r="T423" s="899"/>
      <c r="U423" s="899"/>
      <c r="V423" s="899"/>
      <c r="W423" s="899"/>
    </row>
    <row r="424" spans="1:23" ht="16.5" customHeight="1">
      <c r="A424" s="899"/>
      <c r="B424" s="899"/>
      <c r="C424" s="908"/>
      <c r="D424" s="899"/>
      <c r="E424" s="899"/>
      <c r="F424" s="899"/>
      <c r="G424" s="899"/>
      <c r="H424" s="899"/>
      <c r="I424" s="899"/>
      <c r="J424" s="899"/>
      <c r="K424" s="899"/>
      <c r="L424" s="899"/>
      <c r="M424" s="899"/>
      <c r="N424" s="899"/>
      <c r="O424" s="899"/>
      <c r="P424" s="899"/>
      <c r="Q424" s="899"/>
      <c r="R424" s="899"/>
      <c r="S424" s="899"/>
      <c r="T424" s="899"/>
      <c r="U424" s="899"/>
      <c r="V424" s="899"/>
      <c r="W424" s="899"/>
    </row>
    <row r="425" spans="1:23" ht="16.5" customHeight="1">
      <c r="A425" s="899"/>
      <c r="B425" s="899"/>
      <c r="C425" s="908"/>
      <c r="D425" s="899"/>
      <c r="E425" s="899"/>
      <c r="F425" s="899"/>
      <c r="G425" s="899"/>
      <c r="H425" s="899"/>
      <c r="I425" s="899"/>
      <c r="J425" s="899"/>
      <c r="K425" s="899"/>
      <c r="L425" s="899"/>
      <c r="M425" s="899"/>
      <c r="N425" s="899"/>
      <c r="O425" s="899"/>
      <c r="P425" s="899"/>
      <c r="Q425" s="899"/>
      <c r="R425" s="899"/>
      <c r="S425" s="899"/>
      <c r="T425" s="899"/>
      <c r="U425" s="899"/>
      <c r="V425" s="899"/>
      <c r="W425" s="899"/>
    </row>
    <row r="426" spans="1:23" ht="16.5" customHeight="1">
      <c r="A426" s="899"/>
      <c r="B426" s="899"/>
      <c r="C426" s="908"/>
      <c r="D426" s="899"/>
      <c r="E426" s="899"/>
      <c r="F426" s="899"/>
      <c r="G426" s="899"/>
      <c r="H426" s="899"/>
      <c r="I426" s="899"/>
      <c r="J426" s="899"/>
      <c r="K426" s="899"/>
      <c r="L426" s="899"/>
      <c r="M426" s="899"/>
      <c r="N426" s="899"/>
      <c r="O426" s="899"/>
      <c r="P426" s="899"/>
      <c r="Q426" s="899"/>
      <c r="R426" s="899"/>
      <c r="S426" s="899"/>
      <c r="T426" s="899"/>
      <c r="U426" s="899"/>
      <c r="V426" s="899"/>
      <c r="W426" s="899"/>
    </row>
    <row r="427" spans="1:23" ht="16.5" customHeight="1">
      <c r="A427" s="899"/>
      <c r="B427" s="899"/>
      <c r="C427" s="908"/>
      <c r="D427" s="899"/>
      <c r="E427" s="899"/>
      <c r="F427" s="899"/>
      <c r="G427" s="899"/>
      <c r="H427" s="899"/>
      <c r="I427" s="899"/>
      <c r="J427" s="899"/>
      <c r="K427" s="899"/>
      <c r="L427" s="899"/>
      <c r="M427" s="899"/>
      <c r="N427" s="899"/>
      <c r="O427" s="899"/>
      <c r="P427" s="899"/>
      <c r="Q427" s="899"/>
      <c r="R427" s="899"/>
      <c r="S427" s="899"/>
      <c r="T427" s="899"/>
      <c r="U427" s="899"/>
      <c r="V427" s="899"/>
      <c r="W427" s="899"/>
    </row>
    <row r="428" spans="1:23" ht="16.5" customHeight="1">
      <c r="A428" s="899"/>
      <c r="B428" s="899"/>
      <c r="C428" s="908"/>
      <c r="D428" s="899"/>
      <c r="E428" s="899"/>
      <c r="F428" s="899"/>
      <c r="G428" s="899"/>
      <c r="H428" s="899"/>
      <c r="I428" s="899"/>
      <c r="J428" s="899"/>
      <c r="K428" s="899"/>
      <c r="L428" s="899"/>
      <c r="M428" s="899"/>
      <c r="N428" s="899"/>
      <c r="O428" s="899"/>
      <c r="P428" s="899"/>
      <c r="Q428" s="899"/>
      <c r="R428" s="899"/>
      <c r="S428" s="899"/>
      <c r="T428" s="899"/>
      <c r="U428" s="899"/>
      <c r="V428" s="899"/>
      <c r="W428" s="899"/>
    </row>
    <row r="429" spans="1:23" ht="16.5" customHeight="1">
      <c r="A429" s="899"/>
      <c r="B429" s="899"/>
      <c r="C429" s="908"/>
      <c r="D429" s="899"/>
      <c r="E429" s="899"/>
      <c r="F429" s="899"/>
      <c r="G429" s="899"/>
      <c r="H429" s="899"/>
      <c r="I429" s="899"/>
      <c r="J429" s="899"/>
      <c r="K429" s="899"/>
      <c r="L429" s="899"/>
      <c r="M429" s="899"/>
      <c r="N429" s="899"/>
      <c r="O429" s="899"/>
      <c r="P429" s="899"/>
      <c r="Q429" s="899"/>
      <c r="R429" s="899"/>
      <c r="S429" s="899"/>
      <c r="T429" s="899"/>
      <c r="U429" s="899"/>
      <c r="V429" s="899"/>
      <c r="W429" s="899"/>
    </row>
    <row r="430" spans="1:23" ht="16.5" customHeight="1">
      <c r="A430" s="899"/>
      <c r="B430" s="899"/>
      <c r="C430" s="908"/>
      <c r="D430" s="899"/>
      <c r="E430" s="899"/>
      <c r="F430" s="899"/>
      <c r="G430" s="899"/>
      <c r="H430" s="899"/>
      <c r="I430" s="899"/>
      <c r="J430" s="899"/>
      <c r="K430" s="899"/>
      <c r="L430" s="899"/>
      <c r="M430" s="899"/>
      <c r="N430" s="899"/>
      <c r="O430" s="899"/>
      <c r="P430" s="899"/>
      <c r="Q430" s="899"/>
      <c r="R430" s="899"/>
      <c r="S430" s="899"/>
      <c r="T430" s="899"/>
      <c r="U430" s="899"/>
      <c r="V430" s="899"/>
      <c r="W430" s="899"/>
    </row>
    <row r="431" spans="1:23" ht="16.5" customHeight="1">
      <c r="A431" s="899"/>
      <c r="B431" s="899"/>
      <c r="C431" s="908"/>
      <c r="D431" s="899"/>
      <c r="E431" s="899"/>
      <c r="F431" s="899"/>
      <c r="G431" s="899"/>
      <c r="H431" s="899"/>
      <c r="I431" s="899"/>
      <c r="J431" s="899"/>
      <c r="K431" s="899"/>
      <c r="L431" s="899"/>
      <c r="M431" s="899"/>
      <c r="N431" s="899"/>
      <c r="O431" s="899"/>
      <c r="P431" s="899"/>
      <c r="Q431" s="899"/>
      <c r="R431" s="899"/>
      <c r="S431" s="899"/>
      <c r="T431" s="899"/>
      <c r="U431" s="899"/>
      <c r="V431" s="899"/>
      <c r="W431" s="899"/>
    </row>
    <row r="432" spans="1:23" ht="16.5" customHeight="1">
      <c r="A432" s="899"/>
      <c r="B432" s="899"/>
      <c r="C432" s="908"/>
      <c r="D432" s="899"/>
      <c r="E432" s="899"/>
      <c r="F432" s="899"/>
      <c r="G432" s="899"/>
      <c r="H432" s="899"/>
      <c r="I432" s="899"/>
      <c r="J432" s="899"/>
      <c r="K432" s="899"/>
      <c r="L432" s="899"/>
      <c r="M432" s="899"/>
      <c r="N432" s="899"/>
      <c r="O432" s="899"/>
      <c r="P432" s="899"/>
      <c r="Q432" s="899"/>
      <c r="R432" s="899"/>
      <c r="S432" s="899"/>
      <c r="T432" s="899"/>
      <c r="U432" s="899"/>
      <c r="V432" s="899"/>
      <c r="W432" s="899"/>
    </row>
    <row r="433" spans="1:23" ht="16.5" customHeight="1">
      <c r="A433" s="899"/>
      <c r="B433" s="899"/>
      <c r="C433" s="908"/>
      <c r="D433" s="899"/>
      <c r="E433" s="899"/>
      <c r="F433" s="899"/>
      <c r="G433" s="899"/>
      <c r="H433" s="899"/>
      <c r="I433" s="899"/>
      <c r="J433" s="899"/>
      <c r="K433" s="899"/>
      <c r="L433" s="899"/>
      <c r="M433" s="899"/>
      <c r="N433" s="899"/>
      <c r="O433" s="899"/>
      <c r="P433" s="899"/>
      <c r="Q433" s="899"/>
      <c r="R433" s="899"/>
      <c r="S433" s="899"/>
      <c r="T433" s="899"/>
      <c r="U433" s="899"/>
      <c r="V433" s="899"/>
      <c r="W433" s="899"/>
    </row>
    <row r="434" spans="1:23" ht="16.5" customHeight="1">
      <c r="A434" s="899"/>
      <c r="B434" s="899"/>
      <c r="C434" s="908"/>
      <c r="D434" s="899"/>
      <c r="E434" s="899"/>
      <c r="F434" s="899"/>
      <c r="G434" s="899"/>
      <c r="H434" s="899"/>
      <c r="I434" s="899"/>
      <c r="J434" s="899"/>
      <c r="K434" s="899"/>
      <c r="L434" s="899"/>
      <c r="M434" s="899"/>
      <c r="N434" s="899"/>
      <c r="O434" s="899"/>
      <c r="P434" s="899"/>
      <c r="Q434" s="899"/>
      <c r="R434" s="899"/>
      <c r="S434" s="899"/>
      <c r="T434" s="899"/>
      <c r="U434" s="899"/>
      <c r="V434" s="899"/>
      <c r="W434" s="899"/>
    </row>
    <row r="435" spans="1:23" ht="16.5" customHeight="1">
      <c r="A435" s="899"/>
      <c r="B435" s="899"/>
      <c r="C435" s="908"/>
      <c r="D435" s="899"/>
      <c r="E435" s="899"/>
      <c r="F435" s="899"/>
      <c r="G435" s="899"/>
      <c r="H435" s="899"/>
      <c r="I435" s="899"/>
      <c r="J435" s="899"/>
      <c r="K435" s="899"/>
      <c r="L435" s="899"/>
      <c r="M435" s="899"/>
      <c r="N435" s="899"/>
      <c r="O435" s="899"/>
      <c r="P435" s="899"/>
      <c r="Q435" s="899"/>
      <c r="R435" s="899"/>
      <c r="S435" s="899"/>
      <c r="T435" s="899"/>
      <c r="U435" s="899"/>
      <c r="V435" s="899"/>
      <c r="W435" s="899"/>
    </row>
    <row r="436" spans="1:23" ht="16.5" customHeight="1">
      <c r="A436" s="899"/>
      <c r="B436" s="899"/>
      <c r="C436" s="908"/>
      <c r="D436" s="899"/>
      <c r="E436" s="899"/>
      <c r="F436" s="899"/>
      <c r="G436" s="899"/>
      <c r="H436" s="899"/>
      <c r="I436" s="899"/>
      <c r="J436" s="899"/>
      <c r="K436" s="899"/>
      <c r="L436" s="899"/>
      <c r="M436" s="899"/>
      <c r="N436" s="899"/>
      <c r="O436" s="899"/>
      <c r="P436" s="899"/>
      <c r="Q436" s="899"/>
      <c r="R436" s="899"/>
      <c r="S436" s="899"/>
      <c r="T436" s="899"/>
      <c r="U436" s="899"/>
      <c r="V436" s="899"/>
      <c r="W436" s="899"/>
    </row>
    <row r="437" spans="1:23" ht="16.5" customHeight="1">
      <c r="A437" s="899"/>
      <c r="B437" s="899"/>
      <c r="C437" s="908"/>
      <c r="D437" s="899"/>
      <c r="E437" s="899"/>
      <c r="F437" s="899"/>
      <c r="G437" s="899"/>
      <c r="H437" s="899"/>
      <c r="I437" s="899"/>
      <c r="J437" s="899"/>
      <c r="K437" s="899"/>
      <c r="L437" s="899"/>
      <c r="M437" s="899"/>
      <c r="N437" s="899"/>
      <c r="O437" s="899"/>
      <c r="P437" s="899"/>
      <c r="Q437" s="899"/>
      <c r="R437" s="899"/>
      <c r="S437" s="899"/>
      <c r="T437" s="899"/>
      <c r="U437" s="899"/>
      <c r="V437" s="899"/>
      <c r="W437" s="899"/>
    </row>
    <row r="438" spans="1:23" ht="16.5" customHeight="1">
      <c r="A438" s="899"/>
      <c r="B438" s="899"/>
      <c r="C438" s="908"/>
      <c r="D438" s="899"/>
      <c r="E438" s="899"/>
      <c r="F438" s="899"/>
      <c r="G438" s="899"/>
      <c r="H438" s="899"/>
      <c r="I438" s="899"/>
      <c r="J438" s="899"/>
      <c r="K438" s="899"/>
      <c r="L438" s="899"/>
      <c r="M438" s="899"/>
      <c r="N438" s="899"/>
      <c r="O438" s="899"/>
      <c r="P438" s="899"/>
      <c r="Q438" s="899"/>
      <c r="R438" s="899"/>
      <c r="S438" s="899"/>
      <c r="T438" s="899"/>
      <c r="U438" s="899"/>
      <c r="V438" s="899"/>
      <c r="W438" s="899"/>
    </row>
    <row r="439" spans="1:23" ht="16.5" customHeight="1">
      <c r="A439" s="899"/>
      <c r="B439" s="899"/>
      <c r="C439" s="908"/>
      <c r="D439" s="899"/>
      <c r="E439" s="899"/>
      <c r="F439" s="899"/>
      <c r="G439" s="899"/>
      <c r="H439" s="899"/>
      <c r="I439" s="899"/>
      <c r="J439" s="899"/>
      <c r="K439" s="899"/>
      <c r="L439" s="899"/>
      <c r="M439" s="899"/>
      <c r="N439" s="899"/>
      <c r="O439" s="899"/>
      <c r="P439" s="899"/>
      <c r="Q439" s="899"/>
      <c r="R439" s="899"/>
      <c r="S439" s="899"/>
      <c r="T439" s="899"/>
      <c r="U439" s="899"/>
      <c r="V439" s="899"/>
      <c r="W439" s="899"/>
    </row>
    <row r="440" spans="1:23" ht="16.5" customHeight="1">
      <c r="A440" s="899"/>
      <c r="B440" s="899"/>
      <c r="C440" s="908"/>
      <c r="D440" s="899"/>
      <c r="E440" s="899"/>
      <c r="F440" s="899"/>
      <c r="G440" s="899"/>
      <c r="H440" s="899"/>
      <c r="I440" s="899"/>
      <c r="J440" s="899"/>
      <c r="K440" s="899"/>
      <c r="L440" s="899"/>
      <c r="M440" s="899"/>
      <c r="N440" s="899"/>
      <c r="O440" s="899"/>
      <c r="P440" s="899"/>
      <c r="Q440" s="899"/>
      <c r="R440" s="899"/>
      <c r="S440" s="899"/>
      <c r="T440" s="899"/>
      <c r="U440" s="899"/>
      <c r="V440" s="899"/>
      <c r="W440" s="899"/>
    </row>
    <row r="441" spans="1:23" ht="16.5" customHeight="1">
      <c r="A441" s="899"/>
      <c r="B441" s="899"/>
      <c r="C441" s="908"/>
      <c r="D441" s="899"/>
      <c r="E441" s="899"/>
      <c r="F441" s="899"/>
      <c r="G441" s="899"/>
      <c r="H441" s="899"/>
      <c r="I441" s="899"/>
      <c r="J441" s="899"/>
      <c r="K441" s="899"/>
      <c r="L441" s="899"/>
      <c r="M441" s="899"/>
      <c r="N441" s="899"/>
      <c r="O441" s="899"/>
      <c r="P441" s="899"/>
      <c r="Q441" s="899"/>
      <c r="R441" s="899"/>
      <c r="S441" s="899"/>
      <c r="T441" s="899"/>
      <c r="U441" s="899"/>
      <c r="V441" s="899"/>
      <c r="W441" s="899"/>
    </row>
    <row r="442" spans="1:23" ht="16.5" customHeight="1">
      <c r="A442" s="899"/>
      <c r="B442" s="899"/>
      <c r="C442" s="908"/>
      <c r="D442" s="899"/>
      <c r="E442" s="899"/>
      <c r="F442" s="899"/>
      <c r="G442" s="899"/>
      <c r="H442" s="899"/>
      <c r="I442" s="899"/>
      <c r="J442" s="899"/>
      <c r="K442" s="899"/>
      <c r="L442" s="899"/>
      <c r="M442" s="899"/>
      <c r="N442" s="899"/>
      <c r="O442" s="899"/>
      <c r="P442" s="899"/>
      <c r="Q442" s="899"/>
      <c r="R442" s="899"/>
      <c r="S442" s="899"/>
      <c r="T442" s="899"/>
      <c r="U442" s="899"/>
      <c r="V442" s="899"/>
      <c r="W442" s="899"/>
    </row>
    <row r="443" spans="1:23" ht="16.5" customHeight="1">
      <c r="A443" s="899"/>
      <c r="B443" s="899"/>
      <c r="C443" s="908"/>
      <c r="D443" s="899"/>
      <c r="E443" s="899"/>
      <c r="F443" s="899"/>
      <c r="G443" s="899"/>
      <c r="H443" s="899"/>
      <c r="I443" s="899"/>
      <c r="J443" s="899"/>
      <c r="K443" s="899"/>
      <c r="L443" s="899"/>
      <c r="M443" s="899"/>
      <c r="N443" s="899"/>
      <c r="O443" s="899"/>
      <c r="P443" s="899"/>
      <c r="Q443" s="899"/>
      <c r="R443" s="899"/>
      <c r="S443" s="899"/>
      <c r="T443" s="899"/>
      <c r="U443" s="899"/>
      <c r="V443" s="899"/>
      <c r="W443" s="899"/>
    </row>
    <row r="444" spans="1:23" ht="16.5" customHeight="1">
      <c r="A444" s="899"/>
      <c r="B444" s="899"/>
      <c r="C444" s="908"/>
      <c r="D444" s="899"/>
      <c r="E444" s="899"/>
      <c r="F444" s="899"/>
      <c r="G444" s="899"/>
      <c r="H444" s="899"/>
      <c r="I444" s="899"/>
      <c r="J444" s="899"/>
      <c r="K444" s="899"/>
      <c r="L444" s="899"/>
      <c r="M444" s="899"/>
      <c r="N444" s="899"/>
      <c r="O444" s="899"/>
      <c r="P444" s="899"/>
      <c r="Q444" s="899"/>
      <c r="R444" s="899"/>
      <c r="S444" s="899"/>
      <c r="T444" s="899"/>
      <c r="U444" s="899"/>
      <c r="V444" s="899"/>
      <c r="W444" s="899"/>
    </row>
    <row r="445" spans="1:23" ht="16.5" customHeight="1">
      <c r="A445" s="899"/>
      <c r="B445" s="899"/>
      <c r="C445" s="908"/>
      <c r="D445" s="899"/>
      <c r="E445" s="899"/>
      <c r="F445" s="899"/>
      <c r="G445" s="899"/>
      <c r="H445" s="899"/>
      <c r="I445" s="899"/>
      <c r="J445" s="899"/>
      <c r="K445" s="899"/>
      <c r="L445" s="899"/>
      <c r="M445" s="899"/>
      <c r="N445" s="899"/>
      <c r="O445" s="899"/>
      <c r="P445" s="899"/>
      <c r="Q445" s="899"/>
      <c r="R445" s="899"/>
      <c r="S445" s="899"/>
      <c r="T445" s="899"/>
      <c r="U445" s="899"/>
      <c r="V445" s="899"/>
      <c r="W445" s="899"/>
    </row>
    <row r="446" spans="1:23" ht="16.5" customHeight="1">
      <c r="A446" s="899"/>
      <c r="B446" s="899"/>
      <c r="C446" s="908"/>
      <c r="D446" s="899"/>
      <c r="E446" s="899"/>
      <c r="F446" s="899"/>
      <c r="G446" s="899"/>
      <c r="H446" s="899"/>
      <c r="I446" s="899"/>
      <c r="J446" s="899"/>
      <c r="K446" s="899"/>
      <c r="L446" s="899"/>
      <c r="M446" s="899"/>
      <c r="N446" s="899"/>
      <c r="O446" s="899"/>
      <c r="P446" s="899"/>
      <c r="Q446" s="899"/>
      <c r="R446" s="899"/>
      <c r="S446" s="899"/>
      <c r="T446" s="899"/>
      <c r="U446" s="899"/>
      <c r="V446" s="899"/>
      <c r="W446" s="899"/>
    </row>
    <row r="447" spans="1:23" ht="16.5" customHeight="1">
      <c r="A447" s="899"/>
      <c r="B447" s="899"/>
      <c r="C447" s="908"/>
      <c r="D447" s="899"/>
      <c r="E447" s="899"/>
      <c r="F447" s="899"/>
      <c r="G447" s="899"/>
      <c r="H447" s="899"/>
      <c r="I447" s="899"/>
      <c r="J447" s="899"/>
      <c r="K447" s="899"/>
      <c r="L447" s="899"/>
      <c r="M447" s="899"/>
      <c r="N447" s="899"/>
      <c r="O447" s="899"/>
      <c r="P447" s="899"/>
      <c r="Q447" s="899"/>
      <c r="R447" s="899"/>
      <c r="S447" s="899"/>
      <c r="T447" s="899"/>
      <c r="U447" s="899"/>
      <c r="V447" s="899"/>
      <c r="W447" s="899"/>
    </row>
    <row r="448" spans="1:23" ht="16.5" customHeight="1">
      <c r="A448" s="899"/>
      <c r="B448" s="899"/>
      <c r="C448" s="908"/>
      <c r="D448" s="899"/>
      <c r="E448" s="899"/>
      <c r="F448" s="899"/>
      <c r="G448" s="899"/>
      <c r="H448" s="899"/>
      <c r="I448" s="899"/>
      <c r="J448" s="899"/>
      <c r="K448" s="899"/>
      <c r="L448" s="899"/>
      <c r="M448" s="899"/>
      <c r="N448" s="899"/>
      <c r="O448" s="899"/>
      <c r="P448" s="899"/>
      <c r="Q448" s="899"/>
      <c r="R448" s="899"/>
      <c r="S448" s="899"/>
      <c r="T448" s="899"/>
      <c r="U448" s="899"/>
      <c r="V448" s="899"/>
      <c r="W448" s="899"/>
    </row>
    <row r="449" spans="1:23" ht="16.5" customHeight="1">
      <c r="A449" s="899"/>
      <c r="B449" s="899"/>
      <c r="C449" s="908"/>
      <c r="D449" s="899"/>
      <c r="E449" s="899"/>
      <c r="F449" s="899"/>
      <c r="G449" s="899"/>
      <c r="H449" s="899"/>
      <c r="I449" s="899"/>
      <c r="J449" s="899"/>
      <c r="K449" s="899"/>
      <c r="L449" s="899"/>
      <c r="M449" s="899"/>
      <c r="N449" s="899"/>
      <c r="O449" s="899"/>
      <c r="P449" s="899"/>
      <c r="Q449" s="899"/>
      <c r="R449" s="899"/>
      <c r="S449" s="899"/>
      <c r="T449" s="899"/>
      <c r="U449" s="899"/>
      <c r="V449" s="899"/>
      <c r="W449" s="899"/>
    </row>
    <row r="450" spans="1:23" ht="16.5" customHeight="1">
      <c r="A450" s="899"/>
      <c r="B450" s="899"/>
      <c r="C450" s="908"/>
      <c r="D450" s="899"/>
      <c r="E450" s="899"/>
      <c r="F450" s="899"/>
      <c r="G450" s="899"/>
      <c r="H450" s="899"/>
      <c r="I450" s="899"/>
      <c r="J450" s="899"/>
      <c r="K450" s="899"/>
      <c r="L450" s="899"/>
      <c r="M450" s="899"/>
      <c r="N450" s="899"/>
      <c r="O450" s="899"/>
      <c r="P450" s="899"/>
      <c r="Q450" s="899"/>
      <c r="R450" s="899"/>
      <c r="S450" s="899"/>
      <c r="T450" s="899"/>
      <c r="U450" s="899"/>
      <c r="V450" s="899"/>
      <c r="W450" s="899"/>
    </row>
    <row r="451" spans="1:23" ht="16.5" customHeight="1">
      <c r="A451" s="899"/>
      <c r="B451" s="899"/>
      <c r="C451" s="908"/>
      <c r="D451" s="899"/>
      <c r="E451" s="899"/>
      <c r="F451" s="899"/>
      <c r="G451" s="899"/>
      <c r="H451" s="899"/>
      <c r="I451" s="899"/>
      <c r="J451" s="899"/>
      <c r="K451" s="899"/>
      <c r="L451" s="899"/>
      <c r="M451" s="899"/>
      <c r="N451" s="899"/>
      <c r="O451" s="899"/>
      <c r="P451" s="899"/>
      <c r="Q451" s="899"/>
      <c r="R451" s="899"/>
      <c r="S451" s="899"/>
      <c r="T451" s="899"/>
      <c r="U451" s="899"/>
      <c r="V451" s="899"/>
      <c r="W451" s="899"/>
    </row>
    <row r="452" spans="1:23" ht="16.5" customHeight="1">
      <c r="A452" s="899"/>
      <c r="B452" s="899"/>
      <c r="C452" s="908"/>
      <c r="D452" s="899"/>
      <c r="E452" s="899"/>
      <c r="F452" s="899"/>
      <c r="G452" s="899"/>
      <c r="H452" s="899"/>
      <c r="I452" s="899"/>
      <c r="J452" s="899"/>
      <c r="K452" s="899"/>
      <c r="L452" s="899"/>
      <c r="M452" s="899"/>
      <c r="N452" s="899"/>
      <c r="O452" s="899"/>
      <c r="P452" s="899"/>
      <c r="Q452" s="899"/>
      <c r="R452" s="899"/>
      <c r="S452" s="899"/>
      <c r="T452" s="899"/>
      <c r="U452" s="899"/>
      <c r="V452" s="899"/>
      <c r="W452" s="899"/>
    </row>
    <row r="453" spans="1:23" ht="16.5" customHeight="1">
      <c r="A453" s="899"/>
      <c r="B453" s="899"/>
      <c r="C453" s="908"/>
      <c r="D453" s="899"/>
      <c r="E453" s="899"/>
      <c r="F453" s="899"/>
      <c r="G453" s="899"/>
      <c r="H453" s="899"/>
      <c r="I453" s="899"/>
      <c r="J453" s="899"/>
      <c r="K453" s="899"/>
      <c r="L453" s="899"/>
      <c r="M453" s="899"/>
      <c r="N453" s="899"/>
      <c r="O453" s="899"/>
      <c r="P453" s="899"/>
      <c r="Q453" s="899"/>
      <c r="R453" s="899"/>
      <c r="S453" s="899"/>
      <c r="T453" s="899"/>
      <c r="U453" s="899"/>
      <c r="V453" s="899"/>
      <c r="W453" s="899"/>
    </row>
    <row r="454" spans="1:23" ht="16.5" customHeight="1">
      <c r="A454" s="899"/>
      <c r="B454" s="899"/>
      <c r="C454" s="908"/>
      <c r="D454" s="899"/>
      <c r="E454" s="899"/>
      <c r="F454" s="899"/>
      <c r="G454" s="899"/>
      <c r="H454" s="899"/>
      <c r="I454" s="899"/>
      <c r="J454" s="899"/>
      <c r="K454" s="899"/>
      <c r="L454" s="899"/>
      <c r="M454" s="899"/>
      <c r="N454" s="899"/>
      <c r="O454" s="899"/>
      <c r="P454" s="899"/>
      <c r="Q454" s="899"/>
      <c r="R454" s="899"/>
      <c r="S454" s="899"/>
      <c r="T454" s="899"/>
      <c r="U454" s="899"/>
      <c r="V454" s="899"/>
      <c r="W454" s="899"/>
    </row>
    <row r="455" spans="1:23" ht="16.5" customHeight="1">
      <c r="A455" s="899"/>
      <c r="B455" s="899"/>
      <c r="C455" s="908"/>
      <c r="D455" s="899"/>
      <c r="E455" s="899"/>
      <c r="F455" s="899"/>
      <c r="G455" s="899"/>
      <c r="H455" s="899"/>
      <c r="I455" s="899"/>
      <c r="J455" s="899"/>
      <c r="K455" s="899"/>
      <c r="L455" s="899"/>
      <c r="M455" s="899"/>
      <c r="N455" s="899"/>
      <c r="O455" s="899"/>
      <c r="P455" s="899"/>
      <c r="Q455" s="899"/>
      <c r="R455" s="899"/>
      <c r="S455" s="899"/>
      <c r="T455" s="899"/>
      <c r="U455" s="899"/>
      <c r="V455" s="899"/>
      <c r="W455" s="899"/>
    </row>
    <row r="456" spans="1:23" ht="16.5" customHeight="1">
      <c r="A456" s="899"/>
      <c r="B456" s="899"/>
      <c r="C456" s="908"/>
      <c r="D456" s="899"/>
      <c r="E456" s="899"/>
      <c r="F456" s="899"/>
      <c r="G456" s="899"/>
      <c r="H456" s="899"/>
      <c r="I456" s="899"/>
      <c r="J456" s="899"/>
      <c r="K456" s="899"/>
      <c r="L456" s="899"/>
      <c r="M456" s="899"/>
      <c r="N456" s="899"/>
      <c r="O456" s="899"/>
      <c r="P456" s="899"/>
      <c r="Q456" s="899"/>
      <c r="R456" s="899"/>
      <c r="S456" s="899"/>
      <c r="T456" s="899"/>
      <c r="U456" s="899"/>
      <c r="V456" s="899"/>
      <c r="W456" s="899"/>
    </row>
    <row r="457" spans="1:23" ht="16.5" customHeight="1">
      <c r="A457" s="899"/>
      <c r="B457" s="899"/>
      <c r="C457" s="908"/>
      <c r="D457" s="899"/>
      <c r="E457" s="899"/>
      <c r="F457" s="899"/>
      <c r="G457" s="899"/>
      <c r="H457" s="899"/>
      <c r="I457" s="899"/>
      <c r="J457" s="899"/>
      <c r="K457" s="899"/>
      <c r="L457" s="899"/>
      <c r="M457" s="899"/>
      <c r="N457" s="899"/>
      <c r="O457" s="899"/>
      <c r="P457" s="899"/>
      <c r="Q457" s="899"/>
      <c r="R457" s="899"/>
      <c r="S457" s="899"/>
      <c r="T457" s="899"/>
      <c r="U457" s="899"/>
      <c r="V457" s="899"/>
      <c r="W457" s="899"/>
    </row>
    <row r="458" spans="1:23" ht="16.5" customHeight="1">
      <c r="A458" s="899"/>
      <c r="B458" s="899"/>
      <c r="C458" s="908"/>
      <c r="D458" s="899"/>
      <c r="E458" s="899"/>
      <c r="F458" s="899"/>
      <c r="G458" s="899"/>
      <c r="H458" s="899"/>
      <c r="I458" s="899"/>
      <c r="J458" s="899"/>
      <c r="K458" s="899"/>
      <c r="L458" s="899"/>
      <c r="M458" s="899"/>
      <c r="N458" s="899"/>
      <c r="O458" s="899"/>
      <c r="P458" s="899"/>
      <c r="Q458" s="899"/>
      <c r="R458" s="899"/>
      <c r="S458" s="899"/>
      <c r="T458" s="899"/>
      <c r="U458" s="899"/>
      <c r="V458" s="899"/>
      <c r="W458" s="899"/>
    </row>
    <row r="459" spans="1:23" ht="16.5" customHeight="1">
      <c r="A459" s="899"/>
      <c r="B459" s="899"/>
      <c r="C459" s="908"/>
      <c r="D459" s="899"/>
      <c r="E459" s="899"/>
      <c r="F459" s="899"/>
      <c r="G459" s="899"/>
      <c r="H459" s="899"/>
      <c r="I459" s="899"/>
      <c r="J459" s="899"/>
      <c r="K459" s="899"/>
      <c r="L459" s="899"/>
      <c r="M459" s="899"/>
      <c r="N459" s="899"/>
      <c r="O459" s="899"/>
      <c r="P459" s="899"/>
      <c r="Q459" s="899"/>
      <c r="R459" s="899"/>
      <c r="S459" s="899"/>
      <c r="T459" s="899"/>
      <c r="U459" s="899"/>
      <c r="V459" s="899"/>
      <c r="W459" s="899"/>
    </row>
    <row r="460" spans="1:23" ht="16.5" customHeight="1">
      <c r="A460" s="899"/>
      <c r="B460" s="899"/>
      <c r="C460" s="908"/>
      <c r="D460" s="899"/>
      <c r="E460" s="899"/>
      <c r="F460" s="899"/>
      <c r="G460" s="899"/>
      <c r="H460" s="899"/>
      <c r="I460" s="899"/>
      <c r="J460" s="899"/>
      <c r="K460" s="899"/>
      <c r="L460" s="899"/>
      <c r="M460" s="899"/>
      <c r="N460" s="899"/>
      <c r="O460" s="899"/>
      <c r="P460" s="899"/>
      <c r="Q460" s="899"/>
      <c r="R460" s="899"/>
      <c r="S460" s="899"/>
      <c r="T460" s="899"/>
      <c r="U460" s="899"/>
      <c r="V460" s="899"/>
      <c r="W460" s="899"/>
    </row>
    <row r="461" spans="1:23" ht="16.5" customHeight="1">
      <c r="A461" s="899"/>
      <c r="B461" s="899"/>
      <c r="C461" s="908"/>
      <c r="D461" s="899"/>
      <c r="E461" s="899"/>
      <c r="F461" s="899"/>
      <c r="G461" s="899"/>
      <c r="H461" s="899"/>
      <c r="I461" s="899"/>
      <c r="J461" s="899"/>
      <c r="K461" s="899"/>
      <c r="L461" s="899"/>
      <c r="M461" s="899"/>
      <c r="N461" s="899"/>
      <c r="O461" s="899"/>
      <c r="P461" s="899"/>
      <c r="Q461" s="899"/>
      <c r="R461" s="899"/>
      <c r="S461" s="899"/>
      <c r="T461" s="899"/>
      <c r="U461" s="899"/>
      <c r="V461" s="899"/>
      <c r="W461" s="899"/>
    </row>
    <row r="462" spans="1:23" ht="16.5" customHeight="1">
      <c r="A462" s="899"/>
      <c r="B462" s="899"/>
      <c r="C462" s="908"/>
      <c r="D462" s="899"/>
      <c r="E462" s="899"/>
      <c r="F462" s="899"/>
      <c r="G462" s="899"/>
      <c r="H462" s="899"/>
      <c r="I462" s="899"/>
      <c r="J462" s="899"/>
      <c r="K462" s="899"/>
      <c r="L462" s="899"/>
      <c r="M462" s="899"/>
      <c r="N462" s="899"/>
      <c r="O462" s="899"/>
      <c r="P462" s="899"/>
      <c r="Q462" s="899"/>
      <c r="R462" s="899"/>
      <c r="S462" s="899"/>
      <c r="T462" s="899"/>
      <c r="U462" s="899"/>
      <c r="V462" s="899"/>
      <c r="W462" s="899"/>
    </row>
    <row r="463" spans="1:23" ht="16.5" customHeight="1">
      <c r="A463" s="899"/>
      <c r="B463" s="899"/>
      <c r="C463" s="908"/>
      <c r="D463" s="899"/>
      <c r="E463" s="899"/>
      <c r="F463" s="899"/>
      <c r="G463" s="899"/>
      <c r="H463" s="899"/>
      <c r="I463" s="899"/>
      <c r="J463" s="899"/>
      <c r="K463" s="899"/>
      <c r="L463" s="899"/>
      <c r="M463" s="899"/>
      <c r="N463" s="899"/>
      <c r="O463" s="899"/>
      <c r="P463" s="899"/>
      <c r="Q463" s="899"/>
      <c r="R463" s="899"/>
      <c r="S463" s="899"/>
      <c r="T463" s="899"/>
      <c r="U463" s="899"/>
      <c r="V463" s="899"/>
      <c r="W463" s="899"/>
    </row>
    <row r="464" spans="1:23" ht="16.5" customHeight="1">
      <c r="A464" s="899"/>
      <c r="B464" s="899"/>
      <c r="C464" s="908"/>
      <c r="D464" s="899"/>
      <c r="E464" s="899"/>
      <c r="F464" s="899"/>
      <c r="G464" s="899"/>
      <c r="H464" s="899"/>
      <c r="I464" s="899"/>
      <c r="J464" s="899"/>
      <c r="K464" s="899"/>
      <c r="L464" s="899"/>
      <c r="M464" s="899"/>
      <c r="N464" s="899"/>
      <c r="O464" s="899"/>
      <c r="P464" s="899"/>
      <c r="Q464" s="899"/>
      <c r="R464" s="899"/>
      <c r="S464" s="899"/>
      <c r="T464" s="899"/>
      <c r="U464" s="899"/>
      <c r="V464" s="899"/>
      <c r="W464" s="899"/>
    </row>
    <row r="465" spans="1:23" ht="16.5" customHeight="1">
      <c r="A465" s="899"/>
      <c r="B465" s="899"/>
      <c r="C465" s="908"/>
      <c r="D465" s="899"/>
      <c r="E465" s="899"/>
      <c r="F465" s="899"/>
      <c r="G465" s="899"/>
      <c r="H465" s="899"/>
      <c r="I465" s="899"/>
      <c r="J465" s="899"/>
      <c r="K465" s="899"/>
      <c r="L465" s="899"/>
      <c r="M465" s="899"/>
      <c r="N465" s="899"/>
      <c r="O465" s="899"/>
      <c r="P465" s="899"/>
      <c r="Q465" s="899"/>
      <c r="R465" s="899"/>
      <c r="S465" s="899"/>
      <c r="T465" s="899"/>
      <c r="U465" s="899"/>
      <c r="V465" s="899"/>
      <c r="W465" s="899"/>
    </row>
    <row r="466" spans="1:23" ht="16.5" customHeight="1">
      <c r="A466" s="899"/>
      <c r="B466" s="899"/>
      <c r="C466" s="908"/>
      <c r="D466" s="899"/>
      <c r="E466" s="899"/>
      <c r="F466" s="899"/>
      <c r="G466" s="899"/>
      <c r="H466" s="899"/>
      <c r="I466" s="899"/>
      <c r="J466" s="899"/>
      <c r="K466" s="899"/>
      <c r="L466" s="899"/>
      <c r="M466" s="899"/>
      <c r="N466" s="899"/>
      <c r="O466" s="899"/>
      <c r="P466" s="899"/>
      <c r="Q466" s="899"/>
      <c r="R466" s="899"/>
      <c r="S466" s="899"/>
      <c r="T466" s="899"/>
      <c r="U466" s="899"/>
      <c r="V466" s="899"/>
      <c r="W466" s="899"/>
    </row>
    <row r="467" spans="1:23" ht="16.5" customHeight="1">
      <c r="A467" s="899"/>
      <c r="B467" s="899"/>
      <c r="C467" s="908"/>
      <c r="D467" s="899"/>
      <c r="E467" s="899"/>
      <c r="F467" s="899"/>
      <c r="G467" s="899"/>
      <c r="H467" s="899"/>
      <c r="I467" s="899"/>
      <c r="J467" s="899"/>
      <c r="K467" s="899"/>
      <c r="L467" s="899"/>
      <c r="M467" s="899"/>
      <c r="N467" s="899"/>
      <c r="O467" s="899"/>
      <c r="P467" s="899"/>
      <c r="Q467" s="899"/>
      <c r="R467" s="899"/>
      <c r="S467" s="899"/>
      <c r="T467" s="899"/>
      <c r="U467" s="899"/>
      <c r="V467" s="899"/>
      <c r="W467" s="899"/>
    </row>
    <row r="468" spans="1:23" ht="16.5" customHeight="1">
      <c r="A468" s="899"/>
      <c r="B468" s="899"/>
      <c r="C468" s="908"/>
      <c r="D468" s="899"/>
      <c r="E468" s="899"/>
      <c r="F468" s="899"/>
      <c r="G468" s="899"/>
      <c r="H468" s="899"/>
      <c r="I468" s="899"/>
      <c r="J468" s="899"/>
      <c r="K468" s="899"/>
      <c r="L468" s="899"/>
      <c r="M468" s="899"/>
      <c r="N468" s="899"/>
      <c r="O468" s="899"/>
      <c r="P468" s="899"/>
      <c r="Q468" s="899"/>
      <c r="R468" s="899"/>
      <c r="S468" s="899"/>
      <c r="T468" s="899"/>
      <c r="U468" s="899"/>
      <c r="V468" s="899"/>
      <c r="W468" s="899"/>
    </row>
    <row r="469" spans="1:23" ht="16.5" customHeight="1">
      <c r="A469" s="899"/>
      <c r="B469" s="899"/>
      <c r="C469" s="908"/>
      <c r="D469" s="899"/>
      <c r="E469" s="899"/>
      <c r="F469" s="899"/>
      <c r="G469" s="899"/>
      <c r="H469" s="899"/>
      <c r="I469" s="899"/>
      <c r="J469" s="899"/>
      <c r="K469" s="899"/>
      <c r="L469" s="899"/>
      <c r="M469" s="899"/>
      <c r="N469" s="899"/>
      <c r="O469" s="899"/>
      <c r="P469" s="899"/>
      <c r="Q469" s="899"/>
      <c r="R469" s="899"/>
      <c r="S469" s="899"/>
      <c r="T469" s="899"/>
      <c r="U469" s="899"/>
      <c r="V469" s="899"/>
      <c r="W469" s="899"/>
    </row>
    <row r="470" spans="1:23" ht="16.5" customHeight="1">
      <c r="A470" s="899"/>
      <c r="B470" s="899"/>
      <c r="C470" s="908"/>
      <c r="D470" s="899"/>
      <c r="E470" s="899"/>
      <c r="F470" s="899"/>
      <c r="G470" s="899"/>
      <c r="H470" s="899"/>
      <c r="I470" s="899"/>
      <c r="J470" s="899"/>
      <c r="K470" s="899"/>
      <c r="L470" s="899"/>
      <c r="M470" s="899"/>
      <c r="N470" s="899"/>
      <c r="O470" s="899"/>
      <c r="P470" s="899"/>
      <c r="Q470" s="899"/>
      <c r="R470" s="899"/>
      <c r="S470" s="899"/>
      <c r="T470" s="899"/>
      <c r="U470" s="899"/>
      <c r="V470" s="899"/>
      <c r="W470" s="899"/>
    </row>
    <row r="471" spans="1:23" ht="16.5" customHeight="1">
      <c r="A471" s="899"/>
      <c r="B471" s="899"/>
      <c r="C471" s="908"/>
      <c r="D471" s="899"/>
      <c r="E471" s="899"/>
      <c r="F471" s="899"/>
      <c r="G471" s="899"/>
      <c r="H471" s="899"/>
      <c r="I471" s="899"/>
      <c r="J471" s="899"/>
      <c r="K471" s="899"/>
      <c r="L471" s="899"/>
      <c r="M471" s="899"/>
      <c r="N471" s="899"/>
      <c r="O471" s="899"/>
      <c r="P471" s="899"/>
      <c r="Q471" s="899"/>
      <c r="R471" s="899"/>
      <c r="S471" s="899"/>
      <c r="T471" s="899"/>
      <c r="U471" s="899"/>
      <c r="V471" s="899"/>
      <c r="W471" s="899"/>
    </row>
    <row r="472" spans="1:23" ht="16.5" customHeight="1">
      <c r="A472" s="899"/>
      <c r="B472" s="899"/>
      <c r="C472" s="908"/>
      <c r="D472" s="899"/>
      <c r="E472" s="899"/>
      <c r="F472" s="899"/>
      <c r="G472" s="899"/>
      <c r="H472" s="899"/>
      <c r="I472" s="899"/>
      <c r="J472" s="899"/>
      <c r="K472" s="899"/>
      <c r="L472" s="899"/>
      <c r="M472" s="899"/>
      <c r="N472" s="899"/>
      <c r="O472" s="899"/>
      <c r="P472" s="899"/>
      <c r="Q472" s="899"/>
      <c r="R472" s="899"/>
      <c r="S472" s="899"/>
      <c r="T472" s="899"/>
      <c r="U472" s="899"/>
      <c r="V472" s="899"/>
      <c r="W472" s="899"/>
    </row>
    <row r="473" spans="1:23" ht="16.5" customHeight="1">
      <c r="A473" s="899"/>
      <c r="B473" s="899"/>
      <c r="C473" s="908"/>
      <c r="D473" s="899"/>
      <c r="E473" s="899"/>
      <c r="F473" s="899"/>
      <c r="G473" s="899"/>
      <c r="H473" s="899"/>
      <c r="I473" s="899"/>
      <c r="J473" s="899"/>
      <c r="K473" s="899"/>
      <c r="L473" s="899"/>
      <c r="M473" s="899"/>
      <c r="N473" s="899"/>
      <c r="O473" s="899"/>
      <c r="P473" s="899"/>
      <c r="Q473" s="899"/>
      <c r="R473" s="899"/>
      <c r="S473" s="899"/>
      <c r="T473" s="899"/>
      <c r="U473" s="899"/>
      <c r="V473" s="899"/>
      <c r="W473" s="899"/>
    </row>
    <row r="474" spans="1:23" ht="16.5" customHeight="1">
      <c r="A474" s="899"/>
      <c r="B474" s="899"/>
      <c r="C474" s="908"/>
      <c r="D474" s="899"/>
      <c r="E474" s="899"/>
      <c r="F474" s="899"/>
      <c r="G474" s="899"/>
      <c r="H474" s="899"/>
      <c r="I474" s="899"/>
      <c r="J474" s="899"/>
      <c r="K474" s="899"/>
      <c r="L474" s="899"/>
      <c r="M474" s="899"/>
      <c r="N474" s="899"/>
      <c r="O474" s="899"/>
      <c r="P474" s="899"/>
      <c r="Q474" s="899"/>
      <c r="R474" s="899"/>
      <c r="S474" s="899"/>
      <c r="T474" s="899"/>
      <c r="U474" s="899"/>
      <c r="V474" s="899"/>
      <c r="W474" s="899"/>
    </row>
    <row r="475" spans="1:23" ht="16.5" customHeight="1">
      <c r="A475" s="899"/>
      <c r="B475" s="899"/>
      <c r="C475" s="908"/>
      <c r="D475" s="899"/>
      <c r="E475" s="899"/>
      <c r="F475" s="899"/>
      <c r="G475" s="899"/>
      <c r="H475" s="899"/>
      <c r="I475" s="899"/>
      <c r="J475" s="899"/>
      <c r="K475" s="899"/>
      <c r="L475" s="899"/>
      <c r="M475" s="899"/>
      <c r="N475" s="899"/>
      <c r="O475" s="899"/>
      <c r="P475" s="899"/>
      <c r="Q475" s="899"/>
      <c r="R475" s="899"/>
      <c r="S475" s="899"/>
      <c r="T475" s="899"/>
      <c r="U475" s="899"/>
      <c r="V475" s="899"/>
      <c r="W475" s="899"/>
    </row>
    <row r="476" spans="1:23" ht="16.5" customHeight="1">
      <c r="A476" s="899"/>
      <c r="B476" s="899"/>
      <c r="C476" s="908"/>
      <c r="D476" s="899"/>
      <c r="E476" s="899"/>
      <c r="F476" s="899"/>
      <c r="G476" s="899"/>
      <c r="H476" s="899"/>
      <c r="I476" s="899"/>
      <c r="J476" s="899"/>
      <c r="K476" s="899"/>
      <c r="L476" s="899"/>
      <c r="M476" s="899"/>
      <c r="N476" s="899"/>
      <c r="O476" s="899"/>
      <c r="P476" s="899"/>
      <c r="Q476" s="899"/>
      <c r="R476" s="899"/>
      <c r="S476" s="899"/>
      <c r="T476" s="899"/>
      <c r="U476" s="899"/>
      <c r="V476" s="899"/>
      <c r="W476" s="899"/>
    </row>
    <row r="477" spans="1:23" ht="16.5" customHeight="1">
      <c r="A477" s="899"/>
      <c r="B477" s="899"/>
      <c r="C477" s="908"/>
      <c r="D477" s="899"/>
      <c r="E477" s="899"/>
      <c r="F477" s="899"/>
      <c r="G477" s="899"/>
      <c r="H477" s="899"/>
      <c r="I477" s="899"/>
      <c r="J477" s="899"/>
      <c r="K477" s="899"/>
      <c r="L477" s="899"/>
      <c r="M477" s="899"/>
      <c r="N477" s="899"/>
      <c r="O477" s="899"/>
      <c r="P477" s="899"/>
      <c r="Q477" s="899"/>
      <c r="R477" s="899"/>
      <c r="S477" s="899"/>
      <c r="T477" s="899"/>
      <c r="U477" s="899"/>
      <c r="V477" s="899"/>
      <c r="W477" s="899"/>
    </row>
    <row r="478" spans="1:23" ht="16.5" customHeight="1">
      <c r="A478" s="899"/>
      <c r="B478" s="899"/>
      <c r="C478" s="908"/>
      <c r="D478" s="899"/>
      <c r="E478" s="899"/>
      <c r="F478" s="899"/>
      <c r="G478" s="899"/>
      <c r="H478" s="899"/>
      <c r="I478" s="899"/>
      <c r="J478" s="899"/>
      <c r="K478" s="899"/>
      <c r="L478" s="899"/>
      <c r="M478" s="899"/>
      <c r="N478" s="899"/>
      <c r="O478" s="899"/>
      <c r="P478" s="899"/>
      <c r="Q478" s="899"/>
      <c r="R478" s="899"/>
      <c r="S478" s="899"/>
      <c r="T478" s="899"/>
      <c r="U478" s="899"/>
      <c r="V478" s="899"/>
      <c r="W478" s="899"/>
    </row>
    <row r="479" spans="1:23" ht="16.5" customHeight="1">
      <c r="A479" s="899"/>
      <c r="B479" s="899"/>
      <c r="C479" s="908"/>
      <c r="D479" s="899"/>
      <c r="E479" s="899"/>
      <c r="F479" s="899"/>
      <c r="G479" s="899"/>
      <c r="H479" s="899"/>
      <c r="I479" s="899"/>
      <c r="J479" s="899"/>
      <c r="K479" s="899"/>
      <c r="L479" s="899"/>
      <c r="M479" s="899"/>
      <c r="N479" s="899"/>
      <c r="O479" s="899"/>
      <c r="P479" s="899"/>
      <c r="Q479" s="899"/>
      <c r="R479" s="899"/>
      <c r="S479" s="899"/>
      <c r="T479" s="899"/>
      <c r="U479" s="899"/>
      <c r="V479" s="899"/>
      <c r="W479" s="899"/>
    </row>
    <row r="480" spans="1:23" ht="16.5" customHeight="1">
      <c r="A480" s="899"/>
      <c r="B480" s="899"/>
      <c r="C480" s="908"/>
      <c r="D480" s="899"/>
      <c r="E480" s="899"/>
      <c r="F480" s="899"/>
      <c r="G480" s="899"/>
      <c r="H480" s="899"/>
      <c r="I480" s="899"/>
      <c r="J480" s="899"/>
      <c r="K480" s="899"/>
      <c r="L480" s="899"/>
      <c r="M480" s="899"/>
      <c r="N480" s="899"/>
      <c r="O480" s="899"/>
      <c r="P480" s="899"/>
      <c r="Q480" s="899"/>
      <c r="R480" s="899"/>
      <c r="S480" s="899"/>
      <c r="T480" s="899"/>
      <c r="U480" s="899"/>
      <c r="V480" s="899"/>
      <c r="W480" s="899"/>
    </row>
    <row r="481" spans="1:23" ht="16.5" customHeight="1">
      <c r="A481" s="899"/>
      <c r="B481" s="899"/>
      <c r="C481" s="908"/>
      <c r="D481" s="899"/>
      <c r="E481" s="899"/>
      <c r="F481" s="899"/>
      <c r="G481" s="899"/>
      <c r="H481" s="899"/>
      <c r="I481" s="899"/>
      <c r="J481" s="899"/>
      <c r="K481" s="899"/>
      <c r="L481" s="899"/>
      <c r="M481" s="899"/>
      <c r="N481" s="899"/>
      <c r="O481" s="899"/>
      <c r="P481" s="899"/>
      <c r="Q481" s="899"/>
      <c r="R481" s="899"/>
      <c r="S481" s="899"/>
      <c r="T481" s="899"/>
      <c r="U481" s="899"/>
      <c r="V481" s="899"/>
      <c r="W481" s="899"/>
    </row>
    <row r="482" spans="1:23" ht="16.5" customHeight="1">
      <c r="A482" s="899"/>
      <c r="B482" s="899"/>
      <c r="C482" s="908"/>
      <c r="D482" s="899"/>
      <c r="E482" s="899"/>
      <c r="F482" s="899"/>
      <c r="G482" s="899"/>
      <c r="H482" s="899"/>
      <c r="I482" s="899"/>
      <c r="J482" s="899"/>
      <c r="K482" s="899"/>
      <c r="L482" s="899"/>
      <c r="M482" s="899"/>
      <c r="N482" s="899"/>
      <c r="O482" s="899"/>
      <c r="P482" s="899"/>
      <c r="Q482" s="899"/>
      <c r="R482" s="899"/>
      <c r="S482" s="899"/>
      <c r="T482" s="899"/>
      <c r="U482" s="899"/>
      <c r="V482" s="899"/>
      <c r="W482" s="899"/>
    </row>
    <row r="483" spans="1:23" ht="16.5" customHeight="1">
      <c r="A483" s="899"/>
      <c r="B483" s="899"/>
      <c r="C483" s="908"/>
      <c r="D483" s="899"/>
      <c r="E483" s="899"/>
      <c r="F483" s="899"/>
      <c r="G483" s="899"/>
      <c r="H483" s="899"/>
      <c r="I483" s="899"/>
      <c r="J483" s="899"/>
      <c r="K483" s="899"/>
      <c r="L483" s="899"/>
      <c r="M483" s="899"/>
      <c r="N483" s="899"/>
      <c r="O483" s="899"/>
      <c r="P483" s="899"/>
      <c r="Q483" s="899"/>
      <c r="R483" s="899"/>
      <c r="S483" s="899"/>
      <c r="T483" s="899"/>
      <c r="U483" s="899"/>
      <c r="V483" s="899"/>
      <c r="W483" s="899"/>
    </row>
    <row r="484" spans="1:23" ht="16.5" customHeight="1">
      <c r="A484" s="899"/>
      <c r="B484" s="899"/>
      <c r="C484" s="908"/>
      <c r="D484" s="899"/>
      <c r="E484" s="899"/>
      <c r="F484" s="899"/>
      <c r="G484" s="899"/>
      <c r="H484" s="899"/>
      <c r="I484" s="899"/>
      <c r="J484" s="899"/>
      <c r="K484" s="899"/>
      <c r="L484" s="899"/>
      <c r="M484" s="899"/>
      <c r="N484" s="899"/>
      <c r="O484" s="899"/>
      <c r="P484" s="899"/>
      <c r="Q484" s="899"/>
      <c r="R484" s="899"/>
      <c r="S484" s="899"/>
      <c r="T484" s="899"/>
      <c r="U484" s="899"/>
      <c r="V484" s="899"/>
      <c r="W484" s="899"/>
    </row>
    <row r="485" spans="1:23" ht="16.5" customHeight="1">
      <c r="A485" s="899"/>
      <c r="B485" s="899"/>
      <c r="C485" s="908"/>
      <c r="D485" s="899"/>
      <c r="E485" s="899"/>
      <c r="F485" s="899"/>
      <c r="G485" s="899"/>
      <c r="H485" s="899"/>
      <c r="I485" s="899"/>
      <c r="J485" s="899"/>
      <c r="K485" s="899"/>
      <c r="L485" s="899"/>
      <c r="M485" s="899"/>
      <c r="N485" s="899"/>
      <c r="O485" s="899"/>
      <c r="P485" s="899"/>
      <c r="Q485" s="899"/>
      <c r="R485" s="899"/>
      <c r="S485" s="899"/>
      <c r="T485" s="899"/>
      <c r="U485" s="899"/>
      <c r="V485" s="899"/>
      <c r="W485" s="899"/>
    </row>
    <row r="486" spans="1:23" ht="16.5" customHeight="1">
      <c r="A486" s="899"/>
      <c r="B486" s="899"/>
      <c r="C486" s="908"/>
      <c r="D486" s="899"/>
      <c r="E486" s="899"/>
      <c r="F486" s="899"/>
      <c r="G486" s="899"/>
      <c r="H486" s="899"/>
      <c r="I486" s="899"/>
      <c r="J486" s="899"/>
      <c r="K486" s="899"/>
      <c r="L486" s="899"/>
      <c r="M486" s="899"/>
      <c r="N486" s="899"/>
      <c r="O486" s="899"/>
      <c r="P486" s="899"/>
      <c r="Q486" s="899"/>
      <c r="R486" s="899"/>
      <c r="S486" s="899"/>
      <c r="T486" s="899"/>
      <c r="U486" s="899"/>
      <c r="V486" s="899"/>
      <c r="W486" s="899"/>
    </row>
    <row r="487" spans="1:23" ht="16.5" customHeight="1">
      <c r="A487" s="899"/>
      <c r="B487" s="899"/>
      <c r="C487" s="908"/>
      <c r="D487" s="899"/>
      <c r="E487" s="899"/>
      <c r="F487" s="899"/>
      <c r="G487" s="899"/>
      <c r="H487" s="899"/>
      <c r="I487" s="899"/>
      <c r="J487" s="899"/>
      <c r="K487" s="899"/>
      <c r="L487" s="899"/>
      <c r="M487" s="899"/>
      <c r="N487" s="899"/>
      <c r="O487" s="899"/>
      <c r="P487" s="899"/>
      <c r="Q487" s="899"/>
      <c r="R487" s="899"/>
      <c r="S487" s="899"/>
      <c r="T487" s="899"/>
      <c r="U487" s="899"/>
      <c r="V487" s="899"/>
      <c r="W487" s="899"/>
    </row>
    <row r="488" spans="1:23" ht="16.5" customHeight="1">
      <c r="A488" s="899"/>
      <c r="B488" s="899"/>
      <c r="C488" s="908"/>
      <c r="D488" s="899"/>
      <c r="E488" s="899"/>
      <c r="F488" s="899"/>
      <c r="G488" s="899"/>
      <c r="H488" s="899"/>
      <c r="I488" s="899"/>
      <c r="J488" s="899"/>
      <c r="K488" s="899"/>
      <c r="L488" s="899"/>
      <c r="M488" s="899"/>
      <c r="N488" s="899"/>
      <c r="O488" s="899"/>
      <c r="P488" s="899"/>
      <c r="Q488" s="899"/>
      <c r="R488" s="899"/>
      <c r="S488" s="899"/>
      <c r="T488" s="899"/>
      <c r="U488" s="899"/>
      <c r="V488" s="899"/>
      <c r="W488" s="899"/>
    </row>
    <row r="489" spans="1:23" ht="16.5" customHeight="1">
      <c r="A489" s="899"/>
      <c r="B489" s="899"/>
      <c r="C489" s="908"/>
      <c r="D489" s="899"/>
      <c r="E489" s="899"/>
      <c r="F489" s="899"/>
      <c r="G489" s="899"/>
      <c r="H489" s="899"/>
      <c r="I489" s="899"/>
      <c r="J489" s="899"/>
      <c r="K489" s="899"/>
      <c r="L489" s="899"/>
      <c r="M489" s="899"/>
      <c r="N489" s="899"/>
      <c r="O489" s="899"/>
      <c r="P489" s="899"/>
      <c r="Q489" s="899"/>
      <c r="R489" s="899"/>
      <c r="S489" s="899"/>
      <c r="T489" s="899"/>
      <c r="U489" s="899"/>
      <c r="V489" s="899"/>
      <c r="W489" s="899"/>
    </row>
    <row r="490" spans="1:23" ht="16.5" customHeight="1">
      <c r="A490" s="899"/>
      <c r="B490" s="899"/>
      <c r="C490" s="908"/>
      <c r="D490" s="899"/>
      <c r="E490" s="899"/>
      <c r="F490" s="899"/>
      <c r="G490" s="899"/>
      <c r="H490" s="899"/>
      <c r="I490" s="899"/>
      <c r="J490" s="899"/>
      <c r="K490" s="899"/>
      <c r="L490" s="899"/>
      <c r="M490" s="899"/>
      <c r="N490" s="899"/>
      <c r="O490" s="899"/>
      <c r="P490" s="899"/>
      <c r="Q490" s="899"/>
      <c r="R490" s="899"/>
      <c r="S490" s="899"/>
      <c r="T490" s="899"/>
      <c r="U490" s="899"/>
      <c r="V490" s="899"/>
      <c r="W490" s="899"/>
    </row>
    <row r="491" spans="1:23" ht="16.5" customHeight="1">
      <c r="A491" s="899"/>
      <c r="B491" s="899"/>
      <c r="C491" s="908"/>
      <c r="D491" s="899"/>
      <c r="E491" s="899"/>
      <c r="F491" s="899"/>
      <c r="G491" s="899"/>
      <c r="H491" s="899"/>
      <c r="I491" s="899"/>
      <c r="J491" s="899"/>
      <c r="K491" s="899"/>
      <c r="L491" s="899"/>
      <c r="M491" s="899"/>
      <c r="N491" s="899"/>
      <c r="O491" s="899"/>
      <c r="P491" s="899"/>
      <c r="Q491" s="899"/>
      <c r="R491" s="899"/>
      <c r="S491" s="899"/>
      <c r="T491" s="899"/>
      <c r="U491" s="899"/>
      <c r="V491" s="899"/>
      <c r="W491" s="899"/>
    </row>
    <row r="492" spans="1:23" ht="16.5" customHeight="1">
      <c r="A492" s="899"/>
      <c r="B492" s="899"/>
      <c r="C492" s="908"/>
      <c r="D492" s="899"/>
      <c r="E492" s="899"/>
      <c r="F492" s="899"/>
      <c r="G492" s="899"/>
      <c r="H492" s="899"/>
      <c r="I492" s="899"/>
      <c r="J492" s="899"/>
      <c r="K492" s="899"/>
      <c r="L492" s="899"/>
      <c r="M492" s="899"/>
      <c r="N492" s="899"/>
      <c r="O492" s="899"/>
      <c r="P492" s="899"/>
      <c r="Q492" s="899"/>
      <c r="R492" s="899"/>
      <c r="S492" s="899"/>
      <c r="T492" s="899"/>
      <c r="U492" s="899"/>
      <c r="V492" s="899"/>
      <c r="W492" s="899"/>
    </row>
    <row r="493" spans="1:23" ht="16.5" customHeight="1">
      <c r="A493" s="899"/>
      <c r="B493" s="899"/>
      <c r="C493" s="908"/>
      <c r="D493" s="899"/>
      <c r="E493" s="899"/>
      <c r="F493" s="899"/>
      <c r="G493" s="899"/>
      <c r="H493" s="899"/>
      <c r="I493" s="899"/>
      <c r="J493" s="899"/>
      <c r="K493" s="899"/>
      <c r="L493" s="899"/>
      <c r="M493" s="899"/>
      <c r="N493" s="899"/>
      <c r="O493" s="899"/>
      <c r="P493" s="899"/>
      <c r="Q493" s="899"/>
      <c r="R493" s="899"/>
      <c r="S493" s="899"/>
      <c r="T493" s="899"/>
      <c r="U493" s="899"/>
      <c r="V493" s="899"/>
      <c r="W493" s="899"/>
    </row>
    <row r="494" spans="1:23" ht="16.5" customHeight="1">
      <c r="A494" s="899"/>
      <c r="B494" s="899"/>
      <c r="C494" s="908"/>
      <c r="D494" s="899"/>
      <c r="E494" s="899"/>
      <c r="F494" s="899"/>
      <c r="G494" s="899"/>
      <c r="H494" s="899"/>
      <c r="I494" s="899"/>
      <c r="J494" s="899"/>
      <c r="K494" s="899"/>
      <c r="L494" s="899"/>
      <c r="M494" s="899"/>
      <c r="N494" s="899"/>
      <c r="O494" s="899"/>
      <c r="P494" s="899"/>
      <c r="Q494" s="899"/>
      <c r="R494" s="899"/>
      <c r="S494" s="899"/>
      <c r="T494" s="899"/>
      <c r="U494" s="899"/>
      <c r="V494" s="899"/>
      <c r="W494" s="899"/>
    </row>
    <row r="495" spans="1:23" ht="16.5" customHeight="1">
      <c r="A495" s="899"/>
      <c r="B495" s="899"/>
      <c r="C495" s="908"/>
      <c r="D495" s="899"/>
      <c r="E495" s="899"/>
      <c r="F495" s="899"/>
      <c r="G495" s="899"/>
      <c r="H495" s="899"/>
      <c r="I495" s="899"/>
      <c r="J495" s="899"/>
      <c r="K495" s="899"/>
      <c r="L495" s="899"/>
      <c r="M495" s="899"/>
      <c r="N495" s="899"/>
      <c r="O495" s="899"/>
      <c r="P495" s="899"/>
      <c r="Q495" s="899"/>
      <c r="R495" s="899"/>
      <c r="S495" s="899"/>
      <c r="T495" s="899"/>
      <c r="U495" s="899"/>
      <c r="V495" s="899"/>
      <c r="W495" s="899"/>
    </row>
    <row r="496" spans="1:23" ht="16.5" customHeight="1">
      <c r="A496" s="899"/>
      <c r="B496" s="899"/>
      <c r="C496" s="908"/>
      <c r="D496" s="899"/>
      <c r="E496" s="899"/>
      <c r="F496" s="899"/>
      <c r="G496" s="899"/>
      <c r="H496" s="899"/>
      <c r="I496" s="899"/>
      <c r="J496" s="899"/>
      <c r="K496" s="899"/>
      <c r="L496" s="899"/>
      <c r="M496" s="899"/>
      <c r="N496" s="899"/>
      <c r="O496" s="899"/>
      <c r="P496" s="899"/>
      <c r="Q496" s="899"/>
      <c r="R496" s="899"/>
      <c r="S496" s="899"/>
      <c r="T496" s="899"/>
      <c r="U496" s="899"/>
      <c r="V496" s="899"/>
      <c r="W496" s="899"/>
    </row>
    <row r="497" spans="1:23" ht="16.5" customHeight="1">
      <c r="A497" s="899"/>
      <c r="B497" s="899"/>
      <c r="C497" s="908"/>
      <c r="D497" s="899"/>
      <c r="E497" s="899"/>
      <c r="F497" s="899"/>
      <c r="G497" s="899"/>
      <c r="H497" s="899"/>
      <c r="I497" s="899"/>
      <c r="J497" s="899"/>
      <c r="K497" s="899"/>
      <c r="L497" s="899"/>
      <c r="M497" s="899"/>
      <c r="N497" s="899"/>
      <c r="O497" s="899"/>
      <c r="P497" s="899"/>
      <c r="Q497" s="899"/>
      <c r="R497" s="899"/>
      <c r="S497" s="899"/>
      <c r="T497" s="899"/>
      <c r="U497" s="899"/>
      <c r="V497" s="899"/>
      <c r="W497" s="899"/>
    </row>
    <row r="498" spans="1:23" ht="16.5" customHeight="1">
      <c r="A498" s="899"/>
      <c r="B498" s="899"/>
      <c r="C498" s="908"/>
      <c r="D498" s="899"/>
      <c r="E498" s="899"/>
      <c r="F498" s="899"/>
      <c r="G498" s="899"/>
      <c r="H498" s="899"/>
      <c r="I498" s="899"/>
      <c r="J498" s="899"/>
      <c r="K498" s="899"/>
      <c r="L498" s="899"/>
      <c r="M498" s="899"/>
      <c r="N498" s="899"/>
      <c r="O498" s="899"/>
      <c r="P498" s="899"/>
      <c r="Q498" s="899"/>
      <c r="R498" s="899"/>
      <c r="S498" s="899"/>
      <c r="T498" s="899"/>
      <c r="U498" s="899"/>
      <c r="V498" s="899"/>
      <c r="W498" s="899"/>
    </row>
    <row r="499" spans="1:23" ht="16.5" customHeight="1">
      <c r="A499" s="899"/>
      <c r="B499" s="899"/>
      <c r="C499" s="908"/>
      <c r="D499" s="899"/>
      <c r="E499" s="899"/>
      <c r="F499" s="899"/>
      <c r="G499" s="899"/>
      <c r="H499" s="899"/>
      <c r="I499" s="899"/>
      <c r="J499" s="899"/>
      <c r="K499" s="899"/>
      <c r="L499" s="899"/>
      <c r="M499" s="899"/>
      <c r="N499" s="899"/>
      <c r="O499" s="899"/>
      <c r="P499" s="899"/>
      <c r="Q499" s="899"/>
      <c r="R499" s="899"/>
      <c r="S499" s="899"/>
      <c r="T499" s="899"/>
      <c r="U499" s="899"/>
      <c r="V499" s="899"/>
      <c r="W499" s="899"/>
    </row>
    <row r="500" spans="1:23" ht="16.5" customHeight="1">
      <c r="A500" s="899"/>
      <c r="B500" s="899"/>
      <c r="C500" s="908"/>
      <c r="D500" s="899"/>
      <c r="E500" s="899"/>
      <c r="F500" s="899"/>
      <c r="G500" s="899"/>
      <c r="H500" s="899"/>
      <c r="I500" s="899"/>
      <c r="J500" s="899"/>
      <c r="K500" s="899"/>
      <c r="L500" s="899"/>
      <c r="M500" s="899"/>
      <c r="N500" s="899"/>
      <c r="O500" s="899"/>
      <c r="P500" s="899"/>
      <c r="Q500" s="899"/>
      <c r="R500" s="899"/>
      <c r="S500" s="899"/>
      <c r="T500" s="899"/>
      <c r="U500" s="899"/>
      <c r="V500" s="899"/>
      <c r="W500" s="899"/>
    </row>
    <row r="501" spans="1:23" ht="16.5" customHeight="1">
      <c r="A501" s="899"/>
      <c r="B501" s="899"/>
      <c r="C501" s="908"/>
      <c r="D501" s="899"/>
      <c r="E501" s="899"/>
      <c r="F501" s="899"/>
      <c r="G501" s="899"/>
      <c r="H501" s="899"/>
      <c r="I501" s="899"/>
      <c r="J501" s="899"/>
      <c r="K501" s="899"/>
      <c r="L501" s="899"/>
      <c r="M501" s="899"/>
      <c r="N501" s="899"/>
      <c r="O501" s="899"/>
      <c r="P501" s="899"/>
      <c r="Q501" s="899"/>
      <c r="R501" s="899"/>
      <c r="S501" s="899"/>
      <c r="T501" s="899"/>
      <c r="U501" s="899"/>
      <c r="V501" s="899"/>
      <c r="W501" s="899"/>
    </row>
    <row r="502" spans="1:23" ht="16.5" customHeight="1">
      <c r="A502" s="899"/>
      <c r="B502" s="899"/>
      <c r="C502" s="908"/>
      <c r="D502" s="899"/>
      <c r="E502" s="899"/>
      <c r="F502" s="899"/>
      <c r="G502" s="899"/>
      <c r="H502" s="899"/>
      <c r="I502" s="899"/>
      <c r="J502" s="899"/>
      <c r="K502" s="899"/>
      <c r="L502" s="899"/>
      <c r="M502" s="899"/>
      <c r="N502" s="899"/>
      <c r="O502" s="899"/>
      <c r="P502" s="899"/>
      <c r="Q502" s="899"/>
      <c r="R502" s="899"/>
      <c r="S502" s="899"/>
      <c r="T502" s="899"/>
      <c r="U502" s="899"/>
      <c r="V502" s="899"/>
      <c r="W502" s="899"/>
    </row>
    <row r="503" spans="1:23" ht="16.5" customHeight="1">
      <c r="A503" s="899"/>
      <c r="B503" s="899"/>
      <c r="C503" s="908"/>
      <c r="D503" s="899"/>
      <c r="E503" s="899"/>
      <c r="F503" s="899"/>
      <c r="G503" s="899"/>
      <c r="H503" s="899"/>
      <c r="I503" s="899"/>
      <c r="J503" s="899"/>
      <c r="K503" s="899"/>
      <c r="L503" s="899"/>
      <c r="M503" s="899"/>
      <c r="N503" s="899"/>
      <c r="O503" s="899"/>
      <c r="P503" s="899"/>
      <c r="Q503" s="899"/>
      <c r="R503" s="899"/>
      <c r="S503" s="899"/>
      <c r="T503" s="899"/>
      <c r="U503" s="899"/>
      <c r="V503" s="899"/>
      <c r="W503" s="899"/>
    </row>
    <row r="504" spans="1:23" ht="16.5" customHeight="1">
      <c r="A504" s="899"/>
      <c r="B504" s="899"/>
      <c r="C504" s="908"/>
      <c r="D504" s="899"/>
      <c r="E504" s="899"/>
      <c r="F504" s="899"/>
      <c r="G504" s="899"/>
      <c r="H504" s="899"/>
      <c r="I504" s="899"/>
      <c r="J504" s="899"/>
      <c r="K504" s="899"/>
      <c r="L504" s="899"/>
      <c r="M504" s="899"/>
      <c r="N504" s="899"/>
      <c r="O504" s="899"/>
      <c r="P504" s="899"/>
      <c r="Q504" s="899"/>
      <c r="R504" s="899"/>
      <c r="S504" s="899"/>
      <c r="T504" s="899"/>
      <c r="U504" s="899"/>
      <c r="V504" s="899"/>
      <c r="W504" s="899"/>
    </row>
    <row r="505" spans="1:23" ht="16.5" customHeight="1">
      <c r="A505" s="899"/>
      <c r="B505" s="899"/>
      <c r="C505" s="908"/>
      <c r="D505" s="899"/>
      <c r="E505" s="899"/>
      <c r="F505" s="899"/>
      <c r="G505" s="899"/>
      <c r="H505" s="899"/>
      <c r="I505" s="899"/>
      <c r="J505" s="899"/>
      <c r="K505" s="899"/>
      <c r="L505" s="899"/>
      <c r="M505" s="899"/>
      <c r="N505" s="899"/>
      <c r="O505" s="899"/>
      <c r="P505" s="899"/>
      <c r="Q505" s="899"/>
      <c r="R505" s="899"/>
      <c r="S505" s="899"/>
      <c r="T505" s="899"/>
      <c r="U505" s="899"/>
      <c r="V505" s="899"/>
      <c r="W505" s="899"/>
    </row>
    <row r="506" spans="1:23" ht="16.5" customHeight="1">
      <c r="A506" s="899"/>
      <c r="B506" s="899"/>
      <c r="C506" s="908"/>
      <c r="D506" s="899"/>
      <c r="E506" s="899"/>
      <c r="F506" s="899"/>
      <c r="G506" s="899"/>
      <c r="H506" s="899"/>
      <c r="I506" s="899"/>
      <c r="J506" s="899"/>
      <c r="K506" s="899"/>
      <c r="L506" s="899"/>
      <c r="M506" s="899"/>
      <c r="N506" s="899"/>
      <c r="O506" s="899"/>
      <c r="P506" s="899"/>
      <c r="Q506" s="899"/>
      <c r="R506" s="899"/>
      <c r="S506" s="899"/>
      <c r="T506" s="899"/>
      <c r="U506" s="899"/>
      <c r="V506" s="899"/>
      <c r="W506" s="899"/>
    </row>
    <row r="507" spans="1:23" ht="16.5" customHeight="1">
      <c r="A507" s="899"/>
      <c r="B507" s="899"/>
      <c r="C507" s="908"/>
      <c r="D507" s="899"/>
      <c r="E507" s="899"/>
      <c r="F507" s="899"/>
      <c r="G507" s="899"/>
      <c r="H507" s="899"/>
      <c r="I507" s="899"/>
      <c r="J507" s="899"/>
      <c r="K507" s="899"/>
      <c r="L507" s="899"/>
      <c r="M507" s="899"/>
      <c r="N507" s="899"/>
      <c r="O507" s="899"/>
      <c r="P507" s="899"/>
      <c r="Q507" s="899"/>
      <c r="R507" s="899"/>
      <c r="S507" s="899"/>
      <c r="T507" s="899"/>
      <c r="U507" s="899"/>
      <c r="V507" s="899"/>
      <c r="W507" s="899"/>
    </row>
    <row r="508" spans="1:23" ht="16.5" customHeight="1">
      <c r="A508" s="899"/>
      <c r="B508" s="899"/>
      <c r="C508" s="908"/>
      <c r="D508" s="899"/>
      <c r="E508" s="899"/>
      <c r="F508" s="899"/>
      <c r="G508" s="899"/>
      <c r="H508" s="899"/>
      <c r="I508" s="899"/>
      <c r="J508" s="899"/>
      <c r="K508" s="899"/>
      <c r="L508" s="899"/>
      <c r="M508" s="899"/>
      <c r="N508" s="899"/>
      <c r="O508" s="899"/>
      <c r="P508" s="899"/>
      <c r="Q508" s="899"/>
      <c r="R508" s="899"/>
      <c r="S508" s="899"/>
      <c r="T508" s="899"/>
      <c r="U508" s="899"/>
      <c r="V508" s="899"/>
      <c r="W508" s="899"/>
    </row>
    <row r="509" spans="1:23" ht="16.5" customHeight="1">
      <c r="A509" s="899"/>
      <c r="B509" s="899"/>
      <c r="C509" s="908"/>
      <c r="D509" s="899"/>
      <c r="E509" s="899"/>
      <c r="F509" s="899"/>
      <c r="G509" s="899"/>
      <c r="H509" s="899"/>
      <c r="I509" s="899"/>
      <c r="J509" s="899"/>
      <c r="K509" s="899"/>
      <c r="L509" s="899"/>
      <c r="M509" s="899"/>
      <c r="N509" s="899"/>
      <c r="O509" s="899"/>
      <c r="P509" s="899"/>
      <c r="Q509" s="899"/>
      <c r="R509" s="899"/>
      <c r="S509" s="899"/>
      <c r="T509" s="899"/>
      <c r="U509" s="899"/>
      <c r="V509" s="899"/>
      <c r="W509" s="899"/>
    </row>
    <row r="510" spans="1:23" ht="16.5" customHeight="1">
      <c r="A510" s="899"/>
      <c r="B510" s="899"/>
      <c r="C510" s="908"/>
      <c r="D510" s="899"/>
      <c r="E510" s="899"/>
      <c r="F510" s="899"/>
      <c r="G510" s="899"/>
      <c r="H510" s="899"/>
      <c r="I510" s="899"/>
      <c r="J510" s="899"/>
      <c r="K510" s="899"/>
      <c r="L510" s="899"/>
      <c r="M510" s="899"/>
      <c r="N510" s="899"/>
      <c r="O510" s="899"/>
      <c r="P510" s="899"/>
      <c r="Q510" s="899"/>
      <c r="R510" s="899"/>
      <c r="S510" s="899"/>
      <c r="T510" s="899"/>
      <c r="U510" s="899"/>
      <c r="V510" s="899"/>
      <c r="W510" s="899"/>
    </row>
    <row r="511" spans="1:23" ht="16.5" customHeight="1">
      <c r="A511" s="899"/>
      <c r="B511" s="899"/>
      <c r="C511" s="908"/>
      <c r="D511" s="899"/>
      <c r="E511" s="899"/>
      <c r="F511" s="899"/>
      <c r="G511" s="899"/>
      <c r="H511" s="899"/>
      <c r="I511" s="899"/>
      <c r="J511" s="899"/>
      <c r="K511" s="899"/>
      <c r="L511" s="899"/>
      <c r="M511" s="899"/>
      <c r="N511" s="899"/>
      <c r="O511" s="899"/>
      <c r="P511" s="899"/>
      <c r="Q511" s="899"/>
      <c r="R511" s="899"/>
      <c r="S511" s="899"/>
      <c r="T511" s="899"/>
      <c r="U511" s="899"/>
      <c r="V511" s="899"/>
      <c r="W511" s="899"/>
    </row>
    <row r="512" spans="1:23" ht="16.5" customHeight="1">
      <c r="A512" s="899"/>
      <c r="B512" s="899"/>
      <c r="C512" s="908"/>
      <c r="D512" s="899"/>
      <c r="E512" s="899"/>
      <c r="F512" s="899"/>
      <c r="G512" s="899"/>
      <c r="H512" s="899"/>
      <c r="I512" s="899"/>
      <c r="J512" s="899"/>
      <c r="K512" s="899"/>
      <c r="L512" s="899"/>
      <c r="M512" s="899"/>
      <c r="N512" s="899"/>
      <c r="O512" s="899"/>
      <c r="P512" s="899"/>
      <c r="Q512" s="899"/>
      <c r="R512" s="899"/>
      <c r="S512" s="899"/>
      <c r="T512" s="899"/>
      <c r="U512" s="899"/>
      <c r="V512" s="899"/>
      <c r="W512" s="899"/>
    </row>
    <row r="513" spans="1:23" ht="16.5" customHeight="1">
      <c r="A513" s="899"/>
      <c r="B513" s="899"/>
      <c r="C513" s="908"/>
      <c r="D513" s="899"/>
      <c r="E513" s="899"/>
      <c r="F513" s="899"/>
      <c r="G513" s="899"/>
      <c r="H513" s="899"/>
      <c r="I513" s="899"/>
      <c r="J513" s="899"/>
      <c r="K513" s="899"/>
      <c r="L513" s="899"/>
      <c r="M513" s="899"/>
      <c r="N513" s="899"/>
      <c r="O513" s="899"/>
      <c r="P513" s="899"/>
      <c r="Q513" s="899"/>
      <c r="R513" s="899"/>
      <c r="S513" s="899"/>
      <c r="T513" s="899"/>
      <c r="U513" s="899"/>
      <c r="V513" s="899"/>
      <c r="W513" s="899"/>
    </row>
    <row r="514" spans="1:23" ht="16.5" customHeight="1">
      <c r="A514" s="899"/>
      <c r="B514" s="899"/>
      <c r="C514" s="908"/>
      <c r="D514" s="899"/>
      <c r="E514" s="899"/>
      <c r="F514" s="899"/>
      <c r="G514" s="899"/>
      <c r="H514" s="899"/>
      <c r="I514" s="899"/>
      <c r="J514" s="899"/>
      <c r="K514" s="899"/>
      <c r="L514" s="899"/>
      <c r="M514" s="899"/>
      <c r="N514" s="899"/>
      <c r="O514" s="899"/>
      <c r="P514" s="899"/>
      <c r="Q514" s="899"/>
      <c r="R514" s="899"/>
      <c r="S514" s="899"/>
      <c r="T514" s="899"/>
      <c r="U514" s="899"/>
      <c r="V514" s="899"/>
      <c r="W514" s="899"/>
    </row>
    <row r="515" spans="1:23" ht="16.5" customHeight="1">
      <c r="A515" s="899"/>
      <c r="B515" s="899"/>
      <c r="C515" s="908"/>
      <c r="D515" s="899"/>
      <c r="E515" s="899"/>
      <c r="F515" s="899"/>
      <c r="G515" s="899"/>
      <c r="H515" s="899"/>
      <c r="I515" s="899"/>
      <c r="J515" s="899"/>
      <c r="K515" s="899"/>
      <c r="L515" s="899"/>
      <c r="M515" s="899"/>
      <c r="N515" s="899"/>
      <c r="O515" s="899"/>
      <c r="P515" s="899"/>
      <c r="Q515" s="899"/>
      <c r="R515" s="899"/>
      <c r="S515" s="899"/>
      <c r="T515" s="899"/>
      <c r="U515" s="899"/>
      <c r="V515" s="899"/>
      <c r="W515" s="899"/>
    </row>
    <row r="516" spans="1:23" ht="16.5" customHeight="1">
      <c r="A516" s="899"/>
      <c r="B516" s="899"/>
      <c r="C516" s="908"/>
      <c r="D516" s="899"/>
      <c r="E516" s="899"/>
      <c r="F516" s="899"/>
      <c r="G516" s="899"/>
      <c r="H516" s="899"/>
      <c r="I516" s="899"/>
      <c r="J516" s="899"/>
      <c r="K516" s="899"/>
      <c r="L516" s="899"/>
      <c r="M516" s="899"/>
      <c r="N516" s="899"/>
      <c r="O516" s="899"/>
      <c r="P516" s="899"/>
      <c r="Q516" s="899"/>
      <c r="R516" s="899"/>
      <c r="S516" s="899"/>
      <c r="T516" s="899"/>
      <c r="U516" s="899"/>
      <c r="V516" s="899"/>
      <c r="W516" s="899"/>
    </row>
    <row r="517" spans="1:23" ht="16.5" customHeight="1">
      <c r="A517" s="899"/>
      <c r="B517" s="899"/>
      <c r="C517" s="908"/>
      <c r="D517" s="899"/>
      <c r="E517" s="899"/>
      <c r="F517" s="899"/>
      <c r="G517" s="899"/>
      <c r="H517" s="899"/>
      <c r="I517" s="899"/>
      <c r="J517" s="899"/>
      <c r="K517" s="899"/>
      <c r="L517" s="899"/>
      <c r="M517" s="899"/>
      <c r="N517" s="899"/>
      <c r="O517" s="899"/>
      <c r="P517" s="899"/>
      <c r="Q517" s="899"/>
      <c r="R517" s="899"/>
      <c r="S517" s="899"/>
      <c r="T517" s="899"/>
      <c r="U517" s="899"/>
      <c r="V517" s="899"/>
      <c r="W517" s="899"/>
    </row>
    <row r="518" spans="1:23" ht="16.5" customHeight="1">
      <c r="A518" s="899"/>
      <c r="B518" s="899"/>
      <c r="C518" s="908"/>
      <c r="D518" s="899"/>
      <c r="E518" s="899"/>
      <c r="F518" s="899"/>
      <c r="G518" s="899"/>
      <c r="H518" s="899"/>
      <c r="I518" s="899"/>
      <c r="J518" s="899"/>
      <c r="K518" s="899"/>
      <c r="L518" s="899"/>
      <c r="M518" s="899"/>
      <c r="N518" s="899"/>
      <c r="O518" s="899"/>
      <c r="P518" s="899"/>
      <c r="Q518" s="899"/>
      <c r="R518" s="899"/>
      <c r="S518" s="899"/>
      <c r="T518" s="899"/>
      <c r="U518" s="899"/>
      <c r="V518" s="899"/>
      <c r="W518" s="899"/>
    </row>
    <row r="519" spans="1:23" ht="16.5" customHeight="1">
      <c r="A519" s="899"/>
      <c r="B519" s="899"/>
      <c r="C519" s="908"/>
      <c r="D519" s="899"/>
      <c r="E519" s="899"/>
      <c r="F519" s="899"/>
      <c r="G519" s="899"/>
      <c r="H519" s="899"/>
      <c r="I519" s="899"/>
      <c r="J519" s="899"/>
      <c r="K519" s="899"/>
      <c r="L519" s="899"/>
      <c r="M519" s="899"/>
      <c r="N519" s="899"/>
      <c r="O519" s="899"/>
      <c r="P519" s="899"/>
      <c r="Q519" s="899"/>
      <c r="R519" s="899"/>
      <c r="S519" s="899"/>
      <c r="T519" s="899"/>
      <c r="U519" s="899"/>
      <c r="V519" s="899"/>
      <c r="W519" s="899"/>
    </row>
    <row r="520" spans="1:23" ht="16.5" customHeight="1">
      <c r="A520" s="899"/>
      <c r="B520" s="899"/>
      <c r="C520" s="908"/>
      <c r="D520" s="899"/>
      <c r="E520" s="899"/>
      <c r="F520" s="899"/>
      <c r="G520" s="899"/>
      <c r="H520" s="899"/>
      <c r="I520" s="899"/>
      <c r="J520" s="899"/>
      <c r="K520" s="899"/>
      <c r="L520" s="899"/>
      <c r="M520" s="899"/>
      <c r="N520" s="899"/>
      <c r="O520" s="899"/>
      <c r="P520" s="899"/>
      <c r="Q520" s="899"/>
      <c r="R520" s="899"/>
      <c r="S520" s="899"/>
      <c r="T520" s="899"/>
      <c r="U520" s="899"/>
      <c r="V520" s="899"/>
      <c r="W520" s="899"/>
    </row>
    <row r="521" spans="1:23" ht="16.5" customHeight="1">
      <c r="A521" s="899"/>
      <c r="B521" s="899"/>
      <c r="C521" s="908"/>
      <c r="D521" s="899"/>
      <c r="E521" s="899"/>
      <c r="F521" s="899"/>
      <c r="G521" s="899"/>
      <c r="H521" s="899"/>
      <c r="I521" s="899"/>
      <c r="J521" s="899"/>
      <c r="K521" s="899"/>
      <c r="L521" s="899"/>
      <c r="M521" s="899"/>
      <c r="N521" s="899"/>
      <c r="O521" s="899"/>
      <c r="P521" s="899"/>
      <c r="Q521" s="899"/>
      <c r="R521" s="899"/>
      <c r="S521" s="899"/>
      <c r="T521" s="899"/>
      <c r="U521" s="899"/>
      <c r="V521" s="899"/>
      <c r="W521" s="899"/>
    </row>
    <row r="522" spans="1:23" ht="16.5" customHeight="1">
      <c r="A522" s="899"/>
      <c r="B522" s="899"/>
      <c r="C522" s="908"/>
      <c r="D522" s="899"/>
      <c r="E522" s="899"/>
      <c r="F522" s="899"/>
      <c r="G522" s="899"/>
      <c r="H522" s="899"/>
      <c r="I522" s="899"/>
      <c r="J522" s="899"/>
      <c r="K522" s="899"/>
      <c r="L522" s="899"/>
      <c r="M522" s="899"/>
      <c r="N522" s="899"/>
      <c r="O522" s="899"/>
      <c r="P522" s="899"/>
      <c r="Q522" s="899"/>
      <c r="R522" s="899"/>
      <c r="S522" s="899"/>
      <c r="T522" s="899"/>
      <c r="U522" s="899"/>
      <c r="V522" s="899"/>
      <c r="W522" s="899"/>
    </row>
    <row r="523" spans="1:23" ht="16.5" customHeight="1">
      <c r="A523" s="899"/>
      <c r="B523" s="899"/>
      <c r="C523" s="908"/>
      <c r="D523" s="899"/>
      <c r="E523" s="899"/>
      <c r="F523" s="899"/>
      <c r="G523" s="899"/>
      <c r="H523" s="899"/>
      <c r="I523" s="899"/>
      <c r="J523" s="899"/>
      <c r="K523" s="899"/>
      <c r="L523" s="899"/>
      <c r="M523" s="899"/>
      <c r="N523" s="899"/>
      <c r="O523" s="899"/>
      <c r="P523" s="899"/>
      <c r="Q523" s="899"/>
      <c r="R523" s="899"/>
      <c r="S523" s="899"/>
      <c r="T523" s="899"/>
      <c r="U523" s="899"/>
      <c r="V523" s="899"/>
      <c r="W523" s="899"/>
    </row>
    <row r="524" spans="1:23" ht="16.5" customHeight="1">
      <c r="A524" s="899"/>
      <c r="B524" s="899"/>
      <c r="C524" s="908"/>
      <c r="D524" s="899"/>
      <c r="E524" s="899"/>
      <c r="F524" s="899"/>
      <c r="G524" s="899"/>
      <c r="H524" s="899"/>
      <c r="I524" s="899"/>
      <c r="J524" s="899"/>
      <c r="K524" s="899"/>
      <c r="L524" s="899"/>
      <c r="M524" s="899"/>
      <c r="N524" s="899"/>
      <c r="O524" s="899"/>
      <c r="P524" s="899"/>
      <c r="Q524" s="899"/>
      <c r="R524" s="899"/>
      <c r="S524" s="899"/>
      <c r="T524" s="899"/>
      <c r="U524" s="899"/>
      <c r="V524" s="899"/>
      <c r="W524" s="899"/>
    </row>
    <row r="525" spans="1:23" ht="16.5" customHeight="1">
      <c r="A525" s="899"/>
      <c r="B525" s="899"/>
      <c r="C525" s="908"/>
      <c r="D525" s="899"/>
      <c r="E525" s="899"/>
      <c r="F525" s="899"/>
      <c r="G525" s="899"/>
      <c r="H525" s="899"/>
      <c r="I525" s="899"/>
      <c r="J525" s="899"/>
      <c r="K525" s="899"/>
      <c r="L525" s="899"/>
      <c r="M525" s="899"/>
      <c r="N525" s="899"/>
      <c r="O525" s="899"/>
      <c r="P525" s="899"/>
      <c r="Q525" s="899"/>
      <c r="R525" s="899"/>
      <c r="S525" s="899"/>
      <c r="T525" s="899"/>
      <c r="U525" s="899"/>
      <c r="V525" s="899"/>
      <c r="W525" s="899"/>
    </row>
    <row r="526" spans="1:23" ht="16.5" customHeight="1">
      <c r="A526" s="899"/>
      <c r="B526" s="899"/>
      <c r="C526" s="908"/>
      <c r="D526" s="899"/>
      <c r="E526" s="899"/>
      <c r="F526" s="899"/>
      <c r="G526" s="899"/>
      <c r="H526" s="899"/>
      <c r="I526" s="899"/>
      <c r="J526" s="899"/>
      <c r="K526" s="899"/>
      <c r="L526" s="899"/>
      <c r="M526" s="899"/>
      <c r="N526" s="899"/>
      <c r="O526" s="899"/>
      <c r="P526" s="899"/>
      <c r="Q526" s="899"/>
      <c r="R526" s="899"/>
      <c r="S526" s="899"/>
      <c r="T526" s="899"/>
      <c r="U526" s="899"/>
      <c r="V526" s="899"/>
      <c r="W526" s="899"/>
    </row>
    <row r="527" spans="1:23" ht="16.5" customHeight="1">
      <c r="A527" s="899"/>
      <c r="B527" s="899"/>
      <c r="C527" s="908"/>
      <c r="D527" s="899"/>
      <c r="E527" s="899"/>
      <c r="F527" s="899"/>
      <c r="G527" s="899"/>
      <c r="H527" s="899"/>
      <c r="I527" s="899"/>
      <c r="J527" s="899"/>
      <c r="K527" s="899"/>
      <c r="L527" s="899"/>
      <c r="M527" s="899"/>
      <c r="N527" s="899"/>
      <c r="O527" s="899"/>
      <c r="P527" s="899"/>
      <c r="Q527" s="899"/>
      <c r="R527" s="899"/>
      <c r="S527" s="899"/>
      <c r="T527" s="899"/>
      <c r="U527" s="899"/>
      <c r="V527" s="899"/>
      <c r="W527" s="899"/>
    </row>
    <row r="528" spans="1:23" ht="16.5" customHeight="1">
      <c r="A528" s="899"/>
      <c r="B528" s="899"/>
      <c r="C528" s="908"/>
      <c r="D528" s="899"/>
      <c r="E528" s="899"/>
      <c r="F528" s="899"/>
      <c r="G528" s="899"/>
      <c r="H528" s="899"/>
      <c r="I528" s="899"/>
      <c r="J528" s="899"/>
      <c r="K528" s="899"/>
      <c r="L528" s="899"/>
      <c r="M528" s="899"/>
      <c r="N528" s="899"/>
      <c r="O528" s="899"/>
      <c r="P528" s="899"/>
      <c r="Q528" s="899"/>
      <c r="R528" s="899"/>
      <c r="S528" s="899"/>
      <c r="T528" s="899"/>
      <c r="U528" s="899"/>
      <c r="V528" s="899"/>
      <c r="W528" s="899"/>
    </row>
    <row r="529" spans="1:23" ht="16.5" customHeight="1">
      <c r="A529" s="899"/>
      <c r="B529" s="899"/>
      <c r="C529" s="908"/>
      <c r="D529" s="899"/>
      <c r="E529" s="899"/>
      <c r="F529" s="899"/>
      <c r="G529" s="899"/>
      <c r="H529" s="899"/>
      <c r="I529" s="899"/>
      <c r="J529" s="899"/>
      <c r="K529" s="899"/>
      <c r="L529" s="899"/>
      <c r="M529" s="899"/>
      <c r="N529" s="899"/>
      <c r="O529" s="899"/>
      <c r="P529" s="899"/>
      <c r="Q529" s="899"/>
      <c r="R529" s="899"/>
      <c r="S529" s="899"/>
      <c r="T529" s="899"/>
      <c r="U529" s="899"/>
      <c r="V529" s="899"/>
      <c r="W529" s="899"/>
    </row>
    <row r="530" spans="1:23" ht="16.5" customHeight="1">
      <c r="A530" s="899"/>
      <c r="B530" s="899"/>
      <c r="C530" s="908"/>
      <c r="D530" s="899"/>
      <c r="E530" s="899"/>
      <c r="F530" s="899"/>
      <c r="G530" s="899"/>
      <c r="H530" s="899"/>
      <c r="I530" s="899"/>
      <c r="J530" s="899"/>
      <c r="K530" s="899"/>
      <c r="L530" s="899"/>
      <c r="M530" s="899"/>
      <c r="N530" s="899"/>
      <c r="O530" s="899"/>
      <c r="P530" s="899"/>
      <c r="Q530" s="899"/>
      <c r="R530" s="899"/>
      <c r="S530" s="899"/>
      <c r="T530" s="899"/>
      <c r="U530" s="899"/>
      <c r="V530" s="899"/>
      <c r="W530" s="899"/>
    </row>
    <row r="531" spans="1:23" ht="16.5" customHeight="1">
      <c r="A531" s="899"/>
      <c r="B531" s="899"/>
      <c r="C531" s="908"/>
      <c r="D531" s="899"/>
      <c r="E531" s="899"/>
      <c r="F531" s="899"/>
      <c r="G531" s="899"/>
      <c r="H531" s="899"/>
      <c r="I531" s="899"/>
      <c r="J531" s="899"/>
      <c r="K531" s="899"/>
      <c r="L531" s="899"/>
      <c r="M531" s="899"/>
      <c r="N531" s="899"/>
      <c r="O531" s="899"/>
      <c r="P531" s="899"/>
      <c r="Q531" s="899"/>
      <c r="R531" s="899"/>
      <c r="S531" s="899"/>
      <c r="T531" s="899"/>
      <c r="U531" s="899"/>
      <c r="V531" s="899"/>
      <c r="W531" s="899"/>
    </row>
    <row r="532" spans="1:23" ht="16.5" customHeight="1">
      <c r="A532" s="899"/>
      <c r="B532" s="899"/>
      <c r="C532" s="908"/>
      <c r="D532" s="899"/>
      <c r="E532" s="899"/>
      <c r="F532" s="899"/>
      <c r="G532" s="899"/>
      <c r="H532" s="899"/>
      <c r="I532" s="899"/>
      <c r="J532" s="899"/>
      <c r="K532" s="899"/>
      <c r="L532" s="899"/>
      <c r="M532" s="899"/>
      <c r="N532" s="899"/>
      <c r="O532" s="899"/>
      <c r="P532" s="899"/>
      <c r="Q532" s="899"/>
      <c r="R532" s="899"/>
      <c r="S532" s="899"/>
      <c r="T532" s="899"/>
      <c r="U532" s="899"/>
      <c r="V532" s="899"/>
      <c r="W532" s="899"/>
    </row>
    <row r="533" spans="1:23" ht="16.5" customHeight="1">
      <c r="A533" s="899"/>
      <c r="B533" s="899"/>
      <c r="C533" s="908"/>
      <c r="D533" s="899"/>
      <c r="E533" s="899"/>
      <c r="F533" s="899"/>
      <c r="G533" s="899"/>
      <c r="H533" s="899"/>
      <c r="I533" s="899"/>
      <c r="J533" s="899"/>
      <c r="K533" s="899"/>
      <c r="L533" s="899"/>
      <c r="M533" s="899"/>
      <c r="N533" s="899"/>
      <c r="O533" s="899"/>
      <c r="P533" s="899"/>
      <c r="Q533" s="899"/>
      <c r="R533" s="899"/>
      <c r="S533" s="899"/>
      <c r="T533" s="899"/>
      <c r="U533" s="899"/>
      <c r="V533" s="899"/>
      <c r="W533" s="899"/>
    </row>
    <row r="534" spans="1:23" ht="16.5" customHeight="1">
      <c r="A534" s="899"/>
      <c r="B534" s="899"/>
      <c r="C534" s="908"/>
      <c r="D534" s="899"/>
      <c r="E534" s="899"/>
      <c r="F534" s="899"/>
      <c r="G534" s="899"/>
      <c r="H534" s="899"/>
      <c r="I534" s="899"/>
      <c r="J534" s="899"/>
      <c r="K534" s="899"/>
      <c r="L534" s="899"/>
      <c r="M534" s="899"/>
      <c r="N534" s="899"/>
      <c r="O534" s="899"/>
      <c r="P534" s="899"/>
      <c r="Q534" s="899"/>
      <c r="R534" s="899"/>
      <c r="S534" s="899"/>
      <c r="T534" s="899"/>
      <c r="U534" s="899"/>
      <c r="V534" s="899"/>
      <c r="W534" s="899"/>
    </row>
    <row r="535" spans="1:23" ht="16.5" customHeight="1">
      <c r="A535" s="899"/>
      <c r="B535" s="899"/>
      <c r="C535" s="908"/>
      <c r="D535" s="899"/>
      <c r="E535" s="899"/>
      <c r="F535" s="899"/>
      <c r="G535" s="899"/>
      <c r="H535" s="899"/>
      <c r="I535" s="899"/>
      <c r="J535" s="899"/>
      <c r="K535" s="899"/>
      <c r="L535" s="899"/>
      <c r="M535" s="899"/>
      <c r="N535" s="899"/>
      <c r="O535" s="899"/>
      <c r="P535" s="899"/>
      <c r="Q535" s="899"/>
      <c r="R535" s="899"/>
      <c r="S535" s="899"/>
      <c r="T535" s="899"/>
      <c r="U535" s="899"/>
      <c r="V535" s="899"/>
      <c r="W535" s="899"/>
    </row>
    <row r="536" spans="1:23" ht="16.5" customHeight="1">
      <c r="A536" s="899"/>
      <c r="B536" s="899"/>
      <c r="C536" s="908"/>
      <c r="D536" s="899"/>
      <c r="E536" s="899"/>
      <c r="F536" s="899"/>
      <c r="G536" s="899"/>
      <c r="H536" s="899"/>
      <c r="I536" s="899"/>
      <c r="J536" s="899"/>
      <c r="K536" s="899"/>
      <c r="L536" s="899"/>
      <c r="M536" s="899"/>
      <c r="N536" s="899"/>
      <c r="O536" s="899"/>
      <c r="P536" s="899"/>
      <c r="Q536" s="899"/>
      <c r="R536" s="899"/>
      <c r="S536" s="899"/>
      <c r="T536" s="899"/>
      <c r="U536" s="899"/>
      <c r="V536" s="899"/>
      <c r="W536" s="899"/>
    </row>
    <row r="537" spans="1:23" ht="16.5" customHeight="1">
      <c r="A537" s="899"/>
      <c r="B537" s="899"/>
      <c r="C537" s="908"/>
      <c r="D537" s="899"/>
      <c r="E537" s="899"/>
      <c r="F537" s="899"/>
      <c r="G537" s="899"/>
      <c r="H537" s="899"/>
      <c r="I537" s="899"/>
      <c r="J537" s="899"/>
      <c r="K537" s="899"/>
      <c r="L537" s="899"/>
      <c r="M537" s="899"/>
      <c r="N537" s="899"/>
      <c r="O537" s="899"/>
      <c r="P537" s="899"/>
      <c r="Q537" s="899"/>
      <c r="R537" s="899"/>
      <c r="S537" s="899"/>
      <c r="T537" s="899"/>
      <c r="U537" s="899"/>
      <c r="V537" s="899"/>
      <c r="W537" s="899"/>
    </row>
    <row r="538" spans="1:23" ht="16.5" customHeight="1">
      <c r="A538" s="899"/>
      <c r="B538" s="899"/>
      <c r="C538" s="908"/>
      <c r="D538" s="899"/>
      <c r="E538" s="899"/>
      <c r="F538" s="899"/>
      <c r="G538" s="899"/>
      <c r="H538" s="899"/>
      <c r="I538" s="899"/>
      <c r="J538" s="899"/>
      <c r="K538" s="899"/>
      <c r="L538" s="899"/>
      <c r="M538" s="899"/>
      <c r="N538" s="899"/>
      <c r="O538" s="899"/>
      <c r="P538" s="899"/>
      <c r="Q538" s="899"/>
      <c r="R538" s="899"/>
      <c r="S538" s="899"/>
      <c r="T538" s="899"/>
      <c r="U538" s="899"/>
      <c r="V538" s="899"/>
      <c r="W538" s="899"/>
    </row>
    <row r="539" spans="1:23" ht="16.5" customHeight="1">
      <c r="A539" s="899"/>
      <c r="B539" s="899"/>
      <c r="C539" s="908"/>
      <c r="D539" s="899"/>
      <c r="E539" s="899"/>
      <c r="F539" s="899"/>
      <c r="G539" s="899"/>
      <c r="H539" s="899"/>
      <c r="I539" s="899"/>
      <c r="J539" s="899"/>
      <c r="K539" s="899"/>
      <c r="L539" s="899"/>
      <c r="M539" s="899"/>
      <c r="N539" s="899"/>
      <c r="O539" s="899"/>
      <c r="P539" s="899"/>
      <c r="Q539" s="899"/>
      <c r="R539" s="899"/>
      <c r="S539" s="899"/>
      <c r="T539" s="899"/>
      <c r="U539" s="899"/>
      <c r="V539" s="899"/>
      <c r="W539" s="899"/>
    </row>
    <row r="540" spans="1:23" ht="16.5" customHeight="1">
      <c r="A540" s="899"/>
      <c r="B540" s="899"/>
      <c r="C540" s="908"/>
      <c r="D540" s="899"/>
      <c r="E540" s="899"/>
      <c r="F540" s="899"/>
      <c r="G540" s="899"/>
      <c r="H540" s="899"/>
      <c r="I540" s="899"/>
      <c r="J540" s="899"/>
      <c r="K540" s="899"/>
      <c r="L540" s="899"/>
      <c r="M540" s="899"/>
      <c r="N540" s="899"/>
      <c r="O540" s="899"/>
      <c r="P540" s="899"/>
      <c r="Q540" s="899"/>
      <c r="R540" s="899"/>
      <c r="S540" s="899"/>
      <c r="T540" s="899"/>
      <c r="U540" s="899"/>
      <c r="V540" s="899"/>
      <c r="W540" s="899"/>
    </row>
    <row r="541" spans="1:23" ht="16.5" customHeight="1">
      <c r="A541" s="899"/>
      <c r="B541" s="899"/>
      <c r="C541" s="908"/>
      <c r="D541" s="899"/>
      <c r="E541" s="899"/>
      <c r="F541" s="899"/>
      <c r="G541" s="899"/>
      <c r="H541" s="899"/>
      <c r="I541" s="899"/>
      <c r="J541" s="899"/>
      <c r="K541" s="899"/>
      <c r="L541" s="899"/>
      <c r="M541" s="899"/>
      <c r="N541" s="899"/>
      <c r="O541" s="899"/>
      <c r="P541" s="899"/>
      <c r="Q541" s="899"/>
      <c r="R541" s="899"/>
      <c r="S541" s="899"/>
      <c r="T541" s="899"/>
      <c r="U541" s="899"/>
      <c r="V541" s="899"/>
      <c r="W541" s="899"/>
    </row>
    <row r="542" spans="1:23" ht="16.5" customHeight="1">
      <c r="A542" s="899"/>
      <c r="B542" s="899"/>
      <c r="C542" s="908"/>
      <c r="D542" s="899"/>
      <c r="E542" s="899"/>
      <c r="F542" s="899"/>
      <c r="G542" s="899"/>
      <c r="H542" s="899"/>
      <c r="I542" s="899"/>
      <c r="J542" s="899"/>
      <c r="K542" s="899"/>
      <c r="L542" s="899"/>
      <c r="M542" s="899"/>
      <c r="N542" s="899"/>
      <c r="O542" s="899"/>
      <c r="P542" s="899"/>
      <c r="Q542" s="899"/>
      <c r="R542" s="899"/>
      <c r="S542" s="899"/>
      <c r="T542" s="899"/>
      <c r="U542" s="899"/>
      <c r="V542" s="899"/>
      <c r="W542" s="899"/>
    </row>
    <row r="543" spans="1:23" ht="16.5" customHeight="1">
      <c r="A543" s="899"/>
      <c r="B543" s="899"/>
      <c r="C543" s="908"/>
      <c r="D543" s="899"/>
      <c r="E543" s="899"/>
      <c r="F543" s="899"/>
      <c r="G543" s="899"/>
      <c r="H543" s="899"/>
      <c r="I543" s="899"/>
      <c r="J543" s="899"/>
      <c r="K543" s="899"/>
      <c r="L543" s="899"/>
      <c r="M543" s="899"/>
      <c r="N543" s="899"/>
      <c r="O543" s="899"/>
      <c r="P543" s="899"/>
      <c r="Q543" s="899"/>
      <c r="R543" s="899"/>
      <c r="S543" s="899"/>
      <c r="T543" s="899"/>
      <c r="U543" s="899"/>
      <c r="V543" s="899"/>
      <c r="W543" s="899"/>
    </row>
    <row r="544" spans="1:23" ht="16.5" customHeight="1">
      <c r="A544" s="899"/>
      <c r="B544" s="899"/>
      <c r="C544" s="908"/>
      <c r="D544" s="899"/>
      <c r="E544" s="899"/>
      <c r="F544" s="899"/>
      <c r="G544" s="899"/>
      <c r="H544" s="899"/>
      <c r="I544" s="899"/>
      <c r="J544" s="899"/>
      <c r="K544" s="899"/>
      <c r="L544" s="899"/>
      <c r="M544" s="899"/>
      <c r="N544" s="899"/>
      <c r="O544" s="899"/>
      <c r="P544" s="899"/>
      <c r="Q544" s="899"/>
      <c r="R544" s="899"/>
      <c r="S544" s="899"/>
      <c r="T544" s="899"/>
      <c r="U544" s="899"/>
      <c r="V544" s="899"/>
      <c r="W544" s="899"/>
    </row>
    <row r="545" spans="1:23" ht="16.5" customHeight="1">
      <c r="A545" s="899"/>
      <c r="B545" s="899"/>
      <c r="C545" s="908"/>
      <c r="D545" s="899"/>
      <c r="E545" s="899"/>
      <c r="F545" s="899"/>
      <c r="G545" s="899"/>
      <c r="H545" s="899"/>
      <c r="I545" s="899"/>
      <c r="J545" s="899"/>
      <c r="K545" s="899"/>
      <c r="L545" s="899"/>
      <c r="M545" s="899"/>
      <c r="N545" s="899"/>
      <c r="O545" s="899"/>
      <c r="P545" s="899"/>
      <c r="Q545" s="899"/>
      <c r="R545" s="899"/>
      <c r="S545" s="899"/>
      <c r="T545" s="899"/>
      <c r="U545" s="899"/>
      <c r="V545" s="899"/>
      <c r="W545" s="899"/>
    </row>
    <row r="546" spans="1:23" ht="16.5" customHeight="1">
      <c r="A546" s="899"/>
      <c r="B546" s="899"/>
      <c r="C546" s="908"/>
      <c r="D546" s="899"/>
      <c r="E546" s="899"/>
      <c r="F546" s="899"/>
      <c r="G546" s="899"/>
      <c r="H546" s="899"/>
      <c r="I546" s="899"/>
      <c r="J546" s="899"/>
      <c r="K546" s="899"/>
      <c r="L546" s="899"/>
      <c r="M546" s="899"/>
      <c r="N546" s="899"/>
      <c r="O546" s="899"/>
      <c r="P546" s="899"/>
      <c r="Q546" s="899"/>
      <c r="R546" s="899"/>
      <c r="S546" s="899"/>
      <c r="T546" s="899"/>
      <c r="U546" s="899"/>
      <c r="V546" s="899"/>
      <c r="W546" s="899"/>
    </row>
    <row r="547" spans="1:23" ht="16.5" customHeight="1">
      <c r="A547" s="899"/>
      <c r="B547" s="899"/>
      <c r="C547" s="908"/>
      <c r="D547" s="899"/>
      <c r="E547" s="899"/>
      <c r="F547" s="899"/>
      <c r="G547" s="899"/>
      <c r="H547" s="899"/>
      <c r="I547" s="899"/>
      <c r="J547" s="899"/>
      <c r="K547" s="899"/>
      <c r="L547" s="899"/>
      <c r="M547" s="899"/>
      <c r="N547" s="899"/>
      <c r="O547" s="899"/>
      <c r="P547" s="899"/>
      <c r="Q547" s="899"/>
      <c r="R547" s="899"/>
      <c r="S547" s="899"/>
      <c r="T547" s="899"/>
      <c r="U547" s="899"/>
      <c r="V547" s="899"/>
      <c r="W547" s="899"/>
    </row>
    <row r="548" spans="1:23" ht="16.5" customHeight="1">
      <c r="A548" s="899"/>
      <c r="B548" s="899"/>
      <c r="C548" s="908"/>
      <c r="D548" s="899"/>
      <c r="E548" s="899"/>
      <c r="F548" s="899"/>
      <c r="G548" s="899"/>
      <c r="H548" s="899"/>
      <c r="I548" s="899"/>
      <c r="J548" s="899"/>
      <c r="K548" s="899"/>
      <c r="L548" s="899"/>
      <c r="M548" s="899"/>
      <c r="N548" s="899"/>
      <c r="O548" s="899"/>
      <c r="P548" s="899"/>
      <c r="Q548" s="899"/>
      <c r="R548" s="899"/>
      <c r="S548" s="899"/>
      <c r="T548" s="899"/>
      <c r="U548" s="899"/>
      <c r="V548" s="899"/>
      <c r="W548" s="899"/>
    </row>
    <row r="549" spans="1:23" ht="16.5" customHeight="1">
      <c r="A549" s="899"/>
      <c r="B549" s="899"/>
      <c r="C549" s="908"/>
      <c r="D549" s="899"/>
      <c r="E549" s="899"/>
      <c r="F549" s="899"/>
      <c r="G549" s="899"/>
      <c r="H549" s="899"/>
      <c r="I549" s="899"/>
      <c r="J549" s="899"/>
      <c r="K549" s="899"/>
      <c r="L549" s="899"/>
      <c r="M549" s="899"/>
      <c r="N549" s="899"/>
      <c r="O549" s="899"/>
      <c r="P549" s="899"/>
      <c r="Q549" s="899"/>
      <c r="R549" s="899"/>
      <c r="S549" s="899"/>
      <c r="T549" s="899"/>
      <c r="U549" s="899"/>
      <c r="V549" s="899"/>
      <c r="W549" s="899"/>
    </row>
    <row r="550" spans="1:23" ht="16.5" customHeight="1">
      <c r="A550" s="899"/>
      <c r="B550" s="899"/>
      <c r="C550" s="908"/>
      <c r="D550" s="899"/>
      <c r="E550" s="899"/>
      <c r="F550" s="899"/>
      <c r="G550" s="899"/>
      <c r="H550" s="899"/>
      <c r="I550" s="899"/>
      <c r="J550" s="899"/>
      <c r="K550" s="899"/>
      <c r="L550" s="899"/>
      <c r="M550" s="899"/>
      <c r="N550" s="899"/>
      <c r="O550" s="899"/>
      <c r="P550" s="899"/>
      <c r="Q550" s="899"/>
      <c r="R550" s="899"/>
      <c r="S550" s="899"/>
      <c r="T550" s="899"/>
      <c r="U550" s="899"/>
      <c r="V550" s="899"/>
      <c r="W550" s="899"/>
    </row>
    <row r="551" spans="1:23" ht="16.5" customHeight="1">
      <c r="A551" s="899"/>
      <c r="B551" s="899"/>
      <c r="C551" s="908"/>
      <c r="D551" s="899"/>
      <c r="E551" s="899"/>
      <c r="F551" s="899"/>
      <c r="G551" s="899"/>
      <c r="H551" s="899"/>
      <c r="I551" s="899"/>
      <c r="J551" s="899"/>
      <c r="K551" s="899"/>
      <c r="L551" s="899"/>
      <c r="M551" s="899"/>
      <c r="N551" s="899"/>
      <c r="O551" s="899"/>
      <c r="P551" s="899"/>
      <c r="Q551" s="899"/>
      <c r="R551" s="899"/>
      <c r="S551" s="899"/>
      <c r="T551" s="899"/>
      <c r="U551" s="899"/>
      <c r="V551" s="899"/>
      <c r="W551" s="899"/>
    </row>
    <row r="552" spans="1:23" ht="16.5" customHeight="1">
      <c r="A552" s="899"/>
      <c r="B552" s="899"/>
      <c r="C552" s="908"/>
      <c r="D552" s="899"/>
      <c r="E552" s="899"/>
      <c r="F552" s="899"/>
      <c r="G552" s="899"/>
      <c r="H552" s="899"/>
      <c r="I552" s="899"/>
      <c r="J552" s="899"/>
      <c r="K552" s="899"/>
      <c r="L552" s="899"/>
      <c r="M552" s="899"/>
      <c r="N552" s="899"/>
      <c r="O552" s="899"/>
      <c r="P552" s="899"/>
      <c r="Q552" s="899"/>
      <c r="R552" s="899"/>
      <c r="S552" s="899"/>
      <c r="T552" s="899"/>
      <c r="U552" s="899"/>
      <c r="V552" s="899"/>
      <c r="W552" s="899"/>
    </row>
    <row r="553" spans="1:23" ht="16.5" customHeight="1">
      <c r="A553" s="899"/>
      <c r="B553" s="899"/>
      <c r="C553" s="908"/>
      <c r="D553" s="899"/>
      <c r="E553" s="899"/>
      <c r="F553" s="899"/>
      <c r="G553" s="899"/>
      <c r="H553" s="899"/>
      <c r="I553" s="899"/>
      <c r="J553" s="899"/>
      <c r="K553" s="899"/>
      <c r="L553" s="899"/>
      <c r="M553" s="899"/>
      <c r="N553" s="899"/>
      <c r="O553" s="899"/>
      <c r="P553" s="899"/>
      <c r="Q553" s="899"/>
      <c r="R553" s="899"/>
      <c r="S553" s="899"/>
      <c r="T553" s="899"/>
      <c r="U553" s="899"/>
      <c r="V553" s="899"/>
      <c r="W553" s="899"/>
    </row>
    <row r="554" spans="1:23" ht="16.5" customHeight="1">
      <c r="A554" s="899"/>
      <c r="B554" s="899"/>
      <c r="C554" s="908"/>
      <c r="D554" s="899"/>
      <c r="E554" s="899"/>
      <c r="F554" s="899"/>
      <c r="G554" s="899"/>
      <c r="H554" s="899"/>
      <c r="I554" s="899"/>
      <c r="J554" s="899"/>
      <c r="K554" s="899"/>
      <c r="L554" s="899"/>
      <c r="M554" s="899"/>
      <c r="N554" s="899"/>
      <c r="O554" s="899"/>
      <c r="P554" s="899"/>
      <c r="Q554" s="899"/>
      <c r="R554" s="899"/>
      <c r="S554" s="899"/>
      <c r="T554" s="899"/>
      <c r="U554" s="899"/>
      <c r="V554" s="899"/>
      <c r="W554" s="899"/>
    </row>
    <row r="555" spans="1:23" ht="16.5" customHeight="1">
      <c r="A555" s="899"/>
      <c r="B555" s="899"/>
      <c r="C555" s="908"/>
      <c r="D555" s="899"/>
      <c r="E555" s="899"/>
      <c r="F555" s="899"/>
      <c r="G555" s="899"/>
      <c r="H555" s="899"/>
      <c r="I555" s="899"/>
      <c r="J555" s="899"/>
      <c r="K555" s="899"/>
      <c r="L555" s="899"/>
      <c r="M555" s="899"/>
      <c r="N555" s="899"/>
      <c r="O555" s="899"/>
      <c r="P555" s="899"/>
      <c r="Q555" s="899"/>
      <c r="R555" s="899"/>
      <c r="S555" s="899"/>
      <c r="T555" s="899"/>
      <c r="U555" s="899"/>
      <c r="V555" s="899"/>
      <c r="W555" s="899"/>
    </row>
    <row r="556" spans="1:23" ht="16.5" customHeight="1">
      <c r="A556" s="899"/>
      <c r="B556" s="899"/>
      <c r="C556" s="908"/>
      <c r="D556" s="899"/>
      <c r="E556" s="899"/>
      <c r="F556" s="899"/>
      <c r="G556" s="899"/>
      <c r="H556" s="899"/>
      <c r="I556" s="899"/>
      <c r="J556" s="899"/>
      <c r="K556" s="899"/>
      <c r="L556" s="899"/>
      <c r="M556" s="899"/>
      <c r="N556" s="899"/>
      <c r="O556" s="899"/>
      <c r="P556" s="899"/>
      <c r="Q556" s="899"/>
      <c r="R556" s="899"/>
      <c r="S556" s="899"/>
      <c r="T556" s="899"/>
      <c r="U556" s="899"/>
      <c r="V556" s="899"/>
      <c r="W556" s="899"/>
    </row>
    <row r="557" spans="1:23" ht="16.5" customHeight="1">
      <c r="A557" s="899"/>
      <c r="B557" s="899"/>
      <c r="C557" s="908"/>
      <c r="D557" s="899"/>
      <c r="E557" s="899"/>
      <c r="F557" s="899"/>
      <c r="G557" s="899"/>
      <c r="H557" s="899"/>
      <c r="I557" s="899"/>
      <c r="J557" s="899"/>
      <c r="K557" s="899"/>
      <c r="L557" s="899"/>
      <c r="M557" s="899"/>
      <c r="N557" s="899"/>
      <c r="O557" s="899"/>
      <c r="P557" s="899"/>
      <c r="Q557" s="899"/>
      <c r="R557" s="899"/>
      <c r="S557" s="899"/>
      <c r="T557" s="899"/>
      <c r="U557" s="899"/>
      <c r="V557" s="899"/>
      <c r="W557" s="899"/>
    </row>
    <row r="558" spans="1:23" ht="16.5" customHeight="1">
      <c r="A558" s="899"/>
      <c r="B558" s="899"/>
      <c r="C558" s="908"/>
      <c r="D558" s="899"/>
      <c r="E558" s="899"/>
      <c r="F558" s="899"/>
      <c r="G558" s="899"/>
      <c r="H558" s="899"/>
      <c r="I558" s="899"/>
      <c r="J558" s="899"/>
      <c r="K558" s="899"/>
      <c r="L558" s="899"/>
      <c r="M558" s="899"/>
      <c r="N558" s="899"/>
      <c r="O558" s="899"/>
      <c r="P558" s="899"/>
      <c r="Q558" s="899"/>
      <c r="R558" s="899"/>
      <c r="S558" s="899"/>
      <c r="T558" s="899"/>
      <c r="U558" s="899"/>
      <c r="V558" s="899"/>
      <c r="W558" s="899"/>
    </row>
    <row r="559" spans="1:23" ht="16.5" customHeight="1">
      <c r="A559" s="899"/>
      <c r="B559" s="899"/>
      <c r="C559" s="908"/>
      <c r="D559" s="899"/>
      <c r="E559" s="899"/>
      <c r="F559" s="899"/>
      <c r="G559" s="899"/>
      <c r="H559" s="899"/>
      <c r="I559" s="899"/>
      <c r="J559" s="899"/>
      <c r="K559" s="899"/>
      <c r="L559" s="899"/>
      <c r="M559" s="899"/>
      <c r="N559" s="899"/>
      <c r="O559" s="899"/>
      <c r="P559" s="899"/>
      <c r="Q559" s="899"/>
      <c r="R559" s="899"/>
      <c r="S559" s="899"/>
      <c r="T559" s="899"/>
      <c r="U559" s="899"/>
      <c r="V559" s="899"/>
      <c r="W559" s="899"/>
    </row>
    <row r="560" spans="1:23" ht="16.5" customHeight="1">
      <c r="A560" s="899"/>
      <c r="B560" s="899"/>
      <c r="C560" s="908"/>
      <c r="D560" s="899"/>
      <c r="E560" s="899"/>
      <c r="F560" s="899"/>
      <c r="G560" s="899"/>
      <c r="H560" s="899"/>
      <c r="I560" s="899"/>
      <c r="J560" s="899"/>
      <c r="K560" s="899"/>
      <c r="L560" s="899"/>
      <c r="M560" s="899"/>
      <c r="N560" s="899"/>
      <c r="O560" s="899"/>
      <c r="P560" s="899"/>
      <c r="Q560" s="899"/>
      <c r="R560" s="899"/>
      <c r="S560" s="899"/>
      <c r="T560" s="899"/>
      <c r="U560" s="899"/>
      <c r="V560" s="899"/>
      <c r="W560" s="899"/>
    </row>
    <row r="561" spans="1:23" ht="16.5" customHeight="1">
      <c r="A561" s="899"/>
      <c r="B561" s="899"/>
      <c r="C561" s="908"/>
      <c r="D561" s="899"/>
      <c r="E561" s="899"/>
      <c r="F561" s="899"/>
      <c r="G561" s="899"/>
      <c r="H561" s="899"/>
      <c r="I561" s="899"/>
      <c r="J561" s="899"/>
      <c r="K561" s="899"/>
      <c r="L561" s="899"/>
      <c r="M561" s="899"/>
      <c r="N561" s="899"/>
      <c r="O561" s="899"/>
      <c r="P561" s="899"/>
      <c r="Q561" s="899"/>
      <c r="R561" s="899"/>
      <c r="S561" s="899"/>
      <c r="T561" s="899"/>
      <c r="U561" s="899"/>
      <c r="V561" s="899"/>
      <c r="W561" s="899"/>
    </row>
    <row r="562" spans="1:23" ht="16.5" customHeight="1">
      <c r="A562" s="899"/>
      <c r="B562" s="899"/>
      <c r="C562" s="908"/>
      <c r="D562" s="899"/>
      <c r="E562" s="899"/>
      <c r="F562" s="899"/>
      <c r="G562" s="899"/>
      <c r="H562" s="899"/>
      <c r="I562" s="899"/>
      <c r="J562" s="899"/>
      <c r="K562" s="899"/>
      <c r="L562" s="899"/>
      <c r="M562" s="899"/>
      <c r="N562" s="899"/>
      <c r="O562" s="899"/>
      <c r="P562" s="899"/>
      <c r="Q562" s="899"/>
      <c r="R562" s="899"/>
      <c r="S562" s="899"/>
      <c r="T562" s="899"/>
      <c r="U562" s="899"/>
      <c r="V562" s="899"/>
      <c r="W562" s="899"/>
    </row>
    <row r="563" spans="1:23" ht="16.5" customHeight="1">
      <c r="A563" s="899"/>
      <c r="B563" s="899"/>
      <c r="C563" s="908"/>
      <c r="D563" s="899"/>
      <c r="E563" s="899"/>
      <c r="F563" s="899"/>
      <c r="G563" s="899"/>
      <c r="H563" s="899"/>
      <c r="I563" s="899"/>
      <c r="J563" s="899"/>
      <c r="K563" s="899"/>
      <c r="L563" s="899"/>
      <c r="M563" s="899"/>
      <c r="N563" s="899"/>
      <c r="O563" s="899"/>
      <c r="P563" s="899"/>
      <c r="Q563" s="899"/>
      <c r="R563" s="899"/>
      <c r="S563" s="899"/>
      <c r="T563" s="899"/>
      <c r="U563" s="899"/>
      <c r="V563" s="899"/>
      <c r="W563" s="899"/>
    </row>
    <row r="564" spans="1:23" ht="16.5" customHeight="1">
      <c r="A564" s="899"/>
      <c r="B564" s="899"/>
      <c r="C564" s="908"/>
      <c r="D564" s="899"/>
      <c r="E564" s="899"/>
      <c r="F564" s="899"/>
      <c r="G564" s="899"/>
      <c r="H564" s="899"/>
      <c r="I564" s="899"/>
      <c r="J564" s="899"/>
      <c r="K564" s="899"/>
      <c r="L564" s="899"/>
      <c r="M564" s="899"/>
      <c r="N564" s="899"/>
      <c r="O564" s="899"/>
      <c r="P564" s="899"/>
      <c r="Q564" s="899"/>
      <c r="R564" s="899"/>
      <c r="S564" s="899"/>
      <c r="T564" s="899"/>
      <c r="U564" s="899"/>
      <c r="V564" s="899"/>
      <c r="W564" s="899"/>
    </row>
    <row r="565" spans="1:23" ht="16.5" customHeight="1">
      <c r="A565" s="899"/>
      <c r="B565" s="899"/>
      <c r="C565" s="908"/>
      <c r="D565" s="899"/>
      <c r="E565" s="899"/>
      <c r="F565" s="899"/>
      <c r="G565" s="899"/>
      <c r="H565" s="899"/>
      <c r="I565" s="899"/>
      <c r="J565" s="899"/>
      <c r="K565" s="899"/>
      <c r="L565" s="899"/>
      <c r="M565" s="899"/>
      <c r="N565" s="899"/>
      <c r="O565" s="899"/>
      <c r="P565" s="899"/>
      <c r="Q565" s="899"/>
      <c r="R565" s="899"/>
      <c r="S565" s="899"/>
      <c r="T565" s="899"/>
      <c r="U565" s="899"/>
      <c r="V565" s="899"/>
      <c r="W565" s="899"/>
    </row>
    <row r="566" spans="1:23" ht="16.5" customHeight="1">
      <c r="A566" s="899"/>
      <c r="B566" s="899"/>
      <c r="C566" s="908"/>
      <c r="D566" s="899"/>
      <c r="E566" s="899"/>
      <c r="F566" s="899"/>
      <c r="G566" s="899"/>
      <c r="H566" s="899"/>
      <c r="I566" s="899"/>
      <c r="J566" s="899"/>
      <c r="K566" s="899"/>
      <c r="L566" s="899"/>
      <c r="M566" s="899"/>
      <c r="N566" s="899"/>
      <c r="O566" s="899"/>
      <c r="P566" s="899"/>
      <c r="Q566" s="899"/>
      <c r="R566" s="899"/>
      <c r="S566" s="899"/>
      <c r="T566" s="899"/>
      <c r="U566" s="899"/>
      <c r="V566" s="899"/>
      <c r="W566" s="899"/>
    </row>
    <row r="567" spans="1:23" ht="16.5" customHeight="1">
      <c r="A567" s="899"/>
      <c r="B567" s="899"/>
      <c r="C567" s="908"/>
      <c r="D567" s="899"/>
      <c r="E567" s="899"/>
      <c r="F567" s="899"/>
      <c r="G567" s="899"/>
      <c r="H567" s="899"/>
      <c r="I567" s="899"/>
      <c r="J567" s="899"/>
      <c r="K567" s="899"/>
      <c r="L567" s="899"/>
      <c r="M567" s="899"/>
      <c r="N567" s="899"/>
      <c r="O567" s="899"/>
      <c r="P567" s="899"/>
      <c r="Q567" s="899"/>
      <c r="R567" s="899"/>
      <c r="S567" s="899"/>
      <c r="T567" s="899"/>
      <c r="U567" s="899"/>
      <c r="V567" s="899"/>
      <c r="W567" s="899"/>
    </row>
    <row r="568" spans="1:23" ht="16.5" customHeight="1">
      <c r="A568" s="899"/>
      <c r="B568" s="899"/>
      <c r="C568" s="908"/>
      <c r="D568" s="899"/>
      <c r="E568" s="899"/>
      <c r="F568" s="899"/>
      <c r="G568" s="899"/>
      <c r="H568" s="899"/>
      <c r="I568" s="899"/>
      <c r="J568" s="899"/>
      <c r="K568" s="899"/>
      <c r="L568" s="899"/>
      <c r="M568" s="899"/>
      <c r="N568" s="899"/>
      <c r="O568" s="899"/>
      <c r="P568" s="899"/>
      <c r="Q568" s="899"/>
      <c r="R568" s="899"/>
      <c r="S568" s="899"/>
      <c r="T568" s="899"/>
      <c r="U568" s="899"/>
      <c r="V568" s="899"/>
      <c r="W568" s="899"/>
    </row>
    <row r="569" spans="1:23" ht="16.5" customHeight="1">
      <c r="A569" s="899"/>
      <c r="B569" s="899"/>
      <c r="C569" s="908"/>
      <c r="D569" s="899"/>
      <c r="E569" s="899"/>
      <c r="F569" s="899"/>
      <c r="G569" s="899"/>
      <c r="H569" s="899"/>
      <c r="I569" s="899"/>
      <c r="J569" s="899"/>
      <c r="K569" s="899"/>
      <c r="L569" s="899"/>
      <c r="M569" s="899"/>
      <c r="N569" s="899"/>
      <c r="O569" s="899"/>
      <c r="P569" s="899"/>
      <c r="Q569" s="899"/>
      <c r="R569" s="899"/>
      <c r="S569" s="899"/>
      <c r="T569" s="899"/>
      <c r="U569" s="899"/>
      <c r="V569" s="899"/>
      <c r="W569" s="899"/>
    </row>
    <row r="570" spans="1:23" ht="16.5" customHeight="1">
      <c r="A570" s="899"/>
      <c r="B570" s="899"/>
      <c r="C570" s="908"/>
      <c r="D570" s="899"/>
      <c r="E570" s="899"/>
      <c r="F570" s="899"/>
      <c r="G570" s="899"/>
      <c r="H570" s="899"/>
      <c r="I570" s="899"/>
      <c r="J570" s="899"/>
      <c r="K570" s="899"/>
      <c r="L570" s="899"/>
      <c r="M570" s="899"/>
      <c r="N570" s="899"/>
      <c r="O570" s="899"/>
      <c r="P570" s="899"/>
      <c r="Q570" s="899"/>
      <c r="R570" s="899"/>
      <c r="S570" s="899"/>
      <c r="T570" s="899"/>
      <c r="U570" s="899"/>
      <c r="V570" s="899"/>
      <c r="W570" s="899"/>
    </row>
    <row r="571" spans="1:23" ht="16.5" customHeight="1">
      <c r="A571" s="899"/>
      <c r="B571" s="899"/>
      <c r="C571" s="908"/>
      <c r="D571" s="899"/>
      <c r="E571" s="899"/>
      <c r="F571" s="899"/>
      <c r="G571" s="899"/>
      <c r="H571" s="899"/>
      <c r="I571" s="899"/>
      <c r="J571" s="899"/>
      <c r="K571" s="899"/>
      <c r="L571" s="899"/>
      <c r="M571" s="899"/>
      <c r="N571" s="899"/>
      <c r="O571" s="899"/>
      <c r="P571" s="899"/>
      <c r="Q571" s="899"/>
      <c r="R571" s="899"/>
      <c r="S571" s="899"/>
      <c r="T571" s="899"/>
      <c r="U571" s="899"/>
      <c r="V571" s="899"/>
      <c r="W571" s="899"/>
    </row>
    <row r="572" spans="1:23" ht="16.5" customHeight="1">
      <c r="A572" s="899"/>
      <c r="B572" s="899"/>
      <c r="C572" s="908"/>
      <c r="D572" s="899"/>
      <c r="E572" s="899"/>
      <c r="F572" s="899"/>
      <c r="G572" s="899"/>
      <c r="H572" s="899"/>
      <c r="I572" s="899"/>
      <c r="J572" s="899"/>
      <c r="K572" s="899"/>
      <c r="L572" s="899"/>
      <c r="M572" s="899"/>
      <c r="N572" s="899"/>
      <c r="O572" s="899"/>
      <c r="P572" s="899"/>
      <c r="Q572" s="899"/>
      <c r="R572" s="899"/>
      <c r="S572" s="899"/>
      <c r="T572" s="899"/>
      <c r="U572" s="899"/>
      <c r="V572" s="899"/>
      <c r="W572" s="899"/>
    </row>
    <row r="573" spans="1:23" ht="16.5" customHeight="1">
      <c r="A573" s="899"/>
      <c r="B573" s="899"/>
      <c r="C573" s="908"/>
      <c r="D573" s="899"/>
      <c r="E573" s="899"/>
      <c r="F573" s="899"/>
      <c r="G573" s="899"/>
      <c r="H573" s="899"/>
      <c r="I573" s="899"/>
      <c r="J573" s="899"/>
      <c r="K573" s="899"/>
      <c r="L573" s="899"/>
      <c r="M573" s="899"/>
      <c r="N573" s="899"/>
      <c r="O573" s="899"/>
      <c r="P573" s="899"/>
      <c r="Q573" s="899"/>
      <c r="R573" s="899"/>
      <c r="S573" s="899"/>
      <c r="T573" s="899"/>
      <c r="U573" s="899"/>
      <c r="V573" s="899"/>
      <c r="W573" s="899"/>
    </row>
    <row r="574" spans="1:23" ht="16.5" customHeight="1">
      <c r="A574" s="899"/>
      <c r="B574" s="899"/>
      <c r="C574" s="908"/>
      <c r="D574" s="899"/>
      <c r="E574" s="899"/>
      <c r="F574" s="899"/>
      <c r="G574" s="899"/>
      <c r="H574" s="899"/>
      <c r="I574" s="899"/>
      <c r="J574" s="899"/>
      <c r="K574" s="899"/>
      <c r="L574" s="899"/>
      <c r="M574" s="899"/>
      <c r="N574" s="899"/>
      <c r="O574" s="899"/>
      <c r="P574" s="899"/>
      <c r="Q574" s="899"/>
      <c r="R574" s="899"/>
      <c r="S574" s="899"/>
      <c r="T574" s="899"/>
      <c r="U574" s="899"/>
      <c r="V574" s="899"/>
      <c r="W574" s="899"/>
    </row>
    <row r="575" spans="1:23" ht="16.5" customHeight="1">
      <c r="A575" s="899"/>
      <c r="B575" s="899"/>
      <c r="C575" s="908"/>
      <c r="D575" s="899"/>
      <c r="E575" s="899"/>
      <c r="F575" s="899"/>
      <c r="G575" s="899"/>
      <c r="H575" s="899"/>
      <c r="I575" s="899"/>
      <c r="J575" s="899"/>
      <c r="K575" s="899"/>
      <c r="L575" s="899"/>
      <c r="M575" s="899"/>
      <c r="N575" s="899"/>
      <c r="O575" s="899"/>
      <c r="P575" s="899"/>
      <c r="Q575" s="899"/>
      <c r="R575" s="899"/>
      <c r="S575" s="899"/>
      <c r="T575" s="899"/>
      <c r="U575" s="899"/>
      <c r="V575" s="899"/>
      <c r="W575" s="899"/>
    </row>
    <row r="576" spans="1:23" ht="16.5" customHeight="1">
      <c r="A576" s="899"/>
      <c r="B576" s="899"/>
      <c r="C576" s="908"/>
      <c r="D576" s="899"/>
      <c r="E576" s="899"/>
      <c r="F576" s="899"/>
      <c r="G576" s="899"/>
      <c r="H576" s="899"/>
      <c r="I576" s="899"/>
      <c r="J576" s="899"/>
      <c r="K576" s="899"/>
      <c r="L576" s="899"/>
      <c r="M576" s="899"/>
      <c r="N576" s="899"/>
      <c r="O576" s="899"/>
      <c r="P576" s="899"/>
      <c r="Q576" s="899"/>
      <c r="R576" s="899"/>
      <c r="S576" s="899"/>
      <c r="T576" s="899"/>
      <c r="U576" s="899"/>
      <c r="V576" s="899"/>
      <c r="W576" s="899"/>
    </row>
    <row r="577" spans="1:23" ht="16.5" customHeight="1">
      <c r="A577" s="899"/>
      <c r="B577" s="899"/>
      <c r="C577" s="908"/>
      <c r="D577" s="899"/>
      <c r="E577" s="899"/>
      <c r="F577" s="899"/>
      <c r="G577" s="899"/>
      <c r="H577" s="899"/>
      <c r="I577" s="899"/>
      <c r="J577" s="899"/>
      <c r="K577" s="899"/>
      <c r="L577" s="899"/>
      <c r="M577" s="899"/>
      <c r="N577" s="899"/>
      <c r="O577" s="899"/>
      <c r="P577" s="899"/>
      <c r="Q577" s="899"/>
      <c r="R577" s="899"/>
      <c r="S577" s="899"/>
      <c r="T577" s="899"/>
      <c r="U577" s="899"/>
      <c r="V577" s="899"/>
      <c r="W577" s="899"/>
    </row>
    <row r="578" spans="1:23" ht="16.5" customHeight="1">
      <c r="A578" s="899"/>
      <c r="B578" s="899"/>
      <c r="C578" s="908"/>
      <c r="D578" s="899"/>
      <c r="E578" s="899"/>
      <c r="F578" s="899"/>
      <c r="G578" s="899"/>
      <c r="H578" s="899"/>
      <c r="I578" s="899"/>
      <c r="J578" s="899"/>
      <c r="K578" s="899"/>
      <c r="L578" s="899"/>
      <c r="M578" s="899"/>
      <c r="N578" s="899"/>
      <c r="O578" s="899"/>
      <c r="P578" s="899"/>
      <c r="Q578" s="899"/>
      <c r="R578" s="899"/>
      <c r="S578" s="899"/>
      <c r="T578" s="899"/>
      <c r="U578" s="899"/>
      <c r="V578" s="899"/>
      <c r="W578" s="899"/>
    </row>
    <row r="579" spans="1:23" ht="16.5" customHeight="1">
      <c r="A579" s="899"/>
      <c r="B579" s="899"/>
      <c r="C579" s="908"/>
      <c r="D579" s="899"/>
      <c r="E579" s="899"/>
      <c r="F579" s="899"/>
      <c r="G579" s="899"/>
      <c r="H579" s="899"/>
      <c r="I579" s="899"/>
      <c r="J579" s="899"/>
      <c r="K579" s="899"/>
      <c r="L579" s="899"/>
      <c r="M579" s="899"/>
      <c r="N579" s="899"/>
      <c r="O579" s="899"/>
      <c r="P579" s="899"/>
      <c r="Q579" s="899"/>
      <c r="R579" s="899"/>
      <c r="S579" s="899"/>
      <c r="T579" s="899"/>
      <c r="U579" s="899"/>
      <c r="V579" s="899"/>
      <c r="W579" s="899"/>
    </row>
    <row r="580" spans="1:23" ht="16.5" customHeight="1">
      <c r="A580" s="899"/>
      <c r="B580" s="899"/>
      <c r="C580" s="908"/>
      <c r="D580" s="899"/>
      <c r="E580" s="899"/>
      <c r="F580" s="899"/>
      <c r="G580" s="899"/>
      <c r="H580" s="899"/>
      <c r="I580" s="899"/>
      <c r="J580" s="899"/>
      <c r="K580" s="899"/>
      <c r="L580" s="899"/>
      <c r="M580" s="899"/>
      <c r="N580" s="899"/>
      <c r="O580" s="899"/>
      <c r="P580" s="899"/>
      <c r="Q580" s="899"/>
      <c r="R580" s="899"/>
      <c r="S580" s="899"/>
      <c r="T580" s="899"/>
      <c r="U580" s="899"/>
      <c r="V580" s="899"/>
      <c r="W580" s="899"/>
    </row>
    <row r="581" spans="1:23" ht="16.5" customHeight="1">
      <c r="A581" s="899"/>
      <c r="B581" s="899"/>
      <c r="C581" s="908"/>
      <c r="D581" s="899"/>
      <c r="E581" s="899"/>
      <c r="F581" s="899"/>
      <c r="G581" s="899"/>
      <c r="H581" s="899"/>
      <c r="I581" s="899"/>
      <c r="J581" s="899"/>
      <c r="K581" s="899"/>
      <c r="L581" s="899"/>
      <c r="M581" s="899"/>
      <c r="N581" s="899"/>
      <c r="O581" s="899"/>
      <c r="P581" s="899"/>
      <c r="Q581" s="899"/>
      <c r="R581" s="899"/>
      <c r="S581" s="899"/>
      <c r="T581" s="899"/>
      <c r="U581" s="899"/>
      <c r="V581" s="899"/>
      <c r="W581" s="899"/>
    </row>
    <row r="582" spans="1:23" ht="16.5" customHeight="1">
      <c r="A582" s="899"/>
      <c r="B582" s="899"/>
      <c r="C582" s="908"/>
      <c r="D582" s="899"/>
      <c r="E582" s="899"/>
      <c r="F582" s="899"/>
      <c r="G582" s="899"/>
      <c r="H582" s="899"/>
      <c r="I582" s="899"/>
      <c r="J582" s="899"/>
      <c r="K582" s="899"/>
      <c r="L582" s="899"/>
      <c r="M582" s="899"/>
      <c r="N582" s="899"/>
      <c r="O582" s="899"/>
      <c r="P582" s="899"/>
      <c r="Q582" s="899"/>
      <c r="R582" s="899"/>
      <c r="S582" s="899"/>
      <c r="T582" s="899"/>
      <c r="U582" s="899"/>
      <c r="V582" s="899"/>
      <c r="W582" s="899"/>
    </row>
    <row r="583" spans="1:23" ht="16.5" customHeight="1">
      <c r="A583" s="899"/>
      <c r="B583" s="899"/>
      <c r="C583" s="908"/>
      <c r="D583" s="899"/>
      <c r="E583" s="899"/>
      <c r="F583" s="899"/>
      <c r="G583" s="899"/>
      <c r="H583" s="899"/>
      <c r="I583" s="899"/>
      <c r="J583" s="899"/>
      <c r="K583" s="899"/>
      <c r="L583" s="899"/>
      <c r="M583" s="899"/>
      <c r="N583" s="899"/>
      <c r="O583" s="899"/>
      <c r="P583" s="899"/>
      <c r="Q583" s="899"/>
      <c r="R583" s="899"/>
      <c r="S583" s="899"/>
      <c r="T583" s="899"/>
      <c r="U583" s="899"/>
      <c r="V583" s="899"/>
      <c r="W583" s="899"/>
    </row>
    <row r="584" spans="1:23" ht="16.5" customHeight="1">
      <c r="A584" s="899"/>
      <c r="B584" s="899"/>
      <c r="C584" s="908"/>
      <c r="D584" s="899"/>
      <c r="E584" s="899"/>
      <c r="F584" s="899"/>
      <c r="G584" s="899"/>
      <c r="H584" s="899"/>
      <c r="I584" s="899"/>
      <c r="J584" s="899"/>
      <c r="K584" s="899"/>
      <c r="L584" s="899"/>
      <c r="M584" s="899"/>
      <c r="N584" s="899"/>
      <c r="O584" s="899"/>
      <c r="P584" s="899"/>
      <c r="Q584" s="899"/>
      <c r="R584" s="899"/>
      <c r="S584" s="899"/>
      <c r="T584" s="899"/>
      <c r="U584" s="899"/>
      <c r="V584" s="899"/>
      <c r="W584" s="899"/>
    </row>
    <row r="585" spans="1:23" ht="16.5" customHeight="1">
      <c r="A585" s="899"/>
      <c r="B585" s="899"/>
      <c r="C585" s="908"/>
      <c r="D585" s="899"/>
      <c r="E585" s="899"/>
      <c r="F585" s="899"/>
      <c r="G585" s="899"/>
      <c r="H585" s="899"/>
      <c r="I585" s="899"/>
      <c r="J585" s="899"/>
      <c r="K585" s="899"/>
      <c r="L585" s="899"/>
      <c r="M585" s="899"/>
      <c r="N585" s="899"/>
      <c r="O585" s="899"/>
      <c r="P585" s="899"/>
      <c r="Q585" s="899"/>
      <c r="R585" s="899"/>
      <c r="S585" s="899"/>
      <c r="T585" s="899"/>
      <c r="U585" s="899"/>
      <c r="V585" s="899"/>
      <c r="W585" s="899"/>
    </row>
    <row r="586" spans="1:23" ht="16.5" customHeight="1">
      <c r="A586" s="899"/>
      <c r="B586" s="899"/>
      <c r="C586" s="908"/>
      <c r="D586" s="899"/>
      <c r="E586" s="899"/>
      <c r="F586" s="899"/>
      <c r="G586" s="899"/>
      <c r="H586" s="899"/>
      <c r="I586" s="899"/>
      <c r="J586" s="899"/>
      <c r="K586" s="899"/>
      <c r="L586" s="899"/>
      <c r="M586" s="899"/>
      <c r="N586" s="899"/>
      <c r="O586" s="899"/>
      <c r="P586" s="899"/>
      <c r="Q586" s="899"/>
      <c r="R586" s="899"/>
      <c r="S586" s="899"/>
      <c r="T586" s="899"/>
      <c r="U586" s="899"/>
      <c r="V586" s="899"/>
      <c r="W586" s="899"/>
    </row>
    <row r="587" spans="1:23" ht="16.5" customHeight="1">
      <c r="A587" s="899"/>
      <c r="B587" s="899"/>
      <c r="C587" s="908"/>
      <c r="D587" s="899"/>
      <c r="E587" s="899"/>
      <c r="F587" s="899"/>
      <c r="G587" s="899"/>
      <c r="H587" s="899"/>
      <c r="I587" s="899"/>
      <c r="J587" s="899"/>
      <c r="K587" s="899"/>
      <c r="L587" s="899"/>
      <c r="M587" s="899"/>
      <c r="N587" s="899"/>
      <c r="O587" s="899"/>
      <c r="P587" s="899"/>
      <c r="Q587" s="899"/>
      <c r="R587" s="899"/>
      <c r="S587" s="899"/>
      <c r="T587" s="899"/>
      <c r="U587" s="899"/>
      <c r="V587" s="899"/>
      <c r="W587" s="899"/>
    </row>
    <row r="588" spans="1:23" ht="16.5" customHeight="1">
      <c r="A588" s="899"/>
      <c r="B588" s="899"/>
      <c r="C588" s="908"/>
      <c r="D588" s="899"/>
      <c r="E588" s="899"/>
      <c r="F588" s="899"/>
      <c r="G588" s="899"/>
      <c r="H588" s="899"/>
      <c r="I588" s="899"/>
      <c r="J588" s="899"/>
      <c r="K588" s="899"/>
      <c r="L588" s="899"/>
      <c r="M588" s="899"/>
      <c r="N588" s="899"/>
      <c r="O588" s="899"/>
      <c r="P588" s="899"/>
      <c r="Q588" s="899"/>
      <c r="R588" s="899"/>
      <c r="S588" s="899"/>
      <c r="T588" s="899"/>
      <c r="U588" s="899"/>
      <c r="V588" s="899"/>
      <c r="W588" s="899"/>
    </row>
    <row r="589" spans="1:23" ht="16.5" customHeight="1">
      <c r="A589" s="899"/>
      <c r="B589" s="899"/>
      <c r="C589" s="908"/>
      <c r="D589" s="899"/>
      <c r="E589" s="899"/>
      <c r="F589" s="899"/>
      <c r="G589" s="899"/>
      <c r="H589" s="899"/>
      <c r="I589" s="899"/>
      <c r="J589" s="899"/>
      <c r="K589" s="899"/>
      <c r="L589" s="899"/>
      <c r="M589" s="899"/>
      <c r="N589" s="899"/>
      <c r="O589" s="899"/>
      <c r="P589" s="899"/>
      <c r="Q589" s="899"/>
      <c r="R589" s="899"/>
      <c r="S589" s="899"/>
      <c r="T589" s="899"/>
      <c r="U589" s="899"/>
      <c r="V589" s="899"/>
      <c r="W589" s="899"/>
    </row>
    <row r="590" spans="1:23" ht="16.5" customHeight="1">
      <c r="A590" s="899"/>
      <c r="B590" s="899"/>
      <c r="C590" s="908"/>
      <c r="D590" s="899"/>
      <c r="E590" s="899"/>
      <c r="F590" s="899"/>
      <c r="G590" s="899"/>
      <c r="H590" s="899"/>
      <c r="I590" s="899"/>
      <c r="J590" s="899"/>
      <c r="K590" s="899"/>
      <c r="L590" s="899"/>
      <c r="M590" s="899"/>
      <c r="N590" s="899"/>
      <c r="O590" s="899"/>
      <c r="P590" s="899"/>
      <c r="Q590" s="899"/>
      <c r="R590" s="899"/>
      <c r="S590" s="899"/>
      <c r="T590" s="899"/>
      <c r="U590" s="899"/>
      <c r="V590" s="899"/>
      <c r="W590" s="899"/>
    </row>
    <row r="591" spans="1:23" ht="16.5" customHeight="1">
      <c r="A591" s="899"/>
      <c r="B591" s="899"/>
      <c r="C591" s="908"/>
      <c r="D591" s="899"/>
      <c r="E591" s="899"/>
      <c r="F591" s="899"/>
      <c r="G591" s="899"/>
      <c r="H591" s="899"/>
      <c r="I591" s="899"/>
      <c r="J591" s="899"/>
      <c r="K591" s="899"/>
      <c r="L591" s="899"/>
      <c r="M591" s="899"/>
      <c r="N591" s="899"/>
      <c r="O591" s="899"/>
      <c r="P591" s="899"/>
      <c r="Q591" s="899"/>
      <c r="R591" s="899"/>
      <c r="S591" s="899"/>
      <c r="T591" s="899"/>
      <c r="U591" s="899"/>
      <c r="V591" s="899"/>
      <c r="W591" s="899"/>
    </row>
    <row r="592" spans="1:23" ht="16.5" customHeight="1">
      <c r="A592" s="899"/>
      <c r="B592" s="899"/>
      <c r="C592" s="908"/>
      <c r="D592" s="899"/>
      <c r="E592" s="899"/>
      <c r="F592" s="899"/>
      <c r="G592" s="899"/>
      <c r="H592" s="899"/>
      <c r="I592" s="899"/>
      <c r="J592" s="899"/>
      <c r="K592" s="899"/>
      <c r="L592" s="899"/>
      <c r="M592" s="899"/>
      <c r="N592" s="899"/>
      <c r="O592" s="899"/>
      <c r="P592" s="899"/>
      <c r="Q592" s="899"/>
      <c r="R592" s="899"/>
      <c r="S592" s="899"/>
      <c r="T592" s="899"/>
      <c r="U592" s="899"/>
      <c r="V592" s="899"/>
      <c r="W592" s="899"/>
    </row>
    <row r="593" spans="1:23" ht="16.5" customHeight="1">
      <c r="A593" s="899"/>
      <c r="B593" s="899"/>
      <c r="C593" s="908"/>
      <c r="D593" s="899"/>
      <c r="E593" s="899"/>
      <c r="F593" s="899"/>
      <c r="G593" s="899"/>
      <c r="H593" s="899"/>
      <c r="I593" s="899"/>
      <c r="J593" s="899"/>
      <c r="K593" s="899"/>
      <c r="L593" s="899"/>
      <c r="M593" s="899"/>
      <c r="N593" s="899"/>
      <c r="O593" s="899"/>
      <c r="P593" s="899"/>
      <c r="Q593" s="899"/>
      <c r="R593" s="899"/>
      <c r="S593" s="899"/>
      <c r="T593" s="899"/>
      <c r="U593" s="899"/>
      <c r="V593" s="899"/>
      <c r="W593" s="899"/>
    </row>
    <row r="594" spans="1:23" ht="16.5" customHeight="1">
      <c r="A594" s="899"/>
      <c r="B594" s="899"/>
      <c r="C594" s="908"/>
      <c r="D594" s="899"/>
      <c r="E594" s="899"/>
      <c r="F594" s="899"/>
      <c r="G594" s="899"/>
      <c r="H594" s="899"/>
      <c r="I594" s="899"/>
      <c r="J594" s="899"/>
      <c r="K594" s="899"/>
      <c r="L594" s="899"/>
      <c r="M594" s="899"/>
      <c r="N594" s="899"/>
      <c r="O594" s="899"/>
      <c r="P594" s="899"/>
      <c r="Q594" s="899"/>
      <c r="R594" s="899"/>
      <c r="S594" s="899"/>
      <c r="T594" s="899"/>
      <c r="U594" s="899"/>
      <c r="V594" s="899"/>
      <c r="W594" s="899"/>
    </row>
    <row r="595" spans="1:23" ht="16.5" customHeight="1">
      <c r="A595" s="899"/>
      <c r="B595" s="899"/>
      <c r="C595" s="908"/>
      <c r="D595" s="899"/>
      <c r="E595" s="899"/>
      <c r="F595" s="899"/>
      <c r="G595" s="899"/>
      <c r="H595" s="899"/>
      <c r="I595" s="899"/>
      <c r="J595" s="899"/>
      <c r="K595" s="899"/>
      <c r="L595" s="899"/>
      <c r="M595" s="899"/>
      <c r="N595" s="899"/>
      <c r="O595" s="899"/>
      <c r="P595" s="899"/>
      <c r="Q595" s="899"/>
      <c r="R595" s="899"/>
      <c r="S595" s="899"/>
      <c r="T595" s="899"/>
      <c r="U595" s="899"/>
      <c r="V595" s="899"/>
      <c r="W595" s="899"/>
    </row>
    <row r="596" spans="1:23" ht="16.5" customHeight="1">
      <c r="A596" s="899"/>
      <c r="B596" s="899"/>
      <c r="C596" s="908"/>
      <c r="D596" s="899"/>
      <c r="E596" s="899"/>
      <c r="F596" s="899"/>
      <c r="G596" s="899"/>
      <c r="H596" s="899"/>
      <c r="I596" s="899"/>
      <c r="J596" s="899"/>
      <c r="K596" s="899"/>
      <c r="L596" s="899"/>
      <c r="M596" s="899"/>
      <c r="N596" s="899"/>
      <c r="O596" s="899"/>
      <c r="P596" s="899"/>
      <c r="Q596" s="899"/>
      <c r="R596" s="899"/>
      <c r="S596" s="899"/>
      <c r="T596" s="899"/>
      <c r="U596" s="899"/>
      <c r="V596" s="899"/>
      <c r="W596" s="899"/>
    </row>
    <row r="597" spans="1:23" ht="16.5" customHeight="1">
      <c r="A597" s="899"/>
      <c r="B597" s="899"/>
      <c r="C597" s="908"/>
      <c r="D597" s="899"/>
      <c r="E597" s="899"/>
      <c r="F597" s="899"/>
      <c r="G597" s="899"/>
      <c r="H597" s="899"/>
      <c r="I597" s="899"/>
      <c r="J597" s="899"/>
      <c r="K597" s="899"/>
      <c r="L597" s="899"/>
      <c r="M597" s="899"/>
      <c r="N597" s="899"/>
      <c r="O597" s="899"/>
      <c r="P597" s="899"/>
      <c r="Q597" s="899"/>
      <c r="R597" s="899"/>
      <c r="S597" s="899"/>
      <c r="T597" s="899"/>
      <c r="U597" s="899"/>
      <c r="V597" s="899"/>
      <c r="W597" s="899"/>
    </row>
    <row r="598" spans="1:23" ht="16.5" customHeight="1">
      <c r="A598" s="899"/>
      <c r="B598" s="899"/>
      <c r="C598" s="908"/>
      <c r="D598" s="899"/>
      <c r="E598" s="899"/>
      <c r="F598" s="899"/>
      <c r="G598" s="899"/>
      <c r="H598" s="899"/>
      <c r="I598" s="899"/>
      <c r="J598" s="899"/>
      <c r="K598" s="899"/>
      <c r="L598" s="899"/>
      <c r="M598" s="899"/>
      <c r="N598" s="899"/>
      <c r="O598" s="899"/>
      <c r="P598" s="899"/>
      <c r="Q598" s="899"/>
      <c r="R598" s="899"/>
      <c r="S598" s="899"/>
      <c r="T598" s="899"/>
      <c r="U598" s="899"/>
      <c r="V598" s="899"/>
      <c r="W598" s="899"/>
    </row>
    <row r="599" spans="1:23" ht="16.5" customHeight="1">
      <c r="A599" s="899"/>
      <c r="B599" s="899"/>
      <c r="C599" s="908"/>
      <c r="D599" s="899"/>
      <c r="E599" s="899"/>
      <c r="F599" s="899"/>
      <c r="G599" s="899"/>
      <c r="H599" s="899"/>
      <c r="I599" s="899"/>
      <c r="J599" s="899"/>
      <c r="K599" s="899"/>
      <c r="L599" s="899"/>
      <c r="M599" s="899"/>
      <c r="N599" s="899"/>
      <c r="O599" s="899"/>
      <c r="P599" s="899"/>
      <c r="Q599" s="899"/>
      <c r="R599" s="899"/>
      <c r="S599" s="899"/>
      <c r="T599" s="899"/>
      <c r="U599" s="899"/>
      <c r="V599" s="899"/>
      <c r="W599" s="899"/>
    </row>
    <row r="600" spans="1:23" ht="16.5" customHeight="1">
      <c r="A600" s="899"/>
      <c r="B600" s="899"/>
      <c r="C600" s="908"/>
      <c r="D600" s="899"/>
      <c r="E600" s="899"/>
      <c r="F600" s="899"/>
      <c r="G600" s="899"/>
      <c r="H600" s="899"/>
      <c r="I600" s="899"/>
      <c r="J600" s="899"/>
      <c r="K600" s="899"/>
      <c r="L600" s="899"/>
      <c r="M600" s="899"/>
      <c r="N600" s="899"/>
      <c r="O600" s="899"/>
      <c r="P600" s="899"/>
      <c r="Q600" s="899"/>
      <c r="R600" s="899"/>
      <c r="S600" s="899"/>
      <c r="T600" s="899"/>
      <c r="U600" s="899"/>
      <c r="V600" s="899"/>
      <c r="W600" s="899"/>
    </row>
    <row r="601" spans="1:23" ht="16.5" customHeight="1">
      <c r="A601" s="899"/>
      <c r="B601" s="899"/>
      <c r="C601" s="908"/>
      <c r="D601" s="899"/>
      <c r="E601" s="899"/>
      <c r="F601" s="899"/>
      <c r="G601" s="899"/>
      <c r="H601" s="899"/>
      <c r="I601" s="899"/>
      <c r="J601" s="899"/>
      <c r="K601" s="899"/>
      <c r="L601" s="899"/>
      <c r="M601" s="899"/>
      <c r="N601" s="899"/>
      <c r="O601" s="899"/>
      <c r="P601" s="899"/>
      <c r="Q601" s="899"/>
      <c r="R601" s="899"/>
      <c r="S601" s="899"/>
      <c r="T601" s="899"/>
      <c r="U601" s="899"/>
      <c r="V601" s="899"/>
      <c r="W601" s="899"/>
    </row>
    <row r="602" spans="1:23" ht="16.5" customHeight="1">
      <c r="A602" s="899"/>
      <c r="B602" s="899"/>
      <c r="C602" s="908"/>
      <c r="D602" s="899"/>
      <c r="E602" s="899"/>
      <c r="F602" s="899"/>
      <c r="G602" s="899"/>
      <c r="H602" s="899"/>
      <c r="I602" s="899"/>
      <c r="J602" s="899"/>
      <c r="K602" s="899"/>
      <c r="L602" s="899"/>
      <c r="M602" s="899"/>
      <c r="N602" s="899"/>
      <c r="O602" s="899"/>
      <c r="P602" s="899"/>
      <c r="Q602" s="899"/>
      <c r="R602" s="899"/>
      <c r="S602" s="899"/>
      <c r="T602" s="899"/>
      <c r="U602" s="899"/>
      <c r="V602" s="899"/>
      <c r="W602" s="899"/>
    </row>
    <row r="603" spans="1:23" ht="16.5" customHeight="1">
      <c r="A603" s="899"/>
      <c r="B603" s="899"/>
      <c r="C603" s="908"/>
      <c r="D603" s="899"/>
      <c r="E603" s="899"/>
      <c r="F603" s="899"/>
      <c r="G603" s="899"/>
      <c r="H603" s="899"/>
      <c r="I603" s="899"/>
      <c r="J603" s="899"/>
      <c r="K603" s="899"/>
      <c r="L603" s="899"/>
      <c r="M603" s="899"/>
      <c r="N603" s="899"/>
      <c r="O603" s="899"/>
      <c r="P603" s="899"/>
      <c r="Q603" s="899"/>
      <c r="R603" s="899"/>
      <c r="S603" s="899"/>
      <c r="T603" s="899"/>
      <c r="U603" s="899"/>
      <c r="V603" s="899"/>
      <c r="W603" s="899"/>
    </row>
    <row r="604" spans="1:23" ht="16.5" customHeight="1">
      <c r="A604" s="899"/>
      <c r="B604" s="899"/>
      <c r="C604" s="908"/>
      <c r="D604" s="899"/>
      <c r="E604" s="899"/>
      <c r="F604" s="899"/>
      <c r="G604" s="899"/>
      <c r="H604" s="899"/>
      <c r="I604" s="899"/>
      <c r="J604" s="899"/>
      <c r="K604" s="899"/>
      <c r="L604" s="899"/>
      <c r="M604" s="899"/>
      <c r="N604" s="899"/>
      <c r="O604" s="899"/>
      <c r="P604" s="899"/>
      <c r="Q604" s="899"/>
      <c r="R604" s="899"/>
      <c r="S604" s="899"/>
      <c r="T604" s="899"/>
      <c r="U604" s="899"/>
      <c r="V604" s="899"/>
      <c r="W604" s="899"/>
    </row>
    <row r="605" spans="1:23" ht="16.5" customHeight="1">
      <c r="A605" s="899"/>
      <c r="B605" s="899"/>
      <c r="C605" s="908"/>
      <c r="D605" s="899"/>
      <c r="E605" s="899"/>
      <c r="F605" s="899"/>
      <c r="G605" s="899"/>
      <c r="H605" s="899"/>
      <c r="I605" s="899"/>
      <c r="J605" s="899"/>
      <c r="K605" s="899"/>
      <c r="L605" s="899"/>
      <c r="M605" s="899"/>
      <c r="N605" s="899"/>
      <c r="O605" s="899"/>
      <c r="P605" s="899"/>
      <c r="Q605" s="899"/>
      <c r="R605" s="899"/>
      <c r="S605" s="899"/>
      <c r="T605" s="899"/>
      <c r="U605" s="899"/>
      <c r="V605" s="899"/>
      <c r="W605" s="899"/>
    </row>
    <row r="606" spans="1:23" ht="16.5" customHeight="1">
      <c r="A606" s="899"/>
      <c r="B606" s="899"/>
      <c r="C606" s="908"/>
      <c r="D606" s="899"/>
      <c r="E606" s="899"/>
      <c r="F606" s="899"/>
      <c r="G606" s="899"/>
      <c r="H606" s="899"/>
      <c r="I606" s="899"/>
      <c r="J606" s="899"/>
      <c r="K606" s="899"/>
      <c r="L606" s="899"/>
      <c r="M606" s="899"/>
      <c r="N606" s="899"/>
      <c r="O606" s="899"/>
      <c r="P606" s="899"/>
      <c r="Q606" s="899"/>
      <c r="R606" s="899"/>
      <c r="S606" s="899"/>
      <c r="T606" s="899"/>
      <c r="U606" s="899"/>
      <c r="V606" s="899"/>
      <c r="W606" s="899"/>
    </row>
    <row r="607" spans="1:23" ht="16.5" customHeight="1">
      <c r="A607" s="899"/>
      <c r="B607" s="899"/>
      <c r="C607" s="908"/>
      <c r="D607" s="899"/>
      <c r="E607" s="899"/>
      <c r="F607" s="899"/>
      <c r="G607" s="899"/>
      <c r="H607" s="899"/>
      <c r="I607" s="899"/>
      <c r="J607" s="899"/>
      <c r="K607" s="899"/>
      <c r="L607" s="899"/>
      <c r="M607" s="899"/>
      <c r="N607" s="899"/>
      <c r="O607" s="899"/>
      <c r="P607" s="899"/>
      <c r="Q607" s="899"/>
      <c r="R607" s="899"/>
      <c r="S607" s="899"/>
      <c r="T607" s="899"/>
      <c r="U607" s="899"/>
      <c r="V607" s="899"/>
      <c r="W607" s="899"/>
    </row>
    <row r="608" spans="1:23" ht="16.5" customHeight="1">
      <c r="A608" s="899"/>
      <c r="B608" s="899"/>
      <c r="C608" s="908"/>
      <c r="D608" s="899"/>
      <c r="E608" s="899"/>
      <c r="F608" s="899"/>
      <c r="G608" s="899"/>
      <c r="H608" s="899"/>
      <c r="I608" s="899"/>
      <c r="J608" s="899"/>
      <c r="K608" s="899"/>
      <c r="L608" s="899"/>
      <c r="M608" s="899"/>
      <c r="N608" s="899"/>
      <c r="O608" s="899"/>
      <c r="P608" s="899"/>
      <c r="Q608" s="899"/>
      <c r="R608" s="899"/>
      <c r="S608" s="899"/>
      <c r="T608" s="899"/>
      <c r="U608" s="899"/>
      <c r="V608" s="899"/>
      <c r="W608" s="899"/>
    </row>
    <row r="609" spans="1:23" ht="16.5" customHeight="1">
      <c r="A609" s="899"/>
      <c r="B609" s="899"/>
      <c r="C609" s="908"/>
      <c r="D609" s="899"/>
      <c r="E609" s="899"/>
      <c r="F609" s="899"/>
      <c r="G609" s="899"/>
      <c r="H609" s="899"/>
      <c r="I609" s="899"/>
      <c r="J609" s="899"/>
      <c r="K609" s="899"/>
      <c r="L609" s="899"/>
      <c r="M609" s="899"/>
      <c r="N609" s="899"/>
      <c r="O609" s="899"/>
      <c r="P609" s="899"/>
      <c r="Q609" s="899"/>
      <c r="R609" s="899"/>
      <c r="S609" s="899"/>
      <c r="T609" s="899"/>
      <c r="U609" s="899"/>
      <c r="V609" s="899"/>
      <c r="W609" s="899"/>
    </row>
    <row r="610" spans="1:23" ht="16.5" customHeight="1">
      <c r="A610" s="899"/>
      <c r="B610" s="899"/>
      <c r="C610" s="908"/>
      <c r="D610" s="899"/>
      <c r="E610" s="899"/>
      <c r="F610" s="899"/>
      <c r="G610" s="899"/>
      <c r="H610" s="899"/>
      <c r="I610" s="899"/>
      <c r="J610" s="899"/>
      <c r="K610" s="899"/>
      <c r="L610" s="899"/>
      <c r="M610" s="899"/>
      <c r="N610" s="899"/>
      <c r="O610" s="899"/>
      <c r="P610" s="899"/>
      <c r="Q610" s="899"/>
      <c r="R610" s="899"/>
      <c r="S610" s="899"/>
      <c r="T610" s="899"/>
      <c r="U610" s="899"/>
      <c r="V610" s="899"/>
      <c r="W610" s="899"/>
    </row>
    <row r="611" spans="1:23" ht="16.5" customHeight="1">
      <c r="A611" s="899"/>
      <c r="B611" s="899"/>
      <c r="C611" s="908"/>
      <c r="D611" s="899"/>
      <c r="E611" s="899"/>
      <c r="F611" s="899"/>
      <c r="G611" s="899"/>
      <c r="H611" s="899"/>
      <c r="I611" s="899"/>
      <c r="J611" s="899"/>
      <c r="K611" s="899"/>
      <c r="L611" s="899"/>
      <c r="M611" s="899"/>
      <c r="N611" s="899"/>
      <c r="O611" s="899"/>
      <c r="P611" s="899"/>
      <c r="Q611" s="899"/>
      <c r="R611" s="899"/>
      <c r="S611" s="899"/>
      <c r="T611" s="899"/>
      <c r="U611" s="899"/>
      <c r="V611" s="899"/>
      <c r="W611" s="899"/>
    </row>
    <row r="612" spans="1:23" ht="16.5" customHeight="1">
      <c r="A612" s="899"/>
      <c r="B612" s="899"/>
      <c r="C612" s="908"/>
      <c r="D612" s="899"/>
      <c r="E612" s="899"/>
      <c r="F612" s="899"/>
      <c r="G612" s="899"/>
      <c r="H612" s="899"/>
      <c r="I612" s="899"/>
      <c r="J612" s="899"/>
      <c r="K612" s="899"/>
      <c r="L612" s="899"/>
      <c r="M612" s="899"/>
      <c r="N612" s="899"/>
      <c r="O612" s="899"/>
      <c r="P612" s="899"/>
      <c r="Q612" s="899"/>
      <c r="R612" s="899"/>
      <c r="S612" s="899"/>
      <c r="T612" s="899"/>
      <c r="U612" s="899"/>
      <c r="V612" s="899"/>
      <c r="W612" s="899"/>
    </row>
    <row r="613" spans="1:23" ht="16.5" customHeight="1">
      <c r="A613" s="899"/>
      <c r="B613" s="899"/>
      <c r="C613" s="908"/>
      <c r="D613" s="899"/>
      <c r="E613" s="899"/>
      <c r="F613" s="899"/>
      <c r="G613" s="899"/>
      <c r="H613" s="899"/>
      <c r="I613" s="899"/>
      <c r="J613" s="899"/>
      <c r="K613" s="899"/>
      <c r="L613" s="899"/>
      <c r="M613" s="899"/>
      <c r="N613" s="899"/>
      <c r="O613" s="899"/>
      <c r="P613" s="899"/>
      <c r="Q613" s="899"/>
      <c r="R613" s="899"/>
      <c r="S613" s="899"/>
      <c r="T613" s="899"/>
      <c r="U613" s="899"/>
      <c r="V613" s="899"/>
      <c r="W613" s="899"/>
    </row>
    <row r="614" spans="1:23" ht="16.5" customHeight="1">
      <c r="A614" s="899"/>
      <c r="B614" s="899"/>
      <c r="C614" s="908"/>
      <c r="D614" s="899"/>
      <c r="E614" s="899"/>
      <c r="F614" s="899"/>
      <c r="G614" s="899"/>
      <c r="H614" s="899"/>
      <c r="I614" s="899"/>
      <c r="J614" s="899"/>
      <c r="K614" s="899"/>
      <c r="L614" s="899"/>
      <c r="M614" s="899"/>
      <c r="N614" s="899"/>
      <c r="O614" s="899"/>
      <c r="P614" s="899"/>
      <c r="Q614" s="899"/>
      <c r="R614" s="899"/>
      <c r="S614" s="899"/>
      <c r="T614" s="899"/>
      <c r="U614" s="899"/>
      <c r="V614" s="899"/>
      <c r="W614" s="899"/>
    </row>
    <row r="615" spans="1:23" ht="16.5" customHeight="1">
      <c r="A615" s="899"/>
      <c r="B615" s="899"/>
      <c r="C615" s="908"/>
      <c r="D615" s="899"/>
      <c r="E615" s="899"/>
      <c r="F615" s="899"/>
      <c r="G615" s="899"/>
      <c r="H615" s="899"/>
      <c r="I615" s="899"/>
      <c r="J615" s="899"/>
      <c r="K615" s="899"/>
      <c r="L615" s="899"/>
      <c r="M615" s="899"/>
      <c r="N615" s="899"/>
      <c r="O615" s="899"/>
      <c r="P615" s="899"/>
      <c r="Q615" s="899"/>
      <c r="R615" s="899"/>
      <c r="S615" s="899"/>
      <c r="T615" s="899"/>
      <c r="U615" s="899"/>
      <c r="V615" s="899"/>
      <c r="W615" s="899"/>
    </row>
    <row r="616" spans="1:23" ht="16.5" customHeight="1">
      <c r="A616" s="899"/>
      <c r="B616" s="899"/>
      <c r="C616" s="908"/>
      <c r="D616" s="899"/>
      <c r="E616" s="899"/>
      <c r="F616" s="899"/>
      <c r="G616" s="899"/>
      <c r="H616" s="899"/>
      <c r="I616" s="899"/>
      <c r="J616" s="899"/>
      <c r="K616" s="899"/>
      <c r="L616" s="899"/>
      <c r="M616" s="899"/>
      <c r="N616" s="899"/>
      <c r="O616" s="899"/>
      <c r="P616" s="899"/>
      <c r="Q616" s="899"/>
      <c r="R616" s="899"/>
      <c r="S616" s="899"/>
      <c r="T616" s="899"/>
      <c r="U616" s="899"/>
      <c r="V616" s="899"/>
      <c r="W616" s="899"/>
    </row>
    <row r="617" spans="1:23" ht="16.5" customHeight="1">
      <c r="A617" s="899"/>
      <c r="B617" s="899"/>
      <c r="C617" s="908"/>
      <c r="D617" s="899"/>
      <c r="E617" s="899"/>
      <c r="F617" s="899"/>
      <c r="G617" s="899"/>
      <c r="H617" s="899"/>
      <c r="I617" s="899"/>
      <c r="J617" s="899"/>
      <c r="K617" s="899"/>
      <c r="L617" s="899"/>
      <c r="M617" s="899"/>
      <c r="N617" s="899"/>
      <c r="O617" s="899"/>
      <c r="P617" s="899"/>
      <c r="Q617" s="899"/>
      <c r="R617" s="899"/>
      <c r="S617" s="899"/>
      <c r="T617" s="899"/>
      <c r="U617" s="899"/>
      <c r="V617" s="899"/>
      <c r="W617" s="899"/>
    </row>
    <row r="618" spans="1:23" ht="16.5" customHeight="1">
      <c r="A618" s="899"/>
      <c r="B618" s="899"/>
      <c r="C618" s="908"/>
      <c r="D618" s="899"/>
      <c r="E618" s="899"/>
      <c r="F618" s="899"/>
      <c r="G618" s="899"/>
      <c r="H618" s="899"/>
      <c r="I618" s="899"/>
      <c r="J618" s="899"/>
      <c r="K618" s="899"/>
      <c r="L618" s="899"/>
      <c r="M618" s="899"/>
      <c r="N618" s="899"/>
      <c r="O618" s="899"/>
      <c r="P618" s="899"/>
      <c r="Q618" s="899"/>
      <c r="R618" s="899"/>
      <c r="S618" s="899"/>
      <c r="T618" s="899"/>
      <c r="U618" s="899"/>
      <c r="V618" s="899"/>
      <c r="W618" s="899"/>
    </row>
    <row r="619" spans="1:23" ht="16.5" customHeight="1">
      <c r="A619" s="899"/>
      <c r="B619" s="899"/>
      <c r="C619" s="908"/>
      <c r="D619" s="899"/>
      <c r="E619" s="899"/>
      <c r="F619" s="899"/>
      <c r="G619" s="899"/>
      <c r="H619" s="899"/>
      <c r="I619" s="899"/>
      <c r="J619" s="899"/>
      <c r="K619" s="899"/>
      <c r="L619" s="899"/>
      <c r="M619" s="899"/>
      <c r="N619" s="899"/>
      <c r="O619" s="899"/>
      <c r="P619" s="899"/>
      <c r="Q619" s="899"/>
      <c r="R619" s="899"/>
      <c r="S619" s="899"/>
      <c r="T619" s="899"/>
      <c r="U619" s="899"/>
      <c r="V619" s="899"/>
      <c r="W619" s="899"/>
    </row>
    <row r="620" spans="1:23" ht="16.5" customHeight="1">
      <c r="A620" s="899"/>
      <c r="B620" s="899"/>
      <c r="C620" s="908"/>
      <c r="D620" s="899"/>
      <c r="E620" s="899"/>
      <c r="F620" s="899"/>
      <c r="G620" s="899"/>
      <c r="H620" s="899"/>
      <c r="I620" s="899"/>
      <c r="J620" s="899"/>
      <c r="K620" s="899"/>
      <c r="L620" s="899"/>
      <c r="M620" s="899"/>
      <c r="N620" s="899"/>
      <c r="O620" s="899"/>
      <c r="P620" s="899"/>
      <c r="Q620" s="899"/>
      <c r="R620" s="899"/>
      <c r="S620" s="899"/>
      <c r="T620" s="899"/>
      <c r="U620" s="899"/>
      <c r="V620" s="899"/>
      <c r="W620" s="899"/>
    </row>
    <row r="621" spans="1:23" ht="16.5" customHeight="1">
      <c r="A621" s="899"/>
      <c r="B621" s="899"/>
      <c r="C621" s="908"/>
      <c r="D621" s="899"/>
      <c r="E621" s="899"/>
      <c r="F621" s="899"/>
      <c r="G621" s="899"/>
      <c r="H621" s="899"/>
      <c r="I621" s="899"/>
      <c r="J621" s="899"/>
      <c r="K621" s="899"/>
      <c r="L621" s="899"/>
      <c r="M621" s="899"/>
      <c r="N621" s="899"/>
      <c r="O621" s="899"/>
      <c r="P621" s="899"/>
      <c r="Q621" s="899"/>
      <c r="R621" s="899"/>
      <c r="S621" s="899"/>
      <c r="T621" s="899"/>
      <c r="U621" s="899"/>
      <c r="V621" s="899"/>
      <c r="W621" s="899"/>
    </row>
    <row r="622" spans="1:23" ht="16.5" customHeight="1">
      <c r="A622" s="899"/>
      <c r="B622" s="899"/>
      <c r="C622" s="908"/>
      <c r="D622" s="899"/>
      <c r="E622" s="899"/>
      <c r="F622" s="899"/>
      <c r="G622" s="899"/>
      <c r="H622" s="899"/>
      <c r="I622" s="899"/>
      <c r="J622" s="899"/>
      <c r="K622" s="899"/>
      <c r="L622" s="899"/>
      <c r="M622" s="899"/>
      <c r="N622" s="899"/>
      <c r="O622" s="899"/>
      <c r="P622" s="899"/>
      <c r="Q622" s="899"/>
      <c r="R622" s="899"/>
      <c r="S622" s="899"/>
      <c r="T622" s="899"/>
      <c r="U622" s="899"/>
      <c r="V622" s="899"/>
      <c r="W622" s="899"/>
    </row>
    <row r="623" spans="1:23" ht="16.5" customHeight="1">
      <c r="A623" s="899"/>
      <c r="B623" s="899"/>
      <c r="C623" s="908"/>
      <c r="D623" s="899"/>
      <c r="E623" s="899"/>
      <c r="F623" s="899"/>
      <c r="G623" s="899"/>
      <c r="H623" s="899"/>
      <c r="I623" s="899"/>
      <c r="J623" s="899"/>
      <c r="K623" s="899"/>
      <c r="L623" s="899"/>
      <c r="M623" s="899"/>
      <c r="N623" s="899"/>
      <c r="O623" s="899"/>
      <c r="P623" s="899"/>
      <c r="Q623" s="899"/>
      <c r="R623" s="899"/>
      <c r="S623" s="899"/>
      <c r="T623" s="899"/>
      <c r="U623" s="899"/>
      <c r="V623" s="899"/>
      <c r="W623" s="899"/>
    </row>
    <row r="624" spans="1:23" ht="16.5" customHeight="1">
      <c r="A624" s="899"/>
      <c r="B624" s="899"/>
      <c r="C624" s="908"/>
      <c r="D624" s="899"/>
      <c r="E624" s="899"/>
      <c r="F624" s="899"/>
      <c r="G624" s="899"/>
      <c r="H624" s="899"/>
      <c r="I624" s="899"/>
      <c r="J624" s="899"/>
      <c r="K624" s="899"/>
      <c r="L624" s="899"/>
      <c r="M624" s="899"/>
      <c r="N624" s="899"/>
      <c r="O624" s="899"/>
      <c r="P624" s="899"/>
      <c r="Q624" s="899"/>
      <c r="R624" s="899"/>
      <c r="S624" s="899"/>
      <c r="T624" s="899"/>
      <c r="U624" s="899"/>
      <c r="V624" s="899"/>
      <c r="W624" s="899"/>
    </row>
    <row r="625" spans="1:23" ht="16.5" customHeight="1">
      <c r="A625" s="899"/>
      <c r="B625" s="899"/>
      <c r="C625" s="908"/>
      <c r="D625" s="899"/>
      <c r="E625" s="899"/>
      <c r="F625" s="899"/>
      <c r="G625" s="899"/>
      <c r="H625" s="899"/>
      <c r="I625" s="899"/>
      <c r="J625" s="899"/>
      <c r="K625" s="899"/>
      <c r="L625" s="899"/>
      <c r="M625" s="899"/>
      <c r="N625" s="899"/>
      <c r="O625" s="899"/>
      <c r="P625" s="899"/>
      <c r="Q625" s="899"/>
      <c r="R625" s="899"/>
      <c r="S625" s="899"/>
      <c r="T625" s="899"/>
      <c r="U625" s="899"/>
      <c r="V625" s="899"/>
      <c r="W625" s="899"/>
    </row>
    <row r="626" spans="1:23" ht="16.5" customHeight="1">
      <c r="A626" s="899"/>
      <c r="B626" s="899"/>
      <c r="C626" s="908"/>
      <c r="D626" s="899"/>
      <c r="E626" s="899"/>
      <c r="F626" s="899"/>
      <c r="G626" s="899"/>
      <c r="H626" s="899"/>
      <c r="I626" s="899"/>
      <c r="J626" s="899"/>
      <c r="K626" s="899"/>
      <c r="L626" s="899"/>
      <c r="M626" s="899"/>
      <c r="N626" s="899"/>
      <c r="O626" s="899"/>
      <c r="P626" s="899"/>
      <c r="Q626" s="899"/>
      <c r="R626" s="899"/>
      <c r="S626" s="899"/>
      <c r="T626" s="899"/>
      <c r="U626" s="899"/>
      <c r="V626" s="899"/>
      <c r="W626" s="899"/>
    </row>
    <row r="627" spans="1:23" ht="16.5" customHeight="1">
      <c r="A627" s="899"/>
      <c r="B627" s="899"/>
      <c r="C627" s="908"/>
      <c r="D627" s="899"/>
      <c r="E627" s="899"/>
      <c r="F627" s="899"/>
      <c r="G627" s="899"/>
      <c r="H627" s="899"/>
      <c r="I627" s="899"/>
      <c r="J627" s="899"/>
      <c r="K627" s="899"/>
      <c r="L627" s="899"/>
      <c r="M627" s="899"/>
      <c r="N627" s="899"/>
      <c r="O627" s="899"/>
      <c r="P627" s="899"/>
      <c r="Q627" s="899"/>
      <c r="R627" s="899"/>
      <c r="S627" s="899"/>
      <c r="T627" s="899"/>
      <c r="U627" s="899"/>
      <c r="V627" s="899"/>
      <c r="W627" s="899"/>
    </row>
    <row r="628" spans="1:23" ht="16.5" customHeight="1">
      <c r="A628" s="899"/>
      <c r="B628" s="899"/>
      <c r="C628" s="908"/>
      <c r="D628" s="899"/>
      <c r="E628" s="899"/>
      <c r="F628" s="899"/>
      <c r="G628" s="899"/>
      <c r="H628" s="899"/>
      <c r="I628" s="899"/>
      <c r="J628" s="899"/>
      <c r="K628" s="899"/>
      <c r="L628" s="899"/>
      <c r="M628" s="899"/>
      <c r="N628" s="899"/>
      <c r="O628" s="899"/>
      <c r="P628" s="899"/>
      <c r="Q628" s="899"/>
      <c r="R628" s="899"/>
      <c r="S628" s="899"/>
      <c r="T628" s="899"/>
      <c r="U628" s="899"/>
      <c r="V628" s="899"/>
      <c r="W628" s="899"/>
    </row>
    <row r="629" spans="1:23" ht="16.5" customHeight="1">
      <c r="A629" s="899"/>
      <c r="B629" s="899"/>
      <c r="C629" s="908"/>
      <c r="D629" s="899"/>
      <c r="E629" s="899"/>
      <c r="F629" s="899"/>
      <c r="G629" s="899"/>
      <c r="H629" s="899"/>
      <c r="I629" s="899"/>
      <c r="J629" s="899"/>
      <c r="K629" s="899"/>
      <c r="L629" s="899"/>
      <c r="M629" s="899"/>
      <c r="N629" s="899"/>
      <c r="O629" s="899"/>
      <c r="P629" s="899"/>
      <c r="Q629" s="899"/>
      <c r="R629" s="899"/>
      <c r="S629" s="899"/>
      <c r="T629" s="899"/>
      <c r="U629" s="899"/>
      <c r="V629" s="899"/>
      <c r="W629" s="899"/>
    </row>
    <row r="630" spans="1:23" ht="16.5" customHeight="1">
      <c r="A630" s="899"/>
      <c r="B630" s="899"/>
      <c r="C630" s="908"/>
      <c r="D630" s="899"/>
      <c r="E630" s="899"/>
      <c r="F630" s="899"/>
      <c r="G630" s="899"/>
      <c r="H630" s="899"/>
      <c r="I630" s="899"/>
      <c r="J630" s="899"/>
      <c r="K630" s="899"/>
      <c r="L630" s="899"/>
      <c r="M630" s="899"/>
      <c r="N630" s="899"/>
      <c r="O630" s="899"/>
      <c r="P630" s="899"/>
      <c r="Q630" s="899"/>
      <c r="R630" s="899"/>
      <c r="S630" s="899"/>
      <c r="T630" s="899"/>
      <c r="U630" s="899"/>
      <c r="V630" s="899"/>
      <c r="W630" s="899"/>
    </row>
    <row r="631" spans="1:23" ht="16.5" customHeight="1">
      <c r="A631" s="899"/>
      <c r="B631" s="899"/>
      <c r="C631" s="908"/>
      <c r="D631" s="899"/>
      <c r="E631" s="899"/>
      <c r="F631" s="899"/>
      <c r="G631" s="899"/>
      <c r="H631" s="899"/>
      <c r="I631" s="899"/>
      <c r="J631" s="899"/>
      <c r="K631" s="899"/>
      <c r="L631" s="899"/>
      <c r="M631" s="899"/>
      <c r="N631" s="899"/>
      <c r="O631" s="899"/>
      <c r="P631" s="899"/>
      <c r="Q631" s="899"/>
      <c r="R631" s="899"/>
      <c r="S631" s="899"/>
      <c r="T631" s="899"/>
      <c r="U631" s="899"/>
      <c r="V631" s="899"/>
      <c r="W631" s="899"/>
    </row>
    <row r="632" spans="1:23" ht="16.5" customHeight="1">
      <c r="A632" s="899"/>
      <c r="B632" s="899"/>
      <c r="C632" s="908"/>
      <c r="D632" s="899"/>
      <c r="E632" s="899"/>
      <c r="F632" s="899"/>
      <c r="G632" s="899"/>
      <c r="H632" s="899"/>
      <c r="I632" s="899"/>
      <c r="J632" s="899"/>
      <c r="K632" s="899"/>
      <c r="L632" s="899"/>
      <c r="M632" s="899"/>
      <c r="N632" s="899"/>
      <c r="O632" s="899"/>
      <c r="P632" s="899"/>
      <c r="Q632" s="899"/>
      <c r="R632" s="899"/>
      <c r="S632" s="899"/>
      <c r="T632" s="899"/>
      <c r="U632" s="899"/>
      <c r="V632" s="899"/>
      <c r="W632" s="899"/>
    </row>
    <row r="633" spans="1:23" ht="16.5" customHeight="1">
      <c r="A633" s="899"/>
      <c r="B633" s="899"/>
      <c r="C633" s="908"/>
      <c r="D633" s="899"/>
      <c r="E633" s="899"/>
      <c r="F633" s="899"/>
      <c r="G633" s="899"/>
      <c r="H633" s="899"/>
      <c r="I633" s="899"/>
      <c r="J633" s="899"/>
      <c r="K633" s="899"/>
      <c r="L633" s="899"/>
      <c r="M633" s="899"/>
      <c r="N633" s="899"/>
      <c r="O633" s="899"/>
      <c r="P633" s="899"/>
      <c r="Q633" s="899"/>
      <c r="R633" s="899"/>
      <c r="S633" s="899"/>
      <c r="T633" s="899"/>
      <c r="U633" s="899"/>
      <c r="V633" s="899"/>
      <c r="W633" s="899"/>
    </row>
    <row r="634" spans="1:23" ht="16.5" customHeight="1">
      <c r="A634" s="899"/>
      <c r="B634" s="899"/>
      <c r="C634" s="908"/>
      <c r="D634" s="899"/>
      <c r="E634" s="899"/>
      <c r="F634" s="899"/>
      <c r="G634" s="899"/>
      <c r="H634" s="899"/>
      <c r="I634" s="899"/>
      <c r="J634" s="899"/>
      <c r="K634" s="899"/>
      <c r="L634" s="899"/>
      <c r="M634" s="899"/>
      <c r="N634" s="899"/>
      <c r="O634" s="899"/>
      <c r="P634" s="899"/>
      <c r="Q634" s="899"/>
      <c r="R634" s="899"/>
      <c r="S634" s="899"/>
      <c r="T634" s="899"/>
      <c r="U634" s="899"/>
      <c r="V634" s="899"/>
      <c r="W634" s="899"/>
    </row>
    <row r="635" spans="1:23" ht="16.5" customHeight="1">
      <c r="A635" s="899"/>
      <c r="B635" s="899"/>
      <c r="C635" s="908"/>
      <c r="D635" s="899"/>
      <c r="E635" s="899"/>
      <c r="F635" s="899"/>
      <c r="G635" s="899"/>
      <c r="H635" s="899"/>
      <c r="I635" s="899"/>
      <c r="J635" s="899"/>
      <c r="K635" s="899"/>
      <c r="L635" s="899"/>
      <c r="M635" s="899"/>
      <c r="N635" s="899"/>
      <c r="O635" s="899"/>
      <c r="P635" s="899"/>
      <c r="Q635" s="899"/>
      <c r="R635" s="899"/>
      <c r="S635" s="899"/>
      <c r="T635" s="899"/>
      <c r="U635" s="899"/>
      <c r="V635" s="899"/>
      <c r="W635" s="899"/>
    </row>
    <row r="636" spans="1:23" ht="16.5" customHeight="1">
      <c r="A636" s="899"/>
      <c r="B636" s="899"/>
      <c r="C636" s="908"/>
      <c r="D636" s="899"/>
      <c r="E636" s="899"/>
      <c r="F636" s="899"/>
      <c r="G636" s="899"/>
      <c r="H636" s="899"/>
      <c r="I636" s="899"/>
      <c r="J636" s="899"/>
      <c r="K636" s="899"/>
      <c r="L636" s="899"/>
      <c r="M636" s="899"/>
      <c r="N636" s="899"/>
      <c r="O636" s="899"/>
      <c r="P636" s="899"/>
      <c r="Q636" s="899"/>
      <c r="R636" s="899"/>
      <c r="S636" s="899"/>
      <c r="T636" s="899"/>
      <c r="U636" s="899"/>
      <c r="V636" s="899"/>
      <c r="W636" s="899"/>
    </row>
    <row r="637" spans="1:23" ht="16.5" customHeight="1">
      <c r="A637" s="899"/>
      <c r="B637" s="899"/>
      <c r="C637" s="908"/>
      <c r="D637" s="899"/>
      <c r="E637" s="899"/>
      <c r="F637" s="899"/>
      <c r="G637" s="899"/>
      <c r="H637" s="899"/>
      <c r="I637" s="899"/>
      <c r="J637" s="899"/>
      <c r="K637" s="899"/>
      <c r="L637" s="899"/>
      <c r="M637" s="899"/>
      <c r="N637" s="899"/>
      <c r="O637" s="899"/>
      <c r="P637" s="899"/>
      <c r="Q637" s="899"/>
      <c r="R637" s="899"/>
      <c r="S637" s="899"/>
      <c r="T637" s="899"/>
      <c r="U637" s="899"/>
      <c r="V637" s="899"/>
      <c r="W637" s="899"/>
    </row>
    <row r="638" spans="1:23" ht="16.5" customHeight="1">
      <c r="A638" s="899"/>
      <c r="B638" s="899"/>
      <c r="C638" s="908"/>
      <c r="D638" s="899"/>
      <c r="E638" s="899"/>
      <c r="F638" s="899"/>
      <c r="G638" s="899"/>
      <c r="H638" s="899"/>
      <c r="I638" s="899"/>
      <c r="J638" s="899"/>
      <c r="K638" s="899"/>
      <c r="L638" s="899"/>
      <c r="M638" s="899"/>
      <c r="N638" s="899"/>
      <c r="O638" s="899"/>
      <c r="P638" s="899"/>
      <c r="Q638" s="899"/>
      <c r="R638" s="899"/>
      <c r="S638" s="899"/>
      <c r="T638" s="899"/>
      <c r="U638" s="899"/>
      <c r="V638" s="899"/>
      <c r="W638" s="899"/>
    </row>
    <row r="639" spans="1:23" ht="16.5" customHeight="1">
      <c r="A639" s="899"/>
      <c r="B639" s="899"/>
      <c r="C639" s="908"/>
      <c r="D639" s="899"/>
      <c r="E639" s="899"/>
      <c r="F639" s="899"/>
      <c r="G639" s="899"/>
      <c r="H639" s="899"/>
      <c r="I639" s="899"/>
      <c r="J639" s="899"/>
      <c r="K639" s="899"/>
      <c r="L639" s="899"/>
      <c r="M639" s="899"/>
      <c r="N639" s="899"/>
      <c r="O639" s="899"/>
      <c r="P639" s="899"/>
      <c r="Q639" s="899"/>
      <c r="R639" s="899"/>
      <c r="S639" s="899"/>
      <c r="T639" s="899"/>
      <c r="U639" s="899"/>
      <c r="V639" s="899"/>
      <c r="W639" s="899"/>
    </row>
    <row r="640" spans="1:23" ht="16.5" customHeight="1">
      <c r="A640" s="899"/>
      <c r="B640" s="899"/>
      <c r="C640" s="908"/>
      <c r="D640" s="899"/>
      <c r="E640" s="899"/>
      <c r="F640" s="899"/>
      <c r="G640" s="899"/>
      <c r="H640" s="899"/>
      <c r="I640" s="899"/>
      <c r="J640" s="899"/>
      <c r="K640" s="899"/>
      <c r="L640" s="899"/>
      <c r="M640" s="899"/>
      <c r="N640" s="899"/>
      <c r="O640" s="899"/>
      <c r="P640" s="899"/>
      <c r="Q640" s="899"/>
      <c r="R640" s="899"/>
      <c r="S640" s="899"/>
      <c r="T640" s="899"/>
      <c r="U640" s="899"/>
      <c r="V640" s="899"/>
      <c r="W640" s="899"/>
    </row>
    <row r="641" spans="1:23" ht="16.5" customHeight="1">
      <c r="A641" s="899"/>
      <c r="B641" s="899"/>
      <c r="C641" s="908"/>
      <c r="D641" s="899"/>
      <c r="E641" s="899"/>
      <c r="F641" s="899"/>
      <c r="G641" s="899"/>
      <c r="H641" s="899"/>
      <c r="I641" s="899"/>
      <c r="J641" s="899"/>
      <c r="K641" s="899"/>
      <c r="L641" s="899"/>
      <c r="M641" s="899"/>
      <c r="N641" s="899"/>
      <c r="O641" s="899"/>
      <c r="P641" s="899"/>
      <c r="Q641" s="899"/>
      <c r="R641" s="899"/>
      <c r="S641" s="899"/>
      <c r="T641" s="899"/>
      <c r="U641" s="899"/>
      <c r="V641" s="899"/>
      <c r="W641" s="899"/>
    </row>
    <row r="642" spans="1:23" ht="16.5" customHeight="1">
      <c r="A642" s="899"/>
      <c r="B642" s="899"/>
      <c r="C642" s="908"/>
      <c r="D642" s="899"/>
      <c r="E642" s="899"/>
      <c r="F642" s="899"/>
      <c r="G642" s="899"/>
      <c r="H642" s="899"/>
      <c r="I642" s="899"/>
      <c r="J642" s="899"/>
      <c r="K642" s="899"/>
      <c r="L642" s="899"/>
      <c r="M642" s="899"/>
      <c r="N642" s="899"/>
      <c r="O642" s="899"/>
      <c r="P642" s="899"/>
      <c r="Q642" s="899"/>
      <c r="R642" s="899"/>
      <c r="S642" s="899"/>
      <c r="T642" s="899"/>
      <c r="U642" s="899"/>
      <c r="V642" s="899"/>
      <c r="W642" s="899"/>
    </row>
    <row r="643" spans="1:23" ht="16.5" customHeight="1">
      <c r="A643" s="899"/>
      <c r="B643" s="899"/>
      <c r="C643" s="908"/>
      <c r="D643" s="899"/>
      <c r="E643" s="899"/>
      <c r="F643" s="899"/>
      <c r="G643" s="899"/>
      <c r="H643" s="899"/>
      <c r="I643" s="899"/>
      <c r="J643" s="899"/>
      <c r="K643" s="899"/>
      <c r="L643" s="899"/>
      <c r="M643" s="899"/>
      <c r="N643" s="899"/>
      <c r="O643" s="899"/>
      <c r="P643" s="899"/>
      <c r="Q643" s="899"/>
      <c r="R643" s="899"/>
      <c r="S643" s="899"/>
      <c r="T643" s="899"/>
      <c r="U643" s="899"/>
      <c r="V643" s="899"/>
      <c r="W643" s="899"/>
    </row>
    <row r="644" spans="1:23" ht="16.5" customHeight="1">
      <c r="A644" s="899"/>
      <c r="B644" s="899"/>
      <c r="C644" s="908"/>
      <c r="D644" s="899"/>
      <c r="E644" s="899"/>
      <c r="F644" s="899"/>
      <c r="G644" s="899"/>
      <c r="H644" s="899"/>
      <c r="I644" s="899"/>
      <c r="J644" s="899"/>
      <c r="K644" s="899"/>
      <c r="L644" s="899"/>
      <c r="M644" s="899"/>
      <c r="N644" s="899"/>
      <c r="O644" s="899"/>
      <c r="P644" s="899"/>
      <c r="Q644" s="899"/>
      <c r="R644" s="899"/>
      <c r="S644" s="899"/>
      <c r="T644" s="899"/>
      <c r="U644" s="899"/>
      <c r="V644" s="899"/>
      <c r="W644" s="899"/>
    </row>
    <row r="645" spans="1:23" ht="16.5" customHeight="1">
      <c r="A645" s="899"/>
      <c r="B645" s="899"/>
      <c r="C645" s="908"/>
      <c r="D645" s="899"/>
      <c r="E645" s="899"/>
      <c r="F645" s="899"/>
      <c r="G645" s="899"/>
      <c r="H645" s="899"/>
      <c r="I645" s="899"/>
      <c r="J645" s="899"/>
      <c r="K645" s="899"/>
      <c r="L645" s="899"/>
      <c r="M645" s="899"/>
      <c r="N645" s="899"/>
      <c r="O645" s="899"/>
      <c r="P645" s="899"/>
      <c r="Q645" s="899"/>
      <c r="R645" s="899"/>
      <c r="S645" s="899"/>
      <c r="T645" s="899"/>
      <c r="U645" s="899"/>
      <c r="V645" s="899"/>
      <c r="W645" s="899"/>
    </row>
    <row r="646" spans="1:23" ht="16.5" customHeight="1">
      <c r="A646" s="899"/>
      <c r="B646" s="899"/>
      <c r="C646" s="908"/>
      <c r="D646" s="899"/>
      <c r="E646" s="899"/>
      <c r="F646" s="899"/>
      <c r="G646" s="899"/>
      <c r="H646" s="899"/>
      <c r="I646" s="899"/>
      <c r="J646" s="899"/>
      <c r="K646" s="899"/>
      <c r="L646" s="899"/>
      <c r="M646" s="899"/>
      <c r="N646" s="899"/>
      <c r="O646" s="899"/>
      <c r="P646" s="899"/>
      <c r="Q646" s="899"/>
      <c r="R646" s="899"/>
      <c r="S646" s="899"/>
      <c r="T646" s="899"/>
      <c r="U646" s="899"/>
      <c r="V646" s="899"/>
      <c r="W646" s="899"/>
    </row>
    <row r="647" spans="1:23" ht="16.5" customHeight="1">
      <c r="A647" s="899"/>
      <c r="B647" s="899"/>
      <c r="C647" s="908"/>
      <c r="D647" s="899"/>
      <c r="E647" s="899"/>
      <c r="F647" s="899"/>
      <c r="G647" s="899"/>
      <c r="H647" s="899"/>
      <c r="I647" s="899"/>
      <c r="J647" s="899"/>
      <c r="K647" s="899"/>
      <c r="L647" s="899"/>
      <c r="M647" s="899"/>
      <c r="N647" s="899"/>
      <c r="O647" s="899"/>
      <c r="P647" s="899"/>
      <c r="Q647" s="899"/>
      <c r="R647" s="899"/>
      <c r="S647" s="899"/>
      <c r="T647" s="899"/>
      <c r="U647" s="899"/>
      <c r="V647" s="899"/>
      <c r="W647" s="899"/>
    </row>
    <row r="648" spans="1:23" ht="16.5" customHeight="1">
      <c r="A648" s="899"/>
      <c r="B648" s="899"/>
      <c r="C648" s="908"/>
      <c r="D648" s="899"/>
      <c r="E648" s="899"/>
      <c r="F648" s="899"/>
      <c r="G648" s="899"/>
      <c r="H648" s="899"/>
      <c r="I648" s="899"/>
      <c r="J648" s="899"/>
      <c r="K648" s="899"/>
      <c r="L648" s="899"/>
      <c r="M648" s="899"/>
      <c r="N648" s="899"/>
      <c r="O648" s="899"/>
      <c r="P648" s="899"/>
      <c r="Q648" s="899"/>
      <c r="R648" s="899"/>
      <c r="S648" s="899"/>
      <c r="T648" s="899"/>
      <c r="U648" s="899"/>
      <c r="V648" s="899"/>
      <c r="W648" s="899"/>
    </row>
    <row r="649" spans="1:23" ht="16.5" customHeight="1">
      <c r="A649" s="899"/>
      <c r="B649" s="899"/>
      <c r="C649" s="908"/>
      <c r="D649" s="899"/>
      <c r="E649" s="899"/>
      <c r="F649" s="899"/>
      <c r="G649" s="899"/>
      <c r="H649" s="899"/>
      <c r="I649" s="899"/>
      <c r="J649" s="899"/>
      <c r="K649" s="899"/>
      <c r="L649" s="899"/>
      <c r="M649" s="899"/>
      <c r="N649" s="899"/>
      <c r="O649" s="899"/>
      <c r="P649" s="899"/>
      <c r="Q649" s="899"/>
      <c r="R649" s="899"/>
      <c r="S649" s="899"/>
      <c r="T649" s="899"/>
      <c r="U649" s="899"/>
      <c r="V649" s="899"/>
      <c r="W649" s="899"/>
    </row>
    <row r="650" spans="1:23" ht="16.5" customHeight="1">
      <c r="A650" s="899"/>
      <c r="B650" s="899"/>
      <c r="C650" s="908"/>
      <c r="D650" s="899"/>
      <c r="E650" s="899"/>
      <c r="F650" s="899"/>
      <c r="G650" s="899"/>
      <c r="H650" s="899"/>
      <c r="I650" s="899"/>
      <c r="J650" s="899"/>
      <c r="K650" s="899"/>
      <c r="L650" s="899"/>
      <c r="M650" s="899"/>
      <c r="N650" s="899"/>
      <c r="O650" s="899"/>
      <c r="P650" s="899"/>
      <c r="Q650" s="899"/>
      <c r="R650" s="899"/>
      <c r="S650" s="899"/>
      <c r="T650" s="899"/>
      <c r="U650" s="899"/>
      <c r="V650" s="899"/>
      <c r="W650" s="899"/>
    </row>
    <row r="651" spans="1:23" ht="16.5" customHeight="1">
      <c r="A651" s="899"/>
      <c r="B651" s="899"/>
      <c r="C651" s="908"/>
      <c r="D651" s="899"/>
      <c r="E651" s="899"/>
      <c r="F651" s="899"/>
      <c r="G651" s="899"/>
      <c r="H651" s="899"/>
      <c r="I651" s="899"/>
      <c r="J651" s="899"/>
      <c r="K651" s="899"/>
      <c r="L651" s="899"/>
      <c r="M651" s="899"/>
      <c r="N651" s="899"/>
      <c r="O651" s="899"/>
      <c r="P651" s="899"/>
      <c r="Q651" s="899"/>
      <c r="R651" s="899"/>
      <c r="S651" s="899"/>
      <c r="T651" s="899"/>
      <c r="U651" s="899"/>
      <c r="V651" s="899"/>
      <c r="W651" s="899"/>
    </row>
    <row r="652" spans="1:23" ht="16.5" customHeight="1">
      <c r="A652" s="899"/>
      <c r="B652" s="899"/>
      <c r="C652" s="908"/>
      <c r="D652" s="899"/>
      <c r="E652" s="899"/>
      <c r="F652" s="899"/>
      <c r="G652" s="899"/>
      <c r="H652" s="899"/>
      <c r="I652" s="899"/>
      <c r="J652" s="899"/>
      <c r="K652" s="899"/>
      <c r="L652" s="899"/>
      <c r="M652" s="899"/>
      <c r="N652" s="899"/>
      <c r="O652" s="899"/>
      <c r="P652" s="899"/>
      <c r="Q652" s="899"/>
      <c r="R652" s="899"/>
      <c r="S652" s="899"/>
      <c r="T652" s="899"/>
      <c r="U652" s="899"/>
      <c r="V652" s="899"/>
      <c r="W652" s="899"/>
    </row>
    <row r="653" spans="1:23" ht="16.5" customHeight="1">
      <c r="A653" s="899"/>
      <c r="B653" s="899"/>
      <c r="C653" s="908"/>
      <c r="D653" s="899"/>
      <c r="E653" s="899"/>
      <c r="F653" s="899"/>
      <c r="G653" s="899"/>
      <c r="H653" s="899"/>
      <c r="I653" s="899"/>
      <c r="J653" s="899"/>
      <c r="K653" s="899"/>
      <c r="L653" s="899"/>
      <c r="M653" s="899"/>
      <c r="N653" s="899"/>
      <c r="O653" s="899"/>
      <c r="P653" s="899"/>
      <c r="Q653" s="899"/>
      <c r="R653" s="899"/>
      <c r="S653" s="899"/>
      <c r="T653" s="899"/>
      <c r="U653" s="899"/>
      <c r="V653" s="899"/>
      <c r="W653" s="899"/>
    </row>
    <row r="654" spans="1:23" ht="16.5" customHeight="1">
      <c r="A654" s="899"/>
      <c r="B654" s="899"/>
      <c r="C654" s="908"/>
      <c r="D654" s="899"/>
      <c r="E654" s="899"/>
      <c r="F654" s="899"/>
      <c r="G654" s="899"/>
      <c r="H654" s="899"/>
      <c r="I654" s="899"/>
      <c r="J654" s="899"/>
      <c r="K654" s="899"/>
      <c r="L654" s="899"/>
      <c r="M654" s="899"/>
      <c r="N654" s="899"/>
      <c r="O654" s="899"/>
      <c r="P654" s="899"/>
      <c r="Q654" s="899"/>
      <c r="R654" s="899"/>
      <c r="S654" s="899"/>
      <c r="T654" s="899"/>
      <c r="U654" s="899"/>
      <c r="V654" s="899"/>
      <c r="W654" s="899"/>
    </row>
    <row r="655" spans="1:23" ht="16.5" customHeight="1">
      <c r="A655" s="899"/>
      <c r="B655" s="899"/>
      <c r="C655" s="908"/>
      <c r="D655" s="899"/>
      <c r="E655" s="899"/>
      <c r="F655" s="899"/>
      <c r="G655" s="899"/>
      <c r="H655" s="899"/>
      <c r="I655" s="899"/>
      <c r="J655" s="899"/>
      <c r="K655" s="899"/>
      <c r="L655" s="899"/>
      <c r="M655" s="899"/>
      <c r="N655" s="899"/>
      <c r="O655" s="899"/>
      <c r="P655" s="899"/>
      <c r="Q655" s="899"/>
      <c r="R655" s="899"/>
      <c r="S655" s="899"/>
      <c r="T655" s="899"/>
      <c r="U655" s="899"/>
      <c r="V655" s="899"/>
      <c r="W655" s="899"/>
    </row>
    <row r="656" spans="1:23" ht="16.5" customHeight="1">
      <c r="A656" s="899"/>
      <c r="B656" s="899"/>
      <c r="C656" s="908"/>
      <c r="D656" s="899"/>
      <c r="E656" s="899"/>
      <c r="F656" s="899"/>
      <c r="G656" s="899"/>
      <c r="H656" s="899"/>
      <c r="I656" s="899"/>
      <c r="J656" s="899"/>
      <c r="K656" s="899"/>
      <c r="L656" s="899"/>
      <c r="M656" s="899"/>
      <c r="N656" s="899"/>
      <c r="O656" s="899"/>
      <c r="P656" s="899"/>
      <c r="Q656" s="899"/>
      <c r="R656" s="899"/>
      <c r="S656" s="899"/>
      <c r="T656" s="899"/>
      <c r="U656" s="899"/>
      <c r="V656" s="899"/>
      <c r="W656" s="899"/>
    </row>
    <row r="657" spans="1:23" ht="16.5" customHeight="1">
      <c r="A657" s="899"/>
      <c r="B657" s="899"/>
      <c r="C657" s="908"/>
      <c r="D657" s="899"/>
      <c r="E657" s="899"/>
      <c r="F657" s="899"/>
      <c r="G657" s="899"/>
      <c r="H657" s="899"/>
      <c r="I657" s="899"/>
      <c r="J657" s="899"/>
      <c r="K657" s="899"/>
      <c r="L657" s="899"/>
      <c r="M657" s="899"/>
      <c r="N657" s="899"/>
      <c r="O657" s="899"/>
      <c r="P657" s="899"/>
      <c r="Q657" s="899"/>
      <c r="R657" s="899"/>
      <c r="S657" s="899"/>
      <c r="T657" s="899"/>
      <c r="U657" s="899"/>
      <c r="V657" s="899"/>
      <c r="W657" s="899"/>
    </row>
    <row r="658" spans="1:23" ht="16.5" customHeight="1">
      <c r="A658" s="899"/>
      <c r="B658" s="899"/>
      <c r="C658" s="908"/>
      <c r="D658" s="899"/>
      <c r="E658" s="899"/>
      <c r="F658" s="899"/>
      <c r="G658" s="899"/>
      <c r="H658" s="899"/>
      <c r="I658" s="899"/>
      <c r="J658" s="899"/>
      <c r="K658" s="899"/>
      <c r="L658" s="899"/>
      <c r="M658" s="899"/>
      <c r="N658" s="899"/>
      <c r="O658" s="899"/>
      <c r="P658" s="899"/>
      <c r="Q658" s="899"/>
      <c r="R658" s="899"/>
      <c r="S658" s="899"/>
      <c r="T658" s="899"/>
      <c r="U658" s="899"/>
      <c r="V658" s="899"/>
      <c r="W658" s="899"/>
    </row>
    <row r="659" spans="1:23" ht="16.5" customHeight="1">
      <c r="A659" s="899"/>
      <c r="B659" s="899"/>
      <c r="C659" s="908"/>
      <c r="D659" s="899"/>
      <c r="E659" s="899"/>
      <c r="F659" s="899"/>
      <c r="G659" s="899"/>
      <c r="H659" s="899"/>
      <c r="I659" s="899"/>
      <c r="J659" s="899"/>
      <c r="K659" s="899"/>
      <c r="L659" s="899"/>
      <c r="M659" s="899"/>
      <c r="N659" s="899"/>
      <c r="O659" s="899"/>
      <c r="P659" s="899"/>
      <c r="Q659" s="899"/>
      <c r="R659" s="899"/>
      <c r="S659" s="899"/>
      <c r="T659" s="899"/>
      <c r="U659" s="899"/>
      <c r="V659" s="899"/>
      <c r="W659" s="899"/>
    </row>
    <row r="660" spans="1:23" ht="16.5" customHeight="1">
      <c r="A660" s="899"/>
      <c r="B660" s="899"/>
      <c r="C660" s="908"/>
      <c r="D660" s="899"/>
      <c r="E660" s="899"/>
      <c r="F660" s="899"/>
      <c r="G660" s="899"/>
      <c r="H660" s="899"/>
      <c r="I660" s="899"/>
      <c r="J660" s="899"/>
      <c r="K660" s="899"/>
      <c r="L660" s="899"/>
      <c r="M660" s="899"/>
      <c r="N660" s="899"/>
      <c r="O660" s="899"/>
      <c r="P660" s="899"/>
      <c r="Q660" s="899"/>
      <c r="R660" s="899"/>
      <c r="S660" s="899"/>
      <c r="T660" s="899"/>
      <c r="U660" s="899"/>
      <c r="V660" s="899"/>
      <c r="W660" s="899"/>
    </row>
    <row r="661" spans="1:23" ht="16.5" customHeight="1">
      <c r="A661" s="899"/>
      <c r="B661" s="899"/>
      <c r="C661" s="908"/>
      <c r="D661" s="899"/>
      <c r="E661" s="899"/>
      <c r="F661" s="899"/>
      <c r="G661" s="899"/>
      <c r="H661" s="899"/>
      <c r="I661" s="899"/>
      <c r="J661" s="899"/>
      <c r="K661" s="899"/>
      <c r="L661" s="899"/>
      <c r="M661" s="899"/>
      <c r="N661" s="899"/>
      <c r="O661" s="899"/>
      <c r="P661" s="899"/>
      <c r="Q661" s="899"/>
      <c r="R661" s="899"/>
      <c r="S661" s="899"/>
      <c r="T661" s="899"/>
      <c r="U661" s="899"/>
      <c r="V661" s="899"/>
      <c r="W661" s="899"/>
    </row>
    <row r="662" spans="1:23" ht="16.5" customHeight="1">
      <c r="A662" s="899"/>
      <c r="B662" s="899"/>
      <c r="C662" s="908"/>
      <c r="D662" s="899"/>
      <c r="E662" s="899"/>
      <c r="F662" s="899"/>
      <c r="G662" s="899"/>
      <c r="H662" s="899"/>
      <c r="I662" s="899"/>
      <c r="J662" s="899"/>
      <c r="K662" s="899"/>
      <c r="L662" s="899"/>
      <c r="M662" s="899"/>
      <c r="N662" s="899"/>
      <c r="O662" s="899"/>
      <c r="P662" s="899"/>
      <c r="Q662" s="899"/>
      <c r="R662" s="899"/>
      <c r="S662" s="899"/>
      <c r="T662" s="899"/>
      <c r="U662" s="899"/>
      <c r="V662" s="899"/>
      <c r="W662" s="899"/>
    </row>
    <row r="663" spans="1:23" ht="16.5" customHeight="1">
      <c r="A663" s="899"/>
      <c r="B663" s="899"/>
      <c r="C663" s="908"/>
      <c r="D663" s="899"/>
      <c r="E663" s="899"/>
      <c r="F663" s="899"/>
      <c r="G663" s="899"/>
      <c r="H663" s="899"/>
      <c r="I663" s="899"/>
      <c r="J663" s="899"/>
      <c r="K663" s="899"/>
      <c r="L663" s="899"/>
      <c r="M663" s="899"/>
      <c r="N663" s="899"/>
      <c r="O663" s="899"/>
      <c r="P663" s="899"/>
      <c r="Q663" s="899"/>
      <c r="R663" s="899"/>
      <c r="S663" s="899"/>
      <c r="T663" s="899"/>
      <c r="U663" s="899"/>
      <c r="V663" s="899"/>
      <c r="W663" s="899"/>
    </row>
    <row r="664" spans="1:23" ht="16.5" customHeight="1">
      <c r="A664" s="899"/>
      <c r="B664" s="899"/>
      <c r="C664" s="908"/>
      <c r="D664" s="899"/>
      <c r="E664" s="899"/>
      <c r="F664" s="899"/>
      <c r="G664" s="899"/>
      <c r="H664" s="899"/>
      <c r="I664" s="899"/>
      <c r="J664" s="899"/>
      <c r="K664" s="899"/>
      <c r="L664" s="899"/>
      <c r="M664" s="899"/>
      <c r="N664" s="899"/>
      <c r="O664" s="899"/>
      <c r="P664" s="899"/>
      <c r="Q664" s="899"/>
      <c r="R664" s="899"/>
      <c r="S664" s="899"/>
      <c r="T664" s="899"/>
      <c r="U664" s="899"/>
      <c r="V664" s="899"/>
      <c r="W664" s="899"/>
    </row>
    <row r="665" spans="1:23" ht="16.5" customHeight="1">
      <c r="A665" s="899"/>
      <c r="B665" s="899"/>
      <c r="C665" s="908"/>
      <c r="D665" s="899"/>
      <c r="E665" s="899"/>
      <c r="F665" s="899"/>
      <c r="G665" s="899"/>
      <c r="H665" s="899"/>
      <c r="I665" s="899"/>
      <c r="J665" s="899"/>
      <c r="K665" s="899"/>
      <c r="L665" s="899"/>
      <c r="M665" s="899"/>
      <c r="N665" s="899"/>
      <c r="O665" s="899"/>
      <c r="P665" s="899"/>
      <c r="Q665" s="899"/>
      <c r="R665" s="899"/>
      <c r="S665" s="899"/>
      <c r="T665" s="899"/>
      <c r="U665" s="899"/>
      <c r="V665" s="899"/>
      <c r="W665" s="899"/>
    </row>
    <row r="666" spans="1:23" ht="16.5" customHeight="1">
      <c r="A666" s="899"/>
      <c r="B666" s="899"/>
      <c r="C666" s="908"/>
      <c r="D666" s="899"/>
      <c r="E666" s="899"/>
      <c r="F666" s="899"/>
      <c r="G666" s="899"/>
      <c r="H666" s="899"/>
      <c r="I666" s="899"/>
      <c r="J666" s="899"/>
      <c r="K666" s="899"/>
      <c r="L666" s="899"/>
      <c r="M666" s="899"/>
      <c r="N666" s="899"/>
      <c r="O666" s="899"/>
      <c r="P666" s="899"/>
      <c r="Q666" s="899"/>
      <c r="R666" s="899"/>
      <c r="S666" s="899"/>
      <c r="T666" s="899"/>
      <c r="U666" s="899"/>
      <c r="V666" s="899"/>
      <c r="W666" s="899"/>
    </row>
    <row r="667" spans="1:23" ht="16.5" customHeight="1">
      <c r="A667" s="899"/>
      <c r="B667" s="899"/>
      <c r="C667" s="908"/>
      <c r="D667" s="899"/>
      <c r="E667" s="899"/>
      <c r="F667" s="899"/>
      <c r="G667" s="899"/>
      <c r="H667" s="899"/>
      <c r="I667" s="899"/>
      <c r="J667" s="899"/>
      <c r="K667" s="899"/>
      <c r="L667" s="899"/>
      <c r="M667" s="899"/>
      <c r="N667" s="899"/>
      <c r="O667" s="899"/>
      <c r="P667" s="899"/>
      <c r="Q667" s="899"/>
      <c r="R667" s="899"/>
      <c r="S667" s="899"/>
      <c r="T667" s="899"/>
      <c r="U667" s="899"/>
      <c r="V667" s="899"/>
      <c r="W667" s="899"/>
    </row>
    <row r="668" spans="1:23" ht="16.5" customHeight="1">
      <c r="A668" s="899"/>
      <c r="B668" s="899"/>
      <c r="C668" s="908"/>
      <c r="D668" s="899"/>
      <c r="E668" s="899"/>
      <c r="F668" s="899"/>
      <c r="G668" s="899"/>
      <c r="H668" s="899"/>
      <c r="I668" s="899"/>
      <c r="J668" s="899"/>
      <c r="K668" s="899"/>
      <c r="L668" s="899"/>
      <c r="M668" s="899"/>
      <c r="N668" s="899"/>
      <c r="O668" s="899"/>
      <c r="P668" s="899"/>
      <c r="Q668" s="899"/>
      <c r="R668" s="899"/>
      <c r="S668" s="899"/>
      <c r="T668" s="899"/>
      <c r="U668" s="899"/>
      <c r="V668" s="899"/>
      <c r="W668" s="899"/>
    </row>
    <row r="669" spans="1:23" ht="16.5" customHeight="1">
      <c r="A669" s="899"/>
      <c r="B669" s="899"/>
      <c r="C669" s="908"/>
      <c r="D669" s="899"/>
      <c r="E669" s="899"/>
      <c r="F669" s="899"/>
      <c r="G669" s="899"/>
      <c r="H669" s="899"/>
      <c r="I669" s="899"/>
      <c r="J669" s="899"/>
      <c r="K669" s="899"/>
      <c r="L669" s="899"/>
      <c r="M669" s="899"/>
      <c r="N669" s="899"/>
      <c r="O669" s="899"/>
      <c r="P669" s="899"/>
      <c r="Q669" s="899"/>
      <c r="R669" s="899"/>
      <c r="S669" s="899"/>
      <c r="T669" s="899"/>
      <c r="U669" s="899"/>
      <c r="V669" s="899"/>
      <c r="W669" s="899"/>
    </row>
    <row r="670" spans="1:23" ht="16.5" customHeight="1">
      <c r="A670" s="899"/>
      <c r="B670" s="899"/>
      <c r="C670" s="908"/>
      <c r="D670" s="899"/>
      <c r="E670" s="899"/>
      <c r="F670" s="899"/>
      <c r="G670" s="899"/>
      <c r="H670" s="899"/>
      <c r="I670" s="899"/>
      <c r="J670" s="899"/>
      <c r="K670" s="899"/>
      <c r="L670" s="899"/>
      <c r="M670" s="899"/>
      <c r="N670" s="899"/>
      <c r="O670" s="899"/>
      <c r="P670" s="899"/>
      <c r="Q670" s="899"/>
      <c r="R670" s="899"/>
      <c r="S670" s="899"/>
      <c r="T670" s="899"/>
      <c r="U670" s="899"/>
      <c r="V670" s="899"/>
      <c r="W670" s="899"/>
    </row>
    <row r="671" spans="1:23" ht="16.5" customHeight="1">
      <c r="A671" s="899"/>
      <c r="B671" s="899"/>
      <c r="C671" s="908"/>
      <c r="D671" s="899"/>
      <c r="E671" s="899"/>
      <c r="F671" s="899"/>
      <c r="G671" s="899"/>
      <c r="H671" s="899"/>
      <c r="I671" s="899"/>
      <c r="J671" s="899"/>
      <c r="K671" s="899"/>
      <c r="L671" s="899"/>
      <c r="M671" s="899"/>
      <c r="N671" s="899"/>
      <c r="O671" s="899"/>
      <c r="P671" s="899"/>
      <c r="Q671" s="899"/>
      <c r="R671" s="899"/>
      <c r="S671" s="899"/>
      <c r="T671" s="899"/>
      <c r="U671" s="899"/>
      <c r="V671" s="899"/>
      <c r="W671" s="899"/>
    </row>
    <row r="672" spans="1:23" ht="16.5" customHeight="1">
      <c r="A672" s="899"/>
      <c r="B672" s="899"/>
      <c r="C672" s="908"/>
      <c r="D672" s="899"/>
      <c r="E672" s="899"/>
      <c r="F672" s="899"/>
      <c r="G672" s="899"/>
      <c r="H672" s="899"/>
      <c r="I672" s="899"/>
      <c r="J672" s="899"/>
      <c r="K672" s="899"/>
      <c r="L672" s="899"/>
      <c r="M672" s="899"/>
      <c r="N672" s="899"/>
      <c r="O672" s="899"/>
      <c r="P672" s="899"/>
      <c r="Q672" s="899"/>
      <c r="R672" s="899"/>
      <c r="S672" s="899"/>
      <c r="T672" s="899"/>
      <c r="U672" s="899"/>
      <c r="V672" s="899"/>
      <c r="W672" s="899"/>
    </row>
    <row r="673" spans="1:23" ht="16.5" customHeight="1">
      <c r="A673" s="899"/>
      <c r="B673" s="899"/>
      <c r="C673" s="908"/>
      <c r="D673" s="899"/>
      <c r="E673" s="899"/>
      <c r="F673" s="899"/>
      <c r="G673" s="899"/>
      <c r="H673" s="899"/>
      <c r="I673" s="899"/>
      <c r="J673" s="899"/>
      <c r="K673" s="899"/>
      <c r="L673" s="899"/>
      <c r="M673" s="899"/>
      <c r="N673" s="899"/>
      <c r="O673" s="899"/>
      <c r="P673" s="899"/>
      <c r="Q673" s="899"/>
      <c r="R673" s="899"/>
      <c r="S673" s="899"/>
      <c r="T673" s="899"/>
      <c r="U673" s="899"/>
      <c r="V673" s="899"/>
      <c r="W673" s="899"/>
    </row>
    <row r="674" spans="1:23" ht="16.5" customHeight="1">
      <c r="A674" s="899"/>
      <c r="B674" s="899"/>
      <c r="C674" s="908"/>
      <c r="D674" s="899"/>
      <c r="E674" s="899"/>
      <c r="F674" s="899"/>
      <c r="G674" s="899"/>
      <c r="H674" s="899"/>
      <c r="I674" s="899"/>
      <c r="J674" s="899"/>
      <c r="K674" s="899"/>
      <c r="L674" s="899"/>
      <c r="M674" s="899"/>
      <c r="N674" s="899"/>
      <c r="O674" s="899"/>
      <c r="P674" s="899"/>
      <c r="Q674" s="899"/>
      <c r="R674" s="899"/>
      <c r="S674" s="899"/>
      <c r="T674" s="899"/>
      <c r="U674" s="899"/>
      <c r="V674" s="899"/>
      <c r="W674" s="899"/>
    </row>
    <row r="675" spans="1:23" ht="16.5" customHeight="1">
      <c r="A675" s="899"/>
      <c r="B675" s="899"/>
      <c r="C675" s="908"/>
      <c r="D675" s="899"/>
      <c r="E675" s="899"/>
      <c r="F675" s="899"/>
      <c r="G675" s="899"/>
      <c r="H675" s="899"/>
      <c r="I675" s="899"/>
      <c r="J675" s="899"/>
      <c r="K675" s="899"/>
      <c r="L675" s="899"/>
      <c r="M675" s="899"/>
      <c r="N675" s="899"/>
      <c r="O675" s="899"/>
      <c r="P675" s="899"/>
      <c r="Q675" s="899"/>
      <c r="R675" s="899"/>
      <c r="S675" s="899"/>
      <c r="T675" s="899"/>
      <c r="U675" s="899"/>
      <c r="V675" s="899"/>
      <c r="W675" s="899"/>
    </row>
    <row r="676" spans="1:23" ht="16.5" customHeight="1">
      <c r="A676" s="899"/>
      <c r="B676" s="899"/>
      <c r="C676" s="908"/>
      <c r="D676" s="899"/>
      <c r="E676" s="899"/>
      <c r="F676" s="899"/>
      <c r="G676" s="899"/>
      <c r="H676" s="899"/>
      <c r="I676" s="899"/>
      <c r="J676" s="899"/>
      <c r="K676" s="899"/>
      <c r="L676" s="899"/>
      <c r="M676" s="899"/>
      <c r="N676" s="899"/>
      <c r="O676" s="899"/>
      <c r="P676" s="899"/>
      <c r="Q676" s="899"/>
      <c r="R676" s="899"/>
      <c r="S676" s="899"/>
      <c r="T676" s="899"/>
      <c r="U676" s="899"/>
      <c r="V676" s="899"/>
      <c r="W676" s="899"/>
    </row>
    <row r="677" spans="1:23" ht="16.5" customHeight="1">
      <c r="A677" s="899"/>
      <c r="B677" s="899"/>
      <c r="C677" s="908"/>
      <c r="D677" s="899"/>
      <c r="E677" s="899"/>
      <c r="F677" s="899"/>
      <c r="G677" s="899"/>
      <c r="H677" s="899"/>
      <c r="I677" s="899"/>
      <c r="J677" s="899"/>
      <c r="K677" s="899"/>
      <c r="L677" s="899"/>
      <c r="M677" s="899"/>
      <c r="N677" s="899"/>
      <c r="O677" s="899"/>
      <c r="P677" s="899"/>
      <c r="Q677" s="899"/>
      <c r="R677" s="899"/>
      <c r="S677" s="899"/>
      <c r="T677" s="899"/>
      <c r="U677" s="899"/>
      <c r="V677" s="899"/>
      <c r="W677" s="899"/>
    </row>
    <row r="678" spans="1:23" ht="16.5" customHeight="1">
      <c r="A678" s="899"/>
      <c r="B678" s="899"/>
      <c r="C678" s="908"/>
      <c r="D678" s="899"/>
      <c r="E678" s="899"/>
      <c r="F678" s="899"/>
      <c r="G678" s="899"/>
      <c r="H678" s="899"/>
      <c r="I678" s="899"/>
      <c r="J678" s="899"/>
      <c r="K678" s="899"/>
      <c r="L678" s="899"/>
      <c r="M678" s="899"/>
      <c r="N678" s="899"/>
      <c r="O678" s="899"/>
      <c r="P678" s="899"/>
      <c r="Q678" s="899"/>
      <c r="R678" s="899"/>
      <c r="S678" s="899"/>
      <c r="T678" s="899"/>
      <c r="U678" s="899"/>
      <c r="V678" s="899"/>
      <c r="W678" s="899"/>
    </row>
    <row r="679" spans="1:23" ht="16.5" customHeight="1">
      <c r="A679" s="899"/>
      <c r="B679" s="899"/>
      <c r="C679" s="908"/>
      <c r="D679" s="899"/>
      <c r="E679" s="899"/>
      <c r="F679" s="899"/>
      <c r="G679" s="899"/>
      <c r="H679" s="899"/>
      <c r="I679" s="899"/>
      <c r="J679" s="899"/>
      <c r="K679" s="899"/>
      <c r="L679" s="899"/>
      <c r="M679" s="899"/>
      <c r="N679" s="899"/>
      <c r="O679" s="899"/>
      <c r="P679" s="899"/>
      <c r="Q679" s="899"/>
      <c r="R679" s="899"/>
      <c r="S679" s="899"/>
      <c r="T679" s="899"/>
      <c r="U679" s="899"/>
      <c r="V679" s="899"/>
      <c r="W679" s="899"/>
    </row>
    <row r="680" spans="1:23" ht="16.5" customHeight="1">
      <c r="A680" s="899"/>
      <c r="B680" s="899"/>
      <c r="C680" s="908"/>
      <c r="D680" s="899"/>
      <c r="E680" s="899"/>
      <c r="F680" s="899"/>
      <c r="G680" s="899"/>
      <c r="H680" s="899"/>
      <c r="I680" s="899"/>
      <c r="J680" s="899"/>
      <c r="K680" s="899"/>
      <c r="L680" s="899"/>
      <c r="M680" s="899"/>
      <c r="N680" s="899"/>
      <c r="O680" s="899"/>
      <c r="P680" s="899"/>
      <c r="Q680" s="899"/>
      <c r="R680" s="899"/>
      <c r="S680" s="899"/>
      <c r="T680" s="899"/>
      <c r="U680" s="899"/>
      <c r="V680" s="899"/>
      <c r="W680" s="899"/>
    </row>
    <row r="681" spans="1:23" ht="16.5" customHeight="1">
      <c r="A681" s="899"/>
      <c r="B681" s="899"/>
      <c r="C681" s="908"/>
      <c r="D681" s="899"/>
      <c r="E681" s="899"/>
      <c r="F681" s="899"/>
      <c r="G681" s="899"/>
      <c r="H681" s="899"/>
      <c r="I681" s="899"/>
      <c r="J681" s="899"/>
      <c r="K681" s="899"/>
      <c r="L681" s="899"/>
      <c r="M681" s="899"/>
      <c r="N681" s="899"/>
      <c r="O681" s="899"/>
      <c r="P681" s="899"/>
      <c r="Q681" s="899"/>
      <c r="R681" s="899"/>
      <c r="S681" s="899"/>
      <c r="T681" s="899"/>
      <c r="U681" s="899"/>
      <c r="V681" s="899"/>
      <c r="W681" s="899"/>
    </row>
    <row r="682" spans="1:23" ht="16.5" customHeight="1">
      <c r="A682" s="899"/>
      <c r="B682" s="899"/>
      <c r="C682" s="908"/>
      <c r="D682" s="899"/>
      <c r="E682" s="899"/>
      <c r="F682" s="899"/>
      <c r="G682" s="899"/>
      <c r="H682" s="899"/>
      <c r="I682" s="899"/>
      <c r="J682" s="899"/>
      <c r="K682" s="899"/>
      <c r="L682" s="899"/>
      <c r="M682" s="899"/>
      <c r="N682" s="899"/>
      <c r="O682" s="899"/>
      <c r="P682" s="899"/>
      <c r="Q682" s="899"/>
      <c r="R682" s="899"/>
      <c r="S682" s="899"/>
      <c r="T682" s="899"/>
      <c r="U682" s="899"/>
      <c r="V682" s="899"/>
      <c r="W682" s="899"/>
    </row>
    <row r="683" spans="1:23" ht="16.5" customHeight="1">
      <c r="A683" s="899"/>
      <c r="B683" s="899"/>
      <c r="C683" s="908"/>
      <c r="D683" s="899"/>
      <c r="E683" s="899"/>
      <c r="F683" s="899"/>
      <c r="G683" s="899"/>
      <c r="H683" s="899"/>
      <c r="I683" s="899"/>
      <c r="J683" s="899"/>
      <c r="K683" s="899"/>
      <c r="L683" s="899"/>
      <c r="M683" s="899"/>
      <c r="N683" s="899"/>
      <c r="O683" s="899"/>
      <c r="P683" s="899"/>
      <c r="Q683" s="899"/>
      <c r="R683" s="899"/>
      <c r="S683" s="899"/>
      <c r="T683" s="899"/>
      <c r="U683" s="899"/>
      <c r="V683" s="899"/>
      <c r="W683" s="899"/>
    </row>
    <row r="684" spans="1:23" ht="16.5" customHeight="1">
      <c r="A684" s="899"/>
      <c r="B684" s="899"/>
      <c r="C684" s="908"/>
      <c r="D684" s="899"/>
      <c r="E684" s="899"/>
      <c r="F684" s="899"/>
      <c r="G684" s="899"/>
      <c r="H684" s="899"/>
      <c r="I684" s="899"/>
      <c r="J684" s="899"/>
      <c r="K684" s="899"/>
      <c r="L684" s="899"/>
      <c r="M684" s="899"/>
      <c r="N684" s="899"/>
      <c r="O684" s="899"/>
      <c r="P684" s="899"/>
      <c r="Q684" s="899"/>
      <c r="R684" s="899"/>
      <c r="S684" s="899"/>
      <c r="T684" s="899"/>
      <c r="U684" s="899"/>
      <c r="V684" s="899"/>
      <c r="W684" s="899"/>
    </row>
    <row r="685" spans="1:23" ht="16.5" customHeight="1">
      <c r="A685" s="899"/>
      <c r="B685" s="899"/>
      <c r="C685" s="908"/>
      <c r="D685" s="899"/>
      <c r="E685" s="899"/>
      <c r="F685" s="899"/>
      <c r="G685" s="899"/>
      <c r="H685" s="899"/>
      <c r="I685" s="899"/>
      <c r="J685" s="899"/>
      <c r="K685" s="899"/>
      <c r="L685" s="899"/>
      <c r="M685" s="899"/>
      <c r="N685" s="899"/>
      <c r="O685" s="899"/>
      <c r="P685" s="899"/>
      <c r="Q685" s="899"/>
      <c r="R685" s="899"/>
      <c r="S685" s="899"/>
      <c r="T685" s="899"/>
      <c r="U685" s="899"/>
      <c r="V685" s="899"/>
      <c r="W685" s="899"/>
    </row>
    <row r="686" spans="1:23" ht="16.5" customHeight="1">
      <c r="A686" s="899"/>
      <c r="B686" s="899"/>
      <c r="C686" s="908"/>
      <c r="D686" s="899"/>
      <c r="E686" s="899"/>
      <c r="F686" s="899"/>
      <c r="G686" s="899"/>
      <c r="H686" s="899"/>
      <c r="I686" s="899"/>
      <c r="J686" s="899"/>
      <c r="K686" s="899"/>
      <c r="L686" s="899"/>
      <c r="M686" s="899"/>
      <c r="N686" s="899"/>
      <c r="O686" s="899"/>
      <c r="P686" s="899"/>
      <c r="Q686" s="899"/>
      <c r="R686" s="899"/>
      <c r="S686" s="899"/>
      <c r="T686" s="899"/>
      <c r="U686" s="899"/>
      <c r="V686" s="899"/>
      <c r="W686" s="899"/>
    </row>
    <row r="687" spans="1:23" ht="16.5" customHeight="1">
      <c r="A687" s="899"/>
      <c r="B687" s="899"/>
      <c r="C687" s="908"/>
      <c r="D687" s="899"/>
      <c r="E687" s="899"/>
      <c r="F687" s="899"/>
      <c r="G687" s="899"/>
      <c r="H687" s="899"/>
      <c r="I687" s="899"/>
      <c r="J687" s="899"/>
      <c r="K687" s="899"/>
      <c r="L687" s="899"/>
      <c r="M687" s="899"/>
      <c r="N687" s="899"/>
      <c r="O687" s="899"/>
      <c r="P687" s="899"/>
      <c r="Q687" s="899"/>
      <c r="R687" s="899"/>
      <c r="S687" s="899"/>
      <c r="T687" s="899"/>
      <c r="U687" s="899"/>
      <c r="V687" s="899"/>
      <c r="W687" s="899"/>
    </row>
    <row r="688" spans="1:23" ht="16.5" customHeight="1">
      <c r="A688" s="899"/>
      <c r="B688" s="899"/>
      <c r="C688" s="908"/>
      <c r="D688" s="899"/>
      <c r="E688" s="899"/>
      <c r="F688" s="899"/>
      <c r="G688" s="899"/>
      <c r="H688" s="899"/>
      <c r="I688" s="899"/>
      <c r="J688" s="899"/>
      <c r="K688" s="899"/>
      <c r="L688" s="899"/>
      <c r="M688" s="899"/>
      <c r="N688" s="899"/>
      <c r="O688" s="899"/>
      <c r="P688" s="899"/>
      <c r="Q688" s="899"/>
      <c r="R688" s="899"/>
      <c r="S688" s="899"/>
      <c r="T688" s="899"/>
      <c r="U688" s="899"/>
      <c r="V688" s="899"/>
      <c r="W688" s="899"/>
    </row>
    <row r="689" spans="1:23" ht="16.5" customHeight="1">
      <c r="A689" s="899"/>
      <c r="B689" s="899"/>
      <c r="C689" s="908"/>
      <c r="D689" s="899"/>
      <c r="E689" s="899"/>
      <c r="F689" s="899"/>
      <c r="G689" s="899"/>
      <c r="H689" s="899"/>
      <c r="I689" s="899"/>
      <c r="J689" s="899"/>
      <c r="K689" s="899"/>
      <c r="L689" s="899"/>
      <c r="M689" s="899"/>
      <c r="N689" s="899"/>
      <c r="O689" s="899"/>
      <c r="P689" s="899"/>
      <c r="Q689" s="899"/>
      <c r="R689" s="899"/>
      <c r="S689" s="899"/>
      <c r="T689" s="899"/>
      <c r="U689" s="899"/>
      <c r="V689" s="899"/>
      <c r="W689" s="899"/>
    </row>
    <row r="690" spans="1:23" ht="16.5" customHeight="1">
      <c r="A690" s="899"/>
      <c r="B690" s="899"/>
      <c r="C690" s="908"/>
      <c r="D690" s="899"/>
      <c r="E690" s="899"/>
      <c r="F690" s="899"/>
      <c r="G690" s="899"/>
      <c r="H690" s="899"/>
      <c r="I690" s="899"/>
      <c r="J690" s="899"/>
      <c r="K690" s="899"/>
      <c r="L690" s="899"/>
      <c r="M690" s="899"/>
      <c r="N690" s="899"/>
      <c r="O690" s="899"/>
      <c r="P690" s="899"/>
      <c r="Q690" s="899"/>
      <c r="R690" s="899"/>
      <c r="S690" s="899"/>
      <c r="T690" s="899"/>
      <c r="U690" s="899"/>
      <c r="V690" s="899"/>
      <c r="W690" s="899"/>
    </row>
    <row r="691" spans="1:23" ht="16.5" customHeight="1">
      <c r="A691" s="899"/>
      <c r="B691" s="899"/>
      <c r="C691" s="908"/>
      <c r="D691" s="899"/>
      <c r="E691" s="899"/>
      <c r="F691" s="899"/>
      <c r="G691" s="899"/>
      <c r="H691" s="899"/>
      <c r="I691" s="899"/>
      <c r="J691" s="899"/>
      <c r="K691" s="899"/>
      <c r="L691" s="899"/>
      <c r="M691" s="899"/>
      <c r="N691" s="899"/>
      <c r="O691" s="899"/>
      <c r="P691" s="899"/>
      <c r="Q691" s="899"/>
      <c r="R691" s="899"/>
      <c r="S691" s="899"/>
      <c r="T691" s="899"/>
      <c r="U691" s="899"/>
      <c r="V691" s="899"/>
      <c r="W691" s="899"/>
    </row>
    <row r="692" spans="1:23" ht="16.5" customHeight="1">
      <c r="A692" s="899"/>
      <c r="B692" s="899"/>
      <c r="C692" s="908"/>
      <c r="D692" s="899"/>
      <c r="E692" s="899"/>
      <c r="F692" s="899"/>
      <c r="G692" s="899"/>
      <c r="H692" s="899"/>
      <c r="I692" s="899"/>
      <c r="J692" s="899"/>
      <c r="K692" s="899"/>
      <c r="L692" s="899"/>
      <c r="M692" s="899"/>
      <c r="N692" s="899"/>
      <c r="O692" s="899"/>
      <c r="P692" s="899"/>
      <c r="Q692" s="899"/>
      <c r="R692" s="899"/>
      <c r="S692" s="899"/>
      <c r="T692" s="899"/>
      <c r="U692" s="899"/>
      <c r="V692" s="899"/>
      <c r="W692" s="899"/>
    </row>
    <row r="693" spans="1:23" ht="16.5" customHeight="1">
      <c r="A693" s="899"/>
      <c r="B693" s="899"/>
      <c r="C693" s="908"/>
      <c r="D693" s="899"/>
      <c r="E693" s="899"/>
      <c r="F693" s="899"/>
      <c r="G693" s="899"/>
      <c r="H693" s="899"/>
      <c r="I693" s="899"/>
      <c r="J693" s="899"/>
      <c r="K693" s="899"/>
      <c r="L693" s="899"/>
      <c r="M693" s="899"/>
      <c r="N693" s="899"/>
      <c r="O693" s="899"/>
      <c r="P693" s="899"/>
      <c r="Q693" s="899"/>
      <c r="R693" s="899"/>
      <c r="S693" s="899"/>
      <c r="T693" s="899"/>
      <c r="U693" s="899"/>
      <c r="V693" s="899"/>
      <c r="W693" s="899"/>
    </row>
    <row r="694" spans="1:23" ht="16.5" customHeight="1">
      <c r="A694" s="899"/>
      <c r="B694" s="899"/>
      <c r="C694" s="908"/>
      <c r="D694" s="899"/>
      <c r="E694" s="899"/>
      <c r="F694" s="899"/>
      <c r="G694" s="899"/>
      <c r="H694" s="899"/>
      <c r="I694" s="899"/>
      <c r="J694" s="899"/>
      <c r="K694" s="899"/>
      <c r="L694" s="899"/>
      <c r="M694" s="899"/>
      <c r="N694" s="899"/>
      <c r="O694" s="899"/>
      <c r="P694" s="899"/>
      <c r="Q694" s="899"/>
      <c r="R694" s="899"/>
      <c r="S694" s="899"/>
      <c r="T694" s="899"/>
      <c r="U694" s="899"/>
      <c r="V694" s="899"/>
      <c r="W694" s="899"/>
    </row>
    <row r="695" spans="1:23" ht="16.5" customHeight="1">
      <c r="A695" s="899"/>
      <c r="B695" s="899"/>
      <c r="C695" s="908"/>
      <c r="D695" s="899"/>
      <c r="E695" s="899"/>
      <c r="F695" s="899"/>
      <c r="G695" s="899"/>
      <c r="H695" s="899"/>
      <c r="I695" s="899"/>
      <c r="J695" s="899"/>
      <c r="K695" s="899"/>
      <c r="L695" s="899"/>
      <c r="M695" s="899"/>
      <c r="N695" s="899"/>
      <c r="O695" s="899"/>
      <c r="P695" s="899"/>
      <c r="Q695" s="899"/>
      <c r="R695" s="899"/>
      <c r="S695" s="899"/>
      <c r="T695" s="899"/>
      <c r="U695" s="899"/>
      <c r="V695" s="899"/>
      <c r="W695" s="899"/>
    </row>
    <row r="696" spans="1:23" ht="16.5" customHeight="1">
      <c r="A696" s="899"/>
      <c r="B696" s="899"/>
      <c r="C696" s="908"/>
      <c r="D696" s="899"/>
      <c r="E696" s="899"/>
      <c r="F696" s="899"/>
      <c r="G696" s="899"/>
      <c r="H696" s="899"/>
      <c r="I696" s="899"/>
      <c r="J696" s="899"/>
      <c r="K696" s="899"/>
      <c r="L696" s="899"/>
      <c r="M696" s="899"/>
      <c r="N696" s="899"/>
      <c r="O696" s="899"/>
      <c r="P696" s="899"/>
      <c r="Q696" s="899"/>
      <c r="R696" s="899"/>
      <c r="S696" s="899"/>
      <c r="T696" s="899"/>
      <c r="U696" s="899"/>
      <c r="V696" s="899"/>
      <c r="W696" s="899"/>
    </row>
    <row r="697" spans="1:23" ht="16.5" customHeight="1">
      <c r="A697" s="899"/>
      <c r="B697" s="899"/>
      <c r="C697" s="908"/>
      <c r="D697" s="899"/>
      <c r="E697" s="899"/>
      <c r="F697" s="899"/>
      <c r="G697" s="899"/>
      <c r="H697" s="899"/>
      <c r="I697" s="899"/>
      <c r="J697" s="899"/>
      <c r="K697" s="899"/>
      <c r="L697" s="899"/>
      <c r="M697" s="899"/>
      <c r="N697" s="899"/>
      <c r="O697" s="899"/>
      <c r="P697" s="899"/>
      <c r="Q697" s="899"/>
      <c r="R697" s="899"/>
      <c r="S697" s="899"/>
      <c r="T697" s="899"/>
      <c r="U697" s="899"/>
      <c r="V697" s="899"/>
      <c r="W697" s="899"/>
    </row>
    <row r="698" spans="1:23" ht="16.5" customHeight="1">
      <c r="A698" s="899"/>
      <c r="B698" s="899"/>
      <c r="C698" s="908"/>
      <c r="D698" s="899"/>
      <c r="E698" s="899"/>
      <c r="F698" s="899"/>
      <c r="G698" s="899"/>
      <c r="H698" s="899"/>
      <c r="I698" s="899"/>
      <c r="J698" s="899"/>
      <c r="K698" s="899"/>
      <c r="L698" s="899"/>
      <c r="M698" s="899"/>
      <c r="N698" s="899"/>
      <c r="O698" s="899"/>
      <c r="P698" s="899"/>
      <c r="Q698" s="899"/>
      <c r="R698" s="899"/>
      <c r="S698" s="899"/>
      <c r="T698" s="899"/>
      <c r="U698" s="899"/>
      <c r="V698" s="899"/>
      <c r="W698" s="899"/>
    </row>
    <row r="699" spans="1:23" ht="16.5" customHeight="1">
      <c r="A699" s="899"/>
      <c r="B699" s="899"/>
      <c r="C699" s="908"/>
      <c r="D699" s="899"/>
      <c r="E699" s="899"/>
      <c r="F699" s="899"/>
      <c r="G699" s="899"/>
      <c r="H699" s="899"/>
      <c r="I699" s="899"/>
      <c r="J699" s="899"/>
      <c r="K699" s="899"/>
      <c r="L699" s="899"/>
      <c r="M699" s="899"/>
      <c r="N699" s="899"/>
      <c r="O699" s="899"/>
      <c r="P699" s="899"/>
      <c r="Q699" s="899"/>
      <c r="R699" s="899"/>
      <c r="S699" s="899"/>
      <c r="T699" s="899"/>
      <c r="U699" s="899"/>
      <c r="V699" s="899"/>
      <c r="W699" s="899"/>
    </row>
    <row r="700" spans="1:23" ht="16.5" customHeight="1">
      <c r="A700" s="899"/>
      <c r="B700" s="899"/>
      <c r="C700" s="908"/>
      <c r="D700" s="899"/>
      <c r="E700" s="899"/>
      <c r="F700" s="899"/>
      <c r="G700" s="899"/>
      <c r="H700" s="899"/>
      <c r="I700" s="899"/>
      <c r="J700" s="899"/>
      <c r="K700" s="899"/>
      <c r="L700" s="899"/>
      <c r="M700" s="899"/>
      <c r="N700" s="899"/>
      <c r="O700" s="899"/>
      <c r="P700" s="899"/>
      <c r="Q700" s="899"/>
      <c r="R700" s="899"/>
      <c r="S700" s="899"/>
      <c r="T700" s="899"/>
      <c r="U700" s="899"/>
      <c r="V700" s="899"/>
      <c r="W700" s="899"/>
    </row>
    <row r="701" spans="1:23" ht="16.5" customHeight="1">
      <c r="A701" s="899"/>
      <c r="B701" s="899"/>
      <c r="C701" s="908"/>
      <c r="D701" s="899"/>
      <c r="E701" s="899"/>
      <c r="F701" s="899"/>
      <c r="G701" s="899"/>
      <c r="H701" s="899"/>
      <c r="I701" s="899"/>
      <c r="J701" s="899"/>
      <c r="K701" s="899"/>
      <c r="L701" s="899"/>
      <c r="M701" s="899"/>
      <c r="N701" s="899"/>
      <c r="O701" s="899"/>
      <c r="P701" s="899"/>
      <c r="Q701" s="899"/>
      <c r="R701" s="899"/>
      <c r="S701" s="899"/>
      <c r="T701" s="899"/>
      <c r="U701" s="899"/>
      <c r="V701" s="899"/>
      <c r="W701" s="899"/>
    </row>
    <row r="702" spans="1:23" ht="16.5" customHeight="1">
      <c r="A702" s="899"/>
      <c r="B702" s="899"/>
      <c r="C702" s="908"/>
      <c r="D702" s="899"/>
      <c r="E702" s="899"/>
      <c r="F702" s="899"/>
      <c r="G702" s="899"/>
      <c r="H702" s="899"/>
      <c r="I702" s="899"/>
      <c r="J702" s="899"/>
      <c r="K702" s="899"/>
      <c r="L702" s="899"/>
      <c r="M702" s="899"/>
      <c r="N702" s="899"/>
      <c r="O702" s="899"/>
      <c r="P702" s="899"/>
      <c r="Q702" s="899"/>
      <c r="R702" s="899"/>
      <c r="S702" s="899"/>
      <c r="T702" s="899"/>
      <c r="U702" s="899"/>
      <c r="V702" s="899"/>
      <c r="W702" s="899"/>
    </row>
    <row r="703" spans="1:23" ht="16.5" customHeight="1">
      <c r="A703" s="899"/>
      <c r="B703" s="899"/>
      <c r="C703" s="908"/>
      <c r="D703" s="899"/>
      <c r="E703" s="899"/>
      <c r="F703" s="899"/>
      <c r="G703" s="899"/>
      <c r="H703" s="899"/>
      <c r="I703" s="899"/>
      <c r="J703" s="899"/>
      <c r="K703" s="899"/>
      <c r="L703" s="899"/>
      <c r="M703" s="899"/>
      <c r="N703" s="899"/>
      <c r="O703" s="899"/>
      <c r="P703" s="899"/>
      <c r="Q703" s="899"/>
      <c r="R703" s="899"/>
      <c r="S703" s="899"/>
      <c r="T703" s="899"/>
      <c r="U703" s="899"/>
      <c r="V703" s="899"/>
      <c r="W703" s="899"/>
    </row>
    <row r="704" spans="1:23" ht="16.5" customHeight="1">
      <c r="A704" s="899"/>
      <c r="B704" s="899"/>
      <c r="C704" s="908"/>
      <c r="D704" s="899"/>
      <c r="E704" s="899"/>
      <c r="F704" s="899"/>
      <c r="G704" s="899"/>
      <c r="H704" s="899"/>
      <c r="I704" s="899"/>
      <c r="J704" s="899"/>
      <c r="K704" s="899"/>
      <c r="L704" s="899"/>
      <c r="M704" s="899"/>
      <c r="N704" s="899"/>
      <c r="O704" s="899"/>
      <c r="P704" s="899"/>
      <c r="Q704" s="899"/>
      <c r="R704" s="899"/>
      <c r="S704" s="899"/>
      <c r="T704" s="899"/>
      <c r="U704" s="899"/>
      <c r="V704" s="899"/>
      <c r="W704" s="899"/>
    </row>
    <row r="705" spans="1:23" ht="16.5" customHeight="1">
      <c r="A705" s="899"/>
      <c r="B705" s="899"/>
      <c r="C705" s="908"/>
      <c r="D705" s="899"/>
      <c r="E705" s="899"/>
      <c r="F705" s="899"/>
      <c r="G705" s="899"/>
      <c r="H705" s="899"/>
      <c r="I705" s="899"/>
      <c r="J705" s="899"/>
      <c r="K705" s="899"/>
      <c r="L705" s="899"/>
      <c r="M705" s="899"/>
      <c r="N705" s="899"/>
      <c r="O705" s="899"/>
      <c r="P705" s="899"/>
      <c r="Q705" s="899"/>
      <c r="R705" s="899"/>
      <c r="S705" s="899"/>
      <c r="T705" s="899"/>
      <c r="U705" s="899"/>
      <c r="V705" s="899"/>
      <c r="W705" s="899"/>
    </row>
    <row r="706" spans="1:23" ht="16.5" customHeight="1">
      <c r="A706" s="899"/>
      <c r="B706" s="899"/>
      <c r="C706" s="908"/>
      <c r="D706" s="899"/>
      <c r="E706" s="899"/>
      <c r="F706" s="899"/>
      <c r="G706" s="899"/>
      <c r="H706" s="899"/>
      <c r="I706" s="899"/>
      <c r="J706" s="899"/>
      <c r="K706" s="899"/>
      <c r="L706" s="899"/>
      <c r="M706" s="899"/>
      <c r="N706" s="899"/>
      <c r="O706" s="899"/>
      <c r="P706" s="899"/>
      <c r="Q706" s="899"/>
      <c r="R706" s="899"/>
      <c r="S706" s="899"/>
      <c r="T706" s="899"/>
      <c r="U706" s="899"/>
      <c r="V706" s="899"/>
      <c r="W706" s="899"/>
    </row>
    <row r="707" spans="1:23" ht="16.5" customHeight="1">
      <c r="A707" s="899"/>
      <c r="B707" s="899"/>
      <c r="C707" s="908"/>
      <c r="D707" s="899"/>
      <c r="E707" s="899"/>
      <c r="F707" s="899"/>
      <c r="G707" s="899"/>
      <c r="H707" s="899"/>
      <c r="I707" s="899"/>
      <c r="J707" s="899"/>
      <c r="K707" s="899"/>
      <c r="L707" s="899"/>
      <c r="M707" s="899"/>
      <c r="N707" s="899"/>
      <c r="O707" s="899"/>
      <c r="P707" s="899"/>
      <c r="Q707" s="899"/>
      <c r="R707" s="899"/>
      <c r="S707" s="899"/>
      <c r="T707" s="899"/>
      <c r="U707" s="899"/>
      <c r="V707" s="899"/>
      <c r="W707" s="899"/>
    </row>
    <row r="708" spans="1:23" ht="16.5" customHeight="1">
      <c r="A708" s="899"/>
      <c r="B708" s="899"/>
      <c r="C708" s="908"/>
      <c r="D708" s="899"/>
      <c r="E708" s="899"/>
      <c r="F708" s="899"/>
      <c r="G708" s="899"/>
      <c r="H708" s="899"/>
      <c r="I708" s="899"/>
      <c r="J708" s="899"/>
      <c r="K708" s="899"/>
      <c r="L708" s="899"/>
      <c r="M708" s="899"/>
      <c r="N708" s="899"/>
      <c r="O708" s="899"/>
      <c r="P708" s="899"/>
      <c r="Q708" s="899"/>
      <c r="R708" s="899"/>
      <c r="S708" s="899"/>
      <c r="T708" s="899"/>
      <c r="U708" s="899"/>
      <c r="V708" s="899"/>
      <c r="W708" s="899"/>
    </row>
    <row r="709" spans="1:23" ht="16.5" customHeight="1">
      <c r="A709" s="899"/>
      <c r="B709" s="899"/>
      <c r="C709" s="908"/>
      <c r="D709" s="899"/>
      <c r="E709" s="899"/>
      <c r="F709" s="899"/>
      <c r="G709" s="899"/>
      <c r="H709" s="899"/>
      <c r="I709" s="899"/>
      <c r="J709" s="899"/>
      <c r="K709" s="899"/>
      <c r="L709" s="899"/>
      <c r="M709" s="899"/>
      <c r="N709" s="899"/>
      <c r="O709" s="899"/>
      <c r="P709" s="899"/>
      <c r="Q709" s="899"/>
      <c r="R709" s="899"/>
      <c r="S709" s="899"/>
      <c r="T709" s="899"/>
      <c r="U709" s="899"/>
      <c r="V709" s="899"/>
      <c r="W709" s="899"/>
    </row>
    <row r="710" spans="1:23" ht="16.5" customHeight="1">
      <c r="A710" s="899"/>
      <c r="B710" s="899"/>
      <c r="C710" s="908"/>
      <c r="D710" s="899"/>
      <c r="E710" s="899"/>
      <c r="F710" s="899"/>
      <c r="G710" s="899"/>
      <c r="H710" s="899"/>
      <c r="I710" s="899"/>
      <c r="J710" s="899"/>
      <c r="K710" s="899"/>
      <c r="L710" s="899"/>
      <c r="M710" s="899"/>
      <c r="N710" s="899"/>
      <c r="O710" s="899"/>
      <c r="P710" s="899"/>
      <c r="Q710" s="899"/>
      <c r="R710" s="899"/>
      <c r="S710" s="899"/>
      <c r="T710" s="899"/>
      <c r="U710" s="899"/>
      <c r="V710" s="899"/>
      <c r="W710" s="899"/>
    </row>
    <row r="711" spans="1:23" ht="16.5" customHeight="1">
      <c r="A711" s="899"/>
      <c r="B711" s="899"/>
      <c r="C711" s="908"/>
      <c r="D711" s="899"/>
      <c r="E711" s="899"/>
      <c r="F711" s="899"/>
      <c r="G711" s="899"/>
      <c r="H711" s="899"/>
      <c r="I711" s="899"/>
      <c r="J711" s="899"/>
      <c r="K711" s="899"/>
      <c r="L711" s="899"/>
      <c r="M711" s="899"/>
      <c r="N711" s="899"/>
      <c r="O711" s="899"/>
      <c r="P711" s="899"/>
      <c r="Q711" s="899"/>
      <c r="R711" s="899"/>
      <c r="S711" s="899"/>
      <c r="T711" s="899"/>
      <c r="U711" s="899"/>
      <c r="V711" s="899"/>
      <c r="W711" s="899"/>
    </row>
    <row r="712" spans="1:23" ht="16.5" customHeight="1">
      <c r="A712" s="899"/>
      <c r="B712" s="899"/>
      <c r="C712" s="908"/>
      <c r="D712" s="899"/>
      <c r="E712" s="899"/>
      <c r="F712" s="899"/>
      <c r="G712" s="899"/>
      <c r="H712" s="899"/>
      <c r="I712" s="899"/>
      <c r="J712" s="899"/>
      <c r="K712" s="899"/>
      <c r="L712" s="899"/>
      <c r="M712" s="899"/>
      <c r="N712" s="899"/>
      <c r="O712" s="899"/>
      <c r="P712" s="899"/>
      <c r="Q712" s="899"/>
      <c r="R712" s="899"/>
      <c r="S712" s="899"/>
      <c r="T712" s="899"/>
      <c r="U712" s="899"/>
      <c r="V712" s="899"/>
      <c r="W712" s="899"/>
    </row>
    <row r="713" spans="1:23" ht="16.5" customHeight="1">
      <c r="A713" s="899"/>
      <c r="B713" s="899"/>
      <c r="C713" s="908"/>
      <c r="D713" s="899"/>
      <c r="E713" s="899"/>
      <c r="F713" s="899"/>
      <c r="G713" s="899"/>
      <c r="H713" s="899"/>
      <c r="I713" s="899"/>
      <c r="J713" s="899"/>
      <c r="K713" s="899"/>
      <c r="L713" s="899"/>
      <c r="M713" s="899"/>
      <c r="N713" s="899"/>
      <c r="O713" s="899"/>
      <c r="P713" s="899"/>
      <c r="Q713" s="899"/>
      <c r="R713" s="899"/>
      <c r="S713" s="899"/>
      <c r="T713" s="899"/>
      <c r="U713" s="899"/>
      <c r="V713" s="899"/>
      <c r="W713" s="899"/>
    </row>
    <row r="714" spans="1:23" ht="16.5" customHeight="1">
      <c r="A714" s="899"/>
      <c r="B714" s="899"/>
      <c r="C714" s="908"/>
      <c r="D714" s="899"/>
      <c r="E714" s="899"/>
      <c r="F714" s="899"/>
      <c r="G714" s="899"/>
      <c r="H714" s="899"/>
      <c r="I714" s="899"/>
      <c r="J714" s="899"/>
      <c r="K714" s="899"/>
      <c r="L714" s="899"/>
      <c r="M714" s="899"/>
      <c r="N714" s="899"/>
      <c r="O714" s="899"/>
      <c r="P714" s="899"/>
      <c r="Q714" s="899"/>
      <c r="R714" s="899"/>
      <c r="S714" s="899"/>
      <c r="T714" s="899"/>
      <c r="U714" s="899"/>
      <c r="V714" s="899"/>
      <c r="W714" s="899"/>
    </row>
    <row r="715" spans="1:23" ht="16.5" customHeight="1">
      <c r="A715" s="899"/>
      <c r="B715" s="899"/>
      <c r="C715" s="908"/>
      <c r="D715" s="899"/>
      <c r="E715" s="899"/>
      <c r="F715" s="899"/>
      <c r="G715" s="899"/>
      <c r="H715" s="899"/>
      <c r="I715" s="899"/>
      <c r="J715" s="899"/>
      <c r="K715" s="899"/>
      <c r="L715" s="899"/>
      <c r="M715" s="899"/>
      <c r="N715" s="899"/>
      <c r="O715" s="899"/>
      <c r="P715" s="899"/>
      <c r="Q715" s="899"/>
      <c r="R715" s="899"/>
      <c r="S715" s="899"/>
      <c r="T715" s="899"/>
      <c r="U715" s="899"/>
      <c r="V715" s="899"/>
      <c r="W715" s="899"/>
    </row>
    <row r="716" spans="1:23" ht="16.5" customHeight="1">
      <c r="A716" s="899"/>
      <c r="B716" s="899"/>
      <c r="C716" s="908"/>
      <c r="D716" s="899"/>
      <c r="E716" s="899"/>
      <c r="F716" s="899"/>
      <c r="G716" s="899"/>
      <c r="H716" s="899"/>
      <c r="I716" s="899"/>
      <c r="J716" s="899"/>
      <c r="K716" s="899"/>
      <c r="L716" s="899"/>
      <c r="M716" s="899"/>
      <c r="N716" s="899"/>
      <c r="O716" s="899"/>
      <c r="P716" s="899"/>
      <c r="Q716" s="899"/>
      <c r="R716" s="899"/>
      <c r="S716" s="899"/>
      <c r="T716" s="899"/>
      <c r="U716" s="899"/>
      <c r="V716" s="899"/>
      <c r="W716" s="899"/>
    </row>
    <row r="717" spans="1:23" ht="16.5" customHeight="1">
      <c r="A717" s="899"/>
      <c r="B717" s="899"/>
      <c r="C717" s="908"/>
      <c r="D717" s="899"/>
      <c r="E717" s="899"/>
      <c r="F717" s="899"/>
      <c r="G717" s="899"/>
      <c r="H717" s="899"/>
      <c r="I717" s="899"/>
      <c r="J717" s="899"/>
      <c r="K717" s="899"/>
      <c r="L717" s="899"/>
      <c r="M717" s="899"/>
      <c r="N717" s="899"/>
      <c r="O717" s="899"/>
      <c r="P717" s="899"/>
      <c r="Q717" s="899"/>
      <c r="R717" s="899"/>
      <c r="S717" s="899"/>
      <c r="T717" s="899"/>
      <c r="U717" s="899"/>
      <c r="V717" s="899"/>
      <c r="W717" s="899"/>
    </row>
    <row r="718" spans="1:23" ht="16.5" customHeight="1">
      <c r="A718" s="899"/>
      <c r="B718" s="899"/>
      <c r="C718" s="908"/>
      <c r="D718" s="899"/>
      <c r="E718" s="899"/>
      <c r="F718" s="899"/>
      <c r="G718" s="899"/>
      <c r="H718" s="899"/>
      <c r="I718" s="899"/>
      <c r="J718" s="899"/>
      <c r="K718" s="899"/>
      <c r="L718" s="899"/>
      <c r="M718" s="899"/>
      <c r="N718" s="899"/>
      <c r="O718" s="899"/>
      <c r="P718" s="899"/>
      <c r="Q718" s="899"/>
      <c r="R718" s="899"/>
      <c r="S718" s="899"/>
      <c r="T718" s="899"/>
      <c r="U718" s="899"/>
      <c r="V718" s="899"/>
      <c r="W718" s="899"/>
    </row>
    <row r="719" spans="1:23" ht="16.5" customHeight="1">
      <c r="A719" s="899"/>
      <c r="B719" s="899"/>
      <c r="C719" s="908"/>
      <c r="D719" s="899"/>
      <c r="E719" s="899"/>
      <c r="F719" s="899"/>
      <c r="G719" s="899"/>
      <c r="H719" s="899"/>
      <c r="I719" s="899"/>
      <c r="J719" s="899"/>
      <c r="K719" s="899"/>
      <c r="L719" s="899"/>
      <c r="M719" s="899"/>
      <c r="N719" s="899"/>
      <c r="O719" s="899"/>
      <c r="P719" s="899"/>
      <c r="Q719" s="899"/>
      <c r="R719" s="899"/>
      <c r="S719" s="899"/>
      <c r="T719" s="899"/>
      <c r="U719" s="899"/>
      <c r="V719" s="899"/>
      <c r="W719" s="899"/>
    </row>
    <row r="720" spans="1:23" ht="16.5" customHeight="1">
      <c r="A720" s="899"/>
      <c r="B720" s="899"/>
      <c r="C720" s="908"/>
      <c r="D720" s="899"/>
      <c r="E720" s="899"/>
      <c r="F720" s="899"/>
      <c r="G720" s="899"/>
      <c r="H720" s="899"/>
      <c r="I720" s="899"/>
      <c r="J720" s="899"/>
      <c r="K720" s="899"/>
      <c r="L720" s="899"/>
      <c r="M720" s="899"/>
      <c r="N720" s="899"/>
      <c r="O720" s="899"/>
      <c r="P720" s="899"/>
      <c r="Q720" s="899"/>
      <c r="R720" s="899"/>
      <c r="S720" s="899"/>
      <c r="T720" s="899"/>
      <c r="U720" s="899"/>
      <c r="V720" s="899"/>
      <c r="W720" s="899"/>
    </row>
    <row r="721" spans="1:23" ht="16.5" customHeight="1">
      <c r="A721" s="899"/>
      <c r="B721" s="899"/>
      <c r="C721" s="908"/>
      <c r="D721" s="899"/>
      <c r="E721" s="899"/>
      <c r="F721" s="899"/>
      <c r="G721" s="899"/>
      <c r="H721" s="899"/>
      <c r="I721" s="899"/>
      <c r="J721" s="899"/>
      <c r="K721" s="899"/>
      <c r="L721" s="899"/>
      <c r="M721" s="899"/>
      <c r="N721" s="899"/>
      <c r="O721" s="899"/>
      <c r="P721" s="899"/>
      <c r="Q721" s="899"/>
      <c r="R721" s="899"/>
      <c r="S721" s="899"/>
      <c r="T721" s="899"/>
      <c r="U721" s="899"/>
      <c r="V721" s="899"/>
      <c r="W721" s="899"/>
    </row>
    <row r="722" spans="1:23" ht="16.5" customHeight="1">
      <c r="A722" s="899"/>
      <c r="B722" s="899"/>
      <c r="C722" s="908"/>
      <c r="D722" s="899"/>
      <c r="E722" s="899"/>
      <c r="F722" s="899"/>
      <c r="G722" s="899"/>
      <c r="H722" s="899"/>
      <c r="I722" s="899"/>
      <c r="J722" s="899"/>
      <c r="K722" s="899"/>
      <c r="L722" s="899"/>
      <c r="M722" s="899"/>
      <c r="N722" s="899"/>
      <c r="O722" s="899"/>
      <c r="P722" s="899"/>
      <c r="Q722" s="899"/>
      <c r="R722" s="899"/>
      <c r="S722" s="899"/>
      <c r="T722" s="899"/>
      <c r="U722" s="899"/>
      <c r="V722" s="899"/>
      <c r="W722" s="899"/>
    </row>
    <row r="723" spans="1:23" ht="16.5" customHeight="1">
      <c r="A723" s="899"/>
      <c r="B723" s="899"/>
      <c r="C723" s="908"/>
      <c r="D723" s="899"/>
      <c r="E723" s="899"/>
      <c r="F723" s="899"/>
      <c r="G723" s="899"/>
      <c r="H723" s="899"/>
      <c r="I723" s="899"/>
      <c r="J723" s="899"/>
      <c r="K723" s="899"/>
      <c r="L723" s="899"/>
      <c r="M723" s="899"/>
      <c r="N723" s="899"/>
      <c r="O723" s="899"/>
      <c r="P723" s="899"/>
      <c r="Q723" s="899"/>
      <c r="R723" s="899"/>
      <c r="S723" s="899"/>
      <c r="T723" s="899"/>
      <c r="U723" s="899"/>
      <c r="V723" s="899"/>
      <c r="W723" s="899"/>
    </row>
    <row r="724" spans="1:23" ht="16.5" customHeight="1">
      <c r="A724" s="899"/>
      <c r="B724" s="899"/>
      <c r="C724" s="908"/>
      <c r="D724" s="899"/>
      <c r="E724" s="899"/>
      <c r="F724" s="899"/>
      <c r="G724" s="899"/>
      <c r="H724" s="899"/>
      <c r="I724" s="899"/>
      <c r="J724" s="899"/>
      <c r="K724" s="899"/>
      <c r="L724" s="899"/>
      <c r="M724" s="899"/>
      <c r="N724" s="899"/>
      <c r="O724" s="899"/>
      <c r="P724" s="899"/>
      <c r="Q724" s="899"/>
      <c r="R724" s="899"/>
      <c r="S724" s="899"/>
      <c r="T724" s="899"/>
      <c r="U724" s="899"/>
      <c r="V724" s="899"/>
      <c r="W724" s="899"/>
    </row>
    <row r="725" spans="1:23" ht="16.5" customHeight="1">
      <c r="A725" s="899"/>
      <c r="B725" s="899"/>
      <c r="C725" s="908"/>
      <c r="D725" s="899"/>
      <c r="E725" s="899"/>
      <c r="F725" s="899"/>
      <c r="G725" s="899"/>
      <c r="H725" s="899"/>
      <c r="I725" s="899"/>
      <c r="J725" s="899"/>
      <c r="K725" s="899"/>
      <c r="L725" s="899"/>
      <c r="M725" s="899"/>
      <c r="N725" s="899"/>
      <c r="O725" s="899"/>
      <c r="P725" s="899"/>
      <c r="Q725" s="899"/>
      <c r="R725" s="899"/>
      <c r="S725" s="899"/>
      <c r="T725" s="899"/>
      <c r="U725" s="899"/>
      <c r="V725" s="899"/>
      <c r="W725" s="899"/>
    </row>
    <row r="726" spans="1:23" ht="16.5" customHeight="1">
      <c r="A726" s="899"/>
      <c r="B726" s="899"/>
      <c r="C726" s="908"/>
      <c r="D726" s="899"/>
      <c r="E726" s="899"/>
      <c r="F726" s="899"/>
      <c r="G726" s="899"/>
      <c r="H726" s="899"/>
      <c r="I726" s="899"/>
      <c r="J726" s="899"/>
      <c r="K726" s="899"/>
      <c r="L726" s="899"/>
      <c r="M726" s="899"/>
      <c r="N726" s="899"/>
      <c r="O726" s="899"/>
      <c r="P726" s="899"/>
      <c r="Q726" s="899"/>
      <c r="R726" s="899"/>
      <c r="S726" s="899"/>
      <c r="T726" s="899"/>
      <c r="U726" s="899"/>
      <c r="V726" s="899"/>
      <c r="W726" s="899"/>
    </row>
    <row r="727" spans="1:23" ht="16.5" customHeight="1">
      <c r="A727" s="899"/>
      <c r="B727" s="899"/>
      <c r="C727" s="908"/>
      <c r="D727" s="899"/>
      <c r="E727" s="899"/>
      <c r="F727" s="899"/>
      <c r="G727" s="899"/>
      <c r="H727" s="899"/>
      <c r="I727" s="899"/>
      <c r="J727" s="899"/>
      <c r="K727" s="899"/>
      <c r="L727" s="899"/>
      <c r="M727" s="899"/>
      <c r="N727" s="899"/>
      <c r="O727" s="899"/>
      <c r="P727" s="899"/>
      <c r="Q727" s="899"/>
      <c r="R727" s="899"/>
      <c r="S727" s="899"/>
      <c r="T727" s="899"/>
      <c r="U727" s="899"/>
      <c r="V727" s="899"/>
      <c r="W727" s="899"/>
    </row>
    <row r="728" spans="1:23" ht="16.5" customHeight="1">
      <c r="A728" s="899"/>
      <c r="B728" s="899"/>
      <c r="C728" s="908"/>
      <c r="D728" s="899"/>
      <c r="E728" s="899"/>
      <c r="F728" s="899"/>
      <c r="G728" s="899"/>
      <c r="H728" s="899"/>
      <c r="I728" s="899"/>
      <c r="J728" s="899"/>
      <c r="K728" s="899"/>
      <c r="L728" s="899"/>
      <c r="M728" s="899"/>
      <c r="N728" s="899"/>
      <c r="O728" s="899"/>
      <c r="P728" s="899"/>
      <c r="Q728" s="899"/>
      <c r="R728" s="899"/>
      <c r="S728" s="899"/>
      <c r="T728" s="899"/>
      <c r="U728" s="899"/>
      <c r="V728" s="899"/>
      <c r="W728" s="899"/>
    </row>
    <row r="729" spans="1:23" ht="16.5" customHeight="1">
      <c r="A729" s="899"/>
      <c r="B729" s="899"/>
      <c r="C729" s="908"/>
      <c r="D729" s="899"/>
      <c r="E729" s="899"/>
      <c r="F729" s="899"/>
      <c r="G729" s="899"/>
      <c r="H729" s="899"/>
      <c r="I729" s="899"/>
      <c r="J729" s="899"/>
      <c r="K729" s="899"/>
      <c r="L729" s="899"/>
      <c r="M729" s="899"/>
      <c r="N729" s="899"/>
      <c r="O729" s="899"/>
      <c r="P729" s="899"/>
      <c r="Q729" s="899"/>
      <c r="R729" s="899"/>
      <c r="S729" s="899"/>
      <c r="T729" s="899"/>
      <c r="U729" s="899"/>
      <c r="V729" s="899"/>
      <c r="W729" s="899"/>
    </row>
    <row r="730" spans="1:23" ht="16.5" customHeight="1">
      <c r="A730" s="899"/>
      <c r="B730" s="899"/>
      <c r="C730" s="908"/>
      <c r="D730" s="899"/>
      <c r="E730" s="899"/>
      <c r="F730" s="899"/>
      <c r="G730" s="899"/>
      <c r="H730" s="899"/>
      <c r="I730" s="899"/>
      <c r="J730" s="899"/>
      <c r="K730" s="899"/>
      <c r="L730" s="899"/>
      <c r="M730" s="899"/>
      <c r="N730" s="899"/>
      <c r="O730" s="899"/>
      <c r="P730" s="899"/>
      <c r="Q730" s="899"/>
      <c r="R730" s="899"/>
      <c r="S730" s="899"/>
      <c r="T730" s="899"/>
      <c r="U730" s="899"/>
      <c r="V730" s="899"/>
      <c r="W730" s="899"/>
    </row>
    <row r="731" spans="1:23" ht="16.5" customHeight="1">
      <c r="A731" s="899"/>
      <c r="B731" s="899"/>
      <c r="C731" s="908"/>
      <c r="D731" s="899"/>
      <c r="E731" s="899"/>
      <c r="F731" s="899"/>
      <c r="G731" s="899"/>
      <c r="H731" s="899"/>
      <c r="I731" s="899"/>
      <c r="J731" s="899"/>
      <c r="K731" s="899"/>
      <c r="L731" s="899"/>
      <c r="M731" s="899"/>
      <c r="N731" s="899"/>
      <c r="O731" s="899"/>
      <c r="P731" s="899"/>
      <c r="Q731" s="899"/>
      <c r="R731" s="899"/>
      <c r="S731" s="899"/>
      <c r="T731" s="899"/>
      <c r="U731" s="899"/>
      <c r="V731" s="899"/>
      <c r="W731" s="899"/>
    </row>
    <row r="732" spans="1:23" ht="16.5" customHeight="1">
      <c r="A732" s="899"/>
      <c r="B732" s="899"/>
      <c r="C732" s="908"/>
      <c r="D732" s="899"/>
      <c r="E732" s="899"/>
      <c r="F732" s="899"/>
      <c r="G732" s="899"/>
      <c r="H732" s="899"/>
      <c r="I732" s="899"/>
      <c r="J732" s="899"/>
      <c r="K732" s="899"/>
      <c r="L732" s="899"/>
      <c r="M732" s="899"/>
      <c r="N732" s="899"/>
      <c r="O732" s="899"/>
      <c r="P732" s="899"/>
      <c r="Q732" s="899"/>
      <c r="R732" s="899"/>
      <c r="S732" s="899"/>
      <c r="T732" s="899"/>
      <c r="U732" s="899"/>
      <c r="V732" s="899"/>
      <c r="W732" s="899"/>
    </row>
    <row r="733" spans="1:23" ht="16.5" customHeight="1">
      <c r="A733" s="899"/>
      <c r="B733" s="899"/>
      <c r="C733" s="908"/>
      <c r="D733" s="899"/>
      <c r="E733" s="899"/>
      <c r="F733" s="899"/>
      <c r="G733" s="899"/>
      <c r="H733" s="899"/>
      <c r="I733" s="899"/>
      <c r="J733" s="899"/>
      <c r="K733" s="899"/>
      <c r="L733" s="899"/>
      <c r="M733" s="899"/>
      <c r="N733" s="899"/>
      <c r="O733" s="899"/>
      <c r="P733" s="899"/>
      <c r="Q733" s="899"/>
      <c r="R733" s="899"/>
      <c r="S733" s="899"/>
      <c r="T733" s="899"/>
      <c r="U733" s="899"/>
      <c r="V733" s="899"/>
      <c r="W733" s="899"/>
    </row>
    <row r="734" spans="1:23" ht="16.5" customHeight="1">
      <c r="A734" s="899"/>
      <c r="B734" s="899"/>
      <c r="C734" s="908"/>
      <c r="D734" s="899"/>
      <c r="E734" s="899"/>
      <c r="F734" s="899"/>
      <c r="G734" s="899"/>
      <c r="H734" s="899"/>
      <c r="I734" s="899"/>
      <c r="J734" s="899"/>
      <c r="K734" s="899"/>
      <c r="L734" s="899"/>
      <c r="M734" s="899"/>
      <c r="N734" s="899"/>
      <c r="O734" s="899"/>
      <c r="P734" s="899"/>
      <c r="Q734" s="899"/>
      <c r="R734" s="899"/>
      <c r="S734" s="899"/>
      <c r="T734" s="899"/>
      <c r="U734" s="899"/>
      <c r="V734" s="899"/>
      <c r="W734" s="899"/>
    </row>
    <row r="735" spans="1:23" ht="16.5" customHeight="1">
      <c r="A735" s="899"/>
      <c r="B735" s="899"/>
      <c r="C735" s="908"/>
      <c r="D735" s="899"/>
      <c r="E735" s="899"/>
      <c r="F735" s="899"/>
      <c r="G735" s="899"/>
      <c r="H735" s="899"/>
      <c r="I735" s="899"/>
      <c r="J735" s="899"/>
      <c r="K735" s="899"/>
      <c r="L735" s="899"/>
      <c r="M735" s="899"/>
      <c r="N735" s="899"/>
      <c r="O735" s="899"/>
      <c r="P735" s="899"/>
      <c r="Q735" s="899"/>
      <c r="R735" s="899"/>
      <c r="S735" s="899"/>
      <c r="T735" s="899"/>
      <c r="U735" s="899"/>
      <c r="V735" s="899"/>
      <c r="W735" s="899"/>
    </row>
    <row r="736" spans="1:23" ht="16.5" customHeight="1">
      <c r="A736" s="899"/>
      <c r="B736" s="899"/>
      <c r="C736" s="908"/>
      <c r="D736" s="899"/>
      <c r="E736" s="899"/>
      <c r="F736" s="899"/>
      <c r="G736" s="899"/>
      <c r="H736" s="899"/>
      <c r="I736" s="899"/>
      <c r="J736" s="899"/>
      <c r="K736" s="899"/>
      <c r="L736" s="899"/>
      <c r="M736" s="899"/>
      <c r="N736" s="899"/>
      <c r="O736" s="899"/>
      <c r="P736" s="899"/>
      <c r="Q736" s="899"/>
      <c r="R736" s="899"/>
      <c r="S736" s="899"/>
      <c r="T736" s="899"/>
      <c r="U736" s="899"/>
      <c r="V736" s="899"/>
      <c r="W736" s="899"/>
    </row>
    <row r="737" spans="1:23" ht="16.5" customHeight="1">
      <c r="A737" s="899"/>
      <c r="B737" s="899"/>
      <c r="C737" s="908"/>
      <c r="D737" s="899"/>
      <c r="E737" s="899"/>
      <c r="F737" s="899"/>
      <c r="G737" s="899"/>
      <c r="H737" s="899"/>
      <c r="I737" s="899"/>
      <c r="J737" s="899"/>
      <c r="K737" s="899"/>
      <c r="L737" s="899"/>
      <c r="M737" s="899"/>
      <c r="N737" s="899"/>
      <c r="O737" s="899"/>
      <c r="P737" s="899"/>
      <c r="Q737" s="899"/>
      <c r="R737" s="899"/>
      <c r="S737" s="899"/>
      <c r="T737" s="899"/>
      <c r="U737" s="899"/>
      <c r="V737" s="899"/>
      <c r="W737" s="899"/>
    </row>
    <row r="738" spans="1:23" ht="16.5" customHeight="1">
      <c r="A738" s="899"/>
      <c r="B738" s="899"/>
      <c r="C738" s="908"/>
      <c r="D738" s="899"/>
      <c r="E738" s="899"/>
      <c r="F738" s="899"/>
      <c r="G738" s="899"/>
      <c r="H738" s="899"/>
      <c r="I738" s="899"/>
      <c r="J738" s="899"/>
      <c r="K738" s="899"/>
      <c r="L738" s="899"/>
      <c r="M738" s="899"/>
      <c r="N738" s="899"/>
      <c r="O738" s="899"/>
      <c r="P738" s="899"/>
      <c r="Q738" s="899"/>
      <c r="R738" s="899"/>
      <c r="S738" s="899"/>
      <c r="T738" s="899"/>
      <c r="U738" s="899"/>
      <c r="V738" s="899"/>
      <c r="W738" s="899"/>
    </row>
    <row r="739" spans="1:23" ht="16.5" customHeight="1">
      <c r="A739" s="899"/>
      <c r="B739" s="899"/>
      <c r="C739" s="908"/>
      <c r="D739" s="899"/>
      <c r="E739" s="899"/>
      <c r="F739" s="899"/>
      <c r="G739" s="899"/>
      <c r="H739" s="899"/>
      <c r="I739" s="899"/>
      <c r="J739" s="899"/>
      <c r="K739" s="899"/>
      <c r="L739" s="899"/>
      <c r="M739" s="899"/>
      <c r="N739" s="899"/>
      <c r="O739" s="899"/>
      <c r="P739" s="899"/>
      <c r="Q739" s="899"/>
      <c r="R739" s="899"/>
      <c r="S739" s="899"/>
      <c r="T739" s="899"/>
      <c r="U739" s="899"/>
      <c r="V739" s="899"/>
      <c r="W739" s="899"/>
    </row>
    <row r="740" spans="1:23" ht="16.5" customHeight="1">
      <c r="A740" s="899"/>
      <c r="B740" s="899"/>
      <c r="C740" s="908"/>
      <c r="D740" s="899"/>
      <c r="E740" s="899"/>
      <c r="F740" s="899"/>
      <c r="G740" s="899"/>
      <c r="H740" s="899"/>
      <c r="I740" s="899"/>
      <c r="J740" s="899"/>
      <c r="K740" s="899"/>
      <c r="L740" s="899"/>
      <c r="M740" s="899"/>
      <c r="N740" s="899"/>
      <c r="O740" s="899"/>
      <c r="P740" s="899"/>
      <c r="Q740" s="899"/>
      <c r="R740" s="899"/>
      <c r="S740" s="899"/>
      <c r="T740" s="899"/>
      <c r="U740" s="899"/>
      <c r="V740" s="899"/>
      <c r="W740" s="899"/>
    </row>
    <row r="741" spans="1:23" ht="16.5" customHeight="1">
      <c r="A741" s="899"/>
      <c r="B741" s="899"/>
      <c r="C741" s="908"/>
      <c r="D741" s="899"/>
      <c r="E741" s="899"/>
      <c r="F741" s="899"/>
      <c r="G741" s="899"/>
      <c r="H741" s="899"/>
      <c r="I741" s="899"/>
      <c r="J741" s="899"/>
      <c r="K741" s="899"/>
      <c r="L741" s="899"/>
      <c r="M741" s="899"/>
      <c r="N741" s="899"/>
      <c r="O741" s="899"/>
      <c r="P741" s="899"/>
      <c r="Q741" s="899"/>
      <c r="R741" s="899"/>
      <c r="S741" s="899"/>
      <c r="T741" s="899"/>
      <c r="U741" s="899"/>
      <c r="V741" s="899"/>
      <c r="W741" s="899"/>
    </row>
    <row r="742" spans="1:23" ht="16.5" customHeight="1">
      <c r="A742" s="899"/>
      <c r="B742" s="899"/>
      <c r="C742" s="908"/>
      <c r="D742" s="899"/>
      <c r="E742" s="899"/>
      <c r="F742" s="899"/>
      <c r="G742" s="899"/>
      <c r="H742" s="899"/>
      <c r="I742" s="899"/>
      <c r="J742" s="899"/>
      <c r="K742" s="899"/>
      <c r="L742" s="899"/>
      <c r="M742" s="899"/>
      <c r="N742" s="899"/>
      <c r="O742" s="899"/>
      <c r="P742" s="899"/>
      <c r="Q742" s="899"/>
      <c r="R742" s="899"/>
      <c r="S742" s="899"/>
      <c r="T742" s="899"/>
      <c r="U742" s="899"/>
      <c r="V742" s="899"/>
      <c r="W742" s="899"/>
    </row>
    <row r="743" spans="1:23" ht="16.5" customHeight="1">
      <c r="A743" s="899"/>
      <c r="B743" s="899"/>
      <c r="C743" s="908"/>
      <c r="D743" s="899"/>
      <c r="E743" s="899"/>
      <c r="F743" s="899"/>
      <c r="G743" s="899"/>
      <c r="H743" s="899"/>
      <c r="I743" s="899"/>
      <c r="J743" s="899"/>
      <c r="K743" s="899"/>
      <c r="L743" s="899"/>
      <c r="M743" s="899"/>
      <c r="N743" s="899"/>
      <c r="O743" s="899"/>
      <c r="P743" s="899"/>
      <c r="Q743" s="899"/>
      <c r="R743" s="899"/>
      <c r="S743" s="899"/>
      <c r="T743" s="899"/>
      <c r="U743" s="899"/>
      <c r="V743" s="899"/>
      <c r="W743" s="899"/>
    </row>
    <row r="744" spans="1:23" ht="16.5" customHeight="1">
      <c r="A744" s="899"/>
      <c r="B744" s="899"/>
      <c r="C744" s="908"/>
      <c r="D744" s="899"/>
      <c r="E744" s="899"/>
      <c r="F744" s="899"/>
      <c r="G744" s="899"/>
      <c r="H744" s="899"/>
      <c r="I744" s="899"/>
      <c r="J744" s="899"/>
      <c r="K744" s="899"/>
      <c r="L744" s="899"/>
      <c r="M744" s="899"/>
      <c r="N744" s="899"/>
      <c r="O744" s="899"/>
      <c r="P744" s="899"/>
      <c r="Q744" s="899"/>
      <c r="R744" s="899"/>
      <c r="S744" s="899"/>
      <c r="T744" s="899"/>
      <c r="U744" s="899"/>
      <c r="V744" s="899"/>
      <c r="W744" s="899"/>
    </row>
    <row r="745" spans="1:23" ht="16.5" customHeight="1">
      <c r="A745" s="899"/>
      <c r="B745" s="899"/>
      <c r="C745" s="908"/>
      <c r="D745" s="899"/>
      <c r="E745" s="899"/>
      <c r="F745" s="899"/>
      <c r="G745" s="899"/>
      <c r="H745" s="899"/>
      <c r="I745" s="899"/>
      <c r="J745" s="899"/>
      <c r="K745" s="899"/>
      <c r="L745" s="899"/>
      <c r="M745" s="899"/>
      <c r="N745" s="899"/>
      <c r="O745" s="899"/>
      <c r="P745" s="899"/>
      <c r="Q745" s="899"/>
      <c r="R745" s="899"/>
      <c r="S745" s="899"/>
      <c r="T745" s="899"/>
      <c r="U745" s="899"/>
      <c r="V745" s="899"/>
      <c r="W745" s="899"/>
    </row>
    <row r="746" spans="1:23" ht="16.5" customHeight="1">
      <c r="A746" s="899"/>
      <c r="B746" s="899"/>
      <c r="C746" s="908"/>
      <c r="D746" s="899"/>
      <c r="E746" s="899"/>
      <c r="F746" s="899"/>
      <c r="G746" s="899"/>
      <c r="H746" s="899"/>
      <c r="I746" s="899"/>
      <c r="J746" s="899"/>
      <c r="K746" s="899"/>
      <c r="L746" s="899"/>
      <c r="M746" s="899"/>
      <c r="N746" s="899"/>
      <c r="O746" s="899"/>
      <c r="P746" s="899"/>
      <c r="Q746" s="899"/>
      <c r="R746" s="899"/>
      <c r="S746" s="899"/>
      <c r="T746" s="899"/>
      <c r="U746" s="899"/>
      <c r="V746" s="899"/>
      <c r="W746" s="899"/>
    </row>
    <row r="747" spans="1:23" ht="16.5" customHeight="1">
      <c r="A747" s="899"/>
      <c r="B747" s="899"/>
      <c r="C747" s="908"/>
      <c r="D747" s="899"/>
      <c r="E747" s="899"/>
      <c r="F747" s="899"/>
      <c r="G747" s="899"/>
      <c r="H747" s="899"/>
      <c r="I747" s="899"/>
      <c r="J747" s="899"/>
      <c r="K747" s="899"/>
      <c r="L747" s="899"/>
      <c r="M747" s="899"/>
      <c r="N747" s="899"/>
      <c r="O747" s="899"/>
      <c r="P747" s="899"/>
      <c r="Q747" s="899"/>
      <c r="R747" s="899"/>
      <c r="S747" s="899"/>
      <c r="T747" s="899"/>
      <c r="U747" s="899"/>
      <c r="V747" s="899"/>
      <c r="W747" s="899"/>
    </row>
    <row r="748" spans="1:23" ht="16.5" customHeight="1">
      <c r="A748" s="899"/>
      <c r="B748" s="899"/>
      <c r="C748" s="908"/>
      <c r="D748" s="899"/>
      <c r="E748" s="899"/>
      <c r="F748" s="899"/>
      <c r="G748" s="899"/>
      <c r="H748" s="899"/>
      <c r="I748" s="899"/>
      <c r="J748" s="899"/>
      <c r="K748" s="899"/>
      <c r="L748" s="899"/>
      <c r="M748" s="899"/>
      <c r="N748" s="899"/>
      <c r="O748" s="899"/>
      <c r="P748" s="899"/>
      <c r="Q748" s="899"/>
      <c r="R748" s="899"/>
      <c r="S748" s="899"/>
      <c r="T748" s="899"/>
      <c r="U748" s="899"/>
      <c r="V748" s="899"/>
      <c r="W748" s="899"/>
    </row>
    <row r="749" spans="1:23" ht="16.5" customHeight="1">
      <c r="A749" s="899"/>
      <c r="B749" s="899"/>
      <c r="C749" s="908"/>
      <c r="D749" s="899"/>
      <c r="E749" s="899"/>
      <c r="F749" s="899"/>
      <c r="G749" s="899"/>
      <c r="H749" s="899"/>
      <c r="I749" s="899"/>
      <c r="J749" s="899"/>
      <c r="K749" s="899"/>
      <c r="L749" s="899"/>
      <c r="M749" s="899"/>
      <c r="N749" s="899"/>
      <c r="O749" s="899"/>
      <c r="P749" s="899"/>
      <c r="Q749" s="899"/>
      <c r="R749" s="899"/>
      <c r="S749" s="899"/>
      <c r="T749" s="899"/>
      <c r="U749" s="899"/>
      <c r="V749" s="899"/>
      <c r="W749" s="899"/>
    </row>
    <row r="750" spans="1:23" ht="16.5" customHeight="1">
      <c r="A750" s="899"/>
      <c r="B750" s="899"/>
      <c r="C750" s="908"/>
      <c r="D750" s="899"/>
      <c r="E750" s="899"/>
      <c r="F750" s="899"/>
      <c r="G750" s="899"/>
      <c r="H750" s="899"/>
      <c r="I750" s="899"/>
      <c r="J750" s="899"/>
      <c r="K750" s="899"/>
      <c r="L750" s="899"/>
      <c r="M750" s="899"/>
      <c r="N750" s="899"/>
      <c r="O750" s="899"/>
      <c r="P750" s="899"/>
      <c r="Q750" s="899"/>
      <c r="R750" s="899"/>
      <c r="S750" s="899"/>
      <c r="T750" s="899"/>
      <c r="U750" s="899"/>
      <c r="V750" s="899"/>
      <c r="W750" s="899"/>
    </row>
    <row r="751" spans="1:23" ht="16.5" customHeight="1">
      <c r="A751" s="899"/>
      <c r="B751" s="899"/>
      <c r="C751" s="908"/>
      <c r="D751" s="899"/>
      <c r="E751" s="899"/>
      <c r="F751" s="899"/>
      <c r="G751" s="899"/>
      <c r="H751" s="899"/>
      <c r="I751" s="899"/>
      <c r="J751" s="899"/>
      <c r="K751" s="899"/>
      <c r="L751" s="899"/>
      <c r="M751" s="899"/>
      <c r="N751" s="899"/>
      <c r="O751" s="899"/>
      <c r="P751" s="899"/>
      <c r="Q751" s="899"/>
      <c r="R751" s="899"/>
      <c r="S751" s="899"/>
      <c r="T751" s="899"/>
      <c r="U751" s="899"/>
      <c r="V751" s="899"/>
      <c r="W751" s="899"/>
    </row>
    <row r="752" spans="1:23" ht="16.5" customHeight="1">
      <c r="A752" s="899"/>
      <c r="B752" s="899"/>
      <c r="C752" s="908"/>
      <c r="D752" s="899"/>
      <c r="E752" s="899"/>
      <c r="F752" s="899"/>
      <c r="G752" s="899"/>
      <c r="H752" s="899"/>
      <c r="I752" s="899"/>
      <c r="J752" s="899"/>
      <c r="K752" s="899"/>
      <c r="L752" s="899"/>
      <c r="M752" s="899"/>
      <c r="N752" s="899"/>
      <c r="O752" s="899"/>
      <c r="P752" s="899"/>
      <c r="Q752" s="899"/>
      <c r="R752" s="899"/>
      <c r="S752" s="899"/>
      <c r="T752" s="899"/>
      <c r="U752" s="899"/>
      <c r="V752" s="899"/>
      <c r="W752" s="899"/>
    </row>
    <row r="753" spans="1:23" ht="16.5" customHeight="1">
      <c r="A753" s="899"/>
      <c r="B753" s="899"/>
      <c r="C753" s="908"/>
      <c r="D753" s="899"/>
      <c r="E753" s="899"/>
      <c r="F753" s="899"/>
      <c r="G753" s="899"/>
      <c r="H753" s="899"/>
      <c r="I753" s="899"/>
      <c r="J753" s="899"/>
      <c r="K753" s="899"/>
      <c r="L753" s="899"/>
      <c r="M753" s="899"/>
      <c r="N753" s="899"/>
      <c r="O753" s="899"/>
      <c r="P753" s="899"/>
      <c r="Q753" s="899"/>
      <c r="R753" s="899"/>
      <c r="S753" s="899"/>
      <c r="T753" s="899"/>
      <c r="U753" s="899"/>
      <c r="V753" s="899"/>
      <c r="W753" s="899"/>
    </row>
    <row r="754" spans="1:23" ht="16.5" customHeight="1">
      <c r="A754" s="899"/>
      <c r="B754" s="899"/>
      <c r="C754" s="908"/>
      <c r="D754" s="899"/>
      <c r="E754" s="899"/>
      <c r="F754" s="899"/>
      <c r="G754" s="899"/>
      <c r="H754" s="899"/>
      <c r="I754" s="899"/>
      <c r="J754" s="899"/>
      <c r="K754" s="899"/>
      <c r="L754" s="899"/>
      <c r="M754" s="899"/>
      <c r="N754" s="899"/>
      <c r="O754" s="899"/>
      <c r="P754" s="899"/>
      <c r="Q754" s="899"/>
      <c r="R754" s="899"/>
      <c r="S754" s="899"/>
      <c r="T754" s="899"/>
      <c r="U754" s="899"/>
      <c r="V754" s="899"/>
      <c r="W754" s="899"/>
    </row>
    <row r="755" spans="1:23" ht="16.5" customHeight="1">
      <c r="A755" s="899"/>
      <c r="B755" s="899"/>
      <c r="C755" s="908"/>
      <c r="D755" s="899"/>
      <c r="E755" s="899"/>
      <c r="F755" s="899"/>
      <c r="G755" s="899"/>
      <c r="H755" s="899"/>
      <c r="I755" s="899"/>
      <c r="J755" s="899"/>
      <c r="K755" s="899"/>
      <c r="L755" s="899"/>
      <c r="M755" s="899"/>
      <c r="N755" s="899"/>
      <c r="O755" s="899"/>
      <c r="P755" s="899"/>
      <c r="Q755" s="899"/>
      <c r="R755" s="899"/>
      <c r="S755" s="899"/>
      <c r="T755" s="899"/>
      <c r="U755" s="899"/>
      <c r="V755" s="899"/>
      <c r="W755" s="899"/>
    </row>
    <row r="756" spans="1:23" ht="16.5" customHeight="1">
      <c r="A756" s="899"/>
      <c r="B756" s="899"/>
      <c r="C756" s="908"/>
      <c r="D756" s="899"/>
      <c r="E756" s="899"/>
      <c r="F756" s="899"/>
      <c r="G756" s="899"/>
      <c r="H756" s="899"/>
      <c r="I756" s="899"/>
      <c r="J756" s="899"/>
      <c r="K756" s="899"/>
      <c r="L756" s="899"/>
      <c r="M756" s="899"/>
      <c r="N756" s="899"/>
      <c r="O756" s="899"/>
      <c r="P756" s="899"/>
      <c r="Q756" s="899"/>
      <c r="R756" s="899"/>
      <c r="S756" s="899"/>
      <c r="T756" s="899"/>
      <c r="U756" s="899"/>
      <c r="V756" s="899"/>
      <c r="W756" s="899"/>
    </row>
    <row r="757" spans="1:23" ht="16.5" customHeight="1">
      <c r="A757" s="899"/>
      <c r="B757" s="899"/>
      <c r="C757" s="908"/>
      <c r="D757" s="899"/>
      <c r="E757" s="899"/>
      <c r="F757" s="899"/>
      <c r="G757" s="899"/>
      <c r="H757" s="899"/>
      <c r="I757" s="899"/>
      <c r="J757" s="899"/>
      <c r="K757" s="899"/>
      <c r="L757" s="899"/>
      <c r="M757" s="899"/>
      <c r="N757" s="899"/>
      <c r="O757" s="899"/>
      <c r="P757" s="899"/>
      <c r="Q757" s="899"/>
      <c r="R757" s="899"/>
      <c r="S757" s="899"/>
      <c r="T757" s="899"/>
      <c r="U757" s="899"/>
      <c r="V757" s="899"/>
      <c r="W757" s="899"/>
    </row>
    <row r="758" spans="1:23" ht="16.5" customHeight="1">
      <c r="A758" s="899"/>
      <c r="B758" s="899"/>
      <c r="C758" s="908"/>
      <c r="D758" s="899"/>
      <c r="E758" s="899"/>
      <c r="F758" s="899"/>
      <c r="G758" s="899"/>
      <c r="H758" s="899"/>
      <c r="I758" s="899"/>
      <c r="J758" s="899"/>
      <c r="K758" s="899"/>
      <c r="L758" s="899"/>
      <c r="M758" s="899"/>
      <c r="N758" s="899"/>
      <c r="O758" s="899"/>
      <c r="P758" s="899"/>
      <c r="Q758" s="899"/>
      <c r="R758" s="899"/>
      <c r="S758" s="899"/>
      <c r="T758" s="899"/>
      <c r="U758" s="899"/>
      <c r="V758" s="899"/>
      <c r="W758" s="899"/>
    </row>
    <row r="759" spans="1:23" ht="16.5" customHeight="1">
      <c r="A759" s="899"/>
      <c r="B759" s="899"/>
      <c r="C759" s="908"/>
      <c r="D759" s="899"/>
      <c r="E759" s="899"/>
      <c r="F759" s="899"/>
      <c r="G759" s="899"/>
      <c r="H759" s="899"/>
      <c r="I759" s="899"/>
      <c r="J759" s="899"/>
      <c r="K759" s="899"/>
      <c r="L759" s="899"/>
      <c r="M759" s="899"/>
      <c r="N759" s="899"/>
      <c r="O759" s="899"/>
      <c r="P759" s="899"/>
      <c r="Q759" s="899"/>
      <c r="R759" s="899"/>
      <c r="S759" s="899"/>
      <c r="T759" s="899"/>
      <c r="U759" s="899"/>
      <c r="V759" s="899"/>
      <c r="W759" s="899"/>
    </row>
    <row r="760" spans="1:23" ht="16.5" customHeight="1">
      <c r="A760" s="899"/>
      <c r="B760" s="899"/>
      <c r="C760" s="908"/>
      <c r="D760" s="899"/>
      <c r="E760" s="899"/>
      <c r="F760" s="899"/>
      <c r="G760" s="899"/>
      <c r="H760" s="899"/>
      <c r="I760" s="899"/>
      <c r="J760" s="899"/>
      <c r="K760" s="899"/>
      <c r="L760" s="899"/>
      <c r="M760" s="899"/>
      <c r="N760" s="899"/>
      <c r="O760" s="899"/>
      <c r="P760" s="899"/>
      <c r="Q760" s="899"/>
      <c r="R760" s="899"/>
      <c r="S760" s="899"/>
      <c r="T760" s="899"/>
      <c r="U760" s="899"/>
      <c r="V760" s="899"/>
      <c r="W760" s="899"/>
    </row>
    <row r="761" spans="1:23" ht="16.5" customHeight="1">
      <c r="A761" s="899"/>
      <c r="B761" s="899"/>
      <c r="C761" s="908"/>
      <c r="D761" s="899"/>
      <c r="E761" s="899"/>
      <c r="F761" s="899"/>
      <c r="G761" s="899"/>
      <c r="H761" s="899"/>
      <c r="I761" s="899"/>
      <c r="J761" s="899"/>
      <c r="K761" s="899"/>
      <c r="L761" s="899"/>
      <c r="M761" s="899"/>
      <c r="N761" s="899"/>
      <c r="O761" s="899"/>
      <c r="P761" s="899"/>
      <c r="Q761" s="899"/>
      <c r="R761" s="899"/>
      <c r="S761" s="899"/>
      <c r="T761" s="899"/>
      <c r="U761" s="899"/>
      <c r="V761" s="899"/>
      <c r="W761" s="899"/>
    </row>
    <row r="762" spans="1:23" ht="16.5" customHeight="1">
      <c r="A762" s="899"/>
      <c r="B762" s="899"/>
      <c r="C762" s="908"/>
      <c r="D762" s="899"/>
      <c r="E762" s="899"/>
      <c r="F762" s="899"/>
      <c r="G762" s="899"/>
      <c r="H762" s="899"/>
      <c r="I762" s="899"/>
      <c r="J762" s="899"/>
      <c r="K762" s="899"/>
      <c r="L762" s="899"/>
      <c r="M762" s="899"/>
      <c r="N762" s="899"/>
      <c r="O762" s="899"/>
      <c r="P762" s="899"/>
      <c r="Q762" s="899"/>
      <c r="R762" s="899"/>
      <c r="S762" s="899"/>
      <c r="T762" s="899"/>
      <c r="U762" s="899"/>
      <c r="V762" s="899"/>
      <c r="W762" s="899"/>
    </row>
    <row r="763" spans="1:23" ht="16.5" customHeight="1">
      <c r="A763" s="899"/>
      <c r="B763" s="899"/>
      <c r="C763" s="908"/>
      <c r="D763" s="899"/>
      <c r="E763" s="899"/>
      <c r="F763" s="899"/>
      <c r="G763" s="899"/>
      <c r="H763" s="899"/>
      <c r="I763" s="899"/>
      <c r="J763" s="899"/>
      <c r="K763" s="899"/>
      <c r="L763" s="899"/>
      <c r="M763" s="899"/>
      <c r="N763" s="899"/>
      <c r="O763" s="899"/>
      <c r="P763" s="899"/>
      <c r="Q763" s="899"/>
      <c r="R763" s="899"/>
      <c r="S763" s="899"/>
      <c r="T763" s="899"/>
      <c r="U763" s="899"/>
      <c r="V763" s="899"/>
      <c r="W763" s="899"/>
    </row>
    <row r="764" spans="1:23" ht="16.5" customHeight="1">
      <c r="A764" s="899"/>
      <c r="B764" s="899"/>
      <c r="C764" s="908"/>
      <c r="D764" s="899"/>
      <c r="E764" s="899"/>
      <c r="F764" s="899"/>
      <c r="G764" s="899"/>
      <c r="H764" s="899"/>
      <c r="I764" s="899"/>
      <c r="J764" s="899"/>
      <c r="K764" s="899"/>
      <c r="L764" s="899"/>
      <c r="M764" s="899"/>
      <c r="N764" s="899"/>
      <c r="O764" s="899"/>
      <c r="P764" s="899"/>
      <c r="Q764" s="899"/>
      <c r="R764" s="899"/>
      <c r="S764" s="899"/>
      <c r="T764" s="899"/>
      <c r="U764" s="899"/>
      <c r="V764" s="899"/>
      <c r="W764" s="899"/>
    </row>
    <row r="765" spans="1:23" ht="16.5" customHeight="1">
      <c r="A765" s="899"/>
      <c r="B765" s="899"/>
      <c r="C765" s="908"/>
      <c r="D765" s="899"/>
      <c r="E765" s="899"/>
      <c r="F765" s="899"/>
      <c r="G765" s="899"/>
      <c r="H765" s="899"/>
      <c r="I765" s="899"/>
      <c r="J765" s="899"/>
      <c r="K765" s="899"/>
      <c r="L765" s="899"/>
      <c r="M765" s="899"/>
      <c r="N765" s="899"/>
      <c r="O765" s="899"/>
      <c r="P765" s="899"/>
      <c r="Q765" s="899"/>
      <c r="R765" s="899"/>
      <c r="S765" s="899"/>
      <c r="T765" s="899"/>
      <c r="U765" s="899"/>
      <c r="V765" s="899"/>
      <c r="W765" s="899"/>
    </row>
    <row r="766" spans="1:23" ht="16.5" customHeight="1">
      <c r="A766" s="899"/>
      <c r="B766" s="899"/>
      <c r="C766" s="908"/>
      <c r="D766" s="899"/>
      <c r="E766" s="899"/>
      <c r="F766" s="899"/>
      <c r="G766" s="899"/>
      <c r="H766" s="899"/>
      <c r="I766" s="899"/>
      <c r="J766" s="899"/>
      <c r="K766" s="899"/>
      <c r="L766" s="899"/>
      <c r="M766" s="899"/>
      <c r="N766" s="899"/>
      <c r="O766" s="899"/>
      <c r="P766" s="899"/>
      <c r="Q766" s="899"/>
      <c r="R766" s="899"/>
      <c r="S766" s="899"/>
      <c r="T766" s="899"/>
      <c r="U766" s="899"/>
      <c r="V766" s="899"/>
      <c r="W766" s="899"/>
    </row>
    <row r="767" spans="1:23" ht="16.5" customHeight="1">
      <c r="A767" s="899"/>
      <c r="B767" s="899"/>
      <c r="C767" s="908"/>
      <c r="D767" s="899"/>
      <c r="E767" s="899"/>
      <c r="F767" s="899"/>
      <c r="G767" s="899"/>
      <c r="H767" s="899"/>
      <c r="I767" s="899"/>
      <c r="J767" s="899"/>
      <c r="K767" s="899"/>
      <c r="L767" s="899"/>
      <c r="M767" s="899"/>
      <c r="N767" s="899"/>
      <c r="O767" s="899"/>
      <c r="P767" s="899"/>
      <c r="Q767" s="899"/>
      <c r="R767" s="899"/>
      <c r="S767" s="899"/>
      <c r="T767" s="899"/>
      <c r="U767" s="899"/>
      <c r="V767" s="899"/>
      <c r="W767" s="899"/>
    </row>
    <row r="768" spans="1:23" ht="16.5" customHeight="1">
      <c r="A768" s="899"/>
      <c r="B768" s="899"/>
      <c r="C768" s="908"/>
      <c r="D768" s="899"/>
      <c r="E768" s="899"/>
      <c r="F768" s="899"/>
      <c r="G768" s="899"/>
      <c r="H768" s="899"/>
      <c r="I768" s="899"/>
      <c r="J768" s="899"/>
      <c r="K768" s="899"/>
      <c r="L768" s="899"/>
      <c r="M768" s="899"/>
      <c r="N768" s="899"/>
      <c r="O768" s="899"/>
      <c r="P768" s="899"/>
      <c r="Q768" s="899"/>
      <c r="R768" s="899"/>
      <c r="S768" s="899"/>
      <c r="T768" s="899"/>
      <c r="U768" s="899"/>
      <c r="V768" s="899"/>
      <c r="W768" s="899"/>
    </row>
    <row r="769" spans="1:23" ht="16.5" customHeight="1">
      <c r="A769" s="899"/>
      <c r="B769" s="899"/>
      <c r="C769" s="908"/>
      <c r="D769" s="899"/>
      <c r="E769" s="899"/>
      <c r="F769" s="899"/>
      <c r="G769" s="899"/>
      <c r="H769" s="899"/>
      <c r="I769" s="899"/>
      <c r="J769" s="899"/>
      <c r="K769" s="899"/>
      <c r="L769" s="899"/>
      <c r="M769" s="899"/>
      <c r="N769" s="899"/>
      <c r="O769" s="899"/>
      <c r="P769" s="899"/>
      <c r="Q769" s="899"/>
      <c r="R769" s="899"/>
      <c r="S769" s="899"/>
      <c r="T769" s="899"/>
      <c r="U769" s="899"/>
      <c r="V769" s="899"/>
      <c r="W769" s="899"/>
    </row>
    <row r="770" spans="1:23" ht="16.5" customHeight="1">
      <c r="A770" s="899"/>
      <c r="B770" s="899"/>
      <c r="C770" s="908"/>
      <c r="D770" s="899"/>
      <c r="E770" s="899"/>
      <c r="F770" s="899"/>
      <c r="G770" s="899"/>
      <c r="H770" s="899"/>
      <c r="I770" s="899"/>
      <c r="J770" s="899"/>
      <c r="K770" s="899"/>
      <c r="L770" s="899"/>
      <c r="M770" s="899"/>
      <c r="N770" s="899"/>
      <c r="O770" s="899"/>
      <c r="P770" s="899"/>
      <c r="Q770" s="899"/>
      <c r="R770" s="899"/>
      <c r="S770" s="899"/>
      <c r="T770" s="899"/>
      <c r="U770" s="899"/>
      <c r="V770" s="899"/>
      <c r="W770" s="899"/>
    </row>
    <row r="771" spans="1:23" ht="16.5" customHeight="1">
      <c r="A771" s="899"/>
      <c r="B771" s="899"/>
      <c r="C771" s="908"/>
      <c r="D771" s="899"/>
      <c r="E771" s="899"/>
      <c r="F771" s="899"/>
      <c r="G771" s="899"/>
      <c r="H771" s="899"/>
      <c r="I771" s="899"/>
      <c r="J771" s="899"/>
      <c r="K771" s="899"/>
      <c r="L771" s="899"/>
      <c r="M771" s="899"/>
      <c r="N771" s="899"/>
      <c r="O771" s="899"/>
      <c r="P771" s="899"/>
      <c r="Q771" s="899"/>
      <c r="R771" s="899"/>
      <c r="S771" s="899"/>
      <c r="T771" s="899"/>
      <c r="U771" s="899"/>
      <c r="V771" s="899"/>
      <c r="W771" s="899"/>
    </row>
    <row r="772" spans="1:23" ht="16.5" customHeight="1">
      <c r="A772" s="899"/>
      <c r="B772" s="899"/>
      <c r="C772" s="908"/>
      <c r="D772" s="899"/>
      <c r="E772" s="899"/>
      <c r="F772" s="899"/>
      <c r="G772" s="899"/>
      <c r="H772" s="899"/>
      <c r="I772" s="899"/>
      <c r="J772" s="899"/>
      <c r="K772" s="899"/>
      <c r="L772" s="899"/>
      <c r="M772" s="899"/>
      <c r="N772" s="899"/>
      <c r="O772" s="899"/>
      <c r="P772" s="899"/>
      <c r="Q772" s="899"/>
      <c r="R772" s="899"/>
      <c r="S772" s="899"/>
      <c r="T772" s="899"/>
      <c r="U772" s="899"/>
      <c r="V772" s="899"/>
      <c r="W772" s="899"/>
    </row>
    <row r="773" spans="1:23" ht="16.5" customHeight="1">
      <c r="A773" s="899"/>
      <c r="B773" s="899"/>
      <c r="C773" s="908"/>
      <c r="D773" s="899"/>
      <c r="E773" s="899"/>
      <c r="F773" s="899"/>
      <c r="G773" s="899"/>
      <c r="H773" s="899"/>
      <c r="I773" s="899"/>
      <c r="J773" s="899"/>
      <c r="K773" s="899"/>
      <c r="L773" s="899"/>
      <c r="M773" s="899"/>
      <c r="N773" s="899"/>
      <c r="O773" s="899"/>
      <c r="P773" s="899"/>
      <c r="Q773" s="899"/>
      <c r="R773" s="899"/>
      <c r="S773" s="899"/>
      <c r="T773" s="899"/>
      <c r="U773" s="899"/>
      <c r="V773" s="899"/>
      <c r="W773" s="899"/>
    </row>
    <row r="774" spans="1:23" ht="16.5" customHeight="1">
      <c r="A774" s="899"/>
      <c r="B774" s="899"/>
      <c r="C774" s="908"/>
      <c r="D774" s="899"/>
      <c r="E774" s="899"/>
      <c r="F774" s="899"/>
      <c r="G774" s="899"/>
      <c r="H774" s="899"/>
      <c r="I774" s="899"/>
      <c r="J774" s="899"/>
      <c r="K774" s="899"/>
      <c r="L774" s="899"/>
      <c r="M774" s="899"/>
      <c r="N774" s="899"/>
      <c r="O774" s="899"/>
      <c r="P774" s="899"/>
      <c r="Q774" s="899"/>
      <c r="R774" s="899"/>
      <c r="S774" s="899"/>
      <c r="T774" s="899"/>
      <c r="U774" s="899"/>
      <c r="V774" s="899"/>
      <c r="W774" s="899"/>
    </row>
    <row r="775" spans="1:23" ht="16.5" customHeight="1">
      <c r="A775" s="899"/>
      <c r="B775" s="899"/>
      <c r="C775" s="908"/>
      <c r="D775" s="899"/>
      <c r="E775" s="899"/>
      <c r="F775" s="899"/>
      <c r="G775" s="899"/>
      <c r="H775" s="899"/>
      <c r="I775" s="899"/>
      <c r="J775" s="899"/>
      <c r="K775" s="899"/>
      <c r="L775" s="899"/>
      <c r="M775" s="899"/>
      <c r="N775" s="899"/>
      <c r="O775" s="899"/>
      <c r="P775" s="899"/>
      <c r="Q775" s="899"/>
      <c r="R775" s="899"/>
      <c r="S775" s="899"/>
      <c r="T775" s="899"/>
      <c r="U775" s="899"/>
      <c r="V775" s="899"/>
      <c r="W775" s="899"/>
    </row>
    <row r="776" spans="1:23" ht="16.5" customHeight="1">
      <c r="A776" s="899"/>
      <c r="B776" s="899"/>
      <c r="C776" s="908"/>
      <c r="D776" s="899"/>
      <c r="E776" s="899"/>
      <c r="F776" s="899"/>
      <c r="G776" s="899"/>
      <c r="H776" s="899"/>
      <c r="I776" s="899"/>
      <c r="J776" s="899"/>
      <c r="K776" s="899"/>
      <c r="L776" s="899"/>
      <c r="M776" s="899"/>
      <c r="N776" s="899"/>
      <c r="O776" s="899"/>
      <c r="P776" s="899"/>
      <c r="Q776" s="899"/>
      <c r="R776" s="899"/>
      <c r="S776" s="899"/>
      <c r="T776" s="899"/>
      <c r="U776" s="899"/>
      <c r="V776" s="899"/>
      <c r="W776" s="899"/>
    </row>
    <row r="777" spans="1:23" ht="16.5" customHeight="1">
      <c r="A777" s="899"/>
      <c r="B777" s="899"/>
      <c r="C777" s="908"/>
      <c r="D777" s="899"/>
      <c r="E777" s="899"/>
      <c r="F777" s="899"/>
      <c r="G777" s="899"/>
      <c r="H777" s="899"/>
      <c r="I777" s="899"/>
      <c r="J777" s="899"/>
      <c r="K777" s="899"/>
      <c r="L777" s="899"/>
      <c r="M777" s="899"/>
      <c r="N777" s="899"/>
      <c r="O777" s="899"/>
      <c r="P777" s="899"/>
      <c r="Q777" s="899"/>
      <c r="R777" s="899"/>
      <c r="S777" s="899"/>
      <c r="T777" s="899"/>
      <c r="U777" s="899"/>
      <c r="V777" s="899"/>
      <c r="W777" s="899"/>
    </row>
    <row r="778" spans="1:23" ht="16.5" customHeight="1">
      <c r="A778" s="899"/>
      <c r="B778" s="899"/>
      <c r="C778" s="908"/>
      <c r="D778" s="899"/>
      <c r="E778" s="899"/>
      <c r="F778" s="899"/>
      <c r="G778" s="899"/>
      <c r="H778" s="899"/>
      <c r="I778" s="899"/>
      <c r="J778" s="899"/>
      <c r="K778" s="899"/>
      <c r="L778" s="899"/>
      <c r="M778" s="899"/>
      <c r="N778" s="899"/>
      <c r="O778" s="899"/>
      <c r="P778" s="899"/>
      <c r="Q778" s="899"/>
      <c r="R778" s="899"/>
      <c r="S778" s="899"/>
      <c r="T778" s="899"/>
      <c r="U778" s="899"/>
      <c r="V778" s="899"/>
      <c r="W778" s="899"/>
    </row>
    <row r="779" spans="1:23" ht="16.5" customHeight="1">
      <c r="A779" s="899"/>
      <c r="B779" s="899"/>
      <c r="C779" s="908"/>
      <c r="D779" s="899"/>
      <c r="E779" s="899"/>
      <c r="F779" s="899"/>
      <c r="G779" s="899"/>
      <c r="H779" s="899"/>
      <c r="I779" s="899"/>
      <c r="J779" s="899"/>
      <c r="K779" s="899"/>
      <c r="L779" s="899"/>
      <c r="M779" s="899"/>
      <c r="N779" s="899"/>
      <c r="O779" s="899"/>
      <c r="P779" s="899"/>
      <c r="Q779" s="899"/>
      <c r="R779" s="899"/>
      <c r="S779" s="899"/>
      <c r="T779" s="899"/>
      <c r="U779" s="899"/>
      <c r="V779" s="899"/>
      <c r="W779" s="899"/>
    </row>
    <row r="780" spans="1:23" ht="16.5" customHeight="1">
      <c r="A780" s="899"/>
      <c r="B780" s="899"/>
      <c r="C780" s="908"/>
      <c r="D780" s="899"/>
      <c r="E780" s="899"/>
      <c r="F780" s="899"/>
      <c r="G780" s="899"/>
      <c r="H780" s="899"/>
      <c r="I780" s="899"/>
      <c r="J780" s="899"/>
      <c r="K780" s="899"/>
      <c r="L780" s="899"/>
      <c r="M780" s="899"/>
      <c r="N780" s="899"/>
      <c r="O780" s="899"/>
      <c r="P780" s="899"/>
      <c r="Q780" s="899"/>
      <c r="R780" s="899"/>
      <c r="S780" s="899"/>
      <c r="T780" s="899"/>
      <c r="U780" s="899"/>
      <c r="V780" s="899"/>
      <c r="W780" s="899"/>
    </row>
    <row r="781" spans="1:23" ht="16.5" customHeight="1">
      <c r="A781" s="899"/>
      <c r="B781" s="899"/>
      <c r="C781" s="908"/>
      <c r="D781" s="899"/>
      <c r="E781" s="899"/>
      <c r="F781" s="899"/>
      <c r="G781" s="899"/>
      <c r="H781" s="899"/>
      <c r="I781" s="899"/>
      <c r="J781" s="899"/>
      <c r="K781" s="899"/>
      <c r="L781" s="899"/>
      <c r="M781" s="899"/>
      <c r="N781" s="899"/>
      <c r="O781" s="899"/>
      <c r="P781" s="899"/>
      <c r="Q781" s="899"/>
      <c r="R781" s="899"/>
      <c r="S781" s="899"/>
      <c r="T781" s="899"/>
      <c r="U781" s="899"/>
      <c r="V781" s="899"/>
      <c r="W781" s="899"/>
    </row>
    <row r="782" spans="1:23" ht="16.5" customHeight="1">
      <c r="A782" s="899"/>
      <c r="B782" s="899"/>
      <c r="C782" s="908"/>
      <c r="D782" s="899"/>
      <c r="E782" s="899"/>
      <c r="F782" s="899"/>
      <c r="G782" s="899"/>
      <c r="H782" s="899"/>
      <c r="I782" s="899"/>
      <c r="J782" s="899"/>
      <c r="K782" s="899"/>
      <c r="L782" s="899"/>
      <c r="M782" s="899"/>
      <c r="N782" s="899"/>
      <c r="O782" s="899"/>
      <c r="P782" s="899"/>
      <c r="Q782" s="899"/>
      <c r="R782" s="899"/>
      <c r="S782" s="899"/>
      <c r="T782" s="899"/>
      <c r="U782" s="899"/>
      <c r="V782" s="899"/>
      <c r="W782" s="899"/>
    </row>
    <row r="783" spans="1:23" ht="16.5" customHeight="1">
      <c r="A783" s="899"/>
      <c r="B783" s="899"/>
      <c r="C783" s="908"/>
      <c r="D783" s="899"/>
      <c r="E783" s="899"/>
      <c r="F783" s="899"/>
      <c r="G783" s="899"/>
      <c r="H783" s="899"/>
      <c r="I783" s="899"/>
      <c r="J783" s="899"/>
      <c r="K783" s="899"/>
      <c r="L783" s="899"/>
      <c r="M783" s="899"/>
      <c r="N783" s="899"/>
      <c r="O783" s="899"/>
      <c r="P783" s="899"/>
      <c r="Q783" s="899"/>
      <c r="R783" s="899"/>
      <c r="S783" s="899"/>
      <c r="T783" s="899"/>
      <c r="U783" s="899"/>
      <c r="V783" s="899"/>
      <c r="W783" s="899"/>
    </row>
    <row r="784" spans="1:23" ht="16.5" customHeight="1">
      <c r="A784" s="899"/>
      <c r="B784" s="899"/>
      <c r="C784" s="908"/>
      <c r="D784" s="899"/>
      <c r="E784" s="899"/>
      <c r="F784" s="899"/>
      <c r="G784" s="899"/>
      <c r="H784" s="899"/>
      <c r="I784" s="899"/>
      <c r="J784" s="899"/>
      <c r="K784" s="899"/>
      <c r="L784" s="899"/>
      <c r="M784" s="899"/>
      <c r="N784" s="899"/>
      <c r="O784" s="899"/>
      <c r="P784" s="899"/>
      <c r="Q784" s="899"/>
      <c r="R784" s="899"/>
      <c r="S784" s="899"/>
      <c r="T784" s="899"/>
      <c r="U784" s="899"/>
      <c r="V784" s="899"/>
      <c r="W784" s="899"/>
    </row>
    <row r="785" spans="1:23" ht="16.5" customHeight="1">
      <c r="A785" s="899"/>
      <c r="B785" s="899"/>
      <c r="C785" s="908"/>
      <c r="D785" s="899"/>
      <c r="E785" s="899"/>
      <c r="F785" s="899"/>
      <c r="G785" s="899"/>
      <c r="H785" s="899"/>
      <c r="I785" s="899"/>
      <c r="J785" s="899"/>
      <c r="K785" s="899"/>
      <c r="L785" s="899"/>
      <c r="M785" s="899"/>
      <c r="N785" s="899"/>
      <c r="O785" s="899"/>
      <c r="P785" s="899"/>
      <c r="Q785" s="899"/>
      <c r="R785" s="899"/>
      <c r="S785" s="899"/>
      <c r="T785" s="899"/>
      <c r="U785" s="899"/>
      <c r="V785" s="899"/>
      <c r="W785" s="899"/>
    </row>
    <row r="786" spans="1:23" ht="16.5" customHeight="1">
      <c r="A786" s="899"/>
      <c r="B786" s="899"/>
      <c r="C786" s="908"/>
      <c r="D786" s="899"/>
      <c r="E786" s="899"/>
      <c r="F786" s="899"/>
      <c r="G786" s="899"/>
      <c r="H786" s="899"/>
      <c r="I786" s="899"/>
      <c r="J786" s="899"/>
      <c r="K786" s="899"/>
      <c r="L786" s="899"/>
      <c r="M786" s="899"/>
      <c r="N786" s="899"/>
      <c r="O786" s="899"/>
      <c r="P786" s="899"/>
      <c r="Q786" s="899"/>
      <c r="R786" s="899"/>
      <c r="S786" s="899"/>
      <c r="T786" s="899"/>
      <c r="U786" s="899"/>
      <c r="V786" s="899"/>
      <c r="W786" s="899"/>
    </row>
    <row r="787" spans="1:23" ht="16.5" customHeight="1">
      <c r="A787" s="899"/>
      <c r="B787" s="899"/>
      <c r="C787" s="908"/>
      <c r="D787" s="899"/>
      <c r="E787" s="899"/>
      <c r="F787" s="899"/>
      <c r="G787" s="899"/>
      <c r="H787" s="899"/>
      <c r="I787" s="899"/>
      <c r="J787" s="899"/>
      <c r="K787" s="899"/>
      <c r="L787" s="899"/>
      <c r="M787" s="899"/>
      <c r="N787" s="899"/>
      <c r="O787" s="899"/>
      <c r="P787" s="899"/>
      <c r="Q787" s="899"/>
      <c r="R787" s="899"/>
      <c r="S787" s="899"/>
      <c r="T787" s="899"/>
      <c r="U787" s="899"/>
      <c r="V787" s="899"/>
      <c r="W787" s="899"/>
    </row>
    <row r="788" spans="1:23" ht="16.5" customHeight="1">
      <c r="A788" s="899"/>
      <c r="B788" s="899"/>
      <c r="C788" s="908"/>
      <c r="D788" s="899"/>
      <c r="E788" s="899"/>
      <c r="F788" s="899"/>
      <c r="G788" s="899"/>
      <c r="H788" s="899"/>
      <c r="I788" s="899"/>
      <c r="J788" s="899"/>
      <c r="K788" s="899"/>
      <c r="L788" s="899"/>
      <c r="M788" s="899"/>
      <c r="N788" s="899"/>
      <c r="O788" s="899"/>
      <c r="P788" s="899"/>
      <c r="Q788" s="899"/>
      <c r="R788" s="899"/>
      <c r="S788" s="899"/>
      <c r="T788" s="899"/>
      <c r="U788" s="899"/>
      <c r="V788" s="899"/>
      <c r="W788" s="899"/>
    </row>
    <row r="789" spans="1:23" ht="16.5" customHeight="1">
      <c r="A789" s="899"/>
      <c r="B789" s="899"/>
      <c r="C789" s="908"/>
      <c r="D789" s="899"/>
      <c r="E789" s="899"/>
      <c r="F789" s="899"/>
      <c r="G789" s="899"/>
      <c r="H789" s="899"/>
      <c r="I789" s="899"/>
      <c r="J789" s="899"/>
      <c r="K789" s="899"/>
      <c r="L789" s="899"/>
      <c r="M789" s="899"/>
      <c r="N789" s="899"/>
      <c r="O789" s="899"/>
      <c r="P789" s="899"/>
      <c r="Q789" s="899"/>
      <c r="R789" s="899"/>
      <c r="S789" s="899"/>
      <c r="T789" s="899"/>
      <c r="U789" s="899"/>
      <c r="V789" s="899"/>
      <c r="W789" s="899"/>
    </row>
    <row r="790" spans="1:23" ht="16.5" customHeight="1">
      <c r="A790" s="899"/>
      <c r="B790" s="899"/>
      <c r="C790" s="908"/>
      <c r="D790" s="899"/>
      <c r="E790" s="899"/>
      <c r="F790" s="899"/>
      <c r="G790" s="899"/>
      <c r="H790" s="899"/>
      <c r="I790" s="899"/>
      <c r="J790" s="899"/>
      <c r="K790" s="899"/>
      <c r="L790" s="899"/>
      <c r="M790" s="899"/>
      <c r="N790" s="899"/>
      <c r="O790" s="899"/>
      <c r="P790" s="899"/>
      <c r="Q790" s="899"/>
      <c r="R790" s="899"/>
      <c r="S790" s="899"/>
      <c r="T790" s="899"/>
      <c r="U790" s="899"/>
      <c r="V790" s="899"/>
      <c r="W790" s="899"/>
    </row>
    <row r="791" spans="1:23" ht="16.5" customHeight="1">
      <c r="A791" s="899"/>
      <c r="B791" s="899"/>
      <c r="C791" s="908"/>
      <c r="D791" s="899"/>
      <c r="E791" s="899"/>
      <c r="F791" s="899"/>
      <c r="G791" s="899"/>
      <c r="H791" s="899"/>
      <c r="I791" s="899"/>
      <c r="J791" s="899"/>
      <c r="K791" s="899"/>
      <c r="L791" s="899"/>
      <c r="M791" s="899"/>
      <c r="N791" s="899"/>
      <c r="O791" s="899"/>
      <c r="P791" s="899"/>
      <c r="Q791" s="899"/>
      <c r="R791" s="899"/>
      <c r="S791" s="899"/>
      <c r="T791" s="899"/>
      <c r="U791" s="899"/>
      <c r="V791" s="899"/>
      <c r="W791" s="899"/>
    </row>
    <row r="792" spans="1:23" ht="16.5" customHeight="1">
      <c r="A792" s="899"/>
      <c r="B792" s="899"/>
      <c r="C792" s="908"/>
      <c r="D792" s="899"/>
      <c r="E792" s="899"/>
      <c r="F792" s="899"/>
      <c r="G792" s="899"/>
      <c r="H792" s="899"/>
      <c r="I792" s="899"/>
      <c r="J792" s="899"/>
      <c r="K792" s="899"/>
      <c r="L792" s="899"/>
      <c r="M792" s="899"/>
      <c r="N792" s="899"/>
      <c r="O792" s="899"/>
      <c r="P792" s="899"/>
      <c r="Q792" s="899"/>
      <c r="R792" s="899"/>
      <c r="S792" s="899"/>
      <c r="T792" s="899"/>
      <c r="U792" s="899"/>
      <c r="V792" s="899"/>
      <c r="W792" s="899"/>
    </row>
    <row r="793" spans="1:23" ht="16.5" customHeight="1">
      <c r="A793" s="899"/>
      <c r="B793" s="899"/>
      <c r="C793" s="908"/>
      <c r="D793" s="899"/>
      <c r="E793" s="899"/>
      <c r="F793" s="899"/>
      <c r="G793" s="899"/>
      <c r="H793" s="899"/>
      <c r="I793" s="899"/>
      <c r="J793" s="899"/>
      <c r="K793" s="899"/>
      <c r="L793" s="899"/>
      <c r="M793" s="899"/>
      <c r="N793" s="899"/>
      <c r="O793" s="899"/>
      <c r="P793" s="899"/>
      <c r="Q793" s="899"/>
      <c r="R793" s="899"/>
      <c r="S793" s="899"/>
      <c r="T793" s="899"/>
      <c r="U793" s="899"/>
      <c r="V793" s="899"/>
      <c r="W793" s="899"/>
    </row>
    <row r="794" spans="1:23" ht="16.5" customHeight="1">
      <c r="A794" s="899"/>
      <c r="B794" s="899"/>
      <c r="C794" s="908"/>
      <c r="D794" s="899"/>
      <c r="E794" s="899"/>
      <c r="F794" s="899"/>
      <c r="G794" s="899"/>
      <c r="H794" s="899"/>
      <c r="I794" s="899"/>
      <c r="J794" s="899"/>
      <c r="K794" s="899"/>
      <c r="L794" s="899"/>
      <c r="M794" s="899"/>
      <c r="N794" s="899"/>
      <c r="O794" s="899"/>
      <c r="P794" s="899"/>
      <c r="Q794" s="899"/>
      <c r="R794" s="899"/>
      <c r="S794" s="899"/>
      <c r="T794" s="899"/>
      <c r="U794" s="899"/>
      <c r="V794" s="899"/>
      <c r="W794" s="899"/>
    </row>
    <row r="795" spans="1:23" ht="16.5" customHeight="1">
      <c r="A795" s="899"/>
      <c r="B795" s="899"/>
      <c r="C795" s="908"/>
      <c r="D795" s="899"/>
      <c r="E795" s="899"/>
      <c r="F795" s="899"/>
      <c r="G795" s="899"/>
      <c r="H795" s="899"/>
      <c r="I795" s="899"/>
      <c r="J795" s="899"/>
      <c r="K795" s="899"/>
      <c r="L795" s="899"/>
      <c r="M795" s="899"/>
      <c r="N795" s="899"/>
      <c r="O795" s="899"/>
      <c r="P795" s="899"/>
      <c r="Q795" s="899"/>
      <c r="R795" s="899"/>
      <c r="S795" s="899"/>
      <c r="T795" s="899"/>
      <c r="U795" s="899"/>
      <c r="V795" s="899"/>
      <c r="W795" s="899"/>
    </row>
    <row r="796" spans="1:23" ht="16.5" customHeight="1">
      <c r="A796" s="899"/>
      <c r="B796" s="899"/>
      <c r="C796" s="908"/>
      <c r="D796" s="899"/>
      <c r="E796" s="899"/>
      <c r="F796" s="899"/>
      <c r="G796" s="899"/>
      <c r="H796" s="899"/>
      <c r="I796" s="899"/>
      <c r="J796" s="899"/>
      <c r="K796" s="899"/>
      <c r="L796" s="899"/>
      <c r="M796" s="899"/>
      <c r="N796" s="899"/>
      <c r="O796" s="899"/>
      <c r="P796" s="899"/>
      <c r="Q796" s="899"/>
      <c r="R796" s="899"/>
      <c r="S796" s="899"/>
      <c r="T796" s="899"/>
      <c r="U796" s="899"/>
      <c r="V796" s="899"/>
      <c r="W796" s="899"/>
    </row>
    <row r="797" spans="1:23" ht="16.5" customHeight="1">
      <c r="A797" s="899"/>
      <c r="B797" s="899"/>
      <c r="C797" s="908"/>
      <c r="D797" s="899"/>
      <c r="E797" s="899"/>
      <c r="F797" s="899"/>
      <c r="G797" s="899"/>
      <c r="H797" s="899"/>
      <c r="I797" s="899"/>
      <c r="J797" s="899"/>
      <c r="K797" s="899"/>
      <c r="L797" s="899"/>
      <c r="M797" s="899"/>
      <c r="N797" s="899"/>
      <c r="O797" s="899"/>
      <c r="P797" s="899"/>
      <c r="Q797" s="899"/>
      <c r="R797" s="899"/>
      <c r="S797" s="899"/>
      <c r="T797" s="899"/>
      <c r="U797" s="899"/>
      <c r="V797" s="899"/>
      <c r="W797" s="899"/>
    </row>
    <row r="798" spans="1:23" ht="16.5" customHeight="1">
      <c r="A798" s="899"/>
      <c r="B798" s="899"/>
      <c r="C798" s="908"/>
      <c r="D798" s="899"/>
      <c r="E798" s="899"/>
      <c r="F798" s="899"/>
      <c r="G798" s="899"/>
      <c r="H798" s="899"/>
      <c r="I798" s="899"/>
      <c r="J798" s="899"/>
      <c r="K798" s="899"/>
      <c r="L798" s="899"/>
      <c r="M798" s="899"/>
      <c r="N798" s="899"/>
      <c r="O798" s="899"/>
      <c r="P798" s="899"/>
      <c r="Q798" s="899"/>
      <c r="R798" s="899"/>
      <c r="S798" s="899"/>
      <c r="T798" s="899"/>
      <c r="U798" s="899"/>
      <c r="V798" s="899"/>
      <c r="W798" s="899"/>
    </row>
    <row r="799" spans="1:23" ht="16.5" customHeight="1">
      <c r="A799" s="899"/>
      <c r="B799" s="899"/>
      <c r="C799" s="908"/>
      <c r="D799" s="899"/>
      <c r="E799" s="899"/>
      <c r="F799" s="899"/>
      <c r="G799" s="899"/>
      <c r="H799" s="899"/>
      <c r="I799" s="899"/>
      <c r="J799" s="899"/>
      <c r="K799" s="899"/>
      <c r="L799" s="899"/>
      <c r="M799" s="899"/>
      <c r="N799" s="899"/>
      <c r="O799" s="899"/>
      <c r="P799" s="899"/>
      <c r="Q799" s="899"/>
      <c r="R799" s="899"/>
      <c r="S799" s="899"/>
      <c r="T799" s="899"/>
      <c r="U799" s="899"/>
      <c r="V799" s="899"/>
      <c r="W799" s="899"/>
    </row>
    <row r="800" spans="1:23" ht="16.5" customHeight="1">
      <c r="A800" s="899"/>
      <c r="B800" s="899"/>
      <c r="C800" s="908"/>
      <c r="D800" s="899"/>
      <c r="E800" s="899"/>
      <c r="F800" s="899"/>
      <c r="G800" s="899"/>
      <c r="H800" s="899"/>
      <c r="I800" s="899"/>
      <c r="J800" s="899"/>
      <c r="K800" s="899"/>
      <c r="L800" s="899"/>
      <c r="M800" s="899"/>
      <c r="N800" s="899"/>
      <c r="O800" s="899"/>
      <c r="P800" s="899"/>
      <c r="Q800" s="899"/>
      <c r="R800" s="899"/>
      <c r="S800" s="899"/>
      <c r="T800" s="899"/>
      <c r="U800" s="899"/>
      <c r="V800" s="899"/>
      <c r="W800" s="899"/>
    </row>
    <row r="801" spans="1:23" ht="16.5" customHeight="1">
      <c r="A801" s="899"/>
      <c r="B801" s="899"/>
      <c r="C801" s="908"/>
      <c r="D801" s="899"/>
      <c r="E801" s="899"/>
      <c r="F801" s="899"/>
      <c r="G801" s="899"/>
      <c r="H801" s="899"/>
      <c r="I801" s="899"/>
      <c r="J801" s="899"/>
      <c r="K801" s="899"/>
      <c r="L801" s="899"/>
      <c r="M801" s="899"/>
      <c r="N801" s="899"/>
      <c r="O801" s="899"/>
      <c r="P801" s="899"/>
      <c r="Q801" s="899"/>
      <c r="R801" s="899"/>
      <c r="S801" s="899"/>
      <c r="T801" s="899"/>
      <c r="U801" s="899"/>
      <c r="V801" s="899"/>
      <c r="W801" s="899"/>
    </row>
    <row r="802" spans="1:23" ht="16.5" customHeight="1">
      <c r="A802" s="899"/>
      <c r="B802" s="899"/>
      <c r="C802" s="908"/>
      <c r="D802" s="899"/>
      <c r="E802" s="899"/>
      <c r="F802" s="899"/>
      <c r="G802" s="899"/>
      <c r="H802" s="899"/>
      <c r="I802" s="899"/>
      <c r="J802" s="899"/>
      <c r="K802" s="899"/>
      <c r="L802" s="899"/>
      <c r="M802" s="899"/>
      <c r="N802" s="899"/>
      <c r="O802" s="899"/>
      <c r="P802" s="899"/>
      <c r="Q802" s="899"/>
      <c r="R802" s="899"/>
      <c r="S802" s="899"/>
      <c r="T802" s="899"/>
      <c r="U802" s="899"/>
      <c r="V802" s="899"/>
      <c r="W802" s="899"/>
    </row>
    <row r="803" spans="1:23" ht="16.5" customHeight="1">
      <c r="A803" s="899"/>
      <c r="B803" s="899"/>
      <c r="C803" s="908"/>
      <c r="D803" s="899"/>
      <c r="E803" s="899"/>
      <c r="F803" s="899"/>
      <c r="G803" s="899"/>
      <c r="H803" s="899"/>
      <c r="I803" s="899"/>
      <c r="J803" s="899"/>
      <c r="K803" s="899"/>
      <c r="L803" s="899"/>
      <c r="M803" s="899"/>
      <c r="N803" s="899"/>
      <c r="O803" s="899"/>
      <c r="P803" s="899"/>
      <c r="Q803" s="899"/>
      <c r="R803" s="899"/>
      <c r="S803" s="899"/>
      <c r="T803" s="899"/>
      <c r="U803" s="899"/>
      <c r="V803" s="899"/>
      <c r="W803" s="899"/>
    </row>
    <row r="804" spans="1:23" ht="16.5" customHeight="1">
      <c r="A804" s="899"/>
      <c r="B804" s="899"/>
      <c r="C804" s="908"/>
      <c r="D804" s="899"/>
      <c r="E804" s="899"/>
      <c r="F804" s="899"/>
      <c r="G804" s="899"/>
      <c r="H804" s="899"/>
      <c r="I804" s="899"/>
      <c r="J804" s="899"/>
      <c r="K804" s="899"/>
      <c r="L804" s="899"/>
      <c r="M804" s="899"/>
      <c r="N804" s="899"/>
      <c r="O804" s="899"/>
      <c r="P804" s="899"/>
      <c r="Q804" s="899"/>
      <c r="R804" s="899"/>
      <c r="S804" s="899"/>
      <c r="T804" s="899"/>
      <c r="U804" s="899"/>
      <c r="V804" s="899"/>
      <c r="W804" s="899"/>
    </row>
    <row r="805" spans="1:23" ht="16.5" customHeight="1">
      <c r="A805" s="899"/>
      <c r="B805" s="899"/>
      <c r="C805" s="908"/>
      <c r="D805" s="899"/>
      <c r="E805" s="899"/>
      <c r="F805" s="899"/>
      <c r="G805" s="899"/>
      <c r="H805" s="899"/>
      <c r="I805" s="899"/>
      <c r="J805" s="899"/>
      <c r="K805" s="899"/>
      <c r="L805" s="899"/>
      <c r="M805" s="899"/>
      <c r="N805" s="899"/>
      <c r="O805" s="899"/>
      <c r="P805" s="899"/>
      <c r="Q805" s="899"/>
      <c r="R805" s="899"/>
      <c r="S805" s="899"/>
      <c r="T805" s="899"/>
      <c r="U805" s="899"/>
      <c r="V805" s="899"/>
      <c r="W805" s="899"/>
    </row>
    <row r="806" spans="1:23" ht="16.5" customHeight="1">
      <c r="A806" s="899"/>
      <c r="B806" s="899"/>
      <c r="C806" s="908"/>
      <c r="D806" s="899"/>
      <c r="E806" s="899"/>
      <c r="F806" s="899"/>
      <c r="G806" s="899"/>
      <c r="H806" s="899"/>
      <c r="I806" s="899"/>
      <c r="J806" s="899"/>
      <c r="K806" s="899"/>
      <c r="L806" s="899"/>
      <c r="M806" s="899"/>
      <c r="N806" s="899"/>
      <c r="O806" s="899"/>
      <c r="P806" s="899"/>
      <c r="Q806" s="899"/>
      <c r="R806" s="899"/>
      <c r="S806" s="899"/>
      <c r="T806" s="899"/>
      <c r="U806" s="899"/>
      <c r="V806" s="899"/>
      <c r="W806" s="899"/>
    </row>
    <row r="807" spans="1:23" ht="16.5" customHeight="1">
      <c r="A807" s="899"/>
      <c r="B807" s="899"/>
      <c r="C807" s="908"/>
      <c r="D807" s="899"/>
      <c r="E807" s="899"/>
      <c r="F807" s="899"/>
      <c r="G807" s="899"/>
      <c r="H807" s="899"/>
      <c r="I807" s="899"/>
      <c r="J807" s="899"/>
      <c r="K807" s="899"/>
      <c r="L807" s="899"/>
      <c r="M807" s="899"/>
      <c r="N807" s="899"/>
      <c r="O807" s="899"/>
      <c r="P807" s="899"/>
      <c r="Q807" s="899"/>
      <c r="R807" s="899"/>
      <c r="S807" s="899"/>
      <c r="T807" s="899"/>
      <c r="U807" s="899"/>
      <c r="V807" s="899"/>
      <c r="W807" s="899"/>
    </row>
    <row r="808" spans="1:23" ht="16.5" customHeight="1">
      <c r="A808" s="899"/>
      <c r="B808" s="899"/>
      <c r="C808" s="908"/>
      <c r="D808" s="899"/>
      <c r="E808" s="899"/>
      <c r="F808" s="899"/>
      <c r="G808" s="899"/>
      <c r="H808" s="899"/>
      <c r="I808" s="899"/>
      <c r="J808" s="899"/>
      <c r="K808" s="899"/>
      <c r="L808" s="899"/>
      <c r="M808" s="899"/>
      <c r="N808" s="899"/>
      <c r="O808" s="899"/>
      <c r="P808" s="899"/>
      <c r="Q808" s="899"/>
      <c r="R808" s="899"/>
      <c r="S808" s="899"/>
      <c r="T808" s="899"/>
      <c r="U808" s="899"/>
      <c r="V808" s="899"/>
      <c r="W808" s="899"/>
    </row>
    <row r="809" spans="1:23" ht="16.5" customHeight="1">
      <c r="A809" s="899"/>
      <c r="B809" s="899"/>
      <c r="C809" s="908"/>
      <c r="D809" s="899"/>
      <c r="E809" s="899"/>
      <c r="F809" s="899"/>
      <c r="G809" s="899"/>
      <c r="H809" s="899"/>
      <c r="I809" s="899"/>
      <c r="J809" s="899"/>
      <c r="K809" s="899"/>
      <c r="L809" s="899"/>
      <c r="M809" s="899"/>
      <c r="N809" s="899"/>
      <c r="O809" s="899"/>
      <c r="P809" s="899"/>
      <c r="Q809" s="899"/>
      <c r="R809" s="899"/>
      <c r="S809" s="899"/>
      <c r="T809" s="899"/>
      <c r="U809" s="899"/>
      <c r="V809" s="899"/>
      <c r="W809" s="899"/>
    </row>
    <row r="810" spans="1:23" ht="16.5" customHeight="1">
      <c r="A810" s="899"/>
      <c r="B810" s="899"/>
      <c r="C810" s="908"/>
      <c r="D810" s="899"/>
      <c r="E810" s="899"/>
      <c r="F810" s="899"/>
      <c r="G810" s="899"/>
      <c r="H810" s="899"/>
      <c r="I810" s="899"/>
      <c r="J810" s="899"/>
      <c r="K810" s="899"/>
      <c r="L810" s="899"/>
      <c r="M810" s="899"/>
      <c r="N810" s="899"/>
      <c r="O810" s="899"/>
      <c r="P810" s="899"/>
      <c r="Q810" s="899"/>
      <c r="R810" s="899"/>
      <c r="S810" s="899"/>
      <c r="T810" s="899"/>
      <c r="U810" s="899"/>
      <c r="V810" s="899"/>
      <c r="W810" s="899"/>
    </row>
    <row r="811" spans="1:23" ht="16.5" customHeight="1">
      <c r="A811" s="899"/>
      <c r="B811" s="899"/>
      <c r="C811" s="908"/>
      <c r="D811" s="899"/>
      <c r="E811" s="899"/>
      <c r="F811" s="899"/>
      <c r="G811" s="899"/>
      <c r="H811" s="899"/>
      <c r="I811" s="899"/>
      <c r="J811" s="899"/>
      <c r="K811" s="899"/>
      <c r="L811" s="899"/>
      <c r="M811" s="899"/>
      <c r="N811" s="899"/>
      <c r="O811" s="899"/>
      <c r="P811" s="899"/>
      <c r="Q811" s="899"/>
      <c r="R811" s="899"/>
      <c r="S811" s="899"/>
      <c r="T811" s="899"/>
      <c r="U811" s="899"/>
      <c r="V811" s="899"/>
      <c r="W811" s="899"/>
    </row>
    <row r="812" spans="1:23" ht="16.5" customHeight="1">
      <c r="A812" s="899"/>
      <c r="B812" s="899"/>
      <c r="C812" s="908"/>
      <c r="D812" s="899"/>
      <c r="E812" s="899"/>
      <c r="F812" s="899"/>
      <c r="G812" s="899"/>
      <c r="H812" s="899"/>
      <c r="I812" s="899"/>
      <c r="J812" s="899"/>
      <c r="K812" s="899"/>
      <c r="L812" s="899"/>
      <c r="M812" s="899"/>
      <c r="N812" s="899"/>
      <c r="O812" s="899"/>
      <c r="P812" s="899"/>
      <c r="Q812" s="899"/>
      <c r="R812" s="899"/>
      <c r="S812" s="899"/>
      <c r="T812" s="899"/>
      <c r="U812" s="899"/>
      <c r="V812" s="899"/>
      <c r="W812" s="899"/>
    </row>
    <row r="813" spans="1:23" ht="16.5" customHeight="1">
      <c r="A813" s="899"/>
      <c r="B813" s="899"/>
      <c r="C813" s="908"/>
      <c r="D813" s="899"/>
      <c r="E813" s="899"/>
      <c r="F813" s="899"/>
      <c r="G813" s="899"/>
      <c r="H813" s="899"/>
      <c r="I813" s="899"/>
      <c r="J813" s="899"/>
      <c r="K813" s="899"/>
      <c r="L813" s="899"/>
      <c r="M813" s="899"/>
      <c r="N813" s="899"/>
      <c r="O813" s="899"/>
      <c r="P813" s="899"/>
      <c r="Q813" s="899"/>
      <c r="R813" s="899"/>
      <c r="S813" s="899"/>
      <c r="T813" s="899"/>
      <c r="U813" s="899"/>
      <c r="V813" s="899"/>
      <c r="W813" s="899"/>
    </row>
    <row r="814" spans="1:23" ht="16.5" customHeight="1">
      <c r="A814" s="899"/>
      <c r="B814" s="899"/>
      <c r="C814" s="908"/>
      <c r="D814" s="899"/>
      <c r="E814" s="899"/>
      <c r="F814" s="899"/>
      <c r="G814" s="899"/>
      <c r="H814" s="899"/>
      <c r="I814" s="899"/>
      <c r="J814" s="899"/>
      <c r="K814" s="899"/>
      <c r="L814" s="899"/>
      <c r="M814" s="899"/>
      <c r="N814" s="899"/>
      <c r="O814" s="899"/>
      <c r="P814" s="899"/>
      <c r="Q814" s="899"/>
      <c r="R814" s="899"/>
      <c r="S814" s="899"/>
      <c r="T814" s="899"/>
      <c r="U814" s="899"/>
      <c r="V814" s="899"/>
      <c r="W814" s="899"/>
    </row>
    <row r="815" spans="1:23" ht="16.5" customHeight="1">
      <c r="A815" s="899"/>
      <c r="B815" s="899"/>
      <c r="C815" s="908"/>
      <c r="D815" s="899"/>
      <c r="E815" s="899"/>
      <c r="F815" s="899"/>
      <c r="G815" s="899"/>
      <c r="H815" s="899"/>
      <c r="I815" s="899"/>
      <c r="J815" s="899"/>
      <c r="K815" s="899"/>
      <c r="L815" s="899"/>
      <c r="M815" s="899"/>
      <c r="N815" s="899"/>
      <c r="O815" s="899"/>
      <c r="P815" s="899"/>
      <c r="Q815" s="899"/>
      <c r="R815" s="899"/>
      <c r="S815" s="899"/>
      <c r="T815" s="899"/>
      <c r="U815" s="899"/>
      <c r="V815" s="899"/>
      <c r="W815" s="899"/>
    </row>
    <row r="816" spans="1:23" ht="16.5" customHeight="1">
      <c r="A816" s="899"/>
      <c r="B816" s="899"/>
      <c r="C816" s="908"/>
      <c r="D816" s="899"/>
      <c r="E816" s="899"/>
      <c r="F816" s="899"/>
      <c r="G816" s="899"/>
      <c r="H816" s="899"/>
      <c r="I816" s="899"/>
      <c r="J816" s="899"/>
      <c r="K816" s="899"/>
      <c r="L816" s="899"/>
      <c r="M816" s="899"/>
      <c r="N816" s="899"/>
      <c r="O816" s="899"/>
      <c r="P816" s="899"/>
      <c r="Q816" s="899"/>
      <c r="R816" s="899"/>
      <c r="S816" s="899"/>
      <c r="T816" s="899"/>
      <c r="U816" s="899"/>
      <c r="V816" s="899"/>
      <c r="W816" s="899"/>
    </row>
    <row r="817" spans="1:23" ht="16.5" customHeight="1">
      <c r="A817" s="899"/>
      <c r="B817" s="899"/>
      <c r="C817" s="908"/>
      <c r="D817" s="899"/>
      <c r="E817" s="899"/>
      <c r="F817" s="899"/>
      <c r="G817" s="899"/>
      <c r="H817" s="899"/>
      <c r="I817" s="899"/>
      <c r="J817" s="899"/>
      <c r="K817" s="899"/>
      <c r="L817" s="899"/>
      <c r="M817" s="899"/>
      <c r="N817" s="899"/>
      <c r="O817" s="899"/>
      <c r="P817" s="899"/>
      <c r="Q817" s="899"/>
      <c r="R817" s="899"/>
      <c r="S817" s="899"/>
      <c r="T817" s="899"/>
      <c r="U817" s="899"/>
      <c r="V817" s="899"/>
      <c r="W817" s="899"/>
    </row>
    <row r="818" spans="1:23" ht="16.5" customHeight="1">
      <c r="A818" s="899"/>
      <c r="B818" s="899"/>
      <c r="C818" s="908"/>
      <c r="D818" s="899"/>
      <c r="E818" s="899"/>
      <c r="F818" s="899"/>
      <c r="G818" s="899"/>
      <c r="H818" s="899"/>
      <c r="I818" s="899"/>
      <c r="J818" s="899"/>
      <c r="K818" s="899"/>
      <c r="L818" s="899"/>
      <c r="M818" s="899"/>
      <c r="N818" s="899"/>
      <c r="O818" s="899"/>
      <c r="P818" s="899"/>
      <c r="Q818" s="899"/>
      <c r="R818" s="899"/>
      <c r="S818" s="899"/>
      <c r="T818" s="899"/>
      <c r="U818" s="899"/>
      <c r="V818" s="899"/>
      <c r="W818" s="899"/>
    </row>
    <row r="819" spans="1:23" ht="16.5" customHeight="1">
      <c r="A819" s="899"/>
      <c r="B819" s="899"/>
      <c r="C819" s="908"/>
      <c r="D819" s="899"/>
      <c r="E819" s="899"/>
      <c r="F819" s="899"/>
      <c r="G819" s="899"/>
      <c r="H819" s="899"/>
      <c r="I819" s="899"/>
      <c r="J819" s="899"/>
      <c r="K819" s="899"/>
      <c r="L819" s="899"/>
      <c r="M819" s="899"/>
      <c r="N819" s="899"/>
      <c r="O819" s="899"/>
      <c r="P819" s="899"/>
      <c r="Q819" s="899"/>
      <c r="R819" s="899"/>
      <c r="S819" s="899"/>
      <c r="T819" s="899"/>
      <c r="U819" s="899"/>
      <c r="V819" s="899"/>
      <c r="W819" s="899"/>
    </row>
    <row r="820" spans="1:23" ht="16.5" customHeight="1">
      <c r="A820" s="899"/>
      <c r="B820" s="899"/>
      <c r="C820" s="908"/>
      <c r="D820" s="899"/>
      <c r="E820" s="899"/>
      <c r="F820" s="899"/>
      <c r="G820" s="899"/>
      <c r="H820" s="899"/>
      <c r="I820" s="899"/>
      <c r="J820" s="899"/>
      <c r="K820" s="899"/>
      <c r="L820" s="899"/>
      <c r="M820" s="899"/>
      <c r="N820" s="899"/>
      <c r="O820" s="899"/>
      <c r="P820" s="899"/>
      <c r="Q820" s="899"/>
      <c r="R820" s="899"/>
      <c r="S820" s="899"/>
      <c r="T820" s="899"/>
      <c r="U820" s="899"/>
      <c r="V820" s="899"/>
      <c r="W820" s="899"/>
    </row>
    <row r="821" spans="1:23" ht="16.5" customHeight="1">
      <c r="A821" s="899"/>
      <c r="B821" s="899"/>
      <c r="C821" s="908"/>
      <c r="D821" s="899"/>
      <c r="E821" s="899"/>
      <c r="F821" s="899"/>
      <c r="G821" s="899"/>
      <c r="H821" s="899"/>
      <c r="I821" s="899"/>
      <c r="J821" s="899"/>
      <c r="K821" s="899"/>
      <c r="L821" s="899"/>
      <c r="M821" s="899"/>
      <c r="N821" s="899"/>
      <c r="O821" s="899"/>
      <c r="P821" s="899"/>
      <c r="Q821" s="899"/>
      <c r="R821" s="899"/>
      <c r="S821" s="899"/>
      <c r="T821" s="899"/>
      <c r="U821" s="899"/>
      <c r="V821" s="899"/>
      <c r="W821" s="899"/>
    </row>
    <row r="822" spans="1:23" ht="16.5" customHeight="1">
      <c r="A822" s="899"/>
      <c r="B822" s="899"/>
      <c r="C822" s="908"/>
      <c r="D822" s="899"/>
      <c r="E822" s="899"/>
      <c r="F822" s="899"/>
      <c r="G822" s="899"/>
      <c r="H822" s="899"/>
      <c r="I822" s="899"/>
      <c r="J822" s="899"/>
      <c r="K822" s="899"/>
      <c r="L822" s="899"/>
      <c r="M822" s="899"/>
      <c r="N822" s="899"/>
      <c r="O822" s="899"/>
      <c r="P822" s="899"/>
      <c r="Q822" s="899"/>
      <c r="R822" s="899"/>
      <c r="S822" s="899"/>
      <c r="T822" s="899"/>
      <c r="U822" s="899"/>
      <c r="V822" s="899"/>
      <c r="W822" s="899"/>
    </row>
    <row r="823" spans="1:23" ht="16.5" customHeight="1">
      <c r="A823" s="899"/>
      <c r="B823" s="899"/>
      <c r="C823" s="908"/>
      <c r="D823" s="899"/>
      <c r="E823" s="899"/>
      <c r="F823" s="899"/>
      <c r="G823" s="899"/>
      <c r="H823" s="899"/>
      <c r="I823" s="899"/>
      <c r="J823" s="899"/>
      <c r="K823" s="899"/>
      <c r="L823" s="899"/>
      <c r="M823" s="899"/>
      <c r="N823" s="899"/>
      <c r="O823" s="899"/>
      <c r="P823" s="899"/>
      <c r="Q823" s="899"/>
      <c r="R823" s="899"/>
      <c r="S823" s="899"/>
      <c r="T823" s="899"/>
      <c r="U823" s="899"/>
      <c r="V823" s="899"/>
      <c r="W823" s="899"/>
    </row>
    <row r="824" spans="1:23" ht="16.5" customHeight="1">
      <c r="A824" s="899"/>
      <c r="B824" s="899"/>
      <c r="C824" s="908"/>
      <c r="D824" s="899"/>
      <c r="E824" s="899"/>
      <c r="F824" s="899"/>
      <c r="G824" s="899"/>
      <c r="H824" s="899"/>
      <c r="I824" s="899"/>
      <c r="J824" s="899"/>
      <c r="K824" s="899"/>
      <c r="L824" s="899"/>
      <c r="M824" s="899"/>
      <c r="N824" s="899"/>
      <c r="O824" s="899"/>
      <c r="P824" s="899"/>
      <c r="Q824" s="899"/>
      <c r="R824" s="899"/>
      <c r="S824" s="899"/>
      <c r="T824" s="899"/>
      <c r="U824" s="899"/>
      <c r="V824" s="899"/>
      <c r="W824" s="899"/>
    </row>
    <row r="825" spans="1:23" ht="16.5" customHeight="1">
      <c r="A825" s="899"/>
      <c r="B825" s="899"/>
      <c r="C825" s="908"/>
      <c r="D825" s="899"/>
      <c r="E825" s="899"/>
      <c r="F825" s="899"/>
      <c r="G825" s="899"/>
      <c r="H825" s="899"/>
      <c r="I825" s="899"/>
      <c r="J825" s="899"/>
      <c r="K825" s="899"/>
      <c r="L825" s="899"/>
      <c r="M825" s="899"/>
      <c r="N825" s="899"/>
      <c r="O825" s="899"/>
      <c r="P825" s="899"/>
      <c r="Q825" s="899"/>
      <c r="R825" s="899"/>
      <c r="S825" s="899"/>
      <c r="T825" s="899"/>
      <c r="U825" s="899"/>
      <c r="V825" s="899"/>
      <c r="W825" s="899"/>
    </row>
    <row r="826" spans="1:23" ht="16.5" customHeight="1">
      <c r="A826" s="899"/>
      <c r="B826" s="899"/>
      <c r="C826" s="908"/>
      <c r="D826" s="899"/>
      <c r="E826" s="899"/>
      <c r="F826" s="899"/>
      <c r="G826" s="899"/>
      <c r="H826" s="899"/>
      <c r="I826" s="899"/>
      <c r="J826" s="899"/>
      <c r="K826" s="899"/>
      <c r="L826" s="899"/>
      <c r="M826" s="899"/>
      <c r="N826" s="899"/>
      <c r="O826" s="899"/>
      <c r="P826" s="899"/>
      <c r="Q826" s="899"/>
      <c r="R826" s="899"/>
      <c r="S826" s="899"/>
      <c r="T826" s="899"/>
      <c r="U826" s="899"/>
      <c r="V826" s="899"/>
      <c r="W826" s="899"/>
    </row>
    <row r="827" spans="1:23" ht="16.5" customHeight="1">
      <c r="A827" s="899"/>
      <c r="B827" s="899"/>
      <c r="C827" s="908"/>
      <c r="D827" s="899"/>
      <c r="E827" s="899"/>
      <c r="F827" s="899"/>
      <c r="G827" s="899"/>
      <c r="H827" s="899"/>
      <c r="I827" s="899"/>
      <c r="J827" s="899"/>
      <c r="K827" s="899"/>
      <c r="L827" s="899"/>
      <c r="M827" s="899"/>
      <c r="N827" s="899"/>
      <c r="O827" s="899"/>
      <c r="P827" s="899"/>
      <c r="Q827" s="899"/>
      <c r="R827" s="899"/>
      <c r="S827" s="899"/>
      <c r="T827" s="899"/>
      <c r="U827" s="899"/>
      <c r="V827" s="899"/>
      <c r="W827" s="899"/>
    </row>
    <row r="828" spans="1:23" ht="16.5" customHeight="1">
      <c r="A828" s="899"/>
      <c r="B828" s="899"/>
      <c r="C828" s="908"/>
      <c r="D828" s="899"/>
      <c r="E828" s="899"/>
      <c r="F828" s="899"/>
      <c r="G828" s="899"/>
      <c r="H828" s="899"/>
      <c r="I828" s="899"/>
      <c r="J828" s="899"/>
      <c r="K828" s="899"/>
      <c r="L828" s="899"/>
      <c r="M828" s="899"/>
      <c r="N828" s="899"/>
      <c r="O828" s="899"/>
      <c r="P828" s="899"/>
      <c r="Q828" s="899"/>
      <c r="R828" s="899"/>
      <c r="S828" s="899"/>
      <c r="T828" s="899"/>
      <c r="U828" s="899"/>
      <c r="V828" s="899"/>
      <c r="W828" s="899"/>
    </row>
    <row r="829" spans="1:23" ht="16.5" customHeight="1">
      <c r="A829" s="899"/>
      <c r="B829" s="899"/>
      <c r="C829" s="908"/>
      <c r="D829" s="899"/>
      <c r="E829" s="899"/>
      <c r="F829" s="899"/>
      <c r="G829" s="899"/>
      <c r="H829" s="899"/>
      <c r="I829" s="899"/>
      <c r="J829" s="899"/>
      <c r="K829" s="899"/>
      <c r="L829" s="899"/>
      <c r="M829" s="899"/>
      <c r="N829" s="899"/>
      <c r="O829" s="899"/>
      <c r="P829" s="899"/>
      <c r="Q829" s="899"/>
      <c r="R829" s="899"/>
      <c r="S829" s="899"/>
      <c r="T829" s="899"/>
      <c r="U829" s="899"/>
      <c r="V829" s="899"/>
      <c r="W829" s="899"/>
    </row>
    <row r="830" spans="1:23" ht="16.5" customHeight="1">
      <c r="A830" s="899"/>
      <c r="B830" s="899"/>
      <c r="C830" s="908"/>
      <c r="D830" s="899"/>
      <c r="E830" s="899"/>
      <c r="F830" s="899"/>
      <c r="G830" s="899"/>
      <c r="H830" s="899"/>
      <c r="I830" s="899"/>
      <c r="J830" s="899"/>
      <c r="K830" s="899"/>
      <c r="L830" s="899"/>
      <c r="M830" s="899"/>
      <c r="N830" s="899"/>
      <c r="O830" s="899"/>
      <c r="P830" s="899"/>
      <c r="Q830" s="899"/>
      <c r="R830" s="899"/>
      <c r="S830" s="899"/>
      <c r="T830" s="899"/>
      <c r="U830" s="899"/>
      <c r="V830" s="899"/>
      <c r="W830" s="899"/>
    </row>
    <row r="831" spans="1:23" ht="16.5" customHeight="1">
      <c r="A831" s="899"/>
      <c r="B831" s="899"/>
      <c r="C831" s="908"/>
      <c r="D831" s="899"/>
      <c r="E831" s="899"/>
      <c r="F831" s="899"/>
      <c r="G831" s="899"/>
      <c r="H831" s="899"/>
      <c r="I831" s="899"/>
      <c r="J831" s="899"/>
      <c r="K831" s="899"/>
      <c r="L831" s="899"/>
      <c r="M831" s="899"/>
      <c r="N831" s="899"/>
      <c r="O831" s="899"/>
      <c r="P831" s="899"/>
      <c r="Q831" s="899"/>
      <c r="R831" s="899"/>
      <c r="S831" s="899"/>
      <c r="T831" s="899"/>
      <c r="U831" s="899"/>
      <c r="V831" s="899"/>
      <c r="W831" s="899"/>
    </row>
    <row r="832" spans="1:23" ht="16.5" customHeight="1">
      <c r="A832" s="899"/>
      <c r="B832" s="899"/>
      <c r="C832" s="908"/>
      <c r="D832" s="899"/>
      <c r="E832" s="899"/>
      <c r="F832" s="899"/>
      <c r="G832" s="899"/>
      <c r="H832" s="899"/>
      <c r="I832" s="899"/>
      <c r="J832" s="899"/>
      <c r="K832" s="899"/>
      <c r="L832" s="899"/>
      <c r="M832" s="899"/>
      <c r="N832" s="899"/>
      <c r="O832" s="899"/>
      <c r="P832" s="899"/>
      <c r="Q832" s="899"/>
      <c r="R832" s="899"/>
      <c r="S832" s="899"/>
      <c r="T832" s="899"/>
      <c r="U832" s="899"/>
      <c r="V832" s="899"/>
      <c r="W832" s="899"/>
    </row>
    <row r="833" spans="1:23" ht="16.5" customHeight="1">
      <c r="A833" s="899"/>
      <c r="B833" s="899"/>
      <c r="C833" s="908"/>
      <c r="D833" s="899"/>
      <c r="E833" s="899"/>
      <c r="F833" s="899"/>
      <c r="G833" s="899"/>
      <c r="H833" s="899"/>
      <c r="I833" s="899"/>
      <c r="J833" s="899"/>
      <c r="K833" s="899"/>
      <c r="L833" s="899"/>
      <c r="M833" s="899"/>
      <c r="N833" s="899"/>
      <c r="O833" s="899"/>
      <c r="P833" s="899"/>
      <c r="Q833" s="899"/>
      <c r="R833" s="899"/>
      <c r="S833" s="899"/>
      <c r="T833" s="899"/>
      <c r="U833" s="899"/>
      <c r="V833" s="899"/>
      <c r="W833" s="899"/>
    </row>
    <row r="834" spans="1:23" ht="16.5" customHeight="1">
      <c r="A834" s="899"/>
      <c r="B834" s="899"/>
      <c r="C834" s="908"/>
      <c r="D834" s="899"/>
      <c r="E834" s="899"/>
      <c r="F834" s="899"/>
      <c r="G834" s="899"/>
      <c r="H834" s="899"/>
      <c r="I834" s="899"/>
      <c r="J834" s="899"/>
      <c r="K834" s="899"/>
      <c r="L834" s="899"/>
      <c r="M834" s="899"/>
      <c r="N834" s="899"/>
      <c r="O834" s="899"/>
      <c r="P834" s="899"/>
      <c r="Q834" s="899"/>
      <c r="R834" s="899"/>
      <c r="S834" s="899"/>
      <c r="T834" s="899"/>
      <c r="U834" s="899"/>
      <c r="V834" s="899"/>
      <c r="W834" s="899"/>
    </row>
    <row r="835" spans="1:23" ht="16.5" customHeight="1">
      <c r="A835" s="899"/>
      <c r="B835" s="899"/>
      <c r="C835" s="908"/>
      <c r="D835" s="899"/>
      <c r="E835" s="899"/>
      <c r="F835" s="899"/>
      <c r="G835" s="899"/>
      <c r="H835" s="899"/>
      <c r="I835" s="899"/>
      <c r="J835" s="899"/>
      <c r="K835" s="899"/>
      <c r="L835" s="899"/>
      <c r="M835" s="899"/>
      <c r="N835" s="899"/>
      <c r="O835" s="899"/>
      <c r="P835" s="899"/>
      <c r="Q835" s="899"/>
      <c r="R835" s="899"/>
      <c r="S835" s="899"/>
      <c r="T835" s="899"/>
      <c r="U835" s="899"/>
      <c r="V835" s="899"/>
      <c r="W835" s="899"/>
    </row>
    <row r="836" spans="1:23" ht="16.5" customHeight="1">
      <c r="A836" s="899"/>
      <c r="B836" s="899"/>
      <c r="C836" s="908"/>
      <c r="D836" s="899"/>
      <c r="E836" s="899"/>
      <c r="F836" s="899"/>
      <c r="G836" s="899"/>
      <c r="H836" s="899"/>
      <c r="I836" s="899"/>
      <c r="J836" s="899"/>
      <c r="K836" s="899"/>
      <c r="L836" s="899"/>
      <c r="M836" s="899"/>
      <c r="N836" s="899"/>
      <c r="O836" s="899"/>
      <c r="P836" s="899"/>
      <c r="Q836" s="899"/>
      <c r="R836" s="899"/>
      <c r="S836" s="899"/>
      <c r="T836" s="899"/>
      <c r="U836" s="899"/>
      <c r="V836" s="899"/>
      <c r="W836" s="899"/>
    </row>
    <row r="837" spans="1:23" ht="16.5" customHeight="1">
      <c r="A837" s="899"/>
      <c r="B837" s="899"/>
      <c r="C837" s="908"/>
      <c r="D837" s="899"/>
      <c r="E837" s="899"/>
      <c r="F837" s="899"/>
      <c r="G837" s="899"/>
      <c r="H837" s="899"/>
      <c r="I837" s="899"/>
      <c r="J837" s="899"/>
      <c r="K837" s="899"/>
      <c r="L837" s="899"/>
      <c r="M837" s="899"/>
      <c r="N837" s="899"/>
      <c r="O837" s="899"/>
      <c r="P837" s="899"/>
      <c r="Q837" s="899"/>
      <c r="R837" s="899"/>
      <c r="S837" s="899"/>
      <c r="T837" s="899"/>
      <c r="U837" s="899"/>
      <c r="V837" s="899"/>
      <c r="W837" s="899"/>
    </row>
    <row r="838" spans="1:23" ht="16.5" customHeight="1">
      <c r="A838" s="899"/>
      <c r="B838" s="899"/>
      <c r="C838" s="908"/>
      <c r="D838" s="899"/>
      <c r="E838" s="899"/>
      <c r="F838" s="899"/>
      <c r="G838" s="899"/>
      <c r="H838" s="899"/>
      <c r="I838" s="899"/>
      <c r="J838" s="899"/>
      <c r="K838" s="899"/>
      <c r="L838" s="899"/>
      <c r="M838" s="899"/>
      <c r="N838" s="899"/>
      <c r="O838" s="899"/>
      <c r="P838" s="899"/>
      <c r="Q838" s="899"/>
      <c r="R838" s="899"/>
      <c r="S838" s="899"/>
      <c r="T838" s="899"/>
      <c r="U838" s="899"/>
      <c r="V838" s="899"/>
      <c r="W838" s="899"/>
    </row>
    <row r="839" spans="1:23" ht="16.5" customHeight="1">
      <c r="A839" s="899"/>
      <c r="B839" s="899"/>
      <c r="C839" s="908"/>
      <c r="D839" s="899"/>
      <c r="E839" s="899"/>
      <c r="F839" s="899"/>
      <c r="G839" s="899"/>
      <c r="H839" s="899"/>
      <c r="I839" s="899"/>
      <c r="J839" s="899"/>
      <c r="K839" s="899"/>
      <c r="L839" s="899"/>
      <c r="M839" s="899"/>
      <c r="N839" s="899"/>
      <c r="O839" s="899"/>
      <c r="P839" s="899"/>
      <c r="Q839" s="899"/>
      <c r="R839" s="899"/>
      <c r="S839" s="899"/>
      <c r="T839" s="899"/>
      <c r="U839" s="899"/>
      <c r="V839" s="899"/>
      <c r="W839" s="899"/>
    </row>
    <row r="840" spans="1:23" ht="16.5" customHeight="1">
      <c r="A840" s="899"/>
      <c r="B840" s="899"/>
      <c r="C840" s="908"/>
      <c r="D840" s="899"/>
      <c r="E840" s="899"/>
      <c r="F840" s="899"/>
      <c r="G840" s="899"/>
      <c r="H840" s="899"/>
      <c r="I840" s="899"/>
      <c r="J840" s="899"/>
      <c r="K840" s="899"/>
      <c r="L840" s="899"/>
      <c r="M840" s="899"/>
      <c r="N840" s="899"/>
      <c r="O840" s="899"/>
      <c r="P840" s="899"/>
      <c r="Q840" s="899"/>
      <c r="R840" s="899"/>
      <c r="S840" s="899"/>
      <c r="T840" s="899"/>
      <c r="U840" s="899"/>
      <c r="V840" s="899"/>
      <c r="W840" s="899"/>
    </row>
    <row r="841" spans="1:23" ht="16.5" customHeight="1">
      <c r="A841" s="899"/>
      <c r="B841" s="899"/>
      <c r="C841" s="908"/>
      <c r="D841" s="899"/>
      <c r="E841" s="899"/>
      <c r="F841" s="899"/>
      <c r="G841" s="899"/>
      <c r="H841" s="899"/>
      <c r="I841" s="899"/>
      <c r="J841" s="899"/>
      <c r="K841" s="899"/>
      <c r="L841" s="899"/>
      <c r="M841" s="899"/>
      <c r="N841" s="899"/>
      <c r="O841" s="899"/>
      <c r="P841" s="899"/>
      <c r="Q841" s="899"/>
      <c r="R841" s="899"/>
      <c r="S841" s="899"/>
      <c r="T841" s="899"/>
      <c r="U841" s="899"/>
      <c r="V841" s="899"/>
      <c r="W841" s="899"/>
    </row>
    <row r="842" spans="1:23" ht="16.5" customHeight="1">
      <c r="A842" s="899"/>
      <c r="B842" s="899"/>
      <c r="C842" s="908"/>
      <c r="D842" s="899"/>
      <c r="E842" s="899"/>
      <c r="F842" s="899"/>
      <c r="G842" s="899"/>
      <c r="H842" s="899"/>
      <c r="I842" s="899"/>
      <c r="J842" s="899"/>
      <c r="K842" s="899"/>
      <c r="L842" s="899"/>
      <c r="M842" s="899"/>
      <c r="N842" s="899"/>
      <c r="O842" s="899"/>
      <c r="P842" s="899"/>
      <c r="Q842" s="899"/>
      <c r="R842" s="899"/>
      <c r="S842" s="899"/>
      <c r="T842" s="899"/>
      <c r="U842" s="899"/>
      <c r="V842" s="899"/>
      <c r="W842" s="899"/>
    </row>
    <row r="843" spans="1:23" ht="16.5" customHeight="1">
      <c r="A843" s="899"/>
      <c r="B843" s="899"/>
      <c r="C843" s="908"/>
      <c r="D843" s="899"/>
      <c r="E843" s="899"/>
      <c r="F843" s="899"/>
      <c r="G843" s="899"/>
      <c r="H843" s="899"/>
      <c r="I843" s="899"/>
      <c r="J843" s="899"/>
      <c r="K843" s="899"/>
      <c r="L843" s="899"/>
      <c r="M843" s="899"/>
      <c r="N843" s="899"/>
      <c r="O843" s="899"/>
      <c r="P843" s="899"/>
      <c r="Q843" s="899"/>
      <c r="R843" s="899"/>
      <c r="S843" s="899"/>
      <c r="T843" s="899"/>
      <c r="U843" s="899"/>
      <c r="V843" s="899"/>
      <c r="W843" s="899"/>
    </row>
    <row r="844" spans="1:23" ht="16.5" customHeight="1">
      <c r="A844" s="899"/>
      <c r="B844" s="899"/>
      <c r="C844" s="908"/>
      <c r="D844" s="899"/>
      <c r="E844" s="899"/>
      <c r="F844" s="899"/>
      <c r="G844" s="899"/>
      <c r="H844" s="899"/>
      <c r="I844" s="899"/>
      <c r="J844" s="899"/>
      <c r="K844" s="899"/>
      <c r="L844" s="899"/>
      <c r="M844" s="899"/>
      <c r="N844" s="899"/>
      <c r="O844" s="899"/>
      <c r="P844" s="899"/>
      <c r="Q844" s="899"/>
      <c r="R844" s="899"/>
      <c r="S844" s="899"/>
      <c r="T844" s="899"/>
      <c r="U844" s="899"/>
      <c r="V844" s="899"/>
      <c r="W844" s="899"/>
    </row>
    <row r="845" spans="1:23" ht="16.5" customHeight="1">
      <c r="A845" s="899"/>
      <c r="B845" s="899"/>
      <c r="C845" s="908"/>
      <c r="D845" s="899"/>
      <c r="E845" s="899"/>
      <c r="F845" s="899"/>
      <c r="G845" s="899"/>
      <c r="H845" s="899"/>
      <c r="I845" s="899"/>
      <c r="J845" s="899"/>
      <c r="K845" s="899"/>
      <c r="L845" s="899"/>
      <c r="M845" s="899"/>
      <c r="N845" s="899"/>
      <c r="O845" s="899"/>
      <c r="P845" s="899"/>
      <c r="Q845" s="899"/>
      <c r="R845" s="899"/>
      <c r="S845" s="899"/>
      <c r="T845" s="899"/>
      <c r="U845" s="899"/>
      <c r="V845" s="899"/>
      <c r="W845" s="899"/>
    </row>
    <row r="846" spans="1:23" ht="16.5" customHeight="1">
      <c r="A846" s="899"/>
      <c r="B846" s="899"/>
      <c r="C846" s="908"/>
      <c r="D846" s="899"/>
      <c r="E846" s="899"/>
      <c r="F846" s="899"/>
      <c r="G846" s="899"/>
      <c r="H846" s="899"/>
      <c r="I846" s="899"/>
      <c r="J846" s="899"/>
      <c r="K846" s="899"/>
      <c r="L846" s="899"/>
      <c r="M846" s="899"/>
      <c r="N846" s="899"/>
      <c r="O846" s="899"/>
      <c r="P846" s="899"/>
      <c r="Q846" s="899"/>
      <c r="R846" s="899"/>
      <c r="S846" s="899"/>
      <c r="T846" s="899"/>
      <c r="U846" s="899"/>
      <c r="V846" s="899"/>
      <c r="W846" s="899"/>
    </row>
    <row r="847" spans="1:23" ht="16.5" customHeight="1">
      <c r="A847" s="899"/>
      <c r="B847" s="899"/>
      <c r="C847" s="908"/>
      <c r="D847" s="899"/>
      <c r="E847" s="899"/>
      <c r="F847" s="899"/>
      <c r="G847" s="899"/>
      <c r="H847" s="899"/>
      <c r="I847" s="899"/>
      <c r="J847" s="899"/>
      <c r="K847" s="899"/>
      <c r="L847" s="899"/>
      <c r="M847" s="899"/>
      <c r="N847" s="899"/>
      <c r="O847" s="899"/>
      <c r="P847" s="899"/>
      <c r="Q847" s="899"/>
      <c r="R847" s="899"/>
      <c r="S847" s="899"/>
      <c r="T847" s="899"/>
      <c r="U847" s="899"/>
      <c r="V847" s="899"/>
      <c r="W847" s="899"/>
    </row>
    <row r="848" spans="1:23" ht="16.5" customHeight="1">
      <c r="A848" s="899"/>
      <c r="B848" s="899"/>
      <c r="C848" s="908"/>
      <c r="D848" s="899"/>
      <c r="E848" s="899"/>
      <c r="F848" s="899"/>
      <c r="G848" s="899"/>
      <c r="H848" s="899"/>
      <c r="I848" s="899"/>
      <c r="J848" s="899"/>
      <c r="K848" s="899"/>
      <c r="L848" s="899"/>
      <c r="M848" s="899"/>
      <c r="N848" s="899"/>
      <c r="O848" s="899"/>
      <c r="P848" s="899"/>
      <c r="Q848" s="899"/>
      <c r="R848" s="899"/>
      <c r="S848" s="899"/>
      <c r="T848" s="899"/>
      <c r="U848" s="899"/>
      <c r="V848" s="899"/>
      <c r="W848" s="899"/>
    </row>
    <row r="849" spans="1:23" ht="16.5" customHeight="1">
      <c r="A849" s="899"/>
      <c r="B849" s="899"/>
      <c r="C849" s="908"/>
      <c r="D849" s="899"/>
      <c r="E849" s="899"/>
      <c r="F849" s="899"/>
      <c r="G849" s="899"/>
      <c r="H849" s="899"/>
      <c r="I849" s="899"/>
      <c r="J849" s="899"/>
      <c r="K849" s="899"/>
      <c r="L849" s="899"/>
      <c r="M849" s="899"/>
      <c r="N849" s="899"/>
      <c r="O849" s="899"/>
      <c r="P849" s="899"/>
      <c r="Q849" s="899"/>
      <c r="R849" s="899"/>
      <c r="S849" s="899"/>
      <c r="T849" s="899"/>
      <c r="U849" s="899"/>
      <c r="V849" s="899"/>
      <c r="W849" s="899"/>
    </row>
    <row r="850" spans="1:23" ht="16.5" customHeight="1">
      <c r="A850" s="899"/>
      <c r="B850" s="899"/>
      <c r="C850" s="908"/>
      <c r="D850" s="899"/>
      <c r="E850" s="899"/>
      <c r="F850" s="899"/>
      <c r="G850" s="899"/>
      <c r="H850" s="899"/>
      <c r="I850" s="899"/>
      <c r="J850" s="899"/>
      <c r="K850" s="899"/>
      <c r="L850" s="899"/>
      <c r="M850" s="899"/>
      <c r="N850" s="899"/>
      <c r="O850" s="899"/>
      <c r="P850" s="899"/>
      <c r="Q850" s="899"/>
      <c r="R850" s="899"/>
      <c r="S850" s="899"/>
      <c r="T850" s="899"/>
      <c r="U850" s="899"/>
      <c r="V850" s="899"/>
      <c r="W850" s="899"/>
    </row>
    <row r="851" spans="1:23" ht="16.5" customHeight="1">
      <c r="A851" s="899"/>
      <c r="B851" s="899"/>
      <c r="C851" s="908"/>
      <c r="D851" s="899"/>
      <c r="E851" s="899"/>
      <c r="F851" s="899"/>
      <c r="G851" s="899"/>
      <c r="H851" s="899"/>
      <c r="I851" s="899"/>
      <c r="J851" s="899"/>
      <c r="K851" s="899"/>
      <c r="L851" s="899"/>
      <c r="M851" s="899"/>
      <c r="N851" s="899"/>
      <c r="O851" s="899"/>
      <c r="P851" s="899"/>
      <c r="Q851" s="899"/>
      <c r="R851" s="899"/>
      <c r="S851" s="899"/>
      <c r="T851" s="899"/>
      <c r="U851" s="899"/>
      <c r="V851" s="899"/>
      <c r="W851" s="899"/>
    </row>
    <row r="852" spans="1:23" ht="16.5" customHeight="1">
      <c r="A852" s="899"/>
      <c r="B852" s="899"/>
      <c r="C852" s="908"/>
      <c r="D852" s="899"/>
      <c r="E852" s="899"/>
      <c r="F852" s="899"/>
      <c r="G852" s="899"/>
      <c r="H852" s="899"/>
      <c r="I852" s="899"/>
      <c r="J852" s="899"/>
      <c r="K852" s="899"/>
      <c r="L852" s="899"/>
      <c r="M852" s="899"/>
      <c r="N852" s="899"/>
      <c r="O852" s="899"/>
      <c r="P852" s="899"/>
      <c r="Q852" s="899"/>
      <c r="R852" s="899"/>
      <c r="S852" s="899"/>
      <c r="T852" s="899"/>
      <c r="U852" s="899"/>
      <c r="V852" s="899"/>
      <c r="W852" s="899"/>
    </row>
    <row r="853" spans="1:23" ht="16.5" customHeight="1">
      <c r="A853" s="899"/>
      <c r="B853" s="899"/>
      <c r="C853" s="908"/>
      <c r="D853" s="899"/>
      <c r="E853" s="899"/>
      <c r="F853" s="899"/>
      <c r="G853" s="899"/>
      <c r="H853" s="899"/>
      <c r="I853" s="899"/>
      <c r="J853" s="899"/>
      <c r="K853" s="899"/>
      <c r="L853" s="899"/>
      <c r="M853" s="899"/>
      <c r="N853" s="899"/>
      <c r="O853" s="899"/>
      <c r="P853" s="899"/>
      <c r="Q853" s="899"/>
      <c r="R853" s="899"/>
      <c r="S853" s="899"/>
      <c r="T853" s="899"/>
      <c r="U853" s="899"/>
      <c r="V853" s="899"/>
      <c r="W853" s="899"/>
    </row>
    <row r="854" spans="1:23" ht="16.5" customHeight="1">
      <c r="A854" s="899"/>
      <c r="B854" s="899"/>
      <c r="C854" s="908"/>
      <c r="D854" s="899"/>
      <c r="E854" s="899"/>
      <c r="F854" s="899"/>
      <c r="G854" s="899"/>
      <c r="H854" s="899"/>
      <c r="I854" s="899"/>
      <c r="J854" s="899"/>
      <c r="K854" s="899"/>
      <c r="L854" s="899"/>
      <c r="M854" s="899"/>
      <c r="N854" s="899"/>
      <c r="O854" s="899"/>
      <c r="P854" s="899"/>
      <c r="Q854" s="899"/>
      <c r="R854" s="899"/>
      <c r="S854" s="899"/>
      <c r="T854" s="899"/>
      <c r="U854" s="899"/>
      <c r="V854" s="899"/>
      <c r="W854" s="899"/>
    </row>
    <row r="855" spans="1:23" ht="16.5" customHeight="1">
      <c r="A855" s="899"/>
      <c r="B855" s="899"/>
      <c r="C855" s="908"/>
      <c r="D855" s="899"/>
      <c r="E855" s="899"/>
      <c r="F855" s="899"/>
      <c r="G855" s="899"/>
      <c r="H855" s="899"/>
      <c r="I855" s="899"/>
      <c r="J855" s="899"/>
      <c r="K855" s="899"/>
      <c r="L855" s="899"/>
      <c r="M855" s="899"/>
      <c r="N855" s="899"/>
      <c r="O855" s="899"/>
      <c r="P855" s="899"/>
      <c r="Q855" s="899"/>
      <c r="R855" s="899"/>
      <c r="S855" s="899"/>
      <c r="T855" s="899"/>
      <c r="U855" s="899"/>
      <c r="V855" s="899"/>
      <c r="W855" s="899"/>
    </row>
    <row r="856" spans="1:23" ht="16.5" customHeight="1">
      <c r="A856" s="899"/>
      <c r="B856" s="899"/>
      <c r="C856" s="908"/>
      <c r="D856" s="899"/>
      <c r="E856" s="899"/>
      <c r="F856" s="899"/>
      <c r="G856" s="899"/>
      <c r="H856" s="899"/>
      <c r="I856" s="899"/>
      <c r="J856" s="899"/>
      <c r="K856" s="899"/>
      <c r="L856" s="899"/>
      <c r="M856" s="899"/>
      <c r="N856" s="899"/>
      <c r="O856" s="899"/>
      <c r="P856" s="899"/>
      <c r="Q856" s="899"/>
      <c r="R856" s="899"/>
      <c r="S856" s="899"/>
      <c r="T856" s="899"/>
      <c r="U856" s="899"/>
      <c r="V856" s="899"/>
      <c r="W856" s="899"/>
    </row>
    <row r="857" spans="1:23" ht="16.5" customHeight="1">
      <c r="A857" s="899"/>
      <c r="B857" s="899"/>
      <c r="C857" s="908"/>
      <c r="D857" s="899"/>
      <c r="E857" s="899"/>
      <c r="F857" s="899"/>
      <c r="G857" s="899"/>
      <c r="H857" s="899"/>
      <c r="I857" s="899"/>
      <c r="J857" s="899"/>
      <c r="K857" s="899"/>
      <c r="L857" s="899"/>
      <c r="M857" s="899"/>
      <c r="N857" s="899"/>
      <c r="O857" s="899"/>
      <c r="P857" s="899"/>
      <c r="Q857" s="899"/>
      <c r="R857" s="899"/>
      <c r="S857" s="899"/>
      <c r="T857" s="899"/>
      <c r="U857" s="899"/>
      <c r="V857" s="899"/>
      <c r="W857" s="899"/>
    </row>
    <row r="858" spans="1:23" ht="16.5" customHeight="1">
      <c r="A858" s="899"/>
      <c r="B858" s="899"/>
      <c r="C858" s="908"/>
      <c r="D858" s="899"/>
      <c r="E858" s="899"/>
      <c r="F858" s="899"/>
      <c r="G858" s="899"/>
      <c r="H858" s="899"/>
      <c r="I858" s="899"/>
      <c r="J858" s="899"/>
      <c r="K858" s="899"/>
      <c r="L858" s="899"/>
      <c r="M858" s="899"/>
      <c r="N858" s="899"/>
      <c r="O858" s="899"/>
      <c r="P858" s="899"/>
      <c r="Q858" s="899"/>
      <c r="R858" s="899"/>
      <c r="S858" s="899"/>
      <c r="T858" s="899"/>
      <c r="U858" s="899"/>
      <c r="V858" s="899"/>
      <c r="W858" s="899"/>
    </row>
    <row r="859" spans="1:23" ht="16.5" customHeight="1">
      <c r="A859" s="899"/>
      <c r="B859" s="899"/>
      <c r="C859" s="908"/>
      <c r="D859" s="899"/>
      <c r="E859" s="899"/>
      <c r="F859" s="899"/>
      <c r="G859" s="899"/>
      <c r="H859" s="899"/>
      <c r="I859" s="899"/>
      <c r="J859" s="899"/>
      <c r="K859" s="899"/>
      <c r="L859" s="899"/>
      <c r="M859" s="899"/>
      <c r="N859" s="899"/>
      <c r="O859" s="899"/>
      <c r="P859" s="899"/>
      <c r="Q859" s="899"/>
      <c r="R859" s="899"/>
      <c r="S859" s="899"/>
      <c r="T859" s="899"/>
      <c r="U859" s="899"/>
      <c r="V859" s="899"/>
      <c r="W859" s="899"/>
    </row>
    <row r="860" spans="1:23" ht="16.5" customHeight="1">
      <c r="A860" s="899"/>
      <c r="B860" s="899"/>
      <c r="C860" s="908"/>
      <c r="D860" s="899"/>
      <c r="E860" s="899"/>
      <c r="F860" s="899"/>
      <c r="G860" s="899"/>
      <c r="H860" s="899"/>
      <c r="I860" s="899"/>
      <c r="J860" s="899"/>
      <c r="K860" s="899"/>
      <c r="L860" s="899"/>
      <c r="M860" s="899"/>
      <c r="N860" s="899"/>
      <c r="O860" s="899"/>
      <c r="P860" s="899"/>
      <c r="Q860" s="899"/>
      <c r="R860" s="899"/>
      <c r="S860" s="899"/>
      <c r="T860" s="899"/>
      <c r="U860" s="899"/>
      <c r="V860" s="899"/>
      <c r="W860" s="899"/>
    </row>
    <row r="861" spans="1:23" ht="16.5" customHeight="1">
      <c r="A861" s="899"/>
      <c r="B861" s="899"/>
      <c r="C861" s="908"/>
      <c r="D861" s="899"/>
      <c r="E861" s="899"/>
      <c r="F861" s="899"/>
      <c r="G861" s="899"/>
      <c r="H861" s="899"/>
      <c r="I861" s="899"/>
      <c r="J861" s="899"/>
      <c r="K861" s="899"/>
      <c r="L861" s="899"/>
      <c r="M861" s="899"/>
      <c r="N861" s="899"/>
      <c r="O861" s="899"/>
      <c r="P861" s="899"/>
      <c r="Q861" s="899"/>
      <c r="R861" s="899"/>
      <c r="S861" s="899"/>
      <c r="T861" s="899"/>
      <c r="U861" s="899"/>
      <c r="V861" s="899"/>
      <c r="W861" s="899"/>
    </row>
    <row r="862" spans="1:23" ht="16.5" customHeight="1">
      <c r="A862" s="899"/>
      <c r="B862" s="899"/>
      <c r="C862" s="908"/>
      <c r="D862" s="899"/>
      <c r="E862" s="899"/>
      <c r="F862" s="899"/>
      <c r="G862" s="899"/>
      <c r="H862" s="899"/>
      <c r="I862" s="899"/>
      <c r="J862" s="899"/>
      <c r="K862" s="899"/>
      <c r="L862" s="899"/>
      <c r="M862" s="899"/>
      <c r="N862" s="899"/>
      <c r="O862" s="899"/>
      <c r="P862" s="899"/>
      <c r="Q862" s="899"/>
      <c r="R862" s="899"/>
      <c r="S862" s="899"/>
      <c r="T862" s="899"/>
      <c r="U862" s="899"/>
      <c r="V862" s="899"/>
      <c r="W862" s="899"/>
    </row>
    <row r="863" spans="1:23" ht="16.5" customHeight="1">
      <c r="A863" s="899"/>
      <c r="B863" s="899"/>
      <c r="C863" s="908"/>
      <c r="D863" s="899"/>
      <c r="E863" s="899"/>
      <c r="F863" s="899"/>
      <c r="G863" s="899"/>
      <c r="H863" s="899"/>
      <c r="I863" s="899"/>
      <c r="J863" s="899"/>
      <c r="K863" s="899"/>
      <c r="L863" s="899"/>
      <c r="M863" s="899"/>
      <c r="N863" s="899"/>
      <c r="O863" s="899"/>
      <c r="P863" s="899"/>
      <c r="Q863" s="899"/>
      <c r="R863" s="899"/>
      <c r="S863" s="899"/>
      <c r="T863" s="899"/>
      <c r="U863" s="899"/>
      <c r="V863" s="899"/>
      <c r="W863" s="899"/>
    </row>
    <row r="864" spans="1:23" ht="16.5" customHeight="1">
      <c r="A864" s="899"/>
      <c r="B864" s="899"/>
      <c r="C864" s="908"/>
      <c r="D864" s="899"/>
      <c r="E864" s="899"/>
      <c r="F864" s="899"/>
      <c r="G864" s="899"/>
      <c r="H864" s="899"/>
      <c r="I864" s="899"/>
      <c r="J864" s="899"/>
      <c r="K864" s="899"/>
      <c r="L864" s="899"/>
      <c r="M864" s="899"/>
      <c r="N864" s="899"/>
      <c r="O864" s="899"/>
      <c r="P864" s="899"/>
      <c r="Q864" s="899"/>
      <c r="R864" s="899"/>
      <c r="S864" s="899"/>
      <c r="T864" s="899"/>
      <c r="U864" s="899"/>
      <c r="V864" s="899"/>
      <c r="W864" s="899"/>
    </row>
    <row r="865" spans="1:23" ht="16.5" customHeight="1">
      <c r="A865" s="899"/>
      <c r="B865" s="899"/>
      <c r="C865" s="908"/>
      <c r="D865" s="899"/>
      <c r="E865" s="899"/>
      <c r="F865" s="899"/>
      <c r="G865" s="899"/>
      <c r="H865" s="899"/>
      <c r="I865" s="899"/>
      <c r="J865" s="899"/>
      <c r="K865" s="899"/>
      <c r="L865" s="899"/>
      <c r="M865" s="899"/>
      <c r="N865" s="899"/>
      <c r="O865" s="899"/>
      <c r="P865" s="899"/>
      <c r="Q865" s="899"/>
      <c r="R865" s="899"/>
      <c r="S865" s="899"/>
      <c r="T865" s="899"/>
      <c r="U865" s="899"/>
      <c r="V865" s="899"/>
      <c r="W865" s="899"/>
    </row>
    <row r="866" spans="1:23" ht="16.5" customHeight="1">
      <c r="A866" s="899"/>
      <c r="B866" s="899"/>
      <c r="C866" s="908"/>
      <c r="D866" s="899"/>
      <c r="E866" s="899"/>
      <c r="F866" s="899"/>
      <c r="G866" s="899"/>
      <c r="H866" s="899"/>
      <c r="I866" s="899"/>
      <c r="J866" s="899"/>
      <c r="K866" s="899"/>
      <c r="L866" s="899"/>
      <c r="M866" s="899"/>
      <c r="N866" s="899"/>
      <c r="O866" s="899"/>
      <c r="P866" s="899"/>
      <c r="Q866" s="899"/>
      <c r="R866" s="899"/>
      <c r="S866" s="899"/>
      <c r="T866" s="899"/>
      <c r="U866" s="899"/>
      <c r="V866" s="899"/>
      <c r="W866" s="899"/>
    </row>
    <row r="867" spans="1:23" ht="16.5" customHeight="1">
      <c r="A867" s="899"/>
      <c r="B867" s="899"/>
      <c r="C867" s="908"/>
      <c r="D867" s="899"/>
      <c r="E867" s="899"/>
      <c r="F867" s="899"/>
      <c r="G867" s="899"/>
      <c r="H867" s="899"/>
      <c r="I867" s="899"/>
      <c r="J867" s="899"/>
      <c r="K867" s="899"/>
      <c r="L867" s="899"/>
      <c r="M867" s="899"/>
      <c r="N867" s="899"/>
      <c r="O867" s="899"/>
      <c r="P867" s="899"/>
      <c r="Q867" s="899"/>
      <c r="R867" s="899"/>
      <c r="S867" s="899"/>
      <c r="T867" s="899"/>
      <c r="U867" s="899"/>
      <c r="V867" s="899"/>
      <c r="W867" s="899"/>
    </row>
    <row r="868" spans="1:23" ht="16.5" customHeight="1">
      <c r="A868" s="899"/>
      <c r="B868" s="899"/>
      <c r="C868" s="908"/>
      <c r="D868" s="899"/>
      <c r="E868" s="899"/>
      <c r="F868" s="899"/>
      <c r="G868" s="899"/>
      <c r="H868" s="899"/>
      <c r="I868" s="899"/>
      <c r="J868" s="899"/>
      <c r="K868" s="899"/>
      <c r="L868" s="899"/>
      <c r="M868" s="899"/>
      <c r="N868" s="899"/>
      <c r="O868" s="899"/>
      <c r="P868" s="899"/>
      <c r="Q868" s="899"/>
      <c r="R868" s="899"/>
      <c r="S868" s="899"/>
      <c r="T868" s="899"/>
      <c r="U868" s="899"/>
      <c r="V868" s="899"/>
      <c r="W868" s="899"/>
    </row>
    <row r="869" spans="1:23" ht="16.5" customHeight="1">
      <c r="A869" s="899"/>
      <c r="B869" s="899"/>
      <c r="C869" s="908"/>
      <c r="D869" s="899"/>
      <c r="E869" s="899"/>
      <c r="F869" s="899"/>
      <c r="G869" s="899"/>
      <c r="H869" s="899"/>
      <c r="I869" s="899"/>
      <c r="J869" s="899"/>
      <c r="K869" s="899"/>
      <c r="L869" s="899"/>
      <c r="M869" s="899"/>
      <c r="N869" s="899"/>
      <c r="O869" s="899"/>
      <c r="P869" s="899"/>
      <c r="Q869" s="899"/>
      <c r="R869" s="899"/>
      <c r="S869" s="899"/>
      <c r="T869" s="899"/>
      <c r="U869" s="899"/>
      <c r="V869" s="899"/>
      <c r="W869" s="899"/>
    </row>
    <row r="870" spans="1:23" ht="16.5" customHeight="1">
      <c r="A870" s="899"/>
      <c r="B870" s="899"/>
      <c r="C870" s="908"/>
      <c r="D870" s="899"/>
      <c r="E870" s="899"/>
      <c r="F870" s="899"/>
      <c r="G870" s="899"/>
      <c r="H870" s="899"/>
      <c r="I870" s="899"/>
      <c r="J870" s="899"/>
      <c r="K870" s="899"/>
      <c r="L870" s="899"/>
      <c r="M870" s="899"/>
      <c r="N870" s="899"/>
      <c r="O870" s="899"/>
      <c r="P870" s="899"/>
      <c r="Q870" s="899"/>
      <c r="R870" s="899"/>
      <c r="S870" s="899"/>
      <c r="T870" s="899"/>
      <c r="U870" s="899"/>
      <c r="V870" s="899"/>
      <c r="W870" s="899"/>
    </row>
    <row r="871" spans="1:23" ht="16.5" customHeight="1">
      <c r="A871" s="899"/>
      <c r="B871" s="899"/>
      <c r="C871" s="908"/>
      <c r="D871" s="899"/>
      <c r="E871" s="899"/>
      <c r="F871" s="899"/>
      <c r="G871" s="899"/>
      <c r="H871" s="899"/>
      <c r="I871" s="899"/>
      <c r="J871" s="899"/>
      <c r="K871" s="899"/>
      <c r="L871" s="899"/>
      <c r="M871" s="899"/>
      <c r="N871" s="899"/>
      <c r="O871" s="899"/>
      <c r="P871" s="899"/>
      <c r="Q871" s="899"/>
      <c r="R871" s="899"/>
      <c r="S871" s="899"/>
      <c r="T871" s="899"/>
      <c r="U871" s="899"/>
      <c r="V871" s="899"/>
      <c r="W871" s="899"/>
    </row>
    <row r="872" spans="1:23" ht="16.5" customHeight="1">
      <c r="A872" s="899"/>
      <c r="B872" s="899"/>
      <c r="C872" s="908"/>
      <c r="D872" s="899"/>
      <c r="E872" s="899"/>
      <c r="F872" s="899"/>
      <c r="G872" s="899"/>
      <c r="H872" s="899"/>
      <c r="I872" s="899"/>
      <c r="J872" s="899"/>
      <c r="K872" s="899"/>
      <c r="L872" s="899"/>
      <c r="M872" s="899"/>
      <c r="N872" s="899"/>
      <c r="O872" s="899"/>
      <c r="P872" s="899"/>
      <c r="Q872" s="899"/>
      <c r="R872" s="899"/>
      <c r="S872" s="899"/>
      <c r="T872" s="899"/>
      <c r="U872" s="899"/>
      <c r="V872" s="899"/>
      <c r="W872" s="899"/>
    </row>
    <row r="873" spans="1:23" ht="16.5" customHeight="1">
      <c r="A873" s="899"/>
      <c r="B873" s="899"/>
      <c r="C873" s="908"/>
      <c r="D873" s="899"/>
      <c r="E873" s="899"/>
      <c r="F873" s="899"/>
      <c r="G873" s="899"/>
      <c r="H873" s="899"/>
      <c r="I873" s="899"/>
      <c r="J873" s="899"/>
      <c r="K873" s="899"/>
      <c r="L873" s="899"/>
      <c r="M873" s="899"/>
      <c r="N873" s="899"/>
      <c r="O873" s="899"/>
      <c r="P873" s="899"/>
      <c r="Q873" s="899"/>
      <c r="R873" s="899"/>
      <c r="S873" s="899"/>
      <c r="T873" s="899"/>
      <c r="U873" s="899"/>
      <c r="V873" s="899"/>
      <c r="W873" s="899"/>
    </row>
    <row r="874" spans="1:23" ht="16.5" customHeight="1">
      <c r="A874" s="899"/>
      <c r="B874" s="899"/>
      <c r="C874" s="908"/>
      <c r="D874" s="899"/>
      <c r="E874" s="899"/>
      <c r="F874" s="899"/>
      <c r="G874" s="899"/>
      <c r="H874" s="899"/>
      <c r="I874" s="899"/>
      <c r="J874" s="899"/>
      <c r="K874" s="899"/>
      <c r="L874" s="899"/>
      <c r="M874" s="899"/>
      <c r="N874" s="899"/>
      <c r="O874" s="899"/>
      <c r="P874" s="899"/>
      <c r="Q874" s="899"/>
      <c r="R874" s="899"/>
      <c r="S874" s="899"/>
      <c r="T874" s="899"/>
      <c r="U874" s="899"/>
      <c r="V874" s="899"/>
      <c r="W874" s="899"/>
    </row>
    <row r="875" spans="1:23" ht="16.5" customHeight="1">
      <c r="A875" s="899"/>
      <c r="B875" s="899"/>
      <c r="C875" s="908"/>
      <c r="D875" s="899"/>
      <c r="E875" s="899"/>
      <c r="F875" s="899"/>
      <c r="G875" s="899"/>
      <c r="H875" s="899"/>
      <c r="I875" s="899"/>
      <c r="J875" s="899"/>
      <c r="K875" s="899"/>
      <c r="L875" s="899"/>
      <c r="M875" s="899"/>
      <c r="N875" s="899"/>
      <c r="O875" s="899"/>
      <c r="P875" s="899"/>
      <c r="Q875" s="899"/>
      <c r="R875" s="899"/>
      <c r="S875" s="899"/>
      <c r="T875" s="899"/>
      <c r="U875" s="899"/>
      <c r="V875" s="899"/>
      <c r="W875" s="899"/>
    </row>
    <row r="876" spans="1:23" ht="16.5" customHeight="1">
      <c r="A876" s="899"/>
      <c r="B876" s="899"/>
      <c r="C876" s="908"/>
      <c r="D876" s="899"/>
      <c r="E876" s="899"/>
      <c r="F876" s="899"/>
      <c r="G876" s="899"/>
      <c r="H876" s="899"/>
      <c r="I876" s="899"/>
      <c r="J876" s="899"/>
      <c r="K876" s="899"/>
      <c r="L876" s="899"/>
      <c r="M876" s="899"/>
      <c r="N876" s="899"/>
      <c r="O876" s="899"/>
      <c r="P876" s="899"/>
      <c r="Q876" s="899"/>
      <c r="R876" s="899"/>
      <c r="S876" s="899"/>
      <c r="T876" s="899"/>
      <c r="U876" s="899"/>
      <c r="V876" s="899"/>
      <c r="W876" s="899"/>
    </row>
    <row r="877" spans="1:23" ht="16.5" customHeight="1">
      <c r="A877" s="899"/>
      <c r="B877" s="899"/>
      <c r="C877" s="908"/>
      <c r="D877" s="899"/>
      <c r="E877" s="899"/>
      <c r="F877" s="899"/>
      <c r="G877" s="899"/>
      <c r="H877" s="899"/>
      <c r="I877" s="899"/>
      <c r="J877" s="899"/>
      <c r="K877" s="899"/>
      <c r="L877" s="899"/>
      <c r="M877" s="899"/>
      <c r="N877" s="899"/>
      <c r="O877" s="899"/>
      <c r="P877" s="899"/>
      <c r="Q877" s="899"/>
      <c r="R877" s="899"/>
      <c r="S877" s="899"/>
      <c r="T877" s="899"/>
      <c r="U877" s="899"/>
      <c r="V877" s="899"/>
      <c r="W877" s="899"/>
    </row>
    <row r="878" spans="1:23" ht="16.5" customHeight="1">
      <c r="A878" s="899"/>
      <c r="B878" s="899"/>
      <c r="C878" s="908"/>
      <c r="D878" s="899"/>
      <c r="E878" s="899"/>
      <c r="F878" s="899"/>
      <c r="G878" s="899"/>
      <c r="H878" s="899"/>
      <c r="I878" s="899"/>
      <c r="J878" s="899"/>
      <c r="K878" s="899"/>
      <c r="L878" s="899"/>
      <c r="M878" s="899"/>
      <c r="N878" s="899"/>
      <c r="O878" s="899"/>
      <c r="P878" s="899"/>
      <c r="Q878" s="899"/>
      <c r="R878" s="899"/>
      <c r="S878" s="899"/>
      <c r="T878" s="899"/>
      <c r="U878" s="899"/>
      <c r="V878" s="899"/>
      <c r="W878" s="899"/>
    </row>
    <row r="879" spans="1:23" ht="16.5" customHeight="1">
      <c r="A879" s="899"/>
      <c r="B879" s="899"/>
      <c r="C879" s="908"/>
      <c r="D879" s="899"/>
      <c r="E879" s="899"/>
      <c r="F879" s="899"/>
      <c r="G879" s="899"/>
      <c r="H879" s="899"/>
      <c r="I879" s="899"/>
      <c r="J879" s="899"/>
      <c r="K879" s="899"/>
      <c r="L879" s="899"/>
      <c r="M879" s="899"/>
      <c r="N879" s="899"/>
      <c r="O879" s="899"/>
      <c r="P879" s="899"/>
      <c r="Q879" s="899"/>
      <c r="R879" s="899"/>
      <c r="S879" s="899"/>
      <c r="T879" s="899"/>
      <c r="U879" s="899"/>
      <c r="V879" s="899"/>
      <c r="W879" s="899"/>
    </row>
    <row r="880" spans="1:23" ht="16.5" customHeight="1">
      <c r="A880" s="899"/>
      <c r="B880" s="899"/>
      <c r="C880" s="908"/>
      <c r="D880" s="899"/>
      <c r="E880" s="899"/>
      <c r="F880" s="899"/>
      <c r="G880" s="899"/>
      <c r="H880" s="899"/>
      <c r="I880" s="899"/>
      <c r="J880" s="899"/>
      <c r="K880" s="899"/>
      <c r="L880" s="899"/>
      <c r="M880" s="899"/>
      <c r="N880" s="899"/>
      <c r="O880" s="899"/>
      <c r="P880" s="899"/>
      <c r="Q880" s="899"/>
      <c r="R880" s="899"/>
      <c r="S880" s="899"/>
      <c r="T880" s="899"/>
      <c r="U880" s="899"/>
      <c r="V880" s="899"/>
      <c r="W880" s="899"/>
    </row>
    <row r="881" spans="1:23" ht="16.5" customHeight="1">
      <c r="A881" s="899"/>
      <c r="B881" s="899"/>
      <c r="C881" s="908"/>
      <c r="D881" s="899"/>
      <c r="E881" s="899"/>
      <c r="F881" s="899"/>
      <c r="G881" s="899"/>
      <c r="H881" s="899"/>
      <c r="I881" s="899"/>
      <c r="J881" s="899"/>
      <c r="K881" s="899"/>
      <c r="L881" s="899"/>
      <c r="M881" s="899"/>
      <c r="N881" s="899"/>
      <c r="O881" s="899"/>
      <c r="P881" s="899"/>
      <c r="Q881" s="899"/>
      <c r="R881" s="899"/>
      <c r="S881" s="899"/>
      <c r="T881" s="899"/>
      <c r="U881" s="899"/>
      <c r="V881" s="899"/>
      <c r="W881" s="899"/>
    </row>
    <row r="882" spans="1:23" ht="16.5" customHeight="1">
      <c r="A882" s="899"/>
      <c r="B882" s="899"/>
      <c r="C882" s="908"/>
      <c r="D882" s="899"/>
      <c r="E882" s="899"/>
      <c r="F882" s="899"/>
      <c r="G882" s="899"/>
      <c r="H882" s="899"/>
      <c r="I882" s="899"/>
      <c r="J882" s="899"/>
      <c r="K882" s="899"/>
      <c r="L882" s="899"/>
      <c r="M882" s="899"/>
      <c r="N882" s="899"/>
      <c r="O882" s="899"/>
      <c r="P882" s="899"/>
      <c r="Q882" s="899"/>
      <c r="R882" s="899"/>
      <c r="S882" s="899"/>
      <c r="T882" s="899"/>
      <c r="U882" s="899"/>
      <c r="V882" s="899"/>
      <c r="W882" s="899"/>
    </row>
    <row r="883" spans="1:23" ht="16.5" customHeight="1">
      <c r="A883" s="899"/>
      <c r="B883" s="899"/>
      <c r="C883" s="908"/>
      <c r="D883" s="899"/>
      <c r="E883" s="899"/>
      <c r="F883" s="899"/>
      <c r="G883" s="899"/>
      <c r="H883" s="899"/>
      <c r="I883" s="899"/>
      <c r="J883" s="899"/>
      <c r="K883" s="899"/>
      <c r="L883" s="899"/>
      <c r="M883" s="899"/>
      <c r="N883" s="899"/>
      <c r="O883" s="899"/>
      <c r="P883" s="899"/>
      <c r="Q883" s="899"/>
      <c r="R883" s="899"/>
      <c r="S883" s="899"/>
      <c r="T883" s="899"/>
      <c r="U883" s="899"/>
      <c r="V883" s="899"/>
      <c r="W883" s="899"/>
    </row>
    <row r="884" spans="1:23" ht="16.5" customHeight="1">
      <c r="A884" s="899"/>
      <c r="B884" s="899"/>
      <c r="C884" s="908"/>
      <c r="D884" s="899"/>
      <c r="E884" s="899"/>
      <c r="F884" s="899"/>
      <c r="G884" s="899"/>
      <c r="H884" s="899"/>
      <c r="I884" s="899"/>
      <c r="J884" s="899"/>
      <c r="K884" s="899"/>
      <c r="L884" s="899"/>
      <c r="M884" s="899"/>
      <c r="N884" s="899"/>
      <c r="O884" s="899"/>
      <c r="P884" s="899"/>
      <c r="Q884" s="899"/>
      <c r="R884" s="899"/>
      <c r="S884" s="899"/>
      <c r="T884" s="899"/>
      <c r="U884" s="899"/>
      <c r="V884" s="899"/>
      <c r="W884" s="899"/>
    </row>
    <row r="885" spans="1:23" ht="16.5" customHeight="1">
      <c r="A885" s="899"/>
      <c r="B885" s="899"/>
      <c r="C885" s="908"/>
      <c r="D885" s="899"/>
      <c r="E885" s="899"/>
      <c r="F885" s="899"/>
      <c r="G885" s="899"/>
      <c r="H885" s="899"/>
      <c r="I885" s="899"/>
      <c r="J885" s="899"/>
      <c r="K885" s="899"/>
      <c r="L885" s="899"/>
      <c r="M885" s="899"/>
      <c r="N885" s="899"/>
      <c r="O885" s="899"/>
      <c r="P885" s="899"/>
      <c r="Q885" s="899"/>
      <c r="R885" s="899"/>
      <c r="S885" s="899"/>
      <c r="T885" s="899"/>
      <c r="U885" s="899"/>
      <c r="V885" s="899"/>
      <c r="W885" s="899"/>
    </row>
    <row r="886" spans="1:23" ht="16.5" customHeight="1">
      <c r="A886" s="899"/>
      <c r="B886" s="899"/>
      <c r="C886" s="908"/>
      <c r="D886" s="899"/>
      <c r="E886" s="899"/>
      <c r="F886" s="899"/>
      <c r="G886" s="899"/>
      <c r="H886" s="899"/>
      <c r="I886" s="899"/>
      <c r="J886" s="899"/>
      <c r="K886" s="899"/>
      <c r="L886" s="899"/>
      <c r="M886" s="899"/>
      <c r="N886" s="899"/>
      <c r="O886" s="899"/>
      <c r="P886" s="899"/>
      <c r="Q886" s="899"/>
      <c r="R886" s="899"/>
      <c r="S886" s="899"/>
      <c r="T886" s="899"/>
      <c r="U886" s="899"/>
      <c r="V886" s="899"/>
      <c r="W886" s="899"/>
    </row>
    <row r="887" spans="1:23" ht="16.5" customHeight="1">
      <c r="A887" s="899"/>
      <c r="B887" s="899"/>
      <c r="C887" s="908"/>
      <c r="D887" s="899"/>
      <c r="E887" s="899"/>
      <c r="F887" s="899"/>
      <c r="G887" s="899"/>
      <c r="H887" s="899"/>
      <c r="I887" s="899"/>
      <c r="J887" s="899"/>
      <c r="K887" s="899"/>
      <c r="L887" s="899"/>
      <c r="M887" s="899"/>
      <c r="N887" s="899"/>
      <c r="O887" s="899"/>
      <c r="P887" s="899"/>
      <c r="Q887" s="899"/>
      <c r="R887" s="899"/>
      <c r="S887" s="899"/>
      <c r="T887" s="899"/>
      <c r="U887" s="899"/>
      <c r="V887" s="899"/>
      <c r="W887" s="899"/>
    </row>
    <row r="888" spans="1:23" ht="16.5" customHeight="1">
      <c r="A888" s="899"/>
      <c r="B888" s="899"/>
      <c r="C888" s="908"/>
      <c r="D888" s="899"/>
      <c r="E888" s="899"/>
      <c r="F888" s="899"/>
      <c r="G888" s="899"/>
      <c r="H888" s="899"/>
      <c r="I888" s="899"/>
      <c r="J888" s="899"/>
      <c r="K888" s="899"/>
      <c r="L888" s="899"/>
      <c r="M888" s="899"/>
      <c r="N888" s="899"/>
      <c r="O888" s="899"/>
      <c r="P888" s="899"/>
      <c r="Q888" s="899"/>
      <c r="R888" s="899"/>
      <c r="S888" s="899"/>
      <c r="T888" s="899"/>
      <c r="U888" s="899"/>
      <c r="V888" s="899"/>
      <c r="W888" s="899"/>
    </row>
    <row r="889" spans="1:23" ht="16.5" customHeight="1">
      <c r="A889" s="899"/>
      <c r="B889" s="899"/>
      <c r="C889" s="908"/>
      <c r="D889" s="899"/>
      <c r="E889" s="899"/>
      <c r="F889" s="899"/>
      <c r="G889" s="899"/>
      <c r="H889" s="899"/>
      <c r="I889" s="899"/>
      <c r="J889" s="899"/>
      <c r="K889" s="899"/>
      <c r="L889" s="899"/>
      <c r="M889" s="899"/>
      <c r="N889" s="899"/>
      <c r="O889" s="899"/>
      <c r="P889" s="899"/>
      <c r="Q889" s="899"/>
      <c r="R889" s="899"/>
      <c r="S889" s="899"/>
      <c r="T889" s="899"/>
      <c r="U889" s="899"/>
      <c r="V889" s="899"/>
      <c r="W889" s="899"/>
    </row>
    <row r="890" spans="1:23" ht="16.5" customHeight="1">
      <c r="A890" s="899"/>
      <c r="B890" s="899"/>
      <c r="C890" s="908"/>
      <c r="D890" s="899"/>
      <c r="E890" s="899"/>
      <c r="F890" s="899"/>
      <c r="G890" s="899"/>
      <c r="H890" s="899"/>
      <c r="I890" s="899"/>
      <c r="J890" s="899"/>
      <c r="K890" s="899"/>
      <c r="L890" s="899"/>
      <c r="M890" s="899"/>
      <c r="N890" s="899"/>
      <c r="O890" s="899"/>
      <c r="P890" s="899"/>
      <c r="Q890" s="899"/>
      <c r="R890" s="899"/>
      <c r="S890" s="899"/>
      <c r="T890" s="899"/>
      <c r="U890" s="899"/>
      <c r="V890" s="899"/>
      <c r="W890" s="899"/>
    </row>
    <row r="891" spans="1:23" ht="16.5" customHeight="1">
      <c r="A891" s="899"/>
      <c r="B891" s="899"/>
      <c r="C891" s="908"/>
      <c r="D891" s="899"/>
      <c r="E891" s="899"/>
      <c r="F891" s="899"/>
      <c r="G891" s="899"/>
      <c r="H891" s="899"/>
      <c r="I891" s="899"/>
      <c r="J891" s="899"/>
      <c r="K891" s="899"/>
      <c r="L891" s="899"/>
      <c r="M891" s="899"/>
      <c r="N891" s="899"/>
      <c r="O891" s="899"/>
      <c r="P891" s="899"/>
      <c r="Q891" s="899"/>
      <c r="R891" s="899"/>
      <c r="S891" s="899"/>
      <c r="T891" s="899"/>
      <c r="U891" s="899"/>
      <c r="V891" s="899"/>
      <c r="W891" s="899"/>
    </row>
    <row r="892" spans="1:23" ht="16.5" customHeight="1">
      <c r="A892" s="899"/>
      <c r="B892" s="899"/>
      <c r="C892" s="908"/>
      <c r="D892" s="899"/>
      <c r="E892" s="899"/>
      <c r="F892" s="899"/>
      <c r="G892" s="899"/>
      <c r="H892" s="899"/>
      <c r="I892" s="899"/>
      <c r="J892" s="899"/>
      <c r="K892" s="899"/>
      <c r="L892" s="899"/>
      <c r="M892" s="899"/>
      <c r="N892" s="899"/>
      <c r="O892" s="899"/>
      <c r="P892" s="899"/>
      <c r="Q892" s="899"/>
      <c r="R892" s="899"/>
      <c r="S892" s="899"/>
      <c r="T892" s="899"/>
      <c r="U892" s="899"/>
      <c r="V892" s="899"/>
      <c r="W892" s="899"/>
    </row>
    <row r="893" spans="1:23" ht="16.5" customHeight="1">
      <c r="A893" s="899"/>
      <c r="B893" s="899"/>
      <c r="C893" s="908"/>
      <c r="D893" s="899"/>
      <c r="E893" s="899"/>
      <c r="F893" s="899"/>
      <c r="G893" s="899"/>
      <c r="H893" s="899"/>
      <c r="I893" s="899"/>
      <c r="J893" s="899"/>
      <c r="K893" s="899"/>
      <c r="L893" s="899"/>
      <c r="M893" s="899"/>
      <c r="N893" s="899"/>
      <c r="O893" s="899"/>
      <c r="P893" s="899"/>
      <c r="Q893" s="899"/>
      <c r="R893" s="899"/>
      <c r="S893" s="899"/>
      <c r="T893" s="899"/>
      <c r="U893" s="899"/>
      <c r="V893" s="899"/>
      <c r="W893" s="899"/>
    </row>
    <row r="894" spans="1:23" ht="16.5" customHeight="1">
      <c r="A894" s="899"/>
      <c r="B894" s="899"/>
      <c r="C894" s="908"/>
      <c r="D894" s="899"/>
      <c r="E894" s="899"/>
      <c r="F894" s="899"/>
      <c r="G894" s="899"/>
      <c r="H894" s="899"/>
      <c r="I894" s="899"/>
      <c r="J894" s="899"/>
      <c r="K894" s="899"/>
      <c r="L894" s="899"/>
      <c r="M894" s="899"/>
      <c r="N894" s="899"/>
      <c r="O894" s="899"/>
      <c r="P894" s="899"/>
      <c r="Q894" s="899"/>
      <c r="R894" s="899"/>
      <c r="S894" s="899"/>
      <c r="T894" s="899"/>
      <c r="U894" s="899"/>
      <c r="V894" s="899"/>
      <c r="W894" s="899"/>
    </row>
    <row r="895" spans="1:23" ht="16.5" customHeight="1">
      <c r="A895" s="899"/>
      <c r="B895" s="899"/>
      <c r="C895" s="908"/>
      <c r="D895" s="899"/>
      <c r="E895" s="899"/>
      <c r="F895" s="899"/>
      <c r="G895" s="899"/>
      <c r="H895" s="899"/>
      <c r="I895" s="899"/>
      <c r="J895" s="899"/>
      <c r="K895" s="899"/>
      <c r="L895" s="899"/>
      <c r="M895" s="899"/>
      <c r="N895" s="899"/>
      <c r="O895" s="899"/>
      <c r="P895" s="899"/>
      <c r="Q895" s="899"/>
      <c r="R895" s="899"/>
      <c r="S895" s="899"/>
      <c r="T895" s="899"/>
      <c r="U895" s="899"/>
      <c r="V895" s="899"/>
      <c r="W895" s="899"/>
    </row>
    <row r="896" spans="1:23" ht="16.5" customHeight="1">
      <c r="A896" s="899"/>
      <c r="B896" s="899"/>
      <c r="C896" s="908"/>
      <c r="D896" s="899"/>
      <c r="E896" s="899"/>
      <c r="F896" s="899"/>
      <c r="G896" s="899"/>
      <c r="H896" s="899"/>
      <c r="I896" s="899"/>
      <c r="J896" s="899"/>
      <c r="K896" s="899"/>
      <c r="L896" s="899"/>
      <c r="M896" s="899"/>
      <c r="N896" s="899"/>
      <c r="O896" s="899"/>
      <c r="P896" s="899"/>
      <c r="Q896" s="899"/>
      <c r="R896" s="899"/>
      <c r="S896" s="899"/>
      <c r="T896" s="899"/>
      <c r="U896" s="899"/>
      <c r="V896" s="899"/>
      <c r="W896" s="899"/>
    </row>
    <row r="897" spans="1:23" ht="16.5" customHeight="1">
      <c r="A897" s="899"/>
      <c r="B897" s="899"/>
      <c r="C897" s="908"/>
      <c r="D897" s="899"/>
      <c r="E897" s="899"/>
      <c r="F897" s="899"/>
      <c r="G897" s="899"/>
      <c r="H897" s="899"/>
      <c r="I897" s="899"/>
      <c r="J897" s="899"/>
      <c r="K897" s="899"/>
      <c r="L897" s="899"/>
      <c r="M897" s="899"/>
      <c r="N897" s="899"/>
      <c r="O897" s="899"/>
      <c r="P897" s="899"/>
      <c r="Q897" s="899"/>
      <c r="R897" s="899"/>
      <c r="S897" s="899"/>
      <c r="T897" s="899"/>
      <c r="U897" s="899"/>
      <c r="V897" s="899"/>
      <c r="W897" s="899"/>
    </row>
    <row r="898" spans="1:23" ht="16.5" customHeight="1">
      <c r="A898" s="899"/>
      <c r="B898" s="899"/>
      <c r="C898" s="908"/>
      <c r="D898" s="899"/>
      <c r="E898" s="899"/>
      <c r="F898" s="899"/>
      <c r="G898" s="899"/>
      <c r="H898" s="899"/>
      <c r="I898" s="899"/>
      <c r="J898" s="899"/>
      <c r="K898" s="899"/>
      <c r="L898" s="899"/>
      <c r="M898" s="899"/>
      <c r="N898" s="899"/>
      <c r="O898" s="899"/>
      <c r="P898" s="899"/>
      <c r="Q898" s="899"/>
      <c r="R898" s="899"/>
      <c r="S898" s="899"/>
      <c r="T898" s="899"/>
      <c r="U898" s="899"/>
      <c r="V898" s="899"/>
      <c r="W898" s="899"/>
    </row>
    <row r="899" spans="1:23" ht="16.5" customHeight="1">
      <c r="A899" s="899"/>
      <c r="B899" s="899"/>
      <c r="C899" s="908"/>
      <c r="D899" s="899"/>
      <c r="E899" s="899"/>
      <c r="F899" s="899"/>
      <c r="G899" s="899"/>
      <c r="H899" s="899"/>
      <c r="I899" s="899"/>
      <c r="J899" s="899"/>
      <c r="K899" s="899"/>
      <c r="L899" s="899"/>
      <c r="M899" s="899"/>
      <c r="N899" s="899"/>
      <c r="O899" s="899"/>
      <c r="P899" s="899"/>
      <c r="Q899" s="899"/>
      <c r="R899" s="899"/>
      <c r="S899" s="899"/>
      <c r="T899" s="899"/>
      <c r="U899" s="899"/>
      <c r="V899" s="899"/>
      <c r="W899" s="899"/>
    </row>
    <row r="900" spans="1:23" ht="16.5" customHeight="1">
      <c r="A900" s="899"/>
      <c r="B900" s="899"/>
      <c r="C900" s="908"/>
      <c r="D900" s="899"/>
      <c r="E900" s="899"/>
      <c r="F900" s="899"/>
      <c r="G900" s="899"/>
      <c r="H900" s="899"/>
      <c r="I900" s="899"/>
      <c r="J900" s="899"/>
      <c r="K900" s="899"/>
      <c r="L900" s="899"/>
      <c r="M900" s="899"/>
      <c r="N900" s="899"/>
      <c r="O900" s="899"/>
      <c r="P900" s="899"/>
      <c r="Q900" s="899"/>
      <c r="R900" s="899"/>
      <c r="S900" s="899"/>
      <c r="T900" s="899"/>
      <c r="U900" s="899"/>
      <c r="V900" s="899"/>
      <c r="W900" s="899"/>
    </row>
    <row r="901" spans="1:23" ht="16.5" customHeight="1">
      <c r="A901" s="899"/>
      <c r="B901" s="899"/>
      <c r="C901" s="908"/>
      <c r="D901" s="899"/>
      <c r="E901" s="899"/>
      <c r="F901" s="899"/>
      <c r="G901" s="899"/>
      <c r="H901" s="899"/>
      <c r="I901" s="899"/>
      <c r="J901" s="899"/>
      <c r="K901" s="899"/>
      <c r="L901" s="899"/>
      <c r="M901" s="899"/>
      <c r="N901" s="899"/>
      <c r="O901" s="899"/>
      <c r="P901" s="899"/>
      <c r="Q901" s="899"/>
      <c r="R901" s="899"/>
      <c r="S901" s="899"/>
      <c r="T901" s="899"/>
      <c r="U901" s="899"/>
      <c r="V901" s="899"/>
      <c r="W901" s="899"/>
    </row>
    <row r="902" spans="1:23" ht="16.5" customHeight="1">
      <c r="A902" s="899"/>
      <c r="B902" s="899"/>
      <c r="C902" s="908"/>
      <c r="D902" s="899"/>
      <c r="E902" s="899"/>
      <c r="F902" s="899"/>
      <c r="G902" s="899"/>
      <c r="H902" s="899"/>
      <c r="I902" s="899"/>
      <c r="J902" s="899"/>
      <c r="K902" s="899"/>
      <c r="L902" s="899"/>
      <c r="M902" s="899"/>
      <c r="N902" s="899"/>
      <c r="O902" s="899"/>
      <c r="P902" s="899"/>
      <c r="Q902" s="899"/>
      <c r="R902" s="899"/>
      <c r="S902" s="899"/>
      <c r="T902" s="899"/>
      <c r="U902" s="899"/>
      <c r="V902" s="899"/>
      <c r="W902" s="899"/>
    </row>
    <row r="903" spans="1:23" ht="16.5" customHeight="1">
      <c r="A903" s="899"/>
      <c r="B903" s="899"/>
      <c r="C903" s="908"/>
      <c r="D903" s="899"/>
      <c r="E903" s="899"/>
      <c r="F903" s="899"/>
      <c r="G903" s="899"/>
      <c r="H903" s="899"/>
      <c r="I903" s="899"/>
      <c r="J903" s="899"/>
      <c r="K903" s="899"/>
      <c r="L903" s="899"/>
      <c r="M903" s="899"/>
      <c r="N903" s="899"/>
      <c r="O903" s="899"/>
      <c r="P903" s="899"/>
      <c r="Q903" s="899"/>
      <c r="R903" s="899"/>
      <c r="S903" s="899"/>
      <c r="T903" s="899"/>
      <c r="U903" s="899"/>
      <c r="V903" s="899"/>
      <c r="W903" s="899"/>
    </row>
    <row r="904" spans="1:23" ht="16.5" customHeight="1">
      <c r="A904" s="899"/>
      <c r="B904" s="899"/>
      <c r="C904" s="908"/>
      <c r="D904" s="899"/>
      <c r="E904" s="899"/>
      <c r="F904" s="899"/>
      <c r="G904" s="899"/>
      <c r="H904" s="899"/>
      <c r="I904" s="899"/>
      <c r="J904" s="899"/>
      <c r="K904" s="899"/>
      <c r="L904" s="899"/>
      <c r="M904" s="899"/>
      <c r="N904" s="899"/>
      <c r="O904" s="899"/>
      <c r="P904" s="899"/>
      <c r="Q904" s="899"/>
      <c r="R904" s="899"/>
      <c r="S904" s="899"/>
      <c r="T904" s="899"/>
      <c r="U904" s="899"/>
      <c r="V904" s="899"/>
      <c r="W904" s="899"/>
    </row>
    <row r="905" spans="1:23" ht="16.5" customHeight="1">
      <c r="A905" s="899"/>
      <c r="B905" s="899"/>
      <c r="C905" s="908"/>
      <c r="D905" s="899"/>
      <c r="E905" s="899"/>
      <c r="F905" s="899"/>
      <c r="G905" s="899"/>
      <c r="H905" s="899"/>
      <c r="I905" s="899"/>
      <c r="J905" s="899"/>
      <c r="K905" s="899"/>
      <c r="L905" s="899"/>
      <c r="M905" s="899"/>
      <c r="N905" s="899"/>
      <c r="O905" s="899"/>
      <c r="P905" s="899"/>
      <c r="Q905" s="899"/>
      <c r="R905" s="899"/>
      <c r="S905" s="899"/>
      <c r="T905" s="899"/>
      <c r="U905" s="899"/>
      <c r="V905" s="899"/>
      <c r="W905" s="899"/>
    </row>
    <row r="906" spans="1:23" ht="16.5" customHeight="1">
      <c r="A906" s="899"/>
      <c r="B906" s="899"/>
      <c r="C906" s="908"/>
      <c r="D906" s="899"/>
      <c r="E906" s="899"/>
      <c r="F906" s="899"/>
      <c r="G906" s="899"/>
      <c r="H906" s="899"/>
      <c r="I906" s="899"/>
      <c r="J906" s="899"/>
      <c r="K906" s="899"/>
      <c r="L906" s="899"/>
      <c r="M906" s="899"/>
      <c r="N906" s="899"/>
      <c r="O906" s="899"/>
      <c r="P906" s="899"/>
      <c r="Q906" s="899"/>
      <c r="R906" s="899"/>
      <c r="S906" s="899"/>
      <c r="T906" s="899"/>
      <c r="U906" s="899"/>
      <c r="V906" s="899"/>
      <c r="W906" s="899"/>
    </row>
    <row r="907" spans="1:23" ht="16.5" customHeight="1">
      <c r="A907" s="899"/>
      <c r="B907" s="899"/>
      <c r="C907" s="908"/>
      <c r="D907" s="899"/>
      <c r="E907" s="899"/>
      <c r="F907" s="899"/>
      <c r="G907" s="899"/>
      <c r="H907" s="899"/>
      <c r="I907" s="899"/>
      <c r="J907" s="899"/>
      <c r="K907" s="899"/>
      <c r="L907" s="899"/>
      <c r="M907" s="899"/>
      <c r="N907" s="899"/>
      <c r="O907" s="899"/>
      <c r="P907" s="899"/>
      <c r="Q907" s="899"/>
      <c r="R907" s="899"/>
      <c r="S907" s="899"/>
      <c r="T907" s="899"/>
      <c r="U907" s="899"/>
      <c r="V907" s="899"/>
      <c r="W907" s="899"/>
    </row>
    <row r="908" spans="1:23" ht="16.5" customHeight="1">
      <c r="A908" s="899"/>
      <c r="B908" s="899"/>
      <c r="C908" s="908"/>
      <c r="D908" s="899"/>
      <c r="E908" s="899"/>
      <c r="F908" s="899"/>
      <c r="G908" s="899"/>
      <c r="H908" s="899"/>
      <c r="I908" s="899"/>
      <c r="J908" s="899"/>
      <c r="K908" s="899"/>
      <c r="L908" s="899"/>
      <c r="M908" s="899"/>
      <c r="N908" s="899"/>
      <c r="O908" s="899"/>
      <c r="P908" s="899"/>
      <c r="Q908" s="899"/>
      <c r="R908" s="899"/>
      <c r="S908" s="899"/>
      <c r="T908" s="899"/>
      <c r="U908" s="899"/>
      <c r="V908" s="899"/>
      <c r="W908" s="899"/>
    </row>
    <row r="909" spans="1:23" ht="16.5" customHeight="1">
      <c r="A909" s="899"/>
      <c r="B909" s="899"/>
      <c r="C909" s="908"/>
      <c r="D909" s="899"/>
      <c r="E909" s="899"/>
      <c r="F909" s="899"/>
      <c r="G909" s="899"/>
      <c r="H909" s="899"/>
      <c r="I909" s="899"/>
      <c r="J909" s="899"/>
      <c r="K909" s="899"/>
      <c r="L909" s="899"/>
      <c r="M909" s="899"/>
      <c r="N909" s="899"/>
      <c r="O909" s="899"/>
      <c r="P909" s="899"/>
      <c r="Q909" s="899"/>
      <c r="R909" s="899"/>
      <c r="S909" s="899"/>
      <c r="T909" s="899"/>
      <c r="U909" s="899"/>
      <c r="V909" s="899"/>
      <c r="W909" s="899"/>
    </row>
    <row r="910" spans="1:23" ht="16.5" customHeight="1">
      <c r="A910" s="899"/>
      <c r="B910" s="899"/>
      <c r="C910" s="908"/>
      <c r="D910" s="899"/>
      <c r="E910" s="899"/>
      <c r="F910" s="899"/>
      <c r="G910" s="899"/>
      <c r="H910" s="899"/>
      <c r="I910" s="899"/>
      <c r="J910" s="899"/>
      <c r="K910" s="899"/>
      <c r="L910" s="899"/>
      <c r="M910" s="899"/>
      <c r="N910" s="899"/>
      <c r="O910" s="899"/>
      <c r="P910" s="899"/>
      <c r="Q910" s="899"/>
      <c r="R910" s="899"/>
      <c r="S910" s="899"/>
      <c r="T910" s="899"/>
      <c r="U910" s="899"/>
      <c r="V910" s="899"/>
      <c r="W910" s="899"/>
    </row>
    <row r="911" spans="1:23" ht="16.5" customHeight="1">
      <c r="A911" s="899"/>
      <c r="B911" s="899"/>
      <c r="C911" s="908"/>
      <c r="D911" s="899"/>
      <c r="E911" s="899"/>
      <c r="F911" s="899"/>
      <c r="G911" s="899"/>
      <c r="H911" s="899"/>
      <c r="I911" s="899"/>
      <c r="J911" s="899"/>
      <c r="K911" s="899"/>
      <c r="L911" s="899"/>
      <c r="M911" s="899"/>
      <c r="N911" s="899"/>
      <c r="O911" s="899"/>
      <c r="P911" s="899"/>
      <c r="Q911" s="899"/>
      <c r="R911" s="899"/>
      <c r="S911" s="899"/>
      <c r="T911" s="899"/>
      <c r="U911" s="899"/>
      <c r="V911" s="899"/>
      <c r="W911" s="899"/>
    </row>
    <row r="912" spans="1:23" ht="16.5" customHeight="1">
      <c r="A912" s="899"/>
      <c r="B912" s="899"/>
      <c r="C912" s="908"/>
      <c r="D912" s="899"/>
      <c r="E912" s="899"/>
      <c r="F912" s="899"/>
      <c r="G912" s="899"/>
      <c r="H912" s="899"/>
      <c r="I912" s="899"/>
      <c r="J912" s="899"/>
      <c r="K912" s="899"/>
      <c r="L912" s="899"/>
      <c r="M912" s="899"/>
      <c r="N912" s="899"/>
      <c r="O912" s="899"/>
      <c r="P912" s="899"/>
      <c r="Q912" s="899"/>
      <c r="R912" s="899"/>
      <c r="S912" s="899"/>
      <c r="T912" s="899"/>
      <c r="U912" s="899"/>
      <c r="V912" s="899"/>
      <c r="W912" s="899"/>
    </row>
    <row r="913" spans="1:23" ht="16.5" customHeight="1">
      <c r="A913" s="899"/>
      <c r="B913" s="899"/>
      <c r="C913" s="908"/>
      <c r="D913" s="899"/>
      <c r="E913" s="899"/>
      <c r="F913" s="899"/>
      <c r="G913" s="899"/>
      <c r="H913" s="899"/>
      <c r="I913" s="899"/>
      <c r="J913" s="899"/>
      <c r="K913" s="899"/>
      <c r="L913" s="899"/>
      <c r="M913" s="899"/>
      <c r="N913" s="899"/>
      <c r="O913" s="899"/>
      <c r="P913" s="899"/>
      <c r="Q913" s="899"/>
      <c r="R913" s="899"/>
      <c r="S913" s="899"/>
      <c r="T913" s="899"/>
      <c r="U913" s="899"/>
      <c r="V913" s="899"/>
      <c r="W913" s="899"/>
    </row>
    <row r="914" spans="1:23" ht="16.5" customHeight="1">
      <c r="A914" s="899"/>
      <c r="B914" s="899"/>
      <c r="C914" s="908"/>
      <c r="D914" s="899"/>
      <c r="E914" s="899"/>
      <c r="F914" s="899"/>
      <c r="G914" s="899"/>
      <c r="H914" s="899"/>
      <c r="I914" s="899"/>
      <c r="J914" s="899"/>
      <c r="K914" s="899"/>
      <c r="L914" s="899"/>
      <c r="M914" s="899"/>
      <c r="N914" s="899"/>
      <c r="O914" s="899"/>
      <c r="P914" s="899"/>
      <c r="Q914" s="899"/>
      <c r="R914" s="899"/>
      <c r="S914" s="899"/>
      <c r="T914" s="899"/>
      <c r="U914" s="899"/>
      <c r="V914" s="899"/>
      <c r="W914" s="899"/>
    </row>
    <row r="915" spans="1:23" ht="16.5" customHeight="1">
      <c r="A915" s="899"/>
      <c r="B915" s="899"/>
      <c r="C915" s="908"/>
      <c r="D915" s="899"/>
      <c r="E915" s="899"/>
      <c r="F915" s="899"/>
      <c r="G915" s="899"/>
      <c r="H915" s="899"/>
      <c r="I915" s="899"/>
      <c r="J915" s="899"/>
      <c r="K915" s="899"/>
      <c r="L915" s="899"/>
      <c r="M915" s="899"/>
      <c r="N915" s="899"/>
      <c r="O915" s="899"/>
      <c r="P915" s="899"/>
      <c r="Q915" s="899"/>
      <c r="R915" s="899"/>
      <c r="S915" s="899"/>
      <c r="T915" s="899"/>
      <c r="U915" s="899"/>
      <c r="V915" s="899"/>
      <c r="W915" s="899"/>
    </row>
    <row r="916" spans="1:23" ht="16.5" customHeight="1">
      <c r="A916" s="899"/>
      <c r="B916" s="899"/>
      <c r="C916" s="908"/>
      <c r="D916" s="899"/>
      <c r="E916" s="899"/>
      <c r="F916" s="899"/>
      <c r="G916" s="899"/>
      <c r="H916" s="899"/>
      <c r="I916" s="899"/>
      <c r="J916" s="899"/>
      <c r="K916" s="899"/>
      <c r="L916" s="899"/>
      <c r="M916" s="899"/>
      <c r="N916" s="899"/>
      <c r="O916" s="899"/>
      <c r="P916" s="899"/>
      <c r="Q916" s="899"/>
      <c r="R916" s="899"/>
      <c r="S916" s="899"/>
      <c r="T916" s="899"/>
      <c r="U916" s="899"/>
      <c r="V916" s="899"/>
      <c r="W916" s="899"/>
    </row>
    <row r="917" spans="1:23" ht="16.5" customHeight="1">
      <c r="A917" s="899"/>
      <c r="B917" s="899"/>
      <c r="C917" s="908"/>
      <c r="D917" s="899"/>
      <c r="E917" s="899"/>
      <c r="F917" s="899"/>
      <c r="G917" s="899"/>
      <c r="H917" s="899"/>
      <c r="I917" s="899"/>
      <c r="J917" s="899"/>
      <c r="K917" s="899"/>
      <c r="L917" s="899"/>
      <c r="M917" s="899"/>
      <c r="N917" s="899"/>
      <c r="O917" s="899"/>
      <c r="P917" s="899"/>
      <c r="Q917" s="899"/>
      <c r="R917" s="899"/>
      <c r="S917" s="899"/>
      <c r="T917" s="899"/>
      <c r="U917" s="899"/>
      <c r="V917" s="899"/>
      <c r="W917" s="899"/>
    </row>
    <row r="918" spans="1:23" ht="16.5" customHeight="1">
      <c r="A918" s="899"/>
      <c r="B918" s="899"/>
      <c r="C918" s="908"/>
      <c r="D918" s="899"/>
      <c r="E918" s="899"/>
      <c r="F918" s="899"/>
      <c r="G918" s="899"/>
      <c r="H918" s="899"/>
      <c r="I918" s="899"/>
      <c r="J918" s="899"/>
      <c r="K918" s="899"/>
      <c r="L918" s="899"/>
      <c r="M918" s="899"/>
      <c r="N918" s="899"/>
      <c r="O918" s="899"/>
      <c r="P918" s="899"/>
      <c r="Q918" s="899"/>
      <c r="R918" s="899"/>
      <c r="S918" s="899"/>
      <c r="T918" s="899"/>
      <c r="U918" s="899"/>
      <c r="V918" s="899"/>
      <c r="W918" s="899"/>
    </row>
    <row r="919" spans="1:23" ht="16.5" customHeight="1">
      <c r="A919" s="899"/>
      <c r="B919" s="899"/>
      <c r="C919" s="908"/>
      <c r="D919" s="899"/>
      <c r="E919" s="899"/>
      <c r="F919" s="899"/>
      <c r="G919" s="899"/>
      <c r="H919" s="899"/>
      <c r="I919" s="899"/>
      <c r="J919" s="899"/>
      <c r="K919" s="899"/>
      <c r="L919" s="899"/>
      <c r="M919" s="899"/>
      <c r="N919" s="899"/>
      <c r="O919" s="899"/>
      <c r="P919" s="899"/>
      <c r="Q919" s="899"/>
      <c r="R919" s="899"/>
      <c r="S919" s="899"/>
      <c r="T919" s="899"/>
      <c r="U919" s="899"/>
      <c r="V919" s="899"/>
      <c r="W919" s="899"/>
    </row>
    <row r="920" spans="1:23" ht="16.5" customHeight="1">
      <c r="A920" s="899"/>
      <c r="B920" s="899"/>
      <c r="C920" s="908"/>
      <c r="D920" s="899"/>
      <c r="E920" s="899"/>
      <c r="F920" s="899"/>
      <c r="G920" s="899"/>
      <c r="H920" s="899"/>
      <c r="I920" s="899"/>
      <c r="J920" s="899"/>
      <c r="K920" s="899"/>
      <c r="L920" s="899"/>
      <c r="M920" s="899"/>
      <c r="N920" s="899"/>
      <c r="O920" s="899"/>
      <c r="P920" s="899"/>
      <c r="Q920" s="899"/>
      <c r="R920" s="899"/>
      <c r="S920" s="899"/>
      <c r="T920" s="899"/>
      <c r="U920" s="899"/>
      <c r="V920" s="899"/>
      <c r="W920" s="899"/>
    </row>
    <row r="921" spans="1:23" ht="16.5" customHeight="1">
      <c r="A921" s="899"/>
      <c r="B921" s="899"/>
      <c r="C921" s="908"/>
      <c r="D921" s="899"/>
      <c r="E921" s="899"/>
      <c r="F921" s="899"/>
      <c r="G921" s="899"/>
      <c r="H921" s="899"/>
      <c r="I921" s="899"/>
      <c r="J921" s="899"/>
      <c r="K921" s="899"/>
      <c r="L921" s="899"/>
      <c r="M921" s="899"/>
      <c r="N921" s="899"/>
      <c r="O921" s="899"/>
      <c r="P921" s="899"/>
      <c r="Q921" s="899"/>
      <c r="R921" s="899"/>
      <c r="S921" s="899"/>
      <c r="T921" s="899"/>
      <c r="U921" s="899"/>
      <c r="V921" s="899"/>
      <c r="W921" s="899"/>
    </row>
    <row r="922" spans="1:23" ht="16.5" customHeight="1">
      <c r="A922" s="899"/>
      <c r="B922" s="899"/>
      <c r="C922" s="908"/>
      <c r="D922" s="899"/>
      <c r="E922" s="899"/>
      <c r="F922" s="899"/>
      <c r="G922" s="899"/>
      <c r="H922" s="899"/>
      <c r="I922" s="899"/>
      <c r="J922" s="899"/>
      <c r="K922" s="899"/>
      <c r="L922" s="899"/>
      <c r="M922" s="899"/>
      <c r="N922" s="899"/>
      <c r="O922" s="899"/>
      <c r="P922" s="899"/>
      <c r="Q922" s="899"/>
      <c r="R922" s="899"/>
      <c r="S922" s="899"/>
      <c r="T922" s="899"/>
      <c r="U922" s="899"/>
      <c r="V922" s="899"/>
      <c r="W922" s="899"/>
    </row>
    <row r="923" spans="1:23" ht="16.5" customHeight="1">
      <c r="A923" s="899"/>
      <c r="B923" s="899"/>
      <c r="C923" s="908"/>
      <c r="D923" s="899"/>
      <c r="E923" s="899"/>
      <c r="F923" s="899"/>
      <c r="G923" s="899"/>
      <c r="H923" s="899"/>
      <c r="I923" s="899"/>
      <c r="J923" s="899"/>
      <c r="K923" s="899"/>
      <c r="L923" s="899"/>
      <c r="M923" s="899"/>
      <c r="N923" s="899"/>
      <c r="O923" s="899"/>
      <c r="P923" s="899"/>
      <c r="Q923" s="899"/>
      <c r="R923" s="899"/>
      <c r="S923" s="899"/>
      <c r="T923" s="899"/>
      <c r="U923" s="899"/>
      <c r="V923" s="899"/>
      <c r="W923" s="899"/>
    </row>
    <row r="924" spans="1:23" ht="16.5" customHeight="1">
      <c r="A924" s="899"/>
      <c r="B924" s="899"/>
      <c r="C924" s="908"/>
      <c r="D924" s="899"/>
      <c r="E924" s="899"/>
      <c r="F924" s="899"/>
      <c r="G924" s="899"/>
      <c r="H924" s="899"/>
      <c r="I924" s="899"/>
      <c r="J924" s="899"/>
      <c r="K924" s="899"/>
      <c r="L924" s="899"/>
      <c r="M924" s="899"/>
      <c r="N924" s="899"/>
      <c r="O924" s="899"/>
      <c r="P924" s="899"/>
      <c r="Q924" s="899"/>
      <c r="R924" s="899"/>
      <c r="S924" s="899"/>
      <c r="T924" s="899"/>
      <c r="U924" s="899"/>
      <c r="V924" s="899"/>
      <c r="W924" s="899"/>
    </row>
    <row r="925" spans="1:23" ht="16.5" customHeight="1">
      <c r="A925" s="899"/>
      <c r="B925" s="899"/>
      <c r="C925" s="908"/>
      <c r="D925" s="899"/>
      <c r="E925" s="899"/>
      <c r="F925" s="899"/>
      <c r="G925" s="899"/>
      <c r="H925" s="899"/>
      <c r="I925" s="899"/>
      <c r="J925" s="899"/>
      <c r="K925" s="899"/>
      <c r="L925" s="899"/>
      <c r="M925" s="899"/>
      <c r="N925" s="899"/>
      <c r="O925" s="899"/>
      <c r="P925" s="899"/>
      <c r="Q925" s="899"/>
      <c r="R925" s="899"/>
      <c r="S925" s="899"/>
      <c r="T925" s="899"/>
      <c r="U925" s="899"/>
      <c r="V925" s="899"/>
      <c r="W925" s="899"/>
    </row>
    <row r="926" spans="1:23" ht="16.5" customHeight="1">
      <c r="A926" s="899"/>
      <c r="B926" s="899"/>
      <c r="C926" s="908"/>
      <c r="D926" s="899"/>
      <c r="E926" s="899"/>
      <c r="F926" s="899"/>
      <c r="G926" s="899"/>
      <c r="H926" s="899"/>
      <c r="I926" s="899"/>
      <c r="J926" s="899"/>
      <c r="K926" s="899"/>
      <c r="L926" s="899"/>
      <c r="M926" s="899"/>
      <c r="N926" s="899"/>
      <c r="O926" s="899"/>
      <c r="P926" s="899"/>
      <c r="Q926" s="899"/>
      <c r="R926" s="899"/>
      <c r="S926" s="899"/>
      <c r="T926" s="899"/>
      <c r="U926" s="899"/>
      <c r="V926" s="899"/>
      <c r="W926" s="899"/>
    </row>
    <row r="927" spans="1:23" ht="16.5" customHeight="1">
      <c r="A927" s="899"/>
      <c r="B927" s="899"/>
      <c r="C927" s="908"/>
      <c r="D927" s="899"/>
      <c r="E927" s="899"/>
      <c r="F927" s="899"/>
      <c r="G927" s="899"/>
      <c r="H927" s="899"/>
      <c r="I927" s="899"/>
      <c r="J927" s="899"/>
      <c r="K927" s="899"/>
      <c r="L927" s="899"/>
      <c r="M927" s="899"/>
      <c r="N927" s="899"/>
      <c r="O927" s="899"/>
      <c r="P927" s="899"/>
      <c r="Q927" s="899"/>
      <c r="R927" s="899"/>
      <c r="S927" s="899"/>
      <c r="T927" s="899"/>
      <c r="U927" s="899"/>
      <c r="V927" s="899"/>
      <c r="W927" s="899"/>
    </row>
    <row r="928" spans="1:23" ht="16.5" customHeight="1">
      <c r="A928" s="899"/>
      <c r="B928" s="899"/>
      <c r="C928" s="908"/>
      <c r="D928" s="899"/>
      <c r="E928" s="899"/>
      <c r="F928" s="899"/>
      <c r="G928" s="899"/>
      <c r="H928" s="899"/>
      <c r="I928" s="899"/>
      <c r="J928" s="899"/>
      <c r="K928" s="899"/>
      <c r="L928" s="899"/>
      <c r="M928" s="899"/>
      <c r="N928" s="899"/>
      <c r="O928" s="899"/>
      <c r="P928" s="899"/>
      <c r="Q928" s="899"/>
      <c r="R928" s="899"/>
      <c r="S928" s="899"/>
      <c r="T928" s="899"/>
      <c r="U928" s="899"/>
      <c r="V928" s="899"/>
      <c r="W928" s="899"/>
    </row>
    <row r="929" spans="1:23" ht="16.5" customHeight="1">
      <c r="A929" s="899"/>
      <c r="B929" s="899"/>
      <c r="C929" s="908"/>
      <c r="D929" s="899"/>
      <c r="E929" s="899"/>
      <c r="F929" s="899"/>
      <c r="G929" s="899"/>
      <c r="H929" s="899"/>
      <c r="I929" s="899"/>
      <c r="J929" s="899"/>
      <c r="K929" s="899"/>
      <c r="L929" s="899"/>
      <c r="M929" s="899"/>
      <c r="N929" s="899"/>
      <c r="O929" s="899"/>
      <c r="P929" s="899"/>
      <c r="Q929" s="899"/>
      <c r="R929" s="899"/>
      <c r="S929" s="899"/>
      <c r="T929" s="899"/>
      <c r="U929" s="899"/>
      <c r="V929" s="899"/>
      <c r="W929" s="899"/>
    </row>
    <row r="930" spans="1:23" ht="16.5" customHeight="1">
      <c r="A930" s="899"/>
      <c r="B930" s="899"/>
      <c r="C930" s="908"/>
      <c r="D930" s="899"/>
      <c r="E930" s="899"/>
      <c r="F930" s="899"/>
      <c r="G930" s="899"/>
      <c r="H930" s="899"/>
      <c r="I930" s="899"/>
      <c r="J930" s="899"/>
      <c r="K930" s="899"/>
      <c r="L930" s="899"/>
      <c r="M930" s="899"/>
      <c r="N930" s="899"/>
      <c r="O930" s="899"/>
      <c r="P930" s="899"/>
      <c r="Q930" s="899"/>
      <c r="R930" s="899"/>
      <c r="S930" s="899"/>
      <c r="T930" s="899"/>
      <c r="U930" s="899"/>
      <c r="V930" s="899"/>
      <c r="W930" s="899"/>
    </row>
    <row r="931" spans="1:23" ht="16.5" customHeight="1">
      <c r="A931" s="899"/>
      <c r="B931" s="899"/>
      <c r="C931" s="908"/>
      <c r="D931" s="899"/>
      <c r="E931" s="899"/>
      <c r="F931" s="899"/>
      <c r="G931" s="899"/>
      <c r="H931" s="899"/>
      <c r="I931" s="899"/>
      <c r="J931" s="899"/>
      <c r="K931" s="899"/>
      <c r="L931" s="899"/>
      <c r="M931" s="899"/>
      <c r="N931" s="899"/>
      <c r="O931" s="899"/>
      <c r="P931" s="899"/>
      <c r="Q931" s="899"/>
      <c r="R931" s="899"/>
      <c r="S931" s="899"/>
      <c r="T931" s="899"/>
      <c r="U931" s="899"/>
      <c r="V931" s="899"/>
      <c r="W931" s="899"/>
    </row>
    <row r="932" spans="1:23" ht="16.5" customHeight="1">
      <c r="A932" s="899"/>
      <c r="B932" s="899"/>
      <c r="C932" s="908"/>
      <c r="D932" s="899"/>
      <c r="E932" s="899"/>
      <c r="F932" s="899"/>
      <c r="G932" s="899"/>
      <c r="H932" s="899"/>
      <c r="I932" s="899"/>
      <c r="J932" s="899"/>
      <c r="K932" s="899"/>
      <c r="L932" s="899"/>
      <c r="M932" s="899"/>
      <c r="N932" s="899"/>
      <c r="O932" s="899"/>
      <c r="P932" s="899"/>
      <c r="Q932" s="899"/>
      <c r="R932" s="899"/>
      <c r="S932" s="899"/>
      <c r="T932" s="899"/>
      <c r="U932" s="899"/>
      <c r="V932" s="899"/>
      <c r="W932" s="899"/>
    </row>
    <row r="933" spans="1:23" ht="16.5" customHeight="1">
      <c r="A933" s="899"/>
      <c r="B933" s="899"/>
      <c r="C933" s="908"/>
      <c r="D933" s="899"/>
      <c r="E933" s="899"/>
      <c r="F933" s="899"/>
      <c r="G933" s="899"/>
      <c r="H933" s="899"/>
      <c r="I933" s="899"/>
      <c r="J933" s="899"/>
      <c r="K933" s="899"/>
      <c r="L933" s="899"/>
      <c r="M933" s="899"/>
      <c r="N933" s="899"/>
      <c r="O933" s="899"/>
      <c r="P933" s="899"/>
      <c r="Q933" s="899"/>
      <c r="R933" s="899"/>
      <c r="S933" s="899"/>
      <c r="T933" s="899"/>
      <c r="U933" s="899"/>
      <c r="V933" s="899"/>
      <c r="W933" s="899"/>
    </row>
    <row r="934" spans="1:23" ht="16.5" customHeight="1">
      <c r="A934" s="899"/>
      <c r="B934" s="899"/>
      <c r="C934" s="908"/>
      <c r="D934" s="899"/>
      <c r="E934" s="899"/>
      <c r="F934" s="899"/>
      <c r="G934" s="899"/>
      <c r="H934" s="899"/>
      <c r="I934" s="899"/>
      <c r="J934" s="899"/>
      <c r="K934" s="899"/>
      <c r="L934" s="899"/>
      <c r="M934" s="899"/>
      <c r="N934" s="899"/>
      <c r="O934" s="899"/>
      <c r="P934" s="899"/>
      <c r="Q934" s="899"/>
      <c r="R934" s="899"/>
      <c r="S934" s="899"/>
      <c r="T934" s="899"/>
      <c r="U934" s="899"/>
      <c r="V934" s="899"/>
      <c r="W934" s="899"/>
    </row>
    <row r="935" spans="1:23" ht="16.5" customHeight="1">
      <c r="A935" s="899"/>
      <c r="B935" s="899"/>
      <c r="C935" s="908"/>
      <c r="D935" s="899"/>
      <c r="E935" s="899"/>
      <c r="F935" s="899"/>
      <c r="G935" s="899"/>
      <c r="H935" s="899"/>
      <c r="I935" s="899"/>
      <c r="J935" s="899"/>
      <c r="K935" s="899"/>
      <c r="L935" s="899"/>
      <c r="M935" s="899"/>
      <c r="N935" s="899"/>
      <c r="O935" s="899"/>
      <c r="P935" s="899"/>
      <c r="Q935" s="899"/>
      <c r="R935" s="899"/>
      <c r="S935" s="899"/>
      <c r="T935" s="899"/>
      <c r="U935" s="899"/>
      <c r="V935" s="899"/>
      <c r="W935" s="899"/>
    </row>
    <row r="936" spans="1:23" ht="16.5" customHeight="1">
      <c r="A936" s="899"/>
      <c r="B936" s="899"/>
      <c r="C936" s="908"/>
      <c r="D936" s="899"/>
      <c r="E936" s="899"/>
      <c r="F936" s="899"/>
      <c r="G936" s="899"/>
      <c r="H936" s="899"/>
      <c r="I936" s="899"/>
      <c r="J936" s="899"/>
      <c r="K936" s="899"/>
      <c r="L936" s="899"/>
      <c r="M936" s="899"/>
      <c r="N936" s="899"/>
      <c r="O936" s="899"/>
      <c r="P936" s="899"/>
      <c r="Q936" s="899"/>
      <c r="R936" s="899"/>
      <c r="S936" s="899"/>
      <c r="T936" s="899"/>
      <c r="U936" s="899"/>
      <c r="V936" s="899"/>
      <c r="W936" s="899"/>
    </row>
    <row r="937" spans="1:23" ht="16.5" customHeight="1">
      <c r="A937" s="899"/>
      <c r="B937" s="899"/>
      <c r="C937" s="908"/>
      <c r="D937" s="899"/>
      <c r="E937" s="899"/>
      <c r="F937" s="899"/>
      <c r="G937" s="899"/>
      <c r="H937" s="899"/>
      <c r="I937" s="899"/>
      <c r="J937" s="899"/>
      <c r="K937" s="899"/>
      <c r="L937" s="899"/>
      <c r="M937" s="899"/>
      <c r="N937" s="899"/>
      <c r="O937" s="899"/>
      <c r="P937" s="899"/>
      <c r="Q937" s="899"/>
      <c r="R937" s="899"/>
      <c r="S937" s="899"/>
      <c r="T937" s="899"/>
      <c r="U937" s="899"/>
      <c r="V937" s="899"/>
      <c r="W937" s="899"/>
    </row>
    <row r="938" spans="1:23" ht="16.5" customHeight="1">
      <c r="A938" s="899"/>
      <c r="B938" s="899"/>
      <c r="C938" s="908"/>
      <c r="D938" s="899"/>
      <c r="E938" s="899"/>
      <c r="F938" s="899"/>
      <c r="G938" s="899"/>
      <c r="H938" s="899"/>
      <c r="I938" s="899"/>
      <c r="J938" s="899"/>
      <c r="K938" s="899"/>
      <c r="L938" s="899"/>
      <c r="M938" s="899"/>
      <c r="N938" s="899"/>
      <c r="O938" s="899"/>
      <c r="P938" s="899"/>
      <c r="Q938" s="899"/>
      <c r="R938" s="899"/>
      <c r="S938" s="899"/>
      <c r="T938" s="899"/>
      <c r="U938" s="899"/>
      <c r="V938" s="899"/>
      <c r="W938" s="899"/>
    </row>
    <row r="939" spans="1:23" ht="16.5" customHeight="1">
      <c r="A939" s="899"/>
      <c r="B939" s="899"/>
      <c r="C939" s="908"/>
      <c r="D939" s="899"/>
      <c r="E939" s="899"/>
      <c r="F939" s="899"/>
      <c r="G939" s="899"/>
      <c r="H939" s="899"/>
      <c r="I939" s="899"/>
      <c r="J939" s="899"/>
      <c r="K939" s="899"/>
      <c r="L939" s="899"/>
      <c r="M939" s="899"/>
      <c r="N939" s="899"/>
      <c r="O939" s="899"/>
      <c r="P939" s="899"/>
      <c r="Q939" s="899"/>
      <c r="R939" s="899"/>
      <c r="S939" s="899"/>
      <c r="T939" s="899"/>
      <c r="U939" s="899"/>
      <c r="V939" s="899"/>
      <c r="W939" s="899"/>
    </row>
    <row r="940" spans="1:23" ht="16.5" customHeight="1">
      <c r="A940" s="899"/>
      <c r="B940" s="899"/>
      <c r="C940" s="908"/>
      <c r="D940" s="899"/>
      <c r="E940" s="899"/>
      <c r="F940" s="899"/>
      <c r="G940" s="899"/>
      <c r="H940" s="899"/>
      <c r="I940" s="899"/>
      <c r="J940" s="899"/>
      <c r="K940" s="899"/>
      <c r="L940" s="899"/>
      <c r="M940" s="899"/>
      <c r="N940" s="899"/>
      <c r="O940" s="899"/>
      <c r="P940" s="899"/>
      <c r="Q940" s="899"/>
      <c r="R940" s="899"/>
      <c r="S940" s="899"/>
      <c r="T940" s="899"/>
      <c r="U940" s="899"/>
      <c r="V940" s="899"/>
      <c r="W940" s="899"/>
    </row>
    <row r="941" spans="1:23" ht="16.5" customHeight="1">
      <c r="A941" s="899"/>
      <c r="B941" s="899"/>
      <c r="C941" s="908"/>
      <c r="D941" s="899"/>
      <c r="E941" s="899"/>
      <c r="F941" s="899"/>
      <c r="G941" s="899"/>
      <c r="H941" s="899"/>
      <c r="I941" s="899"/>
      <c r="J941" s="899"/>
      <c r="K941" s="899"/>
      <c r="L941" s="899"/>
      <c r="M941" s="899"/>
      <c r="N941" s="899"/>
      <c r="O941" s="899"/>
      <c r="P941" s="899"/>
      <c r="Q941" s="899"/>
      <c r="R941" s="899"/>
      <c r="S941" s="899"/>
      <c r="T941" s="899"/>
      <c r="U941" s="899"/>
      <c r="V941" s="899"/>
      <c r="W941" s="899"/>
    </row>
    <row r="942" spans="1:23" ht="16.5" customHeight="1">
      <c r="A942" s="899"/>
      <c r="B942" s="899"/>
      <c r="C942" s="908"/>
      <c r="D942" s="899"/>
      <c r="E942" s="899"/>
      <c r="F942" s="899"/>
      <c r="G942" s="899"/>
      <c r="H942" s="899"/>
      <c r="I942" s="899"/>
      <c r="J942" s="899"/>
      <c r="K942" s="899"/>
      <c r="L942" s="899"/>
      <c r="M942" s="899"/>
      <c r="N942" s="899"/>
      <c r="O942" s="899"/>
      <c r="P942" s="899"/>
      <c r="Q942" s="899"/>
      <c r="R942" s="899"/>
      <c r="S942" s="899"/>
      <c r="T942" s="899"/>
      <c r="U942" s="899"/>
      <c r="V942" s="899"/>
      <c r="W942" s="899"/>
    </row>
    <row r="943" spans="1:23" ht="16.5" customHeight="1">
      <c r="A943" s="899"/>
      <c r="B943" s="899"/>
      <c r="C943" s="908"/>
      <c r="D943" s="899"/>
      <c r="E943" s="899"/>
      <c r="F943" s="899"/>
      <c r="G943" s="899"/>
      <c r="H943" s="899"/>
      <c r="I943" s="899"/>
      <c r="J943" s="899"/>
      <c r="K943" s="899"/>
      <c r="L943" s="899"/>
      <c r="M943" s="899"/>
      <c r="N943" s="899"/>
      <c r="O943" s="899"/>
      <c r="P943" s="899"/>
      <c r="Q943" s="899"/>
      <c r="R943" s="899"/>
      <c r="S943" s="899"/>
      <c r="T943" s="899"/>
      <c r="U943" s="899"/>
      <c r="V943" s="899"/>
      <c r="W943" s="899"/>
    </row>
    <row r="944" spans="1:23" ht="16.5" customHeight="1">
      <c r="A944" s="899"/>
      <c r="B944" s="899"/>
      <c r="C944" s="908"/>
      <c r="D944" s="899"/>
      <c r="E944" s="899"/>
      <c r="F944" s="899"/>
      <c r="G944" s="899"/>
      <c r="H944" s="899"/>
      <c r="I944" s="899"/>
      <c r="J944" s="899"/>
      <c r="K944" s="899"/>
      <c r="L944" s="899"/>
      <c r="M944" s="899"/>
      <c r="N944" s="899"/>
      <c r="O944" s="899"/>
      <c r="P944" s="899"/>
      <c r="Q944" s="899"/>
      <c r="R944" s="899"/>
      <c r="S944" s="899"/>
      <c r="T944" s="899"/>
      <c r="U944" s="899"/>
      <c r="V944" s="899"/>
      <c r="W944" s="899"/>
    </row>
    <row r="945" spans="1:23" ht="16.5" customHeight="1">
      <c r="A945" s="899"/>
      <c r="B945" s="899"/>
      <c r="C945" s="908"/>
      <c r="D945" s="899"/>
      <c r="E945" s="899"/>
      <c r="F945" s="899"/>
      <c r="G945" s="899"/>
      <c r="H945" s="899"/>
      <c r="I945" s="899"/>
      <c r="J945" s="899"/>
      <c r="K945" s="899"/>
      <c r="L945" s="899"/>
      <c r="M945" s="899"/>
      <c r="N945" s="899"/>
      <c r="O945" s="899"/>
      <c r="P945" s="899"/>
      <c r="Q945" s="899"/>
      <c r="R945" s="899"/>
      <c r="S945" s="899"/>
      <c r="T945" s="899"/>
      <c r="U945" s="899"/>
      <c r="V945" s="899"/>
      <c r="W945" s="899"/>
    </row>
    <row r="946" spans="1:23" ht="16.5" customHeight="1">
      <c r="A946" s="899"/>
      <c r="B946" s="899"/>
      <c r="C946" s="908"/>
      <c r="D946" s="899"/>
      <c r="E946" s="899"/>
      <c r="F946" s="899"/>
      <c r="G946" s="899"/>
      <c r="H946" s="899"/>
      <c r="I946" s="899"/>
      <c r="J946" s="899"/>
      <c r="K946" s="899"/>
      <c r="L946" s="899"/>
      <c r="M946" s="899"/>
      <c r="N946" s="899"/>
      <c r="O946" s="899"/>
      <c r="P946" s="899"/>
      <c r="Q946" s="899"/>
      <c r="R946" s="899"/>
      <c r="S946" s="899"/>
      <c r="T946" s="899"/>
      <c r="U946" s="899"/>
      <c r="V946" s="899"/>
      <c r="W946" s="899"/>
    </row>
    <row r="947" spans="1:23" ht="16.5" customHeight="1">
      <c r="A947" s="899"/>
      <c r="B947" s="899"/>
      <c r="C947" s="908"/>
      <c r="D947" s="899"/>
      <c r="E947" s="899"/>
      <c r="F947" s="899"/>
      <c r="G947" s="899"/>
      <c r="H947" s="899"/>
      <c r="I947" s="899"/>
      <c r="J947" s="899"/>
      <c r="K947" s="899"/>
      <c r="L947" s="899"/>
      <c r="M947" s="899"/>
      <c r="N947" s="899"/>
      <c r="O947" s="899"/>
      <c r="P947" s="899"/>
      <c r="Q947" s="899"/>
      <c r="R947" s="899"/>
      <c r="S947" s="899"/>
      <c r="T947" s="899"/>
      <c r="U947" s="899"/>
      <c r="V947" s="899"/>
      <c r="W947" s="899"/>
    </row>
    <row r="948" spans="1:23" ht="16.5" customHeight="1">
      <c r="A948" s="899"/>
      <c r="B948" s="899"/>
      <c r="C948" s="908"/>
      <c r="D948" s="899"/>
      <c r="E948" s="899"/>
      <c r="F948" s="899"/>
      <c r="G948" s="899"/>
      <c r="H948" s="899"/>
      <c r="I948" s="899"/>
      <c r="J948" s="899"/>
      <c r="K948" s="899"/>
      <c r="L948" s="899"/>
      <c r="M948" s="899"/>
      <c r="N948" s="899"/>
      <c r="O948" s="899"/>
      <c r="P948" s="899"/>
      <c r="Q948" s="899"/>
      <c r="R948" s="899"/>
      <c r="S948" s="899"/>
      <c r="T948" s="899"/>
      <c r="U948" s="899"/>
      <c r="V948" s="899"/>
      <c r="W948" s="899"/>
    </row>
    <row r="949" spans="1:23" ht="16.5" customHeight="1">
      <c r="A949" s="899"/>
      <c r="B949" s="899"/>
      <c r="C949" s="908"/>
      <c r="D949" s="899"/>
      <c r="E949" s="899"/>
      <c r="F949" s="899"/>
      <c r="G949" s="899"/>
      <c r="H949" s="899"/>
      <c r="I949" s="899"/>
      <c r="J949" s="899"/>
      <c r="K949" s="899"/>
      <c r="L949" s="899"/>
      <c r="M949" s="899"/>
      <c r="N949" s="899"/>
      <c r="O949" s="899"/>
      <c r="P949" s="899"/>
      <c r="Q949" s="899"/>
      <c r="R949" s="899"/>
      <c r="S949" s="899"/>
      <c r="T949" s="899"/>
      <c r="U949" s="899"/>
      <c r="V949" s="899"/>
      <c r="W949" s="899"/>
    </row>
    <row r="950" spans="1:23" ht="16.5" customHeight="1">
      <c r="A950" s="899"/>
      <c r="B950" s="899"/>
      <c r="C950" s="908"/>
      <c r="D950" s="899"/>
      <c r="E950" s="899"/>
      <c r="F950" s="899"/>
      <c r="G950" s="899"/>
      <c r="H950" s="899"/>
      <c r="I950" s="899"/>
      <c r="J950" s="899"/>
      <c r="K950" s="899"/>
      <c r="L950" s="899"/>
      <c r="M950" s="899"/>
      <c r="N950" s="899"/>
      <c r="O950" s="899"/>
      <c r="P950" s="899"/>
      <c r="Q950" s="899"/>
      <c r="R950" s="899"/>
      <c r="S950" s="899"/>
      <c r="T950" s="899"/>
      <c r="U950" s="899"/>
      <c r="V950" s="899"/>
      <c r="W950" s="899"/>
    </row>
    <row r="951" spans="1:23" ht="16.5" customHeight="1">
      <c r="A951" s="899"/>
      <c r="B951" s="899"/>
      <c r="C951" s="908"/>
      <c r="D951" s="899"/>
      <c r="E951" s="899"/>
      <c r="F951" s="899"/>
      <c r="G951" s="899"/>
      <c r="H951" s="899"/>
      <c r="I951" s="899"/>
      <c r="J951" s="899"/>
      <c r="K951" s="899"/>
      <c r="L951" s="899"/>
      <c r="M951" s="899"/>
      <c r="N951" s="899"/>
      <c r="O951" s="899"/>
      <c r="P951" s="899"/>
      <c r="Q951" s="899"/>
      <c r="R951" s="899"/>
      <c r="S951" s="899"/>
      <c r="T951" s="899"/>
      <c r="U951" s="899"/>
      <c r="V951" s="899"/>
      <c r="W951" s="899"/>
    </row>
    <row r="952" spans="1:23" ht="16.5" customHeight="1">
      <c r="A952" s="899"/>
      <c r="B952" s="899"/>
      <c r="C952" s="908"/>
      <c r="D952" s="899"/>
      <c r="E952" s="899"/>
      <c r="F952" s="899"/>
      <c r="G952" s="899"/>
      <c r="H952" s="899"/>
      <c r="I952" s="899"/>
      <c r="J952" s="899"/>
      <c r="K952" s="899"/>
      <c r="L952" s="899"/>
      <c r="M952" s="899"/>
      <c r="N952" s="899"/>
      <c r="O952" s="899"/>
      <c r="P952" s="899"/>
      <c r="Q952" s="899"/>
      <c r="R952" s="899"/>
      <c r="S952" s="899"/>
      <c r="T952" s="899"/>
      <c r="U952" s="899"/>
      <c r="V952" s="899"/>
      <c r="W952" s="899"/>
    </row>
    <row r="953" spans="1:23" ht="16.5" customHeight="1">
      <c r="A953" s="899"/>
      <c r="B953" s="899"/>
      <c r="C953" s="908"/>
      <c r="D953" s="899"/>
      <c r="E953" s="899"/>
      <c r="F953" s="899"/>
      <c r="G953" s="899"/>
      <c r="H953" s="899"/>
      <c r="I953" s="899"/>
      <c r="J953" s="899"/>
      <c r="K953" s="899"/>
      <c r="L953" s="899"/>
      <c r="M953" s="899"/>
      <c r="N953" s="899"/>
      <c r="O953" s="899"/>
      <c r="P953" s="899"/>
      <c r="Q953" s="899"/>
      <c r="R953" s="899"/>
      <c r="S953" s="899"/>
      <c r="T953" s="899"/>
      <c r="U953" s="899"/>
      <c r="V953" s="899"/>
      <c r="W953" s="899"/>
    </row>
    <row r="954" spans="1:23" ht="16.5" customHeight="1">
      <c r="A954" s="899"/>
      <c r="B954" s="899"/>
      <c r="C954" s="908"/>
      <c r="D954" s="899"/>
      <c r="E954" s="899"/>
      <c r="F954" s="899"/>
      <c r="G954" s="899"/>
      <c r="H954" s="899"/>
      <c r="I954" s="899"/>
      <c r="J954" s="899"/>
      <c r="K954" s="899"/>
      <c r="L954" s="899"/>
      <c r="M954" s="899"/>
      <c r="N954" s="899"/>
      <c r="O954" s="899"/>
      <c r="P954" s="899"/>
      <c r="Q954" s="899"/>
      <c r="R954" s="899"/>
      <c r="S954" s="899"/>
      <c r="T954" s="899"/>
      <c r="U954" s="899"/>
      <c r="V954" s="899"/>
      <c r="W954" s="899"/>
    </row>
    <row r="955" spans="1:23" ht="16.5" customHeight="1">
      <c r="A955" s="899"/>
      <c r="B955" s="899"/>
      <c r="C955" s="908"/>
      <c r="D955" s="899"/>
      <c r="E955" s="899"/>
      <c r="F955" s="899"/>
      <c r="G955" s="899"/>
      <c r="H955" s="899"/>
      <c r="I955" s="899"/>
      <c r="J955" s="899"/>
      <c r="K955" s="899"/>
      <c r="L955" s="899"/>
      <c r="M955" s="899"/>
      <c r="N955" s="899"/>
      <c r="O955" s="899"/>
      <c r="P955" s="899"/>
      <c r="Q955" s="899"/>
      <c r="R955" s="899"/>
      <c r="S955" s="899"/>
      <c r="T955" s="899"/>
      <c r="U955" s="899"/>
      <c r="V955" s="899"/>
      <c r="W955" s="899"/>
    </row>
    <row r="956" spans="1:23" ht="16.5" customHeight="1">
      <c r="A956" s="899"/>
      <c r="B956" s="899"/>
      <c r="C956" s="908"/>
      <c r="D956" s="899"/>
      <c r="E956" s="899"/>
      <c r="F956" s="899"/>
      <c r="G956" s="899"/>
      <c r="H956" s="899"/>
      <c r="I956" s="899"/>
      <c r="J956" s="899"/>
      <c r="K956" s="899"/>
      <c r="L956" s="899"/>
      <c r="M956" s="899"/>
      <c r="N956" s="899"/>
      <c r="O956" s="899"/>
      <c r="P956" s="899"/>
      <c r="Q956" s="899"/>
      <c r="R956" s="899"/>
      <c r="S956" s="899"/>
      <c r="T956" s="899"/>
      <c r="U956" s="899"/>
      <c r="V956" s="899"/>
      <c r="W956" s="899"/>
    </row>
    <row r="957" spans="1:23" ht="16.5" customHeight="1">
      <c r="A957" s="899"/>
      <c r="B957" s="899"/>
      <c r="C957" s="908"/>
      <c r="D957" s="899"/>
      <c r="E957" s="899"/>
      <c r="F957" s="899"/>
      <c r="G957" s="899"/>
      <c r="H957" s="899"/>
      <c r="I957" s="899"/>
      <c r="J957" s="899"/>
      <c r="K957" s="899"/>
      <c r="L957" s="899"/>
      <c r="M957" s="899"/>
      <c r="N957" s="899"/>
      <c r="O957" s="899"/>
      <c r="P957" s="899"/>
      <c r="Q957" s="899"/>
      <c r="R957" s="899"/>
      <c r="S957" s="899"/>
      <c r="T957" s="899"/>
      <c r="U957" s="899"/>
      <c r="V957" s="899"/>
      <c r="W957" s="899"/>
    </row>
    <row r="958" spans="1:23" ht="16.5" customHeight="1">
      <c r="A958" s="899"/>
      <c r="B958" s="899"/>
      <c r="C958" s="908"/>
      <c r="D958" s="899"/>
      <c r="E958" s="899"/>
      <c r="F958" s="899"/>
      <c r="G958" s="899"/>
      <c r="H958" s="899"/>
      <c r="I958" s="899"/>
      <c r="J958" s="899"/>
      <c r="K958" s="899"/>
      <c r="L958" s="899"/>
      <c r="M958" s="899"/>
      <c r="N958" s="899"/>
      <c r="O958" s="899"/>
      <c r="P958" s="899"/>
      <c r="Q958" s="899"/>
      <c r="R958" s="899"/>
      <c r="S958" s="899"/>
      <c r="T958" s="899"/>
      <c r="U958" s="899"/>
      <c r="V958" s="899"/>
      <c r="W958" s="899"/>
    </row>
    <row r="959" spans="1:23" ht="16.5" customHeight="1">
      <c r="A959" s="899"/>
      <c r="B959" s="899"/>
      <c r="C959" s="908"/>
      <c r="D959" s="899"/>
      <c r="E959" s="899"/>
      <c r="F959" s="899"/>
      <c r="G959" s="899"/>
      <c r="H959" s="899"/>
      <c r="I959" s="899"/>
      <c r="J959" s="899"/>
      <c r="K959" s="899"/>
      <c r="L959" s="899"/>
      <c r="M959" s="899"/>
      <c r="N959" s="899"/>
      <c r="O959" s="899"/>
      <c r="P959" s="899"/>
      <c r="Q959" s="899"/>
      <c r="R959" s="899"/>
      <c r="S959" s="899"/>
      <c r="T959" s="899"/>
      <c r="U959" s="899"/>
      <c r="V959" s="899"/>
      <c r="W959" s="899"/>
    </row>
    <row r="960" spans="1:23" ht="16.5" customHeight="1">
      <c r="A960" s="899"/>
      <c r="B960" s="899"/>
      <c r="C960" s="908"/>
      <c r="D960" s="899"/>
      <c r="E960" s="899"/>
      <c r="F960" s="899"/>
      <c r="G960" s="899"/>
      <c r="H960" s="899"/>
      <c r="I960" s="899"/>
      <c r="J960" s="899"/>
      <c r="K960" s="899"/>
      <c r="L960" s="899"/>
      <c r="M960" s="899"/>
      <c r="N960" s="899"/>
      <c r="O960" s="899"/>
      <c r="P960" s="899"/>
      <c r="Q960" s="899"/>
      <c r="R960" s="899"/>
      <c r="S960" s="899"/>
      <c r="T960" s="899"/>
      <c r="U960" s="899"/>
      <c r="V960" s="899"/>
      <c r="W960" s="899"/>
    </row>
    <row r="961" spans="1:23" ht="16.5" customHeight="1">
      <c r="A961" s="899"/>
      <c r="B961" s="899"/>
      <c r="C961" s="908"/>
      <c r="D961" s="899"/>
      <c r="E961" s="899"/>
      <c r="F961" s="899"/>
      <c r="G961" s="899"/>
      <c r="H961" s="899"/>
      <c r="I961" s="899"/>
      <c r="J961" s="899"/>
      <c r="K961" s="899"/>
      <c r="L961" s="899"/>
      <c r="M961" s="899"/>
      <c r="N961" s="899"/>
      <c r="O961" s="899"/>
      <c r="P961" s="899"/>
      <c r="Q961" s="899"/>
      <c r="R961" s="899"/>
      <c r="S961" s="899"/>
      <c r="T961" s="899"/>
      <c r="U961" s="899"/>
      <c r="V961" s="899"/>
      <c r="W961" s="899"/>
    </row>
    <row r="962" spans="1:23" ht="16.5" customHeight="1">
      <c r="A962" s="899"/>
      <c r="B962" s="899"/>
      <c r="C962" s="908"/>
      <c r="D962" s="899"/>
      <c r="E962" s="899"/>
      <c r="F962" s="899"/>
      <c r="G962" s="899"/>
      <c r="H962" s="899"/>
      <c r="I962" s="899"/>
      <c r="J962" s="899"/>
      <c r="K962" s="899"/>
      <c r="L962" s="899"/>
      <c r="M962" s="899"/>
      <c r="N962" s="899"/>
      <c r="O962" s="899"/>
      <c r="P962" s="899"/>
      <c r="Q962" s="899"/>
      <c r="R962" s="899"/>
      <c r="S962" s="899"/>
      <c r="T962" s="899"/>
      <c r="U962" s="899"/>
      <c r="V962" s="899"/>
      <c r="W962" s="899"/>
    </row>
    <row r="963" spans="1:23" ht="16.5" customHeight="1">
      <c r="A963" s="899"/>
      <c r="B963" s="899"/>
      <c r="C963" s="908"/>
      <c r="D963" s="899"/>
      <c r="E963" s="899"/>
      <c r="F963" s="899"/>
      <c r="G963" s="899"/>
      <c r="H963" s="899"/>
      <c r="I963" s="899"/>
      <c r="J963" s="899"/>
      <c r="K963" s="899"/>
      <c r="L963" s="899"/>
      <c r="M963" s="899"/>
      <c r="N963" s="899"/>
      <c r="O963" s="899"/>
      <c r="P963" s="899"/>
      <c r="Q963" s="899"/>
      <c r="R963" s="899"/>
      <c r="S963" s="899"/>
      <c r="T963" s="899"/>
      <c r="U963" s="899"/>
      <c r="V963" s="899"/>
      <c r="W963" s="899"/>
    </row>
    <row r="964" spans="1:23" ht="16.5" customHeight="1">
      <c r="A964" s="899"/>
      <c r="B964" s="899"/>
      <c r="C964" s="908"/>
      <c r="D964" s="899"/>
      <c r="E964" s="899"/>
      <c r="F964" s="899"/>
      <c r="G964" s="899"/>
      <c r="H964" s="899"/>
      <c r="I964" s="899"/>
      <c r="J964" s="899"/>
      <c r="K964" s="899"/>
      <c r="L964" s="899"/>
      <c r="M964" s="899"/>
      <c r="N964" s="899"/>
      <c r="O964" s="899"/>
      <c r="P964" s="899"/>
      <c r="Q964" s="899"/>
      <c r="R964" s="899"/>
      <c r="S964" s="899"/>
      <c r="T964" s="899"/>
      <c r="U964" s="899"/>
      <c r="V964" s="899"/>
      <c r="W964" s="899"/>
    </row>
    <row r="965" spans="1:23" ht="16.5" customHeight="1">
      <c r="A965" s="899"/>
      <c r="B965" s="899"/>
      <c r="C965" s="908"/>
      <c r="D965" s="899"/>
      <c r="E965" s="899"/>
      <c r="F965" s="899"/>
      <c r="G965" s="899"/>
      <c r="H965" s="899"/>
      <c r="I965" s="899"/>
      <c r="J965" s="899"/>
      <c r="K965" s="899"/>
      <c r="L965" s="899"/>
      <c r="M965" s="899"/>
      <c r="N965" s="899"/>
      <c r="O965" s="899"/>
      <c r="P965" s="899"/>
      <c r="Q965" s="899"/>
      <c r="R965" s="899"/>
      <c r="S965" s="899"/>
      <c r="T965" s="899"/>
      <c r="U965" s="899"/>
      <c r="V965" s="899"/>
      <c r="W965" s="899"/>
    </row>
    <row r="966" spans="1:23" ht="16.5" customHeight="1">
      <c r="A966" s="899"/>
      <c r="B966" s="899"/>
      <c r="C966" s="908"/>
      <c r="D966" s="899"/>
      <c r="E966" s="899"/>
      <c r="F966" s="899"/>
      <c r="G966" s="899"/>
      <c r="H966" s="899"/>
      <c r="I966" s="899"/>
      <c r="J966" s="899"/>
      <c r="K966" s="899"/>
      <c r="L966" s="899"/>
      <c r="M966" s="899"/>
      <c r="N966" s="899"/>
      <c r="O966" s="899"/>
      <c r="P966" s="899"/>
      <c r="Q966" s="899"/>
      <c r="R966" s="899"/>
      <c r="S966" s="899"/>
      <c r="T966" s="899"/>
      <c r="U966" s="899"/>
      <c r="V966" s="899"/>
      <c r="W966" s="899"/>
    </row>
    <row r="967" spans="1:23" ht="16.5" customHeight="1">
      <c r="A967" s="899"/>
      <c r="B967" s="899"/>
      <c r="C967" s="908"/>
      <c r="D967" s="899"/>
      <c r="E967" s="899"/>
      <c r="F967" s="899"/>
      <c r="G967" s="899"/>
      <c r="H967" s="899"/>
      <c r="I967" s="899"/>
      <c r="J967" s="899"/>
      <c r="K967" s="899"/>
      <c r="L967" s="899"/>
      <c r="M967" s="899"/>
      <c r="N967" s="899"/>
      <c r="O967" s="899"/>
      <c r="P967" s="899"/>
      <c r="Q967" s="899"/>
      <c r="R967" s="899"/>
      <c r="S967" s="899"/>
      <c r="T967" s="899"/>
      <c r="U967" s="899"/>
      <c r="V967" s="899"/>
      <c r="W967" s="899"/>
    </row>
    <row r="968" spans="1:23" ht="16.5" customHeight="1">
      <c r="A968" s="899"/>
      <c r="B968" s="899"/>
      <c r="C968" s="908"/>
      <c r="D968" s="899"/>
      <c r="E968" s="899"/>
      <c r="F968" s="899"/>
      <c r="G968" s="899"/>
      <c r="H968" s="899"/>
      <c r="I968" s="899"/>
      <c r="J968" s="899"/>
      <c r="K968" s="899"/>
      <c r="L968" s="899"/>
      <c r="M968" s="899"/>
      <c r="N968" s="899"/>
      <c r="O968" s="899"/>
      <c r="P968" s="899"/>
      <c r="Q968" s="899"/>
      <c r="R968" s="899"/>
      <c r="S968" s="899"/>
      <c r="T968" s="899"/>
      <c r="U968" s="899"/>
      <c r="V968" s="899"/>
      <c r="W968" s="899"/>
    </row>
    <row r="969" spans="1:23" ht="16.5" customHeight="1">
      <c r="A969" s="899"/>
      <c r="B969" s="899"/>
      <c r="C969" s="908"/>
      <c r="D969" s="899"/>
      <c r="E969" s="899"/>
      <c r="F969" s="899"/>
      <c r="G969" s="899"/>
      <c r="H969" s="899"/>
      <c r="I969" s="899"/>
      <c r="J969" s="899"/>
      <c r="K969" s="899"/>
      <c r="L969" s="899"/>
      <c r="M969" s="899"/>
      <c r="N969" s="899"/>
      <c r="O969" s="899"/>
      <c r="P969" s="899"/>
      <c r="Q969" s="899"/>
      <c r="R969" s="899"/>
      <c r="S969" s="899"/>
      <c r="T969" s="899"/>
      <c r="U969" s="899"/>
      <c r="V969" s="899"/>
      <c r="W969" s="899"/>
    </row>
    <row r="970" spans="1:23" ht="16.5" customHeight="1">
      <c r="A970" s="899"/>
      <c r="B970" s="899"/>
      <c r="C970" s="908"/>
      <c r="D970" s="899"/>
      <c r="E970" s="899"/>
      <c r="F970" s="899"/>
      <c r="G970" s="899"/>
      <c r="H970" s="899"/>
      <c r="I970" s="899"/>
      <c r="J970" s="899"/>
      <c r="K970" s="899"/>
      <c r="L970" s="899"/>
      <c r="M970" s="899"/>
      <c r="N970" s="899"/>
      <c r="O970" s="899"/>
      <c r="P970" s="899"/>
      <c r="Q970" s="899"/>
      <c r="R970" s="899"/>
      <c r="S970" s="899"/>
      <c r="T970" s="899"/>
      <c r="U970" s="899"/>
      <c r="V970" s="899"/>
      <c r="W970" s="899"/>
    </row>
    <row r="971" spans="1:23" ht="16.5" customHeight="1">
      <c r="A971" s="899"/>
      <c r="B971" s="899"/>
      <c r="C971" s="908"/>
      <c r="D971" s="899"/>
      <c r="E971" s="899"/>
      <c r="F971" s="899"/>
      <c r="G971" s="899"/>
      <c r="H971" s="899"/>
      <c r="I971" s="899"/>
      <c r="J971" s="899"/>
      <c r="K971" s="899"/>
      <c r="L971" s="899"/>
      <c r="M971" s="899"/>
      <c r="N971" s="899"/>
      <c r="O971" s="899"/>
      <c r="P971" s="899"/>
      <c r="Q971" s="899"/>
      <c r="R971" s="899"/>
      <c r="S971" s="899"/>
      <c r="T971" s="899"/>
      <c r="U971" s="899"/>
      <c r="V971" s="899"/>
      <c r="W971" s="899"/>
    </row>
    <row r="972" spans="1:23" ht="16.5" customHeight="1">
      <c r="A972" s="899"/>
      <c r="B972" s="899"/>
      <c r="C972" s="908"/>
      <c r="D972" s="899"/>
      <c r="E972" s="899"/>
      <c r="F972" s="899"/>
      <c r="G972" s="899"/>
      <c r="H972" s="899"/>
      <c r="I972" s="899"/>
      <c r="J972" s="899"/>
      <c r="K972" s="899"/>
      <c r="L972" s="899"/>
      <c r="M972" s="899"/>
      <c r="N972" s="899"/>
      <c r="O972" s="899"/>
      <c r="P972" s="899"/>
      <c r="Q972" s="899"/>
      <c r="R972" s="899"/>
      <c r="S972" s="899"/>
      <c r="T972" s="899"/>
      <c r="U972" s="899"/>
      <c r="V972" s="899"/>
      <c r="W972" s="899"/>
    </row>
    <row r="973" spans="1:23" ht="16.5" customHeight="1">
      <c r="A973" s="899"/>
      <c r="B973" s="899"/>
      <c r="C973" s="908"/>
      <c r="D973" s="899"/>
      <c r="E973" s="899"/>
      <c r="F973" s="899"/>
      <c r="G973" s="899"/>
      <c r="H973" s="899"/>
      <c r="I973" s="899"/>
      <c r="J973" s="899"/>
      <c r="K973" s="899"/>
      <c r="L973" s="899"/>
      <c r="M973" s="899"/>
      <c r="N973" s="899"/>
      <c r="O973" s="899"/>
      <c r="P973" s="899"/>
      <c r="Q973" s="899"/>
      <c r="R973" s="899"/>
      <c r="S973" s="899"/>
      <c r="T973" s="899"/>
      <c r="U973" s="899"/>
      <c r="V973" s="899"/>
      <c r="W973" s="899"/>
    </row>
    <row r="974" spans="1:23" ht="16.5" customHeight="1">
      <c r="A974" s="899"/>
      <c r="B974" s="899"/>
      <c r="C974" s="908"/>
      <c r="D974" s="899"/>
      <c r="E974" s="899"/>
      <c r="F974" s="899"/>
      <c r="G974" s="899"/>
      <c r="H974" s="899"/>
      <c r="I974" s="899"/>
      <c r="J974" s="899"/>
      <c r="K974" s="899"/>
      <c r="L974" s="899"/>
      <c r="M974" s="899"/>
      <c r="N974" s="899"/>
      <c r="O974" s="899"/>
      <c r="P974" s="899"/>
      <c r="Q974" s="899"/>
      <c r="R974" s="899"/>
      <c r="S974" s="899"/>
      <c r="T974" s="899"/>
      <c r="U974" s="899"/>
      <c r="V974" s="899"/>
      <c r="W974" s="899"/>
    </row>
    <row r="975" spans="1:23" ht="16.5" customHeight="1">
      <c r="A975" s="899"/>
      <c r="B975" s="899"/>
      <c r="C975" s="908"/>
      <c r="D975" s="899"/>
      <c r="E975" s="899"/>
      <c r="F975" s="899"/>
      <c r="G975" s="899"/>
      <c r="H975" s="899"/>
      <c r="I975" s="899"/>
      <c r="J975" s="899"/>
      <c r="K975" s="899"/>
      <c r="L975" s="899"/>
      <c r="M975" s="899"/>
      <c r="N975" s="899"/>
      <c r="O975" s="899"/>
      <c r="P975" s="899"/>
      <c r="Q975" s="899"/>
      <c r="R975" s="899"/>
      <c r="S975" s="899"/>
      <c r="T975" s="899"/>
      <c r="U975" s="899"/>
      <c r="V975" s="899"/>
      <c r="W975" s="899"/>
    </row>
    <row r="976" spans="1:23" ht="16.5" customHeight="1">
      <c r="A976" s="899"/>
      <c r="B976" s="899"/>
      <c r="C976" s="908"/>
      <c r="D976" s="899"/>
      <c r="E976" s="899"/>
      <c r="F976" s="899"/>
      <c r="G976" s="899"/>
      <c r="H976" s="899"/>
      <c r="I976" s="899"/>
      <c r="J976" s="899"/>
      <c r="K976" s="899"/>
      <c r="L976" s="899"/>
      <c r="M976" s="899"/>
      <c r="N976" s="899"/>
      <c r="O976" s="899"/>
      <c r="P976" s="899"/>
      <c r="Q976" s="899"/>
      <c r="R976" s="899"/>
      <c r="S976" s="899"/>
      <c r="T976" s="899"/>
      <c r="U976" s="899"/>
      <c r="V976" s="899"/>
      <c r="W976" s="899"/>
    </row>
    <row r="977" spans="1:23" ht="16.5" customHeight="1">
      <c r="A977" s="899"/>
      <c r="B977" s="899"/>
      <c r="C977" s="908"/>
      <c r="D977" s="899"/>
      <c r="E977" s="899"/>
      <c r="F977" s="899"/>
      <c r="G977" s="899"/>
      <c r="H977" s="899"/>
      <c r="I977" s="899"/>
      <c r="J977" s="899"/>
      <c r="K977" s="899"/>
      <c r="L977" s="899"/>
      <c r="M977" s="899"/>
      <c r="N977" s="899"/>
      <c r="O977" s="899"/>
      <c r="P977" s="899"/>
      <c r="Q977" s="899"/>
      <c r="R977" s="899"/>
      <c r="S977" s="899"/>
      <c r="T977" s="899"/>
      <c r="U977" s="899"/>
      <c r="V977" s="899"/>
      <c r="W977" s="899"/>
    </row>
    <row r="978" spans="1:23" ht="16.5" customHeight="1">
      <c r="A978" s="899"/>
      <c r="B978" s="899"/>
      <c r="C978" s="908"/>
      <c r="D978" s="899"/>
      <c r="E978" s="899"/>
      <c r="F978" s="899"/>
      <c r="G978" s="899"/>
      <c r="H978" s="899"/>
      <c r="I978" s="899"/>
      <c r="J978" s="899"/>
      <c r="K978" s="899"/>
      <c r="L978" s="899"/>
      <c r="M978" s="899"/>
      <c r="N978" s="899"/>
      <c r="O978" s="899"/>
      <c r="P978" s="899"/>
      <c r="Q978" s="899"/>
      <c r="R978" s="899"/>
      <c r="S978" s="899"/>
      <c r="T978" s="899"/>
      <c r="U978" s="899"/>
      <c r="V978" s="899"/>
      <c r="W978" s="899"/>
    </row>
    <row r="979" spans="1:23" ht="16.5" customHeight="1">
      <c r="A979" s="899"/>
      <c r="B979" s="899"/>
      <c r="C979" s="908"/>
      <c r="D979" s="899"/>
      <c r="E979" s="899"/>
      <c r="F979" s="899"/>
      <c r="G979" s="899"/>
      <c r="H979" s="899"/>
      <c r="I979" s="899"/>
      <c r="J979" s="899"/>
      <c r="K979" s="899"/>
      <c r="L979" s="899"/>
      <c r="M979" s="899"/>
      <c r="N979" s="899"/>
      <c r="O979" s="899"/>
      <c r="P979" s="899"/>
      <c r="Q979" s="899"/>
      <c r="R979" s="899"/>
      <c r="S979" s="899"/>
      <c r="T979" s="899"/>
      <c r="U979" s="899"/>
      <c r="V979" s="899"/>
      <c r="W979" s="899"/>
    </row>
    <row r="980" spans="1:23" ht="16.5" customHeight="1">
      <c r="A980" s="899"/>
      <c r="B980" s="899"/>
      <c r="C980" s="908"/>
      <c r="D980" s="899"/>
      <c r="E980" s="899"/>
      <c r="F980" s="899"/>
      <c r="G980" s="899"/>
      <c r="H980" s="899"/>
      <c r="I980" s="899"/>
      <c r="J980" s="899"/>
      <c r="K980" s="899"/>
      <c r="L980" s="899"/>
      <c r="M980" s="899"/>
      <c r="N980" s="899"/>
      <c r="O980" s="899"/>
      <c r="P980" s="899"/>
      <c r="Q980" s="899"/>
      <c r="R980" s="899"/>
      <c r="S980" s="899"/>
      <c r="T980" s="899"/>
      <c r="U980" s="899"/>
      <c r="V980" s="899"/>
      <c r="W980" s="899"/>
    </row>
    <row r="981" spans="1:23" ht="16.5" customHeight="1">
      <c r="A981" s="899"/>
      <c r="B981" s="899"/>
      <c r="C981" s="908"/>
      <c r="D981" s="899"/>
      <c r="E981" s="899"/>
      <c r="F981" s="899"/>
      <c r="G981" s="899"/>
      <c r="H981" s="899"/>
      <c r="I981" s="899"/>
      <c r="J981" s="899"/>
      <c r="K981" s="899"/>
      <c r="L981" s="899"/>
      <c r="M981" s="899"/>
      <c r="N981" s="899"/>
      <c r="O981" s="899"/>
      <c r="P981" s="899"/>
      <c r="Q981" s="899"/>
      <c r="R981" s="899"/>
      <c r="S981" s="899"/>
      <c r="T981" s="899"/>
      <c r="U981" s="899"/>
      <c r="V981" s="899"/>
      <c r="W981" s="899"/>
    </row>
    <row r="982" spans="1:23" ht="16.5" customHeight="1">
      <c r="A982" s="899"/>
      <c r="B982" s="899"/>
      <c r="C982" s="908"/>
      <c r="D982" s="899"/>
      <c r="E982" s="899"/>
      <c r="F982" s="899"/>
      <c r="G982" s="899"/>
      <c r="H982" s="899"/>
      <c r="I982" s="899"/>
      <c r="J982" s="899"/>
      <c r="K982" s="899"/>
      <c r="L982" s="899"/>
      <c r="M982" s="899"/>
      <c r="N982" s="899"/>
      <c r="O982" s="899"/>
      <c r="P982" s="899"/>
      <c r="Q982" s="899"/>
      <c r="R982" s="899"/>
      <c r="S982" s="899"/>
      <c r="T982" s="899"/>
      <c r="U982" s="899"/>
      <c r="V982" s="899"/>
      <c r="W982" s="899"/>
    </row>
    <row r="983" spans="1:23" ht="16.5" customHeight="1">
      <c r="A983" s="899"/>
      <c r="B983" s="899"/>
      <c r="C983" s="908"/>
      <c r="D983" s="899"/>
      <c r="E983" s="899"/>
      <c r="F983" s="899"/>
      <c r="G983" s="899"/>
      <c r="H983" s="899"/>
      <c r="I983" s="899"/>
      <c r="J983" s="899"/>
      <c r="K983" s="899"/>
      <c r="L983" s="899"/>
      <c r="M983" s="899"/>
      <c r="N983" s="899"/>
      <c r="O983" s="899"/>
      <c r="P983" s="899"/>
      <c r="Q983" s="899"/>
      <c r="R983" s="899"/>
      <c r="S983" s="899"/>
      <c r="T983" s="899"/>
      <c r="U983" s="899"/>
      <c r="V983" s="899"/>
      <c r="W983" s="899"/>
    </row>
    <row r="984" spans="1:23" ht="16.5" customHeight="1">
      <c r="A984" s="899"/>
      <c r="B984" s="899"/>
      <c r="C984" s="908"/>
      <c r="D984" s="899"/>
      <c r="E984" s="899"/>
      <c r="F984" s="899"/>
      <c r="G984" s="899"/>
      <c r="H984" s="899"/>
      <c r="I984" s="899"/>
      <c r="J984" s="899"/>
      <c r="K984" s="899"/>
      <c r="L984" s="899"/>
      <c r="M984" s="899"/>
      <c r="N984" s="899"/>
      <c r="O984" s="899"/>
      <c r="P984" s="899"/>
      <c r="Q984" s="899"/>
      <c r="R984" s="899"/>
      <c r="S984" s="899"/>
      <c r="T984" s="899"/>
      <c r="U984" s="899"/>
      <c r="V984" s="899"/>
      <c r="W984" s="899"/>
    </row>
    <row r="985" spans="1:23" ht="16.5" customHeight="1">
      <c r="A985" s="899"/>
      <c r="B985" s="899"/>
      <c r="C985" s="908"/>
      <c r="D985" s="899"/>
      <c r="E985" s="899"/>
      <c r="F985" s="899"/>
      <c r="G985" s="899"/>
      <c r="H985" s="899"/>
      <c r="I985" s="899"/>
      <c r="J985" s="899"/>
      <c r="K985" s="899"/>
      <c r="L985" s="899"/>
      <c r="M985" s="899"/>
      <c r="N985" s="899"/>
      <c r="O985" s="899"/>
      <c r="P985" s="899"/>
      <c r="Q985" s="899"/>
      <c r="R985" s="899"/>
      <c r="S985" s="899"/>
      <c r="T985" s="899"/>
      <c r="U985" s="899"/>
      <c r="V985" s="899"/>
      <c r="W985" s="899"/>
    </row>
    <row r="986" spans="1:23" ht="16.5" customHeight="1">
      <c r="A986" s="899"/>
      <c r="B986" s="899"/>
      <c r="C986" s="908"/>
      <c r="D986" s="899"/>
      <c r="E986" s="899"/>
      <c r="F986" s="899"/>
      <c r="G986" s="899"/>
      <c r="H986" s="899"/>
      <c r="I986" s="899"/>
      <c r="J986" s="899"/>
      <c r="K986" s="899"/>
      <c r="L986" s="899"/>
      <c r="M986" s="899"/>
      <c r="N986" s="899"/>
      <c r="O986" s="899"/>
      <c r="P986" s="899"/>
      <c r="Q986" s="899"/>
      <c r="R986" s="899"/>
      <c r="S986" s="899"/>
      <c r="T986" s="899"/>
      <c r="U986" s="899"/>
      <c r="V986" s="899"/>
      <c r="W986" s="899"/>
    </row>
    <row r="987" spans="1:23" ht="16.5" customHeight="1">
      <c r="A987" s="899"/>
      <c r="B987" s="899"/>
      <c r="C987" s="908"/>
      <c r="D987" s="899"/>
      <c r="E987" s="899"/>
      <c r="F987" s="899"/>
      <c r="G987" s="899"/>
      <c r="H987" s="899"/>
      <c r="I987" s="899"/>
      <c r="J987" s="899"/>
      <c r="K987" s="899"/>
      <c r="L987" s="899"/>
      <c r="M987" s="899"/>
      <c r="N987" s="899"/>
      <c r="O987" s="899"/>
      <c r="P987" s="899"/>
      <c r="Q987" s="899"/>
      <c r="R987" s="899"/>
      <c r="S987" s="899"/>
      <c r="T987" s="899"/>
      <c r="U987" s="899"/>
      <c r="V987" s="899"/>
      <c r="W987" s="899"/>
    </row>
    <row r="988" spans="1:23" ht="16.5" customHeight="1">
      <c r="A988" s="899"/>
      <c r="B988" s="899"/>
      <c r="C988" s="908"/>
      <c r="D988" s="899"/>
      <c r="E988" s="899"/>
      <c r="F988" s="899"/>
      <c r="G988" s="899"/>
      <c r="H988" s="899"/>
      <c r="I988" s="899"/>
      <c r="J988" s="899"/>
      <c r="K988" s="899"/>
      <c r="L988" s="899"/>
      <c r="M988" s="899"/>
      <c r="N988" s="899"/>
      <c r="O988" s="899"/>
      <c r="P988" s="899"/>
      <c r="Q988" s="899"/>
      <c r="R988" s="899"/>
      <c r="S988" s="899"/>
      <c r="T988" s="899"/>
      <c r="U988" s="899"/>
      <c r="V988" s="899"/>
      <c r="W988" s="899"/>
    </row>
    <row r="989" spans="1:23" ht="16.5" customHeight="1">
      <c r="A989" s="899"/>
      <c r="B989" s="899"/>
      <c r="C989" s="908"/>
      <c r="D989" s="899"/>
      <c r="E989" s="899"/>
      <c r="F989" s="899"/>
      <c r="G989" s="899"/>
      <c r="H989" s="899"/>
      <c r="I989" s="899"/>
      <c r="J989" s="899"/>
      <c r="K989" s="899"/>
      <c r="L989" s="899"/>
      <c r="M989" s="899"/>
      <c r="N989" s="899"/>
      <c r="O989" s="899"/>
      <c r="P989" s="899"/>
      <c r="Q989" s="899"/>
      <c r="R989" s="899"/>
      <c r="S989" s="899"/>
      <c r="T989" s="899"/>
      <c r="U989" s="899"/>
      <c r="V989" s="899"/>
      <c r="W989" s="899"/>
    </row>
    <row r="990" spans="1:23" ht="16.5" customHeight="1">
      <c r="A990" s="899"/>
      <c r="B990" s="899"/>
      <c r="C990" s="908"/>
      <c r="D990" s="899"/>
      <c r="E990" s="899"/>
      <c r="F990" s="899"/>
      <c r="G990" s="899"/>
      <c r="H990" s="899"/>
      <c r="I990" s="899"/>
      <c r="J990" s="899"/>
      <c r="K990" s="899"/>
      <c r="L990" s="899"/>
      <c r="M990" s="899"/>
      <c r="N990" s="899"/>
      <c r="O990" s="899"/>
      <c r="P990" s="899"/>
      <c r="Q990" s="899"/>
      <c r="R990" s="899"/>
      <c r="S990" s="899"/>
      <c r="T990" s="899"/>
      <c r="U990" s="899"/>
      <c r="V990" s="899"/>
      <c r="W990" s="899"/>
    </row>
    <row r="991" spans="1:23" ht="16.5" customHeight="1">
      <c r="A991" s="899"/>
      <c r="B991" s="899"/>
      <c r="C991" s="908"/>
      <c r="D991" s="899"/>
      <c r="E991" s="899"/>
      <c r="F991" s="899"/>
      <c r="G991" s="899"/>
      <c r="H991" s="899"/>
      <c r="I991" s="899"/>
      <c r="J991" s="899"/>
      <c r="K991" s="899"/>
      <c r="L991" s="899"/>
      <c r="M991" s="899"/>
      <c r="N991" s="899"/>
      <c r="O991" s="899"/>
      <c r="P991" s="899"/>
      <c r="Q991" s="899"/>
      <c r="R991" s="899"/>
      <c r="S991" s="899"/>
      <c r="T991" s="899"/>
      <c r="U991" s="899"/>
      <c r="V991" s="899"/>
      <c r="W991" s="899"/>
    </row>
    <row r="992" spans="1:23" ht="16.5" customHeight="1">
      <c r="A992" s="899"/>
      <c r="B992" s="899"/>
      <c r="C992" s="908"/>
      <c r="D992" s="899"/>
      <c r="E992" s="899"/>
      <c r="F992" s="899"/>
      <c r="G992" s="899"/>
      <c r="H992" s="899"/>
      <c r="I992" s="899"/>
      <c r="J992" s="899"/>
      <c r="K992" s="899"/>
      <c r="L992" s="899"/>
      <c r="M992" s="899"/>
      <c r="N992" s="899"/>
      <c r="O992" s="899"/>
      <c r="P992" s="899"/>
      <c r="Q992" s="899"/>
      <c r="R992" s="899"/>
      <c r="S992" s="899"/>
      <c r="T992" s="899"/>
      <c r="U992" s="899"/>
      <c r="V992" s="899"/>
      <c r="W992" s="899"/>
    </row>
    <row r="993" spans="1:23" ht="16.5" customHeight="1">
      <c r="A993" s="899"/>
      <c r="B993" s="899"/>
      <c r="C993" s="908"/>
      <c r="D993" s="899"/>
      <c r="E993" s="899"/>
      <c r="F993" s="899"/>
      <c r="G993" s="899"/>
      <c r="H993" s="899"/>
      <c r="I993" s="899"/>
      <c r="J993" s="899"/>
      <c r="K993" s="899"/>
      <c r="L993" s="899"/>
      <c r="M993" s="899"/>
      <c r="N993" s="899"/>
      <c r="O993" s="899"/>
      <c r="P993" s="899"/>
      <c r="Q993" s="899"/>
      <c r="R993" s="899"/>
      <c r="S993" s="899"/>
      <c r="T993" s="899"/>
      <c r="U993" s="899"/>
      <c r="V993" s="899"/>
      <c r="W993" s="899"/>
    </row>
    <row r="994" spans="1:23" ht="16.5" customHeight="1">
      <c r="A994" s="899"/>
      <c r="B994" s="899"/>
      <c r="C994" s="908"/>
      <c r="D994" s="899"/>
      <c r="E994" s="899"/>
      <c r="F994" s="899"/>
      <c r="G994" s="899"/>
      <c r="H994" s="899"/>
      <c r="I994" s="899"/>
      <c r="J994" s="899"/>
      <c r="K994" s="899"/>
      <c r="L994" s="899"/>
      <c r="M994" s="899"/>
      <c r="N994" s="899"/>
      <c r="O994" s="899"/>
      <c r="P994" s="899"/>
      <c r="Q994" s="899"/>
      <c r="R994" s="899"/>
      <c r="S994" s="899"/>
      <c r="T994" s="899"/>
      <c r="U994" s="899"/>
      <c r="V994" s="899"/>
      <c r="W994" s="899"/>
    </row>
    <row r="995" spans="1:23" ht="16.5" customHeight="1">
      <c r="A995" s="899"/>
      <c r="B995" s="899"/>
      <c r="C995" s="908"/>
      <c r="D995" s="899"/>
      <c r="E995" s="899"/>
      <c r="F995" s="899"/>
      <c r="G995" s="899"/>
      <c r="H995" s="899"/>
      <c r="I995" s="899"/>
      <c r="J995" s="899"/>
      <c r="K995" s="899"/>
      <c r="L995" s="899"/>
      <c r="M995" s="899"/>
      <c r="N995" s="899"/>
      <c r="O995" s="899"/>
      <c r="P995" s="899"/>
      <c r="Q995" s="899"/>
      <c r="R995" s="899"/>
      <c r="S995" s="899"/>
      <c r="T995" s="899"/>
      <c r="U995" s="899"/>
      <c r="V995" s="899"/>
      <c r="W995" s="899"/>
    </row>
    <row r="996" spans="1:23" ht="16.5" customHeight="1">
      <c r="A996" s="899"/>
      <c r="B996" s="899"/>
      <c r="C996" s="908"/>
      <c r="D996" s="899"/>
      <c r="E996" s="899"/>
      <c r="F996" s="899"/>
      <c r="G996" s="899"/>
      <c r="H996" s="899"/>
      <c r="I996" s="899"/>
      <c r="J996" s="899"/>
      <c r="K996" s="899"/>
      <c r="L996" s="899"/>
      <c r="M996" s="899"/>
      <c r="N996" s="899"/>
      <c r="O996" s="899"/>
      <c r="P996" s="899"/>
      <c r="Q996" s="899"/>
      <c r="R996" s="899"/>
      <c r="S996" s="899"/>
      <c r="T996" s="899"/>
      <c r="U996" s="899"/>
      <c r="V996" s="899"/>
      <c r="W996" s="899"/>
    </row>
    <row r="997" spans="1:23" ht="16.5" customHeight="1">
      <c r="A997" s="899"/>
      <c r="B997" s="899"/>
      <c r="C997" s="908"/>
      <c r="D997" s="899"/>
      <c r="E997" s="899"/>
      <c r="F997" s="899"/>
      <c r="G997" s="899"/>
      <c r="H997" s="899"/>
      <c r="I997" s="899"/>
      <c r="J997" s="899"/>
      <c r="K997" s="899"/>
      <c r="L997" s="899"/>
      <c r="M997" s="899"/>
      <c r="N997" s="899"/>
      <c r="O997" s="899"/>
      <c r="P997" s="899"/>
      <c r="Q997" s="899"/>
      <c r="R997" s="899"/>
      <c r="S997" s="899"/>
      <c r="T997" s="899"/>
      <c r="U997" s="899"/>
      <c r="V997" s="899"/>
      <c r="W997" s="899"/>
    </row>
    <row r="998" spans="1:23" ht="16.5" customHeight="1">
      <c r="A998" s="899"/>
      <c r="B998" s="899"/>
      <c r="C998" s="908"/>
      <c r="D998" s="899"/>
      <c r="E998" s="899"/>
      <c r="F998" s="899"/>
      <c r="G998" s="899"/>
      <c r="H998" s="899"/>
      <c r="I998" s="899"/>
      <c r="J998" s="899"/>
      <c r="K998" s="899"/>
      <c r="L998" s="899"/>
      <c r="M998" s="899"/>
      <c r="N998" s="899"/>
      <c r="O998" s="899"/>
      <c r="P998" s="899"/>
      <c r="Q998" s="899"/>
      <c r="R998" s="899"/>
      <c r="S998" s="899"/>
      <c r="T998" s="899"/>
      <c r="U998" s="899"/>
      <c r="V998" s="899"/>
      <c r="W998" s="899"/>
    </row>
    <row r="999" spans="1:23" ht="16.5" customHeight="1">
      <c r="A999" s="899"/>
      <c r="B999" s="899"/>
      <c r="C999" s="908"/>
      <c r="D999" s="899"/>
      <c r="E999" s="899"/>
      <c r="F999" s="899"/>
      <c r="G999" s="899"/>
      <c r="H999" s="899"/>
      <c r="I999" s="899"/>
      <c r="J999" s="899"/>
      <c r="K999" s="899"/>
      <c r="L999" s="899"/>
      <c r="M999" s="899"/>
      <c r="N999" s="899"/>
      <c r="O999" s="899"/>
      <c r="P999" s="899"/>
      <c r="Q999" s="899"/>
      <c r="R999" s="899"/>
      <c r="S999" s="899"/>
      <c r="T999" s="899"/>
      <c r="U999" s="899"/>
      <c r="V999" s="899"/>
      <c r="W999" s="899"/>
    </row>
    <row r="1000" spans="1:23" ht="16.5" customHeight="1">
      <c r="A1000" s="899"/>
      <c r="B1000" s="899"/>
      <c r="C1000" s="908"/>
      <c r="D1000" s="899"/>
      <c r="E1000" s="899"/>
      <c r="F1000" s="899"/>
      <c r="G1000" s="899"/>
      <c r="H1000" s="899"/>
      <c r="I1000" s="899"/>
      <c r="J1000" s="899"/>
      <c r="K1000" s="899"/>
      <c r="L1000" s="899"/>
      <c r="M1000" s="899"/>
      <c r="N1000" s="899"/>
      <c r="O1000" s="899"/>
      <c r="P1000" s="899"/>
      <c r="Q1000" s="899"/>
      <c r="R1000" s="899"/>
      <c r="S1000" s="899"/>
      <c r="T1000" s="899"/>
      <c r="U1000" s="899"/>
      <c r="V1000" s="899"/>
      <c r="W1000" s="899"/>
    </row>
    <row r="1001" spans="1:23" ht="16.5" customHeight="1">
      <c r="A1001" s="899"/>
      <c r="B1001" s="899"/>
      <c r="C1001" s="908"/>
      <c r="D1001" s="899"/>
      <c r="E1001" s="899"/>
      <c r="F1001" s="899"/>
      <c r="G1001" s="899"/>
      <c r="H1001" s="899"/>
      <c r="I1001" s="899"/>
      <c r="J1001" s="899"/>
      <c r="K1001" s="899"/>
      <c r="L1001" s="899"/>
      <c r="M1001" s="899"/>
      <c r="N1001" s="899"/>
      <c r="O1001" s="899"/>
      <c r="P1001" s="899"/>
      <c r="Q1001" s="899"/>
      <c r="R1001" s="899"/>
      <c r="S1001" s="899"/>
      <c r="T1001" s="899"/>
      <c r="U1001" s="899"/>
      <c r="V1001" s="899"/>
      <c r="W1001" s="899"/>
    </row>
    <row r="1002" spans="1:23" ht="16.5" customHeight="1">
      <c r="A1002" s="899"/>
      <c r="B1002" s="899"/>
      <c r="C1002" s="908"/>
      <c r="D1002" s="899"/>
      <c r="E1002" s="899"/>
      <c r="F1002" s="899"/>
      <c r="G1002" s="899"/>
      <c r="H1002" s="899"/>
      <c r="I1002" s="899"/>
      <c r="J1002" s="899"/>
      <c r="K1002" s="899"/>
      <c r="L1002" s="899"/>
      <c r="M1002" s="899"/>
      <c r="N1002" s="899"/>
      <c r="O1002" s="899"/>
      <c r="P1002" s="899"/>
      <c r="Q1002" s="899"/>
      <c r="R1002" s="899"/>
      <c r="S1002" s="899"/>
      <c r="T1002" s="899"/>
      <c r="U1002" s="899"/>
      <c r="V1002" s="899"/>
      <c r="W1002" s="89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BED8-7375-4F62-B316-B8EAE478FB5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8" t="s">
        <v>78</v>
      </c>
      <c r="B1" s="1928"/>
      <c r="C1" s="1928"/>
    </row>
    <row r="2" spans="1:3" ht="17" thickBot="1">
      <c r="A2" s="2324" t="s">
        <v>208</v>
      </c>
      <c r="B2" s="2325"/>
      <c r="C2" s="910">
        <v>45460</v>
      </c>
    </row>
    <row r="3" spans="1:3">
      <c r="A3" s="2326" t="s">
        <v>209</v>
      </c>
      <c r="B3" s="222" t="s">
        <v>210</v>
      </c>
      <c r="C3" s="1583" t="s">
        <v>2793</v>
      </c>
    </row>
    <row r="4" spans="1:3">
      <c r="A4" s="1932"/>
      <c r="B4" s="862" t="s">
        <v>211</v>
      </c>
      <c r="C4" s="1376" t="s">
        <v>2794</v>
      </c>
    </row>
    <row r="5" spans="1:3">
      <c r="A5" s="1932"/>
      <c r="B5" s="862" t="s">
        <v>344</v>
      </c>
      <c r="C5" s="1376" t="s">
        <v>223</v>
      </c>
    </row>
    <row r="6" spans="1:3">
      <c r="A6" s="1932"/>
      <c r="B6" s="862" t="s">
        <v>84</v>
      </c>
      <c r="C6" s="1376" t="s">
        <v>2795</v>
      </c>
    </row>
    <row r="7" spans="1:3">
      <c r="A7" s="1932"/>
      <c r="B7" s="862" t="s">
        <v>346</v>
      </c>
      <c r="C7" s="1421">
        <v>45183</v>
      </c>
    </row>
    <row r="8" spans="1:3">
      <c r="A8" s="1932"/>
      <c r="B8" s="862" t="s">
        <v>215</v>
      </c>
      <c r="C8" s="1011">
        <v>29731112</v>
      </c>
    </row>
    <row r="9" spans="1:3">
      <c r="A9" s="1932"/>
      <c r="B9" s="862" t="s">
        <v>216</v>
      </c>
      <c r="C9" s="1012">
        <v>4681421059</v>
      </c>
    </row>
    <row r="10" spans="1:3">
      <c r="A10" s="1932"/>
      <c r="B10" s="862" t="s">
        <v>217</v>
      </c>
      <c r="C10" s="597" t="s">
        <v>218</v>
      </c>
    </row>
    <row r="11" spans="1:3">
      <c r="A11" s="1932"/>
      <c r="B11" s="862" t="s">
        <v>219</v>
      </c>
      <c r="C11" s="1376" t="s">
        <v>90</v>
      </c>
    </row>
    <row r="12" spans="1:3">
      <c r="A12" s="1932"/>
      <c r="B12" s="862" t="s">
        <v>220</v>
      </c>
      <c r="C12" s="1376" t="s">
        <v>92</v>
      </c>
    </row>
    <row r="13" spans="1:3">
      <c r="A13" s="1932"/>
      <c r="B13" s="862" t="s">
        <v>221</v>
      </c>
      <c r="C13" s="1054" t="s">
        <v>134</v>
      </c>
    </row>
    <row r="14" spans="1:3">
      <c r="A14" s="1932"/>
      <c r="B14" s="862" t="s">
        <v>222</v>
      </c>
      <c r="C14" s="1376" t="s">
        <v>90</v>
      </c>
    </row>
    <row r="15" spans="1:3">
      <c r="A15" s="1932"/>
      <c r="B15" s="862" t="s">
        <v>224</v>
      </c>
      <c r="C15" s="1376" t="s">
        <v>223</v>
      </c>
    </row>
    <row r="16" spans="1:3">
      <c r="A16" s="1932"/>
      <c r="B16" s="862" t="s">
        <v>225</v>
      </c>
      <c r="C16" s="1376" t="s">
        <v>223</v>
      </c>
    </row>
    <row r="17" spans="1:3">
      <c r="A17" s="1932"/>
      <c r="B17" s="862" t="s">
        <v>226</v>
      </c>
      <c r="C17" s="1376" t="s">
        <v>2796</v>
      </c>
    </row>
    <row r="18" spans="1:3" ht="33">
      <c r="A18" s="1932"/>
      <c r="B18" s="862" t="s">
        <v>2592</v>
      </c>
      <c r="C18" s="1376" t="s">
        <v>334</v>
      </c>
    </row>
    <row r="19" spans="1:3">
      <c r="A19" s="1932"/>
      <c r="B19" s="862" t="s">
        <v>227</v>
      </c>
      <c r="C19" s="1376" t="s">
        <v>223</v>
      </c>
    </row>
    <row r="20" spans="1:3">
      <c r="A20" s="1932"/>
      <c r="B20" s="862" t="s">
        <v>228</v>
      </c>
      <c r="C20" s="1376" t="s">
        <v>90</v>
      </c>
    </row>
    <row r="21" spans="1:3">
      <c r="A21" s="1932"/>
      <c r="B21" s="862" t="s">
        <v>229</v>
      </c>
      <c r="C21" s="1376" t="s">
        <v>223</v>
      </c>
    </row>
    <row r="22" spans="1:3">
      <c r="A22" s="1932"/>
      <c r="B22" s="862" t="s">
        <v>230</v>
      </c>
      <c r="C22" s="1376" t="s">
        <v>223</v>
      </c>
    </row>
    <row r="23" spans="1:3">
      <c r="A23" s="1932"/>
      <c r="B23" s="862" t="s">
        <v>231</v>
      </c>
      <c r="C23" s="1376" t="s">
        <v>223</v>
      </c>
    </row>
    <row r="24" spans="1:3">
      <c r="A24" s="1932"/>
      <c r="B24" s="862" t="s">
        <v>232</v>
      </c>
      <c r="C24" s="1376" t="s">
        <v>223</v>
      </c>
    </row>
    <row r="25" spans="1:3">
      <c r="A25" s="1932"/>
      <c r="B25" s="862" t="s">
        <v>233</v>
      </c>
      <c r="C25" s="1376" t="s">
        <v>1348</v>
      </c>
    </row>
    <row r="26" spans="1:3">
      <c r="A26" s="1932"/>
      <c r="B26" s="862" t="s">
        <v>234</v>
      </c>
      <c r="C26" s="1376" t="s">
        <v>223</v>
      </c>
    </row>
    <row r="27" spans="1:3">
      <c r="A27" s="1932"/>
      <c r="B27" s="862" t="s">
        <v>235</v>
      </c>
      <c r="C27" s="1376" t="s">
        <v>236</v>
      </c>
    </row>
    <row r="28" spans="1:3">
      <c r="A28" s="1932"/>
      <c r="B28" s="862" t="s">
        <v>237</v>
      </c>
      <c r="C28" s="1376" t="s">
        <v>111</v>
      </c>
    </row>
    <row r="29" spans="1:3">
      <c r="A29" s="1932"/>
      <c r="B29" s="862" t="s">
        <v>238</v>
      </c>
      <c r="C29" s="1376" t="s">
        <v>113</v>
      </c>
    </row>
    <row r="30" spans="1:3" ht="33">
      <c r="A30" s="1932"/>
      <c r="B30" s="862" t="s">
        <v>239</v>
      </c>
      <c r="C30" s="1376" t="s">
        <v>853</v>
      </c>
    </row>
    <row r="31" spans="1:3" ht="82.5">
      <c r="A31" s="1932"/>
      <c r="B31" s="862" t="s">
        <v>241</v>
      </c>
      <c r="C31" s="1376" t="s">
        <v>2101</v>
      </c>
    </row>
    <row r="32" spans="1:3" ht="33.5" thickBot="1">
      <c r="A32" s="2327"/>
      <c r="B32" s="11" t="s">
        <v>1795</v>
      </c>
      <c r="C32" s="890" t="s">
        <v>1293</v>
      </c>
    </row>
    <row r="33" spans="1:3">
      <c r="A33" s="2322" t="s">
        <v>242</v>
      </c>
      <c r="B33" s="222" t="s">
        <v>243</v>
      </c>
      <c r="C33" s="597" t="s">
        <v>2795</v>
      </c>
    </row>
    <row r="34" spans="1:3">
      <c r="A34" s="1926"/>
      <c r="B34" s="862" t="s">
        <v>244</v>
      </c>
      <c r="C34" s="1376" t="s">
        <v>2797</v>
      </c>
    </row>
    <row r="35" spans="1:3">
      <c r="A35" s="1926"/>
      <c r="B35" s="862" t="s">
        <v>245</v>
      </c>
      <c r="C35" s="1376" t="s">
        <v>121</v>
      </c>
    </row>
    <row r="36" spans="1:3">
      <c r="A36" s="1926"/>
      <c r="B36" s="862" t="s">
        <v>246</v>
      </c>
      <c r="C36" s="1376" t="s">
        <v>223</v>
      </c>
    </row>
    <row r="37" spans="1:3">
      <c r="A37" s="1926"/>
      <c r="B37" s="862" t="s">
        <v>247</v>
      </c>
      <c r="C37" s="1376" t="s">
        <v>223</v>
      </c>
    </row>
    <row r="38" spans="1:3" ht="17" thickBot="1">
      <c r="A38" s="2323"/>
      <c r="B38" s="891" t="s">
        <v>248</v>
      </c>
      <c r="C38" s="890" t="s">
        <v>92</v>
      </c>
    </row>
    <row r="39" spans="1:3">
      <c r="A39" s="2322" t="s">
        <v>249</v>
      </c>
      <c r="B39" s="222" t="s">
        <v>250</v>
      </c>
      <c r="C39" s="597" t="s">
        <v>90</v>
      </c>
    </row>
    <row r="40" spans="1:3">
      <c r="A40" s="1926"/>
      <c r="B40" s="862" t="s">
        <v>251</v>
      </c>
      <c r="C40" s="1376" t="s">
        <v>223</v>
      </c>
    </row>
    <row r="41" spans="1:3">
      <c r="A41" s="1926"/>
      <c r="B41" s="862" t="s">
        <v>252</v>
      </c>
      <c r="C41" s="1376" t="s">
        <v>223</v>
      </c>
    </row>
    <row r="42" spans="1:3">
      <c r="A42" s="1926"/>
      <c r="B42" s="862" t="s">
        <v>253</v>
      </c>
      <c r="C42" s="1376" t="s">
        <v>223</v>
      </c>
    </row>
    <row r="43" spans="1:3">
      <c r="A43" s="1926"/>
      <c r="B43" s="862" t="s">
        <v>254</v>
      </c>
      <c r="C43" s="1376" t="s">
        <v>223</v>
      </c>
    </row>
    <row r="44" spans="1:3" ht="17" thickBot="1">
      <c r="A44" s="2323"/>
      <c r="B44" s="912" t="s">
        <v>255</v>
      </c>
      <c r="C44" s="890" t="s">
        <v>223</v>
      </c>
    </row>
    <row r="45" spans="1:3">
      <c r="A45" s="2322" t="s">
        <v>256</v>
      </c>
      <c r="B45" s="222" t="s">
        <v>257</v>
      </c>
      <c r="C45" s="597" t="s">
        <v>92</v>
      </c>
    </row>
    <row r="46" spans="1:3" ht="33">
      <c r="A46" s="1926"/>
      <c r="B46" s="862" t="s">
        <v>258</v>
      </c>
      <c r="C46" s="1376" t="s">
        <v>2798</v>
      </c>
    </row>
    <row r="47" spans="1:3" ht="17" thickBot="1">
      <c r="A47" s="2323"/>
      <c r="B47" s="891" t="s">
        <v>259</v>
      </c>
      <c r="C47" s="890" t="s">
        <v>223</v>
      </c>
    </row>
    <row r="48" spans="1:3">
      <c r="A48" s="1926" t="s">
        <v>137</v>
      </c>
      <c r="B48" s="11" t="s">
        <v>260</v>
      </c>
      <c r="C48" s="1504" t="s">
        <v>92</v>
      </c>
    </row>
    <row r="49" spans="1:3">
      <c r="A49" s="1926"/>
      <c r="B49" s="862" t="s">
        <v>261</v>
      </c>
      <c r="C49" s="1376" t="s">
        <v>2799</v>
      </c>
    </row>
    <row r="50" spans="1:3" ht="33">
      <c r="A50" s="1926"/>
      <c r="B50" s="862" t="s">
        <v>263</v>
      </c>
      <c r="C50" s="1376" t="s">
        <v>2800</v>
      </c>
    </row>
    <row r="51" spans="1:3">
      <c r="A51" s="1926"/>
      <c r="B51" s="862" t="s">
        <v>264</v>
      </c>
      <c r="C51" s="1376" t="s">
        <v>408</v>
      </c>
    </row>
    <row r="52" spans="1:3" ht="33">
      <c r="A52" s="1926"/>
      <c r="B52" s="862" t="s">
        <v>265</v>
      </c>
      <c r="C52" s="1376" t="s">
        <v>2801</v>
      </c>
    </row>
    <row r="53" spans="1:3" ht="99">
      <c r="A53" s="1926"/>
      <c r="B53" s="862" t="s">
        <v>267</v>
      </c>
      <c r="C53" s="1376" t="s">
        <v>2720</v>
      </c>
    </row>
    <row r="54" spans="1:3">
      <c r="A54" s="1926"/>
      <c r="B54" s="862" t="s">
        <v>268</v>
      </c>
      <c r="C54" s="1376" t="s">
        <v>2721</v>
      </c>
    </row>
    <row r="55" spans="1:3">
      <c r="A55" s="1926"/>
      <c r="B55" s="862" t="s">
        <v>270</v>
      </c>
      <c r="C55" s="1376" t="s">
        <v>2802</v>
      </c>
    </row>
    <row r="56" spans="1:3">
      <c r="A56" s="1926"/>
      <c r="B56" s="862" t="s">
        <v>271</v>
      </c>
      <c r="C56" s="1376" t="s">
        <v>353</v>
      </c>
    </row>
    <row r="57" spans="1:3">
      <c r="A57" s="1926"/>
      <c r="B57" s="862" t="s">
        <v>273</v>
      </c>
      <c r="C57" s="1376" t="s">
        <v>223</v>
      </c>
    </row>
    <row r="58" spans="1:3">
      <c r="A58" s="1926"/>
      <c r="B58" s="862" t="s">
        <v>275</v>
      </c>
      <c r="C58" s="889" t="s">
        <v>223</v>
      </c>
    </row>
    <row r="59" spans="1:3">
      <c r="A59" s="1926"/>
      <c r="B59" s="862" t="s">
        <v>277</v>
      </c>
      <c r="C59" s="1091" t="s">
        <v>2802</v>
      </c>
    </row>
    <row r="60" spans="1:3" ht="33">
      <c r="A60" s="1926"/>
      <c r="B60" s="862" t="s">
        <v>278</v>
      </c>
      <c r="C60" s="1584" t="s">
        <v>2803</v>
      </c>
    </row>
    <row r="61" spans="1:3">
      <c r="A61" s="1926"/>
      <c r="B61" s="862" t="s">
        <v>279</v>
      </c>
      <c r="C61" s="1376" t="s">
        <v>2804</v>
      </c>
    </row>
    <row r="62" spans="1:3">
      <c r="A62" s="1926"/>
      <c r="B62" s="862" t="s">
        <v>280</v>
      </c>
      <c r="C62" s="1376" t="s">
        <v>1052</v>
      </c>
    </row>
    <row r="63" spans="1:3">
      <c r="A63" s="1926"/>
      <c r="B63" s="862" t="s">
        <v>281</v>
      </c>
      <c r="C63" s="1376" t="s">
        <v>223</v>
      </c>
    </row>
    <row r="64" spans="1:3">
      <c r="A64" s="1926"/>
      <c r="B64" s="862" t="s">
        <v>282</v>
      </c>
      <c r="C64" s="1376" t="s">
        <v>223</v>
      </c>
    </row>
    <row r="65" spans="1:3">
      <c r="A65" s="1926"/>
      <c r="B65" s="862" t="s">
        <v>283</v>
      </c>
      <c r="C65" s="1376" t="s">
        <v>90</v>
      </c>
    </row>
    <row r="66" spans="1:3">
      <c r="A66" s="1926"/>
      <c r="B66" s="862" t="s">
        <v>284</v>
      </c>
      <c r="C66" s="1376" t="s">
        <v>223</v>
      </c>
    </row>
    <row r="67" spans="1:3">
      <c r="A67" s="1926"/>
      <c r="B67" s="862" t="s">
        <v>285</v>
      </c>
      <c r="C67" s="1376" t="s">
        <v>223</v>
      </c>
    </row>
    <row r="68" spans="1:3" ht="17" thickBot="1">
      <c r="A68" s="2323"/>
      <c r="B68" s="891" t="s">
        <v>286</v>
      </c>
      <c r="C68" s="890" t="s">
        <v>223</v>
      </c>
    </row>
    <row r="69" spans="1:3">
      <c r="A69" s="2322" t="s">
        <v>287</v>
      </c>
      <c r="B69" s="222" t="s">
        <v>288</v>
      </c>
      <c r="C69" s="597" t="s">
        <v>92</v>
      </c>
    </row>
    <row r="70" spans="1:3">
      <c r="A70" s="1926"/>
      <c r="B70" s="862" t="s">
        <v>289</v>
      </c>
      <c r="C70" s="1376" t="s">
        <v>1797</v>
      </c>
    </row>
    <row r="71" spans="1:3">
      <c r="A71" s="1926"/>
      <c r="B71" s="862" t="s">
        <v>290</v>
      </c>
      <c r="C71" s="1376" t="s">
        <v>223</v>
      </c>
    </row>
    <row r="72" spans="1:3">
      <c r="A72" s="1926"/>
      <c r="B72" s="862" t="s">
        <v>291</v>
      </c>
      <c r="C72" s="1376" t="s">
        <v>223</v>
      </c>
    </row>
    <row r="73" spans="1:3" ht="49.5">
      <c r="A73" s="1926"/>
      <c r="B73" s="862" t="s">
        <v>292</v>
      </c>
      <c r="C73" s="1376" t="s">
        <v>168</v>
      </c>
    </row>
    <row r="74" spans="1:3">
      <c r="A74" s="1926"/>
      <c r="B74" s="862" t="s">
        <v>293</v>
      </c>
      <c r="C74" s="1376" t="s">
        <v>111</v>
      </c>
    </row>
    <row r="75" spans="1:3">
      <c r="A75" s="1926"/>
      <c r="B75" s="862" t="s">
        <v>294</v>
      </c>
      <c r="C75" s="1376" t="s">
        <v>92</v>
      </c>
    </row>
    <row r="76" spans="1:3">
      <c r="A76" s="1926"/>
      <c r="B76" s="862" t="s">
        <v>295</v>
      </c>
      <c r="C76" s="1376" t="s">
        <v>172</v>
      </c>
    </row>
    <row r="77" spans="1:3" ht="83" thickBot="1">
      <c r="A77" s="2323"/>
      <c r="B77" s="891" t="s">
        <v>296</v>
      </c>
      <c r="C77" s="890" t="s">
        <v>393</v>
      </c>
    </row>
    <row r="78" spans="1:3">
      <c r="A78" s="2322" t="s">
        <v>298</v>
      </c>
      <c r="B78" s="222" t="s">
        <v>299</v>
      </c>
      <c r="C78" s="1013" t="s">
        <v>2725</v>
      </c>
    </row>
    <row r="79" spans="1:3">
      <c r="A79" s="1926"/>
      <c r="B79" s="862" t="s">
        <v>300</v>
      </c>
      <c r="C79" s="597" t="s">
        <v>374</v>
      </c>
    </row>
    <row r="80" spans="1:3" ht="49.5">
      <c r="A80" s="1926"/>
      <c r="B80" s="862" t="s">
        <v>301</v>
      </c>
      <c r="C80" s="1376" t="s">
        <v>2805</v>
      </c>
    </row>
    <row r="81" spans="1:3">
      <c r="A81" s="1926"/>
      <c r="B81" s="862" t="s">
        <v>302</v>
      </c>
      <c r="C81" s="1376" t="s">
        <v>1167</v>
      </c>
    </row>
    <row r="82" spans="1:3" ht="132">
      <c r="A82" s="1926"/>
      <c r="B82" s="862" t="s">
        <v>303</v>
      </c>
      <c r="C82" s="1376" t="s">
        <v>2727</v>
      </c>
    </row>
    <row r="83" spans="1:3">
      <c r="A83" s="1926"/>
      <c r="B83" s="862" t="s">
        <v>304</v>
      </c>
      <c r="C83" s="1376" t="s">
        <v>97</v>
      </c>
    </row>
    <row r="84" spans="1:3">
      <c r="A84" s="1926"/>
      <c r="B84" s="862" t="s">
        <v>284</v>
      </c>
      <c r="C84" s="1376" t="s">
        <v>223</v>
      </c>
    </row>
    <row r="85" spans="1:3">
      <c r="A85" s="1926"/>
      <c r="B85" s="862" t="s">
        <v>285</v>
      </c>
      <c r="C85" s="1376" t="s">
        <v>223</v>
      </c>
    </row>
    <row r="86" spans="1:3">
      <c r="A86" s="1926"/>
      <c r="B86" s="862" t="s">
        <v>305</v>
      </c>
      <c r="C86" s="1376" t="s">
        <v>223</v>
      </c>
    </row>
    <row r="87" spans="1:3">
      <c r="A87" s="1926"/>
      <c r="B87" s="862" t="s">
        <v>306</v>
      </c>
      <c r="C87" s="1376"/>
    </row>
    <row r="88" spans="1:3">
      <c r="A88" s="1926"/>
      <c r="B88" s="862" t="s">
        <v>307</v>
      </c>
      <c r="C88" s="1376" t="s">
        <v>90</v>
      </c>
    </row>
    <row r="89" spans="1:3">
      <c r="A89" s="1926"/>
      <c r="B89" s="862" t="s">
        <v>308</v>
      </c>
      <c r="C89" s="1376" t="s">
        <v>223</v>
      </c>
    </row>
    <row r="90" spans="1:3">
      <c r="A90" s="1926"/>
      <c r="B90" s="862" t="s">
        <v>309</v>
      </c>
      <c r="C90" s="1376" t="s">
        <v>223</v>
      </c>
    </row>
    <row r="91" spans="1:3">
      <c r="A91" s="1926"/>
      <c r="B91" s="862" t="s">
        <v>310</v>
      </c>
      <c r="C91" s="1376" t="s">
        <v>223</v>
      </c>
    </row>
    <row r="92" spans="1:3" ht="17" thickBot="1">
      <c r="A92" s="2323"/>
      <c r="B92" s="891" t="s">
        <v>311</v>
      </c>
      <c r="C92" s="890" t="s">
        <v>223</v>
      </c>
    </row>
    <row r="93" spans="1:3" ht="33">
      <c r="A93" s="2322" t="s">
        <v>312</v>
      </c>
      <c r="B93" s="222" t="s">
        <v>313</v>
      </c>
      <c r="C93" s="597" t="s">
        <v>1798</v>
      </c>
    </row>
    <row r="94" spans="1:3" ht="33">
      <c r="A94" s="1926"/>
      <c r="B94" s="862" t="s">
        <v>314</v>
      </c>
      <c r="C94" s="1376" t="s">
        <v>1798</v>
      </c>
    </row>
    <row r="95" spans="1:3">
      <c r="A95" s="1926"/>
      <c r="B95" s="862" t="s">
        <v>315</v>
      </c>
      <c r="C95" s="1376" t="s">
        <v>223</v>
      </c>
    </row>
    <row r="96" spans="1:3" ht="33">
      <c r="A96" s="1926"/>
      <c r="B96" s="862" t="s">
        <v>316</v>
      </c>
      <c r="C96" s="1376" t="s">
        <v>223</v>
      </c>
    </row>
    <row r="97" spans="1:3">
      <c r="A97" s="1926"/>
      <c r="B97" s="862" t="s">
        <v>317</v>
      </c>
      <c r="C97" s="1376" t="s">
        <v>223</v>
      </c>
    </row>
    <row r="98" spans="1:3" ht="33">
      <c r="A98" s="1926"/>
      <c r="B98" s="862" t="s">
        <v>318</v>
      </c>
      <c r="C98" s="1376" t="s">
        <v>2728</v>
      </c>
    </row>
    <row r="99" spans="1:3" ht="33">
      <c r="A99" s="1926"/>
      <c r="B99" s="862" t="s">
        <v>320</v>
      </c>
      <c r="C99" s="1376" t="s">
        <v>223</v>
      </c>
    </row>
    <row r="100" spans="1:3">
      <c r="A100" s="1926"/>
      <c r="B100" s="862" t="s">
        <v>524</v>
      </c>
      <c r="C100" s="1376" t="s">
        <v>223</v>
      </c>
    </row>
    <row r="101" spans="1:3">
      <c r="A101" s="1926"/>
      <c r="B101" s="862" t="s">
        <v>323</v>
      </c>
      <c r="C101" s="1376" t="s">
        <v>223</v>
      </c>
    </row>
    <row r="102" spans="1:3" ht="17" thickBot="1">
      <c r="A102" s="2323"/>
      <c r="B102" s="912" t="s">
        <v>324</v>
      </c>
      <c r="C102" s="890" t="s">
        <v>223</v>
      </c>
    </row>
    <row r="103" spans="1:3" ht="33">
      <c r="A103" s="1936" t="s">
        <v>200</v>
      </c>
      <c r="B103" s="862" t="s">
        <v>325</v>
      </c>
      <c r="C103" s="1065" t="s">
        <v>3300</v>
      </c>
    </row>
    <row r="104" spans="1:3">
      <c r="A104" s="1936"/>
      <c r="B104" s="862" t="s">
        <v>202</v>
      </c>
      <c r="C104" s="1585">
        <v>2.9729999999999999E-2</v>
      </c>
    </row>
    <row r="105" spans="1:3">
      <c r="A105" s="1936"/>
      <c r="B105" s="862" t="s">
        <v>327</v>
      </c>
      <c r="C105" s="1016">
        <v>4.68</v>
      </c>
    </row>
    <row r="106" spans="1:3">
      <c r="A106" s="1936"/>
      <c r="B106" s="862" t="s">
        <v>957</v>
      </c>
      <c r="C106" s="975" t="s">
        <v>3301</v>
      </c>
    </row>
    <row r="107" spans="1:3" ht="17" thickBot="1">
      <c r="A107" s="2328"/>
      <c r="B107" s="39" t="s">
        <v>329</v>
      </c>
      <c r="C107" s="890" t="s">
        <v>223</v>
      </c>
    </row>
    <row r="108" spans="1:3" s="264" customFormat="1" ht="99">
      <c r="A108" s="1891" t="s">
        <v>3702</v>
      </c>
      <c r="B108" s="1779" t="s">
        <v>3703</v>
      </c>
      <c r="C108" s="1780" t="s">
        <v>3777</v>
      </c>
    </row>
    <row r="109" spans="1:3" s="264" customFormat="1" ht="83" thickBot="1">
      <c r="A109" s="1892"/>
      <c r="B109" s="1781" t="s">
        <v>3705</v>
      </c>
      <c r="C109" s="1782" t="s">
        <v>3778</v>
      </c>
    </row>
    <row r="110" spans="1:3" ht="17" thickBot="1">
      <c r="A110" s="2329" t="s">
        <v>330</v>
      </c>
      <c r="B110" s="2330"/>
      <c r="C110" s="914" t="s">
        <v>223</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968D-13CE-4155-95EA-B5313B1E1A5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8" t="s">
        <v>78</v>
      </c>
      <c r="B1" s="1928"/>
      <c r="C1" s="1928"/>
    </row>
    <row r="2" spans="1:3" ht="17" thickBot="1">
      <c r="A2" s="2200" t="s">
        <v>208</v>
      </c>
      <c r="B2" s="2201"/>
      <c r="C2" s="1746">
        <v>45581</v>
      </c>
    </row>
    <row r="3" spans="1:3">
      <c r="A3" s="2202" t="s">
        <v>209</v>
      </c>
      <c r="B3" s="1747" t="s">
        <v>210</v>
      </c>
      <c r="C3" s="1699" t="s">
        <v>3655</v>
      </c>
    </row>
    <row r="4" spans="1:3">
      <c r="A4" s="1932"/>
      <c r="B4" s="1738" t="s">
        <v>211</v>
      </c>
      <c r="C4" s="1748" t="s">
        <v>3656</v>
      </c>
    </row>
    <row r="5" spans="1:3">
      <c r="A5" s="1932"/>
      <c r="B5" s="1738" t="s">
        <v>344</v>
      </c>
      <c r="C5" s="1748" t="s">
        <v>223</v>
      </c>
    </row>
    <row r="6" spans="1:3">
      <c r="A6" s="1932"/>
      <c r="B6" s="1738" t="s">
        <v>84</v>
      </c>
      <c r="C6" s="1748" t="s">
        <v>3628</v>
      </c>
    </row>
    <row r="7" spans="1:3">
      <c r="A7" s="1932"/>
      <c r="B7" s="1738" t="s">
        <v>346</v>
      </c>
      <c r="C7" s="1749" t="s">
        <v>3657</v>
      </c>
    </row>
    <row r="8" spans="1:3">
      <c r="A8" s="1932"/>
      <c r="B8" s="1738" t="s">
        <v>215</v>
      </c>
      <c r="C8" s="1750">
        <v>4386288000</v>
      </c>
    </row>
    <row r="9" spans="1:3">
      <c r="A9" s="1932"/>
      <c r="B9" s="1738" t="s">
        <v>216</v>
      </c>
      <c r="C9" s="1751">
        <v>656276400000</v>
      </c>
    </row>
    <row r="10" spans="1:3">
      <c r="A10" s="1932"/>
      <c r="B10" s="1738" t="s">
        <v>217</v>
      </c>
      <c r="C10" s="1748" t="s">
        <v>218</v>
      </c>
    </row>
    <row r="11" spans="1:3">
      <c r="A11" s="1932"/>
      <c r="B11" s="1738" t="s">
        <v>219</v>
      </c>
      <c r="C11" s="1748" t="s">
        <v>90</v>
      </c>
    </row>
    <row r="12" spans="1:3">
      <c r="A12" s="1932"/>
      <c r="B12" s="1738" t="s">
        <v>220</v>
      </c>
      <c r="C12" s="1748" t="s">
        <v>92</v>
      </c>
    </row>
    <row r="13" spans="1:3">
      <c r="A13" s="1932"/>
      <c r="B13" s="1738" t="s">
        <v>221</v>
      </c>
      <c r="C13" s="1748" t="s">
        <v>90</v>
      </c>
    </row>
    <row r="14" spans="1:3">
      <c r="A14" s="1932"/>
      <c r="B14" s="1738" t="s">
        <v>222</v>
      </c>
      <c r="C14" s="1748" t="s">
        <v>90</v>
      </c>
    </row>
    <row r="15" spans="1:3">
      <c r="A15" s="1932"/>
      <c r="B15" s="1738" t="s">
        <v>224</v>
      </c>
      <c r="C15" s="1748" t="s">
        <v>223</v>
      </c>
    </row>
    <row r="16" spans="1:3">
      <c r="A16" s="1932"/>
      <c r="B16" s="1738" t="s">
        <v>225</v>
      </c>
      <c r="C16" s="1748" t="s">
        <v>223</v>
      </c>
    </row>
    <row r="17" spans="1:3">
      <c r="A17" s="1932"/>
      <c r="B17" s="1738" t="s">
        <v>226</v>
      </c>
      <c r="C17" s="1748" t="s">
        <v>3658</v>
      </c>
    </row>
    <row r="18" spans="1:3" ht="33">
      <c r="A18" s="1932"/>
      <c r="B18" s="1738" t="s">
        <v>2592</v>
      </c>
      <c r="C18" s="1748" t="s">
        <v>334</v>
      </c>
    </row>
    <row r="19" spans="1:3">
      <c r="A19" s="1932"/>
      <c r="B19" s="1738" t="s">
        <v>227</v>
      </c>
      <c r="C19" s="1748" t="s">
        <v>223</v>
      </c>
    </row>
    <row r="20" spans="1:3">
      <c r="A20" s="1932"/>
      <c r="B20" s="1738" t="s">
        <v>228</v>
      </c>
      <c r="C20" s="1748" t="s">
        <v>90</v>
      </c>
    </row>
    <row r="21" spans="1:3">
      <c r="A21" s="1932"/>
      <c r="B21" s="1738" t="s">
        <v>229</v>
      </c>
      <c r="C21" s="1748" t="s">
        <v>223</v>
      </c>
    </row>
    <row r="22" spans="1:3">
      <c r="A22" s="1932"/>
      <c r="B22" s="1738" t="s">
        <v>230</v>
      </c>
      <c r="C22" s="1748" t="s">
        <v>223</v>
      </c>
    </row>
    <row r="23" spans="1:3">
      <c r="A23" s="1932"/>
      <c r="B23" s="1738" t="s">
        <v>231</v>
      </c>
      <c r="C23" s="1748" t="s">
        <v>223</v>
      </c>
    </row>
    <row r="24" spans="1:3">
      <c r="A24" s="1932"/>
      <c r="B24" s="1738" t="s">
        <v>232</v>
      </c>
      <c r="C24" s="1748" t="s">
        <v>223</v>
      </c>
    </row>
    <row r="25" spans="1:3">
      <c r="A25" s="1932"/>
      <c r="B25" s="1738" t="s">
        <v>233</v>
      </c>
      <c r="C25" s="1748" t="s">
        <v>107</v>
      </c>
    </row>
    <row r="26" spans="1:3">
      <c r="A26" s="1932"/>
      <c r="B26" s="1738" t="s">
        <v>234</v>
      </c>
      <c r="C26" s="1748" t="s">
        <v>223</v>
      </c>
    </row>
    <row r="27" spans="1:3">
      <c r="A27" s="1932"/>
      <c r="B27" s="1738" t="s">
        <v>235</v>
      </c>
      <c r="C27" s="1748" t="s">
        <v>236</v>
      </c>
    </row>
    <row r="28" spans="1:3">
      <c r="A28" s="1932"/>
      <c r="B28" s="1738" t="s">
        <v>237</v>
      </c>
      <c r="C28" s="1748" t="s">
        <v>111</v>
      </c>
    </row>
    <row r="29" spans="1:3">
      <c r="A29" s="1932"/>
      <c r="B29" s="1738" t="s">
        <v>238</v>
      </c>
      <c r="C29" s="1748" t="s">
        <v>113</v>
      </c>
    </row>
    <row r="30" spans="1:3" ht="33">
      <c r="A30" s="1932"/>
      <c r="B30" s="1738" t="s">
        <v>239</v>
      </c>
      <c r="C30" s="1748" t="s">
        <v>853</v>
      </c>
    </row>
    <row r="31" spans="1:3" ht="82.5">
      <c r="A31" s="1932"/>
      <c r="B31" s="1738" t="s">
        <v>241</v>
      </c>
      <c r="C31" s="1748" t="s">
        <v>2101</v>
      </c>
    </row>
    <row r="32" spans="1:3" ht="33.5" thickBot="1">
      <c r="A32" s="2203"/>
      <c r="B32" s="11" t="s">
        <v>1795</v>
      </c>
      <c r="C32" s="1752" t="s">
        <v>348</v>
      </c>
    </row>
    <row r="33" spans="1:3">
      <c r="A33" s="2196" t="s">
        <v>242</v>
      </c>
      <c r="B33" s="1747" t="s">
        <v>243</v>
      </c>
      <c r="C33" s="1699" t="s">
        <v>3628</v>
      </c>
    </row>
    <row r="34" spans="1:3">
      <c r="A34" s="1926"/>
      <c r="B34" s="1738" t="s">
        <v>244</v>
      </c>
      <c r="C34" s="1748" t="s">
        <v>3659</v>
      </c>
    </row>
    <row r="35" spans="1:3">
      <c r="A35" s="1926"/>
      <c r="B35" s="1738" t="s">
        <v>245</v>
      </c>
      <c r="C35" s="1748" t="s">
        <v>121</v>
      </c>
    </row>
    <row r="36" spans="1:3">
      <c r="A36" s="1926"/>
      <c r="B36" s="1738" t="s">
        <v>246</v>
      </c>
      <c r="C36" s="1748" t="s">
        <v>223</v>
      </c>
    </row>
    <row r="37" spans="1:3">
      <c r="A37" s="1926"/>
      <c r="B37" s="1738" t="s">
        <v>247</v>
      </c>
      <c r="C37" s="1748" t="s">
        <v>223</v>
      </c>
    </row>
    <row r="38" spans="1:3" ht="17" thickBot="1">
      <c r="A38" s="2195"/>
      <c r="B38" s="1742" t="s">
        <v>248</v>
      </c>
      <c r="C38" s="1752" t="s">
        <v>92</v>
      </c>
    </row>
    <row r="39" spans="1:3">
      <c r="A39" s="2196" t="s">
        <v>249</v>
      </c>
      <c r="B39" s="1747" t="s">
        <v>250</v>
      </c>
      <c r="C39" s="1699" t="s">
        <v>97</v>
      </c>
    </row>
    <row r="40" spans="1:3">
      <c r="A40" s="1926"/>
      <c r="B40" s="1738" t="s">
        <v>251</v>
      </c>
      <c r="C40" s="1748" t="s">
        <v>223</v>
      </c>
    </row>
    <row r="41" spans="1:3">
      <c r="A41" s="1926"/>
      <c r="B41" s="1738" t="s">
        <v>252</v>
      </c>
      <c r="C41" s="1748" t="s">
        <v>223</v>
      </c>
    </row>
    <row r="42" spans="1:3">
      <c r="A42" s="1926"/>
      <c r="B42" s="1738" t="s">
        <v>253</v>
      </c>
      <c r="C42" s="1748" t="s">
        <v>223</v>
      </c>
    </row>
    <row r="43" spans="1:3">
      <c r="A43" s="1926"/>
      <c r="B43" s="1738" t="s">
        <v>254</v>
      </c>
      <c r="C43" s="1748" t="s">
        <v>223</v>
      </c>
    </row>
    <row r="44" spans="1:3" ht="17" thickBot="1">
      <c r="A44" s="2195"/>
      <c r="B44" s="912" t="s">
        <v>255</v>
      </c>
      <c r="C44" s="1752" t="s">
        <v>223</v>
      </c>
    </row>
    <row r="45" spans="1:3">
      <c r="A45" s="2196" t="s">
        <v>256</v>
      </c>
      <c r="B45" s="1747" t="s">
        <v>257</v>
      </c>
      <c r="C45" s="1699" t="s">
        <v>92</v>
      </c>
    </row>
    <row r="46" spans="1:3" ht="49.5">
      <c r="A46" s="1926"/>
      <c r="B46" s="1738" t="s">
        <v>258</v>
      </c>
      <c r="C46" s="1748" t="s">
        <v>3660</v>
      </c>
    </row>
    <row r="47" spans="1:3" ht="17" thickBot="1">
      <c r="A47" s="2195"/>
      <c r="B47" s="1742" t="s">
        <v>259</v>
      </c>
      <c r="C47" s="1752" t="s">
        <v>3661</v>
      </c>
    </row>
    <row r="48" spans="1:3">
      <c r="A48" s="1926" t="s">
        <v>137</v>
      </c>
      <c r="B48" s="11" t="s">
        <v>260</v>
      </c>
      <c r="C48" s="1704" t="s">
        <v>92</v>
      </c>
    </row>
    <row r="49" spans="1:3">
      <c r="A49" s="1926"/>
      <c r="B49" s="1738" t="s">
        <v>261</v>
      </c>
      <c r="C49" s="1748" t="s">
        <v>1460</v>
      </c>
    </row>
    <row r="50" spans="1:3">
      <c r="A50" s="1926"/>
      <c r="B50" s="1738" t="s">
        <v>263</v>
      </c>
      <c r="C50" s="1748" t="s">
        <v>1460</v>
      </c>
    </row>
    <row r="51" spans="1:3">
      <c r="A51" s="1926"/>
      <c r="B51" s="1738" t="s">
        <v>264</v>
      </c>
      <c r="C51" s="1748" t="s">
        <v>1460</v>
      </c>
    </row>
    <row r="52" spans="1:3">
      <c r="A52" s="1926"/>
      <c r="B52" s="1738" t="s">
        <v>265</v>
      </c>
      <c r="C52" s="1748" t="s">
        <v>3662</v>
      </c>
    </row>
    <row r="53" spans="1:3" ht="49.5">
      <c r="A53" s="1926"/>
      <c r="B53" s="1738" t="s">
        <v>267</v>
      </c>
      <c r="C53" s="1748" t="s">
        <v>3663</v>
      </c>
    </row>
    <row r="54" spans="1:3">
      <c r="A54" s="1926"/>
      <c r="B54" s="1738" t="s">
        <v>268</v>
      </c>
      <c r="C54" s="1748" t="s">
        <v>2108</v>
      </c>
    </row>
    <row r="55" spans="1:3">
      <c r="A55" s="1926"/>
      <c r="B55" s="1738" t="s">
        <v>270</v>
      </c>
      <c r="C55" s="1748" t="s">
        <v>3664</v>
      </c>
    </row>
    <row r="56" spans="1:3">
      <c r="A56" s="1926"/>
      <c r="B56" s="1738" t="s">
        <v>271</v>
      </c>
      <c r="C56" s="1748" t="s">
        <v>353</v>
      </c>
    </row>
    <row r="57" spans="1:3">
      <c r="A57" s="1926"/>
      <c r="B57" s="1738" t="s">
        <v>273</v>
      </c>
      <c r="C57" s="1748" t="s">
        <v>223</v>
      </c>
    </row>
    <row r="58" spans="1:3">
      <c r="A58" s="1926"/>
      <c r="B58" s="1738" t="s">
        <v>275</v>
      </c>
      <c r="C58" s="1748" t="s">
        <v>223</v>
      </c>
    </row>
    <row r="59" spans="1:3">
      <c r="A59" s="1926"/>
      <c r="B59" s="1738" t="s">
        <v>277</v>
      </c>
      <c r="C59" s="1748" t="s">
        <v>3664</v>
      </c>
    </row>
    <row r="60" spans="1:3">
      <c r="A60" s="1926"/>
      <c r="B60" s="1738" t="s">
        <v>278</v>
      </c>
      <c r="C60" s="1748" t="s">
        <v>3665</v>
      </c>
    </row>
    <row r="61" spans="1:3">
      <c r="A61" s="1926"/>
      <c r="B61" s="1738" t="s">
        <v>279</v>
      </c>
      <c r="C61" s="1748" t="s">
        <v>3666</v>
      </c>
    </row>
    <row r="62" spans="1:3">
      <c r="A62" s="1926"/>
      <c r="B62" s="1738" t="s">
        <v>280</v>
      </c>
      <c r="C62" s="1748" t="s">
        <v>3666</v>
      </c>
    </row>
    <row r="63" spans="1:3">
      <c r="A63" s="1926"/>
      <c r="B63" s="1738" t="s">
        <v>281</v>
      </c>
      <c r="C63" s="1748" t="s">
        <v>223</v>
      </c>
    </row>
    <row r="64" spans="1:3">
      <c r="A64" s="1926"/>
      <c r="B64" s="1738" t="s">
        <v>282</v>
      </c>
      <c r="C64" s="1748" t="s">
        <v>223</v>
      </c>
    </row>
    <row r="65" spans="1:3">
      <c r="A65" s="1926"/>
      <c r="B65" s="1738" t="s">
        <v>283</v>
      </c>
      <c r="C65" s="1748" t="s">
        <v>223</v>
      </c>
    </row>
    <row r="66" spans="1:3">
      <c r="A66" s="1926"/>
      <c r="B66" s="1738" t="s">
        <v>284</v>
      </c>
      <c r="C66" s="1748" t="s">
        <v>223</v>
      </c>
    </row>
    <row r="67" spans="1:3">
      <c r="A67" s="1926"/>
      <c r="B67" s="1738" t="s">
        <v>285</v>
      </c>
      <c r="C67" s="1748" t="s">
        <v>223</v>
      </c>
    </row>
    <row r="68" spans="1:3" ht="17" thickBot="1">
      <c r="A68" s="2195"/>
      <c r="B68" s="1742" t="s">
        <v>286</v>
      </c>
      <c r="C68" s="1752" t="s">
        <v>223</v>
      </c>
    </row>
    <row r="69" spans="1:3">
      <c r="A69" s="2196" t="s">
        <v>287</v>
      </c>
      <c r="B69" s="1747" t="s">
        <v>288</v>
      </c>
      <c r="C69" s="1699" t="s">
        <v>92</v>
      </c>
    </row>
    <row r="70" spans="1:3">
      <c r="A70" s="1926"/>
      <c r="B70" s="1738" t="s">
        <v>289</v>
      </c>
      <c r="C70" s="1748" t="s">
        <v>1797</v>
      </c>
    </row>
    <row r="71" spans="1:3">
      <c r="A71" s="1926"/>
      <c r="B71" s="1738" t="s">
        <v>290</v>
      </c>
      <c r="C71" s="1748" t="s">
        <v>223</v>
      </c>
    </row>
    <row r="72" spans="1:3">
      <c r="A72" s="1926"/>
      <c r="B72" s="1738" t="s">
        <v>291</v>
      </c>
      <c r="C72" s="1748" t="s">
        <v>223</v>
      </c>
    </row>
    <row r="73" spans="1:3" ht="66">
      <c r="A73" s="1926"/>
      <c r="B73" s="1738" t="s">
        <v>292</v>
      </c>
      <c r="C73" s="1748" t="s">
        <v>1017</v>
      </c>
    </row>
    <row r="74" spans="1:3">
      <c r="A74" s="1926"/>
      <c r="B74" s="1738" t="s">
        <v>293</v>
      </c>
      <c r="C74" s="1748" t="s">
        <v>111</v>
      </c>
    </row>
    <row r="75" spans="1:3">
      <c r="A75" s="1926"/>
      <c r="B75" s="1738" t="s">
        <v>294</v>
      </c>
      <c r="C75" s="1748" t="s">
        <v>92</v>
      </c>
    </row>
    <row r="76" spans="1:3">
      <c r="A76" s="1926"/>
      <c r="B76" s="1738" t="s">
        <v>295</v>
      </c>
      <c r="C76" s="1748" t="s">
        <v>172</v>
      </c>
    </row>
    <row r="77" spans="1:3" ht="83" thickBot="1">
      <c r="A77" s="2195"/>
      <c r="B77" s="1742" t="s">
        <v>296</v>
      </c>
      <c r="C77" s="1752" t="s">
        <v>393</v>
      </c>
    </row>
    <row r="78" spans="1:3">
      <c r="A78" s="2196" t="s">
        <v>298</v>
      </c>
      <c r="B78" s="1747" t="s">
        <v>299</v>
      </c>
      <c r="C78" s="1699" t="s">
        <v>2112</v>
      </c>
    </row>
    <row r="79" spans="1:3">
      <c r="A79" s="1926"/>
      <c r="B79" s="1738" t="s">
        <v>300</v>
      </c>
      <c r="C79" s="1748" t="s">
        <v>374</v>
      </c>
    </row>
    <row r="80" spans="1:3">
      <c r="A80" s="1926"/>
      <c r="B80" s="1738" t="s">
        <v>301</v>
      </c>
      <c r="C80" s="1748" t="s">
        <v>683</v>
      </c>
    </row>
    <row r="81" spans="1:3" ht="33">
      <c r="A81" s="1926"/>
      <c r="B81" s="1738" t="s">
        <v>302</v>
      </c>
      <c r="C81" s="1748" t="s">
        <v>2113</v>
      </c>
    </row>
    <row r="82" spans="1:3" ht="49.5">
      <c r="A82" s="1926"/>
      <c r="B82" s="1738" t="s">
        <v>303</v>
      </c>
      <c r="C82" s="1748" t="s">
        <v>375</v>
      </c>
    </row>
    <row r="83" spans="1:3">
      <c r="A83" s="1926"/>
      <c r="B83" s="1738" t="s">
        <v>304</v>
      </c>
      <c r="C83" s="1748" t="s">
        <v>90</v>
      </c>
    </row>
    <row r="84" spans="1:3">
      <c r="A84" s="1926"/>
      <c r="B84" s="1738" t="s">
        <v>284</v>
      </c>
      <c r="C84" s="1748" t="s">
        <v>223</v>
      </c>
    </row>
    <row r="85" spans="1:3">
      <c r="A85" s="1926"/>
      <c r="B85" s="1738" t="s">
        <v>285</v>
      </c>
      <c r="C85" s="1748" t="s">
        <v>223</v>
      </c>
    </row>
    <row r="86" spans="1:3">
      <c r="A86" s="1926"/>
      <c r="B86" s="1738" t="s">
        <v>305</v>
      </c>
      <c r="C86" s="1748" t="s">
        <v>223</v>
      </c>
    </row>
    <row r="87" spans="1:3">
      <c r="A87" s="1926"/>
      <c r="B87" s="1738" t="s">
        <v>306</v>
      </c>
      <c r="C87" s="1748"/>
    </row>
    <row r="88" spans="1:3">
      <c r="A88" s="1926"/>
      <c r="B88" s="1738" t="s">
        <v>307</v>
      </c>
      <c r="C88" s="1748" t="s">
        <v>90</v>
      </c>
    </row>
    <row r="89" spans="1:3">
      <c r="A89" s="1926"/>
      <c r="B89" s="1738" t="s">
        <v>308</v>
      </c>
      <c r="C89" s="1748" t="s">
        <v>223</v>
      </c>
    </row>
    <row r="90" spans="1:3">
      <c r="A90" s="1926"/>
      <c r="B90" s="1738" t="s">
        <v>309</v>
      </c>
      <c r="C90" s="1748" t="s">
        <v>223</v>
      </c>
    </row>
    <row r="91" spans="1:3">
      <c r="A91" s="1926"/>
      <c r="B91" s="1738" t="s">
        <v>310</v>
      </c>
      <c r="C91" s="1748" t="s">
        <v>223</v>
      </c>
    </row>
    <row r="92" spans="1:3" ht="17" thickBot="1">
      <c r="A92" s="2195"/>
      <c r="B92" s="1742" t="s">
        <v>311</v>
      </c>
      <c r="C92" s="1752" t="s">
        <v>223</v>
      </c>
    </row>
    <row r="93" spans="1:3" ht="33">
      <c r="A93" s="2196" t="s">
        <v>312</v>
      </c>
      <c r="B93" s="1747" t="s">
        <v>313</v>
      </c>
      <c r="C93" s="1699" t="s">
        <v>687</v>
      </c>
    </row>
    <row r="94" spans="1:3" ht="33">
      <c r="A94" s="1926"/>
      <c r="B94" s="1738" t="s">
        <v>314</v>
      </c>
      <c r="C94" s="1748" t="s">
        <v>1798</v>
      </c>
    </row>
    <row r="95" spans="1:3">
      <c r="A95" s="1926"/>
      <c r="B95" s="1738" t="s">
        <v>315</v>
      </c>
      <c r="C95" s="1748" t="s">
        <v>90</v>
      </c>
    </row>
    <row r="96" spans="1:3" ht="33">
      <c r="A96" s="1926"/>
      <c r="B96" s="1738" t="s">
        <v>316</v>
      </c>
      <c r="C96" s="1748" t="s">
        <v>223</v>
      </c>
    </row>
    <row r="97" spans="1:3">
      <c r="A97" s="1926"/>
      <c r="B97" s="1738" t="s">
        <v>317</v>
      </c>
      <c r="C97" s="1748" t="s">
        <v>223</v>
      </c>
    </row>
    <row r="98" spans="1:3" ht="49.5">
      <c r="A98" s="1926"/>
      <c r="B98" s="1738" t="s">
        <v>318</v>
      </c>
      <c r="C98" s="1748" t="s">
        <v>1850</v>
      </c>
    </row>
    <row r="99" spans="1:3" ht="33">
      <c r="A99" s="1926"/>
      <c r="B99" s="1738" t="s">
        <v>320</v>
      </c>
      <c r="C99" s="1748" t="s">
        <v>223</v>
      </c>
    </row>
    <row r="100" spans="1:3">
      <c r="A100" s="1926"/>
      <c r="B100" s="1738" t="s">
        <v>524</v>
      </c>
      <c r="C100" s="1748" t="s">
        <v>90</v>
      </c>
    </row>
    <row r="101" spans="1:3">
      <c r="A101" s="1926"/>
      <c r="B101" s="1738" t="s">
        <v>323</v>
      </c>
      <c r="C101" s="1748" t="s">
        <v>223</v>
      </c>
    </row>
    <row r="102" spans="1:3" ht="17" thickBot="1">
      <c r="A102" s="2195"/>
      <c r="B102" s="912" t="s">
        <v>324</v>
      </c>
      <c r="C102" s="889" t="s">
        <v>223</v>
      </c>
    </row>
    <row r="103" spans="1:3" ht="33">
      <c r="A103" s="1936" t="s">
        <v>200</v>
      </c>
      <c r="B103" s="1738" t="s">
        <v>325</v>
      </c>
      <c r="C103" s="1754" t="s">
        <v>3667</v>
      </c>
    </row>
    <row r="104" spans="1:3">
      <c r="A104" s="1936"/>
      <c r="B104" s="1738" t="s">
        <v>202</v>
      </c>
      <c r="C104" s="1757">
        <v>1.042E-5</v>
      </c>
    </row>
    <row r="105" spans="1:3">
      <c r="A105" s="1936"/>
      <c r="B105" s="1738" t="s">
        <v>327</v>
      </c>
      <c r="C105" s="1758">
        <v>1.56E-3</v>
      </c>
    </row>
    <row r="106" spans="1:3">
      <c r="A106" s="1936"/>
      <c r="B106" s="1738" t="s">
        <v>957</v>
      </c>
      <c r="C106" s="1748" t="s">
        <v>3668</v>
      </c>
    </row>
    <row r="107" spans="1:3" ht="17" thickBot="1">
      <c r="A107" s="2197"/>
      <c r="B107" s="39" t="s">
        <v>329</v>
      </c>
      <c r="C107" s="1752" t="s">
        <v>223</v>
      </c>
    </row>
    <row r="108" spans="1:3" s="264" customFormat="1" ht="65" customHeight="1">
      <c r="A108" s="1891" t="s">
        <v>3702</v>
      </c>
      <c r="B108" s="1779" t="s">
        <v>3703</v>
      </c>
      <c r="C108" s="1780" t="s">
        <v>3779</v>
      </c>
    </row>
    <row r="109" spans="1:3" s="264" customFormat="1" ht="65" customHeight="1" thickBot="1">
      <c r="A109" s="1892"/>
      <c r="B109" s="1781" t="s">
        <v>3705</v>
      </c>
      <c r="C109" s="1782" t="s">
        <v>3780</v>
      </c>
    </row>
    <row r="110" spans="1:3" ht="17" thickBot="1">
      <c r="A110" s="2198" t="s">
        <v>330</v>
      </c>
      <c r="B110" s="2199"/>
      <c r="C110" s="1756" t="s">
        <v>223</v>
      </c>
    </row>
    <row r="111" spans="1:3" ht="235.5" customHeight="1">
      <c r="A111" s="1934" t="s">
        <v>3654</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0DD9-9582-4A63-9EC3-24A264C28551}">
  <dimension ref="A1:C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6384" width="12.58203125" style="23"/>
  </cols>
  <sheetData>
    <row r="1" spans="1:3" ht="20.5" thickBot="1">
      <c r="A1" s="2331" t="s">
        <v>78</v>
      </c>
      <c r="B1" s="2331"/>
      <c r="C1" s="2331"/>
    </row>
    <row r="2" spans="1:3" ht="18.5" thickBot="1">
      <c r="A2" s="2332" t="s">
        <v>856</v>
      </c>
      <c r="B2" s="2333"/>
      <c r="C2" s="1586">
        <v>45467</v>
      </c>
    </row>
    <row r="3" spans="1:3">
      <c r="A3" s="2057" t="s">
        <v>857</v>
      </c>
      <c r="B3" s="31" t="s">
        <v>81</v>
      </c>
      <c r="C3" s="1148" t="s">
        <v>996</v>
      </c>
    </row>
    <row r="4" spans="1:3">
      <c r="A4" s="2057"/>
      <c r="B4" s="24" t="s">
        <v>858</v>
      </c>
      <c r="C4" s="1032" t="s">
        <v>1020</v>
      </c>
    </row>
    <row r="5" spans="1:3">
      <c r="A5" s="2057"/>
      <c r="B5" s="24" t="s">
        <v>83</v>
      </c>
      <c r="C5" s="1032" t="s">
        <v>206</v>
      </c>
    </row>
    <row r="6" spans="1:3">
      <c r="A6" s="2057"/>
      <c r="B6" s="24" t="s">
        <v>84</v>
      </c>
      <c r="C6" s="1032" t="s">
        <v>997</v>
      </c>
    </row>
    <row r="7" spans="1:3">
      <c r="A7" s="2057"/>
      <c r="B7" s="24" t="s">
        <v>85</v>
      </c>
      <c r="C7" s="1587" t="s">
        <v>3302</v>
      </c>
    </row>
    <row r="8" spans="1:3">
      <c r="A8" s="2057"/>
      <c r="B8" s="24" t="s">
        <v>86</v>
      </c>
      <c r="C8" s="1588" t="s">
        <v>3303</v>
      </c>
    </row>
    <row r="9" spans="1:3">
      <c r="A9" s="2057"/>
      <c r="B9" s="24" t="s">
        <v>87</v>
      </c>
      <c r="C9" s="1589">
        <v>2525496513</v>
      </c>
    </row>
    <row r="10" spans="1:3" ht="99">
      <c r="A10" s="2057"/>
      <c r="B10" s="24" t="s">
        <v>859</v>
      </c>
      <c r="C10" s="1590" t="s">
        <v>1628</v>
      </c>
    </row>
    <row r="11" spans="1:3">
      <c r="A11" s="2057"/>
      <c r="B11" s="24" t="s">
        <v>860</v>
      </c>
      <c r="C11" s="1033" t="s">
        <v>90</v>
      </c>
    </row>
    <row r="12" spans="1:3">
      <c r="A12" s="2057"/>
      <c r="B12" s="24" t="s">
        <v>360</v>
      </c>
      <c r="C12" s="1033" t="s">
        <v>92</v>
      </c>
    </row>
    <row r="13" spans="1:3">
      <c r="A13" s="2057"/>
      <c r="B13" s="24" t="s">
        <v>505</v>
      </c>
      <c r="C13" s="1033" t="s">
        <v>92</v>
      </c>
    </row>
    <row r="14" spans="1:3">
      <c r="A14" s="2057"/>
      <c r="B14" s="24" t="s">
        <v>861</v>
      </c>
      <c r="C14" s="1034" t="s">
        <v>90</v>
      </c>
    </row>
    <row r="15" spans="1:3">
      <c r="A15" s="2057"/>
      <c r="B15" s="24" t="s">
        <v>862</v>
      </c>
      <c r="C15" s="1033" t="s">
        <v>213</v>
      </c>
    </row>
    <row r="16" spans="1:3">
      <c r="A16" s="2057"/>
      <c r="B16" s="24" t="s">
        <v>863</v>
      </c>
      <c r="C16" s="1034" t="s">
        <v>213</v>
      </c>
    </row>
    <row r="17" spans="1:3" ht="82.5">
      <c r="A17" s="2057"/>
      <c r="B17" s="24" t="s">
        <v>864</v>
      </c>
      <c r="C17" s="1032" t="s">
        <v>1629</v>
      </c>
    </row>
    <row r="18" spans="1:3" ht="33">
      <c r="A18" s="2057"/>
      <c r="B18" s="862" t="s">
        <v>2592</v>
      </c>
      <c r="C18" s="1032" t="s">
        <v>334</v>
      </c>
    </row>
    <row r="19" spans="1:3">
      <c r="A19" s="2057"/>
      <c r="B19" s="24" t="s">
        <v>425</v>
      </c>
      <c r="C19" s="1033" t="s">
        <v>165</v>
      </c>
    </row>
    <row r="20" spans="1:3">
      <c r="A20" s="2057"/>
      <c r="B20" s="24" t="s">
        <v>335</v>
      </c>
      <c r="C20" s="1033" t="s">
        <v>90</v>
      </c>
    </row>
    <row r="21" spans="1:3">
      <c r="A21" s="2057"/>
      <c r="B21" s="24" t="s">
        <v>865</v>
      </c>
      <c r="C21" s="1033" t="s">
        <v>1245</v>
      </c>
    </row>
    <row r="22" spans="1:3">
      <c r="A22" s="2057"/>
      <c r="B22" s="24" t="s">
        <v>866</v>
      </c>
      <c r="C22" s="1033" t="s">
        <v>165</v>
      </c>
    </row>
    <row r="23" spans="1:3">
      <c r="A23" s="2057"/>
      <c r="B23" s="24" t="s">
        <v>867</v>
      </c>
      <c r="C23" s="1033" t="s">
        <v>1245</v>
      </c>
    </row>
    <row r="24" spans="1:3">
      <c r="A24" s="2057"/>
      <c r="B24" s="24" t="s">
        <v>868</v>
      </c>
      <c r="C24" s="1033" t="s">
        <v>1245</v>
      </c>
    </row>
    <row r="25" spans="1:3">
      <c r="A25" s="2057"/>
      <c r="B25" s="24" t="s">
        <v>869</v>
      </c>
      <c r="C25" s="1032" t="s">
        <v>998</v>
      </c>
    </row>
    <row r="26" spans="1:3">
      <c r="A26" s="2057"/>
      <c r="B26" s="24" t="s">
        <v>870</v>
      </c>
      <c r="C26" s="1033" t="s">
        <v>1245</v>
      </c>
    </row>
    <row r="27" spans="1:3">
      <c r="A27" s="2057"/>
      <c r="B27" s="24" t="s">
        <v>871</v>
      </c>
      <c r="C27" s="1032" t="s">
        <v>236</v>
      </c>
    </row>
    <row r="28" spans="1:3">
      <c r="A28" s="2057"/>
      <c r="B28" s="24" t="s">
        <v>872</v>
      </c>
      <c r="C28" s="1032" t="s">
        <v>111</v>
      </c>
    </row>
    <row r="29" spans="1:3" ht="99">
      <c r="A29" s="2057"/>
      <c r="B29" s="24" t="s">
        <v>873</v>
      </c>
      <c r="C29" s="1032" t="s">
        <v>1630</v>
      </c>
    </row>
    <row r="30" spans="1:3" ht="115.5">
      <c r="A30" s="2057"/>
      <c r="B30" s="24" t="s">
        <v>874</v>
      </c>
      <c r="C30" s="1032" t="s">
        <v>2340</v>
      </c>
    </row>
    <row r="31" spans="1:3">
      <c r="A31" s="2057"/>
      <c r="B31" s="24" t="s">
        <v>875</v>
      </c>
      <c r="C31" s="1032" t="s">
        <v>2331</v>
      </c>
    </row>
    <row r="32" spans="1:3" ht="33.5" thickBot="1">
      <c r="A32" s="2058"/>
      <c r="B32" s="29" t="s">
        <v>116</v>
      </c>
      <c r="C32" s="1025" t="s">
        <v>165</v>
      </c>
    </row>
    <row r="33" spans="1:3">
      <c r="A33" s="2045" t="s">
        <v>876</v>
      </c>
      <c r="B33" s="31" t="s">
        <v>877</v>
      </c>
      <c r="C33" s="1035" t="s">
        <v>997</v>
      </c>
    </row>
    <row r="34" spans="1:3">
      <c r="A34" s="2046"/>
      <c r="B34" s="24" t="s">
        <v>854</v>
      </c>
      <c r="C34" s="1032" t="s">
        <v>999</v>
      </c>
    </row>
    <row r="35" spans="1:3">
      <c r="A35" s="2046"/>
      <c r="B35" s="24" t="s">
        <v>363</v>
      </c>
      <c r="C35" s="1032" t="s">
        <v>121</v>
      </c>
    </row>
    <row r="36" spans="1:3">
      <c r="A36" s="2046"/>
      <c r="B36" s="24" t="s">
        <v>878</v>
      </c>
      <c r="C36" s="1033" t="s">
        <v>1245</v>
      </c>
    </row>
    <row r="37" spans="1:3">
      <c r="A37" s="2046"/>
      <c r="B37" s="24" t="s">
        <v>879</v>
      </c>
      <c r="C37" s="1033" t="s">
        <v>165</v>
      </c>
    </row>
    <row r="38" spans="1:3" ht="18.5" thickBot="1">
      <c r="A38" s="2047"/>
      <c r="B38" s="33" t="s">
        <v>880</v>
      </c>
      <c r="C38" s="1025" t="s">
        <v>92</v>
      </c>
    </row>
    <row r="39" spans="1:3">
      <c r="A39" s="2045" t="s">
        <v>881</v>
      </c>
      <c r="B39" s="31" t="s">
        <v>882</v>
      </c>
      <c r="C39" s="1036" t="s">
        <v>92</v>
      </c>
    </row>
    <row r="40" spans="1:3">
      <c r="A40" s="2046"/>
      <c r="B40" s="24" t="s">
        <v>883</v>
      </c>
      <c r="C40" s="1033" t="s">
        <v>1631</v>
      </c>
    </row>
    <row r="41" spans="1:3" ht="33">
      <c r="A41" s="2046"/>
      <c r="B41" s="24" t="s">
        <v>884</v>
      </c>
      <c r="C41" s="1033" t="s">
        <v>3454</v>
      </c>
    </row>
    <row r="42" spans="1:3">
      <c r="A42" s="2046"/>
      <c r="B42" s="24" t="s">
        <v>885</v>
      </c>
      <c r="C42" s="1033" t="s">
        <v>272</v>
      </c>
    </row>
    <row r="43" spans="1:3">
      <c r="A43" s="2046"/>
      <c r="B43" s="24" t="s">
        <v>886</v>
      </c>
      <c r="C43" s="1033">
        <v>4.2361111111111106E-2</v>
      </c>
    </row>
    <row r="44" spans="1:3" ht="18.5" thickBot="1">
      <c r="A44" s="2047"/>
      <c r="B44" s="33" t="s">
        <v>887</v>
      </c>
      <c r="C44" s="1037" t="s">
        <v>1632</v>
      </c>
    </row>
    <row r="45" spans="1:3">
      <c r="A45" s="2045" t="s">
        <v>888</v>
      </c>
      <c r="B45" s="31" t="s">
        <v>889</v>
      </c>
      <c r="C45" s="1035" t="s">
        <v>92</v>
      </c>
    </row>
    <row r="46" spans="1:3" ht="66">
      <c r="A46" s="2046"/>
      <c r="B46" s="24" t="s">
        <v>890</v>
      </c>
      <c r="C46" s="1032" t="s">
        <v>1633</v>
      </c>
    </row>
    <row r="47" spans="1:3" ht="50" thickBot="1">
      <c r="A47" s="2047"/>
      <c r="B47" s="33" t="s">
        <v>891</v>
      </c>
      <c r="C47" s="1037" t="s">
        <v>2341</v>
      </c>
    </row>
    <row r="48" spans="1:3">
      <c r="A48" s="2042" t="s">
        <v>137</v>
      </c>
      <c r="B48" s="35" t="s">
        <v>892</v>
      </c>
      <c r="C48" s="1038" t="s">
        <v>92</v>
      </c>
    </row>
    <row r="49" spans="1:3">
      <c r="A49" s="2043"/>
      <c r="B49" s="24" t="s">
        <v>893</v>
      </c>
      <c r="C49" s="1033" t="s">
        <v>2342</v>
      </c>
    </row>
    <row r="50" spans="1:3">
      <c r="A50" s="2043"/>
      <c r="B50" s="24" t="s">
        <v>894</v>
      </c>
      <c r="C50" s="1033" t="s">
        <v>1781</v>
      </c>
    </row>
    <row r="51" spans="1:3">
      <c r="A51" s="2043"/>
      <c r="B51" s="24" t="s">
        <v>895</v>
      </c>
      <c r="C51" s="1033" t="s">
        <v>493</v>
      </c>
    </row>
    <row r="52" spans="1:3" ht="115.5">
      <c r="A52" s="2043"/>
      <c r="B52" s="24" t="s">
        <v>896</v>
      </c>
      <c r="C52" s="1033" t="s">
        <v>2343</v>
      </c>
    </row>
    <row r="53" spans="1:3" ht="165">
      <c r="A53" s="2043"/>
      <c r="B53" s="24" t="s">
        <v>336</v>
      </c>
      <c r="C53" s="1032" t="s">
        <v>2344</v>
      </c>
    </row>
    <row r="54" spans="1:3" ht="33">
      <c r="A54" s="2043"/>
      <c r="B54" s="24" t="s">
        <v>897</v>
      </c>
      <c r="C54" s="1032" t="s">
        <v>1634</v>
      </c>
    </row>
    <row r="55" spans="1:3">
      <c r="A55" s="2043"/>
      <c r="B55" s="24" t="s">
        <v>898</v>
      </c>
      <c r="C55" s="1032" t="s">
        <v>1000</v>
      </c>
    </row>
    <row r="56" spans="1:3">
      <c r="A56" s="2043"/>
      <c r="B56" s="24" t="s">
        <v>899</v>
      </c>
      <c r="C56" s="1033" t="s">
        <v>1001</v>
      </c>
    </row>
    <row r="57" spans="1:3" ht="148.5">
      <c r="A57" s="2043"/>
      <c r="B57" s="24" t="s">
        <v>900</v>
      </c>
      <c r="C57" s="1033" t="s">
        <v>1002</v>
      </c>
    </row>
    <row r="58" spans="1:3" ht="33">
      <c r="A58" s="2043"/>
      <c r="B58" s="24" t="s">
        <v>901</v>
      </c>
      <c r="C58" s="1039" t="s">
        <v>1003</v>
      </c>
    </row>
    <row r="59" spans="1:3">
      <c r="A59" s="2043"/>
      <c r="B59" s="24" t="s">
        <v>902</v>
      </c>
      <c r="C59" s="1591" t="s">
        <v>1000</v>
      </c>
    </row>
    <row r="60" spans="1:3" ht="33">
      <c r="A60" s="2043"/>
      <c r="B60" s="24" t="s">
        <v>903</v>
      </c>
      <c r="C60" s="1592" t="s">
        <v>2345</v>
      </c>
    </row>
    <row r="61" spans="1:3" ht="49.5">
      <c r="A61" s="2043"/>
      <c r="B61" s="24" t="s">
        <v>698</v>
      </c>
      <c r="C61" s="1593" t="s">
        <v>1635</v>
      </c>
    </row>
    <row r="62" spans="1:3" ht="33">
      <c r="A62" s="2043"/>
      <c r="B62" s="24" t="s">
        <v>699</v>
      </c>
      <c r="C62" s="1033" t="s">
        <v>1636</v>
      </c>
    </row>
    <row r="63" spans="1:3">
      <c r="A63" s="2043"/>
      <c r="B63" s="24" t="s">
        <v>904</v>
      </c>
      <c r="C63" s="1033" t="s">
        <v>1245</v>
      </c>
    </row>
    <row r="64" spans="1:3">
      <c r="A64" s="2043"/>
      <c r="B64" s="24" t="s">
        <v>905</v>
      </c>
      <c r="C64" s="1033" t="s">
        <v>1245</v>
      </c>
    </row>
    <row r="65" spans="1:3">
      <c r="A65" s="2043"/>
      <c r="B65" s="24" t="s">
        <v>906</v>
      </c>
      <c r="C65" s="1033" t="s">
        <v>90</v>
      </c>
    </row>
    <row r="66" spans="1:3">
      <c r="A66" s="2043"/>
      <c r="B66" s="24" t="s">
        <v>907</v>
      </c>
      <c r="C66" s="1033" t="s">
        <v>165</v>
      </c>
    </row>
    <row r="67" spans="1:3">
      <c r="A67" s="2043"/>
      <c r="B67" s="24" t="s">
        <v>908</v>
      </c>
      <c r="C67" s="1033" t="s">
        <v>165</v>
      </c>
    </row>
    <row r="68" spans="1:3" ht="18.5" thickBot="1">
      <c r="A68" s="2044"/>
      <c r="B68" s="33" t="s">
        <v>909</v>
      </c>
      <c r="C68" s="1039" t="s">
        <v>165</v>
      </c>
    </row>
    <row r="69" spans="1:3">
      <c r="A69" s="2045" t="s">
        <v>811</v>
      </c>
      <c r="B69" s="31" t="s">
        <v>910</v>
      </c>
      <c r="C69" s="1035" t="s">
        <v>92</v>
      </c>
    </row>
    <row r="70" spans="1:3">
      <c r="A70" s="2046"/>
      <c r="B70" s="24" t="s">
        <v>911</v>
      </c>
      <c r="C70" s="1032" t="s">
        <v>163</v>
      </c>
    </row>
    <row r="71" spans="1:3">
      <c r="A71" s="2046"/>
      <c r="B71" s="24" t="s">
        <v>912</v>
      </c>
      <c r="C71" s="1033" t="s">
        <v>165</v>
      </c>
    </row>
    <row r="72" spans="1:3">
      <c r="A72" s="2046"/>
      <c r="B72" s="24" t="s">
        <v>913</v>
      </c>
      <c r="C72" s="1033" t="s">
        <v>165</v>
      </c>
    </row>
    <row r="73" spans="1:3" ht="49.5">
      <c r="A73" s="2046"/>
      <c r="B73" s="24" t="s">
        <v>914</v>
      </c>
      <c r="C73" s="1032" t="s">
        <v>168</v>
      </c>
    </row>
    <row r="74" spans="1:3">
      <c r="A74" s="2046"/>
      <c r="B74" s="24" t="s">
        <v>915</v>
      </c>
      <c r="C74" s="1032" t="s">
        <v>111</v>
      </c>
    </row>
    <row r="75" spans="1:3">
      <c r="A75" s="2046"/>
      <c r="B75" s="24" t="s">
        <v>916</v>
      </c>
      <c r="C75" s="1032" t="s">
        <v>92</v>
      </c>
    </row>
    <row r="76" spans="1:3">
      <c r="A76" s="2046"/>
      <c r="B76" s="24" t="s">
        <v>917</v>
      </c>
      <c r="C76" s="1032" t="s">
        <v>172</v>
      </c>
    </row>
    <row r="77" spans="1:3" ht="165.5" thickBot="1">
      <c r="A77" s="2047"/>
      <c r="B77" s="33" t="s">
        <v>918</v>
      </c>
      <c r="C77" s="1077" t="s">
        <v>3304</v>
      </c>
    </row>
    <row r="78" spans="1:3" ht="99">
      <c r="A78" s="2045" t="s">
        <v>540</v>
      </c>
      <c r="B78" s="31" t="s">
        <v>919</v>
      </c>
      <c r="C78" s="552" t="s">
        <v>3483</v>
      </c>
    </row>
    <row r="79" spans="1:3">
      <c r="A79" s="2046"/>
      <c r="B79" s="24" t="s">
        <v>920</v>
      </c>
      <c r="C79" s="1590" t="s">
        <v>2296</v>
      </c>
    </row>
    <row r="80" spans="1:3" ht="49.5">
      <c r="A80" s="2046"/>
      <c r="B80" s="24" t="s">
        <v>921</v>
      </c>
      <c r="C80" s="1032" t="s">
        <v>2334</v>
      </c>
    </row>
    <row r="81" spans="1:3" ht="33">
      <c r="A81" s="2046"/>
      <c r="B81" s="24" t="s">
        <v>922</v>
      </c>
      <c r="C81" s="1032" t="s">
        <v>2298</v>
      </c>
    </row>
    <row r="82" spans="1:3" ht="66">
      <c r="A82" s="2046"/>
      <c r="B82" s="24" t="s">
        <v>923</v>
      </c>
      <c r="C82" s="1032" t="s">
        <v>2299</v>
      </c>
    </row>
    <row r="83" spans="1:3">
      <c r="A83" s="2046"/>
      <c r="B83" s="24" t="s">
        <v>924</v>
      </c>
      <c r="C83" s="1033" t="s">
        <v>92</v>
      </c>
    </row>
    <row r="84" spans="1:3" ht="82.5">
      <c r="A84" s="2046"/>
      <c r="B84" s="24" t="s">
        <v>907</v>
      </c>
      <c r="C84" s="1033" t="s">
        <v>2300</v>
      </c>
    </row>
    <row r="85" spans="1:3" ht="82.5">
      <c r="A85" s="2046"/>
      <c r="B85" s="24" t="s">
        <v>908</v>
      </c>
      <c r="C85" s="1594" t="s">
        <v>2301</v>
      </c>
    </row>
    <row r="86" spans="1:3" ht="132">
      <c r="A86" s="2046"/>
      <c r="B86" s="24" t="s">
        <v>925</v>
      </c>
      <c r="C86" s="1075" t="s">
        <v>3305</v>
      </c>
    </row>
    <row r="87" spans="1:3">
      <c r="A87" s="2046"/>
      <c r="B87" s="24" t="s">
        <v>926</v>
      </c>
      <c r="C87" s="1033"/>
    </row>
    <row r="88" spans="1:3">
      <c r="A88" s="2046"/>
      <c r="B88" s="24" t="s">
        <v>927</v>
      </c>
      <c r="C88" s="1033" t="s">
        <v>90</v>
      </c>
    </row>
    <row r="89" spans="1:3">
      <c r="A89" s="2046"/>
      <c r="B89" s="24" t="s">
        <v>928</v>
      </c>
      <c r="C89" s="1033" t="s">
        <v>165</v>
      </c>
    </row>
    <row r="90" spans="1:3">
      <c r="A90" s="2046"/>
      <c r="B90" s="24" t="s">
        <v>929</v>
      </c>
      <c r="C90" s="1033" t="s">
        <v>165</v>
      </c>
    </row>
    <row r="91" spans="1:3">
      <c r="A91" s="2046"/>
      <c r="B91" s="24" t="s">
        <v>930</v>
      </c>
      <c r="C91" s="1033" t="s">
        <v>165</v>
      </c>
    </row>
    <row r="92" spans="1:3" ht="18.5" thickBot="1">
      <c r="A92" s="2047"/>
      <c r="B92" s="33" t="s">
        <v>931</v>
      </c>
      <c r="C92" s="1037" t="s">
        <v>165</v>
      </c>
    </row>
    <row r="93" spans="1:3" ht="82.5">
      <c r="A93" s="2045" t="s">
        <v>447</v>
      </c>
      <c r="B93" s="31" t="s">
        <v>932</v>
      </c>
      <c r="C93" s="1035" t="s">
        <v>2303</v>
      </c>
    </row>
    <row r="94" spans="1:3" ht="33">
      <c r="A94" s="2046"/>
      <c r="B94" s="24" t="s">
        <v>933</v>
      </c>
      <c r="C94" s="1033" t="s">
        <v>397</v>
      </c>
    </row>
    <row r="95" spans="1:3" ht="99">
      <c r="A95" s="2046"/>
      <c r="B95" s="24" t="s">
        <v>934</v>
      </c>
      <c r="C95" s="1032" t="s">
        <v>1637</v>
      </c>
    </row>
    <row r="96" spans="1:3" ht="50">
      <c r="A96" s="2046"/>
      <c r="B96" s="24" t="s">
        <v>935</v>
      </c>
      <c r="C96" s="1595" t="s">
        <v>3174</v>
      </c>
    </row>
    <row r="97" spans="1:3" ht="82.5">
      <c r="A97" s="2046"/>
      <c r="B97" s="24" t="s">
        <v>936</v>
      </c>
      <c r="C97" s="1596" t="s">
        <v>3129</v>
      </c>
    </row>
    <row r="98" spans="1:3" ht="82.5">
      <c r="A98" s="2046"/>
      <c r="B98" s="24" t="s">
        <v>937</v>
      </c>
      <c r="C98" s="1032" t="s">
        <v>2346</v>
      </c>
    </row>
    <row r="99" spans="1:3" ht="132">
      <c r="A99" s="2046"/>
      <c r="B99" s="24" t="s">
        <v>938</v>
      </c>
      <c r="C99" s="1032" t="s">
        <v>2347</v>
      </c>
    </row>
    <row r="100" spans="1:3" ht="99">
      <c r="A100" s="2046"/>
      <c r="B100" s="24" t="s">
        <v>939</v>
      </c>
      <c r="C100" s="1032" t="s">
        <v>2348</v>
      </c>
    </row>
    <row r="101" spans="1:3">
      <c r="A101" s="2046"/>
      <c r="B101" s="24" t="s">
        <v>940</v>
      </c>
      <c r="C101" s="1075" t="s">
        <v>3177</v>
      </c>
    </row>
    <row r="102" spans="1:3" ht="18.5" thickBot="1">
      <c r="A102" s="2047"/>
      <c r="B102" s="33" t="s">
        <v>941</v>
      </c>
      <c r="C102" s="1025" t="s">
        <v>1245</v>
      </c>
    </row>
    <row r="103" spans="1:3" ht="33">
      <c r="A103" s="2048" t="s">
        <v>200</v>
      </c>
      <c r="B103" s="24" t="s">
        <v>942</v>
      </c>
      <c r="C103" s="1335" t="s">
        <v>1021</v>
      </c>
    </row>
    <row r="104" spans="1:3">
      <c r="A104" s="2049"/>
      <c r="B104" s="862" t="s">
        <v>202</v>
      </c>
      <c r="C104" s="1597" t="s">
        <v>3306</v>
      </c>
    </row>
    <row r="105" spans="1:3">
      <c r="A105" s="2049"/>
      <c r="B105" s="862" t="s">
        <v>203</v>
      </c>
      <c r="C105" s="1043">
        <v>4.8499999999999996</v>
      </c>
    </row>
    <row r="106" spans="1:3">
      <c r="A106" s="2049"/>
      <c r="B106" s="862" t="s">
        <v>957</v>
      </c>
      <c r="C106" s="1340" t="s">
        <v>3180</v>
      </c>
    </row>
    <row r="107" spans="1:3" ht="18.5" thickBot="1">
      <c r="A107" s="2050"/>
      <c r="B107" s="39" t="s">
        <v>329</v>
      </c>
      <c r="C107" s="1598" t="s">
        <v>165</v>
      </c>
    </row>
    <row r="108" spans="1:3" s="264" customFormat="1" ht="65" customHeight="1">
      <c r="A108" s="1891" t="s">
        <v>3702</v>
      </c>
      <c r="B108" s="1779" t="s">
        <v>3703</v>
      </c>
      <c r="C108" s="1780" t="s">
        <v>223</v>
      </c>
    </row>
    <row r="109" spans="1:3" s="264" customFormat="1" ht="65" customHeight="1" thickBot="1">
      <c r="A109" s="1892"/>
      <c r="B109" s="1781" t="s">
        <v>3705</v>
      </c>
      <c r="C109" s="1782" t="s">
        <v>223</v>
      </c>
    </row>
    <row r="110" spans="1:3" ht="18.5" thickBot="1">
      <c r="A110" s="2051" t="s">
        <v>943</v>
      </c>
      <c r="B110" s="2335"/>
      <c r="C110" s="916" t="s">
        <v>213</v>
      </c>
    </row>
    <row r="111" spans="1:3" ht="231" customHeight="1">
      <c r="A111" s="2334" t="s">
        <v>3627</v>
      </c>
      <c r="B111" s="2334"/>
      <c r="C111" s="233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ignoredErrors>
    <ignoredError sqref="C104 C8" numberStoredAsText="1"/>
  </ignoredError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3C67-911E-45FB-997D-14E3563A8B84}">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8" t="s">
        <v>78</v>
      </c>
      <c r="B1" s="1928"/>
      <c r="C1" s="1928"/>
    </row>
    <row r="2" spans="1:3" ht="17" thickBot="1">
      <c r="A2" s="2337" t="s">
        <v>208</v>
      </c>
      <c r="B2" s="2338"/>
      <c r="C2" s="1736">
        <v>45539</v>
      </c>
    </row>
    <row r="3" spans="1:3">
      <c r="A3" s="2339" t="s">
        <v>209</v>
      </c>
      <c r="B3" s="1737" t="s">
        <v>210</v>
      </c>
      <c r="C3" s="1699" t="s">
        <v>3598</v>
      </c>
    </row>
    <row r="4" spans="1:3">
      <c r="A4" s="1932"/>
      <c r="B4" s="1738" t="s">
        <v>211</v>
      </c>
      <c r="C4" s="1699" t="s">
        <v>3599</v>
      </c>
    </row>
    <row r="5" spans="1:3">
      <c r="A5" s="1932"/>
      <c r="B5" s="1738" t="s">
        <v>344</v>
      </c>
      <c r="C5" s="1699" t="s">
        <v>223</v>
      </c>
    </row>
    <row r="6" spans="1:3">
      <c r="A6" s="1932"/>
      <c r="B6" s="1738" t="s">
        <v>84</v>
      </c>
      <c r="C6" s="1699" t="s">
        <v>3600</v>
      </c>
    </row>
    <row r="7" spans="1:3">
      <c r="A7" s="1932"/>
      <c r="B7" s="1738" t="s">
        <v>346</v>
      </c>
      <c r="C7" s="1699" t="s">
        <v>1294</v>
      </c>
    </row>
    <row r="8" spans="1:3">
      <c r="A8" s="1932"/>
      <c r="B8" s="1738" t="s">
        <v>215</v>
      </c>
      <c r="C8" s="1739">
        <v>4102871102</v>
      </c>
    </row>
    <row r="9" spans="1:3">
      <c r="A9" s="1932"/>
      <c r="B9" s="1738" t="s">
        <v>216</v>
      </c>
      <c r="C9" s="1740">
        <v>600188968649</v>
      </c>
    </row>
    <row r="10" spans="1:3">
      <c r="A10" s="1932"/>
      <c r="B10" s="1738" t="s">
        <v>217</v>
      </c>
      <c r="C10" s="1699" t="s">
        <v>3601</v>
      </c>
    </row>
    <row r="11" spans="1:3">
      <c r="A11" s="1932"/>
      <c r="B11" s="1738" t="s">
        <v>219</v>
      </c>
      <c r="C11" s="1699" t="s">
        <v>90</v>
      </c>
    </row>
    <row r="12" spans="1:3">
      <c r="A12" s="1932"/>
      <c r="B12" s="1738" t="s">
        <v>220</v>
      </c>
      <c r="C12" s="1699" t="s">
        <v>92</v>
      </c>
    </row>
    <row r="13" spans="1:3">
      <c r="A13" s="1932"/>
      <c r="B13" s="1738" t="s">
        <v>221</v>
      </c>
      <c r="C13" s="1699" t="s">
        <v>92</v>
      </c>
    </row>
    <row r="14" spans="1:3">
      <c r="A14" s="1932"/>
      <c r="B14" s="1738" t="s">
        <v>222</v>
      </c>
      <c r="C14" s="1699" t="s">
        <v>90</v>
      </c>
    </row>
    <row r="15" spans="1:3">
      <c r="A15" s="1932"/>
      <c r="B15" s="1738" t="s">
        <v>224</v>
      </c>
      <c r="C15" s="1699" t="s">
        <v>223</v>
      </c>
    </row>
    <row r="16" spans="1:3">
      <c r="A16" s="1932"/>
      <c r="B16" s="1738" t="s">
        <v>225</v>
      </c>
      <c r="C16" s="1699" t="s">
        <v>223</v>
      </c>
    </row>
    <row r="17" spans="1:3" ht="49.5">
      <c r="A17" s="1932"/>
      <c r="B17" s="1738" t="s">
        <v>226</v>
      </c>
      <c r="C17" s="1699" t="s">
        <v>3602</v>
      </c>
    </row>
    <row r="18" spans="1:3" ht="33">
      <c r="A18" s="1932"/>
      <c r="B18" s="1738" t="s">
        <v>2592</v>
      </c>
      <c r="C18" s="1699" t="s">
        <v>334</v>
      </c>
    </row>
    <row r="19" spans="1:3">
      <c r="A19" s="1932"/>
      <c r="B19" s="1738" t="s">
        <v>227</v>
      </c>
      <c r="C19" s="1699" t="s">
        <v>223</v>
      </c>
    </row>
    <row r="20" spans="1:3">
      <c r="A20" s="1932"/>
      <c r="B20" s="1738" t="s">
        <v>228</v>
      </c>
      <c r="C20" s="1699" t="s">
        <v>90</v>
      </c>
    </row>
    <row r="21" spans="1:3">
      <c r="A21" s="1932"/>
      <c r="B21" s="1738" t="s">
        <v>229</v>
      </c>
      <c r="C21" s="1699" t="s">
        <v>223</v>
      </c>
    </row>
    <row r="22" spans="1:3">
      <c r="A22" s="1932"/>
      <c r="B22" s="1738" t="s">
        <v>230</v>
      </c>
      <c r="C22" s="1699" t="s">
        <v>223</v>
      </c>
    </row>
    <row r="23" spans="1:3">
      <c r="A23" s="1932"/>
      <c r="B23" s="1738" t="s">
        <v>231</v>
      </c>
      <c r="C23" s="1699" t="s">
        <v>223</v>
      </c>
    </row>
    <row r="24" spans="1:3">
      <c r="A24" s="1932"/>
      <c r="B24" s="1738" t="s">
        <v>232</v>
      </c>
      <c r="C24" s="1699" t="s">
        <v>223</v>
      </c>
    </row>
    <row r="25" spans="1:3">
      <c r="A25" s="1932"/>
      <c r="B25" s="1738" t="s">
        <v>233</v>
      </c>
      <c r="C25" s="1699" t="s">
        <v>107</v>
      </c>
    </row>
    <row r="26" spans="1:3">
      <c r="A26" s="1932"/>
      <c r="B26" s="1738" t="s">
        <v>234</v>
      </c>
      <c r="C26" s="1699" t="s">
        <v>223</v>
      </c>
    </row>
    <row r="27" spans="1:3">
      <c r="A27" s="1932"/>
      <c r="B27" s="1738" t="s">
        <v>235</v>
      </c>
      <c r="C27" s="1699" t="s">
        <v>236</v>
      </c>
    </row>
    <row r="28" spans="1:3">
      <c r="A28" s="1932"/>
      <c r="B28" s="1738" t="s">
        <v>237</v>
      </c>
      <c r="C28" s="1699" t="s">
        <v>111</v>
      </c>
    </row>
    <row r="29" spans="1:3">
      <c r="A29" s="1932"/>
      <c r="B29" s="1738" t="s">
        <v>238</v>
      </c>
      <c r="C29" s="1699" t="s">
        <v>113</v>
      </c>
    </row>
    <row r="30" spans="1:3" ht="33">
      <c r="A30" s="1932"/>
      <c r="B30" s="1738" t="s">
        <v>239</v>
      </c>
      <c r="C30" s="1699" t="s">
        <v>2442</v>
      </c>
    </row>
    <row r="31" spans="1:3" ht="33">
      <c r="A31" s="1932"/>
      <c r="B31" s="1738" t="s">
        <v>241</v>
      </c>
      <c r="C31" s="1699" t="s">
        <v>3603</v>
      </c>
    </row>
    <row r="32" spans="1:3" ht="33.5" thickBot="1">
      <c r="A32" s="2203"/>
      <c r="B32" s="11" t="s">
        <v>1795</v>
      </c>
      <c r="C32" s="278" t="s">
        <v>26</v>
      </c>
    </row>
    <row r="33" spans="1:3">
      <c r="A33" s="2336" t="s">
        <v>242</v>
      </c>
      <c r="B33" s="1737" t="s">
        <v>243</v>
      </c>
      <c r="C33" s="1741" t="s">
        <v>3600</v>
      </c>
    </row>
    <row r="34" spans="1:3">
      <c r="A34" s="1926"/>
      <c r="B34" s="1738" t="s">
        <v>244</v>
      </c>
      <c r="C34" s="1699" t="s">
        <v>3604</v>
      </c>
    </row>
    <row r="35" spans="1:3">
      <c r="A35" s="1926"/>
      <c r="B35" s="1738" t="s">
        <v>245</v>
      </c>
      <c r="C35" s="1699" t="s">
        <v>121</v>
      </c>
    </row>
    <row r="36" spans="1:3">
      <c r="A36" s="1926"/>
      <c r="B36" s="1738" t="s">
        <v>246</v>
      </c>
      <c r="C36" s="1699" t="s">
        <v>223</v>
      </c>
    </row>
    <row r="37" spans="1:3">
      <c r="A37" s="1926"/>
      <c r="B37" s="1738" t="s">
        <v>247</v>
      </c>
      <c r="C37" s="1699" t="s">
        <v>223</v>
      </c>
    </row>
    <row r="38" spans="1:3" ht="17" thickBot="1">
      <c r="A38" s="2195"/>
      <c r="B38" s="1742" t="s">
        <v>248</v>
      </c>
      <c r="C38" s="278" t="s">
        <v>92</v>
      </c>
    </row>
    <row r="39" spans="1:3">
      <c r="A39" s="2336" t="s">
        <v>249</v>
      </c>
      <c r="B39" s="1737" t="s">
        <v>250</v>
      </c>
      <c r="C39" s="1741" t="s">
        <v>90</v>
      </c>
    </row>
    <row r="40" spans="1:3">
      <c r="A40" s="1926"/>
      <c r="B40" s="1738" t="s">
        <v>251</v>
      </c>
      <c r="C40" s="1699" t="s">
        <v>223</v>
      </c>
    </row>
    <row r="41" spans="1:3">
      <c r="A41" s="1926"/>
      <c r="B41" s="1738" t="s">
        <v>252</v>
      </c>
      <c r="C41" s="1699" t="s">
        <v>223</v>
      </c>
    </row>
    <row r="42" spans="1:3">
      <c r="A42" s="1926"/>
      <c r="B42" s="1738" t="s">
        <v>253</v>
      </c>
      <c r="C42" s="1699" t="s">
        <v>223</v>
      </c>
    </row>
    <row r="43" spans="1:3">
      <c r="A43" s="1926"/>
      <c r="B43" s="1738" t="s">
        <v>254</v>
      </c>
      <c r="C43" s="1699" t="s">
        <v>223</v>
      </c>
    </row>
    <row r="44" spans="1:3" ht="17" thickBot="1">
      <c r="A44" s="2195"/>
      <c r="B44" s="912" t="s">
        <v>255</v>
      </c>
      <c r="C44" s="278" t="s">
        <v>223</v>
      </c>
    </row>
    <row r="45" spans="1:3">
      <c r="A45" s="2336" t="s">
        <v>256</v>
      </c>
      <c r="B45" s="1737" t="s">
        <v>257</v>
      </c>
      <c r="C45" s="1741" t="s">
        <v>92</v>
      </c>
    </row>
    <row r="46" spans="1:3" ht="33">
      <c r="A46" s="1926"/>
      <c r="B46" s="1738" t="s">
        <v>258</v>
      </c>
      <c r="C46" s="1699" t="s">
        <v>1295</v>
      </c>
    </row>
    <row r="47" spans="1:3" ht="17" thickBot="1">
      <c r="A47" s="2195"/>
      <c r="B47" s="1742" t="s">
        <v>259</v>
      </c>
      <c r="C47" s="278" t="s">
        <v>223</v>
      </c>
    </row>
    <row r="48" spans="1:3">
      <c r="A48" s="1926" t="s">
        <v>137</v>
      </c>
      <c r="B48" s="11" t="s">
        <v>260</v>
      </c>
      <c r="C48" s="1741" t="s">
        <v>134</v>
      </c>
    </row>
    <row r="49" spans="1:3">
      <c r="A49" s="1926"/>
      <c r="B49" s="1738" t="s">
        <v>261</v>
      </c>
      <c r="C49" s="1699" t="s">
        <v>1296</v>
      </c>
    </row>
    <row r="50" spans="1:3" ht="66">
      <c r="A50" s="1926"/>
      <c r="B50" s="1738" t="s">
        <v>263</v>
      </c>
      <c r="C50" s="1699" t="s">
        <v>3605</v>
      </c>
    </row>
    <row r="51" spans="1:3">
      <c r="A51" s="1926"/>
      <c r="B51" s="1738" t="s">
        <v>264</v>
      </c>
      <c r="C51" s="1699" t="s">
        <v>408</v>
      </c>
    </row>
    <row r="52" spans="1:3" ht="66">
      <c r="A52" s="1926"/>
      <c r="B52" s="1738" t="s">
        <v>265</v>
      </c>
      <c r="C52" s="1699" t="s">
        <v>3606</v>
      </c>
    </row>
    <row r="53" spans="1:3" ht="33">
      <c r="A53" s="1926"/>
      <c r="B53" s="1738" t="s">
        <v>267</v>
      </c>
      <c r="C53" s="1699" t="s">
        <v>3607</v>
      </c>
    </row>
    <row r="54" spans="1:3">
      <c r="A54" s="1926"/>
      <c r="B54" s="1738" t="s">
        <v>268</v>
      </c>
      <c r="C54" s="1699" t="s">
        <v>3608</v>
      </c>
    </row>
    <row r="55" spans="1:3">
      <c r="A55" s="1926"/>
      <c r="B55" s="1738" t="s">
        <v>270</v>
      </c>
      <c r="C55" s="1699" t="s">
        <v>3609</v>
      </c>
    </row>
    <row r="56" spans="1:3">
      <c r="A56" s="1926"/>
      <c r="B56" s="1738" t="s">
        <v>271</v>
      </c>
      <c r="C56" s="1699" t="s">
        <v>2422</v>
      </c>
    </row>
    <row r="57" spans="1:3">
      <c r="A57" s="1926"/>
      <c r="B57" s="1738" t="s">
        <v>273</v>
      </c>
      <c r="C57" s="1699" t="s">
        <v>223</v>
      </c>
    </row>
    <row r="58" spans="1:3">
      <c r="A58" s="1926"/>
      <c r="B58" s="1738" t="s">
        <v>275</v>
      </c>
      <c r="C58" s="1699" t="s">
        <v>223</v>
      </c>
    </row>
    <row r="59" spans="1:3">
      <c r="A59" s="1926"/>
      <c r="B59" s="1738" t="s">
        <v>277</v>
      </c>
      <c r="C59" s="1699" t="s">
        <v>3609</v>
      </c>
    </row>
    <row r="60" spans="1:3">
      <c r="A60" s="1926"/>
      <c r="B60" s="1738" t="s">
        <v>278</v>
      </c>
      <c r="C60" s="1699" t="s">
        <v>223</v>
      </c>
    </row>
    <row r="61" spans="1:3">
      <c r="A61" s="1926"/>
      <c r="B61" s="1738" t="s">
        <v>279</v>
      </c>
      <c r="C61" s="1699" t="s">
        <v>223</v>
      </c>
    </row>
    <row r="62" spans="1:3">
      <c r="A62" s="1926"/>
      <c r="B62" s="1738" t="s">
        <v>280</v>
      </c>
      <c r="C62" s="1699" t="s">
        <v>223</v>
      </c>
    </row>
    <row r="63" spans="1:3" ht="33">
      <c r="A63" s="1926"/>
      <c r="B63" s="1738" t="s">
        <v>281</v>
      </c>
      <c r="C63" s="1699" t="s">
        <v>3610</v>
      </c>
    </row>
    <row r="64" spans="1:3" ht="66">
      <c r="A64" s="1926"/>
      <c r="B64" s="1738" t="s">
        <v>282</v>
      </c>
      <c r="C64" s="1699" t="s">
        <v>3611</v>
      </c>
    </row>
    <row r="65" spans="1:3">
      <c r="A65" s="1926"/>
      <c r="B65" s="1738" t="s">
        <v>283</v>
      </c>
      <c r="C65" s="1699" t="s">
        <v>97</v>
      </c>
    </row>
    <row r="66" spans="1:3">
      <c r="A66" s="1926"/>
      <c r="B66" s="1738" t="s">
        <v>284</v>
      </c>
      <c r="C66" s="1699" t="s">
        <v>223</v>
      </c>
    </row>
    <row r="67" spans="1:3">
      <c r="A67" s="1926"/>
      <c r="B67" s="1738" t="s">
        <v>285</v>
      </c>
      <c r="C67" s="1699" t="s">
        <v>223</v>
      </c>
    </row>
    <row r="68" spans="1:3" ht="17" thickBot="1">
      <c r="A68" s="2195"/>
      <c r="B68" s="1742" t="s">
        <v>286</v>
      </c>
      <c r="C68" s="278" t="s">
        <v>223</v>
      </c>
    </row>
    <row r="69" spans="1:3">
      <c r="A69" s="2336" t="s">
        <v>287</v>
      </c>
      <c r="B69" s="1737" t="s">
        <v>288</v>
      </c>
      <c r="C69" s="1741" t="s">
        <v>134</v>
      </c>
    </row>
    <row r="70" spans="1:3">
      <c r="A70" s="1926"/>
      <c r="B70" s="1738" t="s">
        <v>289</v>
      </c>
      <c r="C70" s="1699" t="s">
        <v>3612</v>
      </c>
    </row>
    <row r="71" spans="1:3">
      <c r="A71" s="1926"/>
      <c r="B71" s="1738" t="s">
        <v>290</v>
      </c>
      <c r="C71" s="1699" t="s">
        <v>223</v>
      </c>
    </row>
    <row r="72" spans="1:3">
      <c r="A72" s="1926"/>
      <c r="B72" s="1738" t="s">
        <v>291</v>
      </c>
      <c r="C72" s="1699" t="s">
        <v>223</v>
      </c>
    </row>
    <row r="73" spans="1:3" ht="49.5">
      <c r="A73" s="1926"/>
      <c r="B73" s="1738" t="s">
        <v>292</v>
      </c>
      <c r="C73" s="1699" t="s">
        <v>2060</v>
      </c>
    </row>
    <row r="74" spans="1:3">
      <c r="A74" s="1926"/>
      <c r="B74" s="1738" t="s">
        <v>293</v>
      </c>
      <c r="C74" s="1699" t="s">
        <v>111</v>
      </c>
    </row>
    <row r="75" spans="1:3">
      <c r="A75" s="1926"/>
      <c r="B75" s="1738" t="s">
        <v>294</v>
      </c>
      <c r="C75" s="1699" t="s">
        <v>92</v>
      </c>
    </row>
    <row r="76" spans="1:3">
      <c r="A76" s="1926"/>
      <c r="B76" s="1738" t="s">
        <v>295</v>
      </c>
      <c r="C76" s="1699" t="s">
        <v>1297</v>
      </c>
    </row>
    <row r="77" spans="1:3" ht="50" thickBot="1">
      <c r="A77" s="2195"/>
      <c r="B77" s="1742" t="s">
        <v>296</v>
      </c>
      <c r="C77" s="278" t="s">
        <v>3613</v>
      </c>
    </row>
    <row r="78" spans="1:3" ht="33">
      <c r="A78" s="2336" t="s">
        <v>298</v>
      </c>
      <c r="B78" s="1737" t="s">
        <v>299</v>
      </c>
      <c r="C78" s="1741" t="s">
        <v>3614</v>
      </c>
    </row>
    <row r="79" spans="1:3">
      <c r="A79" s="1926"/>
      <c r="B79" s="1738" t="s">
        <v>300</v>
      </c>
      <c r="C79" s="1699" t="s">
        <v>374</v>
      </c>
    </row>
    <row r="80" spans="1:3">
      <c r="A80" s="1926"/>
      <c r="B80" s="1738" t="s">
        <v>301</v>
      </c>
      <c r="C80" s="1699" t="s">
        <v>3615</v>
      </c>
    </row>
    <row r="81" spans="1:3">
      <c r="A81" s="1926"/>
      <c r="B81" s="1738" t="s">
        <v>302</v>
      </c>
      <c r="C81" s="1699" t="s">
        <v>1167</v>
      </c>
    </row>
    <row r="82" spans="1:3" ht="66">
      <c r="A82" s="1926"/>
      <c r="B82" s="1738" t="s">
        <v>303</v>
      </c>
      <c r="C82" s="1699" t="s">
        <v>3616</v>
      </c>
    </row>
    <row r="83" spans="1:3">
      <c r="A83" s="1926"/>
      <c r="B83" s="1738" t="s">
        <v>304</v>
      </c>
      <c r="C83" s="1699" t="s">
        <v>97</v>
      </c>
    </row>
    <row r="84" spans="1:3">
      <c r="A84" s="1926"/>
      <c r="B84" s="1738" t="s">
        <v>284</v>
      </c>
      <c r="C84" s="1699" t="s">
        <v>223</v>
      </c>
    </row>
    <row r="85" spans="1:3">
      <c r="A85" s="1926"/>
      <c r="B85" s="1738" t="s">
        <v>285</v>
      </c>
      <c r="C85" s="1699" t="s">
        <v>223</v>
      </c>
    </row>
    <row r="86" spans="1:3">
      <c r="A86" s="1926"/>
      <c r="B86" s="1738" t="s">
        <v>305</v>
      </c>
      <c r="C86" s="1699" t="s">
        <v>213</v>
      </c>
    </row>
    <row r="87" spans="1:3">
      <c r="A87" s="1926"/>
      <c r="B87" s="1738" t="s">
        <v>306</v>
      </c>
      <c r="C87" s="1699"/>
    </row>
    <row r="88" spans="1:3">
      <c r="A88" s="1926"/>
      <c r="B88" s="1738" t="s">
        <v>307</v>
      </c>
      <c r="C88" s="1699" t="s">
        <v>90</v>
      </c>
    </row>
    <row r="89" spans="1:3">
      <c r="A89" s="1926"/>
      <c r="B89" s="1738" t="s">
        <v>308</v>
      </c>
      <c r="C89" s="1699" t="s">
        <v>213</v>
      </c>
    </row>
    <row r="90" spans="1:3">
      <c r="A90" s="1926"/>
      <c r="B90" s="1738" t="s">
        <v>309</v>
      </c>
      <c r="C90" s="1699" t="s">
        <v>213</v>
      </c>
    </row>
    <row r="91" spans="1:3">
      <c r="A91" s="1926"/>
      <c r="B91" s="1738" t="s">
        <v>310</v>
      </c>
      <c r="C91" s="1699" t="s">
        <v>213</v>
      </c>
    </row>
    <row r="92" spans="1:3" ht="17" thickBot="1">
      <c r="A92" s="2195"/>
      <c r="B92" s="1742" t="s">
        <v>311</v>
      </c>
      <c r="C92" s="278" t="s">
        <v>213</v>
      </c>
    </row>
    <row r="93" spans="1:3" ht="33">
      <c r="A93" s="2336" t="s">
        <v>312</v>
      </c>
      <c r="B93" s="1737" t="s">
        <v>313</v>
      </c>
      <c r="C93" s="1741" t="s">
        <v>3617</v>
      </c>
    </row>
    <row r="94" spans="1:3" ht="33">
      <c r="A94" s="1926"/>
      <c r="B94" s="1738" t="s">
        <v>314</v>
      </c>
      <c r="C94" s="1699" t="s">
        <v>1798</v>
      </c>
    </row>
    <row r="95" spans="1:3">
      <c r="A95" s="1926"/>
      <c r="B95" s="1738" t="s">
        <v>315</v>
      </c>
      <c r="C95" s="1699" t="s">
        <v>223</v>
      </c>
    </row>
    <row r="96" spans="1:3" ht="33">
      <c r="A96" s="1926"/>
      <c r="B96" s="1738" t="s">
        <v>316</v>
      </c>
      <c r="C96" s="1699" t="s">
        <v>223</v>
      </c>
    </row>
    <row r="97" spans="1:3">
      <c r="A97" s="1926"/>
      <c r="B97" s="1738" t="s">
        <v>317</v>
      </c>
      <c r="C97" s="1699" t="s">
        <v>223</v>
      </c>
    </row>
    <row r="98" spans="1:3" ht="33">
      <c r="A98" s="1926"/>
      <c r="B98" s="1738" t="s">
        <v>318</v>
      </c>
      <c r="C98" s="1699" t="s">
        <v>3618</v>
      </c>
    </row>
    <row r="99" spans="1:3" ht="49.5">
      <c r="A99" s="1926"/>
      <c r="B99" s="1738" t="s">
        <v>320</v>
      </c>
      <c r="C99" s="1699" t="s">
        <v>3619</v>
      </c>
    </row>
    <row r="100" spans="1:3" ht="99">
      <c r="A100" s="1926"/>
      <c r="B100" s="1738" t="s">
        <v>524</v>
      </c>
      <c r="C100" s="1699" t="s">
        <v>3620</v>
      </c>
    </row>
    <row r="101" spans="1:3">
      <c r="A101" s="1926"/>
      <c r="B101" s="1738" t="s">
        <v>323</v>
      </c>
      <c r="C101" s="1699" t="s">
        <v>223</v>
      </c>
    </row>
    <row r="102" spans="1:3" ht="17" thickBot="1">
      <c r="A102" s="2195"/>
      <c r="B102" s="912" t="s">
        <v>324</v>
      </c>
      <c r="C102" s="278" t="s">
        <v>223</v>
      </c>
    </row>
    <row r="103" spans="1:3" ht="49.5">
      <c r="A103" s="1936" t="s">
        <v>200</v>
      </c>
      <c r="B103" s="1738" t="s">
        <v>325</v>
      </c>
      <c r="C103" s="1741" t="s">
        <v>3621</v>
      </c>
    </row>
    <row r="104" spans="1:3">
      <c r="A104" s="1936"/>
      <c r="B104" s="1738" t="s">
        <v>202</v>
      </c>
      <c r="C104" s="1699">
        <v>0.50729999999999997</v>
      </c>
    </row>
    <row r="105" spans="1:3">
      <c r="A105" s="1936"/>
      <c r="B105" s="1738" t="s">
        <v>327</v>
      </c>
      <c r="C105" s="1699">
        <v>73.62</v>
      </c>
    </row>
    <row r="106" spans="1:3">
      <c r="A106" s="1936"/>
      <c r="B106" s="1738" t="s">
        <v>957</v>
      </c>
      <c r="C106" s="1699" t="s">
        <v>3622</v>
      </c>
    </row>
    <row r="107" spans="1:3" ht="17" thickBot="1">
      <c r="A107" s="2197"/>
      <c r="B107" s="39" t="s">
        <v>329</v>
      </c>
      <c r="C107" s="1699" t="s">
        <v>223</v>
      </c>
    </row>
    <row r="108" spans="1:3" s="264" customFormat="1" ht="18" customHeight="1">
      <c r="A108" s="1891" t="s">
        <v>3702</v>
      </c>
      <c r="B108" s="1779" t="s">
        <v>3703</v>
      </c>
      <c r="C108" s="1780" t="s">
        <v>223</v>
      </c>
    </row>
    <row r="109" spans="1:3" s="264" customFormat="1" ht="268.5" customHeight="1" thickBot="1">
      <c r="A109" s="1892"/>
      <c r="B109" s="1781" t="s">
        <v>3705</v>
      </c>
      <c r="C109" s="1782" t="s">
        <v>3781</v>
      </c>
    </row>
    <row r="110" spans="1:3" ht="17" thickBot="1">
      <c r="A110" s="2340" t="s">
        <v>330</v>
      </c>
      <c r="B110" s="2341"/>
      <c r="C110" s="1743" t="s">
        <v>3624</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1E04-AF8C-491C-9E6D-9DD6521855D8}">
  <dimension ref="A1:C111"/>
  <sheetViews>
    <sheetView zoomScale="75" zoomScaleNormal="75" workbookViewId="0">
      <selection sqref="A1:C1"/>
    </sheetView>
  </sheetViews>
  <sheetFormatPr defaultColWidth="12.58203125" defaultRowHeight="16.5"/>
  <cols>
    <col min="1" max="1" width="3.58203125" style="917" customWidth="1"/>
    <col min="2" max="2" width="47.58203125" style="917" customWidth="1"/>
    <col min="3" max="3" width="47.58203125" style="920" customWidth="1"/>
    <col min="4" max="19" width="7.5" style="917" customWidth="1"/>
    <col min="20" max="16384" width="12.58203125" style="917"/>
  </cols>
  <sheetData>
    <row r="1" spans="1:3" ht="20.5" thickBot="1">
      <c r="A1" s="2345" t="s">
        <v>414</v>
      </c>
      <c r="B1" s="2345"/>
      <c r="C1" s="2345"/>
    </row>
    <row r="2" spans="1:3" ht="17" thickBot="1">
      <c r="A2" s="2346" t="s">
        <v>79</v>
      </c>
      <c r="B2" s="2347"/>
      <c r="C2" s="910">
        <v>45469</v>
      </c>
    </row>
    <row r="3" spans="1:3">
      <c r="A3" s="2348" t="s">
        <v>80</v>
      </c>
      <c r="B3" s="46" t="s">
        <v>331</v>
      </c>
      <c r="C3" s="1599" t="s">
        <v>669</v>
      </c>
    </row>
    <row r="4" spans="1:3">
      <c r="A4" s="2343"/>
      <c r="B4" s="47" t="s">
        <v>82</v>
      </c>
      <c r="C4" s="1600" t="s">
        <v>670</v>
      </c>
    </row>
    <row r="5" spans="1:3">
      <c r="A5" s="2343"/>
      <c r="B5" s="47" t="s">
        <v>671</v>
      </c>
      <c r="C5" s="1601" t="s">
        <v>213</v>
      </c>
    </row>
    <row r="6" spans="1:3">
      <c r="A6" s="2343"/>
      <c r="B6" s="47" t="s">
        <v>84</v>
      </c>
      <c r="C6" s="1602" t="s">
        <v>672</v>
      </c>
    </row>
    <row r="7" spans="1:3">
      <c r="A7" s="2343"/>
      <c r="B7" s="47" t="s">
        <v>417</v>
      </c>
      <c r="C7" s="1603" t="s">
        <v>673</v>
      </c>
    </row>
    <row r="8" spans="1:3">
      <c r="A8" s="2343"/>
      <c r="B8" s="152" t="s">
        <v>419</v>
      </c>
      <c r="C8" s="1011">
        <v>271165446</v>
      </c>
    </row>
    <row r="9" spans="1:3">
      <c r="A9" s="2343"/>
      <c r="B9" s="152" t="s">
        <v>421</v>
      </c>
      <c r="C9" s="1604">
        <v>43313256689.580002</v>
      </c>
    </row>
    <row r="10" spans="1:3">
      <c r="A10" s="2343"/>
      <c r="B10" s="153" t="s">
        <v>88</v>
      </c>
      <c r="C10" s="1605" t="s">
        <v>218</v>
      </c>
    </row>
    <row r="11" spans="1:3">
      <c r="A11" s="2343"/>
      <c r="B11" s="154" t="s">
        <v>89</v>
      </c>
      <c r="C11" s="1601" t="s">
        <v>90</v>
      </c>
    </row>
    <row r="12" spans="1:3">
      <c r="A12" s="2343"/>
      <c r="B12" s="47" t="s">
        <v>91</v>
      </c>
      <c r="C12" s="1602" t="s">
        <v>92</v>
      </c>
    </row>
    <row r="13" spans="1:3">
      <c r="A13" s="2343"/>
      <c r="B13" s="47" t="s">
        <v>93</v>
      </c>
      <c r="C13" s="1602" t="s">
        <v>134</v>
      </c>
    </row>
    <row r="14" spans="1:3">
      <c r="A14" s="2343"/>
      <c r="B14" s="47" t="s">
        <v>94</v>
      </c>
      <c r="C14" s="1602" t="s">
        <v>90</v>
      </c>
    </row>
    <row r="15" spans="1:3">
      <c r="A15" s="2343"/>
      <c r="B15" s="47" t="s">
        <v>95</v>
      </c>
      <c r="C15" s="1602" t="s">
        <v>213</v>
      </c>
    </row>
    <row r="16" spans="1:3">
      <c r="A16" s="2343"/>
      <c r="B16" s="47" t="s">
        <v>96</v>
      </c>
      <c r="C16" s="1602" t="s">
        <v>213</v>
      </c>
    </row>
    <row r="17" spans="1:3" ht="132">
      <c r="A17" s="2343"/>
      <c r="B17" s="47" t="s">
        <v>98</v>
      </c>
      <c r="C17" s="1054" t="s">
        <v>3467</v>
      </c>
    </row>
    <row r="18" spans="1:3" ht="33">
      <c r="A18" s="2343"/>
      <c r="B18" s="47" t="s">
        <v>2592</v>
      </c>
      <c r="C18" s="1602" t="s">
        <v>334</v>
      </c>
    </row>
    <row r="19" spans="1:3">
      <c r="A19" s="2343"/>
      <c r="B19" s="47" t="s">
        <v>425</v>
      </c>
      <c r="C19" s="1602" t="s">
        <v>206</v>
      </c>
    </row>
    <row r="20" spans="1:3">
      <c r="A20" s="2343"/>
      <c r="B20" s="47" t="s">
        <v>335</v>
      </c>
      <c r="C20" s="1602" t="s">
        <v>90</v>
      </c>
    </row>
    <row r="21" spans="1:3">
      <c r="A21" s="2343"/>
      <c r="B21" s="47" t="s">
        <v>102</v>
      </c>
      <c r="C21" s="1602" t="s">
        <v>213</v>
      </c>
    </row>
    <row r="22" spans="1:3">
      <c r="A22" s="2343"/>
      <c r="B22" s="47" t="s">
        <v>103</v>
      </c>
      <c r="C22" s="1602" t="s">
        <v>213</v>
      </c>
    </row>
    <row r="23" spans="1:3">
      <c r="A23" s="2343"/>
      <c r="B23" s="47" t="s">
        <v>104</v>
      </c>
      <c r="C23" s="1602" t="s">
        <v>213</v>
      </c>
    </row>
    <row r="24" spans="1:3">
      <c r="A24" s="2343"/>
      <c r="B24" s="47" t="s">
        <v>105</v>
      </c>
      <c r="C24" s="1602" t="s">
        <v>213</v>
      </c>
    </row>
    <row r="25" spans="1:3">
      <c r="A25" s="2343"/>
      <c r="B25" s="47" t="s">
        <v>106</v>
      </c>
      <c r="C25" s="1602" t="s">
        <v>107</v>
      </c>
    </row>
    <row r="26" spans="1:3">
      <c r="A26" s="2343"/>
      <c r="B26" s="47" t="s">
        <v>108</v>
      </c>
      <c r="C26" s="1602" t="s">
        <v>1245</v>
      </c>
    </row>
    <row r="27" spans="1:3">
      <c r="A27" s="2343"/>
      <c r="B27" s="47" t="s">
        <v>109</v>
      </c>
      <c r="C27" s="1602" t="s">
        <v>236</v>
      </c>
    </row>
    <row r="28" spans="1:3">
      <c r="A28" s="2343"/>
      <c r="B28" s="47" t="s">
        <v>110</v>
      </c>
      <c r="C28" s="1602" t="s">
        <v>111</v>
      </c>
    </row>
    <row r="29" spans="1:3">
      <c r="A29" s="2343"/>
      <c r="B29" s="47" t="s">
        <v>112</v>
      </c>
      <c r="C29" s="1054" t="s">
        <v>3307</v>
      </c>
    </row>
    <row r="30" spans="1:3" ht="33">
      <c r="A30" s="2343"/>
      <c r="B30" s="47" t="s">
        <v>114</v>
      </c>
      <c r="C30" s="1054" t="s">
        <v>2442</v>
      </c>
    </row>
    <row r="31" spans="1:3" ht="66">
      <c r="A31" s="2343"/>
      <c r="B31" s="47" t="s">
        <v>115</v>
      </c>
      <c r="C31" s="1054" t="s">
        <v>3308</v>
      </c>
    </row>
    <row r="32" spans="1:3" ht="33.5" thickBot="1">
      <c r="A32" s="2344"/>
      <c r="B32" s="49" t="s">
        <v>116</v>
      </c>
      <c r="C32" s="1606" t="s">
        <v>213</v>
      </c>
    </row>
    <row r="33" spans="1:3">
      <c r="A33" s="2342" t="s">
        <v>117</v>
      </c>
      <c r="B33" s="50" t="s">
        <v>118</v>
      </c>
      <c r="C33" s="1601" t="s">
        <v>672</v>
      </c>
    </row>
    <row r="34" spans="1:3">
      <c r="A34" s="2343"/>
      <c r="B34" s="47" t="s">
        <v>119</v>
      </c>
      <c r="C34" s="1602" t="s">
        <v>674</v>
      </c>
    </row>
    <row r="35" spans="1:3">
      <c r="A35" s="2343"/>
      <c r="B35" s="47" t="s">
        <v>363</v>
      </c>
      <c r="C35" s="1602" t="s">
        <v>121</v>
      </c>
    </row>
    <row r="36" spans="1:3">
      <c r="A36" s="2343"/>
      <c r="B36" s="47" t="s">
        <v>122</v>
      </c>
      <c r="C36" s="1602" t="s">
        <v>1245</v>
      </c>
    </row>
    <row r="37" spans="1:3">
      <c r="A37" s="2343"/>
      <c r="B37" s="47" t="s">
        <v>123</v>
      </c>
      <c r="C37" s="1602" t="s">
        <v>165</v>
      </c>
    </row>
    <row r="38" spans="1:3" ht="17" thickBot="1">
      <c r="A38" s="2344"/>
      <c r="B38" s="51" t="s">
        <v>124</v>
      </c>
      <c r="C38" s="1607" t="s">
        <v>92</v>
      </c>
    </row>
    <row r="39" spans="1:3">
      <c r="A39" s="2342" t="s">
        <v>125</v>
      </c>
      <c r="B39" s="50" t="s">
        <v>126</v>
      </c>
      <c r="C39" s="1608" t="s">
        <v>90</v>
      </c>
    </row>
    <row r="40" spans="1:3">
      <c r="A40" s="2343"/>
      <c r="B40" s="47" t="s">
        <v>127</v>
      </c>
      <c r="C40" s="1602" t="s">
        <v>165</v>
      </c>
    </row>
    <row r="41" spans="1:3">
      <c r="A41" s="2343"/>
      <c r="B41" s="47" t="s">
        <v>128</v>
      </c>
      <c r="C41" s="1602" t="s">
        <v>165</v>
      </c>
    </row>
    <row r="42" spans="1:3">
      <c r="A42" s="2343"/>
      <c r="B42" s="47" t="s">
        <v>129</v>
      </c>
      <c r="C42" s="1602" t="s">
        <v>165</v>
      </c>
    </row>
    <row r="43" spans="1:3">
      <c r="A43" s="2343"/>
      <c r="B43" s="47" t="s">
        <v>130</v>
      </c>
      <c r="C43" s="1602" t="s">
        <v>165</v>
      </c>
    </row>
    <row r="44" spans="1:3" ht="17" thickBot="1">
      <c r="A44" s="2344"/>
      <c r="B44" s="52" t="s">
        <v>131</v>
      </c>
      <c r="C44" s="1606" t="s">
        <v>165</v>
      </c>
    </row>
    <row r="45" spans="1:3">
      <c r="A45" s="2342" t="s">
        <v>132</v>
      </c>
      <c r="B45" s="50" t="s">
        <v>133</v>
      </c>
      <c r="C45" s="1601" t="s">
        <v>92</v>
      </c>
    </row>
    <row r="46" spans="1:3" ht="33">
      <c r="A46" s="2343"/>
      <c r="B46" s="47" t="s">
        <v>135</v>
      </c>
      <c r="C46" s="1602" t="s">
        <v>675</v>
      </c>
    </row>
    <row r="47" spans="1:3" ht="17" thickBot="1">
      <c r="A47" s="2344"/>
      <c r="B47" s="155" t="s">
        <v>136</v>
      </c>
      <c r="C47" s="1609" t="s">
        <v>676</v>
      </c>
    </row>
    <row r="48" spans="1:3">
      <c r="A48" s="2349" t="s">
        <v>349</v>
      </c>
      <c r="B48" s="49" t="s">
        <v>138</v>
      </c>
      <c r="C48" s="1610" t="s">
        <v>92</v>
      </c>
    </row>
    <row r="49" spans="1:3">
      <c r="A49" s="2343"/>
      <c r="B49" s="47" t="s">
        <v>139</v>
      </c>
      <c r="C49" s="1602" t="s">
        <v>3309</v>
      </c>
    </row>
    <row r="50" spans="1:3" ht="33">
      <c r="A50" s="2343"/>
      <c r="B50" s="47" t="s">
        <v>140</v>
      </c>
      <c r="C50" s="1602" t="s">
        <v>677</v>
      </c>
    </row>
    <row r="51" spans="1:3">
      <c r="A51" s="2343"/>
      <c r="B51" s="47" t="s">
        <v>141</v>
      </c>
      <c r="C51" s="1602" t="s">
        <v>678</v>
      </c>
    </row>
    <row r="52" spans="1:3" ht="49.5">
      <c r="A52" s="2343"/>
      <c r="B52" s="47" t="s">
        <v>142</v>
      </c>
      <c r="C52" s="1602" t="s">
        <v>679</v>
      </c>
    </row>
    <row r="53" spans="1:3" ht="99">
      <c r="A53" s="2343"/>
      <c r="B53" s="47" t="s">
        <v>336</v>
      </c>
      <c r="C53" s="1054" t="s">
        <v>3310</v>
      </c>
    </row>
    <row r="54" spans="1:3" ht="33">
      <c r="A54" s="2343"/>
      <c r="B54" s="47" t="s">
        <v>144</v>
      </c>
      <c r="C54" s="1602" t="s">
        <v>680</v>
      </c>
    </row>
    <row r="55" spans="1:3" ht="33">
      <c r="A55" s="2343"/>
      <c r="B55" s="47" t="s">
        <v>145</v>
      </c>
      <c r="C55" s="1602" t="s">
        <v>1650</v>
      </c>
    </row>
    <row r="56" spans="1:3">
      <c r="A56" s="2343"/>
      <c r="B56" s="47" t="s">
        <v>146</v>
      </c>
      <c r="C56" s="1602" t="s">
        <v>272</v>
      </c>
    </row>
    <row r="57" spans="1:3">
      <c r="A57" s="2343"/>
      <c r="B57" s="47" t="s">
        <v>147</v>
      </c>
      <c r="C57" s="1602" t="s">
        <v>274</v>
      </c>
    </row>
    <row r="58" spans="1:3" ht="33">
      <c r="A58" s="2343"/>
      <c r="B58" s="47" t="s">
        <v>149</v>
      </c>
      <c r="C58" s="1607" t="s">
        <v>681</v>
      </c>
    </row>
    <row r="59" spans="1:3">
      <c r="A59" s="2343"/>
      <c r="B59" s="47" t="s">
        <v>150</v>
      </c>
      <c r="C59" s="1380" t="s">
        <v>3468</v>
      </c>
    </row>
    <row r="60" spans="1:3" ht="49.5">
      <c r="A60" s="2343"/>
      <c r="B60" s="47" t="s">
        <v>151</v>
      </c>
      <c r="C60" s="1611" t="s">
        <v>3311</v>
      </c>
    </row>
    <row r="61" spans="1:3" ht="181.5">
      <c r="A61" s="2343"/>
      <c r="B61" s="47" t="s">
        <v>152</v>
      </c>
      <c r="C61" s="1054" t="s">
        <v>3312</v>
      </c>
    </row>
    <row r="62" spans="1:3" ht="33">
      <c r="A62" s="2343"/>
      <c r="B62" s="47" t="s">
        <v>153</v>
      </c>
      <c r="C62" s="1602" t="s">
        <v>337</v>
      </c>
    </row>
    <row r="63" spans="1:3">
      <c r="A63" s="2343"/>
      <c r="B63" s="153" t="s">
        <v>154</v>
      </c>
      <c r="C63" s="1602" t="s">
        <v>165</v>
      </c>
    </row>
    <row r="64" spans="1:3">
      <c r="A64" s="2343"/>
      <c r="B64" s="153" t="s">
        <v>155</v>
      </c>
      <c r="C64" s="1602" t="s">
        <v>165</v>
      </c>
    </row>
    <row r="65" spans="1:3">
      <c r="A65" s="2343"/>
      <c r="B65" s="153" t="s">
        <v>156</v>
      </c>
      <c r="C65" s="1602" t="s">
        <v>90</v>
      </c>
    </row>
    <row r="66" spans="1:3">
      <c r="A66" s="2343"/>
      <c r="B66" s="153" t="s">
        <v>157</v>
      </c>
      <c r="C66" s="1602" t="s">
        <v>165</v>
      </c>
    </row>
    <row r="67" spans="1:3">
      <c r="A67" s="2343"/>
      <c r="B67" s="47" t="s">
        <v>158</v>
      </c>
      <c r="C67" s="1602" t="s">
        <v>165</v>
      </c>
    </row>
    <row r="68" spans="1:3" ht="17" thickBot="1">
      <c r="A68" s="2344"/>
      <c r="B68" s="51" t="s">
        <v>159</v>
      </c>
      <c r="C68" s="1606" t="s">
        <v>165</v>
      </c>
    </row>
    <row r="69" spans="1:3">
      <c r="A69" s="2342" t="s">
        <v>160</v>
      </c>
      <c r="B69" s="50" t="s">
        <v>161</v>
      </c>
      <c r="C69" s="1608" t="s">
        <v>92</v>
      </c>
    </row>
    <row r="70" spans="1:3">
      <c r="A70" s="2343"/>
      <c r="B70" s="47" t="s">
        <v>162</v>
      </c>
      <c r="C70" s="1602" t="s">
        <v>163</v>
      </c>
    </row>
    <row r="71" spans="1:3">
      <c r="A71" s="2343"/>
      <c r="B71" s="47" t="s">
        <v>164</v>
      </c>
      <c r="C71" s="1602" t="s">
        <v>165</v>
      </c>
    </row>
    <row r="72" spans="1:3">
      <c r="A72" s="2343"/>
      <c r="B72" s="47" t="s">
        <v>166</v>
      </c>
      <c r="C72" s="1602" t="s">
        <v>165</v>
      </c>
    </row>
    <row r="73" spans="1:3" ht="49.5">
      <c r="A73" s="2343"/>
      <c r="B73" s="153" t="s">
        <v>167</v>
      </c>
      <c r="C73" s="1602" t="s">
        <v>682</v>
      </c>
    </row>
    <row r="74" spans="1:3">
      <c r="A74" s="2343"/>
      <c r="B74" s="154" t="s">
        <v>169</v>
      </c>
      <c r="C74" s="1601" t="s">
        <v>111</v>
      </c>
    </row>
    <row r="75" spans="1:3">
      <c r="A75" s="2343"/>
      <c r="B75" s="47" t="s">
        <v>170</v>
      </c>
      <c r="C75" s="1602" t="s">
        <v>92</v>
      </c>
    </row>
    <row r="76" spans="1:3">
      <c r="A76" s="2343"/>
      <c r="B76" s="47" t="s">
        <v>171</v>
      </c>
      <c r="C76" s="1602" t="s">
        <v>172</v>
      </c>
    </row>
    <row r="77" spans="1:3" ht="83" thickBot="1">
      <c r="A77" s="2344"/>
      <c r="B77" s="51" t="s">
        <v>173</v>
      </c>
      <c r="C77" s="1612" t="s">
        <v>393</v>
      </c>
    </row>
    <row r="78" spans="1:3">
      <c r="A78" s="2342" t="s">
        <v>174</v>
      </c>
      <c r="B78" s="50" t="s">
        <v>175</v>
      </c>
      <c r="C78" s="1013" t="s">
        <v>3484</v>
      </c>
    </row>
    <row r="79" spans="1:3">
      <c r="A79" s="2343"/>
      <c r="B79" s="47" t="s">
        <v>176</v>
      </c>
      <c r="C79" s="1601" t="s">
        <v>1651</v>
      </c>
    </row>
    <row r="80" spans="1:3">
      <c r="A80" s="2343"/>
      <c r="B80" s="47" t="s">
        <v>177</v>
      </c>
      <c r="C80" s="1602" t="s">
        <v>683</v>
      </c>
    </row>
    <row r="81" spans="1:3">
      <c r="A81" s="2343"/>
      <c r="B81" s="47" t="s">
        <v>178</v>
      </c>
      <c r="C81" s="1602" t="s">
        <v>684</v>
      </c>
    </row>
    <row r="82" spans="1:3" ht="49.5">
      <c r="A82" s="2343"/>
      <c r="B82" s="47" t="s">
        <v>179</v>
      </c>
      <c r="C82" s="1602" t="s">
        <v>685</v>
      </c>
    </row>
    <row r="83" spans="1:3">
      <c r="A83" s="2343"/>
      <c r="B83" s="47" t="s">
        <v>180</v>
      </c>
      <c r="C83" s="1602" t="s">
        <v>90</v>
      </c>
    </row>
    <row r="84" spans="1:3">
      <c r="A84" s="2343"/>
      <c r="B84" s="47" t="s">
        <v>157</v>
      </c>
      <c r="C84" s="1602" t="s">
        <v>165</v>
      </c>
    </row>
    <row r="85" spans="1:3">
      <c r="A85" s="2343"/>
      <c r="B85" s="47" t="s">
        <v>158</v>
      </c>
      <c r="C85" s="1602" t="s">
        <v>165</v>
      </c>
    </row>
    <row r="86" spans="1:3">
      <c r="A86" s="2343"/>
      <c r="B86" s="47" t="s">
        <v>181</v>
      </c>
      <c r="C86" s="1602" t="s">
        <v>165</v>
      </c>
    </row>
    <row r="87" spans="1:3">
      <c r="A87" s="2343"/>
      <c r="B87" s="47" t="s">
        <v>182</v>
      </c>
      <c r="C87" s="1602"/>
    </row>
    <row r="88" spans="1:3">
      <c r="A88" s="2343"/>
      <c r="B88" s="47" t="s">
        <v>183</v>
      </c>
      <c r="C88" s="1602" t="s">
        <v>90</v>
      </c>
    </row>
    <row r="89" spans="1:3">
      <c r="A89" s="2343"/>
      <c r="B89" s="47" t="s">
        <v>184</v>
      </c>
      <c r="C89" s="1602" t="s">
        <v>165</v>
      </c>
    </row>
    <row r="90" spans="1:3">
      <c r="A90" s="2343"/>
      <c r="B90" s="47" t="s">
        <v>185</v>
      </c>
      <c r="C90" s="1602" t="s">
        <v>165</v>
      </c>
    </row>
    <row r="91" spans="1:3">
      <c r="A91" s="2343"/>
      <c r="B91" s="47" t="s">
        <v>186</v>
      </c>
      <c r="C91" s="1602" t="s">
        <v>165</v>
      </c>
    </row>
    <row r="92" spans="1:3" ht="17" thickBot="1">
      <c r="A92" s="2344"/>
      <c r="B92" s="51" t="s">
        <v>187</v>
      </c>
      <c r="C92" s="1606" t="s">
        <v>165</v>
      </c>
    </row>
    <row r="93" spans="1:3" ht="33">
      <c r="A93" s="2342" t="s">
        <v>447</v>
      </c>
      <c r="B93" s="50" t="s">
        <v>189</v>
      </c>
      <c r="C93" s="1608" t="s">
        <v>686</v>
      </c>
    </row>
    <row r="94" spans="1:3" ht="33">
      <c r="A94" s="2343"/>
      <c r="B94" s="47" t="s">
        <v>190</v>
      </c>
      <c r="C94" s="1602" t="s">
        <v>687</v>
      </c>
    </row>
    <row r="95" spans="1:3">
      <c r="A95" s="2343"/>
      <c r="B95" s="47" t="s">
        <v>191</v>
      </c>
      <c r="C95" s="1602" t="s">
        <v>1245</v>
      </c>
    </row>
    <row r="96" spans="1:3" ht="33">
      <c r="A96" s="2343"/>
      <c r="B96" s="47" t="s">
        <v>192</v>
      </c>
      <c r="C96" s="1602" t="s">
        <v>165</v>
      </c>
    </row>
    <row r="97" spans="1:3">
      <c r="A97" s="2343"/>
      <c r="B97" s="47" t="s">
        <v>193</v>
      </c>
      <c r="C97" s="1602" t="s">
        <v>213</v>
      </c>
    </row>
    <row r="98" spans="1:3" ht="49.5">
      <c r="A98" s="2343"/>
      <c r="B98" s="47" t="s">
        <v>194</v>
      </c>
      <c r="C98" s="1602" t="s">
        <v>688</v>
      </c>
    </row>
    <row r="99" spans="1:3" ht="33">
      <c r="A99" s="2343"/>
      <c r="B99" s="47" t="s">
        <v>196</v>
      </c>
      <c r="C99" s="1602" t="s">
        <v>165</v>
      </c>
    </row>
    <row r="100" spans="1:3">
      <c r="A100" s="2343"/>
      <c r="B100" s="47" t="s">
        <v>355</v>
      </c>
      <c r="C100" s="1602" t="s">
        <v>165</v>
      </c>
    </row>
    <row r="101" spans="1:3">
      <c r="A101" s="2343"/>
      <c r="B101" s="47" t="s">
        <v>198</v>
      </c>
      <c r="C101" s="1602" t="s">
        <v>165</v>
      </c>
    </row>
    <row r="102" spans="1:3" ht="17" thickBot="1">
      <c r="A102" s="2344"/>
      <c r="B102" s="52" t="s">
        <v>199</v>
      </c>
      <c r="C102" s="1613" t="s">
        <v>165</v>
      </c>
    </row>
    <row r="103" spans="1:3" ht="33">
      <c r="A103" s="2349" t="s">
        <v>356</v>
      </c>
      <c r="B103" s="47" t="s">
        <v>201</v>
      </c>
      <c r="C103" s="1607" t="s">
        <v>689</v>
      </c>
    </row>
    <row r="104" spans="1:3">
      <c r="A104" s="2343"/>
      <c r="B104" s="47" t="s">
        <v>690</v>
      </c>
      <c r="C104" s="1614">
        <v>2.5149266841624698</v>
      </c>
    </row>
    <row r="105" spans="1:3">
      <c r="A105" s="2343"/>
      <c r="B105" s="47" t="s">
        <v>691</v>
      </c>
      <c r="C105" s="1016">
        <v>401.70923926127199</v>
      </c>
    </row>
    <row r="106" spans="1:3">
      <c r="A106" s="2343"/>
      <c r="B106" s="47" t="s">
        <v>542</v>
      </c>
      <c r="C106" s="1006" t="s">
        <v>3469</v>
      </c>
    </row>
    <row r="107" spans="1:3" ht="17" thickBot="1">
      <c r="A107" s="2344"/>
      <c r="B107" s="51" t="s">
        <v>205</v>
      </c>
      <c r="C107" s="1615" t="s">
        <v>223</v>
      </c>
    </row>
    <row r="108" spans="1:3" s="264" customFormat="1" ht="41.5" customHeight="1">
      <c r="A108" s="1891" t="s">
        <v>3702</v>
      </c>
      <c r="B108" s="1779" t="s">
        <v>3703</v>
      </c>
      <c r="C108" s="1780" t="s">
        <v>223</v>
      </c>
    </row>
    <row r="109" spans="1:3" s="264" customFormat="1" ht="79" customHeight="1" thickBot="1">
      <c r="A109" s="1892"/>
      <c r="B109" s="1781" t="s">
        <v>3705</v>
      </c>
      <c r="C109" s="1782" t="s">
        <v>3782</v>
      </c>
    </row>
    <row r="110" spans="1:3" ht="17" thickBot="1">
      <c r="A110" s="2350" t="s">
        <v>207</v>
      </c>
      <c r="B110" s="2351"/>
      <c r="C110" s="918" t="s">
        <v>213</v>
      </c>
    </row>
    <row r="111" spans="1:3" ht="230.1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1D2B-146A-48F2-B81D-CE776756915C}">
  <dimension ref="A1:T1002"/>
  <sheetViews>
    <sheetView zoomScale="75" zoomScaleNormal="75" workbookViewId="0">
      <selection sqref="A1:C1"/>
    </sheetView>
  </sheetViews>
  <sheetFormatPr defaultColWidth="13.25" defaultRowHeight="15" customHeight="1"/>
  <cols>
    <col min="1" max="1" width="3.58203125" style="1760" customWidth="1"/>
    <col min="2" max="3" width="47.58203125" style="1760" customWidth="1"/>
    <col min="4" max="20" width="6.6640625" style="1760" customWidth="1"/>
    <col min="21" max="16384" width="13.25" style="1760"/>
  </cols>
  <sheetData>
    <row r="1" spans="1:20" ht="20.5" thickBot="1">
      <c r="A1" s="2355" t="s">
        <v>341</v>
      </c>
      <c r="B1" s="2356"/>
      <c r="C1" s="2356"/>
      <c r="D1" s="1759"/>
      <c r="E1" s="1759"/>
      <c r="F1" s="1759"/>
      <c r="G1" s="1759"/>
      <c r="H1" s="1759"/>
      <c r="I1" s="1759"/>
      <c r="J1" s="1759"/>
      <c r="K1" s="1759"/>
      <c r="L1" s="1759"/>
      <c r="M1" s="1759"/>
      <c r="N1" s="1759"/>
      <c r="O1" s="1759"/>
      <c r="P1" s="1759"/>
      <c r="Q1" s="1759"/>
      <c r="R1" s="1759"/>
      <c r="S1" s="1759"/>
      <c r="T1" s="1759"/>
    </row>
    <row r="2" spans="1:20" ht="16.5" customHeight="1" thickBot="1">
      <c r="A2" s="2357" t="s">
        <v>79</v>
      </c>
      <c r="B2" s="2358"/>
      <c r="C2" s="1761">
        <v>45610</v>
      </c>
      <c r="D2" s="1759"/>
      <c r="E2" s="1759"/>
      <c r="F2" s="1759"/>
      <c r="G2" s="1759"/>
      <c r="H2" s="1759"/>
      <c r="I2" s="1759"/>
      <c r="J2" s="1759"/>
      <c r="K2" s="1759"/>
      <c r="L2" s="1759"/>
      <c r="M2" s="1759"/>
      <c r="N2" s="1759"/>
      <c r="O2" s="1759"/>
      <c r="P2" s="1759"/>
      <c r="Q2" s="1759"/>
      <c r="R2" s="1759"/>
      <c r="S2" s="1759"/>
      <c r="T2" s="1759"/>
    </row>
    <row r="3" spans="1:20" ht="18">
      <c r="A3" s="2359" t="s">
        <v>80</v>
      </c>
      <c r="B3" s="1762" t="s">
        <v>331</v>
      </c>
      <c r="C3" s="1763" t="s">
        <v>3675</v>
      </c>
      <c r="D3" s="1759"/>
      <c r="E3" s="1759"/>
      <c r="F3" s="1759"/>
      <c r="G3" s="1759"/>
      <c r="H3" s="1759"/>
      <c r="I3" s="1759"/>
      <c r="J3" s="1759"/>
      <c r="K3" s="1759"/>
      <c r="L3" s="1759"/>
      <c r="M3" s="1759"/>
      <c r="N3" s="1759"/>
      <c r="O3" s="1759"/>
      <c r="P3" s="1759"/>
      <c r="Q3" s="1759"/>
      <c r="R3" s="1759"/>
      <c r="S3" s="1759"/>
      <c r="T3" s="1759"/>
    </row>
    <row r="4" spans="1:20" ht="18">
      <c r="A4" s="2353"/>
      <c r="B4" s="1764" t="s">
        <v>82</v>
      </c>
      <c r="C4" s="1765" t="s">
        <v>2553</v>
      </c>
      <c r="D4" s="1759"/>
      <c r="E4" s="1759"/>
      <c r="F4" s="1759"/>
      <c r="G4" s="1759"/>
      <c r="H4" s="1759"/>
      <c r="I4" s="1759"/>
      <c r="J4" s="1759"/>
      <c r="K4" s="1759"/>
      <c r="L4" s="1759"/>
      <c r="M4" s="1759"/>
      <c r="N4" s="1759"/>
      <c r="O4" s="1759"/>
      <c r="P4" s="1759"/>
      <c r="Q4" s="1759"/>
      <c r="R4" s="1759"/>
      <c r="S4" s="1759"/>
      <c r="T4" s="1759"/>
    </row>
    <row r="5" spans="1:20" ht="18">
      <c r="A5" s="2353"/>
      <c r="B5" s="1764" t="s">
        <v>344</v>
      </c>
      <c r="C5" s="1765" t="s">
        <v>213</v>
      </c>
      <c r="D5" s="1759"/>
      <c r="E5" s="1759"/>
      <c r="F5" s="1759"/>
      <c r="G5" s="1759"/>
      <c r="H5" s="1759"/>
      <c r="I5" s="1759"/>
      <c r="J5" s="1759"/>
      <c r="K5" s="1759"/>
      <c r="L5" s="1759"/>
      <c r="M5" s="1759"/>
      <c r="N5" s="1759"/>
      <c r="O5" s="1759"/>
      <c r="P5" s="1759"/>
      <c r="Q5" s="1759"/>
      <c r="R5" s="1759"/>
      <c r="S5" s="1759"/>
      <c r="T5" s="1759"/>
    </row>
    <row r="6" spans="1:20" ht="18">
      <c r="A6" s="2353"/>
      <c r="B6" s="1764" t="s">
        <v>84</v>
      </c>
      <c r="C6" s="1765" t="s">
        <v>3676</v>
      </c>
      <c r="D6" s="1759"/>
      <c r="E6" s="1759"/>
      <c r="F6" s="1759"/>
      <c r="G6" s="1759"/>
      <c r="H6" s="1759"/>
      <c r="I6" s="1759"/>
      <c r="J6" s="1759"/>
      <c r="K6" s="1759"/>
      <c r="L6" s="1759"/>
      <c r="M6" s="1759"/>
      <c r="N6" s="1759"/>
      <c r="O6" s="1759"/>
      <c r="P6" s="1759"/>
      <c r="Q6" s="1759"/>
      <c r="R6" s="1759"/>
      <c r="S6" s="1759"/>
      <c r="T6" s="1759"/>
    </row>
    <row r="7" spans="1:20" ht="33">
      <c r="A7" s="2353"/>
      <c r="B7" s="1764" t="s">
        <v>346</v>
      </c>
      <c r="C7" s="1765" t="s">
        <v>3677</v>
      </c>
      <c r="D7" s="1759"/>
      <c r="E7" s="1759"/>
      <c r="F7" s="1759"/>
      <c r="G7" s="1759"/>
      <c r="H7" s="1759"/>
      <c r="I7" s="1759"/>
      <c r="J7" s="1759"/>
      <c r="K7" s="1759"/>
      <c r="L7" s="1759"/>
      <c r="M7" s="1759"/>
      <c r="N7" s="1759"/>
      <c r="O7" s="1759"/>
      <c r="P7" s="1759"/>
      <c r="Q7" s="1759"/>
      <c r="R7" s="1759"/>
      <c r="S7" s="1759"/>
      <c r="T7" s="1759"/>
    </row>
    <row r="8" spans="1:20" ht="18">
      <c r="A8" s="2353"/>
      <c r="B8" s="1764" t="s">
        <v>215</v>
      </c>
      <c r="C8" s="1766">
        <v>2701062812</v>
      </c>
      <c r="D8" s="1759"/>
      <c r="E8" s="1759"/>
      <c r="F8" s="1759"/>
      <c r="G8" s="1759"/>
      <c r="H8" s="1759"/>
      <c r="I8" s="1759"/>
      <c r="J8" s="1759"/>
      <c r="K8" s="1759"/>
      <c r="L8" s="1759"/>
      <c r="M8" s="1759"/>
      <c r="N8" s="1759"/>
      <c r="O8" s="1759"/>
      <c r="P8" s="1759"/>
      <c r="Q8" s="1759"/>
      <c r="R8" s="1759"/>
      <c r="S8" s="1759"/>
      <c r="T8" s="1759"/>
    </row>
    <row r="9" spans="1:20" ht="18">
      <c r="A9" s="2353"/>
      <c r="B9" s="1764" t="s">
        <v>216</v>
      </c>
      <c r="C9" s="1767">
        <v>421095692325</v>
      </c>
      <c r="D9" s="1759"/>
      <c r="E9" s="1759"/>
      <c r="F9" s="1759"/>
      <c r="G9" s="1759"/>
      <c r="H9" s="1759"/>
      <c r="I9" s="1759"/>
      <c r="J9" s="1759"/>
      <c r="K9" s="1759"/>
      <c r="L9" s="1759"/>
      <c r="M9" s="1759"/>
      <c r="N9" s="1759"/>
      <c r="O9" s="1759"/>
      <c r="P9" s="1759"/>
      <c r="Q9" s="1759"/>
      <c r="R9" s="1759"/>
      <c r="S9" s="1759"/>
      <c r="T9" s="1759"/>
    </row>
    <row r="10" spans="1:20" ht="18">
      <c r="A10" s="2353"/>
      <c r="B10" s="1764" t="s">
        <v>88</v>
      </c>
      <c r="C10" s="1765" t="s">
        <v>2548</v>
      </c>
      <c r="D10" s="1759"/>
      <c r="E10" s="1759"/>
      <c r="F10" s="1759"/>
      <c r="G10" s="1759"/>
      <c r="H10" s="1759"/>
      <c r="I10" s="1759"/>
      <c r="J10" s="1759"/>
      <c r="K10" s="1759"/>
      <c r="L10" s="1759"/>
      <c r="M10" s="1759"/>
      <c r="N10" s="1759"/>
      <c r="O10" s="1759"/>
      <c r="P10" s="1759"/>
      <c r="Q10" s="1759"/>
      <c r="R10" s="1759"/>
      <c r="S10" s="1759"/>
      <c r="T10" s="1759"/>
    </row>
    <row r="11" spans="1:20" ht="18">
      <c r="A11" s="2353"/>
      <c r="B11" s="1764" t="s">
        <v>89</v>
      </c>
      <c r="C11" s="1765" t="s">
        <v>90</v>
      </c>
      <c r="D11" s="1759"/>
      <c r="E11" s="1759"/>
      <c r="F11" s="1759"/>
      <c r="G11" s="1759"/>
      <c r="H11" s="1759"/>
      <c r="I11" s="1759"/>
      <c r="J11" s="1759"/>
      <c r="K11" s="1759"/>
      <c r="L11" s="1759"/>
      <c r="M11" s="1759"/>
      <c r="N11" s="1759"/>
      <c r="O11" s="1759"/>
      <c r="P11" s="1759"/>
      <c r="Q11" s="1759"/>
      <c r="R11" s="1759"/>
      <c r="S11" s="1759"/>
      <c r="T11" s="1759"/>
    </row>
    <row r="12" spans="1:20" ht="18">
      <c r="A12" s="2353"/>
      <c r="B12" s="1764" t="s">
        <v>91</v>
      </c>
      <c r="C12" s="1765" t="s">
        <v>92</v>
      </c>
      <c r="D12" s="1759"/>
      <c r="E12" s="1759"/>
      <c r="F12" s="1759"/>
      <c r="G12" s="1759"/>
      <c r="H12" s="1759"/>
      <c r="I12" s="1759"/>
      <c r="J12" s="1759"/>
      <c r="K12" s="1759"/>
      <c r="L12" s="1759"/>
      <c r="M12" s="1759"/>
      <c r="N12" s="1759"/>
      <c r="O12" s="1759"/>
      <c r="P12" s="1759"/>
      <c r="Q12" s="1759"/>
      <c r="R12" s="1759"/>
      <c r="S12" s="1759"/>
      <c r="T12" s="1759"/>
    </row>
    <row r="13" spans="1:20" ht="18">
      <c r="A13" s="2353"/>
      <c r="B13" s="1764" t="s">
        <v>93</v>
      </c>
      <c r="C13" s="1765" t="s">
        <v>90</v>
      </c>
      <c r="D13" s="1759"/>
      <c r="E13" s="1759"/>
      <c r="F13" s="1759"/>
      <c r="G13" s="1759"/>
      <c r="H13" s="1759"/>
      <c r="I13" s="1759"/>
      <c r="J13" s="1759"/>
      <c r="K13" s="1759"/>
      <c r="L13" s="1759"/>
      <c r="M13" s="1759"/>
      <c r="N13" s="1759"/>
      <c r="O13" s="1759"/>
      <c r="P13" s="1759"/>
      <c r="Q13" s="1759"/>
      <c r="R13" s="1759"/>
      <c r="S13" s="1759"/>
      <c r="T13" s="1759"/>
    </row>
    <row r="14" spans="1:20" ht="18">
      <c r="A14" s="2353"/>
      <c r="B14" s="1764" t="s">
        <v>94</v>
      </c>
      <c r="C14" s="1765" t="s">
        <v>90</v>
      </c>
      <c r="D14" s="1759"/>
      <c r="E14" s="1759"/>
      <c r="F14" s="1759"/>
      <c r="G14" s="1759"/>
      <c r="H14" s="1759"/>
      <c r="I14" s="1759"/>
      <c r="J14" s="1759"/>
      <c r="K14" s="1759"/>
      <c r="L14" s="1759"/>
      <c r="M14" s="1759"/>
      <c r="N14" s="1759"/>
      <c r="O14" s="1759"/>
      <c r="P14" s="1759"/>
      <c r="Q14" s="1759"/>
      <c r="R14" s="1759"/>
      <c r="S14" s="1759"/>
      <c r="T14" s="1759"/>
    </row>
    <row r="15" spans="1:20" ht="18">
      <c r="A15" s="2353"/>
      <c r="B15" s="1764" t="s">
        <v>95</v>
      </c>
      <c r="C15" s="1765" t="s">
        <v>213</v>
      </c>
      <c r="D15" s="1759"/>
      <c r="E15" s="1759"/>
      <c r="F15" s="1759"/>
      <c r="G15" s="1759"/>
      <c r="H15" s="1759"/>
      <c r="I15" s="1759"/>
      <c r="J15" s="1759"/>
      <c r="K15" s="1759"/>
      <c r="L15" s="1759"/>
      <c r="M15" s="1759"/>
      <c r="N15" s="1759"/>
      <c r="O15" s="1759"/>
      <c r="P15" s="1759"/>
      <c r="Q15" s="1759"/>
      <c r="R15" s="1759"/>
      <c r="S15" s="1759"/>
      <c r="T15" s="1759"/>
    </row>
    <row r="16" spans="1:20" ht="18">
      <c r="A16" s="2353"/>
      <c r="B16" s="1764" t="s">
        <v>96</v>
      </c>
      <c r="C16" s="1765" t="s">
        <v>213</v>
      </c>
      <c r="D16" s="1759"/>
      <c r="E16" s="1759"/>
      <c r="F16" s="1759"/>
      <c r="G16" s="1759"/>
      <c r="H16" s="1759"/>
      <c r="I16" s="1759"/>
      <c r="J16" s="1759"/>
      <c r="K16" s="1759"/>
      <c r="L16" s="1759"/>
      <c r="M16" s="1759"/>
      <c r="N16" s="1759"/>
      <c r="O16" s="1759"/>
      <c r="P16" s="1759"/>
      <c r="Q16" s="1759"/>
      <c r="R16" s="1759"/>
      <c r="S16" s="1759"/>
      <c r="T16" s="1759"/>
    </row>
    <row r="17" spans="1:20" ht="66">
      <c r="A17" s="2353"/>
      <c r="B17" s="1764" t="s">
        <v>98</v>
      </c>
      <c r="C17" s="1765" t="s">
        <v>3678</v>
      </c>
      <c r="D17" s="1759"/>
      <c r="E17" s="1759"/>
      <c r="F17" s="1759"/>
      <c r="G17" s="1759"/>
      <c r="H17" s="1759"/>
      <c r="I17" s="1759"/>
      <c r="J17" s="1759"/>
      <c r="K17" s="1759"/>
      <c r="L17" s="1759"/>
      <c r="M17" s="1759"/>
      <c r="N17" s="1759"/>
      <c r="O17" s="1759"/>
      <c r="P17" s="1759"/>
      <c r="Q17" s="1759"/>
      <c r="R17" s="1759"/>
      <c r="S17" s="1759"/>
      <c r="T17" s="1759"/>
    </row>
    <row r="18" spans="1:20" ht="33">
      <c r="A18" s="2353"/>
      <c r="B18" s="1764" t="s">
        <v>2752</v>
      </c>
      <c r="C18" s="1765" t="s">
        <v>1109</v>
      </c>
      <c r="D18" s="1759"/>
      <c r="E18" s="1759"/>
      <c r="F18" s="1759"/>
      <c r="G18" s="1759"/>
      <c r="H18" s="1759"/>
      <c r="I18" s="1759"/>
      <c r="J18" s="1759"/>
      <c r="K18" s="1759"/>
      <c r="L18" s="1759"/>
      <c r="M18" s="1759"/>
      <c r="N18" s="1759"/>
      <c r="O18" s="1759"/>
      <c r="P18" s="1759"/>
      <c r="Q18" s="1759"/>
      <c r="R18" s="1759"/>
      <c r="S18" s="1759"/>
      <c r="T18" s="1759"/>
    </row>
    <row r="19" spans="1:20" ht="18">
      <c r="A19" s="2353"/>
      <c r="B19" s="1764" t="s">
        <v>100</v>
      </c>
      <c r="C19" s="1765" t="s">
        <v>213</v>
      </c>
      <c r="D19" s="1759"/>
      <c r="E19" s="1759"/>
      <c r="F19" s="1759"/>
      <c r="G19" s="1759"/>
      <c r="H19" s="1759"/>
      <c r="I19" s="1759"/>
      <c r="J19" s="1759"/>
      <c r="K19" s="1759"/>
      <c r="L19" s="1759"/>
      <c r="M19" s="1759"/>
      <c r="N19" s="1759"/>
      <c r="O19" s="1759"/>
      <c r="P19" s="1759"/>
      <c r="Q19" s="1759"/>
      <c r="R19" s="1759"/>
      <c r="S19" s="1759"/>
      <c r="T19" s="1759"/>
    </row>
    <row r="20" spans="1:20" ht="18">
      <c r="A20" s="2353"/>
      <c r="B20" s="1764" t="s">
        <v>1073</v>
      </c>
      <c r="C20" s="1765" t="s">
        <v>90</v>
      </c>
      <c r="D20" s="1759"/>
      <c r="E20" s="1759"/>
      <c r="F20" s="1759"/>
      <c r="G20" s="1759"/>
      <c r="H20" s="1759"/>
      <c r="I20" s="1759"/>
      <c r="J20" s="1759"/>
      <c r="K20" s="1759"/>
      <c r="L20" s="1759"/>
      <c r="M20" s="1759"/>
      <c r="N20" s="1759"/>
      <c r="O20" s="1759"/>
      <c r="P20" s="1759"/>
      <c r="Q20" s="1759"/>
      <c r="R20" s="1759"/>
      <c r="S20" s="1759"/>
      <c r="T20" s="1759"/>
    </row>
    <row r="21" spans="1:20" ht="18">
      <c r="A21" s="2353"/>
      <c r="B21" s="1764" t="s">
        <v>102</v>
      </c>
      <c r="C21" s="1765" t="s">
        <v>213</v>
      </c>
      <c r="D21" s="1759"/>
      <c r="E21" s="1759"/>
      <c r="F21" s="1759"/>
      <c r="G21" s="1759"/>
      <c r="H21" s="1759"/>
      <c r="I21" s="1759"/>
      <c r="J21" s="1759"/>
      <c r="K21" s="1759"/>
      <c r="L21" s="1759"/>
      <c r="M21" s="1759"/>
      <c r="N21" s="1759"/>
      <c r="O21" s="1759"/>
      <c r="P21" s="1759"/>
      <c r="Q21" s="1759"/>
      <c r="R21" s="1759"/>
      <c r="S21" s="1759"/>
      <c r="T21" s="1759"/>
    </row>
    <row r="22" spans="1:20" ht="18">
      <c r="A22" s="2353"/>
      <c r="B22" s="1764" t="s">
        <v>103</v>
      </c>
      <c r="C22" s="1765" t="s">
        <v>213</v>
      </c>
      <c r="D22" s="1759"/>
      <c r="E22" s="1759"/>
      <c r="F22" s="1759"/>
      <c r="G22" s="1759"/>
      <c r="H22" s="1759"/>
      <c r="I22" s="1759"/>
      <c r="J22" s="1759"/>
      <c r="K22" s="1759"/>
      <c r="L22" s="1759"/>
      <c r="M22" s="1759"/>
      <c r="N22" s="1759"/>
      <c r="O22" s="1759"/>
      <c r="P22" s="1759"/>
      <c r="Q22" s="1759"/>
      <c r="R22" s="1759"/>
      <c r="S22" s="1759"/>
      <c r="T22" s="1759"/>
    </row>
    <row r="23" spans="1:20" ht="18">
      <c r="A23" s="2353"/>
      <c r="B23" s="1764" t="s">
        <v>104</v>
      </c>
      <c r="C23" s="1765" t="s">
        <v>213</v>
      </c>
      <c r="D23" s="1759"/>
      <c r="E23" s="1759"/>
      <c r="F23" s="1759"/>
      <c r="G23" s="1759"/>
      <c r="H23" s="1759"/>
      <c r="I23" s="1759"/>
      <c r="J23" s="1759"/>
      <c r="K23" s="1759"/>
      <c r="L23" s="1759"/>
      <c r="M23" s="1759"/>
      <c r="N23" s="1759"/>
      <c r="O23" s="1759"/>
      <c r="P23" s="1759"/>
      <c r="Q23" s="1759"/>
      <c r="R23" s="1759"/>
      <c r="S23" s="1759"/>
      <c r="T23" s="1759"/>
    </row>
    <row r="24" spans="1:20" ht="18">
      <c r="A24" s="2353"/>
      <c r="B24" s="1764" t="s">
        <v>105</v>
      </c>
      <c r="C24" s="1765" t="s">
        <v>213</v>
      </c>
      <c r="D24" s="1759"/>
      <c r="E24" s="1759"/>
      <c r="F24" s="1759"/>
      <c r="G24" s="1759"/>
      <c r="H24" s="1759"/>
      <c r="I24" s="1759"/>
      <c r="J24" s="1759"/>
      <c r="K24" s="1759"/>
      <c r="L24" s="1759"/>
      <c r="M24" s="1759"/>
      <c r="N24" s="1759"/>
      <c r="O24" s="1759"/>
      <c r="P24" s="1759"/>
      <c r="Q24" s="1759"/>
      <c r="R24" s="1759"/>
      <c r="S24" s="1759"/>
      <c r="T24" s="1759"/>
    </row>
    <row r="25" spans="1:20" ht="18">
      <c r="A25" s="2353"/>
      <c r="B25" s="1764" t="s">
        <v>106</v>
      </c>
      <c r="C25" s="1765" t="s">
        <v>107</v>
      </c>
      <c r="D25" s="1759"/>
      <c r="E25" s="1759"/>
      <c r="F25" s="1759"/>
      <c r="G25" s="1759"/>
      <c r="H25" s="1759"/>
      <c r="I25" s="1759"/>
      <c r="J25" s="1759"/>
      <c r="K25" s="1759"/>
      <c r="L25" s="1759"/>
      <c r="M25" s="1759"/>
      <c r="N25" s="1759"/>
      <c r="O25" s="1759"/>
      <c r="P25" s="1759"/>
      <c r="Q25" s="1759"/>
      <c r="R25" s="1759"/>
      <c r="S25" s="1759"/>
      <c r="T25" s="1759"/>
    </row>
    <row r="26" spans="1:20" ht="18">
      <c r="A26" s="2353"/>
      <c r="B26" s="1764" t="s">
        <v>108</v>
      </c>
      <c r="C26" s="1765" t="s">
        <v>90</v>
      </c>
      <c r="D26" s="1759"/>
      <c r="E26" s="1759"/>
      <c r="F26" s="1759"/>
      <c r="G26" s="1759"/>
      <c r="H26" s="1759"/>
      <c r="I26" s="1759"/>
      <c r="J26" s="1759"/>
      <c r="K26" s="1759"/>
      <c r="L26" s="1759"/>
      <c r="M26" s="1759"/>
      <c r="N26" s="1759"/>
      <c r="O26" s="1759"/>
      <c r="P26" s="1759"/>
      <c r="Q26" s="1759"/>
      <c r="R26" s="1759"/>
      <c r="S26" s="1759"/>
      <c r="T26" s="1759"/>
    </row>
    <row r="27" spans="1:20" ht="18">
      <c r="A27" s="2353"/>
      <c r="B27" s="1764" t="s">
        <v>109</v>
      </c>
      <c r="C27" s="1765" t="s">
        <v>236</v>
      </c>
      <c r="D27" s="1759"/>
      <c r="E27" s="1759"/>
      <c r="F27" s="1759"/>
      <c r="G27" s="1759"/>
      <c r="H27" s="1759"/>
      <c r="I27" s="1759"/>
      <c r="J27" s="1759"/>
      <c r="K27" s="1759"/>
      <c r="L27" s="1759"/>
      <c r="M27" s="1759"/>
      <c r="N27" s="1759"/>
      <c r="O27" s="1759"/>
      <c r="P27" s="1759"/>
      <c r="Q27" s="1759"/>
      <c r="R27" s="1759"/>
      <c r="S27" s="1759"/>
      <c r="T27" s="1759"/>
    </row>
    <row r="28" spans="1:20" ht="18">
      <c r="A28" s="2353"/>
      <c r="B28" s="1764" t="s">
        <v>110</v>
      </c>
      <c r="C28" s="1765" t="s">
        <v>111</v>
      </c>
      <c r="D28" s="1759"/>
      <c r="E28" s="1759"/>
      <c r="F28" s="1759"/>
      <c r="G28" s="1759"/>
      <c r="H28" s="1759"/>
      <c r="I28" s="1759"/>
      <c r="J28" s="1759"/>
      <c r="K28" s="1759"/>
      <c r="L28" s="1759"/>
      <c r="M28" s="1759"/>
      <c r="N28" s="1759"/>
      <c r="O28" s="1759"/>
      <c r="P28" s="1759"/>
      <c r="Q28" s="1759"/>
      <c r="R28" s="1759"/>
      <c r="S28" s="1759"/>
      <c r="T28" s="1759"/>
    </row>
    <row r="29" spans="1:20" ht="49.5">
      <c r="A29" s="2353"/>
      <c r="B29" s="1764" t="s">
        <v>112</v>
      </c>
      <c r="C29" s="1765" t="s">
        <v>1808</v>
      </c>
      <c r="D29" s="1759"/>
      <c r="E29" s="1759"/>
      <c r="F29" s="1759"/>
      <c r="G29" s="1759"/>
      <c r="H29" s="1759"/>
      <c r="I29" s="1759"/>
      <c r="J29" s="1759"/>
      <c r="K29" s="1759"/>
      <c r="L29" s="1759"/>
      <c r="M29" s="1759"/>
      <c r="N29" s="1759"/>
      <c r="O29" s="1759"/>
      <c r="P29" s="1759"/>
      <c r="Q29" s="1759"/>
      <c r="R29" s="1759"/>
      <c r="S29" s="1759"/>
      <c r="T29" s="1759"/>
    </row>
    <row r="30" spans="1:20" ht="165">
      <c r="A30" s="2353"/>
      <c r="B30" s="1764" t="s">
        <v>114</v>
      </c>
      <c r="C30" s="1765" t="s">
        <v>3679</v>
      </c>
      <c r="D30" s="1759"/>
      <c r="E30" s="1759"/>
      <c r="F30" s="1759"/>
      <c r="G30" s="1759"/>
      <c r="H30" s="1759"/>
      <c r="I30" s="1759"/>
      <c r="J30" s="1759"/>
      <c r="K30" s="1759"/>
      <c r="L30" s="1759"/>
      <c r="M30" s="1759"/>
      <c r="N30" s="1759"/>
      <c r="O30" s="1759"/>
      <c r="P30" s="1759"/>
      <c r="Q30" s="1759"/>
      <c r="R30" s="1759"/>
      <c r="S30" s="1759"/>
      <c r="T30" s="1759"/>
    </row>
    <row r="31" spans="1:20" ht="132">
      <c r="A31" s="2353"/>
      <c r="B31" s="1764" t="s">
        <v>115</v>
      </c>
      <c r="C31" s="1765" t="s">
        <v>3680</v>
      </c>
      <c r="D31" s="1759"/>
      <c r="E31" s="1759"/>
      <c r="F31" s="1759"/>
      <c r="G31" s="1759"/>
      <c r="H31" s="1759"/>
      <c r="I31" s="1759"/>
      <c r="J31" s="1759"/>
      <c r="K31" s="1759"/>
      <c r="L31" s="1759"/>
      <c r="M31" s="1759"/>
      <c r="N31" s="1759"/>
      <c r="O31" s="1759"/>
      <c r="P31" s="1759"/>
      <c r="Q31" s="1759"/>
      <c r="R31" s="1759"/>
      <c r="S31" s="1759"/>
      <c r="T31" s="1759"/>
    </row>
    <row r="32" spans="1:20" ht="33.5" thickBot="1">
      <c r="A32" s="2354"/>
      <c r="B32" s="1768" t="s">
        <v>116</v>
      </c>
      <c r="C32" s="1769" t="s">
        <v>1104</v>
      </c>
      <c r="D32" s="1759"/>
      <c r="E32" s="1759"/>
      <c r="F32" s="1759"/>
      <c r="G32" s="1759"/>
      <c r="H32" s="1759"/>
      <c r="I32" s="1759"/>
      <c r="J32" s="1759"/>
      <c r="K32" s="1759"/>
      <c r="L32" s="1759"/>
      <c r="M32" s="1759"/>
      <c r="N32" s="1759"/>
      <c r="O32" s="1759"/>
      <c r="P32" s="1759"/>
      <c r="Q32" s="1759"/>
      <c r="R32" s="1759"/>
      <c r="S32" s="1759"/>
      <c r="T32" s="1759"/>
    </row>
    <row r="33" spans="1:20" ht="18">
      <c r="A33" s="2352" t="s">
        <v>117</v>
      </c>
      <c r="B33" s="1762" t="s">
        <v>118</v>
      </c>
      <c r="C33" s="1763" t="s">
        <v>3676</v>
      </c>
      <c r="D33" s="1759"/>
      <c r="E33" s="1759"/>
      <c r="F33" s="1759"/>
      <c r="G33" s="1759"/>
      <c r="H33" s="1759"/>
      <c r="I33" s="1759"/>
      <c r="J33" s="1759"/>
      <c r="K33" s="1759"/>
      <c r="L33" s="1759"/>
      <c r="M33" s="1759"/>
      <c r="N33" s="1759"/>
      <c r="O33" s="1759"/>
      <c r="P33" s="1759"/>
      <c r="Q33" s="1759"/>
      <c r="R33" s="1759"/>
      <c r="S33" s="1759"/>
      <c r="T33" s="1759"/>
    </row>
    <row r="34" spans="1:20" ht="18">
      <c r="A34" s="2353"/>
      <c r="B34" s="1764" t="s">
        <v>119</v>
      </c>
      <c r="C34" s="1765" t="s">
        <v>3681</v>
      </c>
      <c r="D34" s="1759"/>
      <c r="E34" s="1759"/>
      <c r="F34" s="1759"/>
      <c r="G34" s="1759"/>
      <c r="H34" s="1759"/>
      <c r="I34" s="1759"/>
      <c r="J34" s="1759"/>
      <c r="K34" s="1759"/>
      <c r="L34" s="1759"/>
      <c r="M34" s="1759"/>
      <c r="N34" s="1759"/>
      <c r="O34" s="1759"/>
      <c r="P34" s="1759"/>
      <c r="Q34" s="1759"/>
      <c r="R34" s="1759"/>
      <c r="S34" s="1759"/>
      <c r="T34" s="1759"/>
    </row>
    <row r="35" spans="1:20" ht="18">
      <c r="A35" s="2353"/>
      <c r="B35" s="1764" t="s">
        <v>120</v>
      </c>
      <c r="C35" s="1765" t="s">
        <v>121</v>
      </c>
      <c r="D35" s="1759"/>
      <c r="E35" s="1759"/>
      <c r="F35" s="1759"/>
      <c r="G35" s="1759"/>
      <c r="H35" s="1759"/>
      <c r="I35" s="1759"/>
      <c r="J35" s="1759"/>
      <c r="K35" s="1759"/>
      <c r="L35" s="1759"/>
      <c r="M35" s="1759"/>
      <c r="N35" s="1759"/>
      <c r="O35" s="1759"/>
      <c r="P35" s="1759"/>
      <c r="Q35" s="1759"/>
      <c r="R35" s="1759"/>
      <c r="S35" s="1759"/>
      <c r="T35" s="1759"/>
    </row>
    <row r="36" spans="1:20" ht="18">
      <c r="A36" s="2353"/>
      <c r="B36" s="1764" t="s">
        <v>122</v>
      </c>
      <c r="C36" s="1765" t="s">
        <v>213</v>
      </c>
      <c r="D36" s="1759"/>
      <c r="E36" s="1759"/>
      <c r="F36" s="1759"/>
      <c r="G36" s="1759"/>
      <c r="H36" s="1759"/>
      <c r="I36" s="1759"/>
      <c r="J36" s="1759"/>
      <c r="K36" s="1759"/>
      <c r="L36" s="1759"/>
      <c r="M36" s="1759"/>
      <c r="N36" s="1759"/>
      <c r="O36" s="1759"/>
      <c r="P36" s="1759"/>
      <c r="Q36" s="1759"/>
      <c r="R36" s="1759"/>
      <c r="S36" s="1759"/>
      <c r="T36" s="1759"/>
    </row>
    <row r="37" spans="1:20" ht="18">
      <c r="A37" s="2353"/>
      <c r="B37" s="1764" t="s">
        <v>123</v>
      </c>
      <c r="C37" s="1765" t="s">
        <v>213</v>
      </c>
      <c r="D37" s="1759"/>
      <c r="E37" s="1759"/>
      <c r="F37" s="1759"/>
      <c r="G37" s="1759"/>
      <c r="H37" s="1759"/>
      <c r="I37" s="1759"/>
      <c r="J37" s="1759"/>
      <c r="K37" s="1759"/>
      <c r="L37" s="1759"/>
      <c r="M37" s="1759"/>
      <c r="N37" s="1759"/>
      <c r="O37" s="1759"/>
      <c r="P37" s="1759"/>
      <c r="Q37" s="1759"/>
      <c r="R37" s="1759"/>
      <c r="S37" s="1759"/>
      <c r="T37" s="1759"/>
    </row>
    <row r="38" spans="1:20" ht="18.5" thickBot="1">
      <c r="A38" s="2354"/>
      <c r="B38" s="1770" t="s">
        <v>124</v>
      </c>
      <c r="C38" s="1769" t="s">
        <v>92</v>
      </c>
      <c r="D38" s="1759"/>
      <c r="E38" s="1759"/>
      <c r="F38" s="1759"/>
      <c r="G38" s="1759"/>
      <c r="H38" s="1759"/>
      <c r="I38" s="1759"/>
      <c r="J38" s="1759"/>
      <c r="K38" s="1759"/>
      <c r="L38" s="1759"/>
      <c r="M38" s="1759"/>
      <c r="N38" s="1759"/>
      <c r="O38" s="1759"/>
      <c r="P38" s="1759"/>
      <c r="Q38" s="1759"/>
      <c r="R38" s="1759"/>
      <c r="S38" s="1759"/>
      <c r="T38" s="1759"/>
    </row>
    <row r="39" spans="1:20" ht="18">
      <c r="A39" s="2352" t="s">
        <v>125</v>
      </c>
      <c r="B39" s="1762" t="s">
        <v>126</v>
      </c>
      <c r="C39" s="1763" t="s">
        <v>90</v>
      </c>
      <c r="D39" s="1759"/>
      <c r="E39" s="1759"/>
      <c r="F39" s="1759"/>
      <c r="G39" s="1759"/>
      <c r="H39" s="1759"/>
      <c r="I39" s="1759"/>
      <c r="J39" s="1759"/>
      <c r="K39" s="1759"/>
      <c r="L39" s="1759"/>
      <c r="M39" s="1759"/>
      <c r="N39" s="1759"/>
      <c r="O39" s="1759"/>
      <c r="P39" s="1759"/>
      <c r="Q39" s="1759"/>
      <c r="R39" s="1759"/>
      <c r="S39" s="1759"/>
      <c r="T39" s="1759"/>
    </row>
    <row r="40" spans="1:20" ht="18">
      <c r="A40" s="2353"/>
      <c r="B40" s="1764" t="s">
        <v>127</v>
      </c>
      <c r="C40" s="1765" t="s">
        <v>213</v>
      </c>
      <c r="D40" s="1759"/>
      <c r="E40" s="1759"/>
      <c r="F40" s="1759"/>
      <c r="G40" s="1759"/>
      <c r="H40" s="1759"/>
      <c r="I40" s="1759"/>
      <c r="J40" s="1759"/>
      <c r="K40" s="1759"/>
      <c r="L40" s="1759"/>
      <c r="M40" s="1759"/>
      <c r="N40" s="1759"/>
      <c r="O40" s="1759"/>
      <c r="P40" s="1759"/>
      <c r="Q40" s="1759"/>
      <c r="R40" s="1759"/>
      <c r="S40" s="1759"/>
      <c r="T40" s="1759"/>
    </row>
    <row r="41" spans="1:20" ht="18">
      <c r="A41" s="2353"/>
      <c r="B41" s="1764" t="s">
        <v>128</v>
      </c>
      <c r="C41" s="1765" t="s">
        <v>213</v>
      </c>
      <c r="D41" s="1759"/>
      <c r="E41" s="1759"/>
      <c r="F41" s="1759"/>
      <c r="G41" s="1759"/>
      <c r="H41" s="1759"/>
      <c r="I41" s="1759"/>
      <c r="J41" s="1759"/>
      <c r="K41" s="1759"/>
      <c r="L41" s="1759"/>
      <c r="M41" s="1759"/>
      <c r="N41" s="1759"/>
      <c r="O41" s="1759"/>
      <c r="P41" s="1759"/>
      <c r="Q41" s="1759"/>
      <c r="R41" s="1759"/>
      <c r="S41" s="1759"/>
      <c r="T41" s="1759"/>
    </row>
    <row r="42" spans="1:20" ht="18">
      <c r="A42" s="2353"/>
      <c r="B42" s="1764" t="s">
        <v>129</v>
      </c>
      <c r="C42" s="1765" t="s">
        <v>213</v>
      </c>
      <c r="D42" s="1759"/>
      <c r="E42" s="1759"/>
      <c r="F42" s="1759"/>
      <c r="G42" s="1759"/>
      <c r="H42" s="1759"/>
      <c r="I42" s="1759"/>
      <c r="J42" s="1759"/>
      <c r="K42" s="1759"/>
      <c r="L42" s="1759"/>
      <c r="M42" s="1759"/>
      <c r="N42" s="1759"/>
      <c r="O42" s="1759"/>
      <c r="P42" s="1759"/>
      <c r="Q42" s="1759"/>
      <c r="R42" s="1759"/>
      <c r="S42" s="1759"/>
      <c r="T42" s="1759"/>
    </row>
    <row r="43" spans="1:20" ht="18">
      <c r="A43" s="2353"/>
      <c r="B43" s="1764" t="s">
        <v>130</v>
      </c>
      <c r="C43" s="1765" t="s">
        <v>213</v>
      </c>
      <c r="D43" s="1759"/>
      <c r="E43" s="1759"/>
      <c r="F43" s="1759"/>
      <c r="G43" s="1759"/>
      <c r="H43" s="1759"/>
      <c r="I43" s="1759"/>
      <c r="J43" s="1759"/>
      <c r="K43" s="1759"/>
      <c r="L43" s="1759"/>
      <c r="M43" s="1759"/>
      <c r="N43" s="1759"/>
      <c r="O43" s="1759"/>
      <c r="P43" s="1759"/>
      <c r="Q43" s="1759"/>
      <c r="R43" s="1759"/>
      <c r="S43" s="1759"/>
      <c r="T43" s="1759"/>
    </row>
    <row r="44" spans="1:20" ht="18.5" thickBot="1">
      <c r="A44" s="2354"/>
      <c r="B44" s="1771" t="s">
        <v>131</v>
      </c>
      <c r="C44" s="1769" t="s">
        <v>213</v>
      </c>
      <c r="D44" s="1759"/>
      <c r="E44" s="1759"/>
      <c r="F44" s="1759"/>
      <c r="G44" s="1759"/>
      <c r="H44" s="1759"/>
      <c r="I44" s="1759"/>
      <c r="J44" s="1759"/>
      <c r="K44" s="1759"/>
      <c r="L44" s="1759"/>
      <c r="M44" s="1759"/>
      <c r="N44" s="1759"/>
      <c r="O44" s="1759"/>
      <c r="P44" s="1759"/>
      <c r="Q44" s="1759"/>
      <c r="R44" s="1759"/>
      <c r="S44" s="1759"/>
      <c r="T44" s="1759"/>
    </row>
    <row r="45" spans="1:20" ht="18">
      <c r="A45" s="2352" t="s">
        <v>132</v>
      </c>
      <c r="B45" s="1762" t="s">
        <v>133</v>
      </c>
      <c r="C45" s="1763" t="s">
        <v>92</v>
      </c>
      <c r="D45" s="1759"/>
      <c r="E45" s="1759"/>
      <c r="F45" s="1759"/>
      <c r="G45" s="1759"/>
      <c r="H45" s="1759"/>
      <c r="I45" s="1759"/>
      <c r="J45" s="1759"/>
      <c r="K45" s="1759"/>
      <c r="L45" s="1759"/>
      <c r="M45" s="1759"/>
      <c r="N45" s="1759"/>
      <c r="O45" s="1759"/>
      <c r="P45" s="1759"/>
      <c r="Q45" s="1759"/>
      <c r="R45" s="1759"/>
      <c r="S45" s="1759"/>
      <c r="T45" s="1759"/>
    </row>
    <row r="46" spans="1:20" ht="33">
      <c r="A46" s="2353"/>
      <c r="B46" s="1764" t="s">
        <v>135</v>
      </c>
      <c r="C46" s="1765" t="s">
        <v>3682</v>
      </c>
      <c r="D46" s="1759"/>
      <c r="E46" s="1759"/>
      <c r="F46" s="1759"/>
      <c r="G46" s="1759"/>
      <c r="H46" s="1759"/>
      <c r="I46" s="1759"/>
      <c r="J46" s="1759"/>
      <c r="K46" s="1759"/>
      <c r="L46" s="1759"/>
      <c r="M46" s="1759"/>
      <c r="N46" s="1759"/>
      <c r="O46" s="1759"/>
      <c r="P46" s="1759"/>
      <c r="Q46" s="1759"/>
      <c r="R46" s="1759"/>
      <c r="S46" s="1759"/>
      <c r="T46" s="1759"/>
    </row>
    <row r="47" spans="1:20" ht="18.5" thickBot="1">
      <c r="A47" s="2354"/>
      <c r="B47" s="1770" t="s">
        <v>136</v>
      </c>
      <c r="C47" s="1769" t="s">
        <v>3683</v>
      </c>
      <c r="D47" s="1759"/>
      <c r="E47" s="1759"/>
      <c r="F47" s="1759"/>
      <c r="G47" s="1759"/>
      <c r="H47" s="1759"/>
      <c r="I47" s="1759"/>
      <c r="J47" s="1759"/>
      <c r="K47" s="1759"/>
      <c r="L47" s="1759"/>
      <c r="M47" s="1759"/>
      <c r="N47" s="1759"/>
      <c r="O47" s="1759"/>
      <c r="P47" s="1759"/>
      <c r="Q47" s="1759"/>
      <c r="R47" s="1759"/>
      <c r="S47" s="1759"/>
      <c r="T47" s="1759"/>
    </row>
    <row r="48" spans="1:20" ht="18">
      <c r="A48" s="2362" t="s">
        <v>349</v>
      </c>
      <c r="B48" s="1768" t="s">
        <v>138</v>
      </c>
      <c r="C48" s="1763" t="s">
        <v>92</v>
      </c>
      <c r="D48" s="1759"/>
      <c r="E48" s="1759"/>
      <c r="F48" s="1759"/>
      <c r="G48" s="1759"/>
      <c r="H48" s="1759"/>
      <c r="I48" s="1759"/>
      <c r="J48" s="1759"/>
      <c r="K48" s="1759"/>
      <c r="L48" s="1759"/>
      <c r="M48" s="1759"/>
      <c r="N48" s="1759"/>
      <c r="O48" s="1759"/>
      <c r="P48" s="1759"/>
      <c r="Q48" s="1759"/>
      <c r="R48" s="1759"/>
      <c r="S48" s="1759"/>
      <c r="T48" s="1759"/>
    </row>
    <row r="49" spans="1:20" ht="18">
      <c r="A49" s="2353"/>
      <c r="B49" s="1764" t="s">
        <v>139</v>
      </c>
      <c r="C49" s="1765" t="s">
        <v>2553</v>
      </c>
      <c r="D49" s="1759"/>
      <c r="E49" s="1759"/>
      <c r="F49" s="1759"/>
      <c r="G49" s="1759"/>
      <c r="H49" s="1759"/>
      <c r="I49" s="1759"/>
      <c r="J49" s="1759"/>
      <c r="K49" s="1759"/>
      <c r="L49" s="1759"/>
      <c r="M49" s="1759"/>
      <c r="N49" s="1759"/>
      <c r="O49" s="1759"/>
      <c r="P49" s="1759"/>
      <c r="Q49" s="1759"/>
      <c r="R49" s="1759"/>
      <c r="S49" s="1759"/>
      <c r="T49" s="1759"/>
    </row>
    <row r="50" spans="1:20" ht="18">
      <c r="A50" s="2353"/>
      <c r="B50" s="1764" t="s">
        <v>140</v>
      </c>
      <c r="C50" s="1765" t="s">
        <v>2554</v>
      </c>
      <c r="D50" s="1759"/>
      <c r="E50" s="1759"/>
      <c r="F50" s="1759"/>
      <c r="G50" s="1759"/>
      <c r="H50" s="1759"/>
      <c r="I50" s="1759"/>
      <c r="J50" s="1759"/>
      <c r="K50" s="1759"/>
      <c r="L50" s="1759"/>
      <c r="M50" s="1759"/>
      <c r="N50" s="1759"/>
      <c r="O50" s="1759"/>
      <c r="P50" s="1759"/>
      <c r="Q50" s="1759"/>
      <c r="R50" s="1759"/>
      <c r="S50" s="1759"/>
      <c r="T50" s="1759"/>
    </row>
    <row r="51" spans="1:20" ht="18">
      <c r="A51" s="2353"/>
      <c r="B51" s="1764" t="s">
        <v>141</v>
      </c>
      <c r="C51" s="1765" t="s">
        <v>954</v>
      </c>
      <c r="D51" s="1759"/>
      <c r="E51" s="1759"/>
      <c r="F51" s="1759"/>
      <c r="G51" s="1759"/>
      <c r="H51" s="1759"/>
      <c r="I51" s="1759"/>
      <c r="J51" s="1759"/>
      <c r="K51" s="1759"/>
      <c r="L51" s="1759"/>
      <c r="M51" s="1759"/>
      <c r="N51" s="1759"/>
      <c r="O51" s="1759"/>
      <c r="P51" s="1759"/>
      <c r="Q51" s="1759"/>
      <c r="R51" s="1759"/>
      <c r="S51" s="1759"/>
      <c r="T51" s="1759"/>
    </row>
    <row r="52" spans="1:20" ht="49.5">
      <c r="A52" s="2353"/>
      <c r="B52" s="1764" t="s">
        <v>142</v>
      </c>
      <c r="C52" s="1765" t="s">
        <v>2555</v>
      </c>
      <c r="D52" s="1759"/>
      <c r="E52" s="1759"/>
      <c r="F52" s="1759"/>
      <c r="G52" s="1759"/>
      <c r="H52" s="1759"/>
      <c r="I52" s="1759"/>
      <c r="J52" s="1759"/>
      <c r="K52" s="1759"/>
      <c r="L52" s="1759"/>
      <c r="M52" s="1759"/>
      <c r="N52" s="1759"/>
      <c r="O52" s="1759"/>
      <c r="P52" s="1759"/>
      <c r="Q52" s="1759"/>
      <c r="R52" s="1759"/>
      <c r="S52" s="1759"/>
      <c r="T52" s="1759"/>
    </row>
    <row r="53" spans="1:20" ht="99">
      <c r="A53" s="2353"/>
      <c r="B53" s="1764" t="s">
        <v>1077</v>
      </c>
      <c r="C53" s="1765" t="s">
        <v>1866</v>
      </c>
      <c r="D53" s="1759"/>
      <c r="E53" s="1759"/>
      <c r="F53" s="1759"/>
      <c r="G53" s="1759"/>
      <c r="H53" s="1759"/>
      <c r="I53" s="1759"/>
      <c r="J53" s="1759"/>
      <c r="K53" s="1759"/>
      <c r="L53" s="1759"/>
      <c r="M53" s="1759"/>
      <c r="N53" s="1759"/>
      <c r="O53" s="1759"/>
      <c r="P53" s="1759"/>
      <c r="Q53" s="1759"/>
      <c r="R53" s="1759"/>
      <c r="S53" s="1759"/>
      <c r="T53" s="1759"/>
    </row>
    <row r="54" spans="1:20" ht="18">
      <c r="A54" s="2353"/>
      <c r="B54" s="1764" t="s">
        <v>144</v>
      </c>
      <c r="C54" s="1765" t="s">
        <v>1927</v>
      </c>
      <c r="D54" s="1759"/>
      <c r="E54" s="1759"/>
      <c r="F54" s="1759"/>
      <c r="G54" s="1759"/>
      <c r="H54" s="1759"/>
      <c r="I54" s="1759"/>
      <c r="J54" s="1759"/>
      <c r="K54" s="1759"/>
      <c r="L54" s="1759"/>
      <c r="M54" s="1759"/>
      <c r="N54" s="1759"/>
      <c r="O54" s="1759"/>
      <c r="P54" s="1759"/>
      <c r="Q54" s="1759"/>
      <c r="R54" s="1759"/>
      <c r="S54" s="1759"/>
      <c r="T54" s="1759"/>
    </row>
    <row r="55" spans="1:20" ht="18">
      <c r="A55" s="2353"/>
      <c r="B55" s="1764" t="s">
        <v>145</v>
      </c>
      <c r="C55" s="1772" t="s">
        <v>3684</v>
      </c>
      <c r="D55" s="1759"/>
      <c r="E55" s="1759"/>
      <c r="F55" s="1759"/>
      <c r="G55" s="1759"/>
      <c r="H55" s="1759"/>
      <c r="I55" s="1759"/>
      <c r="J55" s="1759"/>
      <c r="K55" s="1759"/>
      <c r="L55" s="1759"/>
      <c r="M55" s="1759"/>
      <c r="N55" s="1759"/>
      <c r="O55" s="1759"/>
      <c r="P55" s="1759"/>
      <c r="Q55" s="1759"/>
      <c r="R55" s="1759"/>
      <c r="S55" s="1759"/>
      <c r="T55" s="1759"/>
    </row>
    <row r="56" spans="1:20" ht="18">
      <c r="A56" s="2353"/>
      <c r="B56" s="1764" t="s">
        <v>146</v>
      </c>
      <c r="C56" s="1765" t="s">
        <v>353</v>
      </c>
      <c r="D56" s="1759"/>
      <c r="E56" s="1759"/>
      <c r="F56" s="1759"/>
      <c r="G56" s="1759"/>
      <c r="H56" s="1759"/>
      <c r="I56" s="1759"/>
      <c r="J56" s="1759"/>
      <c r="K56" s="1759"/>
      <c r="L56" s="1759"/>
      <c r="M56" s="1759"/>
      <c r="N56" s="1759"/>
      <c r="O56" s="1759"/>
      <c r="P56" s="1759"/>
      <c r="Q56" s="1759"/>
      <c r="R56" s="1759"/>
      <c r="S56" s="1759"/>
      <c r="T56" s="1759"/>
    </row>
    <row r="57" spans="1:20" ht="18">
      <c r="A57" s="2353"/>
      <c r="B57" s="1764" t="s">
        <v>147</v>
      </c>
      <c r="C57" s="1765" t="s">
        <v>213</v>
      </c>
      <c r="D57" s="1759"/>
      <c r="E57" s="1759"/>
      <c r="F57" s="1759"/>
      <c r="G57" s="1759"/>
      <c r="H57" s="1759"/>
      <c r="I57" s="1759"/>
      <c r="J57" s="1759"/>
      <c r="K57" s="1759"/>
      <c r="L57" s="1759"/>
      <c r="M57" s="1759"/>
      <c r="N57" s="1759"/>
      <c r="O57" s="1759"/>
      <c r="P57" s="1759"/>
      <c r="Q57" s="1759"/>
      <c r="R57" s="1759"/>
      <c r="S57" s="1759"/>
      <c r="T57" s="1759"/>
    </row>
    <row r="58" spans="1:20" ht="18">
      <c r="A58" s="2353"/>
      <c r="B58" s="1764" t="s">
        <v>149</v>
      </c>
      <c r="C58" s="1765" t="s">
        <v>213</v>
      </c>
      <c r="D58" s="1759"/>
      <c r="E58" s="1759"/>
      <c r="F58" s="1759"/>
      <c r="G58" s="1759"/>
      <c r="H58" s="1759"/>
      <c r="I58" s="1759"/>
      <c r="J58" s="1759"/>
      <c r="K58" s="1759"/>
      <c r="L58" s="1759"/>
      <c r="M58" s="1759"/>
      <c r="N58" s="1759"/>
      <c r="O58" s="1759"/>
      <c r="P58" s="1759"/>
      <c r="Q58" s="1759"/>
      <c r="R58" s="1759"/>
      <c r="S58" s="1759"/>
      <c r="T58" s="1759"/>
    </row>
    <row r="59" spans="1:20" ht="18">
      <c r="A59" s="2353"/>
      <c r="B59" s="1764" t="s">
        <v>150</v>
      </c>
      <c r="C59" s="1765" t="s">
        <v>3685</v>
      </c>
      <c r="D59" s="1759"/>
      <c r="E59" s="1759"/>
      <c r="F59" s="1759"/>
      <c r="G59" s="1759"/>
      <c r="H59" s="1759"/>
      <c r="I59" s="1759"/>
      <c r="J59" s="1759"/>
      <c r="K59" s="1759"/>
      <c r="L59" s="1759"/>
      <c r="M59" s="1759"/>
      <c r="N59" s="1759"/>
      <c r="O59" s="1759"/>
      <c r="P59" s="1759"/>
      <c r="Q59" s="1759"/>
      <c r="R59" s="1759"/>
      <c r="S59" s="1759"/>
      <c r="T59" s="1759"/>
    </row>
    <row r="60" spans="1:20" ht="33">
      <c r="A60" s="2353"/>
      <c r="B60" s="1764" t="s">
        <v>151</v>
      </c>
      <c r="C60" s="1765" t="s">
        <v>3686</v>
      </c>
      <c r="D60" s="1759"/>
      <c r="E60" s="1759"/>
      <c r="F60" s="1759"/>
      <c r="G60" s="1759"/>
      <c r="H60" s="1759"/>
      <c r="I60" s="1759"/>
      <c r="J60" s="1759"/>
      <c r="K60" s="1759"/>
      <c r="L60" s="1759"/>
      <c r="M60" s="1759"/>
      <c r="N60" s="1759"/>
      <c r="O60" s="1759"/>
      <c r="P60" s="1759"/>
      <c r="Q60" s="1759"/>
      <c r="R60" s="1759"/>
      <c r="S60" s="1759"/>
      <c r="T60" s="1759"/>
    </row>
    <row r="61" spans="1:20" ht="82.5">
      <c r="A61" s="2353"/>
      <c r="B61" s="1764" t="s">
        <v>152</v>
      </c>
      <c r="C61" s="1765" t="s">
        <v>3687</v>
      </c>
      <c r="D61" s="1759"/>
      <c r="E61" s="1759"/>
      <c r="F61" s="1759"/>
      <c r="G61" s="1759"/>
      <c r="H61" s="1759"/>
      <c r="I61" s="1759"/>
      <c r="J61" s="1759"/>
      <c r="K61" s="1759"/>
      <c r="L61" s="1759"/>
      <c r="M61" s="1759"/>
      <c r="N61" s="1759"/>
      <c r="O61" s="1759"/>
      <c r="P61" s="1759"/>
      <c r="Q61" s="1759"/>
      <c r="R61" s="1759"/>
      <c r="S61" s="1759"/>
      <c r="T61" s="1759"/>
    </row>
    <row r="62" spans="1:20" ht="18">
      <c r="A62" s="2353"/>
      <c r="B62" s="1764" t="s">
        <v>153</v>
      </c>
      <c r="C62" s="1765" t="s">
        <v>3688</v>
      </c>
      <c r="D62" s="1759"/>
      <c r="E62" s="1759"/>
      <c r="F62" s="1759"/>
      <c r="G62" s="1759"/>
      <c r="H62" s="1759"/>
      <c r="I62" s="1759"/>
      <c r="J62" s="1759"/>
      <c r="K62" s="1759"/>
      <c r="L62" s="1759"/>
      <c r="M62" s="1759"/>
      <c r="N62" s="1759"/>
      <c r="O62" s="1759"/>
      <c r="P62" s="1759"/>
      <c r="Q62" s="1759"/>
      <c r="R62" s="1759"/>
      <c r="S62" s="1759"/>
      <c r="T62" s="1759"/>
    </row>
    <row r="63" spans="1:20" ht="18">
      <c r="A63" s="2353"/>
      <c r="B63" s="1764" t="s">
        <v>154</v>
      </c>
      <c r="C63" s="1765" t="s">
        <v>3689</v>
      </c>
      <c r="D63" s="1759"/>
      <c r="E63" s="1759"/>
      <c r="F63" s="1759"/>
      <c r="G63" s="1759"/>
      <c r="H63" s="1759"/>
      <c r="I63" s="1759"/>
      <c r="J63" s="1759"/>
      <c r="K63" s="1759"/>
      <c r="L63" s="1759"/>
      <c r="M63" s="1759"/>
      <c r="N63" s="1759"/>
      <c r="O63" s="1759"/>
      <c r="P63" s="1759"/>
      <c r="Q63" s="1759"/>
      <c r="R63" s="1759"/>
      <c r="S63" s="1759"/>
      <c r="T63" s="1759"/>
    </row>
    <row r="64" spans="1:20" ht="49.5">
      <c r="A64" s="2353"/>
      <c r="B64" s="1764" t="s">
        <v>155</v>
      </c>
      <c r="C64" s="1765" t="s">
        <v>3690</v>
      </c>
      <c r="D64" s="1759"/>
      <c r="E64" s="1759"/>
      <c r="F64" s="1759"/>
      <c r="G64" s="1759"/>
      <c r="H64" s="1759"/>
      <c r="I64" s="1759"/>
      <c r="J64" s="1759"/>
      <c r="K64" s="1759"/>
      <c r="L64" s="1759"/>
      <c r="M64" s="1759"/>
      <c r="N64" s="1759"/>
      <c r="O64" s="1759"/>
      <c r="P64" s="1759"/>
      <c r="Q64" s="1759"/>
      <c r="R64" s="1759"/>
      <c r="S64" s="1759"/>
      <c r="T64" s="1759"/>
    </row>
    <row r="65" spans="1:20" ht="18">
      <c r="A65" s="2353"/>
      <c r="B65" s="1764" t="s">
        <v>156</v>
      </c>
      <c r="C65" s="1765" t="s">
        <v>90</v>
      </c>
      <c r="D65" s="1759"/>
      <c r="E65" s="1759"/>
      <c r="F65" s="1759"/>
      <c r="G65" s="1759"/>
      <c r="H65" s="1759"/>
      <c r="I65" s="1759"/>
      <c r="J65" s="1759"/>
      <c r="K65" s="1759"/>
      <c r="L65" s="1759"/>
      <c r="M65" s="1759"/>
      <c r="N65" s="1759"/>
      <c r="O65" s="1759"/>
      <c r="P65" s="1759"/>
      <c r="Q65" s="1759"/>
      <c r="R65" s="1759"/>
      <c r="S65" s="1759"/>
      <c r="T65" s="1759"/>
    </row>
    <row r="66" spans="1:20" ht="18">
      <c r="A66" s="2353"/>
      <c r="B66" s="1764" t="s">
        <v>157</v>
      </c>
      <c r="C66" s="1765" t="s">
        <v>213</v>
      </c>
      <c r="D66" s="1759"/>
      <c r="E66" s="1759"/>
      <c r="F66" s="1759"/>
      <c r="G66" s="1759"/>
      <c r="H66" s="1759"/>
      <c r="I66" s="1759"/>
      <c r="J66" s="1759"/>
      <c r="K66" s="1759"/>
      <c r="L66" s="1759"/>
      <c r="M66" s="1759"/>
      <c r="N66" s="1759"/>
      <c r="O66" s="1759"/>
      <c r="P66" s="1759"/>
      <c r="Q66" s="1759"/>
      <c r="R66" s="1759"/>
      <c r="S66" s="1759"/>
      <c r="T66" s="1759"/>
    </row>
    <row r="67" spans="1:20" ht="18">
      <c r="A67" s="2353"/>
      <c r="B67" s="1764" t="s">
        <v>158</v>
      </c>
      <c r="C67" s="1765" t="s">
        <v>213</v>
      </c>
      <c r="D67" s="1759"/>
      <c r="E67" s="1759"/>
      <c r="F67" s="1759"/>
      <c r="G67" s="1759"/>
      <c r="H67" s="1759"/>
      <c r="I67" s="1759"/>
      <c r="J67" s="1759"/>
      <c r="K67" s="1759"/>
      <c r="L67" s="1759"/>
      <c r="M67" s="1759"/>
      <c r="N67" s="1759"/>
      <c r="O67" s="1759"/>
      <c r="P67" s="1759"/>
      <c r="Q67" s="1759"/>
      <c r="R67" s="1759"/>
      <c r="S67" s="1759"/>
      <c r="T67" s="1759"/>
    </row>
    <row r="68" spans="1:20" ht="18.5" thickBot="1">
      <c r="A68" s="2354"/>
      <c r="B68" s="1770" t="s">
        <v>159</v>
      </c>
      <c r="C68" s="1769" t="s">
        <v>213</v>
      </c>
      <c r="D68" s="1759"/>
      <c r="E68" s="1759"/>
      <c r="F68" s="1759"/>
      <c r="G68" s="1759"/>
      <c r="H68" s="1759"/>
      <c r="I68" s="1759"/>
      <c r="J68" s="1759"/>
      <c r="K68" s="1759"/>
      <c r="L68" s="1759"/>
      <c r="M68" s="1759"/>
      <c r="N68" s="1759"/>
      <c r="O68" s="1759"/>
      <c r="P68" s="1759"/>
      <c r="Q68" s="1759"/>
      <c r="R68" s="1759"/>
      <c r="S68" s="1759"/>
      <c r="T68" s="1759"/>
    </row>
    <row r="69" spans="1:20" ht="18">
      <c r="A69" s="2352" t="s">
        <v>160</v>
      </c>
      <c r="B69" s="1762" t="s">
        <v>161</v>
      </c>
      <c r="C69" s="1763" t="s">
        <v>92</v>
      </c>
      <c r="D69" s="1759"/>
      <c r="E69" s="1759"/>
      <c r="F69" s="1759"/>
      <c r="G69" s="1759"/>
      <c r="H69" s="1759"/>
      <c r="I69" s="1759"/>
      <c r="J69" s="1759"/>
      <c r="K69" s="1759"/>
      <c r="L69" s="1759"/>
      <c r="M69" s="1759"/>
      <c r="N69" s="1759"/>
      <c r="O69" s="1759"/>
      <c r="P69" s="1759"/>
      <c r="Q69" s="1759"/>
      <c r="R69" s="1759"/>
      <c r="S69" s="1759"/>
      <c r="T69" s="1759"/>
    </row>
    <row r="70" spans="1:20" ht="18">
      <c r="A70" s="2353"/>
      <c r="B70" s="1764" t="s">
        <v>162</v>
      </c>
      <c r="C70" s="1765" t="s">
        <v>163</v>
      </c>
      <c r="D70" s="1759"/>
      <c r="E70" s="1759"/>
      <c r="F70" s="1759"/>
      <c r="G70" s="1759"/>
      <c r="H70" s="1759"/>
      <c r="I70" s="1759"/>
      <c r="J70" s="1759"/>
      <c r="K70" s="1759"/>
      <c r="L70" s="1759"/>
      <c r="M70" s="1759"/>
      <c r="N70" s="1759"/>
      <c r="O70" s="1759"/>
      <c r="P70" s="1759"/>
      <c r="Q70" s="1759"/>
      <c r="R70" s="1759"/>
      <c r="S70" s="1759"/>
      <c r="T70" s="1759"/>
    </row>
    <row r="71" spans="1:20" ht="18">
      <c r="A71" s="2353"/>
      <c r="B71" s="1764" t="s">
        <v>164</v>
      </c>
      <c r="C71" s="1765" t="s">
        <v>213</v>
      </c>
      <c r="D71" s="1759"/>
      <c r="E71" s="1759"/>
      <c r="F71" s="1759"/>
      <c r="G71" s="1759"/>
      <c r="H71" s="1759"/>
      <c r="I71" s="1759"/>
      <c r="J71" s="1759"/>
      <c r="K71" s="1759"/>
      <c r="L71" s="1759"/>
      <c r="M71" s="1759"/>
      <c r="N71" s="1759"/>
      <c r="O71" s="1759"/>
      <c r="P71" s="1759"/>
      <c r="Q71" s="1759"/>
      <c r="R71" s="1759"/>
      <c r="S71" s="1759"/>
      <c r="T71" s="1759"/>
    </row>
    <row r="72" spans="1:20" ht="18">
      <c r="A72" s="2353"/>
      <c r="B72" s="1764" t="s">
        <v>166</v>
      </c>
      <c r="C72" s="1765" t="s">
        <v>213</v>
      </c>
      <c r="D72" s="1759"/>
      <c r="E72" s="1759"/>
      <c r="F72" s="1759"/>
      <c r="G72" s="1759"/>
      <c r="H72" s="1759"/>
      <c r="I72" s="1759"/>
      <c r="J72" s="1759"/>
      <c r="K72" s="1759"/>
      <c r="L72" s="1759"/>
      <c r="M72" s="1759"/>
      <c r="N72" s="1759"/>
      <c r="O72" s="1759"/>
      <c r="P72" s="1759"/>
      <c r="Q72" s="1759"/>
      <c r="R72" s="1759"/>
      <c r="S72" s="1759"/>
      <c r="T72" s="1759"/>
    </row>
    <row r="73" spans="1:20" ht="49.5">
      <c r="A73" s="2353"/>
      <c r="B73" s="1764" t="s">
        <v>167</v>
      </c>
      <c r="C73" s="1765" t="s">
        <v>168</v>
      </c>
      <c r="D73" s="1759"/>
      <c r="E73" s="1759"/>
      <c r="F73" s="1759"/>
      <c r="G73" s="1759"/>
      <c r="H73" s="1759"/>
      <c r="I73" s="1759"/>
      <c r="J73" s="1759"/>
      <c r="K73" s="1759"/>
      <c r="L73" s="1759"/>
      <c r="M73" s="1759"/>
      <c r="N73" s="1759"/>
      <c r="O73" s="1759"/>
      <c r="P73" s="1759"/>
      <c r="Q73" s="1759"/>
      <c r="R73" s="1759"/>
      <c r="S73" s="1759"/>
      <c r="T73" s="1759"/>
    </row>
    <row r="74" spans="1:20" ht="18">
      <c r="A74" s="2353"/>
      <c r="B74" s="1764" t="s">
        <v>338</v>
      </c>
      <c r="C74" s="1765" t="s">
        <v>111</v>
      </c>
      <c r="D74" s="1759"/>
      <c r="E74" s="1759"/>
      <c r="F74" s="1759"/>
      <c r="G74" s="1759"/>
      <c r="H74" s="1759"/>
      <c r="I74" s="1759"/>
      <c r="J74" s="1759"/>
      <c r="K74" s="1759"/>
      <c r="L74" s="1759"/>
      <c r="M74" s="1759"/>
      <c r="N74" s="1759"/>
      <c r="O74" s="1759"/>
      <c r="P74" s="1759"/>
      <c r="Q74" s="1759"/>
      <c r="R74" s="1759"/>
      <c r="S74" s="1759"/>
      <c r="T74" s="1759"/>
    </row>
    <row r="75" spans="1:20" ht="18">
      <c r="A75" s="2353"/>
      <c r="B75" s="1764" t="s">
        <v>170</v>
      </c>
      <c r="C75" s="1765" t="s">
        <v>90</v>
      </c>
      <c r="D75" s="1759"/>
      <c r="E75" s="1759"/>
      <c r="F75" s="1759"/>
      <c r="G75" s="1759"/>
      <c r="H75" s="1759"/>
      <c r="I75" s="1759"/>
      <c r="J75" s="1759"/>
      <c r="K75" s="1759"/>
      <c r="L75" s="1759"/>
      <c r="M75" s="1759"/>
      <c r="N75" s="1759"/>
      <c r="O75" s="1759"/>
      <c r="P75" s="1759"/>
      <c r="Q75" s="1759"/>
      <c r="R75" s="1759"/>
      <c r="S75" s="1759"/>
      <c r="T75" s="1759"/>
    </row>
    <row r="76" spans="1:20" ht="18">
      <c r="A76" s="2353"/>
      <c r="B76" s="1764" t="s">
        <v>171</v>
      </c>
      <c r="C76" s="1765" t="s">
        <v>172</v>
      </c>
      <c r="D76" s="1759"/>
      <c r="E76" s="1759"/>
      <c r="F76" s="1759"/>
      <c r="G76" s="1759"/>
      <c r="H76" s="1759"/>
      <c r="I76" s="1759"/>
      <c r="J76" s="1759"/>
      <c r="K76" s="1759"/>
      <c r="L76" s="1759"/>
      <c r="M76" s="1759"/>
      <c r="N76" s="1759"/>
      <c r="O76" s="1759"/>
      <c r="P76" s="1759"/>
      <c r="Q76" s="1759"/>
      <c r="R76" s="1759"/>
      <c r="S76" s="1759"/>
      <c r="T76" s="1759"/>
    </row>
    <row r="77" spans="1:20" ht="83" thickBot="1">
      <c r="A77" s="2354"/>
      <c r="B77" s="1770" t="s">
        <v>173</v>
      </c>
      <c r="C77" s="1769" t="s">
        <v>393</v>
      </c>
      <c r="D77" s="1759"/>
      <c r="E77" s="1759"/>
      <c r="F77" s="1759"/>
      <c r="G77" s="1759"/>
      <c r="H77" s="1759"/>
      <c r="I77" s="1759"/>
      <c r="J77" s="1759"/>
      <c r="K77" s="1759"/>
      <c r="L77" s="1759"/>
      <c r="M77" s="1759"/>
      <c r="N77" s="1759"/>
      <c r="O77" s="1759"/>
      <c r="P77" s="1759"/>
      <c r="Q77" s="1759"/>
      <c r="R77" s="1759"/>
      <c r="S77" s="1759"/>
      <c r="T77" s="1759"/>
    </row>
    <row r="78" spans="1:20" ht="82.5">
      <c r="A78" s="2352" t="s">
        <v>174</v>
      </c>
      <c r="B78" s="1762" t="s">
        <v>175</v>
      </c>
      <c r="C78" s="1763" t="s">
        <v>3691</v>
      </c>
      <c r="D78" s="1759"/>
      <c r="E78" s="1759"/>
      <c r="F78" s="1759"/>
      <c r="G78" s="1759"/>
      <c r="H78" s="1759"/>
      <c r="I78" s="1759"/>
      <c r="J78" s="1759"/>
      <c r="K78" s="1759"/>
      <c r="L78" s="1759"/>
      <c r="M78" s="1759"/>
      <c r="N78" s="1759"/>
      <c r="O78" s="1759"/>
      <c r="P78" s="1759"/>
      <c r="Q78" s="1759"/>
      <c r="R78" s="1759"/>
      <c r="S78" s="1759"/>
      <c r="T78" s="1759"/>
    </row>
    <row r="79" spans="1:20" ht="33">
      <c r="A79" s="2353"/>
      <c r="B79" s="1764" t="s">
        <v>176</v>
      </c>
      <c r="C79" s="1765" t="s">
        <v>3692</v>
      </c>
      <c r="D79" s="1759"/>
      <c r="E79" s="1759"/>
      <c r="F79" s="1759"/>
      <c r="G79" s="1759"/>
      <c r="H79" s="1759"/>
      <c r="I79" s="1759"/>
      <c r="J79" s="1759"/>
      <c r="K79" s="1759"/>
      <c r="L79" s="1759"/>
      <c r="M79" s="1759"/>
      <c r="N79" s="1759"/>
      <c r="O79" s="1759"/>
      <c r="P79" s="1759"/>
      <c r="Q79" s="1759"/>
      <c r="R79" s="1759"/>
      <c r="S79" s="1759"/>
      <c r="T79" s="1759"/>
    </row>
    <row r="80" spans="1:20" ht="115.5">
      <c r="A80" s="2353"/>
      <c r="B80" s="1764" t="s">
        <v>177</v>
      </c>
      <c r="C80" s="1765" t="s">
        <v>3693</v>
      </c>
      <c r="D80" s="1759"/>
      <c r="E80" s="1759"/>
      <c r="F80" s="1759"/>
      <c r="G80" s="1759"/>
      <c r="H80" s="1759"/>
      <c r="I80" s="1759"/>
      <c r="J80" s="1759"/>
      <c r="K80" s="1759"/>
      <c r="L80" s="1759"/>
      <c r="M80" s="1759"/>
      <c r="N80" s="1759"/>
      <c r="O80" s="1759"/>
      <c r="P80" s="1759"/>
      <c r="Q80" s="1759"/>
      <c r="R80" s="1759"/>
      <c r="S80" s="1759"/>
      <c r="T80" s="1759"/>
    </row>
    <row r="81" spans="1:20" ht="82.5">
      <c r="A81" s="2353"/>
      <c r="B81" s="1764" t="s">
        <v>178</v>
      </c>
      <c r="C81" s="1765" t="s">
        <v>3694</v>
      </c>
      <c r="D81" s="1759"/>
      <c r="E81" s="1759"/>
      <c r="F81" s="1759"/>
      <c r="G81" s="1759"/>
      <c r="H81" s="1759"/>
      <c r="I81" s="1759"/>
      <c r="J81" s="1759"/>
      <c r="K81" s="1759"/>
      <c r="L81" s="1759"/>
      <c r="M81" s="1759"/>
      <c r="N81" s="1759"/>
      <c r="O81" s="1759"/>
      <c r="P81" s="1759"/>
      <c r="Q81" s="1759"/>
      <c r="R81" s="1759"/>
      <c r="S81" s="1759"/>
      <c r="T81" s="1759"/>
    </row>
    <row r="82" spans="1:20" ht="49.5">
      <c r="A82" s="2353"/>
      <c r="B82" s="1764" t="s">
        <v>179</v>
      </c>
      <c r="C82" s="1765" t="s">
        <v>375</v>
      </c>
      <c r="D82" s="1759"/>
      <c r="E82" s="1759"/>
      <c r="F82" s="1759"/>
      <c r="G82" s="1759"/>
      <c r="H82" s="1759"/>
      <c r="I82" s="1759"/>
      <c r="J82" s="1759"/>
      <c r="K82" s="1759"/>
      <c r="L82" s="1759"/>
      <c r="M82" s="1759"/>
      <c r="N82" s="1759"/>
      <c r="O82" s="1759"/>
      <c r="P82" s="1759"/>
      <c r="Q82" s="1759"/>
      <c r="R82" s="1759"/>
      <c r="S82" s="1759"/>
      <c r="T82" s="1759"/>
    </row>
    <row r="83" spans="1:20" ht="18">
      <c r="A83" s="2353"/>
      <c r="B83" s="1764" t="s">
        <v>180</v>
      </c>
      <c r="C83" s="1765" t="s">
        <v>90</v>
      </c>
      <c r="D83" s="1759"/>
      <c r="E83" s="1759"/>
      <c r="F83" s="1759"/>
      <c r="G83" s="1759"/>
      <c r="H83" s="1759"/>
      <c r="I83" s="1759"/>
      <c r="J83" s="1759"/>
      <c r="K83" s="1759"/>
      <c r="L83" s="1759"/>
      <c r="M83" s="1759"/>
      <c r="N83" s="1759"/>
      <c r="O83" s="1759"/>
      <c r="P83" s="1759"/>
      <c r="Q83" s="1759"/>
      <c r="R83" s="1759"/>
      <c r="S83" s="1759"/>
      <c r="T83" s="1759"/>
    </row>
    <row r="84" spans="1:20" ht="18">
      <c r="A84" s="2353"/>
      <c r="B84" s="1764" t="s">
        <v>157</v>
      </c>
      <c r="C84" s="1765" t="s">
        <v>213</v>
      </c>
      <c r="D84" s="1759"/>
      <c r="E84" s="1759"/>
      <c r="F84" s="1759"/>
      <c r="G84" s="1759"/>
      <c r="H84" s="1759"/>
      <c r="I84" s="1759"/>
      <c r="J84" s="1759"/>
      <c r="K84" s="1759"/>
      <c r="L84" s="1759"/>
      <c r="M84" s="1759"/>
      <c r="N84" s="1759"/>
      <c r="O84" s="1759"/>
      <c r="P84" s="1759"/>
      <c r="Q84" s="1759"/>
      <c r="R84" s="1759"/>
      <c r="S84" s="1759"/>
      <c r="T84" s="1759"/>
    </row>
    <row r="85" spans="1:20" ht="18">
      <c r="A85" s="2353"/>
      <c r="B85" s="1764" t="s">
        <v>158</v>
      </c>
      <c r="C85" s="1765" t="s">
        <v>213</v>
      </c>
      <c r="D85" s="1759"/>
      <c r="E85" s="1759"/>
      <c r="F85" s="1759"/>
      <c r="G85" s="1759"/>
      <c r="H85" s="1759"/>
      <c r="I85" s="1759"/>
      <c r="J85" s="1759"/>
      <c r="K85" s="1759"/>
      <c r="L85" s="1759"/>
      <c r="M85" s="1759"/>
      <c r="N85" s="1759"/>
      <c r="O85" s="1759"/>
      <c r="P85" s="1759"/>
      <c r="Q85" s="1759"/>
      <c r="R85" s="1759"/>
      <c r="S85" s="1759"/>
      <c r="T85" s="1759"/>
    </row>
    <row r="86" spans="1:20" ht="18">
      <c r="A86" s="2353"/>
      <c r="B86" s="1764" t="s">
        <v>181</v>
      </c>
      <c r="C86" s="1765" t="s">
        <v>213</v>
      </c>
      <c r="D86" s="1759"/>
      <c r="E86" s="1759"/>
      <c r="F86" s="1759"/>
      <c r="G86" s="1759"/>
      <c r="H86" s="1759"/>
      <c r="I86" s="1759"/>
      <c r="J86" s="1759"/>
      <c r="K86" s="1759"/>
      <c r="L86" s="1759"/>
      <c r="M86" s="1759"/>
      <c r="N86" s="1759"/>
      <c r="O86" s="1759"/>
      <c r="P86" s="1759"/>
      <c r="Q86" s="1759"/>
      <c r="R86" s="1759"/>
      <c r="S86" s="1759"/>
      <c r="T86" s="1759"/>
    </row>
    <row r="87" spans="1:20" ht="18">
      <c r="A87" s="2353"/>
      <c r="B87" s="1764" t="s">
        <v>182</v>
      </c>
      <c r="C87" s="1765"/>
      <c r="D87" s="1759"/>
      <c r="E87" s="1759"/>
      <c r="F87" s="1759"/>
      <c r="G87" s="1759"/>
      <c r="H87" s="1759"/>
      <c r="I87" s="1759"/>
      <c r="J87" s="1759"/>
      <c r="K87" s="1759"/>
      <c r="L87" s="1759"/>
      <c r="M87" s="1759"/>
      <c r="N87" s="1759"/>
      <c r="O87" s="1759"/>
      <c r="P87" s="1759"/>
      <c r="Q87" s="1759"/>
      <c r="R87" s="1759"/>
      <c r="S87" s="1759"/>
      <c r="T87" s="1759"/>
    </row>
    <row r="88" spans="1:20" ht="18">
      <c r="A88" s="2353"/>
      <c r="B88" s="1764" t="s">
        <v>183</v>
      </c>
      <c r="C88" s="1765" t="s">
        <v>90</v>
      </c>
      <c r="D88" s="1759"/>
      <c r="E88" s="1759"/>
      <c r="F88" s="1759"/>
      <c r="G88" s="1759"/>
      <c r="H88" s="1759"/>
      <c r="I88" s="1759"/>
      <c r="J88" s="1759"/>
      <c r="K88" s="1759"/>
      <c r="L88" s="1759"/>
      <c r="M88" s="1759"/>
      <c r="N88" s="1759"/>
      <c r="O88" s="1759"/>
      <c r="P88" s="1759"/>
      <c r="Q88" s="1759"/>
      <c r="R88" s="1759"/>
      <c r="S88" s="1759"/>
      <c r="T88" s="1759"/>
    </row>
    <row r="89" spans="1:20" ht="18">
      <c r="A89" s="2353"/>
      <c r="B89" s="1764" t="s">
        <v>184</v>
      </c>
      <c r="C89" s="1765" t="s">
        <v>213</v>
      </c>
      <c r="D89" s="1759"/>
      <c r="E89" s="1759"/>
      <c r="F89" s="1759"/>
      <c r="G89" s="1759"/>
      <c r="H89" s="1759"/>
      <c r="I89" s="1759"/>
      <c r="J89" s="1759"/>
      <c r="K89" s="1759"/>
      <c r="L89" s="1759"/>
      <c r="M89" s="1759"/>
      <c r="N89" s="1759"/>
      <c r="O89" s="1759"/>
      <c r="P89" s="1759"/>
      <c r="Q89" s="1759"/>
      <c r="R89" s="1759"/>
      <c r="S89" s="1759"/>
      <c r="T89" s="1759"/>
    </row>
    <row r="90" spans="1:20" ht="18">
      <c r="A90" s="2353"/>
      <c r="B90" s="1764" t="s">
        <v>185</v>
      </c>
      <c r="C90" s="1765" t="s">
        <v>213</v>
      </c>
      <c r="D90" s="1759"/>
      <c r="E90" s="1759"/>
      <c r="F90" s="1759"/>
      <c r="G90" s="1759"/>
      <c r="H90" s="1759"/>
      <c r="I90" s="1759"/>
      <c r="J90" s="1759"/>
      <c r="K90" s="1759"/>
      <c r="L90" s="1759"/>
      <c r="M90" s="1759"/>
      <c r="N90" s="1759"/>
      <c r="O90" s="1759"/>
      <c r="P90" s="1759"/>
      <c r="Q90" s="1759"/>
      <c r="R90" s="1759"/>
      <c r="S90" s="1759"/>
      <c r="T90" s="1759"/>
    </row>
    <row r="91" spans="1:20" ht="18">
      <c r="A91" s="2353"/>
      <c r="B91" s="1764" t="s">
        <v>186</v>
      </c>
      <c r="C91" s="1765" t="s">
        <v>213</v>
      </c>
      <c r="D91" s="1759"/>
      <c r="E91" s="1759"/>
      <c r="F91" s="1759"/>
      <c r="G91" s="1759"/>
      <c r="H91" s="1759"/>
      <c r="I91" s="1759"/>
      <c r="J91" s="1759"/>
      <c r="K91" s="1759"/>
      <c r="L91" s="1759"/>
      <c r="M91" s="1759"/>
      <c r="N91" s="1759"/>
      <c r="O91" s="1759"/>
      <c r="P91" s="1759"/>
      <c r="Q91" s="1759"/>
      <c r="R91" s="1759"/>
      <c r="S91" s="1759"/>
      <c r="T91" s="1759"/>
    </row>
    <row r="92" spans="1:20" ht="18.5" thickBot="1">
      <c r="A92" s="2354"/>
      <c r="B92" s="1770" t="s">
        <v>187</v>
      </c>
      <c r="C92" s="1769" t="s">
        <v>213</v>
      </c>
      <c r="D92" s="1759"/>
      <c r="E92" s="1759"/>
      <c r="F92" s="1759"/>
      <c r="G92" s="1759"/>
      <c r="H92" s="1759"/>
      <c r="I92" s="1759"/>
      <c r="J92" s="1759"/>
      <c r="K92" s="1759"/>
      <c r="L92" s="1759"/>
      <c r="M92" s="1759"/>
      <c r="N92" s="1759"/>
      <c r="O92" s="1759"/>
      <c r="P92" s="1759"/>
      <c r="Q92" s="1759"/>
      <c r="R92" s="1759"/>
      <c r="S92" s="1759"/>
      <c r="T92" s="1759"/>
    </row>
    <row r="93" spans="1:20" ht="115.5">
      <c r="A93" s="2352" t="s">
        <v>188</v>
      </c>
      <c r="B93" s="1762" t="s">
        <v>189</v>
      </c>
      <c r="C93" s="1763" t="s">
        <v>3695</v>
      </c>
      <c r="D93" s="1759"/>
      <c r="E93" s="1759"/>
      <c r="F93" s="1759"/>
      <c r="G93" s="1759"/>
      <c r="H93" s="1759"/>
      <c r="I93" s="1759"/>
      <c r="J93" s="1759"/>
      <c r="K93" s="1759"/>
      <c r="L93" s="1759"/>
      <c r="M93" s="1759"/>
      <c r="N93" s="1759"/>
      <c r="O93" s="1759"/>
      <c r="P93" s="1759"/>
      <c r="Q93" s="1759"/>
      <c r="R93" s="1759"/>
      <c r="S93" s="1759"/>
      <c r="T93" s="1759"/>
    </row>
    <row r="94" spans="1:20" ht="18">
      <c r="A94" s="2353"/>
      <c r="B94" s="1764" t="s">
        <v>190</v>
      </c>
      <c r="C94" s="1765" t="s">
        <v>90</v>
      </c>
      <c r="D94" s="1759"/>
      <c r="E94" s="1759"/>
      <c r="F94" s="1759"/>
      <c r="G94" s="1759"/>
      <c r="H94" s="1759"/>
      <c r="I94" s="1759"/>
      <c r="J94" s="1759"/>
      <c r="K94" s="1759"/>
      <c r="L94" s="1759"/>
      <c r="M94" s="1759"/>
      <c r="N94" s="1759"/>
      <c r="O94" s="1759"/>
      <c r="P94" s="1759"/>
      <c r="Q94" s="1759"/>
      <c r="R94" s="1759"/>
      <c r="S94" s="1759"/>
      <c r="T94" s="1759"/>
    </row>
    <row r="95" spans="1:20" ht="18">
      <c r="A95" s="2353"/>
      <c r="B95" s="1764" t="s">
        <v>191</v>
      </c>
      <c r="C95" s="1765" t="s">
        <v>213</v>
      </c>
      <c r="D95" s="1759"/>
      <c r="E95" s="1759"/>
      <c r="F95" s="1759"/>
      <c r="G95" s="1759"/>
      <c r="H95" s="1759"/>
      <c r="I95" s="1759"/>
      <c r="J95" s="1759"/>
      <c r="K95" s="1759"/>
      <c r="L95" s="1759"/>
      <c r="M95" s="1759"/>
      <c r="N95" s="1759"/>
      <c r="O95" s="1759"/>
      <c r="P95" s="1759"/>
      <c r="Q95" s="1759"/>
      <c r="R95" s="1759"/>
      <c r="S95" s="1759"/>
      <c r="T95" s="1759"/>
    </row>
    <row r="96" spans="1:20" ht="66">
      <c r="A96" s="2353"/>
      <c r="B96" s="1764" t="s">
        <v>192</v>
      </c>
      <c r="C96" s="1765" t="s">
        <v>3696</v>
      </c>
      <c r="D96" s="1759"/>
      <c r="E96" s="1759"/>
      <c r="F96" s="1759"/>
      <c r="G96" s="1759"/>
      <c r="H96" s="1759"/>
      <c r="I96" s="1759"/>
      <c r="J96" s="1759"/>
      <c r="K96" s="1759"/>
      <c r="L96" s="1759"/>
      <c r="M96" s="1759"/>
      <c r="N96" s="1759"/>
      <c r="O96" s="1759"/>
      <c r="P96" s="1759"/>
      <c r="Q96" s="1759"/>
      <c r="R96" s="1759"/>
      <c r="S96" s="1759"/>
      <c r="T96" s="1759"/>
    </row>
    <row r="97" spans="1:20" ht="33">
      <c r="A97" s="2353"/>
      <c r="B97" s="1764" t="s">
        <v>193</v>
      </c>
      <c r="C97" s="1765" t="s">
        <v>1580</v>
      </c>
      <c r="D97" s="1759"/>
      <c r="E97" s="1759"/>
      <c r="F97" s="1759"/>
      <c r="G97" s="1759"/>
      <c r="H97" s="1759"/>
      <c r="I97" s="1759"/>
      <c r="J97" s="1759"/>
      <c r="K97" s="1759"/>
      <c r="L97" s="1759"/>
      <c r="M97" s="1759"/>
      <c r="N97" s="1759"/>
      <c r="O97" s="1759"/>
      <c r="P97" s="1759"/>
      <c r="Q97" s="1759"/>
      <c r="R97" s="1759"/>
      <c r="S97" s="1759"/>
      <c r="T97" s="1759"/>
    </row>
    <row r="98" spans="1:20" ht="49.5">
      <c r="A98" s="2353"/>
      <c r="B98" s="1764" t="s">
        <v>194</v>
      </c>
      <c r="C98" s="1765" t="s">
        <v>1338</v>
      </c>
      <c r="D98" s="1759"/>
      <c r="E98" s="1759"/>
      <c r="F98" s="1759"/>
      <c r="G98" s="1759"/>
      <c r="H98" s="1759"/>
      <c r="I98" s="1759"/>
      <c r="J98" s="1759"/>
      <c r="K98" s="1759"/>
      <c r="L98" s="1759"/>
      <c r="M98" s="1759"/>
      <c r="N98" s="1759"/>
      <c r="O98" s="1759"/>
      <c r="P98" s="1759"/>
      <c r="Q98" s="1759"/>
      <c r="R98" s="1759"/>
      <c r="S98" s="1759"/>
      <c r="T98" s="1759"/>
    </row>
    <row r="99" spans="1:20" ht="33">
      <c r="A99" s="2353"/>
      <c r="B99" s="1764" t="s">
        <v>196</v>
      </c>
      <c r="C99" s="1765" t="s">
        <v>213</v>
      </c>
      <c r="D99" s="1759"/>
      <c r="E99" s="1759"/>
      <c r="F99" s="1759"/>
      <c r="G99" s="1759"/>
      <c r="H99" s="1759"/>
      <c r="I99" s="1759"/>
      <c r="J99" s="1759"/>
      <c r="K99" s="1759"/>
      <c r="L99" s="1759"/>
      <c r="M99" s="1759"/>
      <c r="N99" s="1759"/>
      <c r="O99" s="1759"/>
      <c r="P99" s="1759"/>
      <c r="Q99" s="1759"/>
      <c r="R99" s="1759"/>
      <c r="S99" s="1759"/>
      <c r="T99" s="1759"/>
    </row>
    <row r="100" spans="1:20" ht="18">
      <c r="A100" s="2353"/>
      <c r="B100" s="1764" t="s">
        <v>197</v>
      </c>
      <c r="C100" s="1765" t="s">
        <v>213</v>
      </c>
      <c r="D100" s="1759"/>
      <c r="E100" s="1759"/>
      <c r="F100" s="1759"/>
      <c r="G100" s="1759"/>
      <c r="H100" s="1759"/>
      <c r="I100" s="1759"/>
      <c r="J100" s="1759"/>
      <c r="K100" s="1759"/>
      <c r="L100" s="1759"/>
      <c r="M100" s="1759"/>
      <c r="N100" s="1759"/>
      <c r="O100" s="1759"/>
      <c r="P100" s="1759"/>
      <c r="Q100" s="1759"/>
      <c r="R100" s="1759"/>
      <c r="S100" s="1759"/>
      <c r="T100" s="1759"/>
    </row>
    <row r="101" spans="1:20" ht="18">
      <c r="A101" s="2353"/>
      <c r="B101" s="1764" t="s">
        <v>198</v>
      </c>
      <c r="C101" s="1765" t="s">
        <v>213</v>
      </c>
      <c r="D101" s="1759"/>
      <c r="E101" s="1759"/>
      <c r="F101" s="1759"/>
      <c r="G101" s="1759"/>
      <c r="H101" s="1759"/>
      <c r="I101" s="1759"/>
      <c r="J101" s="1759"/>
      <c r="K101" s="1759"/>
      <c r="L101" s="1759"/>
      <c r="M101" s="1759"/>
      <c r="N101" s="1759"/>
      <c r="O101" s="1759"/>
      <c r="P101" s="1759"/>
      <c r="Q101" s="1759"/>
      <c r="R101" s="1759"/>
      <c r="S101" s="1759"/>
      <c r="T101" s="1759"/>
    </row>
    <row r="102" spans="1:20" ht="18.5" thickBot="1">
      <c r="A102" s="2354"/>
      <c r="B102" s="1771" t="s">
        <v>199</v>
      </c>
      <c r="C102" s="1773" t="s">
        <v>213</v>
      </c>
      <c r="D102" s="1759"/>
      <c r="E102" s="1759"/>
      <c r="F102" s="1759"/>
      <c r="G102" s="1759"/>
      <c r="H102" s="1759"/>
      <c r="I102" s="1759"/>
      <c r="J102" s="1759"/>
      <c r="K102" s="1759"/>
      <c r="L102" s="1759"/>
      <c r="M102" s="1759"/>
      <c r="N102" s="1759"/>
      <c r="O102" s="1759"/>
      <c r="P102" s="1759"/>
      <c r="Q102" s="1759"/>
      <c r="R102" s="1759"/>
      <c r="S102" s="1759"/>
      <c r="T102" s="1759"/>
    </row>
    <row r="103" spans="1:20" ht="33">
      <c r="A103" s="2362" t="s">
        <v>356</v>
      </c>
      <c r="B103" s="1764" t="s">
        <v>201</v>
      </c>
      <c r="C103" s="1774" t="s">
        <v>3697</v>
      </c>
      <c r="D103" s="1759"/>
      <c r="E103" s="1759"/>
      <c r="F103" s="1759"/>
      <c r="G103" s="1759"/>
      <c r="H103" s="1759"/>
      <c r="I103" s="1759"/>
      <c r="J103" s="1759"/>
      <c r="K103" s="1759"/>
      <c r="L103" s="1759"/>
      <c r="M103" s="1759"/>
      <c r="N103" s="1759"/>
      <c r="O103" s="1759"/>
      <c r="P103" s="1759"/>
      <c r="Q103" s="1759"/>
      <c r="R103" s="1759"/>
      <c r="S103" s="1759"/>
      <c r="T103" s="1759"/>
    </row>
    <row r="104" spans="1:20" ht="18">
      <c r="A104" s="2353"/>
      <c r="B104" s="1764" t="s">
        <v>357</v>
      </c>
      <c r="C104" s="1775">
        <v>7</v>
      </c>
      <c r="D104" s="1759"/>
      <c r="E104" s="1759"/>
      <c r="F104" s="1759"/>
      <c r="G104" s="1759"/>
      <c r="H104" s="1759"/>
      <c r="I104" s="1759"/>
      <c r="J104" s="1759"/>
      <c r="K104" s="1759"/>
      <c r="L104" s="1759"/>
      <c r="M104" s="1759"/>
      <c r="N104" s="1759"/>
      <c r="O104" s="1759"/>
      <c r="P104" s="1759"/>
      <c r="Q104" s="1759"/>
      <c r="R104" s="1759"/>
      <c r="S104" s="1759"/>
      <c r="T104" s="1759"/>
    </row>
    <row r="105" spans="1:20" ht="18">
      <c r="A105" s="2353"/>
      <c r="B105" s="1764" t="s">
        <v>327</v>
      </c>
      <c r="C105" s="1776">
        <v>1091.3</v>
      </c>
      <c r="D105" s="1759"/>
      <c r="E105" s="1759"/>
      <c r="F105" s="1759"/>
      <c r="G105" s="1759"/>
      <c r="H105" s="1759"/>
      <c r="I105" s="1759"/>
      <c r="J105" s="1759"/>
      <c r="K105" s="1759"/>
      <c r="L105" s="1759"/>
      <c r="M105" s="1759"/>
      <c r="N105" s="1759"/>
      <c r="O105" s="1759"/>
      <c r="P105" s="1759"/>
      <c r="Q105" s="1759"/>
      <c r="R105" s="1759"/>
      <c r="S105" s="1759"/>
      <c r="T105" s="1759"/>
    </row>
    <row r="106" spans="1:20" ht="18">
      <c r="A106" s="2353"/>
      <c r="B106" s="1764" t="s">
        <v>542</v>
      </c>
      <c r="C106" s="1765" t="s">
        <v>3698</v>
      </c>
      <c r="D106" s="1759"/>
      <c r="E106" s="1759"/>
      <c r="F106" s="1759"/>
      <c r="G106" s="1759"/>
      <c r="H106" s="1759"/>
      <c r="I106" s="1759"/>
      <c r="J106" s="1759"/>
      <c r="K106" s="1759"/>
      <c r="L106" s="1759"/>
      <c r="M106" s="1759"/>
      <c r="N106" s="1759"/>
      <c r="O106" s="1759"/>
      <c r="P106" s="1759"/>
      <c r="Q106" s="1759"/>
      <c r="R106" s="1759"/>
      <c r="S106" s="1759"/>
      <c r="T106" s="1759"/>
    </row>
    <row r="107" spans="1:20" ht="18.5" thickBot="1">
      <c r="A107" s="2354"/>
      <c r="B107" s="1777" t="s">
        <v>1080</v>
      </c>
      <c r="C107" s="1769" t="s">
        <v>213</v>
      </c>
      <c r="D107" s="1759"/>
      <c r="E107" s="1759"/>
      <c r="F107" s="1759"/>
      <c r="G107" s="1759"/>
      <c r="H107" s="1759"/>
      <c r="I107" s="1759"/>
      <c r="J107" s="1759"/>
      <c r="K107" s="1759"/>
      <c r="L107" s="1759"/>
      <c r="M107" s="1759"/>
      <c r="N107" s="1759"/>
      <c r="O107" s="1759"/>
      <c r="P107" s="1759"/>
      <c r="Q107" s="1759"/>
      <c r="R107" s="1759"/>
      <c r="S107" s="1759"/>
      <c r="T107" s="1759"/>
    </row>
    <row r="108" spans="1:20" s="264" customFormat="1" ht="18">
      <c r="A108" s="1891" t="s">
        <v>3702</v>
      </c>
      <c r="B108" s="1779" t="s">
        <v>3703</v>
      </c>
      <c r="C108" s="1780" t="s">
        <v>1805</v>
      </c>
    </row>
    <row r="109" spans="1:20" s="264" customFormat="1" ht="165.5" thickBot="1">
      <c r="A109" s="1892"/>
      <c r="B109" s="1781" t="s">
        <v>3705</v>
      </c>
      <c r="C109" s="1782" t="s">
        <v>3783</v>
      </c>
    </row>
    <row r="110" spans="1:20" ht="50" thickBot="1">
      <c r="A110" s="2363" t="s">
        <v>207</v>
      </c>
      <c r="B110" s="2358"/>
      <c r="C110" s="1778" t="s">
        <v>3699</v>
      </c>
      <c r="D110" s="1759"/>
      <c r="E110" s="1759"/>
      <c r="F110" s="1759"/>
      <c r="G110" s="1759"/>
      <c r="H110" s="1759"/>
      <c r="I110" s="1759"/>
      <c r="J110" s="1759"/>
      <c r="K110" s="1759"/>
      <c r="L110" s="1759"/>
      <c r="M110" s="1759"/>
      <c r="N110" s="1759"/>
      <c r="O110" s="1759"/>
      <c r="P110" s="1759"/>
      <c r="Q110" s="1759"/>
      <c r="R110" s="1759"/>
      <c r="S110" s="1759"/>
      <c r="T110" s="1759"/>
    </row>
    <row r="111" spans="1:20" ht="235.5" customHeight="1">
      <c r="A111" s="2360" t="s">
        <v>3700</v>
      </c>
      <c r="B111" s="2361"/>
      <c r="C111" s="2361"/>
      <c r="D111" s="1759"/>
      <c r="E111" s="1759"/>
      <c r="F111" s="1759"/>
      <c r="G111" s="1759"/>
      <c r="H111" s="1759"/>
      <c r="I111" s="1759"/>
      <c r="J111" s="1759"/>
      <c r="K111" s="1759"/>
      <c r="L111" s="1759"/>
      <c r="M111" s="1759"/>
      <c r="N111" s="1759"/>
      <c r="O111" s="1759"/>
      <c r="P111" s="1759"/>
      <c r="Q111" s="1759"/>
      <c r="R111" s="1759"/>
      <c r="S111" s="1759"/>
      <c r="T111" s="1759"/>
    </row>
    <row r="112" spans="1:20" ht="16.5" customHeight="1">
      <c r="A112" s="1759"/>
      <c r="B112" s="1759"/>
      <c r="C112" s="1759"/>
      <c r="D112" s="1759"/>
      <c r="E112" s="1759"/>
      <c r="F112" s="1759"/>
      <c r="G112" s="1759"/>
      <c r="H112" s="1759"/>
      <c r="I112" s="1759"/>
      <c r="J112" s="1759"/>
      <c r="K112" s="1759"/>
      <c r="L112" s="1759"/>
      <c r="M112" s="1759"/>
      <c r="N112" s="1759"/>
      <c r="O112" s="1759"/>
      <c r="P112" s="1759"/>
      <c r="Q112" s="1759"/>
      <c r="R112" s="1759"/>
      <c r="S112" s="1759"/>
      <c r="T112" s="1759"/>
    </row>
    <row r="113" spans="1:20" ht="16.5" customHeight="1">
      <c r="A113" s="1759"/>
      <c r="B113" s="1759"/>
      <c r="C113" s="1759"/>
      <c r="D113" s="1759"/>
      <c r="E113" s="1759"/>
      <c r="F113" s="1759"/>
      <c r="G113" s="1759"/>
      <c r="H113" s="1759"/>
      <c r="I113" s="1759"/>
      <c r="J113" s="1759"/>
      <c r="K113" s="1759"/>
      <c r="L113" s="1759"/>
      <c r="M113" s="1759"/>
      <c r="N113" s="1759"/>
      <c r="O113" s="1759"/>
      <c r="P113" s="1759"/>
      <c r="Q113" s="1759"/>
      <c r="R113" s="1759"/>
      <c r="S113" s="1759"/>
      <c r="T113" s="1759"/>
    </row>
    <row r="114" spans="1:20" ht="16.5" customHeight="1">
      <c r="A114" s="1759"/>
      <c r="B114" s="1759"/>
      <c r="C114" s="1759"/>
      <c r="D114" s="1759"/>
      <c r="E114" s="1759"/>
      <c r="F114" s="1759"/>
      <c r="G114" s="1759"/>
      <c r="H114" s="1759"/>
      <c r="I114" s="1759"/>
      <c r="J114" s="1759"/>
      <c r="K114" s="1759"/>
      <c r="L114" s="1759"/>
      <c r="M114" s="1759"/>
      <c r="N114" s="1759"/>
      <c r="O114" s="1759"/>
      <c r="P114" s="1759"/>
      <c r="Q114" s="1759"/>
      <c r="R114" s="1759"/>
      <c r="S114" s="1759"/>
      <c r="T114" s="1759"/>
    </row>
    <row r="115" spans="1:20" ht="16.5" customHeight="1">
      <c r="A115" s="1759"/>
      <c r="B115" s="1759"/>
      <c r="C115" s="1759"/>
      <c r="D115" s="1759"/>
      <c r="E115" s="1759"/>
      <c r="F115" s="1759"/>
      <c r="G115" s="1759"/>
      <c r="H115" s="1759"/>
      <c r="I115" s="1759"/>
      <c r="J115" s="1759"/>
      <c r="K115" s="1759"/>
      <c r="L115" s="1759"/>
      <c r="M115" s="1759"/>
      <c r="N115" s="1759"/>
      <c r="O115" s="1759"/>
      <c r="P115" s="1759"/>
      <c r="Q115" s="1759"/>
      <c r="R115" s="1759"/>
      <c r="S115" s="1759"/>
      <c r="T115" s="1759"/>
    </row>
    <row r="116" spans="1:20" ht="16.5" customHeight="1">
      <c r="A116" s="1759"/>
      <c r="B116" s="1759"/>
      <c r="C116" s="1759"/>
      <c r="D116" s="1759"/>
      <c r="E116" s="1759"/>
      <c r="F116" s="1759"/>
      <c r="G116" s="1759"/>
      <c r="H116" s="1759"/>
      <c r="I116" s="1759"/>
      <c r="J116" s="1759"/>
      <c r="K116" s="1759"/>
      <c r="L116" s="1759"/>
      <c r="M116" s="1759"/>
      <c r="N116" s="1759"/>
      <c r="O116" s="1759"/>
      <c r="P116" s="1759"/>
      <c r="Q116" s="1759"/>
      <c r="R116" s="1759"/>
      <c r="S116" s="1759"/>
      <c r="T116" s="1759"/>
    </row>
    <row r="117" spans="1:20" ht="16.5" customHeight="1">
      <c r="A117" s="1759"/>
      <c r="B117" s="1759"/>
      <c r="C117" s="1759"/>
      <c r="D117" s="1759"/>
      <c r="E117" s="1759"/>
      <c r="F117" s="1759"/>
      <c r="G117" s="1759"/>
      <c r="H117" s="1759"/>
      <c r="I117" s="1759"/>
      <c r="J117" s="1759"/>
      <c r="K117" s="1759"/>
      <c r="L117" s="1759"/>
      <c r="M117" s="1759"/>
      <c r="N117" s="1759"/>
      <c r="O117" s="1759"/>
      <c r="P117" s="1759"/>
      <c r="Q117" s="1759"/>
      <c r="R117" s="1759"/>
      <c r="S117" s="1759"/>
      <c r="T117" s="1759"/>
    </row>
    <row r="118" spans="1:20" ht="16.5" customHeight="1">
      <c r="A118" s="1759"/>
      <c r="B118" s="1759"/>
      <c r="C118" s="1759"/>
      <c r="D118" s="1759"/>
      <c r="E118" s="1759"/>
      <c r="F118" s="1759"/>
      <c r="G118" s="1759"/>
      <c r="H118" s="1759"/>
      <c r="I118" s="1759"/>
      <c r="J118" s="1759"/>
      <c r="K118" s="1759"/>
      <c r="L118" s="1759"/>
      <c r="M118" s="1759"/>
      <c r="N118" s="1759"/>
      <c r="O118" s="1759"/>
      <c r="P118" s="1759"/>
      <c r="Q118" s="1759"/>
      <c r="R118" s="1759"/>
      <c r="S118" s="1759"/>
      <c r="T118" s="1759"/>
    </row>
    <row r="119" spans="1:20" ht="16.5" customHeight="1">
      <c r="A119" s="1759"/>
      <c r="B119" s="1759"/>
      <c r="C119" s="1759"/>
      <c r="D119" s="1759"/>
      <c r="E119" s="1759"/>
      <c r="F119" s="1759"/>
      <c r="G119" s="1759"/>
      <c r="H119" s="1759"/>
      <c r="I119" s="1759"/>
      <c r="J119" s="1759"/>
      <c r="K119" s="1759"/>
      <c r="L119" s="1759"/>
      <c r="M119" s="1759"/>
      <c r="N119" s="1759"/>
      <c r="O119" s="1759"/>
      <c r="P119" s="1759"/>
      <c r="Q119" s="1759"/>
      <c r="R119" s="1759"/>
      <c r="S119" s="1759"/>
      <c r="T119" s="1759"/>
    </row>
    <row r="120" spans="1:20" ht="16.5" customHeight="1">
      <c r="A120" s="1759"/>
      <c r="B120" s="1759"/>
      <c r="C120" s="1759"/>
      <c r="D120" s="1759"/>
      <c r="E120" s="1759"/>
      <c r="F120" s="1759"/>
      <c r="G120" s="1759"/>
      <c r="H120" s="1759"/>
      <c r="I120" s="1759"/>
      <c r="J120" s="1759"/>
      <c r="K120" s="1759"/>
      <c r="L120" s="1759"/>
      <c r="M120" s="1759"/>
      <c r="N120" s="1759"/>
      <c r="O120" s="1759"/>
      <c r="P120" s="1759"/>
      <c r="Q120" s="1759"/>
      <c r="R120" s="1759"/>
      <c r="S120" s="1759"/>
      <c r="T120" s="1759"/>
    </row>
    <row r="121" spans="1:20" ht="16.5" customHeight="1">
      <c r="A121" s="1759"/>
      <c r="B121" s="1759"/>
      <c r="C121" s="1759"/>
      <c r="D121" s="1759"/>
      <c r="E121" s="1759"/>
      <c r="F121" s="1759"/>
      <c r="G121" s="1759"/>
      <c r="H121" s="1759"/>
      <c r="I121" s="1759"/>
      <c r="J121" s="1759"/>
      <c r="K121" s="1759"/>
      <c r="L121" s="1759"/>
      <c r="M121" s="1759"/>
      <c r="N121" s="1759"/>
      <c r="O121" s="1759"/>
      <c r="P121" s="1759"/>
      <c r="Q121" s="1759"/>
      <c r="R121" s="1759"/>
      <c r="S121" s="1759"/>
      <c r="T121" s="1759"/>
    </row>
    <row r="122" spans="1:20" ht="16.5" customHeight="1">
      <c r="A122" s="1759"/>
      <c r="B122" s="1759"/>
      <c r="C122" s="1759"/>
      <c r="D122" s="1759"/>
      <c r="E122" s="1759"/>
      <c r="F122" s="1759"/>
      <c r="G122" s="1759"/>
      <c r="H122" s="1759"/>
      <c r="I122" s="1759"/>
      <c r="J122" s="1759"/>
      <c r="K122" s="1759"/>
      <c r="L122" s="1759"/>
      <c r="M122" s="1759"/>
      <c r="N122" s="1759"/>
      <c r="O122" s="1759"/>
      <c r="P122" s="1759"/>
      <c r="Q122" s="1759"/>
      <c r="R122" s="1759"/>
      <c r="S122" s="1759"/>
      <c r="T122" s="1759"/>
    </row>
    <row r="123" spans="1:20" ht="16.5" customHeight="1">
      <c r="A123" s="1759"/>
      <c r="B123" s="1759"/>
      <c r="C123" s="1759"/>
      <c r="D123" s="1759"/>
      <c r="E123" s="1759"/>
      <c r="F123" s="1759"/>
      <c r="G123" s="1759"/>
      <c r="H123" s="1759"/>
      <c r="I123" s="1759"/>
      <c r="J123" s="1759"/>
      <c r="K123" s="1759"/>
      <c r="L123" s="1759"/>
      <c r="M123" s="1759"/>
      <c r="N123" s="1759"/>
      <c r="O123" s="1759"/>
      <c r="P123" s="1759"/>
      <c r="Q123" s="1759"/>
      <c r="R123" s="1759"/>
      <c r="S123" s="1759"/>
      <c r="T123" s="1759"/>
    </row>
    <row r="124" spans="1:20" ht="16.5" customHeight="1">
      <c r="A124" s="1759"/>
      <c r="B124" s="1759"/>
      <c r="C124" s="1759"/>
      <c r="D124" s="1759"/>
      <c r="E124" s="1759"/>
      <c r="F124" s="1759"/>
      <c r="G124" s="1759"/>
      <c r="H124" s="1759"/>
      <c r="I124" s="1759"/>
      <c r="J124" s="1759"/>
      <c r="K124" s="1759"/>
      <c r="L124" s="1759"/>
      <c r="M124" s="1759"/>
      <c r="N124" s="1759"/>
      <c r="O124" s="1759"/>
      <c r="P124" s="1759"/>
      <c r="Q124" s="1759"/>
      <c r="R124" s="1759"/>
      <c r="S124" s="1759"/>
      <c r="T124" s="1759"/>
    </row>
    <row r="125" spans="1:20" ht="16.5" customHeight="1">
      <c r="A125" s="1759"/>
      <c r="B125" s="1759"/>
      <c r="C125" s="1759"/>
      <c r="D125" s="1759"/>
      <c r="E125" s="1759"/>
      <c r="F125" s="1759"/>
      <c r="G125" s="1759"/>
      <c r="H125" s="1759"/>
      <c r="I125" s="1759"/>
      <c r="J125" s="1759"/>
      <c r="K125" s="1759"/>
      <c r="L125" s="1759"/>
      <c r="M125" s="1759"/>
      <c r="N125" s="1759"/>
      <c r="O125" s="1759"/>
      <c r="P125" s="1759"/>
      <c r="Q125" s="1759"/>
      <c r="R125" s="1759"/>
      <c r="S125" s="1759"/>
      <c r="T125" s="1759"/>
    </row>
    <row r="126" spans="1:20" ht="16.5" customHeight="1">
      <c r="A126" s="1759"/>
      <c r="B126" s="1759"/>
      <c r="C126" s="1759"/>
      <c r="D126" s="1759"/>
      <c r="E126" s="1759"/>
      <c r="F126" s="1759"/>
      <c r="G126" s="1759"/>
      <c r="H126" s="1759"/>
      <c r="I126" s="1759"/>
      <c r="J126" s="1759"/>
      <c r="K126" s="1759"/>
      <c r="L126" s="1759"/>
      <c r="M126" s="1759"/>
      <c r="N126" s="1759"/>
      <c r="O126" s="1759"/>
      <c r="P126" s="1759"/>
      <c r="Q126" s="1759"/>
      <c r="R126" s="1759"/>
      <c r="S126" s="1759"/>
      <c r="T126" s="1759"/>
    </row>
    <row r="127" spans="1:20" ht="16.5" customHeight="1">
      <c r="A127" s="1759"/>
      <c r="B127" s="1759"/>
      <c r="C127" s="1759"/>
      <c r="D127" s="1759"/>
      <c r="E127" s="1759"/>
      <c r="F127" s="1759"/>
      <c r="G127" s="1759"/>
      <c r="H127" s="1759"/>
      <c r="I127" s="1759"/>
      <c r="J127" s="1759"/>
      <c r="K127" s="1759"/>
      <c r="L127" s="1759"/>
      <c r="M127" s="1759"/>
      <c r="N127" s="1759"/>
      <c r="O127" s="1759"/>
      <c r="P127" s="1759"/>
      <c r="Q127" s="1759"/>
      <c r="R127" s="1759"/>
      <c r="S127" s="1759"/>
      <c r="T127" s="1759"/>
    </row>
    <row r="128" spans="1:20" ht="16.5" customHeight="1">
      <c r="A128" s="1759"/>
      <c r="B128" s="1759"/>
      <c r="C128" s="1759"/>
      <c r="D128" s="1759"/>
      <c r="E128" s="1759"/>
      <c r="F128" s="1759"/>
      <c r="G128" s="1759"/>
      <c r="H128" s="1759"/>
      <c r="I128" s="1759"/>
      <c r="J128" s="1759"/>
      <c r="K128" s="1759"/>
      <c r="L128" s="1759"/>
      <c r="M128" s="1759"/>
      <c r="N128" s="1759"/>
      <c r="O128" s="1759"/>
      <c r="P128" s="1759"/>
      <c r="Q128" s="1759"/>
      <c r="R128" s="1759"/>
      <c r="S128" s="1759"/>
      <c r="T128" s="1759"/>
    </row>
    <row r="129" spans="1:20" ht="16.5" customHeight="1">
      <c r="A129" s="1759"/>
      <c r="B129" s="1759"/>
      <c r="C129" s="1759"/>
      <c r="D129" s="1759"/>
      <c r="E129" s="1759"/>
      <c r="F129" s="1759"/>
      <c r="G129" s="1759"/>
      <c r="H129" s="1759"/>
      <c r="I129" s="1759"/>
      <c r="J129" s="1759"/>
      <c r="K129" s="1759"/>
      <c r="L129" s="1759"/>
      <c r="M129" s="1759"/>
      <c r="N129" s="1759"/>
      <c r="O129" s="1759"/>
      <c r="P129" s="1759"/>
      <c r="Q129" s="1759"/>
      <c r="R129" s="1759"/>
      <c r="S129" s="1759"/>
      <c r="T129" s="1759"/>
    </row>
    <row r="130" spans="1:20" ht="16.5" customHeight="1">
      <c r="A130" s="1759"/>
      <c r="B130" s="1759"/>
      <c r="C130" s="1759"/>
      <c r="D130" s="1759"/>
      <c r="E130" s="1759"/>
      <c r="F130" s="1759"/>
      <c r="G130" s="1759"/>
      <c r="H130" s="1759"/>
      <c r="I130" s="1759"/>
      <c r="J130" s="1759"/>
      <c r="K130" s="1759"/>
      <c r="L130" s="1759"/>
      <c r="M130" s="1759"/>
      <c r="N130" s="1759"/>
      <c r="O130" s="1759"/>
      <c r="P130" s="1759"/>
      <c r="Q130" s="1759"/>
      <c r="R130" s="1759"/>
      <c r="S130" s="1759"/>
      <c r="T130" s="1759"/>
    </row>
    <row r="131" spans="1:20" ht="16.5" customHeight="1">
      <c r="A131" s="1759"/>
      <c r="B131" s="1759"/>
      <c r="C131" s="1759"/>
      <c r="D131" s="1759"/>
      <c r="E131" s="1759"/>
      <c r="F131" s="1759"/>
      <c r="G131" s="1759"/>
      <c r="H131" s="1759"/>
      <c r="I131" s="1759"/>
      <c r="J131" s="1759"/>
      <c r="K131" s="1759"/>
      <c r="L131" s="1759"/>
      <c r="M131" s="1759"/>
      <c r="N131" s="1759"/>
      <c r="O131" s="1759"/>
      <c r="P131" s="1759"/>
      <c r="Q131" s="1759"/>
      <c r="R131" s="1759"/>
      <c r="S131" s="1759"/>
      <c r="T131" s="1759"/>
    </row>
    <row r="132" spans="1:20" ht="16.5" customHeight="1">
      <c r="A132" s="1759"/>
      <c r="B132" s="1759"/>
      <c r="C132" s="1759"/>
      <c r="D132" s="1759"/>
      <c r="E132" s="1759"/>
      <c r="F132" s="1759"/>
      <c r="G132" s="1759"/>
      <c r="H132" s="1759"/>
      <c r="I132" s="1759"/>
      <c r="J132" s="1759"/>
      <c r="K132" s="1759"/>
      <c r="L132" s="1759"/>
      <c r="M132" s="1759"/>
      <c r="N132" s="1759"/>
      <c r="O132" s="1759"/>
      <c r="P132" s="1759"/>
      <c r="Q132" s="1759"/>
      <c r="R132" s="1759"/>
      <c r="S132" s="1759"/>
      <c r="T132" s="1759"/>
    </row>
    <row r="133" spans="1:20" ht="16.5" customHeight="1">
      <c r="A133" s="1759"/>
      <c r="B133" s="1759"/>
      <c r="C133" s="1759"/>
      <c r="D133" s="1759"/>
      <c r="E133" s="1759"/>
      <c r="F133" s="1759"/>
      <c r="G133" s="1759"/>
      <c r="H133" s="1759"/>
      <c r="I133" s="1759"/>
      <c r="J133" s="1759"/>
      <c r="K133" s="1759"/>
      <c r="L133" s="1759"/>
      <c r="M133" s="1759"/>
      <c r="N133" s="1759"/>
      <c r="O133" s="1759"/>
      <c r="P133" s="1759"/>
      <c r="Q133" s="1759"/>
      <c r="R133" s="1759"/>
      <c r="S133" s="1759"/>
      <c r="T133" s="1759"/>
    </row>
    <row r="134" spans="1:20" ht="16.5" customHeight="1">
      <c r="A134" s="1759"/>
      <c r="B134" s="1759"/>
      <c r="C134" s="1759"/>
      <c r="D134" s="1759"/>
      <c r="E134" s="1759"/>
      <c r="F134" s="1759"/>
      <c r="G134" s="1759"/>
      <c r="H134" s="1759"/>
      <c r="I134" s="1759"/>
      <c r="J134" s="1759"/>
      <c r="K134" s="1759"/>
      <c r="L134" s="1759"/>
      <c r="M134" s="1759"/>
      <c r="N134" s="1759"/>
      <c r="O134" s="1759"/>
      <c r="P134" s="1759"/>
      <c r="Q134" s="1759"/>
      <c r="R134" s="1759"/>
      <c r="S134" s="1759"/>
      <c r="T134" s="1759"/>
    </row>
    <row r="135" spans="1:20" ht="16.5" customHeight="1">
      <c r="A135" s="1759"/>
      <c r="B135" s="1759"/>
      <c r="C135" s="1759"/>
      <c r="D135" s="1759"/>
      <c r="E135" s="1759"/>
      <c r="F135" s="1759"/>
      <c r="G135" s="1759"/>
      <c r="H135" s="1759"/>
      <c r="I135" s="1759"/>
      <c r="J135" s="1759"/>
      <c r="K135" s="1759"/>
      <c r="L135" s="1759"/>
      <c r="M135" s="1759"/>
      <c r="N135" s="1759"/>
      <c r="O135" s="1759"/>
      <c r="P135" s="1759"/>
      <c r="Q135" s="1759"/>
      <c r="R135" s="1759"/>
      <c r="S135" s="1759"/>
      <c r="T135" s="1759"/>
    </row>
    <row r="136" spans="1:20" ht="16.5" customHeight="1">
      <c r="A136" s="1759"/>
      <c r="B136" s="1759"/>
      <c r="C136" s="1759"/>
      <c r="D136" s="1759"/>
      <c r="E136" s="1759"/>
      <c r="F136" s="1759"/>
      <c r="G136" s="1759"/>
      <c r="H136" s="1759"/>
      <c r="I136" s="1759"/>
      <c r="J136" s="1759"/>
      <c r="K136" s="1759"/>
      <c r="L136" s="1759"/>
      <c r="M136" s="1759"/>
      <c r="N136" s="1759"/>
      <c r="O136" s="1759"/>
      <c r="P136" s="1759"/>
      <c r="Q136" s="1759"/>
      <c r="R136" s="1759"/>
      <c r="S136" s="1759"/>
      <c r="T136" s="1759"/>
    </row>
    <row r="137" spans="1:20" ht="16.5" customHeight="1">
      <c r="A137" s="1759"/>
      <c r="B137" s="1759"/>
      <c r="C137" s="1759"/>
      <c r="D137" s="1759"/>
      <c r="E137" s="1759"/>
      <c r="F137" s="1759"/>
      <c r="G137" s="1759"/>
      <c r="H137" s="1759"/>
      <c r="I137" s="1759"/>
      <c r="J137" s="1759"/>
      <c r="K137" s="1759"/>
      <c r="L137" s="1759"/>
      <c r="M137" s="1759"/>
      <c r="N137" s="1759"/>
      <c r="O137" s="1759"/>
      <c r="P137" s="1759"/>
      <c r="Q137" s="1759"/>
      <c r="R137" s="1759"/>
      <c r="S137" s="1759"/>
      <c r="T137" s="1759"/>
    </row>
    <row r="138" spans="1:20" ht="16.5" customHeight="1">
      <c r="A138" s="1759"/>
      <c r="B138" s="1759"/>
      <c r="C138" s="1759"/>
      <c r="D138" s="1759"/>
      <c r="E138" s="1759"/>
      <c r="F138" s="1759"/>
      <c r="G138" s="1759"/>
      <c r="H138" s="1759"/>
      <c r="I138" s="1759"/>
      <c r="J138" s="1759"/>
      <c r="K138" s="1759"/>
      <c r="L138" s="1759"/>
      <c r="M138" s="1759"/>
      <c r="N138" s="1759"/>
      <c r="O138" s="1759"/>
      <c r="P138" s="1759"/>
      <c r="Q138" s="1759"/>
      <c r="R138" s="1759"/>
      <c r="S138" s="1759"/>
      <c r="T138" s="1759"/>
    </row>
    <row r="139" spans="1:20" ht="16.5" customHeight="1">
      <c r="A139" s="1759"/>
      <c r="B139" s="1759"/>
      <c r="C139" s="1759"/>
      <c r="D139" s="1759"/>
      <c r="E139" s="1759"/>
      <c r="F139" s="1759"/>
      <c r="G139" s="1759"/>
      <c r="H139" s="1759"/>
      <c r="I139" s="1759"/>
      <c r="J139" s="1759"/>
      <c r="K139" s="1759"/>
      <c r="L139" s="1759"/>
      <c r="M139" s="1759"/>
      <c r="N139" s="1759"/>
      <c r="O139" s="1759"/>
      <c r="P139" s="1759"/>
      <c r="Q139" s="1759"/>
      <c r="R139" s="1759"/>
      <c r="S139" s="1759"/>
      <c r="T139" s="1759"/>
    </row>
    <row r="140" spans="1:20" ht="16.5" customHeight="1">
      <c r="A140" s="1759"/>
      <c r="B140" s="1759"/>
      <c r="C140" s="1759"/>
      <c r="D140" s="1759"/>
      <c r="E140" s="1759"/>
      <c r="F140" s="1759"/>
      <c r="G140" s="1759"/>
      <c r="H140" s="1759"/>
      <c r="I140" s="1759"/>
      <c r="J140" s="1759"/>
      <c r="K140" s="1759"/>
      <c r="L140" s="1759"/>
      <c r="M140" s="1759"/>
      <c r="N140" s="1759"/>
      <c r="O140" s="1759"/>
      <c r="P140" s="1759"/>
      <c r="Q140" s="1759"/>
      <c r="R140" s="1759"/>
      <c r="S140" s="1759"/>
      <c r="T140" s="1759"/>
    </row>
    <row r="141" spans="1:20" ht="16.5" customHeight="1">
      <c r="A141" s="1759"/>
      <c r="B141" s="1759"/>
      <c r="C141" s="1759"/>
      <c r="D141" s="1759"/>
      <c r="E141" s="1759"/>
      <c r="F141" s="1759"/>
      <c r="G141" s="1759"/>
      <c r="H141" s="1759"/>
      <c r="I141" s="1759"/>
      <c r="J141" s="1759"/>
      <c r="K141" s="1759"/>
      <c r="L141" s="1759"/>
      <c r="M141" s="1759"/>
      <c r="N141" s="1759"/>
      <c r="O141" s="1759"/>
      <c r="P141" s="1759"/>
      <c r="Q141" s="1759"/>
      <c r="R141" s="1759"/>
      <c r="S141" s="1759"/>
      <c r="T141" s="1759"/>
    </row>
    <row r="142" spans="1:20" ht="16.5" customHeight="1">
      <c r="A142" s="1759"/>
      <c r="B142" s="1759"/>
      <c r="C142" s="1759"/>
      <c r="D142" s="1759"/>
      <c r="E142" s="1759"/>
      <c r="F142" s="1759"/>
      <c r="G142" s="1759"/>
      <c r="H142" s="1759"/>
      <c r="I142" s="1759"/>
      <c r="J142" s="1759"/>
      <c r="K142" s="1759"/>
      <c r="L142" s="1759"/>
      <c r="M142" s="1759"/>
      <c r="N142" s="1759"/>
      <c r="O142" s="1759"/>
      <c r="P142" s="1759"/>
      <c r="Q142" s="1759"/>
      <c r="R142" s="1759"/>
      <c r="S142" s="1759"/>
      <c r="T142" s="1759"/>
    </row>
    <row r="143" spans="1:20" ht="16.5" customHeight="1">
      <c r="A143" s="1759"/>
      <c r="B143" s="1759"/>
      <c r="C143" s="1759"/>
      <c r="D143" s="1759"/>
      <c r="E143" s="1759"/>
      <c r="F143" s="1759"/>
      <c r="G143" s="1759"/>
      <c r="H143" s="1759"/>
      <c r="I143" s="1759"/>
      <c r="J143" s="1759"/>
      <c r="K143" s="1759"/>
      <c r="L143" s="1759"/>
      <c r="M143" s="1759"/>
      <c r="N143" s="1759"/>
      <c r="O143" s="1759"/>
      <c r="P143" s="1759"/>
      <c r="Q143" s="1759"/>
      <c r="R143" s="1759"/>
      <c r="S143" s="1759"/>
      <c r="T143" s="1759"/>
    </row>
    <row r="144" spans="1:20" ht="16.5" customHeight="1">
      <c r="A144" s="1759"/>
      <c r="B144" s="1759"/>
      <c r="C144" s="1759"/>
      <c r="D144" s="1759"/>
      <c r="E144" s="1759"/>
      <c r="F144" s="1759"/>
      <c r="G144" s="1759"/>
      <c r="H144" s="1759"/>
      <c r="I144" s="1759"/>
      <c r="J144" s="1759"/>
      <c r="K144" s="1759"/>
      <c r="L144" s="1759"/>
      <c r="M144" s="1759"/>
      <c r="N144" s="1759"/>
      <c r="O144" s="1759"/>
      <c r="P144" s="1759"/>
      <c r="Q144" s="1759"/>
      <c r="R144" s="1759"/>
      <c r="S144" s="1759"/>
      <c r="T144" s="1759"/>
    </row>
    <row r="145" spans="1:20" ht="16.5" customHeight="1">
      <c r="A145" s="1759"/>
      <c r="B145" s="1759"/>
      <c r="C145" s="1759"/>
      <c r="D145" s="1759"/>
      <c r="E145" s="1759"/>
      <c r="F145" s="1759"/>
      <c r="G145" s="1759"/>
      <c r="H145" s="1759"/>
      <c r="I145" s="1759"/>
      <c r="J145" s="1759"/>
      <c r="K145" s="1759"/>
      <c r="L145" s="1759"/>
      <c r="M145" s="1759"/>
      <c r="N145" s="1759"/>
      <c r="O145" s="1759"/>
      <c r="P145" s="1759"/>
      <c r="Q145" s="1759"/>
      <c r="R145" s="1759"/>
      <c r="S145" s="1759"/>
      <c r="T145" s="1759"/>
    </row>
    <row r="146" spans="1:20" ht="16.5" customHeight="1">
      <c r="A146" s="1759"/>
      <c r="B146" s="1759"/>
      <c r="C146" s="1759"/>
      <c r="D146" s="1759"/>
      <c r="E146" s="1759"/>
      <c r="F146" s="1759"/>
      <c r="G146" s="1759"/>
      <c r="H146" s="1759"/>
      <c r="I146" s="1759"/>
      <c r="J146" s="1759"/>
      <c r="K146" s="1759"/>
      <c r="L146" s="1759"/>
      <c r="M146" s="1759"/>
      <c r="N146" s="1759"/>
      <c r="O146" s="1759"/>
      <c r="P146" s="1759"/>
      <c r="Q146" s="1759"/>
      <c r="R146" s="1759"/>
      <c r="S146" s="1759"/>
      <c r="T146" s="1759"/>
    </row>
    <row r="147" spans="1:20" ht="16.5" customHeight="1">
      <c r="A147" s="1759"/>
      <c r="B147" s="1759"/>
      <c r="C147" s="1759"/>
      <c r="D147" s="1759"/>
      <c r="E147" s="1759"/>
      <c r="F147" s="1759"/>
      <c r="G147" s="1759"/>
      <c r="H147" s="1759"/>
      <c r="I147" s="1759"/>
      <c r="J147" s="1759"/>
      <c r="K147" s="1759"/>
      <c r="L147" s="1759"/>
      <c r="M147" s="1759"/>
      <c r="N147" s="1759"/>
      <c r="O147" s="1759"/>
      <c r="P147" s="1759"/>
      <c r="Q147" s="1759"/>
      <c r="R147" s="1759"/>
      <c r="S147" s="1759"/>
      <c r="T147" s="1759"/>
    </row>
    <row r="148" spans="1:20" ht="16.5" customHeight="1">
      <c r="A148" s="1759"/>
      <c r="B148" s="1759"/>
      <c r="C148" s="1759"/>
      <c r="D148" s="1759"/>
      <c r="E148" s="1759"/>
      <c r="F148" s="1759"/>
      <c r="G148" s="1759"/>
      <c r="H148" s="1759"/>
      <c r="I148" s="1759"/>
      <c r="J148" s="1759"/>
      <c r="K148" s="1759"/>
      <c r="L148" s="1759"/>
      <c r="M148" s="1759"/>
      <c r="N148" s="1759"/>
      <c r="O148" s="1759"/>
      <c r="P148" s="1759"/>
      <c r="Q148" s="1759"/>
      <c r="R148" s="1759"/>
      <c r="S148" s="1759"/>
      <c r="T148" s="1759"/>
    </row>
    <row r="149" spans="1:20" ht="16.5" customHeight="1">
      <c r="A149" s="1759"/>
      <c r="B149" s="1759"/>
      <c r="C149" s="1759"/>
      <c r="D149" s="1759"/>
      <c r="E149" s="1759"/>
      <c r="F149" s="1759"/>
      <c r="G149" s="1759"/>
      <c r="H149" s="1759"/>
      <c r="I149" s="1759"/>
      <c r="J149" s="1759"/>
      <c r="K149" s="1759"/>
      <c r="L149" s="1759"/>
      <c r="M149" s="1759"/>
      <c r="N149" s="1759"/>
      <c r="O149" s="1759"/>
      <c r="P149" s="1759"/>
      <c r="Q149" s="1759"/>
      <c r="R149" s="1759"/>
      <c r="S149" s="1759"/>
      <c r="T149" s="1759"/>
    </row>
    <row r="150" spans="1:20" ht="16.5" customHeight="1">
      <c r="A150" s="1759"/>
      <c r="B150" s="1759"/>
      <c r="C150" s="1759"/>
      <c r="D150" s="1759"/>
      <c r="E150" s="1759"/>
      <c r="F150" s="1759"/>
      <c r="G150" s="1759"/>
      <c r="H150" s="1759"/>
      <c r="I150" s="1759"/>
      <c r="J150" s="1759"/>
      <c r="K150" s="1759"/>
      <c r="L150" s="1759"/>
      <c r="M150" s="1759"/>
      <c r="N150" s="1759"/>
      <c r="O150" s="1759"/>
      <c r="P150" s="1759"/>
      <c r="Q150" s="1759"/>
      <c r="R150" s="1759"/>
      <c r="S150" s="1759"/>
      <c r="T150" s="1759"/>
    </row>
    <row r="151" spans="1:20" ht="16.5" customHeight="1">
      <c r="A151" s="1759"/>
      <c r="B151" s="1759"/>
      <c r="C151" s="1759"/>
      <c r="D151" s="1759"/>
      <c r="E151" s="1759"/>
      <c r="F151" s="1759"/>
      <c r="G151" s="1759"/>
      <c r="H151" s="1759"/>
      <c r="I151" s="1759"/>
      <c r="J151" s="1759"/>
      <c r="K151" s="1759"/>
      <c r="L151" s="1759"/>
      <c r="M151" s="1759"/>
      <c r="N151" s="1759"/>
      <c r="O151" s="1759"/>
      <c r="P151" s="1759"/>
      <c r="Q151" s="1759"/>
      <c r="R151" s="1759"/>
      <c r="S151" s="1759"/>
      <c r="T151" s="1759"/>
    </row>
    <row r="152" spans="1:20" ht="16.5" customHeight="1">
      <c r="A152" s="1759"/>
      <c r="B152" s="1759"/>
      <c r="C152" s="1759"/>
      <c r="D152" s="1759"/>
      <c r="E152" s="1759"/>
      <c r="F152" s="1759"/>
      <c r="G152" s="1759"/>
      <c r="H152" s="1759"/>
      <c r="I152" s="1759"/>
      <c r="J152" s="1759"/>
      <c r="K152" s="1759"/>
      <c r="L152" s="1759"/>
      <c r="M152" s="1759"/>
      <c r="N152" s="1759"/>
      <c r="O152" s="1759"/>
      <c r="P152" s="1759"/>
      <c r="Q152" s="1759"/>
      <c r="R152" s="1759"/>
      <c r="S152" s="1759"/>
      <c r="T152" s="1759"/>
    </row>
    <row r="153" spans="1:20" ht="16.5" customHeight="1">
      <c r="A153" s="1759"/>
      <c r="B153" s="1759"/>
      <c r="C153" s="1759"/>
      <c r="D153" s="1759"/>
      <c r="E153" s="1759"/>
      <c r="F153" s="1759"/>
      <c r="G153" s="1759"/>
      <c r="H153" s="1759"/>
      <c r="I153" s="1759"/>
      <c r="J153" s="1759"/>
      <c r="K153" s="1759"/>
      <c r="L153" s="1759"/>
      <c r="M153" s="1759"/>
      <c r="N153" s="1759"/>
      <c r="O153" s="1759"/>
      <c r="P153" s="1759"/>
      <c r="Q153" s="1759"/>
      <c r="R153" s="1759"/>
      <c r="S153" s="1759"/>
      <c r="T153" s="1759"/>
    </row>
    <row r="154" spans="1:20" ht="16.5" customHeight="1">
      <c r="A154" s="1759"/>
      <c r="B154" s="1759"/>
      <c r="C154" s="1759"/>
      <c r="D154" s="1759"/>
      <c r="E154" s="1759"/>
      <c r="F154" s="1759"/>
      <c r="G154" s="1759"/>
      <c r="H154" s="1759"/>
      <c r="I154" s="1759"/>
      <c r="J154" s="1759"/>
      <c r="K154" s="1759"/>
      <c r="L154" s="1759"/>
      <c r="M154" s="1759"/>
      <c r="N154" s="1759"/>
      <c r="O154" s="1759"/>
      <c r="P154" s="1759"/>
      <c r="Q154" s="1759"/>
      <c r="R154" s="1759"/>
      <c r="S154" s="1759"/>
      <c r="T154" s="1759"/>
    </row>
    <row r="155" spans="1:20" ht="16.5" customHeight="1">
      <c r="A155" s="1759"/>
      <c r="B155" s="1759"/>
      <c r="C155" s="1759"/>
      <c r="D155" s="1759"/>
      <c r="E155" s="1759"/>
      <c r="F155" s="1759"/>
      <c r="G155" s="1759"/>
      <c r="H155" s="1759"/>
      <c r="I155" s="1759"/>
      <c r="J155" s="1759"/>
      <c r="K155" s="1759"/>
      <c r="L155" s="1759"/>
      <c r="M155" s="1759"/>
      <c r="N155" s="1759"/>
      <c r="O155" s="1759"/>
      <c r="P155" s="1759"/>
      <c r="Q155" s="1759"/>
      <c r="R155" s="1759"/>
      <c r="S155" s="1759"/>
      <c r="T155" s="1759"/>
    </row>
    <row r="156" spans="1:20" ht="16.5" customHeight="1">
      <c r="A156" s="1759"/>
      <c r="B156" s="1759"/>
      <c r="C156" s="1759"/>
      <c r="D156" s="1759"/>
      <c r="E156" s="1759"/>
      <c r="F156" s="1759"/>
      <c r="G156" s="1759"/>
      <c r="H156" s="1759"/>
      <c r="I156" s="1759"/>
      <c r="J156" s="1759"/>
      <c r="K156" s="1759"/>
      <c r="L156" s="1759"/>
      <c r="M156" s="1759"/>
      <c r="N156" s="1759"/>
      <c r="O156" s="1759"/>
      <c r="P156" s="1759"/>
      <c r="Q156" s="1759"/>
      <c r="R156" s="1759"/>
      <c r="S156" s="1759"/>
      <c r="T156" s="1759"/>
    </row>
    <row r="157" spans="1:20" ht="16.5" customHeight="1">
      <c r="A157" s="1759"/>
      <c r="B157" s="1759"/>
      <c r="C157" s="1759"/>
      <c r="D157" s="1759"/>
      <c r="E157" s="1759"/>
      <c r="F157" s="1759"/>
      <c r="G157" s="1759"/>
      <c r="H157" s="1759"/>
      <c r="I157" s="1759"/>
      <c r="J157" s="1759"/>
      <c r="K157" s="1759"/>
      <c r="L157" s="1759"/>
      <c r="M157" s="1759"/>
      <c r="N157" s="1759"/>
      <c r="O157" s="1759"/>
      <c r="P157" s="1759"/>
      <c r="Q157" s="1759"/>
      <c r="R157" s="1759"/>
      <c r="S157" s="1759"/>
      <c r="T157" s="1759"/>
    </row>
    <row r="158" spans="1:20" ht="16.5" customHeight="1">
      <c r="A158" s="1759"/>
      <c r="B158" s="1759"/>
      <c r="C158" s="1759"/>
      <c r="D158" s="1759"/>
      <c r="E158" s="1759"/>
      <c r="F158" s="1759"/>
      <c r="G158" s="1759"/>
      <c r="H158" s="1759"/>
      <c r="I158" s="1759"/>
      <c r="J158" s="1759"/>
      <c r="K158" s="1759"/>
      <c r="L158" s="1759"/>
      <c r="M158" s="1759"/>
      <c r="N158" s="1759"/>
      <c r="O158" s="1759"/>
      <c r="P158" s="1759"/>
      <c r="Q158" s="1759"/>
      <c r="R158" s="1759"/>
      <c r="S158" s="1759"/>
      <c r="T158" s="1759"/>
    </row>
    <row r="159" spans="1:20" ht="16.5" customHeight="1">
      <c r="A159" s="1759"/>
      <c r="B159" s="1759"/>
      <c r="C159" s="1759"/>
      <c r="D159" s="1759"/>
      <c r="E159" s="1759"/>
      <c r="F159" s="1759"/>
      <c r="G159" s="1759"/>
      <c r="H159" s="1759"/>
      <c r="I159" s="1759"/>
      <c r="J159" s="1759"/>
      <c r="K159" s="1759"/>
      <c r="L159" s="1759"/>
      <c r="M159" s="1759"/>
      <c r="N159" s="1759"/>
      <c r="O159" s="1759"/>
      <c r="P159" s="1759"/>
      <c r="Q159" s="1759"/>
      <c r="R159" s="1759"/>
      <c r="S159" s="1759"/>
      <c r="T159" s="1759"/>
    </row>
    <row r="160" spans="1:20" ht="16.5" customHeight="1">
      <c r="A160" s="1759"/>
      <c r="B160" s="1759"/>
      <c r="C160" s="1759"/>
      <c r="D160" s="1759"/>
      <c r="E160" s="1759"/>
      <c r="F160" s="1759"/>
      <c r="G160" s="1759"/>
      <c r="H160" s="1759"/>
      <c r="I160" s="1759"/>
      <c r="J160" s="1759"/>
      <c r="K160" s="1759"/>
      <c r="L160" s="1759"/>
      <c r="M160" s="1759"/>
      <c r="N160" s="1759"/>
      <c r="O160" s="1759"/>
      <c r="P160" s="1759"/>
      <c r="Q160" s="1759"/>
      <c r="R160" s="1759"/>
      <c r="S160" s="1759"/>
      <c r="T160" s="1759"/>
    </row>
    <row r="161" spans="1:20" ht="16.5" customHeight="1">
      <c r="A161" s="1759"/>
      <c r="B161" s="1759"/>
      <c r="C161" s="1759"/>
      <c r="D161" s="1759"/>
      <c r="E161" s="1759"/>
      <c r="F161" s="1759"/>
      <c r="G161" s="1759"/>
      <c r="H161" s="1759"/>
      <c r="I161" s="1759"/>
      <c r="J161" s="1759"/>
      <c r="K161" s="1759"/>
      <c r="L161" s="1759"/>
      <c r="M161" s="1759"/>
      <c r="N161" s="1759"/>
      <c r="O161" s="1759"/>
      <c r="P161" s="1759"/>
      <c r="Q161" s="1759"/>
      <c r="R161" s="1759"/>
      <c r="S161" s="1759"/>
      <c r="T161" s="1759"/>
    </row>
    <row r="162" spans="1:20" ht="16.5" customHeight="1">
      <c r="A162" s="1759"/>
      <c r="B162" s="1759"/>
      <c r="C162" s="1759"/>
      <c r="D162" s="1759"/>
      <c r="E162" s="1759"/>
      <c r="F162" s="1759"/>
      <c r="G162" s="1759"/>
      <c r="H162" s="1759"/>
      <c r="I162" s="1759"/>
      <c r="J162" s="1759"/>
      <c r="K162" s="1759"/>
      <c r="L162" s="1759"/>
      <c r="M162" s="1759"/>
      <c r="N162" s="1759"/>
      <c r="O162" s="1759"/>
      <c r="P162" s="1759"/>
      <c r="Q162" s="1759"/>
      <c r="R162" s="1759"/>
      <c r="S162" s="1759"/>
      <c r="T162" s="1759"/>
    </row>
    <row r="163" spans="1:20" ht="16.5" customHeight="1">
      <c r="A163" s="1759"/>
      <c r="B163" s="1759"/>
      <c r="C163" s="1759"/>
      <c r="D163" s="1759"/>
      <c r="E163" s="1759"/>
      <c r="F163" s="1759"/>
      <c r="G163" s="1759"/>
      <c r="H163" s="1759"/>
      <c r="I163" s="1759"/>
      <c r="J163" s="1759"/>
      <c r="K163" s="1759"/>
      <c r="L163" s="1759"/>
      <c r="M163" s="1759"/>
      <c r="N163" s="1759"/>
      <c r="O163" s="1759"/>
      <c r="P163" s="1759"/>
      <c r="Q163" s="1759"/>
      <c r="R163" s="1759"/>
      <c r="S163" s="1759"/>
      <c r="T163" s="1759"/>
    </row>
    <row r="164" spans="1:20" ht="16.5" customHeight="1">
      <c r="A164" s="1759"/>
      <c r="B164" s="1759"/>
      <c r="C164" s="1759"/>
      <c r="D164" s="1759"/>
      <c r="E164" s="1759"/>
      <c r="F164" s="1759"/>
      <c r="G164" s="1759"/>
      <c r="H164" s="1759"/>
      <c r="I164" s="1759"/>
      <c r="J164" s="1759"/>
      <c r="K164" s="1759"/>
      <c r="L164" s="1759"/>
      <c r="M164" s="1759"/>
      <c r="N164" s="1759"/>
      <c r="O164" s="1759"/>
      <c r="P164" s="1759"/>
      <c r="Q164" s="1759"/>
      <c r="R164" s="1759"/>
      <c r="S164" s="1759"/>
      <c r="T164" s="1759"/>
    </row>
    <row r="165" spans="1:20" ht="16.5" customHeight="1">
      <c r="A165" s="1759"/>
      <c r="B165" s="1759"/>
      <c r="C165" s="1759"/>
      <c r="D165" s="1759"/>
      <c r="E165" s="1759"/>
      <c r="F165" s="1759"/>
      <c r="G165" s="1759"/>
      <c r="H165" s="1759"/>
      <c r="I165" s="1759"/>
      <c r="J165" s="1759"/>
      <c r="K165" s="1759"/>
      <c r="L165" s="1759"/>
      <c r="M165" s="1759"/>
      <c r="N165" s="1759"/>
      <c r="O165" s="1759"/>
      <c r="P165" s="1759"/>
      <c r="Q165" s="1759"/>
      <c r="R165" s="1759"/>
      <c r="S165" s="1759"/>
      <c r="T165" s="1759"/>
    </row>
    <row r="166" spans="1:20" ht="16.5" customHeight="1">
      <c r="A166" s="1759"/>
      <c r="B166" s="1759"/>
      <c r="C166" s="1759"/>
      <c r="D166" s="1759"/>
      <c r="E166" s="1759"/>
      <c r="F166" s="1759"/>
      <c r="G166" s="1759"/>
      <c r="H166" s="1759"/>
      <c r="I166" s="1759"/>
      <c r="J166" s="1759"/>
      <c r="K166" s="1759"/>
      <c r="L166" s="1759"/>
      <c r="M166" s="1759"/>
      <c r="N166" s="1759"/>
      <c r="O166" s="1759"/>
      <c r="P166" s="1759"/>
      <c r="Q166" s="1759"/>
      <c r="R166" s="1759"/>
      <c r="S166" s="1759"/>
      <c r="T166" s="1759"/>
    </row>
    <row r="167" spans="1:20" ht="16.5" customHeight="1">
      <c r="A167" s="1759"/>
      <c r="B167" s="1759"/>
      <c r="C167" s="1759"/>
      <c r="D167" s="1759"/>
      <c r="E167" s="1759"/>
      <c r="F167" s="1759"/>
      <c r="G167" s="1759"/>
      <c r="H167" s="1759"/>
      <c r="I167" s="1759"/>
      <c r="J167" s="1759"/>
      <c r="K167" s="1759"/>
      <c r="L167" s="1759"/>
      <c r="M167" s="1759"/>
      <c r="N167" s="1759"/>
      <c r="O167" s="1759"/>
      <c r="P167" s="1759"/>
      <c r="Q167" s="1759"/>
      <c r="R167" s="1759"/>
      <c r="S167" s="1759"/>
      <c r="T167" s="1759"/>
    </row>
    <row r="168" spans="1:20" ht="16.5" customHeight="1">
      <c r="A168" s="1759"/>
      <c r="B168" s="1759"/>
      <c r="C168" s="1759"/>
      <c r="D168" s="1759"/>
      <c r="E168" s="1759"/>
      <c r="F168" s="1759"/>
      <c r="G168" s="1759"/>
      <c r="H168" s="1759"/>
      <c r="I168" s="1759"/>
      <c r="J168" s="1759"/>
      <c r="K168" s="1759"/>
      <c r="L168" s="1759"/>
      <c r="M168" s="1759"/>
      <c r="N168" s="1759"/>
      <c r="O168" s="1759"/>
      <c r="P168" s="1759"/>
      <c r="Q168" s="1759"/>
      <c r="R168" s="1759"/>
      <c r="S168" s="1759"/>
      <c r="T168" s="1759"/>
    </row>
    <row r="169" spans="1:20" ht="16.5" customHeight="1">
      <c r="A169" s="1759"/>
      <c r="B169" s="1759"/>
      <c r="C169" s="1759"/>
      <c r="D169" s="1759"/>
      <c r="E169" s="1759"/>
      <c r="F169" s="1759"/>
      <c r="G169" s="1759"/>
      <c r="H169" s="1759"/>
      <c r="I169" s="1759"/>
      <c r="J169" s="1759"/>
      <c r="K169" s="1759"/>
      <c r="L169" s="1759"/>
      <c r="M169" s="1759"/>
      <c r="N169" s="1759"/>
      <c r="O169" s="1759"/>
      <c r="P169" s="1759"/>
      <c r="Q169" s="1759"/>
      <c r="R169" s="1759"/>
      <c r="S169" s="1759"/>
      <c r="T169" s="1759"/>
    </row>
    <row r="170" spans="1:20" ht="16.5" customHeight="1">
      <c r="A170" s="1759"/>
      <c r="B170" s="1759"/>
      <c r="C170" s="1759"/>
      <c r="D170" s="1759"/>
      <c r="E170" s="1759"/>
      <c r="F170" s="1759"/>
      <c r="G170" s="1759"/>
      <c r="H170" s="1759"/>
      <c r="I170" s="1759"/>
      <c r="J170" s="1759"/>
      <c r="K170" s="1759"/>
      <c r="L170" s="1759"/>
      <c r="M170" s="1759"/>
      <c r="N170" s="1759"/>
      <c r="O170" s="1759"/>
      <c r="P170" s="1759"/>
      <c r="Q170" s="1759"/>
      <c r="R170" s="1759"/>
      <c r="S170" s="1759"/>
      <c r="T170" s="1759"/>
    </row>
    <row r="171" spans="1:20" ht="16.5" customHeight="1">
      <c r="A171" s="1759"/>
      <c r="B171" s="1759"/>
      <c r="C171" s="1759"/>
      <c r="D171" s="1759"/>
      <c r="E171" s="1759"/>
      <c r="F171" s="1759"/>
      <c r="G171" s="1759"/>
      <c r="H171" s="1759"/>
      <c r="I171" s="1759"/>
      <c r="J171" s="1759"/>
      <c r="K171" s="1759"/>
      <c r="L171" s="1759"/>
      <c r="M171" s="1759"/>
      <c r="N171" s="1759"/>
      <c r="O171" s="1759"/>
      <c r="P171" s="1759"/>
      <c r="Q171" s="1759"/>
      <c r="R171" s="1759"/>
      <c r="S171" s="1759"/>
      <c r="T171" s="1759"/>
    </row>
    <row r="172" spans="1:20" ht="16.5" customHeight="1">
      <c r="A172" s="1759"/>
      <c r="B172" s="1759"/>
      <c r="C172" s="1759"/>
      <c r="D172" s="1759"/>
      <c r="E172" s="1759"/>
      <c r="F172" s="1759"/>
      <c r="G172" s="1759"/>
      <c r="H172" s="1759"/>
      <c r="I172" s="1759"/>
      <c r="J172" s="1759"/>
      <c r="K172" s="1759"/>
      <c r="L172" s="1759"/>
      <c r="M172" s="1759"/>
      <c r="N172" s="1759"/>
      <c r="O172" s="1759"/>
      <c r="P172" s="1759"/>
      <c r="Q172" s="1759"/>
      <c r="R172" s="1759"/>
      <c r="S172" s="1759"/>
      <c r="T172" s="1759"/>
    </row>
    <row r="173" spans="1:20" ht="16.5" customHeight="1">
      <c r="A173" s="1759"/>
      <c r="B173" s="1759"/>
      <c r="C173" s="1759"/>
      <c r="D173" s="1759"/>
      <c r="E173" s="1759"/>
      <c r="F173" s="1759"/>
      <c r="G173" s="1759"/>
      <c r="H173" s="1759"/>
      <c r="I173" s="1759"/>
      <c r="J173" s="1759"/>
      <c r="K173" s="1759"/>
      <c r="L173" s="1759"/>
      <c r="M173" s="1759"/>
      <c r="N173" s="1759"/>
      <c r="O173" s="1759"/>
      <c r="P173" s="1759"/>
      <c r="Q173" s="1759"/>
      <c r="R173" s="1759"/>
      <c r="S173" s="1759"/>
      <c r="T173" s="1759"/>
    </row>
    <row r="174" spans="1:20" ht="16.5" customHeight="1">
      <c r="A174" s="1759"/>
      <c r="B174" s="1759"/>
      <c r="C174" s="1759"/>
      <c r="D174" s="1759"/>
      <c r="E174" s="1759"/>
      <c r="F174" s="1759"/>
      <c r="G174" s="1759"/>
      <c r="H174" s="1759"/>
      <c r="I174" s="1759"/>
      <c r="J174" s="1759"/>
      <c r="K174" s="1759"/>
      <c r="L174" s="1759"/>
      <c r="M174" s="1759"/>
      <c r="N174" s="1759"/>
      <c r="O174" s="1759"/>
      <c r="P174" s="1759"/>
      <c r="Q174" s="1759"/>
      <c r="R174" s="1759"/>
      <c r="S174" s="1759"/>
      <c r="T174" s="1759"/>
    </row>
    <row r="175" spans="1:20" ht="16.5" customHeight="1">
      <c r="A175" s="1759"/>
      <c r="B175" s="1759"/>
      <c r="C175" s="1759"/>
      <c r="D175" s="1759"/>
      <c r="E175" s="1759"/>
      <c r="F175" s="1759"/>
      <c r="G175" s="1759"/>
      <c r="H175" s="1759"/>
      <c r="I175" s="1759"/>
      <c r="J175" s="1759"/>
      <c r="K175" s="1759"/>
      <c r="L175" s="1759"/>
      <c r="M175" s="1759"/>
      <c r="N175" s="1759"/>
      <c r="O175" s="1759"/>
      <c r="P175" s="1759"/>
      <c r="Q175" s="1759"/>
      <c r="R175" s="1759"/>
      <c r="S175" s="1759"/>
      <c r="T175" s="1759"/>
    </row>
    <row r="176" spans="1:20" ht="16.5" customHeight="1">
      <c r="A176" s="1759"/>
      <c r="B176" s="1759"/>
      <c r="C176" s="1759"/>
      <c r="D176" s="1759"/>
      <c r="E176" s="1759"/>
      <c r="F176" s="1759"/>
      <c r="G176" s="1759"/>
      <c r="H176" s="1759"/>
      <c r="I176" s="1759"/>
      <c r="J176" s="1759"/>
      <c r="K176" s="1759"/>
      <c r="L176" s="1759"/>
      <c r="M176" s="1759"/>
      <c r="N176" s="1759"/>
      <c r="O176" s="1759"/>
      <c r="P176" s="1759"/>
      <c r="Q176" s="1759"/>
      <c r="R176" s="1759"/>
      <c r="S176" s="1759"/>
      <c r="T176" s="1759"/>
    </row>
    <row r="177" spans="1:20" ht="16.5" customHeight="1">
      <c r="A177" s="1759"/>
      <c r="B177" s="1759"/>
      <c r="C177" s="1759"/>
      <c r="D177" s="1759"/>
      <c r="E177" s="1759"/>
      <c r="F177" s="1759"/>
      <c r="G177" s="1759"/>
      <c r="H177" s="1759"/>
      <c r="I177" s="1759"/>
      <c r="J177" s="1759"/>
      <c r="K177" s="1759"/>
      <c r="L177" s="1759"/>
      <c r="M177" s="1759"/>
      <c r="N177" s="1759"/>
      <c r="O177" s="1759"/>
      <c r="P177" s="1759"/>
      <c r="Q177" s="1759"/>
      <c r="R177" s="1759"/>
      <c r="S177" s="1759"/>
      <c r="T177" s="1759"/>
    </row>
    <row r="178" spans="1:20" ht="16.5" customHeight="1">
      <c r="A178" s="1759"/>
      <c r="B178" s="1759"/>
      <c r="C178" s="1759"/>
      <c r="D178" s="1759"/>
      <c r="E178" s="1759"/>
      <c r="F178" s="1759"/>
      <c r="G178" s="1759"/>
      <c r="H178" s="1759"/>
      <c r="I178" s="1759"/>
      <c r="J178" s="1759"/>
      <c r="K178" s="1759"/>
      <c r="L178" s="1759"/>
      <c r="M178" s="1759"/>
      <c r="N178" s="1759"/>
      <c r="O178" s="1759"/>
      <c r="P178" s="1759"/>
      <c r="Q178" s="1759"/>
      <c r="R178" s="1759"/>
      <c r="S178" s="1759"/>
      <c r="T178" s="1759"/>
    </row>
    <row r="179" spans="1:20" ht="16.5" customHeight="1">
      <c r="A179" s="1759"/>
      <c r="B179" s="1759"/>
      <c r="C179" s="1759"/>
      <c r="D179" s="1759"/>
      <c r="E179" s="1759"/>
      <c r="F179" s="1759"/>
      <c r="G179" s="1759"/>
      <c r="H179" s="1759"/>
      <c r="I179" s="1759"/>
      <c r="J179" s="1759"/>
      <c r="K179" s="1759"/>
      <c r="L179" s="1759"/>
      <c r="M179" s="1759"/>
      <c r="N179" s="1759"/>
      <c r="O179" s="1759"/>
      <c r="P179" s="1759"/>
      <c r="Q179" s="1759"/>
      <c r="R179" s="1759"/>
      <c r="S179" s="1759"/>
      <c r="T179" s="1759"/>
    </row>
    <row r="180" spans="1:20" ht="16.5" customHeight="1">
      <c r="A180" s="1759"/>
      <c r="B180" s="1759"/>
      <c r="C180" s="1759"/>
      <c r="D180" s="1759"/>
      <c r="E180" s="1759"/>
      <c r="F180" s="1759"/>
      <c r="G180" s="1759"/>
      <c r="H180" s="1759"/>
      <c r="I180" s="1759"/>
      <c r="J180" s="1759"/>
      <c r="K180" s="1759"/>
      <c r="L180" s="1759"/>
      <c r="M180" s="1759"/>
      <c r="N180" s="1759"/>
      <c r="O180" s="1759"/>
      <c r="P180" s="1759"/>
      <c r="Q180" s="1759"/>
      <c r="R180" s="1759"/>
      <c r="S180" s="1759"/>
      <c r="T180" s="1759"/>
    </row>
    <row r="181" spans="1:20" ht="16.5" customHeight="1">
      <c r="A181" s="1759"/>
      <c r="B181" s="1759"/>
      <c r="C181" s="1759"/>
      <c r="D181" s="1759"/>
      <c r="E181" s="1759"/>
      <c r="F181" s="1759"/>
      <c r="G181" s="1759"/>
      <c r="H181" s="1759"/>
      <c r="I181" s="1759"/>
      <c r="J181" s="1759"/>
      <c r="K181" s="1759"/>
      <c r="L181" s="1759"/>
      <c r="M181" s="1759"/>
      <c r="N181" s="1759"/>
      <c r="O181" s="1759"/>
      <c r="P181" s="1759"/>
      <c r="Q181" s="1759"/>
      <c r="R181" s="1759"/>
      <c r="S181" s="1759"/>
      <c r="T181" s="1759"/>
    </row>
    <row r="182" spans="1:20" ht="16.5" customHeight="1">
      <c r="A182" s="1759"/>
      <c r="B182" s="1759"/>
      <c r="C182" s="1759"/>
      <c r="D182" s="1759"/>
      <c r="E182" s="1759"/>
      <c r="F182" s="1759"/>
      <c r="G182" s="1759"/>
      <c r="H182" s="1759"/>
      <c r="I182" s="1759"/>
      <c r="J182" s="1759"/>
      <c r="K182" s="1759"/>
      <c r="L182" s="1759"/>
      <c r="M182" s="1759"/>
      <c r="N182" s="1759"/>
      <c r="O182" s="1759"/>
      <c r="P182" s="1759"/>
      <c r="Q182" s="1759"/>
      <c r="R182" s="1759"/>
      <c r="S182" s="1759"/>
      <c r="T182" s="1759"/>
    </row>
    <row r="183" spans="1:20" ht="16.5" customHeight="1">
      <c r="A183" s="1759"/>
      <c r="B183" s="1759"/>
      <c r="C183" s="1759"/>
      <c r="D183" s="1759"/>
      <c r="E183" s="1759"/>
      <c r="F183" s="1759"/>
      <c r="G183" s="1759"/>
      <c r="H183" s="1759"/>
      <c r="I183" s="1759"/>
      <c r="J183" s="1759"/>
      <c r="K183" s="1759"/>
      <c r="L183" s="1759"/>
      <c r="M183" s="1759"/>
      <c r="N183" s="1759"/>
      <c r="O183" s="1759"/>
      <c r="P183" s="1759"/>
      <c r="Q183" s="1759"/>
      <c r="R183" s="1759"/>
      <c r="S183" s="1759"/>
      <c r="T183" s="1759"/>
    </row>
    <row r="184" spans="1:20" ht="16.5" customHeight="1">
      <c r="A184" s="1759"/>
      <c r="B184" s="1759"/>
      <c r="C184" s="1759"/>
      <c r="D184" s="1759"/>
      <c r="E184" s="1759"/>
      <c r="F184" s="1759"/>
      <c r="G184" s="1759"/>
      <c r="H184" s="1759"/>
      <c r="I184" s="1759"/>
      <c r="J184" s="1759"/>
      <c r="K184" s="1759"/>
      <c r="L184" s="1759"/>
      <c r="M184" s="1759"/>
      <c r="N184" s="1759"/>
      <c r="O184" s="1759"/>
      <c r="P184" s="1759"/>
      <c r="Q184" s="1759"/>
      <c r="R184" s="1759"/>
      <c r="S184" s="1759"/>
      <c r="T184" s="1759"/>
    </row>
    <row r="185" spans="1:20" ht="16.5" customHeight="1">
      <c r="A185" s="1759"/>
      <c r="B185" s="1759"/>
      <c r="C185" s="1759"/>
      <c r="D185" s="1759"/>
      <c r="E185" s="1759"/>
      <c r="F185" s="1759"/>
      <c r="G185" s="1759"/>
      <c r="H185" s="1759"/>
      <c r="I185" s="1759"/>
      <c r="J185" s="1759"/>
      <c r="K185" s="1759"/>
      <c r="L185" s="1759"/>
      <c r="M185" s="1759"/>
      <c r="N185" s="1759"/>
      <c r="O185" s="1759"/>
      <c r="P185" s="1759"/>
      <c r="Q185" s="1759"/>
      <c r="R185" s="1759"/>
      <c r="S185" s="1759"/>
      <c r="T185" s="1759"/>
    </row>
    <row r="186" spans="1:20" ht="16.5" customHeight="1">
      <c r="A186" s="1759"/>
      <c r="B186" s="1759"/>
      <c r="C186" s="1759"/>
      <c r="D186" s="1759"/>
      <c r="E186" s="1759"/>
      <c r="F186" s="1759"/>
      <c r="G186" s="1759"/>
      <c r="H186" s="1759"/>
      <c r="I186" s="1759"/>
      <c r="J186" s="1759"/>
      <c r="K186" s="1759"/>
      <c r="L186" s="1759"/>
      <c r="M186" s="1759"/>
      <c r="N186" s="1759"/>
      <c r="O186" s="1759"/>
      <c r="P186" s="1759"/>
      <c r="Q186" s="1759"/>
      <c r="R186" s="1759"/>
      <c r="S186" s="1759"/>
      <c r="T186" s="1759"/>
    </row>
    <row r="187" spans="1:20" ht="16.5" customHeight="1">
      <c r="A187" s="1759"/>
      <c r="B187" s="1759"/>
      <c r="C187" s="1759"/>
      <c r="D187" s="1759"/>
      <c r="E187" s="1759"/>
      <c r="F187" s="1759"/>
      <c r="G187" s="1759"/>
      <c r="H187" s="1759"/>
      <c r="I187" s="1759"/>
      <c r="J187" s="1759"/>
      <c r="K187" s="1759"/>
      <c r="L187" s="1759"/>
      <c r="M187" s="1759"/>
      <c r="N187" s="1759"/>
      <c r="O187" s="1759"/>
      <c r="P187" s="1759"/>
      <c r="Q187" s="1759"/>
      <c r="R187" s="1759"/>
      <c r="S187" s="1759"/>
      <c r="T187" s="1759"/>
    </row>
    <row r="188" spans="1:20" ht="16.5" customHeight="1">
      <c r="A188" s="1759"/>
      <c r="B188" s="1759"/>
      <c r="C188" s="1759"/>
      <c r="D188" s="1759"/>
      <c r="E188" s="1759"/>
      <c r="F188" s="1759"/>
      <c r="G188" s="1759"/>
      <c r="H188" s="1759"/>
      <c r="I188" s="1759"/>
      <c r="J188" s="1759"/>
      <c r="K188" s="1759"/>
      <c r="L188" s="1759"/>
      <c r="M188" s="1759"/>
      <c r="N188" s="1759"/>
      <c r="O188" s="1759"/>
      <c r="P188" s="1759"/>
      <c r="Q188" s="1759"/>
      <c r="R188" s="1759"/>
      <c r="S188" s="1759"/>
      <c r="T188" s="1759"/>
    </row>
    <row r="189" spans="1:20" ht="16.5" customHeight="1">
      <c r="A189" s="1759"/>
      <c r="B189" s="1759"/>
      <c r="C189" s="1759"/>
      <c r="D189" s="1759"/>
      <c r="E189" s="1759"/>
      <c r="F189" s="1759"/>
      <c r="G189" s="1759"/>
      <c r="H189" s="1759"/>
      <c r="I189" s="1759"/>
      <c r="J189" s="1759"/>
      <c r="K189" s="1759"/>
      <c r="L189" s="1759"/>
      <c r="M189" s="1759"/>
      <c r="N189" s="1759"/>
      <c r="O189" s="1759"/>
      <c r="P189" s="1759"/>
      <c r="Q189" s="1759"/>
      <c r="R189" s="1759"/>
      <c r="S189" s="1759"/>
      <c r="T189" s="1759"/>
    </row>
    <row r="190" spans="1:20" ht="16.5" customHeight="1">
      <c r="A190" s="1759"/>
      <c r="B190" s="1759"/>
      <c r="C190" s="1759"/>
      <c r="D190" s="1759"/>
      <c r="E190" s="1759"/>
      <c r="F190" s="1759"/>
      <c r="G190" s="1759"/>
      <c r="H190" s="1759"/>
      <c r="I190" s="1759"/>
      <c r="J190" s="1759"/>
      <c r="K190" s="1759"/>
      <c r="L190" s="1759"/>
      <c r="M190" s="1759"/>
      <c r="N190" s="1759"/>
      <c r="O190" s="1759"/>
      <c r="P190" s="1759"/>
      <c r="Q190" s="1759"/>
      <c r="R190" s="1759"/>
      <c r="S190" s="1759"/>
      <c r="T190" s="1759"/>
    </row>
    <row r="191" spans="1:20" ht="16.5" customHeight="1">
      <c r="A191" s="1759"/>
      <c r="B191" s="1759"/>
      <c r="C191" s="1759"/>
      <c r="D191" s="1759"/>
      <c r="E191" s="1759"/>
      <c r="F191" s="1759"/>
      <c r="G191" s="1759"/>
      <c r="H191" s="1759"/>
      <c r="I191" s="1759"/>
      <c r="J191" s="1759"/>
      <c r="K191" s="1759"/>
      <c r="L191" s="1759"/>
      <c r="M191" s="1759"/>
      <c r="N191" s="1759"/>
      <c r="O191" s="1759"/>
      <c r="P191" s="1759"/>
      <c r="Q191" s="1759"/>
      <c r="R191" s="1759"/>
      <c r="S191" s="1759"/>
      <c r="T191" s="1759"/>
    </row>
    <row r="192" spans="1:20" ht="16.5" customHeight="1">
      <c r="A192" s="1759"/>
      <c r="B192" s="1759"/>
      <c r="C192" s="1759"/>
      <c r="D192" s="1759"/>
      <c r="E192" s="1759"/>
      <c r="F192" s="1759"/>
      <c r="G192" s="1759"/>
      <c r="H192" s="1759"/>
      <c r="I192" s="1759"/>
      <c r="J192" s="1759"/>
      <c r="K192" s="1759"/>
      <c r="L192" s="1759"/>
      <c r="M192" s="1759"/>
      <c r="N192" s="1759"/>
      <c r="O192" s="1759"/>
      <c r="P192" s="1759"/>
      <c r="Q192" s="1759"/>
      <c r="R192" s="1759"/>
      <c r="S192" s="1759"/>
      <c r="T192" s="1759"/>
    </row>
    <row r="193" spans="1:20" ht="16.5" customHeight="1">
      <c r="A193" s="1759"/>
      <c r="B193" s="1759"/>
      <c r="C193" s="1759"/>
      <c r="D193" s="1759"/>
      <c r="E193" s="1759"/>
      <c r="F193" s="1759"/>
      <c r="G193" s="1759"/>
      <c r="H193" s="1759"/>
      <c r="I193" s="1759"/>
      <c r="J193" s="1759"/>
      <c r="K193" s="1759"/>
      <c r="L193" s="1759"/>
      <c r="M193" s="1759"/>
      <c r="N193" s="1759"/>
      <c r="O193" s="1759"/>
      <c r="P193" s="1759"/>
      <c r="Q193" s="1759"/>
      <c r="R193" s="1759"/>
      <c r="S193" s="1759"/>
      <c r="T193" s="1759"/>
    </row>
    <row r="194" spans="1:20" ht="16.5" customHeight="1">
      <c r="A194" s="1759"/>
      <c r="B194" s="1759"/>
      <c r="C194" s="1759"/>
      <c r="D194" s="1759"/>
      <c r="E194" s="1759"/>
      <c r="F194" s="1759"/>
      <c r="G194" s="1759"/>
      <c r="H194" s="1759"/>
      <c r="I194" s="1759"/>
      <c r="J194" s="1759"/>
      <c r="K194" s="1759"/>
      <c r="L194" s="1759"/>
      <c r="M194" s="1759"/>
      <c r="N194" s="1759"/>
      <c r="O194" s="1759"/>
      <c r="P194" s="1759"/>
      <c r="Q194" s="1759"/>
      <c r="R194" s="1759"/>
      <c r="S194" s="1759"/>
      <c r="T194" s="1759"/>
    </row>
    <row r="195" spans="1:20" ht="16.5" customHeight="1">
      <c r="A195" s="1759"/>
      <c r="B195" s="1759"/>
      <c r="C195" s="1759"/>
      <c r="D195" s="1759"/>
      <c r="E195" s="1759"/>
      <c r="F195" s="1759"/>
      <c r="G195" s="1759"/>
      <c r="H195" s="1759"/>
      <c r="I195" s="1759"/>
      <c r="J195" s="1759"/>
      <c r="K195" s="1759"/>
      <c r="L195" s="1759"/>
      <c r="M195" s="1759"/>
      <c r="N195" s="1759"/>
      <c r="O195" s="1759"/>
      <c r="P195" s="1759"/>
      <c r="Q195" s="1759"/>
      <c r="R195" s="1759"/>
      <c r="S195" s="1759"/>
      <c r="T195" s="1759"/>
    </row>
    <row r="196" spans="1:20" ht="16.5" customHeight="1">
      <c r="A196" s="1759"/>
      <c r="B196" s="1759"/>
      <c r="C196" s="1759"/>
      <c r="D196" s="1759"/>
      <c r="E196" s="1759"/>
      <c r="F196" s="1759"/>
      <c r="G196" s="1759"/>
      <c r="H196" s="1759"/>
      <c r="I196" s="1759"/>
      <c r="J196" s="1759"/>
      <c r="K196" s="1759"/>
      <c r="L196" s="1759"/>
      <c r="M196" s="1759"/>
      <c r="N196" s="1759"/>
      <c r="O196" s="1759"/>
      <c r="P196" s="1759"/>
      <c r="Q196" s="1759"/>
      <c r="R196" s="1759"/>
      <c r="S196" s="1759"/>
      <c r="T196" s="1759"/>
    </row>
    <row r="197" spans="1:20" ht="16.5" customHeight="1">
      <c r="A197" s="1759"/>
      <c r="B197" s="1759"/>
      <c r="C197" s="1759"/>
      <c r="D197" s="1759"/>
      <c r="E197" s="1759"/>
      <c r="F197" s="1759"/>
      <c r="G197" s="1759"/>
      <c r="H197" s="1759"/>
      <c r="I197" s="1759"/>
      <c r="J197" s="1759"/>
      <c r="K197" s="1759"/>
      <c r="L197" s="1759"/>
      <c r="M197" s="1759"/>
      <c r="N197" s="1759"/>
      <c r="O197" s="1759"/>
      <c r="P197" s="1759"/>
      <c r="Q197" s="1759"/>
      <c r="R197" s="1759"/>
      <c r="S197" s="1759"/>
      <c r="T197" s="1759"/>
    </row>
    <row r="198" spans="1:20" ht="16.5" customHeight="1">
      <c r="A198" s="1759"/>
      <c r="B198" s="1759"/>
      <c r="C198" s="1759"/>
      <c r="D198" s="1759"/>
      <c r="E198" s="1759"/>
      <c r="F198" s="1759"/>
      <c r="G198" s="1759"/>
      <c r="H198" s="1759"/>
      <c r="I198" s="1759"/>
      <c r="J198" s="1759"/>
      <c r="K198" s="1759"/>
      <c r="L198" s="1759"/>
      <c r="M198" s="1759"/>
      <c r="N198" s="1759"/>
      <c r="O198" s="1759"/>
      <c r="P198" s="1759"/>
      <c r="Q198" s="1759"/>
      <c r="R198" s="1759"/>
      <c r="S198" s="1759"/>
      <c r="T198" s="1759"/>
    </row>
    <row r="199" spans="1:20" ht="16.5" customHeight="1">
      <c r="A199" s="1759"/>
      <c r="B199" s="1759"/>
      <c r="C199" s="1759"/>
      <c r="D199" s="1759"/>
      <c r="E199" s="1759"/>
      <c r="F199" s="1759"/>
      <c r="G199" s="1759"/>
      <c r="H199" s="1759"/>
      <c r="I199" s="1759"/>
      <c r="J199" s="1759"/>
      <c r="K199" s="1759"/>
      <c r="L199" s="1759"/>
      <c r="M199" s="1759"/>
      <c r="N199" s="1759"/>
      <c r="O199" s="1759"/>
      <c r="P199" s="1759"/>
      <c r="Q199" s="1759"/>
      <c r="R199" s="1759"/>
      <c r="S199" s="1759"/>
      <c r="T199" s="1759"/>
    </row>
    <row r="200" spans="1:20" ht="16.5" customHeight="1">
      <c r="A200" s="1759"/>
      <c r="B200" s="1759"/>
      <c r="C200" s="1759"/>
      <c r="D200" s="1759"/>
      <c r="E200" s="1759"/>
      <c r="F200" s="1759"/>
      <c r="G200" s="1759"/>
      <c r="H200" s="1759"/>
      <c r="I200" s="1759"/>
      <c r="J200" s="1759"/>
      <c r="K200" s="1759"/>
      <c r="L200" s="1759"/>
      <c r="M200" s="1759"/>
      <c r="N200" s="1759"/>
      <c r="O200" s="1759"/>
      <c r="P200" s="1759"/>
      <c r="Q200" s="1759"/>
      <c r="R200" s="1759"/>
      <c r="S200" s="1759"/>
      <c r="T200" s="1759"/>
    </row>
    <row r="201" spans="1:20" ht="16.5" customHeight="1">
      <c r="A201" s="1759"/>
      <c r="B201" s="1759"/>
      <c r="C201" s="1759"/>
      <c r="D201" s="1759"/>
      <c r="E201" s="1759"/>
      <c r="F201" s="1759"/>
      <c r="G201" s="1759"/>
      <c r="H201" s="1759"/>
      <c r="I201" s="1759"/>
      <c r="J201" s="1759"/>
      <c r="K201" s="1759"/>
      <c r="L201" s="1759"/>
      <c r="M201" s="1759"/>
      <c r="N201" s="1759"/>
      <c r="O201" s="1759"/>
      <c r="P201" s="1759"/>
      <c r="Q201" s="1759"/>
      <c r="R201" s="1759"/>
      <c r="S201" s="1759"/>
      <c r="T201" s="1759"/>
    </row>
    <row r="202" spans="1:20" ht="16.5" customHeight="1">
      <c r="A202" s="1759"/>
      <c r="B202" s="1759"/>
      <c r="C202" s="1759"/>
      <c r="D202" s="1759"/>
      <c r="E202" s="1759"/>
      <c r="F202" s="1759"/>
      <c r="G202" s="1759"/>
      <c r="H202" s="1759"/>
      <c r="I202" s="1759"/>
      <c r="J202" s="1759"/>
      <c r="K202" s="1759"/>
      <c r="L202" s="1759"/>
      <c r="M202" s="1759"/>
      <c r="N202" s="1759"/>
      <c r="O202" s="1759"/>
      <c r="P202" s="1759"/>
      <c r="Q202" s="1759"/>
      <c r="R202" s="1759"/>
      <c r="S202" s="1759"/>
      <c r="T202" s="1759"/>
    </row>
    <row r="203" spans="1:20" ht="16.5" customHeight="1">
      <c r="A203" s="1759"/>
      <c r="B203" s="1759"/>
      <c r="C203" s="1759"/>
      <c r="D203" s="1759"/>
      <c r="E203" s="1759"/>
      <c r="F203" s="1759"/>
      <c r="G203" s="1759"/>
      <c r="H203" s="1759"/>
      <c r="I203" s="1759"/>
      <c r="J203" s="1759"/>
      <c r="K203" s="1759"/>
      <c r="L203" s="1759"/>
      <c r="M203" s="1759"/>
      <c r="N203" s="1759"/>
      <c r="O203" s="1759"/>
      <c r="P203" s="1759"/>
      <c r="Q203" s="1759"/>
      <c r="R203" s="1759"/>
      <c r="S203" s="1759"/>
      <c r="T203" s="1759"/>
    </row>
    <row r="204" spans="1:20" ht="16.5" customHeight="1">
      <c r="A204" s="1759"/>
      <c r="B204" s="1759"/>
      <c r="C204" s="1759"/>
      <c r="D204" s="1759"/>
      <c r="E204" s="1759"/>
      <c r="F204" s="1759"/>
      <c r="G204" s="1759"/>
      <c r="H204" s="1759"/>
      <c r="I204" s="1759"/>
      <c r="J204" s="1759"/>
      <c r="K204" s="1759"/>
      <c r="L204" s="1759"/>
      <c r="M204" s="1759"/>
      <c r="N204" s="1759"/>
      <c r="O204" s="1759"/>
      <c r="P204" s="1759"/>
      <c r="Q204" s="1759"/>
      <c r="R204" s="1759"/>
      <c r="S204" s="1759"/>
      <c r="T204" s="1759"/>
    </row>
    <row r="205" spans="1:20" ht="16.5" customHeight="1">
      <c r="A205" s="1759"/>
      <c r="B205" s="1759"/>
      <c r="C205" s="1759"/>
      <c r="D205" s="1759"/>
      <c r="E205" s="1759"/>
      <c r="F205" s="1759"/>
      <c r="G205" s="1759"/>
      <c r="H205" s="1759"/>
      <c r="I205" s="1759"/>
      <c r="J205" s="1759"/>
      <c r="K205" s="1759"/>
      <c r="L205" s="1759"/>
      <c r="M205" s="1759"/>
      <c r="N205" s="1759"/>
      <c r="O205" s="1759"/>
      <c r="P205" s="1759"/>
      <c r="Q205" s="1759"/>
      <c r="R205" s="1759"/>
      <c r="S205" s="1759"/>
      <c r="T205" s="1759"/>
    </row>
    <row r="206" spans="1:20" ht="16.5" customHeight="1">
      <c r="A206" s="1759"/>
      <c r="B206" s="1759"/>
      <c r="C206" s="1759"/>
      <c r="D206" s="1759"/>
      <c r="E206" s="1759"/>
      <c r="F206" s="1759"/>
      <c r="G206" s="1759"/>
      <c r="H206" s="1759"/>
      <c r="I206" s="1759"/>
      <c r="J206" s="1759"/>
      <c r="K206" s="1759"/>
      <c r="L206" s="1759"/>
      <c r="M206" s="1759"/>
      <c r="N206" s="1759"/>
      <c r="O206" s="1759"/>
      <c r="P206" s="1759"/>
      <c r="Q206" s="1759"/>
      <c r="R206" s="1759"/>
      <c r="S206" s="1759"/>
      <c r="T206" s="1759"/>
    </row>
    <row r="207" spans="1:20" ht="16.5" customHeight="1">
      <c r="A207" s="1759"/>
      <c r="B207" s="1759"/>
      <c r="C207" s="1759"/>
      <c r="D207" s="1759"/>
      <c r="E207" s="1759"/>
      <c r="F207" s="1759"/>
      <c r="G207" s="1759"/>
      <c r="H207" s="1759"/>
      <c r="I207" s="1759"/>
      <c r="J207" s="1759"/>
      <c r="K207" s="1759"/>
      <c r="L207" s="1759"/>
      <c r="M207" s="1759"/>
      <c r="N207" s="1759"/>
      <c r="O207" s="1759"/>
      <c r="P207" s="1759"/>
      <c r="Q207" s="1759"/>
      <c r="R207" s="1759"/>
      <c r="S207" s="1759"/>
      <c r="T207" s="1759"/>
    </row>
    <row r="208" spans="1:20" ht="16.5" customHeight="1">
      <c r="A208" s="1759"/>
      <c r="B208" s="1759"/>
      <c r="C208" s="1759"/>
      <c r="D208" s="1759"/>
      <c r="E208" s="1759"/>
      <c r="F208" s="1759"/>
      <c r="G208" s="1759"/>
      <c r="H208" s="1759"/>
      <c r="I208" s="1759"/>
      <c r="J208" s="1759"/>
      <c r="K208" s="1759"/>
      <c r="L208" s="1759"/>
      <c r="M208" s="1759"/>
      <c r="N208" s="1759"/>
      <c r="O208" s="1759"/>
      <c r="P208" s="1759"/>
      <c r="Q208" s="1759"/>
      <c r="R208" s="1759"/>
      <c r="S208" s="1759"/>
      <c r="T208" s="1759"/>
    </row>
    <row r="209" spans="1:20" ht="16.5" customHeight="1">
      <c r="A209" s="1759"/>
      <c r="B209" s="1759"/>
      <c r="C209" s="1759"/>
      <c r="D209" s="1759"/>
      <c r="E209" s="1759"/>
      <c r="F209" s="1759"/>
      <c r="G209" s="1759"/>
      <c r="H209" s="1759"/>
      <c r="I209" s="1759"/>
      <c r="J209" s="1759"/>
      <c r="K209" s="1759"/>
      <c r="L209" s="1759"/>
      <c r="M209" s="1759"/>
      <c r="N209" s="1759"/>
      <c r="O209" s="1759"/>
      <c r="P209" s="1759"/>
      <c r="Q209" s="1759"/>
      <c r="R209" s="1759"/>
      <c r="S209" s="1759"/>
      <c r="T209" s="1759"/>
    </row>
    <row r="210" spans="1:20" ht="16.5" customHeight="1">
      <c r="A210" s="1759"/>
      <c r="B210" s="1759"/>
      <c r="C210" s="1759"/>
      <c r="D210" s="1759"/>
      <c r="E210" s="1759"/>
      <c r="F210" s="1759"/>
      <c r="G210" s="1759"/>
      <c r="H210" s="1759"/>
      <c r="I210" s="1759"/>
      <c r="J210" s="1759"/>
      <c r="K210" s="1759"/>
      <c r="L210" s="1759"/>
      <c r="M210" s="1759"/>
      <c r="N210" s="1759"/>
      <c r="O210" s="1759"/>
      <c r="P210" s="1759"/>
      <c r="Q210" s="1759"/>
      <c r="R210" s="1759"/>
      <c r="S210" s="1759"/>
      <c r="T210" s="1759"/>
    </row>
    <row r="211" spans="1:20" ht="16.5" customHeight="1">
      <c r="A211" s="1759"/>
      <c r="B211" s="1759"/>
      <c r="C211" s="1759"/>
      <c r="D211" s="1759"/>
      <c r="E211" s="1759"/>
      <c r="F211" s="1759"/>
      <c r="G211" s="1759"/>
      <c r="H211" s="1759"/>
      <c r="I211" s="1759"/>
      <c r="J211" s="1759"/>
      <c r="K211" s="1759"/>
      <c r="L211" s="1759"/>
      <c r="M211" s="1759"/>
      <c r="N211" s="1759"/>
      <c r="O211" s="1759"/>
      <c r="P211" s="1759"/>
      <c r="Q211" s="1759"/>
      <c r="R211" s="1759"/>
      <c r="S211" s="1759"/>
      <c r="T211" s="1759"/>
    </row>
    <row r="212" spans="1:20" ht="16.5" customHeight="1">
      <c r="A212" s="1759"/>
      <c r="B212" s="1759"/>
      <c r="C212" s="1759"/>
      <c r="D212" s="1759"/>
      <c r="E212" s="1759"/>
      <c r="F212" s="1759"/>
      <c r="G212" s="1759"/>
      <c r="H212" s="1759"/>
      <c r="I212" s="1759"/>
      <c r="J212" s="1759"/>
      <c r="K212" s="1759"/>
      <c r="L212" s="1759"/>
      <c r="M212" s="1759"/>
      <c r="N212" s="1759"/>
      <c r="O212" s="1759"/>
      <c r="P212" s="1759"/>
      <c r="Q212" s="1759"/>
      <c r="R212" s="1759"/>
      <c r="S212" s="1759"/>
      <c r="T212" s="1759"/>
    </row>
    <row r="213" spans="1:20" ht="16.5" customHeight="1">
      <c r="A213" s="1759"/>
      <c r="B213" s="1759"/>
      <c r="C213" s="1759"/>
      <c r="D213" s="1759"/>
      <c r="E213" s="1759"/>
      <c r="F213" s="1759"/>
      <c r="G213" s="1759"/>
      <c r="H213" s="1759"/>
      <c r="I213" s="1759"/>
      <c r="J213" s="1759"/>
      <c r="K213" s="1759"/>
      <c r="L213" s="1759"/>
      <c r="M213" s="1759"/>
      <c r="N213" s="1759"/>
      <c r="O213" s="1759"/>
      <c r="P213" s="1759"/>
      <c r="Q213" s="1759"/>
      <c r="R213" s="1759"/>
      <c r="S213" s="1759"/>
      <c r="T213" s="1759"/>
    </row>
    <row r="214" spans="1:20" ht="16.5" customHeight="1">
      <c r="A214" s="1759"/>
      <c r="B214" s="1759"/>
      <c r="C214" s="1759"/>
      <c r="D214" s="1759"/>
      <c r="E214" s="1759"/>
      <c r="F214" s="1759"/>
      <c r="G214" s="1759"/>
      <c r="H214" s="1759"/>
      <c r="I214" s="1759"/>
      <c r="J214" s="1759"/>
      <c r="K214" s="1759"/>
      <c r="L214" s="1759"/>
      <c r="M214" s="1759"/>
      <c r="N214" s="1759"/>
      <c r="O214" s="1759"/>
      <c r="P214" s="1759"/>
      <c r="Q214" s="1759"/>
      <c r="R214" s="1759"/>
      <c r="S214" s="1759"/>
      <c r="T214" s="1759"/>
    </row>
    <row r="215" spans="1:20" ht="16.5" customHeight="1">
      <c r="A215" s="1759"/>
      <c r="B215" s="1759"/>
      <c r="C215" s="1759"/>
      <c r="D215" s="1759"/>
      <c r="E215" s="1759"/>
      <c r="F215" s="1759"/>
      <c r="G215" s="1759"/>
      <c r="H215" s="1759"/>
      <c r="I215" s="1759"/>
      <c r="J215" s="1759"/>
      <c r="K215" s="1759"/>
      <c r="L215" s="1759"/>
      <c r="M215" s="1759"/>
      <c r="N215" s="1759"/>
      <c r="O215" s="1759"/>
      <c r="P215" s="1759"/>
      <c r="Q215" s="1759"/>
      <c r="R215" s="1759"/>
      <c r="S215" s="1759"/>
      <c r="T215" s="1759"/>
    </row>
    <row r="216" spans="1:20" ht="16.5" customHeight="1">
      <c r="A216" s="1759"/>
      <c r="B216" s="1759"/>
      <c r="C216" s="1759"/>
      <c r="D216" s="1759"/>
      <c r="E216" s="1759"/>
      <c r="F216" s="1759"/>
      <c r="G216" s="1759"/>
      <c r="H216" s="1759"/>
      <c r="I216" s="1759"/>
      <c r="J216" s="1759"/>
      <c r="K216" s="1759"/>
      <c r="L216" s="1759"/>
      <c r="M216" s="1759"/>
      <c r="N216" s="1759"/>
      <c r="O216" s="1759"/>
      <c r="P216" s="1759"/>
      <c r="Q216" s="1759"/>
      <c r="R216" s="1759"/>
      <c r="S216" s="1759"/>
      <c r="T216" s="1759"/>
    </row>
    <row r="217" spans="1:20" ht="16.5" customHeight="1">
      <c r="A217" s="1759"/>
      <c r="B217" s="1759"/>
      <c r="C217" s="1759"/>
      <c r="D217" s="1759"/>
      <c r="E217" s="1759"/>
      <c r="F217" s="1759"/>
      <c r="G217" s="1759"/>
      <c r="H217" s="1759"/>
      <c r="I217" s="1759"/>
      <c r="J217" s="1759"/>
      <c r="K217" s="1759"/>
      <c r="L217" s="1759"/>
      <c r="M217" s="1759"/>
      <c r="N217" s="1759"/>
      <c r="O217" s="1759"/>
      <c r="P217" s="1759"/>
      <c r="Q217" s="1759"/>
      <c r="R217" s="1759"/>
      <c r="S217" s="1759"/>
      <c r="T217" s="1759"/>
    </row>
    <row r="218" spans="1:20" ht="16.5" customHeight="1">
      <c r="A218" s="1759"/>
      <c r="B218" s="1759"/>
      <c r="C218" s="1759"/>
      <c r="D218" s="1759"/>
      <c r="E218" s="1759"/>
      <c r="F218" s="1759"/>
      <c r="G218" s="1759"/>
      <c r="H218" s="1759"/>
      <c r="I218" s="1759"/>
      <c r="J218" s="1759"/>
      <c r="K218" s="1759"/>
      <c r="L218" s="1759"/>
      <c r="M218" s="1759"/>
      <c r="N218" s="1759"/>
      <c r="O218" s="1759"/>
      <c r="P218" s="1759"/>
      <c r="Q218" s="1759"/>
      <c r="R218" s="1759"/>
      <c r="S218" s="1759"/>
      <c r="T218" s="1759"/>
    </row>
    <row r="219" spans="1:20" ht="16.5" customHeight="1">
      <c r="A219" s="1759"/>
      <c r="B219" s="1759"/>
      <c r="C219" s="1759"/>
      <c r="D219" s="1759"/>
      <c r="E219" s="1759"/>
      <c r="F219" s="1759"/>
      <c r="G219" s="1759"/>
      <c r="H219" s="1759"/>
      <c r="I219" s="1759"/>
      <c r="J219" s="1759"/>
      <c r="K219" s="1759"/>
      <c r="L219" s="1759"/>
      <c r="M219" s="1759"/>
      <c r="N219" s="1759"/>
      <c r="O219" s="1759"/>
      <c r="P219" s="1759"/>
      <c r="Q219" s="1759"/>
      <c r="R219" s="1759"/>
      <c r="S219" s="1759"/>
      <c r="T219" s="1759"/>
    </row>
    <row r="220" spans="1:20" ht="16.5" customHeight="1">
      <c r="A220" s="1759"/>
      <c r="B220" s="1759"/>
      <c r="C220" s="1759"/>
      <c r="D220" s="1759"/>
      <c r="E220" s="1759"/>
      <c r="F220" s="1759"/>
      <c r="G220" s="1759"/>
      <c r="H220" s="1759"/>
      <c r="I220" s="1759"/>
      <c r="J220" s="1759"/>
      <c r="K220" s="1759"/>
      <c r="L220" s="1759"/>
      <c r="M220" s="1759"/>
      <c r="N220" s="1759"/>
      <c r="O220" s="1759"/>
      <c r="P220" s="1759"/>
      <c r="Q220" s="1759"/>
      <c r="R220" s="1759"/>
      <c r="S220" s="1759"/>
      <c r="T220" s="1759"/>
    </row>
    <row r="221" spans="1:20" ht="16.5" customHeight="1">
      <c r="A221" s="1759"/>
      <c r="B221" s="1759"/>
      <c r="C221" s="1759"/>
      <c r="D221" s="1759"/>
      <c r="E221" s="1759"/>
      <c r="F221" s="1759"/>
      <c r="G221" s="1759"/>
      <c r="H221" s="1759"/>
      <c r="I221" s="1759"/>
      <c r="J221" s="1759"/>
      <c r="K221" s="1759"/>
      <c r="L221" s="1759"/>
      <c r="M221" s="1759"/>
      <c r="N221" s="1759"/>
      <c r="O221" s="1759"/>
      <c r="P221" s="1759"/>
      <c r="Q221" s="1759"/>
      <c r="R221" s="1759"/>
      <c r="S221" s="1759"/>
      <c r="T221" s="1759"/>
    </row>
    <row r="222" spans="1:20" ht="16.5" customHeight="1">
      <c r="A222" s="1759"/>
      <c r="B222" s="1759"/>
      <c r="C222" s="1759"/>
      <c r="D222" s="1759"/>
      <c r="E222" s="1759"/>
      <c r="F222" s="1759"/>
      <c r="G222" s="1759"/>
      <c r="H222" s="1759"/>
      <c r="I222" s="1759"/>
      <c r="J222" s="1759"/>
      <c r="K222" s="1759"/>
      <c r="L222" s="1759"/>
      <c r="M222" s="1759"/>
      <c r="N222" s="1759"/>
      <c r="O222" s="1759"/>
      <c r="P222" s="1759"/>
      <c r="Q222" s="1759"/>
      <c r="R222" s="1759"/>
      <c r="S222" s="1759"/>
      <c r="T222" s="1759"/>
    </row>
    <row r="223" spans="1:20" ht="16.5" customHeight="1">
      <c r="A223" s="1759"/>
      <c r="B223" s="1759"/>
      <c r="C223" s="1759"/>
      <c r="D223" s="1759"/>
      <c r="E223" s="1759"/>
      <c r="F223" s="1759"/>
      <c r="G223" s="1759"/>
      <c r="H223" s="1759"/>
      <c r="I223" s="1759"/>
      <c r="J223" s="1759"/>
      <c r="K223" s="1759"/>
      <c r="L223" s="1759"/>
      <c r="M223" s="1759"/>
      <c r="N223" s="1759"/>
      <c r="O223" s="1759"/>
      <c r="P223" s="1759"/>
      <c r="Q223" s="1759"/>
      <c r="R223" s="1759"/>
      <c r="S223" s="1759"/>
      <c r="T223" s="1759"/>
    </row>
    <row r="224" spans="1:20" ht="16.5" customHeight="1">
      <c r="A224" s="1759"/>
      <c r="B224" s="1759"/>
      <c r="C224" s="1759"/>
      <c r="D224" s="1759"/>
      <c r="E224" s="1759"/>
      <c r="F224" s="1759"/>
      <c r="G224" s="1759"/>
      <c r="H224" s="1759"/>
      <c r="I224" s="1759"/>
      <c r="J224" s="1759"/>
      <c r="K224" s="1759"/>
      <c r="L224" s="1759"/>
      <c r="M224" s="1759"/>
      <c r="N224" s="1759"/>
      <c r="O224" s="1759"/>
      <c r="P224" s="1759"/>
      <c r="Q224" s="1759"/>
      <c r="R224" s="1759"/>
      <c r="S224" s="1759"/>
      <c r="T224" s="1759"/>
    </row>
    <row r="225" spans="1:20" ht="16.5" customHeight="1">
      <c r="A225" s="1759"/>
      <c r="B225" s="1759"/>
      <c r="C225" s="1759"/>
      <c r="D225" s="1759"/>
      <c r="E225" s="1759"/>
      <c r="F225" s="1759"/>
      <c r="G225" s="1759"/>
      <c r="H225" s="1759"/>
      <c r="I225" s="1759"/>
      <c r="J225" s="1759"/>
      <c r="K225" s="1759"/>
      <c r="L225" s="1759"/>
      <c r="M225" s="1759"/>
      <c r="N225" s="1759"/>
      <c r="O225" s="1759"/>
      <c r="P225" s="1759"/>
      <c r="Q225" s="1759"/>
      <c r="R225" s="1759"/>
      <c r="S225" s="1759"/>
      <c r="T225" s="1759"/>
    </row>
    <row r="226" spans="1:20" ht="16.5" customHeight="1">
      <c r="A226" s="1759"/>
      <c r="B226" s="1759"/>
      <c r="C226" s="1759"/>
      <c r="D226" s="1759"/>
      <c r="E226" s="1759"/>
      <c r="F226" s="1759"/>
      <c r="G226" s="1759"/>
      <c r="H226" s="1759"/>
      <c r="I226" s="1759"/>
      <c r="J226" s="1759"/>
      <c r="K226" s="1759"/>
      <c r="L226" s="1759"/>
      <c r="M226" s="1759"/>
      <c r="N226" s="1759"/>
      <c r="O226" s="1759"/>
      <c r="P226" s="1759"/>
      <c r="Q226" s="1759"/>
      <c r="R226" s="1759"/>
      <c r="S226" s="1759"/>
      <c r="T226" s="1759"/>
    </row>
    <row r="227" spans="1:20" ht="16.5" customHeight="1">
      <c r="A227" s="1759"/>
      <c r="B227" s="1759"/>
      <c r="C227" s="1759"/>
      <c r="D227" s="1759"/>
      <c r="E227" s="1759"/>
      <c r="F227" s="1759"/>
      <c r="G227" s="1759"/>
      <c r="H227" s="1759"/>
      <c r="I227" s="1759"/>
      <c r="J227" s="1759"/>
      <c r="K227" s="1759"/>
      <c r="L227" s="1759"/>
      <c r="M227" s="1759"/>
      <c r="N227" s="1759"/>
      <c r="O227" s="1759"/>
      <c r="P227" s="1759"/>
      <c r="Q227" s="1759"/>
      <c r="R227" s="1759"/>
      <c r="S227" s="1759"/>
      <c r="T227" s="1759"/>
    </row>
    <row r="228" spans="1:20" ht="16.5" customHeight="1">
      <c r="A228" s="1759"/>
      <c r="B228" s="1759"/>
      <c r="C228" s="1759"/>
      <c r="D228" s="1759"/>
      <c r="E228" s="1759"/>
      <c r="F228" s="1759"/>
      <c r="G228" s="1759"/>
      <c r="H228" s="1759"/>
      <c r="I228" s="1759"/>
      <c r="J228" s="1759"/>
      <c r="K228" s="1759"/>
      <c r="L228" s="1759"/>
      <c r="M228" s="1759"/>
      <c r="N228" s="1759"/>
      <c r="O228" s="1759"/>
      <c r="P228" s="1759"/>
      <c r="Q228" s="1759"/>
      <c r="R228" s="1759"/>
      <c r="S228" s="1759"/>
      <c r="T228" s="1759"/>
    </row>
    <row r="229" spans="1:20" ht="16.5" customHeight="1">
      <c r="A229" s="1759"/>
      <c r="B229" s="1759"/>
      <c r="C229" s="1759"/>
      <c r="D229" s="1759"/>
      <c r="E229" s="1759"/>
      <c r="F229" s="1759"/>
      <c r="G229" s="1759"/>
      <c r="H229" s="1759"/>
      <c r="I229" s="1759"/>
      <c r="J229" s="1759"/>
      <c r="K229" s="1759"/>
      <c r="L229" s="1759"/>
      <c r="M229" s="1759"/>
      <c r="N229" s="1759"/>
      <c r="O229" s="1759"/>
      <c r="P229" s="1759"/>
      <c r="Q229" s="1759"/>
      <c r="R229" s="1759"/>
      <c r="S229" s="1759"/>
      <c r="T229" s="1759"/>
    </row>
    <row r="230" spans="1:20" ht="16.5" customHeight="1">
      <c r="A230" s="1759"/>
      <c r="B230" s="1759"/>
      <c r="C230" s="1759"/>
      <c r="D230" s="1759"/>
      <c r="E230" s="1759"/>
      <c r="F230" s="1759"/>
      <c r="G230" s="1759"/>
      <c r="H230" s="1759"/>
      <c r="I230" s="1759"/>
      <c r="J230" s="1759"/>
      <c r="K230" s="1759"/>
      <c r="L230" s="1759"/>
      <c r="M230" s="1759"/>
      <c r="N230" s="1759"/>
      <c r="O230" s="1759"/>
      <c r="P230" s="1759"/>
      <c r="Q230" s="1759"/>
      <c r="R230" s="1759"/>
      <c r="S230" s="1759"/>
      <c r="T230" s="1759"/>
    </row>
    <row r="231" spans="1:20" ht="16.5" customHeight="1">
      <c r="A231" s="1759"/>
      <c r="B231" s="1759"/>
      <c r="C231" s="1759"/>
      <c r="D231" s="1759"/>
      <c r="E231" s="1759"/>
      <c r="F231" s="1759"/>
      <c r="G231" s="1759"/>
      <c r="H231" s="1759"/>
      <c r="I231" s="1759"/>
      <c r="J231" s="1759"/>
      <c r="K231" s="1759"/>
      <c r="L231" s="1759"/>
      <c r="M231" s="1759"/>
      <c r="N231" s="1759"/>
      <c r="O231" s="1759"/>
      <c r="P231" s="1759"/>
      <c r="Q231" s="1759"/>
      <c r="R231" s="1759"/>
      <c r="S231" s="1759"/>
      <c r="T231" s="1759"/>
    </row>
    <row r="232" spans="1:20" ht="16.5" customHeight="1">
      <c r="A232" s="1759"/>
      <c r="B232" s="1759"/>
      <c r="C232" s="1759"/>
      <c r="D232" s="1759"/>
      <c r="E232" s="1759"/>
      <c r="F232" s="1759"/>
      <c r="G232" s="1759"/>
      <c r="H232" s="1759"/>
      <c r="I232" s="1759"/>
      <c r="J232" s="1759"/>
      <c r="K232" s="1759"/>
      <c r="L232" s="1759"/>
      <c r="M232" s="1759"/>
      <c r="N232" s="1759"/>
      <c r="O232" s="1759"/>
      <c r="P232" s="1759"/>
      <c r="Q232" s="1759"/>
      <c r="R232" s="1759"/>
      <c r="S232" s="1759"/>
      <c r="T232" s="1759"/>
    </row>
    <row r="233" spans="1:20" ht="16.5" customHeight="1">
      <c r="A233" s="1759"/>
      <c r="B233" s="1759"/>
      <c r="C233" s="1759"/>
      <c r="D233" s="1759"/>
      <c r="E233" s="1759"/>
      <c r="F233" s="1759"/>
      <c r="G233" s="1759"/>
      <c r="H233" s="1759"/>
      <c r="I233" s="1759"/>
      <c r="J233" s="1759"/>
      <c r="K233" s="1759"/>
      <c r="L233" s="1759"/>
      <c r="M233" s="1759"/>
      <c r="N233" s="1759"/>
      <c r="O233" s="1759"/>
      <c r="P233" s="1759"/>
      <c r="Q233" s="1759"/>
      <c r="R233" s="1759"/>
      <c r="S233" s="1759"/>
      <c r="T233" s="1759"/>
    </row>
    <row r="234" spans="1:20" ht="16.5" customHeight="1">
      <c r="A234" s="1759"/>
      <c r="B234" s="1759"/>
      <c r="C234" s="1759"/>
      <c r="D234" s="1759"/>
      <c r="E234" s="1759"/>
      <c r="F234" s="1759"/>
      <c r="G234" s="1759"/>
      <c r="H234" s="1759"/>
      <c r="I234" s="1759"/>
      <c r="J234" s="1759"/>
      <c r="K234" s="1759"/>
      <c r="L234" s="1759"/>
      <c r="M234" s="1759"/>
      <c r="N234" s="1759"/>
      <c r="O234" s="1759"/>
      <c r="P234" s="1759"/>
      <c r="Q234" s="1759"/>
      <c r="R234" s="1759"/>
      <c r="S234" s="1759"/>
      <c r="T234" s="1759"/>
    </row>
    <row r="235" spans="1:20" ht="16.5" customHeight="1">
      <c r="A235" s="1759"/>
      <c r="B235" s="1759"/>
      <c r="C235" s="1759"/>
      <c r="D235" s="1759"/>
      <c r="E235" s="1759"/>
      <c r="F235" s="1759"/>
      <c r="G235" s="1759"/>
      <c r="H235" s="1759"/>
      <c r="I235" s="1759"/>
      <c r="J235" s="1759"/>
      <c r="K235" s="1759"/>
      <c r="L235" s="1759"/>
      <c r="M235" s="1759"/>
      <c r="N235" s="1759"/>
      <c r="O235" s="1759"/>
      <c r="P235" s="1759"/>
      <c r="Q235" s="1759"/>
      <c r="R235" s="1759"/>
      <c r="S235" s="1759"/>
      <c r="T235" s="1759"/>
    </row>
    <row r="236" spans="1:20" ht="16.5" customHeight="1">
      <c r="A236" s="1759"/>
      <c r="B236" s="1759"/>
      <c r="C236" s="1759"/>
      <c r="D236" s="1759"/>
      <c r="E236" s="1759"/>
      <c r="F236" s="1759"/>
      <c r="G236" s="1759"/>
      <c r="H236" s="1759"/>
      <c r="I236" s="1759"/>
      <c r="J236" s="1759"/>
      <c r="K236" s="1759"/>
      <c r="L236" s="1759"/>
      <c r="M236" s="1759"/>
      <c r="N236" s="1759"/>
      <c r="O236" s="1759"/>
      <c r="P236" s="1759"/>
      <c r="Q236" s="1759"/>
      <c r="R236" s="1759"/>
      <c r="S236" s="1759"/>
      <c r="T236" s="1759"/>
    </row>
    <row r="237" spans="1:20" ht="16.5" customHeight="1">
      <c r="A237" s="1759"/>
      <c r="B237" s="1759"/>
      <c r="C237" s="1759"/>
      <c r="D237" s="1759"/>
      <c r="E237" s="1759"/>
      <c r="F237" s="1759"/>
      <c r="G237" s="1759"/>
      <c r="H237" s="1759"/>
      <c r="I237" s="1759"/>
      <c r="J237" s="1759"/>
      <c r="K237" s="1759"/>
      <c r="L237" s="1759"/>
      <c r="M237" s="1759"/>
      <c r="N237" s="1759"/>
      <c r="O237" s="1759"/>
      <c r="P237" s="1759"/>
      <c r="Q237" s="1759"/>
      <c r="R237" s="1759"/>
      <c r="S237" s="1759"/>
      <c r="T237" s="1759"/>
    </row>
    <row r="238" spans="1:20" ht="16.5" customHeight="1">
      <c r="A238" s="1759"/>
      <c r="B238" s="1759"/>
      <c r="C238" s="1759"/>
      <c r="D238" s="1759"/>
      <c r="E238" s="1759"/>
      <c r="F238" s="1759"/>
      <c r="G238" s="1759"/>
      <c r="H238" s="1759"/>
      <c r="I238" s="1759"/>
      <c r="J238" s="1759"/>
      <c r="K238" s="1759"/>
      <c r="L238" s="1759"/>
      <c r="M238" s="1759"/>
      <c r="N238" s="1759"/>
      <c r="O238" s="1759"/>
      <c r="P238" s="1759"/>
      <c r="Q238" s="1759"/>
      <c r="R238" s="1759"/>
      <c r="S238" s="1759"/>
      <c r="T238" s="1759"/>
    </row>
    <row r="239" spans="1:20" ht="16.5" customHeight="1">
      <c r="A239" s="1759"/>
      <c r="B239" s="1759"/>
      <c r="C239" s="1759"/>
      <c r="D239" s="1759"/>
      <c r="E239" s="1759"/>
      <c r="F239" s="1759"/>
      <c r="G239" s="1759"/>
      <c r="H239" s="1759"/>
      <c r="I239" s="1759"/>
      <c r="J239" s="1759"/>
      <c r="K239" s="1759"/>
      <c r="L239" s="1759"/>
      <c r="M239" s="1759"/>
      <c r="N239" s="1759"/>
      <c r="O239" s="1759"/>
      <c r="P239" s="1759"/>
      <c r="Q239" s="1759"/>
      <c r="R239" s="1759"/>
      <c r="S239" s="1759"/>
      <c r="T239" s="1759"/>
    </row>
    <row r="240" spans="1:20" ht="16.5" customHeight="1">
      <c r="A240" s="1759"/>
      <c r="B240" s="1759"/>
      <c r="C240" s="1759"/>
      <c r="D240" s="1759"/>
      <c r="E240" s="1759"/>
      <c r="F240" s="1759"/>
      <c r="G240" s="1759"/>
      <c r="H240" s="1759"/>
      <c r="I240" s="1759"/>
      <c r="J240" s="1759"/>
      <c r="K240" s="1759"/>
      <c r="L240" s="1759"/>
      <c r="M240" s="1759"/>
      <c r="N240" s="1759"/>
      <c r="O240" s="1759"/>
      <c r="P240" s="1759"/>
      <c r="Q240" s="1759"/>
      <c r="R240" s="1759"/>
      <c r="S240" s="1759"/>
      <c r="T240" s="1759"/>
    </row>
    <row r="241" spans="1:20" ht="16.5" customHeight="1">
      <c r="A241" s="1759"/>
      <c r="B241" s="1759"/>
      <c r="C241" s="1759"/>
      <c r="D241" s="1759"/>
      <c r="E241" s="1759"/>
      <c r="F241" s="1759"/>
      <c r="G241" s="1759"/>
      <c r="H241" s="1759"/>
      <c r="I241" s="1759"/>
      <c r="J241" s="1759"/>
      <c r="K241" s="1759"/>
      <c r="L241" s="1759"/>
      <c r="M241" s="1759"/>
      <c r="N241" s="1759"/>
      <c r="O241" s="1759"/>
      <c r="P241" s="1759"/>
      <c r="Q241" s="1759"/>
      <c r="R241" s="1759"/>
      <c r="S241" s="1759"/>
      <c r="T241" s="1759"/>
    </row>
    <row r="242" spans="1:20" ht="16.5" customHeight="1">
      <c r="A242" s="1759"/>
      <c r="B242" s="1759"/>
      <c r="C242" s="1759"/>
      <c r="D242" s="1759"/>
      <c r="E242" s="1759"/>
      <c r="F242" s="1759"/>
      <c r="G242" s="1759"/>
      <c r="H242" s="1759"/>
      <c r="I242" s="1759"/>
      <c r="J242" s="1759"/>
      <c r="K242" s="1759"/>
      <c r="L242" s="1759"/>
      <c r="M242" s="1759"/>
      <c r="N242" s="1759"/>
      <c r="O242" s="1759"/>
      <c r="P242" s="1759"/>
      <c r="Q242" s="1759"/>
      <c r="R242" s="1759"/>
      <c r="S242" s="1759"/>
      <c r="T242" s="1759"/>
    </row>
    <row r="243" spans="1:20" ht="16.5" customHeight="1">
      <c r="A243" s="1759"/>
      <c r="B243" s="1759"/>
      <c r="C243" s="1759"/>
      <c r="D243" s="1759"/>
      <c r="E243" s="1759"/>
      <c r="F243" s="1759"/>
      <c r="G243" s="1759"/>
      <c r="H243" s="1759"/>
      <c r="I243" s="1759"/>
      <c r="J243" s="1759"/>
      <c r="K243" s="1759"/>
      <c r="L243" s="1759"/>
      <c r="M243" s="1759"/>
      <c r="N243" s="1759"/>
      <c r="O243" s="1759"/>
      <c r="P243" s="1759"/>
      <c r="Q243" s="1759"/>
      <c r="R243" s="1759"/>
      <c r="S243" s="1759"/>
      <c r="T243" s="1759"/>
    </row>
    <row r="244" spans="1:20" ht="16.5" customHeight="1">
      <c r="A244" s="1759"/>
      <c r="B244" s="1759"/>
      <c r="C244" s="1759"/>
      <c r="D244" s="1759"/>
      <c r="E244" s="1759"/>
      <c r="F244" s="1759"/>
      <c r="G244" s="1759"/>
      <c r="H244" s="1759"/>
      <c r="I244" s="1759"/>
      <c r="J244" s="1759"/>
      <c r="K244" s="1759"/>
      <c r="L244" s="1759"/>
      <c r="M244" s="1759"/>
      <c r="N244" s="1759"/>
      <c r="O244" s="1759"/>
      <c r="P244" s="1759"/>
      <c r="Q244" s="1759"/>
      <c r="R244" s="1759"/>
      <c r="S244" s="1759"/>
      <c r="T244" s="1759"/>
    </row>
    <row r="245" spans="1:20" ht="16.5" customHeight="1">
      <c r="A245" s="1759"/>
      <c r="B245" s="1759"/>
      <c r="C245" s="1759"/>
      <c r="D245" s="1759"/>
      <c r="E245" s="1759"/>
      <c r="F245" s="1759"/>
      <c r="G245" s="1759"/>
      <c r="H245" s="1759"/>
      <c r="I245" s="1759"/>
      <c r="J245" s="1759"/>
      <c r="K245" s="1759"/>
      <c r="L245" s="1759"/>
      <c r="M245" s="1759"/>
      <c r="N245" s="1759"/>
      <c r="O245" s="1759"/>
      <c r="P245" s="1759"/>
      <c r="Q245" s="1759"/>
      <c r="R245" s="1759"/>
      <c r="S245" s="1759"/>
      <c r="T245" s="1759"/>
    </row>
    <row r="246" spans="1:20" ht="16.5" customHeight="1">
      <c r="A246" s="1759"/>
      <c r="B246" s="1759"/>
      <c r="C246" s="1759"/>
      <c r="D246" s="1759"/>
      <c r="E246" s="1759"/>
      <c r="F246" s="1759"/>
      <c r="G246" s="1759"/>
      <c r="H246" s="1759"/>
      <c r="I246" s="1759"/>
      <c r="J246" s="1759"/>
      <c r="K246" s="1759"/>
      <c r="L246" s="1759"/>
      <c r="M246" s="1759"/>
      <c r="N246" s="1759"/>
      <c r="O246" s="1759"/>
      <c r="P246" s="1759"/>
      <c r="Q246" s="1759"/>
      <c r="R246" s="1759"/>
      <c r="S246" s="1759"/>
      <c r="T246" s="1759"/>
    </row>
    <row r="247" spans="1:20" ht="16.5" customHeight="1">
      <c r="A247" s="1759"/>
      <c r="B247" s="1759"/>
      <c r="C247" s="1759"/>
      <c r="D247" s="1759"/>
      <c r="E247" s="1759"/>
      <c r="F247" s="1759"/>
      <c r="G247" s="1759"/>
      <c r="H247" s="1759"/>
      <c r="I247" s="1759"/>
      <c r="J247" s="1759"/>
      <c r="K247" s="1759"/>
      <c r="L247" s="1759"/>
      <c r="M247" s="1759"/>
      <c r="N247" s="1759"/>
      <c r="O247" s="1759"/>
      <c r="P247" s="1759"/>
      <c r="Q247" s="1759"/>
      <c r="R247" s="1759"/>
      <c r="S247" s="1759"/>
      <c r="T247" s="1759"/>
    </row>
    <row r="248" spans="1:20" ht="16.5" customHeight="1">
      <c r="A248" s="1759"/>
      <c r="B248" s="1759"/>
      <c r="C248" s="1759"/>
      <c r="D248" s="1759"/>
      <c r="E248" s="1759"/>
      <c r="F248" s="1759"/>
      <c r="G248" s="1759"/>
      <c r="H248" s="1759"/>
      <c r="I248" s="1759"/>
      <c r="J248" s="1759"/>
      <c r="K248" s="1759"/>
      <c r="L248" s="1759"/>
      <c r="M248" s="1759"/>
      <c r="N248" s="1759"/>
      <c r="O248" s="1759"/>
      <c r="P248" s="1759"/>
      <c r="Q248" s="1759"/>
      <c r="R248" s="1759"/>
      <c r="S248" s="1759"/>
      <c r="T248" s="1759"/>
    </row>
    <row r="249" spans="1:20" ht="16.5" customHeight="1">
      <c r="A249" s="1759"/>
      <c r="B249" s="1759"/>
      <c r="C249" s="1759"/>
      <c r="D249" s="1759"/>
      <c r="E249" s="1759"/>
      <c r="F249" s="1759"/>
      <c r="G249" s="1759"/>
      <c r="H249" s="1759"/>
      <c r="I249" s="1759"/>
      <c r="J249" s="1759"/>
      <c r="K249" s="1759"/>
      <c r="L249" s="1759"/>
      <c r="M249" s="1759"/>
      <c r="N249" s="1759"/>
      <c r="O249" s="1759"/>
      <c r="P249" s="1759"/>
      <c r="Q249" s="1759"/>
      <c r="R249" s="1759"/>
      <c r="S249" s="1759"/>
      <c r="T249" s="1759"/>
    </row>
    <row r="250" spans="1:20" ht="16.5" customHeight="1">
      <c r="A250" s="1759"/>
      <c r="B250" s="1759"/>
      <c r="C250" s="1759"/>
      <c r="D250" s="1759"/>
      <c r="E250" s="1759"/>
      <c r="F250" s="1759"/>
      <c r="G250" s="1759"/>
      <c r="H250" s="1759"/>
      <c r="I250" s="1759"/>
      <c r="J250" s="1759"/>
      <c r="K250" s="1759"/>
      <c r="L250" s="1759"/>
      <c r="M250" s="1759"/>
      <c r="N250" s="1759"/>
      <c r="O250" s="1759"/>
      <c r="P250" s="1759"/>
      <c r="Q250" s="1759"/>
      <c r="R250" s="1759"/>
      <c r="S250" s="1759"/>
      <c r="T250" s="1759"/>
    </row>
    <row r="251" spans="1:20" ht="16.5" customHeight="1">
      <c r="A251" s="1759"/>
      <c r="B251" s="1759"/>
      <c r="C251" s="1759"/>
      <c r="D251" s="1759"/>
      <c r="E251" s="1759"/>
      <c r="F251" s="1759"/>
      <c r="G251" s="1759"/>
      <c r="H251" s="1759"/>
      <c r="I251" s="1759"/>
      <c r="J251" s="1759"/>
      <c r="K251" s="1759"/>
      <c r="L251" s="1759"/>
      <c r="M251" s="1759"/>
      <c r="N251" s="1759"/>
      <c r="O251" s="1759"/>
      <c r="P251" s="1759"/>
      <c r="Q251" s="1759"/>
      <c r="R251" s="1759"/>
      <c r="S251" s="1759"/>
      <c r="T251" s="1759"/>
    </row>
    <row r="252" spans="1:20" ht="16.5" customHeight="1">
      <c r="A252" s="1759"/>
      <c r="B252" s="1759"/>
      <c r="C252" s="1759"/>
      <c r="D252" s="1759"/>
      <c r="E252" s="1759"/>
      <c r="F252" s="1759"/>
      <c r="G252" s="1759"/>
      <c r="H252" s="1759"/>
      <c r="I252" s="1759"/>
      <c r="J252" s="1759"/>
      <c r="K252" s="1759"/>
      <c r="L252" s="1759"/>
      <c r="M252" s="1759"/>
      <c r="N252" s="1759"/>
      <c r="O252" s="1759"/>
      <c r="P252" s="1759"/>
      <c r="Q252" s="1759"/>
      <c r="R252" s="1759"/>
      <c r="S252" s="1759"/>
      <c r="T252" s="1759"/>
    </row>
    <row r="253" spans="1:20" ht="16.5" customHeight="1">
      <c r="A253" s="1759"/>
      <c r="B253" s="1759"/>
      <c r="C253" s="1759"/>
      <c r="D253" s="1759"/>
      <c r="E253" s="1759"/>
      <c r="F253" s="1759"/>
      <c r="G253" s="1759"/>
      <c r="H253" s="1759"/>
      <c r="I253" s="1759"/>
      <c r="J253" s="1759"/>
      <c r="K253" s="1759"/>
      <c r="L253" s="1759"/>
      <c r="M253" s="1759"/>
      <c r="N253" s="1759"/>
      <c r="O253" s="1759"/>
      <c r="P253" s="1759"/>
      <c r="Q253" s="1759"/>
      <c r="R253" s="1759"/>
      <c r="S253" s="1759"/>
      <c r="T253" s="1759"/>
    </row>
    <row r="254" spans="1:20" ht="16.5" customHeight="1">
      <c r="A254" s="1759"/>
      <c r="B254" s="1759"/>
      <c r="C254" s="1759"/>
      <c r="D254" s="1759"/>
      <c r="E254" s="1759"/>
      <c r="F254" s="1759"/>
      <c r="G254" s="1759"/>
      <c r="H254" s="1759"/>
      <c r="I254" s="1759"/>
      <c r="J254" s="1759"/>
      <c r="K254" s="1759"/>
      <c r="L254" s="1759"/>
      <c r="M254" s="1759"/>
      <c r="N254" s="1759"/>
      <c r="O254" s="1759"/>
      <c r="P254" s="1759"/>
      <c r="Q254" s="1759"/>
      <c r="R254" s="1759"/>
      <c r="S254" s="1759"/>
      <c r="T254" s="1759"/>
    </row>
    <row r="255" spans="1:20" ht="16.5" customHeight="1">
      <c r="A255" s="1759"/>
      <c r="B255" s="1759"/>
      <c r="C255" s="1759"/>
      <c r="D255" s="1759"/>
      <c r="E255" s="1759"/>
      <c r="F255" s="1759"/>
      <c r="G255" s="1759"/>
      <c r="H255" s="1759"/>
      <c r="I255" s="1759"/>
      <c r="J255" s="1759"/>
      <c r="K255" s="1759"/>
      <c r="L255" s="1759"/>
      <c r="M255" s="1759"/>
      <c r="N255" s="1759"/>
      <c r="O255" s="1759"/>
      <c r="P255" s="1759"/>
      <c r="Q255" s="1759"/>
      <c r="R255" s="1759"/>
      <c r="S255" s="1759"/>
      <c r="T255" s="1759"/>
    </row>
    <row r="256" spans="1:20" ht="16.5" customHeight="1">
      <c r="A256" s="1759"/>
      <c r="B256" s="1759"/>
      <c r="C256" s="1759"/>
      <c r="D256" s="1759"/>
      <c r="E256" s="1759"/>
      <c r="F256" s="1759"/>
      <c r="G256" s="1759"/>
      <c r="H256" s="1759"/>
      <c r="I256" s="1759"/>
      <c r="J256" s="1759"/>
      <c r="K256" s="1759"/>
      <c r="L256" s="1759"/>
      <c r="M256" s="1759"/>
      <c r="N256" s="1759"/>
      <c r="O256" s="1759"/>
      <c r="P256" s="1759"/>
      <c r="Q256" s="1759"/>
      <c r="R256" s="1759"/>
      <c r="S256" s="1759"/>
      <c r="T256" s="1759"/>
    </row>
    <row r="257" spans="1:20" ht="16.5" customHeight="1">
      <c r="A257" s="1759"/>
      <c r="B257" s="1759"/>
      <c r="C257" s="1759"/>
      <c r="D257" s="1759"/>
      <c r="E257" s="1759"/>
      <c r="F257" s="1759"/>
      <c r="G257" s="1759"/>
      <c r="H257" s="1759"/>
      <c r="I257" s="1759"/>
      <c r="J257" s="1759"/>
      <c r="K257" s="1759"/>
      <c r="L257" s="1759"/>
      <c r="M257" s="1759"/>
      <c r="N257" s="1759"/>
      <c r="O257" s="1759"/>
      <c r="P257" s="1759"/>
      <c r="Q257" s="1759"/>
      <c r="R257" s="1759"/>
      <c r="S257" s="1759"/>
      <c r="T257" s="1759"/>
    </row>
    <row r="258" spans="1:20" ht="16.5" customHeight="1">
      <c r="A258" s="1759"/>
      <c r="B258" s="1759"/>
      <c r="C258" s="1759"/>
      <c r="D258" s="1759"/>
      <c r="E258" s="1759"/>
      <c r="F258" s="1759"/>
      <c r="G258" s="1759"/>
      <c r="H258" s="1759"/>
      <c r="I258" s="1759"/>
      <c r="J258" s="1759"/>
      <c r="K258" s="1759"/>
      <c r="L258" s="1759"/>
      <c r="M258" s="1759"/>
      <c r="N258" s="1759"/>
      <c r="O258" s="1759"/>
      <c r="P258" s="1759"/>
      <c r="Q258" s="1759"/>
      <c r="R258" s="1759"/>
      <c r="S258" s="1759"/>
      <c r="T258" s="1759"/>
    </row>
    <row r="259" spans="1:20" ht="16.5" customHeight="1">
      <c r="A259" s="1759"/>
      <c r="B259" s="1759"/>
      <c r="C259" s="1759"/>
      <c r="D259" s="1759"/>
      <c r="E259" s="1759"/>
      <c r="F259" s="1759"/>
      <c r="G259" s="1759"/>
      <c r="H259" s="1759"/>
      <c r="I259" s="1759"/>
      <c r="J259" s="1759"/>
      <c r="K259" s="1759"/>
      <c r="L259" s="1759"/>
      <c r="M259" s="1759"/>
      <c r="N259" s="1759"/>
      <c r="O259" s="1759"/>
      <c r="P259" s="1759"/>
      <c r="Q259" s="1759"/>
      <c r="R259" s="1759"/>
      <c r="S259" s="1759"/>
      <c r="T259" s="1759"/>
    </row>
    <row r="260" spans="1:20" ht="16.5" customHeight="1">
      <c r="A260" s="1759"/>
      <c r="B260" s="1759"/>
      <c r="C260" s="1759"/>
      <c r="D260" s="1759"/>
      <c r="E260" s="1759"/>
      <c r="F260" s="1759"/>
      <c r="G260" s="1759"/>
      <c r="H260" s="1759"/>
      <c r="I260" s="1759"/>
      <c r="J260" s="1759"/>
      <c r="K260" s="1759"/>
      <c r="L260" s="1759"/>
      <c r="M260" s="1759"/>
      <c r="N260" s="1759"/>
      <c r="O260" s="1759"/>
      <c r="P260" s="1759"/>
      <c r="Q260" s="1759"/>
      <c r="R260" s="1759"/>
      <c r="S260" s="1759"/>
      <c r="T260" s="1759"/>
    </row>
    <row r="261" spans="1:20" ht="16.5" customHeight="1">
      <c r="A261" s="1759"/>
      <c r="B261" s="1759"/>
      <c r="C261" s="1759"/>
      <c r="D261" s="1759"/>
      <c r="E261" s="1759"/>
      <c r="F261" s="1759"/>
      <c r="G261" s="1759"/>
      <c r="H261" s="1759"/>
      <c r="I261" s="1759"/>
      <c r="J261" s="1759"/>
      <c r="K261" s="1759"/>
      <c r="L261" s="1759"/>
      <c r="M261" s="1759"/>
      <c r="N261" s="1759"/>
      <c r="O261" s="1759"/>
      <c r="P261" s="1759"/>
      <c r="Q261" s="1759"/>
      <c r="R261" s="1759"/>
      <c r="S261" s="1759"/>
      <c r="T261" s="1759"/>
    </row>
    <row r="262" spans="1:20" ht="16.5" customHeight="1">
      <c r="A262" s="1759"/>
      <c r="B262" s="1759"/>
      <c r="C262" s="1759"/>
      <c r="D262" s="1759"/>
      <c r="E262" s="1759"/>
      <c r="F262" s="1759"/>
      <c r="G262" s="1759"/>
      <c r="H262" s="1759"/>
      <c r="I262" s="1759"/>
      <c r="J262" s="1759"/>
      <c r="K262" s="1759"/>
      <c r="L262" s="1759"/>
      <c r="M262" s="1759"/>
      <c r="N262" s="1759"/>
      <c r="O262" s="1759"/>
      <c r="P262" s="1759"/>
      <c r="Q262" s="1759"/>
      <c r="R262" s="1759"/>
      <c r="S262" s="1759"/>
      <c r="T262" s="1759"/>
    </row>
    <row r="263" spans="1:20" ht="16.5" customHeight="1">
      <c r="A263" s="1759"/>
      <c r="B263" s="1759"/>
      <c r="C263" s="1759"/>
      <c r="D263" s="1759"/>
      <c r="E263" s="1759"/>
      <c r="F263" s="1759"/>
      <c r="G263" s="1759"/>
      <c r="H263" s="1759"/>
      <c r="I263" s="1759"/>
      <c r="J263" s="1759"/>
      <c r="K263" s="1759"/>
      <c r="L263" s="1759"/>
      <c r="M263" s="1759"/>
      <c r="N263" s="1759"/>
      <c r="O263" s="1759"/>
      <c r="P263" s="1759"/>
      <c r="Q263" s="1759"/>
      <c r="R263" s="1759"/>
      <c r="S263" s="1759"/>
      <c r="T263" s="1759"/>
    </row>
    <row r="264" spans="1:20" ht="16.5" customHeight="1">
      <c r="A264" s="1759"/>
      <c r="B264" s="1759"/>
      <c r="C264" s="1759"/>
      <c r="D264" s="1759"/>
      <c r="E264" s="1759"/>
      <c r="F264" s="1759"/>
      <c r="G264" s="1759"/>
      <c r="H264" s="1759"/>
      <c r="I264" s="1759"/>
      <c r="J264" s="1759"/>
      <c r="K264" s="1759"/>
      <c r="L264" s="1759"/>
      <c r="M264" s="1759"/>
      <c r="N264" s="1759"/>
      <c r="O264" s="1759"/>
      <c r="P264" s="1759"/>
      <c r="Q264" s="1759"/>
      <c r="R264" s="1759"/>
      <c r="S264" s="1759"/>
      <c r="T264" s="1759"/>
    </row>
    <row r="265" spans="1:20" ht="16.5" customHeight="1">
      <c r="A265" s="1759"/>
      <c r="B265" s="1759"/>
      <c r="C265" s="1759"/>
      <c r="D265" s="1759"/>
      <c r="E265" s="1759"/>
      <c r="F265" s="1759"/>
      <c r="G265" s="1759"/>
      <c r="H265" s="1759"/>
      <c r="I265" s="1759"/>
      <c r="J265" s="1759"/>
      <c r="K265" s="1759"/>
      <c r="L265" s="1759"/>
      <c r="M265" s="1759"/>
      <c r="N265" s="1759"/>
      <c r="O265" s="1759"/>
      <c r="P265" s="1759"/>
      <c r="Q265" s="1759"/>
      <c r="R265" s="1759"/>
      <c r="S265" s="1759"/>
      <c r="T265" s="1759"/>
    </row>
    <row r="266" spans="1:20" ht="16.5" customHeight="1">
      <c r="A266" s="1759"/>
      <c r="B266" s="1759"/>
      <c r="C266" s="1759"/>
      <c r="D266" s="1759"/>
      <c r="E266" s="1759"/>
      <c r="F266" s="1759"/>
      <c r="G266" s="1759"/>
      <c r="H266" s="1759"/>
      <c r="I266" s="1759"/>
      <c r="J266" s="1759"/>
      <c r="K266" s="1759"/>
      <c r="L266" s="1759"/>
      <c r="M266" s="1759"/>
      <c r="N266" s="1759"/>
      <c r="O266" s="1759"/>
      <c r="P266" s="1759"/>
      <c r="Q266" s="1759"/>
      <c r="R266" s="1759"/>
      <c r="S266" s="1759"/>
      <c r="T266" s="1759"/>
    </row>
    <row r="267" spans="1:20" ht="16.5" customHeight="1">
      <c r="A267" s="1759"/>
      <c r="B267" s="1759"/>
      <c r="C267" s="1759"/>
      <c r="D267" s="1759"/>
      <c r="E267" s="1759"/>
      <c r="F267" s="1759"/>
      <c r="G267" s="1759"/>
      <c r="H267" s="1759"/>
      <c r="I267" s="1759"/>
      <c r="J267" s="1759"/>
      <c r="K267" s="1759"/>
      <c r="L267" s="1759"/>
      <c r="M267" s="1759"/>
      <c r="N267" s="1759"/>
      <c r="O267" s="1759"/>
      <c r="P267" s="1759"/>
      <c r="Q267" s="1759"/>
      <c r="R267" s="1759"/>
      <c r="S267" s="1759"/>
      <c r="T267" s="1759"/>
    </row>
    <row r="268" spans="1:20" ht="16.5" customHeight="1">
      <c r="A268" s="1759"/>
      <c r="B268" s="1759"/>
      <c r="C268" s="1759"/>
      <c r="D268" s="1759"/>
      <c r="E268" s="1759"/>
      <c r="F268" s="1759"/>
      <c r="G268" s="1759"/>
      <c r="H268" s="1759"/>
      <c r="I268" s="1759"/>
      <c r="J268" s="1759"/>
      <c r="K268" s="1759"/>
      <c r="L268" s="1759"/>
      <c r="M268" s="1759"/>
      <c r="N268" s="1759"/>
      <c r="O268" s="1759"/>
      <c r="P268" s="1759"/>
      <c r="Q268" s="1759"/>
      <c r="R268" s="1759"/>
      <c r="S268" s="1759"/>
      <c r="T268" s="1759"/>
    </row>
    <row r="269" spans="1:20" ht="16.5" customHeight="1">
      <c r="A269" s="1759"/>
      <c r="B269" s="1759"/>
      <c r="C269" s="1759"/>
      <c r="D269" s="1759"/>
      <c r="E269" s="1759"/>
      <c r="F269" s="1759"/>
      <c r="G269" s="1759"/>
      <c r="H269" s="1759"/>
      <c r="I269" s="1759"/>
      <c r="J269" s="1759"/>
      <c r="K269" s="1759"/>
      <c r="L269" s="1759"/>
      <c r="M269" s="1759"/>
      <c r="N269" s="1759"/>
      <c r="O269" s="1759"/>
      <c r="P269" s="1759"/>
      <c r="Q269" s="1759"/>
      <c r="R269" s="1759"/>
      <c r="S269" s="1759"/>
      <c r="T269" s="1759"/>
    </row>
    <row r="270" spans="1:20" ht="16.5" customHeight="1">
      <c r="A270" s="1759"/>
      <c r="B270" s="1759"/>
      <c r="C270" s="1759"/>
      <c r="D270" s="1759"/>
      <c r="E270" s="1759"/>
      <c r="F270" s="1759"/>
      <c r="G270" s="1759"/>
      <c r="H270" s="1759"/>
      <c r="I270" s="1759"/>
      <c r="J270" s="1759"/>
      <c r="K270" s="1759"/>
      <c r="L270" s="1759"/>
      <c r="M270" s="1759"/>
      <c r="N270" s="1759"/>
      <c r="O270" s="1759"/>
      <c r="P270" s="1759"/>
      <c r="Q270" s="1759"/>
      <c r="R270" s="1759"/>
      <c r="S270" s="1759"/>
      <c r="T270" s="1759"/>
    </row>
    <row r="271" spans="1:20" ht="16.5" customHeight="1">
      <c r="A271" s="1759"/>
      <c r="B271" s="1759"/>
      <c r="C271" s="1759"/>
      <c r="D271" s="1759"/>
      <c r="E271" s="1759"/>
      <c r="F271" s="1759"/>
      <c r="G271" s="1759"/>
      <c r="H271" s="1759"/>
      <c r="I271" s="1759"/>
      <c r="J271" s="1759"/>
      <c r="K271" s="1759"/>
      <c r="L271" s="1759"/>
      <c r="M271" s="1759"/>
      <c r="N271" s="1759"/>
      <c r="O271" s="1759"/>
      <c r="P271" s="1759"/>
      <c r="Q271" s="1759"/>
      <c r="R271" s="1759"/>
      <c r="S271" s="1759"/>
      <c r="T271" s="1759"/>
    </row>
    <row r="272" spans="1:20" ht="16.5" customHeight="1">
      <c r="A272" s="1759"/>
      <c r="B272" s="1759"/>
      <c r="C272" s="1759"/>
      <c r="D272" s="1759"/>
      <c r="E272" s="1759"/>
      <c r="F272" s="1759"/>
      <c r="G272" s="1759"/>
      <c r="H272" s="1759"/>
      <c r="I272" s="1759"/>
      <c r="J272" s="1759"/>
      <c r="K272" s="1759"/>
      <c r="L272" s="1759"/>
      <c r="M272" s="1759"/>
      <c r="N272" s="1759"/>
      <c r="O272" s="1759"/>
      <c r="P272" s="1759"/>
      <c r="Q272" s="1759"/>
      <c r="R272" s="1759"/>
      <c r="S272" s="1759"/>
      <c r="T272" s="1759"/>
    </row>
    <row r="273" spans="1:20" ht="16.5" customHeight="1">
      <c r="A273" s="1759"/>
      <c r="B273" s="1759"/>
      <c r="C273" s="1759"/>
      <c r="D273" s="1759"/>
      <c r="E273" s="1759"/>
      <c r="F273" s="1759"/>
      <c r="G273" s="1759"/>
      <c r="H273" s="1759"/>
      <c r="I273" s="1759"/>
      <c r="J273" s="1759"/>
      <c r="K273" s="1759"/>
      <c r="L273" s="1759"/>
      <c r="M273" s="1759"/>
      <c r="N273" s="1759"/>
      <c r="O273" s="1759"/>
      <c r="P273" s="1759"/>
      <c r="Q273" s="1759"/>
      <c r="R273" s="1759"/>
      <c r="S273" s="1759"/>
      <c r="T273" s="1759"/>
    </row>
    <row r="274" spans="1:20" ht="16.5" customHeight="1">
      <c r="A274" s="1759"/>
      <c r="B274" s="1759"/>
      <c r="C274" s="1759"/>
      <c r="D274" s="1759"/>
      <c r="E274" s="1759"/>
      <c r="F274" s="1759"/>
      <c r="G274" s="1759"/>
      <c r="H274" s="1759"/>
      <c r="I274" s="1759"/>
      <c r="J274" s="1759"/>
      <c r="K274" s="1759"/>
      <c r="L274" s="1759"/>
      <c r="M274" s="1759"/>
      <c r="N274" s="1759"/>
      <c r="O274" s="1759"/>
      <c r="P274" s="1759"/>
      <c r="Q274" s="1759"/>
      <c r="R274" s="1759"/>
      <c r="S274" s="1759"/>
      <c r="T274" s="1759"/>
    </row>
    <row r="275" spans="1:20" ht="16.5" customHeight="1">
      <c r="A275" s="1759"/>
      <c r="B275" s="1759"/>
      <c r="C275" s="1759"/>
      <c r="D275" s="1759"/>
      <c r="E275" s="1759"/>
      <c r="F275" s="1759"/>
      <c r="G275" s="1759"/>
      <c r="H275" s="1759"/>
      <c r="I275" s="1759"/>
      <c r="J275" s="1759"/>
      <c r="K275" s="1759"/>
      <c r="L275" s="1759"/>
      <c r="M275" s="1759"/>
      <c r="N275" s="1759"/>
      <c r="O275" s="1759"/>
      <c r="P275" s="1759"/>
      <c r="Q275" s="1759"/>
      <c r="R275" s="1759"/>
      <c r="S275" s="1759"/>
      <c r="T275" s="1759"/>
    </row>
    <row r="276" spans="1:20" ht="16.5" customHeight="1">
      <c r="A276" s="1759"/>
      <c r="B276" s="1759"/>
      <c r="C276" s="1759"/>
      <c r="D276" s="1759"/>
      <c r="E276" s="1759"/>
      <c r="F276" s="1759"/>
      <c r="G276" s="1759"/>
      <c r="H276" s="1759"/>
      <c r="I276" s="1759"/>
      <c r="J276" s="1759"/>
      <c r="K276" s="1759"/>
      <c r="L276" s="1759"/>
      <c r="M276" s="1759"/>
      <c r="N276" s="1759"/>
      <c r="O276" s="1759"/>
      <c r="P276" s="1759"/>
      <c r="Q276" s="1759"/>
      <c r="R276" s="1759"/>
      <c r="S276" s="1759"/>
      <c r="T276" s="1759"/>
    </row>
    <row r="277" spans="1:20" ht="16.5" customHeight="1">
      <c r="A277" s="1759"/>
      <c r="B277" s="1759"/>
      <c r="C277" s="1759"/>
      <c r="D277" s="1759"/>
      <c r="E277" s="1759"/>
      <c r="F277" s="1759"/>
      <c r="G277" s="1759"/>
      <c r="H277" s="1759"/>
      <c r="I277" s="1759"/>
      <c r="J277" s="1759"/>
      <c r="K277" s="1759"/>
      <c r="L277" s="1759"/>
      <c r="M277" s="1759"/>
      <c r="N277" s="1759"/>
      <c r="O277" s="1759"/>
      <c r="P277" s="1759"/>
      <c r="Q277" s="1759"/>
      <c r="R277" s="1759"/>
      <c r="S277" s="1759"/>
      <c r="T277" s="1759"/>
    </row>
    <row r="278" spans="1:20" ht="16.5" customHeight="1">
      <c r="A278" s="1759"/>
      <c r="B278" s="1759"/>
      <c r="C278" s="1759"/>
      <c r="D278" s="1759"/>
      <c r="E278" s="1759"/>
      <c r="F278" s="1759"/>
      <c r="G278" s="1759"/>
      <c r="H278" s="1759"/>
      <c r="I278" s="1759"/>
      <c r="J278" s="1759"/>
      <c r="K278" s="1759"/>
      <c r="L278" s="1759"/>
      <c r="M278" s="1759"/>
      <c r="N278" s="1759"/>
      <c r="O278" s="1759"/>
      <c r="P278" s="1759"/>
      <c r="Q278" s="1759"/>
      <c r="R278" s="1759"/>
      <c r="S278" s="1759"/>
      <c r="T278" s="1759"/>
    </row>
    <row r="279" spans="1:20" ht="16.5" customHeight="1">
      <c r="A279" s="1759"/>
      <c r="B279" s="1759"/>
      <c r="C279" s="1759"/>
      <c r="D279" s="1759"/>
      <c r="E279" s="1759"/>
      <c r="F279" s="1759"/>
      <c r="G279" s="1759"/>
      <c r="H279" s="1759"/>
      <c r="I279" s="1759"/>
      <c r="J279" s="1759"/>
      <c r="K279" s="1759"/>
      <c r="L279" s="1759"/>
      <c r="M279" s="1759"/>
      <c r="N279" s="1759"/>
      <c r="O279" s="1759"/>
      <c r="P279" s="1759"/>
      <c r="Q279" s="1759"/>
      <c r="R279" s="1759"/>
      <c r="S279" s="1759"/>
      <c r="T279" s="1759"/>
    </row>
    <row r="280" spans="1:20" ht="16.5" customHeight="1">
      <c r="A280" s="1759"/>
      <c r="B280" s="1759"/>
      <c r="C280" s="1759"/>
      <c r="D280" s="1759"/>
      <c r="E280" s="1759"/>
      <c r="F280" s="1759"/>
      <c r="G280" s="1759"/>
      <c r="H280" s="1759"/>
      <c r="I280" s="1759"/>
      <c r="J280" s="1759"/>
      <c r="K280" s="1759"/>
      <c r="L280" s="1759"/>
      <c r="M280" s="1759"/>
      <c r="N280" s="1759"/>
      <c r="O280" s="1759"/>
      <c r="P280" s="1759"/>
      <c r="Q280" s="1759"/>
      <c r="R280" s="1759"/>
      <c r="S280" s="1759"/>
      <c r="T280" s="1759"/>
    </row>
    <row r="281" spans="1:20" ht="16.5" customHeight="1">
      <c r="A281" s="1759"/>
      <c r="B281" s="1759"/>
      <c r="C281" s="1759"/>
      <c r="D281" s="1759"/>
      <c r="E281" s="1759"/>
      <c r="F281" s="1759"/>
      <c r="G281" s="1759"/>
      <c r="H281" s="1759"/>
      <c r="I281" s="1759"/>
      <c r="J281" s="1759"/>
      <c r="K281" s="1759"/>
      <c r="L281" s="1759"/>
      <c r="M281" s="1759"/>
      <c r="N281" s="1759"/>
      <c r="O281" s="1759"/>
      <c r="P281" s="1759"/>
      <c r="Q281" s="1759"/>
      <c r="R281" s="1759"/>
      <c r="S281" s="1759"/>
      <c r="T281" s="1759"/>
    </row>
    <row r="282" spans="1:20" ht="16.5" customHeight="1">
      <c r="A282" s="1759"/>
      <c r="B282" s="1759"/>
      <c r="C282" s="1759"/>
      <c r="D282" s="1759"/>
      <c r="E282" s="1759"/>
      <c r="F282" s="1759"/>
      <c r="G282" s="1759"/>
      <c r="H282" s="1759"/>
      <c r="I282" s="1759"/>
      <c r="J282" s="1759"/>
      <c r="K282" s="1759"/>
      <c r="L282" s="1759"/>
      <c r="M282" s="1759"/>
      <c r="N282" s="1759"/>
      <c r="O282" s="1759"/>
      <c r="P282" s="1759"/>
      <c r="Q282" s="1759"/>
      <c r="R282" s="1759"/>
      <c r="S282" s="1759"/>
      <c r="T282" s="1759"/>
    </row>
    <row r="283" spans="1:20" ht="16.5" customHeight="1">
      <c r="A283" s="1759"/>
      <c r="B283" s="1759"/>
      <c r="C283" s="1759"/>
      <c r="D283" s="1759"/>
      <c r="E283" s="1759"/>
      <c r="F283" s="1759"/>
      <c r="G283" s="1759"/>
      <c r="H283" s="1759"/>
      <c r="I283" s="1759"/>
      <c r="J283" s="1759"/>
      <c r="K283" s="1759"/>
      <c r="L283" s="1759"/>
      <c r="M283" s="1759"/>
      <c r="N283" s="1759"/>
      <c r="O283" s="1759"/>
      <c r="P283" s="1759"/>
      <c r="Q283" s="1759"/>
      <c r="R283" s="1759"/>
      <c r="S283" s="1759"/>
      <c r="T283" s="1759"/>
    </row>
    <row r="284" spans="1:20" ht="16.5" customHeight="1">
      <c r="A284" s="1759"/>
      <c r="B284" s="1759"/>
      <c r="C284" s="1759"/>
      <c r="D284" s="1759"/>
      <c r="E284" s="1759"/>
      <c r="F284" s="1759"/>
      <c r="G284" s="1759"/>
      <c r="H284" s="1759"/>
      <c r="I284" s="1759"/>
      <c r="J284" s="1759"/>
      <c r="K284" s="1759"/>
      <c r="L284" s="1759"/>
      <c r="M284" s="1759"/>
      <c r="N284" s="1759"/>
      <c r="O284" s="1759"/>
      <c r="P284" s="1759"/>
      <c r="Q284" s="1759"/>
      <c r="R284" s="1759"/>
      <c r="S284" s="1759"/>
      <c r="T284" s="1759"/>
    </row>
    <row r="285" spans="1:20" ht="16.5" customHeight="1">
      <c r="A285" s="1759"/>
      <c r="B285" s="1759"/>
      <c r="C285" s="1759"/>
      <c r="D285" s="1759"/>
      <c r="E285" s="1759"/>
      <c r="F285" s="1759"/>
      <c r="G285" s="1759"/>
      <c r="H285" s="1759"/>
      <c r="I285" s="1759"/>
      <c r="J285" s="1759"/>
      <c r="K285" s="1759"/>
      <c r="L285" s="1759"/>
      <c r="M285" s="1759"/>
      <c r="N285" s="1759"/>
      <c r="O285" s="1759"/>
      <c r="P285" s="1759"/>
      <c r="Q285" s="1759"/>
      <c r="R285" s="1759"/>
      <c r="S285" s="1759"/>
      <c r="T285" s="1759"/>
    </row>
    <row r="286" spans="1:20" ht="16.5" customHeight="1">
      <c r="A286" s="1759"/>
      <c r="B286" s="1759"/>
      <c r="C286" s="1759"/>
      <c r="D286" s="1759"/>
      <c r="E286" s="1759"/>
      <c r="F286" s="1759"/>
      <c r="G286" s="1759"/>
      <c r="H286" s="1759"/>
      <c r="I286" s="1759"/>
      <c r="J286" s="1759"/>
      <c r="K286" s="1759"/>
      <c r="L286" s="1759"/>
      <c r="M286" s="1759"/>
      <c r="N286" s="1759"/>
      <c r="O286" s="1759"/>
      <c r="P286" s="1759"/>
      <c r="Q286" s="1759"/>
      <c r="R286" s="1759"/>
      <c r="S286" s="1759"/>
      <c r="T286" s="1759"/>
    </row>
    <row r="287" spans="1:20" ht="16.5" customHeight="1">
      <c r="A287" s="1759"/>
      <c r="B287" s="1759"/>
      <c r="C287" s="1759"/>
      <c r="D287" s="1759"/>
      <c r="E287" s="1759"/>
      <c r="F287" s="1759"/>
      <c r="G287" s="1759"/>
      <c r="H287" s="1759"/>
      <c r="I287" s="1759"/>
      <c r="J287" s="1759"/>
      <c r="K287" s="1759"/>
      <c r="L287" s="1759"/>
      <c r="M287" s="1759"/>
      <c r="N287" s="1759"/>
      <c r="O287" s="1759"/>
      <c r="P287" s="1759"/>
      <c r="Q287" s="1759"/>
      <c r="R287" s="1759"/>
      <c r="S287" s="1759"/>
      <c r="T287" s="1759"/>
    </row>
    <row r="288" spans="1:20" ht="16.5" customHeight="1">
      <c r="A288" s="1759"/>
      <c r="B288" s="1759"/>
      <c r="C288" s="1759"/>
      <c r="D288" s="1759"/>
      <c r="E288" s="1759"/>
      <c r="F288" s="1759"/>
      <c r="G288" s="1759"/>
      <c r="H288" s="1759"/>
      <c r="I288" s="1759"/>
      <c r="J288" s="1759"/>
      <c r="K288" s="1759"/>
      <c r="L288" s="1759"/>
      <c r="M288" s="1759"/>
      <c r="N288" s="1759"/>
      <c r="O288" s="1759"/>
      <c r="P288" s="1759"/>
      <c r="Q288" s="1759"/>
      <c r="R288" s="1759"/>
      <c r="S288" s="1759"/>
      <c r="T288" s="1759"/>
    </row>
    <row r="289" spans="1:20" ht="16.5" customHeight="1">
      <c r="A289" s="1759"/>
      <c r="B289" s="1759"/>
      <c r="C289" s="1759"/>
      <c r="D289" s="1759"/>
      <c r="E289" s="1759"/>
      <c r="F289" s="1759"/>
      <c r="G289" s="1759"/>
      <c r="H289" s="1759"/>
      <c r="I289" s="1759"/>
      <c r="J289" s="1759"/>
      <c r="K289" s="1759"/>
      <c r="L289" s="1759"/>
      <c r="M289" s="1759"/>
      <c r="N289" s="1759"/>
      <c r="O289" s="1759"/>
      <c r="P289" s="1759"/>
      <c r="Q289" s="1759"/>
      <c r="R289" s="1759"/>
      <c r="S289" s="1759"/>
      <c r="T289" s="1759"/>
    </row>
    <row r="290" spans="1:20" ht="16.5" customHeight="1">
      <c r="A290" s="1759"/>
      <c r="B290" s="1759"/>
      <c r="C290" s="1759"/>
      <c r="D290" s="1759"/>
      <c r="E290" s="1759"/>
      <c r="F290" s="1759"/>
      <c r="G290" s="1759"/>
      <c r="H290" s="1759"/>
      <c r="I290" s="1759"/>
      <c r="J290" s="1759"/>
      <c r="K290" s="1759"/>
      <c r="L290" s="1759"/>
      <c r="M290" s="1759"/>
      <c r="N290" s="1759"/>
      <c r="O290" s="1759"/>
      <c r="P290" s="1759"/>
      <c r="Q290" s="1759"/>
      <c r="R290" s="1759"/>
      <c r="S290" s="1759"/>
      <c r="T290" s="1759"/>
    </row>
    <row r="291" spans="1:20" ht="16.5" customHeight="1">
      <c r="A291" s="1759"/>
      <c r="B291" s="1759"/>
      <c r="C291" s="1759"/>
      <c r="D291" s="1759"/>
      <c r="E291" s="1759"/>
      <c r="F291" s="1759"/>
      <c r="G291" s="1759"/>
      <c r="H291" s="1759"/>
      <c r="I291" s="1759"/>
      <c r="J291" s="1759"/>
      <c r="K291" s="1759"/>
      <c r="L291" s="1759"/>
      <c r="M291" s="1759"/>
      <c r="N291" s="1759"/>
      <c r="O291" s="1759"/>
      <c r="P291" s="1759"/>
      <c r="Q291" s="1759"/>
      <c r="R291" s="1759"/>
      <c r="S291" s="1759"/>
      <c r="T291" s="1759"/>
    </row>
    <row r="292" spans="1:20" ht="16.5" customHeight="1">
      <c r="A292" s="1759"/>
      <c r="B292" s="1759"/>
      <c r="C292" s="1759"/>
      <c r="D292" s="1759"/>
      <c r="E292" s="1759"/>
      <c r="F292" s="1759"/>
      <c r="G292" s="1759"/>
      <c r="H292" s="1759"/>
      <c r="I292" s="1759"/>
      <c r="J292" s="1759"/>
      <c r="K292" s="1759"/>
      <c r="L292" s="1759"/>
      <c r="M292" s="1759"/>
      <c r="N292" s="1759"/>
      <c r="O292" s="1759"/>
      <c r="P292" s="1759"/>
      <c r="Q292" s="1759"/>
      <c r="R292" s="1759"/>
      <c r="S292" s="1759"/>
      <c r="T292" s="1759"/>
    </row>
    <row r="293" spans="1:20" ht="16.5" customHeight="1">
      <c r="A293" s="1759"/>
      <c r="B293" s="1759"/>
      <c r="C293" s="1759"/>
      <c r="D293" s="1759"/>
      <c r="E293" s="1759"/>
      <c r="F293" s="1759"/>
      <c r="G293" s="1759"/>
      <c r="H293" s="1759"/>
      <c r="I293" s="1759"/>
      <c r="J293" s="1759"/>
      <c r="K293" s="1759"/>
      <c r="L293" s="1759"/>
      <c r="M293" s="1759"/>
      <c r="N293" s="1759"/>
      <c r="O293" s="1759"/>
      <c r="P293" s="1759"/>
      <c r="Q293" s="1759"/>
      <c r="R293" s="1759"/>
      <c r="S293" s="1759"/>
      <c r="T293" s="1759"/>
    </row>
    <row r="294" spans="1:20" ht="16.5" customHeight="1">
      <c r="A294" s="1759"/>
      <c r="B294" s="1759"/>
      <c r="C294" s="1759"/>
      <c r="D294" s="1759"/>
      <c r="E294" s="1759"/>
      <c r="F294" s="1759"/>
      <c r="G294" s="1759"/>
      <c r="H294" s="1759"/>
      <c r="I294" s="1759"/>
      <c r="J294" s="1759"/>
      <c r="K294" s="1759"/>
      <c r="L294" s="1759"/>
      <c r="M294" s="1759"/>
      <c r="N294" s="1759"/>
      <c r="O294" s="1759"/>
      <c r="P294" s="1759"/>
      <c r="Q294" s="1759"/>
      <c r="R294" s="1759"/>
      <c r="S294" s="1759"/>
      <c r="T294" s="1759"/>
    </row>
    <row r="295" spans="1:20" ht="16.5" customHeight="1">
      <c r="A295" s="1759"/>
      <c r="B295" s="1759"/>
      <c r="C295" s="1759"/>
      <c r="D295" s="1759"/>
      <c r="E295" s="1759"/>
      <c r="F295" s="1759"/>
      <c r="G295" s="1759"/>
      <c r="H295" s="1759"/>
      <c r="I295" s="1759"/>
      <c r="J295" s="1759"/>
      <c r="K295" s="1759"/>
      <c r="L295" s="1759"/>
      <c r="M295" s="1759"/>
      <c r="N295" s="1759"/>
      <c r="O295" s="1759"/>
      <c r="P295" s="1759"/>
      <c r="Q295" s="1759"/>
      <c r="R295" s="1759"/>
      <c r="S295" s="1759"/>
      <c r="T295" s="1759"/>
    </row>
    <row r="296" spans="1:20" ht="16.5" customHeight="1">
      <c r="A296" s="1759"/>
      <c r="B296" s="1759"/>
      <c r="C296" s="1759"/>
      <c r="D296" s="1759"/>
      <c r="E296" s="1759"/>
      <c r="F296" s="1759"/>
      <c r="G296" s="1759"/>
      <c r="H296" s="1759"/>
      <c r="I296" s="1759"/>
      <c r="J296" s="1759"/>
      <c r="K296" s="1759"/>
      <c r="L296" s="1759"/>
      <c r="M296" s="1759"/>
      <c r="N296" s="1759"/>
      <c r="O296" s="1759"/>
      <c r="P296" s="1759"/>
      <c r="Q296" s="1759"/>
      <c r="R296" s="1759"/>
      <c r="S296" s="1759"/>
      <c r="T296" s="1759"/>
    </row>
    <row r="297" spans="1:20" ht="16.5" customHeight="1">
      <c r="A297" s="1759"/>
      <c r="B297" s="1759"/>
      <c r="C297" s="1759"/>
      <c r="D297" s="1759"/>
      <c r="E297" s="1759"/>
      <c r="F297" s="1759"/>
      <c r="G297" s="1759"/>
      <c r="H297" s="1759"/>
      <c r="I297" s="1759"/>
      <c r="J297" s="1759"/>
      <c r="K297" s="1759"/>
      <c r="L297" s="1759"/>
      <c r="M297" s="1759"/>
      <c r="N297" s="1759"/>
      <c r="O297" s="1759"/>
      <c r="P297" s="1759"/>
      <c r="Q297" s="1759"/>
      <c r="R297" s="1759"/>
      <c r="S297" s="1759"/>
      <c r="T297" s="1759"/>
    </row>
    <row r="298" spans="1:20" ht="16.5" customHeight="1">
      <c r="A298" s="1759"/>
      <c r="B298" s="1759"/>
      <c r="C298" s="1759"/>
      <c r="D298" s="1759"/>
      <c r="E298" s="1759"/>
      <c r="F298" s="1759"/>
      <c r="G298" s="1759"/>
      <c r="H298" s="1759"/>
      <c r="I298" s="1759"/>
      <c r="J298" s="1759"/>
      <c r="K298" s="1759"/>
      <c r="L298" s="1759"/>
      <c r="M298" s="1759"/>
      <c r="N298" s="1759"/>
      <c r="O298" s="1759"/>
      <c r="P298" s="1759"/>
      <c r="Q298" s="1759"/>
      <c r="R298" s="1759"/>
      <c r="S298" s="1759"/>
      <c r="T298" s="1759"/>
    </row>
    <row r="299" spans="1:20" ht="16.5" customHeight="1">
      <c r="A299" s="1759"/>
      <c r="B299" s="1759"/>
      <c r="C299" s="1759"/>
      <c r="D299" s="1759"/>
      <c r="E299" s="1759"/>
      <c r="F299" s="1759"/>
      <c r="G299" s="1759"/>
      <c r="H299" s="1759"/>
      <c r="I299" s="1759"/>
      <c r="J299" s="1759"/>
      <c r="K299" s="1759"/>
      <c r="L299" s="1759"/>
      <c r="M299" s="1759"/>
      <c r="N299" s="1759"/>
      <c r="O299" s="1759"/>
      <c r="P299" s="1759"/>
      <c r="Q299" s="1759"/>
      <c r="R299" s="1759"/>
      <c r="S299" s="1759"/>
      <c r="T299" s="1759"/>
    </row>
    <row r="300" spans="1:20" ht="16.5" customHeight="1">
      <c r="A300" s="1759"/>
      <c r="B300" s="1759"/>
      <c r="C300" s="1759"/>
      <c r="D300" s="1759"/>
      <c r="E300" s="1759"/>
      <c r="F300" s="1759"/>
      <c r="G300" s="1759"/>
      <c r="H300" s="1759"/>
      <c r="I300" s="1759"/>
      <c r="J300" s="1759"/>
      <c r="K300" s="1759"/>
      <c r="L300" s="1759"/>
      <c r="M300" s="1759"/>
      <c r="N300" s="1759"/>
      <c r="O300" s="1759"/>
      <c r="P300" s="1759"/>
      <c r="Q300" s="1759"/>
      <c r="R300" s="1759"/>
      <c r="S300" s="1759"/>
      <c r="T300" s="1759"/>
    </row>
    <row r="301" spans="1:20" ht="16.5" customHeight="1">
      <c r="A301" s="1759"/>
      <c r="B301" s="1759"/>
      <c r="C301" s="1759"/>
      <c r="D301" s="1759"/>
      <c r="E301" s="1759"/>
      <c r="F301" s="1759"/>
      <c r="G301" s="1759"/>
      <c r="H301" s="1759"/>
      <c r="I301" s="1759"/>
      <c r="J301" s="1759"/>
      <c r="K301" s="1759"/>
      <c r="L301" s="1759"/>
      <c r="M301" s="1759"/>
      <c r="N301" s="1759"/>
      <c r="O301" s="1759"/>
      <c r="P301" s="1759"/>
      <c r="Q301" s="1759"/>
      <c r="R301" s="1759"/>
      <c r="S301" s="1759"/>
      <c r="T301" s="1759"/>
    </row>
    <row r="302" spans="1:20" ht="16.5" customHeight="1">
      <c r="A302" s="1759"/>
      <c r="B302" s="1759"/>
      <c r="C302" s="1759"/>
      <c r="D302" s="1759"/>
      <c r="E302" s="1759"/>
      <c r="F302" s="1759"/>
      <c r="G302" s="1759"/>
      <c r="H302" s="1759"/>
      <c r="I302" s="1759"/>
      <c r="J302" s="1759"/>
      <c r="K302" s="1759"/>
      <c r="L302" s="1759"/>
      <c r="M302" s="1759"/>
      <c r="N302" s="1759"/>
      <c r="O302" s="1759"/>
      <c r="P302" s="1759"/>
      <c r="Q302" s="1759"/>
      <c r="R302" s="1759"/>
      <c r="S302" s="1759"/>
      <c r="T302" s="1759"/>
    </row>
    <row r="303" spans="1:20" ht="16.5" customHeight="1">
      <c r="A303" s="1759"/>
      <c r="B303" s="1759"/>
      <c r="C303" s="1759"/>
      <c r="D303" s="1759"/>
      <c r="E303" s="1759"/>
      <c r="F303" s="1759"/>
      <c r="G303" s="1759"/>
      <c r="H303" s="1759"/>
      <c r="I303" s="1759"/>
      <c r="J303" s="1759"/>
      <c r="K303" s="1759"/>
      <c r="L303" s="1759"/>
      <c r="M303" s="1759"/>
      <c r="N303" s="1759"/>
      <c r="O303" s="1759"/>
      <c r="P303" s="1759"/>
      <c r="Q303" s="1759"/>
      <c r="R303" s="1759"/>
      <c r="S303" s="1759"/>
      <c r="T303" s="1759"/>
    </row>
    <row r="304" spans="1:20" ht="16.5" customHeight="1">
      <c r="A304" s="1759"/>
      <c r="B304" s="1759"/>
      <c r="C304" s="1759"/>
      <c r="D304" s="1759"/>
      <c r="E304" s="1759"/>
      <c r="F304" s="1759"/>
      <c r="G304" s="1759"/>
      <c r="H304" s="1759"/>
      <c r="I304" s="1759"/>
      <c r="J304" s="1759"/>
      <c r="K304" s="1759"/>
      <c r="L304" s="1759"/>
      <c r="M304" s="1759"/>
      <c r="N304" s="1759"/>
      <c r="O304" s="1759"/>
      <c r="P304" s="1759"/>
      <c r="Q304" s="1759"/>
      <c r="R304" s="1759"/>
      <c r="S304" s="1759"/>
      <c r="T304" s="1759"/>
    </row>
    <row r="305" spans="1:20" ht="16.5" customHeight="1">
      <c r="A305" s="1759"/>
      <c r="B305" s="1759"/>
      <c r="C305" s="1759"/>
      <c r="D305" s="1759"/>
      <c r="E305" s="1759"/>
      <c r="F305" s="1759"/>
      <c r="G305" s="1759"/>
      <c r="H305" s="1759"/>
      <c r="I305" s="1759"/>
      <c r="J305" s="1759"/>
      <c r="K305" s="1759"/>
      <c r="L305" s="1759"/>
      <c r="M305" s="1759"/>
      <c r="N305" s="1759"/>
      <c r="O305" s="1759"/>
      <c r="P305" s="1759"/>
      <c r="Q305" s="1759"/>
      <c r="R305" s="1759"/>
      <c r="S305" s="1759"/>
      <c r="T305" s="1759"/>
    </row>
    <row r="306" spans="1:20" ht="16.5" customHeight="1">
      <c r="A306" s="1759"/>
      <c r="B306" s="1759"/>
      <c r="C306" s="1759"/>
      <c r="D306" s="1759"/>
      <c r="E306" s="1759"/>
      <c r="F306" s="1759"/>
      <c r="G306" s="1759"/>
      <c r="H306" s="1759"/>
      <c r="I306" s="1759"/>
      <c r="J306" s="1759"/>
      <c r="K306" s="1759"/>
      <c r="L306" s="1759"/>
      <c r="M306" s="1759"/>
      <c r="N306" s="1759"/>
      <c r="O306" s="1759"/>
      <c r="P306" s="1759"/>
      <c r="Q306" s="1759"/>
      <c r="R306" s="1759"/>
      <c r="S306" s="1759"/>
      <c r="T306" s="1759"/>
    </row>
    <row r="307" spans="1:20" ht="16.5" customHeight="1">
      <c r="A307" s="1759"/>
      <c r="B307" s="1759"/>
      <c r="C307" s="1759"/>
      <c r="D307" s="1759"/>
      <c r="E307" s="1759"/>
      <c r="F307" s="1759"/>
      <c r="G307" s="1759"/>
      <c r="H307" s="1759"/>
      <c r="I307" s="1759"/>
      <c r="J307" s="1759"/>
      <c r="K307" s="1759"/>
      <c r="L307" s="1759"/>
      <c r="M307" s="1759"/>
      <c r="N307" s="1759"/>
      <c r="O307" s="1759"/>
      <c r="P307" s="1759"/>
      <c r="Q307" s="1759"/>
      <c r="R307" s="1759"/>
      <c r="S307" s="1759"/>
      <c r="T307" s="1759"/>
    </row>
    <row r="308" spans="1:20" ht="16.5" customHeight="1">
      <c r="A308" s="1759"/>
      <c r="B308" s="1759"/>
      <c r="C308" s="1759"/>
      <c r="D308" s="1759"/>
      <c r="E308" s="1759"/>
      <c r="F308" s="1759"/>
      <c r="G308" s="1759"/>
      <c r="H308" s="1759"/>
      <c r="I308" s="1759"/>
      <c r="J308" s="1759"/>
      <c r="K308" s="1759"/>
      <c r="L308" s="1759"/>
      <c r="M308" s="1759"/>
      <c r="N308" s="1759"/>
      <c r="O308" s="1759"/>
      <c r="P308" s="1759"/>
      <c r="Q308" s="1759"/>
      <c r="R308" s="1759"/>
      <c r="S308" s="1759"/>
      <c r="T308" s="1759"/>
    </row>
    <row r="309" spans="1:20" ht="16.5" customHeight="1">
      <c r="A309" s="1759"/>
      <c r="B309" s="1759"/>
      <c r="C309" s="1759"/>
      <c r="D309" s="1759"/>
      <c r="E309" s="1759"/>
      <c r="F309" s="1759"/>
      <c r="G309" s="1759"/>
      <c r="H309" s="1759"/>
      <c r="I309" s="1759"/>
      <c r="J309" s="1759"/>
      <c r="K309" s="1759"/>
      <c r="L309" s="1759"/>
      <c r="M309" s="1759"/>
      <c r="N309" s="1759"/>
      <c r="O309" s="1759"/>
      <c r="P309" s="1759"/>
      <c r="Q309" s="1759"/>
      <c r="R309" s="1759"/>
      <c r="S309" s="1759"/>
      <c r="T309" s="1759"/>
    </row>
    <row r="310" spans="1:20" ht="16.5" customHeight="1">
      <c r="A310" s="1759"/>
      <c r="B310" s="1759"/>
      <c r="C310" s="1759"/>
      <c r="D310" s="1759"/>
      <c r="E310" s="1759"/>
      <c r="F310" s="1759"/>
      <c r="G310" s="1759"/>
      <c r="H310" s="1759"/>
      <c r="I310" s="1759"/>
      <c r="J310" s="1759"/>
      <c r="K310" s="1759"/>
      <c r="L310" s="1759"/>
      <c r="M310" s="1759"/>
      <c r="N310" s="1759"/>
      <c r="O310" s="1759"/>
      <c r="P310" s="1759"/>
      <c r="Q310" s="1759"/>
      <c r="R310" s="1759"/>
      <c r="S310" s="1759"/>
      <c r="T310" s="1759"/>
    </row>
    <row r="311" spans="1:20" ht="16.5" customHeight="1">
      <c r="A311" s="1759"/>
      <c r="B311" s="1759"/>
      <c r="C311" s="1759"/>
      <c r="D311" s="1759"/>
      <c r="E311" s="1759"/>
      <c r="F311" s="1759"/>
      <c r="G311" s="1759"/>
      <c r="H311" s="1759"/>
      <c r="I311" s="1759"/>
      <c r="J311" s="1759"/>
      <c r="K311" s="1759"/>
      <c r="L311" s="1759"/>
      <c r="M311" s="1759"/>
      <c r="N311" s="1759"/>
      <c r="O311" s="1759"/>
      <c r="P311" s="1759"/>
      <c r="Q311" s="1759"/>
      <c r="R311" s="1759"/>
      <c r="S311" s="1759"/>
      <c r="T311" s="1759"/>
    </row>
    <row r="312" spans="1:20" ht="16.5" customHeight="1">
      <c r="A312" s="1759"/>
      <c r="B312" s="1759"/>
      <c r="C312" s="1759"/>
      <c r="D312" s="1759"/>
      <c r="E312" s="1759"/>
      <c r="F312" s="1759"/>
      <c r="G312" s="1759"/>
      <c r="H312" s="1759"/>
      <c r="I312" s="1759"/>
      <c r="J312" s="1759"/>
      <c r="K312" s="1759"/>
      <c r="L312" s="1759"/>
      <c r="M312" s="1759"/>
      <c r="N312" s="1759"/>
      <c r="O312" s="1759"/>
      <c r="P312" s="1759"/>
      <c r="Q312" s="1759"/>
      <c r="R312" s="1759"/>
      <c r="S312" s="1759"/>
      <c r="T312" s="1759"/>
    </row>
    <row r="313" spans="1:20" ht="16.5" customHeight="1">
      <c r="A313" s="1759"/>
      <c r="B313" s="1759"/>
      <c r="C313" s="1759"/>
      <c r="D313" s="1759"/>
      <c r="E313" s="1759"/>
      <c r="F313" s="1759"/>
      <c r="G313" s="1759"/>
      <c r="H313" s="1759"/>
      <c r="I313" s="1759"/>
      <c r="J313" s="1759"/>
      <c r="K313" s="1759"/>
      <c r="L313" s="1759"/>
      <c r="M313" s="1759"/>
      <c r="N313" s="1759"/>
      <c r="O313" s="1759"/>
      <c r="P313" s="1759"/>
      <c r="Q313" s="1759"/>
      <c r="R313" s="1759"/>
      <c r="S313" s="1759"/>
      <c r="T313" s="1759"/>
    </row>
    <row r="314" spans="1:20" ht="16.5" customHeight="1">
      <c r="A314" s="1759"/>
      <c r="B314" s="1759"/>
      <c r="C314" s="1759"/>
      <c r="D314" s="1759"/>
      <c r="E314" s="1759"/>
      <c r="F314" s="1759"/>
      <c r="G314" s="1759"/>
      <c r="H314" s="1759"/>
      <c r="I314" s="1759"/>
      <c r="J314" s="1759"/>
      <c r="K314" s="1759"/>
      <c r="L314" s="1759"/>
      <c r="M314" s="1759"/>
      <c r="N314" s="1759"/>
      <c r="O314" s="1759"/>
      <c r="P314" s="1759"/>
      <c r="Q314" s="1759"/>
      <c r="R314" s="1759"/>
      <c r="S314" s="1759"/>
      <c r="T314" s="1759"/>
    </row>
    <row r="315" spans="1:20" ht="16.5" customHeight="1">
      <c r="A315" s="1759"/>
      <c r="B315" s="1759"/>
      <c r="C315" s="1759"/>
      <c r="D315" s="1759"/>
      <c r="E315" s="1759"/>
      <c r="F315" s="1759"/>
      <c r="G315" s="1759"/>
      <c r="H315" s="1759"/>
      <c r="I315" s="1759"/>
      <c r="J315" s="1759"/>
      <c r="K315" s="1759"/>
      <c r="L315" s="1759"/>
      <c r="M315" s="1759"/>
      <c r="N315" s="1759"/>
      <c r="O315" s="1759"/>
      <c r="P315" s="1759"/>
      <c r="Q315" s="1759"/>
      <c r="R315" s="1759"/>
      <c r="S315" s="1759"/>
      <c r="T315" s="1759"/>
    </row>
    <row r="316" spans="1:20" ht="16.5" customHeight="1">
      <c r="A316" s="1759"/>
      <c r="B316" s="1759"/>
      <c r="C316" s="1759"/>
      <c r="D316" s="1759"/>
      <c r="E316" s="1759"/>
      <c r="F316" s="1759"/>
      <c r="G316" s="1759"/>
      <c r="H316" s="1759"/>
      <c r="I316" s="1759"/>
      <c r="J316" s="1759"/>
      <c r="K316" s="1759"/>
      <c r="L316" s="1759"/>
      <c r="M316" s="1759"/>
      <c r="N316" s="1759"/>
      <c r="O316" s="1759"/>
      <c r="P316" s="1759"/>
      <c r="Q316" s="1759"/>
      <c r="R316" s="1759"/>
      <c r="S316" s="1759"/>
      <c r="T316" s="1759"/>
    </row>
    <row r="317" spans="1:20" ht="16.5" customHeight="1">
      <c r="A317" s="1759"/>
      <c r="B317" s="1759"/>
      <c r="C317" s="1759"/>
      <c r="D317" s="1759"/>
      <c r="E317" s="1759"/>
      <c r="F317" s="1759"/>
      <c r="G317" s="1759"/>
      <c r="H317" s="1759"/>
      <c r="I317" s="1759"/>
      <c r="J317" s="1759"/>
      <c r="K317" s="1759"/>
      <c r="L317" s="1759"/>
      <c r="M317" s="1759"/>
      <c r="N317" s="1759"/>
      <c r="O317" s="1759"/>
      <c r="P317" s="1759"/>
      <c r="Q317" s="1759"/>
      <c r="R317" s="1759"/>
      <c r="S317" s="1759"/>
      <c r="T317" s="1759"/>
    </row>
    <row r="318" spans="1:20" ht="16.5" customHeight="1">
      <c r="A318" s="1759"/>
      <c r="B318" s="1759"/>
      <c r="C318" s="1759"/>
      <c r="D318" s="1759"/>
      <c r="E318" s="1759"/>
      <c r="F318" s="1759"/>
      <c r="G318" s="1759"/>
      <c r="H318" s="1759"/>
      <c r="I318" s="1759"/>
      <c r="J318" s="1759"/>
      <c r="K318" s="1759"/>
      <c r="L318" s="1759"/>
      <c r="M318" s="1759"/>
      <c r="N318" s="1759"/>
      <c r="O318" s="1759"/>
      <c r="P318" s="1759"/>
      <c r="Q318" s="1759"/>
      <c r="R318" s="1759"/>
      <c r="S318" s="1759"/>
      <c r="T318" s="1759"/>
    </row>
    <row r="319" spans="1:20" ht="16.5" customHeight="1">
      <c r="A319" s="1759"/>
      <c r="B319" s="1759"/>
      <c r="C319" s="1759"/>
      <c r="D319" s="1759"/>
      <c r="E319" s="1759"/>
      <c r="F319" s="1759"/>
      <c r="G319" s="1759"/>
      <c r="H319" s="1759"/>
      <c r="I319" s="1759"/>
      <c r="J319" s="1759"/>
      <c r="K319" s="1759"/>
      <c r="L319" s="1759"/>
      <c r="M319" s="1759"/>
      <c r="N319" s="1759"/>
      <c r="O319" s="1759"/>
      <c r="P319" s="1759"/>
      <c r="Q319" s="1759"/>
      <c r="R319" s="1759"/>
      <c r="S319" s="1759"/>
      <c r="T319" s="1759"/>
    </row>
    <row r="320" spans="1:20" ht="16.5" customHeight="1">
      <c r="A320" s="1759"/>
      <c r="B320" s="1759"/>
      <c r="C320" s="1759"/>
      <c r="D320" s="1759"/>
      <c r="E320" s="1759"/>
      <c r="F320" s="1759"/>
      <c r="G320" s="1759"/>
      <c r="H320" s="1759"/>
      <c r="I320" s="1759"/>
      <c r="J320" s="1759"/>
      <c r="K320" s="1759"/>
      <c r="L320" s="1759"/>
      <c r="M320" s="1759"/>
      <c r="N320" s="1759"/>
      <c r="O320" s="1759"/>
      <c r="P320" s="1759"/>
      <c r="Q320" s="1759"/>
      <c r="R320" s="1759"/>
      <c r="S320" s="1759"/>
      <c r="T320" s="1759"/>
    </row>
    <row r="321" spans="1:20" ht="16.5" customHeight="1">
      <c r="A321" s="1759"/>
      <c r="B321" s="1759"/>
      <c r="C321" s="1759"/>
      <c r="D321" s="1759"/>
      <c r="E321" s="1759"/>
      <c r="F321" s="1759"/>
      <c r="G321" s="1759"/>
      <c r="H321" s="1759"/>
      <c r="I321" s="1759"/>
      <c r="J321" s="1759"/>
      <c r="K321" s="1759"/>
      <c r="L321" s="1759"/>
      <c r="M321" s="1759"/>
      <c r="N321" s="1759"/>
      <c r="O321" s="1759"/>
      <c r="P321" s="1759"/>
      <c r="Q321" s="1759"/>
      <c r="R321" s="1759"/>
      <c r="S321" s="1759"/>
      <c r="T321" s="1759"/>
    </row>
    <row r="322" spans="1:20" ht="16.5" customHeight="1">
      <c r="A322" s="1759"/>
      <c r="B322" s="1759"/>
      <c r="C322" s="1759"/>
      <c r="D322" s="1759"/>
      <c r="E322" s="1759"/>
      <c r="F322" s="1759"/>
      <c r="G322" s="1759"/>
      <c r="H322" s="1759"/>
      <c r="I322" s="1759"/>
      <c r="J322" s="1759"/>
      <c r="K322" s="1759"/>
      <c r="L322" s="1759"/>
      <c r="M322" s="1759"/>
      <c r="N322" s="1759"/>
      <c r="O322" s="1759"/>
      <c r="P322" s="1759"/>
      <c r="Q322" s="1759"/>
      <c r="R322" s="1759"/>
      <c r="S322" s="1759"/>
      <c r="T322" s="1759"/>
    </row>
    <row r="323" spans="1:20" ht="16.5" customHeight="1">
      <c r="A323" s="1759"/>
      <c r="B323" s="1759"/>
      <c r="C323" s="1759"/>
      <c r="D323" s="1759"/>
      <c r="E323" s="1759"/>
      <c r="F323" s="1759"/>
      <c r="G323" s="1759"/>
      <c r="H323" s="1759"/>
      <c r="I323" s="1759"/>
      <c r="J323" s="1759"/>
      <c r="K323" s="1759"/>
      <c r="L323" s="1759"/>
      <c r="M323" s="1759"/>
      <c r="N323" s="1759"/>
      <c r="O323" s="1759"/>
      <c r="P323" s="1759"/>
      <c r="Q323" s="1759"/>
      <c r="R323" s="1759"/>
      <c r="S323" s="1759"/>
      <c r="T323" s="1759"/>
    </row>
    <row r="324" spans="1:20" ht="16.5" customHeight="1">
      <c r="A324" s="1759"/>
      <c r="B324" s="1759"/>
      <c r="C324" s="1759"/>
      <c r="D324" s="1759"/>
      <c r="E324" s="1759"/>
      <c r="F324" s="1759"/>
      <c r="G324" s="1759"/>
      <c r="H324" s="1759"/>
      <c r="I324" s="1759"/>
      <c r="J324" s="1759"/>
      <c r="K324" s="1759"/>
      <c r="L324" s="1759"/>
      <c r="M324" s="1759"/>
      <c r="N324" s="1759"/>
      <c r="O324" s="1759"/>
      <c r="P324" s="1759"/>
      <c r="Q324" s="1759"/>
      <c r="R324" s="1759"/>
      <c r="S324" s="1759"/>
      <c r="T324" s="1759"/>
    </row>
    <row r="325" spans="1:20" ht="16.5" customHeight="1">
      <c r="A325" s="1759"/>
      <c r="B325" s="1759"/>
      <c r="C325" s="1759"/>
      <c r="D325" s="1759"/>
      <c r="E325" s="1759"/>
      <c r="F325" s="1759"/>
      <c r="G325" s="1759"/>
      <c r="H325" s="1759"/>
      <c r="I325" s="1759"/>
      <c r="J325" s="1759"/>
      <c r="K325" s="1759"/>
      <c r="L325" s="1759"/>
      <c r="M325" s="1759"/>
      <c r="N325" s="1759"/>
      <c r="O325" s="1759"/>
      <c r="P325" s="1759"/>
      <c r="Q325" s="1759"/>
      <c r="R325" s="1759"/>
      <c r="S325" s="1759"/>
      <c r="T325" s="1759"/>
    </row>
    <row r="326" spans="1:20" ht="16.5" customHeight="1">
      <c r="A326" s="1759"/>
      <c r="B326" s="1759"/>
      <c r="C326" s="1759"/>
      <c r="D326" s="1759"/>
      <c r="E326" s="1759"/>
      <c r="F326" s="1759"/>
      <c r="G326" s="1759"/>
      <c r="H326" s="1759"/>
      <c r="I326" s="1759"/>
      <c r="J326" s="1759"/>
      <c r="K326" s="1759"/>
      <c r="L326" s="1759"/>
      <c r="M326" s="1759"/>
      <c r="N326" s="1759"/>
      <c r="O326" s="1759"/>
      <c r="P326" s="1759"/>
      <c r="Q326" s="1759"/>
      <c r="R326" s="1759"/>
      <c r="S326" s="1759"/>
      <c r="T326" s="1759"/>
    </row>
    <row r="327" spans="1:20" ht="16.5" customHeight="1">
      <c r="A327" s="1759"/>
      <c r="B327" s="1759"/>
      <c r="C327" s="1759"/>
      <c r="D327" s="1759"/>
      <c r="E327" s="1759"/>
      <c r="F327" s="1759"/>
      <c r="G327" s="1759"/>
      <c r="H327" s="1759"/>
      <c r="I327" s="1759"/>
      <c r="J327" s="1759"/>
      <c r="K327" s="1759"/>
      <c r="L327" s="1759"/>
      <c r="M327" s="1759"/>
      <c r="N327" s="1759"/>
      <c r="O327" s="1759"/>
      <c r="P327" s="1759"/>
      <c r="Q327" s="1759"/>
      <c r="R327" s="1759"/>
      <c r="S327" s="1759"/>
      <c r="T327" s="1759"/>
    </row>
    <row r="328" spans="1:20" ht="16.5" customHeight="1">
      <c r="A328" s="1759"/>
      <c r="B328" s="1759"/>
      <c r="C328" s="1759"/>
      <c r="D328" s="1759"/>
      <c r="E328" s="1759"/>
      <c r="F328" s="1759"/>
      <c r="G328" s="1759"/>
      <c r="H328" s="1759"/>
      <c r="I328" s="1759"/>
      <c r="J328" s="1759"/>
      <c r="K328" s="1759"/>
      <c r="L328" s="1759"/>
      <c r="M328" s="1759"/>
      <c r="N328" s="1759"/>
      <c r="O328" s="1759"/>
      <c r="P328" s="1759"/>
      <c r="Q328" s="1759"/>
      <c r="R328" s="1759"/>
      <c r="S328" s="1759"/>
      <c r="T328" s="1759"/>
    </row>
    <row r="329" spans="1:20" ht="16.5" customHeight="1">
      <c r="A329" s="1759"/>
      <c r="B329" s="1759"/>
      <c r="C329" s="1759"/>
      <c r="D329" s="1759"/>
      <c r="E329" s="1759"/>
      <c r="F329" s="1759"/>
      <c r="G329" s="1759"/>
      <c r="H329" s="1759"/>
      <c r="I329" s="1759"/>
      <c r="J329" s="1759"/>
      <c r="K329" s="1759"/>
      <c r="L329" s="1759"/>
      <c r="M329" s="1759"/>
      <c r="N329" s="1759"/>
      <c r="O329" s="1759"/>
      <c r="P329" s="1759"/>
      <c r="Q329" s="1759"/>
      <c r="R329" s="1759"/>
      <c r="S329" s="1759"/>
      <c r="T329" s="1759"/>
    </row>
    <row r="330" spans="1:20" ht="16.5" customHeight="1">
      <c r="A330" s="1759"/>
      <c r="B330" s="1759"/>
      <c r="C330" s="1759"/>
      <c r="D330" s="1759"/>
      <c r="E330" s="1759"/>
      <c r="F330" s="1759"/>
      <c r="G330" s="1759"/>
      <c r="H330" s="1759"/>
      <c r="I330" s="1759"/>
      <c r="J330" s="1759"/>
      <c r="K330" s="1759"/>
      <c r="L330" s="1759"/>
      <c r="M330" s="1759"/>
      <c r="N330" s="1759"/>
      <c r="O330" s="1759"/>
      <c r="P330" s="1759"/>
      <c r="Q330" s="1759"/>
      <c r="R330" s="1759"/>
      <c r="S330" s="1759"/>
      <c r="T330" s="1759"/>
    </row>
    <row r="331" spans="1:20" ht="16.5" customHeight="1">
      <c r="A331" s="1759"/>
      <c r="B331" s="1759"/>
      <c r="C331" s="1759"/>
      <c r="D331" s="1759"/>
      <c r="E331" s="1759"/>
      <c r="F331" s="1759"/>
      <c r="G331" s="1759"/>
      <c r="H331" s="1759"/>
      <c r="I331" s="1759"/>
      <c r="J331" s="1759"/>
      <c r="K331" s="1759"/>
      <c r="L331" s="1759"/>
      <c r="M331" s="1759"/>
      <c r="N331" s="1759"/>
      <c r="O331" s="1759"/>
      <c r="P331" s="1759"/>
      <c r="Q331" s="1759"/>
      <c r="R331" s="1759"/>
      <c r="S331" s="1759"/>
      <c r="T331" s="1759"/>
    </row>
    <row r="332" spans="1:20" ht="16.5" customHeight="1">
      <c r="A332" s="1759"/>
      <c r="B332" s="1759"/>
      <c r="C332" s="1759"/>
      <c r="D332" s="1759"/>
      <c r="E332" s="1759"/>
      <c r="F332" s="1759"/>
      <c r="G332" s="1759"/>
      <c r="H332" s="1759"/>
      <c r="I332" s="1759"/>
      <c r="J332" s="1759"/>
      <c r="K332" s="1759"/>
      <c r="L332" s="1759"/>
      <c r="M332" s="1759"/>
      <c r="N332" s="1759"/>
      <c r="O332" s="1759"/>
      <c r="P332" s="1759"/>
      <c r="Q332" s="1759"/>
      <c r="R332" s="1759"/>
      <c r="S332" s="1759"/>
      <c r="T332" s="1759"/>
    </row>
    <row r="333" spans="1:20" ht="16.5" customHeight="1">
      <c r="A333" s="1759"/>
      <c r="B333" s="1759"/>
      <c r="C333" s="1759"/>
      <c r="D333" s="1759"/>
      <c r="E333" s="1759"/>
      <c r="F333" s="1759"/>
      <c r="G333" s="1759"/>
      <c r="H333" s="1759"/>
      <c r="I333" s="1759"/>
      <c r="J333" s="1759"/>
      <c r="K333" s="1759"/>
      <c r="L333" s="1759"/>
      <c r="M333" s="1759"/>
      <c r="N333" s="1759"/>
      <c r="O333" s="1759"/>
      <c r="P333" s="1759"/>
      <c r="Q333" s="1759"/>
      <c r="R333" s="1759"/>
      <c r="S333" s="1759"/>
      <c r="T333" s="1759"/>
    </row>
    <row r="334" spans="1:20" ht="16.5" customHeight="1">
      <c r="A334" s="1759"/>
      <c r="B334" s="1759"/>
      <c r="C334" s="1759"/>
      <c r="D334" s="1759"/>
      <c r="E334" s="1759"/>
      <c r="F334" s="1759"/>
      <c r="G334" s="1759"/>
      <c r="H334" s="1759"/>
      <c r="I334" s="1759"/>
      <c r="J334" s="1759"/>
      <c r="K334" s="1759"/>
      <c r="L334" s="1759"/>
      <c r="M334" s="1759"/>
      <c r="N334" s="1759"/>
      <c r="O334" s="1759"/>
      <c r="P334" s="1759"/>
      <c r="Q334" s="1759"/>
      <c r="R334" s="1759"/>
      <c r="S334" s="1759"/>
      <c r="T334" s="1759"/>
    </row>
    <row r="335" spans="1:20" ht="16.5" customHeight="1">
      <c r="A335" s="1759"/>
      <c r="B335" s="1759"/>
      <c r="C335" s="1759"/>
      <c r="D335" s="1759"/>
      <c r="E335" s="1759"/>
      <c r="F335" s="1759"/>
      <c r="G335" s="1759"/>
      <c r="H335" s="1759"/>
      <c r="I335" s="1759"/>
      <c r="J335" s="1759"/>
      <c r="K335" s="1759"/>
      <c r="L335" s="1759"/>
      <c r="M335" s="1759"/>
      <c r="N335" s="1759"/>
      <c r="O335" s="1759"/>
      <c r="P335" s="1759"/>
      <c r="Q335" s="1759"/>
      <c r="R335" s="1759"/>
      <c r="S335" s="1759"/>
      <c r="T335" s="1759"/>
    </row>
    <row r="336" spans="1:20" ht="16.5" customHeight="1">
      <c r="A336" s="1759"/>
      <c r="B336" s="1759"/>
      <c r="C336" s="1759"/>
      <c r="D336" s="1759"/>
      <c r="E336" s="1759"/>
      <c r="F336" s="1759"/>
      <c r="G336" s="1759"/>
      <c r="H336" s="1759"/>
      <c r="I336" s="1759"/>
      <c r="J336" s="1759"/>
      <c r="K336" s="1759"/>
      <c r="L336" s="1759"/>
      <c r="M336" s="1759"/>
      <c r="N336" s="1759"/>
      <c r="O336" s="1759"/>
      <c r="P336" s="1759"/>
      <c r="Q336" s="1759"/>
      <c r="R336" s="1759"/>
      <c r="S336" s="1759"/>
      <c r="T336" s="1759"/>
    </row>
    <row r="337" spans="1:20" ht="16.5" customHeight="1">
      <c r="A337" s="1759"/>
      <c r="B337" s="1759"/>
      <c r="C337" s="1759"/>
      <c r="D337" s="1759"/>
      <c r="E337" s="1759"/>
      <c r="F337" s="1759"/>
      <c r="G337" s="1759"/>
      <c r="H337" s="1759"/>
      <c r="I337" s="1759"/>
      <c r="J337" s="1759"/>
      <c r="K337" s="1759"/>
      <c r="L337" s="1759"/>
      <c r="M337" s="1759"/>
      <c r="N337" s="1759"/>
      <c r="O337" s="1759"/>
      <c r="P337" s="1759"/>
      <c r="Q337" s="1759"/>
      <c r="R337" s="1759"/>
      <c r="S337" s="1759"/>
      <c r="T337" s="1759"/>
    </row>
    <row r="338" spans="1:20" ht="16.5" customHeight="1">
      <c r="A338" s="1759"/>
      <c r="B338" s="1759"/>
      <c r="C338" s="1759"/>
      <c r="D338" s="1759"/>
      <c r="E338" s="1759"/>
      <c r="F338" s="1759"/>
      <c r="G338" s="1759"/>
      <c r="H338" s="1759"/>
      <c r="I338" s="1759"/>
      <c r="J338" s="1759"/>
      <c r="K338" s="1759"/>
      <c r="L338" s="1759"/>
      <c r="M338" s="1759"/>
      <c r="N338" s="1759"/>
      <c r="O338" s="1759"/>
      <c r="P338" s="1759"/>
      <c r="Q338" s="1759"/>
      <c r="R338" s="1759"/>
      <c r="S338" s="1759"/>
      <c r="T338" s="1759"/>
    </row>
    <row r="339" spans="1:20" ht="16.5" customHeight="1">
      <c r="A339" s="1759"/>
      <c r="B339" s="1759"/>
      <c r="C339" s="1759"/>
      <c r="D339" s="1759"/>
      <c r="E339" s="1759"/>
      <c r="F339" s="1759"/>
      <c r="G339" s="1759"/>
      <c r="H339" s="1759"/>
      <c r="I339" s="1759"/>
      <c r="J339" s="1759"/>
      <c r="K339" s="1759"/>
      <c r="L339" s="1759"/>
      <c r="M339" s="1759"/>
      <c r="N339" s="1759"/>
      <c r="O339" s="1759"/>
      <c r="P339" s="1759"/>
      <c r="Q339" s="1759"/>
      <c r="R339" s="1759"/>
      <c r="S339" s="1759"/>
      <c r="T339" s="1759"/>
    </row>
    <row r="340" spans="1:20" ht="16.5" customHeight="1">
      <c r="A340" s="1759"/>
      <c r="B340" s="1759"/>
      <c r="C340" s="1759"/>
      <c r="D340" s="1759"/>
      <c r="E340" s="1759"/>
      <c r="F340" s="1759"/>
      <c r="G340" s="1759"/>
      <c r="H340" s="1759"/>
      <c r="I340" s="1759"/>
      <c r="J340" s="1759"/>
      <c r="K340" s="1759"/>
      <c r="L340" s="1759"/>
      <c r="M340" s="1759"/>
      <c r="N340" s="1759"/>
      <c r="O340" s="1759"/>
      <c r="P340" s="1759"/>
      <c r="Q340" s="1759"/>
      <c r="R340" s="1759"/>
      <c r="S340" s="1759"/>
      <c r="T340" s="1759"/>
    </row>
    <row r="341" spans="1:20" ht="16.5" customHeight="1">
      <c r="A341" s="1759"/>
      <c r="B341" s="1759"/>
      <c r="C341" s="1759"/>
      <c r="D341" s="1759"/>
      <c r="E341" s="1759"/>
      <c r="F341" s="1759"/>
      <c r="G341" s="1759"/>
      <c r="H341" s="1759"/>
      <c r="I341" s="1759"/>
      <c r="J341" s="1759"/>
      <c r="K341" s="1759"/>
      <c r="L341" s="1759"/>
      <c r="M341" s="1759"/>
      <c r="N341" s="1759"/>
      <c r="O341" s="1759"/>
      <c r="P341" s="1759"/>
      <c r="Q341" s="1759"/>
      <c r="R341" s="1759"/>
      <c r="S341" s="1759"/>
      <c r="T341" s="1759"/>
    </row>
    <row r="342" spans="1:20" ht="16.5" customHeight="1">
      <c r="A342" s="1759"/>
      <c r="B342" s="1759"/>
      <c r="C342" s="1759"/>
      <c r="D342" s="1759"/>
      <c r="E342" s="1759"/>
      <c r="F342" s="1759"/>
      <c r="G342" s="1759"/>
      <c r="H342" s="1759"/>
      <c r="I342" s="1759"/>
      <c r="J342" s="1759"/>
      <c r="K342" s="1759"/>
      <c r="L342" s="1759"/>
      <c r="M342" s="1759"/>
      <c r="N342" s="1759"/>
      <c r="O342" s="1759"/>
      <c r="P342" s="1759"/>
      <c r="Q342" s="1759"/>
      <c r="R342" s="1759"/>
      <c r="S342" s="1759"/>
      <c r="T342" s="1759"/>
    </row>
    <row r="343" spans="1:20" ht="16.5" customHeight="1">
      <c r="A343" s="1759"/>
      <c r="B343" s="1759"/>
      <c r="C343" s="1759"/>
      <c r="D343" s="1759"/>
      <c r="E343" s="1759"/>
      <c r="F343" s="1759"/>
      <c r="G343" s="1759"/>
      <c r="H343" s="1759"/>
      <c r="I343" s="1759"/>
      <c r="J343" s="1759"/>
      <c r="K343" s="1759"/>
      <c r="L343" s="1759"/>
      <c r="M343" s="1759"/>
      <c r="N343" s="1759"/>
      <c r="O343" s="1759"/>
      <c r="P343" s="1759"/>
      <c r="Q343" s="1759"/>
      <c r="R343" s="1759"/>
      <c r="S343" s="1759"/>
      <c r="T343" s="1759"/>
    </row>
    <row r="344" spans="1:20" ht="16.5" customHeight="1">
      <c r="A344" s="1759"/>
      <c r="B344" s="1759"/>
      <c r="C344" s="1759"/>
      <c r="D344" s="1759"/>
      <c r="E344" s="1759"/>
      <c r="F344" s="1759"/>
      <c r="G344" s="1759"/>
      <c r="H344" s="1759"/>
      <c r="I344" s="1759"/>
      <c r="J344" s="1759"/>
      <c r="K344" s="1759"/>
      <c r="L344" s="1759"/>
      <c r="M344" s="1759"/>
      <c r="N344" s="1759"/>
      <c r="O344" s="1759"/>
      <c r="P344" s="1759"/>
      <c r="Q344" s="1759"/>
      <c r="R344" s="1759"/>
      <c r="S344" s="1759"/>
      <c r="T344" s="1759"/>
    </row>
    <row r="345" spans="1:20" ht="16.5" customHeight="1">
      <c r="A345" s="1759"/>
      <c r="B345" s="1759"/>
      <c r="C345" s="1759"/>
      <c r="D345" s="1759"/>
      <c r="E345" s="1759"/>
      <c r="F345" s="1759"/>
      <c r="G345" s="1759"/>
      <c r="H345" s="1759"/>
      <c r="I345" s="1759"/>
      <c r="J345" s="1759"/>
      <c r="K345" s="1759"/>
      <c r="L345" s="1759"/>
      <c r="M345" s="1759"/>
      <c r="N345" s="1759"/>
      <c r="O345" s="1759"/>
      <c r="P345" s="1759"/>
      <c r="Q345" s="1759"/>
      <c r="R345" s="1759"/>
      <c r="S345" s="1759"/>
      <c r="T345" s="1759"/>
    </row>
    <row r="346" spans="1:20" ht="16.5" customHeight="1">
      <c r="A346" s="1759"/>
      <c r="B346" s="1759"/>
      <c r="C346" s="1759"/>
      <c r="D346" s="1759"/>
      <c r="E346" s="1759"/>
      <c r="F346" s="1759"/>
      <c r="G346" s="1759"/>
      <c r="H346" s="1759"/>
      <c r="I346" s="1759"/>
      <c r="J346" s="1759"/>
      <c r="K346" s="1759"/>
      <c r="L346" s="1759"/>
      <c r="M346" s="1759"/>
      <c r="N346" s="1759"/>
      <c r="O346" s="1759"/>
      <c r="P346" s="1759"/>
      <c r="Q346" s="1759"/>
      <c r="R346" s="1759"/>
      <c r="S346" s="1759"/>
      <c r="T346" s="1759"/>
    </row>
    <row r="347" spans="1:20" ht="16.5" customHeight="1">
      <c r="A347" s="1759"/>
      <c r="B347" s="1759"/>
      <c r="C347" s="1759"/>
      <c r="D347" s="1759"/>
      <c r="E347" s="1759"/>
      <c r="F347" s="1759"/>
      <c r="G347" s="1759"/>
      <c r="H347" s="1759"/>
      <c r="I347" s="1759"/>
      <c r="J347" s="1759"/>
      <c r="K347" s="1759"/>
      <c r="L347" s="1759"/>
      <c r="M347" s="1759"/>
      <c r="N347" s="1759"/>
      <c r="O347" s="1759"/>
      <c r="P347" s="1759"/>
      <c r="Q347" s="1759"/>
      <c r="R347" s="1759"/>
      <c r="S347" s="1759"/>
      <c r="T347" s="1759"/>
    </row>
    <row r="348" spans="1:20" ht="16.5" customHeight="1">
      <c r="A348" s="1759"/>
      <c r="B348" s="1759"/>
      <c r="C348" s="1759"/>
      <c r="D348" s="1759"/>
      <c r="E348" s="1759"/>
      <c r="F348" s="1759"/>
      <c r="G348" s="1759"/>
      <c r="H348" s="1759"/>
      <c r="I348" s="1759"/>
      <c r="J348" s="1759"/>
      <c r="K348" s="1759"/>
      <c r="L348" s="1759"/>
      <c r="M348" s="1759"/>
      <c r="N348" s="1759"/>
      <c r="O348" s="1759"/>
      <c r="P348" s="1759"/>
      <c r="Q348" s="1759"/>
      <c r="R348" s="1759"/>
      <c r="S348" s="1759"/>
      <c r="T348" s="1759"/>
    </row>
    <row r="349" spans="1:20" ht="16.5" customHeight="1">
      <c r="A349" s="1759"/>
      <c r="B349" s="1759"/>
      <c r="C349" s="1759"/>
      <c r="D349" s="1759"/>
      <c r="E349" s="1759"/>
      <c r="F349" s="1759"/>
      <c r="G349" s="1759"/>
      <c r="H349" s="1759"/>
      <c r="I349" s="1759"/>
      <c r="J349" s="1759"/>
      <c r="K349" s="1759"/>
      <c r="L349" s="1759"/>
      <c r="M349" s="1759"/>
      <c r="N349" s="1759"/>
      <c r="O349" s="1759"/>
      <c r="P349" s="1759"/>
      <c r="Q349" s="1759"/>
      <c r="R349" s="1759"/>
      <c r="S349" s="1759"/>
      <c r="T349" s="1759"/>
    </row>
    <row r="350" spans="1:20" ht="16.5" customHeight="1">
      <c r="A350" s="1759"/>
      <c r="B350" s="1759"/>
      <c r="C350" s="1759"/>
      <c r="D350" s="1759"/>
      <c r="E350" s="1759"/>
      <c r="F350" s="1759"/>
      <c r="G350" s="1759"/>
      <c r="H350" s="1759"/>
      <c r="I350" s="1759"/>
      <c r="J350" s="1759"/>
      <c r="K350" s="1759"/>
      <c r="L350" s="1759"/>
      <c r="M350" s="1759"/>
      <c r="N350" s="1759"/>
      <c r="O350" s="1759"/>
      <c r="P350" s="1759"/>
      <c r="Q350" s="1759"/>
      <c r="R350" s="1759"/>
      <c r="S350" s="1759"/>
      <c r="T350" s="1759"/>
    </row>
    <row r="351" spans="1:20" ht="16.5" customHeight="1">
      <c r="A351" s="1759"/>
      <c r="B351" s="1759"/>
      <c r="C351" s="1759"/>
      <c r="D351" s="1759"/>
      <c r="E351" s="1759"/>
      <c r="F351" s="1759"/>
      <c r="G351" s="1759"/>
      <c r="H351" s="1759"/>
      <c r="I351" s="1759"/>
      <c r="J351" s="1759"/>
      <c r="K351" s="1759"/>
      <c r="L351" s="1759"/>
      <c r="M351" s="1759"/>
      <c r="N351" s="1759"/>
      <c r="O351" s="1759"/>
      <c r="P351" s="1759"/>
      <c r="Q351" s="1759"/>
      <c r="R351" s="1759"/>
      <c r="S351" s="1759"/>
      <c r="T351" s="1759"/>
    </row>
    <row r="352" spans="1:20" ht="16.5" customHeight="1">
      <c r="A352" s="1759"/>
      <c r="B352" s="1759"/>
      <c r="C352" s="1759"/>
      <c r="D352" s="1759"/>
      <c r="E352" s="1759"/>
      <c r="F352" s="1759"/>
      <c r="G352" s="1759"/>
      <c r="H352" s="1759"/>
      <c r="I352" s="1759"/>
      <c r="J352" s="1759"/>
      <c r="K352" s="1759"/>
      <c r="L352" s="1759"/>
      <c r="M352" s="1759"/>
      <c r="N352" s="1759"/>
      <c r="O352" s="1759"/>
      <c r="P352" s="1759"/>
      <c r="Q352" s="1759"/>
      <c r="R352" s="1759"/>
      <c r="S352" s="1759"/>
      <c r="T352" s="1759"/>
    </row>
    <row r="353" spans="1:20" ht="16.5" customHeight="1">
      <c r="A353" s="1759"/>
      <c r="B353" s="1759"/>
      <c r="C353" s="1759"/>
      <c r="D353" s="1759"/>
      <c r="E353" s="1759"/>
      <c r="F353" s="1759"/>
      <c r="G353" s="1759"/>
      <c r="H353" s="1759"/>
      <c r="I353" s="1759"/>
      <c r="J353" s="1759"/>
      <c r="K353" s="1759"/>
      <c r="L353" s="1759"/>
      <c r="M353" s="1759"/>
      <c r="N353" s="1759"/>
      <c r="O353" s="1759"/>
      <c r="P353" s="1759"/>
      <c r="Q353" s="1759"/>
      <c r="R353" s="1759"/>
      <c r="S353" s="1759"/>
      <c r="T353" s="1759"/>
    </row>
    <row r="354" spans="1:20" ht="16.5" customHeight="1">
      <c r="A354" s="1759"/>
      <c r="B354" s="1759"/>
      <c r="C354" s="1759"/>
      <c r="D354" s="1759"/>
      <c r="E354" s="1759"/>
      <c r="F354" s="1759"/>
      <c r="G354" s="1759"/>
      <c r="H354" s="1759"/>
      <c r="I354" s="1759"/>
      <c r="J354" s="1759"/>
      <c r="K354" s="1759"/>
      <c r="L354" s="1759"/>
      <c r="M354" s="1759"/>
      <c r="N354" s="1759"/>
      <c r="O354" s="1759"/>
      <c r="P354" s="1759"/>
      <c r="Q354" s="1759"/>
      <c r="R354" s="1759"/>
      <c r="S354" s="1759"/>
      <c r="T354" s="1759"/>
    </row>
    <row r="355" spans="1:20" ht="16.5" customHeight="1">
      <c r="A355" s="1759"/>
      <c r="B355" s="1759"/>
      <c r="C355" s="1759"/>
      <c r="D355" s="1759"/>
      <c r="E355" s="1759"/>
      <c r="F355" s="1759"/>
      <c r="G355" s="1759"/>
      <c r="H355" s="1759"/>
      <c r="I355" s="1759"/>
      <c r="J355" s="1759"/>
      <c r="K355" s="1759"/>
      <c r="L355" s="1759"/>
      <c r="M355" s="1759"/>
      <c r="N355" s="1759"/>
      <c r="O355" s="1759"/>
      <c r="P355" s="1759"/>
      <c r="Q355" s="1759"/>
      <c r="R355" s="1759"/>
      <c r="S355" s="1759"/>
      <c r="T355" s="1759"/>
    </row>
    <row r="356" spans="1:20" ht="16.5" customHeight="1">
      <c r="A356" s="1759"/>
      <c r="B356" s="1759"/>
      <c r="C356" s="1759"/>
      <c r="D356" s="1759"/>
      <c r="E356" s="1759"/>
      <c r="F356" s="1759"/>
      <c r="G356" s="1759"/>
      <c r="H356" s="1759"/>
      <c r="I356" s="1759"/>
      <c r="J356" s="1759"/>
      <c r="K356" s="1759"/>
      <c r="L356" s="1759"/>
      <c r="M356" s="1759"/>
      <c r="N356" s="1759"/>
      <c r="O356" s="1759"/>
      <c r="P356" s="1759"/>
      <c r="Q356" s="1759"/>
      <c r="R356" s="1759"/>
      <c r="S356" s="1759"/>
      <c r="T356" s="1759"/>
    </row>
    <row r="357" spans="1:20" ht="16.5" customHeight="1">
      <c r="A357" s="1759"/>
      <c r="B357" s="1759"/>
      <c r="C357" s="1759"/>
      <c r="D357" s="1759"/>
      <c r="E357" s="1759"/>
      <c r="F357" s="1759"/>
      <c r="G357" s="1759"/>
      <c r="H357" s="1759"/>
      <c r="I357" s="1759"/>
      <c r="J357" s="1759"/>
      <c r="K357" s="1759"/>
      <c r="L357" s="1759"/>
      <c r="M357" s="1759"/>
      <c r="N357" s="1759"/>
      <c r="O357" s="1759"/>
      <c r="P357" s="1759"/>
      <c r="Q357" s="1759"/>
      <c r="R357" s="1759"/>
      <c r="S357" s="1759"/>
      <c r="T357" s="1759"/>
    </row>
    <row r="358" spans="1:20" ht="16.5" customHeight="1">
      <c r="A358" s="1759"/>
      <c r="B358" s="1759"/>
      <c r="C358" s="1759"/>
      <c r="D358" s="1759"/>
      <c r="E358" s="1759"/>
      <c r="F358" s="1759"/>
      <c r="G358" s="1759"/>
      <c r="H358" s="1759"/>
      <c r="I358" s="1759"/>
      <c r="J358" s="1759"/>
      <c r="K358" s="1759"/>
      <c r="L358" s="1759"/>
      <c r="M358" s="1759"/>
      <c r="N358" s="1759"/>
      <c r="O358" s="1759"/>
      <c r="P358" s="1759"/>
      <c r="Q358" s="1759"/>
      <c r="R358" s="1759"/>
      <c r="S358" s="1759"/>
      <c r="T358" s="1759"/>
    </row>
    <row r="359" spans="1:20" ht="16.5" customHeight="1">
      <c r="A359" s="1759"/>
      <c r="B359" s="1759"/>
      <c r="C359" s="1759"/>
      <c r="D359" s="1759"/>
      <c r="E359" s="1759"/>
      <c r="F359" s="1759"/>
      <c r="G359" s="1759"/>
      <c r="H359" s="1759"/>
      <c r="I359" s="1759"/>
      <c r="J359" s="1759"/>
      <c r="K359" s="1759"/>
      <c r="L359" s="1759"/>
      <c r="M359" s="1759"/>
      <c r="N359" s="1759"/>
      <c r="O359" s="1759"/>
      <c r="P359" s="1759"/>
      <c r="Q359" s="1759"/>
      <c r="R359" s="1759"/>
      <c r="S359" s="1759"/>
      <c r="T359" s="1759"/>
    </row>
    <row r="360" spans="1:20" ht="16.5" customHeight="1">
      <c r="A360" s="1759"/>
      <c r="B360" s="1759"/>
      <c r="C360" s="1759"/>
      <c r="D360" s="1759"/>
      <c r="E360" s="1759"/>
      <c r="F360" s="1759"/>
      <c r="G360" s="1759"/>
      <c r="H360" s="1759"/>
      <c r="I360" s="1759"/>
      <c r="J360" s="1759"/>
      <c r="K360" s="1759"/>
      <c r="L360" s="1759"/>
      <c r="M360" s="1759"/>
      <c r="N360" s="1759"/>
      <c r="O360" s="1759"/>
      <c r="P360" s="1759"/>
      <c r="Q360" s="1759"/>
      <c r="R360" s="1759"/>
      <c r="S360" s="1759"/>
      <c r="T360" s="1759"/>
    </row>
    <row r="361" spans="1:20" ht="16.5" customHeight="1">
      <c r="A361" s="1759"/>
      <c r="B361" s="1759"/>
      <c r="C361" s="1759"/>
      <c r="D361" s="1759"/>
      <c r="E361" s="1759"/>
      <c r="F361" s="1759"/>
      <c r="G361" s="1759"/>
      <c r="H361" s="1759"/>
      <c r="I361" s="1759"/>
      <c r="J361" s="1759"/>
      <c r="K361" s="1759"/>
      <c r="L361" s="1759"/>
      <c r="M361" s="1759"/>
      <c r="N361" s="1759"/>
      <c r="O361" s="1759"/>
      <c r="P361" s="1759"/>
      <c r="Q361" s="1759"/>
      <c r="R361" s="1759"/>
      <c r="S361" s="1759"/>
      <c r="T361" s="1759"/>
    </row>
    <row r="362" spans="1:20" ht="16.5" customHeight="1">
      <c r="A362" s="1759"/>
      <c r="B362" s="1759"/>
      <c r="C362" s="1759"/>
      <c r="D362" s="1759"/>
      <c r="E362" s="1759"/>
      <c r="F362" s="1759"/>
      <c r="G362" s="1759"/>
      <c r="H362" s="1759"/>
      <c r="I362" s="1759"/>
      <c r="J362" s="1759"/>
      <c r="K362" s="1759"/>
      <c r="L362" s="1759"/>
      <c r="M362" s="1759"/>
      <c r="N362" s="1759"/>
      <c r="O362" s="1759"/>
      <c r="P362" s="1759"/>
      <c r="Q362" s="1759"/>
      <c r="R362" s="1759"/>
      <c r="S362" s="1759"/>
      <c r="T362" s="1759"/>
    </row>
    <row r="363" spans="1:20" ht="16.5" customHeight="1">
      <c r="A363" s="1759"/>
      <c r="B363" s="1759"/>
      <c r="C363" s="1759"/>
      <c r="D363" s="1759"/>
      <c r="E363" s="1759"/>
      <c r="F363" s="1759"/>
      <c r="G363" s="1759"/>
      <c r="H363" s="1759"/>
      <c r="I363" s="1759"/>
      <c r="J363" s="1759"/>
      <c r="K363" s="1759"/>
      <c r="L363" s="1759"/>
      <c r="M363" s="1759"/>
      <c r="N363" s="1759"/>
      <c r="O363" s="1759"/>
      <c r="P363" s="1759"/>
      <c r="Q363" s="1759"/>
      <c r="R363" s="1759"/>
      <c r="S363" s="1759"/>
      <c r="T363" s="1759"/>
    </row>
    <row r="364" spans="1:20" ht="16.5" customHeight="1">
      <c r="A364" s="1759"/>
      <c r="B364" s="1759"/>
      <c r="C364" s="1759"/>
      <c r="D364" s="1759"/>
      <c r="E364" s="1759"/>
      <c r="F364" s="1759"/>
      <c r="G364" s="1759"/>
      <c r="H364" s="1759"/>
      <c r="I364" s="1759"/>
      <c r="J364" s="1759"/>
      <c r="K364" s="1759"/>
      <c r="L364" s="1759"/>
      <c r="M364" s="1759"/>
      <c r="N364" s="1759"/>
      <c r="O364" s="1759"/>
      <c r="P364" s="1759"/>
      <c r="Q364" s="1759"/>
      <c r="R364" s="1759"/>
      <c r="S364" s="1759"/>
      <c r="T364" s="1759"/>
    </row>
    <row r="365" spans="1:20" ht="16.5" customHeight="1">
      <c r="A365" s="1759"/>
      <c r="B365" s="1759"/>
      <c r="C365" s="1759"/>
      <c r="D365" s="1759"/>
      <c r="E365" s="1759"/>
      <c r="F365" s="1759"/>
      <c r="G365" s="1759"/>
      <c r="H365" s="1759"/>
      <c r="I365" s="1759"/>
      <c r="J365" s="1759"/>
      <c r="K365" s="1759"/>
      <c r="L365" s="1759"/>
      <c r="M365" s="1759"/>
      <c r="N365" s="1759"/>
      <c r="O365" s="1759"/>
      <c r="P365" s="1759"/>
      <c r="Q365" s="1759"/>
      <c r="R365" s="1759"/>
      <c r="S365" s="1759"/>
      <c r="T365" s="1759"/>
    </row>
    <row r="366" spans="1:20" ht="16.5" customHeight="1">
      <c r="A366" s="1759"/>
      <c r="B366" s="1759"/>
      <c r="C366" s="1759"/>
      <c r="D366" s="1759"/>
      <c r="E366" s="1759"/>
      <c r="F366" s="1759"/>
      <c r="G366" s="1759"/>
      <c r="H366" s="1759"/>
      <c r="I366" s="1759"/>
      <c r="J366" s="1759"/>
      <c r="K366" s="1759"/>
      <c r="L366" s="1759"/>
      <c r="M366" s="1759"/>
      <c r="N366" s="1759"/>
      <c r="O366" s="1759"/>
      <c r="P366" s="1759"/>
      <c r="Q366" s="1759"/>
      <c r="R366" s="1759"/>
      <c r="S366" s="1759"/>
      <c r="T366" s="1759"/>
    </row>
    <row r="367" spans="1:20" ht="16.5" customHeight="1">
      <c r="A367" s="1759"/>
      <c r="B367" s="1759"/>
      <c r="C367" s="1759"/>
      <c r="D367" s="1759"/>
      <c r="E367" s="1759"/>
      <c r="F367" s="1759"/>
      <c r="G367" s="1759"/>
      <c r="H367" s="1759"/>
      <c r="I367" s="1759"/>
      <c r="J367" s="1759"/>
      <c r="K367" s="1759"/>
      <c r="L367" s="1759"/>
      <c r="M367" s="1759"/>
      <c r="N367" s="1759"/>
      <c r="O367" s="1759"/>
      <c r="P367" s="1759"/>
      <c r="Q367" s="1759"/>
      <c r="R367" s="1759"/>
      <c r="S367" s="1759"/>
      <c r="T367" s="1759"/>
    </row>
    <row r="368" spans="1:20" ht="16.5" customHeight="1">
      <c r="A368" s="1759"/>
      <c r="B368" s="1759"/>
      <c r="C368" s="1759"/>
      <c r="D368" s="1759"/>
      <c r="E368" s="1759"/>
      <c r="F368" s="1759"/>
      <c r="G368" s="1759"/>
      <c r="H368" s="1759"/>
      <c r="I368" s="1759"/>
      <c r="J368" s="1759"/>
      <c r="K368" s="1759"/>
      <c r="L368" s="1759"/>
      <c r="M368" s="1759"/>
      <c r="N368" s="1759"/>
      <c r="O368" s="1759"/>
      <c r="P368" s="1759"/>
      <c r="Q368" s="1759"/>
      <c r="R368" s="1759"/>
      <c r="S368" s="1759"/>
      <c r="T368" s="1759"/>
    </row>
    <row r="369" spans="1:20" ht="16.5" customHeight="1">
      <c r="A369" s="1759"/>
      <c r="B369" s="1759"/>
      <c r="C369" s="1759"/>
      <c r="D369" s="1759"/>
      <c r="E369" s="1759"/>
      <c r="F369" s="1759"/>
      <c r="G369" s="1759"/>
      <c r="H369" s="1759"/>
      <c r="I369" s="1759"/>
      <c r="J369" s="1759"/>
      <c r="K369" s="1759"/>
      <c r="L369" s="1759"/>
      <c r="M369" s="1759"/>
      <c r="N369" s="1759"/>
      <c r="O369" s="1759"/>
      <c r="P369" s="1759"/>
      <c r="Q369" s="1759"/>
      <c r="R369" s="1759"/>
      <c r="S369" s="1759"/>
      <c r="T369" s="1759"/>
    </row>
    <row r="370" spans="1:20" ht="16.5" customHeight="1">
      <c r="A370" s="1759"/>
      <c r="B370" s="1759"/>
      <c r="C370" s="1759"/>
      <c r="D370" s="1759"/>
      <c r="E370" s="1759"/>
      <c r="F370" s="1759"/>
      <c r="G370" s="1759"/>
      <c r="H370" s="1759"/>
      <c r="I370" s="1759"/>
      <c r="J370" s="1759"/>
      <c r="K370" s="1759"/>
      <c r="L370" s="1759"/>
      <c r="M370" s="1759"/>
      <c r="N370" s="1759"/>
      <c r="O370" s="1759"/>
      <c r="P370" s="1759"/>
      <c r="Q370" s="1759"/>
      <c r="R370" s="1759"/>
      <c r="S370" s="1759"/>
      <c r="T370" s="1759"/>
    </row>
    <row r="371" spans="1:20" ht="16.5" customHeight="1">
      <c r="A371" s="1759"/>
      <c r="B371" s="1759"/>
      <c r="C371" s="1759"/>
      <c r="D371" s="1759"/>
      <c r="E371" s="1759"/>
      <c r="F371" s="1759"/>
      <c r="G371" s="1759"/>
      <c r="H371" s="1759"/>
      <c r="I371" s="1759"/>
      <c r="J371" s="1759"/>
      <c r="K371" s="1759"/>
      <c r="L371" s="1759"/>
      <c r="M371" s="1759"/>
      <c r="N371" s="1759"/>
      <c r="O371" s="1759"/>
      <c r="P371" s="1759"/>
      <c r="Q371" s="1759"/>
      <c r="R371" s="1759"/>
      <c r="S371" s="1759"/>
      <c r="T371" s="1759"/>
    </row>
    <row r="372" spans="1:20" ht="16.5" customHeight="1">
      <c r="A372" s="1759"/>
      <c r="B372" s="1759"/>
      <c r="C372" s="1759"/>
      <c r="D372" s="1759"/>
      <c r="E372" s="1759"/>
      <c r="F372" s="1759"/>
      <c r="G372" s="1759"/>
      <c r="H372" s="1759"/>
      <c r="I372" s="1759"/>
      <c r="J372" s="1759"/>
      <c r="K372" s="1759"/>
      <c r="L372" s="1759"/>
      <c r="M372" s="1759"/>
      <c r="N372" s="1759"/>
      <c r="O372" s="1759"/>
      <c r="P372" s="1759"/>
      <c r="Q372" s="1759"/>
      <c r="R372" s="1759"/>
      <c r="S372" s="1759"/>
      <c r="T372" s="1759"/>
    </row>
    <row r="373" spans="1:20" ht="16.5" customHeight="1">
      <c r="A373" s="1759"/>
      <c r="B373" s="1759"/>
      <c r="C373" s="1759"/>
      <c r="D373" s="1759"/>
      <c r="E373" s="1759"/>
      <c r="F373" s="1759"/>
      <c r="G373" s="1759"/>
      <c r="H373" s="1759"/>
      <c r="I373" s="1759"/>
      <c r="J373" s="1759"/>
      <c r="K373" s="1759"/>
      <c r="L373" s="1759"/>
      <c r="M373" s="1759"/>
      <c r="N373" s="1759"/>
      <c r="O373" s="1759"/>
      <c r="P373" s="1759"/>
      <c r="Q373" s="1759"/>
      <c r="R373" s="1759"/>
      <c r="S373" s="1759"/>
      <c r="T373" s="1759"/>
    </row>
    <row r="374" spans="1:20" ht="16.5" customHeight="1">
      <c r="A374" s="1759"/>
      <c r="B374" s="1759"/>
      <c r="C374" s="1759"/>
      <c r="D374" s="1759"/>
      <c r="E374" s="1759"/>
      <c r="F374" s="1759"/>
      <c r="G374" s="1759"/>
      <c r="H374" s="1759"/>
      <c r="I374" s="1759"/>
      <c r="J374" s="1759"/>
      <c r="K374" s="1759"/>
      <c r="L374" s="1759"/>
      <c r="M374" s="1759"/>
      <c r="N374" s="1759"/>
      <c r="O374" s="1759"/>
      <c r="P374" s="1759"/>
      <c r="Q374" s="1759"/>
      <c r="R374" s="1759"/>
      <c r="S374" s="1759"/>
      <c r="T374" s="1759"/>
    </row>
    <row r="375" spans="1:20" ht="16.5" customHeight="1">
      <c r="A375" s="1759"/>
      <c r="B375" s="1759"/>
      <c r="C375" s="1759"/>
      <c r="D375" s="1759"/>
      <c r="E375" s="1759"/>
      <c r="F375" s="1759"/>
      <c r="G375" s="1759"/>
      <c r="H375" s="1759"/>
      <c r="I375" s="1759"/>
      <c r="J375" s="1759"/>
      <c r="K375" s="1759"/>
      <c r="L375" s="1759"/>
      <c r="M375" s="1759"/>
      <c r="N375" s="1759"/>
      <c r="O375" s="1759"/>
      <c r="P375" s="1759"/>
      <c r="Q375" s="1759"/>
      <c r="R375" s="1759"/>
      <c r="S375" s="1759"/>
      <c r="T375" s="1759"/>
    </row>
    <row r="376" spans="1:20" ht="16.5" customHeight="1">
      <c r="A376" s="1759"/>
      <c r="B376" s="1759"/>
      <c r="C376" s="1759"/>
      <c r="D376" s="1759"/>
      <c r="E376" s="1759"/>
      <c r="F376" s="1759"/>
      <c r="G376" s="1759"/>
      <c r="H376" s="1759"/>
      <c r="I376" s="1759"/>
      <c r="J376" s="1759"/>
      <c r="K376" s="1759"/>
      <c r="L376" s="1759"/>
      <c r="M376" s="1759"/>
      <c r="N376" s="1759"/>
      <c r="O376" s="1759"/>
      <c r="P376" s="1759"/>
      <c r="Q376" s="1759"/>
      <c r="R376" s="1759"/>
      <c r="S376" s="1759"/>
      <c r="T376" s="1759"/>
    </row>
    <row r="377" spans="1:20" ht="16.5" customHeight="1">
      <c r="A377" s="1759"/>
      <c r="B377" s="1759"/>
      <c r="C377" s="1759"/>
      <c r="D377" s="1759"/>
      <c r="E377" s="1759"/>
      <c r="F377" s="1759"/>
      <c r="G377" s="1759"/>
      <c r="H377" s="1759"/>
      <c r="I377" s="1759"/>
      <c r="J377" s="1759"/>
      <c r="K377" s="1759"/>
      <c r="L377" s="1759"/>
      <c r="M377" s="1759"/>
      <c r="N377" s="1759"/>
      <c r="O377" s="1759"/>
      <c r="P377" s="1759"/>
      <c r="Q377" s="1759"/>
      <c r="R377" s="1759"/>
      <c r="S377" s="1759"/>
      <c r="T377" s="1759"/>
    </row>
    <row r="378" spans="1:20" ht="16.5" customHeight="1">
      <c r="A378" s="1759"/>
      <c r="B378" s="1759"/>
      <c r="C378" s="1759"/>
      <c r="D378" s="1759"/>
      <c r="E378" s="1759"/>
      <c r="F378" s="1759"/>
      <c r="G378" s="1759"/>
      <c r="H378" s="1759"/>
      <c r="I378" s="1759"/>
      <c r="J378" s="1759"/>
      <c r="K378" s="1759"/>
      <c r="L378" s="1759"/>
      <c r="M378" s="1759"/>
      <c r="N378" s="1759"/>
      <c r="O378" s="1759"/>
      <c r="P378" s="1759"/>
      <c r="Q378" s="1759"/>
      <c r="R378" s="1759"/>
      <c r="S378" s="1759"/>
      <c r="T378" s="1759"/>
    </row>
    <row r="379" spans="1:20" ht="16.5" customHeight="1">
      <c r="A379" s="1759"/>
      <c r="B379" s="1759"/>
      <c r="C379" s="1759"/>
      <c r="D379" s="1759"/>
      <c r="E379" s="1759"/>
      <c r="F379" s="1759"/>
      <c r="G379" s="1759"/>
      <c r="H379" s="1759"/>
      <c r="I379" s="1759"/>
      <c r="J379" s="1759"/>
      <c r="K379" s="1759"/>
      <c r="L379" s="1759"/>
      <c r="M379" s="1759"/>
      <c r="N379" s="1759"/>
      <c r="O379" s="1759"/>
      <c r="P379" s="1759"/>
      <c r="Q379" s="1759"/>
      <c r="R379" s="1759"/>
      <c r="S379" s="1759"/>
      <c r="T379" s="1759"/>
    </row>
    <row r="380" spans="1:20" ht="16.5" customHeight="1">
      <c r="A380" s="1759"/>
      <c r="B380" s="1759"/>
      <c r="C380" s="1759"/>
      <c r="D380" s="1759"/>
      <c r="E380" s="1759"/>
      <c r="F380" s="1759"/>
      <c r="G380" s="1759"/>
      <c r="H380" s="1759"/>
      <c r="I380" s="1759"/>
      <c r="J380" s="1759"/>
      <c r="K380" s="1759"/>
      <c r="L380" s="1759"/>
      <c r="M380" s="1759"/>
      <c r="N380" s="1759"/>
      <c r="O380" s="1759"/>
      <c r="P380" s="1759"/>
      <c r="Q380" s="1759"/>
      <c r="R380" s="1759"/>
      <c r="S380" s="1759"/>
      <c r="T380" s="1759"/>
    </row>
    <row r="381" spans="1:20" ht="16.5" customHeight="1">
      <c r="A381" s="1759"/>
      <c r="B381" s="1759"/>
      <c r="C381" s="1759"/>
      <c r="D381" s="1759"/>
      <c r="E381" s="1759"/>
      <c r="F381" s="1759"/>
      <c r="G381" s="1759"/>
      <c r="H381" s="1759"/>
      <c r="I381" s="1759"/>
      <c r="J381" s="1759"/>
      <c r="K381" s="1759"/>
      <c r="L381" s="1759"/>
      <c r="M381" s="1759"/>
      <c r="N381" s="1759"/>
      <c r="O381" s="1759"/>
      <c r="P381" s="1759"/>
      <c r="Q381" s="1759"/>
      <c r="R381" s="1759"/>
      <c r="S381" s="1759"/>
      <c r="T381" s="1759"/>
    </row>
    <row r="382" spans="1:20" ht="16.5" customHeight="1">
      <c r="A382" s="1759"/>
      <c r="B382" s="1759"/>
      <c r="C382" s="1759"/>
      <c r="D382" s="1759"/>
      <c r="E382" s="1759"/>
      <c r="F382" s="1759"/>
      <c r="G382" s="1759"/>
      <c r="H382" s="1759"/>
      <c r="I382" s="1759"/>
      <c r="J382" s="1759"/>
      <c r="K382" s="1759"/>
      <c r="L382" s="1759"/>
      <c r="M382" s="1759"/>
      <c r="N382" s="1759"/>
      <c r="O382" s="1759"/>
      <c r="P382" s="1759"/>
      <c r="Q382" s="1759"/>
      <c r="R382" s="1759"/>
      <c r="S382" s="1759"/>
      <c r="T382" s="1759"/>
    </row>
    <row r="383" spans="1:20" ht="16.5" customHeight="1">
      <c r="A383" s="1759"/>
      <c r="B383" s="1759"/>
      <c r="C383" s="1759"/>
      <c r="D383" s="1759"/>
      <c r="E383" s="1759"/>
      <c r="F383" s="1759"/>
      <c r="G383" s="1759"/>
      <c r="H383" s="1759"/>
      <c r="I383" s="1759"/>
      <c r="J383" s="1759"/>
      <c r="K383" s="1759"/>
      <c r="L383" s="1759"/>
      <c r="M383" s="1759"/>
      <c r="N383" s="1759"/>
      <c r="O383" s="1759"/>
      <c r="P383" s="1759"/>
      <c r="Q383" s="1759"/>
      <c r="R383" s="1759"/>
      <c r="S383" s="1759"/>
      <c r="T383" s="1759"/>
    </row>
    <row r="384" spans="1:20" ht="16.5" customHeight="1">
      <c r="A384" s="1759"/>
      <c r="B384" s="1759"/>
      <c r="C384" s="1759"/>
      <c r="D384" s="1759"/>
      <c r="E384" s="1759"/>
      <c r="F384" s="1759"/>
      <c r="G384" s="1759"/>
      <c r="H384" s="1759"/>
      <c r="I384" s="1759"/>
      <c r="J384" s="1759"/>
      <c r="K384" s="1759"/>
      <c r="L384" s="1759"/>
      <c r="M384" s="1759"/>
      <c r="N384" s="1759"/>
      <c r="O384" s="1759"/>
      <c r="P384" s="1759"/>
      <c r="Q384" s="1759"/>
      <c r="R384" s="1759"/>
      <c r="S384" s="1759"/>
      <c r="T384" s="1759"/>
    </row>
    <row r="385" spans="1:20" ht="16.5" customHeight="1">
      <c r="A385" s="1759"/>
      <c r="B385" s="1759"/>
      <c r="C385" s="1759"/>
      <c r="D385" s="1759"/>
      <c r="E385" s="1759"/>
      <c r="F385" s="1759"/>
      <c r="G385" s="1759"/>
      <c r="H385" s="1759"/>
      <c r="I385" s="1759"/>
      <c r="J385" s="1759"/>
      <c r="K385" s="1759"/>
      <c r="L385" s="1759"/>
      <c r="M385" s="1759"/>
      <c r="N385" s="1759"/>
      <c r="O385" s="1759"/>
      <c r="P385" s="1759"/>
      <c r="Q385" s="1759"/>
      <c r="R385" s="1759"/>
      <c r="S385" s="1759"/>
      <c r="T385" s="1759"/>
    </row>
    <row r="386" spans="1:20" ht="16.5" customHeight="1">
      <c r="A386" s="1759"/>
      <c r="B386" s="1759"/>
      <c r="C386" s="1759"/>
      <c r="D386" s="1759"/>
      <c r="E386" s="1759"/>
      <c r="F386" s="1759"/>
      <c r="G386" s="1759"/>
      <c r="H386" s="1759"/>
      <c r="I386" s="1759"/>
      <c r="J386" s="1759"/>
      <c r="K386" s="1759"/>
      <c r="L386" s="1759"/>
      <c r="M386" s="1759"/>
      <c r="N386" s="1759"/>
      <c r="O386" s="1759"/>
      <c r="P386" s="1759"/>
      <c r="Q386" s="1759"/>
      <c r="R386" s="1759"/>
      <c r="S386" s="1759"/>
      <c r="T386" s="1759"/>
    </row>
    <row r="387" spans="1:20" ht="16.5" customHeight="1">
      <c r="A387" s="1759"/>
      <c r="B387" s="1759"/>
      <c r="C387" s="1759"/>
      <c r="D387" s="1759"/>
      <c r="E387" s="1759"/>
      <c r="F387" s="1759"/>
      <c r="G387" s="1759"/>
      <c r="H387" s="1759"/>
      <c r="I387" s="1759"/>
      <c r="J387" s="1759"/>
      <c r="K387" s="1759"/>
      <c r="L387" s="1759"/>
      <c r="M387" s="1759"/>
      <c r="N387" s="1759"/>
      <c r="O387" s="1759"/>
      <c r="P387" s="1759"/>
      <c r="Q387" s="1759"/>
      <c r="R387" s="1759"/>
      <c r="S387" s="1759"/>
      <c r="T387" s="1759"/>
    </row>
    <row r="388" spans="1:20" ht="16.5" customHeight="1">
      <c r="A388" s="1759"/>
      <c r="B388" s="1759"/>
      <c r="C388" s="1759"/>
      <c r="D388" s="1759"/>
      <c r="E388" s="1759"/>
      <c r="F388" s="1759"/>
      <c r="G388" s="1759"/>
      <c r="H388" s="1759"/>
      <c r="I388" s="1759"/>
      <c r="J388" s="1759"/>
      <c r="K388" s="1759"/>
      <c r="L388" s="1759"/>
      <c r="M388" s="1759"/>
      <c r="N388" s="1759"/>
      <c r="O388" s="1759"/>
      <c r="P388" s="1759"/>
      <c r="Q388" s="1759"/>
      <c r="R388" s="1759"/>
      <c r="S388" s="1759"/>
      <c r="T388" s="1759"/>
    </row>
    <row r="389" spans="1:20" ht="16.5" customHeight="1">
      <c r="A389" s="1759"/>
      <c r="B389" s="1759"/>
      <c r="C389" s="1759"/>
      <c r="D389" s="1759"/>
      <c r="E389" s="1759"/>
      <c r="F389" s="1759"/>
      <c r="G389" s="1759"/>
      <c r="H389" s="1759"/>
      <c r="I389" s="1759"/>
      <c r="J389" s="1759"/>
      <c r="K389" s="1759"/>
      <c r="L389" s="1759"/>
      <c r="M389" s="1759"/>
      <c r="N389" s="1759"/>
      <c r="O389" s="1759"/>
      <c r="P389" s="1759"/>
      <c r="Q389" s="1759"/>
      <c r="R389" s="1759"/>
      <c r="S389" s="1759"/>
      <c r="T389" s="1759"/>
    </row>
    <row r="390" spans="1:20" ht="16.5" customHeight="1">
      <c r="A390" s="1759"/>
      <c r="B390" s="1759"/>
      <c r="C390" s="1759"/>
      <c r="D390" s="1759"/>
      <c r="E390" s="1759"/>
      <c r="F390" s="1759"/>
      <c r="G390" s="1759"/>
      <c r="H390" s="1759"/>
      <c r="I390" s="1759"/>
      <c r="J390" s="1759"/>
      <c r="K390" s="1759"/>
      <c r="L390" s="1759"/>
      <c r="M390" s="1759"/>
      <c r="N390" s="1759"/>
      <c r="O390" s="1759"/>
      <c r="P390" s="1759"/>
      <c r="Q390" s="1759"/>
      <c r="R390" s="1759"/>
      <c r="S390" s="1759"/>
      <c r="T390" s="1759"/>
    </row>
    <row r="391" spans="1:20" ht="16.5" customHeight="1">
      <c r="A391" s="1759"/>
      <c r="B391" s="1759"/>
      <c r="C391" s="1759"/>
      <c r="D391" s="1759"/>
      <c r="E391" s="1759"/>
      <c r="F391" s="1759"/>
      <c r="G391" s="1759"/>
      <c r="H391" s="1759"/>
      <c r="I391" s="1759"/>
      <c r="J391" s="1759"/>
      <c r="K391" s="1759"/>
      <c r="L391" s="1759"/>
      <c r="M391" s="1759"/>
      <c r="N391" s="1759"/>
      <c r="O391" s="1759"/>
      <c r="P391" s="1759"/>
      <c r="Q391" s="1759"/>
      <c r="R391" s="1759"/>
      <c r="S391" s="1759"/>
      <c r="T391" s="1759"/>
    </row>
    <row r="392" spans="1:20" ht="16.5" customHeight="1">
      <c r="A392" s="1759"/>
      <c r="B392" s="1759"/>
      <c r="C392" s="1759"/>
      <c r="D392" s="1759"/>
      <c r="E392" s="1759"/>
      <c r="F392" s="1759"/>
      <c r="G392" s="1759"/>
      <c r="H392" s="1759"/>
      <c r="I392" s="1759"/>
      <c r="J392" s="1759"/>
      <c r="K392" s="1759"/>
      <c r="L392" s="1759"/>
      <c r="M392" s="1759"/>
      <c r="N392" s="1759"/>
      <c r="O392" s="1759"/>
      <c r="P392" s="1759"/>
      <c r="Q392" s="1759"/>
      <c r="R392" s="1759"/>
      <c r="S392" s="1759"/>
      <c r="T392" s="1759"/>
    </row>
    <row r="393" spans="1:20" ht="16.5" customHeight="1">
      <c r="A393" s="1759"/>
      <c r="B393" s="1759"/>
      <c r="C393" s="1759"/>
      <c r="D393" s="1759"/>
      <c r="E393" s="1759"/>
      <c r="F393" s="1759"/>
      <c r="G393" s="1759"/>
      <c r="H393" s="1759"/>
      <c r="I393" s="1759"/>
      <c r="J393" s="1759"/>
      <c r="K393" s="1759"/>
      <c r="L393" s="1759"/>
      <c r="M393" s="1759"/>
      <c r="N393" s="1759"/>
      <c r="O393" s="1759"/>
      <c r="P393" s="1759"/>
      <c r="Q393" s="1759"/>
      <c r="R393" s="1759"/>
      <c r="S393" s="1759"/>
      <c r="T393" s="1759"/>
    </row>
    <row r="394" spans="1:20" ht="16.5" customHeight="1">
      <c r="A394" s="1759"/>
      <c r="B394" s="1759"/>
      <c r="C394" s="1759"/>
      <c r="D394" s="1759"/>
      <c r="E394" s="1759"/>
      <c r="F394" s="1759"/>
      <c r="G394" s="1759"/>
      <c r="H394" s="1759"/>
      <c r="I394" s="1759"/>
      <c r="J394" s="1759"/>
      <c r="K394" s="1759"/>
      <c r="L394" s="1759"/>
      <c r="M394" s="1759"/>
      <c r="N394" s="1759"/>
      <c r="O394" s="1759"/>
      <c r="P394" s="1759"/>
      <c r="Q394" s="1759"/>
      <c r="R394" s="1759"/>
      <c r="S394" s="1759"/>
      <c r="T394" s="1759"/>
    </row>
    <row r="395" spans="1:20" ht="16.5" customHeight="1">
      <c r="A395" s="1759"/>
      <c r="B395" s="1759"/>
      <c r="C395" s="1759"/>
      <c r="D395" s="1759"/>
      <c r="E395" s="1759"/>
      <c r="F395" s="1759"/>
      <c r="G395" s="1759"/>
      <c r="H395" s="1759"/>
      <c r="I395" s="1759"/>
      <c r="J395" s="1759"/>
      <c r="K395" s="1759"/>
      <c r="L395" s="1759"/>
      <c r="M395" s="1759"/>
      <c r="N395" s="1759"/>
      <c r="O395" s="1759"/>
      <c r="P395" s="1759"/>
      <c r="Q395" s="1759"/>
      <c r="R395" s="1759"/>
      <c r="S395" s="1759"/>
      <c r="T395" s="1759"/>
    </row>
    <row r="396" spans="1:20" ht="16.5" customHeight="1">
      <c r="A396" s="1759"/>
      <c r="B396" s="1759"/>
      <c r="C396" s="1759"/>
      <c r="D396" s="1759"/>
      <c r="E396" s="1759"/>
      <c r="F396" s="1759"/>
      <c r="G396" s="1759"/>
      <c r="H396" s="1759"/>
      <c r="I396" s="1759"/>
      <c r="J396" s="1759"/>
      <c r="K396" s="1759"/>
      <c r="L396" s="1759"/>
      <c r="M396" s="1759"/>
      <c r="N396" s="1759"/>
      <c r="O396" s="1759"/>
      <c r="P396" s="1759"/>
      <c r="Q396" s="1759"/>
      <c r="R396" s="1759"/>
      <c r="S396" s="1759"/>
      <c r="T396" s="1759"/>
    </row>
    <row r="397" spans="1:20" ht="16.5" customHeight="1">
      <c r="A397" s="1759"/>
      <c r="B397" s="1759"/>
      <c r="C397" s="1759"/>
      <c r="D397" s="1759"/>
      <c r="E397" s="1759"/>
      <c r="F397" s="1759"/>
      <c r="G397" s="1759"/>
      <c r="H397" s="1759"/>
      <c r="I397" s="1759"/>
      <c r="J397" s="1759"/>
      <c r="K397" s="1759"/>
      <c r="L397" s="1759"/>
      <c r="M397" s="1759"/>
      <c r="N397" s="1759"/>
      <c r="O397" s="1759"/>
      <c r="P397" s="1759"/>
      <c r="Q397" s="1759"/>
      <c r="R397" s="1759"/>
      <c r="S397" s="1759"/>
      <c r="T397" s="1759"/>
    </row>
    <row r="398" spans="1:20" ht="16.5" customHeight="1">
      <c r="A398" s="1759"/>
      <c r="B398" s="1759"/>
      <c r="C398" s="1759"/>
      <c r="D398" s="1759"/>
      <c r="E398" s="1759"/>
      <c r="F398" s="1759"/>
      <c r="G398" s="1759"/>
      <c r="H398" s="1759"/>
      <c r="I398" s="1759"/>
      <c r="J398" s="1759"/>
      <c r="K398" s="1759"/>
      <c r="L398" s="1759"/>
      <c r="M398" s="1759"/>
      <c r="N398" s="1759"/>
      <c r="O398" s="1759"/>
      <c r="P398" s="1759"/>
      <c r="Q398" s="1759"/>
      <c r="R398" s="1759"/>
      <c r="S398" s="1759"/>
      <c r="T398" s="1759"/>
    </row>
    <row r="399" spans="1:20" ht="16.5" customHeight="1">
      <c r="A399" s="1759"/>
      <c r="B399" s="1759"/>
      <c r="C399" s="1759"/>
      <c r="D399" s="1759"/>
      <c r="E399" s="1759"/>
      <c r="F399" s="1759"/>
      <c r="G399" s="1759"/>
      <c r="H399" s="1759"/>
      <c r="I399" s="1759"/>
      <c r="J399" s="1759"/>
      <c r="K399" s="1759"/>
      <c r="L399" s="1759"/>
      <c r="M399" s="1759"/>
      <c r="N399" s="1759"/>
      <c r="O399" s="1759"/>
      <c r="P399" s="1759"/>
      <c r="Q399" s="1759"/>
      <c r="R399" s="1759"/>
      <c r="S399" s="1759"/>
      <c r="T399" s="1759"/>
    </row>
    <row r="400" spans="1:20" ht="16.5" customHeight="1">
      <c r="A400" s="1759"/>
      <c r="B400" s="1759"/>
      <c r="C400" s="1759"/>
      <c r="D400" s="1759"/>
      <c r="E400" s="1759"/>
      <c r="F400" s="1759"/>
      <c r="G400" s="1759"/>
      <c r="H400" s="1759"/>
      <c r="I400" s="1759"/>
      <c r="J400" s="1759"/>
      <c r="K400" s="1759"/>
      <c r="L400" s="1759"/>
      <c r="M400" s="1759"/>
      <c r="N400" s="1759"/>
      <c r="O400" s="1759"/>
      <c r="P400" s="1759"/>
      <c r="Q400" s="1759"/>
      <c r="R400" s="1759"/>
      <c r="S400" s="1759"/>
      <c r="T400" s="1759"/>
    </row>
    <row r="401" spans="1:20" ht="16.5" customHeight="1">
      <c r="A401" s="1759"/>
      <c r="B401" s="1759"/>
      <c r="C401" s="1759"/>
      <c r="D401" s="1759"/>
      <c r="E401" s="1759"/>
      <c r="F401" s="1759"/>
      <c r="G401" s="1759"/>
      <c r="H401" s="1759"/>
      <c r="I401" s="1759"/>
      <c r="J401" s="1759"/>
      <c r="K401" s="1759"/>
      <c r="L401" s="1759"/>
      <c r="M401" s="1759"/>
      <c r="N401" s="1759"/>
      <c r="O401" s="1759"/>
      <c r="P401" s="1759"/>
      <c r="Q401" s="1759"/>
      <c r="R401" s="1759"/>
      <c r="S401" s="1759"/>
      <c r="T401" s="1759"/>
    </row>
    <row r="402" spans="1:20" ht="16.5" customHeight="1">
      <c r="A402" s="1759"/>
      <c r="B402" s="1759"/>
      <c r="C402" s="1759"/>
      <c r="D402" s="1759"/>
      <c r="E402" s="1759"/>
      <c r="F402" s="1759"/>
      <c r="G402" s="1759"/>
      <c r="H402" s="1759"/>
      <c r="I402" s="1759"/>
      <c r="J402" s="1759"/>
      <c r="K402" s="1759"/>
      <c r="L402" s="1759"/>
      <c r="M402" s="1759"/>
      <c r="N402" s="1759"/>
      <c r="O402" s="1759"/>
      <c r="P402" s="1759"/>
      <c r="Q402" s="1759"/>
      <c r="R402" s="1759"/>
      <c r="S402" s="1759"/>
      <c r="T402" s="1759"/>
    </row>
    <row r="403" spans="1:20" ht="16.5" customHeight="1">
      <c r="A403" s="1759"/>
      <c r="B403" s="1759"/>
      <c r="C403" s="1759"/>
      <c r="D403" s="1759"/>
      <c r="E403" s="1759"/>
      <c r="F403" s="1759"/>
      <c r="G403" s="1759"/>
      <c r="H403" s="1759"/>
      <c r="I403" s="1759"/>
      <c r="J403" s="1759"/>
      <c r="K403" s="1759"/>
      <c r="L403" s="1759"/>
      <c r="M403" s="1759"/>
      <c r="N403" s="1759"/>
      <c r="O403" s="1759"/>
      <c r="P403" s="1759"/>
      <c r="Q403" s="1759"/>
      <c r="R403" s="1759"/>
      <c r="S403" s="1759"/>
      <c r="T403" s="1759"/>
    </row>
    <row r="404" spans="1:20" ht="16.5" customHeight="1">
      <c r="A404" s="1759"/>
      <c r="B404" s="1759"/>
      <c r="C404" s="1759"/>
      <c r="D404" s="1759"/>
      <c r="E404" s="1759"/>
      <c r="F404" s="1759"/>
      <c r="G404" s="1759"/>
      <c r="H404" s="1759"/>
      <c r="I404" s="1759"/>
      <c r="J404" s="1759"/>
      <c r="K404" s="1759"/>
      <c r="L404" s="1759"/>
      <c r="M404" s="1759"/>
      <c r="N404" s="1759"/>
      <c r="O404" s="1759"/>
      <c r="P404" s="1759"/>
      <c r="Q404" s="1759"/>
      <c r="R404" s="1759"/>
      <c r="S404" s="1759"/>
      <c r="T404" s="1759"/>
    </row>
    <row r="405" spans="1:20" ht="16.5" customHeight="1">
      <c r="A405" s="1759"/>
      <c r="B405" s="1759"/>
      <c r="C405" s="1759"/>
      <c r="D405" s="1759"/>
      <c r="E405" s="1759"/>
      <c r="F405" s="1759"/>
      <c r="G405" s="1759"/>
      <c r="H405" s="1759"/>
      <c r="I405" s="1759"/>
      <c r="J405" s="1759"/>
      <c r="K405" s="1759"/>
      <c r="L405" s="1759"/>
      <c r="M405" s="1759"/>
      <c r="N405" s="1759"/>
      <c r="O405" s="1759"/>
      <c r="P405" s="1759"/>
      <c r="Q405" s="1759"/>
      <c r="R405" s="1759"/>
      <c r="S405" s="1759"/>
      <c r="T405" s="1759"/>
    </row>
    <row r="406" spans="1:20" ht="16.5" customHeight="1">
      <c r="A406" s="1759"/>
      <c r="B406" s="1759"/>
      <c r="C406" s="1759"/>
      <c r="D406" s="1759"/>
      <c r="E406" s="1759"/>
      <c r="F406" s="1759"/>
      <c r="G406" s="1759"/>
      <c r="H406" s="1759"/>
      <c r="I406" s="1759"/>
      <c r="J406" s="1759"/>
      <c r="K406" s="1759"/>
      <c r="L406" s="1759"/>
      <c r="M406" s="1759"/>
      <c r="N406" s="1759"/>
      <c r="O406" s="1759"/>
      <c r="P406" s="1759"/>
      <c r="Q406" s="1759"/>
      <c r="R406" s="1759"/>
      <c r="S406" s="1759"/>
      <c r="T406" s="1759"/>
    </row>
    <row r="407" spans="1:20" ht="16.5" customHeight="1">
      <c r="A407" s="1759"/>
      <c r="B407" s="1759"/>
      <c r="C407" s="1759"/>
      <c r="D407" s="1759"/>
      <c r="E407" s="1759"/>
      <c r="F407" s="1759"/>
      <c r="G407" s="1759"/>
      <c r="H407" s="1759"/>
      <c r="I407" s="1759"/>
      <c r="J407" s="1759"/>
      <c r="K407" s="1759"/>
      <c r="L407" s="1759"/>
      <c r="M407" s="1759"/>
      <c r="N407" s="1759"/>
      <c r="O407" s="1759"/>
      <c r="P407" s="1759"/>
      <c r="Q407" s="1759"/>
      <c r="R407" s="1759"/>
      <c r="S407" s="1759"/>
      <c r="T407" s="1759"/>
    </row>
    <row r="408" spans="1:20" ht="16.5" customHeight="1">
      <c r="A408" s="1759"/>
      <c r="B408" s="1759"/>
      <c r="C408" s="1759"/>
      <c r="D408" s="1759"/>
      <c r="E408" s="1759"/>
      <c r="F408" s="1759"/>
      <c r="G408" s="1759"/>
      <c r="H408" s="1759"/>
      <c r="I408" s="1759"/>
      <c r="J408" s="1759"/>
      <c r="K408" s="1759"/>
      <c r="L408" s="1759"/>
      <c r="M408" s="1759"/>
      <c r="N408" s="1759"/>
      <c r="O408" s="1759"/>
      <c r="P408" s="1759"/>
      <c r="Q408" s="1759"/>
      <c r="R408" s="1759"/>
      <c r="S408" s="1759"/>
      <c r="T408" s="1759"/>
    </row>
    <row r="409" spans="1:20" ht="16.5" customHeight="1">
      <c r="A409" s="1759"/>
      <c r="B409" s="1759"/>
      <c r="C409" s="1759"/>
      <c r="D409" s="1759"/>
      <c r="E409" s="1759"/>
      <c r="F409" s="1759"/>
      <c r="G409" s="1759"/>
      <c r="H409" s="1759"/>
      <c r="I409" s="1759"/>
      <c r="J409" s="1759"/>
      <c r="K409" s="1759"/>
      <c r="L409" s="1759"/>
      <c r="M409" s="1759"/>
      <c r="N409" s="1759"/>
      <c r="O409" s="1759"/>
      <c r="P409" s="1759"/>
      <c r="Q409" s="1759"/>
      <c r="R409" s="1759"/>
      <c r="S409" s="1759"/>
      <c r="T409" s="1759"/>
    </row>
    <row r="410" spans="1:20" ht="16.5" customHeight="1">
      <c r="A410" s="1759"/>
      <c r="B410" s="1759"/>
      <c r="C410" s="1759"/>
      <c r="D410" s="1759"/>
      <c r="E410" s="1759"/>
      <c r="F410" s="1759"/>
      <c r="G410" s="1759"/>
      <c r="H410" s="1759"/>
      <c r="I410" s="1759"/>
      <c r="J410" s="1759"/>
      <c r="K410" s="1759"/>
      <c r="L410" s="1759"/>
      <c r="M410" s="1759"/>
      <c r="N410" s="1759"/>
      <c r="O410" s="1759"/>
      <c r="P410" s="1759"/>
      <c r="Q410" s="1759"/>
      <c r="R410" s="1759"/>
      <c r="S410" s="1759"/>
      <c r="T410" s="1759"/>
    </row>
    <row r="411" spans="1:20" ht="16.5" customHeight="1">
      <c r="A411" s="1759"/>
      <c r="B411" s="1759"/>
      <c r="C411" s="1759"/>
      <c r="D411" s="1759"/>
      <c r="E411" s="1759"/>
      <c r="F411" s="1759"/>
      <c r="G411" s="1759"/>
      <c r="H411" s="1759"/>
      <c r="I411" s="1759"/>
      <c r="J411" s="1759"/>
      <c r="K411" s="1759"/>
      <c r="L411" s="1759"/>
      <c r="M411" s="1759"/>
      <c r="N411" s="1759"/>
      <c r="O411" s="1759"/>
      <c r="P411" s="1759"/>
      <c r="Q411" s="1759"/>
      <c r="R411" s="1759"/>
      <c r="S411" s="1759"/>
      <c r="T411" s="1759"/>
    </row>
    <row r="412" spans="1:20" ht="16.5" customHeight="1">
      <c r="A412" s="1759"/>
      <c r="B412" s="1759"/>
      <c r="C412" s="1759"/>
      <c r="D412" s="1759"/>
      <c r="E412" s="1759"/>
      <c r="F412" s="1759"/>
      <c r="G412" s="1759"/>
      <c r="H412" s="1759"/>
      <c r="I412" s="1759"/>
      <c r="J412" s="1759"/>
      <c r="K412" s="1759"/>
      <c r="L412" s="1759"/>
      <c r="M412" s="1759"/>
      <c r="N412" s="1759"/>
      <c r="O412" s="1759"/>
      <c r="P412" s="1759"/>
      <c r="Q412" s="1759"/>
      <c r="R412" s="1759"/>
      <c r="S412" s="1759"/>
      <c r="T412" s="1759"/>
    </row>
    <row r="413" spans="1:20" ht="16.5" customHeight="1">
      <c r="A413" s="1759"/>
      <c r="B413" s="1759"/>
      <c r="C413" s="1759"/>
      <c r="D413" s="1759"/>
      <c r="E413" s="1759"/>
      <c r="F413" s="1759"/>
      <c r="G413" s="1759"/>
      <c r="H413" s="1759"/>
      <c r="I413" s="1759"/>
      <c r="J413" s="1759"/>
      <c r="K413" s="1759"/>
      <c r="L413" s="1759"/>
      <c r="M413" s="1759"/>
      <c r="N413" s="1759"/>
      <c r="O413" s="1759"/>
      <c r="P413" s="1759"/>
      <c r="Q413" s="1759"/>
      <c r="R413" s="1759"/>
      <c r="S413" s="1759"/>
      <c r="T413" s="1759"/>
    </row>
    <row r="414" spans="1:20" ht="16.5" customHeight="1">
      <c r="A414" s="1759"/>
      <c r="B414" s="1759"/>
      <c r="C414" s="1759"/>
      <c r="D414" s="1759"/>
      <c r="E414" s="1759"/>
      <c r="F414" s="1759"/>
      <c r="G414" s="1759"/>
      <c r="H414" s="1759"/>
      <c r="I414" s="1759"/>
      <c r="J414" s="1759"/>
      <c r="K414" s="1759"/>
      <c r="L414" s="1759"/>
      <c r="M414" s="1759"/>
      <c r="N414" s="1759"/>
      <c r="O414" s="1759"/>
      <c r="P414" s="1759"/>
      <c r="Q414" s="1759"/>
      <c r="R414" s="1759"/>
      <c r="S414" s="1759"/>
      <c r="T414" s="1759"/>
    </row>
    <row r="415" spans="1:20" ht="16.5" customHeight="1">
      <c r="A415" s="1759"/>
      <c r="B415" s="1759"/>
      <c r="C415" s="1759"/>
      <c r="D415" s="1759"/>
      <c r="E415" s="1759"/>
      <c r="F415" s="1759"/>
      <c r="G415" s="1759"/>
      <c r="H415" s="1759"/>
      <c r="I415" s="1759"/>
      <c r="J415" s="1759"/>
      <c r="K415" s="1759"/>
      <c r="L415" s="1759"/>
      <c r="M415" s="1759"/>
      <c r="N415" s="1759"/>
      <c r="O415" s="1759"/>
      <c r="P415" s="1759"/>
      <c r="Q415" s="1759"/>
      <c r="R415" s="1759"/>
      <c r="S415" s="1759"/>
      <c r="T415" s="1759"/>
    </row>
    <row r="416" spans="1:20" ht="16.5" customHeight="1">
      <c r="A416" s="1759"/>
      <c r="B416" s="1759"/>
      <c r="C416" s="1759"/>
      <c r="D416" s="1759"/>
      <c r="E416" s="1759"/>
      <c r="F416" s="1759"/>
      <c r="G416" s="1759"/>
      <c r="H416" s="1759"/>
      <c r="I416" s="1759"/>
      <c r="J416" s="1759"/>
      <c r="K416" s="1759"/>
      <c r="L416" s="1759"/>
      <c r="M416" s="1759"/>
      <c r="N416" s="1759"/>
      <c r="O416" s="1759"/>
      <c r="P416" s="1759"/>
      <c r="Q416" s="1759"/>
      <c r="R416" s="1759"/>
      <c r="S416" s="1759"/>
      <c r="T416" s="1759"/>
    </row>
    <row r="417" spans="1:20" ht="16.5" customHeight="1">
      <c r="A417" s="1759"/>
      <c r="B417" s="1759"/>
      <c r="C417" s="1759"/>
      <c r="D417" s="1759"/>
      <c r="E417" s="1759"/>
      <c r="F417" s="1759"/>
      <c r="G417" s="1759"/>
      <c r="H417" s="1759"/>
      <c r="I417" s="1759"/>
      <c r="J417" s="1759"/>
      <c r="K417" s="1759"/>
      <c r="L417" s="1759"/>
      <c r="M417" s="1759"/>
      <c r="N417" s="1759"/>
      <c r="O417" s="1759"/>
      <c r="P417" s="1759"/>
      <c r="Q417" s="1759"/>
      <c r="R417" s="1759"/>
      <c r="S417" s="1759"/>
      <c r="T417" s="1759"/>
    </row>
    <row r="418" spans="1:20" ht="16.5" customHeight="1">
      <c r="A418" s="1759"/>
      <c r="B418" s="1759"/>
      <c r="C418" s="1759"/>
      <c r="D418" s="1759"/>
      <c r="E418" s="1759"/>
      <c r="F418" s="1759"/>
      <c r="G418" s="1759"/>
      <c r="H418" s="1759"/>
      <c r="I418" s="1759"/>
      <c r="J418" s="1759"/>
      <c r="K418" s="1759"/>
      <c r="L418" s="1759"/>
      <c r="M418" s="1759"/>
      <c r="N418" s="1759"/>
      <c r="O418" s="1759"/>
      <c r="P418" s="1759"/>
      <c r="Q418" s="1759"/>
      <c r="R418" s="1759"/>
      <c r="S418" s="1759"/>
      <c r="T418" s="1759"/>
    </row>
    <row r="419" spans="1:20" ht="16.5" customHeight="1">
      <c r="A419" s="1759"/>
      <c r="B419" s="1759"/>
      <c r="C419" s="1759"/>
      <c r="D419" s="1759"/>
      <c r="E419" s="1759"/>
      <c r="F419" s="1759"/>
      <c r="G419" s="1759"/>
      <c r="H419" s="1759"/>
      <c r="I419" s="1759"/>
      <c r="J419" s="1759"/>
      <c r="K419" s="1759"/>
      <c r="L419" s="1759"/>
      <c r="M419" s="1759"/>
      <c r="N419" s="1759"/>
      <c r="O419" s="1759"/>
      <c r="P419" s="1759"/>
      <c r="Q419" s="1759"/>
      <c r="R419" s="1759"/>
      <c r="S419" s="1759"/>
      <c r="T419" s="1759"/>
    </row>
    <row r="420" spans="1:20" ht="16.5" customHeight="1">
      <c r="A420" s="1759"/>
      <c r="B420" s="1759"/>
      <c r="C420" s="1759"/>
      <c r="D420" s="1759"/>
      <c r="E420" s="1759"/>
      <c r="F420" s="1759"/>
      <c r="G420" s="1759"/>
      <c r="H420" s="1759"/>
      <c r="I420" s="1759"/>
      <c r="J420" s="1759"/>
      <c r="K420" s="1759"/>
      <c r="L420" s="1759"/>
      <c r="M420" s="1759"/>
      <c r="N420" s="1759"/>
      <c r="O420" s="1759"/>
      <c r="P420" s="1759"/>
      <c r="Q420" s="1759"/>
      <c r="R420" s="1759"/>
      <c r="S420" s="1759"/>
      <c r="T420" s="1759"/>
    </row>
    <row r="421" spans="1:20" ht="16.5" customHeight="1">
      <c r="A421" s="1759"/>
      <c r="B421" s="1759"/>
      <c r="C421" s="1759"/>
      <c r="D421" s="1759"/>
      <c r="E421" s="1759"/>
      <c r="F421" s="1759"/>
      <c r="G421" s="1759"/>
      <c r="H421" s="1759"/>
      <c r="I421" s="1759"/>
      <c r="J421" s="1759"/>
      <c r="K421" s="1759"/>
      <c r="L421" s="1759"/>
      <c r="M421" s="1759"/>
      <c r="N421" s="1759"/>
      <c r="O421" s="1759"/>
      <c r="P421" s="1759"/>
      <c r="Q421" s="1759"/>
      <c r="R421" s="1759"/>
      <c r="S421" s="1759"/>
      <c r="T421" s="1759"/>
    </row>
    <row r="422" spans="1:20" ht="16.5" customHeight="1">
      <c r="A422" s="1759"/>
      <c r="B422" s="1759"/>
      <c r="C422" s="1759"/>
      <c r="D422" s="1759"/>
      <c r="E422" s="1759"/>
      <c r="F422" s="1759"/>
      <c r="G422" s="1759"/>
      <c r="H422" s="1759"/>
      <c r="I422" s="1759"/>
      <c r="J422" s="1759"/>
      <c r="K422" s="1759"/>
      <c r="L422" s="1759"/>
      <c r="M422" s="1759"/>
      <c r="N422" s="1759"/>
      <c r="O422" s="1759"/>
      <c r="P422" s="1759"/>
      <c r="Q422" s="1759"/>
      <c r="R422" s="1759"/>
      <c r="S422" s="1759"/>
      <c r="T422" s="1759"/>
    </row>
    <row r="423" spans="1:20" ht="16.5" customHeight="1">
      <c r="A423" s="1759"/>
      <c r="B423" s="1759"/>
      <c r="C423" s="1759"/>
      <c r="D423" s="1759"/>
      <c r="E423" s="1759"/>
      <c r="F423" s="1759"/>
      <c r="G423" s="1759"/>
      <c r="H423" s="1759"/>
      <c r="I423" s="1759"/>
      <c r="J423" s="1759"/>
      <c r="K423" s="1759"/>
      <c r="L423" s="1759"/>
      <c r="M423" s="1759"/>
      <c r="N423" s="1759"/>
      <c r="O423" s="1759"/>
      <c r="P423" s="1759"/>
      <c r="Q423" s="1759"/>
      <c r="R423" s="1759"/>
      <c r="S423" s="1759"/>
      <c r="T423" s="1759"/>
    </row>
    <row r="424" spans="1:20" ht="16.5" customHeight="1">
      <c r="A424" s="1759"/>
      <c r="B424" s="1759"/>
      <c r="C424" s="1759"/>
      <c r="D424" s="1759"/>
      <c r="E424" s="1759"/>
      <c r="F424" s="1759"/>
      <c r="G424" s="1759"/>
      <c r="H424" s="1759"/>
      <c r="I424" s="1759"/>
      <c r="J424" s="1759"/>
      <c r="K424" s="1759"/>
      <c r="L424" s="1759"/>
      <c r="M424" s="1759"/>
      <c r="N424" s="1759"/>
      <c r="O424" s="1759"/>
      <c r="P424" s="1759"/>
      <c r="Q424" s="1759"/>
      <c r="R424" s="1759"/>
      <c r="S424" s="1759"/>
      <c r="T424" s="1759"/>
    </row>
    <row r="425" spans="1:20" ht="16.5" customHeight="1">
      <c r="A425" s="1759"/>
      <c r="B425" s="1759"/>
      <c r="C425" s="1759"/>
      <c r="D425" s="1759"/>
      <c r="E425" s="1759"/>
      <c r="F425" s="1759"/>
      <c r="G425" s="1759"/>
      <c r="H425" s="1759"/>
      <c r="I425" s="1759"/>
      <c r="J425" s="1759"/>
      <c r="K425" s="1759"/>
      <c r="L425" s="1759"/>
      <c r="M425" s="1759"/>
      <c r="N425" s="1759"/>
      <c r="O425" s="1759"/>
      <c r="P425" s="1759"/>
      <c r="Q425" s="1759"/>
      <c r="R425" s="1759"/>
      <c r="S425" s="1759"/>
      <c r="T425" s="1759"/>
    </row>
    <row r="426" spans="1:20" ht="16.5" customHeight="1">
      <c r="A426" s="1759"/>
      <c r="B426" s="1759"/>
      <c r="C426" s="1759"/>
      <c r="D426" s="1759"/>
      <c r="E426" s="1759"/>
      <c r="F426" s="1759"/>
      <c r="G426" s="1759"/>
      <c r="H426" s="1759"/>
      <c r="I426" s="1759"/>
      <c r="J426" s="1759"/>
      <c r="K426" s="1759"/>
      <c r="L426" s="1759"/>
      <c r="M426" s="1759"/>
      <c r="N426" s="1759"/>
      <c r="O426" s="1759"/>
      <c r="P426" s="1759"/>
      <c r="Q426" s="1759"/>
      <c r="R426" s="1759"/>
      <c r="S426" s="1759"/>
      <c r="T426" s="1759"/>
    </row>
    <row r="427" spans="1:20" ht="16.5" customHeight="1">
      <c r="A427" s="1759"/>
      <c r="B427" s="1759"/>
      <c r="C427" s="1759"/>
      <c r="D427" s="1759"/>
      <c r="E427" s="1759"/>
      <c r="F427" s="1759"/>
      <c r="G427" s="1759"/>
      <c r="H427" s="1759"/>
      <c r="I427" s="1759"/>
      <c r="J427" s="1759"/>
      <c r="K427" s="1759"/>
      <c r="L427" s="1759"/>
      <c r="M427" s="1759"/>
      <c r="N427" s="1759"/>
      <c r="O427" s="1759"/>
      <c r="P427" s="1759"/>
      <c r="Q427" s="1759"/>
      <c r="R427" s="1759"/>
      <c r="S427" s="1759"/>
      <c r="T427" s="1759"/>
    </row>
    <row r="428" spans="1:20" ht="16.5" customHeight="1">
      <c r="A428" s="1759"/>
      <c r="B428" s="1759"/>
      <c r="C428" s="1759"/>
      <c r="D428" s="1759"/>
      <c r="E428" s="1759"/>
      <c r="F428" s="1759"/>
      <c r="G428" s="1759"/>
      <c r="H428" s="1759"/>
      <c r="I428" s="1759"/>
      <c r="J428" s="1759"/>
      <c r="K428" s="1759"/>
      <c r="L428" s="1759"/>
      <c r="M428" s="1759"/>
      <c r="N428" s="1759"/>
      <c r="O428" s="1759"/>
      <c r="P428" s="1759"/>
      <c r="Q428" s="1759"/>
      <c r="R428" s="1759"/>
      <c r="S428" s="1759"/>
      <c r="T428" s="1759"/>
    </row>
    <row r="429" spans="1:20" ht="16.5" customHeight="1">
      <c r="A429" s="1759"/>
      <c r="B429" s="1759"/>
      <c r="C429" s="1759"/>
      <c r="D429" s="1759"/>
      <c r="E429" s="1759"/>
      <c r="F429" s="1759"/>
      <c r="G429" s="1759"/>
      <c r="H429" s="1759"/>
      <c r="I429" s="1759"/>
      <c r="J429" s="1759"/>
      <c r="K429" s="1759"/>
      <c r="L429" s="1759"/>
      <c r="M429" s="1759"/>
      <c r="N429" s="1759"/>
      <c r="O429" s="1759"/>
      <c r="P429" s="1759"/>
      <c r="Q429" s="1759"/>
      <c r="R429" s="1759"/>
      <c r="S429" s="1759"/>
      <c r="T429" s="1759"/>
    </row>
    <row r="430" spans="1:20" ht="16.5" customHeight="1">
      <c r="A430" s="1759"/>
      <c r="B430" s="1759"/>
      <c r="C430" s="1759"/>
      <c r="D430" s="1759"/>
      <c r="E430" s="1759"/>
      <c r="F430" s="1759"/>
      <c r="G430" s="1759"/>
      <c r="H430" s="1759"/>
      <c r="I430" s="1759"/>
      <c r="J430" s="1759"/>
      <c r="K430" s="1759"/>
      <c r="L430" s="1759"/>
      <c r="M430" s="1759"/>
      <c r="N430" s="1759"/>
      <c r="O430" s="1759"/>
      <c r="P430" s="1759"/>
      <c r="Q430" s="1759"/>
      <c r="R430" s="1759"/>
      <c r="S430" s="1759"/>
      <c r="T430" s="1759"/>
    </row>
    <row r="431" spans="1:20" ht="16.5" customHeight="1">
      <c r="A431" s="1759"/>
      <c r="B431" s="1759"/>
      <c r="C431" s="1759"/>
      <c r="D431" s="1759"/>
      <c r="E431" s="1759"/>
      <c r="F431" s="1759"/>
      <c r="G431" s="1759"/>
      <c r="H431" s="1759"/>
      <c r="I431" s="1759"/>
      <c r="J431" s="1759"/>
      <c r="K431" s="1759"/>
      <c r="L431" s="1759"/>
      <c r="M431" s="1759"/>
      <c r="N431" s="1759"/>
      <c r="O431" s="1759"/>
      <c r="P431" s="1759"/>
      <c r="Q431" s="1759"/>
      <c r="R431" s="1759"/>
      <c r="S431" s="1759"/>
      <c r="T431" s="1759"/>
    </row>
    <row r="432" spans="1:20" ht="16.5" customHeight="1">
      <c r="A432" s="1759"/>
      <c r="B432" s="1759"/>
      <c r="C432" s="1759"/>
      <c r="D432" s="1759"/>
      <c r="E432" s="1759"/>
      <c r="F432" s="1759"/>
      <c r="G432" s="1759"/>
      <c r="H432" s="1759"/>
      <c r="I432" s="1759"/>
      <c r="J432" s="1759"/>
      <c r="K432" s="1759"/>
      <c r="L432" s="1759"/>
      <c r="M432" s="1759"/>
      <c r="N432" s="1759"/>
      <c r="O432" s="1759"/>
      <c r="P432" s="1759"/>
      <c r="Q432" s="1759"/>
      <c r="R432" s="1759"/>
      <c r="S432" s="1759"/>
      <c r="T432" s="1759"/>
    </row>
    <row r="433" spans="1:20" ht="16.5" customHeight="1">
      <c r="A433" s="1759"/>
      <c r="B433" s="1759"/>
      <c r="C433" s="1759"/>
      <c r="D433" s="1759"/>
      <c r="E433" s="1759"/>
      <c r="F433" s="1759"/>
      <c r="G433" s="1759"/>
      <c r="H433" s="1759"/>
      <c r="I433" s="1759"/>
      <c r="J433" s="1759"/>
      <c r="K433" s="1759"/>
      <c r="L433" s="1759"/>
      <c r="M433" s="1759"/>
      <c r="N433" s="1759"/>
      <c r="O433" s="1759"/>
      <c r="P433" s="1759"/>
      <c r="Q433" s="1759"/>
      <c r="R433" s="1759"/>
      <c r="S433" s="1759"/>
      <c r="T433" s="1759"/>
    </row>
    <row r="434" spans="1:20" ht="16.5" customHeight="1">
      <c r="A434" s="1759"/>
      <c r="B434" s="1759"/>
      <c r="C434" s="1759"/>
      <c r="D434" s="1759"/>
      <c r="E434" s="1759"/>
      <c r="F434" s="1759"/>
      <c r="G434" s="1759"/>
      <c r="H434" s="1759"/>
      <c r="I434" s="1759"/>
      <c r="J434" s="1759"/>
      <c r="K434" s="1759"/>
      <c r="L434" s="1759"/>
      <c r="M434" s="1759"/>
      <c r="N434" s="1759"/>
      <c r="O434" s="1759"/>
      <c r="P434" s="1759"/>
      <c r="Q434" s="1759"/>
      <c r="R434" s="1759"/>
      <c r="S434" s="1759"/>
      <c r="T434" s="1759"/>
    </row>
    <row r="435" spans="1:20" ht="16.5" customHeight="1">
      <c r="A435" s="1759"/>
      <c r="B435" s="1759"/>
      <c r="C435" s="1759"/>
      <c r="D435" s="1759"/>
      <c r="E435" s="1759"/>
      <c r="F435" s="1759"/>
      <c r="G435" s="1759"/>
      <c r="H435" s="1759"/>
      <c r="I435" s="1759"/>
      <c r="J435" s="1759"/>
      <c r="K435" s="1759"/>
      <c r="L435" s="1759"/>
      <c r="M435" s="1759"/>
      <c r="N435" s="1759"/>
      <c r="O435" s="1759"/>
      <c r="P435" s="1759"/>
      <c r="Q435" s="1759"/>
      <c r="R435" s="1759"/>
      <c r="S435" s="1759"/>
      <c r="T435" s="1759"/>
    </row>
    <row r="436" spans="1:20" ht="16.5" customHeight="1">
      <c r="A436" s="1759"/>
      <c r="B436" s="1759"/>
      <c r="C436" s="1759"/>
      <c r="D436" s="1759"/>
      <c r="E436" s="1759"/>
      <c r="F436" s="1759"/>
      <c r="G436" s="1759"/>
      <c r="H436" s="1759"/>
      <c r="I436" s="1759"/>
      <c r="J436" s="1759"/>
      <c r="K436" s="1759"/>
      <c r="L436" s="1759"/>
      <c r="M436" s="1759"/>
      <c r="N436" s="1759"/>
      <c r="O436" s="1759"/>
      <c r="P436" s="1759"/>
      <c r="Q436" s="1759"/>
      <c r="R436" s="1759"/>
      <c r="S436" s="1759"/>
      <c r="T436" s="1759"/>
    </row>
    <row r="437" spans="1:20" ht="16.5" customHeight="1">
      <c r="A437" s="1759"/>
      <c r="B437" s="1759"/>
      <c r="C437" s="1759"/>
      <c r="D437" s="1759"/>
      <c r="E437" s="1759"/>
      <c r="F437" s="1759"/>
      <c r="G437" s="1759"/>
      <c r="H437" s="1759"/>
      <c r="I437" s="1759"/>
      <c r="J437" s="1759"/>
      <c r="K437" s="1759"/>
      <c r="L437" s="1759"/>
      <c r="M437" s="1759"/>
      <c r="N437" s="1759"/>
      <c r="O437" s="1759"/>
      <c r="P437" s="1759"/>
      <c r="Q437" s="1759"/>
      <c r="R437" s="1759"/>
      <c r="S437" s="1759"/>
      <c r="T437" s="1759"/>
    </row>
    <row r="438" spans="1:20" ht="16.5" customHeight="1">
      <c r="A438" s="1759"/>
      <c r="B438" s="1759"/>
      <c r="C438" s="1759"/>
      <c r="D438" s="1759"/>
      <c r="E438" s="1759"/>
      <c r="F438" s="1759"/>
      <c r="G438" s="1759"/>
      <c r="H438" s="1759"/>
      <c r="I438" s="1759"/>
      <c r="J438" s="1759"/>
      <c r="K438" s="1759"/>
      <c r="L438" s="1759"/>
      <c r="M438" s="1759"/>
      <c r="N438" s="1759"/>
      <c r="O438" s="1759"/>
      <c r="P438" s="1759"/>
      <c r="Q438" s="1759"/>
      <c r="R438" s="1759"/>
      <c r="S438" s="1759"/>
      <c r="T438" s="1759"/>
    </row>
    <row r="439" spans="1:20" ht="16.5" customHeight="1">
      <c r="A439" s="1759"/>
      <c r="B439" s="1759"/>
      <c r="C439" s="1759"/>
      <c r="D439" s="1759"/>
      <c r="E439" s="1759"/>
      <c r="F439" s="1759"/>
      <c r="G439" s="1759"/>
      <c r="H439" s="1759"/>
      <c r="I439" s="1759"/>
      <c r="J439" s="1759"/>
      <c r="K439" s="1759"/>
      <c r="L439" s="1759"/>
      <c r="M439" s="1759"/>
      <c r="N439" s="1759"/>
      <c r="O439" s="1759"/>
      <c r="P439" s="1759"/>
      <c r="Q439" s="1759"/>
      <c r="R439" s="1759"/>
      <c r="S439" s="1759"/>
      <c r="T439" s="1759"/>
    </row>
    <row r="440" spans="1:20" ht="16.5" customHeight="1">
      <c r="A440" s="1759"/>
      <c r="B440" s="1759"/>
      <c r="C440" s="1759"/>
      <c r="D440" s="1759"/>
      <c r="E440" s="1759"/>
      <c r="F440" s="1759"/>
      <c r="G440" s="1759"/>
      <c r="H440" s="1759"/>
      <c r="I440" s="1759"/>
      <c r="J440" s="1759"/>
      <c r="K440" s="1759"/>
      <c r="L440" s="1759"/>
      <c r="M440" s="1759"/>
      <c r="N440" s="1759"/>
      <c r="O440" s="1759"/>
      <c r="P440" s="1759"/>
      <c r="Q440" s="1759"/>
      <c r="R440" s="1759"/>
      <c r="S440" s="1759"/>
      <c r="T440" s="1759"/>
    </row>
    <row r="441" spans="1:20" ht="16.5" customHeight="1">
      <c r="A441" s="1759"/>
      <c r="B441" s="1759"/>
      <c r="C441" s="1759"/>
      <c r="D441" s="1759"/>
      <c r="E441" s="1759"/>
      <c r="F441" s="1759"/>
      <c r="G441" s="1759"/>
      <c r="H441" s="1759"/>
      <c r="I441" s="1759"/>
      <c r="J441" s="1759"/>
      <c r="K441" s="1759"/>
      <c r="L441" s="1759"/>
      <c r="M441" s="1759"/>
      <c r="N441" s="1759"/>
      <c r="O441" s="1759"/>
      <c r="P441" s="1759"/>
      <c r="Q441" s="1759"/>
      <c r="R441" s="1759"/>
      <c r="S441" s="1759"/>
      <c r="T441" s="1759"/>
    </row>
    <row r="442" spans="1:20" ht="16.5" customHeight="1">
      <c r="A442" s="1759"/>
      <c r="B442" s="1759"/>
      <c r="C442" s="1759"/>
      <c r="D442" s="1759"/>
      <c r="E442" s="1759"/>
      <c r="F442" s="1759"/>
      <c r="G442" s="1759"/>
      <c r="H442" s="1759"/>
      <c r="I442" s="1759"/>
      <c r="J442" s="1759"/>
      <c r="K442" s="1759"/>
      <c r="L442" s="1759"/>
      <c r="M442" s="1759"/>
      <c r="N442" s="1759"/>
      <c r="O442" s="1759"/>
      <c r="P442" s="1759"/>
      <c r="Q442" s="1759"/>
      <c r="R442" s="1759"/>
      <c r="S442" s="1759"/>
      <c r="T442" s="1759"/>
    </row>
    <row r="443" spans="1:20" ht="16.5" customHeight="1">
      <c r="A443" s="1759"/>
      <c r="B443" s="1759"/>
      <c r="C443" s="1759"/>
      <c r="D443" s="1759"/>
      <c r="E443" s="1759"/>
      <c r="F443" s="1759"/>
      <c r="G443" s="1759"/>
      <c r="H443" s="1759"/>
      <c r="I443" s="1759"/>
      <c r="J443" s="1759"/>
      <c r="K443" s="1759"/>
      <c r="L443" s="1759"/>
      <c r="M443" s="1759"/>
      <c r="N443" s="1759"/>
      <c r="O443" s="1759"/>
      <c r="P443" s="1759"/>
      <c r="Q443" s="1759"/>
      <c r="R443" s="1759"/>
      <c r="S443" s="1759"/>
      <c r="T443" s="1759"/>
    </row>
    <row r="444" spans="1:20" ht="16.5" customHeight="1">
      <c r="A444" s="1759"/>
      <c r="B444" s="1759"/>
      <c r="C444" s="1759"/>
      <c r="D444" s="1759"/>
      <c r="E444" s="1759"/>
      <c r="F444" s="1759"/>
      <c r="G444" s="1759"/>
      <c r="H444" s="1759"/>
      <c r="I444" s="1759"/>
      <c r="J444" s="1759"/>
      <c r="K444" s="1759"/>
      <c r="L444" s="1759"/>
      <c r="M444" s="1759"/>
      <c r="N444" s="1759"/>
      <c r="O444" s="1759"/>
      <c r="P444" s="1759"/>
      <c r="Q444" s="1759"/>
      <c r="R444" s="1759"/>
      <c r="S444" s="1759"/>
      <c r="T444" s="1759"/>
    </row>
    <row r="445" spans="1:20" ht="16.5" customHeight="1">
      <c r="A445" s="1759"/>
      <c r="B445" s="1759"/>
      <c r="C445" s="1759"/>
      <c r="D445" s="1759"/>
      <c r="E445" s="1759"/>
      <c r="F445" s="1759"/>
      <c r="G445" s="1759"/>
      <c r="H445" s="1759"/>
      <c r="I445" s="1759"/>
      <c r="J445" s="1759"/>
      <c r="K445" s="1759"/>
      <c r="L445" s="1759"/>
      <c r="M445" s="1759"/>
      <c r="N445" s="1759"/>
      <c r="O445" s="1759"/>
      <c r="P445" s="1759"/>
      <c r="Q445" s="1759"/>
      <c r="R445" s="1759"/>
      <c r="S445" s="1759"/>
      <c r="T445" s="1759"/>
    </row>
    <row r="446" spans="1:20" ht="16.5" customHeight="1">
      <c r="A446" s="1759"/>
      <c r="B446" s="1759"/>
      <c r="C446" s="1759"/>
      <c r="D446" s="1759"/>
      <c r="E446" s="1759"/>
      <c r="F446" s="1759"/>
      <c r="G446" s="1759"/>
      <c r="H446" s="1759"/>
      <c r="I446" s="1759"/>
      <c r="J446" s="1759"/>
      <c r="K446" s="1759"/>
      <c r="L446" s="1759"/>
      <c r="M446" s="1759"/>
      <c r="N446" s="1759"/>
      <c r="O446" s="1759"/>
      <c r="P446" s="1759"/>
      <c r="Q446" s="1759"/>
      <c r="R446" s="1759"/>
      <c r="S446" s="1759"/>
      <c r="T446" s="1759"/>
    </row>
    <row r="447" spans="1:20" ht="16.5" customHeight="1">
      <c r="A447" s="1759"/>
      <c r="B447" s="1759"/>
      <c r="C447" s="1759"/>
      <c r="D447" s="1759"/>
      <c r="E447" s="1759"/>
      <c r="F447" s="1759"/>
      <c r="G447" s="1759"/>
      <c r="H447" s="1759"/>
      <c r="I447" s="1759"/>
      <c r="J447" s="1759"/>
      <c r="K447" s="1759"/>
      <c r="L447" s="1759"/>
      <c r="M447" s="1759"/>
      <c r="N447" s="1759"/>
      <c r="O447" s="1759"/>
      <c r="P447" s="1759"/>
      <c r="Q447" s="1759"/>
      <c r="R447" s="1759"/>
      <c r="S447" s="1759"/>
      <c r="T447" s="1759"/>
    </row>
    <row r="448" spans="1:20" ht="16.5" customHeight="1">
      <c r="A448" s="1759"/>
      <c r="B448" s="1759"/>
      <c r="C448" s="1759"/>
      <c r="D448" s="1759"/>
      <c r="E448" s="1759"/>
      <c r="F448" s="1759"/>
      <c r="G448" s="1759"/>
      <c r="H448" s="1759"/>
      <c r="I448" s="1759"/>
      <c r="J448" s="1759"/>
      <c r="K448" s="1759"/>
      <c r="L448" s="1759"/>
      <c r="M448" s="1759"/>
      <c r="N448" s="1759"/>
      <c r="O448" s="1759"/>
      <c r="P448" s="1759"/>
      <c r="Q448" s="1759"/>
      <c r="R448" s="1759"/>
      <c r="S448" s="1759"/>
      <c r="T448" s="1759"/>
    </row>
    <row r="449" spans="1:20" ht="16.5" customHeight="1">
      <c r="A449" s="1759"/>
      <c r="B449" s="1759"/>
      <c r="C449" s="1759"/>
      <c r="D449" s="1759"/>
      <c r="E449" s="1759"/>
      <c r="F449" s="1759"/>
      <c r="G449" s="1759"/>
      <c r="H449" s="1759"/>
      <c r="I449" s="1759"/>
      <c r="J449" s="1759"/>
      <c r="K449" s="1759"/>
      <c r="L449" s="1759"/>
      <c r="M449" s="1759"/>
      <c r="N449" s="1759"/>
      <c r="O449" s="1759"/>
      <c r="P449" s="1759"/>
      <c r="Q449" s="1759"/>
      <c r="R449" s="1759"/>
      <c r="S449" s="1759"/>
      <c r="T449" s="1759"/>
    </row>
    <row r="450" spans="1:20" ht="16.5" customHeight="1">
      <c r="A450" s="1759"/>
      <c r="B450" s="1759"/>
      <c r="C450" s="1759"/>
      <c r="D450" s="1759"/>
      <c r="E450" s="1759"/>
      <c r="F450" s="1759"/>
      <c r="G450" s="1759"/>
      <c r="H450" s="1759"/>
      <c r="I450" s="1759"/>
      <c r="J450" s="1759"/>
      <c r="K450" s="1759"/>
      <c r="L450" s="1759"/>
      <c r="M450" s="1759"/>
      <c r="N450" s="1759"/>
      <c r="O450" s="1759"/>
      <c r="P450" s="1759"/>
      <c r="Q450" s="1759"/>
      <c r="R450" s="1759"/>
      <c r="S450" s="1759"/>
      <c r="T450" s="1759"/>
    </row>
    <row r="451" spans="1:20" ht="16.5" customHeight="1">
      <c r="A451" s="1759"/>
      <c r="B451" s="1759"/>
      <c r="C451" s="1759"/>
      <c r="D451" s="1759"/>
      <c r="E451" s="1759"/>
      <c r="F451" s="1759"/>
      <c r="G451" s="1759"/>
      <c r="H451" s="1759"/>
      <c r="I451" s="1759"/>
      <c r="J451" s="1759"/>
      <c r="K451" s="1759"/>
      <c r="L451" s="1759"/>
      <c r="M451" s="1759"/>
      <c r="N451" s="1759"/>
      <c r="O451" s="1759"/>
      <c r="P451" s="1759"/>
      <c r="Q451" s="1759"/>
      <c r="R451" s="1759"/>
      <c r="S451" s="1759"/>
      <c r="T451" s="1759"/>
    </row>
    <row r="452" spans="1:20" ht="16.5" customHeight="1">
      <c r="A452" s="1759"/>
      <c r="B452" s="1759"/>
      <c r="C452" s="1759"/>
      <c r="D452" s="1759"/>
      <c r="E452" s="1759"/>
      <c r="F452" s="1759"/>
      <c r="G452" s="1759"/>
      <c r="H452" s="1759"/>
      <c r="I452" s="1759"/>
      <c r="J452" s="1759"/>
      <c r="K452" s="1759"/>
      <c r="L452" s="1759"/>
      <c r="M452" s="1759"/>
      <c r="N452" s="1759"/>
      <c r="O452" s="1759"/>
      <c r="P452" s="1759"/>
      <c r="Q452" s="1759"/>
      <c r="R452" s="1759"/>
      <c r="S452" s="1759"/>
      <c r="T452" s="1759"/>
    </row>
    <row r="453" spans="1:20" ht="16.5" customHeight="1">
      <c r="A453" s="1759"/>
      <c r="B453" s="1759"/>
      <c r="C453" s="1759"/>
      <c r="D453" s="1759"/>
      <c r="E453" s="1759"/>
      <c r="F453" s="1759"/>
      <c r="G453" s="1759"/>
      <c r="H453" s="1759"/>
      <c r="I453" s="1759"/>
      <c r="J453" s="1759"/>
      <c r="K453" s="1759"/>
      <c r="L453" s="1759"/>
      <c r="M453" s="1759"/>
      <c r="N453" s="1759"/>
      <c r="O453" s="1759"/>
      <c r="P453" s="1759"/>
      <c r="Q453" s="1759"/>
      <c r="R453" s="1759"/>
      <c r="S453" s="1759"/>
      <c r="T453" s="1759"/>
    </row>
    <row r="454" spans="1:20" ht="16.5" customHeight="1">
      <c r="A454" s="1759"/>
      <c r="B454" s="1759"/>
      <c r="C454" s="1759"/>
      <c r="D454" s="1759"/>
      <c r="E454" s="1759"/>
      <c r="F454" s="1759"/>
      <c r="G454" s="1759"/>
      <c r="H454" s="1759"/>
      <c r="I454" s="1759"/>
      <c r="J454" s="1759"/>
      <c r="K454" s="1759"/>
      <c r="L454" s="1759"/>
      <c r="M454" s="1759"/>
      <c r="N454" s="1759"/>
      <c r="O454" s="1759"/>
      <c r="P454" s="1759"/>
      <c r="Q454" s="1759"/>
      <c r="R454" s="1759"/>
      <c r="S454" s="1759"/>
      <c r="T454" s="1759"/>
    </row>
    <row r="455" spans="1:20" ht="16.5" customHeight="1">
      <c r="A455" s="1759"/>
      <c r="B455" s="1759"/>
      <c r="C455" s="1759"/>
      <c r="D455" s="1759"/>
      <c r="E455" s="1759"/>
      <c r="F455" s="1759"/>
      <c r="G455" s="1759"/>
      <c r="H455" s="1759"/>
      <c r="I455" s="1759"/>
      <c r="J455" s="1759"/>
      <c r="K455" s="1759"/>
      <c r="L455" s="1759"/>
      <c r="M455" s="1759"/>
      <c r="N455" s="1759"/>
      <c r="O455" s="1759"/>
      <c r="P455" s="1759"/>
      <c r="Q455" s="1759"/>
      <c r="R455" s="1759"/>
      <c r="S455" s="1759"/>
      <c r="T455" s="1759"/>
    </row>
    <row r="456" spans="1:20" ht="16.5" customHeight="1">
      <c r="A456" s="1759"/>
      <c r="B456" s="1759"/>
      <c r="C456" s="1759"/>
      <c r="D456" s="1759"/>
      <c r="E456" s="1759"/>
      <c r="F456" s="1759"/>
      <c r="G456" s="1759"/>
      <c r="H456" s="1759"/>
      <c r="I456" s="1759"/>
      <c r="J456" s="1759"/>
      <c r="K456" s="1759"/>
      <c r="L456" s="1759"/>
      <c r="M456" s="1759"/>
      <c r="N456" s="1759"/>
      <c r="O456" s="1759"/>
      <c r="P456" s="1759"/>
      <c r="Q456" s="1759"/>
      <c r="R456" s="1759"/>
      <c r="S456" s="1759"/>
      <c r="T456" s="1759"/>
    </row>
    <row r="457" spans="1:20" ht="16.5" customHeight="1">
      <c r="A457" s="1759"/>
      <c r="B457" s="1759"/>
      <c r="C457" s="1759"/>
      <c r="D457" s="1759"/>
      <c r="E457" s="1759"/>
      <c r="F457" s="1759"/>
      <c r="G457" s="1759"/>
      <c r="H457" s="1759"/>
      <c r="I457" s="1759"/>
      <c r="J457" s="1759"/>
      <c r="K457" s="1759"/>
      <c r="L457" s="1759"/>
      <c r="M457" s="1759"/>
      <c r="N457" s="1759"/>
      <c r="O457" s="1759"/>
      <c r="P457" s="1759"/>
      <c r="Q457" s="1759"/>
      <c r="R457" s="1759"/>
      <c r="S457" s="1759"/>
      <c r="T457" s="1759"/>
    </row>
    <row r="458" spans="1:20" ht="16.5" customHeight="1">
      <c r="A458" s="1759"/>
      <c r="B458" s="1759"/>
      <c r="C458" s="1759"/>
      <c r="D458" s="1759"/>
      <c r="E458" s="1759"/>
      <c r="F458" s="1759"/>
      <c r="G458" s="1759"/>
      <c r="H458" s="1759"/>
      <c r="I458" s="1759"/>
      <c r="J458" s="1759"/>
      <c r="K458" s="1759"/>
      <c r="L458" s="1759"/>
      <c r="M458" s="1759"/>
      <c r="N458" s="1759"/>
      <c r="O458" s="1759"/>
      <c r="P458" s="1759"/>
      <c r="Q458" s="1759"/>
      <c r="R458" s="1759"/>
      <c r="S458" s="1759"/>
      <c r="T458" s="1759"/>
    </row>
    <row r="459" spans="1:20" ht="16.5" customHeight="1">
      <c r="A459" s="1759"/>
      <c r="B459" s="1759"/>
      <c r="C459" s="1759"/>
      <c r="D459" s="1759"/>
      <c r="E459" s="1759"/>
      <c r="F459" s="1759"/>
      <c r="G459" s="1759"/>
      <c r="H459" s="1759"/>
      <c r="I459" s="1759"/>
      <c r="J459" s="1759"/>
      <c r="K459" s="1759"/>
      <c r="L459" s="1759"/>
      <c r="M459" s="1759"/>
      <c r="N459" s="1759"/>
      <c r="O459" s="1759"/>
      <c r="P459" s="1759"/>
      <c r="Q459" s="1759"/>
      <c r="R459" s="1759"/>
      <c r="S459" s="1759"/>
      <c r="T459" s="1759"/>
    </row>
    <row r="460" spans="1:20" ht="16.5" customHeight="1">
      <c r="A460" s="1759"/>
      <c r="B460" s="1759"/>
      <c r="C460" s="1759"/>
      <c r="D460" s="1759"/>
      <c r="E460" s="1759"/>
      <c r="F460" s="1759"/>
      <c r="G460" s="1759"/>
      <c r="H460" s="1759"/>
      <c r="I460" s="1759"/>
      <c r="J460" s="1759"/>
      <c r="K460" s="1759"/>
      <c r="L460" s="1759"/>
      <c r="M460" s="1759"/>
      <c r="N460" s="1759"/>
      <c r="O460" s="1759"/>
      <c r="P460" s="1759"/>
      <c r="Q460" s="1759"/>
      <c r="R460" s="1759"/>
      <c r="S460" s="1759"/>
      <c r="T460" s="1759"/>
    </row>
    <row r="461" spans="1:20" ht="16.5" customHeight="1">
      <c r="A461" s="1759"/>
      <c r="B461" s="1759"/>
      <c r="C461" s="1759"/>
      <c r="D461" s="1759"/>
      <c r="E461" s="1759"/>
      <c r="F461" s="1759"/>
      <c r="G461" s="1759"/>
      <c r="H461" s="1759"/>
      <c r="I461" s="1759"/>
      <c r="J461" s="1759"/>
      <c r="K461" s="1759"/>
      <c r="L461" s="1759"/>
      <c r="M461" s="1759"/>
      <c r="N461" s="1759"/>
      <c r="O461" s="1759"/>
      <c r="P461" s="1759"/>
      <c r="Q461" s="1759"/>
      <c r="R461" s="1759"/>
      <c r="S461" s="1759"/>
      <c r="T461" s="1759"/>
    </row>
    <row r="462" spans="1:20" ht="16.5" customHeight="1">
      <c r="A462" s="1759"/>
      <c r="B462" s="1759"/>
      <c r="C462" s="1759"/>
      <c r="D462" s="1759"/>
      <c r="E462" s="1759"/>
      <c r="F462" s="1759"/>
      <c r="G462" s="1759"/>
      <c r="H462" s="1759"/>
      <c r="I462" s="1759"/>
      <c r="J462" s="1759"/>
      <c r="K462" s="1759"/>
      <c r="L462" s="1759"/>
      <c r="M462" s="1759"/>
      <c r="N462" s="1759"/>
      <c r="O462" s="1759"/>
      <c r="P462" s="1759"/>
      <c r="Q462" s="1759"/>
      <c r="R462" s="1759"/>
      <c r="S462" s="1759"/>
      <c r="T462" s="1759"/>
    </row>
    <row r="463" spans="1:20" ht="16.5" customHeight="1">
      <c r="A463" s="1759"/>
      <c r="B463" s="1759"/>
      <c r="C463" s="1759"/>
      <c r="D463" s="1759"/>
      <c r="E463" s="1759"/>
      <c r="F463" s="1759"/>
      <c r="G463" s="1759"/>
      <c r="H463" s="1759"/>
      <c r="I463" s="1759"/>
      <c r="J463" s="1759"/>
      <c r="K463" s="1759"/>
      <c r="L463" s="1759"/>
      <c r="M463" s="1759"/>
      <c r="N463" s="1759"/>
      <c r="O463" s="1759"/>
      <c r="P463" s="1759"/>
      <c r="Q463" s="1759"/>
      <c r="R463" s="1759"/>
      <c r="S463" s="1759"/>
      <c r="T463" s="1759"/>
    </row>
    <row r="464" spans="1:20" ht="16.5" customHeight="1">
      <c r="A464" s="1759"/>
      <c r="B464" s="1759"/>
      <c r="C464" s="1759"/>
      <c r="D464" s="1759"/>
      <c r="E464" s="1759"/>
      <c r="F464" s="1759"/>
      <c r="G464" s="1759"/>
      <c r="H464" s="1759"/>
      <c r="I464" s="1759"/>
      <c r="J464" s="1759"/>
      <c r="K464" s="1759"/>
      <c r="L464" s="1759"/>
      <c r="M464" s="1759"/>
      <c r="N464" s="1759"/>
      <c r="O464" s="1759"/>
      <c r="P464" s="1759"/>
      <c r="Q464" s="1759"/>
      <c r="R464" s="1759"/>
      <c r="S464" s="1759"/>
      <c r="T464" s="1759"/>
    </row>
    <row r="465" spans="1:20" ht="16.5" customHeight="1">
      <c r="A465" s="1759"/>
      <c r="B465" s="1759"/>
      <c r="C465" s="1759"/>
      <c r="D465" s="1759"/>
      <c r="E465" s="1759"/>
      <c r="F465" s="1759"/>
      <c r="G465" s="1759"/>
      <c r="H465" s="1759"/>
      <c r="I465" s="1759"/>
      <c r="J465" s="1759"/>
      <c r="K465" s="1759"/>
      <c r="L465" s="1759"/>
      <c r="M465" s="1759"/>
      <c r="N465" s="1759"/>
      <c r="O465" s="1759"/>
      <c r="P465" s="1759"/>
      <c r="Q465" s="1759"/>
      <c r="R465" s="1759"/>
      <c r="S465" s="1759"/>
      <c r="T465" s="1759"/>
    </row>
    <row r="466" spans="1:20" ht="16.5" customHeight="1">
      <c r="A466" s="1759"/>
      <c r="B466" s="1759"/>
      <c r="C466" s="1759"/>
      <c r="D466" s="1759"/>
      <c r="E466" s="1759"/>
      <c r="F466" s="1759"/>
      <c r="G466" s="1759"/>
      <c r="H466" s="1759"/>
      <c r="I466" s="1759"/>
      <c r="J466" s="1759"/>
      <c r="K466" s="1759"/>
      <c r="L466" s="1759"/>
      <c r="M466" s="1759"/>
      <c r="N466" s="1759"/>
      <c r="O466" s="1759"/>
      <c r="P466" s="1759"/>
      <c r="Q466" s="1759"/>
      <c r="R466" s="1759"/>
      <c r="S466" s="1759"/>
      <c r="T466" s="1759"/>
    </row>
    <row r="467" spans="1:20" ht="16.5" customHeight="1">
      <c r="A467" s="1759"/>
      <c r="B467" s="1759"/>
      <c r="C467" s="1759"/>
      <c r="D467" s="1759"/>
      <c r="E467" s="1759"/>
      <c r="F467" s="1759"/>
      <c r="G467" s="1759"/>
      <c r="H467" s="1759"/>
      <c r="I467" s="1759"/>
      <c r="J467" s="1759"/>
      <c r="K467" s="1759"/>
      <c r="L467" s="1759"/>
      <c r="M467" s="1759"/>
      <c r="N467" s="1759"/>
      <c r="O467" s="1759"/>
      <c r="P467" s="1759"/>
      <c r="Q467" s="1759"/>
      <c r="R467" s="1759"/>
      <c r="S467" s="1759"/>
      <c r="T467" s="1759"/>
    </row>
    <row r="468" spans="1:20" ht="16.5" customHeight="1">
      <c r="A468" s="1759"/>
      <c r="B468" s="1759"/>
      <c r="C468" s="1759"/>
      <c r="D468" s="1759"/>
      <c r="E468" s="1759"/>
      <c r="F468" s="1759"/>
      <c r="G468" s="1759"/>
      <c r="H468" s="1759"/>
      <c r="I468" s="1759"/>
      <c r="J468" s="1759"/>
      <c r="K468" s="1759"/>
      <c r="L468" s="1759"/>
      <c r="M468" s="1759"/>
      <c r="N468" s="1759"/>
      <c r="O468" s="1759"/>
      <c r="P468" s="1759"/>
      <c r="Q468" s="1759"/>
      <c r="R468" s="1759"/>
      <c r="S468" s="1759"/>
      <c r="T468" s="1759"/>
    </row>
    <row r="469" spans="1:20" ht="16.5" customHeight="1">
      <c r="A469" s="1759"/>
      <c r="B469" s="1759"/>
      <c r="C469" s="1759"/>
      <c r="D469" s="1759"/>
      <c r="E469" s="1759"/>
      <c r="F469" s="1759"/>
      <c r="G469" s="1759"/>
      <c r="H469" s="1759"/>
      <c r="I469" s="1759"/>
      <c r="J469" s="1759"/>
      <c r="K469" s="1759"/>
      <c r="L469" s="1759"/>
      <c r="M469" s="1759"/>
      <c r="N469" s="1759"/>
      <c r="O469" s="1759"/>
      <c r="P469" s="1759"/>
      <c r="Q469" s="1759"/>
      <c r="R469" s="1759"/>
      <c r="S469" s="1759"/>
      <c r="T469" s="1759"/>
    </row>
    <row r="470" spans="1:20" ht="16.5" customHeight="1">
      <c r="A470" s="1759"/>
      <c r="B470" s="1759"/>
      <c r="C470" s="1759"/>
      <c r="D470" s="1759"/>
      <c r="E470" s="1759"/>
      <c r="F470" s="1759"/>
      <c r="G470" s="1759"/>
      <c r="H470" s="1759"/>
      <c r="I470" s="1759"/>
      <c r="J470" s="1759"/>
      <c r="K470" s="1759"/>
      <c r="L470" s="1759"/>
      <c r="M470" s="1759"/>
      <c r="N470" s="1759"/>
      <c r="O470" s="1759"/>
      <c r="P470" s="1759"/>
      <c r="Q470" s="1759"/>
      <c r="R470" s="1759"/>
      <c r="S470" s="1759"/>
      <c r="T470" s="1759"/>
    </row>
    <row r="471" spans="1:20" ht="16.5" customHeight="1">
      <c r="A471" s="1759"/>
      <c r="B471" s="1759"/>
      <c r="C471" s="1759"/>
      <c r="D471" s="1759"/>
      <c r="E471" s="1759"/>
      <c r="F471" s="1759"/>
      <c r="G471" s="1759"/>
      <c r="H471" s="1759"/>
      <c r="I471" s="1759"/>
      <c r="J471" s="1759"/>
      <c r="K471" s="1759"/>
      <c r="L471" s="1759"/>
      <c r="M471" s="1759"/>
      <c r="N471" s="1759"/>
      <c r="O471" s="1759"/>
      <c r="P471" s="1759"/>
      <c r="Q471" s="1759"/>
      <c r="R471" s="1759"/>
      <c r="S471" s="1759"/>
      <c r="T471" s="1759"/>
    </row>
    <row r="472" spans="1:20" ht="16.5" customHeight="1">
      <c r="A472" s="1759"/>
      <c r="B472" s="1759"/>
      <c r="C472" s="1759"/>
      <c r="D472" s="1759"/>
      <c r="E472" s="1759"/>
      <c r="F472" s="1759"/>
      <c r="G472" s="1759"/>
      <c r="H472" s="1759"/>
      <c r="I472" s="1759"/>
      <c r="J472" s="1759"/>
      <c r="K472" s="1759"/>
      <c r="L472" s="1759"/>
      <c r="M472" s="1759"/>
      <c r="N472" s="1759"/>
      <c r="O472" s="1759"/>
      <c r="P472" s="1759"/>
      <c r="Q472" s="1759"/>
      <c r="R472" s="1759"/>
      <c r="S472" s="1759"/>
      <c r="T472" s="1759"/>
    </row>
    <row r="473" spans="1:20" ht="16.5" customHeight="1">
      <c r="A473" s="1759"/>
      <c r="B473" s="1759"/>
      <c r="C473" s="1759"/>
      <c r="D473" s="1759"/>
      <c r="E473" s="1759"/>
      <c r="F473" s="1759"/>
      <c r="G473" s="1759"/>
      <c r="H473" s="1759"/>
      <c r="I473" s="1759"/>
      <c r="J473" s="1759"/>
      <c r="K473" s="1759"/>
      <c r="L473" s="1759"/>
      <c r="M473" s="1759"/>
      <c r="N473" s="1759"/>
      <c r="O473" s="1759"/>
      <c r="P473" s="1759"/>
      <c r="Q473" s="1759"/>
      <c r="R473" s="1759"/>
      <c r="S473" s="1759"/>
      <c r="T473" s="1759"/>
    </row>
    <row r="474" spans="1:20" ht="16.5" customHeight="1">
      <c r="A474" s="1759"/>
      <c r="B474" s="1759"/>
      <c r="C474" s="1759"/>
      <c r="D474" s="1759"/>
      <c r="E474" s="1759"/>
      <c r="F474" s="1759"/>
      <c r="G474" s="1759"/>
      <c r="H474" s="1759"/>
      <c r="I474" s="1759"/>
      <c r="J474" s="1759"/>
      <c r="K474" s="1759"/>
      <c r="L474" s="1759"/>
      <c r="M474" s="1759"/>
      <c r="N474" s="1759"/>
      <c r="O474" s="1759"/>
      <c r="P474" s="1759"/>
      <c r="Q474" s="1759"/>
      <c r="R474" s="1759"/>
      <c r="S474" s="1759"/>
      <c r="T474" s="1759"/>
    </row>
    <row r="475" spans="1:20" ht="16.5" customHeight="1">
      <c r="A475" s="1759"/>
      <c r="B475" s="1759"/>
      <c r="C475" s="1759"/>
      <c r="D475" s="1759"/>
      <c r="E475" s="1759"/>
      <c r="F475" s="1759"/>
      <c r="G475" s="1759"/>
      <c r="H475" s="1759"/>
      <c r="I475" s="1759"/>
      <c r="J475" s="1759"/>
      <c r="K475" s="1759"/>
      <c r="L475" s="1759"/>
      <c r="M475" s="1759"/>
      <c r="N475" s="1759"/>
      <c r="O475" s="1759"/>
      <c r="P475" s="1759"/>
      <c r="Q475" s="1759"/>
      <c r="R475" s="1759"/>
      <c r="S475" s="1759"/>
      <c r="T475" s="1759"/>
    </row>
    <row r="476" spans="1:20" ht="16.5" customHeight="1">
      <c r="A476" s="1759"/>
      <c r="B476" s="1759"/>
      <c r="C476" s="1759"/>
      <c r="D476" s="1759"/>
      <c r="E476" s="1759"/>
      <c r="F476" s="1759"/>
      <c r="G476" s="1759"/>
      <c r="H476" s="1759"/>
      <c r="I476" s="1759"/>
      <c r="J476" s="1759"/>
      <c r="K476" s="1759"/>
      <c r="L476" s="1759"/>
      <c r="M476" s="1759"/>
      <c r="N476" s="1759"/>
      <c r="O476" s="1759"/>
      <c r="P476" s="1759"/>
      <c r="Q476" s="1759"/>
      <c r="R476" s="1759"/>
      <c r="S476" s="1759"/>
      <c r="T476" s="1759"/>
    </row>
    <row r="477" spans="1:20" ht="16.5" customHeight="1">
      <c r="A477" s="1759"/>
      <c r="B477" s="1759"/>
      <c r="C477" s="1759"/>
      <c r="D477" s="1759"/>
      <c r="E477" s="1759"/>
      <c r="F477" s="1759"/>
      <c r="G477" s="1759"/>
      <c r="H477" s="1759"/>
      <c r="I477" s="1759"/>
      <c r="J477" s="1759"/>
      <c r="K477" s="1759"/>
      <c r="L477" s="1759"/>
      <c r="M477" s="1759"/>
      <c r="N477" s="1759"/>
      <c r="O477" s="1759"/>
      <c r="P477" s="1759"/>
      <c r="Q477" s="1759"/>
      <c r="R477" s="1759"/>
      <c r="S477" s="1759"/>
      <c r="T477" s="1759"/>
    </row>
    <row r="478" spans="1:20" ht="16.5" customHeight="1">
      <c r="A478" s="1759"/>
      <c r="B478" s="1759"/>
      <c r="C478" s="1759"/>
      <c r="D478" s="1759"/>
      <c r="E478" s="1759"/>
      <c r="F478" s="1759"/>
      <c r="G478" s="1759"/>
      <c r="H478" s="1759"/>
      <c r="I478" s="1759"/>
      <c r="J478" s="1759"/>
      <c r="K478" s="1759"/>
      <c r="L478" s="1759"/>
      <c r="M478" s="1759"/>
      <c r="N478" s="1759"/>
      <c r="O478" s="1759"/>
      <c r="P478" s="1759"/>
      <c r="Q478" s="1759"/>
      <c r="R478" s="1759"/>
      <c r="S478" s="1759"/>
      <c r="T478" s="1759"/>
    </row>
    <row r="479" spans="1:20" ht="16.5" customHeight="1">
      <c r="A479" s="1759"/>
      <c r="B479" s="1759"/>
      <c r="C479" s="1759"/>
      <c r="D479" s="1759"/>
      <c r="E479" s="1759"/>
      <c r="F479" s="1759"/>
      <c r="G479" s="1759"/>
      <c r="H479" s="1759"/>
      <c r="I479" s="1759"/>
      <c r="J479" s="1759"/>
      <c r="K479" s="1759"/>
      <c r="L479" s="1759"/>
      <c r="M479" s="1759"/>
      <c r="N479" s="1759"/>
      <c r="O479" s="1759"/>
      <c r="P479" s="1759"/>
      <c r="Q479" s="1759"/>
      <c r="R479" s="1759"/>
      <c r="S479" s="1759"/>
      <c r="T479" s="1759"/>
    </row>
    <row r="480" spans="1:20" ht="16.5" customHeight="1">
      <c r="A480" s="1759"/>
      <c r="B480" s="1759"/>
      <c r="C480" s="1759"/>
      <c r="D480" s="1759"/>
      <c r="E480" s="1759"/>
      <c r="F480" s="1759"/>
      <c r="G480" s="1759"/>
      <c r="H480" s="1759"/>
      <c r="I480" s="1759"/>
      <c r="J480" s="1759"/>
      <c r="K480" s="1759"/>
      <c r="L480" s="1759"/>
      <c r="M480" s="1759"/>
      <c r="N480" s="1759"/>
      <c r="O480" s="1759"/>
      <c r="P480" s="1759"/>
      <c r="Q480" s="1759"/>
      <c r="R480" s="1759"/>
      <c r="S480" s="1759"/>
      <c r="T480" s="1759"/>
    </row>
    <row r="481" spans="1:20" ht="16.5" customHeight="1">
      <c r="A481" s="1759"/>
      <c r="B481" s="1759"/>
      <c r="C481" s="1759"/>
      <c r="D481" s="1759"/>
      <c r="E481" s="1759"/>
      <c r="F481" s="1759"/>
      <c r="G481" s="1759"/>
      <c r="H481" s="1759"/>
      <c r="I481" s="1759"/>
      <c r="J481" s="1759"/>
      <c r="K481" s="1759"/>
      <c r="L481" s="1759"/>
      <c r="M481" s="1759"/>
      <c r="N481" s="1759"/>
      <c r="O481" s="1759"/>
      <c r="P481" s="1759"/>
      <c r="Q481" s="1759"/>
      <c r="R481" s="1759"/>
      <c r="S481" s="1759"/>
      <c r="T481" s="1759"/>
    </row>
    <row r="482" spans="1:20" ht="16.5" customHeight="1">
      <c r="A482" s="1759"/>
      <c r="B482" s="1759"/>
      <c r="C482" s="1759"/>
      <c r="D482" s="1759"/>
      <c r="E482" s="1759"/>
      <c r="F482" s="1759"/>
      <c r="G482" s="1759"/>
      <c r="H482" s="1759"/>
      <c r="I482" s="1759"/>
      <c r="J482" s="1759"/>
      <c r="K482" s="1759"/>
      <c r="L482" s="1759"/>
      <c r="M482" s="1759"/>
      <c r="N482" s="1759"/>
      <c r="O482" s="1759"/>
      <c r="P482" s="1759"/>
      <c r="Q482" s="1759"/>
      <c r="R482" s="1759"/>
      <c r="S482" s="1759"/>
      <c r="T482" s="1759"/>
    </row>
    <row r="483" spans="1:20" ht="16.5" customHeight="1">
      <c r="A483" s="1759"/>
      <c r="B483" s="1759"/>
      <c r="C483" s="1759"/>
      <c r="D483" s="1759"/>
      <c r="E483" s="1759"/>
      <c r="F483" s="1759"/>
      <c r="G483" s="1759"/>
      <c r="H483" s="1759"/>
      <c r="I483" s="1759"/>
      <c r="J483" s="1759"/>
      <c r="K483" s="1759"/>
      <c r="L483" s="1759"/>
      <c r="M483" s="1759"/>
      <c r="N483" s="1759"/>
      <c r="O483" s="1759"/>
      <c r="P483" s="1759"/>
      <c r="Q483" s="1759"/>
      <c r="R483" s="1759"/>
      <c r="S483" s="1759"/>
      <c r="T483" s="1759"/>
    </row>
    <row r="484" spans="1:20" ht="16.5" customHeight="1">
      <c r="A484" s="1759"/>
      <c r="B484" s="1759"/>
      <c r="C484" s="1759"/>
      <c r="D484" s="1759"/>
      <c r="E484" s="1759"/>
      <c r="F484" s="1759"/>
      <c r="G484" s="1759"/>
      <c r="H484" s="1759"/>
      <c r="I484" s="1759"/>
      <c r="J484" s="1759"/>
      <c r="K484" s="1759"/>
      <c r="L484" s="1759"/>
      <c r="M484" s="1759"/>
      <c r="N484" s="1759"/>
      <c r="O484" s="1759"/>
      <c r="P484" s="1759"/>
      <c r="Q484" s="1759"/>
      <c r="R484" s="1759"/>
      <c r="S484" s="1759"/>
      <c r="T484" s="1759"/>
    </row>
    <row r="485" spans="1:20" ht="16.5" customHeight="1">
      <c r="A485" s="1759"/>
      <c r="B485" s="1759"/>
      <c r="C485" s="1759"/>
      <c r="D485" s="1759"/>
      <c r="E485" s="1759"/>
      <c r="F485" s="1759"/>
      <c r="G485" s="1759"/>
      <c r="H485" s="1759"/>
      <c r="I485" s="1759"/>
      <c r="J485" s="1759"/>
      <c r="K485" s="1759"/>
      <c r="L485" s="1759"/>
      <c r="M485" s="1759"/>
      <c r="N485" s="1759"/>
      <c r="O485" s="1759"/>
      <c r="P485" s="1759"/>
      <c r="Q485" s="1759"/>
      <c r="R485" s="1759"/>
      <c r="S485" s="1759"/>
      <c r="T485" s="1759"/>
    </row>
    <row r="486" spans="1:20" ht="16.5" customHeight="1">
      <c r="A486" s="1759"/>
      <c r="B486" s="1759"/>
      <c r="C486" s="1759"/>
      <c r="D486" s="1759"/>
      <c r="E486" s="1759"/>
      <c r="F486" s="1759"/>
      <c r="G486" s="1759"/>
      <c r="H486" s="1759"/>
      <c r="I486" s="1759"/>
      <c r="J486" s="1759"/>
      <c r="K486" s="1759"/>
      <c r="L486" s="1759"/>
      <c r="M486" s="1759"/>
      <c r="N486" s="1759"/>
      <c r="O486" s="1759"/>
      <c r="P486" s="1759"/>
      <c r="Q486" s="1759"/>
      <c r="R486" s="1759"/>
      <c r="S486" s="1759"/>
      <c r="T486" s="1759"/>
    </row>
    <row r="487" spans="1:20" ht="16.5" customHeight="1">
      <c r="A487" s="1759"/>
      <c r="B487" s="1759"/>
      <c r="C487" s="1759"/>
      <c r="D487" s="1759"/>
      <c r="E487" s="1759"/>
      <c r="F487" s="1759"/>
      <c r="G487" s="1759"/>
      <c r="H487" s="1759"/>
      <c r="I487" s="1759"/>
      <c r="J487" s="1759"/>
      <c r="K487" s="1759"/>
      <c r="L487" s="1759"/>
      <c r="M487" s="1759"/>
      <c r="N487" s="1759"/>
      <c r="O487" s="1759"/>
      <c r="P487" s="1759"/>
      <c r="Q487" s="1759"/>
      <c r="R487" s="1759"/>
      <c r="S487" s="1759"/>
      <c r="T487" s="1759"/>
    </row>
    <row r="488" spans="1:20" ht="16.5" customHeight="1">
      <c r="A488" s="1759"/>
      <c r="B488" s="1759"/>
      <c r="C488" s="1759"/>
      <c r="D488" s="1759"/>
      <c r="E488" s="1759"/>
      <c r="F488" s="1759"/>
      <c r="G488" s="1759"/>
      <c r="H488" s="1759"/>
      <c r="I488" s="1759"/>
      <c r="J488" s="1759"/>
      <c r="K488" s="1759"/>
      <c r="L488" s="1759"/>
      <c r="M488" s="1759"/>
      <c r="N488" s="1759"/>
      <c r="O488" s="1759"/>
      <c r="P488" s="1759"/>
      <c r="Q488" s="1759"/>
      <c r="R488" s="1759"/>
      <c r="S488" s="1759"/>
      <c r="T488" s="1759"/>
    </row>
    <row r="489" spans="1:20" ht="16.5" customHeight="1">
      <c r="A489" s="1759"/>
      <c r="B489" s="1759"/>
      <c r="C489" s="1759"/>
      <c r="D489" s="1759"/>
      <c r="E489" s="1759"/>
      <c r="F489" s="1759"/>
      <c r="G489" s="1759"/>
      <c r="H489" s="1759"/>
      <c r="I489" s="1759"/>
      <c r="J489" s="1759"/>
      <c r="K489" s="1759"/>
      <c r="L489" s="1759"/>
      <c r="M489" s="1759"/>
      <c r="N489" s="1759"/>
      <c r="O489" s="1759"/>
      <c r="P489" s="1759"/>
      <c r="Q489" s="1759"/>
      <c r="R489" s="1759"/>
      <c r="S489" s="1759"/>
      <c r="T489" s="1759"/>
    </row>
    <row r="490" spans="1:20" ht="16.5" customHeight="1">
      <c r="A490" s="1759"/>
      <c r="B490" s="1759"/>
      <c r="C490" s="1759"/>
      <c r="D490" s="1759"/>
      <c r="E490" s="1759"/>
      <c r="F490" s="1759"/>
      <c r="G490" s="1759"/>
      <c r="H490" s="1759"/>
      <c r="I490" s="1759"/>
      <c r="J490" s="1759"/>
      <c r="K490" s="1759"/>
      <c r="L490" s="1759"/>
      <c r="M490" s="1759"/>
      <c r="N490" s="1759"/>
      <c r="O490" s="1759"/>
      <c r="P490" s="1759"/>
      <c r="Q490" s="1759"/>
      <c r="R490" s="1759"/>
      <c r="S490" s="1759"/>
      <c r="T490" s="1759"/>
    </row>
    <row r="491" spans="1:20" ht="16.5" customHeight="1">
      <c r="A491" s="1759"/>
      <c r="B491" s="1759"/>
      <c r="C491" s="1759"/>
      <c r="D491" s="1759"/>
      <c r="E491" s="1759"/>
      <c r="F491" s="1759"/>
      <c r="G491" s="1759"/>
      <c r="H491" s="1759"/>
      <c r="I491" s="1759"/>
      <c r="J491" s="1759"/>
      <c r="K491" s="1759"/>
      <c r="L491" s="1759"/>
      <c r="M491" s="1759"/>
      <c r="N491" s="1759"/>
      <c r="O491" s="1759"/>
      <c r="P491" s="1759"/>
      <c r="Q491" s="1759"/>
      <c r="R491" s="1759"/>
      <c r="S491" s="1759"/>
      <c r="T491" s="1759"/>
    </row>
    <row r="492" spans="1:20" ht="16.5" customHeight="1">
      <c r="A492" s="1759"/>
      <c r="B492" s="1759"/>
      <c r="C492" s="1759"/>
      <c r="D492" s="1759"/>
      <c r="E492" s="1759"/>
      <c r="F492" s="1759"/>
      <c r="G492" s="1759"/>
      <c r="H492" s="1759"/>
      <c r="I492" s="1759"/>
      <c r="J492" s="1759"/>
      <c r="K492" s="1759"/>
      <c r="L492" s="1759"/>
      <c r="M492" s="1759"/>
      <c r="N492" s="1759"/>
      <c r="O492" s="1759"/>
      <c r="P492" s="1759"/>
      <c r="Q492" s="1759"/>
      <c r="R492" s="1759"/>
      <c r="S492" s="1759"/>
      <c r="T492" s="1759"/>
    </row>
    <row r="493" spans="1:20" ht="16.5" customHeight="1">
      <c r="A493" s="1759"/>
      <c r="B493" s="1759"/>
      <c r="C493" s="1759"/>
      <c r="D493" s="1759"/>
      <c r="E493" s="1759"/>
      <c r="F493" s="1759"/>
      <c r="G493" s="1759"/>
      <c r="H493" s="1759"/>
      <c r="I493" s="1759"/>
      <c r="J493" s="1759"/>
      <c r="K493" s="1759"/>
      <c r="L493" s="1759"/>
      <c r="M493" s="1759"/>
      <c r="N493" s="1759"/>
      <c r="O493" s="1759"/>
      <c r="P493" s="1759"/>
      <c r="Q493" s="1759"/>
      <c r="R493" s="1759"/>
      <c r="S493" s="1759"/>
      <c r="T493" s="1759"/>
    </row>
    <row r="494" spans="1:20" ht="16.5" customHeight="1">
      <c r="A494" s="1759"/>
      <c r="B494" s="1759"/>
      <c r="C494" s="1759"/>
      <c r="D494" s="1759"/>
      <c r="E494" s="1759"/>
      <c r="F494" s="1759"/>
      <c r="G494" s="1759"/>
      <c r="H494" s="1759"/>
      <c r="I494" s="1759"/>
      <c r="J494" s="1759"/>
      <c r="K494" s="1759"/>
      <c r="L494" s="1759"/>
      <c r="M494" s="1759"/>
      <c r="N494" s="1759"/>
      <c r="O494" s="1759"/>
      <c r="P494" s="1759"/>
      <c r="Q494" s="1759"/>
      <c r="R494" s="1759"/>
      <c r="S494" s="1759"/>
      <c r="T494" s="1759"/>
    </row>
    <row r="495" spans="1:20" ht="16.5" customHeight="1">
      <c r="A495" s="1759"/>
      <c r="B495" s="1759"/>
      <c r="C495" s="1759"/>
      <c r="D495" s="1759"/>
      <c r="E495" s="1759"/>
      <c r="F495" s="1759"/>
      <c r="G495" s="1759"/>
      <c r="H495" s="1759"/>
      <c r="I495" s="1759"/>
      <c r="J495" s="1759"/>
      <c r="K495" s="1759"/>
      <c r="L495" s="1759"/>
      <c r="M495" s="1759"/>
      <c r="N495" s="1759"/>
      <c r="O495" s="1759"/>
      <c r="P495" s="1759"/>
      <c r="Q495" s="1759"/>
      <c r="R495" s="1759"/>
      <c r="S495" s="1759"/>
      <c r="T495" s="1759"/>
    </row>
    <row r="496" spans="1:20" ht="16.5" customHeight="1">
      <c r="A496" s="1759"/>
      <c r="B496" s="1759"/>
      <c r="C496" s="1759"/>
      <c r="D496" s="1759"/>
      <c r="E496" s="1759"/>
      <c r="F496" s="1759"/>
      <c r="G496" s="1759"/>
      <c r="H496" s="1759"/>
      <c r="I496" s="1759"/>
      <c r="J496" s="1759"/>
      <c r="K496" s="1759"/>
      <c r="L496" s="1759"/>
      <c r="M496" s="1759"/>
      <c r="N496" s="1759"/>
      <c r="O496" s="1759"/>
      <c r="P496" s="1759"/>
      <c r="Q496" s="1759"/>
      <c r="R496" s="1759"/>
      <c r="S496" s="1759"/>
      <c r="T496" s="1759"/>
    </row>
    <row r="497" spans="1:20" ht="16.5" customHeight="1">
      <c r="A497" s="1759"/>
      <c r="B497" s="1759"/>
      <c r="C497" s="1759"/>
      <c r="D497" s="1759"/>
      <c r="E497" s="1759"/>
      <c r="F497" s="1759"/>
      <c r="G497" s="1759"/>
      <c r="H497" s="1759"/>
      <c r="I497" s="1759"/>
      <c r="J497" s="1759"/>
      <c r="K497" s="1759"/>
      <c r="L497" s="1759"/>
      <c r="M497" s="1759"/>
      <c r="N497" s="1759"/>
      <c r="O497" s="1759"/>
      <c r="P497" s="1759"/>
      <c r="Q497" s="1759"/>
      <c r="R497" s="1759"/>
      <c r="S497" s="1759"/>
      <c r="T497" s="1759"/>
    </row>
    <row r="498" spans="1:20" ht="16.5" customHeight="1">
      <c r="A498" s="1759"/>
      <c r="B498" s="1759"/>
      <c r="C498" s="1759"/>
      <c r="D498" s="1759"/>
      <c r="E498" s="1759"/>
      <c r="F498" s="1759"/>
      <c r="G498" s="1759"/>
      <c r="H498" s="1759"/>
      <c r="I498" s="1759"/>
      <c r="J498" s="1759"/>
      <c r="K498" s="1759"/>
      <c r="L498" s="1759"/>
      <c r="M498" s="1759"/>
      <c r="N498" s="1759"/>
      <c r="O498" s="1759"/>
      <c r="P498" s="1759"/>
      <c r="Q498" s="1759"/>
      <c r="R498" s="1759"/>
      <c r="S498" s="1759"/>
      <c r="T498" s="1759"/>
    </row>
    <row r="499" spans="1:20" ht="16.5" customHeight="1">
      <c r="A499" s="1759"/>
      <c r="B499" s="1759"/>
      <c r="C499" s="1759"/>
      <c r="D499" s="1759"/>
      <c r="E499" s="1759"/>
      <c r="F499" s="1759"/>
      <c r="G499" s="1759"/>
      <c r="H499" s="1759"/>
      <c r="I499" s="1759"/>
      <c r="J499" s="1759"/>
      <c r="K499" s="1759"/>
      <c r="L499" s="1759"/>
      <c r="M499" s="1759"/>
      <c r="N499" s="1759"/>
      <c r="O499" s="1759"/>
      <c r="P499" s="1759"/>
      <c r="Q499" s="1759"/>
      <c r="R499" s="1759"/>
      <c r="S499" s="1759"/>
      <c r="T499" s="1759"/>
    </row>
    <row r="500" spans="1:20" ht="16.5" customHeight="1">
      <c r="A500" s="1759"/>
      <c r="B500" s="1759"/>
      <c r="C500" s="1759"/>
      <c r="D500" s="1759"/>
      <c r="E500" s="1759"/>
      <c r="F500" s="1759"/>
      <c r="G500" s="1759"/>
      <c r="H500" s="1759"/>
      <c r="I500" s="1759"/>
      <c r="J500" s="1759"/>
      <c r="K500" s="1759"/>
      <c r="L500" s="1759"/>
      <c r="M500" s="1759"/>
      <c r="N500" s="1759"/>
      <c r="O500" s="1759"/>
      <c r="P500" s="1759"/>
      <c r="Q500" s="1759"/>
      <c r="R500" s="1759"/>
      <c r="S500" s="1759"/>
      <c r="T500" s="1759"/>
    </row>
    <row r="501" spans="1:20" ht="16.5" customHeight="1">
      <c r="A501" s="1759"/>
      <c r="B501" s="1759"/>
      <c r="C501" s="1759"/>
      <c r="D501" s="1759"/>
      <c r="E501" s="1759"/>
      <c r="F501" s="1759"/>
      <c r="G501" s="1759"/>
      <c r="H501" s="1759"/>
      <c r="I501" s="1759"/>
      <c r="J501" s="1759"/>
      <c r="K501" s="1759"/>
      <c r="L501" s="1759"/>
      <c r="M501" s="1759"/>
      <c r="N501" s="1759"/>
      <c r="O501" s="1759"/>
      <c r="P501" s="1759"/>
      <c r="Q501" s="1759"/>
      <c r="R501" s="1759"/>
      <c r="S501" s="1759"/>
      <c r="T501" s="1759"/>
    </row>
    <row r="502" spans="1:20" ht="16.5" customHeight="1">
      <c r="A502" s="1759"/>
      <c r="B502" s="1759"/>
      <c r="C502" s="1759"/>
      <c r="D502" s="1759"/>
      <c r="E502" s="1759"/>
      <c r="F502" s="1759"/>
      <c r="G502" s="1759"/>
      <c r="H502" s="1759"/>
      <c r="I502" s="1759"/>
      <c r="J502" s="1759"/>
      <c r="K502" s="1759"/>
      <c r="L502" s="1759"/>
      <c r="M502" s="1759"/>
      <c r="N502" s="1759"/>
      <c r="O502" s="1759"/>
      <c r="P502" s="1759"/>
      <c r="Q502" s="1759"/>
      <c r="R502" s="1759"/>
      <c r="S502" s="1759"/>
      <c r="T502" s="1759"/>
    </row>
    <row r="503" spans="1:20" ht="16.5" customHeight="1">
      <c r="A503" s="1759"/>
      <c r="B503" s="1759"/>
      <c r="C503" s="1759"/>
      <c r="D503" s="1759"/>
      <c r="E503" s="1759"/>
      <c r="F503" s="1759"/>
      <c r="G503" s="1759"/>
      <c r="H503" s="1759"/>
      <c r="I503" s="1759"/>
      <c r="J503" s="1759"/>
      <c r="K503" s="1759"/>
      <c r="L503" s="1759"/>
      <c r="M503" s="1759"/>
      <c r="N503" s="1759"/>
      <c r="O503" s="1759"/>
      <c r="P503" s="1759"/>
      <c r="Q503" s="1759"/>
      <c r="R503" s="1759"/>
      <c r="S503" s="1759"/>
      <c r="T503" s="1759"/>
    </row>
    <row r="504" spans="1:20" ht="16.5" customHeight="1">
      <c r="A504" s="1759"/>
      <c r="B504" s="1759"/>
      <c r="C504" s="1759"/>
      <c r="D504" s="1759"/>
      <c r="E504" s="1759"/>
      <c r="F504" s="1759"/>
      <c r="G504" s="1759"/>
      <c r="H504" s="1759"/>
      <c r="I504" s="1759"/>
      <c r="J504" s="1759"/>
      <c r="K504" s="1759"/>
      <c r="L504" s="1759"/>
      <c r="M504" s="1759"/>
      <c r="N504" s="1759"/>
      <c r="O504" s="1759"/>
      <c r="P504" s="1759"/>
      <c r="Q504" s="1759"/>
      <c r="R504" s="1759"/>
      <c r="S504" s="1759"/>
      <c r="T504" s="1759"/>
    </row>
    <row r="505" spans="1:20" ht="16.5" customHeight="1">
      <c r="A505" s="1759"/>
      <c r="B505" s="1759"/>
      <c r="C505" s="1759"/>
      <c r="D505" s="1759"/>
      <c r="E505" s="1759"/>
      <c r="F505" s="1759"/>
      <c r="G505" s="1759"/>
      <c r="H505" s="1759"/>
      <c r="I505" s="1759"/>
      <c r="J505" s="1759"/>
      <c r="K505" s="1759"/>
      <c r="L505" s="1759"/>
      <c r="M505" s="1759"/>
      <c r="N505" s="1759"/>
      <c r="O505" s="1759"/>
      <c r="P505" s="1759"/>
      <c r="Q505" s="1759"/>
      <c r="R505" s="1759"/>
      <c r="S505" s="1759"/>
      <c r="T505" s="1759"/>
    </row>
    <row r="506" spans="1:20" ht="16.5" customHeight="1">
      <c r="A506" s="1759"/>
      <c r="B506" s="1759"/>
      <c r="C506" s="1759"/>
      <c r="D506" s="1759"/>
      <c r="E506" s="1759"/>
      <c r="F506" s="1759"/>
      <c r="G506" s="1759"/>
      <c r="H506" s="1759"/>
      <c r="I506" s="1759"/>
      <c r="J506" s="1759"/>
      <c r="K506" s="1759"/>
      <c r="L506" s="1759"/>
      <c r="M506" s="1759"/>
      <c r="N506" s="1759"/>
      <c r="O506" s="1759"/>
      <c r="P506" s="1759"/>
      <c r="Q506" s="1759"/>
      <c r="R506" s="1759"/>
      <c r="S506" s="1759"/>
      <c r="T506" s="1759"/>
    </row>
    <row r="507" spans="1:20" ht="16.5" customHeight="1">
      <c r="A507" s="1759"/>
      <c r="B507" s="1759"/>
      <c r="C507" s="1759"/>
      <c r="D507" s="1759"/>
      <c r="E507" s="1759"/>
      <c r="F507" s="1759"/>
      <c r="G507" s="1759"/>
      <c r="H507" s="1759"/>
      <c r="I507" s="1759"/>
      <c r="J507" s="1759"/>
      <c r="K507" s="1759"/>
      <c r="L507" s="1759"/>
      <c r="M507" s="1759"/>
      <c r="N507" s="1759"/>
      <c r="O507" s="1759"/>
      <c r="P507" s="1759"/>
      <c r="Q507" s="1759"/>
      <c r="R507" s="1759"/>
      <c r="S507" s="1759"/>
      <c r="T507" s="1759"/>
    </row>
    <row r="508" spans="1:20" ht="16.5" customHeight="1">
      <c r="A508" s="1759"/>
      <c r="B508" s="1759"/>
      <c r="C508" s="1759"/>
      <c r="D508" s="1759"/>
      <c r="E508" s="1759"/>
      <c r="F508" s="1759"/>
      <c r="G508" s="1759"/>
      <c r="H508" s="1759"/>
      <c r="I508" s="1759"/>
      <c r="J508" s="1759"/>
      <c r="K508" s="1759"/>
      <c r="L508" s="1759"/>
      <c r="M508" s="1759"/>
      <c r="N508" s="1759"/>
      <c r="O508" s="1759"/>
      <c r="P508" s="1759"/>
      <c r="Q508" s="1759"/>
      <c r="R508" s="1759"/>
      <c r="S508" s="1759"/>
      <c r="T508" s="1759"/>
    </row>
    <row r="509" spans="1:20" ht="16.5" customHeight="1">
      <c r="A509" s="1759"/>
      <c r="B509" s="1759"/>
      <c r="C509" s="1759"/>
      <c r="D509" s="1759"/>
      <c r="E509" s="1759"/>
      <c r="F509" s="1759"/>
      <c r="G509" s="1759"/>
      <c r="H509" s="1759"/>
      <c r="I509" s="1759"/>
      <c r="J509" s="1759"/>
      <c r="K509" s="1759"/>
      <c r="L509" s="1759"/>
      <c r="M509" s="1759"/>
      <c r="N509" s="1759"/>
      <c r="O509" s="1759"/>
      <c r="P509" s="1759"/>
      <c r="Q509" s="1759"/>
      <c r="R509" s="1759"/>
      <c r="S509" s="1759"/>
      <c r="T509" s="1759"/>
    </row>
    <row r="510" spans="1:20" ht="16.5" customHeight="1">
      <c r="A510" s="1759"/>
      <c r="B510" s="1759"/>
      <c r="C510" s="1759"/>
      <c r="D510" s="1759"/>
      <c r="E510" s="1759"/>
      <c r="F510" s="1759"/>
      <c r="G510" s="1759"/>
      <c r="H510" s="1759"/>
      <c r="I510" s="1759"/>
      <c r="J510" s="1759"/>
      <c r="K510" s="1759"/>
      <c r="L510" s="1759"/>
      <c r="M510" s="1759"/>
      <c r="N510" s="1759"/>
      <c r="O510" s="1759"/>
      <c r="P510" s="1759"/>
      <c r="Q510" s="1759"/>
      <c r="R510" s="1759"/>
      <c r="S510" s="1759"/>
      <c r="T510" s="1759"/>
    </row>
    <row r="511" spans="1:20" ht="16.5" customHeight="1">
      <c r="A511" s="1759"/>
      <c r="B511" s="1759"/>
      <c r="C511" s="1759"/>
      <c r="D511" s="1759"/>
      <c r="E511" s="1759"/>
      <c r="F511" s="1759"/>
      <c r="G511" s="1759"/>
      <c r="H511" s="1759"/>
      <c r="I511" s="1759"/>
      <c r="J511" s="1759"/>
      <c r="K511" s="1759"/>
      <c r="L511" s="1759"/>
      <c r="M511" s="1759"/>
      <c r="N511" s="1759"/>
      <c r="O511" s="1759"/>
      <c r="P511" s="1759"/>
      <c r="Q511" s="1759"/>
      <c r="R511" s="1759"/>
      <c r="S511" s="1759"/>
      <c r="T511" s="1759"/>
    </row>
    <row r="512" spans="1:20" ht="16.5" customHeight="1">
      <c r="A512" s="1759"/>
      <c r="B512" s="1759"/>
      <c r="C512" s="1759"/>
      <c r="D512" s="1759"/>
      <c r="E512" s="1759"/>
      <c r="F512" s="1759"/>
      <c r="G512" s="1759"/>
      <c r="H512" s="1759"/>
      <c r="I512" s="1759"/>
      <c r="J512" s="1759"/>
      <c r="K512" s="1759"/>
      <c r="L512" s="1759"/>
      <c r="M512" s="1759"/>
      <c r="N512" s="1759"/>
      <c r="O512" s="1759"/>
      <c r="P512" s="1759"/>
      <c r="Q512" s="1759"/>
      <c r="R512" s="1759"/>
      <c r="S512" s="1759"/>
      <c r="T512" s="1759"/>
    </row>
    <row r="513" spans="1:20" ht="16.5" customHeight="1">
      <c r="A513" s="1759"/>
      <c r="B513" s="1759"/>
      <c r="C513" s="1759"/>
      <c r="D513" s="1759"/>
      <c r="E513" s="1759"/>
      <c r="F513" s="1759"/>
      <c r="G513" s="1759"/>
      <c r="H513" s="1759"/>
      <c r="I513" s="1759"/>
      <c r="J513" s="1759"/>
      <c r="K513" s="1759"/>
      <c r="L513" s="1759"/>
      <c r="M513" s="1759"/>
      <c r="N513" s="1759"/>
      <c r="O513" s="1759"/>
      <c r="P513" s="1759"/>
      <c r="Q513" s="1759"/>
      <c r="R513" s="1759"/>
      <c r="S513" s="1759"/>
      <c r="T513" s="1759"/>
    </row>
    <row r="514" spans="1:20" ht="16.5" customHeight="1">
      <c r="A514" s="1759"/>
      <c r="B514" s="1759"/>
      <c r="C514" s="1759"/>
      <c r="D514" s="1759"/>
      <c r="E514" s="1759"/>
      <c r="F514" s="1759"/>
      <c r="G514" s="1759"/>
      <c r="H514" s="1759"/>
      <c r="I514" s="1759"/>
      <c r="J514" s="1759"/>
      <c r="K514" s="1759"/>
      <c r="L514" s="1759"/>
      <c r="M514" s="1759"/>
      <c r="N514" s="1759"/>
      <c r="O514" s="1759"/>
      <c r="P514" s="1759"/>
      <c r="Q514" s="1759"/>
      <c r="R514" s="1759"/>
      <c r="S514" s="1759"/>
      <c r="T514" s="1759"/>
    </row>
    <row r="515" spans="1:20" ht="16.5" customHeight="1">
      <c r="A515" s="1759"/>
      <c r="B515" s="1759"/>
      <c r="C515" s="1759"/>
      <c r="D515" s="1759"/>
      <c r="E515" s="1759"/>
      <c r="F515" s="1759"/>
      <c r="G515" s="1759"/>
      <c r="H515" s="1759"/>
      <c r="I515" s="1759"/>
      <c r="J515" s="1759"/>
      <c r="K515" s="1759"/>
      <c r="L515" s="1759"/>
      <c r="M515" s="1759"/>
      <c r="N515" s="1759"/>
      <c r="O515" s="1759"/>
      <c r="P515" s="1759"/>
      <c r="Q515" s="1759"/>
      <c r="R515" s="1759"/>
      <c r="S515" s="1759"/>
      <c r="T515" s="1759"/>
    </row>
    <row r="516" spans="1:20" ht="16.5" customHeight="1">
      <c r="A516" s="1759"/>
      <c r="B516" s="1759"/>
      <c r="C516" s="1759"/>
      <c r="D516" s="1759"/>
      <c r="E516" s="1759"/>
      <c r="F516" s="1759"/>
      <c r="G516" s="1759"/>
      <c r="H516" s="1759"/>
      <c r="I516" s="1759"/>
      <c r="J516" s="1759"/>
      <c r="K516" s="1759"/>
      <c r="L516" s="1759"/>
      <c r="M516" s="1759"/>
      <c r="N516" s="1759"/>
      <c r="O516" s="1759"/>
      <c r="P516" s="1759"/>
      <c r="Q516" s="1759"/>
      <c r="R516" s="1759"/>
      <c r="S516" s="1759"/>
      <c r="T516" s="1759"/>
    </row>
    <row r="517" spans="1:20" ht="16.5" customHeight="1">
      <c r="A517" s="1759"/>
      <c r="B517" s="1759"/>
      <c r="C517" s="1759"/>
      <c r="D517" s="1759"/>
      <c r="E517" s="1759"/>
      <c r="F517" s="1759"/>
      <c r="G517" s="1759"/>
      <c r="H517" s="1759"/>
      <c r="I517" s="1759"/>
      <c r="J517" s="1759"/>
      <c r="K517" s="1759"/>
      <c r="L517" s="1759"/>
      <c r="M517" s="1759"/>
      <c r="N517" s="1759"/>
      <c r="O517" s="1759"/>
      <c r="P517" s="1759"/>
      <c r="Q517" s="1759"/>
      <c r="R517" s="1759"/>
      <c r="S517" s="1759"/>
      <c r="T517" s="1759"/>
    </row>
    <row r="518" spans="1:20" ht="16.5" customHeight="1">
      <c r="A518" s="1759"/>
      <c r="B518" s="1759"/>
      <c r="C518" s="1759"/>
      <c r="D518" s="1759"/>
      <c r="E518" s="1759"/>
      <c r="F518" s="1759"/>
      <c r="G518" s="1759"/>
      <c r="H518" s="1759"/>
      <c r="I518" s="1759"/>
      <c r="J518" s="1759"/>
      <c r="K518" s="1759"/>
      <c r="L518" s="1759"/>
      <c r="M518" s="1759"/>
      <c r="N518" s="1759"/>
      <c r="O518" s="1759"/>
      <c r="P518" s="1759"/>
      <c r="Q518" s="1759"/>
      <c r="R518" s="1759"/>
      <c r="S518" s="1759"/>
      <c r="T518" s="1759"/>
    </row>
    <row r="519" spans="1:20" ht="16.5" customHeight="1">
      <c r="A519" s="1759"/>
      <c r="B519" s="1759"/>
      <c r="C519" s="1759"/>
      <c r="D519" s="1759"/>
      <c r="E519" s="1759"/>
      <c r="F519" s="1759"/>
      <c r="G519" s="1759"/>
      <c r="H519" s="1759"/>
      <c r="I519" s="1759"/>
      <c r="J519" s="1759"/>
      <c r="K519" s="1759"/>
      <c r="L519" s="1759"/>
      <c r="M519" s="1759"/>
      <c r="N519" s="1759"/>
      <c r="O519" s="1759"/>
      <c r="P519" s="1759"/>
      <c r="Q519" s="1759"/>
      <c r="R519" s="1759"/>
      <c r="S519" s="1759"/>
      <c r="T519" s="1759"/>
    </row>
    <row r="520" spans="1:20" ht="16.5" customHeight="1">
      <c r="A520" s="1759"/>
      <c r="B520" s="1759"/>
      <c r="C520" s="1759"/>
      <c r="D520" s="1759"/>
      <c r="E520" s="1759"/>
      <c r="F520" s="1759"/>
      <c r="G520" s="1759"/>
      <c r="H520" s="1759"/>
      <c r="I520" s="1759"/>
      <c r="J520" s="1759"/>
      <c r="K520" s="1759"/>
      <c r="L520" s="1759"/>
      <c r="M520" s="1759"/>
      <c r="N520" s="1759"/>
      <c r="O520" s="1759"/>
      <c r="P520" s="1759"/>
      <c r="Q520" s="1759"/>
      <c r="R520" s="1759"/>
      <c r="S520" s="1759"/>
      <c r="T520" s="1759"/>
    </row>
    <row r="521" spans="1:20" ht="16.5" customHeight="1">
      <c r="A521" s="1759"/>
      <c r="B521" s="1759"/>
      <c r="C521" s="1759"/>
      <c r="D521" s="1759"/>
      <c r="E521" s="1759"/>
      <c r="F521" s="1759"/>
      <c r="G521" s="1759"/>
      <c r="H521" s="1759"/>
      <c r="I521" s="1759"/>
      <c r="J521" s="1759"/>
      <c r="K521" s="1759"/>
      <c r="L521" s="1759"/>
      <c r="M521" s="1759"/>
      <c r="N521" s="1759"/>
      <c r="O521" s="1759"/>
      <c r="P521" s="1759"/>
      <c r="Q521" s="1759"/>
      <c r="R521" s="1759"/>
      <c r="S521" s="1759"/>
      <c r="T521" s="1759"/>
    </row>
    <row r="522" spans="1:20" ht="16.5" customHeight="1">
      <c r="A522" s="1759"/>
      <c r="B522" s="1759"/>
      <c r="C522" s="1759"/>
      <c r="D522" s="1759"/>
      <c r="E522" s="1759"/>
      <c r="F522" s="1759"/>
      <c r="G522" s="1759"/>
      <c r="H522" s="1759"/>
      <c r="I522" s="1759"/>
      <c r="J522" s="1759"/>
      <c r="K522" s="1759"/>
      <c r="L522" s="1759"/>
      <c r="M522" s="1759"/>
      <c r="N522" s="1759"/>
      <c r="O522" s="1759"/>
      <c r="P522" s="1759"/>
      <c r="Q522" s="1759"/>
      <c r="R522" s="1759"/>
      <c r="S522" s="1759"/>
      <c r="T522" s="1759"/>
    </row>
    <row r="523" spans="1:20" ht="16.5" customHeight="1">
      <c r="A523" s="1759"/>
      <c r="B523" s="1759"/>
      <c r="C523" s="1759"/>
      <c r="D523" s="1759"/>
      <c r="E523" s="1759"/>
      <c r="F523" s="1759"/>
      <c r="G523" s="1759"/>
      <c r="H523" s="1759"/>
      <c r="I523" s="1759"/>
      <c r="J523" s="1759"/>
      <c r="K523" s="1759"/>
      <c r="L523" s="1759"/>
      <c r="M523" s="1759"/>
      <c r="N523" s="1759"/>
      <c r="O523" s="1759"/>
      <c r="P523" s="1759"/>
      <c r="Q523" s="1759"/>
      <c r="R523" s="1759"/>
      <c r="S523" s="1759"/>
      <c r="T523" s="1759"/>
    </row>
    <row r="524" spans="1:20" ht="16.5" customHeight="1">
      <c r="A524" s="1759"/>
      <c r="B524" s="1759"/>
      <c r="C524" s="1759"/>
      <c r="D524" s="1759"/>
      <c r="E524" s="1759"/>
      <c r="F524" s="1759"/>
      <c r="G524" s="1759"/>
      <c r="H524" s="1759"/>
      <c r="I524" s="1759"/>
      <c r="J524" s="1759"/>
      <c r="K524" s="1759"/>
      <c r="L524" s="1759"/>
      <c r="M524" s="1759"/>
      <c r="N524" s="1759"/>
      <c r="O524" s="1759"/>
      <c r="P524" s="1759"/>
      <c r="Q524" s="1759"/>
      <c r="R524" s="1759"/>
      <c r="S524" s="1759"/>
      <c r="T524" s="1759"/>
    </row>
    <row r="525" spans="1:20" ht="16.5" customHeight="1">
      <c r="A525" s="1759"/>
      <c r="B525" s="1759"/>
      <c r="C525" s="1759"/>
      <c r="D525" s="1759"/>
      <c r="E525" s="1759"/>
      <c r="F525" s="1759"/>
      <c r="G525" s="1759"/>
      <c r="H525" s="1759"/>
      <c r="I525" s="1759"/>
      <c r="J525" s="1759"/>
      <c r="K525" s="1759"/>
      <c r="L525" s="1759"/>
      <c r="M525" s="1759"/>
      <c r="N525" s="1759"/>
      <c r="O525" s="1759"/>
      <c r="P525" s="1759"/>
      <c r="Q525" s="1759"/>
      <c r="R525" s="1759"/>
      <c r="S525" s="1759"/>
      <c r="T525" s="1759"/>
    </row>
    <row r="526" spans="1:20" ht="16.5" customHeight="1">
      <c r="A526" s="1759"/>
      <c r="B526" s="1759"/>
      <c r="C526" s="1759"/>
      <c r="D526" s="1759"/>
      <c r="E526" s="1759"/>
      <c r="F526" s="1759"/>
      <c r="G526" s="1759"/>
      <c r="H526" s="1759"/>
      <c r="I526" s="1759"/>
      <c r="J526" s="1759"/>
      <c r="K526" s="1759"/>
      <c r="L526" s="1759"/>
      <c r="M526" s="1759"/>
      <c r="N526" s="1759"/>
      <c r="O526" s="1759"/>
      <c r="P526" s="1759"/>
      <c r="Q526" s="1759"/>
      <c r="R526" s="1759"/>
      <c r="S526" s="1759"/>
      <c r="T526" s="1759"/>
    </row>
    <row r="527" spans="1:20" ht="16.5" customHeight="1">
      <c r="A527" s="1759"/>
      <c r="B527" s="1759"/>
      <c r="C527" s="1759"/>
      <c r="D527" s="1759"/>
      <c r="E527" s="1759"/>
      <c r="F527" s="1759"/>
      <c r="G527" s="1759"/>
      <c r="H527" s="1759"/>
      <c r="I527" s="1759"/>
      <c r="J527" s="1759"/>
      <c r="K527" s="1759"/>
      <c r="L527" s="1759"/>
      <c r="M527" s="1759"/>
      <c r="N527" s="1759"/>
      <c r="O527" s="1759"/>
      <c r="P527" s="1759"/>
      <c r="Q527" s="1759"/>
      <c r="R527" s="1759"/>
      <c r="S527" s="1759"/>
      <c r="T527" s="1759"/>
    </row>
    <row r="528" spans="1:20" ht="16.5" customHeight="1">
      <c r="A528" s="1759"/>
      <c r="B528" s="1759"/>
      <c r="C528" s="1759"/>
      <c r="D528" s="1759"/>
      <c r="E528" s="1759"/>
      <c r="F528" s="1759"/>
      <c r="G528" s="1759"/>
      <c r="H528" s="1759"/>
      <c r="I528" s="1759"/>
      <c r="J528" s="1759"/>
      <c r="K528" s="1759"/>
      <c r="L528" s="1759"/>
      <c r="M528" s="1759"/>
      <c r="N528" s="1759"/>
      <c r="O528" s="1759"/>
      <c r="P528" s="1759"/>
      <c r="Q528" s="1759"/>
      <c r="R528" s="1759"/>
      <c r="S528" s="1759"/>
      <c r="T528" s="1759"/>
    </row>
    <row r="529" spans="1:20" ht="16.5" customHeight="1">
      <c r="A529" s="1759"/>
      <c r="B529" s="1759"/>
      <c r="C529" s="1759"/>
      <c r="D529" s="1759"/>
      <c r="E529" s="1759"/>
      <c r="F529" s="1759"/>
      <c r="G529" s="1759"/>
      <c r="H529" s="1759"/>
      <c r="I529" s="1759"/>
      <c r="J529" s="1759"/>
      <c r="K529" s="1759"/>
      <c r="L529" s="1759"/>
      <c r="M529" s="1759"/>
      <c r="N529" s="1759"/>
      <c r="O529" s="1759"/>
      <c r="P529" s="1759"/>
      <c r="Q529" s="1759"/>
      <c r="R529" s="1759"/>
      <c r="S529" s="1759"/>
      <c r="T529" s="1759"/>
    </row>
    <row r="530" spans="1:20" ht="16.5" customHeight="1">
      <c r="A530" s="1759"/>
      <c r="B530" s="1759"/>
      <c r="C530" s="1759"/>
      <c r="D530" s="1759"/>
      <c r="E530" s="1759"/>
      <c r="F530" s="1759"/>
      <c r="G530" s="1759"/>
      <c r="H530" s="1759"/>
      <c r="I530" s="1759"/>
      <c r="J530" s="1759"/>
      <c r="K530" s="1759"/>
      <c r="L530" s="1759"/>
      <c r="M530" s="1759"/>
      <c r="N530" s="1759"/>
      <c r="O530" s="1759"/>
      <c r="P530" s="1759"/>
      <c r="Q530" s="1759"/>
      <c r="R530" s="1759"/>
      <c r="S530" s="1759"/>
      <c r="T530" s="1759"/>
    </row>
    <row r="531" spans="1:20" ht="16.5" customHeight="1">
      <c r="A531" s="1759"/>
      <c r="B531" s="1759"/>
      <c r="C531" s="1759"/>
      <c r="D531" s="1759"/>
      <c r="E531" s="1759"/>
      <c r="F531" s="1759"/>
      <c r="G531" s="1759"/>
      <c r="H531" s="1759"/>
      <c r="I531" s="1759"/>
      <c r="J531" s="1759"/>
      <c r="K531" s="1759"/>
      <c r="L531" s="1759"/>
      <c r="M531" s="1759"/>
      <c r="N531" s="1759"/>
      <c r="O531" s="1759"/>
      <c r="P531" s="1759"/>
      <c r="Q531" s="1759"/>
      <c r="R531" s="1759"/>
      <c r="S531" s="1759"/>
      <c r="T531" s="1759"/>
    </row>
    <row r="532" spans="1:20" ht="16.5" customHeight="1">
      <c r="A532" s="1759"/>
      <c r="B532" s="1759"/>
      <c r="C532" s="1759"/>
      <c r="D532" s="1759"/>
      <c r="E532" s="1759"/>
      <c r="F532" s="1759"/>
      <c r="G532" s="1759"/>
      <c r="H532" s="1759"/>
      <c r="I532" s="1759"/>
      <c r="J532" s="1759"/>
      <c r="K532" s="1759"/>
      <c r="L532" s="1759"/>
      <c r="M532" s="1759"/>
      <c r="N532" s="1759"/>
      <c r="O532" s="1759"/>
      <c r="P532" s="1759"/>
      <c r="Q532" s="1759"/>
      <c r="R532" s="1759"/>
      <c r="S532" s="1759"/>
      <c r="T532" s="1759"/>
    </row>
    <row r="533" spans="1:20" ht="16.5" customHeight="1">
      <c r="A533" s="1759"/>
      <c r="B533" s="1759"/>
      <c r="C533" s="1759"/>
      <c r="D533" s="1759"/>
      <c r="E533" s="1759"/>
      <c r="F533" s="1759"/>
      <c r="G533" s="1759"/>
      <c r="H533" s="1759"/>
      <c r="I533" s="1759"/>
      <c r="J533" s="1759"/>
      <c r="K533" s="1759"/>
      <c r="L533" s="1759"/>
      <c r="M533" s="1759"/>
      <c r="N533" s="1759"/>
      <c r="O533" s="1759"/>
      <c r="P533" s="1759"/>
      <c r="Q533" s="1759"/>
      <c r="R533" s="1759"/>
      <c r="S533" s="1759"/>
      <c r="T533" s="1759"/>
    </row>
    <row r="534" spans="1:20" ht="16.5" customHeight="1">
      <c r="A534" s="1759"/>
      <c r="B534" s="1759"/>
      <c r="C534" s="1759"/>
      <c r="D534" s="1759"/>
      <c r="E534" s="1759"/>
      <c r="F534" s="1759"/>
      <c r="G534" s="1759"/>
      <c r="H534" s="1759"/>
      <c r="I534" s="1759"/>
      <c r="J534" s="1759"/>
      <c r="K534" s="1759"/>
      <c r="L534" s="1759"/>
      <c r="M534" s="1759"/>
      <c r="N534" s="1759"/>
      <c r="O534" s="1759"/>
      <c r="P534" s="1759"/>
      <c r="Q534" s="1759"/>
      <c r="R534" s="1759"/>
      <c r="S534" s="1759"/>
      <c r="T534" s="1759"/>
    </row>
    <row r="535" spans="1:20" ht="16.5" customHeight="1">
      <c r="A535" s="1759"/>
      <c r="B535" s="1759"/>
      <c r="C535" s="1759"/>
      <c r="D535" s="1759"/>
      <c r="E535" s="1759"/>
      <c r="F535" s="1759"/>
      <c r="G535" s="1759"/>
      <c r="H535" s="1759"/>
      <c r="I535" s="1759"/>
      <c r="J535" s="1759"/>
      <c r="K535" s="1759"/>
      <c r="L535" s="1759"/>
      <c r="M535" s="1759"/>
      <c r="N535" s="1759"/>
      <c r="O535" s="1759"/>
      <c r="P535" s="1759"/>
      <c r="Q535" s="1759"/>
      <c r="R535" s="1759"/>
      <c r="S535" s="1759"/>
      <c r="T535" s="1759"/>
    </row>
    <row r="536" spans="1:20" ht="16.5" customHeight="1">
      <c r="A536" s="1759"/>
      <c r="B536" s="1759"/>
      <c r="C536" s="1759"/>
      <c r="D536" s="1759"/>
      <c r="E536" s="1759"/>
      <c r="F536" s="1759"/>
      <c r="G536" s="1759"/>
      <c r="H536" s="1759"/>
      <c r="I536" s="1759"/>
      <c r="J536" s="1759"/>
      <c r="K536" s="1759"/>
      <c r="L536" s="1759"/>
      <c r="M536" s="1759"/>
      <c r="N536" s="1759"/>
      <c r="O536" s="1759"/>
      <c r="P536" s="1759"/>
      <c r="Q536" s="1759"/>
      <c r="R536" s="1759"/>
      <c r="S536" s="1759"/>
      <c r="T536" s="1759"/>
    </row>
    <row r="537" spans="1:20" ht="16.5" customHeight="1">
      <c r="A537" s="1759"/>
      <c r="B537" s="1759"/>
      <c r="C537" s="1759"/>
      <c r="D537" s="1759"/>
      <c r="E537" s="1759"/>
      <c r="F537" s="1759"/>
      <c r="G537" s="1759"/>
      <c r="H537" s="1759"/>
      <c r="I537" s="1759"/>
      <c r="J537" s="1759"/>
      <c r="K537" s="1759"/>
      <c r="L537" s="1759"/>
      <c r="M537" s="1759"/>
      <c r="N537" s="1759"/>
      <c r="O537" s="1759"/>
      <c r="P537" s="1759"/>
      <c r="Q537" s="1759"/>
      <c r="R537" s="1759"/>
      <c r="S537" s="1759"/>
      <c r="T537" s="1759"/>
    </row>
    <row r="538" spans="1:20" ht="16.5" customHeight="1">
      <c r="A538" s="1759"/>
      <c r="B538" s="1759"/>
      <c r="C538" s="1759"/>
      <c r="D538" s="1759"/>
      <c r="E538" s="1759"/>
      <c r="F538" s="1759"/>
      <c r="G538" s="1759"/>
      <c r="H538" s="1759"/>
      <c r="I538" s="1759"/>
      <c r="J538" s="1759"/>
      <c r="K538" s="1759"/>
      <c r="L538" s="1759"/>
      <c r="M538" s="1759"/>
      <c r="N538" s="1759"/>
      <c r="O538" s="1759"/>
      <c r="P538" s="1759"/>
      <c r="Q538" s="1759"/>
      <c r="R538" s="1759"/>
      <c r="S538" s="1759"/>
      <c r="T538" s="1759"/>
    </row>
    <row r="539" spans="1:20" ht="16.5" customHeight="1">
      <c r="A539" s="1759"/>
      <c r="B539" s="1759"/>
      <c r="C539" s="1759"/>
      <c r="D539" s="1759"/>
      <c r="E539" s="1759"/>
      <c r="F539" s="1759"/>
      <c r="G539" s="1759"/>
      <c r="H539" s="1759"/>
      <c r="I539" s="1759"/>
      <c r="J539" s="1759"/>
      <c r="K539" s="1759"/>
      <c r="L539" s="1759"/>
      <c r="M539" s="1759"/>
      <c r="N539" s="1759"/>
      <c r="O539" s="1759"/>
      <c r="P539" s="1759"/>
      <c r="Q539" s="1759"/>
      <c r="R539" s="1759"/>
      <c r="S539" s="1759"/>
      <c r="T539" s="1759"/>
    </row>
    <row r="540" spans="1:20" ht="16.5" customHeight="1">
      <c r="A540" s="1759"/>
      <c r="B540" s="1759"/>
      <c r="C540" s="1759"/>
      <c r="D540" s="1759"/>
      <c r="E540" s="1759"/>
      <c r="F540" s="1759"/>
      <c r="G540" s="1759"/>
      <c r="H540" s="1759"/>
      <c r="I540" s="1759"/>
      <c r="J540" s="1759"/>
      <c r="K540" s="1759"/>
      <c r="L540" s="1759"/>
      <c r="M540" s="1759"/>
      <c r="N540" s="1759"/>
      <c r="O540" s="1759"/>
      <c r="P540" s="1759"/>
      <c r="Q540" s="1759"/>
      <c r="R540" s="1759"/>
      <c r="S540" s="1759"/>
      <c r="T540" s="1759"/>
    </row>
    <row r="541" spans="1:20" ht="16.5" customHeight="1">
      <c r="A541" s="1759"/>
      <c r="B541" s="1759"/>
      <c r="C541" s="1759"/>
      <c r="D541" s="1759"/>
      <c r="E541" s="1759"/>
      <c r="F541" s="1759"/>
      <c r="G541" s="1759"/>
      <c r="H541" s="1759"/>
      <c r="I541" s="1759"/>
      <c r="J541" s="1759"/>
      <c r="K541" s="1759"/>
      <c r="L541" s="1759"/>
      <c r="M541" s="1759"/>
      <c r="N541" s="1759"/>
      <c r="O541" s="1759"/>
      <c r="P541" s="1759"/>
      <c r="Q541" s="1759"/>
      <c r="R541" s="1759"/>
      <c r="S541" s="1759"/>
      <c r="T541" s="1759"/>
    </row>
    <row r="542" spans="1:20" ht="16.5" customHeight="1">
      <c r="A542" s="1759"/>
      <c r="B542" s="1759"/>
      <c r="C542" s="1759"/>
      <c r="D542" s="1759"/>
      <c r="E542" s="1759"/>
      <c r="F542" s="1759"/>
      <c r="G542" s="1759"/>
      <c r="H542" s="1759"/>
      <c r="I542" s="1759"/>
      <c r="J542" s="1759"/>
      <c r="K542" s="1759"/>
      <c r="L542" s="1759"/>
      <c r="M542" s="1759"/>
      <c r="N542" s="1759"/>
      <c r="O542" s="1759"/>
      <c r="P542" s="1759"/>
      <c r="Q542" s="1759"/>
      <c r="R542" s="1759"/>
      <c r="S542" s="1759"/>
      <c r="T542" s="1759"/>
    </row>
    <row r="543" spans="1:20" ht="16.5" customHeight="1">
      <c r="A543" s="1759"/>
      <c r="B543" s="1759"/>
      <c r="C543" s="1759"/>
      <c r="D543" s="1759"/>
      <c r="E543" s="1759"/>
      <c r="F543" s="1759"/>
      <c r="G543" s="1759"/>
      <c r="H543" s="1759"/>
      <c r="I543" s="1759"/>
      <c r="J543" s="1759"/>
      <c r="K543" s="1759"/>
      <c r="L543" s="1759"/>
      <c r="M543" s="1759"/>
      <c r="N543" s="1759"/>
      <c r="O543" s="1759"/>
      <c r="P543" s="1759"/>
      <c r="Q543" s="1759"/>
      <c r="R543" s="1759"/>
      <c r="S543" s="1759"/>
      <c r="T543" s="1759"/>
    </row>
    <row r="544" spans="1:20" ht="16.5" customHeight="1">
      <c r="A544" s="1759"/>
      <c r="B544" s="1759"/>
      <c r="C544" s="1759"/>
      <c r="D544" s="1759"/>
      <c r="E544" s="1759"/>
      <c r="F544" s="1759"/>
      <c r="G544" s="1759"/>
      <c r="H544" s="1759"/>
      <c r="I544" s="1759"/>
      <c r="J544" s="1759"/>
      <c r="K544" s="1759"/>
      <c r="L544" s="1759"/>
      <c r="M544" s="1759"/>
      <c r="N544" s="1759"/>
      <c r="O544" s="1759"/>
      <c r="P544" s="1759"/>
      <c r="Q544" s="1759"/>
      <c r="R544" s="1759"/>
      <c r="S544" s="1759"/>
      <c r="T544" s="1759"/>
    </row>
    <row r="545" spans="1:20" ht="16.5" customHeight="1">
      <c r="A545" s="1759"/>
      <c r="B545" s="1759"/>
      <c r="C545" s="1759"/>
      <c r="D545" s="1759"/>
      <c r="E545" s="1759"/>
      <c r="F545" s="1759"/>
      <c r="G545" s="1759"/>
      <c r="H545" s="1759"/>
      <c r="I545" s="1759"/>
      <c r="J545" s="1759"/>
      <c r="K545" s="1759"/>
      <c r="L545" s="1759"/>
      <c r="M545" s="1759"/>
      <c r="N545" s="1759"/>
      <c r="O545" s="1759"/>
      <c r="P545" s="1759"/>
      <c r="Q545" s="1759"/>
      <c r="R545" s="1759"/>
      <c r="S545" s="1759"/>
      <c r="T545" s="1759"/>
    </row>
    <row r="546" spans="1:20" ht="16.5" customHeight="1">
      <c r="A546" s="1759"/>
      <c r="B546" s="1759"/>
      <c r="C546" s="1759"/>
      <c r="D546" s="1759"/>
      <c r="E546" s="1759"/>
      <c r="F546" s="1759"/>
      <c r="G546" s="1759"/>
      <c r="H546" s="1759"/>
      <c r="I546" s="1759"/>
      <c r="J546" s="1759"/>
      <c r="K546" s="1759"/>
      <c r="L546" s="1759"/>
      <c r="M546" s="1759"/>
      <c r="N546" s="1759"/>
      <c r="O546" s="1759"/>
      <c r="P546" s="1759"/>
      <c r="Q546" s="1759"/>
      <c r="R546" s="1759"/>
      <c r="S546" s="1759"/>
      <c r="T546" s="1759"/>
    </row>
    <row r="547" spans="1:20" ht="16.5" customHeight="1">
      <c r="A547" s="1759"/>
      <c r="B547" s="1759"/>
      <c r="C547" s="1759"/>
      <c r="D547" s="1759"/>
      <c r="E547" s="1759"/>
      <c r="F547" s="1759"/>
      <c r="G547" s="1759"/>
      <c r="H547" s="1759"/>
      <c r="I547" s="1759"/>
      <c r="J547" s="1759"/>
      <c r="K547" s="1759"/>
      <c r="L547" s="1759"/>
      <c r="M547" s="1759"/>
      <c r="N547" s="1759"/>
      <c r="O547" s="1759"/>
      <c r="P547" s="1759"/>
      <c r="Q547" s="1759"/>
      <c r="R547" s="1759"/>
      <c r="S547" s="1759"/>
      <c r="T547" s="1759"/>
    </row>
    <row r="548" spans="1:20" ht="16.5" customHeight="1">
      <c r="A548" s="1759"/>
      <c r="B548" s="1759"/>
      <c r="C548" s="1759"/>
      <c r="D548" s="1759"/>
      <c r="E548" s="1759"/>
      <c r="F548" s="1759"/>
      <c r="G548" s="1759"/>
      <c r="H548" s="1759"/>
      <c r="I548" s="1759"/>
      <c r="J548" s="1759"/>
      <c r="K548" s="1759"/>
      <c r="L548" s="1759"/>
      <c r="M548" s="1759"/>
      <c r="N548" s="1759"/>
      <c r="O548" s="1759"/>
      <c r="P548" s="1759"/>
      <c r="Q548" s="1759"/>
      <c r="R548" s="1759"/>
      <c r="S548" s="1759"/>
      <c r="T548" s="1759"/>
    </row>
    <row r="549" spans="1:20" ht="16.5" customHeight="1">
      <c r="A549" s="1759"/>
      <c r="B549" s="1759"/>
      <c r="C549" s="1759"/>
      <c r="D549" s="1759"/>
      <c r="E549" s="1759"/>
      <c r="F549" s="1759"/>
      <c r="G549" s="1759"/>
      <c r="H549" s="1759"/>
      <c r="I549" s="1759"/>
      <c r="J549" s="1759"/>
      <c r="K549" s="1759"/>
      <c r="L549" s="1759"/>
      <c r="M549" s="1759"/>
      <c r="N549" s="1759"/>
      <c r="O549" s="1759"/>
      <c r="P549" s="1759"/>
      <c r="Q549" s="1759"/>
      <c r="R549" s="1759"/>
      <c r="S549" s="1759"/>
      <c r="T549" s="1759"/>
    </row>
    <row r="550" spans="1:20" ht="16.5" customHeight="1">
      <c r="A550" s="1759"/>
      <c r="B550" s="1759"/>
      <c r="C550" s="1759"/>
      <c r="D550" s="1759"/>
      <c r="E550" s="1759"/>
      <c r="F550" s="1759"/>
      <c r="G550" s="1759"/>
      <c r="H550" s="1759"/>
      <c r="I550" s="1759"/>
      <c r="J550" s="1759"/>
      <c r="K550" s="1759"/>
      <c r="L550" s="1759"/>
      <c r="M550" s="1759"/>
      <c r="N550" s="1759"/>
      <c r="O550" s="1759"/>
      <c r="P550" s="1759"/>
      <c r="Q550" s="1759"/>
      <c r="R550" s="1759"/>
      <c r="S550" s="1759"/>
      <c r="T550" s="1759"/>
    </row>
    <row r="551" spans="1:20" ht="16.5" customHeight="1">
      <c r="A551" s="1759"/>
      <c r="B551" s="1759"/>
      <c r="C551" s="1759"/>
      <c r="D551" s="1759"/>
      <c r="E551" s="1759"/>
      <c r="F551" s="1759"/>
      <c r="G551" s="1759"/>
      <c r="H551" s="1759"/>
      <c r="I551" s="1759"/>
      <c r="J551" s="1759"/>
      <c r="K551" s="1759"/>
      <c r="L551" s="1759"/>
      <c r="M551" s="1759"/>
      <c r="N551" s="1759"/>
      <c r="O551" s="1759"/>
      <c r="P551" s="1759"/>
      <c r="Q551" s="1759"/>
      <c r="R551" s="1759"/>
      <c r="S551" s="1759"/>
      <c r="T551" s="1759"/>
    </row>
    <row r="552" spans="1:20" ht="16.5" customHeight="1">
      <c r="A552" s="1759"/>
      <c r="B552" s="1759"/>
      <c r="C552" s="1759"/>
      <c r="D552" s="1759"/>
      <c r="E552" s="1759"/>
      <c r="F552" s="1759"/>
      <c r="G552" s="1759"/>
      <c r="H552" s="1759"/>
      <c r="I552" s="1759"/>
      <c r="J552" s="1759"/>
      <c r="K552" s="1759"/>
      <c r="L552" s="1759"/>
      <c r="M552" s="1759"/>
      <c r="N552" s="1759"/>
      <c r="O552" s="1759"/>
      <c r="P552" s="1759"/>
      <c r="Q552" s="1759"/>
      <c r="R552" s="1759"/>
      <c r="S552" s="1759"/>
      <c r="T552" s="1759"/>
    </row>
    <row r="553" spans="1:20" ht="16.5" customHeight="1">
      <c r="A553" s="1759"/>
      <c r="B553" s="1759"/>
      <c r="C553" s="1759"/>
      <c r="D553" s="1759"/>
      <c r="E553" s="1759"/>
      <c r="F553" s="1759"/>
      <c r="G553" s="1759"/>
      <c r="H553" s="1759"/>
      <c r="I553" s="1759"/>
      <c r="J553" s="1759"/>
      <c r="K553" s="1759"/>
      <c r="L553" s="1759"/>
      <c r="M553" s="1759"/>
      <c r="N553" s="1759"/>
      <c r="O553" s="1759"/>
      <c r="P553" s="1759"/>
      <c r="Q553" s="1759"/>
      <c r="R553" s="1759"/>
      <c r="S553" s="1759"/>
      <c r="T553" s="1759"/>
    </row>
    <row r="554" spans="1:20" ht="16.5" customHeight="1">
      <c r="A554" s="1759"/>
      <c r="B554" s="1759"/>
      <c r="C554" s="1759"/>
      <c r="D554" s="1759"/>
      <c r="E554" s="1759"/>
      <c r="F554" s="1759"/>
      <c r="G554" s="1759"/>
      <c r="H554" s="1759"/>
      <c r="I554" s="1759"/>
      <c r="J554" s="1759"/>
      <c r="K554" s="1759"/>
      <c r="L554" s="1759"/>
      <c r="M554" s="1759"/>
      <c r="N554" s="1759"/>
      <c r="O554" s="1759"/>
      <c r="P554" s="1759"/>
      <c r="Q554" s="1759"/>
      <c r="R554" s="1759"/>
      <c r="S554" s="1759"/>
      <c r="T554" s="1759"/>
    </row>
    <row r="555" spans="1:20" ht="16.5" customHeight="1">
      <c r="A555" s="1759"/>
      <c r="B555" s="1759"/>
      <c r="C555" s="1759"/>
      <c r="D555" s="1759"/>
      <c r="E555" s="1759"/>
      <c r="F555" s="1759"/>
      <c r="G555" s="1759"/>
      <c r="H555" s="1759"/>
      <c r="I555" s="1759"/>
      <c r="J555" s="1759"/>
      <c r="K555" s="1759"/>
      <c r="L555" s="1759"/>
      <c r="M555" s="1759"/>
      <c r="N555" s="1759"/>
      <c r="O555" s="1759"/>
      <c r="P555" s="1759"/>
      <c r="Q555" s="1759"/>
      <c r="R555" s="1759"/>
      <c r="S555" s="1759"/>
      <c r="T555" s="1759"/>
    </row>
    <row r="556" spans="1:20" ht="16.5" customHeight="1">
      <c r="A556" s="1759"/>
      <c r="B556" s="1759"/>
      <c r="C556" s="1759"/>
      <c r="D556" s="1759"/>
      <c r="E556" s="1759"/>
      <c r="F556" s="1759"/>
      <c r="G556" s="1759"/>
      <c r="H556" s="1759"/>
      <c r="I556" s="1759"/>
      <c r="J556" s="1759"/>
      <c r="K556" s="1759"/>
      <c r="L556" s="1759"/>
      <c r="M556" s="1759"/>
      <c r="N556" s="1759"/>
      <c r="O556" s="1759"/>
      <c r="P556" s="1759"/>
      <c r="Q556" s="1759"/>
      <c r="R556" s="1759"/>
      <c r="S556" s="1759"/>
      <c r="T556" s="1759"/>
    </row>
    <row r="557" spans="1:20" ht="16.5" customHeight="1">
      <c r="A557" s="1759"/>
      <c r="B557" s="1759"/>
      <c r="C557" s="1759"/>
      <c r="D557" s="1759"/>
      <c r="E557" s="1759"/>
      <c r="F557" s="1759"/>
      <c r="G557" s="1759"/>
      <c r="H557" s="1759"/>
      <c r="I557" s="1759"/>
      <c r="J557" s="1759"/>
      <c r="K557" s="1759"/>
      <c r="L557" s="1759"/>
      <c r="M557" s="1759"/>
      <c r="N557" s="1759"/>
      <c r="O557" s="1759"/>
      <c r="P557" s="1759"/>
      <c r="Q557" s="1759"/>
      <c r="R557" s="1759"/>
      <c r="S557" s="1759"/>
      <c r="T557" s="1759"/>
    </row>
    <row r="558" spans="1:20" ht="16.5" customHeight="1">
      <c r="A558" s="1759"/>
      <c r="B558" s="1759"/>
      <c r="C558" s="1759"/>
      <c r="D558" s="1759"/>
      <c r="E558" s="1759"/>
      <c r="F558" s="1759"/>
      <c r="G558" s="1759"/>
      <c r="H558" s="1759"/>
      <c r="I558" s="1759"/>
      <c r="J558" s="1759"/>
      <c r="K558" s="1759"/>
      <c r="L558" s="1759"/>
      <c r="M558" s="1759"/>
      <c r="N558" s="1759"/>
      <c r="O558" s="1759"/>
      <c r="P558" s="1759"/>
      <c r="Q558" s="1759"/>
      <c r="R558" s="1759"/>
      <c r="S558" s="1759"/>
      <c r="T558" s="1759"/>
    </row>
    <row r="559" spans="1:20" ht="16.5" customHeight="1">
      <c r="A559" s="1759"/>
      <c r="B559" s="1759"/>
      <c r="C559" s="1759"/>
      <c r="D559" s="1759"/>
      <c r="E559" s="1759"/>
      <c r="F559" s="1759"/>
      <c r="G559" s="1759"/>
      <c r="H559" s="1759"/>
      <c r="I559" s="1759"/>
      <c r="J559" s="1759"/>
      <c r="K559" s="1759"/>
      <c r="L559" s="1759"/>
      <c r="M559" s="1759"/>
      <c r="N559" s="1759"/>
      <c r="O559" s="1759"/>
      <c r="P559" s="1759"/>
      <c r="Q559" s="1759"/>
      <c r="R559" s="1759"/>
      <c r="S559" s="1759"/>
      <c r="T559" s="1759"/>
    </row>
    <row r="560" spans="1:20" ht="16.5" customHeight="1">
      <c r="A560" s="1759"/>
      <c r="B560" s="1759"/>
      <c r="C560" s="1759"/>
      <c r="D560" s="1759"/>
      <c r="E560" s="1759"/>
      <c r="F560" s="1759"/>
      <c r="G560" s="1759"/>
      <c r="H560" s="1759"/>
      <c r="I560" s="1759"/>
      <c r="J560" s="1759"/>
      <c r="K560" s="1759"/>
      <c r="L560" s="1759"/>
      <c r="M560" s="1759"/>
      <c r="N560" s="1759"/>
      <c r="O560" s="1759"/>
      <c r="P560" s="1759"/>
      <c r="Q560" s="1759"/>
      <c r="R560" s="1759"/>
      <c r="S560" s="1759"/>
      <c r="T560" s="1759"/>
    </row>
    <row r="561" spans="1:20" ht="16.5" customHeight="1">
      <c r="A561" s="1759"/>
      <c r="B561" s="1759"/>
      <c r="C561" s="1759"/>
      <c r="D561" s="1759"/>
      <c r="E561" s="1759"/>
      <c r="F561" s="1759"/>
      <c r="G561" s="1759"/>
      <c r="H561" s="1759"/>
      <c r="I561" s="1759"/>
      <c r="J561" s="1759"/>
      <c r="K561" s="1759"/>
      <c r="L561" s="1759"/>
      <c r="M561" s="1759"/>
      <c r="N561" s="1759"/>
      <c r="O561" s="1759"/>
      <c r="P561" s="1759"/>
      <c r="Q561" s="1759"/>
      <c r="R561" s="1759"/>
      <c r="S561" s="1759"/>
      <c r="T561" s="1759"/>
    </row>
    <row r="562" spans="1:20" ht="16.5" customHeight="1">
      <c r="A562" s="1759"/>
      <c r="B562" s="1759"/>
      <c r="C562" s="1759"/>
      <c r="D562" s="1759"/>
      <c r="E562" s="1759"/>
      <c r="F562" s="1759"/>
      <c r="G562" s="1759"/>
      <c r="H562" s="1759"/>
      <c r="I562" s="1759"/>
      <c r="J562" s="1759"/>
      <c r="K562" s="1759"/>
      <c r="L562" s="1759"/>
      <c r="M562" s="1759"/>
      <c r="N562" s="1759"/>
      <c r="O562" s="1759"/>
      <c r="P562" s="1759"/>
      <c r="Q562" s="1759"/>
      <c r="R562" s="1759"/>
      <c r="S562" s="1759"/>
      <c r="T562" s="1759"/>
    </row>
    <row r="563" spans="1:20" ht="16.5" customHeight="1">
      <c r="A563" s="1759"/>
      <c r="B563" s="1759"/>
      <c r="C563" s="1759"/>
      <c r="D563" s="1759"/>
      <c r="E563" s="1759"/>
      <c r="F563" s="1759"/>
      <c r="G563" s="1759"/>
      <c r="H563" s="1759"/>
      <c r="I563" s="1759"/>
      <c r="J563" s="1759"/>
      <c r="K563" s="1759"/>
      <c r="L563" s="1759"/>
      <c r="M563" s="1759"/>
      <c r="N563" s="1759"/>
      <c r="O563" s="1759"/>
      <c r="P563" s="1759"/>
      <c r="Q563" s="1759"/>
      <c r="R563" s="1759"/>
      <c r="S563" s="1759"/>
      <c r="T563" s="1759"/>
    </row>
    <row r="564" spans="1:20" ht="16.5" customHeight="1">
      <c r="A564" s="1759"/>
      <c r="B564" s="1759"/>
      <c r="C564" s="1759"/>
      <c r="D564" s="1759"/>
      <c r="E564" s="1759"/>
      <c r="F564" s="1759"/>
      <c r="G564" s="1759"/>
      <c r="H564" s="1759"/>
      <c r="I564" s="1759"/>
      <c r="J564" s="1759"/>
      <c r="K564" s="1759"/>
      <c r="L564" s="1759"/>
      <c r="M564" s="1759"/>
      <c r="N564" s="1759"/>
      <c r="O564" s="1759"/>
      <c r="P564" s="1759"/>
      <c r="Q564" s="1759"/>
      <c r="R564" s="1759"/>
      <c r="S564" s="1759"/>
      <c r="T564" s="1759"/>
    </row>
    <row r="565" spans="1:20" ht="16.5" customHeight="1">
      <c r="A565" s="1759"/>
      <c r="B565" s="1759"/>
      <c r="C565" s="1759"/>
      <c r="D565" s="1759"/>
      <c r="E565" s="1759"/>
      <c r="F565" s="1759"/>
      <c r="G565" s="1759"/>
      <c r="H565" s="1759"/>
      <c r="I565" s="1759"/>
      <c r="J565" s="1759"/>
      <c r="K565" s="1759"/>
      <c r="L565" s="1759"/>
      <c r="M565" s="1759"/>
      <c r="N565" s="1759"/>
      <c r="O565" s="1759"/>
      <c r="P565" s="1759"/>
      <c r="Q565" s="1759"/>
      <c r="R565" s="1759"/>
      <c r="S565" s="1759"/>
      <c r="T565" s="1759"/>
    </row>
    <row r="566" spans="1:20" ht="16.5" customHeight="1">
      <c r="A566" s="1759"/>
      <c r="B566" s="1759"/>
      <c r="C566" s="1759"/>
      <c r="D566" s="1759"/>
      <c r="E566" s="1759"/>
      <c r="F566" s="1759"/>
      <c r="G566" s="1759"/>
      <c r="H566" s="1759"/>
      <c r="I566" s="1759"/>
      <c r="J566" s="1759"/>
      <c r="K566" s="1759"/>
      <c r="L566" s="1759"/>
      <c r="M566" s="1759"/>
      <c r="N566" s="1759"/>
      <c r="O566" s="1759"/>
      <c r="P566" s="1759"/>
      <c r="Q566" s="1759"/>
      <c r="R566" s="1759"/>
      <c r="S566" s="1759"/>
      <c r="T566" s="1759"/>
    </row>
    <row r="567" spans="1:20" ht="16.5" customHeight="1">
      <c r="A567" s="1759"/>
      <c r="B567" s="1759"/>
      <c r="C567" s="1759"/>
      <c r="D567" s="1759"/>
      <c r="E567" s="1759"/>
      <c r="F567" s="1759"/>
      <c r="G567" s="1759"/>
      <c r="H567" s="1759"/>
      <c r="I567" s="1759"/>
      <c r="J567" s="1759"/>
      <c r="K567" s="1759"/>
      <c r="L567" s="1759"/>
      <c r="M567" s="1759"/>
      <c r="N567" s="1759"/>
      <c r="O567" s="1759"/>
      <c r="P567" s="1759"/>
      <c r="Q567" s="1759"/>
      <c r="R567" s="1759"/>
      <c r="S567" s="1759"/>
      <c r="T567" s="1759"/>
    </row>
    <row r="568" spans="1:20" ht="16.5" customHeight="1">
      <c r="A568" s="1759"/>
      <c r="B568" s="1759"/>
      <c r="C568" s="1759"/>
      <c r="D568" s="1759"/>
      <c r="E568" s="1759"/>
      <c r="F568" s="1759"/>
      <c r="G568" s="1759"/>
      <c r="H568" s="1759"/>
      <c r="I568" s="1759"/>
      <c r="J568" s="1759"/>
      <c r="K568" s="1759"/>
      <c r="L568" s="1759"/>
      <c r="M568" s="1759"/>
      <c r="N568" s="1759"/>
      <c r="O568" s="1759"/>
      <c r="P568" s="1759"/>
      <c r="Q568" s="1759"/>
      <c r="R568" s="1759"/>
      <c r="S568" s="1759"/>
      <c r="T568" s="1759"/>
    </row>
    <row r="569" spans="1:20" ht="16.5" customHeight="1">
      <c r="A569" s="1759"/>
      <c r="B569" s="1759"/>
      <c r="C569" s="1759"/>
      <c r="D569" s="1759"/>
      <c r="E569" s="1759"/>
      <c r="F569" s="1759"/>
      <c r="G569" s="1759"/>
      <c r="H569" s="1759"/>
      <c r="I569" s="1759"/>
      <c r="J569" s="1759"/>
      <c r="K569" s="1759"/>
      <c r="L569" s="1759"/>
      <c r="M569" s="1759"/>
      <c r="N569" s="1759"/>
      <c r="O569" s="1759"/>
      <c r="P569" s="1759"/>
      <c r="Q569" s="1759"/>
      <c r="R569" s="1759"/>
      <c r="S569" s="1759"/>
      <c r="T569" s="1759"/>
    </row>
    <row r="570" spans="1:20" ht="16.5" customHeight="1">
      <c r="A570" s="1759"/>
      <c r="B570" s="1759"/>
      <c r="C570" s="1759"/>
      <c r="D570" s="1759"/>
      <c r="E570" s="1759"/>
      <c r="F570" s="1759"/>
      <c r="G570" s="1759"/>
      <c r="H570" s="1759"/>
      <c r="I570" s="1759"/>
      <c r="J570" s="1759"/>
      <c r="K570" s="1759"/>
      <c r="L570" s="1759"/>
      <c r="M570" s="1759"/>
      <c r="N570" s="1759"/>
      <c r="O570" s="1759"/>
      <c r="P570" s="1759"/>
      <c r="Q570" s="1759"/>
      <c r="R570" s="1759"/>
      <c r="S570" s="1759"/>
      <c r="T570" s="1759"/>
    </row>
    <row r="571" spans="1:20" ht="16.5" customHeight="1">
      <c r="A571" s="1759"/>
      <c r="B571" s="1759"/>
      <c r="C571" s="1759"/>
      <c r="D571" s="1759"/>
      <c r="E571" s="1759"/>
      <c r="F571" s="1759"/>
      <c r="G571" s="1759"/>
      <c r="H571" s="1759"/>
      <c r="I571" s="1759"/>
      <c r="J571" s="1759"/>
      <c r="K571" s="1759"/>
      <c r="L571" s="1759"/>
      <c r="M571" s="1759"/>
      <c r="N571" s="1759"/>
      <c r="O571" s="1759"/>
      <c r="P571" s="1759"/>
      <c r="Q571" s="1759"/>
      <c r="R571" s="1759"/>
      <c r="S571" s="1759"/>
      <c r="T571" s="1759"/>
    </row>
    <row r="572" spans="1:20" ht="16.5" customHeight="1">
      <c r="A572" s="1759"/>
      <c r="B572" s="1759"/>
      <c r="C572" s="1759"/>
      <c r="D572" s="1759"/>
      <c r="E572" s="1759"/>
      <c r="F572" s="1759"/>
      <c r="G572" s="1759"/>
      <c r="H572" s="1759"/>
      <c r="I572" s="1759"/>
      <c r="J572" s="1759"/>
      <c r="K572" s="1759"/>
      <c r="L572" s="1759"/>
      <c r="M572" s="1759"/>
      <c r="N572" s="1759"/>
      <c r="O572" s="1759"/>
      <c r="P572" s="1759"/>
      <c r="Q572" s="1759"/>
      <c r="R572" s="1759"/>
      <c r="S572" s="1759"/>
      <c r="T572" s="1759"/>
    </row>
    <row r="573" spans="1:20" ht="16.5" customHeight="1">
      <c r="A573" s="1759"/>
      <c r="B573" s="1759"/>
      <c r="C573" s="1759"/>
      <c r="D573" s="1759"/>
      <c r="E573" s="1759"/>
      <c r="F573" s="1759"/>
      <c r="G573" s="1759"/>
      <c r="H573" s="1759"/>
      <c r="I573" s="1759"/>
      <c r="J573" s="1759"/>
      <c r="K573" s="1759"/>
      <c r="L573" s="1759"/>
      <c r="M573" s="1759"/>
      <c r="N573" s="1759"/>
      <c r="O573" s="1759"/>
      <c r="P573" s="1759"/>
      <c r="Q573" s="1759"/>
      <c r="R573" s="1759"/>
      <c r="S573" s="1759"/>
      <c r="T573" s="1759"/>
    </row>
    <row r="574" spans="1:20" ht="16.5" customHeight="1">
      <c r="A574" s="1759"/>
      <c r="B574" s="1759"/>
      <c r="C574" s="1759"/>
      <c r="D574" s="1759"/>
      <c r="E574" s="1759"/>
      <c r="F574" s="1759"/>
      <c r="G574" s="1759"/>
      <c r="H574" s="1759"/>
      <c r="I574" s="1759"/>
      <c r="J574" s="1759"/>
      <c r="K574" s="1759"/>
      <c r="L574" s="1759"/>
      <c r="M574" s="1759"/>
      <c r="N574" s="1759"/>
      <c r="O574" s="1759"/>
      <c r="P574" s="1759"/>
      <c r="Q574" s="1759"/>
      <c r="R574" s="1759"/>
      <c r="S574" s="1759"/>
      <c r="T574" s="1759"/>
    </row>
    <row r="575" spans="1:20" ht="16.5" customHeight="1">
      <c r="A575" s="1759"/>
      <c r="B575" s="1759"/>
      <c r="C575" s="1759"/>
      <c r="D575" s="1759"/>
      <c r="E575" s="1759"/>
      <c r="F575" s="1759"/>
      <c r="G575" s="1759"/>
      <c r="H575" s="1759"/>
      <c r="I575" s="1759"/>
      <c r="J575" s="1759"/>
      <c r="K575" s="1759"/>
      <c r="L575" s="1759"/>
      <c r="M575" s="1759"/>
      <c r="N575" s="1759"/>
      <c r="O575" s="1759"/>
      <c r="P575" s="1759"/>
      <c r="Q575" s="1759"/>
      <c r="R575" s="1759"/>
      <c r="S575" s="1759"/>
      <c r="T575" s="1759"/>
    </row>
    <row r="576" spans="1:20" ht="16.5" customHeight="1">
      <c r="A576" s="1759"/>
      <c r="B576" s="1759"/>
      <c r="C576" s="1759"/>
      <c r="D576" s="1759"/>
      <c r="E576" s="1759"/>
      <c r="F576" s="1759"/>
      <c r="G576" s="1759"/>
      <c r="H576" s="1759"/>
      <c r="I576" s="1759"/>
      <c r="J576" s="1759"/>
      <c r="K576" s="1759"/>
      <c r="L576" s="1759"/>
      <c r="M576" s="1759"/>
      <c r="N576" s="1759"/>
      <c r="O576" s="1759"/>
      <c r="P576" s="1759"/>
      <c r="Q576" s="1759"/>
      <c r="R576" s="1759"/>
      <c r="S576" s="1759"/>
      <c r="T576" s="1759"/>
    </row>
    <row r="577" spans="1:20" ht="16.5" customHeight="1">
      <c r="A577" s="1759"/>
      <c r="B577" s="1759"/>
      <c r="C577" s="1759"/>
      <c r="D577" s="1759"/>
      <c r="E577" s="1759"/>
      <c r="F577" s="1759"/>
      <c r="G577" s="1759"/>
      <c r="H577" s="1759"/>
      <c r="I577" s="1759"/>
      <c r="J577" s="1759"/>
      <c r="K577" s="1759"/>
      <c r="L577" s="1759"/>
      <c r="M577" s="1759"/>
      <c r="N577" s="1759"/>
      <c r="O577" s="1759"/>
      <c r="P577" s="1759"/>
      <c r="Q577" s="1759"/>
      <c r="R577" s="1759"/>
      <c r="S577" s="1759"/>
      <c r="T577" s="1759"/>
    </row>
    <row r="578" spans="1:20" ht="16.5" customHeight="1">
      <c r="A578" s="1759"/>
      <c r="B578" s="1759"/>
      <c r="C578" s="1759"/>
      <c r="D578" s="1759"/>
      <c r="E578" s="1759"/>
      <c r="F578" s="1759"/>
      <c r="G578" s="1759"/>
      <c r="H578" s="1759"/>
      <c r="I578" s="1759"/>
      <c r="J578" s="1759"/>
      <c r="K578" s="1759"/>
      <c r="L578" s="1759"/>
      <c r="M578" s="1759"/>
      <c r="N578" s="1759"/>
      <c r="O578" s="1759"/>
      <c r="P578" s="1759"/>
      <c r="Q578" s="1759"/>
      <c r="R578" s="1759"/>
      <c r="S578" s="1759"/>
      <c r="T578" s="1759"/>
    </row>
    <row r="579" spans="1:20" ht="16.5" customHeight="1">
      <c r="A579" s="1759"/>
      <c r="B579" s="1759"/>
      <c r="C579" s="1759"/>
      <c r="D579" s="1759"/>
      <c r="E579" s="1759"/>
      <c r="F579" s="1759"/>
      <c r="G579" s="1759"/>
      <c r="H579" s="1759"/>
      <c r="I579" s="1759"/>
      <c r="J579" s="1759"/>
      <c r="K579" s="1759"/>
      <c r="L579" s="1759"/>
      <c r="M579" s="1759"/>
      <c r="N579" s="1759"/>
      <c r="O579" s="1759"/>
      <c r="P579" s="1759"/>
      <c r="Q579" s="1759"/>
      <c r="R579" s="1759"/>
      <c r="S579" s="1759"/>
      <c r="T579" s="1759"/>
    </row>
    <row r="580" spans="1:20" ht="16.5" customHeight="1">
      <c r="A580" s="1759"/>
      <c r="B580" s="1759"/>
      <c r="C580" s="1759"/>
      <c r="D580" s="1759"/>
      <c r="E580" s="1759"/>
      <c r="F580" s="1759"/>
      <c r="G580" s="1759"/>
      <c r="H580" s="1759"/>
      <c r="I580" s="1759"/>
      <c r="J580" s="1759"/>
      <c r="K580" s="1759"/>
      <c r="L580" s="1759"/>
      <c r="M580" s="1759"/>
      <c r="N580" s="1759"/>
      <c r="O580" s="1759"/>
      <c r="P580" s="1759"/>
      <c r="Q580" s="1759"/>
      <c r="R580" s="1759"/>
      <c r="S580" s="1759"/>
      <c r="T580" s="1759"/>
    </row>
    <row r="581" spans="1:20" ht="16.5" customHeight="1">
      <c r="A581" s="1759"/>
      <c r="B581" s="1759"/>
      <c r="C581" s="1759"/>
      <c r="D581" s="1759"/>
      <c r="E581" s="1759"/>
      <c r="F581" s="1759"/>
      <c r="G581" s="1759"/>
      <c r="H581" s="1759"/>
      <c r="I581" s="1759"/>
      <c r="J581" s="1759"/>
      <c r="K581" s="1759"/>
      <c r="L581" s="1759"/>
      <c r="M581" s="1759"/>
      <c r="N581" s="1759"/>
      <c r="O581" s="1759"/>
      <c r="P581" s="1759"/>
      <c r="Q581" s="1759"/>
      <c r="R581" s="1759"/>
      <c r="S581" s="1759"/>
      <c r="T581" s="1759"/>
    </row>
    <row r="582" spans="1:20" ht="16.5" customHeight="1">
      <c r="A582" s="1759"/>
      <c r="B582" s="1759"/>
      <c r="C582" s="1759"/>
      <c r="D582" s="1759"/>
      <c r="E582" s="1759"/>
      <c r="F582" s="1759"/>
      <c r="G582" s="1759"/>
      <c r="H582" s="1759"/>
      <c r="I582" s="1759"/>
      <c r="J582" s="1759"/>
      <c r="K582" s="1759"/>
      <c r="L582" s="1759"/>
      <c r="M582" s="1759"/>
      <c r="N582" s="1759"/>
      <c r="O582" s="1759"/>
      <c r="P582" s="1759"/>
      <c r="Q582" s="1759"/>
      <c r="R582" s="1759"/>
      <c r="S582" s="1759"/>
      <c r="T582" s="1759"/>
    </row>
    <row r="583" spans="1:20" ht="16.5" customHeight="1">
      <c r="A583" s="1759"/>
      <c r="B583" s="1759"/>
      <c r="C583" s="1759"/>
      <c r="D583" s="1759"/>
      <c r="E583" s="1759"/>
      <c r="F583" s="1759"/>
      <c r="G583" s="1759"/>
      <c r="H583" s="1759"/>
      <c r="I583" s="1759"/>
      <c r="J583" s="1759"/>
      <c r="K583" s="1759"/>
      <c r="L583" s="1759"/>
      <c r="M583" s="1759"/>
      <c r="N583" s="1759"/>
      <c r="O583" s="1759"/>
      <c r="P583" s="1759"/>
      <c r="Q583" s="1759"/>
      <c r="R583" s="1759"/>
      <c r="S583" s="1759"/>
      <c r="T583" s="1759"/>
    </row>
    <row r="584" spans="1:20" ht="16.5" customHeight="1">
      <c r="A584" s="1759"/>
      <c r="B584" s="1759"/>
      <c r="C584" s="1759"/>
      <c r="D584" s="1759"/>
      <c r="E584" s="1759"/>
      <c r="F584" s="1759"/>
      <c r="G584" s="1759"/>
      <c r="H584" s="1759"/>
      <c r="I584" s="1759"/>
      <c r="J584" s="1759"/>
      <c r="K584" s="1759"/>
      <c r="L584" s="1759"/>
      <c r="M584" s="1759"/>
      <c r="N584" s="1759"/>
      <c r="O584" s="1759"/>
      <c r="P584" s="1759"/>
      <c r="Q584" s="1759"/>
      <c r="R584" s="1759"/>
      <c r="S584" s="1759"/>
      <c r="T584" s="1759"/>
    </row>
    <row r="585" spans="1:20" ht="16.5" customHeight="1">
      <c r="A585" s="1759"/>
      <c r="B585" s="1759"/>
      <c r="C585" s="1759"/>
      <c r="D585" s="1759"/>
      <c r="E585" s="1759"/>
      <c r="F585" s="1759"/>
      <c r="G585" s="1759"/>
      <c r="H585" s="1759"/>
      <c r="I585" s="1759"/>
      <c r="J585" s="1759"/>
      <c r="K585" s="1759"/>
      <c r="L585" s="1759"/>
      <c r="M585" s="1759"/>
      <c r="N585" s="1759"/>
      <c r="O585" s="1759"/>
      <c r="P585" s="1759"/>
      <c r="Q585" s="1759"/>
      <c r="R585" s="1759"/>
      <c r="S585" s="1759"/>
      <c r="T585" s="1759"/>
    </row>
    <row r="586" spans="1:20" ht="16.5" customHeight="1">
      <c r="A586" s="1759"/>
      <c r="B586" s="1759"/>
      <c r="C586" s="1759"/>
      <c r="D586" s="1759"/>
      <c r="E586" s="1759"/>
      <c r="F586" s="1759"/>
      <c r="G586" s="1759"/>
      <c r="H586" s="1759"/>
      <c r="I586" s="1759"/>
      <c r="J586" s="1759"/>
      <c r="K586" s="1759"/>
      <c r="L586" s="1759"/>
      <c r="M586" s="1759"/>
      <c r="N586" s="1759"/>
      <c r="O586" s="1759"/>
      <c r="P586" s="1759"/>
      <c r="Q586" s="1759"/>
      <c r="R586" s="1759"/>
      <c r="S586" s="1759"/>
      <c r="T586" s="1759"/>
    </row>
    <row r="587" spans="1:20" ht="16.5" customHeight="1">
      <c r="A587" s="1759"/>
      <c r="B587" s="1759"/>
      <c r="C587" s="1759"/>
      <c r="D587" s="1759"/>
      <c r="E587" s="1759"/>
      <c r="F587" s="1759"/>
      <c r="G587" s="1759"/>
      <c r="H587" s="1759"/>
      <c r="I587" s="1759"/>
      <c r="J587" s="1759"/>
      <c r="K587" s="1759"/>
      <c r="L587" s="1759"/>
      <c r="M587" s="1759"/>
      <c r="N587" s="1759"/>
      <c r="O587" s="1759"/>
      <c r="P587" s="1759"/>
      <c r="Q587" s="1759"/>
      <c r="R587" s="1759"/>
      <c r="S587" s="1759"/>
      <c r="T587" s="1759"/>
    </row>
    <row r="588" spans="1:20" ht="16.5" customHeight="1">
      <c r="A588" s="1759"/>
      <c r="B588" s="1759"/>
      <c r="C588" s="1759"/>
      <c r="D588" s="1759"/>
      <c r="E588" s="1759"/>
      <c r="F588" s="1759"/>
      <c r="G588" s="1759"/>
      <c r="H588" s="1759"/>
      <c r="I588" s="1759"/>
      <c r="J588" s="1759"/>
      <c r="K588" s="1759"/>
      <c r="L588" s="1759"/>
      <c r="M588" s="1759"/>
      <c r="N588" s="1759"/>
      <c r="O588" s="1759"/>
      <c r="P588" s="1759"/>
      <c r="Q588" s="1759"/>
      <c r="R588" s="1759"/>
      <c r="S588" s="1759"/>
      <c r="T588" s="1759"/>
    </row>
    <row r="589" spans="1:20" ht="16.5" customHeight="1">
      <c r="A589" s="1759"/>
      <c r="B589" s="1759"/>
      <c r="C589" s="1759"/>
      <c r="D589" s="1759"/>
      <c r="E589" s="1759"/>
      <c r="F589" s="1759"/>
      <c r="G589" s="1759"/>
      <c r="H589" s="1759"/>
      <c r="I589" s="1759"/>
      <c r="J589" s="1759"/>
      <c r="K589" s="1759"/>
      <c r="L589" s="1759"/>
      <c r="M589" s="1759"/>
      <c r="N589" s="1759"/>
      <c r="O589" s="1759"/>
      <c r="P589" s="1759"/>
      <c r="Q589" s="1759"/>
      <c r="R589" s="1759"/>
      <c r="S589" s="1759"/>
      <c r="T589" s="1759"/>
    </row>
    <row r="590" spans="1:20" ht="16.5" customHeight="1">
      <c r="A590" s="1759"/>
      <c r="B590" s="1759"/>
      <c r="C590" s="1759"/>
      <c r="D590" s="1759"/>
      <c r="E590" s="1759"/>
      <c r="F590" s="1759"/>
      <c r="G590" s="1759"/>
      <c r="H590" s="1759"/>
      <c r="I590" s="1759"/>
      <c r="J590" s="1759"/>
      <c r="K590" s="1759"/>
      <c r="L590" s="1759"/>
      <c r="M590" s="1759"/>
      <c r="N590" s="1759"/>
      <c r="O590" s="1759"/>
      <c r="P590" s="1759"/>
      <c r="Q590" s="1759"/>
      <c r="R590" s="1759"/>
      <c r="S590" s="1759"/>
      <c r="T590" s="1759"/>
    </row>
    <row r="591" spans="1:20" ht="16.5" customHeight="1">
      <c r="A591" s="1759"/>
      <c r="B591" s="1759"/>
      <c r="C591" s="1759"/>
      <c r="D591" s="1759"/>
      <c r="E591" s="1759"/>
      <c r="F591" s="1759"/>
      <c r="G591" s="1759"/>
      <c r="H591" s="1759"/>
      <c r="I591" s="1759"/>
      <c r="J591" s="1759"/>
      <c r="K591" s="1759"/>
      <c r="L591" s="1759"/>
      <c r="M591" s="1759"/>
      <c r="N591" s="1759"/>
      <c r="O591" s="1759"/>
      <c r="P591" s="1759"/>
      <c r="Q591" s="1759"/>
      <c r="R591" s="1759"/>
      <c r="S591" s="1759"/>
      <c r="T591" s="1759"/>
    </row>
    <row r="592" spans="1:20" ht="16.5" customHeight="1">
      <c r="A592" s="1759"/>
      <c r="B592" s="1759"/>
      <c r="C592" s="1759"/>
      <c r="D592" s="1759"/>
      <c r="E592" s="1759"/>
      <c r="F592" s="1759"/>
      <c r="G592" s="1759"/>
      <c r="H592" s="1759"/>
      <c r="I592" s="1759"/>
      <c r="J592" s="1759"/>
      <c r="K592" s="1759"/>
      <c r="L592" s="1759"/>
      <c r="M592" s="1759"/>
      <c r="N592" s="1759"/>
      <c r="O592" s="1759"/>
      <c r="P592" s="1759"/>
      <c r="Q592" s="1759"/>
      <c r="R592" s="1759"/>
      <c r="S592" s="1759"/>
      <c r="T592" s="1759"/>
    </row>
    <row r="593" spans="1:20" ht="16.5" customHeight="1">
      <c r="A593" s="1759"/>
      <c r="B593" s="1759"/>
      <c r="C593" s="1759"/>
      <c r="D593" s="1759"/>
      <c r="E593" s="1759"/>
      <c r="F593" s="1759"/>
      <c r="G593" s="1759"/>
      <c r="H593" s="1759"/>
      <c r="I593" s="1759"/>
      <c r="J593" s="1759"/>
      <c r="K593" s="1759"/>
      <c r="L593" s="1759"/>
      <c r="M593" s="1759"/>
      <c r="N593" s="1759"/>
      <c r="O593" s="1759"/>
      <c r="P593" s="1759"/>
      <c r="Q593" s="1759"/>
      <c r="R593" s="1759"/>
      <c r="S593" s="1759"/>
      <c r="T593" s="1759"/>
    </row>
    <row r="594" spans="1:20" ht="16.5" customHeight="1">
      <c r="A594" s="1759"/>
      <c r="B594" s="1759"/>
      <c r="C594" s="1759"/>
      <c r="D594" s="1759"/>
      <c r="E594" s="1759"/>
      <c r="F594" s="1759"/>
      <c r="G594" s="1759"/>
      <c r="H594" s="1759"/>
      <c r="I594" s="1759"/>
      <c r="J594" s="1759"/>
      <c r="K594" s="1759"/>
      <c r="L594" s="1759"/>
      <c r="M594" s="1759"/>
      <c r="N594" s="1759"/>
      <c r="O594" s="1759"/>
      <c r="P594" s="1759"/>
      <c r="Q594" s="1759"/>
      <c r="R594" s="1759"/>
      <c r="S594" s="1759"/>
      <c r="T594" s="1759"/>
    </row>
    <row r="595" spans="1:20" ht="16.5" customHeight="1">
      <c r="A595" s="1759"/>
      <c r="B595" s="1759"/>
      <c r="C595" s="1759"/>
      <c r="D595" s="1759"/>
      <c r="E595" s="1759"/>
      <c r="F595" s="1759"/>
      <c r="G595" s="1759"/>
      <c r="H595" s="1759"/>
      <c r="I595" s="1759"/>
      <c r="J595" s="1759"/>
      <c r="K595" s="1759"/>
      <c r="L595" s="1759"/>
      <c r="M595" s="1759"/>
      <c r="N595" s="1759"/>
      <c r="O595" s="1759"/>
      <c r="P595" s="1759"/>
      <c r="Q595" s="1759"/>
      <c r="R595" s="1759"/>
      <c r="S595" s="1759"/>
      <c r="T595" s="1759"/>
    </row>
    <row r="596" spans="1:20" ht="16.5" customHeight="1">
      <c r="A596" s="1759"/>
      <c r="B596" s="1759"/>
      <c r="C596" s="1759"/>
      <c r="D596" s="1759"/>
      <c r="E596" s="1759"/>
      <c r="F596" s="1759"/>
      <c r="G596" s="1759"/>
      <c r="H596" s="1759"/>
      <c r="I596" s="1759"/>
      <c r="J596" s="1759"/>
      <c r="K596" s="1759"/>
      <c r="L596" s="1759"/>
      <c r="M596" s="1759"/>
      <c r="N596" s="1759"/>
      <c r="O596" s="1759"/>
      <c r="P596" s="1759"/>
      <c r="Q596" s="1759"/>
      <c r="R596" s="1759"/>
      <c r="S596" s="1759"/>
      <c r="T596" s="1759"/>
    </row>
    <row r="597" spans="1:20" ht="16.5" customHeight="1">
      <c r="A597" s="1759"/>
      <c r="B597" s="1759"/>
      <c r="C597" s="1759"/>
      <c r="D597" s="1759"/>
      <c r="E597" s="1759"/>
      <c r="F597" s="1759"/>
      <c r="G597" s="1759"/>
      <c r="H597" s="1759"/>
      <c r="I597" s="1759"/>
      <c r="J597" s="1759"/>
      <c r="K597" s="1759"/>
      <c r="L597" s="1759"/>
      <c r="M597" s="1759"/>
      <c r="N597" s="1759"/>
      <c r="O597" s="1759"/>
      <c r="P597" s="1759"/>
      <c r="Q597" s="1759"/>
      <c r="R597" s="1759"/>
      <c r="S597" s="1759"/>
      <c r="T597" s="1759"/>
    </row>
    <row r="598" spans="1:20" ht="16.5" customHeight="1">
      <c r="A598" s="1759"/>
      <c r="B598" s="1759"/>
      <c r="C598" s="1759"/>
      <c r="D598" s="1759"/>
      <c r="E598" s="1759"/>
      <c r="F598" s="1759"/>
      <c r="G598" s="1759"/>
      <c r="H598" s="1759"/>
      <c r="I598" s="1759"/>
      <c r="J598" s="1759"/>
      <c r="K598" s="1759"/>
      <c r="L598" s="1759"/>
      <c r="M598" s="1759"/>
      <c r="N598" s="1759"/>
      <c r="O598" s="1759"/>
      <c r="P598" s="1759"/>
      <c r="Q598" s="1759"/>
      <c r="R598" s="1759"/>
      <c r="S598" s="1759"/>
      <c r="T598" s="1759"/>
    </row>
    <row r="599" spans="1:20" ht="16.5" customHeight="1">
      <c r="A599" s="1759"/>
      <c r="B599" s="1759"/>
      <c r="C599" s="1759"/>
      <c r="D599" s="1759"/>
      <c r="E599" s="1759"/>
      <c r="F599" s="1759"/>
      <c r="G599" s="1759"/>
      <c r="H599" s="1759"/>
      <c r="I599" s="1759"/>
      <c r="J599" s="1759"/>
      <c r="K599" s="1759"/>
      <c r="L599" s="1759"/>
      <c r="M599" s="1759"/>
      <c r="N599" s="1759"/>
      <c r="O599" s="1759"/>
      <c r="P599" s="1759"/>
      <c r="Q599" s="1759"/>
      <c r="R599" s="1759"/>
      <c r="S599" s="1759"/>
      <c r="T599" s="1759"/>
    </row>
    <row r="600" spans="1:20" ht="16.5" customHeight="1">
      <c r="A600" s="1759"/>
      <c r="B600" s="1759"/>
      <c r="C600" s="1759"/>
      <c r="D600" s="1759"/>
      <c r="E600" s="1759"/>
      <c r="F600" s="1759"/>
      <c r="G600" s="1759"/>
      <c r="H600" s="1759"/>
      <c r="I600" s="1759"/>
      <c r="J600" s="1759"/>
      <c r="K600" s="1759"/>
      <c r="L600" s="1759"/>
      <c r="M600" s="1759"/>
      <c r="N600" s="1759"/>
      <c r="O600" s="1759"/>
      <c r="P600" s="1759"/>
      <c r="Q600" s="1759"/>
      <c r="R600" s="1759"/>
      <c r="S600" s="1759"/>
      <c r="T600" s="1759"/>
    </row>
    <row r="601" spans="1:20" ht="16.5" customHeight="1">
      <c r="A601" s="1759"/>
      <c r="B601" s="1759"/>
      <c r="C601" s="1759"/>
      <c r="D601" s="1759"/>
      <c r="E601" s="1759"/>
      <c r="F601" s="1759"/>
      <c r="G601" s="1759"/>
      <c r="H601" s="1759"/>
      <c r="I601" s="1759"/>
      <c r="J601" s="1759"/>
      <c r="K601" s="1759"/>
      <c r="L601" s="1759"/>
      <c r="M601" s="1759"/>
      <c r="N601" s="1759"/>
      <c r="O601" s="1759"/>
      <c r="P601" s="1759"/>
      <c r="Q601" s="1759"/>
      <c r="R601" s="1759"/>
      <c r="S601" s="1759"/>
      <c r="T601" s="1759"/>
    </row>
    <row r="602" spans="1:20" ht="16.5" customHeight="1">
      <c r="A602" s="1759"/>
      <c r="B602" s="1759"/>
      <c r="C602" s="1759"/>
      <c r="D602" s="1759"/>
      <c r="E602" s="1759"/>
      <c r="F602" s="1759"/>
      <c r="G602" s="1759"/>
      <c r="H602" s="1759"/>
      <c r="I602" s="1759"/>
      <c r="J602" s="1759"/>
      <c r="K602" s="1759"/>
      <c r="L602" s="1759"/>
      <c r="M602" s="1759"/>
      <c r="N602" s="1759"/>
      <c r="O602" s="1759"/>
      <c r="P602" s="1759"/>
      <c r="Q602" s="1759"/>
      <c r="R602" s="1759"/>
      <c r="S602" s="1759"/>
      <c r="T602" s="1759"/>
    </row>
    <row r="603" spans="1:20" ht="16.5" customHeight="1">
      <c r="A603" s="1759"/>
      <c r="B603" s="1759"/>
      <c r="C603" s="1759"/>
      <c r="D603" s="1759"/>
      <c r="E603" s="1759"/>
      <c r="F603" s="1759"/>
      <c r="G603" s="1759"/>
      <c r="H603" s="1759"/>
      <c r="I603" s="1759"/>
      <c r="J603" s="1759"/>
      <c r="K603" s="1759"/>
      <c r="L603" s="1759"/>
      <c r="M603" s="1759"/>
      <c r="N603" s="1759"/>
      <c r="O603" s="1759"/>
      <c r="P603" s="1759"/>
      <c r="Q603" s="1759"/>
      <c r="R603" s="1759"/>
      <c r="S603" s="1759"/>
      <c r="T603" s="1759"/>
    </row>
    <row r="604" spans="1:20" ht="16.5" customHeight="1">
      <c r="A604" s="1759"/>
      <c r="B604" s="1759"/>
      <c r="C604" s="1759"/>
      <c r="D604" s="1759"/>
      <c r="E604" s="1759"/>
      <c r="F604" s="1759"/>
      <c r="G604" s="1759"/>
      <c r="H604" s="1759"/>
      <c r="I604" s="1759"/>
      <c r="J604" s="1759"/>
      <c r="K604" s="1759"/>
      <c r="L604" s="1759"/>
      <c r="M604" s="1759"/>
      <c r="N604" s="1759"/>
      <c r="O604" s="1759"/>
      <c r="P604" s="1759"/>
      <c r="Q604" s="1759"/>
      <c r="R604" s="1759"/>
      <c r="S604" s="1759"/>
      <c r="T604" s="1759"/>
    </row>
    <row r="605" spans="1:20" ht="16.5" customHeight="1">
      <c r="A605" s="1759"/>
      <c r="B605" s="1759"/>
      <c r="C605" s="1759"/>
      <c r="D605" s="1759"/>
      <c r="E605" s="1759"/>
      <c r="F605" s="1759"/>
      <c r="G605" s="1759"/>
      <c r="H605" s="1759"/>
      <c r="I605" s="1759"/>
      <c r="J605" s="1759"/>
      <c r="K605" s="1759"/>
      <c r="L605" s="1759"/>
      <c r="M605" s="1759"/>
      <c r="N605" s="1759"/>
      <c r="O605" s="1759"/>
      <c r="P605" s="1759"/>
      <c r="Q605" s="1759"/>
      <c r="R605" s="1759"/>
      <c r="S605" s="1759"/>
      <c r="T605" s="1759"/>
    </row>
    <row r="606" spans="1:20" ht="16.5" customHeight="1">
      <c r="A606" s="1759"/>
      <c r="B606" s="1759"/>
      <c r="C606" s="1759"/>
      <c r="D606" s="1759"/>
      <c r="E606" s="1759"/>
      <c r="F606" s="1759"/>
      <c r="G606" s="1759"/>
      <c r="H606" s="1759"/>
      <c r="I606" s="1759"/>
      <c r="J606" s="1759"/>
      <c r="K606" s="1759"/>
      <c r="L606" s="1759"/>
      <c r="M606" s="1759"/>
      <c r="N606" s="1759"/>
      <c r="O606" s="1759"/>
      <c r="P606" s="1759"/>
      <c r="Q606" s="1759"/>
      <c r="R606" s="1759"/>
      <c r="S606" s="1759"/>
      <c r="T606" s="1759"/>
    </row>
    <row r="607" spans="1:20" ht="16.5" customHeight="1">
      <c r="A607" s="1759"/>
      <c r="B607" s="1759"/>
      <c r="C607" s="1759"/>
      <c r="D607" s="1759"/>
      <c r="E607" s="1759"/>
      <c r="F607" s="1759"/>
      <c r="G607" s="1759"/>
      <c r="H607" s="1759"/>
      <c r="I607" s="1759"/>
      <c r="J607" s="1759"/>
      <c r="K607" s="1759"/>
      <c r="L607" s="1759"/>
      <c r="M607" s="1759"/>
      <c r="N607" s="1759"/>
      <c r="O607" s="1759"/>
      <c r="P607" s="1759"/>
      <c r="Q607" s="1759"/>
      <c r="R607" s="1759"/>
      <c r="S607" s="1759"/>
      <c r="T607" s="1759"/>
    </row>
    <row r="608" spans="1:20" ht="16.5" customHeight="1">
      <c r="A608" s="1759"/>
      <c r="B608" s="1759"/>
      <c r="C608" s="1759"/>
      <c r="D608" s="1759"/>
      <c r="E608" s="1759"/>
      <c r="F608" s="1759"/>
      <c r="G608" s="1759"/>
      <c r="H608" s="1759"/>
      <c r="I608" s="1759"/>
      <c r="J608" s="1759"/>
      <c r="K608" s="1759"/>
      <c r="L608" s="1759"/>
      <c r="M608" s="1759"/>
      <c r="N608" s="1759"/>
      <c r="O608" s="1759"/>
      <c r="P608" s="1759"/>
      <c r="Q608" s="1759"/>
      <c r="R608" s="1759"/>
      <c r="S608" s="1759"/>
      <c r="T608" s="1759"/>
    </row>
    <row r="609" spans="1:20" ht="16.5" customHeight="1">
      <c r="A609" s="1759"/>
      <c r="B609" s="1759"/>
      <c r="C609" s="1759"/>
      <c r="D609" s="1759"/>
      <c r="E609" s="1759"/>
      <c r="F609" s="1759"/>
      <c r="G609" s="1759"/>
      <c r="H609" s="1759"/>
      <c r="I609" s="1759"/>
      <c r="J609" s="1759"/>
      <c r="K609" s="1759"/>
      <c r="L609" s="1759"/>
      <c r="M609" s="1759"/>
      <c r="N609" s="1759"/>
      <c r="O609" s="1759"/>
      <c r="P609" s="1759"/>
      <c r="Q609" s="1759"/>
      <c r="R609" s="1759"/>
      <c r="S609" s="1759"/>
      <c r="T609" s="1759"/>
    </row>
    <row r="610" spans="1:20" ht="16.5" customHeight="1">
      <c r="A610" s="1759"/>
      <c r="B610" s="1759"/>
      <c r="C610" s="1759"/>
      <c r="D610" s="1759"/>
      <c r="E610" s="1759"/>
      <c r="F610" s="1759"/>
      <c r="G610" s="1759"/>
      <c r="H610" s="1759"/>
      <c r="I610" s="1759"/>
      <c r="J610" s="1759"/>
      <c r="K610" s="1759"/>
      <c r="L610" s="1759"/>
      <c r="M610" s="1759"/>
      <c r="N610" s="1759"/>
      <c r="O610" s="1759"/>
      <c r="P610" s="1759"/>
      <c r="Q610" s="1759"/>
      <c r="R610" s="1759"/>
      <c r="S610" s="1759"/>
      <c r="T610" s="1759"/>
    </row>
    <row r="611" spans="1:20" ht="16.5" customHeight="1">
      <c r="A611" s="1759"/>
      <c r="B611" s="1759"/>
      <c r="C611" s="1759"/>
      <c r="D611" s="1759"/>
      <c r="E611" s="1759"/>
      <c r="F611" s="1759"/>
      <c r="G611" s="1759"/>
      <c r="H611" s="1759"/>
      <c r="I611" s="1759"/>
      <c r="J611" s="1759"/>
      <c r="K611" s="1759"/>
      <c r="L611" s="1759"/>
      <c r="M611" s="1759"/>
      <c r="N611" s="1759"/>
      <c r="O611" s="1759"/>
      <c r="P611" s="1759"/>
      <c r="Q611" s="1759"/>
      <c r="R611" s="1759"/>
      <c r="S611" s="1759"/>
      <c r="T611" s="1759"/>
    </row>
    <row r="612" spans="1:20" ht="16.5" customHeight="1">
      <c r="A612" s="1759"/>
      <c r="B612" s="1759"/>
      <c r="C612" s="1759"/>
      <c r="D612" s="1759"/>
      <c r="E612" s="1759"/>
      <c r="F612" s="1759"/>
      <c r="G612" s="1759"/>
      <c r="H612" s="1759"/>
      <c r="I612" s="1759"/>
      <c r="J612" s="1759"/>
      <c r="K612" s="1759"/>
      <c r="L612" s="1759"/>
      <c r="M612" s="1759"/>
      <c r="N612" s="1759"/>
      <c r="O612" s="1759"/>
      <c r="P612" s="1759"/>
      <c r="Q612" s="1759"/>
      <c r="R612" s="1759"/>
      <c r="S612" s="1759"/>
      <c r="T612" s="1759"/>
    </row>
    <row r="613" spans="1:20" ht="16.5" customHeight="1">
      <c r="A613" s="1759"/>
      <c r="B613" s="1759"/>
      <c r="C613" s="1759"/>
      <c r="D613" s="1759"/>
      <c r="E613" s="1759"/>
      <c r="F613" s="1759"/>
      <c r="G613" s="1759"/>
      <c r="H613" s="1759"/>
      <c r="I613" s="1759"/>
      <c r="J613" s="1759"/>
      <c r="K613" s="1759"/>
      <c r="L613" s="1759"/>
      <c r="M613" s="1759"/>
      <c r="N613" s="1759"/>
      <c r="O613" s="1759"/>
      <c r="P613" s="1759"/>
      <c r="Q613" s="1759"/>
      <c r="R613" s="1759"/>
      <c r="S613" s="1759"/>
      <c r="T613" s="1759"/>
    </row>
    <row r="614" spans="1:20" ht="16.5" customHeight="1">
      <c r="A614" s="1759"/>
      <c r="B614" s="1759"/>
      <c r="C614" s="1759"/>
      <c r="D614" s="1759"/>
      <c r="E614" s="1759"/>
      <c r="F614" s="1759"/>
      <c r="G614" s="1759"/>
      <c r="H614" s="1759"/>
      <c r="I614" s="1759"/>
      <c r="J614" s="1759"/>
      <c r="K614" s="1759"/>
      <c r="L614" s="1759"/>
      <c r="M614" s="1759"/>
      <c r="N614" s="1759"/>
      <c r="O614" s="1759"/>
      <c r="P614" s="1759"/>
      <c r="Q614" s="1759"/>
      <c r="R614" s="1759"/>
      <c r="S614" s="1759"/>
      <c r="T614" s="1759"/>
    </row>
    <row r="615" spans="1:20" ht="16.5" customHeight="1">
      <c r="A615" s="1759"/>
      <c r="B615" s="1759"/>
      <c r="C615" s="1759"/>
      <c r="D615" s="1759"/>
      <c r="E615" s="1759"/>
      <c r="F615" s="1759"/>
      <c r="G615" s="1759"/>
      <c r="H615" s="1759"/>
      <c r="I615" s="1759"/>
      <c r="J615" s="1759"/>
      <c r="K615" s="1759"/>
      <c r="L615" s="1759"/>
      <c r="M615" s="1759"/>
      <c r="N615" s="1759"/>
      <c r="O615" s="1759"/>
      <c r="P615" s="1759"/>
      <c r="Q615" s="1759"/>
      <c r="R615" s="1759"/>
      <c r="S615" s="1759"/>
      <c r="T615" s="1759"/>
    </row>
    <row r="616" spans="1:20" ht="16.5" customHeight="1">
      <c r="A616" s="1759"/>
      <c r="B616" s="1759"/>
      <c r="C616" s="1759"/>
      <c r="D616" s="1759"/>
      <c r="E616" s="1759"/>
      <c r="F616" s="1759"/>
      <c r="G616" s="1759"/>
      <c r="H616" s="1759"/>
      <c r="I616" s="1759"/>
      <c r="J616" s="1759"/>
      <c r="K616" s="1759"/>
      <c r="L616" s="1759"/>
      <c r="M616" s="1759"/>
      <c r="N616" s="1759"/>
      <c r="O616" s="1759"/>
      <c r="P616" s="1759"/>
      <c r="Q616" s="1759"/>
      <c r="R616" s="1759"/>
      <c r="S616" s="1759"/>
      <c r="T616" s="1759"/>
    </row>
    <row r="617" spans="1:20" ht="16.5" customHeight="1">
      <c r="A617" s="1759"/>
      <c r="B617" s="1759"/>
      <c r="C617" s="1759"/>
      <c r="D617" s="1759"/>
      <c r="E617" s="1759"/>
      <c r="F617" s="1759"/>
      <c r="G617" s="1759"/>
      <c r="H617" s="1759"/>
      <c r="I617" s="1759"/>
      <c r="J617" s="1759"/>
      <c r="K617" s="1759"/>
      <c r="L617" s="1759"/>
      <c r="M617" s="1759"/>
      <c r="N617" s="1759"/>
      <c r="O617" s="1759"/>
      <c r="P617" s="1759"/>
      <c r="Q617" s="1759"/>
      <c r="R617" s="1759"/>
      <c r="S617" s="1759"/>
      <c r="T617" s="1759"/>
    </row>
    <row r="618" spans="1:20" ht="16.5" customHeight="1">
      <c r="A618" s="1759"/>
      <c r="B618" s="1759"/>
      <c r="C618" s="1759"/>
      <c r="D618" s="1759"/>
      <c r="E618" s="1759"/>
      <c r="F618" s="1759"/>
      <c r="G618" s="1759"/>
      <c r="H618" s="1759"/>
      <c r="I618" s="1759"/>
      <c r="J618" s="1759"/>
      <c r="K618" s="1759"/>
      <c r="L618" s="1759"/>
      <c r="M618" s="1759"/>
      <c r="N618" s="1759"/>
      <c r="O618" s="1759"/>
      <c r="P618" s="1759"/>
      <c r="Q618" s="1759"/>
      <c r="R618" s="1759"/>
      <c r="S618" s="1759"/>
      <c r="T618" s="1759"/>
    </row>
    <row r="619" spans="1:20" ht="16.5" customHeight="1">
      <c r="A619" s="1759"/>
      <c r="B619" s="1759"/>
      <c r="C619" s="1759"/>
      <c r="D619" s="1759"/>
      <c r="E619" s="1759"/>
      <c r="F619" s="1759"/>
      <c r="G619" s="1759"/>
      <c r="H619" s="1759"/>
      <c r="I619" s="1759"/>
      <c r="J619" s="1759"/>
      <c r="K619" s="1759"/>
      <c r="L619" s="1759"/>
      <c r="M619" s="1759"/>
      <c r="N619" s="1759"/>
      <c r="O619" s="1759"/>
      <c r="P619" s="1759"/>
      <c r="Q619" s="1759"/>
      <c r="R619" s="1759"/>
      <c r="S619" s="1759"/>
      <c r="T619" s="1759"/>
    </row>
    <row r="620" spans="1:20" ht="16.5" customHeight="1">
      <c r="A620" s="1759"/>
      <c r="B620" s="1759"/>
      <c r="C620" s="1759"/>
      <c r="D620" s="1759"/>
      <c r="E620" s="1759"/>
      <c r="F620" s="1759"/>
      <c r="G620" s="1759"/>
      <c r="H620" s="1759"/>
      <c r="I620" s="1759"/>
      <c r="J620" s="1759"/>
      <c r="K620" s="1759"/>
      <c r="L620" s="1759"/>
      <c r="M620" s="1759"/>
      <c r="N620" s="1759"/>
      <c r="O620" s="1759"/>
      <c r="P620" s="1759"/>
      <c r="Q620" s="1759"/>
      <c r="R620" s="1759"/>
      <c r="S620" s="1759"/>
      <c r="T620" s="1759"/>
    </row>
    <row r="621" spans="1:20" ht="16.5" customHeight="1">
      <c r="A621" s="1759"/>
      <c r="B621" s="1759"/>
      <c r="C621" s="1759"/>
      <c r="D621" s="1759"/>
      <c r="E621" s="1759"/>
      <c r="F621" s="1759"/>
      <c r="G621" s="1759"/>
      <c r="H621" s="1759"/>
      <c r="I621" s="1759"/>
      <c r="J621" s="1759"/>
      <c r="K621" s="1759"/>
      <c r="L621" s="1759"/>
      <c r="M621" s="1759"/>
      <c r="N621" s="1759"/>
      <c r="O621" s="1759"/>
      <c r="P621" s="1759"/>
      <c r="Q621" s="1759"/>
      <c r="R621" s="1759"/>
      <c r="S621" s="1759"/>
      <c r="T621" s="1759"/>
    </row>
    <row r="622" spans="1:20" ht="16.5" customHeight="1">
      <c r="A622" s="1759"/>
      <c r="B622" s="1759"/>
      <c r="C622" s="1759"/>
      <c r="D622" s="1759"/>
      <c r="E622" s="1759"/>
      <c r="F622" s="1759"/>
      <c r="G622" s="1759"/>
      <c r="H622" s="1759"/>
      <c r="I622" s="1759"/>
      <c r="J622" s="1759"/>
      <c r="K622" s="1759"/>
      <c r="L622" s="1759"/>
      <c r="M622" s="1759"/>
      <c r="N622" s="1759"/>
      <c r="O622" s="1759"/>
      <c r="P622" s="1759"/>
      <c r="Q622" s="1759"/>
      <c r="R622" s="1759"/>
      <c r="S622" s="1759"/>
      <c r="T622" s="1759"/>
    </row>
    <row r="623" spans="1:20" ht="16.5" customHeight="1">
      <c r="A623" s="1759"/>
      <c r="B623" s="1759"/>
      <c r="C623" s="1759"/>
      <c r="D623" s="1759"/>
      <c r="E623" s="1759"/>
      <c r="F623" s="1759"/>
      <c r="G623" s="1759"/>
      <c r="H623" s="1759"/>
      <c r="I623" s="1759"/>
      <c r="J623" s="1759"/>
      <c r="K623" s="1759"/>
      <c r="L623" s="1759"/>
      <c r="M623" s="1759"/>
      <c r="N623" s="1759"/>
      <c r="O623" s="1759"/>
      <c r="P623" s="1759"/>
      <c r="Q623" s="1759"/>
      <c r="R623" s="1759"/>
      <c r="S623" s="1759"/>
      <c r="T623" s="1759"/>
    </row>
    <row r="624" spans="1:20" ht="16.5" customHeight="1">
      <c r="A624" s="1759"/>
      <c r="B624" s="1759"/>
      <c r="C624" s="1759"/>
      <c r="D624" s="1759"/>
      <c r="E624" s="1759"/>
      <c r="F624" s="1759"/>
      <c r="G624" s="1759"/>
      <c r="H624" s="1759"/>
      <c r="I624" s="1759"/>
      <c r="J624" s="1759"/>
      <c r="K624" s="1759"/>
      <c r="L624" s="1759"/>
      <c r="M624" s="1759"/>
      <c r="N624" s="1759"/>
      <c r="O624" s="1759"/>
      <c r="P624" s="1759"/>
      <c r="Q624" s="1759"/>
      <c r="R624" s="1759"/>
      <c r="S624" s="1759"/>
      <c r="T624" s="1759"/>
    </row>
    <row r="625" spans="1:20" ht="16.5" customHeight="1">
      <c r="A625" s="1759"/>
      <c r="B625" s="1759"/>
      <c r="C625" s="1759"/>
      <c r="D625" s="1759"/>
      <c r="E625" s="1759"/>
      <c r="F625" s="1759"/>
      <c r="G625" s="1759"/>
      <c r="H625" s="1759"/>
      <c r="I625" s="1759"/>
      <c r="J625" s="1759"/>
      <c r="K625" s="1759"/>
      <c r="L625" s="1759"/>
      <c r="M625" s="1759"/>
      <c r="N625" s="1759"/>
      <c r="O625" s="1759"/>
      <c r="P625" s="1759"/>
      <c r="Q625" s="1759"/>
      <c r="R625" s="1759"/>
      <c r="S625" s="1759"/>
      <c r="T625" s="1759"/>
    </row>
    <row r="626" spans="1:20" ht="16.5" customHeight="1">
      <c r="A626" s="1759"/>
      <c r="B626" s="1759"/>
      <c r="C626" s="1759"/>
      <c r="D626" s="1759"/>
      <c r="E626" s="1759"/>
      <c r="F626" s="1759"/>
      <c r="G626" s="1759"/>
      <c r="H626" s="1759"/>
      <c r="I626" s="1759"/>
      <c r="J626" s="1759"/>
      <c r="K626" s="1759"/>
      <c r="L626" s="1759"/>
      <c r="M626" s="1759"/>
      <c r="N626" s="1759"/>
      <c r="O626" s="1759"/>
      <c r="P626" s="1759"/>
      <c r="Q626" s="1759"/>
      <c r="R626" s="1759"/>
      <c r="S626" s="1759"/>
      <c r="T626" s="1759"/>
    </row>
    <row r="627" spans="1:20" ht="16.5" customHeight="1">
      <c r="A627" s="1759"/>
      <c r="B627" s="1759"/>
      <c r="C627" s="1759"/>
      <c r="D627" s="1759"/>
      <c r="E627" s="1759"/>
      <c r="F627" s="1759"/>
      <c r="G627" s="1759"/>
      <c r="H627" s="1759"/>
      <c r="I627" s="1759"/>
      <c r="J627" s="1759"/>
      <c r="K627" s="1759"/>
      <c r="L627" s="1759"/>
      <c r="M627" s="1759"/>
      <c r="N627" s="1759"/>
      <c r="O627" s="1759"/>
      <c r="P627" s="1759"/>
      <c r="Q627" s="1759"/>
      <c r="R627" s="1759"/>
      <c r="S627" s="1759"/>
      <c r="T627" s="1759"/>
    </row>
    <row r="628" spans="1:20" ht="16.5" customHeight="1">
      <c r="A628" s="1759"/>
      <c r="B628" s="1759"/>
      <c r="C628" s="1759"/>
      <c r="D628" s="1759"/>
      <c r="E628" s="1759"/>
      <c r="F628" s="1759"/>
      <c r="G628" s="1759"/>
      <c r="H628" s="1759"/>
      <c r="I628" s="1759"/>
      <c r="J628" s="1759"/>
      <c r="K628" s="1759"/>
      <c r="L628" s="1759"/>
      <c r="M628" s="1759"/>
      <c r="N628" s="1759"/>
      <c r="O628" s="1759"/>
      <c r="P628" s="1759"/>
      <c r="Q628" s="1759"/>
      <c r="R628" s="1759"/>
      <c r="S628" s="1759"/>
      <c r="T628" s="1759"/>
    </row>
    <row r="629" spans="1:20" ht="16.5" customHeight="1">
      <c r="A629" s="1759"/>
      <c r="B629" s="1759"/>
      <c r="C629" s="1759"/>
      <c r="D629" s="1759"/>
      <c r="E629" s="1759"/>
      <c r="F629" s="1759"/>
      <c r="G629" s="1759"/>
      <c r="H629" s="1759"/>
      <c r="I629" s="1759"/>
      <c r="J629" s="1759"/>
      <c r="K629" s="1759"/>
      <c r="L629" s="1759"/>
      <c r="M629" s="1759"/>
      <c r="N629" s="1759"/>
      <c r="O629" s="1759"/>
      <c r="P629" s="1759"/>
      <c r="Q629" s="1759"/>
      <c r="R629" s="1759"/>
      <c r="S629" s="1759"/>
      <c r="T629" s="1759"/>
    </row>
    <row r="630" spans="1:20" ht="16.5" customHeight="1">
      <c r="A630" s="1759"/>
      <c r="B630" s="1759"/>
      <c r="C630" s="1759"/>
      <c r="D630" s="1759"/>
      <c r="E630" s="1759"/>
      <c r="F630" s="1759"/>
      <c r="G630" s="1759"/>
      <c r="H630" s="1759"/>
      <c r="I630" s="1759"/>
      <c r="J630" s="1759"/>
      <c r="K630" s="1759"/>
      <c r="L630" s="1759"/>
      <c r="M630" s="1759"/>
      <c r="N630" s="1759"/>
      <c r="O630" s="1759"/>
      <c r="P630" s="1759"/>
      <c r="Q630" s="1759"/>
      <c r="R630" s="1759"/>
      <c r="S630" s="1759"/>
      <c r="T630" s="1759"/>
    </row>
    <row r="631" spans="1:20" ht="16.5" customHeight="1">
      <c r="A631" s="1759"/>
      <c r="B631" s="1759"/>
      <c r="C631" s="1759"/>
      <c r="D631" s="1759"/>
      <c r="E631" s="1759"/>
      <c r="F631" s="1759"/>
      <c r="G631" s="1759"/>
      <c r="H631" s="1759"/>
      <c r="I631" s="1759"/>
      <c r="J631" s="1759"/>
      <c r="K631" s="1759"/>
      <c r="L631" s="1759"/>
      <c r="M631" s="1759"/>
      <c r="N631" s="1759"/>
      <c r="O631" s="1759"/>
      <c r="P631" s="1759"/>
      <c r="Q631" s="1759"/>
      <c r="R631" s="1759"/>
      <c r="S631" s="1759"/>
      <c r="T631" s="1759"/>
    </row>
    <row r="632" spans="1:20" ht="16.5" customHeight="1">
      <c r="A632" s="1759"/>
      <c r="B632" s="1759"/>
      <c r="C632" s="1759"/>
      <c r="D632" s="1759"/>
      <c r="E632" s="1759"/>
      <c r="F632" s="1759"/>
      <c r="G632" s="1759"/>
      <c r="H632" s="1759"/>
      <c r="I632" s="1759"/>
      <c r="J632" s="1759"/>
      <c r="K632" s="1759"/>
      <c r="L632" s="1759"/>
      <c r="M632" s="1759"/>
      <c r="N632" s="1759"/>
      <c r="O632" s="1759"/>
      <c r="P632" s="1759"/>
      <c r="Q632" s="1759"/>
      <c r="R632" s="1759"/>
      <c r="S632" s="1759"/>
      <c r="T632" s="1759"/>
    </row>
    <row r="633" spans="1:20" ht="16.5" customHeight="1">
      <c r="A633" s="1759"/>
      <c r="B633" s="1759"/>
      <c r="C633" s="1759"/>
      <c r="D633" s="1759"/>
      <c r="E633" s="1759"/>
      <c r="F633" s="1759"/>
      <c r="G633" s="1759"/>
      <c r="H633" s="1759"/>
      <c r="I633" s="1759"/>
      <c r="J633" s="1759"/>
      <c r="K633" s="1759"/>
      <c r="L633" s="1759"/>
      <c r="M633" s="1759"/>
      <c r="N633" s="1759"/>
      <c r="O633" s="1759"/>
      <c r="P633" s="1759"/>
      <c r="Q633" s="1759"/>
      <c r="R633" s="1759"/>
      <c r="S633" s="1759"/>
      <c r="T633" s="1759"/>
    </row>
    <row r="634" spans="1:20" ht="16.5" customHeight="1">
      <c r="A634" s="1759"/>
      <c r="B634" s="1759"/>
      <c r="C634" s="1759"/>
      <c r="D634" s="1759"/>
      <c r="E634" s="1759"/>
      <c r="F634" s="1759"/>
      <c r="G634" s="1759"/>
      <c r="H634" s="1759"/>
      <c r="I634" s="1759"/>
      <c r="J634" s="1759"/>
      <c r="K634" s="1759"/>
      <c r="L634" s="1759"/>
      <c r="M634" s="1759"/>
      <c r="N634" s="1759"/>
      <c r="O634" s="1759"/>
      <c r="P634" s="1759"/>
      <c r="Q634" s="1759"/>
      <c r="R634" s="1759"/>
      <c r="S634" s="1759"/>
      <c r="T634" s="1759"/>
    </row>
    <row r="635" spans="1:20" ht="16.5" customHeight="1">
      <c r="A635" s="1759"/>
      <c r="B635" s="1759"/>
      <c r="C635" s="1759"/>
      <c r="D635" s="1759"/>
      <c r="E635" s="1759"/>
      <c r="F635" s="1759"/>
      <c r="G635" s="1759"/>
      <c r="H635" s="1759"/>
      <c r="I635" s="1759"/>
      <c r="J635" s="1759"/>
      <c r="K635" s="1759"/>
      <c r="L635" s="1759"/>
      <c r="M635" s="1759"/>
      <c r="N635" s="1759"/>
      <c r="O635" s="1759"/>
      <c r="P635" s="1759"/>
      <c r="Q635" s="1759"/>
      <c r="R635" s="1759"/>
      <c r="S635" s="1759"/>
      <c r="T635" s="1759"/>
    </row>
    <row r="636" spans="1:20" ht="16.5" customHeight="1">
      <c r="A636" s="1759"/>
      <c r="B636" s="1759"/>
      <c r="C636" s="1759"/>
      <c r="D636" s="1759"/>
      <c r="E636" s="1759"/>
      <c r="F636" s="1759"/>
      <c r="G636" s="1759"/>
      <c r="H636" s="1759"/>
      <c r="I636" s="1759"/>
      <c r="J636" s="1759"/>
      <c r="K636" s="1759"/>
      <c r="L636" s="1759"/>
      <c r="M636" s="1759"/>
      <c r="N636" s="1759"/>
      <c r="O636" s="1759"/>
      <c r="P636" s="1759"/>
      <c r="Q636" s="1759"/>
      <c r="R636" s="1759"/>
      <c r="S636" s="1759"/>
      <c r="T636" s="1759"/>
    </row>
    <row r="637" spans="1:20" ht="16.5" customHeight="1">
      <c r="A637" s="1759"/>
      <c r="B637" s="1759"/>
      <c r="C637" s="1759"/>
      <c r="D637" s="1759"/>
      <c r="E637" s="1759"/>
      <c r="F637" s="1759"/>
      <c r="G637" s="1759"/>
      <c r="H637" s="1759"/>
      <c r="I637" s="1759"/>
      <c r="J637" s="1759"/>
      <c r="K637" s="1759"/>
      <c r="L637" s="1759"/>
      <c r="M637" s="1759"/>
      <c r="N637" s="1759"/>
      <c r="O637" s="1759"/>
      <c r="P637" s="1759"/>
      <c r="Q637" s="1759"/>
      <c r="R637" s="1759"/>
      <c r="S637" s="1759"/>
      <c r="T637" s="1759"/>
    </row>
    <row r="638" spans="1:20" ht="16.5" customHeight="1">
      <c r="A638" s="1759"/>
      <c r="B638" s="1759"/>
      <c r="C638" s="1759"/>
      <c r="D638" s="1759"/>
      <c r="E638" s="1759"/>
      <c r="F638" s="1759"/>
      <c r="G638" s="1759"/>
      <c r="H638" s="1759"/>
      <c r="I638" s="1759"/>
      <c r="J638" s="1759"/>
      <c r="K638" s="1759"/>
      <c r="L638" s="1759"/>
      <c r="M638" s="1759"/>
      <c r="N638" s="1759"/>
      <c r="O638" s="1759"/>
      <c r="P638" s="1759"/>
      <c r="Q638" s="1759"/>
      <c r="R638" s="1759"/>
      <c r="S638" s="1759"/>
      <c r="T638" s="1759"/>
    </row>
    <row r="639" spans="1:20" ht="16.5" customHeight="1">
      <c r="A639" s="1759"/>
      <c r="B639" s="1759"/>
      <c r="C639" s="1759"/>
      <c r="D639" s="1759"/>
      <c r="E639" s="1759"/>
      <c r="F639" s="1759"/>
      <c r="G639" s="1759"/>
      <c r="H639" s="1759"/>
      <c r="I639" s="1759"/>
      <c r="J639" s="1759"/>
      <c r="K639" s="1759"/>
      <c r="L639" s="1759"/>
      <c r="M639" s="1759"/>
      <c r="N639" s="1759"/>
      <c r="O639" s="1759"/>
      <c r="P639" s="1759"/>
      <c r="Q639" s="1759"/>
      <c r="R639" s="1759"/>
      <c r="S639" s="1759"/>
      <c r="T639" s="1759"/>
    </row>
    <row r="640" spans="1:20" ht="16.5" customHeight="1">
      <c r="A640" s="1759"/>
      <c r="B640" s="1759"/>
      <c r="C640" s="1759"/>
      <c r="D640" s="1759"/>
      <c r="E640" s="1759"/>
      <c r="F640" s="1759"/>
      <c r="G640" s="1759"/>
      <c r="H640" s="1759"/>
      <c r="I640" s="1759"/>
      <c r="J640" s="1759"/>
      <c r="K640" s="1759"/>
      <c r="L640" s="1759"/>
      <c r="M640" s="1759"/>
      <c r="N640" s="1759"/>
      <c r="O640" s="1759"/>
      <c r="P640" s="1759"/>
      <c r="Q640" s="1759"/>
      <c r="R640" s="1759"/>
      <c r="S640" s="1759"/>
      <c r="T640" s="1759"/>
    </row>
    <row r="641" spans="1:20" ht="16.5" customHeight="1">
      <c r="A641" s="1759"/>
      <c r="B641" s="1759"/>
      <c r="C641" s="1759"/>
      <c r="D641" s="1759"/>
      <c r="E641" s="1759"/>
      <c r="F641" s="1759"/>
      <c r="G641" s="1759"/>
      <c r="H641" s="1759"/>
      <c r="I641" s="1759"/>
      <c r="J641" s="1759"/>
      <c r="K641" s="1759"/>
      <c r="L641" s="1759"/>
      <c r="M641" s="1759"/>
      <c r="N641" s="1759"/>
      <c r="O641" s="1759"/>
      <c r="P641" s="1759"/>
      <c r="Q641" s="1759"/>
      <c r="R641" s="1759"/>
      <c r="S641" s="1759"/>
      <c r="T641" s="1759"/>
    </row>
    <row r="642" spans="1:20" ht="16.5" customHeight="1">
      <c r="A642" s="1759"/>
      <c r="B642" s="1759"/>
      <c r="C642" s="1759"/>
      <c r="D642" s="1759"/>
      <c r="E642" s="1759"/>
      <c r="F642" s="1759"/>
      <c r="G642" s="1759"/>
      <c r="H642" s="1759"/>
      <c r="I642" s="1759"/>
      <c r="J642" s="1759"/>
      <c r="K642" s="1759"/>
      <c r="L642" s="1759"/>
      <c r="M642" s="1759"/>
      <c r="N642" s="1759"/>
      <c r="O642" s="1759"/>
      <c r="P642" s="1759"/>
      <c r="Q642" s="1759"/>
      <c r="R642" s="1759"/>
      <c r="S642" s="1759"/>
      <c r="T642" s="1759"/>
    </row>
    <row r="643" spans="1:20" ht="16.5" customHeight="1">
      <c r="A643" s="1759"/>
      <c r="B643" s="1759"/>
      <c r="C643" s="1759"/>
      <c r="D643" s="1759"/>
      <c r="E643" s="1759"/>
      <c r="F643" s="1759"/>
      <c r="G643" s="1759"/>
      <c r="H643" s="1759"/>
      <c r="I643" s="1759"/>
      <c r="J643" s="1759"/>
      <c r="K643" s="1759"/>
      <c r="L643" s="1759"/>
      <c r="M643" s="1759"/>
      <c r="N643" s="1759"/>
      <c r="O643" s="1759"/>
      <c r="P643" s="1759"/>
      <c r="Q643" s="1759"/>
      <c r="R643" s="1759"/>
      <c r="S643" s="1759"/>
      <c r="T643" s="1759"/>
    </row>
    <row r="644" spans="1:20" ht="16.5" customHeight="1">
      <c r="A644" s="1759"/>
      <c r="B644" s="1759"/>
      <c r="C644" s="1759"/>
      <c r="D644" s="1759"/>
      <c r="E644" s="1759"/>
      <c r="F644" s="1759"/>
      <c r="G644" s="1759"/>
      <c r="H644" s="1759"/>
      <c r="I644" s="1759"/>
      <c r="J644" s="1759"/>
      <c r="K644" s="1759"/>
      <c r="L644" s="1759"/>
      <c r="M644" s="1759"/>
      <c r="N644" s="1759"/>
      <c r="O644" s="1759"/>
      <c r="P644" s="1759"/>
      <c r="Q644" s="1759"/>
      <c r="R644" s="1759"/>
      <c r="S644" s="1759"/>
      <c r="T644" s="1759"/>
    </row>
    <row r="645" spans="1:20" ht="16.5" customHeight="1">
      <c r="A645" s="1759"/>
      <c r="B645" s="1759"/>
      <c r="C645" s="1759"/>
      <c r="D645" s="1759"/>
      <c r="E645" s="1759"/>
      <c r="F645" s="1759"/>
      <c r="G645" s="1759"/>
      <c r="H645" s="1759"/>
      <c r="I645" s="1759"/>
      <c r="J645" s="1759"/>
      <c r="K645" s="1759"/>
      <c r="L645" s="1759"/>
      <c r="M645" s="1759"/>
      <c r="N645" s="1759"/>
      <c r="O645" s="1759"/>
      <c r="P645" s="1759"/>
      <c r="Q645" s="1759"/>
      <c r="R645" s="1759"/>
      <c r="S645" s="1759"/>
      <c r="T645" s="1759"/>
    </row>
    <row r="646" spans="1:20" ht="16.5" customHeight="1">
      <c r="A646" s="1759"/>
      <c r="B646" s="1759"/>
      <c r="C646" s="1759"/>
      <c r="D646" s="1759"/>
      <c r="E646" s="1759"/>
      <c r="F646" s="1759"/>
      <c r="G646" s="1759"/>
      <c r="H646" s="1759"/>
      <c r="I646" s="1759"/>
      <c r="J646" s="1759"/>
      <c r="K646" s="1759"/>
      <c r="L646" s="1759"/>
      <c r="M646" s="1759"/>
      <c r="N646" s="1759"/>
      <c r="O646" s="1759"/>
      <c r="P646" s="1759"/>
      <c r="Q646" s="1759"/>
      <c r="R646" s="1759"/>
      <c r="S646" s="1759"/>
      <c r="T646" s="1759"/>
    </row>
    <row r="647" spans="1:20" ht="16.5" customHeight="1">
      <c r="A647" s="1759"/>
      <c r="B647" s="1759"/>
      <c r="C647" s="1759"/>
      <c r="D647" s="1759"/>
      <c r="E647" s="1759"/>
      <c r="F647" s="1759"/>
      <c r="G647" s="1759"/>
      <c r="H647" s="1759"/>
      <c r="I647" s="1759"/>
      <c r="J647" s="1759"/>
      <c r="K647" s="1759"/>
      <c r="L647" s="1759"/>
      <c r="M647" s="1759"/>
      <c r="N647" s="1759"/>
      <c r="O647" s="1759"/>
      <c r="P647" s="1759"/>
      <c r="Q647" s="1759"/>
      <c r="R647" s="1759"/>
      <c r="S647" s="1759"/>
      <c r="T647" s="1759"/>
    </row>
    <row r="648" spans="1:20" ht="16.5" customHeight="1">
      <c r="A648" s="1759"/>
      <c r="B648" s="1759"/>
      <c r="C648" s="1759"/>
      <c r="D648" s="1759"/>
      <c r="E648" s="1759"/>
      <c r="F648" s="1759"/>
      <c r="G648" s="1759"/>
      <c r="H648" s="1759"/>
      <c r="I648" s="1759"/>
      <c r="J648" s="1759"/>
      <c r="K648" s="1759"/>
      <c r="L648" s="1759"/>
      <c r="M648" s="1759"/>
      <c r="N648" s="1759"/>
      <c r="O648" s="1759"/>
      <c r="P648" s="1759"/>
      <c r="Q648" s="1759"/>
      <c r="R648" s="1759"/>
      <c r="S648" s="1759"/>
      <c r="T648" s="1759"/>
    </row>
    <row r="649" spans="1:20" ht="16.5" customHeight="1">
      <c r="A649" s="1759"/>
      <c r="B649" s="1759"/>
      <c r="C649" s="1759"/>
      <c r="D649" s="1759"/>
      <c r="E649" s="1759"/>
      <c r="F649" s="1759"/>
      <c r="G649" s="1759"/>
      <c r="H649" s="1759"/>
      <c r="I649" s="1759"/>
      <c r="J649" s="1759"/>
      <c r="K649" s="1759"/>
      <c r="L649" s="1759"/>
      <c r="M649" s="1759"/>
      <c r="N649" s="1759"/>
      <c r="O649" s="1759"/>
      <c r="P649" s="1759"/>
      <c r="Q649" s="1759"/>
      <c r="R649" s="1759"/>
      <c r="S649" s="1759"/>
      <c r="T649" s="1759"/>
    </row>
    <row r="650" spans="1:20" ht="16.5" customHeight="1">
      <c r="A650" s="1759"/>
      <c r="B650" s="1759"/>
      <c r="C650" s="1759"/>
      <c r="D650" s="1759"/>
      <c r="E650" s="1759"/>
      <c r="F650" s="1759"/>
      <c r="G650" s="1759"/>
      <c r="H650" s="1759"/>
      <c r="I650" s="1759"/>
      <c r="J650" s="1759"/>
      <c r="K650" s="1759"/>
      <c r="L650" s="1759"/>
      <c r="M650" s="1759"/>
      <c r="N650" s="1759"/>
      <c r="O650" s="1759"/>
      <c r="P650" s="1759"/>
      <c r="Q650" s="1759"/>
      <c r="R650" s="1759"/>
      <c r="S650" s="1759"/>
      <c r="T650" s="1759"/>
    </row>
    <row r="651" spans="1:20" ht="16.5" customHeight="1">
      <c r="A651" s="1759"/>
      <c r="B651" s="1759"/>
      <c r="C651" s="1759"/>
      <c r="D651" s="1759"/>
      <c r="E651" s="1759"/>
      <c r="F651" s="1759"/>
      <c r="G651" s="1759"/>
      <c r="H651" s="1759"/>
      <c r="I651" s="1759"/>
      <c r="J651" s="1759"/>
      <c r="K651" s="1759"/>
      <c r="L651" s="1759"/>
      <c r="M651" s="1759"/>
      <c r="N651" s="1759"/>
      <c r="O651" s="1759"/>
      <c r="P651" s="1759"/>
      <c r="Q651" s="1759"/>
      <c r="R651" s="1759"/>
      <c r="S651" s="1759"/>
      <c r="T651" s="1759"/>
    </row>
    <row r="652" spans="1:20" ht="16.5" customHeight="1">
      <c r="A652" s="1759"/>
      <c r="B652" s="1759"/>
      <c r="C652" s="1759"/>
      <c r="D652" s="1759"/>
      <c r="E652" s="1759"/>
      <c r="F652" s="1759"/>
      <c r="G652" s="1759"/>
      <c r="H652" s="1759"/>
      <c r="I652" s="1759"/>
      <c r="J652" s="1759"/>
      <c r="K652" s="1759"/>
      <c r="L652" s="1759"/>
      <c r="M652" s="1759"/>
      <c r="N652" s="1759"/>
      <c r="O652" s="1759"/>
      <c r="P652" s="1759"/>
      <c r="Q652" s="1759"/>
      <c r="R652" s="1759"/>
      <c r="S652" s="1759"/>
      <c r="T652" s="1759"/>
    </row>
    <row r="653" spans="1:20" ht="16.5" customHeight="1">
      <c r="A653" s="1759"/>
      <c r="B653" s="1759"/>
      <c r="C653" s="1759"/>
      <c r="D653" s="1759"/>
      <c r="E653" s="1759"/>
      <c r="F653" s="1759"/>
      <c r="G653" s="1759"/>
      <c r="H653" s="1759"/>
      <c r="I653" s="1759"/>
      <c r="J653" s="1759"/>
      <c r="K653" s="1759"/>
      <c r="L653" s="1759"/>
      <c r="M653" s="1759"/>
      <c r="N653" s="1759"/>
      <c r="O653" s="1759"/>
      <c r="P653" s="1759"/>
      <c r="Q653" s="1759"/>
      <c r="R653" s="1759"/>
      <c r="S653" s="1759"/>
      <c r="T653" s="1759"/>
    </row>
    <row r="654" spans="1:20" ht="16.5" customHeight="1">
      <c r="A654" s="1759"/>
      <c r="B654" s="1759"/>
      <c r="C654" s="1759"/>
      <c r="D654" s="1759"/>
      <c r="E654" s="1759"/>
      <c r="F654" s="1759"/>
      <c r="G654" s="1759"/>
      <c r="H654" s="1759"/>
      <c r="I654" s="1759"/>
      <c r="J654" s="1759"/>
      <c r="K654" s="1759"/>
      <c r="L654" s="1759"/>
      <c r="M654" s="1759"/>
      <c r="N654" s="1759"/>
      <c r="O654" s="1759"/>
      <c r="P654" s="1759"/>
      <c r="Q654" s="1759"/>
      <c r="R654" s="1759"/>
      <c r="S654" s="1759"/>
      <c r="T654" s="1759"/>
    </row>
    <row r="655" spans="1:20" ht="16.5" customHeight="1">
      <c r="A655" s="1759"/>
      <c r="B655" s="1759"/>
      <c r="C655" s="1759"/>
      <c r="D655" s="1759"/>
      <c r="E655" s="1759"/>
      <c r="F655" s="1759"/>
      <c r="G655" s="1759"/>
      <c r="H655" s="1759"/>
      <c r="I655" s="1759"/>
      <c r="J655" s="1759"/>
      <c r="K655" s="1759"/>
      <c r="L655" s="1759"/>
      <c r="M655" s="1759"/>
      <c r="N655" s="1759"/>
      <c r="O655" s="1759"/>
      <c r="P655" s="1759"/>
      <c r="Q655" s="1759"/>
      <c r="R655" s="1759"/>
      <c r="S655" s="1759"/>
      <c r="T655" s="1759"/>
    </row>
    <row r="656" spans="1:20" ht="16.5" customHeight="1">
      <c r="A656" s="1759"/>
      <c r="B656" s="1759"/>
      <c r="C656" s="1759"/>
      <c r="D656" s="1759"/>
      <c r="E656" s="1759"/>
      <c r="F656" s="1759"/>
      <c r="G656" s="1759"/>
      <c r="H656" s="1759"/>
      <c r="I656" s="1759"/>
      <c r="J656" s="1759"/>
      <c r="K656" s="1759"/>
      <c r="L656" s="1759"/>
      <c r="M656" s="1759"/>
      <c r="N656" s="1759"/>
      <c r="O656" s="1759"/>
      <c r="P656" s="1759"/>
      <c r="Q656" s="1759"/>
      <c r="R656" s="1759"/>
      <c r="S656" s="1759"/>
      <c r="T656" s="1759"/>
    </row>
    <row r="657" spans="1:20" ht="16.5" customHeight="1">
      <c r="A657" s="1759"/>
      <c r="B657" s="1759"/>
      <c r="C657" s="1759"/>
      <c r="D657" s="1759"/>
      <c r="E657" s="1759"/>
      <c r="F657" s="1759"/>
      <c r="G657" s="1759"/>
      <c r="H657" s="1759"/>
      <c r="I657" s="1759"/>
      <c r="J657" s="1759"/>
      <c r="K657" s="1759"/>
      <c r="L657" s="1759"/>
      <c r="M657" s="1759"/>
      <c r="N657" s="1759"/>
      <c r="O657" s="1759"/>
      <c r="P657" s="1759"/>
      <c r="Q657" s="1759"/>
      <c r="R657" s="1759"/>
      <c r="S657" s="1759"/>
      <c r="T657" s="1759"/>
    </row>
    <row r="658" spans="1:20" ht="16.5" customHeight="1">
      <c r="A658" s="1759"/>
      <c r="B658" s="1759"/>
      <c r="C658" s="1759"/>
      <c r="D658" s="1759"/>
      <c r="E658" s="1759"/>
      <c r="F658" s="1759"/>
      <c r="G658" s="1759"/>
      <c r="H658" s="1759"/>
      <c r="I658" s="1759"/>
      <c r="J658" s="1759"/>
      <c r="K658" s="1759"/>
      <c r="L658" s="1759"/>
      <c r="M658" s="1759"/>
      <c r="N658" s="1759"/>
      <c r="O658" s="1759"/>
      <c r="P658" s="1759"/>
      <c r="Q658" s="1759"/>
      <c r="R658" s="1759"/>
      <c r="S658" s="1759"/>
      <c r="T658" s="1759"/>
    </row>
    <row r="659" spans="1:20" ht="16.5" customHeight="1">
      <c r="A659" s="1759"/>
      <c r="B659" s="1759"/>
      <c r="C659" s="1759"/>
      <c r="D659" s="1759"/>
      <c r="E659" s="1759"/>
      <c r="F659" s="1759"/>
      <c r="G659" s="1759"/>
      <c r="H659" s="1759"/>
      <c r="I659" s="1759"/>
      <c r="J659" s="1759"/>
      <c r="K659" s="1759"/>
      <c r="L659" s="1759"/>
      <c r="M659" s="1759"/>
      <c r="N659" s="1759"/>
      <c r="O659" s="1759"/>
      <c r="P659" s="1759"/>
      <c r="Q659" s="1759"/>
      <c r="R659" s="1759"/>
      <c r="S659" s="1759"/>
      <c r="T659" s="1759"/>
    </row>
    <row r="660" spans="1:20" ht="16.5" customHeight="1">
      <c r="A660" s="1759"/>
      <c r="B660" s="1759"/>
      <c r="C660" s="1759"/>
      <c r="D660" s="1759"/>
      <c r="E660" s="1759"/>
      <c r="F660" s="1759"/>
      <c r="G660" s="1759"/>
      <c r="H660" s="1759"/>
      <c r="I660" s="1759"/>
      <c r="J660" s="1759"/>
      <c r="K660" s="1759"/>
      <c r="L660" s="1759"/>
      <c r="M660" s="1759"/>
      <c r="N660" s="1759"/>
      <c r="O660" s="1759"/>
      <c r="P660" s="1759"/>
      <c r="Q660" s="1759"/>
      <c r="R660" s="1759"/>
      <c r="S660" s="1759"/>
      <c r="T660" s="1759"/>
    </row>
    <row r="661" spans="1:20" ht="16.5" customHeight="1">
      <c r="A661" s="1759"/>
      <c r="B661" s="1759"/>
      <c r="C661" s="1759"/>
      <c r="D661" s="1759"/>
      <c r="E661" s="1759"/>
      <c r="F661" s="1759"/>
      <c r="G661" s="1759"/>
      <c r="H661" s="1759"/>
      <c r="I661" s="1759"/>
      <c r="J661" s="1759"/>
      <c r="K661" s="1759"/>
      <c r="L661" s="1759"/>
      <c r="M661" s="1759"/>
      <c r="N661" s="1759"/>
      <c r="O661" s="1759"/>
      <c r="P661" s="1759"/>
      <c r="Q661" s="1759"/>
      <c r="R661" s="1759"/>
      <c r="S661" s="1759"/>
      <c r="T661" s="1759"/>
    </row>
    <row r="662" spans="1:20" ht="16.5" customHeight="1">
      <c r="A662" s="1759"/>
      <c r="B662" s="1759"/>
      <c r="C662" s="1759"/>
      <c r="D662" s="1759"/>
      <c r="E662" s="1759"/>
      <c r="F662" s="1759"/>
      <c r="G662" s="1759"/>
      <c r="H662" s="1759"/>
      <c r="I662" s="1759"/>
      <c r="J662" s="1759"/>
      <c r="K662" s="1759"/>
      <c r="L662" s="1759"/>
      <c r="M662" s="1759"/>
      <c r="N662" s="1759"/>
      <c r="O662" s="1759"/>
      <c r="P662" s="1759"/>
      <c r="Q662" s="1759"/>
      <c r="R662" s="1759"/>
      <c r="S662" s="1759"/>
      <c r="T662" s="1759"/>
    </row>
    <row r="663" spans="1:20" ht="16.5" customHeight="1">
      <c r="A663" s="1759"/>
      <c r="B663" s="1759"/>
      <c r="C663" s="1759"/>
      <c r="D663" s="1759"/>
      <c r="E663" s="1759"/>
      <c r="F663" s="1759"/>
      <c r="G663" s="1759"/>
      <c r="H663" s="1759"/>
      <c r="I663" s="1759"/>
      <c r="J663" s="1759"/>
      <c r="K663" s="1759"/>
      <c r="L663" s="1759"/>
      <c r="M663" s="1759"/>
      <c r="N663" s="1759"/>
      <c r="O663" s="1759"/>
      <c r="P663" s="1759"/>
      <c r="Q663" s="1759"/>
      <c r="R663" s="1759"/>
      <c r="S663" s="1759"/>
      <c r="T663" s="1759"/>
    </row>
    <row r="664" spans="1:20" ht="16.5" customHeight="1">
      <c r="A664" s="1759"/>
      <c r="B664" s="1759"/>
      <c r="C664" s="1759"/>
      <c r="D664" s="1759"/>
      <c r="E664" s="1759"/>
      <c r="F664" s="1759"/>
      <c r="G664" s="1759"/>
      <c r="H664" s="1759"/>
      <c r="I664" s="1759"/>
      <c r="J664" s="1759"/>
      <c r="K664" s="1759"/>
      <c r="L664" s="1759"/>
      <c r="M664" s="1759"/>
      <c r="N664" s="1759"/>
      <c r="O664" s="1759"/>
      <c r="P664" s="1759"/>
      <c r="Q664" s="1759"/>
      <c r="R664" s="1759"/>
      <c r="S664" s="1759"/>
      <c r="T664" s="1759"/>
    </row>
    <row r="665" spans="1:20" ht="16.5" customHeight="1">
      <c r="A665" s="1759"/>
      <c r="B665" s="1759"/>
      <c r="C665" s="1759"/>
      <c r="D665" s="1759"/>
      <c r="E665" s="1759"/>
      <c r="F665" s="1759"/>
      <c r="G665" s="1759"/>
      <c r="H665" s="1759"/>
      <c r="I665" s="1759"/>
      <c r="J665" s="1759"/>
      <c r="K665" s="1759"/>
      <c r="L665" s="1759"/>
      <c r="M665" s="1759"/>
      <c r="N665" s="1759"/>
      <c r="O665" s="1759"/>
      <c r="P665" s="1759"/>
      <c r="Q665" s="1759"/>
      <c r="R665" s="1759"/>
      <c r="S665" s="1759"/>
      <c r="T665" s="1759"/>
    </row>
    <row r="666" spans="1:20" ht="16.5" customHeight="1">
      <c r="A666" s="1759"/>
      <c r="B666" s="1759"/>
      <c r="C666" s="1759"/>
      <c r="D666" s="1759"/>
      <c r="E666" s="1759"/>
      <c r="F666" s="1759"/>
      <c r="G666" s="1759"/>
      <c r="H666" s="1759"/>
      <c r="I666" s="1759"/>
      <c r="J666" s="1759"/>
      <c r="K666" s="1759"/>
      <c r="L666" s="1759"/>
      <c r="M666" s="1759"/>
      <c r="N666" s="1759"/>
      <c r="O666" s="1759"/>
      <c r="P666" s="1759"/>
      <c r="Q666" s="1759"/>
      <c r="R666" s="1759"/>
      <c r="S666" s="1759"/>
      <c r="T666" s="1759"/>
    </row>
    <row r="667" spans="1:20" ht="16.5" customHeight="1">
      <c r="A667" s="1759"/>
      <c r="B667" s="1759"/>
      <c r="C667" s="1759"/>
      <c r="D667" s="1759"/>
      <c r="E667" s="1759"/>
      <c r="F667" s="1759"/>
      <c r="G667" s="1759"/>
      <c r="H667" s="1759"/>
      <c r="I667" s="1759"/>
      <c r="J667" s="1759"/>
      <c r="K667" s="1759"/>
      <c r="L667" s="1759"/>
      <c r="M667" s="1759"/>
      <c r="N667" s="1759"/>
      <c r="O667" s="1759"/>
      <c r="P667" s="1759"/>
      <c r="Q667" s="1759"/>
      <c r="R667" s="1759"/>
      <c r="S667" s="1759"/>
      <c r="T667" s="1759"/>
    </row>
    <row r="668" spans="1:20" ht="16.5" customHeight="1">
      <c r="A668" s="1759"/>
      <c r="B668" s="1759"/>
      <c r="C668" s="1759"/>
      <c r="D668" s="1759"/>
      <c r="E668" s="1759"/>
      <c r="F668" s="1759"/>
      <c r="G668" s="1759"/>
      <c r="H668" s="1759"/>
      <c r="I668" s="1759"/>
      <c r="J668" s="1759"/>
      <c r="K668" s="1759"/>
      <c r="L668" s="1759"/>
      <c r="M668" s="1759"/>
      <c r="N668" s="1759"/>
      <c r="O668" s="1759"/>
      <c r="P668" s="1759"/>
      <c r="Q668" s="1759"/>
      <c r="R668" s="1759"/>
      <c r="S668" s="1759"/>
      <c r="T668" s="1759"/>
    </row>
    <row r="669" spans="1:20" ht="16.5" customHeight="1">
      <c r="A669" s="1759"/>
      <c r="B669" s="1759"/>
      <c r="C669" s="1759"/>
      <c r="D669" s="1759"/>
      <c r="E669" s="1759"/>
      <c r="F669" s="1759"/>
      <c r="G669" s="1759"/>
      <c r="H669" s="1759"/>
      <c r="I669" s="1759"/>
      <c r="J669" s="1759"/>
      <c r="K669" s="1759"/>
      <c r="L669" s="1759"/>
      <c r="M669" s="1759"/>
      <c r="N669" s="1759"/>
      <c r="O669" s="1759"/>
      <c r="P669" s="1759"/>
      <c r="Q669" s="1759"/>
      <c r="R669" s="1759"/>
      <c r="S669" s="1759"/>
      <c r="T669" s="1759"/>
    </row>
    <row r="670" spans="1:20" ht="16.5" customHeight="1">
      <c r="A670" s="1759"/>
      <c r="B670" s="1759"/>
      <c r="C670" s="1759"/>
      <c r="D670" s="1759"/>
      <c r="E670" s="1759"/>
      <c r="F670" s="1759"/>
      <c r="G670" s="1759"/>
      <c r="H670" s="1759"/>
      <c r="I670" s="1759"/>
      <c r="J670" s="1759"/>
      <c r="K670" s="1759"/>
      <c r="L670" s="1759"/>
      <c r="M670" s="1759"/>
      <c r="N670" s="1759"/>
      <c r="O670" s="1759"/>
      <c r="P670" s="1759"/>
      <c r="Q670" s="1759"/>
      <c r="R670" s="1759"/>
      <c r="S670" s="1759"/>
      <c r="T670" s="1759"/>
    </row>
    <row r="671" spans="1:20" ht="16.5" customHeight="1">
      <c r="A671" s="1759"/>
      <c r="B671" s="1759"/>
      <c r="C671" s="1759"/>
      <c r="D671" s="1759"/>
      <c r="E671" s="1759"/>
      <c r="F671" s="1759"/>
      <c r="G671" s="1759"/>
      <c r="H671" s="1759"/>
      <c r="I671" s="1759"/>
      <c r="J671" s="1759"/>
      <c r="K671" s="1759"/>
      <c r="L671" s="1759"/>
      <c r="M671" s="1759"/>
      <c r="N671" s="1759"/>
      <c r="O671" s="1759"/>
      <c r="P671" s="1759"/>
      <c r="Q671" s="1759"/>
      <c r="R671" s="1759"/>
      <c r="S671" s="1759"/>
      <c r="T671" s="1759"/>
    </row>
    <row r="672" spans="1:20" ht="16.5" customHeight="1">
      <c r="A672" s="1759"/>
      <c r="B672" s="1759"/>
      <c r="C672" s="1759"/>
      <c r="D672" s="1759"/>
      <c r="E672" s="1759"/>
      <c r="F672" s="1759"/>
      <c r="G672" s="1759"/>
      <c r="H672" s="1759"/>
      <c r="I672" s="1759"/>
      <c r="J672" s="1759"/>
      <c r="K672" s="1759"/>
      <c r="L672" s="1759"/>
      <c r="M672" s="1759"/>
      <c r="N672" s="1759"/>
      <c r="O672" s="1759"/>
      <c r="P672" s="1759"/>
      <c r="Q672" s="1759"/>
      <c r="R672" s="1759"/>
      <c r="S672" s="1759"/>
      <c r="T672" s="1759"/>
    </row>
    <row r="673" spans="1:20" ht="16.5" customHeight="1">
      <c r="A673" s="1759"/>
      <c r="B673" s="1759"/>
      <c r="C673" s="1759"/>
      <c r="D673" s="1759"/>
      <c r="E673" s="1759"/>
      <c r="F673" s="1759"/>
      <c r="G673" s="1759"/>
      <c r="H673" s="1759"/>
      <c r="I673" s="1759"/>
      <c r="J673" s="1759"/>
      <c r="K673" s="1759"/>
      <c r="L673" s="1759"/>
      <c r="M673" s="1759"/>
      <c r="N673" s="1759"/>
      <c r="O673" s="1759"/>
      <c r="P673" s="1759"/>
      <c r="Q673" s="1759"/>
      <c r="R673" s="1759"/>
      <c r="S673" s="1759"/>
      <c r="T673" s="1759"/>
    </row>
    <row r="674" spans="1:20" ht="16.5" customHeight="1">
      <c r="A674" s="1759"/>
      <c r="B674" s="1759"/>
      <c r="C674" s="1759"/>
      <c r="D674" s="1759"/>
      <c r="E674" s="1759"/>
      <c r="F674" s="1759"/>
      <c r="G674" s="1759"/>
      <c r="H674" s="1759"/>
      <c r="I674" s="1759"/>
      <c r="J674" s="1759"/>
      <c r="K674" s="1759"/>
      <c r="L674" s="1759"/>
      <c r="M674" s="1759"/>
      <c r="N674" s="1759"/>
      <c r="O674" s="1759"/>
      <c r="P674" s="1759"/>
      <c r="Q674" s="1759"/>
      <c r="R674" s="1759"/>
      <c r="S674" s="1759"/>
      <c r="T674" s="1759"/>
    </row>
    <row r="675" spans="1:20" ht="16.5" customHeight="1">
      <c r="A675" s="1759"/>
      <c r="B675" s="1759"/>
      <c r="C675" s="1759"/>
      <c r="D675" s="1759"/>
      <c r="E675" s="1759"/>
      <c r="F675" s="1759"/>
      <c r="G675" s="1759"/>
      <c r="H675" s="1759"/>
      <c r="I675" s="1759"/>
      <c r="J675" s="1759"/>
      <c r="K675" s="1759"/>
      <c r="L675" s="1759"/>
      <c r="M675" s="1759"/>
      <c r="N675" s="1759"/>
      <c r="O675" s="1759"/>
      <c r="P675" s="1759"/>
      <c r="Q675" s="1759"/>
      <c r="R675" s="1759"/>
      <c r="S675" s="1759"/>
      <c r="T675" s="1759"/>
    </row>
    <row r="676" spans="1:20" ht="16.5" customHeight="1">
      <c r="A676" s="1759"/>
      <c r="B676" s="1759"/>
      <c r="C676" s="1759"/>
      <c r="D676" s="1759"/>
      <c r="E676" s="1759"/>
      <c r="F676" s="1759"/>
      <c r="G676" s="1759"/>
      <c r="H676" s="1759"/>
      <c r="I676" s="1759"/>
      <c r="J676" s="1759"/>
      <c r="K676" s="1759"/>
      <c r="L676" s="1759"/>
      <c r="M676" s="1759"/>
      <c r="N676" s="1759"/>
      <c r="O676" s="1759"/>
      <c r="P676" s="1759"/>
      <c r="Q676" s="1759"/>
      <c r="R676" s="1759"/>
      <c r="S676" s="1759"/>
      <c r="T676" s="1759"/>
    </row>
    <row r="677" spans="1:20" ht="16.5" customHeight="1">
      <c r="A677" s="1759"/>
      <c r="B677" s="1759"/>
      <c r="C677" s="1759"/>
      <c r="D677" s="1759"/>
      <c r="E677" s="1759"/>
      <c r="F677" s="1759"/>
      <c r="G677" s="1759"/>
      <c r="H677" s="1759"/>
      <c r="I677" s="1759"/>
      <c r="J677" s="1759"/>
      <c r="K677" s="1759"/>
      <c r="L677" s="1759"/>
      <c r="M677" s="1759"/>
      <c r="N677" s="1759"/>
      <c r="O677" s="1759"/>
      <c r="P677" s="1759"/>
      <c r="Q677" s="1759"/>
      <c r="R677" s="1759"/>
      <c r="S677" s="1759"/>
      <c r="T677" s="1759"/>
    </row>
    <row r="678" spans="1:20" ht="16.5" customHeight="1">
      <c r="A678" s="1759"/>
      <c r="B678" s="1759"/>
      <c r="C678" s="1759"/>
      <c r="D678" s="1759"/>
      <c r="E678" s="1759"/>
      <c r="F678" s="1759"/>
      <c r="G678" s="1759"/>
      <c r="H678" s="1759"/>
      <c r="I678" s="1759"/>
      <c r="J678" s="1759"/>
      <c r="K678" s="1759"/>
      <c r="L678" s="1759"/>
      <c r="M678" s="1759"/>
      <c r="N678" s="1759"/>
      <c r="O678" s="1759"/>
      <c r="P678" s="1759"/>
      <c r="Q678" s="1759"/>
      <c r="R678" s="1759"/>
      <c r="S678" s="1759"/>
      <c r="T678" s="1759"/>
    </row>
    <row r="679" spans="1:20" ht="16.5" customHeight="1">
      <c r="A679" s="1759"/>
      <c r="B679" s="1759"/>
      <c r="C679" s="1759"/>
      <c r="D679" s="1759"/>
      <c r="E679" s="1759"/>
      <c r="F679" s="1759"/>
      <c r="G679" s="1759"/>
      <c r="H679" s="1759"/>
      <c r="I679" s="1759"/>
      <c r="J679" s="1759"/>
      <c r="K679" s="1759"/>
      <c r="L679" s="1759"/>
      <c r="M679" s="1759"/>
      <c r="N679" s="1759"/>
      <c r="O679" s="1759"/>
      <c r="P679" s="1759"/>
      <c r="Q679" s="1759"/>
      <c r="R679" s="1759"/>
      <c r="S679" s="1759"/>
      <c r="T679" s="1759"/>
    </row>
    <row r="680" spans="1:20" ht="16.5" customHeight="1">
      <c r="A680" s="1759"/>
      <c r="B680" s="1759"/>
      <c r="C680" s="1759"/>
      <c r="D680" s="1759"/>
      <c r="E680" s="1759"/>
      <c r="F680" s="1759"/>
      <c r="G680" s="1759"/>
      <c r="H680" s="1759"/>
      <c r="I680" s="1759"/>
      <c r="J680" s="1759"/>
      <c r="K680" s="1759"/>
      <c r="L680" s="1759"/>
      <c r="M680" s="1759"/>
      <c r="N680" s="1759"/>
      <c r="O680" s="1759"/>
      <c r="P680" s="1759"/>
      <c r="Q680" s="1759"/>
      <c r="R680" s="1759"/>
      <c r="S680" s="1759"/>
      <c r="T680" s="1759"/>
    </row>
    <row r="681" spans="1:20" ht="16.5" customHeight="1">
      <c r="A681" s="1759"/>
      <c r="B681" s="1759"/>
      <c r="C681" s="1759"/>
      <c r="D681" s="1759"/>
      <c r="E681" s="1759"/>
      <c r="F681" s="1759"/>
      <c r="G681" s="1759"/>
      <c r="H681" s="1759"/>
      <c r="I681" s="1759"/>
      <c r="J681" s="1759"/>
      <c r="K681" s="1759"/>
      <c r="L681" s="1759"/>
      <c r="M681" s="1759"/>
      <c r="N681" s="1759"/>
      <c r="O681" s="1759"/>
      <c r="P681" s="1759"/>
      <c r="Q681" s="1759"/>
      <c r="R681" s="1759"/>
      <c r="S681" s="1759"/>
      <c r="T681" s="1759"/>
    </row>
    <row r="682" spans="1:20" ht="16.5" customHeight="1">
      <c r="A682" s="1759"/>
      <c r="B682" s="1759"/>
      <c r="C682" s="1759"/>
      <c r="D682" s="1759"/>
      <c r="E682" s="1759"/>
      <c r="F682" s="1759"/>
      <c r="G682" s="1759"/>
      <c r="H682" s="1759"/>
      <c r="I682" s="1759"/>
      <c r="J682" s="1759"/>
      <c r="K682" s="1759"/>
      <c r="L682" s="1759"/>
      <c r="M682" s="1759"/>
      <c r="N682" s="1759"/>
      <c r="O682" s="1759"/>
      <c r="P682" s="1759"/>
      <c r="Q682" s="1759"/>
      <c r="R682" s="1759"/>
      <c r="S682" s="1759"/>
      <c r="T682" s="1759"/>
    </row>
    <row r="683" spans="1:20" ht="16.5" customHeight="1">
      <c r="A683" s="1759"/>
      <c r="B683" s="1759"/>
      <c r="C683" s="1759"/>
      <c r="D683" s="1759"/>
      <c r="E683" s="1759"/>
      <c r="F683" s="1759"/>
      <c r="G683" s="1759"/>
      <c r="H683" s="1759"/>
      <c r="I683" s="1759"/>
      <c r="J683" s="1759"/>
      <c r="K683" s="1759"/>
      <c r="L683" s="1759"/>
      <c r="M683" s="1759"/>
      <c r="N683" s="1759"/>
      <c r="O683" s="1759"/>
      <c r="P683" s="1759"/>
      <c r="Q683" s="1759"/>
      <c r="R683" s="1759"/>
      <c r="S683" s="1759"/>
      <c r="T683" s="1759"/>
    </row>
    <row r="684" spans="1:20" ht="16.5" customHeight="1">
      <c r="A684" s="1759"/>
      <c r="B684" s="1759"/>
      <c r="C684" s="1759"/>
      <c r="D684" s="1759"/>
      <c r="E684" s="1759"/>
      <c r="F684" s="1759"/>
      <c r="G684" s="1759"/>
      <c r="H684" s="1759"/>
      <c r="I684" s="1759"/>
      <c r="J684" s="1759"/>
      <c r="K684" s="1759"/>
      <c r="L684" s="1759"/>
      <c r="M684" s="1759"/>
      <c r="N684" s="1759"/>
      <c r="O684" s="1759"/>
      <c r="P684" s="1759"/>
      <c r="Q684" s="1759"/>
      <c r="R684" s="1759"/>
      <c r="S684" s="1759"/>
      <c r="T684" s="1759"/>
    </row>
    <row r="685" spans="1:20" ht="16.5" customHeight="1">
      <c r="A685" s="1759"/>
      <c r="B685" s="1759"/>
      <c r="C685" s="1759"/>
      <c r="D685" s="1759"/>
      <c r="E685" s="1759"/>
      <c r="F685" s="1759"/>
      <c r="G685" s="1759"/>
      <c r="H685" s="1759"/>
      <c r="I685" s="1759"/>
      <c r="J685" s="1759"/>
      <c r="K685" s="1759"/>
      <c r="L685" s="1759"/>
      <c r="M685" s="1759"/>
      <c r="N685" s="1759"/>
      <c r="O685" s="1759"/>
      <c r="P685" s="1759"/>
      <c r="Q685" s="1759"/>
      <c r="R685" s="1759"/>
      <c r="S685" s="1759"/>
      <c r="T685" s="1759"/>
    </row>
    <row r="686" spans="1:20" ht="16.5" customHeight="1">
      <c r="A686" s="1759"/>
      <c r="B686" s="1759"/>
      <c r="C686" s="1759"/>
      <c r="D686" s="1759"/>
      <c r="E686" s="1759"/>
      <c r="F686" s="1759"/>
      <c r="G686" s="1759"/>
      <c r="H686" s="1759"/>
      <c r="I686" s="1759"/>
      <c r="J686" s="1759"/>
      <c r="K686" s="1759"/>
      <c r="L686" s="1759"/>
      <c r="M686" s="1759"/>
      <c r="N686" s="1759"/>
      <c r="O686" s="1759"/>
      <c r="P686" s="1759"/>
      <c r="Q686" s="1759"/>
      <c r="R686" s="1759"/>
      <c r="S686" s="1759"/>
      <c r="T686" s="1759"/>
    </row>
    <row r="687" spans="1:20" ht="16.5" customHeight="1">
      <c r="A687" s="1759"/>
      <c r="B687" s="1759"/>
      <c r="C687" s="1759"/>
      <c r="D687" s="1759"/>
      <c r="E687" s="1759"/>
      <c r="F687" s="1759"/>
      <c r="G687" s="1759"/>
      <c r="H687" s="1759"/>
      <c r="I687" s="1759"/>
      <c r="J687" s="1759"/>
      <c r="K687" s="1759"/>
      <c r="L687" s="1759"/>
      <c r="M687" s="1759"/>
      <c r="N687" s="1759"/>
      <c r="O687" s="1759"/>
      <c r="P687" s="1759"/>
      <c r="Q687" s="1759"/>
      <c r="R687" s="1759"/>
      <c r="S687" s="1759"/>
      <c r="T687" s="1759"/>
    </row>
    <row r="688" spans="1:20" ht="16.5" customHeight="1">
      <c r="A688" s="1759"/>
      <c r="B688" s="1759"/>
      <c r="C688" s="1759"/>
      <c r="D688" s="1759"/>
      <c r="E688" s="1759"/>
      <c r="F688" s="1759"/>
      <c r="G688" s="1759"/>
      <c r="H688" s="1759"/>
      <c r="I688" s="1759"/>
      <c r="J688" s="1759"/>
      <c r="K688" s="1759"/>
      <c r="L688" s="1759"/>
      <c r="M688" s="1759"/>
      <c r="N688" s="1759"/>
      <c r="O688" s="1759"/>
      <c r="P688" s="1759"/>
      <c r="Q688" s="1759"/>
      <c r="R688" s="1759"/>
      <c r="S688" s="1759"/>
      <c r="T688" s="1759"/>
    </row>
    <row r="689" spans="1:20" ht="16.5" customHeight="1">
      <c r="A689" s="1759"/>
      <c r="B689" s="1759"/>
      <c r="C689" s="1759"/>
      <c r="D689" s="1759"/>
      <c r="E689" s="1759"/>
      <c r="F689" s="1759"/>
      <c r="G689" s="1759"/>
      <c r="H689" s="1759"/>
      <c r="I689" s="1759"/>
      <c r="J689" s="1759"/>
      <c r="K689" s="1759"/>
      <c r="L689" s="1759"/>
      <c r="M689" s="1759"/>
      <c r="N689" s="1759"/>
      <c r="O689" s="1759"/>
      <c r="P689" s="1759"/>
      <c r="Q689" s="1759"/>
      <c r="R689" s="1759"/>
      <c r="S689" s="1759"/>
      <c r="T689" s="1759"/>
    </row>
    <row r="690" spans="1:20" ht="16.5" customHeight="1">
      <c r="A690" s="1759"/>
      <c r="B690" s="1759"/>
      <c r="C690" s="1759"/>
      <c r="D690" s="1759"/>
      <c r="E690" s="1759"/>
      <c r="F690" s="1759"/>
      <c r="G690" s="1759"/>
      <c r="H690" s="1759"/>
      <c r="I690" s="1759"/>
      <c r="J690" s="1759"/>
      <c r="K690" s="1759"/>
      <c r="L690" s="1759"/>
      <c r="M690" s="1759"/>
      <c r="N690" s="1759"/>
      <c r="O690" s="1759"/>
      <c r="P690" s="1759"/>
      <c r="Q690" s="1759"/>
      <c r="R690" s="1759"/>
      <c r="S690" s="1759"/>
      <c r="T690" s="1759"/>
    </row>
    <row r="691" spans="1:20" ht="16.5" customHeight="1">
      <c r="A691" s="1759"/>
      <c r="B691" s="1759"/>
      <c r="C691" s="1759"/>
      <c r="D691" s="1759"/>
      <c r="E691" s="1759"/>
      <c r="F691" s="1759"/>
      <c r="G691" s="1759"/>
      <c r="H691" s="1759"/>
      <c r="I691" s="1759"/>
      <c r="J691" s="1759"/>
      <c r="K691" s="1759"/>
      <c r="L691" s="1759"/>
      <c r="M691" s="1759"/>
      <c r="N691" s="1759"/>
      <c r="O691" s="1759"/>
      <c r="P691" s="1759"/>
      <c r="Q691" s="1759"/>
      <c r="R691" s="1759"/>
      <c r="S691" s="1759"/>
      <c r="T691" s="1759"/>
    </row>
    <row r="692" spans="1:20" ht="16.5" customHeight="1">
      <c r="A692" s="1759"/>
      <c r="B692" s="1759"/>
      <c r="C692" s="1759"/>
      <c r="D692" s="1759"/>
      <c r="E692" s="1759"/>
      <c r="F692" s="1759"/>
      <c r="G692" s="1759"/>
      <c r="H692" s="1759"/>
      <c r="I692" s="1759"/>
      <c r="J692" s="1759"/>
      <c r="K692" s="1759"/>
      <c r="L692" s="1759"/>
      <c r="M692" s="1759"/>
      <c r="N692" s="1759"/>
      <c r="O692" s="1759"/>
      <c r="P692" s="1759"/>
      <c r="Q692" s="1759"/>
      <c r="R692" s="1759"/>
      <c r="S692" s="1759"/>
      <c r="T692" s="1759"/>
    </row>
    <row r="693" spans="1:20" ht="16.5" customHeight="1">
      <c r="A693" s="1759"/>
      <c r="B693" s="1759"/>
      <c r="C693" s="1759"/>
      <c r="D693" s="1759"/>
      <c r="E693" s="1759"/>
      <c r="F693" s="1759"/>
      <c r="G693" s="1759"/>
      <c r="H693" s="1759"/>
      <c r="I693" s="1759"/>
      <c r="J693" s="1759"/>
      <c r="K693" s="1759"/>
      <c r="L693" s="1759"/>
      <c r="M693" s="1759"/>
      <c r="N693" s="1759"/>
      <c r="O693" s="1759"/>
      <c r="P693" s="1759"/>
      <c r="Q693" s="1759"/>
      <c r="R693" s="1759"/>
      <c r="S693" s="1759"/>
      <c r="T693" s="1759"/>
    </row>
    <row r="694" spans="1:20" ht="16.5" customHeight="1">
      <c r="A694" s="1759"/>
      <c r="B694" s="1759"/>
      <c r="C694" s="1759"/>
      <c r="D694" s="1759"/>
      <c r="E694" s="1759"/>
      <c r="F694" s="1759"/>
      <c r="G694" s="1759"/>
      <c r="H694" s="1759"/>
      <c r="I694" s="1759"/>
      <c r="J694" s="1759"/>
      <c r="K694" s="1759"/>
      <c r="L694" s="1759"/>
      <c r="M694" s="1759"/>
      <c r="N694" s="1759"/>
      <c r="O694" s="1759"/>
      <c r="P694" s="1759"/>
      <c r="Q694" s="1759"/>
      <c r="R694" s="1759"/>
      <c r="S694" s="1759"/>
      <c r="T694" s="1759"/>
    </row>
    <row r="695" spans="1:20" ht="16.5" customHeight="1">
      <c r="A695" s="1759"/>
      <c r="B695" s="1759"/>
      <c r="C695" s="1759"/>
      <c r="D695" s="1759"/>
      <c r="E695" s="1759"/>
      <c r="F695" s="1759"/>
      <c r="G695" s="1759"/>
      <c r="H695" s="1759"/>
      <c r="I695" s="1759"/>
      <c r="J695" s="1759"/>
      <c r="K695" s="1759"/>
      <c r="L695" s="1759"/>
      <c r="M695" s="1759"/>
      <c r="N695" s="1759"/>
      <c r="O695" s="1759"/>
      <c r="P695" s="1759"/>
      <c r="Q695" s="1759"/>
      <c r="R695" s="1759"/>
      <c r="S695" s="1759"/>
      <c r="T695" s="1759"/>
    </row>
    <row r="696" spans="1:20" ht="16.5" customHeight="1">
      <c r="A696" s="1759"/>
      <c r="B696" s="1759"/>
      <c r="C696" s="1759"/>
      <c r="D696" s="1759"/>
      <c r="E696" s="1759"/>
      <c r="F696" s="1759"/>
      <c r="G696" s="1759"/>
      <c r="H696" s="1759"/>
      <c r="I696" s="1759"/>
      <c r="J696" s="1759"/>
      <c r="K696" s="1759"/>
      <c r="L696" s="1759"/>
      <c r="M696" s="1759"/>
      <c r="N696" s="1759"/>
      <c r="O696" s="1759"/>
      <c r="P696" s="1759"/>
      <c r="Q696" s="1759"/>
      <c r="R696" s="1759"/>
      <c r="S696" s="1759"/>
      <c r="T696" s="1759"/>
    </row>
    <row r="697" spans="1:20" ht="16.5" customHeight="1">
      <c r="A697" s="1759"/>
      <c r="B697" s="1759"/>
      <c r="C697" s="1759"/>
      <c r="D697" s="1759"/>
      <c r="E697" s="1759"/>
      <c r="F697" s="1759"/>
      <c r="G697" s="1759"/>
      <c r="H697" s="1759"/>
      <c r="I697" s="1759"/>
      <c r="J697" s="1759"/>
      <c r="K697" s="1759"/>
      <c r="L697" s="1759"/>
      <c r="M697" s="1759"/>
      <c r="N697" s="1759"/>
      <c r="O697" s="1759"/>
      <c r="P697" s="1759"/>
      <c r="Q697" s="1759"/>
      <c r="R697" s="1759"/>
      <c r="S697" s="1759"/>
      <c r="T697" s="1759"/>
    </row>
    <row r="698" spans="1:20" ht="16.5" customHeight="1">
      <c r="A698" s="1759"/>
      <c r="B698" s="1759"/>
      <c r="C698" s="1759"/>
      <c r="D698" s="1759"/>
      <c r="E698" s="1759"/>
      <c r="F698" s="1759"/>
      <c r="G698" s="1759"/>
      <c r="H698" s="1759"/>
      <c r="I698" s="1759"/>
      <c r="J698" s="1759"/>
      <c r="K698" s="1759"/>
      <c r="L698" s="1759"/>
      <c r="M698" s="1759"/>
      <c r="N698" s="1759"/>
      <c r="O698" s="1759"/>
      <c r="P698" s="1759"/>
      <c r="Q698" s="1759"/>
      <c r="R698" s="1759"/>
      <c r="S698" s="1759"/>
      <c r="T698" s="1759"/>
    </row>
    <row r="699" spans="1:20" ht="16.5" customHeight="1">
      <c r="A699" s="1759"/>
      <c r="B699" s="1759"/>
      <c r="C699" s="1759"/>
      <c r="D699" s="1759"/>
      <c r="E699" s="1759"/>
      <c r="F699" s="1759"/>
      <c r="G699" s="1759"/>
      <c r="H699" s="1759"/>
      <c r="I699" s="1759"/>
      <c r="J699" s="1759"/>
      <c r="K699" s="1759"/>
      <c r="L699" s="1759"/>
      <c r="M699" s="1759"/>
      <c r="N699" s="1759"/>
      <c r="O699" s="1759"/>
      <c r="P699" s="1759"/>
      <c r="Q699" s="1759"/>
      <c r="R699" s="1759"/>
      <c r="S699" s="1759"/>
      <c r="T699" s="1759"/>
    </row>
    <row r="700" spans="1:20" ht="16.5" customHeight="1">
      <c r="A700" s="1759"/>
      <c r="B700" s="1759"/>
      <c r="C700" s="1759"/>
      <c r="D700" s="1759"/>
      <c r="E700" s="1759"/>
      <c r="F700" s="1759"/>
      <c r="G700" s="1759"/>
      <c r="H700" s="1759"/>
      <c r="I700" s="1759"/>
      <c r="J700" s="1759"/>
      <c r="K700" s="1759"/>
      <c r="L700" s="1759"/>
      <c r="M700" s="1759"/>
      <c r="N700" s="1759"/>
      <c r="O700" s="1759"/>
      <c r="P700" s="1759"/>
      <c r="Q700" s="1759"/>
      <c r="R700" s="1759"/>
      <c r="S700" s="1759"/>
      <c r="T700" s="1759"/>
    </row>
    <row r="701" spans="1:20" ht="16.5" customHeight="1">
      <c r="A701" s="1759"/>
      <c r="B701" s="1759"/>
      <c r="C701" s="1759"/>
      <c r="D701" s="1759"/>
      <c r="E701" s="1759"/>
      <c r="F701" s="1759"/>
      <c r="G701" s="1759"/>
      <c r="H701" s="1759"/>
      <c r="I701" s="1759"/>
      <c r="J701" s="1759"/>
      <c r="K701" s="1759"/>
      <c r="L701" s="1759"/>
      <c r="M701" s="1759"/>
      <c r="N701" s="1759"/>
      <c r="O701" s="1759"/>
      <c r="P701" s="1759"/>
      <c r="Q701" s="1759"/>
      <c r="R701" s="1759"/>
      <c r="S701" s="1759"/>
      <c r="T701" s="1759"/>
    </row>
    <row r="702" spans="1:20" ht="16.5" customHeight="1">
      <c r="A702" s="1759"/>
      <c r="B702" s="1759"/>
      <c r="C702" s="1759"/>
      <c r="D702" s="1759"/>
      <c r="E702" s="1759"/>
      <c r="F702" s="1759"/>
      <c r="G702" s="1759"/>
      <c r="H702" s="1759"/>
      <c r="I702" s="1759"/>
      <c r="J702" s="1759"/>
      <c r="K702" s="1759"/>
      <c r="L702" s="1759"/>
      <c r="M702" s="1759"/>
      <c r="N702" s="1759"/>
      <c r="O702" s="1759"/>
      <c r="P702" s="1759"/>
      <c r="Q702" s="1759"/>
      <c r="R702" s="1759"/>
      <c r="S702" s="1759"/>
      <c r="T702" s="1759"/>
    </row>
    <row r="703" spans="1:20" ht="16.5" customHeight="1">
      <c r="A703" s="1759"/>
      <c r="B703" s="1759"/>
      <c r="C703" s="1759"/>
      <c r="D703" s="1759"/>
      <c r="E703" s="1759"/>
      <c r="F703" s="1759"/>
      <c r="G703" s="1759"/>
      <c r="H703" s="1759"/>
      <c r="I703" s="1759"/>
      <c r="J703" s="1759"/>
      <c r="K703" s="1759"/>
      <c r="L703" s="1759"/>
      <c r="M703" s="1759"/>
      <c r="N703" s="1759"/>
      <c r="O703" s="1759"/>
      <c r="P703" s="1759"/>
      <c r="Q703" s="1759"/>
      <c r="R703" s="1759"/>
      <c r="S703" s="1759"/>
      <c r="T703" s="1759"/>
    </row>
    <row r="704" spans="1:20" ht="16.5" customHeight="1">
      <c r="A704" s="1759"/>
      <c r="B704" s="1759"/>
      <c r="C704" s="1759"/>
      <c r="D704" s="1759"/>
      <c r="E704" s="1759"/>
      <c r="F704" s="1759"/>
      <c r="G704" s="1759"/>
      <c r="H704" s="1759"/>
      <c r="I704" s="1759"/>
      <c r="J704" s="1759"/>
      <c r="K704" s="1759"/>
      <c r="L704" s="1759"/>
      <c r="M704" s="1759"/>
      <c r="N704" s="1759"/>
      <c r="O704" s="1759"/>
      <c r="P704" s="1759"/>
      <c r="Q704" s="1759"/>
      <c r="R704" s="1759"/>
      <c r="S704" s="1759"/>
      <c r="T704" s="1759"/>
    </row>
    <row r="705" spans="1:20" ht="16.5" customHeight="1">
      <c r="A705" s="1759"/>
      <c r="B705" s="1759"/>
      <c r="C705" s="1759"/>
      <c r="D705" s="1759"/>
      <c r="E705" s="1759"/>
      <c r="F705" s="1759"/>
      <c r="G705" s="1759"/>
      <c r="H705" s="1759"/>
      <c r="I705" s="1759"/>
      <c r="J705" s="1759"/>
      <c r="K705" s="1759"/>
      <c r="L705" s="1759"/>
      <c r="M705" s="1759"/>
      <c r="N705" s="1759"/>
      <c r="O705" s="1759"/>
      <c r="P705" s="1759"/>
      <c r="Q705" s="1759"/>
      <c r="R705" s="1759"/>
      <c r="S705" s="1759"/>
      <c r="T705" s="1759"/>
    </row>
    <row r="706" spans="1:20" ht="16.5" customHeight="1">
      <c r="A706" s="1759"/>
      <c r="B706" s="1759"/>
      <c r="C706" s="1759"/>
      <c r="D706" s="1759"/>
      <c r="E706" s="1759"/>
      <c r="F706" s="1759"/>
      <c r="G706" s="1759"/>
      <c r="H706" s="1759"/>
      <c r="I706" s="1759"/>
      <c r="J706" s="1759"/>
      <c r="K706" s="1759"/>
      <c r="L706" s="1759"/>
      <c r="M706" s="1759"/>
      <c r="N706" s="1759"/>
      <c r="O706" s="1759"/>
      <c r="P706" s="1759"/>
      <c r="Q706" s="1759"/>
      <c r="R706" s="1759"/>
      <c r="S706" s="1759"/>
      <c r="T706" s="1759"/>
    </row>
    <row r="707" spans="1:20" ht="16.5" customHeight="1">
      <c r="A707" s="1759"/>
      <c r="B707" s="1759"/>
      <c r="C707" s="1759"/>
      <c r="D707" s="1759"/>
      <c r="E707" s="1759"/>
      <c r="F707" s="1759"/>
      <c r="G707" s="1759"/>
      <c r="H707" s="1759"/>
      <c r="I707" s="1759"/>
      <c r="J707" s="1759"/>
      <c r="K707" s="1759"/>
      <c r="L707" s="1759"/>
      <c r="M707" s="1759"/>
      <c r="N707" s="1759"/>
      <c r="O707" s="1759"/>
      <c r="P707" s="1759"/>
      <c r="Q707" s="1759"/>
      <c r="R707" s="1759"/>
      <c r="S707" s="1759"/>
      <c r="T707" s="1759"/>
    </row>
    <row r="708" spans="1:20" ht="16.5" customHeight="1">
      <c r="A708" s="1759"/>
      <c r="B708" s="1759"/>
      <c r="C708" s="1759"/>
      <c r="D708" s="1759"/>
      <c r="E708" s="1759"/>
      <c r="F708" s="1759"/>
      <c r="G708" s="1759"/>
      <c r="H708" s="1759"/>
      <c r="I708" s="1759"/>
      <c r="J708" s="1759"/>
      <c r="K708" s="1759"/>
      <c r="L708" s="1759"/>
      <c r="M708" s="1759"/>
      <c r="N708" s="1759"/>
      <c r="O708" s="1759"/>
      <c r="P708" s="1759"/>
      <c r="Q708" s="1759"/>
      <c r="R708" s="1759"/>
      <c r="S708" s="1759"/>
      <c r="T708" s="1759"/>
    </row>
    <row r="709" spans="1:20" ht="16.5" customHeight="1">
      <c r="A709" s="1759"/>
      <c r="B709" s="1759"/>
      <c r="C709" s="1759"/>
      <c r="D709" s="1759"/>
      <c r="E709" s="1759"/>
      <c r="F709" s="1759"/>
      <c r="G709" s="1759"/>
      <c r="H709" s="1759"/>
      <c r="I709" s="1759"/>
      <c r="J709" s="1759"/>
      <c r="K709" s="1759"/>
      <c r="L709" s="1759"/>
      <c r="M709" s="1759"/>
      <c r="N709" s="1759"/>
      <c r="O709" s="1759"/>
      <c r="P709" s="1759"/>
      <c r="Q709" s="1759"/>
      <c r="R709" s="1759"/>
      <c r="S709" s="1759"/>
      <c r="T709" s="1759"/>
    </row>
    <row r="710" spans="1:20" ht="16.5" customHeight="1">
      <c r="A710" s="1759"/>
      <c r="B710" s="1759"/>
      <c r="C710" s="1759"/>
      <c r="D710" s="1759"/>
      <c r="E710" s="1759"/>
      <c r="F710" s="1759"/>
      <c r="G710" s="1759"/>
      <c r="H710" s="1759"/>
      <c r="I710" s="1759"/>
      <c r="J710" s="1759"/>
      <c r="K710" s="1759"/>
      <c r="L710" s="1759"/>
      <c r="M710" s="1759"/>
      <c r="N710" s="1759"/>
      <c r="O710" s="1759"/>
      <c r="P710" s="1759"/>
      <c r="Q710" s="1759"/>
      <c r="R710" s="1759"/>
      <c r="S710" s="1759"/>
      <c r="T710" s="1759"/>
    </row>
    <row r="711" spans="1:20" ht="16.5" customHeight="1">
      <c r="A711" s="1759"/>
      <c r="B711" s="1759"/>
      <c r="C711" s="1759"/>
      <c r="D711" s="1759"/>
      <c r="E711" s="1759"/>
      <c r="F711" s="1759"/>
      <c r="G711" s="1759"/>
      <c r="H711" s="1759"/>
      <c r="I711" s="1759"/>
      <c r="J711" s="1759"/>
      <c r="K711" s="1759"/>
      <c r="L711" s="1759"/>
      <c r="M711" s="1759"/>
      <c r="N711" s="1759"/>
      <c r="O711" s="1759"/>
      <c r="P711" s="1759"/>
      <c r="Q711" s="1759"/>
      <c r="R711" s="1759"/>
      <c r="S711" s="1759"/>
      <c r="T711" s="1759"/>
    </row>
    <row r="712" spans="1:20" ht="16.5" customHeight="1">
      <c r="A712" s="1759"/>
      <c r="B712" s="1759"/>
      <c r="C712" s="1759"/>
      <c r="D712" s="1759"/>
      <c r="E712" s="1759"/>
      <c r="F712" s="1759"/>
      <c r="G712" s="1759"/>
      <c r="H712" s="1759"/>
      <c r="I712" s="1759"/>
      <c r="J712" s="1759"/>
      <c r="K712" s="1759"/>
      <c r="L712" s="1759"/>
      <c r="M712" s="1759"/>
      <c r="N712" s="1759"/>
      <c r="O712" s="1759"/>
      <c r="P712" s="1759"/>
      <c r="Q712" s="1759"/>
      <c r="R712" s="1759"/>
      <c r="S712" s="1759"/>
      <c r="T712" s="1759"/>
    </row>
    <row r="713" spans="1:20" ht="16.5" customHeight="1">
      <c r="A713" s="1759"/>
      <c r="B713" s="1759"/>
      <c r="C713" s="1759"/>
      <c r="D713" s="1759"/>
      <c r="E713" s="1759"/>
      <c r="F713" s="1759"/>
      <c r="G713" s="1759"/>
      <c r="H713" s="1759"/>
      <c r="I713" s="1759"/>
      <c r="J713" s="1759"/>
      <c r="K713" s="1759"/>
      <c r="L713" s="1759"/>
      <c r="M713" s="1759"/>
      <c r="N713" s="1759"/>
      <c r="O713" s="1759"/>
      <c r="P713" s="1759"/>
      <c r="Q713" s="1759"/>
      <c r="R713" s="1759"/>
      <c r="S713" s="1759"/>
      <c r="T713" s="1759"/>
    </row>
    <row r="714" spans="1:20" ht="16.5" customHeight="1">
      <c r="A714" s="1759"/>
      <c r="B714" s="1759"/>
      <c r="C714" s="1759"/>
      <c r="D714" s="1759"/>
      <c r="E714" s="1759"/>
      <c r="F714" s="1759"/>
      <c r="G714" s="1759"/>
      <c r="H714" s="1759"/>
      <c r="I714" s="1759"/>
      <c r="J714" s="1759"/>
      <c r="K714" s="1759"/>
      <c r="L714" s="1759"/>
      <c r="M714" s="1759"/>
      <c r="N714" s="1759"/>
      <c r="O714" s="1759"/>
      <c r="P714" s="1759"/>
      <c r="Q714" s="1759"/>
      <c r="R714" s="1759"/>
      <c r="S714" s="1759"/>
      <c r="T714" s="1759"/>
    </row>
    <row r="715" spans="1:20" ht="16.5" customHeight="1">
      <c r="A715" s="1759"/>
      <c r="B715" s="1759"/>
      <c r="C715" s="1759"/>
      <c r="D715" s="1759"/>
      <c r="E715" s="1759"/>
      <c r="F715" s="1759"/>
      <c r="G715" s="1759"/>
      <c r="H715" s="1759"/>
      <c r="I715" s="1759"/>
      <c r="J715" s="1759"/>
      <c r="K715" s="1759"/>
      <c r="L715" s="1759"/>
      <c r="M715" s="1759"/>
      <c r="N715" s="1759"/>
      <c r="O715" s="1759"/>
      <c r="P715" s="1759"/>
      <c r="Q715" s="1759"/>
      <c r="R715" s="1759"/>
      <c r="S715" s="1759"/>
      <c r="T715" s="1759"/>
    </row>
    <row r="716" spans="1:20" ht="16.5" customHeight="1">
      <c r="A716" s="1759"/>
      <c r="B716" s="1759"/>
      <c r="C716" s="1759"/>
      <c r="D716" s="1759"/>
      <c r="E716" s="1759"/>
      <c r="F716" s="1759"/>
      <c r="G716" s="1759"/>
      <c r="H716" s="1759"/>
      <c r="I716" s="1759"/>
      <c r="J716" s="1759"/>
      <c r="K716" s="1759"/>
      <c r="L716" s="1759"/>
      <c r="M716" s="1759"/>
      <c r="N716" s="1759"/>
      <c r="O716" s="1759"/>
      <c r="P716" s="1759"/>
      <c r="Q716" s="1759"/>
      <c r="R716" s="1759"/>
      <c r="S716" s="1759"/>
      <c r="T716" s="1759"/>
    </row>
    <row r="717" spans="1:20" ht="16.5" customHeight="1">
      <c r="A717" s="1759"/>
      <c r="B717" s="1759"/>
      <c r="C717" s="1759"/>
      <c r="D717" s="1759"/>
      <c r="E717" s="1759"/>
      <c r="F717" s="1759"/>
      <c r="G717" s="1759"/>
      <c r="H717" s="1759"/>
      <c r="I717" s="1759"/>
      <c r="J717" s="1759"/>
      <c r="K717" s="1759"/>
      <c r="L717" s="1759"/>
      <c r="M717" s="1759"/>
      <c r="N717" s="1759"/>
      <c r="O717" s="1759"/>
      <c r="P717" s="1759"/>
      <c r="Q717" s="1759"/>
      <c r="R717" s="1759"/>
      <c r="S717" s="1759"/>
      <c r="T717" s="1759"/>
    </row>
    <row r="718" spans="1:20" ht="16.5" customHeight="1">
      <c r="A718" s="1759"/>
      <c r="B718" s="1759"/>
      <c r="C718" s="1759"/>
      <c r="D718" s="1759"/>
      <c r="E718" s="1759"/>
      <c r="F718" s="1759"/>
      <c r="G718" s="1759"/>
      <c r="H718" s="1759"/>
      <c r="I718" s="1759"/>
      <c r="J718" s="1759"/>
      <c r="K718" s="1759"/>
      <c r="L718" s="1759"/>
      <c r="M718" s="1759"/>
      <c r="N718" s="1759"/>
      <c r="O718" s="1759"/>
      <c r="P718" s="1759"/>
      <c r="Q718" s="1759"/>
      <c r="R718" s="1759"/>
      <c r="S718" s="1759"/>
      <c r="T718" s="1759"/>
    </row>
    <row r="719" spans="1:20" ht="16.5" customHeight="1">
      <c r="A719" s="1759"/>
      <c r="B719" s="1759"/>
      <c r="C719" s="1759"/>
      <c r="D719" s="1759"/>
      <c r="E719" s="1759"/>
      <c r="F719" s="1759"/>
      <c r="G719" s="1759"/>
      <c r="H719" s="1759"/>
      <c r="I719" s="1759"/>
      <c r="J719" s="1759"/>
      <c r="K719" s="1759"/>
      <c r="L719" s="1759"/>
      <c r="M719" s="1759"/>
      <c r="N719" s="1759"/>
      <c r="O719" s="1759"/>
      <c r="P719" s="1759"/>
      <c r="Q719" s="1759"/>
      <c r="R719" s="1759"/>
      <c r="S719" s="1759"/>
      <c r="T719" s="1759"/>
    </row>
    <row r="720" spans="1:20" ht="16.5" customHeight="1">
      <c r="A720" s="1759"/>
      <c r="B720" s="1759"/>
      <c r="C720" s="1759"/>
      <c r="D720" s="1759"/>
      <c r="E720" s="1759"/>
      <c r="F720" s="1759"/>
      <c r="G720" s="1759"/>
      <c r="H720" s="1759"/>
      <c r="I720" s="1759"/>
      <c r="J720" s="1759"/>
      <c r="K720" s="1759"/>
      <c r="L720" s="1759"/>
      <c r="M720" s="1759"/>
      <c r="N720" s="1759"/>
      <c r="O720" s="1759"/>
      <c r="P720" s="1759"/>
      <c r="Q720" s="1759"/>
      <c r="R720" s="1759"/>
      <c r="S720" s="1759"/>
      <c r="T720" s="1759"/>
    </row>
    <row r="721" spans="1:20" ht="16.5" customHeight="1">
      <c r="A721" s="1759"/>
      <c r="B721" s="1759"/>
      <c r="C721" s="1759"/>
      <c r="D721" s="1759"/>
      <c r="E721" s="1759"/>
      <c r="F721" s="1759"/>
      <c r="G721" s="1759"/>
      <c r="H721" s="1759"/>
      <c r="I721" s="1759"/>
      <c r="J721" s="1759"/>
      <c r="K721" s="1759"/>
      <c r="L721" s="1759"/>
      <c r="M721" s="1759"/>
      <c r="N721" s="1759"/>
      <c r="O721" s="1759"/>
      <c r="P721" s="1759"/>
      <c r="Q721" s="1759"/>
      <c r="R721" s="1759"/>
      <c r="S721" s="1759"/>
      <c r="T721" s="1759"/>
    </row>
    <row r="722" spans="1:20" ht="16.5" customHeight="1">
      <c r="A722" s="1759"/>
      <c r="B722" s="1759"/>
      <c r="C722" s="1759"/>
      <c r="D722" s="1759"/>
      <c r="E722" s="1759"/>
      <c r="F722" s="1759"/>
      <c r="G722" s="1759"/>
      <c r="H722" s="1759"/>
      <c r="I722" s="1759"/>
      <c r="J722" s="1759"/>
      <c r="K722" s="1759"/>
      <c r="L722" s="1759"/>
      <c r="M722" s="1759"/>
      <c r="N722" s="1759"/>
      <c r="O722" s="1759"/>
      <c r="P722" s="1759"/>
      <c r="Q722" s="1759"/>
      <c r="R722" s="1759"/>
      <c r="S722" s="1759"/>
      <c r="T722" s="1759"/>
    </row>
    <row r="723" spans="1:20" ht="16.5" customHeight="1">
      <c r="A723" s="1759"/>
      <c r="B723" s="1759"/>
      <c r="C723" s="1759"/>
      <c r="D723" s="1759"/>
      <c r="E723" s="1759"/>
      <c r="F723" s="1759"/>
      <c r="G723" s="1759"/>
      <c r="H723" s="1759"/>
      <c r="I723" s="1759"/>
      <c r="J723" s="1759"/>
      <c r="K723" s="1759"/>
      <c r="L723" s="1759"/>
      <c r="M723" s="1759"/>
      <c r="N723" s="1759"/>
      <c r="O723" s="1759"/>
      <c r="P723" s="1759"/>
      <c r="Q723" s="1759"/>
      <c r="R723" s="1759"/>
      <c r="S723" s="1759"/>
      <c r="T723" s="1759"/>
    </row>
    <row r="724" spans="1:20" ht="16.5" customHeight="1">
      <c r="A724" s="1759"/>
      <c r="B724" s="1759"/>
      <c r="C724" s="1759"/>
      <c r="D724" s="1759"/>
      <c r="E724" s="1759"/>
      <c r="F724" s="1759"/>
      <c r="G724" s="1759"/>
      <c r="H724" s="1759"/>
      <c r="I724" s="1759"/>
      <c r="J724" s="1759"/>
      <c r="K724" s="1759"/>
      <c r="L724" s="1759"/>
      <c r="M724" s="1759"/>
      <c r="N724" s="1759"/>
      <c r="O724" s="1759"/>
      <c r="P724" s="1759"/>
      <c r="Q724" s="1759"/>
      <c r="R724" s="1759"/>
      <c r="S724" s="1759"/>
      <c r="T724" s="1759"/>
    </row>
    <row r="725" spans="1:20" ht="16.5" customHeight="1">
      <c r="A725" s="1759"/>
      <c r="B725" s="1759"/>
      <c r="C725" s="1759"/>
      <c r="D725" s="1759"/>
      <c r="E725" s="1759"/>
      <c r="F725" s="1759"/>
      <c r="G725" s="1759"/>
      <c r="H725" s="1759"/>
      <c r="I725" s="1759"/>
      <c r="J725" s="1759"/>
      <c r="K725" s="1759"/>
      <c r="L725" s="1759"/>
      <c r="M725" s="1759"/>
      <c r="N725" s="1759"/>
      <c r="O725" s="1759"/>
      <c r="P725" s="1759"/>
      <c r="Q725" s="1759"/>
      <c r="R725" s="1759"/>
      <c r="S725" s="1759"/>
      <c r="T725" s="1759"/>
    </row>
    <row r="726" spans="1:20" ht="16.5" customHeight="1">
      <c r="A726" s="1759"/>
      <c r="B726" s="1759"/>
      <c r="C726" s="1759"/>
      <c r="D726" s="1759"/>
      <c r="E726" s="1759"/>
      <c r="F726" s="1759"/>
      <c r="G726" s="1759"/>
      <c r="H726" s="1759"/>
      <c r="I726" s="1759"/>
      <c r="J726" s="1759"/>
      <c r="K726" s="1759"/>
      <c r="L726" s="1759"/>
      <c r="M726" s="1759"/>
      <c r="N726" s="1759"/>
      <c r="O726" s="1759"/>
      <c r="P726" s="1759"/>
      <c r="Q726" s="1759"/>
      <c r="R726" s="1759"/>
      <c r="S726" s="1759"/>
      <c r="T726" s="1759"/>
    </row>
    <row r="727" spans="1:20" ht="16.5" customHeight="1">
      <c r="A727" s="1759"/>
      <c r="B727" s="1759"/>
      <c r="C727" s="1759"/>
      <c r="D727" s="1759"/>
      <c r="E727" s="1759"/>
      <c r="F727" s="1759"/>
      <c r="G727" s="1759"/>
      <c r="H727" s="1759"/>
      <c r="I727" s="1759"/>
      <c r="J727" s="1759"/>
      <c r="K727" s="1759"/>
      <c r="L727" s="1759"/>
      <c r="M727" s="1759"/>
      <c r="N727" s="1759"/>
      <c r="O727" s="1759"/>
      <c r="P727" s="1759"/>
      <c r="Q727" s="1759"/>
      <c r="R727" s="1759"/>
      <c r="S727" s="1759"/>
      <c r="T727" s="1759"/>
    </row>
    <row r="728" spans="1:20" ht="16.5" customHeight="1">
      <c r="A728" s="1759"/>
      <c r="B728" s="1759"/>
      <c r="C728" s="1759"/>
      <c r="D728" s="1759"/>
      <c r="E728" s="1759"/>
      <c r="F728" s="1759"/>
      <c r="G728" s="1759"/>
      <c r="H728" s="1759"/>
      <c r="I728" s="1759"/>
      <c r="J728" s="1759"/>
      <c r="K728" s="1759"/>
      <c r="L728" s="1759"/>
      <c r="M728" s="1759"/>
      <c r="N728" s="1759"/>
      <c r="O728" s="1759"/>
      <c r="P728" s="1759"/>
      <c r="Q728" s="1759"/>
      <c r="R728" s="1759"/>
      <c r="S728" s="1759"/>
      <c r="T728" s="1759"/>
    </row>
    <row r="729" spans="1:20" ht="16.5" customHeight="1">
      <c r="A729" s="1759"/>
      <c r="B729" s="1759"/>
      <c r="C729" s="1759"/>
      <c r="D729" s="1759"/>
      <c r="E729" s="1759"/>
      <c r="F729" s="1759"/>
      <c r="G729" s="1759"/>
      <c r="H729" s="1759"/>
      <c r="I729" s="1759"/>
      <c r="J729" s="1759"/>
      <c r="K729" s="1759"/>
      <c r="L729" s="1759"/>
      <c r="M729" s="1759"/>
      <c r="N729" s="1759"/>
      <c r="O729" s="1759"/>
      <c r="P729" s="1759"/>
      <c r="Q729" s="1759"/>
      <c r="R729" s="1759"/>
      <c r="S729" s="1759"/>
      <c r="T729" s="1759"/>
    </row>
    <row r="730" spans="1:20" ht="16.5" customHeight="1">
      <c r="A730" s="1759"/>
      <c r="B730" s="1759"/>
      <c r="C730" s="1759"/>
      <c r="D730" s="1759"/>
      <c r="E730" s="1759"/>
      <c r="F730" s="1759"/>
      <c r="G730" s="1759"/>
      <c r="H730" s="1759"/>
      <c r="I730" s="1759"/>
      <c r="J730" s="1759"/>
      <c r="K730" s="1759"/>
      <c r="L730" s="1759"/>
      <c r="M730" s="1759"/>
      <c r="N730" s="1759"/>
      <c r="O730" s="1759"/>
      <c r="P730" s="1759"/>
      <c r="Q730" s="1759"/>
      <c r="R730" s="1759"/>
      <c r="S730" s="1759"/>
      <c r="T730" s="1759"/>
    </row>
    <row r="731" spans="1:20" ht="16.5" customHeight="1">
      <c r="A731" s="1759"/>
      <c r="B731" s="1759"/>
      <c r="C731" s="1759"/>
      <c r="D731" s="1759"/>
      <c r="E731" s="1759"/>
      <c r="F731" s="1759"/>
      <c r="G731" s="1759"/>
      <c r="H731" s="1759"/>
      <c r="I731" s="1759"/>
      <c r="J731" s="1759"/>
      <c r="K731" s="1759"/>
      <c r="L731" s="1759"/>
      <c r="M731" s="1759"/>
      <c r="N731" s="1759"/>
      <c r="O731" s="1759"/>
      <c r="P731" s="1759"/>
      <c r="Q731" s="1759"/>
      <c r="R731" s="1759"/>
      <c r="S731" s="1759"/>
      <c r="T731" s="1759"/>
    </row>
    <row r="732" spans="1:20" ht="16.5" customHeight="1">
      <c r="A732" s="1759"/>
      <c r="B732" s="1759"/>
      <c r="C732" s="1759"/>
      <c r="D732" s="1759"/>
      <c r="E732" s="1759"/>
      <c r="F732" s="1759"/>
      <c r="G732" s="1759"/>
      <c r="H732" s="1759"/>
      <c r="I732" s="1759"/>
      <c r="J732" s="1759"/>
      <c r="K732" s="1759"/>
      <c r="L732" s="1759"/>
      <c r="M732" s="1759"/>
      <c r="N732" s="1759"/>
      <c r="O732" s="1759"/>
      <c r="P732" s="1759"/>
      <c r="Q732" s="1759"/>
      <c r="R732" s="1759"/>
      <c r="S732" s="1759"/>
      <c r="T732" s="1759"/>
    </row>
    <row r="733" spans="1:20" ht="16.5" customHeight="1">
      <c r="A733" s="1759"/>
      <c r="B733" s="1759"/>
      <c r="C733" s="1759"/>
      <c r="D733" s="1759"/>
      <c r="E733" s="1759"/>
      <c r="F733" s="1759"/>
      <c r="G733" s="1759"/>
      <c r="H733" s="1759"/>
      <c r="I733" s="1759"/>
      <c r="J733" s="1759"/>
      <c r="K733" s="1759"/>
      <c r="L733" s="1759"/>
      <c r="M733" s="1759"/>
      <c r="N733" s="1759"/>
      <c r="O733" s="1759"/>
      <c r="P733" s="1759"/>
      <c r="Q733" s="1759"/>
      <c r="R733" s="1759"/>
      <c r="S733" s="1759"/>
      <c r="T733" s="1759"/>
    </row>
    <row r="734" spans="1:20" ht="16.5" customHeight="1">
      <c r="A734" s="1759"/>
      <c r="B734" s="1759"/>
      <c r="C734" s="1759"/>
      <c r="D734" s="1759"/>
      <c r="E734" s="1759"/>
      <c r="F734" s="1759"/>
      <c r="G734" s="1759"/>
      <c r="H734" s="1759"/>
      <c r="I734" s="1759"/>
      <c r="J734" s="1759"/>
      <c r="K734" s="1759"/>
      <c r="L734" s="1759"/>
      <c r="M734" s="1759"/>
      <c r="N734" s="1759"/>
      <c r="O734" s="1759"/>
      <c r="P734" s="1759"/>
      <c r="Q734" s="1759"/>
      <c r="R734" s="1759"/>
      <c r="S734" s="1759"/>
      <c r="T734" s="1759"/>
    </row>
    <row r="735" spans="1:20" ht="16.5" customHeight="1">
      <c r="A735" s="1759"/>
      <c r="B735" s="1759"/>
      <c r="C735" s="1759"/>
      <c r="D735" s="1759"/>
      <c r="E735" s="1759"/>
      <c r="F735" s="1759"/>
      <c r="G735" s="1759"/>
      <c r="H735" s="1759"/>
      <c r="I735" s="1759"/>
      <c r="J735" s="1759"/>
      <c r="K735" s="1759"/>
      <c r="L735" s="1759"/>
      <c r="M735" s="1759"/>
      <c r="N735" s="1759"/>
      <c r="O735" s="1759"/>
      <c r="P735" s="1759"/>
      <c r="Q735" s="1759"/>
      <c r="R735" s="1759"/>
      <c r="S735" s="1759"/>
      <c r="T735" s="1759"/>
    </row>
    <row r="736" spans="1:20" ht="16.5" customHeight="1">
      <c r="A736" s="1759"/>
      <c r="B736" s="1759"/>
      <c r="C736" s="1759"/>
      <c r="D736" s="1759"/>
      <c r="E736" s="1759"/>
      <c r="F736" s="1759"/>
      <c r="G736" s="1759"/>
      <c r="H736" s="1759"/>
      <c r="I736" s="1759"/>
      <c r="J736" s="1759"/>
      <c r="K736" s="1759"/>
      <c r="L736" s="1759"/>
      <c r="M736" s="1759"/>
      <c r="N736" s="1759"/>
      <c r="O736" s="1759"/>
      <c r="P736" s="1759"/>
      <c r="Q736" s="1759"/>
      <c r="R736" s="1759"/>
      <c r="S736" s="1759"/>
      <c r="T736" s="1759"/>
    </row>
    <row r="737" spans="1:20" ht="16.5" customHeight="1">
      <c r="A737" s="1759"/>
      <c r="B737" s="1759"/>
      <c r="C737" s="1759"/>
      <c r="D737" s="1759"/>
      <c r="E737" s="1759"/>
      <c r="F737" s="1759"/>
      <c r="G737" s="1759"/>
      <c r="H737" s="1759"/>
      <c r="I737" s="1759"/>
      <c r="J737" s="1759"/>
      <c r="K737" s="1759"/>
      <c r="L737" s="1759"/>
      <c r="M737" s="1759"/>
      <c r="N737" s="1759"/>
      <c r="O737" s="1759"/>
      <c r="P737" s="1759"/>
      <c r="Q737" s="1759"/>
      <c r="R737" s="1759"/>
      <c r="S737" s="1759"/>
      <c r="T737" s="1759"/>
    </row>
    <row r="738" spans="1:20" ht="16.5" customHeight="1">
      <c r="A738" s="1759"/>
      <c r="B738" s="1759"/>
      <c r="C738" s="1759"/>
      <c r="D738" s="1759"/>
      <c r="E738" s="1759"/>
      <c r="F738" s="1759"/>
      <c r="G738" s="1759"/>
      <c r="H738" s="1759"/>
      <c r="I738" s="1759"/>
      <c r="J738" s="1759"/>
      <c r="K738" s="1759"/>
      <c r="L738" s="1759"/>
      <c r="M738" s="1759"/>
      <c r="N738" s="1759"/>
      <c r="O738" s="1759"/>
      <c r="P738" s="1759"/>
      <c r="Q738" s="1759"/>
      <c r="R738" s="1759"/>
      <c r="S738" s="1759"/>
      <c r="T738" s="1759"/>
    </row>
    <row r="739" spans="1:20" ht="16.5" customHeight="1">
      <c r="A739" s="1759"/>
      <c r="B739" s="1759"/>
      <c r="C739" s="1759"/>
      <c r="D739" s="1759"/>
      <c r="E739" s="1759"/>
      <c r="F739" s="1759"/>
      <c r="G739" s="1759"/>
      <c r="H739" s="1759"/>
      <c r="I739" s="1759"/>
      <c r="J739" s="1759"/>
      <c r="K739" s="1759"/>
      <c r="L739" s="1759"/>
      <c r="M739" s="1759"/>
      <c r="N739" s="1759"/>
      <c r="O739" s="1759"/>
      <c r="P739" s="1759"/>
      <c r="Q739" s="1759"/>
      <c r="R739" s="1759"/>
      <c r="S739" s="1759"/>
      <c r="T739" s="1759"/>
    </row>
    <row r="740" spans="1:20" ht="16.5" customHeight="1">
      <c r="A740" s="1759"/>
      <c r="B740" s="1759"/>
      <c r="C740" s="1759"/>
      <c r="D740" s="1759"/>
      <c r="E740" s="1759"/>
      <c r="F740" s="1759"/>
      <c r="G740" s="1759"/>
      <c r="H740" s="1759"/>
      <c r="I740" s="1759"/>
      <c r="J740" s="1759"/>
      <c r="K740" s="1759"/>
      <c r="L740" s="1759"/>
      <c r="M740" s="1759"/>
      <c r="N740" s="1759"/>
      <c r="O740" s="1759"/>
      <c r="P740" s="1759"/>
      <c r="Q740" s="1759"/>
      <c r="R740" s="1759"/>
      <c r="S740" s="1759"/>
      <c r="T740" s="1759"/>
    </row>
    <row r="741" spans="1:20" ht="16.5" customHeight="1">
      <c r="A741" s="1759"/>
      <c r="B741" s="1759"/>
      <c r="C741" s="1759"/>
      <c r="D741" s="1759"/>
      <c r="E741" s="1759"/>
      <c r="F741" s="1759"/>
      <c r="G741" s="1759"/>
      <c r="H741" s="1759"/>
      <c r="I741" s="1759"/>
      <c r="J741" s="1759"/>
      <c r="K741" s="1759"/>
      <c r="L741" s="1759"/>
      <c r="M741" s="1759"/>
      <c r="N741" s="1759"/>
      <c r="O741" s="1759"/>
      <c r="P741" s="1759"/>
      <c r="Q741" s="1759"/>
      <c r="R741" s="1759"/>
      <c r="S741" s="1759"/>
      <c r="T741" s="1759"/>
    </row>
    <row r="742" spans="1:20" ht="16.5" customHeight="1">
      <c r="A742" s="1759"/>
      <c r="B742" s="1759"/>
      <c r="C742" s="1759"/>
      <c r="D742" s="1759"/>
      <c r="E742" s="1759"/>
      <c r="F742" s="1759"/>
      <c r="G742" s="1759"/>
      <c r="H742" s="1759"/>
      <c r="I742" s="1759"/>
      <c r="J742" s="1759"/>
      <c r="K742" s="1759"/>
      <c r="L742" s="1759"/>
      <c r="M742" s="1759"/>
      <c r="N742" s="1759"/>
      <c r="O742" s="1759"/>
      <c r="P742" s="1759"/>
      <c r="Q742" s="1759"/>
      <c r="R742" s="1759"/>
      <c r="S742" s="1759"/>
      <c r="T742" s="1759"/>
    </row>
    <row r="743" spans="1:20" ht="16.5" customHeight="1">
      <c r="A743" s="1759"/>
      <c r="B743" s="1759"/>
      <c r="C743" s="1759"/>
      <c r="D743" s="1759"/>
      <c r="E743" s="1759"/>
      <c r="F743" s="1759"/>
      <c r="G743" s="1759"/>
      <c r="H743" s="1759"/>
      <c r="I743" s="1759"/>
      <c r="J743" s="1759"/>
      <c r="K743" s="1759"/>
      <c r="L743" s="1759"/>
      <c r="M743" s="1759"/>
      <c r="N743" s="1759"/>
      <c r="O743" s="1759"/>
      <c r="P743" s="1759"/>
      <c r="Q743" s="1759"/>
      <c r="R743" s="1759"/>
      <c r="S743" s="1759"/>
      <c r="T743" s="1759"/>
    </row>
    <row r="744" spans="1:20" ht="16.5" customHeight="1">
      <c r="A744" s="1759"/>
      <c r="B744" s="1759"/>
      <c r="C744" s="1759"/>
      <c r="D744" s="1759"/>
      <c r="E744" s="1759"/>
      <c r="F744" s="1759"/>
      <c r="G744" s="1759"/>
      <c r="H744" s="1759"/>
      <c r="I744" s="1759"/>
      <c r="J744" s="1759"/>
      <c r="K744" s="1759"/>
      <c r="L744" s="1759"/>
      <c r="M744" s="1759"/>
      <c r="N744" s="1759"/>
      <c r="O744" s="1759"/>
      <c r="P744" s="1759"/>
      <c r="Q744" s="1759"/>
      <c r="R744" s="1759"/>
      <c r="S744" s="1759"/>
      <c r="T744" s="1759"/>
    </row>
    <row r="745" spans="1:20" ht="16.5" customHeight="1">
      <c r="A745" s="1759"/>
      <c r="B745" s="1759"/>
      <c r="C745" s="1759"/>
      <c r="D745" s="1759"/>
      <c r="E745" s="1759"/>
      <c r="F745" s="1759"/>
      <c r="G745" s="1759"/>
      <c r="H745" s="1759"/>
      <c r="I745" s="1759"/>
      <c r="J745" s="1759"/>
      <c r="K745" s="1759"/>
      <c r="L745" s="1759"/>
      <c r="M745" s="1759"/>
      <c r="N745" s="1759"/>
      <c r="O745" s="1759"/>
      <c r="P745" s="1759"/>
      <c r="Q745" s="1759"/>
      <c r="R745" s="1759"/>
      <c r="S745" s="1759"/>
      <c r="T745" s="1759"/>
    </row>
    <row r="746" spans="1:20" ht="16.5" customHeight="1">
      <c r="A746" s="1759"/>
      <c r="B746" s="1759"/>
      <c r="C746" s="1759"/>
      <c r="D746" s="1759"/>
      <c r="E746" s="1759"/>
      <c r="F746" s="1759"/>
      <c r="G746" s="1759"/>
      <c r="H746" s="1759"/>
      <c r="I746" s="1759"/>
      <c r="J746" s="1759"/>
      <c r="K746" s="1759"/>
      <c r="L746" s="1759"/>
      <c r="M746" s="1759"/>
      <c r="N746" s="1759"/>
      <c r="O746" s="1759"/>
      <c r="P746" s="1759"/>
      <c r="Q746" s="1759"/>
      <c r="R746" s="1759"/>
      <c r="S746" s="1759"/>
      <c r="T746" s="1759"/>
    </row>
    <row r="747" spans="1:20" ht="16.5" customHeight="1">
      <c r="A747" s="1759"/>
      <c r="B747" s="1759"/>
      <c r="C747" s="1759"/>
      <c r="D747" s="1759"/>
      <c r="E747" s="1759"/>
      <c r="F747" s="1759"/>
      <c r="G747" s="1759"/>
      <c r="H747" s="1759"/>
      <c r="I747" s="1759"/>
      <c r="J747" s="1759"/>
      <c r="K747" s="1759"/>
      <c r="L747" s="1759"/>
      <c r="M747" s="1759"/>
      <c r="N747" s="1759"/>
      <c r="O747" s="1759"/>
      <c r="P747" s="1759"/>
      <c r="Q747" s="1759"/>
      <c r="R747" s="1759"/>
      <c r="S747" s="1759"/>
      <c r="T747" s="1759"/>
    </row>
    <row r="748" spans="1:20" ht="16.5" customHeight="1">
      <c r="A748" s="1759"/>
      <c r="B748" s="1759"/>
      <c r="C748" s="1759"/>
      <c r="D748" s="1759"/>
      <c r="E748" s="1759"/>
      <c r="F748" s="1759"/>
      <c r="G748" s="1759"/>
      <c r="H748" s="1759"/>
      <c r="I748" s="1759"/>
      <c r="J748" s="1759"/>
      <c r="K748" s="1759"/>
      <c r="L748" s="1759"/>
      <c r="M748" s="1759"/>
      <c r="N748" s="1759"/>
      <c r="O748" s="1759"/>
      <c r="P748" s="1759"/>
      <c r="Q748" s="1759"/>
      <c r="R748" s="1759"/>
      <c r="S748" s="1759"/>
      <c r="T748" s="1759"/>
    </row>
    <row r="749" spans="1:20" ht="16.5" customHeight="1">
      <c r="A749" s="1759"/>
      <c r="B749" s="1759"/>
      <c r="C749" s="1759"/>
      <c r="D749" s="1759"/>
      <c r="E749" s="1759"/>
      <c r="F749" s="1759"/>
      <c r="G749" s="1759"/>
      <c r="H749" s="1759"/>
      <c r="I749" s="1759"/>
      <c r="J749" s="1759"/>
      <c r="K749" s="1759"/>
      <c r="L749" s="1759"/>
      <c r="M749" s="1759"/>
      <c r="N749" s="1759"/>
      <c r="O749" s="1759"/>
      <c r="P749" s="1759"/>
      <c r="Q749" s="1759"/>
      <c r="R749" s="1759"/>
      <c r="S749" s="1759"/>
      <c r="T749" s="1759"/>
    </row>
    <row r="750" spans="1:20" ht="16.5" customHeight="1">
      <c r="A750" s="1759"/>
      <c r="B750" s="1759"/>
      <c r="C750" s="1759"/>
      <c r="D750" s="1759"/>
      <c r="E750" s="1759"/>
      <c r="F750" s="1759"/>
      <c r="G750" s="1759"/>
      <c r="H750" s="1759"/>
      <c r="I750" s="1759"/>
      <c r="J750" s="1759"/>
      <c r="K750" s="1759"/>
      <c r="L750" s="1759"/>
      <c r="M750" s="1759"/>
      <c r="N750" s="1759"/>
      <c r="O750" s="1759"/>
      <c r="P750" s="1759"/>
      <c r="Q750" s="1759"/>
      <c r="R750" s="1759"/>
      <c r="S750" s="1759"/>
      <c r="T750" s="1759"/>
    </row>
    <row r="751" spans="1:20" ht="16.5" customHeight="1">
      <c r="A751" s="1759"/>
      <c r="B751" s="1759"/>
      <c r="C751" s="1759"/>
      <c r="D751" s="1759"/>
      <c r="E751" s="1759"/>
      <c r="F751" s="1759"/>
      <c r="G751" s="1759"/>
      <c r="H751" s="1759"/>
      <c r="I751" s="1759"/>
      <c r="J751" s="1759"/>
      <c r="K751" s="1759"/>
      <c r="L751" s="1759"/>
      <c r="M751" s="1759"/>
      <c r="N751" s="1759"/>
      <c r="O751" s="1759"/>
      <c r="P751" s="1759"/>
      <c r="Q751" s="1759"/>
      <c r="R751" s="1759"/>
      <c r="S751" s="1759"/>
      <c r="T751" s="1759"/>
    </row>
    <row r="752" spans="1:20" ht="16.5" customHeight="1">
      <c r="A752" s="1759"/>
      <c r="B752" s="1759"/>
      <c r="C752" s="1759"/>
      <c r="D752" s="1759"/>
      <c r="E752" s="1759"/>
      <c r="F752" s="1759"/>
      <c r="G752" s="1759"/>
      <c r="H752" s="1759"/>
      <c r="I752" s="1759"/>
      <c r="J752" s="1759"/>
      <c r="K752" s="1759"/>
      <c r="L752" s="1759"/>
      <c r="M752" s="1759"/>
      <c r="N752" s="1759"/>
      <c r="O752" s="1759"/>
      <c r="P752" s="1759"/>
      <c r="Q752" s="1759"/>
      <c r="R752" s="1759"/>
      <c r="S752" s="1759"/>
      <c r="T752" s="1759"/>
    </row>
    <row r="753" spans="1:20" ht="16.5" customHeight="1">
      <c r="A753" s="1759"/>
      <c r="B753" s="1759"/>
      <c r="C753" s="1759"/>
      <c r="D753" s="1759"/>
      <c r="E753" s="1759"/>
      <c r="F753" s="1759"/>
      <c r="G753" s="1759"/>
      <c r="H753" s="1759"/>
      <c r="I753" s="1759"/>
      <c r="J753" s="1759"/>
      <c r="K753" s="1759"/>
      <c r="L753" s="1759"/>
      <c r="M753" s="1759"/>
      <c r="N753" s="1759"/>
      <c r="O753" s="1759"/>
      <c r="P753" s="1759"/>
      <c r="Q753" s="1759"/>
      <c r="R753" s="1759"/>
      <c r="S753" s="1759"/>
      <c r="T753" s="1759"/>
    </row>
    <row r="754" spans="1:20" ht="16.5" customHeight="1">
      <c r="A754" s="1759"/>
      <c r="B754" s="1759"/>
      <c r="C754" s="1759"/>
      <c r="D754" s="1759"/>
      <c r="E754" s="1759"/>
      <c r="F754" s="1759"/>
      <c r="G754" s="1759"/>
      <c r="H754" s="1759"/>
      <c r="I754" s="1759"/>
      <c r="J754" s="1759"/>
      <c r="K754" s="1759"/>
      <c r="L754" s="1759"/>
      <c r="M754" s="1759"/>
      <c r="N754" s="1759"/>
      <c r="O754" s="1759"/>
      <c r="P754" s="1759"/>
      <c r="Q754" s="1759"/>
      <c r="R754" s="1759"/>
      <c r="S754" s="1759"/>
      <c r="T754" s="1759"/>
    </row>
    <row r="755" spans="1:20" ht="16.5" customHeight="1">
      <c r="A755" s="1759"/>
      <c r="B755" s="1759"/>
      <c r="C755" s="1759"/>
      <c r="D755" s="1759"/>
      <c r="E755" s="1759"/>
      <c r="F755" s="1759"/>
      <c r="G755" s="1759"/>
      <c r="H755" s="1759"/>
      <c r="I755" s="1759"/>
      <c r="J755" s="1759"/>
      <c r="K755" s="1759"/>
      <c r="L755" s="1759"/>
      <c r="M755" s="1759"/>
      <c r="N755" s="1759"/>
      <c r="O755" s="1759"/>
      <c r="P755" s="1759"/>
      <c r="Q755" s="1759"/>
      <c r="R755" s="1759"/>
      <c r="S755" s="1759"/>
      <c r="T755" s="1759"/>
    </row>
    <row r="756" spans="1:20" ht="16.5" customHeight="1">
      <c r="A756" s="1759"/>
      <c r="B756" s="1759"/>
      <c r="C756" s="1759"/>
      <c r="D756" s="1759"/>
      <c r="E756" s="1759"/>
      <c r="F756" s="1759"/>
      <c r="G756" s="1759"/>
      <c r="H756" s="1759"/>
      <c r="I756" s="1759"/>
      <c r="J756" s="1759"/>
      <c r="K756" s="1759"/>
      <c r="L756" s="1759"/>
      <c r="M756" s="1759"/>
      <c r="N756" s="1759"/>
      <c r="O756" s="1759"/>
      <c r="P756" s="1759"/>
      <c r="Q756" s="1759"/>
      <c r="R756" s="1759"/>
      <c r="S756" s="1759"/>
      <c r="T756" s="1759"/>
    </row>
    <row r="757" spans="1:20" ht="16.5" customHeight="1">
      <c r="A757" s="1759"/>
      <c r="B757" s="1759"/>
      <c r="C757" s="1759"/>
      <c r="D757" s="1759"/>
      <c r="E757" s="1759"/>
      <c r="F757" s="1759"/>
      <c r="G757" s="1759"/>
      <c r="H757" s="1759"/>
      <c r="I757" s="1759"/>
      <c r="J757" s="1759"/>
      <c r="K757" s="1759"/>
      <c r="L757" s="1759"/>
      <c r="M757" s="1759"/>
      <c r="N757" s="1759"/>
      <c r="O757" s="1759"/>
      <c r="P757" s="1759"/>
      <c r="Q757" s="1759"/>
      <c r="R757" s="1759"/>
      <c r="S757" s="1759"/>
      <c r="T757" s="1759"/>
    </row>
    <row r="758" spans="1:20" ht="16.5" customHeight="1">
      <c r="A758" s="1759"/>
      <c r="B758" s="1759"/>
      <c r="C758" s="1759"/>
      <c r="D758" s="1759"/>
      <c r="E758" s="1759"/>
      <c r="F758" s="1759"/>
      <c r="G758" s="1759"/>
      <c r="H758" s="1759"/>
      <c r="I758" s="1759"/>
      <c r="J758" s="1759"/>
      <c r="K758" s="1759"/>
      <c r="L758" s="1759"/>
      <c r="M758" s="1759"/>
      <c r="N758" s="1759"/>
      <c r="O758" s="1759"/>
      <c r="P758" s="1759"/>
      <c r="Q758" s="1759"/>
      <c r="R758" s="1759"/>
      <c r="S758" s="1759"/>
      <c r="T758" s="1759"/>
    </row>
    <row r="759" spans="1:20" ht="16.5" customHeight="1">
      <c r="A759" s="1759"/>
      <c r="B759" s="1759"/>
      <c r="C759" s="1759"/>
      <c r="D759" s="1759"/>
      <c r="E759" s="1759"/>
      <c r="F759" s="1759"/>
      <c r="G759" s="1759"/>
      <c r="H759" s="1759"/>
      <c r="I759" s="1759"/>
      <c r="J759" s="1759"/>
      <c r="K759" s="1759"/>
      <c r="L759" s="1759"/>
      <c r="M759" s="1759"/>
      <c r="N759" s="1759"/>
      <c r="O759" s="1759"/>
      <c r="P759" s="1759"/>
      <c r="Q759" s="1759"/>
      <c r="R759" s="1759"/>
      <c r="S759" s="1759"/>
      <c r="T759" s="1759"/>
    </row>
    <row r="760" spans="1:20" ht="16.5" customHeight="1">
      <c r="A760" s="1759"/>
      <c r="B760" s="1759"/>
      <c r="C760" s="1759"/>
      <c r="D760" s="1759"/>
      <c r="E760" s="1759"/>
      <c r="F760" s="1759"/>
      <c r="G760" s="1759"/>
      <c r="H760" s="1759"/>
      <c r="I760" s="1759"/>
      <c r="J760" s="1759"/>
      <c r="K760" s="1759"/>
      <c r="L760" s="1759"/>
      <c r="M760" s="1759"/>
      <c r="N760" s="1759"/>
      <c r="O760" s="1759"/>
      <c r="P760" s="1759"/>
      <c r="Q760" s="1759"/>
      <c r="R760" s="1759"/>
      <c r="S760" s="1759"/>
      <c r="T760" s="1759"/>
    </row>
    <row r="761" spans="1:20" ht="16.5" customHeight="1">
      <c r="A761" s="1759"/>
      <c r="B761" s="1759"/>
      <c r="C761" s="1759"/>
      <c r="D761" s="1759"/>
      <c r="E761" s="1759"/>
      <c r="F761" s="1759"/>
      <c r="G761" s="1759"/>
      <c r="H761" s="1759"/>
      <c r="I761" s="1759"/>
      <c r="J761" s="1759"/>
      <c r="K761" s="1759"/>
      <c r="L761" s="1759"/>
      <c r="M761" s="1759"/>
      <c r="N761" s="1759"/>
      <c r="O761" s="1759"/>
      <c r="P761" s="1759"/>
      <c r="Q761" s="1759"/>
      <c r="R761" s="1759"/>
      <c r="S761" s="1759"/>
      <c r="T761" s="1759"/>
    </row>
    <row r="762" spans="1:20" ht="16.5" customHeight="1">
      <c r="A762" s="1759"/>
      <c r="B762" s="1759"/>
      <c r="C762" s="1759"/>
      <c r="D762" s="1759"/>
      <c r="E762" s="1759"/>
      <c r="F762" s="1759"/>
      <c r="G762" s="1759"/>
      <c r="H762" s="1759"/>
      <c r="I762" s="1759"/>
      <c r="J762" s="1759"/>
      <c r="K762" s="1759"/>
      <c r="L762" s="1759"/>
      <c r="M762" s="1759"/>
      <c r="N762" s="1759"/>
      <c r="O762" s="1759"/>
      <c r="P762" s="1759"/>
      <c r="Q762" s="1759"/>
      <c r="R762" s="1759"/>
      <c r="S762" s="1759"/>
      <c r="T762" s="1759"/>
    </row>
    <row r="763" spans="1:20" ht="16.5" customHeight="1">
      <c r="A763" s="1759"/>
      <c r="B763" s="1759"/>
      <c r="C763" s="1759"/>
      <c r="D763" s="1759"/>
      <c r="E763" s="1759"/>
      <c r="F763" s="1759"/>
      <c r="G763" s="1759"/>
      <c r="H763" s="1759"/>
      <c r="I763" s="1759"/>
      <c r="J763" s="1759"/>
      <c r="K763" s="1759"/>
      <c r="L763" s="1759"/>
      <c r="M763" s="1759"/>
      <c r="N763" s="1759"/>
      <c r="O763" s="1759"/>
      <c r="P763" s="1759"/>
      <c r="Q763" s="1759"/>
      <c r="R763" s="1759"/>
      <c r="S763" s="1759"/>
      <c r="T763" s="1759"/>
    </row>
    <row r="764" spans="1:20" ht="16.5" customHeight="1">
      <c r="A764" s="1759"/>
      <c r="B764" s="1759"/>
      <c r="C764" s="1759"/>
      <c r="D764" s="1759"/>
      <c r="E764" s="1759"/>
      <c r="F764" s="1759"/>
      <c r="G764" s="1759"/>
      <c r="H764" s="1759"/>
      <c r="I764" s="1759"/>
      <c r="J764" s="1759"/>
      <c r="K764" s="1759"/>
      <c r="L764" s="1759"/>
      <c r="M764" s="1759"/>
      <c r="N764" s="1759"/>
      <c r="O764" s="1759"/>
      <c r="P764" s="1759"/>
      <c r="Q764" s="1759"/>
      <c r="R764" s="1759"/>
      <c r="S764" s="1759"/>
      <c r="T764" s="1759"/>
    </row>
    <row r="765" spans="1:20" ht="16.5" customHeight="1">
      <c r="A765" s="1759"/>
      <c r="B765" s="1759"/>
      <c r="C765" s="1759"/>
      <c r="D765" s="1759"/>
      <c r="E765" s="1759"/>
      <c r="F765" s="1759"/>
      <c r="G765" s="1759"/>
      <c r="H765" s="1759"/>
      <c r="I765" s="1759"/>
      <c r="J765" s="1759"/>
      <c r="K765" s="1759"/>
      <c r="L765" s="1759"/>
      <c r="M765" s="1759"/>
      <c r="N765" s="1759"/>
      <c r="O765" s="1759"/>
      <c r="P765" s="1759"/>
      <c r="Q765" s="1759"/>
      <c r="R765" s="1759"/>
      <c r="S765" s="1759"/>
      <c r="T765" s="1759"/>
    </row>
    <row r="766" spans="1:20" ht="16.5" customHeight="1">
      <c r="A766" s="1759"/>
      <c r="B766" s="1759"/>
      <c r="C766" s="1759"/>
      <c r="D766" s="1759"/>
      <c r="E766" s="1759"/>
      <c r="F766" s="1759"/>
      <c r="G766" s="1759"/>
      <c r="H766" s="1759"/>
      <c r="I766" s="1759"/>
      <c r="J766" s="1759"/>
      <c r="K766" s="1759"/>
      <c r="L766" s="1759"/>
      <c r="M766" s="1759"/>
      <c r="N766" s="1759"/>
      <c r="O766" s="1759"/>
      <c r="P766" s="1759"/>
      <c r="Q766" s="1759"/>
      <c r="R766" s="1759"/>
      <c r="S766" s="1759"/>
      <c r="T766" s="1759"/>
    </row>
    <row r="767" spans="1:20" ht="16.5" customHeight="1">
      <c r="A767" s="1759"/>
      <c r="B767" s="1759"/>
      <c r="C767" s="1759"/>
      <c r="D767" s="1759"/>
      <c r="E767" s="1759"/>
      <c r="F767" s="1759"/>
      <c r="G767" s="1759"/>
      <c r="H767" s="1759"/>
      <c r="I767" s="1759"/>
      <c r="J767" s="1759"/>
      <c r="K767" s="1759"/>
      <c r="L767" s="1759"/>
      <c r="M767" s="1759"/>
      <c r="N767" s="1759"/>
      <c r="O767" s="1759"/>
      <c r="P767" s="1759"/>
      <c r="Q767" s="1759"/>
      <c r="R767" s="1759"/>
      <c r="S767" s="1759"/>
      <c r="T767" s="1759"/>
    </row>
    <row r="768" spans="1:20" ht="16.5" customHeight="1">
      <c r="A768" s="1759"/>
      <c r="B768" s="1759"/>
      <c r="C768" s="1759"/>
      <c r="D768" s="1759"/>
      <c r="E768" s="1759"/>
      <c r="F768" s="1759"/>
      <c r="G768" s="1759"/>
      <c r="H768" s="1759"/>
      <c r="I768" s="1759"/>
      <c r="J768" s="1759"/>
      <c r="K768" s="1759"/>
      <c r="L768" s="1759"/>
      <c r="M768" s="1759"/>
      <c r="N768" s="1759"/>
      <c r="O768" s="1759"/>
      <c r="P768" s="1759"/>
      <c r="Q768" s="1759"/>
      <c r="R768" s="1759"/>
      <c r="S768" s="1759"/>
      <c r="T768" s="1759"/>
    </row>
    <row r="769" spans="1:20" ht="16.5" customHeight="1">
      <c r="A769" s="1759"/>
      <c r="B769" s="1759"/>
      <c r="C769" s="1759"/>
      <c r="D769" s="1759"/>
      <c r="E769" s="1759"/>
      <c r="F769" s="1759"/>
      <c r="G769" s="1759"/>
      <c r="H769" s="1759"/>
      <c r="I769" s="1759"/>
      <c r="J769" s="1759"/>
      <c r="K769" s="1759"/>
      <c r="L769" s="1759"/>
      <c r="M769" s="1759"/>
      <c r="N769" s="1759"/>
      <c r="O769" s="1759"/>
      <c r="P769" s="1759"/>
      <c r="Q769" s="1759"/>
      <c r="R769" s="1759"/>
      <c r="S769" s="1759"/>
      <c r="T769" s="1759"/>
    </row>
    <row r="770" spans="1:20" ht="16.5" customHeight="1">
      <c r="A770" s="1759"/>
      <c r="B770" s="1759"/>
      <c r="C770" s="1759"/>
      <c r="D770" s="1759"/>
      <c r="E770" s="1759"/>
      <c r="F770" s="1759"/>
      <c r="G770" s="1759"/>
      <c r="H770" s="1759"/>
      <c r="I770" s="1759"/>
      <c r="J770" s="1759"/>
      <c r="K770" s="1759"/>
      <c r="L770" s="1759"/>
      <c r="M770" s="1759"/>
      <c r="N770" s="1759"/>
      <c r="O770" s="1759"/>
      <c r="P770" s="1759"/>
      <c r="Q770" s="1759"/>
      <c r="R770" s="1759"/>
      <c r="S770" s="1759"/>
      <c r="T770" s="1759"/>
    </row>
    <row r="771" spans="1:20" ht="16.5" customHeight="1">
      <c r="A771" s="1759"/>
      <c r="B771" s="1759"/>
      <c r="C771" s="1759"/>
      <c r="D771" s="1759"/>
      <c r="E771" s="1759"/>
      <c r="F771" s="1759"/>
      <c r="G771" s="1759"/>
      <c r="H771" s="1759"/>
      <c r="I771" s="1759"/>
      <c r="J771" s="1759"/>
      <c r="K771" s="1759"/>
      <c r="L771" s="1759"/>
      <c r="M771" s="1759"/>
      <c r="N771" s="1759"/>
      <c r="O771" s="1759"/>
      <c r="P771" s="1759"/>
      <c r="Q771" s="1759"/>
      <c r="R771" s="1759"/>
      <c r="S771" s="1759"/>
      <c r="T771" s="1759"/>
    </row>
    <row r="772" spans="1:20" ht="16.5" customHeight="1">
      <c r="A772" s="1759"/>
      <c r="B772" s="1759"/>
      <c r="C772" s="1759"/>
      <c r="D772" s="1759"/>
      <c r="E772" s="1759"/>
      <c r="F772" s="1759"/>
      <c r="G772" s="1759"/>
      <c r="H772" s="1759"/>
      <c r="I772" s="1759"/>
      <c r="J772" s="1759"/>
      <c r="K772" s="1759"/>
      <c r="L772" s="1759"/>
      <c r="M772" s="1759"/>
      <c r="N772" s="1759"/>
      <c r="O772" s="1759"/>
      <c r="P772" s="1759"/>
      <c r="Q772" s="1759"/>
      <c r="R772" s="1759"/>
      <c r="S772" s="1759"/>
      <c r="T772" s="1759"/>
    </row>
    <row r="773" spans="1:20" ht="16.5" customHeight="1">
      <c r="A773" s="1759"/>
      <c r="B773" s="1759"/>
      <c r="C773" s="1759"/>
      <c r="D773" s="1759"/>
      <c r="E773" s="1759"/>
      <c r="F773" s="1759"/>
      <c r="G773" s="1759"/>
      <c r="H773" s="1759"/>
      <c r="I773" s="1759"/>
      <c r="J773" s="1759"/>
      <c r="K773" s="1759"/>
      <c r="L773" s="1759"/>
      <c r="M773" s="1759"/>
      <c r="N773" s="1759"/>
      <c r="O773" s="1759"/>
      <c r="P773" s="1759"/>
      <c r="Q773" s="1759"/>
      <c r="R773" s="1759"/>
      <c r="S773" s="1759"/>
      <c r="T773" s="1759"/>
    </row>
    <row r="774" spans="1:20" ht="16.5" customHeight="1">
      <c r="A774" s="1759"/>
      <c r="B774" s="1759"/>
      <c r="C774" s="1759"/>
      <c r="D774" s="1759"/>
      <c r="E774" s="1759"/>
      <c r="F774" s="1759"/>
      <c r="G774" s="1759"/>
      <c r="H774" s="1759"/>
      <c r="I774" s="1759"/>
      <c r="J774" s="1759"/>
      <c r="K774" s="1759"/>
      <c r="L774" s="1759"/>
      <c r="M774" s="1759"/>
      <c r="N774" s="1759"/>
      <c r="O774" s="1759"/>
      <c r="P774" s="1759"/>
      <c r="Q774" s="1759"/>
      <c r="R774" s="1759"/>
      <c r="S774" s="1759"/>
      <c r="T774" s="1759"/>
    </row>
    <row r="775" spans="1:20" ht="16.5" customHeight="1">
      <c r="A775" s="1759"/>
      <c r="B775" s="1759"/>
      <c r="C775" s="1759"/>
      <c r="D775" s="1759"/>
      <c r="E775" s="1759"/>
      <c r="F775" s="1759"/>
      <c r="G775" s="1759"/>
      <c r="H775" s="1759"/>
      <c r="I775" s="1759"/>
      <c r="J775" s="1759"/>
      <c r="K775" s="1759"/>
      <c r="L775" s="1759"/>
      <c r="M775" s="1759"/>
      <c r="N775" s="1759"/>
      <c r="O775" s="1759"/>
      <c r="P775" s="1759"/>
      <c r="Q775" s="1759"/>
      <c r="R775" s="1759"/>
      <c r="S775" s="1759"/>
      <c r="T775" s="1759"/>
    </row>
    <row r="776" spans="1:20" ht="16.5" customHeight="1">
      <c r="A776" s="1759"/>
      <c r="B776" s="1759"/>
      <c r="C776" s="1759"/>
      <c r="D776" s="1759"/>
      <c r="E776" s="1759"/>
      <c r="F776" s="1759"/>
      <c r="G776" s="1759"/>
      <c r="H776" s="1759"/>
      <c r="I776" s="1759"/>
      <c r="J776" s="1759"/>
      <c r="K776" s="1759"/>
      <c r="L776" s="1759"/>
      <c r="M776" s="1759"/>
      <c r="N776" s="1759"/>
      <c r="O776" s="1759"/>
      <c r="P776" s="1759"/>
      <c r="Q776" s="1759"/>
      <c r="R776" s="1759"/>
      <c r="S776" s="1759"/>
      <c r="T776" s="1759"/>
    </row>
    <row r="777" spans="1:20" ht="16.5" customHeight="1">
      <c r="A777" s="1759"/>
      <c r="B777" s="1759"/>
      <c r="C777" s="1759"/>
      <c r="D777" s="1759"/>
      <c r="E777" s="1759"/>
      <c r="F777" s="1759"/>
      <c r="G777" s="1759"/>
      <c r="H777" s="1759"/>
      <c r="I777" s="1759"/>
      <c r="J777" s="1759"/>
      <c r="K777" s="1759"/>
      <c r="L777" s="1759"/>
      <c r="M777" s="1759"/>
      <c r="N777" s="1759"/>
      <c r="O777" s="1759"/>
      <c r="P777" s="1759"/>
      <c r="Q777" s="1759"/>
      <c r="R777" s="1759"/>
      <c r="S777" s="1759"/>
      <c r="T777" s="1759"/>
    </row>
    <row r="778" spans="1:20" ht="16.5" customHeight="1">
      <c r="A778" s="1759"/>
      <c r="B778" s="1759"/>
      <c r="C778" s="1759"/>
      <c r="D778" s="1759"/>
      <c r="E778" s="1759"/>
      <c r="F778" s="1759"/>
      <c r="G778" s="1759"/>
      <c r="H778" s="1759"/>
      <c r="I778" s="1759"/>
      <c r="J778" s="1759"/>
      <c r="K778" s="1759"/>
      <c r="L778" s="1759"/>
      <c r="M778" s="1759"/>
      <c r="N778" s="1759"/>
      <c r="O778" s="1759"/>
      <c r="P778" s="1759"/>
      <c r="Q778" s="1759"/>
      <c r="R778" s="1759"/>
      <c r="S778" s="1759"/>
      <c r="T778" s="1759"/>
    </row>
    <row r="779" spans="1:20" ht="16.5" customHeight="1">
      <c r="A779" s="1759"/>
      <c r="B779" s="1759"/>
      <c r="C779" s="1759"/>
      <c r="D779" s="1759"/>
      <c r="E779" s="1759"/>
      <c r="F779" s="1759"/>
      <c r="G779" s="1759"/>
      <c r="H779" s="1759"/>
      <c r="I779" s="1759"/>
      <c r="J779" s="1759"/>
      <c r="K779" s="1759"/>
      <c r="L779" s="1759"/>
      <c r="M779" s="1759"/>
      <c r="N779" s="1759"/>
      <c r="O779" s="1759"/>
      <c r="P779" s="1759"/>
      <c r="Q779" s="1759"/>
      <c r="R779" s="1759"/>
      <c r="S779" s="1759"/>
      <c r="T779" s="1759"/>
    </row>
    <row r="780" spans="1:20" ht="16.5" customHeight="1">
      <c r="A780" s="1759"/>
      <c r="B780" s="1759"/>
      <c r="C780" s="1759"/>
      <c r="D780" s="1759"/>
      <c r="E780" s="1759"/>
      <c r="F780" s="1759"/>
      <c r="G780" s="1759"/>
      <c r="H780" s="1759"/>
      <c r="I780" s="1759"/>
      <c r="J780" s="1759"/>
      <c r="K780" s="1759"/>
      <c r="L780" s="1759"/>
      <c r="M780" s="1759"/>
      <c r="N780" s="1759"/>
      <c r="O780" s="1759"/>
      <c r="P780" s="1759"/>
      <c r="Q780" s="1759"/>
      <c r="R780" s="1759"/>
      <c r="S780" s="1759"/>
      <c r="T780" s="1759"/>
    </row>
    <row r="781" spans="1:20" ht="16.5" customHeight="1">
      <c r="A781" s="1759"/>
      <c r="B781" s="1759"/>
      <c r="C781" s="1759"/>
      <c r="D781" s="1759"/>
      <c r="E781" s="1759"/>
      <c r="F781" s="1759"/>
      <c r="G781" s="1759"/>
      <c r="H781" s="1759"/>
      <c r="I781" s="1759"/>
      <c r="J781" s="1759"/>
      <c r="K781" s="1759"/>
      <c r="L781" s="1759"/>
      <c r="M781" s="1759"/>
      <c r="N781" s="1759"/>
      <c r="O781" s="1759"/>
      <c r="P781" s="1759"/>
      <c r="Q781" s="1759"/>
      <c r="R781" s="1759"/>
      <c r="S781" s="1759"/>
      <c r="T781" s="1759"/>
    </row>
    <row r="782" spans="1:20" ht="16.5" customHeight="1">
      <c r="A782" s="1759"/>
      <c r="B782" s="1759"/>
      <c r="C782" s="1759"/>
      <c r="D782" s="1759"/>
      <c r="E782" s="1759"/>
      <c r="F782" s="1759"/>
      <c r="G782" s="1759"/>
      <c r="H782" s="1759"/>
      <c r="I782" s="1759"/>
      <c r="J782" s="1759"/>
      <c r="K782" s="1759"/>
      <c r="L782" s="1759"/>
      <c r="M782" s="1759"/>
      <c r="N782" s="1759"/>
      <c r="O782" s="1759"/>
      <c r="P782" s="1759"/>
      <c r="Q782" s="1759"/>
      <c r="R782" s="1759"/>
      <c r="S782" s="1759"/>
      <c r="T782" s="1759"/>
    </row>
    <row r="783" spans="1:20" ht="16.5" customHeight="1">
      <c r="A783" s="1759"/>
      <c r="B783" s="1759"/>
      <c r="C783" s="1759"/>
      <c r="D783" s="1759"/>
      <c r="E783" s="1759"/>
      <c r="F783" s="1759"/>
      <c r="G783" s="1759"/>
      <c r="H783" s="1759"/>
      <c r="I783" s="1759"/>
      <c r="J783" s="1759"/>
      <c r="K783" s="1759"/>
      <c r="L783" s="1759"/>
      <c r="M783" s="1759"/>
      <c r="N783" s="1759"/>
      <c r="O783" s="1759"/>
      <c r="P783" s="1759"/>
      <c r="Q783" s="1759"/>
      <c r="R783" s="1759"/>
      <c r="S783" s="1759"/>
      <c r="T783" s="1759"/>
    </row>
    <row r="784" spans="1:20" ht="16.5" customHeight="1">
      <c r="A784" s="1759"/>
      <c r="B784" s="1759"/>
      <c r="C784" s="1759"/>
      <c r="D784" s="1759"/>
      <c r="E784" s="1759"/>
      <c r="F784" s="1759"/>
      <c r="G784" s="1759"/>
      <c r="H784" s="1759"/>
      <c r="I784" s="1759"/>
      <c r="J784" s="1759"/>
      <c r="K784" s="1759"/>
      <c r="L784" s="1759"/>
      <c r="M784" s="1759"/>
      <c r="N784" s="1759"/>
      <c r="O784" s="1759"/>
      <c r="P784" s="1759"/>
      <c r="Q784" s="1759"/>
      <c r="R784" s="1759"/>
      <c r="S784" s="1759"/>
      <c r="T784" s="1759"/>
    </row>
    <row r="785" spans="1:20" ht="16.5" customHeight="1">
      <c r="A785" s="1759"/>
      <c r="B785" s="1759"/>
      <c r="C785" s="1759"/>
      <c r="D785" s="1759"/>
      <c r="E785" s="1759"/>
      <c r="F785" s="1759"/>
      <c r="G785" s="1759"/>
      <c r="H785" s="1759"/>
      <c r="I785" s="1759"/>
      <c r="J785" s="1759"/>
      <c r="K785" s="1759"/>
      <c r="L785" s="1759"/>
      <c r="M785" s="1759"/>
      <c r="N785" s="1759"/>
      <c r="O785" s="1759"/>
      <c r="P785" s="1759"/>
      <c r="Q785" s="1759"/>
      <c r="R785" s="1759"/>
      <c r="S785" s="1759"/>
      <c r="T785" s="1759"/>
    </row>
    <row r="786" spans="1:20" ht="16.5" customHeight="1">
      <c r="A786" s="1759"/>
      <c r="B786" s="1759"/>
      <c r="C786" s="1759"/>
      <c r="D786" s="1759"/>
      <c r="E786" s="1759"/>
      <c r="F786" s="1759"/>
      <c r="G786" s="1759"/>
      <c r="H786" s="1759"/>
      <c r="I786" s="1759"/>
      <c r="J786" s="1759"/>
      <c r="K786" s="1759"/>
      <c r="L786" s="1759"/>
      <c r="M786" s="1759"/>
      <c r="N786" s="1759"/>
      <c r="O786" s="1759"/>
      <c r="P786" s="1759"/>
      <c r="Q786" s="1759"/>
      <c r="R786" s="1759"/>
      <c r="S786" s="1759"/>
      <c r="T786" s="1759"/>
    </row>
    <row r="787" spans="1:20" ht="16.5" customHeight="1">
      <c r="A787" s="1759"/>
      <c r="B787" s="1759"/>
      <c r="C787" s="1759"/>
      <c r="D787" s="1759"/>
      <c r="E787" s="1759"/>
      <c r="F787" s="1759"/>
      <c r="G787" s="1759"/>
      <c r="H787" s="1759"/>
      <c r="I787" s="1759"/>
      <c r="J787" s="1759"/>
      <c r="K787" s="1759"/>
      <c r="L787" s="1759"/>
      <c r="M787" s="1759"/>
      <c r="N787" s="1759"/>
      <c r="O787" s="1759"/>
      <c r="P787" s="1759"/>
      <c r="Q787" s="1759"/>
      <c r="R787" s="1759"/>
      <c r="S787" s="1759"/>
      <c r="T787" s="1759"/>
    </row>
    <row r="788" spans="1:20" ht="16.5" customHeight="1">
      <c r="A788" s="1759"/>
      <c r="B788" s="1759"/>
      <c r="C788" s="1759"/>
      <c r="D788" s="1759"/>
      <c r="E788" s="1759"/>
      <c r="F788" s="1759"/>
      <c r="G788" s="1759"/>
      <c r="H788" s="1759"/>
      <c r="I788" s="1759"/>
      <c r="J788" s="1759"/>
      <c r="K788" s="1759"/>
      <c r="L788" s="1759"/>
      <c r="M788" s="1759"/>
      <c r="N788" s="1759"/>
      <c r="O788" s="1759"/>
      <c r="P788" s="1759"/>
      <c r="Q788" s="1759"/>
      <c r="R788" s="1759"/>
      <c r="S788" s="1759"/>
      <c r="T788" s="1759"/>
    </row>
    <row r="789" spans="1:20" ht="16.5" customHeight="1">
      <c r="A789" s="1759"/>
      <c r="B789" s="1759"/>
      <c r="C789" s="1759"/>
      <c r="D789" s="1759"/>
      <c r="E789" s="1759"/>
      <c r="F789" s="1759"/>
      <c r="G789" s="1759"/>
      <c r="H789" s="1759"/>
      <c r="I789" s="1759"/>
      <c r="J789" s="1759"/>
      <c r="K789" s="1759"/>
      <c r="L789" s="1759"/>
      <c r="M789" s="1759"/>
      <c r="N789" s="1759"/>
      <c r="O789" s="1759"/>
      <c r="P789" s="1759"/>
      <c r="Q789" s="1759"/>
      <c r="R789" s="1759"/>
      <c r="S789" s="1759"/>
      <c r="T789" s="1759"/>
    </row>
    <row r="790" spans="1:20" ht="16.5" customHeight="1">
      <c r="A790" s="1759"/>
      <c r="B790" s="1759"/>
      <c r="C790" s="1759"/>
      <c r="D790" s="1759"/>
      <c r="E790" s="1759"/>
      <c r="F790" s="1759"/>
      <c r="G790" s="1759"/>
      <c r="H790" s="1759"/>
      <c r="I790" s="1759"/>
      <c r="J790" s="1759"/>
      <c r="K790" s="1759"/>
      <c r="L790" s="1759"/>
      <c r="M790" s="1759"/>
      <c r="N790" s="1759"/>
      <c r="O790" s="1759"/>
      <c r="P790" s="1759"/>
      <c r="Q790" s="1759"/>
      <c r="R790" s="1759"/>
      <c r="S790" s="1759"/>
      <c r="T790" s="1759"/>
    </row>
    <row r="791" spans="1:20" ht="16.5" customHeight="1">
      <c r="A791" s="1759"/>
      <c r="B791" s="1759"/>
      <c r="C791" s="1759"/>
      <c r="D791" s="1759"/>
      <c r="E791" s="1759"/>
      <c r="F791" s="1759"/>
      <c r="G791" s="1759"/>
      <c r="H791" s="1759"/>
      <c r="I791" s="1759"/>
      <c r="J791" s="1759"/>
      <c r="K791" s="1759"/>
      <c r="L791" s="1759"/>
      <c r="M791" s="1759"/>
      <c r="N791" s="1759"/>
      <c r="O791" s="1759"/>
      <c r="P791" s="1759"/>
      <c r="Q791" s="1759"/>
      <c r="R791" s="1759"/>
      <c r="S791" s="1759"/>
      <c r="T791" s="1759"/>
    </row>
    <row r="792" spans="1:20" ht="16.5" customHeight="1">
      <c r="A792" s="1759"/>
      <c r="B792" s="1759"/>
      <c r="C792" s="1759"/>
      <c r="D792" s="1759"/>
      <c r="E792" s="1759"/>
      <c r="F792" s="1759"/>
      <c r="G792" s="1759"/>
      <c r="H792" s="1759"/>
      <c r="I792" s="1759"/>
      <c r="J792" s="1759"/>
      <c r="K792" s="1759"/>
      <c r="L792" s="1759"/>
      <c r="M792" s="1759"/>
      <c r="N792" s="1759"/>
      <c r="O792" s="1759"/>
      <c r="P792" s="1759"/>
      <c r="Q792" s="1759"/>
      <c r="R792" s="1759"/>
      <c r="S792" s="1759"/>
      <c r="T792" s="1759"/>
    </row>
    <row r="793" spans="1:20" ht="16.5" customHeight="1">
      <c r="A793" s="1759"/>
      <c r="B793" s="1759"/>
      <c r="C793" s="1759"/>
      <c r="D793" s="1759"/>
      <c r="E793" s="1759"/>
      <c r="F793" s="1759"/>
      <c r="G793" s="1759"/>
      <c r="H793" s="1759"/>
      <c r="I793" s="1759"/>
      <c r="J793" s="1759"/>
      <c r="K793" s="1759"/>
      <c r="L793" s="1759"/>
      <c r="M793" s="1759"/>
      <c r="N793" s="1759"/>
      <c r="O793" s="1759"/>
      <c r="P793" s="1759"/>
      <c r="Q793" s="1759"/>
      <c r="R793" s="1759"/>
      <c r="S793" s="1759"/>
      <c r="T793" s="1759"/>
    </row>
    <row r="794" spans="1:20" ht="16.5" customHeight="1">
      <c r="A794" s="1759"/>
      <c r="B794" s="1759"/>
      <c r="C794" s="1759"/>
      <c r="D794" s="1759"/>
      <c r="E794" s="1759"/>
      <c r="F794" s="1759"/>
      <c r="G794" s="1759"/>
      <c r="H794" s="1759"/>
      <c r="I794" s="1759"/>
      <c r="J794" s="1759"/>
      <c r="K794" s="1759"/>
      <c r="L794" s="1759"/>
      <c r="M794" s="1759"/>
      <c r="N794" s="1759"/>
      <c r="O794" s="1759"/>
      <c r="P794" s="1759"/>
      <c r="Q794" s="1759"/>
      <c r="R794" s="1759"/>
      <c r="S794" s="1759"/>
      <c r="T794" s="1759"/>
    </row>
    <row r="795" spans="1:20" ht="16.5" customHeight="1">
      <c r="A795" s="1759"/>
      <c r="B795" s="1759"/>
      <c r="C795" s="1759"/>
      <c r="D795" s="1759"/>
      <c r="E795" s="1759"/>
      <c r="F795" s="1759"/>
      <c r="G795" s="1759"/>
      <c r="H795" s="1759"/>
      <c r="I795" s="1759"/>
      <c r="J795" s="1759"/>
      <c r="K795" s="1759"/>
      <c r="L795" s="1759"/>
      <c r="M795" s="1759"/>
      <c r="N795" s="1759"/>
      <c r="O795" s="1759"/>
      <c r="P795" s="1759"/>
      <c r="Q795" s="1759"/>
      <c r="R795" s="1759"/>
      <c r="S795" s="1759"/>
      <c r="T795" s="1759"/>
    </row>
    <row r="796" spans="1:20" ht="16.5" customHeight="1">
      <c r="A796" s="1759"/>
      <c r="B796" s="1759"/>
      <c r="C796" s="1759"/>
      <c r="D796" s="1759"/>
      <c r="E796" s="1759"/>
      <c r="F796" s="1759"/>
      <c r="G796" s="1759"/>
      <c r="H796" s="1759"/>
      <c r="I796" s="1759"/>
      <c r="J796" s="1759"/>
      <c r="K796" s="1759"/>
      <c r="L796" s="1759"/>
      <c r="M796" s="1759"/>
      <c r="N796" s="1759"/>
      <c r="O796" s="1759"/>
      <c r="P796" s="1759"/>
      <c r="Q796" s="1759"/>
      <c r="R796" s="1759"/>
      <c r="S796" s="1759"/>
      <c r="T796" s="1759"/>
    </row>
    <row r="797" spans="1:20" ht="16.5" customHeight="1">
      <c r="A797" s="1759"/>
      <c r="B797" s="1759"/>
      <c r="C797" s="1759"/>
      <c r="D797" s="1759"/>
      <c r="E797" s="1759"/>
      <c r="F797" s="1759"/>
      <c r="G797" s="1759"/>
      <c r="H797" s="1759"/>
      <c r="I797" s="1759"/>
      <c r="J797" s="1759"/>
      <c r="K797" s="1759"/>
      <c r="L797" s="1759"/>
      <c r="M797" s="1759"/>
      <c r="N797" s="1759"/>
      <c r="O797" s="1759"/>
      <c r="P797" s="1759"/>
      <c r="Q797" s="1759"/>
      <c r="R797" s="1759"/>
      <c r="S797" s="1759"/>
      <c r="T797" s="1759"/>
    </row>
    <row r="798" spans="1:20" ht="16.5" customHeight="1">
      <c r="A798" s="1759"/>
      <c r="B798" s="1759"/>
      <c r="C798" s="1759"/>
      <c r="D798" s="1759"/>
      <c r="E798" s="1759"/>
      <c r="F798" s="1759"/>
      <c r="G798" s="1759"/>
      <c r="H798" s="1759"/>
      <c r="I798" s="1759"/>
      <c r="J798" s="1759"/>
      <c r="K798" s="1759"/>
      <c r="L798" s="1759"/>
      <c r="M798" s="1759"/>
      <c r="N798" s="1759"/>
      <c r="O798" s="1759"/>
      <c r="P798" s="1759"/>
      <c r="Q798" s="1759"/>
      <c r="R798" s="1759"/>
      <c r="S798" s="1759"/>
      <c r="T798" s="1759"/>
    </row>
    <row r="799" spans="1:20" ht="16.5" customHeight="1">
      <c r="A799" s="1759"/>
      <c r="B799" s="1759"/>
      <c r="C799" s="1759"/>
      <c r="D799" s="1759"/>
      <c r="E799" s="1759"/>
      <c r="F799" s="1759"/>
      <c r="G799" s="1759"/>
      <c r="H799" s="1759"/>
      <c r="I799" s="1759"/>
      <c r="J799" s="1759"/>
      <c r="K799" s="1759"/>
      <c r="L799" s="1759"/>
      <c r="M799" s="1759"/>
      <c r="N799" s="1759"/>
      <c r="O799" s="1759"/>
      <c r="P799" s="1759"/>
      <c r="Q799" s="1759"/>
      <c r="R799" s="1759"/>
      <c r="S799" s="1759"/>
      <c r="T799" s="1759"/>
    </row>
    <row r="800" spans="1:20" ht="16.5" customHeight="1">
      <c r="A800" s="1759"/>
      <c r="B800" s="1759"/>
      <c r="C800" s="1759"/>
      <c r="D800" s="1759"/>
      <c r="E800" s="1759"/>
      <c r="F800" s="1759"/>
      <c r="G800" s="1759"/>
      <c r="H800" s="1759"/>
      <c r="I800" s="1759"/>
      <c r="J800" s="1759"/>
      <c r="K800" s="1759"/>
      <c r="L800" s="1759"/>
      <c r="M800" s="1759"/>
      <c r="N800" s="1759"/>
      <c r="O800" s="1759"/>
      <c r="P800" s="1759"/>
      <c r="Q800" s="1759"/>
      <c r="R800" s="1759"/>
      <c r="S800" s="1759"/>
      <c r="T800" s="1759"/>
    </row>
    <row r="801" spans="1:20" ht="16.5" customHeight="1">
      <c r="A801" s="1759"/>
      <c r="B801" s="1759"/>
      <c r="C801" s="1759"/>
      <c r="D801" s="1759"/>
      <c r="E801" s="1759"/>
      <c r="F801" s="1759"/>
      <c r="G801" s="1759"/>
      <c r="H801" s="1759"/>
      <c r="I801" s="1759"/>
      <c r="J801" s="1759"/>
      <c r="K801" s="1759"/>
      <c r="L801" s="1759"/>
      <c r="M801" s="1759"/>
      <c r="N801" s="1759"/>
      <c r="O801" s="1759"/>
      <c r="P801" s="1759"/>
      <c r="Q801" s="1759"/>
      <c r="R801" s="1759"/>
      <c r="S801" s="1759"/>
      <c r="T801" s="1759"/>
    </row>
    <row r="802" spans="1:20" ht="16.5" customHeight="1">
      <c r="A802" s="1759"/>
      <c r="B802" s="1759"/>
      <c r="C802" s="1759"/>
      <c r="D802" s="1759"/>
      <c r="E802" s="1759"/>
      <c r="F802" s="1759"/>
      <c r="G802" s="1759"/>
      <c r="H802" s="1759"/>
      <c r="I802" s="1759"/>
      <c r="J802" s="1759"/>
      <c r="K802" s="1759"/>
      <c r="L802" s="1759"/>
      <c r="M802" s="1759"/>
      <c r="N802" s="1759"/>
      <c r="O802" s="1759"/>
      <c r="P802" s="1759"/>
      <c r="Q802" s="1759"/>
      <c r="R802" s="1759"/>
      <c r="S802" s="1759"/>
      <c r="T802" s="1759"/>
    </row>
    <row r="803" spans="1:20" ht="16.5" customHeight="1">
      <c r="A803" s="1759"/>
      <c r="B803" s="1759"/>
      <c r="C803" s="1759"/>
      <c r="D803" s="1759"/>
      <c r="E803" s="1759"/>
      <c r="F803" s="1759"/>
      <c r="G803" s="1759"/>
      <c r="H803" s="1759"/>
      <c r="I803" s="1759"/>
      <c r="J803" s="1759"/>
      <c r="K803" s="1759"/>
      <c r="L803" s="1759"/>
      <c r="M803" s="1759"/>
      <c r="N803" s="1759"/>
      <c r="O803" s="1759"/>
      <c r="P803" s="1759"/>
      <c r="Q803" s="1759"/>
      <c r="R803" s="1759"/>
      <c r="S803" s="1759"/>
      <c r="T803" s="1759"/>
    </row>
    <row r="804" spans="1:20" ht="16.5" customHeight="1">
      <c r="A804" s="1759"/>
      <c r="B804" s="1759"/>
      <c r="C804" s="1759"/>
      <c r="D804" s="1759"/>
      <c r="E804" s="1759"/>
      <c r="F804" s="1759"/>
      <c r="G804" s="1759"/>
      <c r="H804" s="1759"/>
      <c r="I804" s="1759"/>
      <c r="J804" s="1759"/>
      <c r="K804" s="1759"/>
      <c r="L804" s="1759"/>
      <c r="M804" s="1759"/>
      <c r="N804" s="1759"/>
      <c r="O804" s="1759"/>
      <c r="P804" s="1759"/>
      <c r="Q804" s="1759"/>
      <c r="R804" s="1759"/>
      <c r="S804" s="1759"/>
      <c r="T804" s="1759"/>
    </row>
    <row r="805" spans="1:20" ht="16.5" customHeight="1">
      <c r="A805" s="1759"/>
      <c r="B805" s="1759"/>
      <c r="C805" s="1759"/>
      <c r="D805" s="1759"/>
      <c r="E805" s="1759"/>
      <c r="F805" s="1759"/>
      <c r="G805" s="1759"/>
      <c r="H805" s="1759"/>
      <c r="I805" s="1759"/>
      <c r="J805" s="1759"/>
      <c r="K805" s="1759"/>
      <c r="L805" s="1759"/>
      <c r="M805" s="1759"/>
      <c r="N805" s="1759"/>
      <c r="O805" s="1759"/>
      <c r="P805" s="1759"/>
      <c r="Q805" s="1759"/>
      <c r="R805" s="1759"/>
      <c r="S805" s="1759"/>
      <c r="T805" s="1759"/>
    </row>
    <row r="806" spans="1:20" ht="16.5" customHeight="1">
      <c r="A806" s="1759"/>
      <c r="B806" s="1759"/>
      <c r="C806" s="1759"/>
      <c r="D806" s="1759"/>
      <c r="E806" s="1759"/>
      <c r="F806" s="1759"/>
      <c r="G806" s="1759"/>
      <c r="H806" s="1759"/>
      <c r="I806" s="1759"/>
      <c r="J806" s="1759"/>
      <c r="K806" s="1759"/>
      <c r="L806" s="1759"/>
      <c r="M806" s="1759"/>
      <c r="N806" s="1759"/>
      <c r="O806" s="1759"/>
      <c r="P806" s="1759"/>
      <c r="Q806" s="1759"/>
      <c r="R806" s="1759"/>
      <c r="S806" s="1759"/>
      <c r="T806" s="1759"/>
    </row>
    <row r="807" spans="1:20" ht="16.5" customHeight="1">
      <c r="A807" s="1759"/>
      <c r="B807" s="1759"/>
      <c r="C807" s="1759"/>
      <c r="D807" s="1759"/>
      <c r="E807" s="1759"/>
      <c r="F807" s="1759"/>
      <c r="G807" s="1759"/>
      <c r="H807" s="1759"/>
      <c r="I807" s="1759"/>
      <c r="J807" s="1759"/>
      <c r="K807" s="1759"/>
      <c r="L807" s="1759"/>
      <c r="M807" s="1759"/>
      <c r="N807" s="1759"/>
      <c r="O807" s="1759"/>
      <c r="P807" s="1759"/>
      <c r="Q807" s="1759"/>
      <c r="R807" s="1759"/>
      <c r="S807" s="1759"/>
      <c r="T807" s="1759"/>
    </row>
    <row r="808" spans="1:20" ht="16.5" customHeight="1">
      <c r="A808" s="1759"/>
      <c r="B808" s="1759"/>
      <c r="C808" s="1759"/>
      <c r="D808" s="1759"/>
      <c r="E808" s="1759"/>
      <c r="F808" s="1759"/>
      <c r="G808" s="1759"/>
      <c r="H808" s="1759"/>
      <c r="I808" s="1759"/>
      <c r="J808" s="1759"/>
      <c r="K808" s="1759"/>
      <c r="L808" s="1759"/>
      <c r="M808" s="1759"/>
      <c r="N808" s="1759"/>
      <c r="O808" s="1759"/>
      <c r="P808" s="1759"/>
      <c r="Q808" s="1759"/>
      <c r="R808" s="1759"/>
      <c r="S808" s="1759"/>
      <c r="T808" s="1759"/>
    </row>
    <row r="809" spans="1:20" ht="16.5" customHeight="1">
      <c r="A809" s="1759"/>
      <c r="B809" s="1759"/>
      <c r="C809" s="1759"/>
      <c r="D809" s="1759"/>
      <c r="E809" s="1759"/>
      <c r="F809" s="1759"/>
      <c r="G809" s="1759"/>
      <c r="H809" s="1759"/>
      <c r="I809" s="1759"/>
      <c r="J809" s="1759"/>
      <c r="K809" s="1759"/>
      <c r="L809" s="1759"/>
      <c r="M809" s="1759"/>
      <c r="N809" s="1759"/>
      <c r="O809" s="1759"/>
      <c r="P809" s="1759"/>
      <c r="Q809" s="1759"/>
      <c r="R809" s="1759"/>
      <c r="S809" s="1759"/>
      <c r="T809" s="1759"/>
    </row>
    <row r="810" spans="1:20" ht="16.5" customHeight="1">
      <c r="A810" s="1759"/>
      <c r="B810" s="1759"/>
      <c r="C810" s="1759"/>
      <c r="D810" s="1759"/>
      <c r="E810" s="1759"/>
      <c r="F810" s="1759"/>
      <c r="G810" s="1759"/>
      <c r="H810" s="1759"/>
      <c r="I810" s="1759"/>
      <c r="J810" s="1759"/>
      <c r="K810" s="1759"/>
      <c r="L810" s="1759"/>
      <c r="M810" s="1759"/>
      <c r="N810" s="1759"/>
      <c r="O810" s="1759"/>
      <c r="P810" s="1759"/>
      <c r="Q810" s="1759"/>
      <c r="R810" s="1759"/>
      <c r="S810" s="1759"/>
      <c r="T810" s="1759"/>
    </row>
    <row r="811" spans="1:20" ht="16.5" customHeight="1">
      <c r="A811" s="1759"/>
      <c r="B811" s="1759"/>
      <c r="C811" s="1759"/>
      <c r="D811" s="1759"/>
      <c r="E811" s="1759"/>
      <c r="F811" s="1759"/>
      <c r="G811" s="1759"/>
      <c r="H811" s="1759"/>
      <c r="I811" s="1759"/>
      <c r="J811" s="1759"/>
      <c r="K811" s="1759"/>
      <c r="L811" s="1759"/>
      <c r="M811" s="1759"/>
      <c r="N811" s="1759"/>
      <c r="O811" s="1759"/>
      <c r="P811" s="1759"/>
      <c r="Q811" s="1759"/>
      <c r="R811" s="1759"/>
      <c r="S811" s="1759"/>
      <c r="T811" s="1759"/>
    </row>
    <row r="812" spans="1:20" ht="16.5" customHeight="1">
      <c r="A812" s="1759"/>
      <c r="B812" s="1759"/>
      <c r="C812" s="1759"/>
      <c r="D812" s="1759"/>
      <c r="E812" s="1759"/>
      <c r="F812" s="1759"/>
      <c r="G812" s="1759"/>
      <c r="H812" s="1759"/>
      <c r="I812" s="1759"/>
      <c r="J812" s="1759"/>
      <c r="K812" s="1759"/>
      <c r="L812" s="1759"/>
      <c r="M812" s="1759"/>
      <c r="N812" s="1759"/>
      <c r="O812" s="1759"/>
      <c r="P812" s="1759"/>
      <c r="Q812" s="1759"/>
      <c r="R812" s="1759"/>
      <c r="S812" s="1759"/>
      <c r="T812" s="1759"/>
    </row>
    <row r="813" spans="1:20" ht="16.5" customHeight="1">
      <c r="A813" s="1759"/>
      <c r="B813" s="1759"/>
      <c r="C813" s="1759"/>
      <c r="D813" s="1759"/>
      <c r="E813" s="1759"/>
      <c r="F813" s="1759"/>
      <c r="G813" s="1759"/>
      <c r="H813" s="1759"/>
      <c r="I813" s="1759"/>
      <c r="J813" s="1759"/>
      <c r="K813" s="1759"/>
      <c r="L813" s="1759"/>
      <c r="M813" s="1759"/>
      <c r="N813" s="1759"/>
      <c r="O813" s="1759"/>
      <c r="P813" s="1759"/>
      <c r="Q813" s="1759"/>
      <c r="R813" s="1759"/>
      <c r="S813" s="1759"/>
      <c r="T813" s="1759"/>
    </row>
    <row r="814" spans="1:20" ht="16.5" customHeight="1">
      <c r="A814" s="1759"/>
      <c r="B814" s="1759"/>
      <c r="C814" s="1759"/>
      <c r="D814" s="1759"/>
      <c r="E814" s="1759"/>
      <c r="F814" s="1759"/>
      <c r="G814" s="1759"/>
      <c r="H814" s="1759"/>
      <c r="I814" s="1759"/>
      <c r="J814" s="1759"/>
      <c r="K814" s="1759"/>
      <c r="L814" s="1759"/>
      <c r="M814" s="1759"/>
      <c r="N814" s="1759"/>
      <c r="O814" s="1759"/>
      <c r="P814" s="1759"/>
      <c r="Q814" s="1759"/>
      <c r="R814" s="1759"/>
      <c r="S814" s="1759"/>
      <c r="T814" s="1759"/>
    </row>
    <row r="815" spans="1:20" ht="16.5" customHeight="1">
      <c r="A815" s="1759"/>
      <c r="B815" s="1759"/>
      <c r="C815" s="1759"/>
      <c r="D815" s="1759"/>
      <c r="E815" s="1759"/>
      <c r="F815" s="1759"/>
      <c r="G815" s="1759"/>
      <c r="H815" s="1759"/>
      <c r="I815" s="1759"/>
      <c r="J815" s="1759"/>
      <c r="K815" s="1759"/>
      <c r="L815" s="1759"/>
      <c r="M815" s="1759"/>
      <c r="N815" s="1759"/>
      <c r="O815" s="1759"/>
      <c r="P815" s="1759"/>
      <c r="Q815" s="1759"/>
      <c r="R815" s="1759"/>
      <c r="S815" s="1759"/>
      <c r="T815" s="1759"/>
    </row>
    <row r="816" spans="1:20" ht="16.5" customHeight="1">
      <c r="A816" s="1759"/>
      <c r="B816" s="1759"/>
      <c r="C816" s="1759"/>
      <c r="D816" s="1759"/>
      <c r="E816" s="1759"/>
      <c r="F816" s="1759"/>
      <c r="G816" s="1759"/>
      <c r="H816" s="1759"/>
      <c r="I816" s="1759"/>
      <c r="J816" s="1759"/>
      <c r="K816" s="1759"/>
      <c r="L816" s="1759"/>
      <c r="M816" s="1759"/>
      <c r="N816" s="1759"/>
      <c r="O816" s="1759"/>
      <c r="P816" s="1759"/>
      <c r="Q816" s="1759"/>
      <c r="R816" s="1759"/>
      <c r="S816" s="1759"/>
      <c r="T816" s="1759"/>
    </row>
    <row r="817" spans="1:20" ht="16.5" customHeight="1">
      <c r="A817" s="1759"/>
      <c r="B817" s="1759"/>
      <c r="C817" s="1759"/>
      <c r="D817" s="1759"/>
      <c r="E817" s="1759"/>
      <c r="F817" s="1759"/>
      <c r="G817" s="1759"/>
      <c r="H817" s="1759"/>
      <c r="I817" s="1759"/>
      <c r="J817" s="1759"/>
      <c r="K817" s="1759"/>
      <c r="L817" s="1759"/>
      <c r="M817" s="1759"/>
      <c r="N817" s="1759"/>
      <c r="O817" s="1759"/>
      <c r="P817" s="1759"/>
      <c r="Q817" s="1759"/>
      <c r="R817" s="1759"/>
      <c r="S817" s="1759"/>
      <c r="T817" s="1759"/>
    </row>
    <row r="818" spans="1:20" ht="16.5" customHeight="1">
      <c r="A818" s="1759"/>
      <c r="B818" s="1759"/>
      <c r="C818" s="1759"/>
      <c r="D818" s="1759"/>
      <c r="E818" s="1759"/>
      <c r="F818" s="1759"/>
      <c r="G818" s="1759"/>
      <c r="H818" s="1759"/>
      <c r="I818" s="1759"/>
      <c r="J818" s="1759"/>
      <c r="K818" s="1759"/>
      <c r="L818" s="1759"/>
      <c r="M818" s="1759"/>
      <c r="N818" s="1759"/>
      <c r="O818" s="1759"/>
      <c r="P818" s="1759"/>
      <c r="Q818" s="1759"/>
      <c r="R818" s="1759"/>
      <c r="S818" s="1759"/>
      <c r="T818" s="1759"/>
    </row>
    <row r="819" spans="1:20" ht="16.5" customHeight="1">
      <c r="A819" s="1759"/>
      <c r="B819" s="1759"/>
      <c r="C819" s="1759"/>
      <c r="D819" s="1759"/>
      <c r="E819" s="1759"/>
      <c r="F819" s="1759"/>
      <c r="G819" s="1759"/>
      <c r="H819" s="1759"/>
      <c r="I819" s="1759"/>
      <c r="J819" s="1759"/>
      <c r="K819" s="1759"/>
      <c r="L819" s="1759"/>
      <c r="M819" s="1759"/>
      <c r="N819" s="1759"/>
      <c r="O819" s="1759"/>
      <c r="P819" s="1759"/>
      <c r="Q819" s="1759"/>
      <c r="R819" s="1759"/>
      <c r="S819" s="1759"/>
      <c r="T819" s="1759"/>
    </row>
    <row r="820" spans="1:20" ht="16.5" customHeight="1">
      <c r="A820" s="1759"/>
      <c r="B820" s="1759"/>
      <c r="C820" s="1759"/>
      <c r="D820" s="1759"/>
      <c r="E820" s="1759"/>
      <c r="F820" s="1759"/>
      <c r="G820" s="1759"/>
      <c r="H820" s="1759"/>
      <c r="I820" s="1759"/>
      <c r="J820" s="1759"/>
      <c r="K820" s="1759"/>
      <c r="L820" s="1759"/>
      <c r="M820" s="1759"/>
      <c r="N820" s="1759"/>
      <c r="O820" s="1759"/>
      <c r="P820" s="1759"/>
      <c r="Q820" s="1759"/>
      <c r="R820" s="1759"/>
      <c r="S820" s="1759"/>
      <c r="T820" s="1759"/>
    </row>
    <row r="821" spans="1:20" ht="16.5" customHeight="1">
      <c r="A821" s="1759"/>
      <c r="B821" s="1759"/>
      <c r="C821" s="1759"/>
      <c r="D821" s="1759"/>
      <c r="E821" s="1759"/>
      <c r="F821" s="1759"/>
      <c r="G821" s="1759"/>
      <c r="H821" s="1759"/>
      <c r="I821" s="1759"/>
      <c r="J821" s="1759"/>
      <c r="K821" s="1759"/>
      <c r="L821" s="1759"/>
      <c r="M821" s="1759"/>
      <c r="N821" s="1759"/>
      <c r="O821" s="1759"/>
      <c r="P821" s="1759"/>
      <c r="Q821" s="1759"/>
      <c r="R821" s="1759"/>
      <c r="S821" s="1759"/>
      <c r="T821" s="1759"/>
    </row>
    <row r="822" spans="1:20" ht="16.5" customHeight="1">
      <c r="A822" s="1759"/>
      <c r="B822" s="1759"/>
      <c r="C822" s="1759"/>
      <c r="D822" s="1759"/>
      <c r="E822" s="1759"/>
      <c r="F822" s="1759"/>
      <c r="G822" s="1759"/>
      <c r="H822" s="1759"/>
      <c r="I822" s="1759"/>
      <c r="J822" s="1759"/>
      <c r="K822" s="1759"/>
      <c r="L822" s="1759"/>
      <c r="M822" s="1759"/>
      <c r="N822" s="1759"/>
      <c r="O822" s="1759"/>
      <c r="P822" s="1759"/>
      <c r="Q822" s="1759"/>
      <c r="R822" s="1759"/>
      <c r="S822" s="1759"/>
      <c r="T822" s="1759"/>
    </row>
    <row r="823" spans="1:20" ht="16.5" customHeight="1">
      <c r="A823" s="1759"/>
      <c r="B823" s="1759"/>
      <c r="C823" s="1759"/>
      <c r="D823" s="1759"/>
      <c r="E823" s="1759"/>
      <c r="F823" s="1759"/>
      <c r="G823" s="1759"/>
      <c r="H823" s="1759"/>
      <c r="I823" s="1759"/>
      <c r="J823" s="1759"/>
      <c r="K823" s="1759"/>
      <c r="L823" s="1759"/>
      <c r="M823" s="1759"/>
      <c r="N823" s="1759"/>
      <c r="O823" s="1759"/>
      <c r="P823" s="1759"/>
      <c r="Q823" s="1759"/>
      <c r="R823" s="1759"/>
      <c r="S823" s="1759"/>
      <c r="T823" s="1759"/>
    </row>
    <row r="824" spans="1:20" ht="16.5" customHeight="1">
      <c r="A824" s="1759"/>
      <c r="B824" s="1759"/>
      <c r="C824" s="1759"/>
      <c r="D824" s="1759"/>
      <c r="E824" s="1759"/>
      <c r="F824" s="1759"/>
      <c r="G824" s="1759"/>
      <c r="H824" s="1759"/>
      <c r="I824" s="1759"/>
      <c r="J824" s="1759"/>
      <c r="K824" s="1759"/>
      <c r="L824" s="1759"/>
      <c r="M824" s="1759"/>
      <c r="N824" s="1759"/>
      <c r="O824" s="1759"/>
      <c r="P824" s="1759"/>
      <c r="Q824" s="1759"/>
      <c r="R824" s="1759"/>
      <c r="S824" s="1759"/>
      <c r="T824" s="1759"/>
    </row>
    <row r="825" spans="1:20" ht="16.5" customHeight="1">
      <c r="A825" s="1759"/>
      <c r="B825" s="1759"/>
      <c r="C825" s="1759"/>
      <c r="D825" s="1759"/>
      <c r="E825" s="1759"/>
      <c r="F825" s="1759"/>
      <c r="G825" s="1759"/>
      <c r="H825" s="1759"/>
      <c r="I825" s="1759"/>
      <c r="J825" s="1759"/>
      <c r="K825" s="1759"/>
      <c r="L825" s="1759"/>
      <c r="M825" s="1759"/>
      <c r="N825" s="1759"/>
      <c r="O825" s="1759"/>
      <c r="P825" s="1759"/>
      <c r="Q825" s="1759"/>
      <c r="R825" s="1759"/>
      <c r="S825" s="1759"/>
      <c r="T825" s="1759"/>
    </row>
    <row r="826" spans="1:20" ht="16.5" customHeight="1">
      <c r="A826" s="1759"/>
      <c r="B826" s="1759"/>
      <c r="C826" s="1759"/>
      <c r="D826" s="1759"/>
      <c r="E826" s="1759"/>
      <c r="F826" s="1759"/>
      <c r="G826" s="1759"/>
      <c r="H826" s="1759"/>
      <c r="I826" s="1759"/>
      <c r="J826" s="1759"/>
      <c r="K826" s="1759"/>
      <c r="L826" s="1759"/>
      <c r="M826" s="1759"/>
      <c r="N826" s="1759"/>
      <c r="O826" s="1759"/>
      <c r="P826" s="1759"/>
      <c r="Q826" s="1759"/>
      <c r="R826" s="1759"/>
      <c r="S826" s="1759"/>
      <c r="T826" s="1759"/>
    </row>
    <row r="827" spans="1:20" ht="16.5" customHeight="1">
      <c r="A827" s="1759"/>
      <c r="B827" s="1759"/>
      <c r="C827" s="1759"/>
      <c r="D827" s="1759"/>
      <c r="E827" s="1759"/>
      <c r="F827" s="1759"/>
      <c r="G827" s="1759"/>
      <c r="H827" s="1759"/>
      <c r="I827" s="1759"/>
      <c r="J827" s="1759"/>
      <c r="K827" s="1759"/>
      <c r="L827" s="1759"/>
      <c r="M827" s="1759"/>
      <c r="N827" s="1759"/>
      <c r="O827" s="1759"/>
      <c r="P827" s="1759"/>
      <c r="Q827" s="1759"/>
      <c r="R827" s="1759"/>
      <c r="S827" s="1759"/>
      <c r="T827" s="1759"/>
    </row>
    <row r="828" spans="1:20" ht="16.5" customHeight="1">
      <c r="A828" s="1759"/>
      <c r="B828" s="1759"/>
      <c r="C828" s="1759"/>
      <c r="D828" s="1759"/>
      <c r="E828" s="1759"/>
      <c r="F828" s="1759"/>
      <c r="G828" s="1759"/>
      <c r="H828" s="1759"/>
      <c r="I828" s="1759"/>
      <c r="J828" s="1759"/>
      <c r="K828" s="1759"/>
      <c r="L828" s="1759"/>
      <c r="M828" s="1759"/>
      <c r="N828" s="1759"/>
      <c r="O828" s="1759"/>
      <c r="P828" s="1759"/>
      <c r="Q828" s="1759"/>
      <c r="R828" s="1759"/>
      <c r="S828" s="1759"/>
      <c r="T828" s="1759"/>
    </row>
    <row r="829" spans="1:20" ht="16.5" customHeight="1">
      <c r="A829" s="1759"/>
      <c r="B829" s="1759"/>
      <c r="C829" s="1759"/>
      <c r="D829" s="1759"/>
      <c r="E829" s="1759"/>
      <c r="F829" s="1759"/>
      <c r="G829" s="1759"/>
      <c r="H829" s="1759"/>
      <c r="I829" s="1759"/>
      <c r="J829" s="1759"/>
      <c r="K829" s="1759"/>
      <c r="L829" s="1759"/>
      <c r="M829" s="1759"/>
      <c r="N829" s="1759"/>
      <c r="O829" s="1759"/>
      <c r="P829" s="1759"/>
      <c r="Q829" s="1759"/>
      <c r="R829" s="1759"/>
      <c r="S829" s="1759"/>
      <c r="T829" s="1759"/>
    </row>
    <row r="830" spans="1:20" ht="16.5" customHeight="1">
      <c r="A830" s="1759"/>
      <c r="B830" s="1759"/>
      <c r="C830" s="1759"/>
      <c r="D830" s="1759"/>
      <c r="E830" s="1759"/>
      <c r="F830" s="1759"/>
      <c r="G830" s="1759"/>
      <c r="H830" s="1759"/>
      <c r="I830" s="1759"/>
      <c r="J830" s="1759"/>
      <c r="K830" s="1759"/>
      <c r="L830" s="1759"/>
      <c r="M830" s="1759"/>
      <c r="N830" s="1759"/>
      <c r="O830" s="1759"/>
      <c r="P830" s="1759"/>
      <c r="Q830" s="1759"/>
      <c r="R830" s="1759"/>
      <c r="S830" s="1759"/>
      <c r="T830" s="1759"/>
    </row>
    <row r="831" spans="1:20" ht="16.5" customHeight="1">
      <c r="A831" s="1759"/>
      <c r="B831" s="1759"/>
      <c r="C831" s="1759"/>
      <c r="D831" s="1759"/>
      <c r="E831" s="1759"/>
      <c r="F831" s="1759"/>
      <c r="G831" s="1759"/>
      <c r="H831" s="1759"/>
      <c r="I831" s="1759"/>
      <c r="J831" s="1759"/>
      <c r="K831" s="1759"/>
      <c r="L831" s="1759"/>
      <c r="M831" s="1759"/>
      <c r="N831" s="1759"/>
      <c r="O831" s="1759"/>
      <c r="P831" s="1759"/>
      <c r="Q831" s="1759"/>
      <c r="R831" s="1759"/>
      <c r="S831" s="1759"/>
      <c r="T831" s="1759"/>
    </row>
    <row r="832" spans="1:20" ht="16.5" customHeight="1">
      <c r="A832" s="1759"/>
      <c r="B832" s="1759"/>
      <c r="C832" s="1759"/>
      <c r="D832" s="1759"/>
      <c r="E832" s="1759"/>
      <c r="F832" s="1759"/>
      <c r="G832" s="1759"/>
      <c r="H832" s="1759"/>
      <c r="I832" s="1759"/>
      <c r="J832" s="1759"/>
      <c r="K832" s="1759"/>
      <c r="L832" s="1759"/>
      <c r="M832" s="1759"/>
      <c r="N832" s="1759"/>
      <c r="O832" s="1759"/>
      <c r="P832" s="1759"/>
      <c r="Q832" s="1759"/>
      <c r="R832" s="1759"/>
      <c r="S832" s="1759"/>
      <c r="T832" s="1759"/>
    </row>
    <row r="833" spans="1:20" ht="16.5" customHeight="1">
      <c r="A833" s="1759"/>
      <c r="B833" s="1759"/>
      <c r="C833" s="1759"/>
      <c r="D833" s="1759"/>
      <c r="E833" s="1759"/>
      <c r="F833" s="1759"/>
      <c r="G833" s="1759"/>
      <c r="H833" s="1759"/>
      <c r="I833" s="1759"/>
      <c r="J833" s="1759"/>
      <c r="K833" s="1759"/>
      <c r="L833" s="1759"/>
      <c r="M833" s="1759"/>
      <c r="N833" s="1759"/>
      <c r="O833" s="1759"/>
      <c r="P833" s="1759"/>
      <c r="Q833" s="1759"/>
      <c r="R833" s="1759"/>
      <c r="S833" s="1759"/>
      <c r="T833" s="1759"/>
    </row>
    <row r="834" spans="1:20" ht="16.5" customHeight="1">
      <c r="A834" s="1759"/>
      <c r="B834" s="1759"/>
      <c r="C834" s="1759"/>
      <c r="D834" s="1759"/>
      <c r="E834" s="1759"/>
      <c r="F834" s="1759"/>
      <c r="G834" s="1759"/>
      <c r="H834" s="1759"/>
      <c r="I834" s="1759"/>
      <c r="J834" s="1759"/>
      <c r="K834" s="1759"/>
      <c r="L834" s="1759"/>
      <c r="M834" s="1759"/>
      <c r="N834" s="1759"/>
      <c r="O834" s="1759"/>
      <c r="P834" s="1759"/>
      <c r="Q834" s="1759"/>
      <c r="R834" s="1759"/>
      <c r="S834" s="1759"/>
      <c r="T834" s="1759"/>
    </row>
    <row r="835" spans="1:20" ht="16.5" customHeight="1">
      <c r="A835" s="1759"/>
      <c r="B835" s="1759"/>
      <c r="C835" s="1759"/>
      <c r="D835" s="1759"/>
      <c r="E835" s="1759"/>
      <c r="F835" s="1759"/>
      <c r="G835" s="1759"/>
      <c r="H835" s="1759"/>
      <c r="I835" s="1759"/>
      <c r="J835" s="1759"/>
      <c r="K835" s="1759"/>
      <c r="L835" s="1759"/>
      <c r="M835" s="1759"/>
      <c r="N835" s="1759"/>
      <c r="O835" s="1759"/>
      <c r="P835" s="1759"/>
      <c r="Q835" s="1759"/>
      <c r="R835" s="1759"/>
      <c r="S835" s="1759"/>
      <c r="T835" s="1759"/>
    </row>
    <row r="836" spans="1:20" ht="16.5" customHeight="1">
      <c r="A836" s="1759"/>
      <c r="B836" s="1759"/>
      <c r="C836" s="1759"/>
      <c r="D836" s="1759"/>
      <c r="E836" s="1759"/>
      <c r="F836" s="1759"/>
      <c r="G836" s="1759"/>
      <c r="H836" s="1759"/>
      <c r="I836" s="1759"/>
      <c r="J836" s="1759"/>
      <c r="K836" s="1759"/>
      <c r="L836" s="1759"/>
      <c r="M836" s="1759"/>
      <c r="N836" s="1759"/>
      <c r="O836" s="1759"/>
      <c r="P836" s="1759"/>
      <c r="Q836" s="1759"/>
      <c r="R836" s="1759"/>
      <c r="S836" s="1759"/>
      <c r="T836" s="1759"/>
    </row>
    <row r="837" spans="1:20" ht="16.5" customHeight="1">
      <c r="A837" s="1759"/>
      <c r="B837" s="1759"/>
      <c r="C837" s="1759"/>
      <c r="D837" s="1759"/>
      <c r="E837" s="1759"/>
      <c r="F837" s="1759"/>
      <c r="G837" s="1759"/>
      <c r="H837" s="1759"/>
      <c r="I837" s="1759"/>
      <c r="J837" s="1759"/>
      <c r="K837" s="1759"/>
      <c r="L837" s="1759"/>
      <c r="M837" s="1759"/>
      <c r="N837" s="1759"/>
      <c r="O837" s="1759"/>
      <c r="P837" s="1759"/>
      <c r="Q837" s="1759"/>
      <c r="R837" s="1759"/>
      <c r="S837" s="1759"/>
      <c r="T837" s="1759"/>
    </row>
    <row r="838" spans="1:20" ht="16.5" customHeight="1">
      <c r="A838" s="1759"/>
      <c r="B838" s="1759"/>
      <c r="C838" s="1759"/>
      <c r="D838" s="1759"/>
      <c r="E838" s="1759"/>
      <c r="F838" s="1759"/>
      <c r="G838" s="1759"/>
      <c r="H838" s="1759"/>
      <c r="I838" s="1759"/>
      <c r="J838" s="1759"/>
      <c r="K838" s="1759"/>
      <c r="L838" s="1759"/>
      <c r="M838" s="1759"/>
      <c r="N838" s="1759"/>
      <c r="O838" s="1759"/>
      <c r="P838" s="1759"/>
      <c r="Q838" s="1759"/>
      <c r="R838" s="1759"/>
      <c r="S838" s="1759"/>
      <c r="T838" s="1759"/>
    </row>
    <row r="839" spans="1:20" ht="16.5" customHeight="1">
      <c r="A839" s="1759"/>
      <c r="B839" s="1759"/>
      <c r="C839" s="1759"/>
      <c r="D839" s="1759"/>
      <c r="E839" s="1759"/>
      <c r="F839" s="1759"/>
      <c r="G839" s="1759"/>
      <c r="H839" s="1759"/>
      <c r="I839" s="1759"/>
      <c r="J839" s="1759"/>
      <c r="K839" s="1759"/>
      <c r="L839" s="1759"/>
      <c r="M839" s="1759"/>
      <c r="N839" s="1759"/>
      <c r="O839" s="1759"/>
      <c r="P839" s="1759"/>
      <c r="Q839" s="1759"/>
      <c r="R839" s="1759"/>
      <c r="S839" s="1759"/>
      <c r="T839" s="1759"/>
    </row>
    <row r="840" spans="1:20" ht="16.5" customHeight="1">
      <c r="A840" s="1759"/>
      <c r="B840" s="1759"/>
      <c r="C840" s="1759"/>
      <c r="D840" s="1759"/>
      <c r="E840" s="1759"/>
      <c r="F840" s="1759"/>
      <c r="G840" s="1759"/>
      <c r="H840" s="1759"/>
      <c r="I840" s="1759"/>
      <c r="J840" s="1759"/>
      <c r="K840" s="1759"/>
      <c r="L840" s="1759"/>
      <c r="M840" s="1759"/>
      <c r="N840" s="1759"/>
      <c r="O840" s="1759"/>
      <c r="P840" s="1759"/>
      <c r="Q840" s="1759"/>
      <c r="R840" s="1759"/>
      <c r="S840" s="1759"/>
      <c r="T840" s="1759"/>
    </row>
    <row r="841" spans="1:20" ht="16.5" customHeight="1">
      <c r="A841" s="1759"/>
      <c r="B841" s="1759"/>
      <c r="C841" s="1759"/>
      <c r="D841" s="1759"/>
      <c r="E841" s="1759"/>
      <c r="F841" s="1759"/>
      <c r="G841" s="1759"/>
      <c r="H841" s="1759"/>
      <c r="I841" s="1759"/>
      <c r="J841" s="1759"/>
      <c r="K841" s="1759"/>
      <c r="L841" s="1759"/>
      <c r="M841" s="1759"/>
      <c r="N841" s="1759"/>
      <c r="O841" s="1759"/>
      <c r="P841" s="1759"/>
      <c r="Q841" s="1759"/>
      <c r="R841" s="1759"/>
      <c r="S841" s="1759"/>
      <c r="T841" s="1759"/>
    </row>
    <row r="842" spans="1:20" ht="16.5" customHeight="1">
      <c r="A842" s="1759"/>
      <c r="B842" s="1759"/>
      <c r="C842" s="1759"/>
      <c r="D842" s="1759"/>
      <c r="E842" s="1759"/>
      <c r="F842" s="1759"/>
      <c r="G842" s="1759"/>
      <c r="H842" s="1759"/>
      <c r="I842" s="1759"/>
      <c r="J842" s="1759"/>
      <c r="K842" s="1759"/>
      <c r="L842" s="1759"/>
      <c r="M842" s="1759"/>
      <c r="N842" s="1759"/>
      <c r="O842" s="1759"/>
      <c r="P842" s="1759"/>
      <c r="Q842" s="1759"/>
      <c r="R842" s="1759"/>
      <c r="S842" s="1759"/>
      <c r="T842" s="1759"/>
    </row>
    <row r="843" spans="1:20" ht="16.5" customHeight="1">
      <c r="A843" s="1759"/>
      <c r="B843" s="1759"/>
      <c r="C843" s="1759"/>
      <c r="D843" s="1759"/>
      <c r="E843" s="1759"/>
      <c r="F843" s="1759"/>
      <c r="G843" s="1759"/>
      <c r="H843" s="1759"/>
      <c r="I843" s="1759"/>
      <c r="J843" s="1759"/>
      <c r="K843" s="1759"/>
      <c r="L843" s="1759"/>
      <c r="M843" s="1759"/>
      <c r="N843" s="1759"/>
      <c r="O843" s="1759"/>
      <c r="P843" s="1759"/>
      <c r="Q843" s="1759"/>
      <c r="R843" s="1759"/>
      <c r="S843" s="1759"/>
      <c r="T843" s="1759"/>
    </row>
    <row r="844" spans="1:20" ht="16.5" customHeight="1">
      <c r="A844" s="1759"/>
      <c r="B844" s="1759"/>
      <c r="C844" s="1759"/>
      <c r="D844" s="1759"/>
      <c r="E844" s="1759"/>
      <c r="F844" s="1759"/>
      <c r="G844" s="1759"/>
      <c r="H844" s="1759"/>
      <c r="I844" s="1759"/>
      <c r="J844" s="1759"/>
      <c r="K844" s="1759"/>
      <c r="L844" s="1759"/>
      <c r="M844" s="1759"/>
      <c r="N844" s="1759"/>
      <c r="O844" s="1759"/>
      <c r="P844" s="1759"/>
      <c r="Q844" s="1759"/>
      <c r="R844" s="1759"/>
      <c r="S844" s="1759"/>
      <c r="T844" s="1759"/>
    </row>
    <row r="845" spans="1:20" ht="16.5" customHeight="1">
      <c r="A845" s="1759"/>
      <c r="B845" s="1759"/>
      <c r="C845" s="1759"/>
      <c r="D845" s="1759"/>
      <c r="E845" s="1759"/>
      <c r="F845" s="1759"/>
      <c r="G845" s="1759"/>
      <c r="H845" s="1759"/>
      <c r="I845" s="1759"/>
      <c r="J845" s="1759"/>
      <c r="K845" s="1759"/>
      <c r="L845" s="1759"/>
      <c r="M845" s="1759"/>
      <c r="N845" s="1759"/>
      <c r="O845" s="1759"/>
      <c r="P845" s="1759"/>
      <c r="Q845" s="1759"/>
      <c r="R845" s="1759"/>
      <c r="S845" s="1759"/>
      <c r="T845" s="1759"/>
    </row>
    <row r="846" spans="1:20" ht="16.5" customHeight="1">
      <c r="A846" s="1759"/>
      <c r="B846" s="1759"/>
      <c r="C846" s="1759"/>
      <c r="D846" s="1759"/>
      <c r="E846" s="1759"/>
      <c r="F846" s="1759"/>
      <c r="G846" s="1759"/>
      <c r="H846" s="1759"/>
      <c r="I846" s="1759"/>
      <c r="J846" s="1759"/>
      <c r="K846" s="1759"/>
      <c r="L846" s="1759"/>
      <c r="M846" s="1759"/>
      <c r="N846" s="1759"/>
      <c r="O846" s="1759"/>
      <c r="P846" s="1759"/>
      <c r="Q846" s="1759"/>
      <c r="R846" s="1759"/>
      <c r="S846" s="1759"/>
      <c r="T846" s="1759"/>
    </row>
    <row r="847" spans="1:20" ht="16.5" customHeight="1">
      <c r="A847" s="1759"/>
      <c r="B847" s="1759"/>
      <c r="C847" s="1759"/>
      <c r="D847" s="1759"/>
      <c r="E847" s="1759"/>
      <c r="F847" s="1759"/>
      <c r="G847" s="1759"/>
      <c r="H847" s="1759"/>
      <c r="I847" s="1759"/>
      <c r="J847" s="1759"/>
      <c r="K847" s="1759"/>
      <c r="L847" s="1759"/>
      <c r="M847" s="1759"/>
      <c r="N847" s="1759"/>
      <c r="O847" s="1759"/>
      <c r="P847" s="1759"/>
      <c r="Q847" s="1759"/>
      <c r="R847" s="1759"/>
      <c r="S847" s="1759"/>
      <c r="T847" s="1759"/>
    </row>
    <row r="848" spans="1:20" ht="16.5" customHeight="1">
      <c r="A848" s="1759"/>
      <c r="B848" s="1759"/>
      <c r="C848" s="1759"/>
      <c r="D848" s="1759"/>
      <c r="E848" s="1759"/>
      <c r="F848" s="1759"/>
      <c r="G848" s="1759"/>
      <c r="H848" s="1759"/>
      <c r="I848" s="1759"/>
      <c r="J848" s="1759"/>
      <c r="K848" s="1759"/>
      <c r="L848" s="1759"/>
      <c r="M848" s="1759"/>
      <c r="N848" s="1759"/>
      <c r="O848" s="1759"/>
      <c r="P848" s="1759"/>
      <c r="Q848" s="1759"/>
      <c r="R848" s="1759"/>
      <c r="S848" s="1759"/>
      <c r="T848" s="1759"/>
    </row>
    <row r="849" spans="1:20" ht="16.5" customHeight="1">
      <c r="A849" s="1759"/>
      <c r="B849" s="1759"/>
      <c r="C849" s="1759"/>
      <c r="D849" s="1759"/>
      <c r="E849" s="1759"/>
      <c r="F849" s="1759"/>
      <c r="G849" s="1759"/>
      <c r="H849" s="1759"/>
      <c r="I849" s="1759"/>
      <c r="J849" s="1759"/>
      <c r="K849" s="1759"/>
      <c r="L849" s="1759"/>
      <c r="M849" s="1759"/>
      <c r="N849" s="1759"/>
      <c r="O849" s="1759"/>
      <c r="P849" s="1759"/>
      <c r="Q849" s="1759"/>
      <c r="R849" s="1759"/>
      <c r="S849" s="1759"/>
      <c r="T849" s="1759"/>
    </row>
    <row r="850" spans="1:20" ht="16.5" customHeight="1">
      <c r="A850" s="1759"/>
      <c r="B850" s="1759"/>
      <c r="C850" s="1759"/>
      <c r="D850" s="1759"/>
      <c r="E850" s="1759"/>
      <c r="F850" s="1759"/>
      <c r="G850" s="1759"/>
      <c r="H850" s="1759"/>
      <c r="I850" s="1759"/>
      <c r="J850" s="1759"/>
      <c r="K850" s="1759"/>
      <c r="L850" s="1759"/>
      <c r="M850" s="1759"/>
      <c r="N850" s="1759"/>
      <c r="O850" s="1759"/>
      <c r="P850" s="1759"/>
      <c r="Q850" s="1759"/>
      <c r="R850" s="1759"/>
      <c r="S850" s="1759"/>
      <c r="T850" s="1759"/>
    </row>
    <row r="851" spans="1:20" ht="16.5" customHeight="1">
      <c r="A851" s="1759"/>
      <c r="B851" s="1759"/>
      <c r="C851" s="1759"/>
      <c r="D851" s="1759"/>
      <c r="E851" s="1759"/>
      <c r="F851" s="1759"/>
      <c r="G851" s="1759"/>
      <c r="H851" s="1759"/>
      <c r="I851" s="1759"/>
      <c r="J851" s="1759"/>
      <c r="K851" s="1759"/>
      <c r="L851" s="1759"/>
      <c r="M851" s="1759"/>
      <c r="N851" s="1759"/>
      <c r="O851" s="1759"/>
      <c r="P851" s="1759"/>
      <c r="Q851" s="1759"/>
      <c r="R851" s="1759"/>
      <c r="S851" s="1759"/>
      <c r="T851" s="1759"/>
    </row>
    <row r="852" spans="1:20" ht="16.5" customHeight="1">
      <c r="A852" s="1759"/>
      <c r="B852" s="1759"/>
      <c r="C852" s="1759"/>
      <c r="D852" s="1759"/>
      <c r="E852" s="1759"/>
      <c r="F852" s="1759"/>
      <c r="G852" s="1759"/>
      <c r="H852" s="1759"/>
      <c r="I852" s="1759"/>
      <c r="J852" s="1759"/>
      <c r="K852" s="1759"/>
      <c r="L852" s="1759"/>
      <c r="M852" s="1759"/>
      <c r="N852" s="1759"/>
      <c r="O852" s="1759"/>
      <c r="P852" s="1759"/>
      <c r="Q852" s="1759"/>
      <c r="R852" s="1759"/>
      <c r="S852" s="1759"/>
      <c r="T852" s="1759"/>
    </row>
    <row r="853" spans="1:20" ht="16.5" customHeight="1">
      <c r="A853" s="1759"/>
      <c r="B853" s="1759"/>
      <c r="C853" s="1759"/>
      <c r="D853" s="1759"/>
      <c r="E853" s="1759"/>
      <c r="F853" s="1759"/>
      <c r="G853" s="1759"/>
      <c r="H853" s="1759"/>
      <c r="I853" s="1759"/>
      <c r="J853" s="1759"/>
      <c r="K853" s="1759"/>
      <c r="L853" s="1759"/>
      <c r="M853" s="1759"/>
      <c r="N853" s="1759"/>
      <c r="O853" s="1759"/>
      <c r="P853" s="1759"/>
      <c r="Q853" s="1759"/>
      <c r="R853" s="1759"/>
      <c r="S853" s="1759"/>
      <c r="T853" s="1759"/>
    </row>
    <row r="854" spans="1:20" ht="16.5" customHeight="1">
      <c r="A854" s="1759"/>
      <c r="B854" s="1759"/>
      <c r="C854" s="1759"/>
      <c r="D854" s="1759"/>
      <c r="E854" s="1759"/>
      <c r="F854" s="1759"/>
      <c r="G854" s="1759"/>
      <c r="H854" s="1759"/>
      <c r="I854" s="1759"/>
      <c r="J854" s="1759"/>
      <c r="K854" s="1759"/>
      <c r="L854" s="1759"/>
      <c r="M854" s="1759"/>
      <c r="N854" s="1759"/>
      <c r="O854" s="1759"/>
      <c r="P854" s="1759"/>
      <c r="Q854" s="1759"/>
      <c r="R854" s="1759"/>
      <c r="S854" s="1759"/>
      <c r="T854" s="1759"/>
    </row>
    <row r="855" spans="1:20" ht="16.5" customHeight="1">
      <c r="A855" s="1759"/>
      <c r="B855" s="1759"/>
      <c r="C855" s="1759"/>
      <c r="D855" s="1759"/>
      <c r="E855" s="1759"/>
      <c r="F855" s="1759"/>
      <c r="G855" s="1759"/>
      <c r="H855" s="1759"/>
      <c r="I855" s="1759"/>
      <c r="J855" s="1759"/>
      <c r="K855" s="1759"/>
      <c r="L855" s="1759"/>
      <c r="M855" s="1759"/>
      <c r="N855" s="1759"/>
      <c r="O855" s="1759"/>
      <c r="P855" s="1759"/>
      <c r="Q855" s="1759"/>
      <c r="R855" s="1759"/>
      <c r="S855" s="1759"/>
      <c r="T855" s="1759"/>
    </row>
    <row r="856" spans="1:20" ht="16.5" customHeight="1">
      <c r="A856" s="1759"/>
      <c r="B856" s="1759"/>
      <c r="C856" s="1759"/>
      <c r="D856" s="1759"/>
      <c r="E856" s="1759"/>
      <c r="F856" s="1759"/>
      <c r="G856" s="1759"/>
      <c r="H856" s="1759"/>
      <c r="I856" s="1759"/>
      <c r="J856" s="1759"/>
      <c r="K856" s="1759"/>
      <c r="L856" s="1759"/>
      <c r="M856" s="1759"/>
      <c r="N856" s="1759"/>
      <c r="O856" s="1759"/>
      <c r="P856" s="1759"/>
      <c r="Q856" s="1759"/>
      <c r="R856" s="1759"/>
      <c r="S856" s="1759"/>
      <c r="T856" s="1759"/>
    </row>
    <row r="857" spans="1:20" ht="16.5" customHeight="1">
      <c r="A857" s="1759"/>
      <c r="B857" s="1759"/>
      <c r="C857" s="1759"/>
      <c r="D857" s="1759"/>
      <c r="E857" s="1759"/>
      <c r="F857" s="1759"/>
      <c r="G857" s="1759"/>
      <c r="H857" s="1759"/>
      <c r="I857" s="1759"/>
      <c r="J857" s="1759"/>
      <c r="K857" s="1759"/>
      <c r="L857" s="1759"/>
      <c r="M857" s="1759"/>
      <c r="N857" s="1759"/>
      <c r="O857" s="1759"/>
      <c r="P857" s="1759"/>
      <c r="Q857" s="1759"/>
      <c r="R857" s="1759"/>
      <c r="S857" s="1759"/>
      <c r="T857" s="1759"/>
    </row>
    <row r="858" spans="1:20" ht="16.5" customHeight="1">
      <c r="A858" s="1759"/>
      <c r="B858" s="1759"/>
      <c r="C858" s="1759"/>
      <c r="D858" s="1759"/>
      <c r="E858" s="1759"/>
      <c r="F858" s="1759"/>
      <c r="G858" s="1759"/>
      <c r="H858" s="1759"/>
      <c r="I858" s="1759"/>
      <c r="J858" s="1759"/>
      <c r="K858" s="1759"/>
      <c r="L858" s="1759"/>
      <c r="M858" s="1759"/>
      <c r="N858" s="1759"/>
      <c r="O858" s="1759"/>
      <c r="P858" s="1759"/>
      <c r="Q858" s="1759"/>
      <c r="R858" s="1759"/>
      <c r="S858" s="1759"/>
      <c r="T858" s="1759"/>
    </row>
    <row r="859" spans="1:20" ht="16.5" customHeight="1">
      <c r="A859" s="1759"/>
      <c r="B859" s="1759"/>
      <c r="C859" s="1759"/>
      <c r="D859" s="1759"/>
      <c r="E859" s="1759"/>
      <c r="F859" s="1759"/>
      <c r="G859" s="1759"/>
      <c r="H859" s="1759"/>
      <c r="I859" s="1759"/>
      <c r="J859" s="1759"/>
      <c r="K859" s="1759"/>
      <c r="L859" s="1759"/>
      <c r="M859" s="1759"/>
      <c r="N859" s="1759"/>
      <c r="O859" s="1759"/>
      <c r="P859" s="1759"/>
      <c r="Q859" s="1759"/>
      <c r="R859" s="1759"/>
      <c r="S859" s="1759"/>
      <c r="T859" s="1759"/>
    </row>
    <row r="860" spans="1:20" ht="16.5" customHeight="1">
      <c r="A860" s="1759"/>
      <c r="B860" s="1759"/>
      <c r="C860" s="1759"/>
      <c r="D860" s="1759"/>
      <c r="E860" s="1759"/>
      <c r="F860" s="1759"/>
      <c r="G860" s="1759"/>
      <c r="H860" s="1759"/>
      <c r="I860" s="1759"/>
      <c r="J860" s="1759"/>
      <c r="K860" s="1759"/>
      <c r="L860" s="1759"/>
      <c r="M860" s="1759"/>
      <c r="N860" s="1759"/>
      <c r="O860" s="1759"/>
      <c r="P860" s="1759"/>
      <c r="Q860" s="1759"/>
      <c r="R860" s="1759"/>
      <c r="S860" s="1759"/>
      <c r="T860" s="1759"/>
    </row>
    <row r="861" spans="1:20" ht="16.5" customHeight="1">
      <c r="A861" s="1759"/>
      <c r="B861" s="1759"/>
      <c r="C861" s="1759"/>
      <c r="D861" s="1759"/>
      <c r="E861" s="1759"/>
      <c r="F861" s="1759"/>
      <c r="G861" s="1759"/>
      <c r="H861" s="1759"/>
      <c r="I861" s="1759"/>
      <c r="J861" s="1759"/>
      <c r="K861" s="1759"/>
      <c r="L861" s="1759"/>
      <c r="M861" s="1759"/>
      <c r="N861" s="1759"/>
      <c r="O861" s="1759"/>
      <c r="P861" s="1759"/>
      <c r="Q861" s="1759"/>
      <c r="R861" s="1759"/>
      <c r="S861" s="1759"/>
      <c r="T861" s="1759"/>
    </row>
    <row r="862" spans="1:20" ht="16.5" customHeight="1">
      <c r="A862" s="1759"/>
      <c r="B862" s="1759"/>
      <c r="C862" s="1759"/>
      <c r="D862" s="1759"/>
      <c r="E862" s="1759"/>
      <c r="F862" s="1759"/>
      <c r="G862" s="1759"/>
      <c r="H862" s="1759"/>
      <c r="I862" s="1759"/>
      <c r="J862" s="1759"/>
      <c r="K862" s="1759"/>
      <c r="L862" s="1759"/>
      <c r="M862" s="1759"/>
      <c r="N862" s="1759"/>
      <c r="O862" s="1759"/>
      <c r="P862" s="1759"/>
      <c r="Q862" s="1759"/>
      <c r="R862" s="1759"/>
      <c r="S862" s="1759"/>
      <c r="T862" s="1759"/>
    </row>
    <row r="863" spans="1:20" ht="16.5" customHeight="1">
      <c r="A863" s="1759"/>
      <c r="B863" s="1759"/>
      <c r="C863" s="1759"/>
      <c r="D863" s="1759"/>
      <c r="E863" s="1759"/>
      <c r="F863" s="1759"/>
      <c r="G863" s="1759"/>
      <c r="H863" s="1759"/>
      <c r="I863" s="1759"/>
      <c r="J863" s="1759"/>
      <c r="K863" s="1759"/>
      <c r="L863" s="1759"/>
      <c r="M863" s="1759"/>
      <c r="N863" s="1759"/>
      <c r="O863" s="1759"/>
      <c r="P863" s="1759"/>
      <c r="Q863" s="1759"/>
      <c r="R863" s="1759"/>
      <c r="S863" s="1759"/>
      <c r="T863" s="1759"/>
    </row>
    <row r="864" spans="1:20" ht="16.5" customHeight="1">
      <c r="A864" s="1759"/>
      <c r="B864" s="1759"/>
      <c r="C864" s="1759"/>
      <c r="D864" s="1759"/>
      <c r="E864" s="1759"/>
      <c r="F864" s="1759"/>
      <c r="G864" s="1759"/>
      <c r="H864" s="1759"/>
      <c r="I864" s="1759"/>
      <c r="J864" s="1759"/>
      <c r="K864" s="1759"/>
      <c r="L864" s="1759"/>
      <c r="M864" s="1759"/>
      <c r="N864" s="1759"/>
      <c r="O864" s="1759"/>
      <c r="P864" s="1759"/>
      <c r="Q864" s="1759"/>
      <c r="R864" s="1759"/>
      <c r="S864" s="1759"/>
      <c r="T864" s="1759"/>
    </row>
    <row r="865" spans="1:20" ht="16.5" customHeight="1">
      <c r="A865" s="1759"/>
      <c r="B865" s="1759"/>
      <c r="C865" s="1759"/>
      <c r="D865" s="1759"/>
      <c r="E865" s="1759"/>
      <c r="F865" s="1759"/>
      <c r="G865" s="1759"/>
      <c r="H865" s="1759"/>
      <c r="I865" s="1759"/>
      <c r="J865" s="1759"/>
      <c r="K865" s="1759"/>
      <c r="L865" s="1759"/>
      <c r="M865" s="1759"/>
      <c r="N865" s="1759"/>
      <c r="O865" s="1759"/>
      <c r="P865" s="1759"/>
      <c r="Q865" s="1759"/>
      <c r="R865" s="1759"/>
      <c r="S865" s="1759"/>
      <c r="T865" s="1759"/>
    </row>
    <row r="866" spans="1:20" ht="16.5" customHeight="1">
      <c r="A866" s="1759"/>
      <c r="B866" s="1759"/>
      <c r="C866" s="1759"/>
      <c r="D866" s="1759"/>
      <c r="E866" s="1759"/>
      <c r="F866" s="1759"/>
      <c r="G866" s="1759"/>
      <c r="H866" s="1759"/>
      <c r="I866" s="1759"/>
      <c r="J866" s="1759"/>
      <c r="K866" s="1759"/>
      <c r="L866" s="1759"/>
      <c r="M866" s="1759"/>
      <c r="N866" s="1759"/>
      <c r="O866" s="1759"/>
      <c r="P866" s="1759"/>
      <c r="Q866" s="1759"/>
      <c r="R866" s="1759"/>
      <c r="S866" s="1759"/>
      <c r="T866" s="1759"/>
    </row>
    <row r="867" spans="1:20" ht="16.5" customHeight="1">
      <c r="A867" s="1759"/>
      <c r="B867" s="1759"/>
      <c r="C867" s="1759"/>
      <c r="D867" s="1759"/>
      <c r="E867" s="1759"/>
      <c r="F867" s="1759"/>
      <c r="G867" s="1759"/>
      <c r="H867" s="1759"/>
      <c r="I867" s="1759"/>
      <c r="J867" s="1759"/>
      <c r="K867" s="1759"/>
      <c r="L867" s="1759"/>
      <c r="M867" s="1759"/>
      <c r="N867" s="1759"/>
      <c r="O867" s="1759"/>
      <c r="P867" s="1759"/>
      <c r="Q867" s="1759"/>
      <c r="R867" s="1759"/>
      <c r="S867" s="1759"/>
      <c r="T867" s="1759"/>
    </row>
    <row r="868" spans="1:20" ht="16.5" customHeight="1">
      <c r="A868" s="1759"/>
      <c r="B868" s="1759"/>
      <c r="C868" s="1759"/>
      <c r="D868" s="1759"/>
      <c r="E868" s="1759"/>
      <c r="F868" s="1759"/>
      <c r="G868" s="1759"/>
      <c r="H868" s="1759"/>
      <c r="I868" s="1759"/>
      <c r="J868" s="1759"/>
      <c r="K868" s="1759"/>
      <c r="L868" s="1759"/>
      <c r="M868" s="1759"/>
      <c r="N868" s="1759"/>
      <c r="O868" s="1759"/>
      <c r="P868" s="1759"/>
      <c r="Q868" s="1759"/>
      <c r="R868" s="1759"/>
      <c r="S868" s="1759"/>
      <c r="T868" s="1759"/>
    </row>
    <row r="869" spans="1:20" ht="16.5" customHeight="1">
      <c r="A869" s="1759"/>
      <c r="B869" s="1759"/>
      <c r="C869" s="1759"/>
      <c r="D869" s="1759"/>
      <c r="E869" s="1759"/>
      <c r="F869" s="1759"/>
      <c r="G869" s="1759"/>
      <c r="H869" s="1759"/>
      <c r="I869" s="1759"/>
      <c r="J869" s="1759"/>
      <c r="K869" s="1759"/>
      <c r="L869" s="1759"/>
      <c r="M869" s="1759"/>
      <c r="N869" s="1759"/>
      <c r="O869" s="1759"/>
      <c r="P869" s="1759"/>
      <c r="Q869" s="1759"/>
      <c r="R869" s="1759"/>
      <c r="S869" s="1759"/>
      <c r="T869" s="1759"/>
    </row>
    <row r="870" spans="1:20" ht="16.5" customHeight="1">
      <c r="A870" s="1759"/>
      <c r="B870" s="1759"/>
      <c r="C870" s="1759"/>
      <c r="D870" s="1759"/>
      <c r="E870" s="1759"/>
      <c r="F870" s="1759"/>
      <c r="G870" s="1759"/>
      <c r="H870" s="1759"/>
      <c r="I870" s="1759"/>
      <c r="J870" s="1759"/>
      <c r="K870" s="1759"/>
      <c r="L870" s="1759"/>
      <c r="M870" s="1759"/>
      <c r="N870" s="1759"/>
      <c r="O870" s="1759"/>
      <c r="P870" s="1759"/>
      <c r="Q870" s="1759"/>
      <c r="R870" s="1759"/>
      <c r="S870" s="1759"/>
      <c r="T870" s="1759"/>
    </row>
    <row r="871" spans="1:20" ht="16.5" customHeight="1">
      <c r="A871" s="1759"/>
      <c r="B871" s="1759"/>
      <c r="C871" s="1759"/>
      <c r="D871" s="1759"/>
      <c r="E871" s="1759"/>
      <c r="F871" s="1759"/>
      <c r="G871" s="1759"/>
      <c r="H871" s="1759"/>
      <c r="I871" s="1759"/>
      <c r="J871" s="1759"/>
      <c r="K871" s="1759"/>
      <c r="L871" s="1759"/>
      <c r="M871" s="1759"/>
      <c r="N871" s="1759"/>
      <c r="O871" s="1759"/>
      <c r="P871" s="1759"/>
      <c r="Q871" s="1759"/>
      <c r="R871" s="1759"/>
      <c r="S871" s="1759"/>
      <c r="T871" s="1759"/>
    </row>
    <row r="872" spans="1:20" ht="16.5" customHeight="1">
      <c r="A872" s="1759"/>
      <c r="B872" s="1759"/>
      <c r="C872" s="1759"/>
      <c r="D872" s="1759"/>
      <c r="E872" s="1759"/>
      <c r="F872" s="1759"/>
      <c r="G872" s="1759"/>
      <c r="H872" s="1759"/>
      <c r="I872" s="1759"/>
      <c r="J872" s="1759"/>
      <c r="K872" s="1759"/>
      <c r="L872" s="1759"/>
      <c r="M872" s="1759"/>
      <c r="N872" s="1759"/>
      <c r="O872" s="1759"/>
      <c r="P872" s="1759"/>
      <c r="Q872" s="1759"/>
      <c r="R872" s="1759"/>
      <c r="S872" s="1759"/>
      <c r="T872" s="1759"/>
    </row>
    <row r="873" spans="1:20" ht="16.5" customHeight="1">
      <c r="A873" s="1759"/>
      <c r="B873" s="1759"/>
      <c r="C873" s="1759"/>
      <c r="D873" s="1759"/>
      <c r="E873" s="1759"/>
      <c r="F873" s="1759"/>
      <c r="G873" s="1759"/>
      <c r="H873" s="1759"/>
      <c r="I873" s="1759"/>
      <c r="J873" s="1759"/>
      <c r="K873" s="1759"/>
      <c r="L873" s="1759"/>
      <c r="M873" s="1759"/>
      <c r="N873" s="1759"/>
      <c r="O873" s="1759"/>
      <c r="P873" s="1759"/>
      <c r="Q873" s="1759"/>
      <c r="R873" s="1759"/>
      <c r="S873" s="1759"/>
      <c r="T873" s="1759"/>
    </row>
    <row r="874" spans="1:20" ht="16.5" customHeight="1">
      <c r="A874" s="1759"/>
      <c r="B874" s="1759"/>
      <c r="C874" s="1759"/>
      <c r="D874" s="1759"/>
      <c r="E874" s="1759"/>
      <c r="F874" s="1759"/>
      <c r="G874" s="1759"/>
      <c r="H874" s="1759"/>
      <c r="I874" s="1759"/>
      <c r="J874" s="1759"/>
      <c r="K874" s="1759"/>
      <c r="L874" s="1759"/>
      <c r="M874" s="1759"/>
      <c r="N874" s="1759"/>
      <c r="O874" s="1759"/>
      <c r="P874" s="1759"/>
      <c r="Q874" s="1759"/>
      <c r="R874" s="1759"/>
      <c r="S874" s="1759"/>
      <c r="T874" s="1759"/>
    </row>
    <row r="875" spans="1:20" ht="16.5" customHeight="1">
      <c r="A875" s="1759"/>
      <c r="B875" s="1759"/>
      <c r="C875" s="1759"/>
      <c r="D875" s="1759"/>
      <c r="E875" s="1759"/>
      <c r="F875" s="1759"/>
      <c r="G875" s="1759"/>
      <c r="H875" s="1759"/>
      <c r="I875" s="1759"/>
      <c r="J875" s="1759"/>
      <c r="K875" s="1759"/>
      <c r="L875" s="1759"/>
      <c r="M875" s="1759"/>
      <c r="N875" s="1759"/>
      <c r="O875" s="1759"/>
      <c r="P875" s="1759"/>
      <c r="Q875" s="1759"/>
      <c r="R875" s="1759"/>
      <c r="S875" s="1759"/>
      <c r="T875" s="1759"/>
    </row>
    <row r="876" spans="1:20" ht="16.5" customHeight="1">
      <c r="A876" s="1759"/>
      <c r="B876" s="1759"/>
      <c r="C876" s="1759"/>
      <c r="D876" s="1759"/>
      <c r="E876" s="1759"/>
      <c r="F876" s="1759"/>
      <c r="G876" s="1759"/>
      <c r="H876" s="1759"/>
      <c r="I876" s="1759"/>
      <c r="J876" s="1759"/>
      <c r="K876" s="1759"/>
      <c r="L876" s="1759"/>
      <c r="M876" s="1759"/>
      <c r="N876" s="1759"/>
      <c r="O876" s="1759"/>
      <c r="P876" s="1759"/>
      <c r="Q876" s="1759"/>
      <c r="R876" s="1759"/>
      <c r="S876" s="1759"/>
      <c r="T876" s="1759"/>
    </row>
    <row r="877" spans="1:20" ht="16.5" customHeight="1">
      <c r="A877" s="1759"/>
      <c r="B877" s="1759"/>
      <c r="C877" s="1759"/>
      <c r="D877" s="1759"/>
      <c r="E877" s="1759"/>
      <c r="F877" s="1759"/>
      <c r="G877" s="1759"/>
      <c r="H877" s="1759"/>
      <c r="I877" s="1759"/>
      <c r="J877" s="1759"/>
      <c r="K877" s="1759"/>
      <c r="L877" s="1759"/>
      <c r="M877" s="1759"/>
      <c r="N877" s="1759"/>
      <c r="O877" s="1759"/>
      <c r="P877" s="1759"/>
      <c r="Q877" s="1759"/>
      <c r="R877" s="1759"/>
      <c r="S877" s="1759"/>
      <c r="T877" s="1759"/>
    </row>
    <row r="878" spans="1:20" ht="16.5" customHeight="1">
      <c r="A878" s="1759"/>
      <c r="B878" s="1759"/>
      <c r="C878" s="1759"/>
      <c r="D878" s="1759"/>
      <c r="E878" s="1759"/>
      <c r="F878" s="1759"/>
      <c r="G878" s="1759"/>
      <c r="H878" s="1759"/>
      <c r="I878" s="1759"/>
      <c r="J878" s="1759"/>
      <c r="K878" s="1759"/>
      <c r="L878" s="1759"/>
      <c r="M878" s="1759"/>
      <c r="N878" s="1759"/>
      <c r="O878" s="1759"/>
      <c r="P878" s="1759"/>
      <c r="Q878" s="1759"/>
      <c r="R878" s="1759"/>
      <c r="S878" s="1759"/>
      <c r="T878" s="1759"/>
    </row>
    <row r="879" spans="1:20" ht="16.5" customHeight="1">
      <c r="A879" s="1759"/>
      <c r="B879" s="1759"/>
      <c r="C879" s="1759"/>
      <c r="D879" s="1759"/>
      <c r="E879" s="1759"/>
      <c r="F879" s="1759"/>
      <c r="G879" s="1759"/>
      <c r="H879" s="1759"/>
      <c r="I879" s="1759"/>
      <c r="J879" s="1759"/>
      <c r="K879" s="1759"/>
      <c r="L879" s="1759"/>
      <c r="M879" s="1759"/>
      <c r="N879" s="1759"/>
      <c r="O879" s="1759"/>
      <c r="P879" s="1759"/>
      <c r="Q879" s="1759"/>
      <c r="R879" s="1759"/>
      <c r="S879" s="1759"/>
      <c r="T879" s="1759"/>
    </row>
    <row r="880" spans="1:20" ht="16.5" customHeight="1">
      <c r="A880" s="1759"/>
      <c r="B880" s="1759"/>
      <c r="C880" s="1759"/>
      <c r="D880" s="1759"/>
      <c r="E880" s="1759"/>
      <c r="F880" s="1759"/>
      <c r="G880" s="1759"/>
      <c r="H880" s="1759"/>
      <c r="I880" s="1759"/>
      <c r="J880" s="1759"/>
      <c r="K880" s="1759"/>
      <c r="L880" s="1759"/>
      <c r="M880" s="1759"/>
      <c r="N880" s="1759"/>
      <c r="O880" s="1759"/>
      <c r="P880" s="1759"/>
      <c r="Q880" s="1759"/>
      <c r="R880" s="1759"/>
      <c r="S880" s="1759"/>
      <c r="T880" s="1759"/>
    </row>
    <row r="881" spans="1:20" ht="16.5" customHeight="1">
      <c r="A881" s="1759"/>
      <c r="B881" s="1759"/>
      <c r="C881" s="1759"/>
      <c r="D881" s="1759"/>
      <c r="E881" s="1759"/>
      <c r="F881" s="1759"/>
      <c r="G881" s="1759"/>
      <c r="H881" s="1759"/>
      <c r="I881" s="1759"/>
      <c r="J881" s="1759"/>
      <c r="K881" s="1759"/>
      <c r="L881" s="1759"/>
      <c r="M881" s="1759"/>
      <c r="N881" s="1759"/>
      <c r="O881" s="1759"/>
      <c r="P881" s="1759"/>
      <c r="Q881" s="1759"/>
      <c r="R881" s="1759"/>
      <c r="S881" s="1759"/>
      <c r="T881" s="1759"/>
    </row>
    <row r="882" spans="1:20" ht="16.5" customHeight="1">
      <c r="A882" s="1759"/>
      <c r="B882" s="1759"/>
      <c r="C882" s="1759"/>
      <c r="D882" s="1759"/>
      <c r="E882" s="1759"/>
      <c r="F882" s="1759"/>
      <c r="G882" s="1759"/>
      <c r="H882" s="1759"/>
      <c r="I882" s="1759"/>
      <c r="J882" s="1759"/>
      <c r="K882" s="1759"/>
      <c r="L882" s="1759"/>
      <c r="M882" s="1759"/>
      <c r="N882" s="1759"/>
      <c r="O882" s="1759"/>
      <c r="P882" s="1759"/>
      <c r="Q882" s="1759"/>
      <c r="R882" s="1759"/>
      <c r="S882" s="1759"/>
      <c r="T882" s="1759"/>
    </row>
    <row r="883" spans="1:20" ht="16.5" customHeight="1">
      <c r="A883" s="1759"/>
      <c r="B883" s="1759"/>
      <c r="C883" s="1759"/>
      <c r="D883" s="1759"/>
      <c r="E883" s="1759"/>
      <c r="F883" s="1759"/>
      <c r="G883" s="1759"/>
      <c r="H883" s="1759"/>
      <c r="I883" s="1759"/>
      <c r="J883" s="1759"/>
      <c r="K883" s="1759"/>
      <c r="L883" s="1759"/>
      <c r="M883" s="1759"/>
      <c r="N883" s="1759"/>
      <c r="O883" s="1759"/>
      <c r="P883" s="1759"/>
      <c r="Q883" s="1759"/>
      <c r="R883" s="1759"/>
      <c r="S883" s="1759"/>
      <c r="T883" s="1759"/>
    </row>
    <row r="884" spans="1:20" ht="16.5" customHeight="1">
      <c r="A884" s="1759"/>
      <c r="B884" s="1759"/>
      <c r="C884" s="1759"/>
      <c r="D884" s="1759"/>
      <c r="E884" s="1759"/>
      <c r="F884" s="1759"/>
      <c r="G884" s="1759"/>
      <c r="H884" s="1759"/>
      <c r="I884" s="1759"/>
      <c r="J884" s="1759"/>
      <c r="K884" s="1759"/>
      <c r="L884" s="1759"/>
      <c r="M884" s="1759"/>
      <c r="N884" s="1759"/>
      <c r="O884" s="1759"/>
      <c r="P884" s="1759"/>
      <c r="Q884" s="1759"/>
      <c r="R884" s="1759"/>
      <c r="S884" s="1759"/>
      <c r="T884" s="1759"/>
    </row>
    <row r="885" spans="1:20" ht="16.5" customHeight="1">
      <c r="A885" s="1759"/>
      <c r="B885" s="1759"/>
      <c r="C885" s="1759"/>
      <c r="D885" s="1759"/>
      <c r="E885" s="1759"/>
      <c r="F885" s="1759"/>
      <c r="G885" s="1759"/>
      <c r="H885" s="1759"/>
      <c r="I885" s="1759"/>
      <c r="J885" s="1759"/>
      <c r="K885" s="1759"/>
      <c r="L885" s="1759"/>
      <c r="M885" s="1759"/>
      <c r="N885" s="1759"/>
      <c r="O885" s="1759"/>
      <c r="P885" s="1759"/>
      <c r="Q885" s="1759"/>
      <c r="R885" s="1759"/>
      <c r="S885" s="1759"/>
      <c r="T885" s="1759"/>
    </row>
    <row r="886" spans="1:20" ht="16.5" customHeight="1">
      <c r="A886" s="1759"/>
      <c r="B886" s="1759"/>
      <c r="C886" s="1759"/>
      <c r="D886" s="1759"/>
      <c r="E886" s="1759"/>
      <c r="F886" s="1759"/>
      <c r="G886" s="1759"/>
      <c r="H886" s="1759"/>
      <c r="I886" s="1759"/>
      <c r="J886" s="1759"/>
      <c r="K886" s="1759"/>
      <c r="L886" s="1759"/>
      <c r="M886" s="1759"/>
      <c r="N886" s="1759"/>
      <c r="O886" s="1759"/>
      <c r="P886" s="1759"/>
      <c r="Q886" s="1759"/>
      <c r="R886" s="1759"/>
      <c r="S886" s="1759"/>
      <c r="T886" s="1759"/>
    </row>
    <row r="887" spans="1:20" ht="16.5" customHeight="1">
      <c r="A887" s="1759"/>
      <c r="B887" s="1759"/>
      <c r="C887" s="1759"/>
      <c r="D887" s="1759"/>
      <c r="E887" s="1759"/>
      <c r="F887" s="1759"/>
      <c r="G887" s="1759"/>
      <c r="H887" s="1759"/>
      <c r="I887" s="1759"/>
      <c r="J887" s="1759"/>
      <c r="K887" s="1759"/>
      <c r="L887" s="1759"/>
      <c r="M887" s="1759"/>
      <c r="N887" s="1759"/>
      <c r="O887" s="1759"/>
      <c r="P887" s="1759"/>
      <c r="Q887" s="1759"/>
      <c r="R887" s="1759"/>
      <c r="S887" s="1759"/>
      <c r="T887" s="1759"/>
    </row>
    <row r="888" spans="1:20" ht="16.5" customHeight="1">
      <c r="A888" s="1759"/>
      <c r="B888" s="1759"/>
      <c r="C888" s="1759"/>
      <c r="D888" s="1759"/>
      <c r="E888" s="1759"/>
      <c r="F888" s="1759"/>
      <c r="G888" s="1759"/>
      <c r="H888" s="1759"/>
      <c r="I888" s="1759"/>
      <c r="J888" s="1759"/>
      <c r="K888" s="1759"/>
      <c r="L888" s="1759"/>
      <c r="M888" s="1759"/>
      <c r="N888" s="1759"/>
      <c r="O888" s="1759"/>
      <c r="P888" s="1759"/>
      <c r="Q888" s="1759"/>
      <c r="R888" s="1759"/>
      <c r="S888" s="1759"/>
      <c r="T888" s="1759"/>
    </row>
    <row r="889" spans="1:20" ht="16.5" customHeight="1">
      <c r="A889" s="1759"/>
      <c r="B889" s="1759"/>
      <c r="C889" s="1759"/>
      <c r="D889" s="1759"/>
      <c r="E889" s="1759"/>
      <c r="F889" s="1759"/>
      <c r="G889" s="1759"/>
      <c r="H889" s="1759"/>
      <c r="I889" s="1759"/>
      <c r="J889" s="1759"/>
      <c r="K889" s="1759"/>
      <c r="L889" s="1759"/>
      <c r="M889" s="1759"/>
      <c r="N889" s="1759"/>
      <c r="O889" s="1759"/>
      <c r="P889" s="1759"/>
      <c r="Q889" s="1759"/>
      <c r="R889" s="1759"/>
      <c r="S889" s="1759"/>
      <c r="T889" s="1759"/>
    </row>
    <row r="890" spans="1:20" ht="16.5" customHeight="1">
      <c r="A890" s="1759"/>
      <c r="B890" s="1759"/>
      <c r="C890" s="1759"/>
      <c r="D890" s="1759"/>
      <c r="E890" s="1759"/>
      <c r="F890" s="1759"/>
      <c r="G890" s="1759"/>
      <c r="H890" s="1759"/>
      <c r="I890" s="1759"/>
      <c r="J890" s="1759"/>
      <c r="K890" s="1759"/>
      <c r="L890" s="1759"/>
      <c r="M890" s="1759"/>
      <c r="N890" s="1759"/>
      <c r="O890" s="1759"/>
      <c r="P890" s="1759"/>
      <c r="Q890" s="1759"/>
      <c r="R890" s="1759"/>
      <c r="S890" s="1759"/>
      <c r="T890" s="1759"/>
    </row>
    <row r="891" spans="1:20" ht="16.5" customHeight="1">
      <c r="A891" s="1759"/>
      <c r="B891" s="1759"/>
      <c r="C891" s="1759"/>
      <c r="D891" s="1759"/>
      <c r="E891" s="1759"/>
      <c r="F891" s="1759"/>
      <c r="G891" s="1759"/>
      <c r="H891" s="1759"/>
      <c r="I891" s="1759"/>
      <c r="J891" s="1759"/>
      <c r="K891" s="1759"/>
      <c r="L891" s="1759"/>
      <c r="M891" s="1759"/>
      <c r="N891" s="1759"/>
      <c r="O891" s="1759"/>
      <c r="P891" s="1759"/>
      <c r="Q891" s="1759"/>
      <c r="R891" s="1759"/>
      <c r="S891" s="1759"/>
      <c r="T891" s="1759"/>
    </row>
    <row r="892" spans="1:20" ht="16.5" customHeight="1">
      <c r="A892" s="1759"/>
      <c r="B892" s="1759"/>
      <c r="C892" s="1759"/>
      <c r="D892" s="1759"/>
      <c r="E892" s="1759"/>
      <c r="F892" s="1759"/>
      <c r="G892" s="1759"/>
      <c r="H892" s="1759"/>
      <c r="I892" s="1759"/>
      <c r="J892" s="1759"/>
      <c r="K892" s="1759"/>
      <c r="L892" s="1759"/>
      <c r="M892" s="1759"/>
      <c r="N892" s="1759"/>
      <c r="O892" s="1759"/>
      <c r="P892" s="1759"/>
      <c r="Q892" s="1759"/>
      <c r="R892" s="1759"/>
      <c r="S892" s="1759"/>
      <c r="T892" s="1759"/>
    </row>
    <row r="893" spans="1:20" ht="16.5" customHeight="1">
      <c r="A893" s="1759"/>
      <c r="B893" s="1759"/>
      <c r="C893" s="1759"/>
      <c r="D893" s="1759"/>
      <c r="E893" s="1759"/>
      <c r="F893" s="1759"/>
      <c r="G893" s="1759"/>
      <c r="H893" s="1759"/>
      <c r="I893" s="1759"/>
      <c r="J893" s="1759"/>
      <c r="K893" s="1759"/>
      <c r="L893" s="1759"/>
      <c r="M893" s="1759"/>
      <c r="N893" s="1759"/>
      <c r="O893" s="1759"/>
      <c r="P893" s="1759"/>
      <c r="Q893" s="1759"/>
      <c r="R893" s="1759"/>
      <c r="S893" s="1759"/>
      <c r="T893" s="1759"/>
    </row>
    <row r="894" spans="1:20" ht="16.5" customHeight="1">
      <c r="A894" s="1759"/>
      <c r="B894" s="1759"/>
      <c r="C894" s="1759"/>
      <c r="D894" s="1759"/>
      <c r="E894" s="1759"/>
      <c r="F894" s="1759"/>
      <c r="G894" s="1759"/>
      <c r="H894" s="1759"/>
      <c r="I894" s="1759"/>
      <c r="J894" s="1759"/>
      <c r="K894" s="1759"/>
      <c r="L894" s="1759"/>
      <c r="M894" s="1759"/>
      <c r="N894" s="1759"/>
      <c r="O894" s="1759"/>
      <c r="P894" s="1759"/>
      <c r="Q894" s="1759"/>
      <c r="R894" s="1759"/>
      <c r="S894" s="1759"/>
      <c r="T894" s="1759"/>
    </row>
    <row r="895" spans="1:20" ht="16.5" customHeight="1">
      <c r="A895" s="1759"/>
      <c r="B895" s="1759"/>
      <c r="C895" s="1759"/>
      <c r="D895" s="1759"/>
      <c r="E895" s="1759"/>
      <c r="F895" s="1759"/>
      <c r="G895" s="1759"/>
      <c r="H895" s="1759"/>
      <c r="I895" s="1759"/>
      <c r="J895" s="1759"/>
      <c r="K895" s="1759"/>
      <c r="L895" s="1759"/>
      <c r="M895" s="1759"/>
      <c r="N895" s="1759"/>
      <c r="O895" s="1759"/>
      <c r="P895" s="1759"/>
      <c r="Q895" s="1759"/>
      <c r="R895" s="1759"/>
      <c r="S895" s="1759"/>
      <c r="T895" s="1759"/>
    </row>
    <row r="896" spans="1:20" ht="16.5" customHeight="1">
      <c r="A896" s="1759"/>
      <c r="B896" s="1759"/>
      <c r="C896" s="1759"/>
      <c r="D896" s="1759"/>
      <c r="E896" s="1759"/>
      <c r="F896" s="1759"/>
      <c r="G896" s="1759"/>
      <c r="H896" s="1759"/>
      <c r="I896" s="1759"/>
      <c r="J896" s="1759"/>
      <c r="K896" s="1759"/>
      <c r="L896" s="1759"/>
      <c r="M896" s="1759"/>
      <c r="N896" s="1759"/>
      <c r="O896" s="1759"/>
      <c r="P896" s="1759"/>
      <c r="Q896" s="1759"/>
      <c r="R896" s="1759"/>
      <c r="S896" s="1759"/>
      <c r="T896" s="1759"/>
    </row>
    <row r="897" spans="1:20" ht="16.5" customHeight="1">
      <c r="A897" s="1759"/>
      <c r="B897" s="1759"/>
      <c r="C897" s="1759"/>
      <c r="D897" s="1759"/>
      <c r="E897" s="1759"/>
      <c r="F897" s="1759"/>
      <c r="G897" s="1759"/>
      <c r="H897" s="1759"/>
      <c r="I897" s="1759"/>
      <c r="J897" s="1759"/>
      <c r="K897" s="1759"/>
      <c r="L897" s="1759"/>
      <c r="M897" s="1759"/>
      <c r="N897" s="1759"/>
      <c r="O897" s="1759"/>
      <c r="P897" s="1759"/>
      <c r="Q897" s="1759"/>
      <c r="R897" s="1759"/>
      <c r="S897" s="1759"/>
      <c r="T897" s="1759"/>
    </row>
    <row r="898" spans="1:20" ht="16.5" customHeight="1">
      <c r="A898" s="1759"/>
      <c r="B898" s="1759"/>
      <c r="C898" s="1759"/>
      <c r="D898" s="1759"/>
      <c r="E898" s="1759"/>
      <c r="F898" s="1759"/>
      <c r="G898" s="1759"/>
      <c r="H898" s="1759"/>
      <c r="I898" s="1759"/>
      <c r="J898" s="1759"/>
      <c r="K898" s="1759"/>
      <c r="L898" s="1759"/>
      <c r="M898" s="1759"/>
      <c r="N898" s="1759"/>
      <c r="O898" s="1759"/>
      <c r="P898" s="1759"/>
      <c r="Q898" s="1759"/>
      <c r="R898" s="1759"/>
      <c r="S898" s="1759"/>
      <c r="T898" s="1759"/>
    </row>
    <row r="899" spans="1:20" ht="16.5" customHeight="1">
      <c r="A899" s="1759"/>
      <c r="B899" s="1759"/>
      <c r="C899" s="1759"/>
      <c r="D899" s="1759"/>
      <c r="E899" s="1759"/>
      <c r="F899" s="1759"/>
      <c r="G899" s="1759"/>
      <c r="H899" s="1759"/>
      <c r="I899" s="1759"/>
      <c r="J899" s="1759"/>
      <c r="K899" s="1759"/>
      <c r="L899" s="1759"/>
      <c r="M899" s="1759"/>
      <c r="N899" s="1759"/>
      <c r="O899" s="1759"/>
      <c r="P899" s="1759"/>
      <c r="Q899" s="1759"/>
      <c r="R899" s="1759"/>
      <c r="S899" s="1759"/>
      <c r="T899" s="1759"/>
    </row>
    <row r="900" spans="1:20" ht="16.5" customHeight="1">
      <c r="A900" s="1759"/>
      <c r="B900" s="1759"/>
      <c r="C900" s="1759"/>
      <c r="D900" s="1759"/>
      <c r="E900" s="1759"/>
      <c r="F900" s="1759"/>
      <c r="G900" s="1759"/>
      <c r="H900" s="1759"/>
      <c r="I900" s="1759"/>
      <c r="J900" s="1759"/>
      <c r="K900" s="1759"/>
      <c r="L900" s="1759"/>
      <c r="M900" s="1759"/>
      <c r="N900" s="1759"/>
      <c r="O900" s="1759"/>
      <c r="P900" s="1759"/>
      <c r="Q900" s="1759"/>
      <c r="R900" s="1759"/>
      <c r="S900" s="1759"/>
      <c r="T900" s="1759"/>
    </row>
    <row r="901" spans="1:20" ht="16.5" customHeight="1">
      <c r="A901" s="1759"/>
      <c r="B901" s="1759"/>
      <c r="C901" s="1759"/>
      <c r="D901" s="1759"/>
      <c r="E901" s="1759"/>
      <c r="F901" s="1759"/>
      <c r="G901" s="1759"/>
      <c r="H901" s="1759"/>
      <c r="I901" s="1759"/>
      <c r="J901" s="1759"/>
      <c r="K901" s="1759"/>
      <c r="L901" s="1759"/>
      <c r="M901" s="1759"/>
      <c r="N901" s="1759"/>
      <c r="O901" s="1759"/>
      <c r="P901" s="1759"/>
      <c r="Q901" s="1759"/>
      <c r="R901" s="1759"/>
      <c r="S901" s="1759"/>
      <c r="T901" s="1759"/>
    </row>
    <row r="902" spans="1:20" ht="16.5" customHeight="1">
      <c r="A902" s="1759"/>
      <c r="B902" s="1759"/>
      <c r="C902" s="1759"/>
      <c r="D902" s="1759"/>
      <c r="E902" s="1759"/>
      <c r="F902" s="1759"/>
      <c r="G902" s="1759"/>
      <c r="H902" s="1759"/>
      <c r="I902" s="1759"/>
      <c r="J902" s="1759"/>
      <c r="K902" s="1759"/>
      <c r="L902" s="1759"/>
      <c r="M902" s="1759"/>
      <c r="N902" s="1759"/>
      <c r="O902" s="1759"/>
      <c r="P902" s="1759"/>
      <c r="Q902" s="1759"/>
      <c r="R902" s="1759"/>
      <c r="S902" s="1759"/>
      <c r="T902" s="1759"/>
    </row>
    <row r="903" spans="1:20" ht="16.5" customHeight="1">
      <c r="A903" s="1759"/>
      <c r="B903" s="1759"/>
      <c r="C903" s="1759"/>
      <c r="D903" s="1759"/>
      <c r="E903" s="1759"/>
      <c r="F903" s="1759"/>
      <c r="G903" s="1759"/>
      <c r="H903" s="1759"/>
      <c r="I903" s="1759"/>
      <c r="J903" s="1759"/>
      <c r="K903" s="1759"/>
      <c r="L903" s="1759"/>
      <c r="M903" s="1759"/>
      <c r="N903" s="1759"/>
      <c r="O903" s="1759"/>
      <c r="P903" s="1759"/>
      <c r="Q903" s="1759"/>
      <c r="R903" s="1759"/>
      <c r="S903" s="1759"/>
      <c r="T903" s="1759"/>
    </row>
    <row r="904" spans="1:20" ht="16.5" customHeight="1">
      <c r="A904" s="1759"/>
      <c r="B904" s="1759"/>
      <c r="C904" s="1759"/>
      <c r="D904" s="1759"/>
      <c r="E904" s="1759"/>
      <c r="F904" s="1759"/>
      <c r="G904" s="1759"/>
      <c r="H904" s="1759"/>
      <c r="I904" s="1759"/>
      <c r="J904" s="1759"/>
      <c r="K904" s="1759"/>
      <c r="L904" s="1759"/>
      <c r="M904" s="1759"/>
      <c r="N904" s="1759"/>
      <c r="O904" s="1759"/>
      <c r="P904" s="1759"/>
      <c r="Q904" s="1759"/>
      <c r="R904" s="1759"/>
      <c r="S904" s="1759"/>
      <c r="T904" s="1759"/>
    </row>
    <row r="905" spans="1:20" ht="16.5" customHeight="1">
      <c r="A905" s="1759"/>
      <c r="B905" s="1759"/>
      <c r="C905" s="1759"/>
      <c r="D905" s="1759"/>
      <c r="E905" s="1759"/>
      <c r="F905" s="1759"/>
      <c r="G905" s="1759"/>
      <c r="H905" s="1759"/>
      <c r="I905" s="1759"/>
      <c r="J905" s="1759"/>
      <c r="K905" s="1759"/>
      <c r="L905" s="1759"/>
      <c r="M905" s="1759"/>
      <c r="N905" s="1759"/>
      <c r="O905" s="1759"/>
      <c r="P905" s="1759"/>
      <c r="Q905" s="1759"/>
      <c r="R905" s="1759"/>
      <c r="S905" s="1759"/>
      <c r="T905" s="1759"/>
    </row>
    <row r="906" spans="1:20" ht="16.5" customHeight="1">
      <c r="A906" s="1759"/>
      <c r="B906" s="1759"/>
      <c r="C906" s="1759"/>
      <c r="D906" s="1759"/>
      <c r="E906" s="1759"/>
      <c r="F906" s="1759"/>
      <c r="G906" s="1759"/>
      <c r="H906" s="1759"/>
      <c r="I906" s="1759"/>
      <c r="J906" s="1759"/>
      <c r="K906" s="1759"/>
      <c r="L906" s="1759"/>
      <c r="M906" s="1759"/>
      <c r="N906" s="1759"/>
      <c r="O906" s="1759"/>
      <c r="P906" s="1759"/>
      <c r="Q906" s="1759"/>
      <c r="R906" s="1759"/>
      <c r="S906" s="1759"/>
      <c r="T906" s="1759"/>
    </row>
    <row r="907" spans="1:20" ht="16.5" customHeight="1">
      <c r="A907" s="1759"/>
      <c r="B907" s="1759"/>
      <c r="C907" s="1759"/>
      <c r="D907" s="1759"/>
      <c r="E907" s="1759"/>
      <c r="F907" s="1759"/>
      <c r="G907" s="1759"/>
      <c r="H907" s="1759"/>
      <c r="I907" s="1759"/>
      <c r="J907" s="1759"/>
      <c r="K907" s="1759"/>
      <c r="L907" s="1759"/>
      <c r="M907" s="1759"/>
      <c r="N907" s="1759"/>
      <c r="O907" s="1759"/>
      <c r="P907" s="1759"/>
      <c r="Q907" s="1759"/>
      <c r="R907" s="1759"/>
      <c r="S907" s="1759"/>
      <c r="T907" s="1759"/>
    </row>
    <row r="908" spans="1:20" ht="16.5" customHeight="1">
      <c r="A908" s="1759"/>
      <c r="B908" s="1759"/>
      <c r="C908" s="1759"/>
      <c r="D908" s="1759"/>
      <c r="E908" s="1759"/>
      <c r="F908" s="1759"/>
      <c r="G908" s="1759"/>
      <c r="H908" s="1759"/>
      <c r="I908" s="1759"/>
      <c r="J908" s="1759"/>
      <c r="K908" s="1759"/>
      <c r="L908" s="1759"/>
      <c r="M908" s="1759"/>
      <c r="N908" s="1759"/>
      <c r="O908" s="1759"/>
      <c r="P908" s="1759"/>
      <c r="Q908" s="1759"/>
      <c r="R908" s="1759"/>
      <c r="S908" s="1759"/>
      <c r="T908" s="1759"/>
    </row>
    <row r="909" spans="1:20" ht="16.5" customHeight="1">
      <c r="A909" s="1759"/>
      <c r="B909" s="1759"/>
      <c r="C909" s="1759"/>
      <c r="D909" s="1759"/>
      <c r="E909" s="1759"/>
      <c r="F909" s="1759"/>
      <c r="G909" s="1759"/>
      <c r="H909" s="1759"/>
      <c r="I909" s="1759"/>
      <c r="J909" s="1759"/>
      <c r="K909" s="1759"/>
      <c r="L909" s="1759"/>
      <c r="M909" s="1759"/>
      <c r="N909" s="1759"/>
      <c r="O909" s="1759"/>
      <c r="P909" s="1759"/>
      <c r="Q909" s="1759"/>
      <c r="R909" s="1759"/>
      <c r="S909" s="1759"/>
      <c r="T909" s="1759"/>
    </row>
    <row r="910" spans="1:20" ht="16.5" customHeight="1">
      <c r="A910" s="1759"/>
      <c r="B910" s="1759"/>
      <c r="C910" s="1759"/>
      <c r="D910" s="1759"/>
      <c r="E910" s="1759"/>
      <c r="F910" s="1759"/>
      <c r="G910" s="1759"/>
      <c r="H910" s="1759"/>
      <c r="I910" s="1759"/>
      <c r="J910" s="1759"/>
      <c r="K910" s="1759"/>
      <c r="L910" s="1759"/>
      <c r="M910" s="1759"/>
      <c r="N910" s="1759"/>
      <c r="O910" s="1759"/>
      <c r="P910" s="1759"/>
      <c r="Q910" s="1759"/>
      <c r="R910" s="1759"/>
      <c r="S910" s="1759"/>
      <c r="T910" s="1759"/>
    </row>
    <row r="911" spans="1:20" ht="16.5" customHeight="1">
      <c r="A911" s="1759"/>
      <c r="B911" s="1759"/>
      <c r="C911" s="1759"/>
      <c r="D911" s="1759"/>
      <c r="E911" s="1759"/>
      <c r="F911" s="1759"/>
      <c r="G911" s="1759"/>
      <c r="H911" s="1759"/>
      <c r="I911" s="1759"/>
      <c r="J911" s="1759"/>
      <c r="K911" s="1759"/>
      <c r="L911" s="1759"/>
      <c r="M911" s="1759"/>
      <c r="N911" s="1759"/>
      <c r="O911" s="1759"/>
      <c r="P911" s="1759"/>
      <c r="Q911" s="1759"/>
      <c r="R911" s="1759"/>
      <c r="S911" s="1759"/>
      <c r="T911" s="1759"/>
    </row>
    <row r="912" spans="1:20" ht="16.5" customHeight="1">
      <c r="A912" s="1759"/>
      <c r="B912" s="1759"/>
      <c r="C912" s="1759"/>
      <c r="D912" s="1759"/>
      <c r="E912" s="1759"/>
      <c r="F912" s="1759"/>
      <c r="G912" s="1759"/>
      <c r="H912" s="1759"/>
      <c r="I912" s="1759"/>
      <c r="J912" s="1759"/>
      <c r="K912" s="1759"/>
      <c r="L912" s="1759"/>
      <c r="M912" s="1759"/>
      <c r="N912" s="1759"/>
      <c r="O912" s="1759"/>
      <c r="P912" s="1759"/>
      <c r="Q912" s="1759"/>
      <c r="R912" s="1759"/>
      <c r="S912" s="1759"/>
      <c r="T912" s="1759"/>
    </row>
    <row r="913" spans="1:20" ht="16.5" customHeight="1">
      <c r="A913" s="1759"/>
      <c r="B913" s="1759"/>
      <c r="C913" s="1759"/>
      <c r="D913" s="1759"/>
      <c r="E913" s="1759"/>
      <c r="F913" s="1759"/>
      <c r="G913" s="1759"/>
      <c r="H913" s="1759"/>
      <c r="I913" s="1759"/>
      <c r="J913" s="1759"/>
      <c r="K913" s="1759"/>
      <c r="L913" s="1759"/>
      <c r="M913" s="1759"/>
      <c r="N913" s="1759"/>
      <c r="O913" s="1759"/>
      <c r="P913" s="1759"/>
      <c r="Q913" s="1759"/>
      <c r="R913" s="1759"/>
      <c r="S913" s="1759"/>
      <c r="T913" s="1759"/>
    </row>
    <row r="914" spans="1:20" ht="16.5" customHeight="1">
      <c r="A914" s="1759"/>
      <c r="B914" s="1759"/>
      <c r="C914" s="1759"/>
      <c r="D914" s="1759"/>
      <c r="E914" s="1759"/>
      <c r="F914" s="1759"/>
      <c r="G914" s="1759"/>
      <c r="H914" s="1759"/>
      <c r="I914" s="1759"/>
      <c r="J914" s="1759"/>
      <c r="K914" s="1759"/>
      <c r="L914" s="1759"/>
      <c r="M914" s="1759"/>
      <c r="N914" s="1759"/>
      <c r="O914" s="1759"/>
      <c r="P914" s="1759"/>
      <c r="Q914" s="1759"/>
      <c r="R914" s="1759"/>
      <c r="S914" s="1759"/>
      <c r="T914" s="1759"/>
    </row>
    <row r="915" spans="1:20" ht="16.5" customHeight="1">
      <c r="A915" s="1759"/>
      <c r="B915" s="1759"/>
      <c r="C915" s="1759"/>
      <c r="D915" s="1759"/>
      <c r="E915" s="1759"/>
      <c r="F915" s="1759"/>
      <c r="G915" s="1759"/>
      <c r="H915" s="1759"/>
      <c r="I915" s="1759"/>
      <c r="J915" s="1759"/>
      <c r="K915" s="1759"/>
      <c r="L915" s="1759"/>
      <c r="M915" s="1759"/>
      <c r="N915" s="1759"/>
      <c r="O915" s="1759"/>
      <c r="P915" s="1759"/>
      <c r="Q915" s="1759"/>
      <c r="R915" s="1759"/>
      <c r="S915" s="1759"/>
      <c r="T915" s="1759"/>
    </row>
    <row r="916" spans="1:20" ht="16.5" customHeight="1">
      <c r="A916" s="1759"/>
      <c r="B916" s="1759"/>
      <c r="C916" s="1759"/>
      <c r="D916" s="1759"/>
      <c r="E916" s="1759"/>
      <c r="F916" s="1759"/>
      <c r="G916" s="1759"/>
      <c r="H916" s="1759"/>
      <c r="I916" s="1759"/>
      <c r="J916" s="1759"/>
      <c r="K916" s="1759"/>
      <c r="L916" s="1759"/>
      <c r="M916" s="1759"/>
      <c r="N916" s="1759"/>
      <c r="O916" s="1759"/>
      <c r="P916" s="1759"/>
      <c r="Q916" s="1759"/>
      <c r="R916" s="1759"/>
      <c r="S916" s="1759"/>
      <c r="T916" s="1759"/>
    </row>
    <row r="917" spans="1:20" ht="16.5" customHeight="1">
      <c r="A917" s="1759"/>
      <c r="B917" s="1759"/>
      <c r="C917" s="1759"/>
      <c r="D917" s="1759"/>
      <c r="E917" s="1759"/>
      <c r="F917" s="1759"/>
      <c r="G917" s="1759"/>
      <c r="H917" s="1759"/>
      <c r="I917" s="1759"/>
      <c r="J917" s="1759"/>
      <c r="K917" s="1759"/>
      <c r="L917" s="1759"/>
      <c r="M917" s="1759"/>
      <c r="N917" s="1759"/>
      <c r="O917" s="1759"/>
      <c r="P917" s="1759"/>
      <c r="Q917" s="1759"/>
      <c r="R917" s="1759"/>
      <c r="S917" s="1759"/>
      <c r="T917" s="1759"/>
    </row>
    <row r="918" spans="1:20" ht="16.5" customHeight="1">
      <c r="A918" s="1759"/>
      <c r="B918" s="1759"/>
      <c r="C918" s="1759"/>
      <c r="D918" s="1759"/>
      <c r="E918" s="1759"/>
      <c r="F918" s="1759"/>
      <c r="G918" s="1759"/>
      <c r="H918" s="1759"/>
      <c r="I918" s="1759"/>
      <c r="J918" s="1759"/>
      <c r="K918" s="1759"/>
      <c r="L918" s="1759"/>
      <c r="M918" s="1759"/>
      <c r="N918" s="1759"/>
      <c r="O918" s="1759"/>
      <c r="P918" s="1759"/>
      <c r="Q918" s="1759"/>
      <c r="R918" s="1759"/>
      <c r="S918" s="1759"/>
      <c r="T918" s="1759"/>
    </row>
    <row r="919" spans="1:20" ht="16.5" customHeight="1">
      <c r="A919" s="1759"/>
      <c r="B919" s="1759"/>
      <c r="C919" s="1759"/>
      <c r="D919" s="1759"/>
      <c r="E919" s="1759"/>
      <c r="F919" s="1759"/>
      <c r="G919" s="1759"/>
      <c r="H919" s="1759"/>
      <c r="I919" s="1759"/>
      <c r="J919" s="1759"/>
      <c r="K919" s="1759"/>
      <c r="L919" s="1759"/>
      <c r="M919" s="1759"/>
      <c r="N919" s="1759"/>
      <c r="O919" s="1759"/>
      <c r="P919" s="1759"/>
      <c r="Q919" s="1759"/>
      <c r="R919" s="1759"/>
      <c r="S919" s="1759"/>
      <c r="T919" s="1759"/>
    </row>
    <row r="920" spans="1:20" ht="16.5" customHeight="1">
      <c r="A920" s="1759"/>
      <c r="B920" s="1759"/>
      <c r="C920" s="1759"/>
      <c r="D920" s="1759"/>
      <c r="E920" s="1759"/>
      <c r="F920" s="1759"/>
      <c r="G920" s="1759"/>
      <c r="H920" s="1759"/>
      <c r="I920" s="1759"/>
      <c r="J920" s="1759"/>
      <c r="K920" s="1759"/>
      <c r="L920" s="1759"/>
      <c r="M920" s="1759"/>
      <c r="N920" s="1759"/>
      <c r="O920" s="1759"/>
      <c r="P920" s="1759"/>
      <c r="Q920" s="1759"/>
      <c r="R920" s="1759"/>
      <c r="S920" s="1759"/>
      <c r="T920" s="1759"/>
    </row>
    <row r="921" spans="1:20" ht="16.5" customHeight="1">
      <c r="A921" s="1759"/>
      <c r="B921" s="1759"/>
      <c r="C921" s="1759"/>
      <c r="D921" s="1759"/>
      <c r="E921" s="1759"/>
      <c r="F921" s="1759"/>
      <c r="G921" s="1759"/>
      <c r="H921" s="1759"/>
      <c r="I921" s="1759"/>
      <c r="J921" s="1759"/>
      <c r="K921" s="1759"/>
      <c r="L921" s="1759"/>
      <c r="M921" s="1759"/>
      <c r="N921" s="1759"/>
      <c r="O921" s="1759"/>
      <c r="P921" s="1759"/>
      <c r="Q921" s="1759"/>
      <c r="R921" s="1759"/>
      <c r="S921" s="1759"/>
      <c r="T921" s="1759"/>
    </row>
    <row r="922" spans="1:20" ht="16.5" customHeight="1">
      <c r="A922" s="1759"/>
      <c r="B922" s="1759"/>
      <c r="C922" s="1759"/>
      <c r="D922" s="1759"/>
      <c r="E922" s="1759"/>
      <c r="F922" s="1759"/>
      <c r="G922" s="1759"/>
      <c r="H922" s="1759"/>
      <c r="I922" s="1759"/>
      <c r="J922" s="1759"/>
      <c r="K922" s="1759"/>
      <c r="L922" s="1759"/>
      <c r="M922" s="1759"/>
      <c r="N922" s="1759"/>
      <c r="O922" s="1759"/>
      <c r="P922" s="1759"/>
      <c r="Q922" s="1759"/>
      <c r="R922" s="1759"/>
      <c r="S922" s="1759"/>
      <c r="T922" s="1759"/>
    </row>
    <row r="923" spans="1:20" ht="16.5" customHeight="1">
      <c r="A923" s="1759"/>
      <c r="B923" s="1759"/>
      <c r="C923" s="1759"/>
      <c r="D923" s="1759"/>
      <c r="E923" s="1759"/>
      <c r="F923" s="1759"/>
      <c r="G923" s="1759"/>
      <c r="H923" s="1759"/>
      <c r="I923" s="1759"/>
      <c r="J923" s="1759"/>
      <c r="K923" s="1759"/>
      <c r="L923" s="1759"/>
      <c r="M923" s="1759"/>
      <c r="N923" s="1759"/>
      <c r="O923" s="1759"/>
      <c r="P923" s="1759"/>
      <c r="Q923" s="1759"/>
      <c r="R923" s="1759"/>
      <c r="S923" s="1759"/>
      <c r="T923" s="1759"/>
    </row>
    <row r="924" spans="1:20" ht="16.5" customHeight="1">
      <c r="A924" s="1759"/>
      <c r="B924" s="1759"/>
      <c r="C924" s="1759"/>
      <c r="D924" s="1759"/>
      <c r="E924" s="1759"/>
      <c r="F924" s="1759"/>
      <c r="G924" s="1759"/>
      <c r="H924" s="1759"/>
      <c r="I924" s="1759"/>
      <c r="J924" s="1759"/>
      <c r="K924" s="1759"/>
      <c r="L924" s="1759"/>
      <c r="M924" s="1759"/>
      <c r="N924" s="1759"/>
      <c r="O924" s="1759"/>
      <c r="P924" s="1759"/>
      <c r="Q924" s="1759"/>
      <c r="R924" s="1759"/>
      <c r="S924" s="1759"/>
      <c r="T924" s="1759"/>
    </row>
    <row r="925" spans="1:20" ht="16.5" customHeight="1">
      <c r="A925" s="1759"/>
      <c r="B925" s="1759"/>
      <c r="C925" s="1759"/>
      <c r="D925" s="1759"/>
      <c r="E925" s="1759"/>
      <c r="F925" s="1759"/>
      <c r="G925" s="1759"/>
      <c r="H925" s="1759"/>
      <c r="I925" s="1759"/>
      <c r="J925" s="1759"/>
      <c r="K925" s="1759"/>
      <c r="L925" s="1759"/>
      <c r="M925" s="1759"/>
      <c r="N925" s="1759"/>
      <c r="O925" s="1759"/>
      <c r="P925" s="1759"/>
      <c r="Q925" s="1759"/>
      <c r="R925" s="1759"/>
      <c r="S925" s="1759"/>
      <c r="T925" s="1759"/>
    </row>
    <row r="926" spans="1:20" ht="16.5" customHeight="1">
      <c r="A926" s="1759"/>
      <c r="B926" s="1759"/>
      <c r="C926" s="1759"/>
      <c r="D926" s="1759"/>
      <c r="E926" s="1759"/>
      <c r="F926" s="1759"/>
      <c r="G926" s="1759"/>
      <c r="H926" s="1759"/>
      <c r="I926" s="1759"/>
      <c r="J926" s="1759"/>
      <c r="K926" s="1759"/>
      <c r="L926" s="1759"/>
      <c r="M926" s="1759"/>
      <c r="N926" s="1759"/>
      <c r="O926" s="1759"/>
      <c r="P926" s="1759"/>
      <c r="Q926" s="1759"/>
      <c r="R926" s="1759"/>
      <c r="S926" s="1759"/>
      <c r="T926" s="1759"/>
    </row>
    <row r="927" spans="1:20" ht="16.5" customHeight="1">
      <c r="A927" s="1759"/>
      <c r="B927" s="1759"/>
      <c r="C927" s="1759"/>
      <c r="D927" s="1759"/>
      <c r="E927" s="1759"/>
      <c r="F927" s="1759"/>
      <c r="G927" s="1759"/>
      <c r="H927" s="1759"/>
      <c r="I927" s="1759"/>
      <c r="J927" s="1759"/>
      <c r="K927" s="1759"/>
      <c r="L927" s="1759"/>
      <c r="M927" s="1759"/>
      <c r="N927" s="1759"/>
      <c r="O927" s="1759"/>
      <c r="P927" s="1759"/>
      <c r="Q927" s="1759"/>
      <c r="R927" s="1759"/>
      <c r="S927" s="1759"/>
      <c r="T927" s="1759"/>
    </row>
    <row r="928" spans="1:20" ht="16.5" customHeight="1">
      <c r="A928" s="1759"/>
      <c r="B928" s="1759"/>
      <c r="C928" s="1759"/>
      <c r="D928" s="1759"/>
      <c r="E928" s="1759"/>
      <c r="F928" s="1759"/>
      <c r="G928" s="1759"/>
      <c r="H928" s="1759"/>
      <c r="I928" s="1759"/>
      <c r="J928" s="1759"/>
      <c r="K928" s="1759"/>
      <c r="L928" s="1759"/>
      <c r="M928" s="1759"/>
      <c r="N928" s="1759"/>
      <c r="O928" s="1759"/>
      <c r="P928" s="1759"/>
      <c r="Q928" s="1759"/>
      <c r="R928" s="1759"/>
      <c r="S928" s="1759"/>
      <c r="T928" s="1759"/>
    </row>
    <row r="929" spans="1:20" ht="16.5" customHeight="1">
      <c r="A929" s="1759"/>
      <c r="B929" s="1759"/>
      <c r="C929" s="1759"/>
      <c r="D929" s="1759"/>
      <c r="E929" s="1759"/>
      <c r="F929" s="1759"/>
      <c r="G929" s="1759"/>
      <c r="H929" s="1759"/>
      <c r="I929" s="1759"/>
      <c r="J929" s="1759"/>
      <c r="K929" s="1759"/>
      <c r="L929" s="1759"/>
      <c r="M929" s="1759"/>
      <c r="N929" s="1759"/>
      <c r="O929" s="1759"/>
      <c r="P929" s="1759"/>
      <c r="Q929" s="1759"/>
      <c r="R929" s="1759"/>
      <c r="S929" s="1759"/>
      <c r="T929" s="1759"/>
    </row>
    <row r="930" spans="1:20" ht="16.5" customHeight="1">
      <c r="A930" s="1759"/>
      <c r="B930" s="1759"/>
      <c r="C930" s="1759"/>
      <c r="D930" s="1759"/>
      <c r="E930" s="1759"/>
      <c r="F930" s="1759"/>
      <c r="G930" s="1759"/>
      <c r="H930" s="1759"/>
      <c r="I930" s="1759"/>
      <c r="J930" s="1759"/>
      <c r="K930" s="1759"/>
      <c r="L930" s="1759"/>
      <c r="M930" s="1759"/>
      <c r="N930" s="1759"/>
      <c r="O930" s="1759"/>
      <c r="P930" s="1759"/>
      <c r="Q930" s="1759"/>
      <c r="R930" s="1759"/>
      <c r="S930" s="1759"/>
      <c r="T930" s="1759"/>
    </row>
    <row r="931" spans="1:20" ht="16.5" customHeight="1">
      <c r="A931" s="1759"/>
      <c r="B931" s="1759"/>
      <c r="C931" s="1759"/>
      <c r="D931" s="1759"/>
      <c r="E931" s="1759"/>
      <c r="F931" s="1759"/>
      <c r="G931" s="1759"/>
      <c r="H931" s="1759"/>
      <c r="I931" s="1759"/>
      <c r="J931" s="1759"/>
      <c r="K931" s="1759"/>
      <c r="L931" s="1759"/>
      <c r="M931" s="1759"/>
      <c r="N931" s="1759"/>
      <c r="O931" s="1759"/>
      <c r="P931" s="1759"/>
      <c r="Q931" s="1759"/>
      <c r="R931" s="1759"/>
      <c r="S931" s="1759"/>
      <c r="T931" s="1759"/>
    </row>
    <row r="932" spans="1:20" ht="16.5" customHeight="1">
      <c r="A932" s="1759"/>
      <c r="B932" s="1759"/>
      <c r="C932" s="1759"/>
      <c r="D932" s="1759"/>
      <c r="E932" s="1759"/>
      <c r="F932" s="1759"/>
      <c r="G932" s="1759"/>
      <c r="H932" s="1759"/>
      <c r="I932" s="1759"/>
      <c r="J932" s="1759"/>
      <c r="K932" s="1759"/>
      <c r="L932" s="1759"/>
      <c r="M932" s="1759"/>
      <c r="N932" s="1759"/>
      <c r="O932" s="1759"/>
      <c r="P932" s="1759"/>
      <c r="Q932" s="1759"/>
      <c r="R932" s="1759"/>
      <c r="S932" s="1759"/>
      <c r="T932" s="1759"/>
    </row>
    <row r="933" spans="1:20" ht="16.5" customHeight="1">
      <c r="A933" s="1759"/>
      <c r="B933" s="1759"/>
      <c r="C933" s="1759"/>
      <c r="D933" s="1759"/>
      <c r="E933" s="1759"/>
      <c r="F933" s="1759"/>
      <c r="G933" s="1759"/>
      <c r="H933" s="1759"/>
      <c r="I933" s="1759"/>
      <c r="J933" s="1759"/>
      <c r="K933" s="1759"/>
      <c r="L933" s="1759"/>
      <c r="M933" s="1759"/>
      <c r="N933" s="1759"/>
      <c r="O933" s="1759"/>
      <c r="P933" s="1759"/>
      <c r="Q933" s="1759"/>
      <c r="R933" s="1759"/>
      <c r="S933" s="1759"/>
      <c r="T933" s="1759"/>
    </row>
    <row r="934" spans="1:20" ht="16.5" customHeight="1">
      <c r="A934" s="1759"/>
      <c r="B934" s="1759"/>
      <c r="C934" s="1759"/>
      <c r="D934" s="1759"/>
      <c r="E934" s="1759"/>
      <c r="F934" s="1759"/>
      <c r="G934" s="1759"/>
      <c r="H934" s="1759"/>
      <c r="I934" s="1759"/>
      <c r="J934" s="1759"/>
      <c r="K934" s="1759"/>
      <c r="L934" s="1759"/>
      <c r="M934" s="1759"/>
      <c r="N934" s="1759"/>
      <c r="O934" s="1759"/>
      <c r="P934" s="1759"/>
      <c r="Q934" s="1759"/>
      <c r="R934" s="1759"/>
      <c r="S934" s="1759"/>
      <c r="T934" s="1759"/>
    </row>
    <row r="935" spans="1:20" ht="16.5" customHeight="1">
      <c r="A935" s="1759"/>
      <c r="B935" s="1759"/>
      <c r="C935" s="1759"/>
      <c r="D935" s="1759"/>
      <c r="E935" s="1759"/>
      <c r="F935" s="1759"/>
      <c r="G935" s="1759"/>
      <c r="H935" s="1759"/>
      <c r="I935" s="1759"/>
      <c r="J935" s="1759"/>
      <c r="K935" s="1759"/>
      <c r="L935" s="1759"/>
      <c r="M935" s="1759"/>
      <c r="N935" s="1759"/>
      <c r="O935" s="1759"/>
      <c r="P935" s="1759"/>
      <c r="Q935" s="1759"/>
      <c r="R935" s="1759"/>
      <c r="S935" s="1759"/>
      <c r="T935" s="1759"/>
    </row>
    <row r="936" spans="1:20" ht="16.5" customHeight="1">
      <c r="A936" s="1759"/>
      <c r="B936" s="1759"/>
      <c r="C936" s="1759"/>
      <c r="D936" s="1759"/>
      <c r="E936" s="1759"/>
      <c r="F936" s="1759"/>
      <c r="G936" s="1759"/>
      <c r="H936" s="1759"/>
      <c r="I936" s="1759"/>
      <c r="J936" s="1759"/>
      <c r="K936" s="1759"/>
      <c r="L936" s="1759"/>
      <c r="M936" s="1759"/>
      <c r="N936" s="1759"/>
      <c r="O936" s="1759"/>
      <c r="P936" s="1759"/>
      <c r="Q936" s="1759"/>
      <c r="R936" s="1759"/>
      <c r="S936" s="1759"/>
      <c r="T936" s="1759"/>
    </row>
    <row r="937" spans="1:20" ht="16.5" customHeight="1">
      <c r="A937" s="1759"/>
      <c r="B937" s="1759"/>
      <c r="C937" s="1759"/>
      <c r="D937" s="1759"/>
      <c r="E937" s="1759"/>
      <c r="F937" s="1759"/>
      <c r="G937" s="1759"/>
      <c r="H937" s="1759"/>
      <c r="I937" s="1759"/>
      <c r="J937" s="1759"/>
      <c r="K937" s="1759"/>
      <c r="L937" s="1759"/>
      <c r="M937" s="1759"/>
      <c r="N937" s="1759"/>
      <c r="O937" s="1759"/>
      <c r="P937" s="1759"/>
      <c r="Q937" s="1759"/>
      <c r="R937" s="1759"/>
      <c r="S937" s="1759"/>
      <c r="T937" s="1759"/>
    </row>
    <row r="938" spans="1:20" ht="16.5" customHeight="1">
      <c r="A938" s="1759"/>
      <c r="B938" s="1759"/>
      <c r="C938" s="1759"/>
      <c r="D938" s="1759"/>
      <c r="E938" s="1759"/>
      <c r="F938" s="1759"/>
      <c r="G938" s="1759"/>
      <c r="H938" s="1759"/>
      <c r="I938" s="1759"/>
      <c r="J938" s="1759"/>
      <c r="K938" s="1759"/>
      <c r="L938" s="1759"/>
      <c r="M938" s="1759"/>
      <c r="N938" s="1759"/>
      <c r="O938" s="1759"/>
      <c r="P938" s="1759"/>
      <c r="Q938" s="1759"/>
      <c r="R938" s="1759"/>
      <c r="S938" s="1759"/>
      <c r="T938" s="1759"/>
    </row>
    <row r="939" spans="1:20" ht="16.5" customHeight="1">
      <c r="A939" s="1759"/>
      <c r="B939" s="1759"/>
      <c r="C939" s="1759"/>
      <c r="D939" s="1759"/>
      <c r="E939" s="1759"/>
      <c r="F939" s="1759"/>
      <c r="G939" s="1759"/>
      <c r="H939" s="1759"/>
      <c r="I939" s="1759"/>
      <c r="J939" s="1759"/>
      <c r="K939" s="1759"/>
      <c r="L939" s="1759"/>
      <c r="M939" s="1759"/>
      <c r="N939" s="1759"/>
      <c r="O939" s="1759"/>
      <c r="P939" s="1759"/>
      <c r="Q939" s="1759"/>
      <c r="R939" s="1759"/>
      <c r="S939" s="1759"/>
      <c r="T939" s="1759"/>
    </row>
    <row r="940" spans="1:20" ht="16.5" customHeight="1">
      <c r="A940" s="1759"/>
      <c r="B940" s="1759"/>
      <c r="C940" s="1759"/>
      <c r="D940" s="1759"/>
      <c r="E940" s="1759"/>
      <c r="F940" s="1759"/>
      <c r="G940" s="1759"/>
      <c r="H940" s="1759"/>
      <c r="I940" s="1759"/>
      <c r="J940" s="1759"/>
      <c r="K940" s="1759"/>
      <c r="L940" s="1759"/>
      <c r="M940" s="1759"/>
      <c r="N940" s="1759"/>
      <c r="O940" s="1759"/>
      <c r="P940" s="1759"/>
      <c r="Q940" s="1759"/>
      <c r="R940" s="1759"/>
      <c r="S940" s="1759"/>
      <c r="T940" s="1759"/>
    </row>
    <row r="941" spans="1:20" ht="16.5" customHeight="1">
      <c r="A941" s="1759"/>
      <c r="B941" s="1759"/>
      <c r="C941" s="1759"/>
      <c r="D941" s="1759"/>
      <c r="E941" s="1759"/>
      <c r="F941" s="1759"/>
      <c r="G941" s="1759"/>
      <c r="H941" s="1759"/>
      <c r="I941" s="1759"/>
      <c r="J941" s="1759"/>
      <c r="K941" s="1759"/>
      <c r="L941" s="1759"/>
      <c r="M941" s="1759"/>
      <c r="N941" s="1759"/>
      <c r="O941" s="1759"/>
      <c r="P941" s="1759"/>
      <c r="Q941" s="1759"/>
      <c r="R941" s="1759"/>
      <c r="S941" s="1759"/>
      <c r="T941" s="1759"/>
    </row>
    <row r="942" spans="1:20" ht="16.5" customHeight="1">
      <c r="A942" s="1759"/>
      <c r="B942" s="1759"/>
      <c r="C942" s="1759"/>
      <c r="D942" s="1759"/>
      <c r="E942" s="1759"/>
      <c r="F942" s="1759"/>
      <c r="G942" s="1759"/>
      <c r="H942" s="1759"/>
      <c r="I942" s="1759"/>
      <c r="J942" s="1759"/>
      <c r="K942" s="1759"/>
      <c r="L942" s="1759"/>
      <c r="M942" s="1759"/>
      <c r="N942" s="1759"/>
      <c r="O942" s="1759"/>
      <c r="P942" s="1759"/>
      <c r="Q942" s="1759"/>
      <c r="R942" s="1759"/>
      <c r="S942" s="1759"/>
      <c r="T942" s="1759"/>
    </row>
    <row r="943" spans="1:20" ht="16.5" customHeight="1">
      <c r="A943" s="1759"/>
      <c r="B943" s="1759"/>
      <c r="C943" s="1759"/>
      <c r="D943" s="1759"/>
      <c r="E943" s="1759"/>
      <c r="F943" s="1759"/>
      <c r="G943" s="1759"/>
      <c r="H943" s="1759"/>
      <c r="I943" s="1759"/>
      <c r="J943" s="1759"/>
      <c r="K943" s="1759"/>
      <c r="L943" s="1759"/>
      <c r="M943" s="1759"/>
      <c r="N943" s="1759"/>
      <c r="O943" s="1759"/>
      <c r="P943" s="1759"/>
      <c r="Q943" s="1759"/>
      <c r="R943" s="1759"/>
      <c r="S943" s="1759"/>
      <c r="T943" s="1759"/>
    </row>
    <row r="944" spans="1:20" ht="16.5" customHeight="1">
      <c r="A944" s="1759"/>
      <c r="B944" s="1759"/>
      <c r="C944" s="1759"/>
      <c r="D944" s="1759"/>
      <c r="E944" s="1759"/>
      <c r="F944" s="1759"/>
      <c r="G944" s="1759"/>
      <c r="H944" s="1759"/>
      <c r="I944" s="1759"/>
      <c r="J944" s="1759"/>
      <c r="K944" s="1759"/>
      <c r="L944" s="1759"/>
      <c r="M944" s="1759"/>
      <c r="N944" s="1759"/>
      <c r="O944" s="1759"/>
      <c r="P944" s="1759"/>
      <c r="Q944" s="1759"/>
      <c r="R944" s="1759"/>
      <c r="S944" s="1759"/>
      <c r="T944" s="1759"/>
    </row>
    <row r="945" spans="1:20" ht="16.5" customHeight="1">
      <c r="A945" s="1759"/>
      <c r="B945" s="1759"/>
      <c r="C945" s="1759"/>
      <c r="D945" s="1759"/>
      <c r="E945" s="1759"/>
      <c r="F945" s="1759"/>
      <c r="G945" s="1759"/>
      <c r="H945" s="1759"/>
      <c r="I945" s="1759"/>
      <c r="J945" s="1759"/>
      <c r="K945" s="1759"/>
      <c r="L945" s="1759"/>
      <c r="M945" s="1759"/>
      <c r="N945" s="1759"/>
      <c r="O945" s="1759"/>
      <c r="P945" s="1759"/>
      <c r="Q945" s="1759"/>
      <c r="R945" s="1759"/>
      <c r="S945" s="1759"/>
      <c r="T945" s="1759"/>
    </row>
    <row r="946" spans="1:20" ht="16.5" customHeight="1">
      <c r="A946" s="1759"/>
      <c r="B946" s="1759"/>
      <c r="C946" s="1759"/>
      <c r="D946" s="1759"/>
      <c r="E946" s="1759"/>
      <c r="F946" s="1759"/>
      <c r="G946" s="1759"/>
      <c r="H946" s="1759"/>
      <c r="I946" s="1759"/>
      <c r="J946" s="1759"/>
      <c r="K946" s="1759"/>
      <c r="L946" s="1759"/>
      <c r="M946" s="1759"/>
      <c r="N946" s="1759"/>
      <c r="O946" s="1759"/>
      <c r="P946" s="1759"/>
      <c r="Q946" s="1759"/>
      <c r="R946" s="1759"/>
      <c r="S946" s="1759"/>
      <c r="T946" s="1759"/>
    </row>
    <row r="947" spans="1:20" ht="16.5" customHeight="1">
      <c r="A947" s="1759"/>
      <c r="B947" s="1759"/>
      <c r="C947" s="1759"/>
      <c r="D947" s="1759"/>
      <c r="E947" s="1759"/>
      <c r="F947" s="1759"/>
      <c r="G947" s="1759"/>
      <c r="H947" s="1759"/>
      <c r="I947" s="1759"/>
      <c r="J947" s="1759"/>
      <c r="K947" s="1759"/>
      <c r="L947" s="1759"/>
      <c r="M947" s="1759"/>
      <c r="N947" s="1759"/>
      <c r="O947" s="1759"/>
      <c r="P947" s="1759"/>
      <c r="Q947" s="1759"/>
      <c r="R947" s="1759"/>
      <c r="S947" s="1759"/>
      <c r="T947" s="1759"/>
    </row>
    <row r="948" spans="1:20" ht="16.5" customHeight="1">
      <c r="A948" s="1759"/>
      <c r="B948" s="1759"/>
      <c r="C948" s="1759"/>
      <c r="D948" s="1759"/>
      <c r="E948" s="1759"/>
      <c r="F948" s="1759"/>
      <c r="G948" s="1759"/>
      <c r="H948" s="1759"/>
      <c r="I948" s="1759"/>
      <c r="J948" s="1759"/>
      <c r="K948" s="1759"/>
      <c r="L948" s="1759"/>
      <c r="M948" s="1759"/>
      <c r="N948" s="1759"/>
      <c r="O948" s="1759"/>
      <c r="P948" s="1759"/>
      <c r="Q948" s="1759"/>
      <c r="R948" s="1759"/>
      <c r="S948" s="1759"/>
      <c r="T948" s="1759"/>
    </row>
    <row r="949" spans="1:20" ht="16.5" customHeight="1">
      <c r="A949" s="1759"/>
      <c r="B949" s="1759"/>
      <c r="C949" s="1759"/>
      <c r="D949" s="1759"/>
      <c r="E949" s="1759"/>
      <c r="F949" s="1759"/>
      <c r="G949" s="1759"/>
      <c r="H949" s="1759"/>
      <c r="I949" s="1759"/>
      <c r="J949" s="1759"/>
      <c r="K949" s="1759"/>
      <c r="L949" s="1759"/>
      <c r="M949" s="1759"/>
      <c r="N949" s="1759"/>
      <c r="O949" s="1759"/>
      <c r="P949" s="1759"/>
      <c r="Q949" s="1759"/>
      <c r="R949" s="1759"/>
      <c r="S949" s="1759"/>
      <c r="T949" s="1759"/>
    </row>
    <row r="950" spans="1:20" ht="16.5" customHeight="1">
      <c r="A950" s="1759"/>
      <c r="B950" s="1759"/>
      <c r="C950" s="1759"/>
      <c r="D950" s="1759"/>
      <c r="E950" s="1759"/>
      <c r="F950" s="1759"/>
      <c r="G950" s="1759"/>
      <c r="H950" s="1759"/>
      <c r="I950" s="1759"/>
      <c r="J950" s="1759"/>
      <c r="K950" s="1759"/>
      <c r="L950" s="1759"/>
      <c r="M950" s="1759"/>
      <c r="N950" s="1759"/>
      <c r="O950" s="1759"/>
      <c r="P950" s="1759"/>
      <c r="Q950" s="1759"/>
      <c r="R950" s="1759"/>
      <c r="S950" s="1759"/>
      <c r="T950" s="1759"/>
    </row>
    <row r="951" spans="1:20" ht="16.5" customHeight="1">
      <c r="A951" s="1759"/>
      <c r="B951" s="1759"/>
      <c r="C951" s="1759"/>
      <c r="D951" s="1759"/>
      <c r="E951" s="1759"/>
      <c r="F951" s="1759"/>
      <c r="G951" s="1759"/>
      <c r="H951" s="1759"/>
      <c r="I951" s="1759"/>
      <c r="J951" s="1759"/>
      <c r="K951" s="1759"/>
      <c r="L951" s="1759"/>
      <c r="M951" s="1759"/>
      <c r="N951" s="1759"/>
      <c r="O951" s="1759"/>
      <c r="P951" s="1759"/>
      <c r="Q951" s="1759"/>
      <c r="R951" s="1759"/>
      <c r="S951" s="1759"/>
      <c r="T951" s="1759"/>
    </row>
    <row r="952" spans="1:20" ht="16.5" customHeight="1">
      <c r="A952" s="1759"/>
      <c r="B952" s="1759"/>
      <c r="C952" s="1759"/>
      <c r="D952" s="1759"/>
      <c r="E952" s="1759"/>
      <c r="F952" s="1759"/>
      <c r="G952" s="1759"/>
      <c r="H952" s="1759"/>
      <c r="I952" s="1759"/>
      <c r="J952" s="1759"/>
      <c r="K952" s="1759"/>
      <c r="L952" s="1759"/>
      <c r="M952" s="1759"/>
      <c r="N952" s="1759"/>
      <c r="O952" s="1759"/>
      <c r="P952" s="1759"/>
      <c r="Q952" s="1759"/>
      <c r="R952" s="1759"/>
      <c r="S952" s="1759"/>
      <c r="T952" s="1759"/>
    </row>
    <row r="953" spans="1:20" ht="16.5" customHeight="1">
      <c r="A953" s="1759"/>
      <c r="B953" s="1759"/>
      <c r="C953" s="1759"/>
      <c r="D953" s="1759"/>
      <c r="E953" s="1759"/>
      <c r="F953" s="1759"/>
      <c r="G953" s="1759"/>
      <c r="H953" s="1759"/>
      <c r="I953" s="1759"/>
      <c r="J953" s="1759"/>
      <c r="K953" s="1759"/>
      <c r="L953" s="1759"/>
      <c r="M953" s="1759"/>
      <c r="N953" s="1759"/>
      <c r="O953" s="1759"/>
      <c r="P953" s="1759"/>
      <c r="Q953" s="1759"/>
      <c r="R953" s="1759"/>
      <c r="S953" s="1759"/>
      <c r="T953" s="1759"/>
    </row>
    <row r="954" spans="1:20" ht="16.5" customHeight="1">
      <c r="A954" s="1759"/>
      <c r="B954" s="1759"/>
      <c r="C954" s="1759"/>
      <c r="D954" s="1759"/>
      <c r="E954" s="1759"/>
      <c r="F954" s="1759"/>
      <c r="G954" s="1759"/>
      <c r="H954" s="1759"/>
      <c r="I954" s="1759"/>
      <c r="J954" s="1759"/>
      <c r="K954" s="1759"/>
      <c r="L954" s="1759"/>
      <c r="M954" s="1759"/>
      <c r="N954" s="1759"/>
      <c r="O954" s="1759"/>
      <c r="P954" s="1759"/>
      <c r="Q954" s="1759"/>
      <c r="R954" s="1759"/>
      <c r="S954" s="1759"/>
      <c r="T954" s="1759"/>
    </row>
    <row r="955" spans="1:20" ht="16.5" customHeight="1">
      <c r="A955" s="1759"/>
      <c r="B955" s="1759"/>
      <c r="C955" s="1759"/>
      <c r="D955" s="1759"/>
      <c r="E955" s="1759"/>
      <c r="F955" s="1759"/>
      <c r="G955" s="1759"/>
      <c r="H955" s="1759"/>
      <c r="I955" s="1759"/>
      <c r="J955" s="1759"/>
      <c r="K955" s="1759"/>
      <c r="L955" s="1759"/>
      <c r="M955" s="1759"/>
      <c r="N955" s="1759"/>
      <c r="O955" s="1759"/>
      <c r="P955" s="1759"/>
      <c r="Q955" s="1759"/>
      <c r="R955" s="1759"/>
      <c r="S955" s="1759"/>
      <c r="T955" s="1759"/>
    </row>
    <row r="956" spans="1:20" ht="16.5" customHeight="1">
      <c r="A956" s="1759"/>
      <c r="B956" s="1759"/>
      <c r="C956" s="1759"/>
      <c r="D956" s="1759"/>
      <c r="E956" s="1759"/>
      <c r="F956" s="1759"/>
      <c r="G956" s="1759"/>
      <c r="H956" s="1759"/>
      <c r="I956" s="1759"/>
      <c r="J956" s="1759"/>
      <c r="K956" s="1759"/>
      <c r="L956" s="1759"/>
      <c r="M956" s="1759"/>
      <c r="N956" s="1759"/>
      <c r="O956" s="1759"/>
      <c r="P956" s="1759"/>
      <c r="Q956" s="1759"/>
      <c r="R956" s="1759"/>
      <c r="S956" s="1759"/>
      <c r="T956" s="1759"/>
    </row>
    <row r="957" spans="1:20" ht="16.5" customHeight="1">
      <c r="A957" s="1759"/>
      <c r="B957" s="1759"/>
      <c r="C957" s="1759"/>
      <c r="D957" s="1759"/>
      <c r="E957" s="1759"/>
      <c r="F957" s="1759"/>
      <c r="G957" s="1759"/>
      <c r="H957" s="1759"/>
      <c r="I957" s="1759"/>
      <c r="J957" s="1759"/>
      <c r="K957" s="1759"/>
      <c r="L957" s="1759"/>
      <c r="M957" s="1759"/>
      <c r="N957" s="1759"/>
      <c r="O957" s="1759"/>
      <c r="P957" s="1759"/>
      <c r="Q957" s="1759"/>
      <c r="R957" s="1759"/>
      <c r="S957" s="1759"/>
      <c r="T957" s="1759"/>
    </row>
    <row r="958" spans="1:20" ht="16.5" customHeight="1">
      <c r="A958" s="1759"/>
      <c r="B958" s="1759"/>
      <c r="C958" s="1759"/>
      <c r="D958" s="1759"/>
      <c r="E958" s="1759"/>
      <c r="F958" s="1759"/>
      <c r="G958" s="1759"/>
      <c r="H958" s="1759"/>
      <c r="I958" s="1759"/>
      <c r="J958" s="1759"/>
      <c r="K958" s="1759"/>
      <c r="L958" s="1759"/>
      <c r="M958" s="1759"/>
      <c r="N958" s="1759"/>
      <c r="O958" s="1759"/>
      <c r="P958" s="1759"/>
      <c r="Q958" s="1759"/>
      <c r="R958" s="1759"/>
      <c r="S958" s="1759"/>
      <c r="T958" s="1759"/>
    </row>
    <row r="959" spans="1:20" ht="16.5" customHeight="1">
      <c r="A959" s="1759"/>
      <c r="B959" s="1759"/>
      <c r="C959" s="1759"/>
      <c r="D959" s="1759"/>
      <c r="E959" s="1759"/>
      <c r="F959" s="1759"/>
      <c r="G959" s="1759"/>
      <c r="H959" s="1759"/>
      <c r="I959" s="1759"/>
      <c r="J959" s="1759"/>
      <c r="K959" s="1759"/>
      <c r="L959" s="1759"/>
      <c r="M959" s="1759"/>
      <c r="N959" s="1759"/>
      <c r="O959" s="1759"/>
      <c r="P959" s="1759"/>
      <c r="Q959" s="1759"/>
      <c r="R959" s="1759"/>
      <c r="S959" s="1759"/>
      <c r="T959" s="1759"/>
    </row>
    <row r="960" spans="1:20" ht="16.5" customHeight="1">
      <c r="A960" s="1759"/>
      <c r="B960" s="1759"/>
      <c r="C960" s="1759"/>
      <c r="D960" s="1759"/>
      <c r="E960" s="1759"/>
      <c r="F960" s="1759"/>
      <c r="G960" s="1759"/>
      <c r="H960" s="1759"/>
      <c r="I960" s="1759"/>
      <c r="J960" s="1759"/>
      <c r="K960" s="1759"/>
      <c r="L960" s="1759"/>
      <c r="M960" s="1759"/>
      <c r="N960" s="1759"/>
      <c r="O960" s="1759"/>
      <c r="P960" s="1759"/>
      <c r="Q960" s="1759"/>
      <c r="R960" s="1759"/>
      <c r="S960" s="1759"/>
      <c r="T960" s="1759"/>
    </row>
    <row r="961" spans="1:20" ht="16.5" customHeight="1">
      <c r="A961" s="1759"/>
      <c r="B961" s="1759"/>
      <c r="C961" s="1759"/>
      <c r="D961" s="1759"/>
      <c r="E961" s="1759"/>
      <c r="F961" s="1759"/>
      <c r="G961" s="1759"/>
      <c r="H961" s="1759"/>
      <c r="I961" s="1759"/>
      <c r="J961" s="1759"/>
      <c r="K961" s="1759"/>
      <c r="L961" s="1759"/>
      <c r="M961" s="1759"/>
      <c r="N961" s="1759"/>
      <c r="O961" s="1759"/>
      <c r="P961" s="1759"/>
      <c r="Q961" s="1759"/>
      <c r="R961" s="1759"/>
      <c r="S961" s="1759"/>
      <c r="T961" s="1759"/>
    </row>
    <row r="962" spans="1:20" ht="16.5" customHeight="1">
      <c r="A962" s="1759"/>
      <c r="B962" s="1759"/>
      <c r="C962" s="1759"/>
      <c r="D962" s="1759"/>
      <c r="E962" s="1759"/>
      <c r="F962" s="1759"/>
      <c r="G962" s="1759"/>
      <c r="H962" s="1759"/>
      <c r="I962" s="1759"/>
      <c r="J962" s="1759"/>
      <c r="K962" s="1759"/>
      <c r="L962" s="1759"/>
      <c r="M962" s="1759"/>
      <c r="N962" s="1759"/>
      <c r="O962" s="1759"/>
      <c r="P962" s="1759"/>
      <c r="Q962" s="1759"/>
      <c r="R962" s="1759"/>
      <c r="S962" s="1759"/>
      <c r="T962" s="1759"/>
    </row>
    <row r="963" spans="1:20" ht="16.5" customHeight="1">
      <c r="A963" s="1759"/>
      <c r="B963" s="1759"/>
      <c r="C963" s="1759"/>
      <c r="D963" s="1759"/>
      <c r="E963" s="1759"/>
      <c r="F963" s="1759"/>
      <c r="G963" s="1759"/>
      <c r="H963" s="1759"/>
      <c r="I963" s="1759"/>
      <c r="J963" s="1759"/>
      <c r="K963" s="1759"/>
      <c r="L963" s="1759"/>
      <c r="M963" s="1759"/>
      <c r="N963" s="1759"/>
      <c r="O963" s="1759"/>
      <c r="P963" s="1759"/>
      <c r="Q963" s="1759"/>
      <c r="R963" s="1759"/>
      <c r="S963" s="1759"/>
      <c r="T963" s="1759"/>
    </row>
    <row r="964" spans="1:20" ht="16.5" customHeight="1">
      <c r="A964" s="1759"/>
      <c r="B964" s="1759"/>
      <c r="C964" s="1759"/>
      <c r="D964" s="1759"/>
      <c r="E964" s="1759"/>
      <c r="F964" s="1759"/>
      <c r="G964" s="1759"/>
      <c r="H964" s="1759"/>
      <c r="I964" s="1759"/>
      <c r="J964" s="1759"/>
      <c r="K964" s="1759"/>
      <c r="L964" s="1759"/>
      <c r="M964" s="1759"/>
      <c r="N964" s="1759"/>
      <c r="O964" s="1759"/>
      <c r="P964" s="1759"/>
      <c r="Q964" s="1759"/>
      <c r="R964" s="1759"/>
      <c r="S964" s="1759"/>
      <c r="T964" s="1759"/>
    </row>
    <row r="965" spans="1:20" ht="16.5" customHeight="1">
      <c r="A965" s="1759"/>
      <c r="B965" s="1759"/>
      <c r="C965" s="1759"/>
      <c r="D965" s="1759"/>
      <c r="E965" s="1759"/>
      <c r="F965" s="1759"/>
      <c r="G965" s="1759"/>
      <c r="H965" s="1759"/>
      <c r="I965" s="1759"/>
      <c r="J965" s="1759"/>
      <c r="K965" s="1759"/>
      <c r="L965" s="1759"/>
      <c r="M965" s="1759"/>
      <c r="N965" s="1759"/>
      <c r="O965" s="1759"/>
      <c r="P965" s="1759"/>
      <c r="Q965" s="1759"/>
      <c r="R965" s="1759"/>
      <c r="S965" s="1759"/>
      <c r="T965" s="1759"/>
    </row>
    <row r="966" spans="1:20" ht="16.5" customHeight="1">
      <c r="A966" s="1759"/>
      <c r="B966" s="1759"/>
      <c r="C966" s="1759"/>
      <c r="D966" s="1759"/>
      <c r="E966" s="1759"/>
      <c r="F966" s="1759"/>
      <c r="G966" s="1759"/>
      <c r="H966" s="1759"/>
      <c r="I966" s="1759"/>
      <c r="J966" s="1759"/>
      <c r="K966" s="1759"/>
      <c r="L966" s="1759"/>
      <c r="M966" s="1759"/>
      <c r="N966" s="1759"/>
      <c r="O966" s="1759"/>
      <c r="P966" s="1759"/>
      <c r="Q966" s="1759"/>
      <c r="R966" s="1759"/>
      <c r="S966" s="1759"/>
      <c r="T966" s="1759"/>
    </row>
    <row r="967" spans="1:20" ht="16.5" customHeight="1">
      <c r="A967" s="1759"/>
      <c r="B967" s="1759"/>
      <c r="C967" s="1759"/>
      <c r="D967" s="1759"/>
      <c r="E967" s="1759"/>
      <c r="F967" s="1759"/>
      <c r="G967" s="1759"/>
      <c r="H967" s="1759"/>
      <c r="I967" s="1759"/>
      <c r="J967" s="1759"/>
      <c r="K967" s="1759"/>
      <c r="L967" s="1759"/>
      <c r="M967" s="1759"/>
      <c r="N967" s="1759"/>
      <c r="O967" s="1759"/>
      <c r="P967" s="1759"/>
      <c r="Q967" s="1759"/>
      <c r="R967" s="1759"/>
      <c r="S967" s="1759"/>
      <c r="T967" s="1759"/>
    </row>
    <row r="968" spans="1:20" ht="16.5" customHeight="1">
      <c r="A968" s="1759"/>
      <c r="B968" s="1759"/>
      <c r="C968" s="1759"/>
      <c r="D968" s="1759"/>
      <c r="E968" s="1759"/>
      <c r="F968" s="1759"/>
      <c r="G968" s="1759"/>
      <c r="H968" s="1759"/>
      <c r="I968" s="1759"/>
      <c r="J968" s="1759"/>
      <c r="K968" s="1759"/>
      <c r="L968" s="1759"/>
      <c r="M968" s="1759"/>
      <c r="N968" s="1759"/>
      <c r="O968" s="1759"/>
      <c r="P968" s="1759"/>
      <c r="Q968" s="1759"/>
      <c r="R968" s="1759"/>
      <c r="S968" s="1759"/>
      <c r="T968" s="1759"/>
    </row>
    <row r="969" spans="1:20" ht="16.5" customHeight="1">
      <c r="A969" s="1759"/>
      <c r="B969" s="1759"/>
      <c r="C969" s="1759"/>
      <c r="D969" s="1759"/>
      <c r="E969" s="1759"/>
      <c r="F969" s="1759"/>
      <c r="G969" s="1759"/>
      <c r="H969" s="1759"/>
      <c r="I969" s="1759"/>
      <c r="J969" s="1759"/>
      <c r="K969" s="1759"/>
      <c r="L969" s="1759"/>
      <c r="M969" s="1759"/>
      <c r="N969" s="1759"/>
      <c r="O969" s="1759"/>
      <c r="P969" s="1759"/>
      <c r="Q969" s="1759"/>
      <c r="R969" s="1759"/>
      <c r="S969" s="1759"/>
      <c r="T969" s="1759"/>
    </row>
    <row r="970" spans="1:20" ht="16.5" customHeight="1">
      <c r="A970" s="1759"/>
      <c r="B970" s="1759"/>
      <c r="C970" s="1759"/>
      <c r="D970" s="1759"/>
      <c r="E970" s="1759"/>
      <c r="F970" s="1759"/>
      <c r="G970" s="1759"/>
      <c r="H970" s="1759"/>
      <c r="I970" s="1759"/>
      <c r="J970" s="1759"/>
      <c r="K970" s="1759"/>
      <c r="L970" s="1759"/>
      <c r="M970" s="1759"/>
      <c r="N970" s="1759"/>
      <c r="O970" s="1759"/>
      <c r="P970" s="1759"/>
      <c r="Q970" s="1759"/>
      <c r="R970" s="1759"/>
      <c r="S970" s="1759"/>
      <c r="T970" s="1759"/>
    </row>
    <row r="971" spans="1:20" ht="16.5" customHeight="1">
      <c r="A971" s="1759"/>
      <c r="B971" s="1759"/>
      <c r="C971" s="1759"/>
      <c r="D971" s="1759"/>
      <c r="E971" s="1759"/>
      <c r="F971" s="1759"/>
      <c r="G971" s="1759"/>
      <c r="H971" s="1759"/>
      <c r="I971" s="1759"/>
      <c r="J971" s="1759"/>
      <c r="K971" s="1759"/>
      <c r="L971" s="1759"/>
      <c r="M971" s="1759"/>
      <c r="N971" s="1759"/>
      <c r="O971" s="1759"/>
      <c r="P971" s="1759"/>
      <c r="Q971" s="1759"/>
      <c r="R971" s="1759"/>
      <c r="S971" s="1759"/>
      <c r="T971" s="1759"/>
    </row>
    <row r="972" spans="1:20" ht="16.5" customHeight="1">
      <c r="A972" s="1759"/>
      <c r="B972" s="1759"/>
      <c r="C972" s="1759"/>
      <c r="D972" s="1759"/>
      <c r="E972" s="1759"/>
      <c r="F972" s="1759"/>
      <c r="G972" s="1759"/>
      <c r="H972" s="1759"/>
      <c r="I972" s="1759"/>
      <c r="J972" s="1759"/>
      <c r="K972" s="1759"/>
      <c r="L972" s="1759"/>
      <c r="M972" s="1759"/>
      <c r="N972" s="1759"/>
      <c r="O972" s="1759"/>
      <c r="P972" s="1759"/>
      <c r="Q972" s="1759"/>
      <c r="R972" s="1759"/>
      <c r="S972" s="1759"/>
      <c r="T972" s="1759"/>
    </row>
    <row r="973" spans="1:20" ht="16.5" customHeight="1">
      <c r="A973" s="1759"/>
      <c r="B973" s="1759"/>
      <c r="C973" s="1759"/>
      <c r="D973" s="1759"/>
      <c r="E973" s="1759"/>
      <c r="F973" s="1759"/>
      <c r="G973" s="1759"/>
      <c r="H973" s="1759"/>
      <c r="I973" s="1759"/>
      <c r="J973" s="1759"/>
      <c r="K973" s="1759"/>
      <c r="L973" s="1759"/>
      <c r="M973" s="1759"/>
      <c r="N973" s="1759"/>
      <c r="O973" s="1759"/>
      <c r="P973" s="1759"/>
      <c r="Q973" s="1759"/>
      <c r="R973" s="1759"/>
      <c r="S973" s="1759"/>
      <c r="T973" s="1759"/>
    </row>
    <row r="974" spans="1:20" ht="16.5" customHeight="1">
      <c r="A974" s="1759"/>
      <c r="B974" s="1759"/>
      <c r="C974" s="1759"/>
      <c r="D974" s="1759"/>
      <c r="E974" s="1759"/>
      <c r="F974" s="1759"/>
      <c r="G974" s="1759"/>
      <c r="H974" s="1759"/>
      <c r="I974" s="1759"/>
      <c r="J974" s="1759"/>
      <c r="K974" s="1759"/>
      <c r="L974" s="1759"/>
      <c r="M974" s="1759"/>
      <c r="N974" s="1759"/>
      <c r="O974" s="1759"/>
      <c r="P974" s="1759"/>
      <c r="Q974" s="1759"/>
      <c r="R974" s="1759"/>
      <c r="S974" s="1759"/>
      <c r="T974" s="1759"/>
    </row>
    <row r="975" spans="1:20" ht="16.5" customHeight="1">
      <c r="A975" s="1759"/>
      <c r="B975" s="1759"/>
      <c r="C975" s="1759"/>
      <c r="D975" s="1759"/>
      <c r="E975" s="1759"/>
      <c r="F975" s="1759"/>
      <c r="G975" s="1759"/>
      <c r="H975" s="1759"/>
      <c r="I975" s="1759"/>
      <c r="J975" s="1759"/>
      <c r="K975" s="1759"/>
      <c r="L975" s="1759"/>
      <c r="M975" s="1759"/>
      <c r="N975" s="1759"/>
      <c r="O975" s="1759"/>
      <c r="P975" s="1759"/>
      <c r="Q975" s="1759"/>
      <c r="R975" s="1759"/>
      <c r="S975" s="1759"/>
      <c r="T975" s="1759"/>
    </row>
    <row r="976" spans="1:20" ht="16.5" customHeight="1">
      <c r="A976" s="1759"/>
      <c r="B976" s="1759"/>
      <c r="C976" s="1759"/>
      <c r="D976" s="1759"/>
      <c r="E976" s="1759"/>
      <c r="F976" s="1759"/>
      <c r="G976" s="1759"/>
      <c r="H976" s="1759"/>
      <c r="I976" s="1759"/>
      <c r="J976" s="1759"/>
      <c r="K976" s="1759"/>
      <c r="L976" s="1759"/>
      <c r="M976" s="1759"/>
      <c r="N976" s="1759"/>
      <c r="O976" s="1759"/>
      <c r="P976" s="1759"/>
      <c r="Q976" s="1759"/>
      <c r="R976" s="1759"/>
      <c r="S976" s="1759"/>
      <c r="T976" s="1759"/>
    </row>
    <row r="977" spans="1:20" ht="16.5" customHeight="1">
      <c r="A977" s="1759"/>
      <c r="B977" s="1759"/>
      <c r="C977" s="1759"/>
      <c r="D977" s="1759"/>
      <c r="E977" s="1759"/>
      <c r="F977" s="1759"/>
      <c r="G977" s="1759"/>
      <c r="H977" s="1759"/>
      <c r="I977" s="1759"/>
      <c r="J977" s="1759"/>
      <c r="K977" s="1759"/>
      <c r="L977" s="1759"/>
      <c r="M977" s="1759"/>
      <c r="N977" s="1759"/>
      <c r="O977" s="1759"/>
      <c r="P977" s="1759"/>
      <c r="Q977" s="1759"/>
      <c r="R977" s="1759"/>
      <c r="S977" s="1759"/>
      <c r="T977" s="1759"/>
    </row>
    <row r="978" spans="1:20" ht="16.5" customHeight="1">
      <c r="A978" s="1759"/>
      <c r="B978" s="1759"/>
      <c r="C978" s="1759"/>
      <c r="D978" s="1759"/>
      <c r="E978" s="1759"/>
      <c r="F978" s="1759"/>
      <c r="G978" s="1759"/>
      <c r="H978" s="1759"/>
      <c r="I978" s="1759"/>
      <c r="J978" s="1759"/>
      <c r="K978" s="1759"/>
      <c r="L978" s="1759"/>
      <c r="M978" s="1759"/>
      <c r="N978" s="1759"/>
      <c r="O978" s="1759"/>
      <c r="P978" s="1759"/>
      <c r="Q978" s="1759"/>
      <c r="R978" s="1759"/>
      <c r="S978" s="1759"/>
      <c r="T978" s="1759"/>
    </row>
    <row r="979" spans="1:20" ht="16.5" customHeight="1">
      <c r="A979" s="1759"/>
      <c r="B979" s="1759"/>
      <c r="C979" s="1759"/>
      <c r="D979" s="1759"/>
      <c r="E979" s="1759"/>
      <c r="F979" s="1759"/>
      <c r="G979" s="1759"/>
      <c r="H979" s="1759"/>
      <c r="I979" s="1759"/>
      <c r="J979" s="1759"/>
      <c r="K979" s="1759"/>
      <c r="L979" s="1759"/>
      <c r="M979" s="1759"/>
      <c r="N979" s="1759"/>
      <c r="O979" s="1759"/>
      <c r="P979" s="1759"/>
      <c r="Q979" s="1759"/>
      <c r="R979" s="1759"/>
      <c r="S979" s="1759"/>
      <c r="T979" s="1759"/>
    </row>
    <row r="980" spans="1:20" ht="16.5" customHeight="1">
      <c r="A980" s="1759"/>
      <c r="B980" s="1759"/>
      <c r="C980" s="1759"/>
      <c r="D980" s="1759"/>
      <c r="E980" s="1759"/>
      <c r="F980" s="1759"/>
      <c r="G980" s="1759"/>
      <c r="H980" s="1759"/>
      <c r="I980" s="1759"/>
      <c r="J980" s="1759"/>
      <c r="K980" s="1759"/>
      <c r="L980" s="1759"/>
      <c r="M980" s="1759"/>
      <c r="N980" s="1759"/>
      <c r="O980" s="1759"/>
      <c r="P980" s="1759"/>
      <c r="Q980" s="1759"/>
      <c r="R980" s="1759"/>
      <c r="S980" s="1759"/>
      <c r="T980" s="1759"/>
    </row>
    <row r="981" spans="1:20" ht="16.5" customHeight="1">
      <c r="A981" s="1759"/>
      <c r="B981" s="1759"/>
      <c r="C981" s="1759"/>
      <c r="D981" s="1759"/>
      <c r="E981" s="1759"/>
      <c r="F981" s="1759"/>
      <c r="G981" s="1759"/>
      <c r="H981" s="1759"/>
      <c r="I981" s="1759"/>
      <c r="J981" s="1759"/>
      <c r="K981" s="1759"/>
      <c r="L981" s="1759"/>
      <c r="M981" s="1759"/>
      <c r="N981" s="1759"/>
      <c r="O981" s="1759"/>
      <c r="P981" s="1759"/>
      <c r="Q981" s="1759"/>
      <c r="R981" s="1759"/>
      <c r="S981" s="1759"/>
      <c r="T981" s="1759"/>
    </row>
    <row r="982" spans="1:20" ht="16.5" customHeight="1">
      <c r="A982" s="1759"/>
      <c r="B982" s="1759"/>
      <c r="C982" s="1759"/>
      <c r="D982" s="1759"/>
      <c r="E982" s="1759"/>
      <c r="F982" s="1759"/>
      <c r="G982" s="1759"/>
      <c r="H982" s="1759"/>
      <c r="I982" s="1759"/>
      <c r="J982" s="1759"/>
      <c r="K982" s="1759"/>
      <c r="L982" s="1759"/>
      <c r="M982" s="1759"/>
      <c r="N982" s="1759"/>
      <c r="O982" s="1759"/>
      <c r="P982" s="1759"/>
      <c r="Q982" s="1759"/>
      <c r="R982" s="1759"/>
      <c r="S982" s="1759"/>
      <c r="T982" s="1759"/>
    </row>
    <row r="983" spans="1:20" ht="16.5" customHeight="1">
      <c r="A983" s="1759"/>
      <c r="B983" s="1759"/>
      <c r="C983" s="1759"/>
      <c r="D983" s="1759"/>
      <c r="E983" s="1759"/>
      <c r="F983" s="1759"/>
      <c r="G983" s="1759"/>
      <c r="H983" s="1759"/>
      <c r="I983" s="1759"/>
      <c r="J983" s="1759"/>
      <c r="K983" s="1759"/>
      <c r="L983" s="1759"/>
      <c r="M983" s="1759"/>
      <c r="N983" s="1759"/>
      <c r="O983" s="1759"/>
      <c r="P983" s="1759"/>
      <c r="Q983" s="1759"/>
      <c r="R983" s="1759"/>
      <c r="S983" s="1759"/>
      <c r="T983" s="1759"/>
    </row>
    <row r="984" spans="1:20" ht="16.5" customHeight="1">
      <c r="A984" s="1759"/>
      <c r="B984" s="1759"/>
      <c r="C984" s="1759"/>
      <c r="D984" s="1759"/>
      <c r="E984" s="1759"/>
      <c r="F984" s="1759"/>
      <c r="G984" s="1759"/>
      <c r="H984" s="1759"/>
      <c r="I984" s="1759"/>
      <c r="J984" s="1759"/>
      <c r="K984" s="1759"/>
      <c r="L984" s="1759"/>
      <c r="M984" s="1759"/>
      <c r="N984" s="1759"/>
      <c r="O984" s="1759"/>
      <c r="P984" s="1759"/>
      <c r="Q984" s="1759"/>
      <c r="R984" s="1759"/>
      <c r="S984" s="1759"/>
      <c r="T984" s="1759"/>
    </row>
    <row r="985" spans="1:20" ht="16.5" customHeight="1">
      <c r="A985" s="1759"/>
      <c r="B985" s="1759"/>
      <c r="C985" s="1759"/>
      <c r="D985" s="1759"/>
      <c r="E985" s="1759"/>
      <c r="F985" s="1759"/>
      <c r="G985" s="1759"/>
      <c r="H985" s="1759"/>
      <c r="I985" s="1759"/>
      <c r="J985" s="1759"/>
      <c r="K985" s="1759"/>
      <c r="L985" s="1759"/>
      <c r="M985" s="1759"/>
      <c r="N985" s="1759"/>
      <c r="O985" s="1759"/>
      <c r="P985" s="1759"/>
      <c r="Q985" s="1759"/>
      <c r="R985" s="1759"/>
      <c r="S985" s="1759"/>
      <c r="T985" s="1759"/>
    </row>
    <row r="986" spans="1:20" ht="16.5" customHeight="1">
      <c r="A986" s="1759"/>
      <c r="B986" s="1759"/>
      <c r="C986" s="1759"/>
      <c r="D986" s="1759"/>
      <c r="E986" s="1759"/>
      <c r="F986" s="1759"/>
      <c r="G986" s="1759"/>
      <c r="H986" s="1759"/>
      <c r="I986" s="1759"/>
      <c r="J986" s="1759"/>
      <c r="K986" s="1759"/>
      <c r="L986" s="1759"/>
      <c r="M986" s="1759"/>
      <c r="N986" s="1759"/>
      <c r="O986" s="1759"/>
      <c r="P986" s="1759"/>
      <c r="Q986" s="1759"/>
      <c r="R986" s="1759"/>
      <c r="S986" s="1759"/>
      <c r="T986" s="1759"/>
    </row>
    <row r="987" spans="1:20" ht="16.5" customHeight="1">
      <c r="A987" s="1759"/>
      <c r="B987" s="1759"/>
      <c r="C987" s="1759"/>
      <c r="D987" s="1759"/>
      <c r="E987" s="1759"/>
      <c r="F987" s="1759"/>
      <c r="G987" s="1759"/>
      <c r="H987" s="1759"/>
      <c r="I987" s="1759"/>
      <c r="J987" s="1759"/>
      <c r="K987" s="1759"/>
      <c r="L987" s="1759"/>
      <c r="M987" s="1759"/>
      <c r="N987" s="1759"/>
      <c r="O987" s="1759"/>
      <c r="P987" s="1759"/>
      <c r="Q987" s="1759"/>
      <c r="R987" s="1759"/>
      <c r="S987" s="1759"/>
      <c r="T987" s="1759"/>
    </row>
    <row r="988" spans="1:20" ht="16.5" customHeight="1">
      <c r="A988" s="1759"/>
      <c r="B988" s="1759"/>
      <c r="C988" s="1759"/>
      <c r="D988" s="1759"/>
      <c r="E988" s="1759"/>
      <c r="F988" s="1759"/>
      <c r="G988" s="1759"/>
      <c r="H988" s="1759"/>
      <c r="I988" s="1759"/>
      <c r="J988" s="1759"/>
      <c r="K988" s="1759"/>
      <c r="L988" s="1759"/>
      <c r="M988" s="1759"/>
      <c r="N988" s="1759"/>
      <c r="O988" s="1759"/>
      <c r="P988" s="1759"/>
      <c r="Q988" s="1759"/>
      <c r="R988" s="1759"/>
      <c r="S988" s="1759"/>
      <c r="T988" s="1759"/>
    </row>
    <row r="989" spans="1:20" ht="16.5" customHeight="1">
      <c r="A989" s="1759"/>
      <c r="B989" s="1759"/>
      <c r="C989" s="1759"/>
      <c r="D989" s="1759"/>
      <c r="E989" s="1759"/>
      <c r="F989" s="1759"/>
      <c r="G989" s="1759"/>
      <c r="H989" s="1759"/>
      <c r="I989" s="1759"/>
      <c r="J989" s="1759"/>
      <c r="K989" s="1759"/>
      <c r="L989" s="1759"/>
      <c r="M989" s="1759"/>
      <c r="N989" s="1759"/>
      <c r="O989" s="1759"/>
      <c r="P989" s="1759"/>
      <c r="Q989" s="1759"/>
      <c r="R989" s="1759"/>
      <c r="S989" s="1759"/>
      <c r="T989" s="1759"/>
    </row>
    <row r="990" spans="1:20" ht="16.5" customHeight="1">
      <c r="A990" s="1759"/>
      <c r="B990" s="1759"/>
      <c r="C990" s="1759"/>
      <c r="D990" s="1759"/>
      <c r="E990" s="1759"/>
      <c r="F990" s="1759"/>
      <c r="G990" s="1759"/>
      <c r="H990" s="1759"/>
      <c r="I990" s="1759"/>
      <c r="J990" s="1759"/>
      <c r="K990" s="1759"/>
      <c r="L990" s="1759"/>
      <c r="M990" s="1759"/>
      <c r="N990" s="1759"/>
      <c r="O990" s="1759"/>
      <c r="P990" s="1759"/>
      <c r="Q990" s="1759"/>
      <c r="R990" s="1759"/>
      <c r="S990" s="1759"/>
      <c r="T990" s="1759"/>
    </row>
    <row r="991" spans="1:20" ht="16.5" customHeight="1">
      <c r="A991" s="1759"/>
      <c r="B991" s="1759"/>
      <c r="C991" s="1759"/>
      <c r="D991" s="1759"/>
      <c r="E991" s="1759"/>
      <c r="F991" s="1759"/>
      <c r="G991" s="1759"/>
      <c r="H991" s="1759"/>
      <c r="I991" s="1759"/>
      <c r="J991" s="1759"/>
      <c r="K991" s="1759"/>
      <c r="L991" s="1759"/>
      <c r="M991" s="1759"/>
      <c r="N991" s="1759"/>
      <c r="O991" s="1759"/>
      <c r="P991" s="1759"/>
      <c r="Q991" s="1759"/>
      <c r="R991" s="1759"/>
      <c r="S991" s="1759"/>
      <c r="T991" s="1759"/>
    </row>
    <row r="992" spans="1:20" ht="16.5" customHeight="1">
      <c r="A992" s="1759"/>
      <c r="B992" s="1759"/>
      <c r="C992" s="1759"/>
      <c r="D992" s="1759"/>
      <c r="E992" s="1759"/>
      <c r="F992" s="1759"/>
      <c r="G992" s="1759"/>
      <c r="H992" s="1759"/>
      <c r="I992" s="1759"/>
      <c r="J992" s="1759"/>
      <c r="K992" s="1759"/>
      <c r="L992" s="1759"/>
      <c r="M992" s="1759"/>
      <c r="N992" s="1759"/>
      <c r="O992" s="1759"/>
      <c r="P992" s="1759"/>
      <c r="Q992" s="1759"/>
      <c r="R992" s="1759"/>
      <c r="S992" s="1759"/>
      <c r="T992" s="1759"/>
    </row>
    <row r="993" spans="1:20" ht="16.5" customHeight="1">
      <c r="A993" s="1759"/>
      <c r="B993" s="1759"/>
      <c r="C993" s="1759"/>
      <c r="D993" s="1759"/>
      <c r="E993" s="1759"/>
      <c r="F993" s="1759"/>
      <c r="G993" s="1759"/>
      <c r="H993" s="1759"/>
      <c r="I993" s="1759"/>
      <c r="J993" s="1759"/>
      <c r="K993" s="1759"/>
      <c r="L993" s="1759"/>
      <c r="M993" s="1759"/>
      <c r="N993" s="1759"/>
      <c r="O993" s="1759"/>
      <c r="P993" s="1759"/>
      <c r="Q993" s="1759"/>
      <c r="R993" s="1759"/>
      <c r="S993" s="1759"/>
      <c r="T993" s="1759"/>
    </row>
    <row r="994" spans="1:20" ht="16.5" customHeight="1">
      <c r="A994" s="1759"/>
      <c r="B994" s="1759"/>
      <c r="C994" s="1759"/>
      <c r="D994" s="1759"/>
      <c r="E994" s="1759"/>
      <c r="F994" s="1759"/>
      <c r="G994" s="1759"/>
      <c r="H994" s="1759"/>
      <c r="I994" s="1759"/>
      <c r="J994" s="1759"/>
      <c r="K994" s="1759"/>
      <c r="L994" s="1759"/>
      <c r="M994" s="1759"/>
      <c r="N994" s="1759"/>
      <c r="O994" s="1759"/>
      <c r="P994" s="1759"/>
      <c r="Q994" s="1759"/>
      <c r="R994" s="1759"/>
      <c r="S994" s="1759"/>
      <c r="T994" s="1759"/>
    </row>
    <row r="995" spans="1:20" ht="16.5" customHeight="1">
      <c r="A995" s="1759"/>
      <c r="B995" s="1759"/>
      <c r="C995" s="1759"/>
      <c r="D995" s="1759"/>
      <c r="E995" s="1759"/>
      <c r="F995" s="1759"/>
      <c r="G995" s="1759"/>
      <c r="H995" s="1759"/>
      <c r="I995" s="1759"/>
      <c r="J995" s="1759"/>
      <c r="K995" s="1759"/>
      <c r="L995" s="1759"/>
      <c r="M995" s="1759"/>
      <c r="N995" s="1759"/>
      <c r="O995" s="1759"/>
      <c r="P995" s="1759"/>
      <c r="Q995" s="1759"/>
      <c r="R995" s="1759"/>
      <c r="S995" s="1759"/>
      <c r="T995" s="1759"/>
    </row>
    <row r="996" spans="1:20" ht="16.5" customHeight="1">
      <c r="A996" s="1759"/>
      <c r="B996" s="1759"/>
      <c r="C996" s="1759"/>
      <c r="D996" s="1759"/>
      <c r="E996" s="1759"/>
      <c r="F996" s="1759"/>
      <c r="G996" s="1759"/>
      <c r="H996" s="1759"/>
      <c r="I996" s="1759"/>
      <c r="J996" s="1759"/>
      <c r="K996" s="1759"/>
      <c r="L996" s="1759"/>
      <c r="M996" s="1759"/>
      <c r="N996" s="1759"/>
      <c r="O996" s="1759"/>
      <c r="P996" s="1759"/>
      <c r="Q996" s="1759"/>
      <c r="R996" s="1759"/>
      <c r="S996" s="1759"/>
      <c r="T996" s="1759"/>
    </row>
    <row r="997" spans="1:20" ht="16.5" customHeight="1">
      <c r="A997" s="1759"/>
      <c r="B997" s="1759"/>
      <c r="C997" s="1759"/>
      <c r="D997" s="1759"/>
      <c r="E997" s="1759"/>
      <c r="F997" s="1759"/>
      <c r="G997" s="1759"/>
      <c r="H997" s="1759"/>
      <c r="I997" s="1759"/>
      <c r="J997" s="1759"/>
      <c r="K997" s="1759"/>
      <c r="L997" s="1759"/>
      <c r="M997" s="1759"/>
      <c r="N997" s="1759"/>
      <c r="O997" s="1759"/>
      <c r="P997" s="1759"/>
      <c r="Q997" s="1759"/>
      <c r="R997" s="1759"/>
      <c r="S997" s="1759"/>
      <c r="T997" s="1759"/>
    </row>
    <row r="998" spans="1:20" ht="16.5" customHeight="1">
      <c r="A998" s="1759"/>
      <c r="B998" s="1759"/>
      <c r="C998" s="1759"/>
      <c r="D998" s="1759"/>
      <c r="E998" s="1759"/>
      <c r="F998" s="1759"/>
      <c r="G998" s="1759"/>
      <c r="H998" s="1759"/>
      <c r="I998" s="1759"/>
      <c r="J998" s="1759"/>
      <c r="K998" s="1759"/>
      <c r="L998" s="1759"/>
      <c r="M998" s="1759"/>
      <c r="N998" s="1759"/>
      <c r="O998" s="1759"/>
      <c r="P998" s="1759"/>
      <c r="Q998" s="1759"/>
      <c r="R998" s="1759"/>
      <c r="S998" s="1759"/>
      <c r="T998" s="1759"/>
    </row>
    <row r="999" spans="1:20" ht="16.5" customHeight="1">
      <c r="A999" s="1759"/>
      <c r="B999" s="1759"/>
      <c r="C999" s="1759"/>
      <c r="D999" s="1759"/>
      <c r="E999" s="1759"/>
      <c r="F999" s="1759"/>
      <c r="G999" s="1759"/>
      <c r="H999" s="1759"/>
      <c r="I999" s="1759"/>
      <c r="J999" s="1759"/>
      <c r="K999" s="1759"/>
      <c r="L999" s="1759"/>
      <c r="M999" s="1759"/>
      <c r="N999" s="1759"/>
      <c r="O999" s="1759"/>
      <c r="P999" s="1759"/>
      <c r="Q999" s="1759"/>
      <c r="R999" s="1759"/>
      <c r="S999" s="1759"/>
      <c r="T999" s="1759"/>
    </row>
    <row r="1000" spans="1:20" ht="16.5" customHeight="1">
      <c r="A1000" s="1759"/>
      <c r="B1000" s="1759"/>
      <c r="C1000" s="1759"/>
      <c r="D1000" s="1759"/>
      <c r="E1000" s="1759"/>
      <c r="F1000" s="1759"/>
      <c r="G1000" s="1759"/>
      <c r="H1000" s="1759"/>
      <c r="I1000" s="1759"/>
      <c r="J1000" s="1759"/>
      <c r="K1000" s="1759"/>
      <c r="L1000" s="1759"/>
      <c r="M1000" s="1759"/>
      <c r="N1000" s="1759"/>
      <c r="O1000" s="1759"/>
      <c r="P1000" s="1759"/>
      <c r="Q1000" s="1759"/>
      <c r="R1000" s="1759"/>
      <c r="S1000" s="1759"/>
      <c r="T1000" s="1759"/>
    </row>
    <row r="1001" spans="1:20" ht="16.5" customHeight="1">
      <c r="A1001" s="1759"/>
      <c r="B1001" s="1759"/>
      <c r="C1001" s="1759"/>
      <c r="D1001" s="1759"/>
      <c r="E1001" s="1759"/>
      <c r="F1001" s="1759"/>
      <c r="G1001" s="1759"/>
      <c r="H1001" s="1759"/>
      <c r="I1001" s="1759"/>
      <c r="J1001" s="1759"/>
      <c r="K1001" s="1759"/>
      <c r="L1001" s="1759"/>
      <c r="M1001" s="1759"/>
      <c r="N1001" s="1759"/>
      <c r="O1001" s="1759"/>
      <c r="P1001" s="1759"/>
      <c r="Q1001" s="1759"/>
      <c r="R1001" s="1759"/>
      <c r="S1001" s="1759"/>
      <c r="T1001" s="1759"/>
    </row>
    <row r="1002" spans="1:20" ht="16.5" customHeight="1">
      <c r="A1002" s="1759"/>
      <c r="B1002" s="1759"/>
      <c r="C1002" s="1759"/>
      <c r="D1002" s="1759"/>
      <c r="E1002" s="1759"/>
      <c r="F1002" s="1759"/>
      <c r="G1002" s="1759"/>
      <c r="H1002" s="1759"/>
      <c r="I1002" s="1759"/>
      <c r="J1002" s="1759"/>
      <c r="K1002" s="1759"/>
      <c r="L1002" s="1759"/>
      <c r="M1002" s="1759"/>
      <c r="N1002" s="1759"/>
      <c r="O1002" s="1759"/>
      <c r="P1002" s="1759"/>
      <c r="Q1002" s="1759"/>
      <c r="R1002" s="1759"/>
      <c r="S1002" s="1759"/>
      <c r="T1002" s="175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8FDF-DE82-42C2-AB2B-F039629C3E04}">
  <dimension ref="A1:W1002"/>
  <sheetViews>
    <sheetView zoomScale="75" zoomScaleNormal="75" workbookViewId="0">
      <selection sqref="A1:C1"/>
    </sheetView>
  </sheetViews>
  <sheetFormatPr defaultColWidth="13.25" defaultRowHeight="15" customHeight="1"/>
  <cols>
    <col min="1" max="1" width="3.58203125" style="922" customWidth="1"/>
    <col min="2" max="2" width="47.58203125" style="922" customWidth="1"/>
    <col min="3" max="3" width="47.58203125" style="930" customWidth="1"/>
    <col min="4" max="23" width="6.6640625" style="922" customWidth="1"/>
    <col min="24" max="16384" width="13.25" style="922"/>
  </cols>
  <sheetData>
    <row r="1" spans="1:23" ht="20.5" thickBot="1">
      <c r="A1" s="2367" t="s">
        <v>341</v>
      </c>
      <c r="B1" s="2368"/>
      <c r="C1" s="2368"/>
      <c r="D1" s="921"/>
      <c r="E1" s="921"/>
      <c r="F1" s="921"/>
      <c r="G1" s="921"/>
      <c r="H1" s="921"/>
      <c r="I1" s="921"/>
      <c r="J1" s="921"/>
      <c r="K1" s="921"/>
      <c r="L1" s="921"/>
      <c r="M1" s="921"/>
      <c r="N1" s="921"/>
      <c r="O1" s="921"/>
      <c r="P1" s="921"/>
      <c r="Q1" s="921"/>
      <c r="R1" s="921"/>
      <c r="S1" s="921"/>
      <c r="T1" s="921"/>
      <c r="U1" s="921"/>
      <c r="V1" s="921"/>
      <c r="W1" s="921"/>
    </row>
    <row r="2" spans="1:23" ht="18.5" thickBot="1">
      <c r="A2" s="2369" t="s">
        <v>79</v>
      </c>
      <c r="B2" s="2370"/>
      <c r="C2" s="901">
        <v>45463</v>
      </c>
      <c r="D2" s="921"/>
      <c r="E2" s="921"/>
      <c r="F2" s="921"/>
      <c r="G2" s="921"/>
      <c r="H2" s="921"/>
      <c r="I2" s="921"/>
      <c r="J2" s="921"/>
      <c r="K2" s="921"/>
      <c r="L2" s="921"/>
      <c r="M2" s="921"/>
      <c r="N2" s="921"/>
      <c r="O2" s="921"/>
      <c r="P2" s="921"/>
      <c r="Q2" s="921"/>
      <c r="R2" s="921"/>
      <c r="S2" s="921"/>
      <c r="T2" s="921"/>
      <c r="U2" s="921"/>
      <c r="V2" s="921"/>
      <c r="W2" s="921"/>
    </row>
    <row r="3" spans="1:23" ht="18">
      <c r="A3" s="2371" t="s">
        <v>80</v>
      </c>
      <c r="B3" s="923" t="s">
        <v>331</v>
      </c>
      <c r="C3" s="1617" t="s">
        <v>2545</v>
      </c>
      <c r="D3" s="921"/>
      <c r="E3" s="921"/>
      <c r="F3" s="921"/>
      <c r="G3" s="921"/>
      <c r="H3" s="921"/>
      <c r="I3" s="921"/>
      <c r="J3" s="921"/>
      <c r="K3" s="921"/>
      <c r="L3" s="921"/>
      <c r="M3" s="921"/>
      <c r="N3" s="921"/>
      <c r="O3" s="921"/>
      <c r="P3" s="921"/>
      <c r="Q3" s="921"/>
      <c r="R3" s="921"/>
      <c r="S3" s="921"/>
      <c r="T3" s="921"/>
      <c r="U3" s="921"/>
      <c r="V3" s="921"/>
      <c r="W3" s="921"/>
    </row>
    <row r="4" spans="1:23" ht="18">
      <c r="A4" s="2365"/>
      <c r="B4" s="924" t="s">
        <v>82</v>
      </c>
      <c r="C4" s="1618" t="s">
        <v>2546</v>
      </c>
      <c r="D4" s="921"/>
      <c r="E4" s="921"/>
      <c r="F4" s="921"/>
      <c r="G4" s="921"/>
      <c r="H4" s="921"/>
      <c r="I4" s="921"/>
      <c r="J4" s="921"/>
      <c r="K4" s="921"/>
      <c r="L4" s="921"/>
      <c r="M4" s="921"/>
      <c r="N4" s="921"/>
      <c r="O4" s="921"/>
      <c r="P4" s="921"/>
      <c r="Q4" s="921"/>
      <c r="R4" s="921"/>
      <c r="S4" s="921"/>
      <c r="T4" s="921"/>
      <c r="U4" s="921"/>
      <c r="V4" s="921"/>
      <c r="W4" s="921"/>
    </row>
    <row r="5" spans="1:23" ht="18">
      <c r="A5" s="2365"/>
      <c r="B5" s="924" t="s">
        <v>344</v>
      </c>
      <c r="C5" s="1618" t="s">
        <v>1805</v>
      </c>
      <c r="D5" s="921"/>
      <c r="E5" s="921"/>
      <c r="F5" s="921"/>
      <c r="G5" s="921"/>
      <c r="H5" s="921"/>
      <c r="I5" s="921"/>
      <c r="J5" s="921"/>
      <c r="K5" s="921"/>
      <c r="L5" s="921"/>
      <c r="M5" s="921"/>
      <c r="N5" s="921"/>
      <c r="O5" s="921"/>
      <c r="P5" s="921"/>
      <c r="Q5" s="921"/>
      <c r="R5" s="921"/>
      <c r="S5" s="921"/>
      <c r="T5" s="921"/>
      <c r="U5" s="921"/>
      <c r="V5" s="921"/>
      <c r="W5" s="921"/>
    </row>
    <row r="6" spans="1:23" ht="18">
      <c r="A6" s="2365"/>
      <c r="B6" s="924" t="s">
        <v>84</v>
      </c>
      <c r="C6" s="1618" t="s">
        <v>2547</v>
      </c>
      <c r="D6" s="921"/>
      <c r="E6" s="921"/>
      <c r="F6" s="921"/>
      <c r="G6" s="921"/>
      <c r="H6" s="921"/>
      <c r="I6" s="921"/>
      <c r="J6" s="921"/>
      <c r="K6" s="921"/>
      <c r="L6" s="921"/>
      <c r="M6" s="921"/>
      <c r="N6" s="921"/>
      <c r="O6" s="921"/>
      <c r="P6" s="921"/>
      <c r="Q6" s="921"/>
      <c r="R6" s="921"/>
      <c r="S6" s="921"/>
      <c r="T6" s="921"/>
      <c r="U6" s="921"/>
      <c r="V6" s="921"/>
      <c r="W6" s="921"/>
    </row>
    <row r="7" spans="1:23" ht="18">
      <c r="A7" s="2365"/>
      <c r="B7" s="924" t="s">
        <v>346</v>
      </c>
      <c r="C7" s="1619">
        <v>43013</v>
      </c>
      <c r="D7" s="921"/>
      <c r="E7" s="921"/>
      <c r="F7" s="921"/>
      <c r="G7" s="921"/>
      <c r="H7" s="921"/>
      <c r="I7" s="921"/>
      <c r="J7" s="921"/>
      <c r="K7" s="921"/>
      <c r="L7" s="921"/>
      <c r="M7" s="921"/>
      <c r="N7" s="921"/>
      <c r="O7" s="921"/>
      <c r="P7" s="921"/>
      <c r="Q7" s="921"/>
      <c r="R7" s="921"/>
      <c r="S7" s="921"/>
      <c r="T7" s="921"/>
      <c r="U7" s="921"/>
      <c r="V7" s="921"/>
      <c r="W7" s="921"/>
    </row>
    <row r="8" spans="1:23" ht="18">
      <c r="A8" s="2365"/>
      <c r="B8" s="924" t="s">
        <v>215</v>
      </c>
      <c r="C8" s="1573">
        <v>2976931926</v>
      </c>
      <c r="D8" s="921"/>
      <c r="E8" s="921"/>
      <c r="F8" s="921"/>
      <c r="G8" s="921"/>
      <c r="H8" s="921"/>
      <c r="I8" s="921"/>
      <c r="J8" s="921"/>
      <c r="K8" s="921"/>
      <c r="L8" s="921"/>
      <c r="M8" s="921"/>
      <c r="N8" s="921"/>
      <c r="O8" s="921"/>
      <c r="P8" s="921"/>
      <c r="Q8" s="921"/>
      <c r="R8" s="921"/>
      <c r="S8" s="921"/>
      <c r="T8" s="921"/>
      <c r="U8" s="921"/>
      <c r="V8" s="921"/>
      <c r="W8" s="921"/>
    </row>
    <row r="9" spans="1:23" ht="18">
      <c r="A9" s="2365"/>
      <c r="B9" s="924" t="s">
        <v>216</v>
      </c>
      <c r="C9" s="1574">
        <v>469385293991</v>
      </c>
      <c r="D9" s="921"/>
      <c r="E9" s="921"/>
      <c r="F9" s="921"/>
      <c r="G9" s="921"/>
      <c r="H9" s="921"/>
      <c r="I9" s="921"/>
      <c r="J9" s="921"/>
      <c r="K9" s="921"/>
      <c r="L9" s="921"/>
      <c r="M9" s="921"/>
      <c r="N9" s="921"/>
      <c r="O9" s="921"/>
      <c r="P9" s="921"/>
      <c r="Q9" s="921"/>
      <c r="R9" s="921"/>
      <c r="S9" s="921"/>
      <c r="T9" s="921"/>
      <c r="U9" s="921"/>
      <c r="V9" s="921"/>
      <c r="W9" s="921"/>
    </row>
    <row r="10" spans="1:23" ht="18">
      <c r="A10" s="2365"/>
      <c r="B10" s="924" t="s">
        <v>88</v>
      </c>
      <c r="C10" s="1620" t="s">
        <v>2548</v>
      </c>
      <c r="D10" s="921"/>
      <c r="E10" s="921"/>
      <c r="F10" s="921"/>
      <c r="G10" s="921"/>
      <c r="H10" s="921"/>
      <c r="I10" s="921"/>
      <c r="J10" s="921"/>
      <c r="K10" s="921"/>
      <c r="L10" s="921"/>
      <c r="M10" s="921"/>
      <c r="N10" s="921"/>
      <c r="O10" s="921"/>
      <c r="P10" s="921"/>
      <c r="Q10" s="921"/>
      <c r="R10" s="921"/>
      <c r="S10" s="921"/>
      <c r="T10" s="921"/>
      <c r="U10" s="921"/>
      <c r="V10" s="921"/>
      <c r="W10" s="921"/>
    </row>
    <row r="11" spans="1:23" ht="18">
      <c r="A11" s="2365"/>
      <c r="B11" s="924" t="s">
        <v>89</v>
      </c>
      <c r="C11" s="1618" t="s">
        <v>90</v>
      </c>
      <c r="D11" s="921"/>
      <c r="E11" s="921"/>
      <c r="F11" s="921"/>
      <c r="G11" s="921"/>
      <c r="H11" s="921"/>
      <c r="I11" s="921"/>
      <c r="J11" s="921"/>
      <c r="K11" s="921"/>
      <c r="L11" s="921"/>
      <c r="M11" s="921"/>
      <c r="N11" s="921"/>
      <c r="O11" s="921"/>
      <c r="P11" s="921"/>
      <c r="Q11" s="921"/>
      <c r="R11" s="921"/>
      <c r="S11" s="921"/>
      <c r="T11" s="921"/>
      <c r="U11" s="921"/>
      <c r="V11" s="921"/>
      <c r="W11" s="921"/>
    </row>
    <row r="12" spans="1:23" ht="18">
      <c r="A12" s="2365"/>
      <c r="B12" s="924" t="s">
        <v>91</v>
      </c>
      <c r="C12" s="1618" t="s">
        <v>92</v>
      </c>
      <c r="D12" s="921"/>
      <c r="E12" s="921"/>
      <c r="F12" s="921"/>
      <c r="G12" s="921"/>
      <c r="H12" s="921"/>
      <c r="I12" s="921"/>
      <c r="J12" s="921"/>
      <c r="K12" s="921"/>
      <c r="L12" s="921"/>
      <c r="M12" s="921"/>
      <c r="N12" s="921"/>
      <c r="O12" s="921"/>
      <c r="P12" s="921"/>
      <c r="Q12" s="921"/>
      <c r="R12" s="921"/>
      <c r="S12" s="921"/>
      <c r="T12" s="921"/>
      <c r="U12" s="921"/>
      <c r="V12" s="921"/>
      <c r="W12" s="921"/>
    </row>
    <row r="13" spans="1:23" ht="18">
      <c r="A13" s="2365"/>
      <c r="B13" s="924" t="s">
        <v>93</v>
      </c>
      <c r="C13" s="1618" t="s">
        <v>90</v>
      </c>
      <c r="D13" s="921"/>
      <c r="E13" s="921"/>
      <c r="F13" s="921"/>
      <c r="G13" s="921"/>
      <c r="H13" s="921"/>
      <c r="I13" s="921"/>
      <c r="J13" s="921"/>
      <c r="K13" s="921"/>
      <c r="L13" s="921"/>
      <c r="M13" s="921"/>
      <c r="N13" s="921"/>
      <c r="O13" s="921"/>
      <c r="P13" s="921"/>
      <c r="Q13" s="921"/>
      <c r="R13" s="921"/>
      <c r="S13" s="921"/>
      <c r="T13" s="921"/>
      <c r="U13" s="921"/>
      <c r="V13" s="921"/>
      <c r="W13" s="921"/>
    </row>
    <row r="14" spans="1:23" ht="18">
      <c r="A14" s="2365"/>
      <c r="B14" s="924" t="s">
        <v>94</v>
      </c>
      <c r="C14" s="1618" t="s">
        <v>90</v>
      </c>
      <c r="D14" s="921"/>
      <c r="E14" s="921"/>
      <c r="F14" s="921"/>
      <c r="G14" s="921"/>
      <c r="H14" s="921"/>
      <c r="I14" s="921"/>
      <c r="J14" s="921"/>
      <c r="K14" s="921"/>
      <c r="L14" s="921"/>
      <c r="M14" s="921"/>
      <c r="N14" s="921"/>
      <c r="O14" s="921"/>
      <c r="P14" s="921"/>
      <c r="Q14" s="921"/>
      <c r="R14" s="921"/>
      <c r="S14" s="921"/>
      <c r="T14" s="921"/>
      <c r="U14" s="921"/>
      <c r="V14" s="921"/>
      <c r="W14" s="921"/>
    </row>
    <row r="15" spans="1:23" ht="18">
      <c r="A15" s="2365"/>
      <c r="B15" s="924" t="s">
        <v>95</v>
      </c>
      <c r="C15" s="1618" t="s">
        <v>1805</v>
      </c>
      <c r="D15" s="921"/>
      <c r="E15" s="921"/>
      <c r="F15" s="921"/>
      <c r="G15" s="921"/>
      <c r="H15" s="921"/>
      <c r="I15" s="921"/>
      <c r="J15" s="921"/>
      <c r="K15" s="921"/>
      <c r="L15" s="921"/>
      <c r="M15" s="921"/>
      <c r="N15" s="921"/>
      <c r="O15" s="921"/>
      <c r="P15" s="921"/>
      <c r="Q15" s="921"/>
      <c r="R15" s="921"/>
      <c r="S15" s="921"/>
      <c r="T15" s="921"/>
      <c r="U15" s="921"/>
      <c r="V15" s="921"/>
      <c r="W15" s="921"/>
    </row>
    <row r="16" spans="1:23" ht="18">
      <c r="A16" s="2365"/>
      <c r="B16" s="924" t="s">
        <v>96</v>
      </c>
      <c r="C16" s="1618" t="s">
        <v>1805</v>
      </c>
      <c r="D16" s="921"/>
      <c r="E16" s="921"/>
      <c r="F16" s="921"/>
      <c r="G16" s="921"/>
      <c r="H16" s="921"/>
      <c r="I16" s="921"/>
      <c r="J16" s="921"/>
      <c r="K16" s="921"/>
      <c r="L16" s="921"/>
      <c r="M16" s="921"/>
      <c r="N16" s="921"/>
      <c r="O16" s="921"/>
      <c r="P16" s="921"/>
      <c r="Q16" s="921"/>
      <c r="R16" s="921"/>
      <c r="S16" s="921"/>
      <c r="T16" s="921"/>
      <c r="U16" s="921"/>
      <c r="V16" s="921"/>
      <c r="W16" s="921"/>
    </row>
    <row r="17" spans="1:23" ht="66">
      <c r="A17" s="2365"/>
      <c r="B17" s="924" t="s">
        <v>98</v>
      </c>
      <c r="C17" s="1618" t="s">
        <v>2549</v>
      </c>
      <c r="D17" s="921"/>
      <c r="E17" s="921"/>
      <c r="F17" s="921"/>
      <c r="G17" s="921"/>
      <c r="H17" s="921"/>
      <c r="I17" s="921"/>
      <c r="J17" s="921"/>
      <c r="K17" s="921"/>
      <c r="L17" s="921"/>
      <c r="M17" s="921"/>
      <c r="N17" s="921"/>
      <c r="O17" s="921"/>
      <c r="P17" s="921"/>
      <c r="Q17" s="921"/>
      <c r="R17" s="921"/>
      <c r="S17" s="921"/>
      <c r="T17" s="921"/>
      <c r="U17" s="921"/>
      <c r="V17" s="921"/>
      <c r="W17" s="921"/>
    </row>
    <row r="18" spans="1:23" ht="33">
      <c r="A18" s="2365"/>
      <c r="B18" s="924" t="s">
        <v>2592</v>
      </c>
      <c r="C18" s="1618" t="s">
        <v>1109</v>
      </c>
      <c r="D18" s="921"/>
      <c r="E18" s="921"/>
      <c r="F18" s="921"/>
      <c r="G18" s="921"/>
      <c r="H18" s="921"/>
      <c r="I18" s="921"/>
      <c r="J18" s="921"/>
      <c r="K18" s="921"/>
      <c r="L18" s="921"/>
      <c r="M18" s="921"/>
      <c r="N18" s="921"/>
      <c r="O18" s="921"/>
      <c r="P18" s="921"/>
      <c r="Q18" s="921"/>
      <c r="R18" s="921"/>
      <c r="S18" s="921"/>
      <c r="T18" s="921"/>
      <c r="U18" s="921"/>
      <c r="V18" s="921"/>
      <c r="W18" s="921"/>
    </row>
    <row r="19" spans="1:23" ht="18">
      <c r="A19" s="2365"/>
      <c r="B19" s="924" t="s">
        <v>100</v>
      </c>
      <c r="C19" s="1618" t="s">
        <v>1805</v>
      </c>
      <c r="D19" s="921"/>
      <c r="E19" s="921"/>
      <c r="F19" s="921"/>
      <c r="G19" s="921"/>
      <c r="H19" s="921"/>
      <c r="I19" s="921"/>
      <c r="J19" s="921"/>
      <c r="K19" s="921"/>
      <c r="L19" s="921"/>
      <c r="M19" s="921"/>
      <c r="N19" s="921"/>
      <c r="O19" s="921"/>
      <c r="P19" s="921"/>
      <c r="Q19" s="921"/>
      <c r="R19" s="921"/>
      <c r="S19" s="921"/>
      <c r="T19" s="921"/>
      <c r="U19" s="921"/>
      <c r="V19" s="921"/>
      <c r="W19" s="921"/>
    </row>
    <row r="20" spans="1:23" ht="18">
      <c r="A20" s="2365"/>
      <c r="B20" s="924" t="s">
        <v>1073</v>
      </c>
      <c r="C20" s="1618" t="s">
        <v>90</v>
      </c>
      <c r="D20" s="921"/>
      <c r="E20" s="921"/>
      <c r="F20" s="921"/>
      <c r="G20" s="921"/>
      <c r="H20" s="921"/>
      <c r="I20" s="921"/>
      <c r="J20" s="921"/>
      <c r="K20" s="921"/>
      <c r="L20" s="921"/>
      <c r="M20" s="921"/>
      <c r="N20" s="921"/>
      <c r="O20" s="921"/>
      <c r="P20" s="921"/>
      <c r="Q20" s="921"/>
      <c r="R20" s="921"/>
      <c r="S20" s="921"/>
      <c r="T20" s="921"/>
      <c r="U20" s="921"/>
      <c r="V20" s="921"/>
      <c r="W20" s="921"/>
    </row>
    <row r="21" spans="1:23" ht="18">
      <c r="A21" s="2365"/>
      <c r="B21" s="924" t="s">
        <v>102</v>
      </c>
      <c r="C21" s="1618" t="s">
        <v>1805</v>
      </c>
      <c r="D21" s="921"/>
      <c r="E21" s="921"/>
      <c r="F21" s="921"/>
      <c r="G21" s="921"/>
      <c r="H21" s="921"/>
      <c r="I21" s="921"/>
      <c r="J21" s="921"/>
      <c r="K21" s="921"/>
      <c r="L21" s="921"/>
      <c r="M21" s="921"/>
      <c r="N21" s="921"/>
      <c r="O21" s="921"/>
      <c r="P21" s="921"/>
      <c r="Q21" s="921"/>
      <c r="R21" s="921"/>
      <c r="S21" s="921"/>
      <c r="T21" s="921"/>
      <c r="U21" s="921"/>
      <c r="V21" s="921"/>
      <c r="W21" s="921"/>
    </row>
    <row r="22" spans="1:23" ht="18">
      <c r="A22" s="2365"/>
      <c r="B22" s="924" t="s">
        <v>103</v>
      </c>
      <c r="C22" s="1618" t="s">
        <v>1805</v>
      </c>
      <c r="D22" s="921"/>
      <c r="E22" s="921"/>
      <c r="F22" s="921"/>
      <c r="G22" s="921"/>
      <c r="H22" s="921"/>
      <c r="I22" s="921"/>
      <c r="J22" s="921"/>
      <c r="K22" s="921"/>
      <c r="L22" s="921"/>
      <c r="M22" s="921"/>
      <c r="N22" s="921"/>
      <c r="O22" s="921"/>
      <c r="P22" s="921"/>
      <c r="Q22" s="921"/>
      <c r="R22" s="921"/>
      <c r="S22" s="921"/>
      <c r="T22" s="921"/>
      <c r="U22" s="921"/>
      <c r="V22" s="921"/>
      <c r="W22" s="921"/>
    </row>
    <row r="23" spans="1:23" ht="18">
      <c r="A23" s="2365"/>
      <c r="B23" s="924" t="s">
        <v>104</v>
      </c>
      <c r="C23" s="1618" t="s">
        <v>1805</v>
      </c>
      <c r="D23" s="921"/>
      <c r="E23" s="921"/>
      <c r="F23" s="921"/>
      <c r="G23" s="921"/>
      <c r="H23" s="921"/>
      <c r="I23" s="921"/>
      <c r="J23" s="921"/>
      <c r="K23" s="921"/>
      <c r="L23" s="921"/>
      <c r="M23" s="921"/>
      <c r="N23" s="921"/>
      <c r="O23" s="921"/>
      <c r="P23" s="921"/>
      <c r="Q23" s="921"/>
      <c r="R23" s="921"/>
      <c r="S23" s="921"/>
      <c r="T23" s="921"/>
      <c r="U23" s="921"/>
      <c r="V23" s="921"/>
      <c r="W23" s="921"/>
    </row>
    <row r="24" spans="1:23" ht="18">
      <c r="A24" s="2365"/>
      <c r="B24" s="924" t="s">
        <v>105</v>
      </c>
      <c r="C24" s="1618" t="s">
        <v>1805</v>
      </c>
      <c r="D24" s="921"/>
      <c r="E24" s="921"/>
      <c r="F24" s="921"/>
      <c r="G24" s="921"/>
      <c r="H24" s="921"/>
      <c r="I24" s="921"/>
      <c r="J24" s="921"/>
      <c r="K24" s="921"/>
      <c r="L24" s="921"/>
      <c r="M24" s="921"/>
      <c r="N24" s="921"/>
      <c r="O24" s="921"/>
      <c r="P24" s="921"/>
      <c r="Q24" s="921"/>
      <c r="R24" s="921"/>
      <c r="S24" s="921"/>
      <c r="T24" s="921"/>
      <c r="U24" s="921"/>
      <c r="V24" s="921"/>
      <c r="W24" s="921"/>
    </row>
    <row r="25" spans="1:23" ht="18">
      <c r="A25" s="2365"/>
      <c r="B25" s="924" t="s">
        <v>106</v>
      </c>
      <c r="C25" s="1618" t="s">
        <v>107</v>
      </c>
      <c r="D25" s="921"/>
      <c r="E25" s="921"/>
      <c r="F25" s="921"/>
      <c r="G25" s="921"/>
      <c r="H25" s="921"/>
      <c r="I25" s="921"/>
      <c r="J25" s="921"/>
      <c r="K25" s="921"/>
      <c r="L25" s="921"/>
      <c r="M25" s="921"/>
      <c r="N25" s="921"/>
      <c r="O25" s="921"/>
      <c r="P25" s="921"/>
      <c r="Q25" s="921"/>
      <c r="R25" s="921"/>
      <c r="S25" s="921"/>
      <c r="T25" s="921"/>
      <c r="U25" s="921"/>
      <c r="V25" s="921"/>
      <c r="W25" s="921"/>
    </row>
    <row r="26" spans="1:23" ht="18">
      <c r="A26" s="2365"/>
      <c r="B26" s="924" t="s">
        <v>108</v>
      </c>
      <c r="C26" s="1618" t="s">
        <v>1805</v>
      </c>
      <c r="D26" s="921"/>
      <c r="E26" s="921"/>
      <c r="F26" s="921"/>
      <c r="G26" s="921"/>
      <c r="H26" s="921"/>
      <c r="I26" s="921"/>
      <c r="J26" s="921"/>
      <c r="K26" s="921"/>
      <c r="L26" s="921"/>
      <c r="M26" s="921"/>
      <c r="N26" s="921"/>
      <c r="O26" s="921"/>
      <c r="P26" s="921"/>
      <c r="Q26" s="921"/>
      <c r="R26" s="921"/>
      <c r="S26" s="921"/>
      <c r="T26" s="921"/>
      <c r="U26" s="921"/>
      <c r="V26" s="921"/>
      <c r="W26" s="921"/>
    </row>
    <row r="27" spans="1:23" ht="18">
      <c r="A27" s="2365"/>
      <c r="B27" s="924" t="s">
        <v>109</v>
      </c>
      <c r="C27" s="1618" t="s">
        <v>236</v>
      </c>
      <c r="D27" s="921"/>
      <c r="E27" s="921"/>
      <c r="F27" s="921"/>
      <c r="G27" s="921"/>
      <c r="H27" s="921"/>
      <c r="I27" s="921"/>
      <c r="J27" s="921"/>
      <c r="K27" s="921"/>
      <c r="L27" s="921"/>
      <c r="M27" s="921"/>
      <c r="N27" s="921"/>
      <c r="O27" s="921"/>
      <c r="P27" s="921"/>
      <c r="Q27" s="921"/>
      <c r="R27" s="921"/>
      <c r="S27" s="921"/>
      <c r="T27" s="921"/>
      <c r="U27" s="921"/>
      <c r="V27" s="921"/>
      <c r="W27" s="921"/>
    </row>
    <row r="28" spans="1:23" ht="18">
      <c r="A28" s="2365"/>
      <c r="B28" s="924" t="s">
        <v>110</v>
      </c>
      <c r="C28" s="1618" t="s">
        <v>111</v>
      </c>
      <c r="D28" s="921"/>
      <c r="E28" s="921"/>
      <c r="F28" s="921"/>
      <c r="G28" s="921"/>
      <c r="H28" s="921"/>
      <c r="I28" s="921"/>
      <c r="J28" s="921"/>
      <c r="K28" s="921"/>
      <c r="L28" s="921"/>
      <c r="M28" s="921"/>
      <c r="N28" s="921"/>
      <c r="O28" s="921"/>
      <c r="P28" s="921"/>
      <c r="Q28" s="921"/>
      <c r="R28" s="921"/>
      <c r="S28" s="921"/>
      <c r="T28" s="921"/>
      <c r="U28" s="921"/>
      <c r="V28" s="921"/>
      <c r="W28" s="921"/>
    </row>
    <row r="29" spans="1:23" ht="49.5">
      <c r="A29" s="2365"/>
      <c r="B29" s="924" t="s">
        <v>112</v>
      </c>
      <c r="C29" s="1618" t="s">
        <v>1808</v>
      </c>
      <c r="D29" s="921"/>
      <c r="E29" s="921"/>
      <c r="F29" s="921"/>
      <c r="G29" s="921"/>
      <c r="H29" s="921"/>
      <c r="I29" s="921"/>
      <c r="J29" s="921"/>
      <c r="K29" s="921"/>
      <c r="L29" s="921"/>
      <c r="M29" s="921"/>
      <c r="N29" s="921"/>
      <c r="O29" s="921"/>
      <c r="P29" s="921"/>
      <c r="Q29" s="921"/>
      <c r="R29" s="921"/>
      <c r="S29" s="921"/>
      <c r="T29" s="921"/>
      <c r="U29" s="921"/>
      <c r="V29" s="921"/>
      <c r="W29" s="921"/>
    </row>
    <row r="30" spans="1:23" ht="33">
      <c r="A30" s="2365"/>
      <c r="B30" s="924" t="s">
        <v>114</v>
      </c>
      <c r="C30" s="1618" t="s">
        <v>403</v>
      </c>
      <c r="D30" s="921"/>
      <c r="E30" s="921"/>
      <c r="F30" s="921"/>
      <c r="G30" s="921"/>
      <c r="H30" s="921"/>
      <c r="I30" s="921"/>
      <c r="J30" s="921"/>
      <c r="K30" s="921"/>
      <c r="L30" s="921"/>
      <c r="M30" s="921"/>
      <c r="N30" s="921"/>
      <c r="O30" s="921"/>
      <c r="P30" s="921"/>
      <c r="Q30" s="921"/>
      <c r="R30" s="921"/>
      <c r="S30" s="921"/>
      <c r="T30" s="921"/>
      <c r="U30" s="921"/>
      <c r="V30" s="921"/>
      <c r="W30" s="921"/>
    </row>
    <row r="31" spans="1:23" ht="132">
      <c r="A31" s="2365"/>
      <c r="B31" s="924" t="s">
        <v>115</v>
      </c>
      <c r="C31" s="1618" t="s">
        <v>1923</v>
      </c>
      <c r="D31" s="921"/>
      <c r="E31" s="921"/>
      <c r="F31" s="921"/>
      <c r="G31" s="921"/>
      <c r="H31" s="921"/>
      <c r="I31" s="921"/>
      <c r="J31" s="921"/>
      <c r="K31" s="921"/>
      <c r="L31" s="921"/>
      <c r="M31" s="921"/>
      <c r="N31" s="921"/>
      <c r="O31" s="921"/>
      <c r="P31" s="921"/>
      <c r="Q31" s="921"/>
      <c r="R31" s="921"/>
      <c r="S31" s="921"/>
      <c r="T31" s="921"/>
      <c r="U31" s="921"/>
      <c r="V31" s="921"/>
      <c r="W31" s="921"/>
    </row>
    <row r="32" spans="1:23" ht="33.5" thickBot="1">
      <c r="A32" s="2366"/>
      <c r="B32" s="925" t="s">
        <v>116</v>
      </c>
      <c r="C32" s="1621" t="s">
        <v>348</v>
      </c>
      <c r="D32" s="921"/>
      <c r="E32" s="921"/>
      <c r="F32" s="921"/>
      <c r="G32" s="921"/>
      <c r="H32" s="921"/>
      <c r="I32" s="921"/>
      <c r="J32" s="921"/>
      <c r="K32" s="921"/>
      <c r="L32" s="921"/>
      <c r="M32" s="921"/>
      <c r="N32" s="921"/>
      <c r="O32" s="921"/>
      <c r="P32" s="921"/>
      <c r="Q32" s="921"/>
      <c r="R32" s="921"/>
      <c r="S32" s="921"/>
      <c r="T32" s="921"/>
      <c r="U32" s="921"/>
      <c r="V32" s="921"/>
      <c r="W32" s="921"/>
    </row>
    <row r="33" spans="1:23" ht="18">
      <c r="A33" s="2364" t="s">
        <v>117</v>
      </c>
      <c r="B33" s="923" t="s">
        <v>118</v>
      </c>
      <c r="C33" s="1622" t="s">
        <v>2547</v>
      </c>
      <c r="D33" s="921"/>
      <c r="E33" s="921"/>
      <c r="F33" s="921"/>
      <c r="G33" s="921"/>
      <c r="H33" s="921"/>
      <c r="I33" s="921"/>
      <c r="J33" s="921"/>
      <c r="K33" s="921"/>
      <c r="L33" s="921"/>
      <c r="M33" s="921"/>
      <c r="N33" s="921"/>
      <c r="O33" s="921"/>
      <c r="P33" s="921"/>
      <c r="Q33" s="921"/>
      <c r="R33" s="921"/>
      <c r="S33" s="921"/>
      <c r="T33" s="921"/>
      <c r="U33" s="921"/>
      <c r="V33" s="921"/>
      <c r="W33" s="921"/>
    </row>
    <row r="34" spans="1:23" ht="18">
      <c r="A34" s="2365"/>
      <c r="B34" s="924" t="s">
        <v>119</v>
      </c>
      <c r="C34" s="1618" t="s">
        <v>2550</v>
      </c>
      <c r="D34" s="921"/>
      <c r="E34" s="921"/>
      <c r="F34" s="921"/>
      <c r="G34" s="921"/>
      <c r="H34" s="921"/>
      <c r="I34" s="921"/>
      <c r="J34" s="921"/>
      <c r="K34" s="921"/>
      <c r="L34" s="921"/>
      <c r="M34" s="921"/>
      <c r="N34" s="921"/>
      <c r="O34" s="921"/>
      <c r="P34" s="921"/>
      <c r="Q34" s="921"/>
      <c r="R34" s="921"/>
      <c r="S34" s="921"/>
      <c r="T34" s="921"/>
      <c r="U34" s="921"/>
      <c r="V34" s="921"/>
      <c r="W34" s="921"/>
    </row>
    <row r="35" spans="1:23" ht="18">
      <c r="A35" s="2365"/>
      <c r="B35" s="924" t="s">
        <v>120</v>
      </c>
      <c r="C35" s="1618" t="s">
        <v>121</v>
      </c>
      <c r="D35" s="921"/>
      <c r="E35" s="921"/>
      <c r="F35" s="921"/>
      <c r="G35" s="921"/>
      <c r="H35" s="921"/>
      <c r="I35" s="921"/>
      <c r="J35" s="921"/>
      <c r="K35" s="921"/>
      <c r="L35" s="921"/>
      <c r="M35" s="921"/>
      <c r="N35" s="921"/>
      <c r="O35" s="921"/>
      <c r="P35" s="921"/>
      <c r="Q35" s="921"/>
      <c r="R35" s="921"/>
      <c r="S35" s="921"/>
      <c r="T35" s="921"/>
      <c r="U35" s="921"/>
      <c r="V35" s="921"/>
      <c r="W35" s="921"/>
    </row>
    <row r="36" spans="1:23" ht="18">
      <c r="A36" s="2365"/>
      <c r="B36" s="924" t="s">
        <v>122</v>
      </c>
      <c r="C36" s="1618" t="s">
        <v>1805</v>
      </c>
      <c r="D36" s="921"/>
      <c r="E36" s="921"/>
      <c r="F36" s="921"/>
      <c r="G36" s="921"/>
      <c r="H36" s="921"/>
      <c r="I36" s="921"/>
      <c r="J36" s="921"/>
      <c r="K36" s="921"/>
      <c r="L36" s="921"/>
      <c r="M36" s="921"/>
      <c r="N36" s="921"/>
      <c r="O36" s="921"/>
      <c r="P36" s="921"/>
      <c r="Q36" s="921"/>
      <c r="R36" s="921"/>
      <c r="S36" s="921"/>
      <c r="T36" s="921"/>
      <c r="U36" s="921"/>
      <c r="V36" s="921"/>
      <c r="W36" s="921"/>
    </row>
    <row r="37" spans="1:23" ht="18">
      <c r="A37" s="2365"/>
      <c r="B37" s="924" t="s">
        <v>123</v>
      </c>
      <c r="C37" s="1618" t="s">
        <v>1805</v>
      </c>
      <c r="D37" s="921"/>
      <c r="E37" s="921"/>
      <c r="F37" s="921"/>
      <c r="G37" s="921"/>
      <c r="H37" s="921"/>
      <c r="I37" s="921"/>
      <c r="J37" s="921"/>
      <c r="K37" s="921"/>
      <c r="L37" s="921"/>
      <c r="M37" s="921"/>
      <c r="N37" s="921"/>
      <c r="O37" s="921"/>
      <c r="P37" s="921"/>
      <c r="Q37" s="921"/>
      <c r="R37" s="921"/>
      <c r="S37" s="921"/>
      <c r="T37" s="921"/>
      <c r="U37" s="921"/>
      <c r="V37" s="921"/>
      <c r="W37" s="921"/>
    </row>
    <row r="38" spans="1:23" ht="18.5" thickBot="1">
      <c r="A38" s="2366"/>
      <c r="B38" s="926" t="s">
        <v>124</v>
      </c>
      <c r="C38" s="1621" t="s">
        <v>92</v>
      </c>
      <c r="D38" s="921"/>
      <c r="E38" s="921"/>
      <c r="F38" s="921"/>
      <c r="G38" s="921"/>
      <c r="H38" s="921"/>
      <c r="I38" s="921"/>
      <c r="J38" s="921"/>
      <c r="K38" s="921"/>
      <c r="L38" s="921"/>
      <c r="M38" s="921"/>
      <c r="N38" s="921"/>
      <c r="O38" s="921"/>
      <c r="P38" s="921"/>
      <c r="Q38" s="921"/>
      <c r="R38" s="921"/>
      <c r="S38" s="921"/>
      <c r="T38" s="921"/>
      <c r="U38" s="921"/>
      <c r="V38" s="921"/>
      <c r="W38" s="921"/>
    </row>
    <row r="39" spans="1:23" ht="18">
      <c r="A39" s="2364" t="s">
        <v>125</v>
      </c>
      <c r="B39" s="923" t="s">
        <v>126</v>
      </c>
      <c r="C39" s="1622" t="s">
        <v>90</v>
      </c>
      <c r="D39" s="921"/>
      <c r="E39" s="921"/>
      <c r="F39" s="921"/>
      <c r="G39" s="921"/>
      <c r="H39" s="921"/>
      <c r="I39" s="921"/>
      <c r="J39" s="921"/>
      <c r="K39" s="921"/>
      <c r="L39" s="921"/>
      <c r="M39" s="921"/>
      <c r="N39" s="921"/>
      <c r="O39" s="921"/>
      <c r="P39" s="921"/>
      <c r="Q39" s="921"/>
      <c r="R39" s="921"/>
      <c r="S39" s="921"/>
      <c r="T39" s="921"/>
      <c r="U39" s="921"/>
      <c r="V39" s="921"/>
      <c r="W39" s="921"/>
    </row>
    <row r="40" spans="1:23" ht="18">
      <c r="A40" s="2365"/>
      <c r="B40" s="924" t="s">
        <v>127</v>
      </c>
      <c r="C40" s="1618" t="s">
        <v>1805</v>
      </c>
      <c r="D40" s="921"/>
      <c r="E40" s="921"/>
      <c r="F40" s="921"/>
      <c r="G40" s="921"/>
      <c r="H40" s="921"/>
      <c r="I40" s="921"/>
      <c r="J40" s="921"/>
      <c r="K40" s="921"/>
      <c r="L40" s="921"/>
      <c r="M40" s="921"/>
      <c r="N40" s="921"/>
      <c r="O40" s="921"/>
      <c r="P40" s="921"/>
      <c r="Q40" s="921"/>
      <c r="R40" s="921"/>
      <c r="S40" s="921"/>
      <c r="T40" s="921"/>
      <c r="U40" s="921"/>
      <c r="V40" s="921"/>
      <c r="W40" s="921"/>
    </row>
    <row r="41" spans="1:23" ht="18">
      <c r="A41" s="2365"/>
      <c r="B41" s="924" t="s">
        <v>128</v>
      </c>
      <c r="C41" s="1618" t="s">
        <v>1805</v>
      </c>
      <c r="D41" s="921"/>
      <c r="E41" s="921"/>
      <c r="F41" s="921"/>
      <c r="G41" s="921"/>
      <c r="H41" s="921"/>
      <c r="I41" s="921"/>
      <c r="J41" s="921"/>
      <c r="K41" s="921"/>
      <c r="L41" s="921"/>
      <c r="M41" s="921"/>
      <c r="N41" s="921"/>
      <c r="O41" s="921"/>
      <c r="P41" s="921"/>
      <c r="Q41" s="921"/>
      <c r="R41" s="921"/>
      <c r="S41" s="921"/>
      <c r="T41" s="921"/>
      <c r="U41" s="921"/>
      <c r="V41" s="921"/>
      <c r="W41" s="921"/>
    </row>
    <row r="42" spans="1:23" ht="18">
      <c r="A42" s="2365"/>
      <c r="B42" s="924" t="s">
        <v>129</v>
      </c>
      <c r="C42" s="1618" t="s">
        <v>1805</v>
      </c>
      <c r="D42" s="921"/>
      <c r="E42" s="921"/>
      <c r="F42" s="921"/>
      <c r="G42" s="921"/>
      <c r="H42" s="921"/>
      <c r="I42" s="921"/>
      <c r="J42" s="921"/>
      <c r="K42" s="921"/>
      <c r="L42" s="921"/>
      <c r="M42" s="921"/>
      <c r="N42" s="921"/>
      <c r="O42" s="921"/>
      <c r="P42" s="921"/>
      <c r="Q42" s="921"/>
      <c r="R42" s="921"/>
      <c r="S42" s="921"/>
      <c r="T42" s="921"/>
      <c r="U42" s="921"/>
      <c r="V42" s="921"/>
      <c r="W42" s="921"/>
    </row>
    <row r="43" spans="1:23" ht="18">
      <c r="A43" s="2365"/>
      <c r="B43" s="924" t="s">
        <v>130</v>
      </c>
      <c r="C43" s="1618" t="s">
        <v>1805</v>
      </c>
      <c r="D43" s="921"/>
      <c r="E43" s="921"/>
      <c r="F43" s="921"/>
      <c r="G43" s="921"/>
      <c r="H43" s="921"/>
      <c r="I43" s="921"/>
      <c r="J43" s="921"/>
      <c r="K43" s="921"/>
      <c r="L43" s="921"/>
      <c r="M43" s="921"/>
      <c r="N43" s="921"/>
      <c r="O43" s="921"/>
      <c r="P43" s="921"/>
      <c r="Q43" s="921"/>
      <c r="R43" s="921"/>
      <c r="S43" s="921"/>
      <c r="T43" s="921"/>
      <c r="U43" s="921"/>
      <c r="V43" s="921"/>
      <c r="W43" s="921"/>
    </row>
    <row r="44" spans="1:23" ht="18.5" thickBot="1">
      <c r="A44" s="2366"/>
      <c r="B44" s="927" t="s">
        <v>131</v>
      </c>
      <c r="C44" s="1621" t="s">
        <v>1805</v>
      </c>
      <c r="D44" s="921"/>
      <c r="E44" s="921"/>
      <c r="F44" s="921"/>
      <c r="G44" s="921"/>
      <c r="H44" s="921"/>
      <c r="I44" s="921"/>
      <c r="J44" s="921"/>
      <c r="K44" s="921"/>
      <c r="L44" s="921"/>
      <c r="M44" s="921"/>
      <c r="N44" s="921"/>
      <c r="O44" s="921"/>
      <c r="P44" s="921"/>
      <c r="Q44" s="921"/>
      <c r="R44" s="921"/>
      <c r="S44" s="921"/>
      <c r="T44" s="921"/>
      <c r="U44" s="921"/>
      <c r="V44" s="921"/>
      <c r="W44" s="921"/>
    </row>
    <row r="45" spans="1:23" ht="18">
      <c r="A45" s="2364" t="s">
        <v>132</v>
      </c>
      <c r="B45" s="923" t="s">
        <v>133</v>
      </c>
      <c r="C45" s="1622" t="s">
        <v>92</v>
      </c>
      <c r="D45" s="921"/>
      <c r="E45" s="921"/>
      <c r="F45" s="921"/>
      <c r="G45" s="921"/>
      <c r="H45" s="921"/>
      <c r="I45" s="921"/>
      <c r="J45" s="921"/>
      <c r="K45" s="921"/>
      <c r="L45" s="921"/>
      <c r="M45" s="921"/>
      <c r="N45" s="921"/>
      <c r="O45" s="921"/>
      <c r="P45" s="921"/>
      <c r="Q45" s="921"/>
      <c r="R45" s="921"/>
      <c r="S45" s="921"/>
      <c r="T45" s="921"/>
      <c r="U45" s="921"/>
      <c r="V45" s="921"/>
      <c r="W45" s="921"/>
    </row>
    <row r="46" spans="1:23" ht="33">
      <c r="A46" s="2365"/>
      <c r="B46" s="924" t="s">
        <v>135</v>
      </c>
      <c r="C46" s="1618" t="s">
        <v>2551</v>
      </c>
      <c r="D46" s="921"/>
      <c r="E46" s="921"/>
      <c r="F46" s="921"/>
      <c r="G46" s="921"/>
      <c r="H46" s="921"/>
      <c r="I46" s="921"/>
      <c r="J46" s="921"/>
      <c r="K46" s="921"/>
      <c r="L46" s="921"/>
      <c r="M46" s="921"/>
      <c r="N46" s="921"/>
      <c r="O46" s="921"/>
      <c r="P46" s="921"/>
      <c r="Q46" s="921"/>
      <c r="R46" s="921"/>
      <c r="S46" s="921"/>
      <c r="T46" s="921"/>
      <c r="U46" s="921"/>
      <c r="V46" s="921"/>
      <c r="W46" s="921"/>
    </row>
    <row r="47" spans="1:23" ht="18.5" thickBot="1">
      <c r="A47" s="2366"/>
      <c r="B47" s="926" t="s">
        <v>136</v>
      </c>
      <c r="C47" s="1621" t="s">
        <v>2552</v>
      </c>
      <c r="D47" s="921"/>
      <c r="E47" s="921"/>
      <c r="F47" s="921"/>
      <c r="G47" s="921"/>
      <c r="H47" s="921"/>
      <c r="I47" s="921"/>
      <c r="J47" s="921"/>
      <c r="K47" s="921"/>
      <c r="L47" s="921"/>
      <c r="M47" s="921"/>
      <c r="N47" s="921"/>
      <c r="O47" s="921"/>
      <c r="P47" s="921"/>
      <c r="Q47" s="921"/>
      <c r="R47" s="921"/>
      <c r="S47" s="921"/>
      <c r="T47" s="921"/>
      <c r="U47" s="921"/>
      <c r="V47" s="921"/>
      <c r="W47" s="921"/>
    </row>
    <row r="48" spans="1:23" ht="18">
      <c r="A48" s="2374" t="s">
        <v>349</v>
      </c>
      <c r="B48" s="925" t="s">
        <v>138</v>
      </c>
      <c r="C48" s="1622" t="s">
        <v>92</v>
      </c>
      <c r="D48" s="921"/>
      <c r="E48" s="921"/>
      <c r="F48" s="921"/>
      <c r="G48" s="921"/>
      <c r="H48" s="921"/>
      <c r="I48" s="921"/>
      <c r="J48" s="921"/>
      <c r="K48" s="921"/>
      <c r="L48" s="921"/>
      <c r="M48" s="921"/>
      <c r="N48" s="921"/>
      <c r="O48" s="921"/>
      <c r="P48" s="921"/>
      <c r="Q48" s="921"/>
      <c r="R48" s="921"/>
      <c r="S48" s="921"/>
      <c r="T48" s="921"/>
      <c r="U48" s="921"/>
      <c r="V48" s="921"/>
      <c r="W48" s="921"/>
    </row>
    <row r="49" spans="1:23" ht="18">
      <c r="A49" s="2365"/>
      <c r="B49" s="924" t="s">
        <v>139</v>
      </c>
      <c r="C49" s="1618" t="s">
        <v>2553</v>
      </c>
      <c r="D49" s="921"/>
      <c r="E49" s="921"/>
      <c r="F49" s="921"/>
      <c r="G49" s="921"/>
      <c r="H49" s="921"/>
      <c r="I49" s="921"/>
      <c r="J49" s="921"/>
      <c r="K49" s="921"/>
      <c r="L49" s="921"/>
      <c r="M49" s="921"/>
      <c r="N49" s="921"/>
      <c r="O49" s="921"/>
      <c r="P49" s="921"/>
      <c r="Q49" s="921"/>
      <c r="R49" s="921"/>
      <c r="S49" s="921"/>
      <c r="T49" s="921"/>
      <c r="U49" s="921"/>
      <c r="V49" s="921"/>
      <c r="W49" s="921"/>
    </row>
    <row r="50" spans="1:23" ht="18">
      <c r="A50" s="2365"/>
      <c r="B50" s="924" t="s">
        <v>140</v>
      </c>
      <c r="C50" s="1618" t="s">
        <v>2554</v>
      </c>
      <c r="D50" s="921"/>
      <c r="E50" s="921"/>
      <c r="F50" s="921"/>
      <c r="G50" s="921"/>
      <c r="H50" s="921"/>
      <c r="I50" s="921"/>
      <c r="J50" s="921"/>
      <c r="K50" s="921"/>
      <c r="L50" s="921"/>
      <c r="M50" s="921"/>
      <c r="N50" s="921"/>
      <c r="O50" s="921"/>
      <c r="P50" s="921"/>
      <c r="Q50" s="921"/>
      <c r="R50" s="921"/>
      <c r="S50" s="921"/>
      <c r="T50" s="921"/>
      <c r="U50" s="921"/>
      <c r="V50" s="921"/>
      <c r="W50" s="921"/>
    </row>
    <row r="51" spans="1:23" ht="18">
      <c r="A51" s="2365"/>
      <c r="B51" s="924" t="s">
        <v>141</v>
      </c>
      <c r="C51" s="1618" t="s">
        <v>954</v>
      </c>
      <c r="D51" s="921"/>
      <c r="E51" s="921"/>
      <c r="F51" s="921"/>
      <c r="G51" s="921"/>
      <c r="H51" s="921"/>
      <c r="I51" s="921"/>
      <c r="J51" s="921"/>
      <c r="K51" s="921"/>
      <c r="L51" s="921"/>
      <c r="M51" s="921"/>
      <c r="N51" s="921"/>
      <c r="O51" s="921"/>
      <c r="P51" s="921"/>
      <c r="Q51" s="921"/>
      <c r="R51" s="921"/>
      <c r="S51" s="921"/>
      <c r="T51" s="921"/>
      <c r="U51" s="921"/>
      <c r="V51" s="921"/>
      <c r="W51" s="921"/>
    </row>
    <row r="52" spans="1:23" ht="49.5">
      <c r="A52" s="2365"/>
      <c r="B52" s="924" t="s">
        <v>142</v>
      </c>
      <c r="C52" s="1618" t="s">
        <v>2555</v>
      </c>
      <c r="D52" s="921"/>
      <c r="E52" s="921"/>
      <c r="F52" s="921"/>
      <c r="G52" s="921"/>
      <c r="H52" s="921"/>
      <c r="I52" s="921"/>
      <c r="J52" s="921"/>
      <c r="K52" s="921"/>
      <c r="L52" s="921"/>
      <c r="M52" s="921"/>
      <c r="N52" s="921"/>
      <c r="O52" s="921"/>
      <c r="P52" s="921"/>
      <c r="Q52" s="921"/>
      <c r="R52" s="921"/>
      <c r="S52" s="921"/>
      <c r="T52" s="921"/>
      <c r="U52" s="921"/>
      <c r="V52" s="921"/>
      <c r="W52" s="921"/>
    </row>
    <row r="53" spans="1:23" ht="99">
      <c r="A53" s="2365"/>
      <c r="B53" s="924" t="s">
        <v>1077</v>
      </c>
      <c r="C53" s="1618" t="s">
        <v>1866</v>
      </c>
      <c r="D53" s="921"/>
      <c r="E53" s="921"/>
      <c r="F53" s="921"/>
      <c r="G53" s="921"/>
      <c r="H53" s="921"/>
      <c r="I53" s="921"/>
      <c r="J53" s="921"/>
      <c r="K53" s="921"/>
      <c r="L53" s="921"/>
      <c r="M53" s="921"/>
      <c r="N53" s="921"/>
      <c r="O53" s="921"/>
      <c r="P53" s="921"/>
      <c r="Q53" s="921"/>
      <c r="R53" s="921"/>
      <c r="S53" s="921"/>
      <c r="T53" s="921"/>
      <c r="U53" s="921"/>
      <c r="V53" s="921"/>
      <c r="W53" s="921"/>
    </row>
    <row r="54" spans="1:23" ht="18">
      <c r="A54" s="2365"/>
      <c r="B54" s="924" t="s">
        <v>144</v>
      </c>
      <c r="C54" s="1618" t="s">
        <v>1927</v>
      </c>
      <c r="D54" s="921"/>
      <c r="E54" s="921"/>
      <c r="F54" s="921"/>
      <c r="G54" s="921"/>
      <c r="H54" s="921"/>
      <c r="I54" s="921"/>
      <c r="J54" s="921"/>
      <c r="K54" s="921"/>
      <c r="L54" s="921"/>
      <c r="M54" s="921"/>
      <c r="N54" s="921"/>
      <c r="O54" s="921"/>
      <c r="P54" s="921"/>
      <c r="Q54" s="921"/>
      <c r="R54" s="921"/>
      <c r="S54" s="921"/>
      <c r="T54" s="921"/>
      <c r="U54" s="921"/>
      <c r="V54" s="921"/>
      <c r="W54" s="921"/>
    </row>
    <row r="55" spans="1:23" ht="18">
      <c r="A55" s="2365"/>
      <c r="B55" s="924" t="s">
        <v>145</v>
      </c>
      <c r="C55" s="1618" t="s">
        <v>2556</v>
      </c>
      <c r="D55" s="921"/>
      <c r="E55" s="921"/>
      <c r="F55" s="921"/>
      <c r="G55" s="921"/>
      <c r="H55" s="921"/>
      <c r="I55" s="921"/>
      <c r="J55" s="921"/>
      <c r="K55" s="921"/>
      <c r="L55" s="921"/>
      <c r="M55" s="921"/>
      <c r="N55" s="921"/>
      <c r="O55" s="921"/>
      <c r="P55" s="921"/>
      <c r="Q55" s="921"/>
      <c r="R55" s="921"/>
      <c r="S55" s="921"/>
      <c r="T55" s="921"/>
      <c r="U55" s="921"/>
      <c r="V55" s="921"/>
      <c r="W55" s="921"/>
    </row>
    <row r="56" spans="1:23" ht="18">
      <c r="A56" s="2365"/>
      <c r="B56" s="924" t="s">
        <v>146</v>
      </c>
      <c r="C56" s="1618" t="s">
        <v>353</v>
      </c>
      <c r="D56" s="921"/>
      <c r="E56" s="921"/>
      <c r="F56" s="921"/>
      <c r="G56" s="921"/>
      <c r="H56" s="921"/>
      <c r="I56" s="921"/>
      <c r="J56" s="921"/>
      <c r="K56" s="921"/>
      <c r="L56" s="921"/>
      <c r="M56" s="921"/>
      <c r="N56" s="921"/>
      <c r="O56" s="921"/>
      <c r="P56" s="921"/>
      <c r="Q56" s="921"/>
      <c r="R56" s="921"/>
      <c r="S56" s="921"/>
      <c r="T56" s="921"/>
      <c r="U56" s="921"/>
      <c r="V56" s="921"/>
      <c r="W56" s="921"/>
    </row>
    <row r="57" spans="1:23" ht="18">
      <c r="A57" s="2365"/>
      <c r="B57" s="924" t="s">
        <v>147</v>
      </c>
      <c r="C57" s="1618" t="s">
        <v>1805</v>
      </c>
      <c r="D57" s="921"/>
      <c r="E57" s="921"/>
      <c r="F57" s="921"/>
      <c r="G57" s="921"/>
      <c r="H57" s="921"/>
      <c r="I57" s="921"/>
      <c r="J57" s="921"/>
      <c r="K57" s="921"/>
      <c r="L57" s="921"/>
      <c r="M57" s="921"/>
      <c r="N57" s="921"/>
      <c r="O57" s="921"/>
      <c r="P57" s="921"/>
      <c r="Q57" s="921"/>
      <c r="R57" s="921"/>
      <c r="S57" s="921"/>
      <c r="T57" s="921"/>
      <c r="U57" s="921"/>
      <c r="V57" s="921"/>
      <c r="W57" s="921"/>
    </row>
    <row r="58" spans="1:23" ht="18">
      <c r="A58" s="2365"/>
      <c r="B58" s="924" t="s">
        <v>149</v>
      </c>
      <c r="C58" s="1623" t="s">
        <v>1805</v>
      </c>
      <c r="D58" s="921"/>
      <c r="E58" s="921"/>
      <c r="F58" s="921"/>
      <c r="G58" s="921"/>
      <c r="H58" s="921"/>
      <c r="I58" s="921"/>
      <c r="J58" s="921"/>
      <c r="K58" s="921"/>
      <c r="L58" s="921"/>
      <c r="M58" s="921"/>
      <c r="N58" s="921"/>
      <c r="O58" s="921"/>
      <c r="P58" s="921"/>
      <c r="Q58" s="921"/>
      <c r="R58" s="921"/>
      <c r="S58" s="921"/>
      <c r="T58" s="921"/>
      <c r="U58" s="921"/>
      <c r="V58" s="921"/>
      <c r="W58" s="921"/>
    </row>
    <row r="59" spans="1:23" ht="18">
      <c r="A59" s="2365"/>
      <c r="B59" s="924" t="s">
        <v>150</v>
      </c>
      <c r="C59" s="1059" t="s">
        <v>3313</v>
      </c>
      <c r="D59" s="921"/>
      <c r="E59" s="921"/>
      <c r="F59" s="921"/>
      <c r="G59" s="921"/>
      <c r="H59" s="921"/>
      <c r="I59" s="921"/>
      <c r="J59" s="921"/>
      <c r="K59" s="921"/>
      <c r="L59" s="921"/>
      <c r="M59" s="921"/>
      <c r="N59" s="921"/>
      <c r="O59" s="921"/>
      <c r="P59" s="921"/>
      <c r="Q59" s="921"/>
      <c r="R59" s="921"/>
      <c r="S59" s="921"/>
      <c r="T59" s="921"/>
      <c r="U59" s="921"/>
      <c r="V59" s="921"/>
      <c r="W59" s="921"/>
    </row>
    <row r="60" spans="1:23" ht="66">
      <c r="A60" s="2365"/>
      <c r="B60" s="924" t="s">
        <v>151</v>
      </c>
      <c r="C60" s="1620" t="s">
        <v>2557</v>
      </c>
      <c r="D60" s="921"/>
      <c r="E60" s="921"/>
      <c r="F60" s="921"/>
      <c r="G60" s="921"/>
      <c r="H60" s="921"/>
      <c r="I60" s="921"/>
      <c r="J60" s="921"/>
      <c r="K60" s="921"/>
      <c r="L60" s="921"/>
      <c r="M60" s="921"/>
      <c r="N60" s="921"/>
      <c r="O60" s="921"/>
      <c r="P60" s="921"/>
      <c r="Q60" s="921"/>
      <c r="R60" s="921"/>
      <c r="S60" s="921"/>
      <c r="T60" s="921"/>
      <c r="U60" s="921"/>
      <c r="V60" s="921"/>
      <c r="W60" s="921"/>
    </row>
    <row r="61" spans="1:23" ht="49.5">
      <c r="A61" s="2365"/>
      <c r="B61" s="924" t="s">
        <v>152</v>
      </c>
      <c r="C61" s="1618" t="s">
        <v>2558</v>
      </c>
      <c r="D61" s="921"/>
      <c r="E61" s="921"/>
      <c r="F61" s="921"/>
      <c r="G61" s="921"/>
      <c r="H61" s="921"/>
      <c r="I61" s="921"/>
      <c r="J61" s="921"/>
      <c r="K61" s="921"/>
      <c r="L61" s="921"/>
      <c r="M61" s="921"/>
      <c r="N61" s="921"/>
      <c r="O61" s="921"/>
      <c r="P61" s="921"/>
      <c r="Q61" s="921"/>
      <c r="R61" s="921"/>
      <c r="S61" s="921"/>
      <c r="T61" s="921"/>
      <c r="U61" s="921"/>
      <c r="V61" s="921"/>
      <c r="W61" s="921"/>
    </row>
    <row r="62" spans="1:23" ht="82.5">
      <c r="A62" s="2365"/>
      <c r="B62" s="924" t="s">
        <v>153</v>
      </c>
      <c r="C62" s="1618" t="s">
        <v>2559</v>
      </c>
      <c r="D62" s="921"/>
      <c r="E62" s="921"/>
      <c r="F62" s="921"/>
      <c r="G62" s="921"/>
      <c r="H62" s="921"/>
      <c r="I62" s="921"/>
      <c r="J62" s="921"/>
      <c r="K62" s="921"/>
      <c r="L62" s="921"/>
      <c r="M62" s="921"/>
      <c r="N62" s="921"/>
      <c r="O62" s="921"/>
      <c r="P62" s="921"/>
      <c r="Q62" s="921"/>
      <c r="R62" s="921"/>
      <c r="S62" s="921"/>
      <c r="T62" s="921"/>
      <c r="U62" s="921"/>
      <c r="V62" s="921"/>
      <c r="W62" s="921"/>
    </row>
    <row r="63" spans="1:23" ht="49.5">
      <c r="A63" s="2365"/>
      <c r="B63" s="924" t="s">
        <v>154</v>
      </c>
      <c r="C63" s="1618" t="s">
        <v>2560</v>
      </c>
      <c r="D63" s="921"/>
      <c r="E63" s="921"/>
      <c r="F63" s="921"/>
      <c r="G63" s="921"/>
      <c r="H63" s="921"/>
      <c r="I63" s="921"/>
      <c r="J63" s="921"/>
      <c r="K63" s="921"/>
      <c r="L63" s="921"/>
      <c r="M63" s="921"/>
      <c r="N63" s="921"/>
      <c r="O63" s="921"/>
      <c r="P63" s="921"/>
      <c r="Q63" s="921"/>
      <c r="R63" s="921"/>
      <c r="S63" s="921"/>
      <c r="T63" s="921"/>
      <c r="U63" s="921"/>
      <c r="V63" s="921"/>
      <c r="W63" s="921"/>
    </row>
    <row r="64" spans="1:23" ht="66">
      <c r="A64" s="2365"/>
      <c r="B64" s="924" t="s">
        <v>155</v>
      </c>
      <c r="C64" s="1618" t="s">
        <v>2561</v>
      </c>
      <c r="D64" s="921"/>
      <c r="E64" s="921"/>
      <c r="F64" s="921"/>
      <c r="G64" s="921"/>
      <c r="H64" s="921"/>
      <c r="I64" s="921"/>
      <c r="J64" s="921"/>
      <c r="K64" s="921"/>
      <c r="L64" s="921"/>
      <c r="M64" s="921"/>
      <c r="N64" s="921"/>
      <c r="O64" s="921"/>
      <c r="P64" s="921"/>
      <c r="Q64" s="921"/>
      <c r="R64" s="921"/>
      <c r="S64" s="921"/>
      <c r="T64" s="921"/>
      <c r="U64" s="921"/>
      <c r="V64" s="921"/>
      <c r="W64" s="921"/>
    </row>
    <row r="65" spans="1:23" ht="18">
      <c r="A65" s="2365"/>
      <c r="B65" s="924" t="s">
        <v>156</v>
      </c>
      <c r="C65" s="1618" t="s">
        <v>90</v>
      </c>
      <c r="D65" s="921"/>
      <c r="E65" s="921"/>
      <c r="F65" s="921"/>
      <c r="G65" s="921"/>
      <c r="H65" s="921"/>
      <c r="I65" s="921"/>
      <c r="J65" s="921"/>
      <c r="K65" s="921"/>
      <c r="L65" s="921"/>
      <c r="M65" s="921"/>
      <c r="N65" s="921"/>
      <c r="O65" s="921"/>
      <c r="P65" s="921"/>
      <c r="Q65" s="921"/>
      <c r="R65" s="921"/>
      <c r="S65" s="921"/>
      <c r="T65" s="921"/>
      <c r="U65" s="921"/>
      <c r="V65" s="921"/>
      <c r="W65" s="921"/>
    </row>
    <row r="66" spans="1:23" ht="18">
      <c r="A66" s="2365"/>
      <c r="B66" s="924" t="s">
        <v>157</v>
      </c>
      <c r="C66" s="1618" t="s">
        <v>1805</v>
      </c>
      <c r="D66" s="921"/>
      <c r="E66" s="921"/>
      <c r="F66" s="921"/>
      <c r="G66" s="921"/>
      <c r="H66" s="921"/>
      <c r="I66" s="921"/>
      <c r="J66" s="921"/>
      <c r="K66" s="921"/>
      <c r="L66" s="921"/>
      <c r="M66" s="921"/>
      <c r="N66" s="921"/>
      <c r="O66" s="921"/>
      <c r="P66" s="921"/>
      <c r="Q66" s="921"/>
      <c r="R66" s="921"/>
      <c r="S66" s="921"/>
      <c r="T66" s="921"/>
      <c r="U66" s="921"/>
      <c r="V66" s="921"/>
      <c r="W66" s="921"/>
    </row>
    <row r="67" spans="1:23" ht="18">
      <c r="A67" s="2365"/>
      <c r="B67" s="924" t="s">
        <v>158</v>
      </c>
      <c r="C67" s="1618" t="s">
        <v>1805</v>
      </c>
      <c r="D67" s="921"/>
      <c r="E67" s="921"/>
      <c r="F67" s="921"/>
      <c r="G67" s="921"/>
      <c r="H67" s="921"/>
      <c r="I67" s="921"/>
      <c r="J67" s="921"/>
      <c r="K67" s="921"/>
      <c r="L67" s="921"/>
      <c r="M67" s="921"/>
      <c r="N67" s="921"/>
      <c r="O67" s="921"/>
      <c r="P67" s="921"/>
      <c r="Q67" s="921"/>
      <c r="R67" s="921"/>
      <c r="S67" s="921"/>
      <c r="T67" s="921"/>
      <c r="U67" s="921"/>
      <c r="V67" s="921"/>
      <c r="W67" s="921"/>
    </row>
    <row r="68" spans="1:23" ht="18.5" thickBot="1">
      <c r="A68" s="2366"/>
      <c r="B68" s="926" t="s">
        <v>159</v>
      </c>
      <c r="C68" s="1621" t="s">
        <v>1805</v>
      </c>
      <c r="D68" s="921"/>
      <c r="E68" s="921"/>
      <c r="F68" s="921"/>
      <c r="G68" s="921"/>
      <c r="H68" s="921"/>
      <c r="I68" s="921"/>
      <c r="J68" s="921"/>
      <c r="K68" s="921"/>
      <c r="L68" s="921"/>
      <c r="M68" s="921"/>
      <c r="N68" s="921"/>
      <c r="O68" s="921"/>
      <c r="P68" s="921"/>
      <c r="Q68" s="921"/>
      <c r="R68" s="921"/>
      <c r="S68" s="921"/>
      <c r="T68" s="921"/>
      <c r="U68" s="921"/>
      <c r="V68" s="921"/>
      <c r="W68" s="921"/>
    </row>
    <row r="69" spans="1:23" ht="18">
      <c r="A69" s="2364" t="s">
        <v>160</v>
      </c>
      <c r="B69" s="923" t="s">
        <v>161</v>
      </c>
      <c r="C69" s="1622" t="s">
        <v>92</v>
      </c>
      <c r="D69" s="921"/>
      <c r="E69" s="921"/>
      <c r="F69" s="921"/>
      <c r="G69" s="921"/>
      <c r="H69" s="921"/>
      <c r="I69" s="921"/>
      <c r="J69" s="921"/>
      <c r="K69" s="921"/>
      <c r="L69" s="921"/>
      <c r="M69" s="921"/>
      <c r="N69" s="921"/>
      <c r="O69" s="921"/>
      <c r="P69" s="921"/>
      <c r="Q69" s="921"/>
      <c r="R69" s="921"/>
      <c r="S69" s="921"/>
      <c r="T69" s="921"/>
      <c r="U69" s="921"/>
      <c r="V69" s="921"/>
      <c r="W69" s="921"/>
    </row>
    <row r="70" spans="1:23" ht="18">
      <c r="A70" s="2365"/>
      <c r="B70" s="924" t="s">
        <v>162</v>
      </c>
      <c r="C70" s="1618" t="s">
        <v>163</v>
      </c>
      <c r="D70" s="921"/>
      <c r="E70" s="921"/>
      <c r="F70" s="921"/>
      <c r="G70" s="921"/>
      <c r="H70" s="921"/>
      <c r="I70" s="921"/>
      <c r="J70" s="921"/>
      <c r="K70" s="921"/>
      <c r="L70" s="921"/>
      <c r="M70" s="921"/>
      <c r="N70" s="921"/>
      <c r="O70" s="921"/>
      <c r="P70" s="921"/>
      <c r="Q70" s="921"/>
      <c r="R70" s="921"/>
      <c r="S70" s="921"/>
      <c r="T70" s="921"/>
      <c r="U70" s="921"/>
      <c r="V70" s="921"/>
      <c r="W70" s="921"/>
    </row>
    <row r="71" spans="1:23" ht="18">
      <c r="A71" s="2365"/>
      <c r="B71" s="924" t="s">
        <v>164</v>
      </c>
      <c r="C71" s="1618" t="s">
        <v>1805</v>
      </c>
      <c r="D71" s="921"/>
      <c r="E71" s="921"/>
      <c r="F71" s="921"/>
      <c r="G71" s="921"/>
      <c r="H71" s="921"/>
      <c r="I71" s="921"/>
      <c r="J71" s="921"/>
      <c r="K71" s="921"/>
      <c r="L71" s="921"/>
      <c r="M71" s="921"/>
      <c r="N71" s="921"/>
      <c r="O71" s="921"/>
      <c r="P71" s="921"/>
      <c r="Q71" s="921"/>
      <c r="R71" s="921"/>
      <c r="S71" s="921"/>
      <c r="T71" s="921"/>
      <c r="U71" s="921"/>
      <c r="V71" s="921"/>
      <c r="W71" s="921"/>
    </row>
    <row r="72" spans="1:23" ht="18">
      <c r="A72" s="2365"/>
      <c r="B72" s="924" t="s">
        <v>166</v>
      </c>
      <c r="C72" s="1618" t="s">
        <v>1805</v>
      </c>
      <c r="D72" s="921"/>
      <c r="E72" s="921"/>
      <c r="F72" s="921"/>
      <c r="G72" s="921"/>
      <c r="H72" s="921"/>
      <c r="I72" s="921"/>
      <c r="J72" s="921"/>
      <c r="K72" s="921"/>
      <c r="L72" s="921"/>
      <c r="M72" s="921"/>
      <c r="N72" s="921"/>
      <c r="O72" s="921"/>
      <c r="P72" s="921"/>
      <c r="Q72" s="921"/>
      <c r="R72" s="921"/>
      <c r="S72" s="921"/>
      <c r="T72" s="921"/>
      <c r="U72" s="921"/>
      <c r="V72" s="921"/>
      <c r="W72" s="921"/>
    </row>
    <row r="73" spans="1:23" ht="49.5">
      <c r="A73" s="2365"/>
      <c r="B73" s="924" t="s">
        <v>167</v>
      </c>
      <c r="C73" s="1618" t="s">
        <v>168</v>
      </c>
      <c r="D73" s="921"/>
      <c r="E73" s="921"/>
      <c r="F73" s="921"/>
      <c r="G73" s="921"/>
      <c r="H73" s="921"/>
      <c r="I73" s="921"/>
      <c r="J73" s="921"/>
      <c r="K73" s="921"/>
      <c r="L73" s="921"/>
      <c r="M73" s="921"/>
      <c r="N73" s="921"/>
      <c r="O73" s="921"/>
      <c r="P73" s="921"/>
      <c r="Q73" s="921"/>
      <c r="R73" s="921"/>
      <c r="S73" s="921"/>
      <c r="T73" s="921"/>
      <c r="U73" s="921"/>
      <c r="V73" s="921"/>
      <c r="W73" s="921"/>
    </row>
    <row r="74" spans="1:23" ht="18">
      <c r="A74" s="2365"/>
      <c r="B74" s="924" t="s">
        <v>338</v>
      </c>
      <c r="C74" s="1618" t="s">
        <v>111</v>
      </c>
      <c r="D74" s="921"/>
      <c r="E74" s="921"/>
      <c r="F74" s="921"/>
      <c r="G74" s="921"/>
      <c r="H74" s="921"/>
      <c r="I74" s="921"/>
      <c r="J74" s="921"/>
      <c r="K74" s="921"/>
      <c r="L74" s="921"/>
      <c r="M74" s="921"/>
      <c r="N74" s="921"/>
      <c r="O74" s="921"/>
      <c r="P74" s="921"/>
      <c r="Q74" s="921"/>
      <c r="R74" s="921"/>
      <c r="S74" s="921"/>
      <c r="T74" s="921"/>
      <c r="U74" s="921"/>
      <c r="V74" s="921"/>
      <c r="W74" s="921"/>
    </row>
    <row r="75" spans="1:23" ht="18">
      <c r="A75" s="2365"/>
      <c r="B75" s="924" t="s">
        <v>170</v>
      </c>
      <c r="C75" s="1618" t="s">
        <v>90</v>
      </c>
      <c r="D75" s="921"/>
      <c r="E75" s="921"/>
      <c r="F75" s="921"/>
      <c r="G75" s="921"/>
      <c r="H75" s="921"/>
      <c r="I75" s="921"/>
      <c r="J75" s="921"/>
      <c r="K75" s="921"/>
      <c r="L75" s="921"/>
      <c r="M75" s="921"/>
      <c r="N75" s="921"/>
      <c r="O75" s="921"/>
      <c r="P75" s="921"/>
      <c r="Q75" s="921"/>
      <c r="R75" s="921"/>
      <c r="S75" s="921"/>
      <c r="T75" s="921"/>
      <c r="U75" s="921"/>
      <c r="V75" s="921"/>
      <c r="W75" s="921"/>
    </row>
    <row r="76" spans="1:23" ht="18">
      <c r="A76" s="2365"/>
      <c r="B76" s="924" t="s">
        <v>171</v>
      </c>
      <c r="C76" s="1618" t="s">
        <v>172</v>
      </c>
      <c r="D76" s="921"/>
      <c r="E76" s="921"/>
      <c r="F76" s="921"/>
      <c r="G76" s="921"/>
      <c r="H76" s="921"/>
      <c r="I76" s="921"/>
      <c r="J76" s="921"/>
      <c r="K76" s="921"/>
      <c r="L76" s="921"/>
      <c r="M76" s="921"/>
      <c r="N76" s="921"/>
      <c r="O76" s="921"/>
      <c r="P76" s="921"/>
      <c r="Q76" s="921"/>
      <c r="R76" s="921"/>
      <c r="S76" s="921"/>
      <c r="T76" s="921"/>
      <c r="U76" s="921"/>
      <c r="V76" s="921"/>
      <c r="W76" s="921"/>
    </row>
    <row r="77" spans="1:23" ht="83" thickBot="1">
      <c r="A77" s="2366"/>
      <c r="B77" s="926" t="s">
        <v>173</v>
      </c>
      <c r="C77" s="1624" t="s">
        <v>393</v>
      </c>
      <c r="D77" s="921"/>
      <c r="E77" s="921"/>
      <c r="F77" s="921"/>
      <c r="G77" s="921"/>
      <c r="H77" s="921"/>
      <c r="I77" s="921"/>
      <c r="J77" s="921"/>
      <c r="K77" s="921"/>
      <c r="L77" s="921"/>
      <c r="M77" s="921"/>
      <c r="N77" s="921"/>
      <c r="O77" s="921"/>
      <c r="P77" s="921"/>
      <c r="Q77" s="921"/>
      <c r="R77" s="921"/>
      <c r="S77" s="921"/>
      <c r="T77" s="921"/>
      <c r="U77" s="921"/>
      <c r="V77" s="921"/>
      <c r="W77" s="921"/>
    </row>
    <row r="78" spans="1:23" ht="33">
      <c r="A78" s="2364" t="s">
        <v>174</v>
      </c>
      <c r="B78" s="923" t="s">
        <v>175</v>
      </c>
      <c r="C78" s="1625" t="s">
        <v>3478</v>
      </c>
      <c r="D78" s="921"/>
      <c r="E78" s="921"/>
      <c r="F78" s="921"/>
      <c r="G78" s="921"/>
      <c r="H78" s="921"/>
      <c r="I78" s="921"/>
      <c r="J78" s="921"/>
      <c r="K78" s="921"/>
      <c r="L78" s="921"/>
      <c r="M78" s="921"/>
      <c r="N78" s="921"/>
      <c r="O78" s="921"/>
      <c r="P78" s="921"/>
      <c r="Q78" s="921"/>
      <c r="R78" s="921"/>
      <c r="S78" s="921"/>
      <c r="T78" s="921"/>
      <c r="U78" s="921"/>
      <c r="V78" s="921"/>
      <c r="W78" s="921"/>
    </row>
    <row r="79" spans="1:23" ht="49.5">
      <c r="A79" s="2365"/>
      <c r="B79" s="924" t="s">
        <v>176</v>
      </c>
      <c r="C79" s="1618" t="s">
        <v>2562</v>
      </c>
      <c r="D79" s="921"/>
      <c r="E79" s="921"/>
      <c r="F79" s="921"/>
      <c r="G79" s="921"/>
      <c r="H79" s="921"/>
      <c r="I79" s="921"/>
      <c r="J79" s="921"/>
      <c r="K79" s="921"/>
      <c r="L79" s="921"/>
      <c r="M79" s="921"/>
      <c r="N79" s="921"/>
      <c r="O79" s="921"/>
      <c r="P79" s="921"/>
      <c r="Q79" s="921"/>
      <c r="R79" s="921"/>
      <c r="S79" s="921"/>
      <c r="T79" s="921"/>
      <c r="U79" s="921"/>
      <c r="V79" s="921"/>
      <c r="W79" s="921"/>
    </row>
    <row r="80" spans="1:23" ht="66">
      <c r="A80" s="2365"/>
      <c r="B80" s="924" t="s">
        <v>177</v>
      </c>
      <c r="C80" s="1618" t="s">
        <v>3314</v>
      </c>
      <c r="D80" s="921"/>
      <c r="E80" s="921"/>
      <c r="F80" s="921"/>
      <c r="G80" s="921"/>
      <c r="H80" s="921"/>
      <c r="I80" s="921"/>
      <c r="J80" s="921"/>
      <c r="K80" s="921"/>
      <c r="L80" s="921"/>
      <c r="M80" s="921"/>
      <c r="N80" s="921"/>
      <c r="O80" s="921"/>
      <c r="P80" s="921"/>
      <c r="Q80" s="921"/>
      <c r="R80" s="921"/>
      <c r="S80" s="921"/>
      <c r="T80" s="921"/>
      <c r="U80" s="921"/>
      <c r="V80" s="921"/>
      <c r="W80" s="921"/>
    </row>
    <row r="81" spans="1:23" ht="18">
      <c r="A81" s="2365"/>
      <c r="B81" s="924" t="s">
        <v>178</v>
      </c>
      <c r="C81" s="1618" t="s">
        <v>395</v>
      </c>
      <c r="D81" s="921"/>
      <c r="E81" s="921"/>
      <c r="F81" s="921"/>
      <c r="G81" s="921"/>
      <c r="H81" s="921"/>
      <c r="I81" s="921"/>
      <c r="J81" s="921"/>
      <c r="K81" s="921"/>
      <c r="L81" s="921"/>
      <c r="M81" s="921"/>
      <c r="N81" s="921"/>
      <c r="O81" s="921"/>
      <c r="P81" s="921"/>
      <c r="Q81" s="921"/>
      <c r="R81" s="921"/>
      <c r="S81" s="921"/>
      <c r="T81" s="921"/>
      <c r="U81" s="921"/>
      <c r="V81" s="921"/>
      <c r="W81" s="921"/>
    </row>
    <row r="82" spans="1:23" ht="132">
      <c r="A82" s="2365"/>
      <c r="B82" s="924" t="s">
        <v>179</v>
      </c>
      <c r="C82" s="1618" t="s">
        <v>2034</v>
      </c>
      <c r="D82" s="921"/>
      <c r="E82" s="921"/>
      <c r="F82" s="921"/>
      <c r="G82" s="921"/>
      <c r="H82" s="921"/>
      <c r="I82" s="921"/>
      <c r="J82" s="921"/>
      <c r="K82" s="921"/>
      <c r="L82" s="921"/>
      <c r="M82" s="921"/>
      <c r="N82" s="921"/>
      <c r="O82" s="921"/>
      <c r="P82" s="921"/>
      <c r="Q82" s="921"/>
      <c r="R82" s="921"/>
      <c r="S82" s="921"/>
      <c r="T82" s="921"/>
      <c r="U82" s="921"/>
      <c r="V82" s="921"/>
      <c r="W82" s="921"/>
    </row>
    <row r="83" spans="1:23" ht="18">
      <c r="A83" s="2365"/>
      <c r="B83" s="924" t="s">
        <v>180</v>
      </c>
      <c r="C83" s="1618" t="s">
        <v>90</v>
      </c>
      <c r="D83" s="921"/>
      <c r="E83" s="921"/>
      <c r="F83" s="921"/>
      <c r="G83" s="921"/>
      <c r="H83" s="921"/>
      <c r="I83" s="921"/>
      <c r="J83" s="921"/>
      <c r="K83" s="921"/>
      <c r="L83" s="921"/>
      <c r="M83" s="921"/>
      <c r="N83" s="921"/>
      <c r="O83" s="921"/>
      <c r="P83" s="921"/>
      <c r="Q83" s="921"/>
      <c r="R83" s="921"/>
      <c r="S83" s="921"/>
      <c r="T83" s="921"/>
      <c r="U83" s="921"/>
      <c r="V83" s="921"/>
      <c r="W83" s="921"/>
    </row>
    <row r="84" spans="1:23" ht="18">
      <c r="A84" s="2365"/>
      <c r="B84" s="924" t="s">
        <v>157</v>
      </c>
      <c r="C84" s="1618" t="s">
        <v>1805</v>
      </c>
      <c r="D84" s="921"/>
      <c r="E84" s="921"/>
      <c r="F84" s="921"/>
      <c r="G84" s="921"/>
      <c r="H84" s="921"/>
      <c r="I84" s="921"/>
      <c r="J84" s="921"/>
      <c r="K84" s="921"/>
      <c r="L84" s="921"/>
      <c r="M84" s="921"/>
      <c r="N84" s="921"/>
      <c r="O84" s="921"/>
      <c r="P84" s="921"/>
      <c r="Q84" s="921"/>
      <c r="R84" s="921"/>
      <c r="S84" s="921"/>
      <c r="T84" s="921"/>
      <c r="U84" s="921"/>
      <c r="V84" s="921"/>
      <c r="W84" s="921"/>
    </row>
    <row r="85" spans="1:23" ht="18">
      <c r="A85" s="2365"/>
      <c r="B85" s="924" t="s">
        <v>158</v>
      </c>
      <c r="C85" s="1618" t="s">
        <v>1805</v>
      </c>
      <c r="D85" s="921"/>
      <c r="E85" s="921"/>
      <c r="F85" s="921"/>
      <c r="G85" s="921"/>
      <c r="H85" s="921"/>
      <c r="I85" s="921"/>
      <c r="J85" s="921"/>
      <c r="K85" s="921"/>
      <c r="L85" s="921"/>
      <c r="M85" s="921"/>
      <c r="N85" s="921"/>
      <c r="O85" s="921"/>
      <c r="P85" s="921"/>
      <c r="Q85" s="921"/>
      <c r="R85" s="921"/>
      <c r="S85" s="921"/>
      <c r="T85" s="921"/>
      <c r="U85" s="921"/>
      <c r="V85" s="921"/>
      <c r="W85" s="921"/>
    </row>
    <row r="86" spans="1:23" ht="18">
      <c r="A86" s="2365"/>
      <c r="B86" s="924" t="s">
        <v>181</v>
      </c>
      <c r="C86" s="1618" t="s">
        <v>1805</v>
      </c>
      <c r="D86" s="921"/>
      <c r="E86" s="921"/>
      <c r="F86" s="921"/>
      <c r="G86" s="921"/>
      <c r="H86" s="921"/>
      <c r="I86" s="921"/>
      <c r="J86" s="921"/>
      <c r="K86" s="921"/>
      <c r="L86" s="921"/>
      <c r="M86" s="921"/>
      <c r="N86" s="921"/>
      <c r="O86" s="921"/>
      <c r="P86" s="921"/>
      <c r="Q86" s="921"/>
      <c r="R86" s="921"/>
      <c r="S86" s="921"/>
      <c r="T86" s="921"/>
      <c r="U86" s="921"/>
      <c r="V86" s="921"/>
      <c r="W86" s="921"/>
    </row>
    <row r="87" spans="1:23" ht="18">
      <c r="A87" s="2365"/>
      <c r="B87" s="924" t="s">
        <v>182</v>
      </c>
      <c r="C87" s="1618"/>
      <c r="D87" s="921"/>
      <c r="E87" s="921"/>
      <c r="F87" s="921"/>
      <c r="G87" s="921"/>
      <c r="H87" s="921"/>
      <c r="I87" s="921"/>
      <c r="J87" s="921"/>
      <c r="K87" s="921"/>
      <c r="L87" s="921"/>
      <c r="M87" s="921"/>
      <c r="N87" s="921"/>
      <c r="O87" s="921"/>
      <c r="P87" s="921"/>
      <c r="Q87" s="921"/>
      <c r="R87" s="921"/>
      <c r="S87" s="921"/>
      <c r="T87" s="921"/>
      <c r="U87" s="921"/>
      <c r="V87" s="921"/>
      <c r="W87" s="921"/>
    </row>
    <row r="88" spans="1:23" ht="18">
      <c r="A88" s="2365"/>
      <c r="B88" s="924" t="s">
        <v>183</v>
      </c>
      <c r="C88" s="1618" t="s">
        <v>90</v>
      </c>
      <c r="D88" s="921"/>
      <c r="E88" s="921"/>
      <c r="F88" s="921"/>
      <c r="G88" s="921"/>
      <c r="H88" s="921"/>
      <c r="I88" s="921"/>
      <c r="J88" s="921"/>
      <c r="K88" s="921"/>
      <c r="L88" s="921"/>
      <c r="M88" s="921"/>
      <c r="N88" s="921"/>
      <c r="O88" s="921"/>
      <c r="P88" s="921"/>
      <c r="Q88" s="921"/>
      <c r="R88" s="921"/>
      <c r="S88" s="921"/>
      <c r="T88" s="921"/>
      <c r="U88" s="921"/>
      <c r="V88" s="921"/>
      <c r="W88" s="921"/>
    </row>
    <row r="89" spans="1:23" ht="18">
      <c r="A89" s="2365"/>
      <c r="B89" s="924" t="s">
        <v>184</v>
      </c>
      <c r="C89" s="1618" t="s">
        <v>1805</v>
      </c>
      <c r="D89" s="921"/>
      <c r="E89" s="921"/>
      <c r="F89" s="921"/>
      <c r="G89" s="921"/>
      <c r="H89" s="921"/>
      <c r="I89" s="921"/>
      <c r="J89" s="921"/>
      <c r="K89" s="921"/>
      <c r="L89" s="921"/>
      <c r="M89" s="921"/>
      <c r="N89" s="921"/>
      <c r="O89" s="921"/>
      <c r="P89" s="921"/>
      <c r="Q89" s="921"/>
      <c r="R89" s="921"/>
      <c r="S89" s="921"/>
      <c r="T89" s="921"/>
      <c r="U89" s="921"/>
      <c r="V89" s="921"/>
      <c r="W89" s="921"/>
    </row>
    <row r="90" spans="1:23" ht="18">
      <c r="A90" s="2365"/>
      <c r="B90" s="924" t="s">
        <v>185</v>
      </c>
      <c r="C90" s="1618" t="s">
        <v>1805</v>
      </c>
      <c r="D90" s="921"/>
      <c r="E90" s="921"/>
      <c r="F90" s="921"/>
      <c r="G90" s="921"/>
      <c r="H90" s="921"/>
      <c r="I90" s="921"/>
      <c r="J90" s="921"/>
      <c r="K90" s="921"/>
      <c r="L90" s="921"/>
      <c r="M90" s="921"/>
      <c r="N90" s="921"/>
      <c r="O90" s="921"/>
      <c r="P90" s="921"/>
      <c r="Q90" s="921"/>
      <c r="R90" s="921"/>
      <c r="S90" s="921"/>
      <c r="T90" s="921"/>
      <c r="U90" s="921"/>
      <c r="V90" s="921"/>
      <c r="W90" s="921"/>
    </row>
    <row r="91" spans="1:23" ht="18">
      <c r="A91" s="2365"/>
      <c r="B91" s="924" t="s">
        <v>186</v>
      </c>
      <c r="C91" s="1618" t="s">
        <v>1805</v>
      </c>
      <c r="D91" s="921"/>
      <c r="E91" s="921"/>
      <c r="F91" s="921"/>
      <c r="G91" s="921"/>
      <c r="H91" s="921"/>
      <c r="I91" s="921"/>
      <c r="J91" s="921"/>
      <c r="K91" s="921"/>
      <c r="L91" s="921"/>
      <c r="M91" s="921"/>
      <c r="N91" s="921"/>
      <c r="O91" s="921"/>
      <c r="P91" s="921"/>
      <c r="Q91" s="921"/>
      <c r="R91" s="921"/>
      <c r="S91" s="921"/>
      <c r="T91" s="921"/>
      <c r="U91" s="921"/>
      <c r="V91" s="921"/>
      <c r="W91" s="921"/>
    </row>
    <row r="92" spans="1:23" ht="18.5" thickBot="1">
      <c r="A92" s="2366"/>
      <c r="B92" s="926" t="s">
        <v>187</v>
      </c>
      <c r="C92" s="1621" t="s">
        <v>1805</v>
      </c>
      <c r="D92" s="921"/>
      <c r="E92" s="921"/>
      <c r="F92" s="921"/>
      <c r="G92" s="921"/>
      <c r="H92" s="921"/>
      <c r="I92" s="921"/>
      <c r="J92" s="921"/>
      <c r="K92" s="921"/>
      <c r="L92" s="921"/>
      <c r="M92" s="921"/>
      <c r="N92" s="921"/>
      <c r="O92" s="921"/>
      <c r="P92" s="921"/>
      <c r="Q92" s="921"/>
      <c r="R92" s="921"/>
      <c r="S92" s="921"/>
      <c r="T92" s="921"/>
      <c r="U92" s="921"/>
      <c r="V92" s="921"/>
      <c r="W92" s="921"/>
    </row>
    <row r="93" spans="1:23" ht="33">
      <c r="A93" s="2364" t="s">
        <v>188</v>
      </c>
      <c r="B93" s="923" t="s">
        <v>189</v>
      </c>
      <c r="C93" s="1622" t="s">
        <v>2563</v>
      </c>
      <c r="D93" s="921"/>
      <c r="E93" s="921"/>
      <c r="F93" s="921"/>
      <c r="G93" s="921"/>
      <c r="H93" s="921"/>
      <c r="I93" s="921"/>
      <c r="J93" s="921"/>
      <c r="K93" s="921"/>
      <c r="L93" s="921"/>
      <c r="M93" s="921"/>
      <c r="N93" s="921"/>
      <c r="O93" s="921"/>
      <c r="P93" s="921"/>
      <c r="Q93" s="921"/>
      <c r="R93" s="921"/>
      <c r="S93" s="921"/>
      <c r="T93" s="921"/>
      <c r="U93" s="921"/>
      <c r="V93" s="921"/>
      <c r="W93" s="921"/>
    </row>
    <row r="94" spans="1:23" ht="33">
      <c r="A94" s="2365"/>
      <c r="B94" s="924" t="s">
        <v>190</v>
      </c>
      <c r="C94" s="1618" t="s">
        <v>397</v>
      </c>
      <c r="D94" s="921"/>
      <c r="E94" s="921"/>
      <c r="F94" s="921"/>
      <c r="G94" s="921"/>
      <c r="H94" s="921"/>
      <c r="I94" s="921"/>
      <c r="J94" s="921"/>
      <c r="K94" s="921"/>
      <c r="L94" s="921"/>
      <c r="M94" s="921"/>
      <c r="N94" s="921"/>
      <c r="O94" s="921"/>
      <c r="P94" s="921"/>
      <c r="Q94" s="921"/>
      <c r="R94" s="921"/>
      <c r="S94" s="921"/>
      <c r="T94" s="921"/>
      <c r="U94" s="921"/>
      <c r="V94" s="921"/>
      <c r="W94" s="921"/>
    </row>
    <row r="95" spans="1:23" ht="18">
      <c r="A95" s="2365"/>
      <c r="B95" s="924" t="s">
        <v>191</v>
      </c>
      <c r="C95" s="1618" t="s">
        <v>1805</v>
      </c>
      <c r="D95" s="921"/>
      <c r="E95" s="921"/>
      <c r="F95" s="921"/>
      <c r="G95" s="921"/>
      <c r="H95" s="921"/>
      <c r="I95" s="921"/>
      <c r="J95" s="921"/>
      <c r="K95" s="921"/>
      <c r="L95" s="921"/>
      <c r="M95" s="921"/>
      <c r="N95" s="921"/>
      <c r="O95" s="921"/>
      <c r="P95" s="921"/>
      <c r="Q95" s="921"/>
      <c r="R95" s="921"/>
      <c r="S95" s="921"/>
      <c r="T95" s="921"/>
      <c r="U95" s="921"/>
      <c r="V95" s="921"/>
      <c r="W95" s="921"/>
    </row>
    <row r="96" spans="1:23" ht="115.5">
      <c r="A96" s="2365"/>
      <c r="B96" s="924" t="s">
        <v>192</v>
      </c>
      <c r="C96" s="1618" t="s">
        <v>2564</v>
      </c>
      <c r="D96" s="921"/>
      <c r="E96" s="921"/>
      <c r="F96" s="921"/>
      <c r="G96" s="921"/>
      <c r="H96" s="921"/>
      <c r="I96" s="921"/>
      <c r="J96" s="921"/>
      <c r="K96" s="921"/>
      <c r="L96" s="921"/>
      <c r="M96" s="921"/>
      <c r="N96" s="921"/>
      <c r="O96" s="921"/>
      <c r="P96" s="921"/>
      <c r="Q96" s="921"/>
      <c r="R96" s="921"/>
      <c r="S96" s="921"/>
      <c r="T96" s="921"/>
      <c r="U96" s="921"/>
      <c r="V96" s="921"/>
      <c r="W96" s="921"/>
    </row>
    <row r="97" spans="1:23" ht="33">
      <c r="A97" s="2365"/>
      <c r="B97" s="924" t="s">
        <v>193</v>
      </c>
      <c r="C97" s="1618" t="s">
        <v>1580</v>
      </c>
      <c r="D97" s="921"/>
      <c r="E97" s="921"/>
      <c r="F97" s="921"/>
      <c r="G97" s="921"/>
      <c r="H97" s="921"/>
      <c r="I97" s="921"/>
      <c r="J97" s="921"/>
      <c r="K97" s="921"/>
      <c r="L97" s="921"/>
      <c r="M97" s="921"/>
      <c r="N97" s="921"/>
      <c r="O97" s="921"/>
      <c r="P97" s="921"/>
      <c r="Q97" s="921"/>
      <c r="R97" s="921"/>
      <c r="S97" s="921"/>
      <c r="T97" s="921"/>
      <c r="U97" s="921"/>
      <c r="V97" s="921"/>
      <c r="W97" s="921"/>
    </row>
    <row r="98" spans="1:23" ht="49.5">
      <c r="A98" s="2365"/>
      <c r="B98" s="924" t="s">
        <v>194</v>
      </c>
      <c r="C98" s="1618" t="s">
        <v>1338</v>
      </c>
      <c r="D98" s="921"/>
      <c r="E98" s="921"/>
      <c r="F98" s="921"/>
      <c r="G98" s="921"/>
      <c r="H98" s="921"/>
      <c r="I98" s="921"/>
      <c r="J98" s="921"/>
      <c r="K98" s="921"/>
      <c r="L98" s="921"/>
      <c r="M98" s="921"/>
      <c r="N98" s="921"/>
      <c r="O98" s="921"/>
      <c r="P98" s="921"/>
      <c r="Q98" s="921"/>
      <c r="R98" s="921"/>
      <c r="S98" s="921"/>
      <c r="T98" s="921"/>
      <c r="U98" s="921"/>
      <c r="V98" s="921"/>
      <c r="W98" s="921"/>
    </row>
    <row r="99" spans="1:23" ht="33">
      <c r="A99" s="2365"/>
      <c r="B99" s="924" t="s">
        <v>196</v>
      </c>
      <c r="C99" s="1618" t="s">
        <v>1805</v>
      </c>
      <c r="D99" s="921"/>
      <c r="E99" s="921"/>
      <c r="F99" s="921"/>
      <c r="G99" s="921"/>
      <c r="H99" s="921"/>
      <c r="I99" s="921"/>
      <c r="J99" s="921"/>
      <c r="K99" s="921"/>
      <c r="L99" s="921"/>
      <c r="M99" s="921"/>
      <c r="N99" s="921"/>
      <c r="O99" s="921"/>
      <c r="P99" s="921"/>
      <c r="Q99" s="921"/>
      <c r="R99" s="921"/>
      <c r="S99" s="921"/>
      <c r="T99" s="921"/>
      <c r="U99" s="921"/>
      <c r="V99" s="921"/>
      <c r="W99" s="921"/>
    </row>
    <row r="100" spans="1:23" ht="18">
      <c r="A100" s="2365"/>
      <c r="B100" s="924" t="s">
        <v>197</v>
      </c>
      <c r="C100" s="1618" t="s">
        <v>1805</v>
      </c>
      <c r="D100" s="921"/>
      <c r="E100" s="921"/>
      <c r="F100" s="921"/>
      <c r="G100" s="921"/>
      <c r="H100" s="921"/>
      <c r="I100" s="921"/>
      <c r="J100" s="921"/>
      <c r="K100" s="921"/>
      <c r="L100" s="921"/>
      <c r="M100" s="921"/>
      <c r="N100" s="921"/>
      <c r="O100" s="921"/>
      <c r="P100" s="921"/>
      <c r="Q100" s="921"/>
      <c r="R100" s="921"/>
      <c r="S100" s="921"/>
      <c r="T100" s="921"/>
      <c r="U100" s="921"/>
      <c r="V100" s="921"/>
      <c r="W100" s="921"/>
    </row>
    <row r="101" spans="1:23" ht="18">
      <c r="A101" s="2365"/>
      <c r="B101" s="924" t="s">
        <v>198</v>
      </c>
      <c r="C101" s="1618" t="s">
        <v>1805</v>
      </c>
      <c r="D101" s="921"/>
      <c r="E101" s="921"/>
      <c r="F101" s="921"/>
      <c r="G101" s="921"/>
      <c r="H101" s="921"/>
      <c r="I101" s="921"/>
      <c r="J101" s="921"/>
      <c r="K101" s="921"/>
      <c r="L101" s="921"/>
      <c r="M101" s="921"/>
      <c r="N101" s="921"/>
      <c r="O101" s="921"/>
      <c r="P101" s="921"/>
      <c r="Q101" s="921"/>
      <c r="R101" s="921"/>
      <c r="S101" s="921"/>
      <c r="T101" s="921"/>
      <c r="U101" s="921"/>
      <c r="V101" s="921"/>
      <c r="W101" s="921"/>
    </row>
    <row r="102" spans="1:23" ht="18.5" thickBot="1">
      <c r="A102" s="2366"/>
      <c r="B102" s="927" t="s">
        <v>199</v>
      </c>
      <c r="C102" s="1621" t="s">
        <v>1805</v>
      </c>
      <c r="D102" s="921"/>
      <c r="E102" s="921"/>
      <c r="F102" s="921"/>
      <c r="G102" s="921"/>
      <c r="H102" s="921"/>
      <c r="I102" s="921"/>
      <c r="J102" s="921"/>
      <c r="K102" s="921"/>
      <c r="L102" s="921"/>
      <c r="M102" s="921"/>
      <c r="N102" s="921"/>
      <c r="O102" s="921"/>
      <c r="P102" s="921"/>
      <c r="Q102" s="921"/>
      <c r="R102" s="921"/>
      <c r="S102" s="921"/>
      <c r="T102" s="921"/>
      <c r="U102" s="921"/>
      <c r="V102" s="921"/>
      <c r="W102" s="921"/>
    </row>
    <row r="103" spans="1:23" ht="49.5">
      <c r="A103" s="2374" t="s">
        <v>356</v>
      </c>
      <c r="B103" s="924" t="s">
        <v>201</v>
      </c>
      <c r="C103" s="1626" t="s">
        <v>2565</v>
      </c>
      <c r="D103" s="921"/>
      <c r="E103" s="921"/>
      <c r="F103" s="921"/>
      <c r="G103" s="921"/>
      <c r="H103" s="921"/>
      <c r="I103" s="921"/>
      <c r="J103" s="921"/>
      <c r="K103" s="921"/>
      <c r="L103" s="921"/>
      <c r="M103" s="921"/>
      <c r="N103" s="921"/>
      <c r="O103" s="921"/>
      <c r="P103" s="921"/>
      <c r="Q103" s="921"/>
      <c r="R103" s="921"/>
      <c r="S103" s="921"/>
      <c r="T103" s="921"/>
      <c r="U103" s="921"/>
      <c r="V103" s="921"/>
      <c r="W103" s="921"/>
    </row>
    <row r="104" spans="1:23" ht="18">
      <c r="A104" s="2365"/>
      <c r="B104" s="924" t="s">
        <v>357</v>
      </c>
      <c r="C104" s="1581">
        <v>7.71</v>
      </c>
      <c r="D104" s="921"/>
      <c r="E104" s="921"/>
      <c r="F104" s="921"/>
      <c r="G104" s="921"/>
      <c r="H104" s="921"/>
      <c r="I104" s="921"/>
      <c r="J104" s="921"/>
      <c r="K104" s="921"/>
      <c r="L104" s="921"/>
      <c r="M104" s="921"/>
      <c r="N104" s="921"/>
      <c r="O104" s="921"/>
      <c r="P104" s="921"/>
      <c r="Q104" s="921"/>
      <c r="R104" s="921"/>
      <c r="S104" s="921"/>
      <c r="T104" s="921"/>
      <c r="U104" s="921"/>
      <c r="V104" s="921"/>
      <c r="W104" s="921"/>
    </row>
    <row r="105" spans="1:23" ht="18">
      <c r="A105" s="2365"/>
      <c r="B105" s="924" t="s">
        <v>327</v>
      </c>
      <c r="C105" s="1261">
        <v>1221.23</v>
      </c>
      <c r="D105" s="921"/>
      <c r="E105" s="921"/>
      <c r="F105" s="921"/>
      <c r="G105" s="921"/>
      <c r="H105" s="921"/>
      <c r="I105" s="921"/>
      <c r="J105" s="921"/>
      <c r="K105" s="921"/>
      <c r="L105" s="921"/>
      <c r="M105" s="921"/>
      <c r="N105" s="921"/>
      <c r="O105" s="921"/>
      <c r="P105" s="921"/>
      <c r="Q105" s="921"/>
      <c r="R105" s="921"/>
      <c r="S105" s="921"/>
      <c r="T105" s="921"/>
      <c r="U105" s="921"/>
      <c r="V105" s="921"/>
      <c r="W105" s="921"/>
    </row>
    <row r="106" spans="1:23" ht="18">
      <c r="A106" s="2365"/>
      <c r="B106" s="924" t="s">
        <v>542</v>
      </c>
      <c r="C106" s="1263" t="s">
        <v>3315</v>
      </c>
      <c r="D106" s="921"/>
      <c r="E106" s="921"/>
      <c r="F106" s="921"/>
      <c r="G106" s="921"/>
      <c r="H106" s="921"/>
      <c r="I106" s="921"/>
      <c r="J106" s="921"/>
      <c r="K106" s="921"/>
      <c r="L106" s="921"/>
      <c r="M106" s="921"/>
      <c r="N106" s="921"/>
      <c r="O106" s="921"/>
      <c r="P106" s="921"/>
      <c r="Q106" s="921"/>
      <c r="R106" s="921"/>
      <c r="S106" s="921"/>
      <c r="T106" s="921"/>
      <c r="U106" s="921"/>
      <c r="V106" s="921"/>
      <c r="W106" s="921"/>
    </row>
    <row r="107" spans="1:23" ht="18.5" thickBot="1">
      <c r="A107" s="2366"/>
      <c r="B107" s="928" t="s">
        <v>1080</v>
      </c>
      <c r="C107" s="1627" t="s">
        <v>1805</v>
      </c>
      <c r="D107" s="921"/>
      <c r="E107" s="921"/>
      <c r="F107" s="921"/>
      <c r="G107" s="921"/>
      <c r="H107" s="921"/>
      <c r="I107" s="921"/>
      <c r="J107" s="921"/>
      <c r="K107" s="921"/>
      <c r="L107" s="921"/>
      <c r="M107" s="921"/>
      <c r="N107" s="921"/>
      <c r="O107" s="921"/>
      <c r="P107" s="921"/>
      <c r="Q107" s="921"/>
      <c r="R107" s="921"/>
      <c r="S107" s="921"/>
      <c r="T107" s="921"/>
      <c r="U107" s="921"/>
      <c r="V107" s="921"/>
      <c r="W107" s="921"/>
    </row>
    <row r="108" spans="1:23" s="264" customFormat="1" ht="18">
      <c r="A108" s="1891" t="s">
        <v>3702</v>
      </c>
      <c r="B108" s="1779" t="s">
        <v>3703</v>
      </c>
      <c r="C108" s="1780" t="s">
        <v>1805</v>
      </c>
    </row>
    <row r="109" spans="1:23" s="264" customFormat="1" ht="165.5" thickBot="1">
      <c r="A109" s="1892"/>
      <c r="B109" s="1781" t="s">
        <v>3705</v>
      </c>
      <c r="C109" s="1782" t="s">
        <v>3784</v>
      </c>
    </row>
    <row r="110" spans="1:23" ht="18.5" thickBot="1">
      <c r="A110" s="2375" t="s">
        <v>207</v>
      </c>
      <c r="B110" s="2370"/>
      <c r="C110" s="1616" t="s">
        <v>1805</v>
      </c>
      <c r="D110" s="921"/>
      <c r="E110" s="921"/>
      <c r="F110" s="921"/>
      <c r="G110" s="921"/>
      <c r="H110" s="921"/>
      <c r="I110" s="921"/>
      <c r="J110" s="921"/>
      <c r="K110" s="921"/>
      <c r="L110" s="921"/>
      <c r="M110" s="921"/>
      <c r="N110" s="921"/>
      <c r="O110" s="921"/>
      <c r="P110" s="921"/>
      <c r="Q110" s="921"/>
      <c r="R110" s="921"/>
      <c r="S110" s="921"/>
      <c r="T110" s="921"/>
      <c r="U110" s="921"/>
      <c r="V110" s="921"/>
      <c r="W110" s="921"/>
    </row>
    <row r="111" spans="1:23" ht="235.5" customHeight="1">
      <c r="A111" s="2372" t="s">
        <v>3627</v>
      </c>
      <c r="B111" s="2373"/>
      <c r="C111" s="2373"/>
      <c r="D111" s="921"/>
      <c r="E111" s="921"/>
      <c r="F111" s="921"/>
      <c r="G111" s="921"/>
      <c r="H111" s="921"/>
      <c r="I111" s="921"/>
      <c r="J111" s="921"/>
      <c r="K111" s="921"/>
      <c r="L111" s="921"/>
      <c r="M111" s="921"/>
      <c r="N111" s="921"/>
      <c r="O111" s="921"/>
      <c r="P111" s="921"/>
      <c r="Q111" s="921"/>
      <c r="R111" s="921"/>
      <c r="S111" s="921"/>
      <c r="T111" s="921"/>
      <c r="U111" s="921"/>
      <c r="V111" s="921"/>
      <c r="W111" s="921"/>
    </row>
    <row r="112" spans="1:23" ht="16.5" customHeight="1">
      <c r="A112" s="921"/>
      <c r="B112" s="921"/>
      <c r="C112" s="929"/>
      <c r="D112" s="921"/>
      <c r="E112" s="921"/>
      <c r="F112" s="921"/>
      <c r="G112" s="921"/>
      <c r="H112" s="921"/>
      <c r="I112" s="921"/>
      <c r="J112" s="921"/>
      <c r="K112" s="921"/>
      <c r="L112" s="921"/>
      <c r="M112" s="921"/>
      <c r="N112" s="921"/>
      <c r="O112" s="921"/>
      <c r="P112" s="921"/>
      <c r="Q112" s="921"/>
      <c r="R112" s="921"/>
      <c r="S112" s="921"/>
      <c r="T112" s="921"/>
      <c r="U112" s="921"/>
      <c r="V112" s="921"/>
      <c r="W112" s="921"/>
    </row>
    <row r="113" spans="1:23" ht="16.5" customHeight="1">
      <c r="A113" s="921"/>
      <c r="B113" s="921"/>
      <c r="C113" s="929"/>
      <c r="D113" s="921"/>
      <c r="E113" s="921"/>
      <c r="F113" s="921"/>
      <c r="G113" s="921"/>
      <c r="H113" s="921"/>
      <c r="I113" s="921"/>
      <c r="J113" s="921"/>
      <c r="K113" s="921"/>
      <c r="L113" s="921"/>
      <c r="M113" s="921"/>
      <c r="N113" s="921"/>
      <c r="O113" s="921"/>
      <c r="P113" s="921"/>
      <c r="Q113" s="921"/>
      <c r="R113" s="921"/>
      <c r="S113" s="921"/>
      <c r="T113" s="921"/>
      <c r="U113" s="921"/>
      <c r="V113" s="921"/>
      <c r="W113" s="921"/>
    </row>
    <row r="114" spans="1:23" ht="16.5" customHeight="1">
      <c r="A114" s="921"/>
      <c r="B114" s="921"/>
      <c r="C114" s="929"/>
      <c r="D114" s="921"/>
      <c r="E114" s="921"/>
      <c r="F114" s="921"/>
      <c r="G114" s="921"/>
      <c r="H114" s="921"/>
      <c r="I114" s="921"/>
      <c r="J114" s="921"/>
      <c r="K114" s="921"/>
      <c r="L114" s="921"/>
      <c r="M114" s="921"/>
      <c r="N114" s="921"/>
      <c r="O114" s="921"/>
      <c r="P114" s="921"/>
      <c r="Q114" s="921"/>
      <c r="R114" s="921"/>
      <c r="S114" s="921"/>
      <c r="T114" s="921"/>
      <c r="U114" s="921"/>
      <c r="V114" s="921"/>
      <c r="W114" s="921"/>
    </row>
    <row r="115" spans="1:23" ht="16.5" customHeight="1">
      <c r="A115" s="921"/>
      <c r="B115" s="921"/>
      <c r="C115" s="929"/>
      <c r="D115" s="921"/>
      <c r="E115" s="921"/>
      <c r="F115" s="921"/>
      <c r="G115" s="921"/>
      <c r="H115" s="921"/>
      <c r="I115" s="921"/>
      <c r="J115" s="921"/>
      <c r="K115" s="921"/>
      <c r="L115" s="921"/>
      <c r="M115" s="921"/>
      <c r="N115" s="921"/>
      <c r="O115" s="921"/>
      <c r="P115" s="921"/>
      <c r="Q115" s="921"/>
      <c r="R115" s="921"/>
      <c r="S115" s="921"/>
      <c r="T115" s="921"/>
      <c r="U115" s="921"/>
      <c r="V115" s="921"/>
      <c r="W115" s="921"/>
    </row>
    <row r="116" spans="1:23" ht="16.5" customHeight="1">
      <c r="A116" s="921"/>
      <c r="B116" s="921"/>
      <c r="C116" s="929"/>
      <c r="D116" s="921"/>
      <c r="E116" s="921"/>
      <c r="F116" s="921"/>
      <c r="G116" s="921"/>
      <c r="H116" s="921"/>
      <c r="I116" s="921"/>
      <c r="J116" s="921"/>
      <c r="K116" s="921"/>
      <c r="L116" s="921"/>
      <c r="M116" s="921"/>
      <c r="N116" s="921"/>
      <c r="O116" s="921"/>
      <c r="P116" s="921"/>
      <c r="Q116" s="921"/>
      <c r="R116" s="921"/>
      <c r="S116" s="921"/>
      <c r="T116" s="921"/>
      <c r="U116" s="921"/>
      <c r="V116" s="921"/>
      <c r="W116" s="921"/>
    </row>
    <row r="117" spans="1:23" ht="16.5" customHeight="1">
      <c r="A117" s="921"/>
      <c r="B117" s="921"/>
      <c r="C117" s="929"/>
      <c r="D117" s="921"/>
      <c r="E117" s="921"/>
      <c r="F117" s="921"/>
      <c r="G117" s="921"/>
      <c r="H117" s="921"/>
      <c r="I117" s="921"/>
      <c r="J117" s="921"/>
      <c r="K117" s="921"/>
      <c r="L117" s="921"/>
      <c r="M117" s="921"/>
      <c r="N117" s="921"/>
      <c r="O117" s="921"/>
      <c r="P117" s="921"/>
      <c r="Q117" s="921"/>
      <c r="R117" s="921"/>
      <c r="S117" s="921"/>
      <c r="T117" s="921"/>
      <c r="U117" s="921"/>
      <c r="V117" s="921"/>
      <c r="W117" s="921"/>
    </row>
    <row r="118" spans="1:23" ht="16.5" customHeight="1">
      <c r="A118" s="921"/>
      <c r="B118" s="921"/>
      <c r="C118" s="929"/>
      <c r="D118" s="921"/>
      <c r="E118" s="921"/>
      <c r="F118" s="921"/>
      <c r="G118" s="921"/>
      <c r="H118" s="921"/>
      <c r="I118" s="921"/>
      <c r="J118" s="921"/>
      <c r="K118" s="921"/>
      <c r="L118" s="921"/>
      <c r="M118" s="921"/>
      <c r="N118" s="921"/>
      <c r="O118" s="921"/>
      <c r="P118" s="921"/>
      <c r="Q118" s="921"/>
      <c r="R118" s="921"/>
      <c r="S118" s="921"/>
      <c r="T118" s="921"/>
      <c r="U118" s="921"/>
      <c r="V118" s="921"/>
      <c r="W118" s="921"/>
    </row>
    <row r="119" spans="1:23" ht="16.5" customHeight="1">
      <c r="A119" s="921"/>
      <c r="B119" s="921"/>
      <c r="C119" s="929"/>
      <c r="D119" s="921"/>
      <c r="E119" s="921"/>
      <c r="F119" s="921"/>
      <c r="G119" s="921"/>
      <c r="H119" s="921"/>
      <c r="I119" s="921"/>
      <c r="J119" s="921"/>
      <c r="K119" s="921"/>
      <c r="L119" s="921"/>
      <c r="M119" s="921"/>
      <c r="N119" s="921"/>
      <c r="O119" s="921"/>
      <c r="P119" s="921"/>
      <c r="Q119" s="921"/>
      <c r="R119" s="921"/>
      <c r="S119" s="921"/>
      <c r="T119" s="921"/>
      <c r="U119" s="921"/>
      <c r="V119" s="921"/>
      <c r="W119" s="921"/>
    </row>
    <row r="120" spans="1:23" ht="16.5" customHeight="1">
      <c r="A120" s="921"/>
      <c r="B120" s="921"/>
      <c r="C120" s="929"/>
      <c r="D120" s="921"/>
      <c r="E120" s="921"/>
      <c r="F120" s="921"/>
      <c r="G120" s="921"/>
      <c r="H120" s="921"/>
      <c r="I120" s="921"/>
      <c r="J120" s="921"/>
      <c r="K120" s="921"/>
      <c r="L120" s="921"/>
      <c r="M120" s="921"/>
      <c r="N120" s="921"/>
      <c r="O120" s="921"/>
      <c r="P120" s="921"/>
      <c r="Q120" s="921"/>
      <c r="R120" s="921"/>
      <c r="S120" s="921"/>
      <c r="T120" s="921"/>
      <c r="U120" s="921"/>
      <c r="V120" s="921"/>
      <c r="W120" s="921"/>
    </row>
    <row r="121" spans="1:23" ht="16.5" customHeight="1">
      <c r="A121" s="921"/>
      <c r="B121" s="921"/>
      <c r="C121" s="929"/>
      <c r="D121" s="921"/>
      <c r="E121" s="921"/>
      <c r="F121" s="921"/>
      <c r="G121" s="921"/>
      <c r="H121" s="921"/>
      <c r="I121" s="921"/>
      <c r="J121" s="921"/>
      <c r="K121" s="921"/>
      <c r="L121" s="921"/>
      <c r="M121" s="921"/>
      <c r="N121" s="921"/>
      <c r="O121" s="921"/>
      <c r="P121" s="921"/>
      <c r="Q121" s="921"/>
      <c r="R121" s="921"/>
      <c r="S121" s="921"/>
      <c r="T121" s="921"/>
      <c r="U121" s="921"/>
      <c r="V121" s="921"/>
      <c r="W121" s="921"/>
    </row>
    <row r="122" spans="1:23" ht="16.5" customHeight="1">
      <c r="A122" s="921"/>
      <c r="B122" s="921"/>
      <c r="C122" s="929"/>
      <c r="D122" s="921"/>
      <c r="E122" s="921"/>
      <c r="F122" s="921"/>
      <c r="G122" s="921"/>
      <c r="H122" s="921"/>
      <c r="I122" s="921"/>
      <c r="J122" s="921"/>
      <c r="K122" s="921"/>
      <c r="L122" s="921"/>
      <c r="M122" s="921"/>
      <c r="N122" s="921"/>
      <c r="O122" s="921"/>
      <c r="P122" s="921"/>
      <c r="Q122" s="921"/>
      <c r="R122" s="921"/>
      <c r="S122" s="921"/>
      <c r="T122" s="921"/>
      <c r="U122" s="921"/>
      <c r="V122" s="921"/>
      <c r="W122" s="921"/>
    </row>
    <row r="123" spans="1:23" ht="16.5" customHeight="1">
      <c r="A123" s="921"/>
      <c r="B123" s="921"/>
      <c r="C123" s="929"/>
      <c r="D123" s="921"/>
      <c r="E123" s="921"/>
      <c r="F123" s="921"/>
      <c r="G123" s="921"/>
      <c r="H123" s="921"/>
      <c r="I123" s="921"/>
      <c r="J123" s="921"/>
      <c r="K123" s="921"/>
      <c r="L123" s="921"/>
      <c r="M123" s="921"/>
      <c r="N123" s="921"/>
      <c r="O123" s="921"/>
      <c r="P123" s="921"/>
      <c r="Q123" s="921"/>
      <c r="R123" s="921"/>
      <c r="S123" s="921"/>
      <c r="T123" s="921"/>
      <c r="U123" s="921"/>
      <c r="V123" s="921"/>
      <c r="W123" s="921"/>
    </row>
    <row r="124" spans="1:23" ht="16.5" customHeight="1">
      <c r="A124" s="921"/>
      <c r="B124" s="921"/>
      <c r="C124" s="929"/>
      <c r="D124" s="921"/>
      <c r="E124" s="921"/>
      <c r="F124" s="921"/>
      <c r="G124" s="921"/>
      <c r="H124" s="921"/>
      <c r="I124" s="921"/>
      <c r="J124" s="921"/>
      <c r="K124" s="921"/>
      <c r="L124" s="921"/>
      <c r="M124" s="921"/>
      <c r="N124" s="921"/>
      <c r="O124" s="921"/>
      <c r="P124" s="921"/>
      <c r="Q124" s="921"/>
      <c r="R124" s="921"/>
      <c r="S124" s="921"/>
      <c r="T124" s="921"/>
      <c r="U124" s="921"/>
      <c r="V124" s="921"/>
      <c r="W124" s="921"/>
    </row>
    <row r="125" spans="1:23" ht="16.5" customHeight="1">
      <c r="A125" s="921"/>
      <c r="B125" s="921"/>
      <c r="C125" s="929"/>
      <c r="D125" s="921"/>
      <c r="E125" s="921"/>
      <c r="F125" s="921"/>
      <c r="G125" s="921"/>
      <c r="H125" s="921"/>
      <c r="I125" s="921"/>
      <c r="J125" s="921"/>
      <c r="K125" s="921"/>
      <c r="L125" s="921"/>
      <c r="M125" s="921"/>
      <c r="N125" s="921"/>
      <c r="O125" s="921"/>
      <c r="P125" s="921"/>
      <c r="Q125" s="921"/>
      <c r="R125" s="921"/>
      <c r="S125" s="921"/>
      <c r="T125" s="921"/>
      <c r="U125" s="921"/>
      <c r="V125" s="921"/>
      <c r="W125" s="921"/>
    </row>
    <row r="126" spans="1:23" ht="16.5" customHeight="1">
      <c r="A126" s="921"/>
      <c r="B126" s="921"/>
      <c r="C126" s="929"/>
      <c r="D126" s="921"/>
      <c r="E126" s="921"/>
      <c r="F126" s="921"/>
      <c r="G126" s="921"/>
      <c r="H126" s="921"/>
      <c r="I126" s="921"/>
      <c r="J126" s="921"/>
      <c r="K126" s="921"/>
      <c r="L126" s="921"/>
      <c r="M126" s="921"/>
      <c r="N126" s="921"/>
      <c r="O126" s="921"/>
      <c r="P126" s="921"/>
      <c r="Q126" s="921"/>
      <c r="R126" s="921"/>
      <c r="S126" s="921"/>
      <c r="T126" s="921"/>
      <c r="U126" s="921"/>
      <c r="V126" s="921"/>
      <c r="W126" s="921"/>
    </row>
    <row r="127" spans="1:23" ht="16.5" customHeight="1">
      <c r="A127" s="921"/>
      <c r="B127" s="921"/>
      <c r="C127" s="929"/>
      <c r="D127" s="921"/>
      <c r="E127" s="921"/>
      <c r="F127" s="921"/>
      <c r="G127" s="921"/>
      <c r="H127" s="921"/>
      <c r="I127" s="921"/>
      <c r="J127" s="921"/>
      <c r="K127" s="921"/>
      <c r="L127" s="921"/>
      <c r="M127" s="921"/>
      <c r="N127" s="921"/>
      <c r="O127" s="921"/>
      <c r="P127" s="921"/>
      <c r="Q127" s="921"/>
      <c r="R127" s="921"/>
      <c r="S127" s="921"/>
      <c r="T127" s="921"/>
      <c r="U127" s="921"/>
      <c r="V127" s="921"/>
      <c r="W127" s="921"/>
    </row>
    <row r="128" spans="1:23" ht="16.5" customHeight="1">
      <c r="A128" s="921"/>
      <c r="B128" s="921"/>
      <c r="C128" s="929"/>
      <c r="D128" s="921"/>
      <c r="E128" s="921"/>
      <c r="F128" s="921"/>
      <c r="G128" s="921"/>
      <c r="H128" s="921"/>
      <c r="I128" s="921"/>
      <c r="J128" s="921"/>
      <c r="K128" s="921"/>
      <c r="L128" s="921"/>
      <c r="M128" s="921"/>
      <c r="N128" s="921"/>
      <c r="O128" s="921"/>
      <c r="P128" s="921"/>
      <c r="Q128" s="921"/>
      <c r="R128" s="921"/>
      <c r="S128" s="921"/>
      <c r="T128" s="921"/>
      <c r="U128" s="921"/>
      <c r="V128" s="921"/>
      <c r="W128" s="921"/>
    </row>
    <row r="129" spans="1:23" ht="16.5" customHeight="1">
      <c r="A129" s="921"/>
      <c r="B129" s="921"/>
      <c r="C129" s="929"/>
      <c r="D129" s="921"/>
      <c r="E129" s="921"/>
      <c r="F129" s="921"/>
      <c r="G129" s="921"/>
      <c r="H129" s="921"/>
      <c r="I129" s="921"/>
      <c r="J129" s="921"/>
      <c r="K129" s="921"/>
      <c r="L129" s="921"/>
      <c r="M129" s="921"/>
      <c r="N129" s="921"/>
      <c r="O129" s="921"/>
      <c r="P129" s="921"/>
      <c r="Q129" s="921"/>
      <c r="R129" s="921"/>
      <c r="S129" s="921"/>
      <c r="T129" s="921"/>
      <c r="U129" s="921"/>
      <c r="V129" s="921"/>
      <c r="W129" s="921"/>
    </row>
    <row r="130" spans="1:23" ht="16.5" customHeight="1">
      <c r="A130" s="921"/>
      <c r="B130" s="921"/>
      <c r="C130" s="929"/>
      <c r="D130" s="921"/>
      <c r="E130" s="921"/>
      <c r="F130" s="921"/>
      <c r="G130" s="921"/>
      <c r="H130" s="921"/>
      <c r="I130" s="921"/>
      <c r="J130" s="921"/>
      <c r="K130" s="921"/>
      <c r="L130" s="921"/>
      <c r="M130" s="921"/>
      <c r="N130" s="921"/>
      <c r="O130" s="921"/>
      <c r="P130" s="921"/>
      <c r="Q130" s="921"/>
      <c r="R130" s="921"/>
      <c r="S130" s="921"/>
      <c r="T130" s="921"/>
      <c r="U130" s="921"/>
      <c r="V130" s="921"/>
      <c r="W130" s="921"/>
    </row>
    <row r="131" spans="1:23" ht="16.5" customHeight="1">
      <c r="A131" s="921"/>
      <c r="B131" s="921"/>
      <c r="C131" s="929"/>
      <c r="D131" s="921"/>
      <c r="E131" s="921"/>
      <c r="F131" s="921"/>
      <c r="G131" s="921"/>
      <c r="H131" s="921"/>
      <c r="I131" s="921"/>
      <c r="J131" s="921"/>
      <c r="K131" s="921"/>
      <c r="L131" s="921"/>
      <c r="M131" s="921"/>
      <c r="N131" s="921"/>
      <c r="O131" s="921"/>
      <c r="P131" s="921"/>
      <c r="Q131" s="921"/>
      <c r="R131" s="921"/>
      <c r="S131" s="921"/>
      <c r="T131" s="921"/>
      <c r="U131" s="921"/>
      <c r="V131" s="921"/>
      <c r="W131" s="921"/>
    </row>
    <row r="132" spans="1:23" ht="16.5" customHeight="1">
      <c r="A132" s="921"/>
      <c r="B132" s="921"/>
      <c r="C132" s="929"/>
      <c r="D132" s="921"/>
      <c r="E132" s="921"/>
      <c r="F132" s="921"/>
      <c r="G132" s="921"/>
      <c r="H132" s="921"/>
      <c r="I132" s="921"/>
      <c r="J132" s="921"/>
      <c r="K132" s="921"/>
      <c r="L132" s="921"/>
      <c r="M132" s="921"/>
      <c r="N132" s="921"/>
      <c r="O132" s="921"/>
      <c r="P132" s="921"/>
      <c r="Q132" s="921"/>
      <c r="R132" s="921"/>
      <c r="S132" s="921"/>
      <c r="T132" s="921"/>
      <c r="U132" s="921"/>
      <c r="V132" s="921"/>
      <c r="W132" s="921"/>
    </row>
    <row r="133" spans="1:23" ht="16.5" customHeight="1">
      <c r="A133" s="921"/>
      <c r="B133" s="921"/>
      <c r="C133" s="929"/>
      <c r="D133" s="921"/>
      <c r="E133" s="921"/>
      <c r="F133" s="921"/>
      <c r="G133" s="921"/>
      <c r="H133" s="921"/>
      <c r="I133" s="921"/>
      <c r="J133" s="921"/>
      <c r="K133" s="921"/>
      <c r="L133" s="921"/>
      <c r="M133" s="921"/>
      <c r="N133" s="921"/>
      <c r="O133" s="921"/>
      <c r="P133" s="921"/>
      <c r="Q133" s="921"/>
      <c r="R133" s="921"/>
      <c r="S133" s="921"/>
      <c r="T133" s="921"/>
      <c r="U133" s="921"/>
      <c r="V133" s="921"/>
      <c r="W133" s="921"/>
    </row>
    <row r="134" spans="1:23" ht="16.5" customHeight="1">
      <c r="A134" s="921"/>
      <c r="B134" s="921"/>
      <c r="C134" s="929"/>
      <c r="D134" s="921"/>
      <c r="E134" s="921"/>
      <c r="F134" s="921"/>
      <c r="G134" s="921"/>
      <c r="H134" s="921"/>
      <c r="I134" s="921"/>
      <c r="J134" s="921"/>
      <c r="K134" s="921"/>
      <c r="L134" s="921"/>
      <c r="M134" s="921"/>
      <c r="N134" s="921"/>
      <c r="O134" s="921"/>
      <c r="P134" s="921"/>
      <c r="Q134" s="921"/>
      <c r="R134" s="921"/>
      <c r="S134" s="921"/>
      <c r="T134" s="921"/>
      <c r="U134" s="921"/>
      <c r="V134" s="921"/>
      <c r="W134" s="921"/>
    </row>
    <row r="135" spans="1:23" ht="16.5" customHeight="1">
      <c r="A135" s="921"/>
      <c r="B135" s="921"/>
      <c r="C135" s="929"/>
      <c r="D135" s="921"/>
      <c r="E135" s="921"/>
      <c r="F135" s="921"/>
      <c r="G135" s="921"/>
      <c r="H135" s="921"/>
      <c r="I135" s="921"/>
      <c r="J135" s="921"/>
      <c r="K135" s="921"/>
      <c r="L135" s="921"/>
      <c r="M135" s="921"/>
      <c r="N135" s="921"/>
      <c r="O135" s="921"/>
      <c r="P135" s="921"/>
      <c r="Q135" s="921"/>
      <c r="R135" s="921"/>
      <c r="S135" s="921"/>
      <c r="T135" s="921"/>
      <c r="U135" s="921"/>
      <c r="V135" s="921"/>
      <c r="W135" s="921"/>
    </row>
    <row r="136" spans="1:23" ht="16.5" customHeight="1">
      <c r="A136" s="921"/>
      <c r="B136" s="921"/>
      <c r="C136" s="929"/>
      <c r="D136" s="921"/>
      <c r="E136" s="921"/>
      <c r="F136" s="921"/>
      <c r="G136" s="921"/>
      <c r="H136" s="921"/>
      <c r="I136" s="921"/>
      <c r="J136" s="921"/>
      <c r="K136" s="921"/>
      <c r="L136" s="921"/>
      <c r="M136" s="921"/>
      <c r="N136" s="921"/>
      <c r="O136" s="921"/>
      <c r="P136" s="921"/>
      <c r="Q136" s="921"/>
      <c r="R136" s="921"/>
      <c r="S136" s="921"/>
      <c r="T136" s="921"/>
      <c r="U136" s="921"/>
      <c r="V136" s="921"/>
      <c r="W136" s="921"/>
    </row>
    <row r="137" spans="1:23" ht="16.5" customHeight="1">
      <c r="A137" s="921"/>
      <c r="B137" s="921"/>
      <c r="C137" s="929"/>
      <c r="D137" s="921"/>
      <c r="E137" s="921"/>
      <c r="F137" s="921"/>
      <c r="G137" s="921"/>
      <c r="H137" s="921"/>
      <c r="I137" s="921"/>
      <c r="J137" s="921"/>
      <c r="K137" s="921"/>
      <c r="L137" s="921"/>
      <c r="M137" s="921"/>
      <c r="N137" s="921"/>
      <c r="O137" s="921"/>
      <c r="P137" s="921"/>
      <c r="Q137" s="921"/>
      <c r="R137" s="921"/>
      <c r="S137" s="921"/>
      <c r="T137" s="921"/>
      <c r="U137" s="921"/>
      <c r="V137" s="921"/>
      <c r="W137" s="921"/>
    </row>
    <row r="138" spans="1:23" ht="16.5" customHeight="1">
      <c r="A138" s="921"/>
      <c r="B138" s="921"/>
      <c r="C138" s="929"/>
      <c r="D138" s="921"/>
      <c r="E138" s="921"/>
      <c r="F138" s="921"/>
      <c r="G138" s="921"/>
      <c r="H138" s="921"/>
      <c r="I138" s="921"/>
      <c r="J138" s="921"/>
      <c r="K138" s="921"/>
      <c r="L138" s="921"/>
      <c r="M138" s="921"/>
      <c r="N138" s="921"/>
      <c r="O138" s="921"/>
      <c r="P138" s="921"/>
      <c r="Q138" s="921"/>
      <c r="R138" s="921"/>
      <c r="S138" s="921"/>
      <c r="T138" s="921"/>
      <c r="U138" s="921"/>
      <c r="V138" s="921"/>
      <c r="W138" s="921"/>
    </row>
    <row r="139" spans="1:23" ht="16.5" customHeight="1">
      <c r="A139" s="921"/>
      <c r="B139" s="921"/>
      <c r="C139" s="929"/>
      <c r="D139" s="921"/>
      <c r="E139" s="921"/>
      <c r="F139" s="921"/>
      <c r="G139" s="921"/>
      <c r="H139" s="921"/>
      <c r="I139" s="921"/>
      <c r="J139" s="921"/>
      <c r="K139" s="921"/>
      <c r="L139" s="921"/>
      <c r="M139" s="921"/>
      <c r="N139" s="921"/>
      <c r="O139" s="921"/>
      <c r="P139" s="921"/>
      <c r="Q139" s="921"/>
      <c r="R139" s="921"/>
      <c r="S139" s="921"/>
      <c r="T139" s="921"/>
      <c r="U139" s="921"/>
      <c r="V139" s="921"/>
      <c r="W139" s="921"/>
    </row>
    <row r="140" spans="1:23" ht="16.5" customHeight="1">
      <c r="A140" s="921"/>
      <c r="B140" s="921"/>
      <c r="C140" s="929"/>
      <c r="D140" s="921"/>
      <c r="E140" s="921"/>
      <c r="F140" s="921"/>
      <c r="G140" s="921"/>
      <c r="H140" s="921"/>
      <c r="I140" s="921"/>
      <c r="J140" s="921"/>
      <c r="K140" s="921"/>
      <c r="L140" s="921"/>
      <c r="M140" s="921"/>
      <c r="N140" s="921"/>
      <c r="O140" s="921"/>
      <c r="P140" s="921"/>
      <c r="Q140" s="921"/>
      <c r="R140" s="921"/>
      <c r="S140" s="921"/>
      <c r="T140" s="921"/>
      <c r="U140" s="921"/>
      <c r="V140" s="921"/>
      <c r="W140" s="921"/>
    </row>
    <row r="141" spans="1:23" ht="16.5" customHeight="1">
      <c r="A141" s="921"/>
      <c r="B141" s="921"/>
      <c r="C141" s="929"/>
      <c r="D141" s="921"/>
      <c r="E141" s="921"/>
      <c r="F141" s="921"/>
      <c r="G141" s="921"/>
      <c r="H141" s="921"/>
      <c r="I141" s="921"/>
      <c r="J141" s="921"/>
      <c r="K141" s="921"/>
      <c r="L141" s="921"/>
      <c r="M141" s="921"/>
      <c r="N141" s="921"/>
      <c r="O141" s="921"/>
      <c r="P141" s="921"/>
      <c r="Q141" s="921"/>
      <c r="R141" s="921"/>
      <c r="S141" s="921"/>
      <c r="T141" s="921"/>
      <c r="U141" s="921"/>
      <c r="V141" s="921"/>
      <c r="W141" s="921"/>
    </row>
    <row r="142" spans="1:23" ht="16.5" customHeight="1">
      <c r="A142" s="921"/>
      <c r="B142" s="921"/>
      <c r="C142" s="929"/>
      <c r="D142" s="921"/>
      <c r="E142" s="921"/>
      <c r="F142" s="921"/>
      <c r="G142" s="921"/>
      <c r="H142" s="921"/>
      <c r="I142" s="921"/>
      <c r="J142" s="921"/>
      <c r="K142" s="921"/>
      <c r="L142" s="921"/>
      <c r="M142" s="921"/>
      <c r="N142" s="921"/>
      <c r="O142" s="921"/>
      <c r="P142" s="921"/>
      <c r="Q142" s="921"/>
      <c r="R142" s="921"/>
      <c r="S142" s="921"/>
      <c r="T142" s="921"/>
      <c r="U142" s="921"/>
      <c r="V142" s="921"/>
      <c r="W142" s="921"/>
    </row>
    <row r="143" spans="1:23" ht="16.5" customHeight="1">
      <c r="A143" s="921"/>
      <c r="B143" s="921"/>
      <c r="C143" s="929"/>
      <c r="D143" s="921"/>
      <c r="E143" s="921"/>
      <c r="F143" s="921"/>
      <c r="G143" s="921"/>
      <c r="H143" s="921"/>
      <c r="I143" s="921"/>
      <c r="J143" s="921"/>
      <c r="K143" s="921"/>
      <c r="L143" s="921"/>
      <c r="M143" s="921"/>
      <c r="N143" s="921"/>
      <c r="O143" s="921"/>
      <c r="P143" s="921"/>
      <c r="Q143" s="921"/>
      <c r="R143" s="921"/>
      <c r="S143" s="921"/>
      <c r="T143" s="921"/>
      <c r="U143" s="921"/>
      <c r="V143" s="921"/>
      <c r="W143" s="921"/>
    </row>
    <row r="144" spans="1:23" ht="16.5" customHeight="1">
      <c r="A144" s="921"/>
      <c r="B144" s="921"/>
      <c r="C144" s="929"/>
      <c r="D144" s="921"/>
      <c r="E144" s="921"/>
      <c r="F144" s="921"/>
      <c r="G144" s="921"/>
      <c r="H144" s="921"/>
      <c r="I144" s="921"/>
      <c r="J144" s="921"/>
      <c r="K144" s="921"/>
      <c r="L144" s="921"/>
      <c r="M144" s="921"/>
      <c r="N144" s="921"/>
      <c r="O144" s="921"/>
      <c r="P144" s="921"/>
      <c r="Q144" s="921"/>
      <c r="R144" s="921"/>
      <c r="S144" s="921"/>
      <c r="T144" s="921"/>
      <c r="U144" s="921"/>
      <c r="V144" s="921"/>
      <c r="W144" s="921"/>
    </row>
    <row r="145" spans="1:23" ht="16.5" customHeight="1">
      <c r="A145" s="921"/>
      <c r="B145" s="921"/>
      <c r="C145" s="929"/>
      <c r="D145" s="921"/>
      <c r="E145" s="921"/>
      <c r="F145" s="921"/>
      <c r="G145" s="921"/>
      <c r="H145" s="921"/>
      <c r="I145" s="921"/>
      <c r="J145" s="921"/>
      <c r="K145" s="921"/>
      <c r="L145" s="921"/>
      <c r="M145" s="921"/>
      <c r="N145" s="921"/>
      <c r="O145" s="921"/>
      <c r="P145" s="921"/>
      <c r="Q145" s="921"/>
      <c r="R145" s="921"/>
      <c r="S145" s="921"/>
      <c r="T145" s="921"/>
      <c r="U145" s="921"/>
      <c r="V145" s="921"/>
      <c r="W145" s="921"/>
    </row>
    <row r="146" spans="1:23" ht="16.5" customHeight="1">
      <c r="A146" s="921"/>
      <c r="B146" s="921"/>
      <c r="C146" s="929"/>
      <c r="D146" s="921"/>
      <c r="E146" s="921"/>
      <c r="F146" s="921"/>
      <c r="G146" s="921"/>
      <c r="H146" s="921"/>
      <c r="I146" s="921"/>
      <c r="J146" s="921"/>
      <c r="K146" s="921"/>
      <c r="L146" s="921"/>
      <c r="M146" s="921"/>
      <c r="N146" s="921"/>
      <c r="O146" s="921"/>
      <c r="P146" s="921"/>
      <c r="Q146" s="921"/>
      <c r="R146" s="921"/>
      <c r="S146" s="921"/>
      <c r="T146" s="921"/>
      <c r="U146" s="921"/>
      <c r="V146" s="921"/>
      <c r="W146" s="921"/>
    </row>
    <row r="147" spans="1:23" ht="16.5" customHeight="1">
      <c r="A147" s="921"/>
      <c r="B147" s="921"/>
      <c r="C147" s="929"/>
      <c r="D147" s="921"/>
      <c r="E147" s="921"/>
      <c r="F147" s="921"/>
      <c r="G147" s="921"/>
      <c r="H147" s="921"/>
      <c r="I147" s="921"/>
      <c r="J147" s="921"/>
      <c r="K147" s="921"/>
      <c r="L147" s="921"/>
      <c r="M147" s="921"/>
      <c r="N147" s="921"/>
      <c r="O147" s="921"/>
      <c r="P147" s="921"/>
      <c r="Q147" s="921"/>
      <c r="R147" s="921"/>
      <c r="S147" s="921"/>
      <c r="T147" s="921"/>
      <c r="U147" s="921"/>
      <c r="V147" s="921"/>
      <c r="W147" s="921"/>
    </row>
    <row r="148" spans="1:23" ht="16.5" customHeight="1">
      <c r="A148" s="921"/>
      <c r="B148" s="921"/>
      <c r="C148" s="929"/>
      <c r="D148" s="921"/>
      <c r="E148" s="921"/>
      <c r="F148" s="921"/>
      <c r="G148" s="921"/>
      <c r="H148" s="921"/>
      <c r="I148" s="921"/>
      <c r="J148" s="921"/>
      <c r="K148" s="921"/>
      <c r="L148" s="921"/>
      <c r="M148" s="921"/>
      <c r="N148" s="921"/>
      <c r="O148" s="921"/>
      <c r="P148" s="921"/>
      <c r="Q148" s="921"/>
      <c r="R148" s="921"/>
      <c r="S148" s="921"/>
      <c r="T148" s="921"/>
      <c r="U148" s="921"/>
      <c r="V148" s="921"/>
      <c r="W148" s="921"/>
    </row>
    <row r="149" spans="1:23" ht="16.5" customHeight="1">
      <c r="A149" s="921"/>
      <c r="B149" s="921"/>
      <c r="C149" s="929"/>
      <c r="D149" s="921"/>
      <c r="E149" s="921"/>
      <c r="F149" s="921"/>
      <c r="G149" s="921"/>
      <c r="H149" s="921"/>
      <c r="I149" s="921"/>
      <c r="J149" s="921"/>
      <c r="K149" s="921"/>
      <c r="L149" s="921"/>
      <c r="M149" s="921"/>
      <c r="N149" s="921"/>
      <c r="O149" s="921"/>
      <c r="P149" s="921"/>
      <c r="Q149" s="921"/>
      <c r="R149" s="921"/>
      <c r="S149" s="921"/>
      <c r="T149" s="921"/>
      <c r="U149" s="921"/>
      <c r="V149" s="921"/>
      <c r="W149" s="921"/>
    </row>
    <row r="150" spans="1:23" ht="16.5" customHeight="1">
      <c r="A150" s="921"/>
      <c r="B150" s="921"/>
      <c r="C150" s="929"/>
      <c r="D150" s="921"/>
      <c r="E150" s="921"/>
      <c r="F150" s="921"/>
      <c r="G150" s="921"/>
      <c r="H150" s="921"/>
      <c r="I150" s="921"/>
      <c r="J150" s="921"/>
      <c r="K150" s="921"/>
      <c r="L150" s="921"/>
      <c r="M150" s="921"/>
      <c r="N150" s="921"/>
      <c r="O150" s="921"/>
      <c r="P150" s="921"/>
      <c r="Q150" s="921"/>
      <c r="R150" s="921"/>
      <c r="S150" s="921"/>
      <c r="T150" s="921"/>
      <c r="U150" s="921"/>
      <c r="V150" s="921"/>
      <c r="W150" s="921"/>
    </row>
    <row r="151" spans="1:23" ht="16.5" customHeight="1">
      <c r="A151" s="921"/>
      <c r="B151" s="921"/>
      <c r="C151" s="929"/>
      <c r="D151" s="921"/>
      <c r="E151" s="921"/>
      <c r="F151" s="921"/>
      <c r="G151" s="921"/>
      <c r="H151" s="921"/>
      <c r="I151" s="921"/>
      <c r="J151" s="921"/>
      <c r="K151" s="921"/>
      <c r="L151" s="921"/>
      <c r="M151" s="921"/>
      <c r="N151" s="921"/>
      <c r="O151" s="921"/>
      <c r="P151" s="921"/>
      <c r="Q151" s="921"/>
      <c r="R151" s="921"/>
      <c r="S151" s="921"/>
      <c r="T151" s="921"/>
      <c r="U151" s="921"/>
      <c r="V151" s="921"/>
      <c r="W151" s="921"/>
    </row>
    <row r="152" spans="1:23" ht="16.5" customHeight="1">
      <c r="A152" s="921"/>
      <c r="B152" s="921"/>
      <c r="C152" s="929"/>
      <c r="D152" s="921"/>
      <c r="E152" s="921"/>
      <c r="F152" s="921"/>
      <c r="G152" s="921"/>
      <c r="H152" s="921"/>
      <c r="I152" s="921"/>
      <c r="J152" s="921"/>
      <c r="K152" s="921"/>
      <c r="L152" s="921"/>
      <c r="M152" s="921"/>
      <c r="N152" s="921"/>
      <c r="O152" s="921"/>
      <c r="P152" s="921"/>
      <c r="Q152" s="921"/>
      <c r="R152" s="921"/>
      <c r="S152" s="921"/>
      <c r="T152" s="921"/>
      <c r="U152" s="921"/>
      <c r="V152" s="921"/>
      <c r="W152" s="921"/>
    </row>
    <row r="153" spans="1:23" ht="16.5" customHeight="1">
      <c r="A153" s="921"/>
      <c r="B153" s="921"/>
      <c r="C153" s="929"/>
      <c r="D153" s="921"/>
      <c r="E153" s="921"/>
      <c r="F153" s="921"/>
      <c r="G153" s="921"/>
      <c r="H153" s="921"/>
      <c r="I153" s="921"/>
      <c r="J153" s="921"/>
      <c r="K153" s="921"/>
      <c r="L153" s="921"/>
      <c r="M153" s="921"/>
      <c r="N153" s="921"/>
      <c r="O153" s="921"/>
      <c r="P153" s="921"/>
      <c r="Q153" s="921"/>
      <c r="R153" s="921"/>
      <c r="S153" s="921"/>
      <c r="T153" s="921"/>
      <c r="U153" s="921"/>
      <c r="V153" s="921"/>
      <c r="W153" s="921"/>
    </row>
    <row r="154" spans="1:23" ht="16.5" customHeight="1">
      <c r="A154" s="921"/>
      <c r="B154" s="921"/>
      <c r="C154" s="929"/>
      <c r="D154" s="921"/>
      <c r="E154" s="921"/>
      <c r="F154" s="921"/>
      <c r="G154" s="921"/>
      <c r="H154" s="921"/>
      <c r="I154" s="921"/>
      <c r="J154" s="921"/>
      <c r="K154" s="921"/>
      <c r="L154" s="921"/>
      <c r="M154" s="921"/>
      <c r="N154" s="921"/>
      <c r="O154" s="921"/>
      <c r="P154" s="921"/>
      <c r="Q154" s="921"/>
      <c r="R154" s="921"/>
      <c r="S154" s="921"/>
      <c r="T154" s="921"/>
      <c r="U154" s="921"/>
      <c r="V154" s="921"/>
      <c r="W154" s="921"/>
    </row>
    <row r="155" spans="1:23" ht="16.5" customHeight="1">
      <c r="A155" s="921"/>
      <c r="B155" s="921"/>
      <c r="C155" s="929"/>
      <c r="D155" s="921"/>
      <c r="E155" s="921"/>
      <c r="F155" s="921"/>
      <c r="G155" s="921"/>
      <c r="H155" s="921"/>
      <c r="I155" s="921"/>
      <c r="J155" s="921"/>
      <c r="K155" s="921"/>
      <c r="L155" s="921"/>
      <c r="M155" s="921"/>
      <c r="N155" s="921"/>
      <c r="O155" s="921"/>
      <c r="P155" s="921"/>
      <c r="Q155" s="921"/>
      <c r="R155" s="921"/>
      <c r="S155" s="921"/>
      <c r="T155" s="921"/>
      <c r="U155" s="921"/>
      <c r="V155" s="921"/>
      <c r="W155" s="921"/>
    </row>
    <row r="156" spans="1:23" ht="16.5" customHeight="1">
      <c r="A156" s="921"/>
      <c r="B156" s="921"/>
      <c r="C156" s="929"/>
      <c r="D156" s="921"/>
      <c r="E156" s="921"/>
      <c r="F156" s="921"/>
      <c r="G156" s="921"/>
      <c r="H156" s="921"/>
      <c r="I156" s="921"/>
      <c r="J156" s="921"/>
      <c r="K156" s="921"/>
      <c r="L156" s="921"/>
      <c r="M156" s="921"/>
      <c r="N156" s="921"/>
      <c r="O156" s="921"/>
      <c r="P156" s="921"/>
      <c r="Q156" s="921"/>
      <c r="R156" s="921"/>
      <c r="S156" s="921"/>
      <c r="T156" s="921"/>
      <c r="U156" s="921"/>
      <c r="V156" s="921"/>
      <c r="W156" s="921"/>
    </row>
    <row r="157" spans="1:23" ht="16.5" customHeight="1">
      <c r="A157" s="921"/>
      <c r="B157" s="921"/>
      <c r="C157" s="929"/>
      <c r="D157" s="921"/>
      <c r="E157" s="921"/>
      <c r="F157" s="921"/>
      <c r="G157" s="921"/>
      <c r="H157" s="921"/>
      <c r="I157" s="921"/>
      <c r="J157" s="921"/>
      <c r="K157" s="921"/>
      <c r="L157" s="921"/>
      <c r="M157" s="921"/>
      <c r="N157" s="921"/>
      <c r="O157" s="921"/>
      <c r="P157" s="921"/>
      <c r="Q157" s="921"/>
      <c r="R157" s="921"/>
      <c r="S157" s="921"/>
      <c r="T157" s="921"/>
      <c r="U157" s="921"/>
      <c r="V157" s="921"/>
      <c r="W157" s="921"/>
    </row>
    <row r="158" spans="1:23" ht="16.5" customHeight="1">
      <c r="A158" s="921"/>
      <c r="B158" s="921"/>
      <c r="C158" s="929"/>
      <c r="D158" s="921"/>
      <c r="E158" s="921"/>
      <c r="F158" s="921"/>
      <c r="G158" s="921"/>
      <c r="H158" s="921"/>
      <c r="I158" s="921"/>
      <c r="J158" s="921"/>
      <c r="K158" s="921"/>
      <c r="L158" s="921"/>
      <c r="M158" s="921"/>
      <c r="N158" s="921"/>
      <c r="O158" s="921"/>
      <c r="P158" s="921"/>
      <c r="Q158" s="921"/>
      <c r="R158" s="921"/>
      <c r="S158" s="921"/>
      <c r="T158" s="921"/>
      <c r="U158" s="921"/>
      <c r="V158" s="921"/>
      <c r="W158" s="921"/>
    </row>
    <row r="159" spans="1:23" ht="16.5" customHeight="1">
      <c r="A159" s="921"/>
      <c r="B159" s="921"/>
      <c r="C159" s="929"/>
      <c r="D159" s="921"/>
      <c r="E159" s="921"/>
      <c r="F159" s="921"/>
      <c r="G159" s="921"/>
      <c r="H159" s="921"/>
      <c r="I159" s="921"/>
      <c r="J159" s="921"/>
      <c r="K159" s="921"/>
      <c r="L159" s="921"/>
      <c r="M159" s="921"/>
      <c r="N159" s="921"/>
      <c r="O159" s="921"/>
      <c r="P159" s="921"/>
      <c r="Q159" s="921"/>
      <c r="R159" s="921"/>
      <c r="S159" s="921"/>
      <c r="T159" s="921"/>
      <c r="U159" s="921"/>
      <c r="V159" s="921"/>
      <c r="W159" s="921"/>
    </row>
    <row r="160" spans="1:23" ht="16.5" customHeight="1">
      <c r="A160" s="921"/>
      <c r="B160" s="921"/>
      <c r="C160" s="929"/>
      <c r="D160" s="921"/>
      <c r="E160" s="921"/>
      <c r="F160" s="921"/>
      <c r="G160" s="921"/>
      <c r="H160" s="921"/>
      <c r="I160" s="921"/>
      <c r="J160" s="921"/>
      <c r="K160" s="921"/>
      <c r="L160" s="921"/>
      <c r="M160" s="921"/>
      <c r="N160" s="921"/>
      <c r="O160" s="921"/>
      <c r="P160" s="921"/>
      <c r="Q160" s="921"/>
      <c r="R160" s="921"/>
      <c r="S160" s="921"/>
      <c r="T160" s="921"/>
      <c r="U160" s="921"/>
      <c r="V160" s="921"/>
      <c r="W160" s="921"/>
    </row>
    <row r="161" spans="1:23" ht="16.5" customHeight="1">
      <c r="A161" s="921"/>
      <c r="B161" s="921"/>
      <c r="C161" s="929"/>
      <c r="D161" s="921"/>
      <c r="E161" s="921"/>
      <c r="F161" s="921"/>
      <c r="G161" s="921"/>
      <c r="H161" s="921"/>
      <c r="I161" s="921"/>
      <c r="J161" s="921"/>
      <c r="K161" s="921"/>
      <c r="L161" s="921"/>
      <c r="M161" s="921"/>
      <c r="N161" s="921"/>
      <c r="O161" s="921"/>
      <c r="P161" s="921"/>
      <c r="Q161" s="921"/>
      <c r="R161" s="921"/>
      <c r="S161" s="921"/>
      <c r="T161" s="921"/>
      <c r="U161" s="921"/>
      <c r="V161" s="921"/>
      <c r="W161" s="921"/>
    </row>
    <row r="162" spans="1:23" ht="16.5" customHeight="1">
      <c r="A162" s="921"/>
      <c r="B162" s="921"/>
      <c r="C162" s="929"/>
      <c r="D162" s="921"/>
      <c r="E162" s="921"/>
      <c r="F162" s="921"/>
      <c r="G162" s="921"/>
      <c r="H162" s="921"/>
      <c r="I162" s="921"/>
      <c r="J162" s="921"/>
      <c r="K162" s="921"/>
      <c r="L162" s="921"/>
      <c r="M162" s="921"/>
      <c r="N162" s="921"/>
      <c r="O162" s="921"/>
      <c r="P162" s="921"/>
      <c r="Q162" s="921"/>
      <c r="R162" s="921"/>
      <c r="S162" s="921"/>
      <c r="T162" s="921"/>
      <c r="U162" s="921"/>
      <c r="V162" s="921"/>
      <c r="W162" s="921"/>
    </row>
    <row r="163" spans="1:23" ht="16.5" customHeight="1">
      <c r="A163" s="921"/>
      <c r="B163" s="921"/>
      <c r="C163" s="929"/>
      <c r="D163" s="921"/>
      <c r="E163" s="921"/>
      <c r="F163" s="921"/>
      <c r="G163" s="921"/>
      <c r="H163" s="921"/>
      <c r="I163" s="921"/>
      <c r="J163" s="921"/>
      <c r="K163" s="921"/>
      <c r="L163" s="921"/>
      <c r="M163" s="921"/>
      <c r="N163" s="921"/>
      <c r="O163" s="921"/>
      <c r="P163" s="921"/>
      <c r="Q163" s="921"/>
      <c r="R163" s="921"/>
      <c r="S163" s="921"/>
      <c r="T163" s="921"/>
      <c r="U163" s="921"/>
      <c r="V163" s="921"/>
      <c r="W163" s="921"/>
    </row>
    <row r="164" spans="1:23" ht="16.5" customHeight="1">
      <c r="A164" s="921"/>
      <c r="B164" s="921"/>
      <c r="C164" s="929"/>
      <c r="D164" s="921"/>
      <c r="E164" s="921"/>
      <c r="F164" s="921"/>
      <c r="G164" s="921"/>
      <c r="H164" s="921"/>
      <c r="I164" s="921"/>
      <c r="J164" s="921"/>
      <c r="K164" s="921"/>
      <c r="L164" s="921"/>
      <c r="M164" s="921"/>
      <c r="N164" s="921"/>
      <c r="O164" s="921"/>
      <c r="P164" s="921"/>
      <c r="Q164" s="921"/>
      <c r="R164" s="921"/>
      <c r="S164" s="921"/>
      <c r="T164" s="921"/>
      <c r="U164" s="921"/>
      <c r="V164" s="921"/>
      <c r="W164" s="921"/>
    </row>
    <row r="165" spans="1:23" ht="16.5" customHeight="1">
      <c r="A165" s="921"/>
      <c r="B165" s="921"/>
      <c r="C165" s="929"/>
      <c r="D165" s="921"/>
      <c r="E165" s="921"/>
      <c r="F165" s="921"/>
      <c r="G165" s="921"/>
      <c r="H165" s="921"/>
      <c r="I165" s="921"/>
      <c r="J165" s="921"/>
      <c r="K165" s="921"/>
      <c r="L165" s="921"/>
      <c r="M165" s="921"/>
      <c r="N165" s="921"/>
      <c r="O165" s="921"/>
      <c r="P165" s="921"/>
      <c r="Q165" s="921"/>
      <c r="R165" s="921"/>
      <c r="S165" s="921"/>
      <c r="T165" s="921"/>
      <c r="U165" s="921"/>
      <c r="V165" s="921"/>
      <c r="W165" s="921"/>
    </row>
    <row r="166" spans="1:23" ht="16.5" customHeight="1">
      <c r="A166" s="921"/>
      <c r="B166" s="921"/>
      <c r="C166" s="929"/>
      <c r="D166" s="921"/>
      <c r="E166" s="921"/>
      <c r="F166" s="921"/>
      <c r="G166" s="921"/>
      <c r="H166" s="921"/>
      <c r="I166" s="921"/>
      <c r="J166" s="921"/>
      <c r="K166" s="921"/>
      <c r="L166" s="921"/>
      <c r="M166" s="921"/>
      <c r="N166" s="921"/>
      <c r="O166" s="921"/>
      <c r="P166" s="921"/>
      <c r="Q166" s="921"/>
      <c r="R166" s="921"/>
      <c r="S166" s="921"/>
      <c r="T166" s="921"/>
      <c r="U166" s="921"/>
      <c r="V166" s="921"/>
      <c r="W166" s="921"/>
    </row>
    <row r="167" spans="1:23" ht="16.5" customHeight="1">
      <c r="A167" s="921"/>
      <c r="B167" s="921"/>
      <c r="C167" s="929"/>
      <c r="D167" s="921"/>
      <c r="E167" s="921"/>
      <c r="F167" s="921"/>
      <c r="G167" s="921"/>
      <c r="H167" s="921"/>
      <c r="I167" s="921"/>
      <c r="J167" s="921"/>
      <c r="K167" s="921"/>
      <c r="L167" s="921"/>
      <c r="M167" s="921"/>
      <c r="N167" s="921"/>
      <c r="O167" s="921"/>
      <c r="P167" s="921"/>
      <c r="Q167" s="921"/>
      <c r="R167" s="921"/>
      <c r="S167" s="921"/>
      <c r="T167" s="921"/>
      <c r="U167" s="921"/>
      <c r="V167" s="921"/>
      <c r="W167" s="921"/>
    </row>
    <row r="168" spans="1:23" ht="16.5" customHeight="1">
      <c r="A168" s="921"/>
      <c r="B168" s="921"/>
      <c r="C168" s="929"/>
      <c r="D168" s="921"/>
      <c r="E168" s="921"/>
      <c r="F168" s="921"/>
      <c r="G168" s="921"/>
      <c r="H168" s="921"/>
      <c r="I168" s="921"/>
      <c r="J168" s="921"/>
      <c r="K168" s="921"/>
      <c r="L168" s="921"/>
      <c r="M168" s="921"/>
      <c r="N168" s="921"/>
      <c r="O168" s="921"/>
      <c r="P168" s="921"/>
      <c r="Q168" s="921"/>
      <c r="R168" s="921"/>
      <c r="S168" s="921"/>
      <c r="T168" s="921"/>
      <c r="U168" s="921"/>
      <c r="V168" s="921"/>
      <c r="W168" s="921"/>
    </row>
    <row r="169" spans="1:23" ht="16.5" customHeight="1">
      <c r="A169" s="921"/>
      <c r="B169" s="921"/>
      <c r="C169" s="929"/>
      <c r="D169" s="921"/>
      <c r="E169" s="921"/>
      <c r="F169" s="921"/>
      <c r="G169" s="921"/>
      <c r="H169" s="921"/>
      <c r="I169" s="921"/>
      <c r="J169" s="921"/>
      <c r="K169" s="921"/>
      <c r="L169" s="921"/>
      <c r="M169" s="921"/>
      <c r="N169" s="921"/>
      <c r="O169" s="921"/>
      <c r="P169" s="921"/>
      <c r="Q169" s="921"/>
      <c r="R169" s="921"/>
      <c r="S169" s="921"/>
      <c r="T169" s="921"/>
      <c r="U169" s="921"/>
      <c r="V169" s="921"/>
      <c r="W169" s="921"/>
    </row>
    <row r="170" spans="1:23" ht="16.5" customHeight="1">
      <c r="A170" s="921"/>
      <c r="B170" s="921"/>
      <c r="C170" s="929"/>
      <c r="D170" s="921"/>
      <c r="E170" s="921"/>
      <c r="F170" s="921"/>
      <c r="G170" s="921"/>
      <c r="H170" s="921"/>
      <c r="I170" s="921"/>
      <c r="J170" s="921"/>
      <c r="K170" s="921"/>
      <c r="L170" s="921"/>
      <c r="M170" s="921"/>
      <c r="N170" s="921"/>
      <c r="O170" s="921"/>
      <c r="P170" s="921"/>
      <c r="Q170" s="921"/>
      <c r="R170" s="921"/>
      <c r="S170" s="921"/>
      <c r="T170" s="921"/>
      <c r="U170" s="921"/>
      <c r="V170" s="921"/>
      <c r="W170" s="921"/>
    </row>
    <row r="171" spans="1:23" ht="16.5" customHeight="1">
      <c r="A171" s="921"/>
      <c r="B171" s="921"/>
      <c r="C171" s="929"/>
      <c r="D171" s="921"/>
      <c r="E171" s="921"/>
      <c r="F171" s="921"/>
      <c r="G171" s="921"/>
      <c r="H171" s="921"/>
      <c r="I171" s="921"/>
      <c r="J171" s="921"/>
      <c r="K171" s="921"/>
      <c r="L171" s="921"/>
      <c r="M171" s="921"/>
      <c r="N171" s="921"/>
      <c r="O171" s="921"/>
      <c r="P171" s="921"/>
      <c r="Q171" s="921"/>
      <c r="R171" s="921"/>
      <c r="S171" s="921"/>
      <c r="T171" s="921"/>
      <c r="U171" s="921"/>
      <c r="V171" s="921"/>
      <c r="W171" s="921"/>
    </row>
    <row r="172" spans="1:23" ht="16.5" customHeight="1">
      <c r="A172" s="921"/>
      <c r="B172" s="921"/>
      <c r="C172" s="929"/>
      <c r="D172" s="921"/>
      <c r="E172" s="921"/>
      <c r="F172" s="921"/>
      <c r="G172" s="921"/>
      <c r="H172" s="921"/>
      <c r="I172" s="921"/>
      <c r="J172" s="921"/>
      <c r="K172" s="921"/>
      <c r="L172" s="921"/>
      <c r="M172" s="921"/>
      <c r="N172" s="921"/>
      <c r="O172" s="921"/>
      <c r="P172" s="921"/>
      <c r="Q172" s="921"/>
      <c r="R172" s="921"/>
      <c r="S172" s="921"/>
      <c r="T172" s="921"/>
      <c r="U172" s="921"/>
      <c r="V172" s="921"/>
      <c r="W172" s="921"/>
    </row>
    <row r="173" spans="1:23" ht="16.5" customHeight="1">
      <c r="A173" s="921"/>
      <c r="B173" s="921"/>
      <c r="C173" s="929"/>
      <c r="D173" s="921"/>
      <c r="E173" s="921"/>
      <c r="F173" s="921"/>
      <c r="G173" s="921"/>
      <c r="H173" s="921"/>
      <c r="I173" s="921"/>
      <c r="J173" s="921"/>
      <c r="K173" s="921"/>
      <c r="L173" s="921"/>
      <c r="M173" s="921"/>
      <c r="N173" s="921"/>
      <c r="O173" s="921"/>
      <c r="P173" s="921"/>
      <c r="Q173" s="921"/>
      <c r="R173" s="921"/>
      <c r="S173" s="921"/>
      <c r="T173" s="921"/>
      <c r="U173" s="921"/>
      <c r="V173" s="921"/>
      <c r="W173" s="921"/>
    </row>
    <row r="174" spans="1:23" ht="16.5" customHeight="1">
      <c r="A174" s="921"/>
      <c r="B174" s="921"/>
      <c r="C174" s="929"/>
      <c r="D174" s="921"/>
      <c r="E174" s="921"/>
      <c r="F174" s="921"/>
      <c r="G174" s="921"/>
      <c r="H174" s="921"/>
      <c r="I174" s="921"/>
      <c r="J174" s="921"/>
      <c r="K174" s="921"/>
      <c r="L174" s="921"/>
      <c r="M174" s="921"/>
      <c r="N174" s="921"/>
      <c r="O174" s="921"/>
      <c r="P174" s="921"/>
      <c r="Q174" s="921"/>
      <c r="R174" s="921"/>
      <c r="S174" s="921"/>
      <c r="T174" s="921"/>
      <c r="U174" s="921"/>
      <c r="V174" s="921"/>
      <c r="W174" s="921"/>
    </row>
    <row r="175" spans="1:23" ht="16.5" customHeight="1">
      <c r="A175" s="921"/>
      <c r="B175" s="921"/>
      <c r="C175" s="929"/>
      <c r="D175" s="921"/>
      <c r="E175" s="921"/>
      <c r="F175" s="921"/>
      <c r="G175" s="921"/>
      <c r="H175" s="921"/>
      <c r="I175" s="921"/>
      <c r="J175" s="921"/>
      <c r="K175" s="921"/>
      <c r="L175" s="921"/>
      <c r="M175" s="921"/>
      <c r="N175" s="921"/>
      <c r="O175" s="921"/>
      <c r="P175" s="921"/>
      <c r="Q175" s="921"/>
      <c r="R175" s="921"/>
      <c r="S175" s="921"/>
      <c r="T175" s="921"/>
      <c r="U175" s="921"/>
      <c r="V175" s="921"/>
      <c r="W175" s="921"/>
    </row>
    <row r="176" spans="1:23" ht="16.5" customHeight="1">
      <c r="A176" s="921"/>
      <c r="B176" s="921"/>
      <c r="C176" s="929"/>
      <c r="D176" s="921"/>
      <c r="E176" s="921"/>
      <c r="F176" s="921"/>
      <c r="G176" s="921"/>
      <c r="H176" s="921"/>
      <c r="I176" s="921"/>
      <c r="J176" s="921"/>
      <c r="K176" s="921"/>
      <c r="L176" s="921"/>
      <c r="M176" s="921"/>
      <c r="N176" s="921"/>
      <c r="O176" s="921"/>
      <c r="P176" s="921"/>
      <c r="Q176" s="921"/>
      <c r="R176" s="921"/>
      <c r="S176" s="921"/>
      <c r="T176" s="921"/>
      <c r="U176" s="921"/>
      <c r="V176" s="921"/>
      <c r="W176" s="921"/>
    </row>
    <row r="177" spans="1:23" ht="16.5" customHeight="1">
      <c r="A177" s="921"/>
      <c r="B177" s="921"/>
      <c r="C177" s="929"/>
      <c r="D177" s="921"/>
      <c r="E177" s="921"/>
      <c r="F177" s="921"/>
      <c r="G177" s="921"/>
      <c r="H177" s="921"/>
      <c r="I177" s="921"/>
      <c r="J177" s="921"/>
      <c r="K177" s="921"/>
      <c r="L177" s="921"/>
      <c r="M177" s="921"/>
      <c r="N177" s="921"/>
      <c r="O177" s="921"/>
      <c r="P177" s="921"/>
      <c r="Q177" s="921"/>
      <c r="R177" s="921"/>
      <c r="S177" s="921"/>
      <c r="T177" s="921"/>
      <c r="U177" s="921"/>
      <c r="V177" s="921"/>
      <c r="W177" s="921"/>
    </row>
    <row r="178" spans="1:23" ht="16.5" customHeight="1">
      <c r="A178" s="921"/>
      <c r="B178" s="921"/>
      <c r="C178" s="929"/>
      <c r="D178" s="921"/>
      <c r="E178" s="921"/>
      <c r="F178" s="921"/>
      <c r="G178" s="921"/>
      <c r="H178" s="921"/>
      <c r="I178" s="921"/>
      <c r="J178" s="921"/>
      <c r="K178" s="921"/>
      <c r="L178" s="921"/>
      <c r="M178" s="921"/>
      <c r="N178" s="921"/>
      <c r="O178" s="921"/>
      <c r="P178" s="921"/>
      <c r="Q178" s="921"/>
      <c r="R178" s="921"/>
      <c r="S178" s="921"/>
      <c r="T178" s="921"/>
      <c r="U178" s="921"/>
      <c r="V178" s="921"/>
      <c r="W178" s="921"/>
    </row>
    <row r="179" spans="1:23" ht="16.5" customHeight="1">
      <c r="A179" s="921"/>
      <c r="B179" s="921"/>
      <c r="C179" s="929"/>
      <c r="D179" s="921"/>
      <c r="E179" s="921"/>
      <c r="F179" s="921"/>
      <c r="G179" s="921"/>
      <c r="H179" s="921"/>
      <c r="I179" s="921"/>
      <c r="J179" s="921"/>
      <c r="K179" s="921"/>
      <c r="L179" s="921"/>
      <c r="M179" s="921"/>
      <c r="N179" s="921"/>
      <c r="O179" s="921"/>
      <c r="P179" s="921"/>
      <c r="Q179" s="921"/>
      <c r="R179" s="921"/>
      <c r="S179" s="921"/>
      <c r="T179" s="921"/>
      <c r="U179" s="921"/>
      <c r="V179" s="921"/>
      <c r="W179" s="921"/>
    </row>
    <row r="180" spans="1:23" ht="16.5" customHeight="1">
      <c r="A180" s="921"/>
      <c r="B180" s="921"/>
      <c r="C180" s="929"/>
      <c r="D180" s="921"/>
      <c r="E180" s="921"/>
      <c r="F180" s="921"/>
      <c r="G180" s="921"/>
      <c r="H180" s="921"/>
      <c r="I180" s="921"/>
      <c r="J180" s="921"/>
      <c r="K180" s="921"/>
      <c r="L180" s="921"/>
      <c r="M180" s="921"/>
      <c r="N180" s="921"/>
      <c r="O180" s="921"/>
      <c r="P180" s="921"/>
      <c r="Q180" s="921"/>
      <c r="R180" s="921"/>
      <c r="S180" s="921"/>
      <c r="T180" s="921"/>
      <c r="U180" s="921"/>
      <c r="V180" s="921"/>
      <c r="W180" s="921"/>
    </row>
    <row r="181" spans="1:23" ht="16.5" customHeight="1">
      <c r="A181" s="921"/>
      <c r="B181" s="921"/>
      <c r="C181" s="929"/>
      <c r="D181" s="921"/>
      <c r="E181" s="921"/>
      <c r="F181" s="921"/>
      <c r="G181" s="921"/>
      <c r="H181" s="921"/>
      <c r="I181" s="921"/>
      <c r="J181" s="921"/>
      <c r="K181" s="921"/>
      <c r="L181" s="921"/>
      <c r="M181" s="921"/>
      <c r="N181" s="921"/>
      <c r="O181" s="921"/>
      <c r="P181" s="921"/>
      <c r="Q181" s="921"/>
      <c r="R181" s="921"/>
      <c r="S181" s="921"/>
      <c r="T181" s="921"/>
      <c r="U181" s="921"/>
      <c r="V181" s="921"/>
      <c r="W181" s="921"/>
    </row>
    <row r="182" spans="1:23" ht="16.5" customHeight="1">
      <c r="A182" s="921"/>
      <c r="B182" s="921"/>
      <c r="C182" s="929"/>
      <c r="D182" s="921"/>
      <c r="E182" s="921"/>
      <c r="F182" s="921"/>
      <c r="G182" s="921"/>
      <c r="H182" s="921"/>
      <c r="I182" s="921"/>
      <c r="J182" s="921"/>
      <c r="K182" s="921"/>
      <c r="L182" s="921"/>
      <c r="M182" s="921"/>
      <c r="N182" s="921"/>
      <c r="O182" s="921"/>
      <c r="P182" s="921"/>
      <c r="Q182" s="921"/>
      <c r="R182" s="921"/>
      <c r="S182" s="921"/>
      <c r="T182" s="921"/>
      <c r="U182" s="921"/>
      <c r="V182" s="921"/>
      <c r="W182" s="921"/>
    </row>
    <row r="183" spans="1:23" ht="16.5" customHeight="1">
      <c r="A183" s="921"/>
      <c r="B183" s="921"/>
      <c r="C183" s="929"/>
      <c r="D183" s="921"/>
      <c r="E183" s="921"/>
      <c r="F183" s="921"/>
      <c r="G183" s="921"/>
      <c r="H183" s="921"/>
      <c r="I183" s="921"/>
      <c r="J183" s="921"/>
      <c r="K183" s="921"/>
      <c r="L183" s="921"/>
      <c r="M183" s="921"/>
      <c r="N183" s="921"/>
      <c r="O183" s="921"/>
      <c r="P183" s="921"/>
      <c r="Q183" s="921"/>
      <c r="R183" s="921"/>
      <c r="S183" s="921"/>
      <c r="T183" s="921"/>
      <c r="U183" s="921"/>
      <c r="V183" s="921"/>
      <c r="W183" s="921"/>
    </row>
    <row r="184" spans="1:23" ht="16.5" customHeight="1">
      <c r="A184" s="921"/>
      <c r="B184" s="921"/>
      <c r="C184" s="929"/>
      <c r="D184" s="921"/>
      <c r="E184" s="921"/>
      <c r="F184" s="921"/>
      <c r="G184" s="921"/>
      <c r="H184" s="921"/>
      <c r="I184" s="921"/>
      <c r="J184" s="921"/>
      <c r="K184" s="921"/>
      <c r="L184" s="921"/>
      <c r="M184" s="921"/>
      <c r="N184" s="921"/>
      <c r="O184" s="921"/>
      <c r="P184" s="921"/>
      <c r="Q184" s="921"/>
      <c r="R184" s="921"/>
      <c r="S184" s="921"/>
      <c r="T184" s="921"/>
      <c r="U184" s="921"/>
      <c r="V184" s="921"/>
      <c r="W184" s="921"/>
    </row>
    <row r="185" spans="1:23" ht="16.5" customHeight="1">
      <c r="A185" s="921"/>
      <c r="B185" s="921"/>
      <c r="C185" s="929"/>
      <c r="D185" s="921"/>
      <c r="E185" s="921"/>
      <c r="F185" s="921"/>
      <c r="G185" s="921"/>
      <c r="H185" s="921"/>
      <c r="I185" s="921"/>
      <c r="J185" s="921"/>
      <c r="K185" s="921"/>
      <c r="L185" s="921"/>
      <c r="M185" s="921"/>
      <c r="N185" s="921"/>
      <c r="O185" s="921"/>
      <c r="P185" s="921"/>
      <c r="Q185" s="921"/>
      <c r="R185" s="921"/>
      <c r="S185" s="921"/>
      <c r="T185" s="921"/>
      <c r="U185" s="921"/>
      <c r="V185" s="921"/>
      <c r="W185" s="921"/>
    </row>
    <row r="186" spans="1:23" ht="16.5" customHeight="1">
      <c r="A186" s="921"/>
      <c r="B186" s="921"/>
      <c r="C186" s="929"/>
      <c r="D186" s="921"/>
      <c r="E186" s="921"/>
      <c r="F186" s="921"/>
      <c r="G186" s="921"/>
      <c r="H186" s="921"/>
      <c r="I186" s="921"/>
      <c r="J186" s="921"/>
      <c r="K186" s="921"/>
      <c r="L186" s="921"/>
      <c r="M186" s="921"/>
      <c r="N186" s="921"/>
      <c r="O186" s="921"/>
      <c r="P186" s="921"/>
      <c r="Q186" s="921"/>
      <c r="R186" s="921"/>
      <c r="S186" s="921"/>
      <c r="T186" s="921"/>
      <c r="U186" s="921"/>
      <c r="V186" s="921"/>
      <c r="W186" s="921"/>
    </row>
    <row r="187" spans="1:23" ht="16.5" customHeight="1">
      <c r="A187" s="921"/>
      <c r="B187" s="921"/>
      <c r="C187" s="929"/>
      <c r="D187" s="921"/>
      <c r="E187" s="921"/>
      <c r="F187" s="921"/>
      <c r="G187" s="921"/>
      <c r="H187" s="921"/>
      <c r="I187" s="921"/>
      <c r="J187" s="921"/>
      <c r="K187" s="921"/>
      <c r="L187" s="921"/>
      <c r="M187" s="921"/>
      <c r="N187" s="921"/>
      <c r="O187" s="921"/>
      <c r="P187" s="921"/>
      <c r="Q187" s="921"/>
      <c r="R187" s="921"/>
      <c r="S187" s="921"/>
      <c r="T187" s="921"/>
      <c r="U187" s="921"/>
      <c r="V187" s="921"/>
      <c r="W187" s="921"/>
    </row>
    <row r="188" spans="1:23" ht="16.5" customHeight="1">
      <c r="A188" s="921"/>
      <c r="B188" s="921"/>
      <c r="C188" s="929"/>
      <c r="D188" s="921"/>
      <c r="E188" s="921"/>
      <c r="F188" s="921"/>
      <c r="G188" s="921"/>
      <c r="H188" s="921"/>
      <c r="I188" s="921"/>
      <c r="J188" s="921"/>
      <c r="K188" s="921"/>
      <c r="L188" s="921"/>
      <c r="M188" s="921"/>
      <c r="N188" s="921"/>
      <c r="O188" s="921"/>
      <c r="P188" s="921"/>
      <c r="Q188" s="921"/>
      <c r="R188" s="921"/>
      <c r="S188" s="921"/>
      <c r="T188" s="921"/>
      <c r="U188" s="921"/>
      <c r="V188" s="921"/>
      <c r="W188" s="921"/>
    </row>
    <row r="189" spans="1:23" ht="16.5" customHeight="1">
      <c r="A189" s="921"/>
      <c r="B189" s="921"/>
      <c r="C189" s="929"/>
      <c r="D189" s="921"/>
      <c r="E189" s="921"/>
      <c r="F189" s="921"/>
      <c r="G189" s="921"/>
      <c r="H189" s="921"/>
      <c r="I189" s="921"/>
      <c r="J189" s="921"/>
      <c r="K189" s="921"/>
      <c r="L189" s="921"/>
      <c r="M189" s="921"/>
      <c r="N189" s="921"/>
      <c r="O189" s="921"/>
      <c r="P189" s="921"/>
      <c r="Q189" s="921"/>
      <c r="R189" s="921"/>
      <c r="S189" s="921"/>
      <c r="T189" s="921"/>
      <c r="U189" s="921"/>
      <c r="V189" s="921"/>
      <c r="W189" s="921"/>
    </row>
    <row r="190" spans="1:23" ht="16.5" customHeight="1">
      <c r="A190" s="921"/>
      <c r="B190" s="921"/>
      <c r="C190" s="929"/>
      <c r="D190" s="921"/>
      <c r="E190" s="921"/>
      <c r="F190" s="921"/>
      <c r="G190" s="921"/>
      <c r="H190" s="921"/>
      <c r="I190" s="921"/>
      <c r="J190" s="921"/>
      <c r="K190" s="921"/>
      <c r="L190" s="921"/>
      <c r="M190" s="921"/>
      <c r="N190" s="921"/>
      <c r="O190" s="921"/>
      <c r="P190" s="921"/>
      <c r="Q190" s="921"/>
      <c r="R190" s="921"/>
      <c r="S190" s="921"/>
      <c r="T190" s="921"/>
      <c r="U190" s="921"/>
      <c r="V190" s="921"/>
      <c r="W190" s="921"/>
    </row>
    <row r="191" spans="1:23" ht="16.5" customHeight="1">
      <c r="A191" s="921"/>
      <c r="B191" s="921"/>
      <c r="C191" s="929"/>
      <c r="D191" s="921"/>
      <c r="E191" s="921"/>
      <c r="F191" s="921"/>
      <c r="G191" s="921"/>
      <c r="H191" s="921"/>
      <c r="I191" s="921"/>
      <c r="J191" s="921"/>
      <c r="K191" s="921"/>
      <c r="L191" s="921"/>
      <c r="M191" s="921"/>
      <c r="N191" s="921"/>
      <c r="O191" s="921"/>
      <c r="P191" s="921"/>
      <c r="Q191" s="921"/>
      <c r="R191" s="921"/>
      <c r="S191" s="921"/>
      <c r="T191" s="921"/>
      <c r="U191" s="921"/>
      <c r="V191" s="921"/>
      <c r="W191" s="921"/>
    </row>
    <row r="192" spans="1:23" ht="16.5" customHeight="1">
      <c r="A192" s="921"/>
      <c r="B192" s="921"/>
      <c r="C192" s="929"/>
      <c r="D192" s="921"/>
      <c r="E192" s="921"/>
      <c r="F192" s="921"/>
      <c r="G192" s="921"/>
      <c r="H192" s="921"/>
      <c r="I192" s="921"/>
      <c r="J192" s="921"/>
      <c r="K192" s="921"/>
      <c r="L192" s="921"/>
      <c r="M192" s="921"/>
      <c r="N192" s="921"/>
      <c r="O192" s="921"/>
      <c r="P192" s="921"/>
      <c r="Q192" s="921"/>
      <c r="R192" s="921"/>
      <c r="S192" s="921"/>
      <c r="T192" s="921"/>
      <c r="U192" s="921"/>
      <c r="V192" s="921"/>
      <c r="W192" s="921"/>
    </row>
    <row r="193" spans="1:23" ht="16.5" customHeight="1">
      <c r="A193" s="921"/>
      <c r="B193" s="921"/>
      <c r="C193" s="929"/>
      <c r="D193" s="921"/>
      <c r="E193" s="921"/>
      <c r="F193" s="921"/>
      <c r="G193" s="921"/>
      <c r="H193" s="921"/>
      <c r="I193" s="921"/>
      <c r="J193" s="921"/>
      <c r="K193" s="921"/>
      <c r="L193" s="921"/>
      <c r="M193" s="921"/>
      <c r="N193" s="921"/>
      <c r="O193" s="921"/>
      <c r="P193" s="921"/>
      <c r="Q193" s="921"/>
      <c r="R193" s="921"/>
      <c r="S193" s="921"/>
      <c r="T193" s="921"/>
      <c r="U193" s="921"/>
      <c r="V193" s="921"/>
      <c r="W193" s="921"/>
    </row>
    <row r="194" spans="1:23" ht="16.5" customHeight="1">
      <c r="A194" s="921"/>
      <c r="B194" s="921"/>
      <c r="C194" s="929"/>
      <c r="D194" s="921"/>
      <c r="E194" s="921"/>
      <c r="F194" s="921"/>
      <c r="G194" s="921"/>
      <c r="H194" s="921"/>
      <c r="I194" s="921"/>
      <c r="J194" s="921"/>
      <c r="K194" s="921"/>
      <c r="L194" s="921"/>
      <c r="M194" s="921"/>
      <c r="N194" s="921"/>
      <c r="O194" s="921"/>
      <c r="P194" s="921"/>
      <c r="Q194" s="921"/>
      <c r="R194" s="921"/>
      <c r="S194" s="921"/>
      <c r="T194" s="921"/>
      <c r="U194" s="921"/>
      <c r="V194" s="921"/>
      <c r="W194" s="921"/>
    </row>
    <row r="195" spans="1:23" ht="16.5" customHeight="1">
      <c r="A195" s="921"/>
      <c r="B195" s="921"/>
      <c r="C195" s="929"/>
      <c r="D195" s="921"/>
      <c r="E195" s="921"/>
      <c r="F195" s="921"/>
      <c r="G195" s="921"/>
      <c r="H195" s="921"/>
      <c r="I195" s="921"/>
      <c r="J195" s="921"/>
      <c r="K195" s="921"/>
      <c r="L195" s="921"/>
      <c r="M195" s="921"/>
      <c r="N195" s="921"/>
      <c r="O195" s="921"/>
      <c r="P195" s="921"/>
      <c r="Q195" s="921"/>
      <c r="R195" s="921"/>
      <c r="S195" s="921"/>
      <c r="T195" s="921"/>
      <c r="U195" s="921"/>
      <c r="V195" s="921"/>
      <c r="W195" s="921"/>
    </row>
    <row r="196" spans="1:23" ht="16.5" customHeight="1">
      <c r="A196" s="921"/>
      <c r="B196" s="921"/>
      <c r="C196" s="929"/>
      <c r="D196" s="921"/>
      <c r="E196" s="921"/>
      <c r="F196" s="921"/>
      <c r="G196" s="921"/>
      <c r="H196" s="921"/>
      <c r="I196" s="921"/>
      <c r="J196" s="921"/>
      <c r="K196" s="921"/>
      <c r="L196" s="921"/>
      <c r="M196" s="921"/>
      <c r="N196" s="921"/>
      <c r="O196" s="921"/>
      <c r="P196" s="921"/>
      <c r="Q196" s="921"/>
      <c r="R196" s="921"/>
      <c r="S196" s="921"/>
      <c r="T196" s="921"/>
      <c r="U196" s="921"/>
      <c r="V196" s="921"/>
      <c r="W196" s="921"/>
    </row>
    <row r="197" spans="1:23" ht="16.5" customHeight="1">
      <c r="A197" s="921"/>
      <c r="B197" s="921"/>
      <c r="C197" s="929"/>
      <c r="D197" s="921"/>
      <c r="E197" s="921"/>
      <c r="F197" s="921"/>
      <c r="G197" s="921"/>
      <c r="H197" s="921"/>
      <c r="I197" s="921"/>
      <c r="J197" s="921"/>
      <c r="K197" s="921"/>
      <c r="L197" s="921"/>
      <c r="M197" s="921"/>
      <c r="N197" s="921"/>
      <c r="O197" s="921"/>
      <c r="P197" s="921"/>
      <c r="Q197" s="921"/>
      <c r="R197" s="921"/>
      <c r="S197" s="921"/>
      <c r="T197" s="921"/>
      <c r="U197" s="921"/>
      <c r="V197" s="921"/>
      <c r="W197" s="921"/>
    </row>
    <row r="198" spans="1:23" ht="16.5" customHeight="1">
      <c r="A198" s="921"/>
      <c r="B198" s="921"/>
      <c r="C198" s="929"/>
      <c r="D198" s="921"/>
      <c r="E198" s="921"/>
      <c r="F198" s="921"/>
      <c r="G198" s="921"/>
      <c r="H198" s="921"/>
      <c r="I198" s="921"/>
      <c r="J198" s="921"/>
      <c r="K198" s="921"/>
      <c r="L198" s="921"/>
      <c r="M198" s="921"/>
      <c r="N198" s="921"/>
      <c r="O198" s="921"/>
      <c r="P198" s="921"/>
      <c r="Q198" s="921"/>
      <c r="R198" s="921"/>
      <c r="S198" s="921"/>
      <c r="T198" s="921"/>
      <c r="U198" s="921"/>
      <c r="V198" s="921"/>
      <c r="W198" s="921"/>
    </row>
    <row r="199" spans="1:23" ht="16.5" customHeight="1">
      <c r="A199" s="921"/>
      <c r="B199" s="921"/>
      <c r="C199" s="929"/>
      <c r="D199" s="921"/>
      <c r="E199" s="921"/>
      <c r="F199" s="921"/>
      <c r="G199" s="921"/>
      <c r="H199" s="921"/>
      <c r="I199" s="921"/>
      <c r="J199" s="921"/>
      <c r="K199" s="921"/>
      <c r="L199" s="921"/>
      <c r="M199" s="921"/>
      <c r="N199" s="921"/>
      <c r="O199" s="921"/>
      <c r="P199" s="921"/>
      <c r="Q199" s="921"/>
      <c r="R199" s="921"/>
      <c r="S199" s="921"/>
      <c r="T199" s="921"/>
      <c r="U199" s="921"/>
      <c r="V199" s="921"/>
      <c r="W199" s="921"/>
    </row>
    <row r="200" spans="1:23" ht="16.5" customHeight="1">
      <c r="A200" s="921"/>
      <c r="B200" s="921"/>
      <c r="C200" s="929"/>
      <c r="D200" s="921"/>
      <c r="E200" s="921"/>
      <c r="F200" s="921"/>
      <c r="G200" s="921"/>
      <c r="H200" s="921"/>
      <c r="I200" s="921"/>
      <c r="J200" s="921"/>
      <c r="K200" s="921"/>
      <c r="L200" s="921"/>
      <c r="M200" s="921"/>
      <c r="N200" s="921"/>
      <c r="O200" s="921"/>
      <c r="P200" s="921"/>
      <c r="Q200" s="921"/>
      <c r="R200" s="921"/>
      <c r="S200" s="921"/>
      <c r="T200" s="921"/>
      <c r="U200" s="921"/>
      <c r="V200" s="921"/>
      <c r="W200" s="921"/>
    </row>
    <row r="201" spans="1:23" ht="16.5" customHeight="1">
      <c r="A201" s="921"/>
      <c r="B201" s="921"/>
      <c r="C201" s="929"/>
      <c r="D201" s="921"/>
      <c r="E201" s="921"/>
      <c r="F201" s="921"/>
      <c r="G201" s="921"/>
      <c r="H201" s="921"/>
      <c r="I201" s="921"/>
      <c r="J201" s="921"/>
      <c r="K201" s="921"/>
      <c r="L201" s="921"/>
      <c r="M201" s="921"/>
      <c r="N201" s="921"/>
      <c r="O201" s="921"/>
      <c r="P201" s="921"/>
      <c r="Q201" s="921"/>
      <c r="R201" s="921"/>
      <c r="S201" s="921"/>
      <c r="T201" s="921"/>
      <c r="U201" s="921"/>
      <c r="V201" s="921"/>
      <c r="W201" s="921"/>
    </row>
    <row r="202" spans="1:23" ht="16.5" customHeight="1">
      <c r="A202" s="921"/>
      <c r="B202" s="921"/>
      <c r="C202" s="929"/>
      <c r="D202" s="921"/>
      <c r="E202" s="921"/>
      <c r="F202" s="921"/>
      <c r="G202" s="921"/>
      <c r="H202" s="921"/>
      <c r="I202" s="921"/>
      <c r="J202" s="921"/>
      <c r="K202" s="921"/>
      <c r="L202" s="921"/>
      <c r="M202" s="921"/>
      <c r="N202" s="921"/>
      <c r="O202" s="921"/>
      <c r="P202" s="921"/>
      <c r="Q202" s="921"/>
      <c r="R202" s="921"/>
      <c r="S202" s="921"/>
      <c r="T202" s="921"/>
      <c r="U202" s="921"/>
      <c r="V202" s="921"/>
      <c r="W202" s="921"/>
    </row>
    <row r="203" spans="1:23" ht="16.5" customHeight="1">
      <c r="A203" s="921"/>
      <c r="B203" s="921"/>
      <c r="C203" s="929"/>
      <c r="D203" s="921"/>
      <c r="E203" s="921"/>
      <c r="F203" s="921"/>
      <c r="G203" s="921"/>
      <c r="H203" s="921"/>
      <c r="I203" s="921"/>
      <c r="J203" s="921"/>
      <c r="K203" s="921"/>
      <c r="L203" s="921"/>
      <c r="M203" s="921"/>
      <c r="N203" s="921"/>
      <c r="O203" s="921"/>
      <c r="P203" s="921"/>
      <c r="Q203" s="921"/>
      <c r="R203" s="921"/>
      <c r="S203" s="921"/>
      <c r="T203" s="921"/>
      <c r="U203" s="921"/>
      <c r="V203" s="921"/>
      <c r="W203" s="921"/>
    </row>
    <row r="204" spans="1:23" ht="16.5" customHeight="1">
      <c r="A204" s="921"/>
      <c r="B204" s="921"/>
      <c r="C204" s="929"/>
      <c r="D204" s="921"/>
      <c r="E204" s="921"/>
      <c r="F204" s="921"/>
      <c r="G204" s="921"/>
      <c r="H204" s="921"/>
      <c r="I204" s="921"/>
      <c r="J204" s="921"/>
      <c r="K204" s="921"/>
      <c r="L204" s="921"/>
      <c r="M204" s="921"/>
      <c r="N204" s="921"/>
      <c r="O204" s="921"/>
      <c r="P204" s="921"/>
      <c r="Q204" s="921"/>
      <c r="R204" s="921"/>
      <c r="S204" s="921"/>
      <c r="T204" s="921"/>
      <c r="U204" s="921"/>
      <c r="V204" s="921"/>
      <c r="W204" s="921"/>
    </row>
    <row r="205" spans="1:23" ht="16.5" customHeight="1">
      <c r="A205" s="921"/>
      <c r="B205" s="921"/>
      <c r="C205" s="929"/>
      <c r="D205" s="921"/>
      <c r="E205" s="921"/>
      <c r="F205" s="921"/>
      <c r="G205" s="921"/>
      <c r="H205" s="921"/>
      <c r="I205" s="921"/>
      <c r="J205" s="921"/>
      <c r="K205" s="921"/>
      <c r="L205" s="921"/>
      <c r="M205" s="921"/>
      <c r="N205" s="921"/>
      <c r="O205" s="921"/>
      <c r="P205" s="921"/>
      <c r="Q205" s="921"/>
      <c r="R205" s="921"/>
      <c r="S205" s="921"/>
      <c r="T205" s="921"/>
      <c r="U205" s="921"/>
      <c r="V205" s="921"/>
      <c r="W205" s="921"/>
    </row>
    <row r="206" spans="1:23" ht="16.5" customHeight="1">
      <c r="A206" s="921"/>
      <c r="B206" s="921"/>
      <c r="C206" s="929"/>
      <c r="D206" s="921"/>
      <c r="E206" s="921"/>
      <c r="F206" s="921"/>
      <c r="G206" s="921"/>
      <c r="H206" s="921"/>
      <c r="I206" s="921"/>
      <c r="J206" s="921"/>
      <c r="K206" s="921"/>
      <c r="L206" s="921"/>
      <c r="M206" s="921"/>
      <c r="N206" s="921"/>
      <c r="O206" s="921"/>
      <c r="P206" s="921"/>
      <c r="Q206" s="921"/>
      <c r="R206" s="921"/>
      <c r="S206" s="921"/>
      <c r="T206" s="921"/>
      <c r="U206" s="921"/>
      <c r="V206" s="921"/>
      <c r="W206" s="921"/>
    </row>
    <row r="207" spans="1:23" ht="16.5" customHeight="1">
      <c r="A207" s="921"/>
      <c r="B207" s="921"/>
      <c r="C207" s="929"/>
      <c r="D207" s="921"/>
      <c r="E207" s="921"/>
      <c r="F207" s="921"/>
      <c r="G207" s="921"/>
      <c r="H207" s="921"/>
      <c r="I207" s="921"/>
      <c r="J207" s="921"/>
      <c r="K207" s="921"/>
      <c r="L207" s="921"/>
      <c r="M207" s="921"/>
      <c r="N207" s="921"/>
      <c r="O207" s="921"/>
      <c r="P207" s="921"/>
      <c r="Q207" s="921"/>
      <c r="R207" s="921"/>
      <c r="S207" s="921"/>
      <c r="T207" s="921"/>
      <c r="U207" s="921"/>
      <c r="V207" s="921"/>
      <c r="W207" s="921"/>
    </row>
    <row r="208" spans="1:23" ht="16.5" customHeight="1">
      <c r="A208" s="921"/>
      <c r="B208" s="921"/>
      <c r="C208" s="929"/>
      <c r="D208" s="921"/>
      <c r="E208" s="921"/>
      <c r="F208" s="921"/>
      <c r="G208" s="921"/>
      <c r="H208" s="921"/>
      <c r="I208" s="921"/>
      <c r="J208" s="921"/>
      <c r="K208" s="921"/>
      <c r="L208" s="921"/>
      <c r="M208" s="921"/>
      <c r="N208" s="921"/>
      <c r="O208" s="921"/>
      <c r="P208" s="921"/>
      <c r="Q208" s="921"/>
      <c r="R208" s="921"/>
      <c r="S208" s="921"/>
      <c r="T208" s="921"/>
      <c r="U208" s="921"/>
      <c r="V208" s="921"/>
      <c r="W208" s="921"/>
    </row>
    <row r="209" spans="1:23" ht="16.5" customHeight="1">
      <c r="A209" s="921"/>
      <c r="B209" s="921"/>
      <c r="C209" s="929"/>
      <c r="D209" s="921"/>
      <c r="E209" s="921"/>
      <c r="F209" s="921"/>
      <c r="G209" s="921"/>
      <c r="H209" s="921"/>
      <c r="I209" s="921"/>
      <c r="J209" s="921"/>
      <c r="K209" s="921"/>
      <c r="L209" s="921"/>
      <c r="M209" s="921"/>
      <c r="N209" s="921"/>
      <c r="O209" s="921"/>
      <c r="P209" s="921"/>
      <c r="Q209" s="921"/>
      <c r="R209" s="921"/>
      <c r="S209" s="921"/>
      <c r="T209" s="921"/>
      <c r="U209" s="921"/>
      <c r="V209" s="921"/>
      <c r="W209" s="921"/>
    </row>
    <row r="210" spans="1:23" ht="16.5" customHeight="1">
      <c r="A210" s="921"/>
      <c r="B210" s="921"/>
      <c r="C210" s="929"/>
      <c r="D210" s="921"/>
      <c r="E210" s="921"/>
      <c r="F210" s="921"/>
      <c r="G210" s="921"/>
      <c r="H210" s="921"/>
      <c r="I210" s="921"/>
      <c r="J210" s="921"/>
      <c r="K210" s="921"/>
      <c r="L210" s="921"/>
      <c r="M210" s="921"/>
      <c r="N210" s="921"/>
      <c r="O210" s="921"/>
      <c r="P210" s="921"/>
      <c r="Q210" s="921"/>
      <c r="R210" s="921"/>
      <c r="S210" s="921"/>
      <c r="T210" s="921"/>
      <c r="U210" s="921"/>
      <c r="V210" s="921"/>
      <c r="W210" s="921"/>
    </row>
    <row r="211" spans="1:23" ht="16.5" customHeight="1">
      <c r="A211" s="921"/>
      <c r="B211" s="921"/>
      <c r="C211" s="929"/>
      <c r="D211" s="921"/>
      <c r="E211" s="921"/>
      <c r="F211" s="921"/>
      <c r="G211" s="921"/>
      <c r="H211" s="921"/>
      <c r="I211" s="921"/>
      <c r="J211" s="921"/>
      <c r="K211" s="921"/>
      <c r="L211" s="921"/>
      <c r="M211" s="921"/>
      <c r="N211" s="921"/>
      <c r="O211" s="921"/>
      <c r="P211" s="921"/>
      <c r="Q211" s="921"/>
      <c r="R211" s="921"/>
      <c r="S211" s="921"/>
      <c r="T211" s="921"/>
      <c r="U211" s="921"/>
      <c r="V211" s="921"/>
      <c r="W211" s="921"/>
    </row>
    <row r="212" spans="1:23" ht="16.5" customHeight="1">
      <c r="A212" s="921"/>
      <c r="B212" s="921"/>
      <c r="C212" s="929"/>
      <c r="D212" s="921"/>
      <c r="E212" s="921"/>
      <c r="F212" s="921"/>
      <c r="G212" s="921"/>
      <c r="H212" s="921"/>
      <c r="I212" s="921"/>
      <c r="J212" s="921"/>
      <c r="K212" s="921"/>
      <c r="L212" s="921"/>
      <c r="M212" s="921"/>
      <c r="N212" s="921"/>
      <c r="O212" s="921"/>
      <c r="P212" s="921"/>
      <c r="Q212" s="921"/>
      <c r="R212" s="921"/>
      <c r="S212" s="921"/>
      <c r="T212" s="921"/>
      <c r="U212" s="921"/>
      <c r="V212" s="921"/>
      <c r="W212" s="921"/>
    </row>
    <row r="213" spans="1:23" ht="16.5" customHeight="1">
      <c r="A213" s="921"/>
      <c r="B213" s="921"/>
      <c r="C213" s="929"/>
      <c r="D213" s="921"/>
      <c r="E213" s="921"/>
      <c r="F213" s="921"/>
      <c r="G213" s="921"/>
      <c r="H213" s="921"/>
      <c r="I213" s="921"/>
      <c r="J213" s="921"/>
      <c r="K213" s="921"/>
      <c r="L213" s="921"/>
      <c r="M213" s="921"/>
      <c r="N213" s="921"/>
      <c r="O213" s="921"/>
      <c r="P213" s="921"/>
      <c r="Q213" s="921"/>
      <c r="R213" s="921"/>
      <c r="S213" s="921"/>
      <c r="T213" s="921"/>
      <c r="U213" s="921"/>
      <c r="V213" s="921"/>
      <c r="W213" s="921"/>
    </row>
    <row r="214" spans="1:23" ht="16.5" customHeight="1">
      <c r="A214" s="921"/>
      <c r="B214" s="921"/>
      <c r="C214" s="929"/>
      <c r="D214" s="921"/>
      <c r="E214" s="921"/>
      <c r="F214" s="921"/>
      <c r="G214" s="921"/>
      <c r="H214" s="921"/>
      <c r="I214" s="921"/>
      <c r="J214" s="921"/>
      <c r="K214" s="921"/>
      <c r="L214" s="921"/>
      <c r="M214" s="921"/>
      <c r="N214" s="921"/>
      <c r="O214" s="921"/>
      <c r="P214" s="921"/>
      <c r="Q214" s="921"/>
      <c r="R214" s="921"/>
      <c r="S214" s="921"/>
      <c r="T214" s="921"/>
      <c r="U214" s="921"/>
      <c r="V214" s="921"/>
      <c r="W214" s="921"/>
    </row>
    <row r="215" spans="1:23" ht="16.5" customHeight="1">
      <c r="A215" s="921"/>
      <c r="B215" s="921"/>
      <c r="C215" s="929"/>
      <c r="D215" s="921"/>
      <c r="E215" s="921"/>
      <c r="F215" s="921"/>
      <c r="G215" s="921"/>
      <c r="H215" s="921"/>
      <c r="I215" s="921"/>
      <c r="J215" s="921"/>
      <c r="K215" s="921"/>
      <c r="L215" s="921"/>
      <c r="M215" s="921"/>
      <c r="N215" s="921"/>
      <c r="O215" s="921"/>
      <c r="P215" s="921"/>
      <c r="Q215" s="921"/>
      <c r="R215" s="921"/>
      <c r="S215" s="921"/>
      <c r="T215" s="921"/>
      <c r="U215" s="921"/>
      <c r="V215" s="921"/>
      <c r="W215" s="921"/>
    </row>
    <row r="216" spans="1:23" ht="16.5" customHeight="1">
      <c r="A216" s="921"/>
      <c r="B216" s="921"/>
      <c r="C216" s="929"/>
      <c r="D216" s="921"/>
      <c r="E216" s="921"/>
      <c r="F216" s="921"/>
      <c r="G216" s="921"/>
      <c r="H216" s="921"/>
      <c r="I216" s="921"/>
      <c r="J216" s="921"/>
      <c r="K216" s="921"/>
      <c r="L216" s="921"/>
      <c r="M216" s="921"/>
      <c r="N216" s="921"/>
      <c r="O216" s="921"/>
      <c r="P216" s="921"/>
      <c r="Q216" s="921"/>
      <c r="R216" s="921"/>
      <c r="S216" s="921"/>
      <c r="T216" s="921"/>
      <c r="U216" s="921"/>
      <c r="V216" s="921"/>
      <c r="W216" s="921"/>
    </row>
    <row r="217" spans="1:23" ht="16.5" customHeight="1">
      <c r="A217" s="921"/>
      <c r="B217" s="921"/>
      <c r="C217" s="929"/>
      <c r="D217" s="921"/>
      <c r="E217" s="921"/>
      <c r="F217" s="921"/>
      <c r="G217" s="921"/>
      <c r="H217" s="921"/>
      <c r="I217" s="921"/>
      <c r="J217" s="921"/>
      <c r="K217" s="921"/>
      <c r="L217" s="921"/>
      <c r="M217" s="921"/>
      <c r="N217" s="921"/>
      <c r="O217" s="921"/>
      <c r="P217" s="921"/>
      <c r="Q217" s="921"/>
      <c r="R217" s="921"/>
      <c r="S217" s="921"/>
      <c r="T217" s="921"/>
      <c r="U217" s="921"/>
      <c r="V217" s="921"/>
      <c r="W217" s="921"/>
    </row>
    <row r="218" spans="1:23" ht="16.5" customHeight="1">
      <c r="A218" s="921"/>
      <c r="B218" s="921"/>
      <c r="C218" s="929"/>
      <c r="D218" s="921"/>
      <c r="E218" s="921"/>
      <c r="F218" s="921"/>
      <c r="G218" s="921"/>
      <c r="H218" s="921"/>
      <c r="I218" s="921"/>
      <c r="J218" s="921"/>
      <c r="K218" s="921"/>
      <c r="L218" s="921"/>
      <c r="M218" s="921"/>
      <c r="N218" s="921"/>
      <c r="O218" s="921"/>
      <c r="P218" s="921"/>
      <c r="Q218" s="921"/>
      <c r="R218" s="921"/>
      <c r="S218" s="921"/>
      <c r="T218" s="921"/>
      <c r="U218" s="921"/>
      <c r="V218" s="921"/>
      <c r="W218" s="921"/>
    </row>
    <row r="219" spans="1:23" ht="16.5" customHeight="1">
      <c r="A219" s="921"/>
      <c r="B219" s="921"/>
      <c r="C219" s="929"/>
      <c r="D219" s="921"/>
      <c r="E219" s="921"/>
      <c r="F219" s="921"/>
      <c r="G219" s="921"/>
      <c r="H219" s="921"/>
      <c r="I219" s="921"/>
      <c r="J219" s="921"/>
      <c r="K219" s="921"/>
      <c r="L219" s="921"/>
      <c r="M219" s="921"/>
      <c r="N219" s="921"/>
      <c r="O219" s="921"/>
      <c r="P219" s="921"/>
      <c r="Q219" s="921"/>
      <c r="R219" s="921"/>
      <c r="S219" s="921"/>
      <c r="T219" s="921"/>
      <c r="U219" s="921"/>
      <c r="V219" s="921"/>
      <c r="W219" s="921"/>
    </row>
    <row r="220" spans="1:23" ht="16.5" customHeight="1">
      <c r="A220" s="921"/>
      <c r="B220" s="921"/>
      <c r="C220" s="929"/>
      <c r="D220" s="921"/>
      <c r="E220" s="921"/>
      <c r="F220" s="921"/>
      <c r="G220" s="921"/>
      <c r="H220" s="921"/>
      <c r="I220" s="921"/>
      <c r="J220" s="921"/>
      <c r="K220" s="921"/>
      <c r="L220" s="921"/>
      <c r="M220" s="921"/>
      <c r="N220" s="921"/>
      <c r="O220" s="921"/>
      <c r="P220" s="921"/>
      <c r="Q220" s="921"/>
      <c r="R220" s="921"/>
      <c r="S220" s="921"/>
      <c r="T220" s="921"/>
      <c r="U220" s="921"/>
      <c r="V220" s="921"/>
      <c r="W220" s="921"/>
    </row>
    <row r="221" spans="1:23" ht="16.5" customHeight="1">
      <c r="A221" s="921"/>
      <c r="B221" s="921"/>
      <c r="C221" s="929"/>
      <c r="D221" s="921"/>
      <c r="E221" s="921"/>
      <c r="F221" s="921"/>
      <c r="G221" s="921"/>
      <c r="H221" s="921"/>
      <c r="I221" s="921"/>
      <c r="J221" s="921"/>
      <c r="K221" s="921"/>
      <c r="L221" s="921"/>
      <c r="M221" s="921"/>
      <c r="N221" s="921"/>
      <c r="O221" s="921"/>
      <c r="P221" s="921"/>
      <c r="Q221" s="921"/>
      <c r="R221" s="921"/>
      <c r="S221" s="921"/>
      <c r="T221" s="921"/>
      <c r="U221" s="921"/>
      <c r="V221" s="921"/>
      <c r="W221" s="921"/>
    </row>
    <row r="222" spans="1:23" ht="16.5" customHeight="1">
      <c r="A222" s="921"/>
      <c r="B222" s="921"/>
      <c r="C222" s="929"/>
      <c r="D222" s="921"/>
      <c r="E222" s="921"/>
      <c r="F222" s="921"/>
      <c r="G222" s="921"/>
      <c r="H222" s="921"/>
      <c r="I222" s="921"/>
      <c r="J222" s="921"/>
      <c r="K222" s="921"/>
      <c r="L222" s="921"/>
      <c r="M222" s="921"/>
      <c r="N222" s="921"/>
      <c r="O222" s="921"/>
      <c r="P222" s="921"/>
      <c r="Q222" s="921"/>
      <c r="R222" s="921"/>
      <c r="S222" s="921"/>
      <c r="T222" s="921"/>
      <c r="U222" s="921"/>
      <c r="V222" s="921"/>
      <c r="W222" s="921"/>
    </row>
    <row r="223" spans="1:23" ht="16.5" customHeight="1">
      <c r="A223" s="921"/>
      <c r="B223" s="921"/>
      <c r="C223" s="929"/>
      <c r="D223" s="921"/>
      <c r="E223" s="921"/>
      <c r="F223" s="921"/>
      <c r="G223" s="921"/>
      <c r="H223" s="921"/>
      <c r="I223" s="921"/>
      <c r="J223" s="921"/>
      <c r="K223" s="921"/>
      <c r="L223" s="921"/>
      <c r="M223" s="921"/>
      <c r="N223" s="921"/>
      <c r="O223" s="921"/>
      <c r="P223" s="921"/>
      <c r="Q223" s="921"/>
      <c r="R223" s="921"/>
      <c r="S223" s="921"/>
      <c r="T223" s="921"/>
      <c r="U223" s="921"/>
      <c r="V223" s="921"/>
      <c r="W223" s="921"/>
    </row>
    <row r="224" spans="1:23" ht="16.5" customHeight="1">
      <c r="A224" s="921"/>
      <c r="B224" s="921"/>
      <c r="C224" s="929"/>
      <c r="D224" s="921"/>
      <c r="E224" s="921"/>
      <c r="F224" s="921"/>
      <c r="G224" s="921"/>
      <c r="H224" s="921"/>
      <c r="I224" s="921"/>
      <c r="J224" s="921"/>
      <c r="K224" s="921"/>
      <c r="L224" s="921"/>
      <c r="M224" s="921"/>
      <c r="N224" s="921"/>
      <c r="O224" s="921"/>
      <c r="P224" s="921"/>
      <c r="Q224" s="921"/>
      <c r="R224" s="921"/>
      <c r="S224" s="921"/>
      <c r="T224" s="921"/>
      <c r="U224" s="921"/>
      <c r="V224" s="921"/>
      <c r="W224" s="921"/>
    </row>
    <row r="225" spans="1:23" ht="16.5" customHeight="1">
      <c r="A225" s="921"/>
      <c r="B225" s="921"/>
      <c r="C225" s="929"/>
      <c r="D225" s="921"/>
      <c r="E225" s="921"/>
      <c r="F225" s="921"/>
      <c r="G225" s="921"/>
      <c r="H225" s="921"/>
      <c r="I225" s="921"/>
      <c r="J225" s="921"/>
      <c r="K225" s="921"/>
      <c r="L225" s="921"/>
      <c r="M225" s="921"/>
      <c r="N225" s="921"/>
      <c r="O225" s="921"/>
      <c r="P225" s="921"/>
      <c r="Q225" s="921"/>
      <c r="R225" s="921"/>
      <c r="S225" s="921"/>
      <c r="T225" s="921"/>
      <c r="U225" s="921"/>
      <c r="V225" s="921"/>
      <c r="W225" s="921"/>
    </row>
    <row r="226" spans="1:23" ht="16.5" customHeight="1">
      <c r="A226" s="921"/>
      <c r="B226" s="921"/>
      <c r="C226" s="929"/>
      <c r="D226" s="921"/>
      <c r="E226" s="921"/>
      <c r="F226" s="921"/>
      <c r="G226" s="921"/>
      <c r="H226" s="921"/>
      <c r="I226" s="921"/>
      <c r="J226" s="921"/>
      <c r="K226" s="921"/>
      <c r="L226" s="921"/>
      <c r="M226" s="921"/>
      <c r="N226" s="921"/>
      <c r="O226" s="921"/>
      <c r="P226" s="921"/>
      <c r="Q226" s="921"/>
      <c r="R226" s="921"/>
      <c r="S226" s="921"/>
      <c r="T226" s="921"/>
      <c r="U226" s="921"/>
      <c r="V226" s="921"/>
      <c r="W226" s="921"/>
    </row>
    <row r="227" spans="1:23" ht="16.5" customHeight="1">
      <c r="A227" s="921"/>
      <c r="B227" s="921"/>
      <c r="C227" s="929"/>
      <c r="D227" s="921"/>
      <c r="E227" s="921"/>
      <c r="F227" s="921"/>
      <c r="G227" s="921"/>
      <c r="H227" s="921"/>
      <c r="I227" s="921"/>
      <c r="J227" s="921"/>
      <c r="K227" s="921"/>
      <c r="L227" s="921"/>
      <c r="M227" s="921"/>
      <c r="N227" s="921"/>
      <c r="O227" s="921"/>
      <c r="P227" s="921"/>
      <c r="Q227" s="921"/>
      <c r="R227" s="921"/>
      <c r="S227" s="921"/>
      <c r="T227" s="921"/>
      <c r="U227" s="921"/>
      <c r="V227" s="921"/>
      <c r="W227" s="921"/>
    </row>
    <row r="228" spans="1:23" ht="16.5" customHeight="1">
      <c r="A228" s="921"/>
      <c r="B228" s="921"/>
      <c r="C228" s="929"/>
      <c r="D228" s="921"/>
      <c r="E228" s="921"/>
      <c r="F228" s="921"/>
      <c r="G228" s="921"/>
      <c r="H228" s="921"/>
      <c r="I228" s="921"/>
      <c r="J228" s="921"/>
      <c r="K228" s="921"/>
      <c r="L228" s="921"/>
      <c r="M228" s="921"/>
      <c r="N228" s="921"/>
      <c r="O228" s="921"/>
      <c r="P228" s="921"/>
      <c r="Q228" s="921"/>
      <c r="R228" s="921"/>
      <c r="S228" s="921"/>
      <c r="T228" s="921"/>
      <c r="U228" s="921"/>
      <c r="V228" s="921"/>
      <c r="W228" s="921"/>
    </row>
    <row r="229" spans="1:23" ht="16.5" customHeight="1">
      <c r="A229" s="921"/>
      <c r="B229" s="921"/>
      <c r="C229" s="929"/>
      <c r="D229" s="921"/>
      <c r="E229" s="921"/>
      <c r="F229" s="921"/>
      <c r="G229" s="921"/>
      <c r="H229" s="921"/>
      <c r="I229" s="921"/>
      <c r="J229" s="921"/>
      <c r="K229" s="921"/>
      <c r="L229" s="921"/>
      <c r="M229" s="921"/>
      <c r="N229" s="921"/>
      <c r="O229" s="921"/>
      <c r="P229" s="921"/>
      <c r="Q229" s="921"/>
      <c r="R229" s="921"/>
      <c r="S229" s="921"/>
      <c r="T229" s="921"/>
      <c r="U229" s="921"/>
      <c r="V229" s="921"/>
      <c r="W229" s="921"/>
    </row>
    <row r="230" spans="1:23" ht="16.5" customHeight="1">
      <c r="A230" s="921"/>
      <c r="B230" s="921"/>
      <c r="C230" s="929"/>
      <c r="D230" s="921"/>
      <c r="E230" s="921"/>
      <c r="F230" s="921"/>
      <c r="G230" s="921"/>
      <c r="H230" s="921"/>
      <c r="I230" s="921"/>
      <c r="J230" s="921"/>
      <c r="K230" s="921"/>
      <c r="L230" s="921"/>
      <c r="M230" s="921"/>
      <c r="N230" s="921"/>
      <c r="O230" s="921"/>
      <c r="P230" s="921"/>
      <c r="Q230" s="921"/>
      <c r="R230" s="921"/>
      <c r="S230" s="921"/>
      <c r="T230" s="921"/>
      <c r="U230" s="921"/>
      <c r="V230" s="921"/>
      <c r="W230" s="921"/>
    </row>
    <row r="231" spans="1:23" ht="16.5" customHeight="1">
      <c r="A231" s="921"/>
      <c r="B231" s="921"/>
      <c r="C231" s="929"/>
      <c r="D231" s="921"/>
      <c r="E231" s="921"/>
      <c r="F231" s="921"/>
      <c r="G231" s="921"/>
      <c r="H231" s="921"/>
      <c r="I231" s="921"/>
      <c r="J231" s="921"/>
      <c r="K231" s="921"/>
      <c r="L231" s="921"/>
      <c r="M231" s="921"/>
      <c r="N231" s="921"/>
      <c r="O231" s="921"/>
      <c r="P231" s="921"/>
      <c r="Q231" s="921"/>
      <c r="R231" s="921"/>
      <c r="S231" s="921"/>
      <c r="T231" s="921"/>
      <c r="U231" s="921"/>
      <c r="V231" s="921"/>
      <c r="W231" s="921"/>
    </row>
    <row r="232" spans="1:23" ht="16.5" customHeight="1">
      <c r="A232" s="921"/>
      <c r="B232" s="921"/>
      <c r="C232" s="929"/>
      <c r="D232" s="921"/>
      <c r="E232" s="921"/>
      <c r="F232" s="921"/>
      <c r="G232" s="921"/>
      <c r="H232" s="921"/>
      <c r="I232" s="921"/>
      <c r="J232" s="921"/>
      <c r="K232" s="921"/>
      <c r="L232" s="921"/>
      <c r="M232" s="921"/>
      <c r="N232" s="921"/>
      <c r="O232" s="921"/>
      <c r="P232" s="921"/>
      <c r="Q232" s="921"/>
      <c r="R232" s="921"/>
      <c r="S232" s="921"/>
      <c r="T232" s="921"/>
      <c r="U232" s="921"/>
      <c r="V232" s="921"/>
      <c r="W232" s="921"/>
    </row>
    <row r="233" spans="1:23" ht="16.5" customHeight="1">
      <c r="A233" s="921"/>
      <c r="B233" s="921"/>
      <c r="C233" s="929"/>
      <c r="D233" s="921"/>
      <c r="E233" s="921"/>
      <c r="F233" s="921"/>
      <c r="G233" s="921"/>
      <c r="H233" s="921"/>
      <c r="I233" s="921"/>
      <c r="J233" s="921"/>
      <c r="K233" s="921"/>
      <c r="L233" s="921"/>
      <c r="M233" s="921"/>
      <c r="N233" s="921"/>
      <c r="O233" s="921"/>
      <c r="P233" s="921"/>
      <c r="Q233" s="921"/>
      <c r="R233" s="921"/>
      <c r="S233" s="921"/>
      <c r="T233" s="921"/>
      <c r="U233" s="921"/>
      <c r="V233" s="921"/>
      <c r="W233" s="921"/>
    </row>
    <row r="234" spans="1:23" ht="16.5" customHeight="1">
      <c r="A234" s="921"/>
      <c r="B234" s="921"/>
      <c r="C234" s="929"/>
      <c r="D234" s="921"/>
      <c r="E234" s="921"/>
      <c r="F234" s="921"/>
      <c r="G234" s="921"/>
      <c r="H234" s="921"/>
      <c r="I234" s="921"/>
      <c r="J234" s="921"/>
      <c r="K234" s="921"/>
      <c r="L234" s="921"/>
      <c r="M234" s="921"/>
      <c r="N234" s="921"/>
      <c r="O234" s="921"/>
      <c r="P234" s="921"/>
      <c r="Q234" s="921"/>
      <c r="R234" s="921"/>
      <c r="S234" s="921"/>
      <c r="T234" s="921"/>
      <c r="U234" s="921"/>
      <c r="V234" s="921"/>
      <c r="W234" s="921"/>
    </row>
    <row r="235" spans="1:23" ht="16.5" customHeight="1">
      <c r="A235" s="921"/>
      <c r="B235" s="921"/>
      <c r="C235" s="929"/>
      <c r="D235" s="921"/>
      <c r="E235" s="921"/>
      <c r="F235" s="921"/>
      <c r="G235" s="921"/>
      <c r="H235" s="921"/>
      <c r="I235" s="921"/>
      <c r="J235" s="921"/>
      <c r="K235" s="921"/>
      <c r="L235" s="921"/>
      <c r="M235" s="921"/>
      <c r="N235" s="921"/>
      <c r="O235" s="921"/>
      <c r="P235" s="921"/>
      <c r="Q235" s="921"/>
      <c r="R235" s="921"/>
      <c r="S235" s="921"/>
      <c r="T235" s="921"/>
      <c r="U235" s="921"/>
      <c r="V235" s="921"/>
      <c r="W235" s="921"/>
    </row>
    <row r="236" spans="1:23" ht="16.5" customHeight="1">
      <c r="A236" s="921"/>
      <c r="B236" s="921"/>
      <c r="C236" s="929"/>
      <c r="D236" s="921"/>
      <c r="E236" s="921"/>
      <c r="F236" s="921"/>
      <c r="G236" s="921"/>
      <c r="H236" s="921"/>
      <c r="I236" s="921"/>
      <c r="J236" s="921"/>
      <c r="K236" s="921"/>
      <c r="L236" s="921"/>
      <c r="M236" s="921"/>
      <c r="N236" s="921"/>
      <c r="O236" s="921"/>
      <c r="P236" s="921"/>
      <c r="Q236" s="921"/>
      <c r="R236" s="921"/>
      <c r="S236" s="921"/>
      <c r="T236" s="921"/>
      <c r="U236" s="921"/>
      <c r="V236" s="921"/>
      <c r="W236" s="921"/>
    </row>
    <row r="237" spans="1:23" ht="16.5" customHeight="1">
      <c r="A237" s="921"/>
      <c r="B237" s="921"/>
      <c r="C237" s="929"/>
      <c r="D237" s="921"/>
      <c r="E237" s="921"/>
      <c r="F237" s="921"/>
      <c r="G237" s="921"/>
      <c r="H237" s="921"/>
      <c r="I237" s="921"/>
      <c r="J237" s="921"/>
      <c r="K237" s="921"/>
      <c r="L237" s="921"/>
      <c r="M237" s="921"/>
      <c r="N237" s="921"/>
      <c r="O237" s="921"/>
      <c r="P237" s="921"/>
      <c r="Q237" s="921"/>
      <c r="R237" s="921"/>
      <c r="S237" s="921"/>
      <c r="T237" s="921"/>
      <c r="U237" s="921"/>
      <c r="V237" s="921"/>
      <c r="W237" s="921"/>
    </row>
    <row r="238" spans="1:23" ht="16.5" customHeight="1">
      <c r="A238" s="921"/>
      <c r="B238" s="921"/>
      <c r="C238" s="929"/>
      <c r="D238" s="921"/>
      <c r="E238" s="921"/>
      <c r="F238" s="921"/>
      <c r="G238" s="921"/>
      <c r="H238" s="921"/>
      <c r="I238" s="921"/>
      <c r="J238" s="921"/>
      <c r="K238" s="921"/>
      <c r="L238" s="921"/>
      <c r="M238" s="921"/>
      <c r="N238" s="921"/>
      <c r="O238" s="921"/>
      <c r="P238" s="921"/>
      <c r="Q238" s="921"/>
      <c r="R238" s="921"/>
      <c r="S238" s="921"/>
      <c r="T238" s="921"/>
      <c r="U238" s="921"/>
      <c r="V238" s="921"/>
      <c r="W238" s="921"/>
    </row>
    <row r="239" spans="1:23" ht="16.5" customHeight="1">
      <c r="A239" s="921"/>
      <c r="B239" s="921"/>
      <c r="C239" s="929"/>
      <c r="D239" s="921"/>
      <c r="E239" s="921"/>
      <c r="F239" s="921"/>
      <c r="G239" s="921"/>
      <c r="H239" s="921"/>
      <c r="I239" s="921"/>
      <c r="J239" s="921"/>
      <c r="K239" s="921"/>
      <c r="L239" s="921"/>
      <c r="M239" s="921"/>
      <c r="N239" s="921"/>
      <c r="O239" s="921"/>
      <c r="P239" s="921"/>
      <c r="Q239" s="921"/>
      <c r="R239" s="921"/>
      <c r="S239" s="921"/>
      <c r="T239" s="921"/>
      <c r="U239" s="921"/>
      <c r="V239" s="921"/>
      <c r="W239" s="921"/>
    </row>
    <row r="240" spans="1:23" ht="16.5" customHeight="1">
      <c r="A240" s="921"/>
      <c r="B240" s="921"/>
      <c r="C240" s="929"/>
      <c r="D240" s="921"/>
      <c r="E240" s="921"/>
      <c r="F240" s="921"/>
      <c r="G240" s="921"/>
      <c r="H240" s="921"/>
      <c r="I240" s="921"/>
      <c r="J240" s="921"/>
      <c r="K240" s="921"/>
      <c r="L240" s="921"/>
      <c r="M240" s="921"/>
      <c r="N240" s="921"/>
      <c r="O240" s="921"/>
      <c r="P240" s="921"/>
      <c r="Q240" s="921"/>
      <c r="R240" s="921"/>
      <c r="S240" s="921"/>
      <c r="T240" s="921"/>
      <c r="U240" s="921"/>
      <c r="V240" s="921"/>
      <c r="W240" s="921"/>
    </row>
    <row r="241" spans="1:23" ht="16.5" customHeight="1">
      <c r="A241" s="921"/>
      <c r="B241" s="921"/>
      <c r="C241" s="929"/>
      <c r="D241" s="921"/>
      <c r="E241" s="921"/>
      <c r="F241" s="921"/>
      <c r="G241" s="921"/>
      <c r="H241" s="921"/>
      <c r="I241" s="921"/>
      <c r="J241" s="921"/>
      <c r="K241" s="921"/>
      <c r="L241" s="921"/>
      <c r="M241" s="921"/>
      <c r="N241" s="921"/>
      <c r="O241" s="921"/>
      <c r="P241" s="921"/>
      <c r="Q241" s="921"/>
      <c r="R241" s="921"/>
      <c r="S241" s="921"/>
      <c r="T241" s="921"/>
      <c r="U241" s="921"/>
      <c r="V241" s="921"/>
      <c r="W241" s="921"/>
    </row>
    <row r="242" spans="1:23" ht="16.5" customHeight="1">
      <c r="A242" s="921"/>
      <c r="B242" s="921"/>
      <c r="C242" s="929"/>
      <c r="D242" s="921"/>
      <c r="E242" s="921"/>
      <c r="F242" s="921"/>
      <c r="G242" s="921"/>
      <c r="H242" s="921"/>
      <c r="I242" s="921"/>
      <c r="J242" s="921"/>
      <c r="K242" s="921"/>
      <c r="L242" s="921"/>
      <c r="M242" s="921"/>
      <c r="N242" s="921"/>
      <c r="O242" s="921"/>
      <c r="P242" s="921"/>
      <c r="Q242" s="921"/>
      <c r="R242" s="921"/>
      <c r="S242" s="921"/>
      <c r="T242" s="921"/>
      <c r="U242" s="921"/>
      <c r="V242" s="921"/>
      <c r="W242" s="921"/>
    </row>
    <row r="243" spans="1:23" ht="16.5" customHeight="1">
      <c r="A243" s="921"/>
      <c r="B243" s="921"/>
      <c r="C243" s="929"/>
      <c r="D243" s="921"/>
      <c r="E243" s="921"/>
      <c r="F243" s="921"/>
      <c r="G243" s="921"/>
      <c r="H243" s="921"/>
      <c r="I243" s="921"/>
      <c r="J243" s="921"/>
      <c r="K243" s="921"/>
      <c r="L243" s="921"/>
      <c r="M243" s="921"/>
      <c r="N243" s="921"/>
      <c r="O243" s="921"/>
      <c r="P243" s="921"/>
      <c r="Q243" s="921"/>
      <c r="R243" s="921"/>
      <c r="S243" s="921"/>
      <c r="T243" s="921"/>
      <c r="U243" s="921"/>
      <c r="V243" s="921"/>
      <c r="W243" s="921"/>
    </row>
    <row r="244" spans="1:23" ht="16.5" customHeight="1">
      <c r="A244" s="921"/>
      <c r="B244" s="921"/>
      <c r="C244" s="929"/>
      <c r="D244" s="921"/>
      <c r="E244" s="921"/>
      <c r="F244" s="921"/>
      <c r="G244" s="921"/>
      <c r="H244" s="921"/>
      <c r="I244" s="921"/>
      <c r="J244" s="921"/>
      <c r="K244" s="921"/>
      <c r="L244" s="921"/>
      <c r="M244" s="921"/>
      <c r="N244" s="921"/>
      <c r="O244" s="921"/>
      <c r="P244" s="921"/>
      <c r="Q244" s="921"/>
      <c r="R244" s="921"/>
      <c r="S244" s="921"/>
      <c r="T244" s="921"/>
      <c r="U244" s="921"/>
      <c r="V244" s="921"/>
      <c r="W244" s="921"/>
    </row>
    <row r="245" spans="1:23" ht="16.5" customHeight="1">
      <c r="A245" s="921"/>
      <c r="B245" s="921"/>
      <c r="C245" s="929"/>
      <c r="D245" s="921"/>
      <c r="E245" s="921"/>
      <c r="F245" s="921"/>
      <c r="G245" s="921"/>
      <c r="H245" s="921"/>
      <c r="I245" s="921"/>
      <c r="J245" s="921"/>
      <c r="K245" s="921"/>
      <c r="L245" s="921"/>
      <c r="M245" s="921"/>
      <c r="N245" s="921"/>
      <c r="O245" s="921"/>
      <c r="P245" s="921"/>
      <c r="Q245" s="921"/>
      <c r="R245" s="921"/>
      <c r="S245" s="921"/>
      <c r="T245" s="921"/>
      <c r="U245" s="921"/>
      <c r="V245" s="921"/>
      <c r="W245" s="921"/>
    </row>
    <row r="246" spans="1:23" ht="16.5" customHeight="1">
      <c r="A246" s="921"/>
      <c r="B246" s="921"/>
      <c r="C246" s="929"/>
      <c r="D246" s="921"/>
      <c r="E246" s="921"/>
      <c r="F246" s="921"/>
      <c r="G246" s="921"/>
      <c r="H246" s="921"/>
      <c r="I246" s="921"/>
      <c r="J246" s="921"/>
      <c r="K246" s="921"/>
      <c r="L246" s="921"/>
      <c r="M246" s="921"/>
      <c r="N246" s="921"/>
      <c r="O246" s="921"/>
      <c r="P246" s="921"/>
      <c r="Q246" s="921"/>
      <c r="R246" s="921"/>
      <c r="S246" s="921"/>
      <c r="T246" s="921"/>
      <c r="U246" s="921"/>
      <c r="V246" s="921"/>
      <c r="W246" s="921"/>
    </row>
    <row r="247" spans="1:23" ht="16.5" customHeight="1">
      <c r="A247" s="921"/>
      <c r="B247" s="921"/>
      <c r="C247" s="929"/>
      <c r="D247" s="921"/>
      <c r="E247" s="921"/>
      <c r="F247" s="921"/>
      <c r="G247" s="921"/>
      <c r="H247" s="921"/>
      <c r="I247" s="921"/>
      <c r="J247" s="921"/>
      <c r="K247" s="921"/>
      <c r="L247" s="921"/>
      <c r="M247" s="921"/>
      <c r="N247" s="921"/>
      <c r="O247" s="921"/>
      <c r="P247" s="921"/>
      <c r="Q247" s="921"/>
      <c r="R247" s="921"/>
      <c r="S247" s="921"/>
      <c r="T247" s="921"/>
      <c r="U247" s="921"/>
      <c r="V247" s="921"/>
      <c r="W247" s="921"/>
    </row>
    <row r="248" spans="1:23" ht="16.5" customHeight="1">
      <c r="A248" s="921"/>
      <c r="B248" s="921"/>
      <c r="C248" s="929"/>
      <c r="D248" s="921"/>
      <c r="E248" s="921"/>
      <c r="F248" s="921"/>
      <c r="G248" s="921"/>
      <c r="H248" s="921"/>
      <c r="I248" s="921"/>
      <c r="J248" s="921"/>
      <c r="K248" s="921"/>
      <c r="L248" s="921"/>
      <c r="M248" s="921"/>
      <c r="N248" s="921"/>
      <c r="O248" s="921"/>
      <c r="P248" s="921"/>
      <c r="Q248" s="921"/>
      <c r="R248" s="921"/>
      <c r="S248" s="921"/>
      <c r="T248" s="921"/>
      <c r="U248" s="921"/>
      <c r="V248" s="921"/>
      <c r="W248" s="921"/>
    </row>
    <row r="249" spans="1:23" ht="16.5" customHeight="1">
      <c r="A249" s="921"/>
      <c r="B249" s="921"/>
      <c r="C249" s="929"/>
      <c r="D249" s="921"/>
      <c r="E249" s="921"/>
      <c r="F249" s="921"/>
      <c r="G249" s="921"/>
      <c r="H249" s="921"/>
      <c r="I249" s="921"/>
      <c r="J249" s="921"/>
      <c r="K249" s="921"/>
      <c r="L249" s="921"/>
      <c r="M249" s="921"/>
      <c r="N249" s="921"/>
      <c r="O249" s="921"/>
      <c r="P249" s="921"/>
      <c r="Q249" s="921"/>
      <c r="R249" s="921"/>
      <c r="S249" s="921"/>
      <c r="T249" s="921"/>
      <c r="U249" s="921"/>
      <c r="V249" s="921"/>
      <c r="W249" s="921"/>
    </row>
    <row r="250" spans="1:23" ht="16.5" customHeight="1">
      <c r="A250" s="921"/>
      <c r="B250" s="921"/>
      <c r="C250" s="929"/>
      <c r="D250" s="921"/>
      <c r="E250" s="921"/>
      <c r="F250" s="921"/>
      <c r="G250" s="921"/>
      <c r="H250" s="921"/>
      <c r="I250" s="921"/>
      <c r="J250" s="921"/>
      <c r="K250" s="921"/>
      <c r="L250" s="921"/>
      <c r="M250" s="921"/>
      <c r="N250" s="921"/>
      <c r="O250" s="921"/>
      <c r="P250" s="921"/>
      <c r="Q250" s="921"/>
      <c r="R250" s="921"/>
      <c r="S250" s="921"/>
      <c r="T250" s="921"/>
      <c r="U250" s="921"/>
      <c r="V250" s="921"/>
      <c r="W250" s="921"/>
    </row>
    <row r="251" spans="1:23" ht="16.5" customHeight="1">
      <c r="A251" s="921"/>
      <c r="B251" s="921"/>
      <c r="C251" s="929"/>
      <c r="D251" s="921"/>
      <c r="E251" s="921"/>
      <c r="F251" s="921"/>
      <c r="G251" s="921"/>
      <c r="H251" s="921"/>
      <c r="I251" s="921"/>
      <c r="J251" s="921"/>
      <c r="K251" s="921"/>
      <c r="L251" s="921"/>
      <c r="M251" s="921"/>
      <c r="N251" s="921"/>
      <c r="O251" s="921"/>
      <c r="P251" s="921"/>
      <c r="Q251" s="921"/>
      <c r="R251" s="921"/>
      <c r="S251" s="921"/>
      <c r="T251" s="921"/>
      <c r="U251" s="921"/>
      <c r="V251" s="921"/>
      <c r="W251" s="921"/>
    </row>
    <row r="252" spans="1:23" ht="16.5" customHeight="1">
      <c r="A252" s="921"/>
      <c r="B252" s="921"/>
      <c r="C252" s="929"/>
      <c r="D252" s="921"/>
      <c r="E252" s="921"/>
      <c r="F252" s="921"/>
      <c r="G252" s="921"/>
      <c r="H252" s="921"/>
      <c r="I252" s="921"/>
      <c r="J252" s="921"/>
      <c r="K252" s="921"/>
      <c r="L252" s="921"/>
      <c r="M252" s="921"/>
      <c r="N252" s="921"/>
      <c r="O252" s="921"/>
      <c r="P252" s="921"/>
      <c r="Q252" s="921"/>
      <c r="R252" s="921"/>
      <c r="S252" s="921"/>
      <c r="T252" s="921"/>
      <c r="U252" s="921"/>
      <c r="V252" s="921"/>
      <c r="W252" s="921"/>
    </row>
    <row r="253" spans="1:23" ht="16.5" customHeight="1">
      <c r="A253" s="921"/>
      <c r="B253" s="921"/>
      <c r="C253" s="929"/>
      <c r="D253" s="921"/>
      <c r="E253" s="921"/>
      <c r="F253" s="921"/>
      <c r="G253" s="921"/>
      <c r="H253" s="921"/>
      <c r="I253" s="921"/>
      <c r="J253" s="921"/>
      <c r="K253" s="921"/>
      <c r="L253" s="921"/>
      <c r="M253" s="921"/>
      <c r="N253" s="921"/>
      <c r="O253" s="921"/>
      <c r="P253" s="921"/>
      <c r="Q253" s="921"/>
      <c r="R253" s="921"/>
      <c r="S253" s="921"/>
      <c r="T253" s="921"/>
      <c r="U253" s="921"/>
      <c r="V253" s="921"/>
      <c r="W253" s="921"/>
    </row>
    <row r="254" spans="1:23" ht="16.5" customHeight="1">
      <c r="A254" s="921"/>
      <c r="B254" s="921"/>
      <c r="C254" s="929"/>
      <c r="D254" s="921"/>
      <c r="E254" s="921"/>
      <c r="F254" s="921"/>
      <c r="G254" s="921"/>
      <c r="H254" s="921"/>
      <c r="I254" s="921"/>
      <c r="J254" s="921"/>
      <c r="K254" s="921"/>
      <c r="L254" s="921"/>
      <c r="M254" s="921"/>
      <c r="N254" s="921"/>
      <c r="O254" s="921"/>
      <c r="P254" s="921"/>
      <c r="Q254" s="921"/>
      <c r="R254" s="921"/>
      <c r="S254" s="921"/>
      <c r="T254" s="921"/>
      <c r="U254" s="921"/>
      <c r="V254" s="921"/>
      <c r="W254" s="921"/>
    </row>
    <row r="255" spans="1:23" ht="16.5" customHeight="1">
      <c r="A255" s="921"/>
      <c r="B255" s="921"/>
      <c r="C255" s="929"/>
      <c r="D255" s="921"/>
      <c r="E255" s="921"/>
      <c r="F255" s="921"/>
      <c r="G255" s="921"/>
      <c r="H255" s="921"/>
      <c r="I255" s="921"/>
      <c r="J255" s="921"/>
      <c r="K255" s="921"/>
      <c r="L255" s="921"/>
      <c r="M255" s="921"/>
      <c r="N255" s="921"/>
      <c r="O255" s="921"/>
      <c r="P255" s="921"/>
      <c r="Q255" s="921"/>
      <c r="R255" s="921"/>
      <c r="S255" s="921"/>
      <c r="T255" s="921"/>
      <c r="U255" s="921"/>
      <c r="V255" s="921"/>
      <c r="W255" s="921"/>
    </row>
    <row r="256" spans="1:23" ht="16.5" customHeight="1">
      <c r="A256" s="921"/>
      <c r="B256" s="921"/>
      <c r="C256" s="929"/>
      <c r="D256" s="921"/>
      <c r="E256" s="921"/>
      <c r="F256" s="921"/>
      <c r="G256" s="921"/>
      <c r="H256" s="921"/>
      <c r="I256" s="921"/>
      <c r="J256" s="921"/>
      <c r="K256" s="921"/>
      <c r="L256" s="921"/>
      <c r="M256" s="921"/>
      <c r="N256" s="921"/>
      <c r="O256" s="921"/>
      <c r="P256" s="921"/>
      <c r="Q256" s="921"/>
      <c r="R256" s="921"/>
      <c r="S256" s="921"/>
      <c r="T256" s="921"/>
      <c r="U256" s="921"/>
      <c r="V256" s="921"/>
      <c r="W256" s="921"/>
    </row>
    <row r="257" spans="1:23" ht="16.5" customHeight="1">
      <c r="A257" s="921"/>
      <c r="B257" s="921"/>
      <c r="C257" s="929"/>
      <c r="D257" s="921"/>
      <c r="E257" s="921"/>
      <c r="F257" s="921"/>
      <c r="G257" s="921"/>
      <c r="H257" s="921"/>
      <c r="I257" s="921"/>
      <c r="J257" s="921"/>
      <c r="K257" s="921"/>
      <c r="L257" s="921"/>
      <c r="M257" s="921"/>
      <c r="N257" s="921"/>
      <c r="O257" s="921"/>
      <c r="P257" s="921"/>
      <c r="Q257" s="921"/>
      <c r="R257" s="921"/>
      <c r="S257" s="921"/>
      <c r="T257" s="921"/>
      <c r="U257" s="921"/>
      <c r="V257" s="921"/>
      <c r="W257" s="921"/>
    </row>
    <row r="258" spans="1:23" ht="16.5" customHeight="1">
      <c r="A258" s="921"/>
      <c r="B258" s="921"/>
      <c r="C258" s="929"/>
      <c r="D258" s="921"/>
      <c r="E258" s="921"/>
      <c r="F258" s="921"/>
      <c r="G258" s="921"/>
      <c r="H258" s="921"/>
      <c r="I258" s="921"/>
      <c r="J258" s="921"/>
      <c r="K258" s="921"/>
      <c r="L258" s="921"/>
      <c r="M258" s="921"/>
      <c r="N258" s="921"/>
      <c r="O258" s="921"/>
      <c r="P258" s="921"/>
      <c r="Q258" s="921"/>
      <c r="R258" s="921"/>
      <c r="S258" s="921"/>
      <c r="T258" s="921"/>
      <c r="U258" s="921"/>
      <c r="V258" s="921"/>
      <c r="W258" s="921"/>
    </row>
    <row r="259" spans="1:23" ht="16.5" customHeight="1">
      <c r="A259" s="921"/>
      <c r="B259" s="921"/>
      <c r="C259" s="929"/>
      <c r="D259" s="921"/>
      <c r="E259" s="921"/>
      <c r="F259" s="921"/>
      <c r="G259" s="921"/>
      <c r="H259" s="921"/>
      <c r="I259" s="921"/>
      <c r="J259" s="921"/>
      <c r="K259" s="921"/>
      <c r="L259" s="921"/>
      <c r="M259" s="921"/>
      <c r="N259" s="921"/>
      <c r="O259" s="921"/>
      <c r="P259" s="921"/>
      <c r="Q259" s="921"/>
      <c r="R259" s="921"/>
      <c r="S259" s="921"/>
      <c r="T259" s="921"/>
      <c r="U259" s="921"/>
      <c r="V259" s="921"/>
      <c r="W259" s="921"/>
    </row>
    <row r="260" spans="1:23" ht="16.5" customHeight="1">
      <c r="A260" s="921"/>
      <c r="B260" s="921"/>
      <c r="C260" s="929"/>
      <c r="D260" s="921"/>
      <c r="E260" s="921"/>
      <c r="F260" s="921"/>
      <c r="G260" s="921"/>
      <c r="H260" s="921"/>
      <c r="I260" s="921"/>
      <c r="J260" s="921"/>
      <c r="K260" s="921"/>
      <c r="L260" s="921"/>
      <c r="M260" s="921"/>
      <c r="N260" s="921"/>
      <c r="O260" s="921"/>
      <c r="P260" s="921"/>
      <c r="Q260" s="921"/>
      <c r="R260" s="921"/>
      <c r="S260" s="921"/>
      <c r="T260" s="921"/>
      <c r="U260" s="921"/>
      <c r="V260" s="921"/>
      <c r="W260" s="921"/>
    </row>
    <row r="261" spans="1:23" ht="16.5" customHeight="1">
      <c r="A261" s="921"/>
      <c r="B261" s="921"/>
      <c r="C261" s="929"/>
      <c r="D261" s="921"/>
      <c r="E261" s="921"/>
      <c r="F261" s="921"/>
      <c r="G261" s="921"/>
      <c r="H261" s="921"/>
      <c r="I261" s="921"/>
      <c r="J261" s="921"/>
      <c r="K261" s="921"/>
      <c r="L261" s="921"/>
      <c r="M261" s="921"/>
      <c r="N261" s="921"/>
      <c r="O261" s="921"/>
      <c r="P261" s="921"/>
      <c r="Q261" s="921"/>
      <c r="R261" s="921"/>
      <c r="S261" s="921"/>
      <c r="T261" s="921"/>
      <c r="U261" s="921"/>
      <c r="V261" s="921"/>
      <c r="W261" s="921"/>
    </row>
    <row r="262" spans="1:23" ht="16.5" customHeight="1">
      <c r="A262" s="921"/>
      <c r="B262" s="921"/>
      <c r="C262" s="929"/>
      <c r="D262" s="921"/>
      <c r="E262" s="921"/>
      <c r="F262" s="921"/>
      <c r="G262" s="921"/>
      <c r="H262" s="921"/>
      <c r="I262" s="921"/>
      <c r="J262" s="921"/>
      <c r="K262" s="921"/>
      <c r="L262" s="921"/>
      <c r="M262" s="921"/>
      <c r="N262" s="921"/>
      <c r="O262" s="921"/>
      <c r="P262" s="921"/>
      <c r="Q262" s="921"/>
      <c r="R262" s="921"/>
      <c r="S262" s="921"/>
      <c r="T262" s="921"/>
      <c r="U262" s="921"/>
      <c r="V262" s="921"/>
      <c r="W262" s="921"/>
    </row>
    <row r="263" spans="1:23" ht="16.5" customHeight="1">
      <c r="A263" s="921"/>
      <c r="B263" s="921"/>
      <c r="C263" s="929"/>
      <c r="D263" s="921"/>
      <c r="E263" s="921"/>
      <c r="F263" s="921"/>
      <c r="G263" s="921"/>
      <c r="H263" s="921"/>
      <c r="I263" s="921"/>
      <c r="J263" s="921"/>
      <c r="K263" s="921"/>
      <c r="L263" s="921"/>
      <c r="M263" s="921"/>
      <c r="N263" s="921"/>
      <c r="O263" s="921"/>
      <c r="P263" s="921"/>
      <c r="Q263" s="921"/>
      <c r="R263" s="921"/>
      <c r="S263" s="921"/>
      <c r="T263" s="921"/>
      <c r="U263" s="921"/>
      <c r="V263" s="921"/>
      <c r="W263" s="921"/>
    </row>
    <row r="264" spans="1:23" ht="16.5" customHeight="1">
      <c r="A264" s="921"/>
      <c r="B264" s="921"/>
      <c r="C264" s="929"/>
      <c r="D264" s="921"/>
      <c r="E264" s="921"/>
      <c r="F264" s="921"/>
      <c r="G264" s="921"/>
      <c r="H264" s="921"/>
      <c r="I264" s="921"/>
      <c r="J264" s="921"/>
      <c r="K264" s="921"/>
      <c r="L264" s="921"/>
      <c r="M264" s="921"/>
      <c r="N264" s="921"/>
      <c r="O264" s="921"/>
      <c r="P264" s="921"/>
      <c r="Q264" s="921"/>
      <c r="R264" s="921"/>
      <c r="S264" s="921"/>
      <c r="T264" s="921"/>
      <c r="U264" s="921"/>
      <c r="V264" s="921"/>
      <c r="W264" s="921"/>
    </row>
    <row r="265" spans="1:23" ht="16.5" customHeight="1">
      <c r="A265" s="921"/>
      <c r="B265" s="921"/>
      <c r="C265" s="929"/>
      <c r="D265" s="921"/>
      <c r="E265" s="921"/>
      <c r="F265" s="921"/>
      <c r="G265" s="921"/>
      <c r="H265" s="921"/>
      <c r="I265" s="921"/>
      <c r="J265" s="921"/>
      <c r="K265" s="921"/>
      <c r="L265" s="921"/>
      <c r="M265" s="921"/>
      <c r="N265" s="921"/>
      <c r="O265" s="921"/>
      <c r="P265" s="921"/>
      <c r="Q265" s="921"/>
      <c r="R265" s="921"/>
      <c r="S265" s="921"/>
      <c r="T265" s="921"/>
      <c r="U265" s="921"/>
      <c r="V265" s="921"/>
      <c r="W265" s="921"/>
    </row>
    <row r="266" spans="1:23" ht="16.5" customHeight="1">
      <c r="A266" s="921"/>
      <c r="B266" s="921"/>
      <c r="C266" s="929"/>
      <c r="D266" s="921"/>
      <c r="E266" s="921"/>
      <c r="F266" s="921"/>
      <c r="G266" s="921"/>
      <c r="H266" s="921"/>
      <c r="I266" s="921"/>
      <c r="J266" s="921"/>
      <c r="K266" s="921"/>
      <c r="L266" s="921"/>
      <c r="M266" s="921"/>
      <c r="N266" s="921"/>
      <c r="O266" s="921"/>
      <c r="P266" s="921"/>
      <c r="Q266" s="921"/>
      <c r="R266" s="921"/>
      <c r="S266" s="921"/>
      <c r="T266" s="921"/>
      <c r="U266" s="921"/>
      <c r="V266" s="921"/>
      <c r="W266" s="921"/>
    </row>
    <row r="267" spans="1:23" ht="16.5" customHeight="1">
      <c r="A267" s="921"/>
      <c r="B267" s="921"/>
      <c r="C267" s="929"/>
      <c r="D267" s="921"/>
      <c r="E267" s="921"/>
      <c r="F267" s="921"/>
      <c r="G267" s="921"/>
      <c r="H267" s="921"/>
      <c r="I267" s="921"/>
      <c r="J267" s="921"/>
      <c r="K267" s="921"/>
      <c r="L267" s="921"/>
      <c r="M267" s="921"/>
      <c r="N267" s="921"/>
      <c r="O267" s="921"/>
      <c r="P267" s="921"/>
      <c r="Q267" s="921"/>
      <c r="R267" s="921"/>
      <c r="S267" s="921"/>
      <c r="T267" s="921"/>
      <c r="U267" s="921"/>
      <c r="V267" s="921"/>
      <c r="W267" s="921"/>
    </row>
    <row r="268" spans="1:23" ht="16.5" customHeight="1">
      <c r="A268" s="921"/>
      <c r="B268" s="921"/>
      <c r="C268" s="929"/>
      <c r="D268" s="921"/>
      <c r="E268" s="921"/>
      <c r="F268" s="921"/>
      <c r="G268" s="921"/>
      <c r="H268" s="921"/>
      <c r="I268" s="921"/>
      <c r="J268" s="921"/>
      <c r="K268" s="921"/>
      <c r="L268" s="921"/>
      <c r="M268" s="921"/>
      <c r="N268" s="921"/>
      <c r="O268" s="921"/>
      <c r="P268" s="921"/>
      <c r="Q268" s="921"/>
      <c r="R268" s="921"/>
      <c r="S268" s="921"/>
      <c r="T268" s="921"/>
      <c r="U268" s="921"/>
      <c r="V268" s="921"/>
      <c r="W268" s="921"/>
    </row>
    <row r="269" spans="1:23" ht="16.5" customHeight="1">
      <c r="A269" s="921"/>
      <c r="B269" s="921"/>
      <c r="C269" s="929"/>
      <c r="D269" s="921"/>
      <c r="E269" s="921"/>
      <c r="F269" s="921"/>
      <c r="G269" s="921"/>
      <c r="H269" s="921"/>
      <c r="I269" s="921"/>
      <c r="J269" s="921"/>
      <c r="K269" s="921"/>
      <c r="L269" s="921"/>
      <c r="M269" s="921"/>
      <c r="N269" s="921"/>
      <c r="O269" s="921"/>
      <c r="P269" s="921"/>
      <c r="Q269" s="921"/>
      <c r="R269" s="921"/>
      <c r="S269" s="921"/>
      <c r="T269" s="921"/>
      <c r="U269" s="921"/>
      <c r="V269" s="921"/>
      <c r="W269" s="921"/>
    </row>
    <row r="270" spans="1:23" ht="16.5" customHeight="1">
      <c r="A270" s="921"/>
      <c r="B270" s="921"/>
      <c r="C270" s="929"/>
      <c r="D270" s="921"/>
      <c r="E270" s="921"/>
      <c r="F270" s="921"/>
      <c r="G270" s="921"/>
      <c r="H270" s="921"/>
      <c r="I270" s="921"/>
      <c r="J270" s="921"/>
      <c r="K270" s="921"/>
      <c r="L270" s="921"/>
      <c r="M270" s="921"/>
      <c r="N270" s="921"/>
      <c r="O270" s="921"/>
      <c r="P270" s="921"/>
      <c r="Q270" s="921"/>
      <c r="R270" s="921"/>
      <c r="S270" s="921"/>
      <c r="T270" s="921"/>
      <c r="U270" s="921"/>
      <c r="V270" s="921"/>
      <c r="W270" s="921"/>
    </row>
    <row r="271" spans="1:23" ht="16.5" customHeight="1">
      <c r="A271" s="921"/>
      <c r="B271" s="921"/>
      <c r="C271" s="929"/>
      <c r="D271" s="921"/>
      <c r="E271" s="921"/>
      <c r="F271" s="921"/>
      <c r="G271" s="921"/>
      <c r="H271" s="921"/>
      <c r="I271" s="921"/>
      <c r="J271" s="921"/>
      <c r="K271" s="921"/>
      <c r="L271" s="921"/>
      <c r="M271" s="921"/>
      <c r="N271" s="921"/>
      <c r="O271" s="921"/>
      <c r="P271" s="921"/>
      <c r="Q271" s="921"/>
      <c r="R271" s="921"/>
      <c r="S271" s="921"/>
      <c r="T271" s="921"/>
      <c r="U271" s="921"/>
      <c r="V271" s="921"/>
      <c r="W271" s="921"/>
    </row>
    <row r="272" spans="1:23" ht="16.5" customHeight="1">
      <c r="A272" s="921"/>
      <c r="B272" s="921"/>
      <c r="C272" s="929"/>
      <c r="D272" s="921"/>
      <c r="E272" s="921"/>
      <c r="F272" s="921"/>
      <c r="G272" s="921"/>
      <c r="H272" s="921"/>
      <c r="I272" s="921"/>
      <c r="J272" s="921"/>
      <c r="K272" s="921"/>
      <c r="L272" s="921"/>
      <c r="M272" s="921"/>
      <c r="N272" s="921"/>
      <c r="O272" s="921"/>
      <c r="P272" s="921"/>
      <c r="Q272" s="921"/>
      <c r="R272" s="921"/>
      <c r="S272" s="921"/>
      <c r="T272" s="921"/>
      <c r="U272" s="921"/>
      <c r="V272" s="921"/>
      <c r="W272" s="921"/>
    </row>
    <row r="273" spans="1:23" ht="16.5" customHeight="1">
      <c r="A273" s="921"/>
      <c r="B273" s="921"/>
      <c r="C273" s="929"/>
      <c r="D273" s="921"/>
      <c r="E273" s="921"/>
      <c r="F273" s="921"/>
      <c r="G273" s="921"/>
      <c r="H273" s="921"/>
      <c r="I273" s="921"/>
      <c r="J273" s="921"/>
      <c r="K273" s="921"/>
      <c r="L273" s="921"/>
      <c r="M273" s="921"/>
      <c r="N273" s="921"/>
      <c r="O273" s="921"/>
      <c r="P273" s="921"/>
      <c r="Q273" s="921"/>
      <c r="R273" s="921"/>
      <c r="S273" s="921"/>
      <c r="T273" s="921"/>
      <c r="U273" s="921"/>
      <c r="V273" s="921"/>
      <c r="W273" s="921"/>
    </row>
    <row r="274" spans="1:23" ht="16.5" customHeight="1">
      <c r="A274" s="921"/>
      <c r="B274" s="921"/>
      <c r="C274" s="929"/>
      <c r="D274" s="921"/>
      <c r="E274" s="921"/>
      <c r="F274" s="921"/>
      <c r="G274" s="921"/>
      <c r="H274" s="921"/>
      <c r="I274" s="921"/>
      <c r="J274" s="921"/>
      <c r="K274" s="921"/>
      <c r="L274" s="921"/>
      <c r="M274" s="921"/>
      <c r="N274" s="921"/>
      <c r="O274" s="921"/>
      <c r="P274" s="921"/>
      <c r="Q274" s="921"/>
      <c r="R274" s="921"/>
      <c r="S274" s="921"/>
      <c r="T274" s="921"/>
      <c r="U274" s="921"/>
      <c r="V274" s="921"/>
      <c r="W274" s="921"/>
    </row>
    <row r="275" spans="1:23" ht="16.5" customHeight="1">
      <c r="A275" s="921"/>
      <c r="B275" s="921"/>
      <c r="C275" s="929"/>
      <c r="D275" s="921"/>
      <c r="E275" s="921"/>
      <c r="F275" s="921"/>
      <c r="G275" s="921"/>
      <c r="H275" s="921"/>
      <c r="I275" s="921"/>
      <c r="J275" s="921"/>
      <c r="K275" s="921"/>
      <c r="L275" s="921"/>
      <c r="M275" s="921"/>
      <c r="N275" s="921"/>
      <c r="O275" s="921"/>
      <c r="P275" s="921"/>
      <c r="Q275" s="921"/>
      <c r="R275" s="921"/>
      <c r="S275" s="921"/>
      <c r="T275" s="921"/>
      <c r="U275" s="921"/>
      <c r="V275" s="921"/>
      <c r="W275" s="921"/>
    </row>
    <row r="276" spans="1:23" ht="16.5" customHeight="1">
      <c r="A276" s="921"/>
      <c r="B276" s="921"/>
      <c r="C276" s="929"/>
      <c r="D276" s="921"/>
      <c r="E276" s="921"/>
      <c r="F276" s="921"/>
      <c r="G276" s="921"/>
      <c r="H276" s="921"/>
      <c r="I276" s="921"/>
      <c r="J276" s="921"/>
      <c r="K276" s="921"/>
      <c r="L276" s="921"/>
      <c r="M276" s="921"/>
      <c r="N276" s="921"/>
      <c r="O276" s="921"/>
      <c r="P276" s="921"/>
      <c r="Q276" s="921"/>
      <c r="R276" s="921"/>
      <c r="S276" s="921"/>
      <c r="T276" s="921"/>
      <c r="U276" s="921"/>
      <c r="V276" s="921"/>
      <c r="W276" s="921"/>
    </row>
    <row r="277" spans="1:23" ht="16.5" customHeight="1">
      <c r="A277" s="921"/>
      <c r="B277" s="921"/>
      <c r="C277" s="929"/>
      <c r="D277" s="921"/>
      <c r="E277" s="921"/>
      <c r="F277" s="921"/>
      <c r="G277" s="921"/>
      <c r="H277" s="921"/>
      <c r="I277" s="921"/>
      <c r="J277" s="921"/>
      <c r="K277" s="921"/>
      <c r="L277" s="921"/>
      <c r="M277" s="921"/>
      <c r="N277" s="921"/>
      <c r="O277" s="921"/>
      <c r="P277" s="921"/>
      <c r="Q277" s="921"/>
      <c r="R277" s="921"/>
      <c r="S277" s="921"/>
      <c r="T277" s="921"/>
      <c r="U277" s="921"/>
      <c r="V277" s="921"/>
      <c r="W277" s="921"/>
    </row>
    <row r="278" spans="1:23" ht="16.5" customHeight="1">
      <c r="A278" s="921"/>
      <c r="B278" s="921"/>
      <c r="C278" s="929"/>
      <c r="D278" s="921"/>
      <c r="E278" s="921"/>
      <c r="F278" s="921"/>
      <c r="G278" s="921"/>
      <c r="H278" s="921"/>
      <c r="I278" s="921"/>
      <c r="J278" s="921"/>
      <c r="K278" s="921"/>
      <c r="L278" s="921"/>
      <c r="M278" s="921"/>
      <c r="N278" s="921"/>
      <c r="O278" s="921"/>
      <c r="P278" s="921"/>
      <c r="Q278" s="921"/>
      <c r="R278" s="921"/>
      <c r="S278" s="921"/>
      <c r="T278" s="921"/>
      <c r="U278" s="921"/>
      <c r="V278" s="921"/>
      <c r="W278" s="921"/>
    </row>
    <row r="279" spans="1:23" ht="16.5" customHeight="1">
      <c r="A279" s="921"/>
      <c r="B279" s="921"/>
      <c r="C279" s="929"/>
      <c r="D279" s="921"/>
      <c r="E279" s="921"/>
      <c r="F279" s="921"/>
      <c r="G279" s="921"/>
      <c r="H279" s="921"/>
      <c r="I279" s="921"/>
      <c r="J279" s="921"/>
      <c r="K279" s="921"/>
      <c r="L279" s="921"/>
      <c r="M279" s="921"/>
      <c r="N279" s="921"/>
      <c r="O279" s="921"/>
      <c r="P279" s="921"/>
      <c r="Q279" s="921"/>
      <c r="R279" s="921"/>
      <c r="S279" s="921"/>
      <c r="T279" s="921"/>
      <c r="U279" s="921"/>
      <c r="V279" s="921"/>
      <c r="W279" s="921"/>
    </row>
    <row r="280" spans="1:23" ht="16.5" customHeight="1">
      <c r="A280" s="921"/>
      <c r="B280" s="921"/>
      <c r="C280" s="929"/>
      <c r="D280" s="921"/>
      <c r="E280" s="921"/>
      <c r="F280" s="921"/>
      <c r="G280" s="921"/>
      <c r="H280" s="921"/>
      <c r="I280" s="921"/>
      <c r="J280" s="921"/>
      <c r="K280" s="921"/>
      <c r="L280" s="921"/>
      <c r="M280" s="921"/>
      <c r="N280" s="921"/>
      <c r="O280" s="921"/>
      <c r="P280" s="921"/>
      <c r="Q280" s="921"/>
      <c r="R280" s="921"/>
      <c r="S280" s="921"/>
      <c r="T280" s="921"/>
      <c r="U280" s="921"/>
      <c r="V280" s="921"/>
      <c r="W280" s="921"/>
    </row>
    <row r="281" spans="1:23" ht="16.5" customHeight="1">
      <c r="A281" s="921"/>
      <c r="B281" s="921"/>
      <c r="C281" s="929"/>
      <c r="D281" s="921"/>
      <c r="E281" s="921"/>
      <c r="F281" s="921"/>
      <c r="G281" s="921"/>
      <c r="H281" s="921"/>
      <c r="I281" s="921"/>
      <c r="J281" s="921"/>
      <c r="K281" s="921"/>
      <c r="L281" s="921"/>
      <c r="M281" s="921"/>
      <c r="N281" s="921"/>
      <c r="O281" s="921"/>
      <c r="P281" s="921"/>
      <c r="Q281" s="921"/>
      <c r="R281" s="921"/>
      <c r="S281" s="921"/>
      <c r="T281" s="921"/>
      <c r="U281" s="921"/>
      <c r="V281" s="921"/>
      <c r="W281" s="921"/>
    </row>
    <row r="282" spans="1:23" ht="16.5" customHeight="1">
      <c r="A282" s="921"/>
      <c r="B282" s="921"/>
      <c r="C282" s="929"/>
      <c r="D282" s="921"/>
      <c r="E282" s="921"/>
      <c r="F282" s="921"/>
      <c r="G282" s="921"/>
      <c r="H282" s="921"/>
      <c r="I282" s="921"/>
      <c r="J282" s="921"/>
      <c r="K282" s="921"/>
      <c r="L282" s="921"/>
      <c r="M282" s="921"/>
      <c r="N282" s="921"/>
      <c r="O282" s="921"/>
      <c r="P282" s="921"/>
      <c r="Q282" s="921"/>
      <c r="R282" s="921"/>
      <c r="S282" s="921"/>
      <c r="T282" s="921"/>
      <c r="U282" s="921"/>
      <c r="V282" s="921"/>
      <c r="W282" s="921"/>
    </row>
    <row r="283" spans="1:23" ht="16.5" customHeight="1">
      <c r="A283" s="921"/>
      <c r="B283" s="921"/>
      <c r="C283" s="929"/>
      <c r="D283" s="921"/>
      <c r="E283" s="921"/>
      <c r="F283" s="921"/>
      <c r="G283" s="921"/>
      <c r="H283" s="921"/>
      <c r="I283" s="921"/>
      <c r="J283" s="921"/>
      <c r="K283" s="921"/>
      <c r="L283" s="921"/>
      <c r="M283" s="921"/>
      <c r="N283" s="921"/>
      <c r="O283" s="921"/>
      <c r="P283" s="921"/>
      <c r="Q283" s="921"/>
      <c r="R283" s="921"/>
      <c r="S283" s="921"/>
      <c r="T283" s="921"/>
      <c r="U283" s="921"/>
      <c r="V283" s="921"/>
      <c r="W283" s="921"/>
    </row>
    <row r="284" spans="1:23" ht="16.5" customHeight="1">
      <c r="A284" s="921"/>
      <c r="B284" s="921"/>
      <c r="C284" s="929"/>
      <c r="D284" s="921"/>
      <c r="E284" s="921"/>
      <c r="F284" s="921"/>
      <c r="G284" s="921"/>
      <c r="H284" s="921"/>
      <c r="I284" s="921"/>
      <c r="J284" s="921"/>
      <c r="K284" s="921"/>
      <c r="L284" s="921"/>
      <c r="M284" s="921"/>
      <c r="N284" s="921"/>
      <c r="O284" s="921"/>
      <c r="P284" s="921"/>
      <c r="Q284" s="921"/>
      <c r="R284" s="921"/>
      <c r="S284" s="921"/>
      <c r="T284" s="921"/>
      <c r="U284" s="921"/>
      <c r="V284" s="921"/>
      <c r="W284" s="921"/>
    </row>
    <row r="285" spans="1:23" ht="16.5" customHeight="1">
      <c r="A285" s="921"/>
      <c r="B285" s="921"/>
      <c r="C285" s="929"/>
      <c r="D285" s="921"/>
      <c r="E285" s="921"/>
      <c r="F285" s="921"/>
      <c r="G285" s="921"/>
      <c r="H285" s="921"/>
      <c r="I285" s="921"/>
      <c r="J285" s="921"/>
      <c r="K285" s="921"/>
      <c r="L285" s="921"/>
      <c r="M285" s="921"/>
      <c r="N285" s="921"/>
      <c r="O285" s="921"/>
      <c r="P285" s="921"/>
      <c r="Q285" s="921"/>
      <c r="R285" s="921"/>
      <c r="S285" s="921"/>
      <c r="T285" s="921"/>
      <c r="U285" s="921"/>
      <c r="V285" s="921"/>
      <c r="W285" s="921"/>
    </row>
    <row r="286" spans="1:23" ht="16.5" customHeight="1">
      <c r="A286" s="921"/>
      <c r="B286" s="921"/>
      <c r="C286" s="929"/>
      <c r="D286" s="921"/>
      <c r="E286" s="921"/>
      <c r="F286" s="921"/>
      <c r="G286" s="921"/>
      <c r="H286" s="921"/>
      <c r="I286" s="921"/>
      <c r="J286" s="921"/>
      <c r="K286" s="921"/>
      <c r="L286" s="921"/>
      <c r="M286" s="921"/>
      <c r="N286" s="921"/>
      <c r="O286" s="921"/>
      <c r="P286" s="921"/>
      <c r="Q286" s="921"/>
      <c r="R286" s="921"/>
      <c r="S286" s="921"/>
      <c r="T286" s="921"/>
      <c r="U286" s="921"/>
      <c r="V286" s="921"/>
      <c r="W286" s="921"/>
    </row>
    <row r="287" spans="1:23" ht="16.5" customHeight="1">
      <c r="A287" s="921"/>
      <c r="B287" s="921"/>
      <c r="C287" s="929"/>
      <c r="D287" s="921"/>
      <c r="E287" s="921"/>
      <c r="F287" s="921"/>
      <c r="G287" s="921"/>
      <c r="H287" s="921"/>
      <c r="I287" s="921"/>
      <c r="J287" s="921"/>
      <c r="K287" s="921"/>
      <c r="L287" s="921"/>
      <c r="M287" s="921"/>
      <c r="N287" s="921"/>
      <c r="O287" s="921"/>
      <c r="P287" s="921"/>
      <c r="Q287" s="921"/>
      <c r="R287" s="921"/>
      <c r="S287" s="921"/>
      <c r="T287" s="921"/>
      <c r="U287" s="921"/>
      <c r="V287" s="921"/>
      <c r="W287" s="921"/>
    </row>
    <row r="288" spans="1:23" ht="16.5" customHeight="1">
      <c r="A288" s="921"/>
      <c r="B288" s="921"/>
      <c r="C288" s="929"/>
      <c r="D288" s="921"/>
      <c r="E288" s="921"/>
      <c r="F288" s="921"/>
      <c r="G288" s="921"/>
      <c r="H288" s="921"/>
      <c r="I288" s="921"/>
      <c r="J288" s="921"/>
      <c r="K288" s="921"/>
      <c r="L288" s="921"/>
      <c r="M288" s="921"/>
      <c r="N288" s="921"/>
      <c r="O288" s="921"/>
      <c r="P288" s="921"/>
      <c r="Q288" s="921"/>
      <c r="R288" s="921"/>
      <c r="S288" s="921"/>
      <c r="T288" s="921"/>
      <c r="U288" s="921"/>
      <c r="V288" s="921"/>
      <c r="W288" s="921"/>
    </row>
    <row r="289" spans="1:23" ht="16.5" customHeight="1">
      <c r="A289" s="921"/>
      <c r="B289" s="921"/>
      <c r="C289" s="929"/>
      <c r="D289" s="921"/>
      <c r="E289" s="921"/>
      <c r="F289" s="921"/>
      <c r="G289" s="921"/>
      <c r="H289" s="921"/>
      <c r="I289" s="921"/>
      <c r="J289" s="921"/>
      <c r="K289" s="921"/>
      <c r="L289" s="921"/>
      <c r="M289" s="921"/>
      <c r="N289" s="921"/>
      <c r="O289" s="921"/>
      <c r="P289" s="921"/>
      <c r="Q289" s="921"/>
      <c r="R289" s="921"/>
      <c r="S289" s="921"/>
      <c r="T289" s="921"/>
      <c r="U289" s="921"/>
      <c r="V289" s="921"/>
      <c r="W289" s="921"/>
    </row>
    <row r="290" spans="1:23" ht="16.5" customHeight="1">
      <c r="A290" s="921"/>
      <c r="B290" s="921"/>
      <c r="C290" s="929"/>
      <c r="D290" s="921"/>
      <c r="E290" s="921"/>
      <c r="F290" s="921"/>
      <c r="G290" s="921"/>
      <c r="H290" s="921"/>
      <c r="I290" s="921"/>
      <c r="J290" s="921"/>
      <c r="K290" s="921"/>
      <c r="L290" s="921"/>
      <c r="M290" s="921"/>
      <c r="N290" s="921"/>
      <c r="O290" s="921"/>
      <c r="P290" s="921"/>
      <c r="Q290" s="921"/>
      <c r="R290" s="921"/>
      <c r="S290" s="921"/>
      <c r="T290" s="921"/>
      <c r="U290" s="921"/>
      <c r="V290" s="921"/>
      <c r="W290" s="921"/>
    </row>
    <row r="291" spans="1:23" ht="16.5" customHeight="1">
      <c r="A291" s="921"/>
      <c r="B291" s="921"/>
      <c r="C291" s="929"/>
      <c r="D291" s="921"/>
      <c r="E291" s="921"/>
      <c r="F291" s="921"/>
      <c r="G291" s="921"/>
      <c r="H291" s="921"/>
      <c r="I291" s="921"/>
      <c r="J291" s="921"/>
      <c r="K291" s="921"/>
      <c r="L291" s="921"/>
      <c r="M291" s="921"/>
      <c r="N291" s="921"/>
      <c r="O291" s="921"/>
      <c r="P291" s="921"/>
      <c r="Q291" s="921"/>
      <c r="R291" s="921"/>
      <c r="S291" s="921"/>
      <c r="T291" s="921"/>
      <c r="U291" s="921"/>
      <c r="V291" s="921"/>
      <c r="W291" s="921"/>
    </row>
    <row r="292" spans="1:23" ht="16.5" customHeight="1">
      <c r="A292" s="921"/>
      <c r="B292" s="921"/>
      <c r="C292" s="929"/>
      <c r="D292" s="921"/>
      <c r="E292" s="921"/>
      <c r="F292" s="921"/>
      <c r="G292" s="921"/>
      <c r="H292" s="921"/>
      <c r="I292" s="921"/>
      <c r="J292" s="921"/>
      <c r="K292" s="921"/>
      <c r="L292" s="921"/>
      <c r="M292" s="921"/>
      <c r="N292" s="921"/>
      <c r="O292" s="921"/>
      <c r="P292" s="921"/>
      <c r="Q292" s="921"/>
      <c r="R292" s="921"/>
      <c r="S292" s="921"/>
      <c r="T292" s="921"/>
      <c r="U292" s="921"/>
      <c r="V292" s="921"/>
      <c r="W292" s="921"/>
    </row>
    <row r="293" spans="1:23" ht="16.5" customHeight="1">
      <c r="A293" s="921"/>
      <c r="B293" s="921"/>
      <c r="C293" s="929"/>
      <c r="D293" s="921"/>
      <c r="E293" s="921"/>
      <c r="F293" s="921"/>
      <c r="G293" s="921"/>
      <c r="H293" s="921"/>
      <c r="I293" s="921"/>
      <c r="J293" s="921"/>
      <c r="K293" s="921"/>
      <c r="L293" s="921"/>
      <c r="M293" s="921"/>
      <c r="N293" s="921"/>
      <c r="O293" s="921"/>
      <c r="P293" s="921"/>
      <c r="Q293" s="921"/>
      <c r="R293" s="921"/>
      <c r="S293" s="921"/>
      <c r="T293" s="921"/>
      <c r="U293" s="921"/>
      <c r="V293" s="921"/>
      <c r="W293" s="921"/>
    </row>
    <row r="294" spans="1:23" ht="16.5" customHeight="1">
      <c r="A294" s="921"/>
      <c r="B294" s="921"/>
      <c r="C294" s="929"/>
      <c r="D294" s="921"/>
      <c r="E294" s="921"/>
      <c r="F294" s="921"/>
      <c r="G294" s="921"/>
      <c r="H294" s="921"/>
      <c r="I294" s="921"/>
      <c r="J294" s="921"/>
      <c r="K294" s="921"/>
      <c r="L294" s="921"/>
      <c r="M294" s="921"/>
      <c r="N294" s="921"/>
      <c r="O294" s="921"/>
      <c r="P294" s="921"/>
      <c r="Q294" s="921"/>
      <c r="R294" s="921"/>
      <c r="S294" s="921"/>
      <c r="T294" s="921"/>
      <c r="U294" s="921"/>
      <c r="V294" s="921"/>
      <c r="W294" s="921"/>
    </row>
    <row r="295" spans="1:23" ht="16.5" customHeight="1">
      <c r="A295" s="921"/>
      <c r="B295" s="921"/>
      <c r="C295" s="929"/>
      <c r="D295" s="921"/>
      <c r="E295" s="921"/>
      <c r="F295" s="921"/>
      <c r="G295" s="921"/>
      <c r="H295" s="921"/>
      <c r="I295" s="921"/>
      <c r="J295" s="921"/>
      <c r="K295" s="921"/>
      <c r="L295" s="921"/>
      <c r="M295" s="921"/>
      <c r="N295" s="921"/>
      <c r="O295" s="921"/>
      <c r="P295" s="921"/>
      <c r="Q295" s="921"/>
      <c r="R295" s="921"/>
      <c r="S295" s="921"/>
      <c r="T295" s="921"/>
      <c r="U295" s="921"/>
      <c r="V295" s="921"/>
      <c r="W295" s="921"/>
    </row>
    <row r="296" spans="1:23" ht="16.5" customHeight="1">
      <c r="A296" s="921"/>
      <c r="B296" s="921"/>
      <c r="C296" s="929"/>
      <c r="D296" s="921"/>
      <c r="E296" s="921"/>
      <c r="F296" s="921"/>
      <c r="G296" s="921"/>
      <c r="H296" s="921"/>
      <c r="I296" s="921"/>
      <c r="J296" s="921"/>
      <c r="K296" s="921"/>
      <c r="L296" s="921"/>
      <c r="M296" s="921"/>
      <c r="N296" s="921"/>
      <c r="O296" s="921"/>
      <c r="P296" s="921"/>
      <c r="Q296" s="921"/>
      <c r="R296" s="921"/>
      <c r="S296" s="921"/>
      <c r="T296" s="921"/>
      <c r="U296" s="921"/>
      <c r="V296" s="921"/>
      <c r="W296" s="921"/>
    </row>
    <row r="297" spans="1:23" ht="16.5" customHeight="1">
      <c r="A297" s="921"/>
      <c r="B297" s="921"/>
      <c r="C297" s="929"/>
      <c r="D297" s="921"/>
      <c r="E297" s="921"/>
      <c r="F297" s="921"/>
      <c r="G297" s="921"/>
      <c r="H297" s="921"/>
      <c r="I297" s="921"/>
      <c r="J297" s="921"/>
      <c r="K297" s="921"/>
      <c r="L297" s="921"/>
      <c r="M297" s="921"/>
      <c r="N297" s="921"/>
      <c r="O297" s="921"/>
      <c r="P297" s="921"/>
      <c r="Q297" s="921"/>
      <c r="R297" s="921"/>
      <c r="S297" s="921"/>
      <c r="T297" s="921"/>
      <c r="U297" s="921"/>
      <c r="V297" s="921"/>
      <c r="W297" s="921"/>
    </row>
    <row r="298" spans="1:23" ht="16.5" customHeight="1">
      <c r="A298" s="921"/>
      <c r="B298" s="921"/>
      <c r="C298" s="929"/>
      <c r="D298" s="921"/>
      <c r="E298" s="921"/>
      <c r="F298" s="921"/>
      <c r="G298" s="921"/>
      <c r="H298" s="921"/>
      <c r="I298" s="921"/>
      <c r="J298" s="921"/>
      <c r="K298" s="921"/>
      <c r="L298" s="921"/>
      <c r="M298" s="921"/>
      <c r="N298" s="921"/>
      <c r="O298" s="921"/>
      <c r="P298" s="921"/>
      <c r="Q298" s="921"/>
      <c r="R298" s="921"/>
      <c r="S298" s="921"/>
      <c r="T298" s="921"/>
      <c r="U298" s="921"/>
      <c r="V298" s="921"/>
      <c r="W298" s="921"/>
    </row>
    <row r="299" spans="1:23" ht="16.5" customHeight="1">
      <c r="A299" s="921"/>
      <c r="B299" s="921"/>
      <c r="C299" s="929"/>
      <c r="D299" s="921"/>
      <c r="E299" s="921"/>
      <c r="F299" s="921"/>
      <c r="G299" s="921"/>
      <c r="H299" s="921"/>
      <c r="I299" s="921"/>
      <c r="J299" s="921"/>
      <c r="K299" s="921"/>
      <c r="L299" s="921"/>
      <c r="M299" s="921"/>
      <c r="N299" s="921"/>
      <c r="O299" s="921"/>
      <c r="P299" s="921"/>
      <c r="Q299" s="921"/>
      <c r="R299" s="921"/>
      <c r="S299" s="921"/>
      <c r="T299" s="921"/>
      <c r="U299" s="921"/>
      <c r="V299" s="921"/>
      <c r="W299" s="921"/>
    </row>
    <row r="300" spans="1:23" ht="16.5" customHeight="1">
      <c r="A300" s="921"/>
      <c r="B300" s="921"/>
      <c r="C300" s="929"/>
      <c r="D300" s="921"/>
      <c r="E300" s="921"/>
      <c r="F300" s="921"/>
      <c r="G300" s="921"/>
      <c r="H300" s="921"/>
      <c r="I300" s="921"/>
      <c r="J300" s="921"/>
      <c r="K300" s="921"/>
      <c r="L300" s="921"/>
      <c r="M300" s="921"/>
      <c r="N300" s="921"/>
      <c r="O300" s="921"/>
      <c r="P300" s="921"/>
      <c r="Q300" s="921"/>
      <c r="R300" s="921"/>
      <c r="S300" s="921"/>
      <c r="T300" s="921"/>
      <c r="U300" s="921"/>
      <c r="V300" s="921"/>
      <c r="W300" s="921"/>
    </row>
    <row r="301" spans="1:23" ht="16.5" customHeight="1">
      <c r="A301" s="921"/>
      <c r="B301" s="921"/>
      <c r="C301" s="929"/>
      <c r="D301" s="921"/>
      <c r="E301" s="921"/>
      <c r="F301" s="921"/>
      <c r="G301" s="921"/>
      <c r="H301" s="921"/>
      <c r="I301" s="921"/>
      <c r="J301" s="921"/>
      <c r="K301" s="921"/>
      <c r="L301" s="921"/>
      <c r="M301" s="921"/>
      <c r="N301" s="921"/>
      <c r="O301" s="921"/>
      <c r="P301" s="921"/>
      <c r="Q301" s="921"/>
      <c r="R301" s="921"/>
      <c r="S301" s="921"/>
      <c r="T301" s="921"/>
      <c r="U301" s="921"/>
      <c r="V301" s="921"/>
      <c r="W301" s="921"/>
    </row>
    <row r="302" spans="1:23" ht="16.5" customHeight="1">
      <c r="A302" s="921"/>
      <c r="B302" s="921"/>
      <c r="C302" s="929"/>
      <c r="D302" s="921"/>
      <c r="E302" s="921"/>
      <c r="F302" s="921"/>
      <c r="G302" s="921"/>
      <c r="H302" s="921"/>
      <c r="I302" s="921"/>
      <c r="J302" s="921"/>
      <c r="K302" s="921"/>
      <c r="L302" s="921"/>
      <c r="M302" s="921"/>
      <c r="N302" s="921"/>
      <c r="O302" s="921"/>
      <c r="P302" s="921"/>
      <c r="Q302" s="921"/>
      <c r="R302" s="921"/>
      <c r="S302" s="921"/>
      <c r="T302" s="921"/>
      <c r="U302" s="921"/>
      <c r="V302" s="921"/>
      <c r="W302" s="921"/>
    </row>
    <row r="303" spans="1:23" ht="16.5" customHeight="1">
      <c r="A303" s="921"/>
      <c r="B303" s="921"/>
      <c r="C303" s="929"/>
      <c r="D303" s="921"/>
      <c r="E303" s="921"/>
      <c r="F303" s="921"/>
      <c r="G303" s="921"/>
      <c r="H303" s="921"/>
      <c r="I303" s="921"/>
      <c r="J303" s="921"/>
      <c r="K303" s="921"/>
      <c r="L303" s="921"/>
      <c r="M303" s="921"/>
      <c r="N303" s="921"/>
      <c r="O303" s="921"/>
      <c r="P303" s="921"/>
      <c r="Q303" s="921"/>
      <c r="R303" s="921"/>
      <c r="S303" s="921"/>
      <c r="T303" s="921"/>
      <c r="U303" s="921"/>
      <c r="V303" s="921"/>
      <c r="W303" s="921"/>
    </row>
    <row r="304" spans="1:23" ht="16.5" customHeight="1">
      <c r="A304" s="921"/>
      <c r="B304" s="921"/>
      <c r="C304" s="929"/>
      <c r="D304" s="921"/>
      <c r="E304" s="921"/>
      <c r="F304" s="921"/>
      <c r="G304" s="921"/>
      <c r="H304" s="921"/>
      <c r="I304" s="921"/>
      <c r="J304" s="921"/>
      <c r="K304" s="921"/>
      <c r="L304" s="921"/>
      <c r="M304" s="921"/>
      <c r="N304" s="921"/>
      <c r="O304" s="921"/>
      <c r="P304" s="921"/>
      <c r="Q304" s="921"/>
      <c r="R304" s="921"/>
      <c r="S304" s="921"/>
      <c r="T304" s="921"/>
      <c r="U304" s="921"/>
      <c r="V304" s="921"/>
      <c r="W304" s="921"/>
    </row>
    <row r="305" spans="1:23" ht="16.5" customHeight="1">
      <c r="A305" s="921"/>
      <c r="B305" s="921"/>
      <c r="C305" s="929"/>
      <c r="D305" s="921"/>
      <c r="E305" s="921"/>
      <c r="F305" s="921"/>
      <c r="G305" s="921"/>
      <c r="H305" s="921"/>
      <c r="I305" s="921"/>
      <c r="J305" s="921"/>
      <c r="K305" s="921"/>
      <c r="L305" s="921"/>
      <c r="M305" s="921"/>
      <c r="N305" s="921"/>
      <c r="O305" s="921"/>
      <c r="P305" s="921"/>
      <c r="Q305" s="921"/>
      <c r="R305" s="921"/>
      <c r="S305" s="921"/>
      <c r="T305" s="921"/>
      <c r="U305" s="921"/>
      <c r="V305" s="921"/>
      <c r="W305" s="921"/>
    </row>
    <row r="306" spans="1:23" ht="16.5" customHeight="1">
      <c r="A306" s="921"/>
      <c r="B306" s="921"/>
      <c r="C306" s="929"/>
      <c r="D306" s="921"/>
      <c r="E306" s="921"/>
      <c r="F306" s="921"/>
      <c r="G306" s="921"/>
      <c r="H306" s="921"/>
      <c r="I306" s="921"/>
      <c r="J306" s="921"/>
      <c r="K306" s="921"/>
      <c r="L306" s="921"/>
      <c r="M306" s="921"/>
      <c r="N306" s="921"/>
      <c r="O306" s="921"/>
      <c r="P306" s="921"/>
      <c r="Q306" s="921"/>
      <c r="R306" s="921"/>
      <c r="S306" s="921"/>
      <c r="T306" s="921"/>
      <c r="U306" s="921"/>
      <c r="V306" s="921"/>
      <c r="W306" s="921"/>
    </row>
    <row r="307" spans="1:23" ht="16.5" customHeight="1">
      <c r="A307" s="921"/>
      <c r="B307" s="921"/>
      <c r="C307" s="929"/>
      <c r="D307" s="921"/>
      <c r="E307" s="921"/>
      <c r="F307" s="921"/>
      <c r="G307" s="921"/>
      <c r="H307" s="921"/>
      <c r="I307" s="921"/>
      <c r="J307" s="921"/>
      <c r="K307" s="921"/>
      <c r="L307" s="921"/>
      <c r="M307" s="921"/>
      <c r="N307" s="921"/>
      <c r="O307" s="921"/>
      <c r="P307" s="921"/>
      <c r="Q307" s="921"/>
      <c r="R307" s="921"/>
      <c r="S307" s="921"/>
      <c r="T307" s="921"/>
      <c r="U307" s="921"/>
      <c r="V307" s="921"/>
      <c r="W307" s="921"/>
    </row>
    <row r="308" spans="1:23" ht="16.5" customHeight="1">
      <c r="A308" s="921"/>
      <c r="B308" s="921"/>
      <c r="C308" s="929"/>
      <c r="D308" s="921"/>
      <c r="E308" s="921"/>
      <c r="F308" s="921"/>
      <c r="G308" s="921"/>
      <c r="H308" s="921"/>
      <c r="I308" s="921"/>
      <c r="J308" s="921"/>
      <c r="K308" s="921"/>
      <c r="L308" s="921"/>
      <c r="M308" s="921"/>
      <c r="N308" s="921"/>
      <c r="O308" s="921"/>
      <c r="P308" s="921"/>
      <c r="Q308" s="921"/>
      <c r="R308" s="921"/>
      <c r="S308" s="921"/>
      <c r="T308" s="921"/>
      <c r="U308" s="921"/>
      <c r="V308" s="921"/>
      <c r="W308" s="921"/>
    </row>
    <row r="309" spans="1:23" ht="16.5" customHeight="1">
      <c r="A309" s="921"/>
      <c r="B309" s="921"/>
      <c r="C309" s="929"/>
      <c r="D309" s="921"/>
      <c r="E309" s="921"/>
      <c r="F309" s="921"/>
      <c r="G309" s="921"/>
      <c r="H309" s="921"/>
      <c r="I309" s="921"/>
      <c r="J309" s="921"/>
      <c r="K309" s="921"/>
      <c r="L309" s="921"/>
      <c r="M309" s="921"/>
      <c r="N309" s="921"/>
      <c r="O309" s="921"/>
      <c r="P309" s="921"/>
      <c r="Q309" s="921"/>
      <c r="R309" s="921"/>
      <c r="S309" s="921"/>
      <c r="T309" s="921"/>
      <c r="U309" s="921"/>
      <c r="V309" s="921"/>
      <c r="W309" s="921"/>
    </row>
    <row r="310" spans="1:23" ht="16.5" customHeight="1">
      <c r="A310" s="921"/>
      <c r="B310" s="921"/>
      <c r="C310" s="929"/>
      <c r="D310" s="921"/>
      <c r="E310" s="921"/>
      <c r="F310" s="921"/>
      <c r="G310" s="921"/>
      <c r="H310" s="921"/>
      <c r="I310" s="921"/>
      <c r="J310" s="921"/>
      <c r="K310" s="921"/>
      <c r="L310" s="921"/>
      <c r="M310" s="921"/>
      <c r="N310" s="921"/>
      <c r="O310" s="921"/>
      <c r="P310" s="921"/>
      <c r="Q310" s="921"/>
      <c r="R310" s="921"/>
      <c r="S310" s="921"/>
      <c r="T310" s="921"/>
      <c r="U310" s="921"/>
      <c r="V310" s="921"/>
      <c r="W310" s="921"/>
    </row>
    <row r="311" spans="1:23" ht="16.5" customHeight="1">
      <c r="A311" s="921"/>
      <c r="B311" s="921"/>
      <c r="C311" s="929"/>
      <c r="D311" s="921"/>
      <c r="E311" s="921"/>
      <c r="F311" s="921"/>
      <c r="G311" s="921"/>
      <c r="H311" s="921"/>
      <c r="I311" s="921"/>
      <c r="J311" s="921"/>
      <c r="K311" s="921"/>
      <c r="L311" s="921"/>
      <c r="M311" s="921"/>
      <c r="N311" s="921"/>
      <c r="O311" s="921"/>
      <c r="P311" s="921"/>
      <c r="Q311" s="921"/>
      <c r="R311" s="921"/>
      <c r="S311" s="921"/>
      <c r="T311" s="921"/>
      <c r="U311" s="921"/>
      <c r="V311" s="921"/>
      <c r="W311" s="921"/>
    </row>
    <row r="312" spans="1:23" ht="16.5" customHeight="1">
      <c r="A312" s="921"/>
      <c r="B312" s="921"/>
      <c r="C312" s="929"/>
      <c r="D312" s="921"/>
      <c r="E312" s="921"/>
      <c r="F312" s="921"/>
      <c r="G312" s="921"/>
      <c r="H312" s="921"/>
      <c r="I312" s="921"/>
      <c r="J312" s="921"/>
      <c r="K312" s="921"/>
      <c r="L312" s="921"/>
      <c r="M312" s="921"/>
      <c r="N312" s="921"/>
      <c r="O312" s="921"/>
      <c r="P312" s="921"/>
      <c r="Q312" s="921"/>
      <c r="R312" s="921"/>
      <c r="S312" s="921"/>
      <c r="T312" s="921"/>
      <c r="U312" s="921"/>
      <c r="V312" s="921"/>
      <c r="W312" s="921"/>
    </row>
    <row r="313" spans="1:23" ht="16.5" customHeight="1">
      <c r="A313" s="921"/>
      <c r="B313" s="921"/>
      <c r="C313" s="929"/>
      <c r="D313" s="921"/>
      <c r="E313" s="921"/>
      <c r="F313" s="921"/>
      <c r="G313" s="921"/>
      <c r="H313" s="921"/>
      <c r="I313" s="921"/>
      <c r="J313" s="921"/>
      <c r="K313" s="921"/>
      <c r="L313" s="921"/>
      <c r="M313" s="921"/>
      <c r="N313" s="921"/>
      <c r="O313" s="921"/>
      <c r="P313" s="921"/>
      <c r="Q313" s="921"/>
      <c r="R313" s="921"/>
      <c r="S313" s="921"/>
      <c r="T313" s="921"/>
      <c r="U313" s="921"/>
      <c r="V313" s="921"/>
      <c r="W313" s="921"/>
    </row>
    <row r="314" spans="1:23" ht="16.5" customHeight="1">
      <c r="A314" s="921"/>
      <c r="B314" s="921"/>
      <c r="C314" s="929"/>
      <c r="D314" s="921"/>
      <c r="E314" s="921"/>
      <c r="F314" s="921"/>
      <c r="G314" s="921"/>
      <c r="H314" s="921"/>
      <c r="I314" s="921"/>
      <c r="J314" s="921"/>
      <c r="K314" s="921"/>
      <c r="L314" s="921"/>
      <c r="M314" s="921"/>
      <c r="N314" s="921"/>
      <c r="O314" s="921"/>
      <c r="P314" s="921"/>
      <c r="Q314" s="921"/>
      <c r="R314" s="921"/>
      <c r="S314" s="921"/>
      <c r="T314" s="921"/>
      <c r="U314" s="921"/>
      <c r="V314" s="921"/>
      <c r="W314" s="921"/>
    </row>
    <row r="315" spans="1:23" ht="16.5" customHeight="1">
      <c r="A315" s="921"/>
      <c r="B315" s="921"/>
      <c r="C315" s="929"/>
      <c r="D315" s="921"/>
      <c r="E315" s="921"/>
      <c r="F315" s="921"/>
      <c r="G315" s="921"/>
      <c r="H315" s="921"/>
      <c r="I315" s="921"/>
      <c r="J315" s="921"/>
      <c r="K315" s="921"/>
      <c r="L315" s="921"/>
      <c r="M315" s="921"/>
      <c r="N315" s="921"/>
      <c r="O315" s="921"/>
      <c r="P315" s="921"/>
      <c r="Q315" s="921"/>
      <c r="R315" s="921"/>
      <c r="S315" s="921"/>
      <c r="T315" s="921"/>
      <c r="U315" s="921"/>
      <c r="V315" s="921"/>
      <c r="W315" s="921"/>
    </row>
    <row r="316" spans="1:23" ht="16.5" customHeight="1">
      <c r="A316" s="921"/>
      <c r="B316" s="921"/>
      <c r="C316" s="929"/>
      <c r="D316" s="921"/>
      <c r="E316" s="921"/>
      <c r="F316" s="921"/>
      <c r="G316" s="921"/>
      <c r="H316" s="921"/>
      <c r="I316" s="921"/>
      <c r="J316" s="921"/>
      <c r="K316" s="921"/>
      <c r="L316" s="921"/>
      <c r="M316" s="921"/>
      <c r="N316" s="921"/>
      <c r="O316" s="921"/>
      <c r="P316" s="921"/>
      <c r="Q316" s="921"/>
      <c r="R316" s="921"/>
      <c r="S316" s="921"/>
      <c r="T316" s="921"/>
      <c r="U316" s="921"/>
      <c r="V316" s="921"/>
      <c r="W316" s="921"/>
    </row>
    <row r="317" spans="1:23" ht="16.5" customHeight="1">
      <c r="A317" s="921"/>
      <c r="B317" s="921"/>
      <c r="C317" s="929"/>
      <c r="D317" s="921"/>
      <c r="E317" s="921"/>
      <c r="F317" s="921"/>
      <c r="G317" s="921"/>
      <c r="H317" s="921"/>
      <c r="I317" s="921"/>
      <c r="J317" s="921"/>
      <c r="K317" s="921"/>
      <c r="L317" s="921"/>
      <c r="M317" s="921"/>
      <c r="N317" s="921"/>
      <c r="O317" s="921"/>
      <c r="P317" s="921"/>
      <c r="Q317" s="921"/>
      <c r="R317" s="921"/>
      <c r="S317" s="921"/>
      <c r="T317" s="921"/>
      <c r="U317" s="921"/>
      <c r="V317" s="921"/>
      <c r="W317" s="921"/>
    </row>
    <row r="318" spans="1:23" ht="16.5" customHeight="1">
      <c r="A318" s="921"/>
      <c r="B318" s="921"/>
      <c r="C318" s="929"/>
      <c r="D318" s="921"/>
      <c r="E318" s="921"/>
      <c r="F318" s="921"/>
      <c r="G318" s="921"/>
      <c r="H318" s="921"/>
      <c r="I318" s="921"/>
      <c r="J318" s="921"/>
      <c r="K318" s="921"/>
      <c r="L318" s="921"/>
      <c r="M318" s="921"/>
      <c r="N318" s="921"/>
      <c r="O318" s="921"/>
      <c r="P318" s="921"/>
      <c r="Q318" s="921"/>
      <c r="R318" s="921"/>
      <c r="S318" s="921"/>
      <c r="T318" s="921"/>
      <c r="U318" s="921"/>
      <c r="V318" s="921"/>
      <c r="W318" s="921"/>
    </row>
    <row r="319" spans="1:23" ht="16.5" customHeight="1">
      <c r="A319" s="921"/>
      <c r="B319" s="921"/>
      <c r="C319" s="929"/>
      <c r="D319" s="921"/>
      <c r="E319" s="921"/>
      <c r="F319" s="921"/>
      <c r="G319" s="921"/>
      <c r="H319" s="921"/>
      <c r="I319" s="921"/>
      <c r="J319" s="921"/>
      <c r="K319" s="921"/>
      <c r="L319" s="921"/>
      <c r="M319" s="921"/>
      <c r="N319" s="921"/>
      <c r="O319" s="921"/>
      <c r="P319" s="921"/>
      <c r="Q319" s="921"/>
      <c r="R319" s="921"/>
      <c r="S319" s="921"/>
      <c r="T319" s="921"/>
      <c r="U319" s="921"/>
      <c r="V319" s="921"/>
      <c r="W319" s="921"/>
    </row>
    <row r="320" spans="1:23" ht="16.5" customHeight="1">
      <c r="A320" s="921"/>
      <c r="B320" s="921"/>
      <c r="C320" s="929"/>
      <c r="D320" s="921"/>
      <c r="E320" s="921"/>
      <c r="F320" s="921"/>
      <c r="G320" s="921"/>
      <c r="H320" s="921"/>
      <c r="I320" s="921"/>
      <c r="J320" s="921"/>
      <c r="K320" s="921"/>
      <c r="L320" s="921"/>
      <c r="M320" s="921"/>
      <c r="N320" s="921"/>
      <c r="O320" s="921"/>
      <c r="P320" s="921"/>
      <c r="Q320" s="921"/>
      <c r="R320" s="921"/>
      <c r="S320" s="921"/>
      <c r="T320" s="921"/>
      <c r="U320" s="921"/>
      <c r="V320" s="921"/>
      <c r="W320" s="921"/>
    </row>
    <row r="321" spans="1:23" ht="16.5" customHeight="1">
      <c r="A321" s="921"/>
      <c r="B321" s="921"/>
      <c r="C321" s="929"/>
      <c r="D321" s="921"/>
      <c r="E321" s="921"/>
      <c r="F321" s="921"/>
      <c r="G321" s="921"/>
      <c r="H321" s="921"/>
      <c r="I321" s="921"/>
      <c r="J321" s="921"/>
      <c r="K321" s="921"/>
      <c r="L321" s="921"/>
      <c r="M321" s="921"/>
      <c r="N321" s="921"/>
      <c r="O321" s="921"/>
      <c r="P321" s="921"/>
      <c r="Q321" s="921"/>
      <c r="R321" s="921"/>
      <c r="S321" s="921"/>
      <c r="T321" s="921"/>
      <c r="U321" s="921"/>
      <c r="V321" s="921"/>
      <c r="W321" s="921"/>
    </row>
    <row r="322" spans="1:23" ht="16.5" customHeight="1">
      <c r="A322" s="921"/>
      <c r="B322" s="921"/>
      <c r="C322" s="929"/>
      <c r="D322" s="921"/>
      <c r="E322" s="921"/>
      <c r="F322" s="921"/>
      <c r="G322" s="921"/>
      <c r="H322" s="921"/>
      <c r="I322" s="921"/>
      <c r="J322" s="921"/>
      <c r="K322" s="921"/>
      <c r="L322" s="921"/>
      <c r="M322" s="921"/>
      <c r="N322" s="921"/>
      <c r="O322" s="921"/>
      <c r="P322" s="921"/>
      <c r="Q322" s="921"/>
      <c r="R322" s="921"/>
      <c r="S322" s="921"/>
      <c r="T322" s="921"/>
      <c r="U322" s="921"/>
      <c r="V322" s="921"/>
      <c r="W322" s="921"/>
    </row>
    <row r="323" spans="1:23" ht="16.5" customHeight="1">
      <c r="A323" s="921"/>
      <c r="B323" s="921"/>
      <c r="C323" s="929"/>
      <c r="D323" s="921"/>
      <c r="E323" s="921"/>
      <c r="F323" s="921"/>
      <c r="G323" s="921"/>
      <c r="H323" s="921"/>
      <c r="I323" s="921"/>
      <c r="J323" s="921"/>
      <c r="K323" s="921"/>
      <c r="L323" s="921"/>
      <c r="M323" s="921"/>
      <c r="N323" s="921"/>
      <c r="O323" s="921"/>
      <c r="P323" s="921"/>
      <c r="Q323" s="921"/>
      <c r="R323" s="921"/>
      <c r="S323" s="921"/>
      <c r="T323" s="921"/>
      <c r="U323" s="921"/>
      <c r="V323" s="921"/>
      <c r="W323" s="921"/>
    </row>
    <row r="324" spans="1:23" ht="16.5" customHeight="1">
      <c r="A324" s="921"/>
      <c r="B324" s="921"/>
      <c r="C324" s="929"/>
      <c r="D324" s="921"/>
      <c r="E324" s="921"/>
      <c r="F324" s="921"/>
      <c r="G324" s="921"/>
      <c r="H324" s="921"/>
      <c r="I324" s="921"/>
      <c r="J324" s="921"/>
      <c r="K324" s="921"/>
      <c r="L324" s="921"/>
      <c r="M324" s="921"/>
      <c r="N324" s="921"/>
      <c r="O324" s="921"/>
      <c r="P324" s="921"/>
      <c r="Q324" s="921"/>
      <c r="R324" s="921"/>
      <c r="S324" s="921"/>
      <c r="T324" s="921"/>
      <c r="U324" s="921"/>
      <c r="V324" s="921"/>
      <c r="W324" s="921"/>
    </row>
    <row r="325" spans="1:23" ht="16.5" customHeight="1">
      <c r="A325" s="921"/>
      <c r="B325" s="921"/>
      <c r="C325" s="929"/>
      <c r="D325" s="921"/>
      <c r="E325" s="921"/>
      <c r="F325" s="921"/>
      <c r="G325" s="921"/>
      <c r="H325" s="921"/>
      <c r="I325" s="921"/>
      <c r="J325" s="921"/>
      <c r="K325" s="921"/>
      <c r="L325" s="921"/>
      <c r="M325" s="921"/>
      <c r="N325" s="921"/>
      <c r="O325" s="921"/>
      <c r="P325" s="921"/>
      <c r="Q325" s="921"/>
      <c r="R325" s="921"/>
      <c r="S325" s="921"/>
      <c r="T325" s="921"/>
      <c r="U325" s="921"/>
      <c r="V325" s="921"/>
      <c r="W325" s="921"/>
    </row>
    <row r="326" spans="1:23" ht="16.5" customHeight="1">
      <c r="A326" s="921"/>
      <c r="B326" s="921"/>
      <c r="C326" s="929"/>
      <c r="D326" s="921"/>
      <c r="E326" s="921"/>
      <c r="F326" s="921"/>
      <c r="G326" s="921"/>
      <c r="H326" s="921"/>
      <c r="I326" s="921"/>
      <c r="J326" s="921"/>
      <c r="K326" s="921"/>
      <c r="L326" s="921"/>
      <c r="M326" s="921"/>
      <c r="N326" s="921"/>
      <c r="O326" s="921"/>
      <c r="P326" s="921"/>
      <c r="Q326" s="921"/>
      <c r="R326" s="921"/>
      <c r="S326" s="921"/>
      <c r="T326" s="921"/>
      <c r="U326" s="921"/>
      <c r="V326" s="921"/>
      <c r="W326" s="921"/>
    </row>
    <row r="327" spans="1:23" ht="16.5" customHeight="1">
      <c r="A327" s="921"/>
      <c r="B327" s="921"/>
      <c r="C327" s="929"/>
      <c r="D327" s="921"/>
      <c r="E327" s="921"/>
      <c r="F327" s="921"/>
      <c r="G327" s="921"/>
      <c r="H327" s="921"/>
      <c r="I327" s="921"/>
      <c r="J327" s="921"/>
      <c r="K327" s="921"/>
      <c r="L327" s="921"/>
      <c r="M327" s="921"/>
      <c r="N327" s="921"/>
      <c r="O327" s="921"/>
      <c r="P327" s="921"/>
      <c r="Q327" s="921"/>
      <c r="R327" s="921"/>
      <c r="S327" s="921"/>
      <c r="T327" s="921"/>
      <c r="U327" s="921"/>
      <c r="V327" s="921"/>
      <c r="W327" s="921"/>
    </row>
    <row r="328" spans="1:23" ht="16.5" customHeight="1">
      <c r="A328" s="921"/>
      <c r="B328" s="921"/>
      <c r="C328" s="929"/>
      <c r="D328" s="921"/>
      <c r="E328" s="921"/>
      <c r="F328" s="921"/>
      <c r="G328" s="921"/>
      <c r="H328" s="921"/>
      <c r="I328" s="921"/>
      <c r="J328" s="921"/>
      <c r="K328" s="921"/>
      <c r="L328" s="921"/>
      <c r="M328" s="921"/>
      <c r="N328" s="921"/>
      <c r="O328" s="921"/>
      <c r="P328" s="921"/>
      <c r="Q328" s="921"/>
      <c r="R328" s="921"/>
      <c r="S328" s="921"/>
      <c r="T328" s="921"/>
      <c r="U328" s="921"/>
      <c r="V328" s="921"/>
      <c r="W328" s="921"/>
    </row>
    <row r="329" spans="1:23" ht="16.5" customHeight="1">
      <c r="A329" s="921"/>
      <c r="B329" s="921"/>
      <c r="C329" s="929"/>
      <c r="D329" s="921"/>
      <c r="E329" s="921"/>
      <c r="F329" s="921"/>
      <c r="G329" s="921"/>
      <c r="H329" s="921"/>
      <c r="I329" s="921"/>
      <c r="J329" s="921"/>
      <c r="K329" s="921"/>
      <c r="L329" s="921"/>
      <c r="M329" s="921"/>
      <c r="N329" s="921"/>
      <c r="O329" s="921"/>
      <c r="P329" s="921"/>
      <c r="Q329" s="921"/>
      <c r="R329" s="921"/>
      <c r="S329" s="921"/>
      <c r="T329" s="921"/>
      <c r="U329" s="921"/>
      <c r="V329" s="921"/>
      <c r="W329" s="921"/>
    </row>
    <row r="330" spans="1:23" ht="16.5" customHeight="1">
      <c r="A330" s="921"/>
      <c r="B330" s="921"/>
      <c r="C330" s="929"/>
      <c r="D330" s="921"/>
      <c r="E330" s="921"/>
      <c r="F330" s="921"/>
      <c r="G330" s="921"/>
      <c r="H330" s="921"/>
      <c r="I330" s="921"/>
      <c r="J330" s="921"/>
      <c r="K330" s="921"/>
      <c r="L330" s="921"/>
      <c r="M330" s="921"/>
      <c r="N330" s="921"/>
      <c r="O330" s="921"/>
      <c r="P330" s="921"/>
      <c r="Q330" s="921"/>
      <c r="R330" s="921"/>
      <c r="S330" s="921"/>
      <c r="T330" s="921"/>
      <c r="U330" s="921"/>
      <c r="V330" s="921"/>
      <c r="W330" s="921"/>
    </row>
    <row r="331" spans="1:23" ht="16.5" customHeight="1">
      <c r="A331" s="921"/>
      <c r="B331" s="921"/>
      <c r="C331" s="929"/>
      <c r="D331" s="921"/>
      <c r="E331" s="921"/>
      <c r="F331" s="921"/>
      <c r="G331" s="921"/>
      <c r="H331" s="921"/>
      <c r="I331" s="921"/>
      <c r="J331" s="921"/>
      <c r="K331" s="921"/>
      <c r="L331" s="921"/>
      <c r="M331" s="921"/>
      <c r="N331" s="921"/>
      <c r="O331" s="921"/>
      <c r="P331" s="921"/>
      <c r="Q331" s="921"/>
      <c r="R331" s="921"/>
      <c r="S331" s="921"/>
      <c r="T331" s="921"/>
      <c r="U331" s="921"/>
      <c r="V331" s="921"/>
      <c r="W331" s="921"/>
    </row>
    <row r="332" spans="1:23" ht="16.5" customHeight="1">
      <c r="A332" s="921"/>
      <c r="B332" s="921"/>
      <c r="C332" s="929"/>
      <c r="D332" s="921"/>
      <c r="E332" s="921"/>
      <c r="F332" s="921"/>
      <c r="G332" s="921"/>
      <c r="H332" s="921"/>
      <c r="I332" s="921"/>
      <c r="J332" s="921"/>
      <c r="K332" s="921"/>
      <c r="L332" s="921"/>
      <c r="M332" s="921"/>
      <c r="N332" s="921"/>
      <c r="O332" s="921"/>
      <c r="P332" s="921"/>
      <c r="Q332" s="921"/>
      <c r="R332" s="921"/>
      <c r="S332" s="921"/>
      <c r="T332" s="921"/>
      <c r="U332" s="921"/>
      <c r="V332" s="921"/>
      <c r="W332" s="921"/>
    </row>
    <row r="333" spans="1:23" ht="16.5" customHeight="1">
      <c r="A333" s="921"/>
      <c r="B333" s="921"/>
      <c r="C333" s="929"/>
      <c r="D333" s="921"/>
      <c r="E333" s="921"/>
      <c r="F333" s="921"/>
      <c r="G333" s="921"/>
      <c r="H333" s="921"/>
      <c r="I333" s="921"/>
      <c r="J333" s="921"/>
      <c r="K333" s="921"/>
      <c r="L333" s="921"/>
      <c r="M333" s="921"/>
      <c r="N333" s="921"/>
      <c r="O333" s="921"/>
      <c r="P333" s="921"/>
      <c r="Q333" s="921"/>
      <c r="R333" s="921"/>
      <c r="S333" s="921"/>
      <c r="T333" s="921"/>
      <c r="U333" s="921"/>
      <c r="V333" s="921"/>
      <c r="W333" s="921"/>
    </row>
    <row r="334" spans="1:23" ht="16.5" customHeight="1">
      <c r="A334" s="921"/>
      <c r="B334" s="921"/>
      <c r="C334" s="929"/>
      <c r="D334" s="921"/>
      <c r="E334" s="921"/>
      <c r="F334" s="921"/>
      <c r="G334" s="921"/>
      <c r="H334" s="921"/>
      <c r="I334" s="921"/>
      <c r="J334" s="921"/>
      <c r="K334" s="921"/>
      <c r="L334" s="921"/>
      <c r="M334" s="921"/>
      <c r="N334" s="921"/>
      <c r="O334" s="921"/>
      <c r="P334" s="921"/>
      <c r="Q334" s="921"/>
      <c r="R334" s="921"/>
      <c r="S334" s="921"/>
      <c r="T334" s="921"/>
      <c r="U334" s="921"/>
      <c r="V334" s="921"/>
      <c r="W334" s="921"/>
    </row>
    <row r="335" spans="1:23" ht="16.5" customHeight="1">
      <c r="A335" s="921"/>
      <c r="B335" s="921"/>
      <c r="C335" s="929"/>
      <c r="D335" s="921"/>
      <c r="E335" s="921"/>
      <c r="F335" s="921"/>
      <c r="G335" s="921"/>
      <c r="H335" s="921"/>
      <c r="I335" s="921"/>
      <c r="J335" s="921"/>
      <c r="K335" s="921"/>
      <c r="L335" s="921"/>
      <c r="M335" s="921"/>
      <c r="N335" s="921"/>
      <c r="O335" s="921"/>
      <c r="P335" s="921"/>
      <c r="Q335" s="921"/>
      <c r="R335" s="921"/>
      <c r="S335" s="921"/>
      <c r="T335" s="921"/>
      <c r="U335" s="921"/>
      <c r="V335" s="921"/>
      <c r="W335" s="921"/>
    </row>
    <row r="336" spans="1:23" ht="16.5" customHeight="1">
      <c r="A336" s="921"/>
      <c r="B336" s="921"/>
      <c r="C336" s="929"/>
      <c r="D336" s="921"/>
      <c r="E336" s="921"/>
      <c r="F336" s="921"/>
      <c r="G336" s="921"/>
      <c r="H336" s="921"/>
      <c r="I336" s="921"/>
      <c r="J336" s="921"/>
      <c r="K336" s="921"/>
      <c r="L336" s="921"/>
      <c r="M336" s="921"/>
      <c r="N336" s="921"/>
      <c r="O336" s="921"/>
      <c r="P336" s="921"/>
      <c r="Q336" s="921"/>
      <c r="R336" s="921"/>
      <c r="S336" s="921"/>
      <c r="T336" s="921"/>
      <c r="U336" s="921"/>
      <c r="V336" s="921"/>
      <c r="W336" s="921"/>
    </row>
    <row r="337" spans="1:23" ht="16.5" customHeight="1">
      <c r="A337" s="921"/>
      <c r="B337" s="921"/>
      <c r="C337" s="929"/>
      <c r="D337" s="921"/>
      <c r="E337" s="921"/>
      <c r="F337" s="921"/>
      <c r="G337" s="921"/>
      <c r="H337" s="921"/>
      <c r="I337" s="921"/>
      <c r="J337" s="921"/>
      <c r="K337" s="921"/>
      <c r="L337" s="921"/>
      <c r="M337" s="921"/>
      <c r="N337" s="921"/>
      <c r="O337" s="921"/>
      <c r="P337" s="921"/>
      <c r="Q337" s="921"/>
      <c r="R337" s="921"/>
      <c r="S337" s="921"/>
      <c r="T337" s="921"/>
      <c r="U337" s="921"/>
      <c r="V337" s="921"/>
      <c r="W337" s="921"/>
    </row>
    <row r="338" spans="1:23" ht="16.5" customHeight="1">
      <c r="A338" s="921"/>
      <c r="B338" s="921"/>
      <c r="C338" s="929"/>
      <c r="D338" s="921"/>
      <c r="E338" s="921"/>
      <c r="F338" s="921"/>
      <c r="G338" s="921"/>
      <c r="H338" s="921"/>
      <c r="I338" s="921"/>
      <c r="J338" s="921"/>
      <c r="K338" s="921"/>
      <c r="L338" s="921"/>
      <c r="M338" s="921"/>
      <c r="N338" s="921"/>
      <c r="O338" s="921"/>
      <c r="P338" s="921"/>
      <c r="Q338" s="921"/>
      <c r="R338" s="921"/>
      <c r="S338" s="921"/>
      <c r="T338" s="921"/>
      <c r="U338" s="921"/>
      <c r="V338" s="921"/>
      <c r="W338" s="921"/>
    </row>
    <row r="339" spans="1:23" ht="16.5" customHeight="1">
      <c r="A339" s="921"/>
      <c r="B339" s="921"/>
      <c r="C339" s="929"/>
      <c r="D339" s="921"/>
      <c r="E339" s="921"/>
      <c r="F339" s="921"/>
      <c r="G339" s="921"/>
      <c r="H339" s="921"/>
      <c r="I339" s="921"/>
      <c r="J339" s="921"/>
      <c r="K339" s="921"/>
      <c r="L339" s="921"/>
      <c r="M339" s="921"/>
      <c r="N339" s="921"/>
      <c r="O339" s="921"/>
      <c r="P339" s="921"/>
      <c r="Q339" s="921"/>
      <c r="R339" s="921"/>
      <c r="S339" s="921"/>
      <c r="T339" s="921"/>
      <c r="U339" s="921"/>
      <c r="V339" s="921"/>
      <c r="W339" s="921"/>
    </row>
    <row r="340" spans="1:23" ht="16.5" customHeight="1">
      <c r="A340" s="921"/>
      <c r="B340" s="921"/>
      <c r="C340" s="929"/>
      <c r="D340" s="921"/>
      <c r="E340" s="921"/>
      <c r="F340" s="921"/>
      <c r="G340" s="921"/>
      <c r="H340" s="921"/>
      <c r="I340" s="921"/>
      <c r="J340" s="921"/>
      <c r="K340" s="921"/>
      <c r="L340" s="921"/>
      <c r="M340" s="921"/>
      <c r="N340" s="921"/>
      <c r="O340" s="921"/>
      <c r="P340" s="921"/>
      <c r="Q340" s="921"/>
      <c r="R340" s="921"/>
      <c r="S340" s="921"/>
      <c r="T340" s="921"/>
      <c r="U340" s="921"/>
      <c r="V340" s="921"/>
      <c r="W340" s="921"/>
    </row>
    <row r="341" spans="1:23" ht="16.5" customHeight="1">
      <c r="A341" s="921"/>
      <c r="B341" s="921"/>
      <c r="C341" s="929"/>
      <c r="D341" s="921"/>
      <c r="E341" s="921"/>
      <c r="F341" s="921"/>
      <c r="G341" s="921"/>
      <c r="H341" s="921"/>
      <c r="I341" s="921"/>
      <c r="J341" s="921"/>
      <c r="K341" s="921"/>
      <c r="L341" s="921"/>
      <c r="M341" s="921"/>
      <c r="N341" s="921"/>
      <c r="O341" s="921"/>
      <c r="P341" s="921"/>
      <c r="Q341" s="921"/>
      <c r="R341" s="921"/>
      <c r="S341" s="921"/>
      <c r="T341" s="921"/>
      <c r="U341" s="921"/>
      <c r="V341" s="921"/>
      <c r="W341" s="921"/>
    </row>
    <row r="342" spans="1:23" ht="16.5" customHeight="1">
      <c r="A342" s="921"/>
      <c r="B342" s="921"/>
      <c r="C342" s="929"/>
      <c r="D342" s="921"/>
      <c r="E342" s="921"/>
      <c r="F342" s="921"/>
      <c r="G342" s="921"/>
      <c r="H342" s="921"/>
      <c r="I342" s="921"/>
      <c r="J342" s="921"/>
      <c r="K342" s="921"/>
      <c r="L342" s="921"/>
      <c r="M342" s="921"/>
      <c r="N342" s="921"/>
      <c r="O342" s="921"/>
      <c r="P342" s="921"/>
      <c r="Q342" s="921"/>
      <c r="R342" s="921"/>
      <c r="S342" s="921"/>
      <c r="T342" s="921"/>
      <c r="U342" s="921"/>
      <c r="V342" s="921"/>
      <c r="W342" s="921"/>
    </row>
    <row r="343" spans="1:23" ht="16.5" customHeight="1">
      <c r="A343" s="921"/>
      <c r="B343" s="921"/>
      <c r="C343" s="929"/>
      <c r="D343" s="921"/>
      <c r="E343" s="921"/>
      <c r="F343" s="921"/>
      <c r="G343" s="921"/>
      <c r="H343" s="921"/>
      <c r="I343" s="921"/>
      <c r="J343" s="921"/>
      <c r="K343" s="921"/>
      <c r="L343" s="921"/>
      <c r="M343" s="921"/>
      <c r="N343" s="921"/>
      <c r="O343" s="921"/>
      <c r="P343" s="921"/>
      <c r="Q343" s="921"/>
      <c r="R343" s="921"/>
      <c r="S343" s="921"/>
      <c r="T343" s="921"/>
      <c r="U343" s="921"/>
      <c r="V343" s="921"/>
      <c r="W343" s="921"/>
    </row>
    <row r="344" spans="1:23" ht="16.5" customHeight="1">
      <c r="A344" s="921"/>
      <c r="B344" s="921"/>
      <c r="C344" s="929"/>
      <c r="D344" s="921"/>
      <c r="E344" s="921"/>
      <c r="F344" s="921"/>
      <c r="G344" s="921"/>
      <c r="H344" s="921"/>
      <c r="I344" s="921"/>
      <c r="J344" s="921"/>
      <c r="K344" s="921"/>
      <c r="L344" s="921"/>
      <c r="M344" s="921"/>
      <c r="N344" s="921"/>
      <c r="O344" s="921"/>
      <c r="P344" s="921"/>
      <c r="Q344" s="921"/>
      <c r="R344" s="921"/>
      <c r="S344" s="921"/>
      <c r="T344" s="921"/>
      <c r="U344" s="921"/>
      <c r="V344" s="921"/>
      <c r="W344" s="921"/>
    </row>
    <row r="345" spans="1:23" ht="16.5" customHeight="1">
      <c r="A345" s="921"/>
      <c r="B345" s="921"/>
      <c r="C345" s="929"/>
      <c r="D345" s="921"/>
      <c r="E345" s="921"/>
      <c r="F345" s="921"/>
      <c r="G345" s="921"/>
      <c r="H345" s="921"/>
      <c r="I345" s="921"/>
      <c r="J345" s="921"/>
      <c r="K345" s="921"/>
      <c r="L345" s="921"/>
      <c r="M345" s="921"/>
      <c r="N345" s="921"/>
      <c r="O345" s="921"/>
      <c r="P345" s="921"/>
      <c r="Q345" s="921"/>
      <c r="R345" s="921"/>
      <c r="S345" s="921"/>
      <c r="T345" s="921"/>
      <c r="U345" s="921"/>
      <c r="V345" s="921"/>
      <c r="W345" s="921"/>
    </row>
    <row r="346" spans="1:23" ht="16.5" customHeight="1">
      <c r="A346" s="921"/>
      <c r="B346" s="921"/>
      <c r="C346" s="929"/>
      <c r="D346" s="921"/>
      <c r="E346" s="921"/>
      <c r="F346" s="921"/>
      <c r="G346" s="921"/>
      <c r="H346" s="921"/>
      <c r="I346" s="921"/>
      <c r="J346" s="921"/>
      <c r="K346" s="921"/>
      <c r="L346" s="921"/>
      <c r="M346" s="921"/>
      <c r="N346" s="921"/>
      <c r="O346" s="921"/>
      <c r="P346" s="921"/>
      <c r="Q346" s="921"/>
      <c r="R346" s="921"/>
      <c r="S346" s="921"/>
      <c r="T346" s="921"/>
      <c r="U346" s="921"/>
      <c r="V346" s="921"/>
      <c r="W346" s="921"/>
    </row>
    <row r="347" spans="1:23" ht="16.5" customHeight="1">
      <c r="A347" s="921"/>
      <c r="B347" s="921"/>
      <c r="C347" s="929"/>
      <c r="D347" s="921"/>
      <c r="E347" s="921"/>
      <c r="F347" s="921"/>
      <c r="G347" s="921"/>
      <c r="H347" s="921"/>
      <c r="I347" s="921"/>
      <c r="J347" s="921"/>
      <c r="K347" s="921"/>
      <c r="L347" s="921"/>
      <c r="M347" s="921"/>
      <c r="N347" s="921"/>
      <c r="O347" s="921"/>
      <c r="P347" s="921"/>
      <c r="Q347" s="921"/>
      <c r="R347" s="921"/>
      <c r="S347" s="921"/>
      <c r="T347" s="921"/>
      <c r="U347" s="921"/>
      <c r="V347" s="921"/>
      <c r="W347" s="921"/>
    </row>
    <row r="348" spans="1:23" ht="16.5" customHeight="1">
      <c r="A348" s="921"/>
      <c r="B348" s="921"/>
      <c r="C348" s="929"/>
      <c r="D348" s="921"/>
      <c r="E348" s="921"/>
      <c r="F348" s="921"/>
      <c r="G348" s="921"/>
      <c r="H348" s="921"/>
      <c r="I348" s="921"/>
      <c r="J348" s="921"/>
      <c r="K348" s="921"/>
      <c r="L348" s="921"/>
      <c r="M348" s="921"/>
      <c r="N348" s="921"/>
      <c r="O348" s="921"/>
      <c r="P348" s="921"/>
      <c r="Q348" s="921"/>
      <c r="R348" s="921"/>
      <c r="S348" s="921"/>
      <c r="T348" s="921"/>
      <c r="U348" s="921"/>
      <c r="V348" s="921"/>
      <c r="W348" s="921"/>
    </row>
    <row r="349" spans="1:23" ht="16.5" customHeight="1">
      <c r="A349" s="921"/>
      <c r="B349" s="921"/>
      <c r="C349" s="929"/>
      <c r="D349" s="921"/>
      <c r="E349" s="921"/>
      <c r="F349" s="921"/>
      <c r="G349" s="921"/>
      <c r="H349" s="921"/>
      <c r="I349" s="921"/>
      <c r="J349" s="921"/>
      <c r="K349" s="921"/>
      <c r="L349" s="921"/>
      <c r="M349" s="921"/>
      <c r="N349" s="921"/>
      <c r="O349" s="921"/>
      <c r="P349" s="921"/>
      <c r="Q349" s="921"/>
      <c r="R349" s="921"/>
      <c r="S349" s="921"/>
      <c r="T349" s="921"/>
      <c r="U349" s="921"/>
      <c r="V349" s="921"/>
      <c r="W349" s="921"/>
    </row>
    <row r="350" spans="1:23" ht="16.5" customHeight="1">
      <c r="A350" s="921"/>
      <c r="B350" s="921"/>
      <c r="C350" s="929"/>
      <c r="D350" s="921"/>
      <c r="E350" s="921"/>
      <c r="F350" s="921"/>
      <c r="G350" s="921"/>
      <c r="H350" s="921"/>
      <c r="I350" s="921"/>
      <c r="J350" s="921"/>
      <c r="K350" s="921"/>
      <c r="L350" s="921"/>
      <c r="M350" s="921"/>
      <c r="N350" s="921"/>
      <c r="O350" s="921"/>
      <c r="P350" s="921"/>
      <c r="Q350" s="921"/>
      <c r="R350" s="921"/>
      <c r="S350" s="921"/>
      <c r="T350" s="921"/>
      <c r="U350" s="921"/>
      <c r="V350" s="921"/>
      <c r="W350" s="921"/>
    </row>
    <row r="351" spans="1:23" ht="16.5" customHeight="1">
      <c r="A351" s="921"/>
      <c r="B351" s="921"/>
      <c r="C351" s="929"/>
      <c r="D351" s="921"/>
      <c r="E351" s="921"/>
      <c r="F351" s="921"/>
      <c r="G351" s="921"/>
      <c r="H351" s="921"/>
      <c r="I351" s="921"/>
      <c r="J351" s="921"/>
      <c r="K351" s="921"/>
      <c r="L351" s="921"/>
      <c r="M351" s="921"/>
      <c r="N351" s="921"/>
      <c r="O351" s="921"/>
      <c r="P351" s="921"/>
      <c r="Q351" s="921"/>
      <c r="R351" s="921"/>
      <c r="S351" s="921"/>
      <c r="T351" s="921"/>
      <c r="U351" s="921"/>
      <c r="V351" s="921"/>
      <c r="W351" s="921"/>
    </row>
    <row r="352" spans="1:23" ht="16.5" customHeight="1">
      <c r="A352" s="921"/>
      <c r="B352" s="921"/>
      <c r="C352" s="929"/>
      <c r="D352" s="921"/>
      <c r="E352" s="921"/>
      <c r="F352" s="921"/>
      <c r="G352" s="921"/>
      <c r="H352" s="921"/>
      <c r="I352" s="921"/>
      <c r="J352" s="921"/>
      <c r="K352" s="921"/>
      <c r="L352" s="921"/>
      <c r="M352" s="921"/>
      <c r="N352" s="921"/>
      <c r="O352" s="921"/>
      <c r="P352" s="921"/>
      <c r="Q352" s="921"/>
      <c r="R352" s="921"/>
      <c r="S352" s="921"/>
      <c r="T352" s="921"/>
      <c r="U352" s="921"/>
      <c r="V352" s="921"/>
      <c r="W352" s="921"/>
    </row>
    <row r="353" spans="1:23" ht="16.5" customHeight="1">
      <c r="A353" s="921"/>
      <c r="B353" s="921"/>
      <c r="C353" s="929"/>
      <c r="D353" s="921"/>
      <c r="E353" s="921"/>
      <c r="F353" s="921"/>
      <c r="G353" s="921"/>
      <c r="H353" s="921"/>
      <c r="I353" s="921"/>
      <c r="J353" s="921"/>
      <c r="K353" s="921"/>
      <c r="L353" s="921"/>
      <c r="M353" s="921"/>
      <c r="N353" s="921"/>
      <c r="O353" s="921"/>
      <c r="P353" s="921"/>
      <c r="Q353" s="921"/>
      <c r="R353" s="921"/>
      <c r="S353" s="921"/>
      <c r="T353" s="921"/>
      <c r="U353" s="921"/>
      <c r="V353" s="921"/>
      <c r="W353" s="921"/>
    </row>
    <row r="354" spans="1:23" ht="16.5" customHeight="1">
      <c r="A354" s="921"/>
      <c r="B354" s="921"/>
      <c r="C354" s="929"/>
      <c r="D354" s="921"/>
      <c r="E354" s="921"/>
      <c r="F354" s="921"/>
      <c r="G354" s="921"/>
      <c r="H354" s="921"/>
      <c r="I354" s="921"/>
      <c r="J354" s="921"/>
      <c r="K354" s="921"/>
      <c r="L354" s="921"/>
      <c r="M354" s="921"/>
      <c r="N354" s="921"/>
      <c r="O354" s="921"/>
      <c r="P354" s="921"/>
      <c r="Q354" s="921"/>
      <c r="R354" s="921"/>
      <c r="S354" s="921"/>
      <c r="T354" s="921"/>
      <c r="U354" s="921"/>
      <c r="V354" s="921"/>
      <c r="W354" s="921"/>
    </row>
    <row r="355" spans="1:23" ht="16.5" customHeight="1">
      <c r="A355" s="921"/>
      <c r="B355" s="921"/>
      <c r="C355" s="929"/>
      <c r="D355" s="921"/>
      <c r="E355" s="921"/>
      <c r="F355" s="921"/>
      <c r="G355" s="921"/>
      <c r="H355" s="921"/>
      <c r="I355" s="921"/>
      <c r="J355" s="921"/>
      <c r="K355" s="921"/>
      <c r="L355" s="921"/>
      <c r="M355" s="921"/>
      <c r="N355" s="921"/>
      <c r="O355" s="921"/>
      <c r="P355" s="921"/>
      <c r="Q355" s="921"/>
      <c r="R355" s="921"/>
      <c r="S355" s="921"/>
      <c r="T355" s="921"/>
      <c r="U355" s="921"/>
      <c r="V355" s="921"/>
      <c r="W355" s="921"/>
    </row>
    <row r="356" spans="1:23" ht="16.5" customHeight="1">
      <c r="A356" s="921"/>
      <c r="B356" s="921"/>
      <c r="C356" s="929"/>
      <c r="D356" s="921"/>
      <c r="E356" s="921"/>
      <c r="F356" s="921"/>
      <c r="G356" s="921"/>
      <c r="H356" s="921"/>
      <c r="I356" s="921"/>
      <c r="J356" s="921"/>
      <c r="K356" s="921"/>
      <c r="L356" s="921"/>
      <c r="M356" s="921"/>
      <c r="N356" s="921"/>
      <c r="O356" s="921"/>
      <c r="P356" s="921"/>
      <c r="Q356" s="921"/>
      <c r="R356" s="921"/>
      <c r="S356" s="921"/>
      <c r="T356" s="921"/>
      <c r="U356" s="921"/>
      <c r="V356" s="921"/>
      <c r="W356" s="921"/>
    </row>
    <row r="357" spans="1:23" ht="16.5" customHeight="1">
      <c r="A357" s="921"/>
      <c r="B357" s="921"/>
      <c r="C357" s="929"/>
      <c r="D357" s="921"/>
      <c r="E357" s="921"/>
      <c r="F357" s="921"/>
      <c r="G357" s="921"/>
      <c r="H357" s="921"/>
      <c r="I357" s="921"/>
      <c r="J357" s="921"/>
      <c r="K357" s="921"/>
      <c r="L357" s="921"/>
      <c r="M357" s="921"/>
      <c r="N357" s="921"/>
      <c r="O357" s="921"/>
      <c r="P357" s="921"/>
      <c r="Q357" s="921"/>
      <c r="R357" s="921"/>
      <c r="S357" s="921"/>
      <c r="T357" s="921"/>
      <c r="U357" s="921"/>
      <c r="V357" s="921"/>
      <c r="W357" s="921"/>
    </row>
    <row r="358" spans="1:23" ht="16.5" customHeight="1">
      <c r="A358" s="921"/>
      <c r="B358" s="921"/>
      <c r="C358" s="929"/>
      <c r="D358" s="921"/>
      <c r="E358" s="921"/>
      <c r="F358" s="921"/>
      <c r="G358" s="921"/>
      <c r="H358" s="921"/>
      <c r="I358" s="921"/>
      <c r="J358" s="921"/>
      <c r="K358" s="921"/>
      <c r="L358" s="921"/>
      <c r="M358" s="921"/>
      <c r="N358" s="921"/>
      <c r="O358" s="921"/>
      <c r="P358" s="921"/>
      <c r="Q358" s="921"/>
      <c r="R358" s="921"/>
      <c r="S358" s="921"/>
      <c r="T358" s="921"/>
      <c r="U358" s="921"/>
      <c r="V358" s="921"/>
      <c r="W358" s="921"/>
    </row>
    <row r="359" spans="1:23" ht="16.5" customHeight="1">
      <c r="A359" s="921"/>
      <c r="B359" s="921"/>
      <c r="C359" s="929"/>
      <c r="D359" s="921"/>
      <c r="E359" s="921"/>
      <c r="F359" s="921"/>
      <c r="G359" s="921"/>
      <c r="H359" s="921"/>
      <c r="I359" s="921"/>
      <c r="J359" s="921"/>
      <c r="K359" s="921"/>
      <c r="L359" s="921"/>
      <c r="M359" s="921"/>
      <c r="N359" s="921"/>
      <c r="O359" s="921"/>
      <c r="P359" s="921"/>
      <c r="Q359" s="921"/>
      <c r="R359" s="921"/>
      <c r="S359" s="921"/>
      <c r="T359" s="921"/>
      <c r="U359" s="921"/>
      <c r="V359" s="921"/>
      <c r="W359" s="921"/>
    </row>
    <row r="360" spans="1:23" ht="16.5" customHeight="1">
      <c r="A360" s="921"/>
      <c r="B360" s="921"/>
      <c r="C360" s="929"/>
      <c r="D360" s="921"/>
      <c r="E360" s="921"/>
      <c r="F360" s="921"/>
      <c r="G360" s="921"/>
      <c r="H360" s="921"/>
      <c r="I360" s="921"/>
      <c r="J360" s="921"/>
      <c r="K360" s="921"/>
      <c r="L360" s="921"/>
      <c r="M360" s="921"/>
      <c r="N360" s="921"/>
      <c r="O360" s="921"/>
      <c r="P360" s="921"/>
      <c r="Q360" s="921"/>
      <c r="R360" s="921"/>
      <c r="S360" s="921"/>
      <c r="T360" s="921"/>
      <c r="U360" s="921"/>
      <c r="V360" s="921"/>
      <c r="W360" s="921"/>
    </row>
    <row r="361" spans="1:23" ht="16.5" customHeight="1">
      <c r="A361" s="921"/>
      <c r="B361" s="921"/>
      <c r="C361" s="929"/>
      <c r="D361" s="921"/>
      <c r="E361" s="921"/>
      <c r="F361" s="921"/>
      <c r="G361" s="921"/>
      <c r="H361" s="921"/>
      <c r="I361" s="921"/>
      <c r="J361" s="921"/>
      <c r="K361" s="921"/>
      <c r="L361" s="921"/>
      <c r="M361" s="921"/>
      <c r="N361" s="921"/>
      <c r="O361" s="921"/>
      <c r="P361" s="921"/>
      <c r="Q361" s="921"/>
      <c r="R361" s="921"/>
      <c r="S361" s="921"/>
      <c r="T361" s="921"/>
      <c r="U361" s="921"/>
      <c r="V361" s="921"/>
      <c r="W361" s="921"/>
    </row>
    <row r="362" spans="1:23" ht="16.5" customHeight="1">
      <c r="A362" s="921"/>
      <c r="B362" s="921"/>
      <c r="C362" s="929"/>
      <c r="D362" s="921"/>
      <c r="E362" s="921"/>
      <c r="F362" s="921"/>
      <c r="G362" s="921"/>
      <c r="H362" s="921"/>
      <c r="I362" s="921"/>
      <c r="J362" s="921"/>
      <c r="K362" s="921"/>
      <c r="L362" s="921"/>
      <c r="M362" s="921"/>
      <c r="N362" s="921"/>
      <c r="O362" s="921"/>
      <c r="P362" s="921"/>
      <c r="Q362" s="921"/>
      <c r="R362" s="921"/>
      <c r="S362" s="921"/>
      <c r="T362" s="921"/>
      <c r="U362" s="921"/>
      <c r="V362" s="921"/>
      <c r="W362" s="921"/>
    </row>
    <row r="363" spans="1:23" ht="16.5" customHeight="1">
      <c r="A363" s="921"/>
      <c r="B363" s="921"/>
      <c r="C363" s="929"/>
      <c r="D363" s="921"/>
      <c r="E363" s="921"/>
      <c r="F363" s="921"/>
      <c r="G363" s="921"/>
      <c r="H363" s="921"/>
      <c r="I363" s="921"/>
      <c r="J363" s="921"/>
      <c r="K363" s="921"/>
      <c r="L363" s="921"/>
      <c r="M363" s="921"/>
      <c r="N363" s="921"/>
      <c r="O363" s="921"/>
      <c r="P363" s="921"/>
      <c r="Q363" s="921"/>
      <c r="R363" s="921"/>
      <c r="S363" s="921"/>
      <c r="T363" s="921"/>
      <c r="U363" s="921"/>
      <c r="V363" s="921"/>
      <c r="W363" s="921"/>
    </row>
    <row r="364" spans="1:23" ht="16.5" customHeight="1">
      <c r="A364" s="921"/>
      <c r="B364" s="921"/>
      <c r="C364" s="929"/>
      <c r="D364" s="921"/>
      <c r="E364" s="921"/>
      <c r="F364" s="921"/>
      <c r="G364" s="921"/>
      <c r="H364" s="921"/>
      <c r="I364" s="921"/>
      <c r="J364" s="921"/>
      <c r="K364" s="921"/>
      <c r="L364" s="921"/>
      <c r="M364" s="921"/>
      <c r="N364" s="921"/>
      <c r="O364" s="921"/>
      <c r="P364" s="921"/>
      <c r="Q364" s="921"/>
      <c r="R364" s="921"/>
      <c r="S364" s="921"/>
      <c r="T364" s="921"/>
      <c r="U364" s="921"/>
      <c r="V364" s="921"/>
      <c r="W364" s="921"/>
    </row>
    <row r="365" spans="1:23" ht="16.5" customHeight="1">
      <c r="A365" s="921"/>
      <c r="B365" s="921"/>
      <c r="C365" s="929"/>
      <c r="D365" s="921"/>
      <c r="E365" s="921"/>
      <c r="F365" s="921"/>
      <c r="G365" s="921"/>
      <c r="H365" s="921"/>
      <c r="I365" s="921"/>
      <c r="J365" s="921"/>
      <c r="K365" s="921"/>
      <c r="L365" s="921"/>
      <c r="M365" s="921"/>
      <c r="N365" s="921"/>
      <c r="O365" s="921"/>
      <c r="P365" s="921"/>
      <c r="Q365" s="921"/>
      <c r="R365" s="921"/>
      <c r="S365" s="921"/>
      <c r="T365" s="921"/>
      <c r="U365" s="921"/>
      <c r="V365" s="921"/>
      <c r="W365" s="921"/>
    </row>
    <row r="366" spans="1:23" ht="16.5" customHeight="1">
      <c r="A366" s="921"/>
      <c r="B366" s="921"/>
      <c r="C366" s="929"/>
      <c r="D366" s="921"/>
      <c r="E366" s="921"/>
      <c r="F366" s="921"/>
      <c r="G366" s="921"/>
      <c r="H366" s="921"/>
      <c r="I366" s="921"/>
      <c r="J366" s="921"/>
      <c r="K366" s="921"/>
      <c r="L366" s="921"/>
      <c r="M366" s="921"/>
      <c r="N366" s="921"/>
      <c r="O366" s="921"/>
      <c r="P366" s="921"/>
      <c r="Q366" s="921"/>
      <c r="R366" s="921"/>
      <c r="S366" s="921"/>
      <c r="T366" s="921"/>
      <c r="U366" s="921"/>
      <c r="V366" s="921"/>
      <c r="W366" s="921"/>
    </row>
    <row r="367" spans="1:23" ht="16.5" customHeight="1">
      <c r="A367" s="921"/>
      <c r="B367" s="921"/>
      <c r="C367" s="929"/>
      <c r="D367" s="921"/>
      <c r="E367" s="921"/>
      <c r="F367" s="921"/>
      <c r="G367" s="921"/>
      <c r="H367" s="921"/>
      <c r="I367" s="921"/>
      <c r="J367" s="921"/>
      <c r="K367" s="921"/>
      <c r="L367" s="921"/>
      <c r="M367" s="921"/>
      <c r="N367" s="921"/>
      <c r="O367" s="921"/>
      <c r="P367" s="921"/>
      <c r="Q367" s="921"/>
      <c r="R367" s="921"/>
      <c r="S367" s="921"/>
      <c r="T367" s="921"/>
      <c r="U367" s="921"/>
      <c r="V367" s="921"/>
      <c r="W367" s="921"/>
    </row>
    <row r="368" spans="1:23" ht="16.5" customHeight="1">
      <c r="A368" s="921"/>
      <c r="B368" s="921"/>
      <c r="C368" s="929"/>
      <c r="D368" s="921"/>
      <c r="E368" s="921"/>
      <c r="F368" s="921"/>
      <c r="G368" s="921"/>
      <c r="H368" s="921"/>
      <c r="I368" s="921"/>
      <c r="J368" s="921"/>
      <c r="K368" s="921"/>
      <c r="L368" s="921"/>
      <c r="M368" s="921"/>
      <c r="N368" s="921"/>
      <c r="O368" s="921"/>
      <c r="P368" s="921"/>
      <c r="Q368" s="921"/>
      <c r="R368" s="921"/>
      <c r="S368" s="921"/>
      <c r="T368" s="921"/>
      <c r="U368" s="921"/>
      <c r="V368" s="921"/>
      <c r="W368" s="921"/>
    </row>
    <row r="369" spans="1:23" ht="16.5" customHeight="1">
      <c r="A369" s="921"/>
      <c r="B369" s="921"/>
      <c r="C369" s="929"/>
      <c r="D369" s="921"/>
      <c r="E369" s="921"/>
      <c r="F369" s="921"/>
      <c r="G369" s="921"/>
      <c r="H369" s="921"/>
      <c r="I369" s="921"/>
      <c r="J369" s="921"/>
      <c r="K369" s="921"/>
      <c r="L369" s="921"/>
      <c r="M369" s="921"/>
      <c r="N369" s="921"/>
      <c r="O369" s="921"/>
      <c r="P369" s="921"/>
      <c r="Q369" s="921"/>
      <c r="R369" s="921"/>
      <c r="S369" s="921"/>
      <c r="T369" s="921"/>
      <c r="U369" s="921"/>
      <c r="V369" s="921"/>
      <c r="W369" s="921"/>
    </row>
    <row r="370" spans="1:23" ht="16.5" customHeight="1">
      <c r="A370" s="921"/>
      <c r="B370" s="921"/>
      <c r="C370" s="929"/>
      <c r="D370" s="921"/>
      <c r="E370" s="921"/>
      <c r="F370" s="921"/>
      <c r="G370" s="921"/>
      <c r="H370" s="921"/>
      <c r="I370" s="921"/>
      <c r="J370" s="921"/>
      <c r="K370" s="921"/>
      <c r="L370" s="921"/>
      <c r="M370" s="921"/>
      <c r="N370" s="921"/>
      <c r="O370" s="921"/>
      <c r="P370" s="921"/>
      <c r="Q370" s="921"/>
      <c r="R370" s="921"/>
      <c r="S370" s="921"/>
      <c r="T370" s="921"/>
      <c r="U370" s="921"/>
      <c r="V370" s="921"/>
      <c r="W370" s="921"/>
    </row>
    <row r="371" spans="1:23" ht="16.5" customHeight="1">
      <c r="A371" s="921"/>
      <c r="B371" s="921"/>
      <c r="C371" s="929"/>
      <c r="D371" s="921"/>
      <c r="E371" s="921"/>
      <c r="F371" s="921"/>
      <c r="G371" s="921"/>
      <c r="H371" s="921"/>
      <c r="I371" s="921"/>
      <c r="J371" s="921"/>
      <c r="K371" s="921"/>
      <c r="L371" s="921"/>
      <c r="M371" s="921"/>
      <c r="N371" s="921"/>
      <c r="O371" s="921"/>
      <c r="P371" s="921"/>
      <c r="Q371" s="921"/>
      <c r="R371" s="921"/>
      <c r="S371" s="921"/>
      <c r="T371" s="921"/>
      <c r="U371" s="921"/>
      <c r="V371" s="921"/>
      <c r="W371" s="921"/>
    </row>
    <row r="372" spans="1:23" ht="16.5" customHeight="1">
      <c r="A372" s="921"/>
      <c r="B372" s="921"/>
      <c r="C372" s="929"/>
      <c r="D372" s="921"/>
      <c r="E372" s="921"/>
      <c r="F372" s="921"/>
      <c r="G372" s="921"/>
      <c r="H372" s="921"/>
      <c r="I372" s="921"/>
      <c r="J372" s="921"/>
      <c r="K372" s="921"/>
      <c r="L372" s="921"/>
      <c r="M372" s="921"/>
      <c r="N372" s="921"/>
      <c r="O372" s="921"/>
      <c r="P372" s="921"/>
      <c r="Q372" s="921"/>
      <c r="R372" s="921"/>
      <c r="S372" s="921"/>
      <c r="T372" s="921"/>
      <c r="U372" s="921"/>
      <c r="V372" s="921"/>
      <c r="W372" s="921"/>
    </row>
    <row r="373" spans="1:23" ht="16.5" customHeight="1">
      <c r="A373" s="921"/>
      <c r="B373" s="921"/>
      <c r="C373" s="929"/>
      <c r="D373" s="921"/>
      <c r="E373" s="921"/>
      <c r="F373" s="921"/>
      <c r="G373" s="921"/>
      <c r="H373" s="921"/>
      <c r="I373" s="921"/>
      <c r="J373" s="921"/>
      <c r="K373" s="921"/>
      <c r="L373" s="921"/>
      <c r="M373" s="921"/>
      <c r="N373" s="921"/>
      <c r="O373" s="921"/>
      <c r="P373" s="921"/>
      <c r="Q373" s="921"/>
      <c r="R373" s="921"/>
      <c r="S373" s="921"/>
      <c r="T373" s="921"/>
      <c r="U373" s="921"/>
      <c r="V373" s="921"/>
      <c r="W373" s="921"/>
    </row>
    <row r="374" spans="1:23" ht="16.5" customHeight="1">
      <c r="A374" s="921"/>
      <c r="B374" s="921"/>
      <c r="C374" s="929"/>
      <c r="D374" s="921"/>
      <c r="E374" s="921"/>
      <c r="F374" s="921"/>
      <c r="G374" s="921"/>
      <c r="H374" s="921"/>
      <c r="I374" s="921"/>
      <c r="J374" s="921"/>
      <c r="K374" s="921"/>
      <c r="L374" s="921"/>
      <c r="M374" s="921"/>
      <c r="N374" s="921"/>
      <c r="O374" s="921"/>
      <c r="P374" s="921"/>
      <c r="Q374" s="921"/>
      <c r="R374" s="921"/>
      <c r="S374" s="921"/>
      <c r="T374" s="921"/>
      <c r="U374" s="921"/>
      <c r="V374" s="921"/>
      <c r="W374" s="921"/>
    </row>
    <row r="375" spans="1:23" ht="16.5" customHeight="1">
      <c r="A375" s="921"/>
      <c r="B375" s="921"/>
      <c r="C375" s="929"/>
      <c r="D375" s="921"/>
      <c r="E375" s="921"/>
      <c r="F375" s="921"/>
      <c r="G375" s="921"/>
      <c r="H375" s="921"/>
      <c r="I375" s="921"/>
      <c r="J375" s="921"/>
      <c r="K375" s="921"/>
      <c r="L375" s="921"/>
      <c r="M375" s="921"/>
      <c r="N375" s="921"/>
      <c r="O375" s="921"/>
      <c r="P375" s="921"/>
      <c r="Q375" s="921"/>
      <c r="R375" s="921"/>
      <c r="S375" s="921"/>
      <c r="T375" s="921"/>
      <c r="U375" s="921"/>
      <c r="V375" s="921"/>
      <c r="W375" s="921"/>
    </row>
    <row r="376" spans="1:23" ht="16.5" customHeight="1">
      <c r="A376" s="921"/>
      <c r="B376" s="921"/>
      <c r="C376" s="929"/>
      <c r="D376" s="921"/>
      <c r="E376" s="921"/>
      <c r="F376" s="921"/>
      <c r="G376" s="921"/>
      <c r="H376" s="921"/>
      <c r="I376" s="921"/>
      <c r="J376" s="921"/>
      <c r="K376" s="921"/>
      <c r="L376" s="921"/>
      <c r="M376" s="921"/>
      <c r="N376" s="921"/>
      <c r="O376" s="921"/>
      <c r="P376" s="921"/>
      <c r="Q376" s="921"/>
      <c r="R376" s="921"/>
      <c r="S376" s="921"/>
      <c r="T376" s="921"/>
      <c r="U376" s="921"/>
      <c r="V376" s="921"/>
      <c r="W376" s="921"/>
    </row>
    <row r="377" spans="1:23" ht="16.5" customHeight="1">
      <c r="A377" s="921"/>
      <c r="B377" s="921"/>
      <c r="C377" s="929"/>
      <c r="D377" s="921"/>
      <c r="E377" s="921"/>
      <c r="F377" s="921"/>
      <c r="G377" s="921"/>
      <c r="H377" s="921"/>
      <c r="I377" s="921"/>
      <c r="J377" s="921"/>
      <c r="K377" s="921"/>
      <c r="L377" s="921"/>
      <c r="M377" s="921"/>
      <c r="N377" s="921"/>
      <c r="O377" s="921"/>
      <c r="P377" s="921"/>
      <c r="Q377" s="921"/>
      <c r="R377" s="921"/>
      <c r="S377" s="921"/>
      <c r="T377" s="921"/>
      <c r="U377" s="921"/>
      <c r="V377" s="921"/>
      <c r="W377" s="921"/>
    </row>
    <row r="378" spans="1:23" ht="16.5" customHeight="1">
      <c r="A378" s="921"/>
      <c r="B378" s="921"/>
      <c r="C378" s="929"/>
      <c r="D378" s="921"/>
      <c r="E378" s="921"/>
      <c r="F378" s="921"/>
      <c r="G378" s="921"/>
      <c r="H378" s="921"/>
      <c r="I378" s="921"/>
      <c r="J378" s="921"/>
      <c r="K378" s="921"/>
      <c r="L378" s="921"/>
      <c r="M378" s="921"/>
      <c r="N378" s="921"/>
      <c r="O378" s="921"/>
      <c r="P378" s="921"/>
      <c r="Q378" s="921"/>
      <c r="R378" s="921"/>
      <c r="S378" s="921"/>
      <c r="T378" s="921"/>
      <c r="U378" s="921"/>
      <c r="V378" s="921"/>
      <c r="W378" s="921"/>
    </row>
    <row r="379" spans="1:23" ht="16.5" customHeight="1">
      <c r="A379" s="921"/>
      <c r="B379" s="921"/>
      <c r="C379" s="929"/>
      <c r="D379" s="921"/>
      <c r="E379" s="921"/>
      <c r="F379" s="921"/>
      <c r="G379" s="921"/>
      <c r="H379" s="921"/>
      <c r="I379" s="921"/>
      <c r="J379" s="921"/>
      <c r="K379" s="921"/>
      <c r="L379" s="921"/>
      <c r="M379" s="921"/>
      <c r="N379" s="921"/>
      <c r="O379" s="921"/>
      <c r="P379" s="921"/>
      <c r="Q379" s="921"/>
      <c r="R379" s="921"/>
      <c r="S379" s="921"/>
      <c r="T379" s="921"/>
      <c r="U379" s="921"/>
      <c r="V379" s="921"/>
      <c r="W379" s="921"/>
    </row>
    <row r="380" spans="1:23" ht="16.5" customHeight="1">
      <c r="A380" s="921"/>
      <c r="B380" s="921"/>
      <c r="C380" s="929"/>
      <c r="D380" s="921"/>
      <c r="E380" s="921"/>
      <c r="F380" s="921"/>
      <c r="G380" s="921"/>
      <c r="H380" s="921"/>
      <c r="I380" s="921"/>
      <c r="J380" s="921"/>
      <c r="K380" s="921"/>
      <c r="L380" s="921"/>
      <c r="M380" s="921"/>
      <c r="N380" s="921"/>
      <c r="O380" s="921"/>
      <c r="P380" s="921"/>
      <c r="Q380" s="921"/>
      <c r="R380" s="921"/>
      <c r="S380" s="921"/>
      <c r="T380" s="921"/>
      <c r="U380" s="921"/>
      <c r="V380" s="921"/>
      <c r="W380" s="921"/>
    </row>
    <row r="381" spans="1:23" ht="16.5" customHeight="1">
      <c r="A381" s="921"/>
      <c r="B381" s="921"/>
      <c r="C381" s="929"/>
      <c r="D381" s="921"/>
      <c r="E381" s="921"/>
      <c r="F381" s="921"/>
      <c r="G381" s="921"/>
      <c r="H381" s="921"/>
      <c r="I381" s="921"/>
      <c r="J381" s="921"/>
      <c r="K381" s="921"/>
      <c r="L381" s="921"/>
      <c r="M381" s="921"/>
      <c r="N381" s="921"/>
      <c r="O381" s="921"/>
      <c r="P381" s="921"/>
      <c r="Q381" s="921"/>
      <c r="R381" s="921"/>
      <c r="S381" s="921"/>
      <c r="T381" s="921"/>
      <c r="U381" s="921"/>
      <c r="V381" s="921"/>
      <c r="W381" s="921"/>
    </row>
    <row r="382" spans="1:23" ht="16.5" customHeight="1">
      <c r="A382" s="921"/>
      <c r="B382" s="921"/>
      <c r="C382" s="929"/>
      <c r="D382" s="921"/>
      <c r="E382" s="921"/>
      <c r="F382" s="921"/>
      <c r="G382" s="921"/>
      <c r="H382" s="921"/>
      <c r="I382" s="921"/>
      <c r="J382" s="921"/>
      <c r="K382" s="921"/>
      <c r="L382" s="921"/>
      <c r="M382" s="921"/>
      <c r="N382" s="921"/>
      <c r="O382" s="921"/>
      <c r="P382" s="921"/>
      <c r="Q382" s="921"/>
      <c r="R382" s="921"/>
      <c r="S382" s="921"/>
      <c r="T382" s="921"/>
      <c r="U382" s="921"/>
      <c r="V382" s="921"/>
      <c r="W382" s="921"/>
    </row>
    <row r="383" spans="1:23" ht="16.5" customHeight="1">
      <c r="A383" s="921"/>
      <c r="B383" s="921"/>
      <c r="C383" s="929"/>
      <c r="D383" s="921"/>
      <c r="E383" s="921"/>
      <c r="F383" s="921"/>
      <c r="G383" s="921"/>
      <c r="H383" s="921"/>
      <c r="I383" s="921"/>
      <c r="J383" s="921"/>
      <c r="K383" s="921"/>
      <c r="L383" s="921"/>
      <c r="M383" s="921"/>
      <c r="N383" s="921"/>
      <c r="O383" s="921"/>
      <c r="P383" s="921"/>
      <c r="Q383" s="921"/>
      <c r="R383" s="921"/>
      <c r="S383" s="921"/>
      <c r="T383" s="921"/>
      <c r="U383" s="921"/>
      <c r="V383" s="921"/>
      <c r="W383" s="921"/>
    </row>
    <row r="384" spans="1:23" ht="16.5" customHeight="1">
      <c r="A384" s="921"/>
      <c r="B384" s="921"/>
      <c r="C384" s="929"/>
      <c r="D384" s="921"/>
      <c r="E384" s="921"/>
      <c r="F384" s="921"/>
      <c r="G384" s="921"/>
      <c r="H384" s="921"/>
      <c r="I384" s="921"/>
      <c r="J384" s="921"/>
      <c r="K384" s="921"/>
      <c r="L384" s="921"/>
      <c r="M384" s="921"/>
      <c r="N384" s="921"/>
      <c r="O384" s="921"/>
      <c r="P384" s="921"/>
      <c r="Q384" s="921"/>
      <c r="R384" s="921"/>
      <c r="S384" s="921"/>
      <c r="T384" s="921"/>
      <c r="U384" s="921"/>
      <c r="V384" s="921"/>
      <c r="W384" s="921"/>
    </row>
    <row r="385" spans="1:23" ht="16.5" customHeight="1">
      <c r="A385" s="921"/>
      <c r="B385" s="921"/>
      <c r="C385" s="929"/>
      <c r="D385" s="921"/>
      <c r="E385" s="921"/>
      <c r="F385" s="921"/>
      <c r="G385" s="921"/>
      <c r="H385" s="921"/>
      <c r="I385" s="921"/>
      <c r="J385" s="921"/>
      <c r="K385" s="921"/>
      <c r="L385" s="921"/>
      <c r="M385" s="921"/>
      <c r="N385" s="921"/>
      <c r="O385" s="921"/>
      <c r="P385" s="921"/>
      <c r="Q385" s="921"/>
      <c r="R385" s="921"/>
      <c r="S385" s="921"/>
      <c r="T385" s="921"/>
      <c r="U385" s="921"/>
      <c r="V385" s="921"/>
      <c r="W385" s="921"/>
    </row>
    <row r="386" spans="1:23" ht="16.5" customHeight="1">
      <c r="A386" s="921"/>
      <c r="B386" s="921"/>
      <c r="C386" s="929"/>
      <c r="D386" s="921"/>
      <c r="E386" s="921"/>
      <c r="F386" s="921"/>
      <c r="G386" s="921"/>
      <c r="H386" s="921"/>
      <c r="I386" s="921"/>
      <c r="J386" s="921"/>
      <c r="K386" s="921"/>
      <c r="L386" s="921"/>
      <c r="M386" s="921"/>
      <c r="N386" s="921"/>
      <c r="O386" s="921"/>
      <c r="P386" s="921"/>
      <c r="Q386" s="921"/>
      <c r="R386" s="921"/>
      <c r="S386" s="921"/>
      <c r="T386" s="921"/>
      <c r="U386" s="921"/>
      <c r="V386" s="921"/>
      <c r="W386" s="921"/>
    </row>
    <row r="387" spans="1:23" ht="16.5" customHeight="1">
      <c r="A387" s="921"/>
      <c r="B387" s="921"/>
      <c r="C387" s="929"/>
      <c r="D387" s="921"/>
      <c r="E387" s="921"/>
      <c r="F387" s="921"/>
      <c r="G387" s="921"/>
      <c r="H387" s="921"/>
      <c r="I387" s="921"/>
      <c r="J387" s="921"/>
      <c r="K387" s="921"/>
      <c r="L387" s="921"/>
      <c r="M387" s="921"/>
      <c r="N387" s="921"/>
      <c r="O387" s="921"/>
      <c r="P387" s="921"/>
      <c r="Q387" s="921"/>
      <c r="R387" s="921"/>
      <c r="S387" s="921"/>
      <c r="T387" s="921"/>
      <c r="U387" s="921"/>
      <c r="V387" s="921"/>
      <c r="W387" s="921"/>
    </row>
    <row r="388" spans="1:23" ht="16.5" customHeight="1">
      <c r="A388" s="921"/>
      <c r="B388" s="921"/>
      <c r="C388" s="929"/>
      <c r="D388" s="921"/>
      <c r="E388" s="921"/>
      <c r="F388" s="921"/>
      <c r="G388" s="921"/>
      <c r="H388" s="921"/>
      <c r="I388" s="921"/>
      <c r="J388" s="921"/>
      <c r="K388" s="921"/>
      <c r="L388" s="921"/>
      <c r="M388" s="921"/>
      <c r="N388" s="921"/>
      <c r="O388" s="921"/>
      <c r="P388" s="921"/>
      <c r="Q388" s="921"/>
      <c r="R388" s="921"/>
      <c r="S388" s="921"/>
      <c r="T388" s="921"/>
      <c r="U388" s="921"/>
      <c r="V388" s="921"/>
      <c r="W388" s="921"/>
    </row>
    <row r="389" spans="1:23" ht="16.5" customHeight="1">
      <c r="A389" s="921"/>
      <c r="B389" s="921"/>
      <c r="C389" s="929"/>
      <c r="D389" s="921"/>
      <c r="E389" s="921"/>
      <c r="F389" s="921"/>
      <c r="G389" s="921"/>
      <c r="H389" s="921"/>
      <c r="I389" s="921"/>
      <c r="J389" s="921"/>
      <c r="K389" s="921"/>
      <c r="L389" s="921"/>
      <c r="M389" s="921"/>
      <c r="N389" s="921"/>
      <c r="O389" s="921"/>
      <c r="P389" s="921"/>
      <c r="Q389" s="921"/>
      <c r="R389" s="921"/>
      <c r="S389" s="921"/>
      <c r="T389" s="921"/>
      <c r="U389" s="921"/>
      <c r="V389" s="921"/>
      <c r="W389" s="921"/>
    </row>
    <row r="390" spans="1:23" ht="16.5" customHeight="1">
      <c r="A390" s="921"/>
      <c r="B390" s="921"/>
      <c r="C390" s="929"/>
      <c r="D390" s="921"/>
      <c r="E390" s="921"/>
      <c r="F390" s="921"/>
      <c r="G390" s="921"/>
      <c r="H390" s="921"/>
      <c r="I390" s="921"/>
      <c r="J390" s="921"/>
      <c r="K390" s="921"/>
      <c r="L390" s="921"/>
      <c r="M390" s="921"/>
      <c r="N390" s="921"/>
      <c r="O390" s="921"/>
      <c r="P390" s="921"/>
      <c r="Q390" s="921"/>
      <c r="R390" s="921"/>
      <c r="S390" s="921"/>
      <c r="T390" s="921"/>
      <c r="U390" s="921"/>
      <c r="V390" s="921"/>
      <c r="W390" s="921"/>
    </row>
    <row r="391" spans="1:23" ht="16.5" customHeight="1">
      <c r="A391" s="921"/>
      <c r="B391" s="921"/>
      <c r="C391" s="929"/>
      <c r="D391" s="921"/>
      <c r="E391" s="921"/>
      <c r="F391" s="921"/>
      <c r="G391" s="921"/>
      <c r="H391" s="921"/>
      <c r="I391" s="921"/>
      <c r="J391" s="921"/>
      <c r="K391" s="921"/>
      <c r="L391" s="921"/>
      <c r="M391" s="921"/>
      <c r="N391" s="921"/>
      <c r="O391" s="921"/>
      <c r="P391" s="921"/>
      <c r="Q391" s="921"/>
      <c r="R391" s="921"/>
      <c r="S391" s="921"/>
      <c r="T391" s="921"/>
      <c r="U391" s="921"/>
      <c r="V391" s="921"/>
      <c r="W391" s="921"/>
    </row>
    <row r="392" spans="1:23" ht="16.5" customHeight="1">
      <c r="A392" s="921"/>
      <c r="B392" s="921"/>
      <c r="C392" s="929"/>
      <c r="D392" s="921"/>
      <c r="E392" s="921"/>
      <c r="F392" s="921"/>
      <c r="G392" s="921"/>
      <c r="H392" s="921"/>
      <c r="I392" s="921"/>
      <c r="J392" s="921"/>
      <c r="K392" s="921"/>
      <c r="L392" s="921"/>
      <c r="M392" s="921"/>
      <c r="N392" s="921"/>
      <c r="O392" s="921"/>
      <c r="P392" s="921"/>
      <c r="Q392" s="921"/>
      <c r="R392" s="921"/>
      <c r="S392" s="921"/>
      <c r="T392" s="921"/>
      <c r="U392" s="921"/>
      <c r="V392" s="921"/>
      <c r="W392" s="921"/>
    </row>
    <row r="393" spans="1:23" ht="16.5" customHeight="1">
      <c r="A393" s="921"/>
      <c r="B393" s="921"/>
      <c r="C393" s="929"/>
      <c r="D393" s="921"/>
      <c r="E393" s="921"/>
      <c r="F393" s="921"/>
      <c r="G393" s="921"/>
      <c r="H393" s="921"/>
      <c r="I393" s="921"/>
      <c r="J393" s="921"/>
      <c r="K393" s="921"/>
      <c r="L393" s="921"/>
      <c r="M393" s="921"/>
      <c r="N393" s="921"/>
      <c r="O393" s="921"/>
      <c r="P393" s="921"/>
      <c r="Q393" s="921"/>
      <c r="R393" s="921"/>
      <c r="S393" s="921"/>
      <c r="T393" s="921"/>
      <c r="U393" s="921"/>
      <c r="V393" s="921"/>
      <c r="W393" s="921"/>
    </row>
    <row r="394" spans="1:23" ht="16.5" customHeight="1">
      <c r="A394" s="921"/>
      <c r="B394" s="921"/>
      <c r="C394" s="929"/>
      <c r="D394" s="921"/>
      <c r="E394" s="921"/>
      <c r="F394" s="921"/>
      <c r="G394" s="921"/>
      <c r="H394" s="921"/>
      <c r="I394" s="921"/>
      <c r="J394" s="921"/>
      <c r="K394" s="921"/>
      <c r="L394" s="921"/>
      <c r="M394" s="921"/>
      <c r="N394" s="921"/>
      <c r="O394" s="921"/>
      <c r="P394" s="921"/>
      <c r="Q394" s="921"/>
      <c r="R394" s="921"/>
      <c r="S394" s="921"/>
      <c r="T394" s="921"/>
      <c r="U394" s="921"/>
      <c r="V394" s="921"/>
      <c r="W394" s="921"/>
    </row>
    <row r="395" spans="1:23" ht="16.5" customHeight="1">
      <c r="A395" s="921"/>
      <c r="B395" s="921"/>
      <c r="C395" s="929"/>
      <c r="D395" s="921"/>
      <c r="E395" s="921"/>
      <c r="F395" s="921"/>
      <c r="G395" s="921"/>
      <c r="H395" s="921"/>
      <c r="I395" s="921"/>
      <c r="J395" s="921"/>
      <c r="K395" s="921"/>
      <c r="L395" s="921"/>
      <c r="M395" s="921"/>
      <c r="N395" s="921"/>
      <c r="O395" s="921"/>
      <c r="P395" s="921"/>
      <c r="Q395" s="921"/>
      <c r="R395" s="921"/>
      <c r="S395" s="921"/>
      <c r="T395" s="921"/>
      <c r="U395" s="921"/>
      <c r="V395" s="921"/>
      <c r="W395" s="921"/>
    </row>
    <row r="396" spans="1:23" ht="16.5" customHeight="1">
      <c r="A396" s="921"/>
      <c r="B396" s="921"/>
      <c r="C396" s="929"/>
      <c r="D396" s="921"/>
      <c r="E396" s="921"/>
      <c r="F396" s="921"/>
      <c r="G396" s="921"/>
      <c r="H396" s="921"/>
      <c r="I396" s="921"/>
      <c r="J396" s="921"/>
      <c r="K396" s="921"/>
      <c r="L396" s="921"/>
      <c r="M396" s="921"/>
      <c r="N396" s="921"/>
      <c r="O396" s="921"/>
      <c r="P396" s="921"/>
      <c r="Q396" s="921"/>
      <c r="R396" s="921"/>
      <c r="S396" s="921"/>
      <c r="T396" s="921"/>
      <c r="U396" s="921"/>
      <c r="V396" s="921"/>
      <c r="W396" s="921"/>
    </row>
    <row r="397" spans="1:23" ht="16.5" customHeight="1">
      <c r="A397" s="921"/>
      <c r="B397" s="921"/>
      <c r="C397" s="929"/>
      <c r="D397" s="921"/>
      <c r="E397" s="921"/>
      <c r="F397" s="921"/>
      <c r="G397" s="921"/>
      <c r="H397" s="921"/>
      <c r="I397" s="921"/>
      <c r="J397" s="921"/>
      <c r="K397" s="921"/>
      <c r="L397" s="921"/>
      <c r="M397" s="921"/>
      <c r="N397" s="921"/>
      <c r="O397" s="921"/>
      <c r="P397" s="921"/>
      <c r="Q397" s="921"/>
      <c r="R397" s="921"/>
      <c r="S397" s="921"/>
      <c r="T397" s="921"/>
      <c r="U397" s="921"/>
      <c r="V397" s="921"/>
      <c r="W397" s="921"/>
    </row>
    <row r="398" spans="1:23" ht="16.5" customHeight="1">
      <c r="A398" s="921"/>
      <c r="B398" s="921"/>
      <c r="C398" s="929"/>
      <c r="D398" s="921"/>
      <c r="E398" s="921"/>
      <c r="F398" s="921"/>
      <c r="G398" s="921"/>
      <c r="H398" s="921"/>
      <c r="I398" s="921"/>
      <c r="J398" s="921"/>
      <c r="K398" s="921"/>
      <c r="L398" s="921"/>
      <c r="M398" s="921"/>
      <c r="N398" s="921"/>
      <c r="O398" s="921"/>
      <c r="P398" s="921"/>
      <c r="Q398" s="921"/>
      <c r="R398" s="921"/>
      <c r="S398" s="921"/>
      <c r="T398" s="921"/>
      <c r="U398" s="921"/>
      <c r="V398" s="921"/>
      <c r="W398" s="921"/>
    </row>
    <row r="399" spans="1:23" ht="16.5" customHeight="1">
      <c r="A399" s="921"/>
      <c r="B399" s="921"/>
      <c r="C399" s="929"/>
      <c r="D399" s="921"/>
      <c r="E399" s="921"/>
      <c r="F399" s="921"/>
      <c r="G399" s="921"/>
      <c r="H399" s="921"/>
      <c r="I399" s="921"/>
      <c r="J399" s="921"/>
      <c r="K399" s="921"/>
      <c r="L399" s="921"/>
      <c r="M399" s="921"/>
      <c r="N399" s="921"/>
      <c r="O399" s="921"/>
      <c r="P399" s="921"/>
      <c r="Q399" s="921"/>
      <c r="R399" s="921"/>
      <c r="S399" s="921"/>
      <c r="T399" s="921"/>
      <c r="U399" s="921"/>
      <c r="V399" s="921"/>
      <c r="W399" s="921"/>
    </row>
    <row r="400" spans="1:23" ht="16.5" customHeight="1">
      <c r="A400" s="921"/>
      <c r="B400" s="921"/>
      <c r="C400" s="929"/>
      <c r="D400" s="921"/>
      <c r="E400" s="921"/>
      <c r="F400" s="921"/>
      <c r="G400" s="921"/>
      <c r="H400" s="921"/>
      <c r="I400" s="921"/>
      <c r="J400" s="921"/>
      <c r="K400" s="921"/>
      <c r="L400" s="921"/>
      <c r="M400" s="921"/>
      <c r="N400" s="921"/>
      <c r="O400" s="921"/>
      <c r="P400" s="921"/>
      <c r="Q400" s="921"/>
      <c r="R400" s="921"/>
      <c r="S400" s="921"/>
      <c r="T400" s="921"/>
      <c r="U400" s="921"/>
      <c r="V400" s="921"/>
      <c r="W400" s="921"/>
    </row>
    <row r="401" spans="1:23" ht="16.5" customHeight="1">
      <c r="A401" s="921"/>
      <c r="B401" s="921"/>
      <c r="C401" s="929"/>
      <c r="D401" s="921"/>
      <c r="E401" s="921"/>
      <c r="F401" s="921"/>
      <c r="G401" s="921"/>
      <c r="H401" s="921"/>
      <c r="I401" s="921"/>
      <c r="J401" s="921"/>
      <c r="K401" s="921"/>
      <c r="L401" s="921"/>
      <c r="M401" s="921"/>
      <c r="N401" s="921"/>
      <c r="O401" s="921"/>
      <c r="P401" s="921"/>
      <c r="Q401" s="921"/>
      <c r="R401" s="921"/>
      <c r="S401" s="921"/>
      <c r="T401" s="921"/>
      <c r="U401" s="921"/>
      <c r="V401" s="921"/>
      <c r="W401" s="921"/>
    </row>
    <row r="402" spans="1:23" ht="16.5" customHeight="1">
      <c r="A402" s="921"/>
      <c r="B402" s="921"/>
      <c r="C402" s="929"/>
      <c r="D402" s="921"/>
      <c r="E402" s="921"/>
      <c r="F402" s="921"/>
      <c r="G402" s="921"/>
      <c r="H402" s="921"/>
      <c r="I402" s="921"/>
      <c r="J402" s="921"/>
      <c r="K402" s="921"/>
      <c r="L402" s="921"/>
      <c r="M402" s="921"/>
      <c r="N402" s="921"/>
      <c r="O402" s="921"/>
      <c r="P402" s="921"/>
      <c r="Q402" s="921"/>
      <c r="R402" s="921"/>
      <c r="S402" s="921"/>
      <c r="T402" s="921"/>
      <c r="U402" s="921"/>
      <c r="V402" s="921"/>
      <c r="W402" s="921"/>
    </row>
    <row r="403" spans="1:23" ht="16.5" customHeight="1">
      <c r="A403" s="921"/>
      <c r="B403" s="921"/>
      <c r="C403" s="929"/>
      <c r="D403" s="921"/>
      <c r="E403" s="921"/>
      <c r="F403" s="921"/>
      <c r="G403" s="921"/>
      <c r="H403" s="921"/>
      <c r="I403" s="921"/>
      <c r="J403" s="921"/>
      <c r="K403" s="921"/>
      <c r="L403" s="921"/>
      <c r="M403" s="921"/>
      <c r="N403" s="921"/>
      <c r="O403" s="921"/>
      <c r="P403" s="921"/>
      <c r="Q403" s="921"/>
      <c r="R403" s="921"/>
      <c r="S403" s="921"/>
      <c r="T403" s="921"/>
      <c r="U403" s="921"/>
      <c r="V403" s="921"/>
      <c r="W403" s="921"/>
    </row>
    <row r="404" spans="1:23" ht="16.5" customHeight="1">
      <c r="A404" s="921"/>
      <c r="B404" s="921"/>
      <c r="C404" s="929"/>
      <c r="D404" s="921"/>
      <c r="E404" s="921"/>
      <c r="F404" s="921"/>
      <c r="G404" s="921"/>
      <c r="H404" s="921"/>
      <c r="I404" s="921"/>
      <c r="J404" s="921"/>
      <c r="K404" s="921"/>
      <c r="L404" s="921"/>
      <c r="M404" s="921"/>
      <c r="N404" s="921"/>
      <c r="O404" s="921"/>
      <c r="P404" s="921"/>
      <c r="Q404" s="921"/>
      <c r="R404" s="921"/>
      <c r="S404" s="921"/>
      <c r="T404" s="921"/>
      <c r="U404" s="921"/>
      <c r="V404" s="921"/>
      <c r="W404" s="921"/>
    </row>
    <row r="405" spans="1:23" ht="16.5" customHeight="1">
      <c r="A405" s="921"/>
      <c r="B405" s="921"/>
      <c r="C405" s="929"/>
      <c r="D405" s="921"/>
      <c r="E405" s="921"/>
      <c r="F405" s="921"/>
      <c r="G405" s="921"/>
      <c r="H405" s="921"/>
      <c r="I405" s="921"/>
      <c r="J405" s="921"/>
      <c r="K405" s="921"/>
      <c r="L405" s="921"/>
      <c r="M405" s="921"/>
      <c r="N405" s="921"/>
      <c r="O405" s="921"/>
      <c r="P405" s="921"/>
      <c r="Q405" s="921"/>
      <c r="R405" s="921"/>
      <c r="S405" s="921"/>
      <c r="T405" s="921"/>
      <c r="U405" s="921"/>
      <c r="V405" s="921"/>
      <c r="W405" s="921"/>
    </row>
    <row r="406" spans="1:23" ht="16.5" customHeight="1">
      <c r="A406" s="921"/>
      <c r="B406" s="921"/>
      <c r="C406" s="929"/>
      <c r="D406" s="921"/>
      <c r="E406" s="921"/>
      <c r="F406" s="921"/>
      <c r="G406" s="921"/>
      <c r="H406" s="921"/>
      <c r="I406" s="921"/>
      <c r="J406" s="921"/>
      <c r="K406" s="921"/>
      <c r="L406" s="921"/>
      <c r="M406" s="921"/>
      <c r="N406" s="921"/>
      <c r="O406" s="921"/>
      <c r="P406" s="921"/>
      <c r="Q406" s="921"/>
      <c r="R406" s="921"/>
      <c r="S406" s="921"/>
      <c r="T406" s="921"/>
      <c r="U406" s="921"/>
      <c r="V406" s="921"/>
      <c r="W406" s="921"/>
    </row>
    <row r="407" spans="1:23" ht="16.5" customHeight="1">
      <c r="A407" s="921"/>
      <c r="B407" s="921"/>
      <c r="C407" s="929"/>
      <c r="D407" s="921"/>
      <c r="E407" s="921"/>
      <c r="F407" s="921"/>
      <c r="G407" s="921"/>
      <c r="H407" s="921"/>
      <c r="I407" s="921"/>
      <c r="J407" s="921"/>
      <c r="K407" s="921"/>
      <c r="L407" s="921"/>
      <c r="M407" s="921"/>
      <c r="N407" s="921"/>
      <c r="O407" s="921"/>
      <c r="P407" s="921"/>
      <c r="Q407" s="921"/>
      <c r="R407" s="921"/>
      <c r="S407" s="921"/>
      <c r="T407" s="921"/>
      <c r="U407" s="921"/>
      <c r="V407" s="921"/>
      <c r="W407" s="921"/>
    </row>
    <row r="408" spans="1:23" ht="16.5" customHeight="1">
      <c r="A408" s="921"/>
      <c r="B408" s="921"/>
      <c r="C408" s="929"/>
      <c r="D408" s="921"/>
      <c r="E408" s="921"/>
      <c r="F408" s="921"/>
      <c r="G408" s="921"/>
      <c r="H408" s="921"/>
      <c r="I408" s="921"/>
      <c r="J408" s="921"/>
      <c r="K408" s="921"/>
      <c r="L408" s="921"/>
      <c r="M408" s="921"/>
      <c r="N408" s="921"/>
      <c r="O408" s="921"/>
      <c r="P408" s="921"/>
      <c r="Q408" s="921"/>
      <c r="R408" s="921"/>
      <c r="S408" s="921"/>
      <c r="T408" s="921"/>
      <c r="U408" s="921"/>
      <c r="V408" s="921"/>
      <c r="W408" s="921"/>
    </row>
    <row r="409" spans="1:23" ht="16.5" customHeight="1">
      <c r="A409" s="921"/>
      <c r="B409" s="921"/>
      <c r="C409" s="929"/>
      <c r="D409" s="921"/>
      <c r="E409" s="921"/>
      <c r="F409" s="921"/>
      <c r="G409" s="921"/>
      <c r="H409" s="921"/>
      <c r="I409" s="921"/>
      <c r="J409" s="921"/>
      <c r="K409" s="921"/>
      <c r="L409" s="921"/>
      <c r="M409" s="921"/>
      <c r="N409" s="921"/>
      <c r="O409" s="921"/>
      <c r="P409" s="921"/>
      <c r="Q409" s="921"/>
      <c r="R409" s="921"/>
      <c r="S409" s="921"/>
      <c r="T409" s="921"/>
      <c r="U409" s="921"/>
      <c r="V409" s="921"/>
      <c r="W409" s="921"/>
    </row>
    <row r="410" spans="1:23" ht="16.5" customHeight="1">
      <c r="A410" s="921"/>
      <c r="B410" s="921"/>
      <c r="C410" s="929"/>
      <c r="D410" s="921"/>
      <c r="E410" s="921"/>
      <c r="F410" s="921"/>
      <c r="G410" s="921"/>
      <c r="H410" s="921"/>
      <c r="I410" s="921"/>
      <c r="J410" s="921"/>
      <c r="K410" s="921"/>
      <c r="L410" s="921"/>
      <c r="M410" s="921"/>
      <c r="N410" s="921"/>
      <c r="O410" s="921"/>
      <c r="P410" s="921"/>
      <c r="Q410" s="921"/>
      <c r="R410" s="921"/>
      <c r="S410" s="921"/>
      <c r="T410" s="921"/>
      <c r="U410" s="921"/>
      <c r="V410" s="921"/>
      <c r="W410" s="921"/>
    </row>
    <row r="411" spans="1:23" ht="16.5" customHeight="1">
      <c r="A411" s="921"/>
      <c r="B411" s="921"/>
      <c r="C411" s="929"/>
      <c r="D411" s="921"/>
      <c r="E411" s="921"/>
      <c r="F411" s="921"/>
      <c r="G411" s="921"/>
      <c r="H411" s="921"/>
      <c r="I411" s="921"/>
      <c r="J411" s="921"/>
      <c r="K411" s="921"/>
      <c r="L411" s="921"/>
      <c r="M411" s="921"/>
      <c r="N411" s="921"/>
      <c r="O411" s="921"/>
      <c r="P411" s="921"/>
      <c r="Q411" s="921"/>
      <c r="R411" s="921"/>
      <c r="S411" s="921"/>
      <c r="T411" s="921"/>
      <c r="U411" s="921"/>
      <c r="V411" s="921"/>
      <c r="W411" s="921"/>
    </row>
    <row r="412" spans="1:23" ht="16.5" customHeight="1">
      <c r="A412" s="921"/>
      <c r="B412" s="921"/>
      <c r="C412" s="929"/>
      <c r="D412" s="921"/>
      <c r="E412" s="921"/>
      <c r="F412" s="921"/>
      <c r="G412" s="921"/>
      <c r="H412" s="921"/>
      <c r="I412" s="921"/>
      <c r="J412" s="921"/>
      <c r="K412" s="921"/>
      <c r="L412" s="921"/>
      <c r="M412" s="921"/>
      <c r="N412" s="921"/>
      <c r="O412" s="921"/>
      <c r="P412" s="921"/>
      <c r="Q412" s="921"/>
      <c r="R412" s="921"/>
      <c r="S412" s="921"/>
      <c r="T412" s="921"/>
      <c r="U412" s="921"/>
      <c r="V412" s="921"/>
      <c r="W412" s="921"/>
    </row>
    <row r="413" spans="1:23" ht="16.5" customHeight="1">
      <c r="A413" s="921"/>
      <c r="B413" s="921"/>
      <c r="C413" s="929"/>
      <c r="D413" s="921"/>
      <c r="E413" s="921"/>
      <c r="F413" s="921"/>
      <c r="G413" s="921"/>
      <c r="H413" s="921"/>
      <c r="I413" s="921"/>
      <c r="J413" s="921"/>
      <c r="K413" s="921"/>
      <c r="L413" s="921"/>
      <c r="M413" s="921"/>
      <c r="N413" s="921"/>
      <c r="O413" s="921"/>
      <c r="P413" s="921"/>
      <c r="Q413" s="921"/>
      <c r="R413" s="921"/>
      <c r="S413" s="921"/>
      <c r="T413" s="921"/>
      <c r="U413" s="921"/>
      <c r="V413" s="921"/>
      <c r="W413" s="921"/>
    </row>
    <row r="414" spans="1:23" ht="16.5" customHeight="1">
      <c r="A414" s="921"/>
      <c r="B414" s="921"/>
      <c r="C414" s="929"/>
      <c r="D414" s="921"/>
      <c r="E414" s="921"/>
      <c r="F414" s="921"/>
      <c r="G414" s="921"/>
      <c r="H414" s="921"/>
      <c r="I414" s="921"/>
      <c r="J414" s="921"/>
      <c r="K414" s="921"/>
      <c r="L414" s="921"/>
      <c r="M414" s="921"/>
      <c r="N414" s="921"/>
      <c r="O414" s="921"/>
      <c r="P414" s="921"/>
      <c r="Q414" s="921"/>
      <c r="R414" s="921"/>
      <c r="S414" s="921"/>
      <c r="T414" s="921"/>
      <c r="U414" s="921"/>
      <c r="V414" s="921"/>
      <c r="W414" s="921"/>
    </row>
    <row r="415" spans="1:23" ht="16.5" customHeight="1">
      <c r="A415" s="921"/>
      <c r="B415" s="921"/>
      <c r="C415" s="929"/>
      <c r="D415" s="921"/>
      <c r="E415" s="921"/>
      <c r="F415" s="921"/>
      <c r="G415" s="921"/>
      <c r="H415" s="921"/>
      <c r="I415" s="921"/>
      <c r="J415" s="921"/>
      <c r="K415" s="921"/>
      <c r="L415" s="921"/>
      <c r="M415" s="921"/>
      <c r="N415" s="921"/>
      <c r="O415" s="921"/>
      <c r="P415" s="921"/>
      <c r="Q415" s="921"/>
      <c r="R415" s="921"/>
      <c r="S415" s="921"/>
      <c r="T415" s="921"/>
      <c r="U415" s="921"/>
      <c r="V415" s="921"/>
      <c r="W415" s="921"/>
    </row>
    <row r="416" spans="1:23" ht="16.5" customHeight="1">
      <c r="A416" s="921"/>
      <c r="B416" s="921"/>
      <c r="C416" s="929"/>
      <c r="D416" s="921"/>
      <c r="E416" s="921"/>
      <c r="F416" s="921"/>
      <c r="G416" s="921"/>
      <c r="H416" s="921"/>
      <c r="I416" s="921"/>
      <c r="J416" s="921"/>
      <c r="K416" s="921"/>
      <c r="L416" s="921"/>
      <c r="M416" s="921"/>
      <c r="N416" s="921"/>
      <c r="O416" s="921"/>
      <c r="P416" s="921"/>
      <c r="Q416" s="921"/>
      <c r="R416" s="921"/>
      <c r="S416" s="921"/>
      <c r="T416" s="921"/>
      <c r="U416" s="921"/>
      <c r="V416" s="921"/>
      <c r="W416" s="921"/>
    </row>
    <row r="417" spans="1:23" ht="16.5" customHeight="1">
      <c r="A417" s="921"/>
      <c r="B417" s="921"/>
      <c r="C417" s="929"/>
      <c r="D417" s="921"/>
      <c r="E417" s="921"/>
      <c r="F417" s="921"/>
      <c r="G417" s="921"/>
      <c r="H417" s="921"/>
      <c r="I417" s="921"/>
      <c r="J417" s="921"/>
      <c r="K417" s="921"/>
      <c r="L417" s="921"/>
      <c r="M417" s="921"/>
      <c r="N417" s="921"/>
      <c r="O417" s="921"/>
      <c r="P417" s="921"/>
      <c r="Q417" s="921"/>
      <c r="R417" s="921"/>
      <c r="S417" s="921"/>
      <c r="T417" s="921"/>
      <c r="U417" s="921"/>
      <c r="V417" s="921"/>
      <c r="W417" s="921"/>
    </row>
    <row r="418" spans="1:23" ht="16.5" customHeight="1">
      <c r="A418" s="921"/>
      <c r="B418" s="921"/>
      <c r="C418" s="929"/>
      <c r="D418" s="921"/>
      <c r="E418" s="921"/>
      <c r="F418" s="921"/>
      <c r="G418" s="921"/>
      <c r="H418" s="921"/>
      <c r="I418" s="921"/>
      <c r="J418" s="921"/>
      <c r="K418" s="921"/>
      <c r="L418" s="921"/>
      <c r="M418" s="921"/>
      <c r="N418" s="921"/>
      <c r="O418" s="921"/>
      <c r="P418" s="921"/>
      <c r="Q418" s="921"/>
      <c r="R418" s="921"/>
      <c r="S418" s="921"/>
      <c r="T418" s="921"/>
      <c r="U418" s="921"/>
      <c r="V418" s="921"/>
      <c r="W418" s="921"/>
    </row>
    <row r="419" spans="1:23" ht="16.5" customHeight="1">
      <c r="A419" s="921"/>
      <c r="B419" s="921"/>
      <c r="C419" s="929"/>
      <c r="D419" s="921"/>
      <c r="E419" s="921"/>
      <c r="F419" s="921"/>
      <c r="G419" s="921"/>
      <c r="H419" s="921"/>
      <c r="I419" s="921"/>
      <c r="J419" s="921"/>
      <c r="K419" s="921"/>
      <c r="L419" s="921"/>
      <c r="M419" s="921"/>
      <c r="N419" s="921"/>
      <c r="O419" s="921"/>
      <c r="P419" s="921"/>
      <c r="Q419" s="921"/>
      <c r="R419" s="921"/>
      <c r="S419" s="921"/>
      <c r="T419" s="921"/>
      <c r="U419" s="921"/>
      <c r="V419" s="921"/>
      <c r="W419" s="921"/>
    </row>
    <row r="420" spans="1:23" ht="16.5" customHeight="1">
      <c r="A420" s="921"/>
      <c r="B420" s="921"/>
      <c r="C420" s="929"/>
      <c r="D420" s="921"/>
      <c r="E420" s="921"/>
      <c r="F420" s="921"/>
      <c r="G420" s="921"/>
      <c r="H420" s="921"/>
      <c r="I420" s="921"/>
      <c r="J420" s="921"/>
      <c r="K420" s="921"/>
      <c r="L420" s="921"/>
      <c r="M420" s="921"/>
      <c r="N420" s="921"/>
      <c r="O420" s="921"/>
      <c r="P420" s="921"/>
      <c r="Q420" s="921"/>
      <c r="R420" s="921"/>
      <c r="S420" s="921"/>
      <c r="T420" s="921"/>
      <c r="U420" s="921"/>
      <c r="V420" s="921"/>
      <c r="W420" s="921"/>
    </row>
    <row r="421" spans="1:23" ht="16.5" customHeight="1">
      <c r="A421" s="921"/>
      <c r="B421" s="921"/>
      <c r="C421" s="929"/>
      <c r="D421" s="921"/>
      <c r="E421" s="921"/>
      <c r="F421" s="921"/>
      <c r="G421" s="921"/>
      <c r="H421" s="921"/>
      <c r="I421" s="921"/>
      <c r="J421" s="921"/>
      <c r="K421" s="921"/>
      <c r="L421" s="921"/>
      <c r="M421" s="921"/>
      <c r="N421" s="921"/>
      <c r="O421" s="921"/>
      <c r="P421" s="921"/>
      <c r="Q421" s="921"/>
      <c r="R421" s="921"/>
      <c r="S421" s="921"/>
      <c r="T421" s="921"/>
      <c r="U421" s="921"/>
      <c r="V421" s="921"/>
      <c r="W421" s="921"/>
    </row>
    <row r="422" spans="1:23" ht="16.5" customHeight="1">
      <c r="A422" s="921"/>
      <c r="B422" s="921"/>
      <c r="C422" s="929"/>
      <c r="D422" s="921"/>
      <c r="E422" s="921"/>
      <c r="F422" s="921"/>
      <c r="G422" s="921"/>
      <c r="H422" s="921"/>
      <c r="I422" s="921"/>
      <c r="J422" s="921"/>
      <c r="K422" s="921"/>
      <c r="L422" s="921"/>
      <c r="M422" s="921"/>
      <c r="N422" s="921"/>
      <c r="O422" s="921"/>
      <c r="P422" s="921"/>
      <c r="Q422" s="921"/>
      <c r="R422" s="921"/>
      <c r="S422" s="921"/>
      <c r="T422" s="921"/>
      <c r="U422" s="921"/>
      <c r="V422" s="921"/>
      <c r="W422" s="921"/>
    </row>
    <row r="423" spans="1:23" ht="16.5" customHeight="1">
      <c r="A423" s="921"/>
      <c r="B423" s="921"/>
      <c r="C423" s="929"/>
      <c r="D423" s="921"/>
      <c r="E423" s="921"/>
      <c r="F423" s="921"/>
      <c r="G423" s="921"/>
      <c r="H423" s="921"/>
      <c r="I423" s="921"/>
      <c r="J423" s="921"/>
      <c r="K423" s="921"/>
      <c r="L423" s="921"/>
      <c r="M423" s="921"/>
      <c r="N423" s="921"/>
      <c r="O423" s="921"/>
      <c r="P423" s="921"/>
      <c r="Q423" s="921"/>
      <c r="R423" s="921"/>
      <c r="S423" s="921"/>
      <c r="T423" s="921"/>
      <c r="U423" s="921"/>
      <c r="V423" s="921"/>
      <c r="W423" s="921"/>
    </row>
    <row r="424" spans="1:23" ht="16.5" customHeight="1">
      <c r="A424" s="921"/>
      <c r="B424" s="921"/>
      <c r="C424" s="929"/>
      <c r="D424" s="921"/>
      <c r="E424" s="921"/>
      <c r="F424" s="921"/>
      <c r="G424" s="921"/>
      <c r="H424" s="921"/>
      <c r="I424" s="921"/>
      <c r="J424" s="921"/>
      <c r="K424" s="921"/>
      <c r="L424" s="921"/>
      <c r="M424" s="921"/>
      <c r="N424" s="921"/>
      <c r="O424" s="921"/>
      <c r="P424" s="921"/>
      <c r="Q424" s="921"/>
      <c r="R424" s="921"/>
      <c r="S424" s="921"/>
      <c r="T424" s="921"/>
      <c r="U424" s="921"/>
      <c r="V424" s="921"/>
      <c r="W424" s="921"/>
    </row>
    <row r="425" spans="1:23" ht="16.5" customHeight="1">
      <c r="A425" s="921"/>
      <c r="B425" s="921"/>
      <c r="C425" s="929"/>
      <c r="D425" s="921"/>
      <c r="E425" s="921"/>
      <c r="F425" s="921"/>
      <c r="G425" s="921"/>
      <c r="H425" s="921"/>
      <c r="I425" s="921"/>
      <c r="J425" s="921"/>
      <c r="K425" s="921"/>
      <c r="L425" s="921"/>
      <c r="M425" s="921"/>
      <c r="N425" s="921"/>
      <c r="O425" s="921"/>
      <c r="P425" s="921"/>
      <c r="Q425" s="921"/>
      <c r="R425" s="921"/>
      <c r="S425" s="921"/>
      <c r="T425" s="921"/>
      <c r="U425" s="921"/>
      <c r="V425" s="921"/>
      <c r="W425" s="921"/>
    </row>
    <row r="426" spans="1:23" ht="16.5" customHeight="1">
      <c r="A426" s="921"/>
      <c r="B426" s="921"/>
      <c r="C426" s="929"/>
      <c r="D426" s="921"/>
      <c r="E426" s="921"/>
      <c r="F426" s="921"/>
      <c r="G426" s="921"/>
      <c r="H426" s="921"/>
      <c r="I426" s="921"/>
      <c r="J426" s="921"/>
      <c r="K426" s="921"/>
      <c r="L426" s="921"/>
      <c r="M426" s="921"/>
      <c r="N426" s="921"/>
      <c r="O426" s="921"/>
      <c r="P426" s="921"/>
      <c r="Q426" s="921"/>
      <c r="R426" s="921"/>
      <c r="S426" s="921"/>
      <c r="T426" s="921"/>
      <c r="U426" s="921"/>
      <c r="V426" s="921"/>
      <c r="W426" s="921"/>
    </row>
    <row r="427" spans="1:23" ht="16.5" customHeight="1">
      <c r="A427" s="921"/>
      <c r="B427" s="921"/>
      <c r="C427" s="929"/>
      <c r="D427" s="921"/>
      <c r="E427" s="921"/>
      <c r="F427" s="921"/>
      <c r="G427" s="921"/>
      <c r="H427" s="921"/>
      <c r="I427" s="921"/>
      <c r="J427" s="921"/>
      <c r="K427" s="921"/>
      <c r="L427" s="921"/>
      <c r="M427" s="921"/>
      <c r="N427" s="921"/>
      <c r="O427" s="921"/>
      <c r="P427" s="921"/>
      <c r="Q427" s="921"/>
      <c r="R427" s="921"/>
      <c r="S427" s="921"/>
      <c r="T427" s="921"/>
      <c r="U427" s="921"/>
      <c r="V427" s="921"/>
      <c r="W427" s="921"/>
    </row>
    <row r="428" spans="1:23" ht="16.5" customHeight="1">
      <c r="A428" s="921"/>
      <c r="B428" s="921"/>
      <c r="C428" s="929"/>
      <c r="D428" s="921"/>
      <c r="E428" s="921"/>
      <c r="F428" s="921"/>
      <c r="G428" s="921"/>
      <c r="H428" s="921"/>
      <c r="I428" s="921"/>
      <c r="J428" s="921"/>
      <c r="K428" s="921"/>
      <c r="L428" s="921"/>
      <c r="M428" s="921"/>
      <c r="N428" s="921"/>
      <c r="O428" s="921"/>
      <c r="P428" s="921"/>
      <c r="Q428" s="921"/>
      <c r="R428" s="921"/>
      <c r="S428" s="921"/>
      <c r="T428" s="921"/>
      <c r="U428" s="921"/>
      <c r="V428" s="921"/>
      <c r="W428" s="921"/>
    </row>
    <row r="429" spans="1:23" ht="16.5" customHeight="1">
      <c r="A429" s="921"/>
      <c r="B429" s="921"/>
      <c r="C429" s="929"/>
      <c r="D429" s="921"/>
      <c r="E429" s="921"/>
      <c r="F429" s="921"/>
      <c r="G429" s="921"/>
      <c r="H429" s="921"/>
      <c r="I429" s="921"/>
      <c r="J429" s="921"/>
      <c r="K429" s="921"/>
      <c r="L429" s="921"/>
      <c r="M429" s="921"/>
      <c r="N429" s="921"/>
      <c r="O429" s="921"/>
      <c r="P429" s="921"/>
      <c r="Q429" s="921"/>
      <c r="R429" s="921"/>
      <c r="S429" s="921"/>
      <c r="T429" s="921"/>
      <c r="U429" s="921"/>
      <c r="V429" s="921"/>
      <c r="W429" s="921"/>
    </row>
    <row r="430" spans="1:23" ht="16.5" customHeight="1">
      <c r="A430" s="921"/>
      <c r="B430" s="921"/>
      <c r="C430" s="929"/>
      <c r="D430" s="921"/>
      <c r="E430" s="921"/>
      <c r="F430" s="921"/>
      <c r="G430" s="921"/>
      <c r="H430" s="921"/>
      <c r="I430" s="921"/>
      <c r="J430" s="921"/>
      <c r="K430" s="921"/>
      <c r="L430" s="921"/>
      <c r="M430" s="921"/>
      <c r="N430" s="921"/>
      <c r="O430" s="921"/>
      <c r="P430" s="921"/>
      <c r="Q430" s="921"/>
      <c r="R430" s="921"/>
      <c r="S430" s="921"/>
      <c r="T430" s="921"/>
      <c r="U430" s="921"/>
      <c r="V430" s="921"/>
      <c r="W430" s="921"/>
    </row>
    <row r="431" spans="1:23" ht="16.5" customHeight="1">
      <c r="A431" s="921"/>
      <c r="B431" s="921"/>
      <c r="C431" s="929"/>
      <c r="D431" s="921"/>
      <c r="E431" s="921"/>
      <c r="F431" s="921"/>
      <c r="G431" s="921"/>
      <c r="H431" s="921"/>
      <c r="I431" s="921"/>
      <c r="J431" s="921"/>
      <c r="K431" s="921"/>
      <c r="L431" s="921"/>
      <c r="M431" s="921"/>
      <c r="N431" s="921"/>
      <c r="O431" s="921"/>
      <c r="P431" s="921"/>
      <c r="Q431" s="921"/>
      <c r="R431" s="921"/>
      <c r="S431" s="921"/>
      <c r="T431" s="921"/>
      <c r="U431" s="921"/>
      <c r="V431" s="921"/>
      <c r="W431" s="921"/>
    </row>
    <row r="432" spans="1:23" ht="16.5" customHeight="1">
      <c r="A432" s="921"/>
      <c r="B432" s="921"/>
      <c r="C432" s="929"/>
      <c r="D432" s="921"/>
      <c r="E432" s="921"/>
      <c r="F432" s="921"/>
      <c r="G432" s="921"/>
      <c r="H432" s="921"/>
      <c r="I432" s="921"/>
      <c r="J432" s="921"/>
      <c r="K432" s="921"/>
      <c r="L432" s="921"/>
      <c r="M432" s="921"/>
      <c r="N432" s="921"/>
      <c r="O432" s="921"/>
      <c r="P432" s="921"/>
      <c r="Q432" s="921"/>
      <c r="R432" s="921"/>
      <c r="S432" s="921"/>
      <c r="T432" s="921"/>
      <c r="U432" s="921"/>
      <c r="V432" s="921"/>
      <c r="W432" s="921"/>
    </row>
    <row r="433" spans="1:23" ht="16.5" customHeight="1">
      <c r="A433" s="921"/>
      <c r="B433" s="921"/>
      <c r="C433" s="929"/>
      <c r="D433" s="921"/>
      <c r="E433" s="921"/>
      <c r="F433" s="921"/>
      <c r="G433" s="921"/>
      <c r="H433" s="921"/>
      <c r="I433" s="921"/>
      <c r="J433" s="921"/>
      <c r="K433" s="921"/>
      <c r="L433" s="921"/>
      <c r="M433" s="921"/>
      <c r="N433" s="921"/>
      <c r="O433" s="921"/>
      <c r="P433" s="921"/>
      <c r="Q433" s="921"/>
      <c r="R433" s="921"/>
      <c r="S433" s="921"/>
      <c r="T433" s="921"/>
      <c r="U433" s="921"/>
      <c r="V433" s="921"/>
      <c r="W433" s="921"/>
    </row>
    <row r="434" spans="1:23" ht="16.5" customHeight="1">
      <c r="A434" s="921"/>
      <c r="B434" s="921"/>
      <c r="C434" s="929"/>
      <c r="D434" s="921"/>
      <c r="E434" s="921"/>
      <c r="F434" s="921"/>
      <c r="G434" s="921"/>
      <c r="H434" s="921"/>
      <c r="I434" s="921"/>
      <c r="J434" s="921"/>
      <c r="K434" s="921"/>
      <c r="L434" s="921"/>
      <c r="M434" s="921"/>
      <c r="N434" s="921"/>
      <c r="O434" s="921"/>
      <c r="P434" s="921"/>
      <c r="Q434" s="921"/>
      <c r="R434" s="921"/>
      <c r="S434" s="921"/>
      <c r="T434" s="921"/>
      <c r="U434" s="921"/>
      <c r="V434" s="921"/>
      <c r="W434" s="921"/>
    </row>
    <row r="435" spans="1:23" ht="16.5" customHeight="1">
      <c r="A435" s="921"/>
      <c r="B435" s="921"/>
      <c r="C435" s="929"/>
      <c r="D435" s="921"/>
      <c r="E435" s="921"/>
      <c r="F435" s="921"/>
      <c r="G435" s="921"/>
      <c r="H435" s="921"/>
      <c r="I435" s="921"/>
      <c r="J435" s="921"/>
      <c r="K435" s="921"/>
      <c r="L435" s="921"/>
      <c r="M435" s="921"/>
      <c r="N435" s="921"/>
      <c r="O435" s="921"/>
      <c r="P435" s="921"/>
      <c r="Q435" s="921"/>
      <c r="R435" s="921"/>
      <c r="S435" s="921"/>
      <c r="T435" s="921"/>
      <c r="U435" s="921"/>
      <c r="V435" s="921"/>
      <c r="W435" s="921"/>
    </row>
    <row r="436" spans="1:23" ht="16.5" customHeight="1">
      <c r="A436" s="921"/>
      <c r="B436" s="921"/>
      <c r="C436" s="929"/>
      <c r="D436" s="921"/>
      <c r="E436" s="921"/>
      <c r="F436" s="921"/>
      <c r="G436" s="921"/>
      <c r="H436" s="921"/>
      <c r="I436" s="921"/>
      <c r="J436" s="921"/>
      <c r="K436" s="921"/>
      <c r="L436" s="921"/>
      <c r="M436" s="921"/>
      <c r="N436" s="921"/>
      <c r="O436" s="921"/>
      <c r="P436" s="921"/>
      <c r="Q436" s="921"/>
      <c r="R436" s="921"/>
      <c r="S436" s="921"/>
      <c r="T436" s="921"/>
      <c r="U436" s="921"/>
      <c r="V436" s="921"/>
      <c r="W436" s="921"/>
    </row>
    <row r="437" spans="1:23" ht="16.5" customHeight="1">
      <c r="A437" s="921"/>
      <c r="B437" s="921"/>
      <c r="C437" s="929"/>
      <c r="D437" s="921"/>
      <c r="E437" s="921"/>
      <c r="F437" s="921"/>
      <c r="G437" s="921"/>
      <c r="H437" s="921"/>
      <c r="I437" s="921"/>
      <c r="J437" s="921"/>
      <c r="K437" s="921"/>
      <c r="L437" s="921"/>
      <c r="M437" s="921"/>
      <c r="N437" s="921"/>
      <c r="O437" s="921"/>
      <c r="P437" s="921"/>
      <c r="Q437" s="921"/>
      <c r="R437" s="921"/>
      <c r="S437" s="921"/>
      <c r="T437" s="921"/>
      <c r="U437" s="921"/>
      <c r="V437" s="921"/>
      <c r="W437" s="921"/>
    </row>
    <row r="438" spans="1:23" ht="16.5" customHeight="1">
      <c r="A438" s="921"/>
      <c r="B438" s="921"/>
      <c r="C438" s="929"/>
      <c r="D438" s="921"/>
      <c r="E438" s="921"/>
      <c r="F438" s="921"/>
      <c r="G438" s="921"/>
      <c r="H438" s="921"/>
      <c r="I438" s="921"/>
      <c r="J438" s="921"/>
      <c r="K438" s="921"/>
      <c r="L438" s="921"/>
      <c r="M438" s="921"/>
      <c r="N438" s="921"/>
      <c r="O438" s="921"/>
      <c r="P438" s="921"/>
      <c r="Q438" s="921"/>
      <c r="R438" s="921"/>
      <c r="S438" s="921"/>
      <c r="T438" s="921"/>
      <c r="U438" s="921"/>
      <c r="V438" s="921"/>
      <c r="W438" s="921"/>
    </row>
    <row r="439" spans="1:23" ht="16.5" customHeight="1">
      <c r="A439" s="921"/>
      <c r="B439" s="921"/>
      <c r="C439" s="929"/>
      <c r="D439" s="921"/>
      <c r="E439" s="921"/>
      <c r="F439" s="921"/>
      <c r="G439" s="921"/>
      <c r="H439" s="921"/>
      <c r="I439" s="921"/>
      <c r="J439" s="921"/>
      <c r="K439" s="921"/>
      <c r="L439" s="921"/>
      <c r="M439" s="921"/>
      <c r="N439" s="921"/>
      <c r="O439" s="921"/>
      <c r="P439" s="921"/>
      <c r="Q439" s="921"/>
      <c r="R439" s="921"/>
      <c r="S439" s="921"/>
      <c r="T439" s="921"/>
      <c r="U439" s="921"/>
      <c r="V439" s="921"/>
      <c r="W439" s="921"/>
    </row>
    <row r="440" spans="1:23" ht="16.5" customHeight="1">
      <c r="A440" s="921"/>
      <c r="B440" s="921"/>
      <c r="C440" s="929"/>
      <c r="D440" s="921"/>
      <c r="E440" s="921"/>
      <c r="F440" s="921"/>
      <c r="G440" s="921"/>
      <c r="H440" s="921"/>
      <c r="I440" s="921"/>
      <c r="J440" s="921"/>
      <c r="K440" s="921"/>
      <c r="L440" s="921"/>
      <c r="M440" s="921"/>
      <c r="N440" s="921"/>
      <c r="O440" s="921"/>
      <c r="P440" s="921"/>
      <c r="Q440" s="921"/>
      <c r="R440" s="921"/>
      <c r="S440" s="921"/>
      <c r="T440" s="921"/>
      <c r="U440" s="921"/>
      <c r="V440" s="921"/>
      <c r="W440" s="921"/>
    </row>
    <row r="441" spans="1:23" ht="16.5" customHeight="1">
      <c r="A441" s="921"/>
      <c r="B441" s="921"/>
      <c r="C441" s="929"/>
      <c r="D441" s="921"/>
      <c r="E441" s="921"/>
      <c r="F441" s="921"/>
      <c r="G441" s="921"/>
      <c r="H441" s="921"/>
      <c r="I441" s="921"/>
      <c r="J441" s="921"/>
      <c r="K441" s="921"/>
      <c r="L441" s="921"/>
      <c r="M441" s="921"/>
      <c r="N441" s="921"/>
      <c r="O441" s="921"/>
      <c r="P441" s="921"/>
      <c r="Q441" s="921"/>
      <c r="R441" s="921"/>
      <c r="S441" s="921"/>
      <c r="T441" s="921"/>
      <c r="U441" s="921"/>
      <c r="V441" s="921"/>
      <c r="W441" s="921"/>
    </row>
    <row r="442" spans="1:23" ht="16.5" customHeight="1">
      <c r="A442" s="921"/>
      <c r="B442" s="921"/>
      <c r="C442" s="929"/>
      <c r="D442" s="921"/>
      <c r="E442" s="921"/>
      <c r="F442" s="921"/>
      <c r="G442" s="921"/>
      <c r="H442" s="921"/>
      <c r="I442" s="921"/>
      <c r="J442" s="921"/>
      <c r="K442" s="921"/>
      <c r="L442" s="921"/>
      <c r="M442" s="921"/>
      <c r="N442" s="921"/>
      <c r="O442" s="921"/>
      <c r="P442" s="921"/>
      <c r="Q442" s="921"/>
      <c r="R442" s="921"/>
      <c r="S442" s="921"/>
      <c r="T442" s="921"/>
      <c r="U442" s="921"/>
      <c r="V442" s="921"/>
      <c r="W442" s="921"/>
    </row>
    <row r="443" spans="1:23" ht="16.5" customHeight="1">
      <c r="A443" s="921"/>
      <c r="B443" s="921"/>
      <c r="C443" s="929"/>
      <c r="D443" s="921"/>
      <c r="E443" s="921"/>
      <c r="F443" s="921"/>
      <c r="G443" s="921"/>
      <c r="H443" s="921"/>
      <c r="I443" s="921"/>
      <c r="J443" s="921"/>
      <c r="K443" s="921"/>
      <c r="L443" s="921"/>
      <c r="M443" s="921"/>
      <c r="N443" s="921"/>
      <c r="O443" s="921"/>
      <c r="P443" s="921"/>
      <c r="Q443" s="921"/>
      <c r="R443" s="921"/>
      <c r="S443" s="921"/>
      <c r="T443" s="921"/>
      <c r="U443" s="921"/>
      <c r="V443" s="921"/>
      <c r="W443" s="921"/>
    </row>
    <row r="444" spans="1:23" ht="16.5" customHeight="1">
      <c r="A444" s="921"/>
      <c r="B444" s="921"/>
      <c r="C444" s="929"/>
      <c r="D444" s="921"/>
      <c r="E444" s="921"/>
      <c r="F444" s="921"/>
      <c r="G444" s="921"/>
      <c r="H444" s="921"/>
      <c r="I444" s="921"/>
      <c r="J444" s="921"/>
      <c r="K444" s="921"/>
      <c r="L444" s="921"/>
      <c r="M444" s="921"/>
      <c r="N444" s="921"/>
      <c r="O444" s="921"/>
      <c r="P444" s="921"/>
      <c r="Q444" s="921"/>
      <c r="R444" s="921"/>
      <c r="S444" s="921"/>
      <c r="T444" s="921"/>
      <c r="U444" s="921"/>
      <c r="V444" s="921"/>
      <c r="W444" s="921"/>
    </row>
    <row r="445" spans="1:23" ht="16.5" customHeight="1">
      <c r="A445" s="921"/>
      <c r="B445" s="921"/>
      <c r="C445" s="929"/>
      <c r="D445" s="921"/>
      <c r="E445" s="921"/>
      <c r="F445" s="921"/>
      <c r="G445" s="921"/>
      <c r="H445" s="921"/>
      <c r="I445" s="921"/>
      <c r="J445" s="921"/>
      <c r="K445" s="921"/>
      <c r="L445" s="921"/>
      <c r="M445" s="921"/>
      <c r="N445" s="921"/>
      <c r="O445" s="921"/>
      <c r="P445" s="921"/>
      <c r="Q445" s="921"/>
      <c r="R445" s="921"/>
      <c r="S445" s="921"/>
      <c r="T445" s="921"/>
      <c r="U445" s="921"/>
      <c r="V445" s="921"/>
      <c r="W445" s="921"/>
    </row>
    <row r="446" spans="1:23" ht="16.5" customHeight="1">
      <c r="A446" s="921"/>
      <c r="B446" s="921"/>
      <c r="C446" s="929"/>
      <c r="D446" s="921"/>
      <c r="E446" s="921"/>
      <c r="F446" s="921"/>
      <c r="G446" s="921"/>
      <c r="H446" s="921"/>
      <c r="I446" s="921"/>
      <c r="J446" s="921"/>
      <c r="K446" s="921"/>
      <c r="L446" s="921"/>
      <c r="M446" s="921"/>
      <c r="N446" s="921"/>
      <c r="O446" s="921"/>
      <c r="P446" s="921"/>
      <c r="Q446" s="921"/>
      <c r="R446" s="921"/>
      <c r="S446" s="921"/>
      <c r="T446" s="921"/>
      <c r="U446" s="921"/>
      <c r="V446" s="921"/>
      <c r="W446" s="921"/>
    </row>
    <row r="447" spans="1:23" ht="16.5" customHeight="1">
      <c r="A447" s="921"/>
      <c r="B447" s="921"/>
      <c r="C447" s="929"/>
      <c r="D447" s="921"/>
      <c r="E447" s="921"/>
      <c r="F447" s="921"/>
      <c r="G447" s="921"/>
      <c r="H447" s="921"/>
      <c r="I447" s="921"/>
      <c r="J447" s="921"/>
      <c r="K447" s="921"/>
      <c r="L447" s="921"/>
      <c r="M447" s="921"/>
      <c r="N447" s="921"/>
      <c r="O447" s="921"/>
      <c r="P447" s="921"/>
      <c r="Q447" s="921"/>
      <c r="R447" s="921"/>
      <c r="S447" s="921"/>
      <c r="T447" s="921"/>
      <c r="U447" s="921"/>
      <c r="V447" s="921"/>
      <c r="W447" s="921"/>
    </row>
    <row r="448" spans="1:23" ht="16.5" customHeight="1">
      <c r="A448" s="921"/>
      <c r="B448" s="921"/>
      <c r="C448" s="929"/>
      <c r="D448" s="921"/>
      <c r="E448" s="921"/>
      <c r="F448" s="921"/>
      <c r="G448" s="921"/>
      <c r="H448" s="921"/>
      <c r="I448" s="921"/>
      <c r="J448" s="921"/>
      <c r="K448" s="921"/>
      <c r="L448" s="921"/>
      <c r="M448" s="921"/>
      <c r="N448" s="921"/>
      <c r="O448" s="921"/>
      <c r="P448" s="921"/>
      <c r="Q448" s="921"/>
      <c r="R448" s="921"/>
      <c r="S448" s="921"/>
      <c r="T448" s="921"/>
      <c r="U448" s="921"/>
      <c r="V448" s="921"/>
      <c r="W448" s="921"/>
    </row>
    <row r="449" spans="1:23" ht="16.5" customHeight="1">
      <c r="A449" s="921"/>
      <c r="B449" s="921"/>
      <c r="C449" s="929"/>
      <c r="D449" s="921"/>
      <c r="E449" s="921"/>
      <c r="F449" s="921"/>
      <c r="G449" s="921"/>
      <c r="H449" s="921"/>
      <c r="I449" s="921"/>
      <c r="J449" s="921"/>
      <c r="K449" s="921"/>
      <c r="L449" s="921"/>
      <c r="M449" s="921"/>
      <c r="N449" s="921"/>
      <c r="O449" s="921"/>
      <c r="P449" s="921"/>
      <c r="Q449" s="921"/>
      <c r="R449" s="921"/>
      <c r="S449" s="921"/>
      <c r="T449" s="921"/>
      <c r="U449" s="921"/>
      <c r="V449" s="921"/>
      <c r="W449" s="921"/>
    </row>
    <row r="450" spans="1:23" ht="16.5" customHeight="1">
      <c r="A450" s="921"/>
      <c r="B450" s="921"/>
      <c r="C450" s="929"/>
      <c r="D450" s="921"/>
      <c r="E450" s="921"/>
      <c r="F450" s="921"/>
      <c r="G450" s="921"/>
      <c r="H450" s="921"/>
      <c r="I450" s="921"/>
      <c r="J450" s="921"/>
      <c r="K450" s="921"/>
      <c r="L450" s="921"/>
      <c r="M450" s="921"/>
      <c r="N450" s="921"/>
      <c r="O450" s="921"/>
      <c r="P450" s="921"/>
      <c r="Q450" s="921"/>
      <c r="R450" s="921"/>
      <c r="S450" s="921"/>
      <c r="T450" s="921"/>
      <c r="U450" s="921"/>
      <c r="V450" s="921"/>
      <c r="W450" s="921"/>
    </row>
    <row r="451" spans="1:23" ht="16.5" customHeight="1">
      <c r="A451" s="921"/>
      <c r="B451" s="921"/>
      <c r="C451" s="929"/>
      <c r="D451" s="921"/>
      <c r="E451" s="921"/>
      <c r="F451" s="921"/>
      <c r="G451" s="921"/>
      <c r="H451" s="921"/>
      <c r="I451" s="921"/>
      <c r="J451" s="921"/>
      <c r="K451" s="921"/>
      <c r="L451" s="921"/>
      <c r="M451" s="921"/>
      <c r="N451" s="921"/>
      <c r="O451" s="921"/>
      <c r="P451" s="921"/>
      <c r="Q451" s="921"/>
      <c r="R451" s="921"/>
      <c r="S451" s="921"/>
      <c r="T451" s="921"/>
      <c r="U451" s="921"/>
      <c r="V451" s="921"/>
      <c r="W451" s="921"/>
    </row>
    <row r="452" spans="1:23" ht="16.5" customHeight="1">
      <c r="A452" s="921"/>
      <c r="B452" s="921"/>
      <c r="C452" s="929"/>
      <c r="D452" s="921"/>
      <c r="E452" s="921"/>
      <c r="F452" s="921"/>
      <c r="G452" s="921"/>
      <c r="H452" s="921"/>
      <c r="I452" s="921"/>
      <c r="J452" s="921"/>
      <c r="K452" s="921"/>
      <c r="L452" s="921"/>
      <c r="M452" s="921"/>
      <c r="N452" s="921"/>
      <c r="O452" s="921"/>
      <c r="P452" s="921"/>
      <c r="Q452" s="921"/>
      <c r="R452" s="921"/>
      <c r="S452" s="921"/>
      <c r="T452" s="921"/>
      <c r="U452" s="921"/>
      <c r="V452" s="921"/>
      <c r="W452" s="921"/>
    </row>
    <row r="453" spans="1:23" ht="16.5" customHeight="1">
      <c r="A453" s="921"/>
      <c r="B453" s="921"/>
      <c r="C453" s="929"/>
      <c r="D453" s="921"/>
      <c r="E453" s="921"/>
      <c r="F453" s="921"/>
      <c r="G453" s="921"/>
      <c r="H453" s="921"/>
      <c r="I453" s="921"/>
      <c r="J453" s="921"/>
      <c r="K453" s="921"/>
      <c r="L453" s="921"/>
      <c r="M453" s="921"/>
      <c r="N453" s="921"/>
      <c r="O453" s="921"/>
      <c r="P453" s="921"/>
      <c r="Q453" s="921"/>
      <c r="R453" s="921"/>
      <c r="S453" s="921"/>
      <c r="T453" s="921"/>
      <c r="U453" s="921"/>
      <c r="V453" s="921"/>
      <c r="W453" s="921"/>
    </row>
    <row r="454" spans="1:23" ht="16.5" customHeight="1">
      <c r="A454" s="921"/>
      <c r="B454" s="921"/>
      <c r="C454" s="929"/>
      <c r="D454" s="921"/>
      <c r="E454" s="921"/>
      <c r="F454" s="921"/>
      <c r="G454" s="921"/>
      <c r="H454" s="921"/>
      <c r="I454" s="921"/>
      <c r="J454" s="921"/>
      <c r="K454" s="921"/>
      <c r="L454" s="921"/>
      <c r="M454" s="921"/>
      <c r="N454" s="921"/>
      <c r="O454" s="921"/>
      <c r="P454" s="921"/>
      <c r="Q454" s="921"/>
      <c r="R454" s="921"/>
      <c r="S454" s="921"/>
      <c r="T454" s="921"/>
      <c r="U454" s="921"/>
      <c r="V454" s="921"/>
      <c r="W454" s="921"/>
    </row>
    <row r="455" spans="1:23" ht="16.5" customHeight="1">
      <c r="A455" s="921"/>
      <c r="B455" s="921"/>
      <c r="C455" s="929"/>
      <c r="D455" s="921"/>
      <c r="E455" s="921"/>
      <c r="F455" s="921"/>
      <c r="G455" s="921"/>
      <c r="H455" s="921"/>
      <c r="I455" s="921"/>
      <c r="J455" s="921"/>
      <c r="K455" s="921"/>
      <c r="L455" s="921"/>
      <c r="M455" s="921"/>
      <c r="N455" s="921"/>
      <c r="O455" s="921"/>
      <c r="P455" s="921"/>
      <c r="Q455" s="921"/>
      <c r="R455" s="921"/>
      <c r="S455" s="921"/>
      <c r="T455" s="921"/>
      <c r="U455" s="921"/>
      <c r="V455" s="921"/>
      <c r="W455" s="921"/>
    </row>
    <row r="456" spans="1:23" ht="16.5" customHeight="1">
      <c r="A456" s="921"/>
      <c r="B456" s="921"/>
      <c r="C456" s="929"/>
      <c r="D456" s="921"/>
      <c r="E456" s="921"/>
      <c r="F456" s="921"/>
      <c r="G456" s="921"/>
      <c r="H456" s="921"/>
      <c r="I456" s="921"/>
      <c r="J456" s="921"/>
      <c r="K456" s="921"/>
      <c r="L456" s="921"/>
      <c r="M456" s="921"/>
      <c r="N456" s="921"/>
      <c r="O456" s="921"/>
      <c r="P456" s="921"/>
      <c r="Q456" s="921"/>
      <c r="R456" s="921"/>
      <c r="S456" s="921"/>
      <c r="T456" s="921"/>
      <c r="U456" s="921"/>
      <c r="V456" s="921"/>
      <c r="W456" s="921"/>
    </row>
    <row r="457" spans="1:23" ht="16.5" customHeight="1">
      <c r="A457" s="921"/>
      <c r="B457" s="921"/>
      <c r="C457" s="929"/>
      <c r="D457" s="921"/>
      <c r="E457" s="921"/>
      <c r="F457" s="921"/>
      <c r="G457" s="921"/>
      <c r="H457" s="921"/>
      <c r="I457" s="921"/>
      <c r="J457" s="921"/>
      <c r="K457" s="921"/>
      <c r="L457" s="921"/>
      <c r="M457" s="921"/>
      <c r="N457" s="921"/>
      <c r="O457" s="921"/>
      <c r="P457" s="921"/>
      <c r="Q457" s="921"/>
      <c r="R457" s="921"/>
      <c r="S457" s="921"/>
      <c r="T457" s="921"/>
      <c r="U457" s="921"/>
      <c r="V457" s="921"/>
      <c r="W457" s="921"/>
    </row>
    <row r="458" spans="1:23" ht="16.5" customHeight="1">
      <c r="A458" s="921"/>
      <c r="B458" s="921"/>
      <c r="C458" s="929"/>
      <c r="D458" s="921"/>
      <c r="E458" s="921"/>
      <c r="F458" s="921"/>
      <c r="G458" s="921"/>
      <c r="H458" s="921"/>
      <c r="I458" s="921"/>
      <c r="J458" s="921"/>
      <c r="K458" s="921"/>
      <c r="L458" s="921"/>
      <c r="M458" s="921"/>
      <c r="N458" s="921"/>
      <c r="O458" s="921"/>
      <c r="P458" s="921"/>
      <c r="Q458" s="921"/>
      <c r="R458" s="921"/>
      <c r="S458" s="921"/>
      <c r="T458" s="921"/>
      <c r="U458" s="921"/>
      <c r="V458" s="921"/>
      <c r="W458" s="921"/>
    </row>
    <row r="459" spans="1:23" ht="16.5" customHeight="1">
      <c r="A459" s="921"/>
      <c r="B459" s="921"/>
      <c r="C459" s="929"/>
      <c r="D459" s="921"/>
      <c r="E459" s="921"/>
      <c r="F459" s="921"/>
      <c r="G459" s="921"/>
      <c r="H459" s="921"/>
      <c r="I459" s="921"/>
      <c r="J459" s="921"/>
      <c r="K459" s="921"/>
      <c r="L459" s="921"/>
      <c r="M459" s="921"/>
      <c r="N459" s="921"/>
      <c r="O459" s="921"/>
      <c r="P459" s="921"/>
      <c r="Q459" s="921"/>
      <c r="R459" s="921"/>
      <c r="S459" s="921"/>
      <c r="T459" s="921"/>
      <c r="U459" s="921"/>
      <c r="V459" s="921"/>
      <c r="W459" s="921"/>
    </row>
    <row r="460" spans="1:23" ht="16.5" customHeight="1">
      <c r="A460" s="921"/>
      <c r="B460" s="921"/>
      <c r="C460" s="929"/>
      <c r="D460" s="921"/>
      <c r="E460" s="921"/>
      <c r="F460" s="921"/>
      <c r="G460" s="921"/>
      <c r="H460" s="921"/>
      <c r="I460" s="921"/>
      <c r="J460" s="921"/>
      <c r="K460" s="921"/>
      <c r="L460" s="921"/>
      <c r="M460" s="921"/>
      <c r="N460" s="921"/>
      <c r="O460" s="921"/>
      <c r="P460" s="921"/>
      <c r="Q460" s="921"/>
      <c r="R460" s="921"/>
      <c r="S460" s="921"/>
      <c r="T460" s="921"/>
      <c r="U460" s="921"/>
      <c r="V460" s="921"/>
      <c r="W460" s="921"/>
    </row>
    <row r="461" spans="1:23" ht="16.5" customHeight="1">
      <c r="A461" s="921"/>
      <c r="B461" s="921"/>
      <c r="C461" s="929"/>
      <c r="D461" s="921"/>
      <c r="E461" s="921"/>
      <c r="F461" s="921"/>
      <c r="G461" s="921"/>
      <c r="H461" s="921"/>
      <c r="I461" s="921"/>
      <c r="J461" s="921"/>
      <c r="K461" s="921"/>
      <c r="L461" s="921"/>
      <c r="M461" s="921"/>
      <c r="N461" s="921"/>
      <c r="O461" s="921"/>
      <c r="P461" s="921"/>
      <c r="Q461" s="921"/>
      <c r="R461" s="921"/>
      <c r="S461" s="921"/>
      <c r="T461" s="921"/>
      <c r="U461" s="921"/>
      <c r="V461" s="921"/>
      <c r="W461" s="921"/>
    </row>
    <row r="462" spans="1:23" ht="16.5" customHeight="1">
      <c r="A462" s="921"/>
      <c r="B462" s="921"/>
      <c r="C462" s="929"/>
      <c r="D462" s="921"/>
      <c r="E462" s="921"/>
      <c r="F462" s="921"/>
      <c r="G462" s="921"/>
      <c r="H462" s="921"/>
      <c r="I462" s="921"/>
      <c r="J462" s="921"/>
      <c r="K462" s="921"/>
      <c r="L462" s="921"/>
      <c r="M462" s="921"/>
      <c r="N462" s="921"/>
      <c r="O462" s="921"/>
      <c r="P462" s="921"/>
      <c r="Q462" s="921"/>
      <c r="R462" s="921"/>
      <c r="S462" s="921"/>
      <c r="T462" s="921"/>
      <c r="U462" s="921"/>
      <c r="V462" s="921"/>
      <c r="W462" s="921"/>
    </row>
    <row r="463" spans="1:23" ht="16.5" customHeight="1">
      <c r="A463" s="921"/>
      <c r="B463" s="921"/>
      <c r="C463" s="929"/>
      <c r="D463" s="921"/>
      <c r="E463" s="921"/>
      <c r="F463" s="921"/>
      <c r="G463" s="921"/>
      <c r="H463" s="921"/>
      <c r="I463" s="921"/>
      <c r="J463" s="921"/>
      <c r="K463" s="921"/>
      <c r="L463" s="921"/>
      <c r="M463" s="921"/>
      <c r="N463" s="921"/>
      <c r="O463" s="921"/>
      <c r="P463" s="921"/>
      <c r="Q463" s="921"/>
      <c r="R463" s="921"/>
      <c r="S463" s="921"/>
      <c r="T463" s="921"/>
      <c r="U463" s="921"/>
      <c r="V463" s="921"/>
      <c r="W463" s="921"/>
    </row>
    <row r="464" spans="1:23" ht="16.5" customHeight="1">
      <c r="A464" s="921"/>
      <c r="B464" s="921"/>
      <c r="C464" s="929"/>
      <c r="D464" s="921"/>
      <c r="E464" s="921"/>
      <c r="F464" s="921"/>
      <c r="G464" s="921"/>
      <c r="H464" s="921"/>
      <c r="I464" s="921"/>
      <c r="J464" s="921"/>
      <c r="K464" s="921"/>
      <c r="L464" s="921"/>
      <c r="M464" s="921"/>
      <c r="N464" s="921"/>
      <c r="O464" s="921"/>
      <c r="P464" s="921"/>
      <c r="Q464" s="921"/>
      <c r="R464" s="921"/>
      <c r="S464" s="921"/>
      <c r="T464" s="921"/>
      <c r="U464" s="921"/>
      <c r="V464" s="921"/>
      <c r="W464" s="921"/>
    </row>
    <row r="465" spans="1:23" ht="16.5" customHeight="1">
      <c r="A465" s="921"/>
      <c r="B465" s="921"/>
      <c r="C465" s="929"/>
      <c r="D465" s="921"/>
      <c r="E465" s="921"/>
      <c r="F465" s="921"/>
      <c r="G465" s="921"/>
      <c r="H465" s="921"/>
      <c r="I465" s="921"/>
      <c r="J465" s="921"/>
      <c r="K465" s="921"/>
      <c r="L465" s="921"/>
      <c r="M465" s="921"/>
      <c r="N465" s="921"/>
      <c r="O465" s="921"/>
      <c r="P465" s="921"/>
      <c r="Q465" s="921"/>
      <c r="R465" s="921"/>
      <c r="S465" s="921"/>
      <c r="T465" s="921"/>
      <c r="U465" s="921"/>
      <c r="V465" s="921"/>
      <c r="W465" s="921"/>
    </row>
    <row r="466" spans="1:23" ht="16.5" customHeight="1">
      <c r="A466" s="921"/>
      <c r="B466" s="921"/>
      <c r="C466" s="929"/>
      <c r="D466" s="921"/>
      <c r="E466" s="921"/>
      <c r="F466" s="921"/>
      <c r="G466" s="921"/>
      <c r="H466" s="921"/>
      <c r="I466" s="921"/>
      <c r="J466" s="921"/>
      <c r="K466" s="921"/>
      <c r="L466" s="921"/>
      <c r="M466" s="921"/>
      <c r="N466" s="921"/>
      <c r="O466" s="921"/>
      <c r="P466" s="921"/>
      <c r="Q466" s="921"/>
      <c r="R466" s="921"/>
      <c r="S466" s="921"/>
      <c r="T466" s="921"/>
      <c r="U466" s="921"/>
      <c r="V466" s="921"/>
      <c r="W466" s="921"/>
    </row>
    <row r="467" spans="1:23" ht="16.5" customHeight="1">
      <c r="A467" s="921"/>
      <c r="B467" s="921"/>
      <c r="C467" s="929"/>
      <c r="D467" s="921"/>
      <c r="E467" s="921"/>
      <c r="F467" s="921"/>
      <c r="G467" s="921"/>
      <c r="H467" s="921"/>
      <c r="I467" s="921"/>
      <c r="J467" s="921"/>
      <c r="K467" s="921"/>
      <c r="L467" s="921"/>
      <c r="M467" s="921"/>
      <c r="N467" s="921"/>
      <c r="O467" s="921"/>
      <c r="P467" s="921"/>
      <c r="Q467" s="921"/>
      <c r="R467" s="921"/>
      <c r="S467" s="921"/>
      <c r="T467" s="921"/>
      <c r="U467" s="921"/>
      <c r="V467" s="921"/>
      <c r="W467" s="921"/>
    </row>
    <row r="468" spans="1:23" ht="16.5" customHeight="1">
      <c r="A468" s="921"/>
      <c r="B468" s="921"/>
      <c r="C468" s="929"/>
      <c r="D468" s="921"/>
      <c r="E468" s="921"/>
      <c r="F468" s="921"/>
      <c r="G468" s="921"/>
      <c r="H468" s="921"/>
      <c r="I468" s="921"/>
      <c r="J468" s="921"/>
      <c r="K468" s="921"/>
      <c r="L468" s="921"/>
      <c r="M468" s="921"/>
      <c r="N468" s="921"/>
      <c r="O468" s="921"/>
      <c r="P468" s="921"/>
      <c r="Q468" s="921"/>
      <c r="R468" s="921"/>
      <c r="S468" s="921"/>
      <c r="T468" s="921"/>
      <c r="U468" s="921"/>
      <c r="V468" s="921"/>
      <c r="W468" s="921"/>
    </row>
    <row r="469" spans="1:23" ht="16.5" customHeight="1">
      <c r="A469" s="921"/>
      <c r="B469" s="921"/>
      <c r="C469" s="929"/>
      <c r="D469" s="921"/>
      <c r="E469" s="921"/>
      <c r="F469" s="921"/>
      <c r="G469" s="921"/>
      <c r="H469" s="921"/>
      <c r="I469" s="921"/>
      <c r="J469" s="921"/>
      <c r="K469" s="921"/>
      <c r="L469" s="921"/>
      <c r="M469" s="921"/>
      <c r="N469" s="921"/>
      <c r="O469" s="921"/>
      <c r="P469" s="921"/>
      <c r="Q469" s="921"/>
      <c r="R469" s="921"/>
      <c r="S469" s="921"/>
      <c r="T469" s="921"/>
      <c r="U469" s="921"/>
      <c r="V469" s="921"/>
      <c r="W469" s="921"/>
    </row>
    <row r="470" spans="1:23" ht="16.5" customHeight="1">
      <c r="A470" s="921"/>
      <c r="B470" s="921"/>
      <c r="C470" s="929"/>
      <c r="D470" s="921"/>
      <c r="E470" s="921"/>
      <c r="F470" s="921"/>
      <c r="G470" s="921"/>
      <c r="H470" s="921"/>
      <c r="I470" s="921"/>
      <c r="J470" s="921"/>
      <c r="K470" s="921"/>
      <c r="L470" s="921"/>
      <c r="M470" s="921"/>
      <c r="N470" s="921"/>
      <c r="O470" s="921"/>
      <c r="P470" s="921"/>
      <c r="Q470" s="921"/>
      <c r="R470" s="921"/>
      <c r="S470" s="921"/>
      <c r="T470" s="921"/>
      <c r="U470" s="921"/>
      <c r="V470" s="921"/>
      <c r="W470" s="921"/>
    </row>
    <row r="471" spans="1:23" ht="16.5" customHeight="1">
      <c r="A471" s="921"/>
      <c r="B471" s="921"/>
      <c r="C471" s="929"/>
      <c r="D471" s="921"/>
      <c r="E471" s="921"/>
      <c r="F471" s="921"/>
      <c r="G471" s="921"/>
      <c r="H471" s="921"/>
      <c r="I471" s="921"/>
      <c r="J471" s="921"/>
      <c r="K471" s="921"/>
      <c r="L471" s="921"/>
      <c r="M471" s="921"/>
      <c r="N471" s="921"/>
      <c r="O471" s="921"/>
      <c r="P471" s="921"/>
      <c r="Q471" s="921"/>
      <c r="R471" s="921"/>
      <c r="S471" s="921"/>
      <c r="T471" s="921"/>
      <c r="U471" s="921"/>
      <c r="V471" s="921"/>
      <c r="W471" s="921"/>
    </row>
    <row r="472" spans="1:23" ht="16.5" customHeight="1">
      <c r="A472" s="921"/>
      <c r="B472" s="921"/>
      <c r="C472" s="929"/>
      <c r="D472" s="921"/>
      <c r="E472" s="921"/>
      <c r="F472" s="921"/>
      <c r="G472" s="921"/>
      <c r="H472" s="921"/>
      <c r="I472" s="921"/>
      <c r="J472" s="921"/>
      <c r="K472" s="921"/>
      <c r="L472" s="921"/>
      <c r="M472" s="921"/>
      <c r="N472" s="921"/>
      <c r="O472" s="921"/>
      <c r="P472" s="921"/>
      <c r="Q472" s="921"/>
      <c r="R472" s="921"/>
      <c r="S472" s="921"/>
      <c r="T472" s="921"/>
      <c r="U472" s="921"/>
      <c r="V472" s="921"/>
      <c r="W472" s="921"/>
    </row>
    <row r="473" spans="1:23" ht="16.5" customHeight="1">
      <c r="A473" s="921"/>
      <c r="B473" s="921"/>
      <c r="C473" s="929"/>
      <c r="D473" s="921"/>
      <c r="E473" s="921"/>
      <c r="F473" s="921"/>
      <c r="G473" s="921"/>
      <c r="H473" s="921"/>
      <c r="I473" s="921"/>
      <c r="J473" s="921"/>
      <c r="K473" s="921"/>
      <c r="L473" s="921"/>
      <c r="M473" s="921"/>
      <c r="N473" s="921"/>
      <c r="O473" s="921"/>
      <c r="P473" s="921"/>
      <c r="Q473" s="921"/>
      <c r="R473" s="921"/>
      <c r="S473" s="921"/>
      <c r="T473" s="921"/>
      <c r="U473" s="921"/>
      <c r="V473" s="921"/>
      <c r="W473" s="921"/>
    </row>
    <row r="474" spans="1:23" ht="16.5" customHeight="1">
      <c r="A474" s="921"/>
      <c r="B474" s="921"/>
      <c r="C474" s="929"/>
      <c r="D474" s="921"/>
      <c r="E474" s="921"/>
      <c r="F474" s="921"/>
      <c r="G474" s="921"/>
      <c r="H474" s="921"/>
      <c r="I474" s="921"/>
      <c r="J474" s="921"/>
      <c r="K474" s="921"/>
      <c r="L474" s="921"/>
      <c r="M474" s="921"/>
      <c r="N474" s="921"/>
      <c r="O474" s="921"/>
      <c r="P474" s="921"/>
      <c r="Q474" s="921"/>
      <c r="R474" s="921"/>
      <c r="S474" s="921"/>
      <c r="T474" s="921"/>
      <c r="U474" s="921"/>
      <c r="V474" s="921"/>
      <c r="W474" s="921"/>
    </row>
    <row r="475" spans="1:23" ht="16.5" customHeight="1">
      <c r="A475" s="921"/>
      <c r="B475" s="921"/>
      <c r="C475" s="929"/>
      <c r="D475" s="921"/>
      <c r="E475" s="921"/>
      <c r="F475" s="921"/>
      <c r="G475" s="921"/>
      <c r="H475" s="921"/>
      <c r="I475" s="921"/>
      <c r="J475" s="921"/>
      <c r="K475" s="921"/>
      <c r="L475" s="921"/>
      <c r="M475" s="921"/>
      <c r="N475" s="921"/>
      <c r="O475" s="921"/>
      <c r="P475" s="921"/>
      <c r="Q475" s="921"/>
      <c r="R475" s="921"/>
      <c r="S475" s="921"/>
      <c r="T475" s="921"/>
      <c r="U475" s="921"/>
      <c r="V475" s="921"/>
      <c r="W475" s="921"/>
    </row>
    <row r="476" spans="1:23" ht="16.5" customHeight="1">
      <c r="A476" s="921"/>
      <c r="B476" s="921"/>
      <c r="C476" s="929"/>
      <c r="D476" s="921"/>
      <c r="E476" s="921"/>
      <c r="F476" s="921"/>
      <c r="G476" s="921"/>
      <c r="H476" s="921"/>
      <c r="I476" s="921"/>
      <c r="J476" s="921"/>
      <c r="K476" s="921"/>
      <c r="L476" s="921"/>
      <c r="M476" s="921"/>
      <c r="N476" s="921"/>
      <c r="O476" s="921"/>
      <c r="P476" s="921"/>
      <c r="Q476" s="921"/>
      <c r="R476" s="921"/>
      <c r="S476" s="921"/>
      <c r="T476" s="921"/>
      <c r="U476" s="921"/>
      <c r="V476" s="921"/>
      <c r="W476" s="921"/>
    </row>
    <row r="477" spans="1:23" ht="16.5" customHeight="1">
      <c r="A477" s="921"/>
      <c r="B477" s="921"/>
      <c r="C477" s="929"/>
      <c r="D477" s="921"/>
      <c r="E477" s="921"/>
      <c r="F477" s="921"/>
      <c r="G477" s="921"/>
      <c r="H477" s="921"/>
      <c r="I477" s="921"/>
      <c r="J477" s="921"/>
      <c r="K477" s="921"/>
      <c r="L477" s="921"/>
      <c r="M477" s="921"/>
      <c r="N477" s="921"/>
      <c r="O477" s="921"/>
      <c r="P477" s="921"/>
      <c r="Q477" s="921"/>
      <c r="R477" s="921"/>
      <c r="S477" s="921"/>
      <c r="T477" s="921"/>
      <c r="U477" s="921"/>
      <c r="V477" s="921"/>
      <c r="W477" s="921"/>
    </row>
    <row r="478" spans="1:23" ht="16.5" customHeight="1">
      <c r="A478" s="921"/>
      <c r="B478" s="921"/>
      <c r="C478" s="929"/>
      <c r="D478" s="921"/>
      <c r="E478" s="921"/>
      <c r="F478" s="921"/>
      <c r="G478" s="921"/>
      <c r="H478" s="921"/>
      <c r="I478" s="921"/>
      <c r="J478" s="921"/>
      <c r="K478" s="921"/>
      <c r="L478" s="921"/>
      <c r="M478" s="921"/>
      <c r="N478" s="921"/>
      <c r="O478" s="921"/>
      <c r="P478" s="921"/>
      <c r="Q478" s="921"/>
      <c r="R478" s="921"/>
      <c r="S478" s="921"/>
      <c r="T478" s="921"/>
      <c r="U478" s="921"/>
      <c r="V478" s="921"/>
      <c r="W478" s="921"/>
    </row>
    <row r="479" spans="1:23" ht="16.5" customHeight="1">
      <c r="A479" s="921"/>
      <c r="B479" s="921"/>
      <c r="C479" s="929"/>
      <c r="D479" s="921"/>
      <c r="E479" s="921"/>
      <c r="F479" s="921"/>
      <c r="G479" s="921"/>
      <c r="H479" s="921"/>
      <c r="I479" s="921"/>
      <c r="J479" s="921"/>
      <c r="K479" s="921"/>
      <c r="L479" s="921"/>
      <c r="M479" s="921"/>
      <c r="N479" s="921"/>
      <c r="O479" s="921"/>
      <c r="P479" s="921"/>
      <c r="Q479" s="921"/>
      <c r="R479" s="921"/>
      <c r="S479" s="921"/>
      <c r="T479" s="921"/>
      <c r="U479" s="921"/>
      <c r="V479" s="921"/>
      <c r="W479" s="921"/>
    </row>
    <row r="480" spans="1:23" ht="16.5" customHeight="1">
      <c r="A480" s="921"/>
      <c r="B480" s="921"/>
      <c r="C480" s="929"/>
      <c r="D480" s="921"/>
      <c r="E480" s="921"/>
      <c r="F480" s="921"/>
      <c r="G480" s="921"/>
      <c r="H480" s="921"/>
      <c r="I480" s="921"/>
      <c r="J480" s="921"/>
      <c r="K480" s="921"/>
      <c r="L480" s="921"/>
      <c r="M480" s="921"/>
      <c r="N480" s="921"/>
      <c r="O480" s="921"/>
      <c r="P480" s="921"/>
      <c r="Q480" s="921"/>
      <c r="R480" s="921"/>
      <c r="S480" s="921"/>
      <c r="T480" s="921"/>
      <c r="U480" s="921"/>
      <c r="V480" s="921"/>
      <c r="W480" s="921"/>
    </row>
    <row r="481" spans="1:23" ht="16.5" customHeight="1">
      <c r="A481" s="921"/>
      <c r="B481" s="921"/>
      <c r="C481" s="929"/>
      <c r="D481" s="921"/>
      <c r="E481" s="921"/>
      <c r="F481" s="921"/>
      <c r="G481" s="921"/>
      <c r="H481" s="921"/>
      <c r="I481" s="921"/>
      <c r="J481" s="921"/>
      <c r="K481" s="921"/>
      <c r="L481" s="921"/>
      <c r="M481" s="921"/>
      <c r="N481" s="921"/>
      <c r="O481" s="921"/>
      <c r="P481" s="921"/>
      <c r="Q481" s="921"/>
      <c r="R481" s="921"/>
      <c r="S481" s="921"/>
      <c r="T481" s="921"/>
      <c r="U481" s="921"/>
      <c r="V481" s="921"/>
      <c r="W481" s="921"/>
    </row>
    <row r="482" spans="1:23" ht="16.5" customHeight="1">
      <c r="A482" s="921"/>
      <c r="B482" s="921"/>
      <c r="C482" s="929"/>
      <c r="D482" s="921"/>
      <c r="E482" s="921"/>
      <c r="F482" s="921"/>
      <c r="G482" s="921"/>
      <c r="H482" s="921"/>
      <c r="I482" s="921"/>
      <c r="J482" s="921"/>
      <c r="K482" s="921"/>
      <c r="L482" s="921"/>
      <c r="M482" s="921"/>
      <c r="N482" s="921"/>
      <c r="O482" s="921"/>
      <c r="P482" s="921"/>
      <c r="Q482" s="921"/>
      <c r="R482" s="921"/>
      <c r="S482" s="921"/>
      <c r="T482" s="921"/>
      <c r="U482" s="921"/>
      <c r="V482" s="921"/>
      <c r="W482" s="921"/>
    </row>
    <row r="483" spans="1:23" ht="16.5" customHeight="1">
      <c r="A483" s="921"/>
      <c r="B483" s="921"/>
      <c r="C483" s="929"/>
      <c r="D483" s="921"/>
      <c r="E483" s="921"/>
      <c r="F483" s="921"/>
      <c r="G483" s="921"/>
      <c r="H483" s="921"/>
      <c r="I483" s="921"/>
      <c r="J483" s="921"/>
      <c r="K483" s="921"/>
      <c r="L483" s="921"/>
      <c r="M483" s="921"/>
      <c r="N483" s="921"/>
      <c r="O483" s="921"/>
      <c r="P483" s="921"/>
      <c r="Q483" s="921"/>
      <c r="R483" s="921"/>
      <c r="S483" s="921"/>
      <c r="T483" s="921"/>
      <c r="U483" s="921"/>
      <c r="V483" s="921"/>
      <c r="W483" s="921"/>
    </row>
    <row r="484" spans="1:23" ht="16.5" customHeight="1">
      <c r="A484" s="921"/>
      <c r="B484" s="921"/>
      <c r="C484" s="929"/>
      <c r="D484" s="921"/>
      <c r="E484" s="921"/>
      <c r="F484" s="921"/>
      <c r="G484" s="921"/>
      <c r="H484" s="921"/>
      <c r="I484" s="921"/>
      <c r="J484" s="921"/>
      <c r="K484" s="921"/>
      <c r="L484" s="921"/>
      <c r="M484" s="921"/>
      <c r="N484" s="921"/>
      <c r="O484" s="921"/>
      <c r="P484" s="921"/>
      <c r="Q484" s="921"/>
      <c r="R484" s="921"/>
      <c r="S484" s="921"/>
      <c r="T484" s="921"/>
      <c r="U484" s="921"/>
      <c r="V484" s="921"/>
      <c r="W484" s="921"/>
    </row>
    <row r="485" spans="1:23" ht="16.5" customHeight="1">
      <c r="A485" s="921"/>
      <c r="B485" s="921"/>
      <c r="C485" s="929"/>
      <c r="D485" s="921"/>
      <c r="E485" s="921"/>
      <c r="F485" s="921"/>
      <c r="G485" s="921"/>
      <c r="H485" s="921"/>
      <c r="I485" s="921"/>
      <c r="J485" s="921"/>
      <c r="K485" s="921"/>
      <c r="L485" s="921"/>
      <c r="M485" s="921"/>
      <c r="N485" s="921"/>
      <c r="O485" s="921"/>
      <c r="P485" s="921"/>
      <c r="Q485" s="921"/>
      <c r="R485" s="921"/>
      <c r="S485" s="921"/>
      <c r="T485" s="921"/>
      <c r="U485" s="921"/>
      <c r="V485" s="921"/>
      <c r="W485" s="921"/>
    </row>
    <row r="486" spans="1:23" ht="16.5" customHeight="1">
      <c r="A486" s="921"/>
      <c r="B486" s="921"/>
      <c r="C486" s="929"/>
      <c r="D486" s="921"/>
      <c r="E486" s="921"/>
      <c r="F486" s="921"/>
      <c r="G486" s="921"/>
      <c r="H486" s="921"/>
      <c r="I486" s="921"/>
      <c r="J486" s="921"/>
      <c r="K486" s="921"/>
      <c r="L486" s="921"/>
      <c r="M486" s="921"/>
      <c r="N486" s="921"/>
      <c r="O486" s="921"/>
      <c r="P486" s="921"/>
      <c r="Q486" s="921"/>
      <c r="R486" s="921"/>
      <c r="S486" s="921"/>
      <c r="T486" s="921"/>
      <c r="U486" s="921"/>
      <c r="V486" s="921"/>
      <c r="W486" s="921"/>
    </row>
    <row r="487" spans="1:23" ht="16.5" customHeight="1">
      <c r="A487" s="921"/>
      <c r="B487" s="921"/>
      <c r="C487" s="929"/>
      <c r="D487" s="921"/>
      <c r="E487" s="921"/>
      <c r="F487" s="921"/>
      <c r="G487" s="921"/>
      <c r="H487" s="921"/>
      <c r="I487" s="921"/>
      <c r="J487" s="921"/>
      <c r="K487" s="921"/>
      <c r="L487" s="921"/>
      <c r="M487" s="921"/>
      <c r="N487" s="921"/>
      <c r="O487" s="921"/>
      <c r="P487" s="921"/>
      <c r="Q487" s="921"/>
      <c r="R487" s="921"/>
      <c r="S487" s="921"/>
      <c r="T487" s="921"/>
      <c r="U487" s="921"/>
      <c r="V487" s="921"/>
      <c r="W487" s="921"/>
    </row>
    <row r="488" spans="1:23" ht="16.5" customHeight="1">
      <c r="A488" s="921"/>
      <c r="B488" s="921"/>
      <c r="C488" s="929"/>
      <c r="D488" s="921"/>
      <c r="E488" s="921"/>
      <c r="F488" s="921"/>
      <c r="G488" s="921"/>
      <c r="H488" s="921"/>
      <c r="I488" s="921"/>
      <c r="J488" s="921"/>
      <c r="K488" s="921"/>
      <c r="L488" s="921"/>
      <c r="M488" s="921"/>
      <c r="N488" s="921"/>
      <c r="O488" s="921"/>
      <c r="P488" s="921"/>
      <c r="Q488" s="921"/>
      <c r="R488" s="921"/>
      <c r="S488" s="921"/>
      <c r="T488" s="921"/>
      <c r="U488" s="921"/>
      <c r="V488" s="921"/>
      <c r="W488" s="921"/>
    </row>
    <row r="489" spans="1:23" ht="16.5" customHeight="1">
      <c r="A489" s="921"/>
      <c r="B489" s="921"/>
      <c r="C489" s="929"/>
      <c r="D489" s="921"/>
      <c r="E489" s="921"/>
      <c r="F489" s="921"/>
      <c r="G489" s="921"/>
      <c r="H489" s="921"/>
      <c r="I489" s="921"/>
      <c r="J489" s="921"/>
      <c r="K489" s="921"/>
      <c r="L489" s="921"/>
      <c r="M489" s="921"/>
      <c r="N489" s="921"/>
      <c r="O489" s="921"/>
      <c r="P489" s="921"/>
      <c r="Q489" s="921"/>
      <c r="R489" s="921"/>
      <c r="S489" s="921"/>
      <c r="T489" s="921"/>
      <c r="U489" s="921"/>
      <c r="V489" s="921"/>
      <c r="W489" s="921"/>
    </row>
    <row r="490" spans="1:23" ht="16.5" customHeight="1">
      <c r="A490" s="921"/>
      <c r="B490" s="921"/>
      <c r="C490" s="929"/>
      <c r="D490" s="921"/>
      <c r="E490" s="921"/>
      <c r="F490" s="921"/>
      <c r="G490" s="921"/>
      <c r="H490" s="921"/>
      <c r="I490" s="921"/>
      <c r="J490" s="921"/>
      <c r="K490" s="921"/>
      <c r="L490" s="921"/>
      <c r="M490" s="921"/>
      <c r="N490" s="921"/>
      <c r="O490" s="921"/>
      <c r="P490" s="921"/>
      <c r="Q490" s="921"/>
      <c r="R490" s="921"/>
      <c r="S490" s="921"/>
      <c r="T490" s="921"/>
      <c r="U490" s="921"/>
      <c r="V490" s="921"/>
      <c r="W490" s="921"/>
    </row>
    <row r="491" spans="1:23" ht="16.5" customHeight="1">
      <c r="A491" s="921"/>
      <c r="B491" s="921"/>
      <c r="C491" s="929"/>
      <c r="D491" s="921"/>
      <c r="E491" s="921"/>
      <c r="F491" s="921"/>
      <c r="G491" s="921"/>
      <c r="H491" s="921"/>
      <c r="I491" s="921"/>
      <c r="J491" s="921"/>
      <c r="K491" s="921"/>
      <c r="L491" s="921"/>
      <c r="M491" s="921"/>
      <c r="N491" s="921"/>
      <c r="O491" s="921"/>
      <c r="P491" s="921"/>
      <c r="Q491" s="921"/>
      <c r="R491" s="921"/>
      <c r="S491" s="921"/>
      <c r="T491" s="921"/>
      <c r="U491" s="921"/>
      <c r="V491" s="921"/>
      <c r="W491" s="921"/>
    </row>
    <row r="492" spans="1:23" ht="16.5" customHeight="1">
      <c r="A492" s="921"/>
      <c r="B492" s="921"/>
      <c r="C492" s="929"/>
      <c r="D492" s="921"/>
      <c r="E492" s="921"/>
      <c r="F492" s="921"/>
      <c r="G492" s="921"/>
      <c r="H492" s="921"/>
      <c r="I492" s="921"/>
      <c r="J492" s="921"/>
      <c r="K492" s="921"/>
      <c r="L492" s="921"/>
      <c r="M492" s="921"/>
      <c r="N492" s="921"/>
      <c r="O492" s="921"/>
      <c r="P492" s="921"/>
      <c r="Q492" s="921"/>
      <c r="R492" s="921"/>
      <c r="S492" s="921"/>
      <c r="T492" s="921"/>
      <c r="U492" s="921"/>
      <c r="V492" s="921"/>
      <c r="W492" s="921"/>
    </row>
    <row r="493" spans="1:23" ht="16.5" customHeight="1">
      <c r="A493" s="921"/>
      <c r="B493" s="921"/>
      <c r="C493" s="929"/>
      <c r="D493" s="921"/>
      <c r="E493" s="921"/>
      <c r="F493" s="921"/>
      <c r="G493" s="921"/>
      <c r="H493" s="921"/>
      <c r="I493" s="921"/>
      <c r="J493" s="921"/>
      <c r="K493" s="921"/>
      <c r="L493" s="921"/>
      <c r="M493" s="921"/>
      <c r="N493" s="921"/>
      <c r="O493" s="921"/>
      <c r="P493" s="921"/>
      <c r="Q493" s="921"/>
      <c r="R493" s="921"/>
      <c r="S493" s="921"/>
      <c r="T493" s="921"/>
      <c r="U493" s="921"/>
      <c r="V493" s="921"/>
      <c r="W493" s="921"/>
    </row>
    <row r="494" spans="1:23" ht="16.5" customHeight="1">
      <c r="A494" s="921"/>
      <c r="B494" s="921"/>
      <c r="C494" s="929"/>
      <c r="D494" s="921"/>
      <c r="E494" s="921"/>
      <c r="F494" s="921"/>
      <c r="G494" s="921"/>
      <c r="H494" s="921"/>
      <c r="I494" s="921"/>
      <c r="J494" s="921"/>
      <c r="K494" s="921"/>
      <c r="L494" s="921"/>
      <c r="M494" s="921"/>
      <c r="N494" s="921"/>
      <c r="O494" s="921"/>
      <c r="P494" s="921"/>
      <c r="Q494" s="921"/>
      <c r="R494" s="921"/>
      <c r="S494" s="921"/>
      <c r="T494" s="921"/>
      <c r="U494" s="921"/>
      <c r="V494" s="921"/>
      <c r="W494" s="921"/>
    </row>
    <row r="495" spans="1:23" ht="16.5" customHeight="1">
      <c r="A495" s="921"/>
      <c r="B495" s="921"/>
      <c r="C495" s="929"/>
      <c r="D495" s="921"/>
      <c r="E495" s="921"/>
      <c r="F495" s="921"/>
      <c r="G495" s="921"/>
      <c r="H495" s="921"/>
      <c r="I495" s="921"/>
      <c r="J495" s="921"/>
      <c r="K495" s="921"/>
      <c r="L495" s="921"/>
      <c r="M495" s="921"/>
      <c r="N495" s="921"/>
      <c r="O495" s="921"/>
      <c r="P495" s="921"/>
      <c r="Q495" s="921"/>
      <c r="R495" s="921"/>
      <c r="S495" s="921"/>
      <c r="T495" s="921"/>
      <c r="U495" s="921"/>
      <c r="V495" s="921"/>
      <c r="W495" s="921"/>
    </row>
    <row r="496" spans="1:23" ht="16.5" customHeight="1">
      <c r="A496" s="921"/>
      <c r="B496" s="921"/>
      <c r="C496" s="929"/>
      <c r="D496" s="921"/>
      <c r="E496" s="921"/>
      <c r="F496" s="921"/>
      <c r="G496" s="921"/>
      <c r="H496" s="921"/>
      <c r="I496" s="921"/>
      <c r="J496" s="921"/>
      <c r="K496" s="921"/>
      <c r="L496" s="921"/>
      <c r="M496" s="921"/>
      <c r="N496" s="921"/>
      <c r="O496" s="921"/>
      <c r="P496" s="921"/>
      <c r="Q496" s="921"/>
      <c r="R496" s="921"/>
      <c r="S496" s="921"/>
      <c r="T496" s="921"/>
      <c r="U496" s="921"/>
      <c r="V496" s="921"/>
      <c r="W496" s="921"/>
    </row>
    <row r="497" spans="1:23" ht="16.5" customHeight="1">
      <c r="A497" s="921"/>
      <c r="B497" s="921"/>
      <c r="C497" s="929"/>
      <c r="D497" s="921"/>
      <c r="E497" s="921"/>
      <c r="F497" s="921"/>
      <c r="G497" s="921"/>
      <c r="H497" s="921"/>
      <c r="I497" s="921"/>
      <c r="J497" s="921"/>
      <c r="K497" s="921"/>
      <c r="L497" s="921"/>
      <c r="M497" s="921"/>
      <c r="N497" s="921"/>
      <c r="O497" s="921"/>
      <c r="P497" s="921"/>
      <c r="Q497" s="921"/>
      <c r="R497" s="921"/>
      <c r="S497" s="921"/>
      <c r="T497" s="921"/>
      <c r="U497" s="921"/>
      <c r="V497" s="921"/>
      <c r="W497" s="921"/>
    </row>
    <row r="498" spans="1:23" ht="16.5" customHeight="1">
      <c r="A498" s="921"/>
      <c r="B498" s="921"/>
      <c r="C498" s="929"/>
      <c r="D498" s="921"/>
      <c r="E498" s="921"/>
      <c r="F498" s="921"/>
      <c r="G498" s="921"/>
      <c r="H498" s="921"/>
      <c r="I498" s="921"/>
      <c r="J498" s="921"/>
      <c r="K498" s="921"/>
      <c r="L498" s="921"/>
      <c r="M498" s="921"/>
      <c r="N498" s="921"/>
      <c r="O498" s="921"/>
      <c r="P498" s="921"/>
      <c r="Q498" s="921"/>
      <c r="R498" s="921"/>
      <c r="S498" s="921"/>
      <c r="T498" s="921"/>
      <c r="U498" s="921"/>
      <c r="V498" s="921"/>
      <c r="W498" s="921"/>
    </row>
    <row r="499" spans="1:23" ht="16.5" customHeight="1">
      <c r="A499" s="921"/>
      <c r="B499" s="921"/>
      <c r="C499" s="929"/>
      <c r="D499" s="921"/>
      <c r="E499" s="921"/>
      <c r="F499" s="921"/>
      <c r="G499" s="921"/>
      <c r="H499" s="921"/>
      <c r="I499" s="921"/>
      <c r="J499" s="921"/>
      <c r="K499" s="921"/>
      <c r="L499" s="921"/>
      <c r="M499" s="921"/>
      <c r="N499" s="921"/>
      <c r="O499" s="921"/>
      <c r="P499" s="921"/>
      <c r="Q499" s="921"/>
      <c r="R499" s="921"/>
      <c r="S499" s="921"/>
      <c r="T499" s="921"/>
      <c r="U499" s="921"/>
      <c r="V499" s="921"/>
      <c r="W499" s="921"/>
    </row>
    <row r="500" spans="1:23" ht="16.5" customHeight="1">
      <c r="A500" s="921"/>
      <c r="B500" s="921"/>
      <c r="C500" s="929"/>
      <c r="D500" s="921"/>
      <c r="E500" s="921"/>
      <c r="F500" s="921"/>
      <c r="G500" s="921"/>
      <c r="H500" s="921"/>
      <c r="I500" s="921"/>
      <c r="J500" s="921"/>
      <c r="K500" s="921"/>
      <c r="L500" s="921"/>
      <c r="M500" s="921"/>
      <c r="N500" s="921"/>
      <c r="O500" s="921"/>
      <c r="P500" s="921"/>
      <c r="Q500" s="921"/>
      <c r="R500" s="921"/>
      <c r="S500" s="921"/>
      <c r="T500" s="921"/>
      <c r="U500" s="921"/>
      <c r="V500" s="921"/>
      <c r="W500" s="921"/>
    </row>
    <row r="501" spans="1:23" ht="16.5" customHeight="1">
      <c r="A501" s="921"/>
      <c r="B501" s="921"/>
      <c r="C501" s="929"/>
      <c r="D501" s="921"/>
      <c r="E501" s="921"/>
      <c r="F501" s="921"/>
      <c r="G501" s="921"/>
      <c r="H501" s="921"/>
      <c r="I501" s="921"/>
      <c r="J501" s="921"/>
      <c r="K501" s="921"/>
      <c r="L501" s="921"/>
      <c r="M501" s="921"/>
      <c r="N501" s="921"/>
      <c r="O501" s="921"/>
      <c r="P501" s="921"/>
      <c r="Q501" s="921"/>
      <c r="R501" s="921"/>
      <c r="S501" s="921"/>
      <c r="T501" s="921"/>
      <c r="U501" s="921"/>
      <c r="V501" s="921"/>
      <c r="W501" s="921"/>
    </row>
    <row r="502" spans="1:23" ht="16.5" customHeight="1">
      <c r="A502" s="921"/>
      <c r="B502" s="921"/>
      <c r="C502" s="929"/>
      <c r="D502" s="921"/>
      <c r="E502" s="921"/>
      <c r="F502" s="921"/>
      <c r="G502" s="921"/>
      <c r="H502" s="921"/>
      <c r="I502" s="921"/>
      <c r="J502" s="921"/>
      <c r="K502" s="921"/>
      <c r="L502" s="921"/>
      <c r="M502" s="921"/>
      <c r="N502" s="921"/>
      <c r="O502" s="921"/>
      <c r="P502" s="921"/>
      <c r="Q502" s="921"/>
      <c r="R502" s="921"/>
      <c r="S502" s="921"/>
      <c r="T502" s="921"/>
      <c r="U502" s="921"/>
      <c r="V502" s="921"/>
      <c r="W502" s="921"/>
    </row>
    <row r="503" spans="1:23" ht="16.5" customHeight="1">
      <c r="A503" s="921"/>
      <c r="B503" s="921"/>
      <c r="C503" s="929"/>
      <c r="D503" s="921"/>
      <c r="E503" s="921"/>
      <c r="F503" s="921"/>
      <c r="G503" s="921"/>
      <c r="H503" s="921"/>
      <c r="I503" s="921"/>
      <c r="J503" s="921"/>
      <c r="K503" s="921"/>
      <c r="L503" s="921"/>
      <c r="M503" s="921"/>
      <c r="N503" s="921"/>
      <c r="O503" s="921"/>
      <c r="P503" s="921"/>
      <c r="Q503" s="921"/>
      <c r="R503" s="921"/>
      <c r="S503" s="921"/>
      <c r="T503" s="921"/>
      <c r="U503" s="921"/>
      <c r="V503" s="921"/>
      <c r="W503" s="921"/>
    </row>
    <row r="504" spans="1:23" ht="16.5" customHeight="1">
      <c r="A504" s="921"/>
      <c r="B504" s="921"/>
      <c r="C504" s="929"/>
      <c r="D504" s="921"/>
      <c r="E504" s="921"/>
      <c r="F504" s="921"/>
      <c r="G504" s="921"/>
      <c r="H504" s="921"/>
      <c r="I504" s="921"/>
      <c r="J504" s="921"/>
      <c r="K504" s="921"/>
      <c r="L504" s="921"/>
      <c r="M504" s="921"/>
      <c r="N504" s="921"/>
      <c r="O504" s="921"/>
      <c r="P504" s="921"/>
      <c r="Q504" s="921"/>
      <c r="R504" s="921"/>
      <c r="S504" s="921"/>
      <c r="T504" s="921"/>
      <c r="U504" s="921"/>
      <c r="V504" s="921"/>
      <c r="W504" s="921"/>
    </row>
    <row r="505" spans="1:23" ht="16.5" customHeight="1">
      <c r="A505" s="921"/>
      <c r="B505" s="921"/>
      <c r="C505" s="929"/>
      <c r="D505" s="921"/>
      <c r="E505" s="921"/>
      <c r="F505" s="921"/>
      <c r="G505" s="921"/>
      <c r="H505" s="921"/>
      <c r="I505" s="921"/>
      <c r="J505" s="921"/>
      <c r="K505" s="921"/>
      <c r="L505" s="921"/>
      <c r="M505" s="921"/>
      <c r="N505" s="921"/>
      <c r="O505" s="921"/>
      <c r="P505" s="921"/>
      <c r="Q505" s="921"/>
      <c r="R505" s="921"/>
      <c r="S505" s="921"/>
      <c r="T505" s="921"/>
      <c r="U505" s="921"/>
      <c r="V505" s="921"/>
      <c r="W505" s="921"/>
    </row>
    <row r="506" spans="1:23" ht="16.5" customHeight="1">
      <c r="A506" s="921"/>
      <c r="B506" s="921"/>
      <c r="C506" s="929"/>
      <c r="D506" s="921"/>
      <c r="E506" s="921"/>
      <c r="F506" s="921"/>
      <c r="G506" s="921"/>
      <c r="H506" s="921"/>
      <c r="I506" s="921"/>
      <c r="J506" s="921"/>
      <c r="K506" s="921"/>
      <c r="L506" s="921"/>
      <c r="M506" s="921"/>
      <c r="N506" s="921"/>
      <c r="O506" s="921"/>
      <c r="P506" s="921"/>
      <c r="Q506" s="921"/>
      <c r="R506" s="921"/>
      <c r="S506" s="921"/>
      <c r="T506" s="921"/>
      <c r="U506" s="921"/>
      <c r="V506" s="921"/>
      <c r="W506" s="921"/>
    </row>
    <row r="507" spans="1:23" ht="16.5" customHeight="1">
      <c r="A507" s="921"/>
      <c r="B507" s="921"/>
      <c r="C507" s="929"/>
      <c r="D507" s="921"/>
      <c r="E507" s="921"/>
      <c r="F507" s="921"/>
      <c r="G507" s="921"/>
      <c r="H507" s="921"/>
      <c r="I507" s="921"/>
      <c r="J507" s="921"/>
      <c r="K507" s="921"/>
      <c r="L507" s="921"/>
      <c r="M507" s="921"/>
      <c r="N507" s="921"/>
      <c r="O507" s="921"/>
      <c r="P507" s="921"/>
      <c r="Q507" s="921"/>
      <c r="R507" s="921"/>
      <c r="S507" s="921"/>
      <c r="T507" s="921"/>
      <c r="U507" s="921"/>
      <c r="V507" s="921"/>
      <c r="W507" s="921"/>
    </row>
    <row r="508" spans="1:23" ht="16.5" customHeight="1">
      <c r="A508" s="921"/>
      <c r="B508" s="921"/>
      <c r="C508" s="929"/>
      <c r="D508" s="921"/>
      <c r="E508" s="921"/>
      <c r="F508" s="921"/>
      <c r="G508" s="921"/>
      <c r="H508" s="921"/>
      <c r="I508" s="921"/>
      <c r="J508" s="921"/>
      <c r="K508" s="921"/>
      <c r="L508" s="921"/>
      <c r="M508" s="921"/>
      <c r="N508" s="921"/>
      <c r="O508" s="921"/>
      <c r="P508" s="921"/>
      <c r="Q508" s="921"/>
      <c r="R508" s="921"/>
      <c r="S508" s="921"/>
      <c r="T508" s="921"/>
      <c r="U508" s="921"/>
      <c r="V508" s="921"/>
      <c r="W508" s="921"/>
    </row>
    <row r="509" spans="1:23" ht="16.5" customHeight="1">
      <c r="A509" s="921"/>
      <c r="B509" s="921"/>
      <c r="C509" s="929"/>
      <c r="D509" s="921"/>
      <c r="E509" s="921"/>
      <c r="F509" s="921"/>
      <c r="G509" s="921"/>
      <c r="H509" s="921"/>
      <c r="I509" s="921"/>
      <c r="J509" s="921"/>
      <c r="K509" s="921"/>
      <c r="L509" s="921"/>
      <c r="M509" s="921"/>
      <c r="N509" s="921"/>
      <c r="O509" s="921"/>
      <c r="P509" s="921"/>
      <c r="Q509" s="921"/>
      <c r="R509" s="921"/>
      <c r="S509" s="921"/>
      <c r="T509" s="921"/>
      <c r="U509" s="921"/>
      <c r="V509" s="921"/>
      <c r="W509" s="921"/>
    </row>
    <row r="510" spans="1:23" ht="16.5" customHeight="1">
      <c r="A510" s="921"/>
      <c r="B510" s="921"/>
      <c r="C510" s="929"/>
      <c r="D510" s="921"/>
      <c r="E510" s="921"/>
      <c r="F510" s="921"/>
      <c r="G510" s="921"/>
      <c r="H510" s="921"/>
      <c r="I510" s="921"/>
      <c r="J510" s="921"/>
      <c r="K510" s="921"/>
      <c r="L510" s="921"/>
      <c r="M510" s="921"/>
      <c r="N510" s="921"/>
      <c r="O510" s="921"/>
      <c r="P510" s="921"/>
      <c r="Q510" s="921"/>
      <c r="R510" s="921"/>
      <c r="S510" s="921"/>
      <c r="T510" s="921"/>
      <c r="U510" s="921"/>
      <c r="V510" s="921"/>
      <c r="W510" s="921"/>
    </row>
    <row r="511" spans="1:23" ht="16.5" customHeight="1">
      <c r="A511" s="921"/>
      <c r="B511" s="921"/>
      <c r="C511" s="929"/>
      <c r="D511" s="921"/>
      <c r="E511" s="921"/>
      <c r="F511" s="921"/>
      <c r="G511" s="921"/>
      <c r="H511" s="921"/>
      <c r="I511" s="921"/>
      <c r="J511" s="921"/>
      <c r="K511" s="921"/>
      <c r="L511" s="921"/>
      <c r="M511" s="921"/>
      <c r="N511" s="921"/>
      <c r="O511" s="921"/>
      <c r="P511" s="921"/>
      <c r="Q511" s="921"/>
      <c r="R511" s="921"/>
      <c r="S511" s="921"/>
      <c r="T511" s="921"/>
      <c r="U511" s="921"/>
      <c r="V511" s="921"/>
      <c r="W511" s="921"/>
    </row>
    <row r="512" spans="1:23" ht="16.5" customHeight="1">
      <c r="A512" s="921"/>
      <c r="B512" s="921"/>
      <c r="C512" s="929"/>
      <c r="D512" s="921"/>
      <c r="E512" s="921"/>
      <c r="F512" s="921"/>
      <c r="G512" s="921"/>
      <c r="H512" s="921"/>
      <c r="I512" s="921"/>
      <c r="J512" s="921"/>
      <c r="K512" s="921"/>
      <c r="L512" s="921"/>
      <c r="M512" s="921"/>
      <c r="N512" s="921"/>
      <c r="O512" s="921"/>
      <c r="P512" s="921"/>
      <c r="Q512" s="921"/>
      <c r="R512" s="921"/>
      <c r="S512" s="921"/>
      <c r="T512" s="921"/>
      <c r="U512" s="921"/>
      <c r="V512" s="921"/>
      <c r="W512" s="921"/>
    </row>
    <row r="513" spans="1:23" ht="16.5" customHeight="1">
      <c r="A513" s="921"/>
      <c r="B513" s="921"/>
      <c r="C513" s="929"/>
      <c r="D513" s="921"/>
      <c r="E513" s="921"/>
      <c r="F513" s="921"/>
      <c r="G513" s="921"/>
      <c r="H513" s="921"/>
      <c r="I513" s="921"/>
      <c r="J513" s="921"/>
      <c r="K513" s="921"/>
      <c r="L513" s="921"/>
      <c r="M513" s="921"/>
      <c r="N513" s="921"/>
      <c r="O513" s="921"/>
      <c r="P513" s="921"/>
      <c r="Q513" s="921"/>
      <c r="R513" s="921"/>
      <c r="S513" s="921"/>
      <c r="T513" s="921"/>
      <c r="U513" s="921"/>
      <c r="V513" s="921"/>
      <c r="W513" s="921"/>
    </row>
    <row r="514" spans="1:23" ht="16.5" customHeight="1">
      <c r="A514" s="921"/>
      <c r="B514" s="921"/>
      <c r="C514" s="929"/>
      <c r="D514" s="921"/>
      <c r="E514" s="921"/>
      <c r="F514" s="921"/>
      <c r="G514" s="921"/>
      <c r="H514" s="921"/>
      <c r="I514" s="921"/>
      <c r="J514" s="921"/>
      <c r="K514" s="921"/>
      <c r="L514" s="921"/>
      <c r="M514" s="921"/>
      <c r="N514" s="921"/>
      <c r="O514" s="921"/>
      <c r="P514" s="921"/>
      <c r="Q514" s="921"/>
      <c r="R514" s="921"/>
      <c r="S514" s="921"/>
      <c r="T514" s="921"/>
      <c r="U514" s="921"/>
      <c r="V514" s="921"/>
      <c r="W514" s="921"/>
    </row>
    <row r="515" spans="1:23" ht="16.5" customHeight="1">
      <c r="A515" s="921"/>
      <c r="B515" s="921"/>
      <c r="C515" s="929"/>
      <c r="D515" s="921"/>
      <c r="E515" s="921"/>
      <c r="F515" s="921"/>
      <c r="G515" s="921"/>
      <c r="H515" s="921"/>
      <c r="I515" s="921"/>
      <c r="J515" s="921"/>
      <c r="K515" s="921"/>
      <c r="L515" s="921"/>
      <c r="M515" s="921"/>
      <c r="N515" s="921"/>
      <c r="O515" s="921"/>
      <c r="P515" s="921"/>
      <c r="Q515" s="921"/>
      <c r="R515" s="921"/>
      <c r="S515" s="921"/>
      <c r="T515" s="921"/>
      <c r="U515" s="921"/>
      <c r="V515" s="921"/>
      <c r="W515" s="921"/>
    </row>
    <row r="516" spans="1:23" ht="16.5" customHeight="1">
      <c r="A516" s="921"/>
      <c r="B516" s="921"/>
      <c r="C516" s="929"/>
      <c r="D516" s="921"/>
      <c r="E516" s="921"/>
      <c r="F516" s="921"/>
      <c r="G516" s="921"/>
      <c r="H516" s="921"/>
      <c r="I516" s="921"/>
      <c r="J516" s="921"/>
      <c r="K516" s="921"/>
      <c r="L516" s="921"/>
      <c r="M516" s="921"/>
      <c r="N516" s="921"/>
      <c r="O516" s="921"/>
      <c r="P516" s="921"/>
      <c r="Q516" s="921"/>
      <c r="R516" s="921"/>
      <c r="S516" s="921"/>
      <c r="T516" s="921"/>
      <c r="U516" s="921"/>
      <c r="V516" s="921"/>
      <c r="W516" s="921"/>
    </row>
    <row r="517" spans="1:23" ht="16.5" customHeight="1">
      <c r="A517" s="921"/>
      <c r="B517" s="921"/>
      <c r="C517" s="929"/>
      <c r="D517" s="921"/>
      <c r="E517" s="921"/>
      <c r="F517" s="921"/>
      <c r="G517" s="921"/>
      <c r="H517" s="921"/>
      <c r="I517" s="921"/>
      <c r="J517" s="921"/>
      <c r="K517" s="921"/>
      <c r="L517" s="921"/>
      <c r="M517" s="921"/>
      <c r="N517" s="921"/>
      <c r="O517" s="921"/>
      <c r="P517" s="921"/>
      <c r="Q517" s="921"/>
      <c r="R517" s="921"/>
      <c r="S517" s="921"/>
      <c r="T517" s="921"/>
      <c r="U517" s="921"/>
      <c r="V517" s="921"/>
      <c r="W517" s="921"/>
    </row>
    <row r="518" spans="1:23" ht="16.5" customHeight="1">
      <c r="A518" s="921"/>
      <c r="B518" s="921"/>
      <c r="C518" s="929"/>
      <c r="D518" s="921"/>
      <c r="E518" s="921"/>
      <c r="F518" s="921"/>
      <c r="G518" s="921"/>
      <c r="H518" s="921"/>
      <c r="I518" s="921"/>
      <c r="J518" s="921"/>
      <c r="K518" s="921"/>
      <c r="L518" s="921"/>
      <c r="M518" s="921"/>
      <c r="N518" s="921"/>
      <c r="O518" s="921"/>
      <c r="P518" s="921"/>
      <c r="Q518" s="921"/>
      <c r="R518" s="921"/>
      <c r="S518" s="921"/>
      <c r="T518" s="921"/>
      <c r="U518" s="921"/>
      <c r="V518" s="921"/>
      <c r="W518" s="921"/>
    </row>
    <row r="519" spans="1:23" ht="16.5" customHeight="1">
      <c r="A519" s="921"/>
      <c r="B519" s="921"/>
      <c r="C519" s="929"/>
      <c r="D519" s="921"/>
      <c r="E519" s="921"/>
      <c r="F519" s="921"/>
      <c r="G519" s="921"/>
      <c r="H519" s="921"/>
      <c r="I519" s="921"/>
      <c r="J519" s="921"/>
      <c r="K519" s="921"/>
      <c r="L519" s="921"/>
      <c r="M519" s="921"/>
      <c r="N519" s="921"/>
      <c r="O519" s="921"/>
      <c r="P519" s="921"/>
      <c r="Q519" s="921"/>
      <c r="R519" s="921"/>
      <c r="S519" s="921"/>
      <c r="T519" s="921"/>
      <c r="U519" s="921"/>
      <c r="V519" s="921"/>
      <c r="W519" s="921"/>
    </row>
    <row r="520" spans="1:23" ht="16.5" customHeight="1">
      <c r="A520" s="921"/>
      <c r="B520" s="921"/>
      <c r="C520" s="929"/>
      <c r="D520" s="921"/>
      <c r="E520" s="921"/>
      <c r="F520" s="921"/>
      <c r="G520" s="921"/>
      <c r="H520" s="921"/>
      <c r="I520" s="921"/>
      <c r="J520" s="921"/>
      <c r="K520" s="921"/>
      <c r="L520" s="921"/>
      <c r="M520" s="921"/>
      <c r="N520" s="921"/>
      <c r="O520" s="921"/>
      <c r="P520" s="921"/>
      <c r="Q520" s="921"/>
      <c r="R520" s="921"/>
      <c r="S520" s="921"/>
      <c r="T520" s="921"/>
      <c r="U520" s="921"/>
      <c r="V520" s="921"/>
      <c r="W520" s="921"/>
    </row>
    <row r="521" spans="1:23" ht="16.5" customHeight="1">
      <c r="A521" s="921"/>
      <c r="B521" s="921"/>
      <c r="C521" s="929"/>
      <c r="D521" s="921"/>
      <c r="E521" s="921"/>
      <c r="F521" s="921"/>
      <c r="G521" s="921"/>
      <c r="H521" s="921"/>
      <c r="I521" s="921"/>
      <c r="J521" s="921"/>
      <c r="K521" s="921"/>
      <c r="L521" s="921"/>
      <c r="M521" s="921"/>
      <c r="N521" s="921"/>
      <c r="O521" s="921"/>
      <c r="P521" s="921"/>
      <c r="Q521" s="921"/>
      <c r="R521" s="921"/>
      <c r="S521" s="921"/>
      <c r="T521" s="921"/>
      <c r="U521" s="921"/>
      <c r="V521" s="921"/>
      <c r="W521" s="921"/>
    </row>
    <row r="522" spans="1:23" ht="16.5" customHeight="1">
      <c r="A522" s="921"/>
      <c r="B522" s="921"/>
      <c r="C522" s="929"/>
      <c r="D522" s="921"/>
      <c r="E522" s="921"/>
      <c r="F522" s="921"/>
      <c r="G522" s="921"/>
      <c r="H522" s="921"/>
      <c r="I522" s="921"/>
      <c r="J522" s="921"/>
      <c r="K522" s="921"/>
      <c r="L522" s="921"/>
      <c r="M522" s="921"/>
      <c r="N522" s="921"/>
      <c r="O522" s="921"/>
      <c r="P522" s="921"/>
      <c r="Q522" s="921"/>
      <c r="R522" s="921"/>
      <c r="S522" s="921"/>
      <c r="T522" s="921"/>
      <c r="U522" s="921"/>
      <c r="V522" s="921"/>
      <c r="W522" s="921"/>
    </row>
    <row r="523" spans="1:23" ht="16.5" customHeight="1">
      <c r="A523" s="921"/>
      <c r="B523" s="921"/>
      <c r="C523" s="929"/>
      <c r="D523" s="921"/>
      <c r="E523" s="921"/>
      <c r="F523" s="921"/>
      <c r="G523" s="921"/>
      <c r="H523" s="921"/>
      <c r="I523" s="921"/>
      <c r="J523" s="921"/>
      <c r="K523" s="921"/>
      <c r="L523" s="921"/>
      <c r="M523" s="921"/>
      <c r="N523" s="921"/>
      <c r="O523" s="921"/>
      <c r="P523" s="921"/>
      <c r="Q523" s="921"/>
      <c r="R523" s="921"/>
      <c r="S523" s="921"/>
      <c r="T523" s="921"/>
      <c r="U523" s="921"/>
      <c r="V523" s="921"/>
      <c r="W523" s="921"/>
    </row>
    <row r="524" spans="1:23" ht="16.5" customHeight="1">
      <c r="A524" s="921"/>
      <c r="B524" s="921"/>
      <c r="C524" s="929"/>
      <c r="D524" s="921"/>
      <c r="E524" s="921"/>
      <c r="F524" s="921"/>
      <c r="G524" s="921"/>
      <c r="H524" s="921"/>
      <c r="I524" s="921"/>
      <c r="J524" s="921"/>
      <c r="K524" s="921"/>
      <c r="L524" s="921"/>
      <c r="M524" s="921"/>
      <c r="N524" s="921"/>
      <c r="O524" s="921"/>
      <c r="P524" s="921"/>
      <c r="Q524" s="921"/>
      <c r="R524" s="921"/>
      <c r="S524" s="921"/>
      <c r="T524" s="921"/>
      <c r="U524" s="921"/>
      <c r="V524" s="921"/>
      <c r="W524" s="921"/>
    </row>
    <row r="525" spans="1:23" ht="16.5" customHeight="1">
      <c r="A525" s="921"/>
      <c r="B525" s="921"/>
      <c r="C525" s="929"/>
      <c r="D525" s="921"/>
      <c r="E525" s="921"/>
      <c r="F525" s="921"/>
      <c r="G525" s="921"/>
      <c r="H525" s="921"/>
      <c r="I525" s="921"/>
      <c r="J525" s="921"/>
      <c r="K525" s="921"/>
      <c r="L525" s="921"/>
      <c r="M525" s="921"/>
      <c r="N525" s="921"/>
      <c r="O525" s="921"/>
      <c r="P525" s="921"/>
      <c r="Q525" s="921"/>
      <c r="R525" s="921"/>
      <c r="S525" s="921"/>
      <c r="T525" s="921"/>
      <c r="U525" s="921"/>
      <c r="V525" s="921"/>
      <c r="W525" s="921"/>
    </row>
    <row r="526" spans="1:23" ht="16.5" customHeight="1">
      <c r="A526" s="921"/>
      <c r="B526" s="921"/>
      <c r="C526" s="929"/>
      <c r="D526" s="921"/>
      <c r="E526" s="921"/>
      <c r="F526" s="921"/>
      <c r="G526" s="921"/>
      <c r="H526" s="921"/>
      <c r="I526" s="921"/>
      <c r="J526" s="921"/>
      <c r="K526" s="921"/>
      <c r="L526" s="921"/>
      <c r="M526" s="921"/>
      <c r="N526" s="921"/>
      <c r="O526" s="921"/>
      <c r="P526" s="921"/>
      <c r="Q526" s="921"/>
      <c r="R526" s="921"/>
      <c r="S526" s="921"/>
      <c r="T526" s="921"/>
      <c r="U526" s="921"/>
      <c r="V526" s="921"/>
      <c r="W526" s="921"/>
    </row>
    <row r="527" spans="1:23" ht="16.5" customHeight="1">
      <c r="A527" s="921"/>
      <c r="B527" s="921"/>
      <c r="C527" s="929"/>
      <c r="D527" s="921"/>
      <c r="E527" s="921"/>
      <c r="F527" s="921"/>
      <c r="G527" s="921"/>
      <c r="H527" s="921"/>
      <c r="I527" s="921"/>
      <c r="J527" s="921"/>
      <c r="K527" s="921"/>
      <c r="L527" s="921"/>
      <c r="M527" s="921"/>
      <c r="N527" s="921"/>
      <c r="O527" s="921"/>
      <c r="P527" s="921"/>
      <c r="Q527" s="921"/>
      <c r="R527" s="921"/>
      <c r="S527" s="921"/>
      <c r="T527" s="921"/>
      <c r="U527" s="921"/>
      <c r="V527" s="921"/>
      <c r="W527" s="921"/>
    </row>
    <row r="528" spans="1:23" ht="16.5" customHeight="1">
      <c r="A528" s="921"/>
      <c r="B528" s="921"/>
      <c r="C528" s="929"/>
      <c r="D528" s="921"/>
      <c r="E528" s="921"/>
      <c r="F528" s="921"/>
      <c r="G528" s="921"/>
      <c r="H528" s="921"/>
      <c r="I528" s="921"/>
      <c r="J528" s="921"/>
      <c r="K528" s="921"/>
      <c r="L528" s="921"/>
      <c r="M528" s="921"/>
      <c r="N528" s="921"/>
      <c r="O528" s="921"/>
      <c r="P528" s="921"/>
      <c r="Q528" s="921"/>
      <c r="R528" s="921"/>
      <c r="S528" s="921"/>
      <c r="T528" s="921"/>
      <c r="U528" s="921"/>
      <c r="V528" s="921"/>
      <c r="W528" s="921"/>
    </row>
    <row r="529" spans="1:23" ht="16.5" customHeight="1">
      <c r="A529" s="921"/>
      <c r="B529" s="921"/>
      <c r="C529" s="929"/>
      <c r="D529" s="921"/>
      <c r="E529" s="921"/>
      <c r="F529" s="921"/>
      <c r="G529" s="921"/>
      <c r="H529" s="921"/>
      <c r="I529" s="921"/>
      <c r="J529" s="921"/>
      <c r="K529" s="921"/>
      <c r="L529" s="921"/>
      <c r="M529" s="921"/>
      <c r="N529" s="921"/>
      <c r="O529" s="921"/>
      <c r="P529" s="921"/>
      <c r="Q529" s="921"/>
      <c r="R529" s="921"/>
      <c r="S529" s="921"/>
      <c r="T529" s="921"/>
      <c r="U529" s="921"/>
      <c r="V529" s="921"/>
      <c r="W529" s="921"/>
    </row>
    <row r="530" spans="1:23" ht="16.5" customHeight="1">
      <c r="A530" s="921"/>
      <c r="B530" s="921"/>
      <c r="C530" s="929"/>
      <c r="D530" s="921"/>
      <c r="E530" s="921"/>
      <c r="F530" s="921"/>
      <c r="G530" s="921"/>
      <c r="H530" s="921"/>
      <c r="I530" s="921"/>
      <c r="J530" s="921"/>
      <c r="K530" s="921"/>
      <c r="L530" s="921"/>
      <c r="M530" s="921"/>
      <c r="N530" s="921"/>
      <c r="O530" s="921"/>
      <c r="P530" s="921"/>
      <c r="Q530" s="921"/>
      <c r="R530" s="921"/>
      <c r="S530" s="921"/>
      <c r="T530" s="921"/>
      <c r="U530" s="921"/>
      <c r="V530" s="921"/>
      <c r="W530" s="921"/>
    </row>
    <row r="531" spans="1:23" ht="16.5" customHeight="1">
      <c r="A531" s="921"/>
      <c r="B531" s="921"/>
      <c r="C531" s="929"/>
      <c r="D531" s="921"/>
      <c r="E531" s="921"/>
      <c r="F531" s="921"/>
      <c r="G531" s="921"/>
      <c r="H531" s="921"/>
      <c r="I531" s="921"/>
      <c r="J531" s="921"/>
      <c r="K531" s="921"/>
      <c r="L531" s="921"/>
      <c r="M531" s="921"/>
      <c r="N531" s="921"/>
      <c r="O531" s="921"/>
      <c r="P531" s="921"/>
      <c r="Q531" s="921"/>
      <c r="R531" s="921"/>
      <c r="S531" s="921"/>
      <c r="T531" s="921"/>
      <c r="U531" s="921"/>
      <c r="V531" s="921"/>
      <c r="W531" s="921"/>
    </row>
    <row r="532" spans="1:23" ht="16.5" customHeight="1">
      <c r="A532" s="921"/>
      <c r="B532" s="921"/>
      <c r="C532" s="929"/>
      <c r="D532" s="921"/>
      <c r="E532" s="921"/>
      <c r="F532" s="921"/>
      <c r="G532" s="921"/>
      <c r="H532" s="921"/>
      <c r="I532" s="921"/>
      <c r="J532" s="921"/>
      <c r="K532" s="921"/>
      <c r="L532" s="921"/>
      <c r="M532" s="921"/>
      <c r="N532" s="921"/>
      <c r="O532" s="921"/>
      <c r="P532" s="921"/>
      <c r="Q532" s="921"/>
      <c r="R532" s="921"/>
      <c r="S532" s="921"/>
      <c r="T532" s="921"/>
      <c r="U532" s="921"/>
      <c r="V532" s="921"/>
      <c r="W532" s="921"/>
    </row>
    <row r="533" spans="1:23" ht="16.5" customHeight="1">
      <c r="A533" s="921"/>
      <c r="B533" s="921"/>
      <c r="C533" s="929"/>
      <c r="D533" s="921"/>
      <c r="E533" s="921"/>
      <c r="F533" s="921"/>
      <c r="G533" s="921"/>
      <c r="H533" s="921"/>
      <c r="I533" s="921"/>
      <c r="J533" s="921"/>
      <c r="K533" s="921"/>
      <c r="L533" s="921"/>
      <c r="M533" s="921"/>
      <c r="N533" s="921"/>
      <c r="O533" s="921"/>
      <c r="P533" s="921"/>
      <c r="Q533" s="921"/>
      <c r="R533" s="921"/>
      <c r="S533" s="921"/>
      <c r="T533" s="921"/>
      <c r="U533" s="921"/>
      <c r="V533" s="921"/>
      <c r="W533" s="921"/>
    </row>
    <row r="534" spans="1:23" ht="16.5" customHeight="1">
      <c r="A534" s="921"/>
      <c r="B534" s="921"/>
      <c r="C534" s="929"/>
      <c r="D534" s="921"/>
      <c r="E534" s="921"/>
      <c r="F534" s="921"/>
      <c r="G534" s="921"/>
      <c r="H534" s="921"/>
      <c r="I534" s="921"/>
      <c r="J534" s="921"/>
      <c r="K534" s="921"/>
      <c r="L534" s="921"/>
      <c r="M534" s="921"/>
      <c r="N534" s="921"/>
      <c r="O534" s="921"/>
      <c r="P534" s="921"/>
      <c r="Q534" s="921"/>
      <c r="R534" s="921"/>
      <c r="S534" s="921"/>
      <c r="T534" s="921"/>
      <c r="U534" s="921"/>
      <c r="V534" s="921"/>
      <c r="W534" s="921"/>
    </row>
    <row r="535" spans="1:23" ht="16.5" customHeight="1">
      <c r="A535" s="921"/>
      <c r="B535" s="921"/>
      <c r="C535" s="929"/>
      <c r="D535" s="921"/>
      <c r="E535" s="921"/>
      <c r="F535" s="921"/>
      <c r="G535" s="921"/>
      <c r="H535" s="921"/>
      <c r="I535" s="921"/>
      <c r="J535" s="921"/>
      <c r="K535" s="921"/>
      <c r="L535" s="921"/>
      <c r="M535" s="921"/>
      <c r="N535" s="921"/>
      <c r="O535" s="921"/>
      <c r="P535" s="921"/>
      <c r="Q535" s="921"/>
      <c r="R535" s="921"/>
      <c r="S535" s="921"/>
      <c r="T535" s="921"/>
      <c r="U535" s="921"/>
      <c r="V535" s="921"/>
      <c r="W535" s="921"/>
    </row>
    <row r="536" spans="1:23" ht="16.5" customHeight="1">
      <c r="A536" s="921"/>
      <c r="B536" s="921"/>
      <c r="C536" s="929"/>
      <c r="D536" s="921"/>
      <c r="E536" s="921"/>
      <c r="F536" s="921"/>
      <c r="G536" s="921"/>
      <c r="H536" s="921"/>
      <c r="I536" s="921"/>
      <c r="J536" s="921"/>
      <c r="K536" s="921"/>
      <c r="L536" s="921"/>
      <c r="M536" s="921"/>
      <c r="N536" s="921"/>
      <c r="O536" s="921"/>
      <c r="P536" s="921"/>
      <c r="Q536" s="921"/>
      <c r="R536" s="921"/>
      <c r="S536" s="921"/>
      <c r="T536" s="921"/>
      <c r="U536" s="921"/>
      <c r="V536" s="921"/>
      <c r="W536" s="921"/>
    </row>
    <row r="537" spans="1:23" ht="16.5" customHeight="1">
      <c r="A537" s="921"/>
      <c r="B537" s="921"/>
      <c r="C537" s="929"/>
      <c r="D537" s="921"/>
      <c r="E537" s="921"/>
      <c r="F537" s="921"/>
      <c r="G537" s="921"/>
      <c r="H537" s="921"/>
      <c r="I537" s="921"/>
      <c r="J537" s="921"/>
      <c r="K537" s="921"/>
      <c r="L537" s="921"/>
      <c r="M537" s="921"/>
      <c r="N537" s="921"/>
      <c r="O537" s="921"/>
      <c r="P537" s="921"/>
      <c r="Q537" s="921"/>
      <c r="R537" s="921"/>
      <c r="S537" s="921"/>
      <c r="T537" s="921"/>
      <c r="U537" s="921"/>
      <c r="V537" s="921"/>
      <c r="W537" s="921"/>
    </row>
    <row r="538" spans="1:23" ht="16.5" customHeight="1">
      <c r="A538" s="921"/>
      <c r="B538" s="921"/>
      <c r="C538" s="929"/>
      <c r="D538" s="921"/>
      <c r="E538" s="921"/>
      <c r="F538" s="921"/>
      <c r="G538" s="921"/>
      <c r="H538" s="921"/>
      <c r="I538" s="921"/>
      <c r="J538" s="921"/>
      <c r="K538" s="921"/>
      <c r="L538" s="921"/>
      <c r="M538" s="921"/>
      <c r="N538" s="921"/>
      <c r="O538" s="921"/>
      <c r="P538" s="921"/>
      <c r="Q538" s="921"/>
      <c r="R538" s="921"/>
      <c r="S538" s="921"/>
      <c r="T538" s="921"/>
      <c r="U538" s="921"/>
      <c r="V538" s="921"/>
      <c r="W538" s="921"/>
    </row>
    <row r="539" spans="1:23" ht="16.5" customHeight="1">
      <c r="A539" s="921"/>
      <c r="B539" s="921"/>
      <c r="C539" s="929"/>
      <c r="D539" s="921"/>
      <c r="E539" s="921"/>
      <c r="F539" s="921"/>
      <c r="G539" s="921"/>
      <c r="H539" s="921"/>
      <c r="I539" s="921"/>
      <c r="J539" s="921"/>
      <c r="K539" s="921"/>
      <c r="L539" s="921"/>
      <c r="M539" s="921"/>
      <c r="N539" s="921"/>
      <c r="O539" s="921"/>
      <c r="P539" s="921"/>
      <c r="Q539" s="921"/>
      <c r="R539" s="921"/>
      <c r="S539" s="921"/>
      <c r="T539" s="921"/>
      <c r="U539" s="921"/>
      <c r="V539" s="921"/>
      <c r="W539" s="921"/>
    </row>
    <row r="540" spans="1:23" ht="16.5" customHeight="1">
      <c r="A540" s="921"/>
      <c r="B540" s="921"/>
      <c r="C540" s="929"/>
      <c r="D540" s="921"/>
      <c r="E540" s="921"/>
      <c r="F540" s="921"/>
      <c r="G540" s="921"/>
      <c r="H540" s="921"/>
      <c r="I540" s="921"/>
      <c r="J540" s="921"/>
      <c r="K540" s="921"/>
      <c r="L540" s="921"/>
      <c r="M540" s="921"/>
      <c r="N540" s="921"/>
      <c r="O540" s="921"/>
      <c r="P540" s="921"/>
      <c r="Q540" s="921"/>
      <c r="R540" s="921"/>
      <c r="S540" s="921"/>
      <c r="T540" s="921"/>
      <c r="U540" s="921"/>
      <c r="V540" s="921"/>
      <c r="W540" s="921"/>
    </row>
    <row r="541" spans="1:23" ht="16.5" customHeight="1">
      <c r="A541" s="921"/>
      <c r="B541" s="921"/>
      <c r="C541" s="929"/>
      <c r="D541" s="921"/>
      <c r="E541" s="921"/>
      <c r="F541" s="921"/>
      <c r="G541" s="921"/>
      <c r="H541" s="921"/>
      <c r="I541" s="921"/>
      <c r="J541" s="921"/>
      <c r="K541" s="921"/>
      <c r="L541" s="921"/>
      <c r="M541" s="921"/>
      <c r="N541" s="921"/>
      <c r="O541" s="921"/>
      <c r="P541" s="921"/>
      <c r="Q541" s="921"/>
      <c r="R541" s="921"/>
      <c r="S541" s="921"/>
      <c r="T541" s="921"/>
      <c r="U541" s="921"/>
      <c r="V541" s="921"/>
      <c r="W541" s="921"/>
    </row>
    <row r="542" spans="1:23" ht="16.5" customHeight="1">
      <c r="A542" s="921"/>
      <c r="B542" s="921"/>
      <c r="C542" s="929"/>
      <c r="D542" s="921"/>
      <c r="E542" s="921"/>
      <c r="F542" s="921"/>
      <c r="G542" s="921"/>
      <c r="H542" s="921"/>
      <c r="I542" s="921"/>
      <c r="J542" s="921"/>
      <c r="K542" s="921"/>
      <c r="L542" s="921"/>
      <c r="M542" s="921"/>
      <c r="N542" s="921"/>
      <c r="O542" s="921"/>
      <c r="P542" s="921"/>
      <c r="Q542" s="921"/>
      <c r="R542" s="921"/>
      <c r="S542" s="921"/>
      <c r="T542" s="921"/>
      <c r="U542" s="921"/>
      <c r="V542" s="921"/>
      <c r="W542" s="921"/>
    </row>
    <row r="543" spans="1:23" ht="16.5" customHeight="1">
      <c r="A543" s="921"/>
      <c r="B543" s="921"/>
      <c r="C543" s="929"/>
      <c r="D543" s="921"/>
      <c r="E543" s="921"/>
      <c r="F543" s="921"/>
      <c r="G543" s="921"/>
      <c r="H543" s="921"/>
      <c r="I543" s="921"/>
      <c r="J543" s="921"/>
      <c r="K543" s="921"/>
      <c r="L543" s="921"/>
      <c r="M543" s="921"/>
      <c r="N543" s="921"/>
      <c r="O543" s="921"/>
      <c r="P543" s="921"/>
      <c r="Q543" s="921"/>
      <c r="R543" s="921"/>
      <c r="S543" s="921"/>
      <c r="T543" s="921"/>
      <c r="U543" s="921"/>
      <c r="V543" s="921"/>
      <c r="W543" s="921"/>
    </row>
    <row r="544" spans="1:23" ht="16.5" customHeight="1">
      <c r="A544" s="921"/>
      <c r="B544" s="921"/>
      <c r="C544" s="929"/>
      <c r="D544" s="921"/>
      <c r="E544" s="921"/>
      <c r="F544" s="921"/>
      <c r="G544" s="921"/>
      <c r="H544" s="921"/>
      <c r="I544" s="921"/>
      <c r="J544" s="921"/>
      <c r="K544" s="921"/>
      <c r="L544" s="921"/>
      <c r="M544" s="921"/>
      <c r="N544" s="921"/>
      <c r="O544" s="921"/>
      <c r="P544" s="921"/>
      <c r="Q544" s="921"/>
      <c r="R544" s="921"/>
      <c r="S544" s="921"/>
      <c r="T544" s="921"/>
      <c r="U544" s="921"/>
      <c r="V544" s="921"/>
      <c r="W544" s="921"/>
    </row>
    <row r="545" spans="1:23" ht="16.5" customHeight="1">
      <c r="A545" s="921"/>
      <c r="B545" s="921"/>
      <c r="C545" s="929"/>
      <c r="D545" s="921"/>
      <c r="E545" s="921"/>
      <c r="F545" s="921"/>
      <c r="G545" s="921"/>
      <c r="H545" s="921"/>
      <c r="I545" s="921"/>
      <c r="J545" s="921"/>
      <c r="K545" s="921"/>
      <c r="L545" s="921"/>
      <c r="M545" s="921"/>
      <c r="N545" s="921"/>
      <c r="O545" s="921"/>
      <c r="P545" s="921"/>
      <c r="Q545" s="921"/>
      <c r="R545" s="921"/>
      <c r="S545" s="921"/>
      <c r="T545" s="921"/>
      <c r="U545" s="921"/>
      <c r="V545" s="921"/>
      <c r="W545" s="921"/>
    </row>
    <row r="546" spans="1:23" ht="16.5" customHeight="1">
      <c r="A546" s="921"/>
      <c r="B546" s="921"/>
      <c r="C546" s="929"/>
      <c r="D546" s="921"/>
      <c r="E546" s="921"/>
      <c r="F546" s="921"/>
      <c r="G546" s="921"/>
      <c r="H546" s="921"/>
      <c r="I546" s="921"/>
      <c r="J546" s="921"/>
      <c r="K546" s="921"/>
      <c r="L546" s="921"/>
      <c r="M546" s="921"/>
      <c r="N546" s="921"/>
      <c r="O546" s="921"/>
      <c r="P546" s="921"/>
      <c r="Q546" s="921"/>
      <c r="R546" s="921"/>
      <c r="S546" s="921"/>
      <c r="T546" s="921"/>
      <c r="U546" s="921"/>
      <c r="V546" s="921"/>
      <c r="W546" s="921"/>
    </row>
    <row r="547" spans="1:23" ht="16.5" customHeight="1">
      <c r="A547" s="921"/>
      <c r="B547" s="921"/>
      <c r="C547" s="929"/>
      <c r="D547" s="921"/>
      <c r="E547" s="921"/>
      <c r="F547" s="921"/>
      <c r="G547" s="921"/>
      <c r="H547" s="921"/>
      <c r="I547" s="921"/>
      <c r="J547" s="921"/>
      <c r="K547" s="921"/>
      <c r="L547" s="921"/>
      <c r="M547" s="921"/>
      <c r="N547" s="921"/>
      <c r="O547" s="921"/>
      <c r="P547" s="921"/>
      <c r="Q547" s="921"/>
      <c r="R547" s="921"/>
      <c r="S547" s="921"/>
      <c r="T547" s="921"/>
      <c r="U547" s="921"/>
      <c r="V547" s="921"/>
      <c r="W547" s="921"/>
    </row>
    <row r="548" spans="1:23" ht="16.5" customHeight="1">
      <c r="A548" s="921"/>
      <c r="B548" s="921"/>
      <c r="C548" s="929"/>
      <c r="D548" s="921"/>
      <c r="E548" s="921"/>
      <c r="F548" s="921"/>
      <c r="G548" s="921"/>
      <c r="H548" s="921"/>
      <c r="I548" s="921"/>
      <c r="J548" s="921"/>
      <c r="K548" s="921"/>
      <c r="L548" s="921"/>
      <c r="M548" s="921"/>
      <c r="N548" s="921"/>
      <c r="O548" s="921"/>
      <c r="P548" s="921"/>
      <c r="Q548" s="921"/>
      <c r="R548" s="921"/>
      <c r="S548" s="921"/>
      <c r="T548" s="921"/>
      <c r="U548" s="921"/>
      <c r="V548" s="921"/>
      <c r="W548" s="921"/>
    </row>
    <row r="549" spans="1:23" ht="16.5" customHeight="1">
      <c r="A549" s="921"/>
      <c r="B549" s="921"/>
      <c r="C549" s="929"/>
      <c r="D549" s="921"/>
      <c r="E549" s="921"/>
      <c r="F549" s="921"/>
      <c r="G549" s="921"/>
      <c r="H549" s="921"/>
      <c r="I549" s="921"/>
      <c r="J549" s="921"/>
      <c r="K549" s="921"/>
      <c r="L549" s="921"/>
      <c r="M549" s="921"/>
      <c r="N549" s="921"/>
      <c r="O549" s="921"/>
      <c r="P549" s="921"/>
      <c r="Q549" s="921"/>
      <c r="R549" s="921"/>
      <c r="S549" s="921"/>
      <c r="T549" s="921"/>
      <c r="U549" s="921"/>
      <c r="V549" s="921"/>
      <c r="W549" s="921"/>
    </row>
    <row r="550" spans="1:23" ht="16.5" customHeight="1">
      <c r="A550" s="921"/>
      <c r="B550" s="921"/>
      <c r="C550" s="929"/>
      <c r="D550" s="921"/>
      <c r="E550" s="921"/>
      <c r="F550" s="921"/>
      <c r="G550" s="921"/>
      <c r="H550" s="921"/>
      <c r="I550" s="921"/>
      <c r="J550" s="921"/>
      <c r="K550" s="921"/>
      <c r="L550" s="921"/>
      <c r="M550" s="921"/>
      <c r="N550" s="921"/>
      <c r="O550" s="921"/>
      <c r="P550" s="921"/>
      <c r="Q550" s="921"/>
      <c r="R550" s="921"/>
      <c r="S550" s="921"/>
      <c r="T550" s="921"/>
      <c r="U550" s="921"/>
      <c r="V550" s="921"/>
      <c r="W550" s="921"/>
    </row>
    <row r="551" spans="1:23" ht="16.5" customHeight="1">
      <c r="A551" s="921"/>
      <c r="B551" s="921"/>
      <c r="C551" s="929"/>
      <c r="D551" s="921"/>
      <c r="E551" s="921"/>
      <c r="F551" s="921"/>
      <c r="G551" s="921"/>
      <c r="H551" s="921"/>
      <c r="I551" s="921"/>
      <c r="J551" s="921"/>
      <c r="K551" s="921"/>
      <c r="L551" s="921"/>
      <c r="M551" s="921"/>
      <c r="N551" s="921"/>
      <c r="O551" s="921"/>
      <c r="P551" s="921"/>
      <c r="Q551" s="921"/>
      <c r="R551" s="921"/>
      <c r="S551" s="921"/>
      <c r="T551" s="921"/>
      <c r="U551" s="921"/>
      <c r="V551" s="921"/>
      <c r="W551" s="921"/>
    </row>
    <row r="552" spans="1:23" ht="16.5" customHeight="1">
      <c r="A552" s="921"/>
      <c r="B552" s="921"/>
      <c r="C552" s="929"/>
      <c r="D552" s="921"/>
      <c r="E552" s="921"/>
      <c r="F552" s="921"/>
      <c r="G552" s="921"/>
      <c r="H552" s="921"/>
      <c r="I552" s="921"/>
      <c r="J552" s="921"/>
      <c r="K552" s="921"/>
      <c r="L552" s="921"/>
      <c r="M552" s="921"/>
      <c r="N552" s="921"/>
      <c r="O552" s="921"/>
      <c r="P552" s="921"/>
      <c r="Q552" s="921"/>
      <c r="R552" s="921"/>
      <c r="S552" s="921"/>
      <c r="T552" s="921"/>
      <c r="U552" s="921"/>
      <c r="V552" s="921"/>
      <c r="W552" s="921"/>
    </row>
    <row r="553" spans="1:23" ht="16.5" customHeight="1">
      <c r="A553" s="921"/>
      <c r="B553" s="921"/>
      <c r="C553" s="929"/>
      <c r="D553" s="921"/>
      <c r="E553" s="921"/>
      <c r="F553" s="921"/>
      <c r="G553" s="921"/>
      <c r="H553" s="921"/>
      <c r="I553" s="921"/>
      <c r="J553" s="921"/>
      <c r="K553" s="921"/>
      <c r="L553" s="921"/>
      <c r="M553" s="921"/>
      <c r="N553" s="921"/>
      <c r="O553" s="921"/>
      <c r="P553" s="921"/>
      <c r="Q553" s="921"/>
      <c r="R553" s="921"/>
      <c r="S553" s="921"/>
      <c r="T553" s="921"/>
      <c r="U553" s="921"/>
      <c r="V553" s="921"/>
      <c r="W553" s="921"/>
    </row>
    <row r="554" spans="1:23" ht="16.5" customHeight="1">
      <c r="A554" s="921"/>
      <c r="B554" s="921"/>
      <c r="C554" s="929"/>
      <c r="D554" s="921"/>
      <c r="E554" s="921"/>
      <c r="F554" s="921"/>
      <c r="G554" s="921"/>
      <c r="H554" s="921"/>
      <c r="I554" s="921"/>
      <c r="J554" s="921"/>
      <c r="K554" s="921"/>
      <c r="L554" s="921"/>
      <c r="M554" s="921"/>
      <c r="N554" s="921"/>
      <c r="O554" s="921"/>
      <c r="P554" s="921"/>
      <c r="Q554" s="921"/>
      <c r="R554" s="921"/>
      <c r="S554" s="921"/>
      <c r="T554" s="921"/>
      <c r="U554" s="921"/>
      <c r="V554" s="921"/>
      <c r="W554" s="921"/>
    </row>
    <row r="555" spans="1:23" ht="16.5" customHeight="1">
      <c r="A555" s="921"/>
      <c r="B555" s="921"/>
      <c r="C555" s="929"/>
      <c r="D555" s="921"/>
      <c r="E555" s="921"/>
      <c r="F555" s="921"/>
      <c r="G555" s="921"/>
      <c r="H555" s="921"/>
      <c r="I555" s="921"/>
      <c r="J555" s="921"/>
      <c r="K555" s="921"/>
      <c r="L555" s="921"/>
      <c r="M555" s="921"/>
      <c r="N555" s="921"/>
      <c r="O555" s="921"/>
      <c r="P555" s="921"/>
      <c r="Q555" s="921"/>
      <c r="R555" s="921"/>
      <c r="S555" s="921"/>
      <c r="T555" s="921"/>
      <c r="U555" s="921"/>
      <c r="V555" s="921"/>
      <c r="W555" s="921"/>
    </row>
    <row r="556" spans="1:23" ht="16.5" customHeight="1">
      <c r="A556" s="921"/>
      <c r="B556" s="921"/>
      <c r="C556" s="929"/>
      <c r="D556" s="921"/>
      <c r="E556" s="921"/>
      <c r="F556" s="921"/>
      <c r="G556" s="921"/>
      <c r="H556" s="921"/>
      <c r="I556" s="921"/>
      <c r="J556" s="921"/>
      <c r="K556" s="921"/>
      <c r="L556" s="921"/>
      <c r="M556" s="921"/>
      <c r="N556" s="921"/>
      <c r="O556" s="921"/>
      <c r="P556" s="921"/>
      <c r="Q556" s="921"/>
      <c r="R556" s="921"/>
      <c r="S556" s="921"/>
      <c r="T556" s="921"/>
      <c r="U556" s="921"/>
      <c r="V556" s="921"/>
      <c r="W556" s="921"/>
    </row>
    <row r="557" spans="1:23" ht="16.5" customHeight="1">
      <c r="A557" s="921"/>
      <c r="B557" s="921"/>
      <c r="C557" s="929"/>
      <c r="D557" s="921"/>
      <c r="E557" s="921"/>
      <c r="F557" s="921"/>
      <c r="G557" s="921"/>
      <c r="H557" s="921"/>
      <c r="I557" s="921"/>
      <c r="J557" s="921"/>
      <c r="K557" s="921"/>
      <c r="L557" s="921"/>
      <c r="M557" s="921"/>
      <c r="N557" s="921"/>
      <c r="O557" s="921"/>
      <c r="P557" s="921"/>
      <c r="Q557" s="921"/>
      <c r="R557" s="921"/>
      <c r="S557" s="921"/>
      <c r="T557" s="921"/>
      <c r="U557" s="921"/>
      <c r="V557" s="921"/>
      <c r="W557" s="921"/>
    </row>
    <row r="558" spans="1:23" ht="16.5" customHeight="1">
      <c r="A558" s="921"/>
      <c r="B558" s="921"/>
      <c r="C558" s="929"/>
      <c r="D558" s="921"/>
      <c r="E558" s="921"/>
      <c r="F558" s="921"/>
      <c r="G558" s="921"/>
      <c r="H558" s="921"/>
      <c r="I558" s="921"/>
      <c r="J558" s="921"/>
      <c r="K558" s="921"/>
      <c r="L558" s="921"/>
      <c r="M558" s="921"/>
      <c r="N558" s="921"/>
      <c r="O558" s="921"/>
      <c r="P558" s="921"/>
      <c r="Q558" s="921"/>
      <c r="R558" s="921"/>
      <c r="S558" s="921"/>
      <c r="T558" s="921"/>
      <c r="U558" s="921"/>
      <c r="V558" s="921"/>
      <c r="W558" s="921"/>
    </row>
    <row r="559" spans="1:23" ht="16.5" customHeight="1">
      <c r="A559" s="921"/>
      <c r="B559" s="921"/>
      <c r="C559" s="929"/>
      <c r="D559" s="921"/>
      <c r="E559" s="921"/>
      <c r="F559" s="921"/>
      <c r="G559" s="921"/>
      <c r="H559" s="921"/>
      <c r="I559" s="921"/>
      <c r="J559" s="921"/>
      <c r="K559" s="921"/>
      <c r="L559" s="921"/>
      <c r="M559" s="921"/>
      <c r="N559" s="921"/>
      <c r="O559" s="921"/>
      <c r="P559" s="921"/>
      <c r="Q559" s="921"/>
      <c r="R559" s="921"/>
      <c r="S559" s="921"/>
      <c r="T559" s="921"/>
      <c r="U559" s="921"/>
      <c r="V559" s="921"/>
      <c r="W559" s="921"/>
    </row>
    <row r="560" spans="1:23" ht="16.5" customHeight="1">
      <c r="A560" s="921"/>
      <c r="B560" s="921"/>
      <c r="C560" s="929"/>
      <c r="D560" s="921"/>
      <c r="E560" s="921"/>
      <c r="F560" s="921"/>
      <c r="G560" s="921"/>
      <c r="H560" s="921"/>
      <c r="I560" s="921"/>
      <c r="J560" s="921"/>
      <c r="K560" s="921"/>
      <c r="L560" s="921"/>
      <c r="M560" s="921"/>
      <c r="N560" s="921"/>
      <c r="O560" s="921"/>
      <c r="P560" s="921"/>
      <c r="Q560" s="921"/>
      <c r="R560" s="921"/>
      <c r="S560" s="921"/>
      <c r="T560" s="921"/>
      <c r="U560" s="921"/>
      <c r="V560" s="921"/>
      <c r="W560" s="921"/>
    </row>
    <row r="561" spans="1:23" ht="16.5" customHeight="1">
      <c r="A561" s="921"/>
      <c r="B561" s="921"/>
      <c r="C561" s="929"/>
      <c r="D561" s="921"/>
      <c r="E561" s="921"/>
      <c r="F561" s="921"/>
      <c r="G561" s="921"/>
      <c r="H561" s="921"/>
      <c r="I561" s="921"/>
      <c r="J561" s="921"/>
      <c r="K561" s="921"/>
      <c r="L561" s="921"/>
      <c r="M561" s="921"/>
      <c r="N561" s="921"/>
      <c r="O561" s="921"/>
      <c r="P561" s="921"/>
      <c r="Q561" s="921"/>
      <c r="R561" s="921"/>
      <c r="S561" s="921"/>
      <c r="T561" s="921"/>
      <c r="U561" s="921"/>
      <c r="V561" s="921"/>
      <c r="W561" s="921"/>
    </row>
    <row r="562" spans="1:23" ht="16.5" customHeight="1">
      <c r="A562" s="921"/>
      <c r="B562" s="921"/>
      <c r="C562" s="929"/>
      <c r="D562" s="921"/>
      <c r="E562" s="921"/>
      <c r="F562" s="921"/>
      <c r="G562" s="921"/>
      <c r="H562" s="921"/>
      <c r="I562" s="921"/>
      <c r="J562" s="921"/>
      <c r="K562" s="921"/>
      <c r="L562" s="921"/>
      <c r="M562" s="921"/>
      <c r="N562" s="921"/>
      <c r="O562" s="921"/>
      <c r="P562" s="921"/>
      <c r="Q562" s="921"/>
      <c r="R562" s="921"/>
      <c r="S562" s="921"/>
      <c r="T562" s="921"/>
      <c r="U562" s="921"/>
      <c r="V562" s="921"/>
      <c r="W562" s="921"/>
    </row>
    <row r="563" spans="1:23" ht="16.5" customHeight="1">
      <c r="A563" s="921"/>
      <c r="B563" s="921"/>
      <c r="C563" s="929"/>
      <c r="D563" s="921"/>
      <c r="E563" s="921"/>
      <c r="F563" s="921"/>
      <c r="G563" s="921"/>
      <c r="H563" s="921"/>
      <c r="I563" s="921"/>
      <c r="J563" s="921"/>
      <c r="K563" s="921"/>
      <c r="L563" s="921"/>
      <c r="M563" s="921"/>
      <c r="N563" s="921"/>
      <c r="O563" s="921"/>
      <c r="P563" s="921"/>
      <c r="Q563" s="921"/>
      <c r="R563" s="921"/>
      <c r="S563" s="921"/>
      <c r="T563" s="921"/>
      <c r="U563" s="921"/>
      <c r="V563" s="921"/>
      <c r="W563" s="921"/>
    </row>
    <row r="564" spans="1:23" ht="16.5" customHeight="1">
      <c r="A564" s="921"/>
      <c r="B564" s="921"/>
      <c r="C564" s="929"/>
      <c r="D564" s="921"/>
      <c r="E564" s="921"/>
      <c r="F564" s="921"/>
      <c r="G564" s="921"/>
      <c r="H564" s="921"/>
      <c r="I564" s="921"/>
      <c r="J564" s="921"/>
      <c r="K564" s="921"/>
      <c r="L564" s="921"/>
      <c r="M564" s="921"/>
      <c r="N564" s="921"/>
      <c r="O564" s="921"/>
      <c r="P564" s="921"/>
      <c r="Q564" s="921"/>
      <c r="R564" s="921"/>
      <c r="S564" s="921"/>
      <c r="T564" s="921"/>
      <c r="U564" s="921"/>
      <c r="V564" s="921"/>
      <c r="W564" s="921"/>
    </row>
    <row r="565" spans="1:23" ht="16.5" customHeight="1">
      <c r="A565" s="921"/>
      <c r="B565" s="921"/>
      <c r="C565" s="929"/>
      <c r="D565" s="921"/>
      <c r="E565" s="921"/>
      <c r="F565" s="921"/>
      <c r="G565" s="921"/>
      <c r="H565" s="921"/>
      <c r="I565" s="921"/>
      <c r="J565" s="921"/>
      <c r="K565" s="921"/>
      <c r="L565" s="921"/>
      <c r="M565" s="921"/>
      <c r="N565" s="921"/>
      <c r="O565" s="921"/>
      <c r="P565" s="921"/>
      <c r="Q565" s="921"/>
      <c r="R565" s="921"/>
      <c r="S565" s="921"/>
      <c r="T565" s="921"/>
      <c r="U565" s="921"/>
      <c r="V565" s="921"/>
      <c r="W565" s="921"/>
    </row>
    <row r="566" spans="1:23" ht="16.5" customHeight="1">
      <c r="A566" s="921"/>
      <c r="B566" s="921"/>
      <c r="C566" s="929"/>
      <c r="D566" s="921"/>
      <c r="E566" s="921"/>
      <c r="F566" s="921"/>
      <c r="G566" s="921"/>
      <c r="H566" s="921"/>
      <c r="I566" s="921"/>
      <c r="J566" s="921"/>
      <c r="K566" s="921"/>
      <c r="L566" s="921"/>
      <c r="M566" s="921"/>
      <c r="N566" s="921"/>
      <c r="O566" s="921"/>
      <c r="P566" s="921"/>
      <c r="Q566" s="921"/>
      <c r="R566" s="921"/>
      <c r="S566" s="921"/>
      <c r="T566" s="921"/>
      <c r="U566" s="921"/>
      <c r="V566" s="921"/>
      <c r="W566" s="921"/>
    </row>
    <row r="567" spans="1:23" ht="16.5" customHeight="1">
      <c r="A567" s="921"/>
      <c r="B567" s="921"/>
      <c r="C567" s="929"/>
      <c r="D567" s="921"/>
      <c r="E567" s="921"/>
      <c r="F567" s="921"/>
      <c r="G567" s="921"/>
      <c r="H567" s="921"/>
      <c r="I567" s="921"/>
      <c r="J567" s="921"/>
      <c r="K567" s="921"/>
      <c r="L567" s="921"/>
      <c r="M567" s="921"/>
      <c r="N567" s="921"/>
      <c r="O567" s="921"/>
      <c r="P567" s="921"/>
      <c r="Q567" s="921"/>
      <c r="R567" s="921"/>
      <c r="S567" s="921"/>
      <c r="T567" s="921"/>
      <c r="U567" s="921"/>
      <c r="V567" s="921"/>
      <c r="W567" s="921"/>
    </row>
    <row r="568" spans="1:23" ht="16.5" customHeight="1">
      <c r="A568" s="921"/>
      <c r="B568" s="921"/>
      <c r="C568" s="929"/>
      <c r="D568" s="921"/>
      <c r="E568" s="921"/>
      <c r="F568" s="921"/>
      <c r="G568" s="921"/>
      <c r="H568" s="921"/>
      <c r="I568" s="921"/>
      <c r="J568" s="921"/>
      <c r="K568" s="921"/>
      <c r="L568" s="921"/>
      <c r="M568" s="921"/>
      <c r="N568" s="921"/>
      <c r="O568" s="921"/>
      <c r="P568" s="921"/>
      <c r="Q568" s="921"/>
      <c r="R568" s="921"/>
      <c r="S568" s="921"/>
      <c r="T568" s="921"/>
      <c r="U568" s="921"/>
      <c r="V568" s="921"/>
      <c r="W568" s="921"/>
    </row>
    <row r="569" spans="1:23" ht="16.5" customHeight="1">
      <c r="A569" s="921"/>
      <c r="B569" s="921"/>
      <c r="C569" s="929"/>
      <c r="D569" s="921"/>
      <c r="E569" s="921"/>
      <c r="F569" s="921"/>
      <c r="G569" s="921"/>
      <c r="H569" s="921"/>
      <c r="I569" s="921"/>
      <c r="J569" s="921"/>
      <c r="K569" s="921"/>
      <c r="L569" s="921"/>
      <c r="M569" s="921"/>
      <c r="N569" s="921"/>
      <c r="O569" s="921"/>
      <c r="P569" s="921"/>
      <c r="Q569" s="921"/>
      <c r="R569" s="921"/>
      <c r="S569" s="921"/>
      <c r="T569" s="921"/>
      <c r="U569" s="921"/>
      <c r="V569" s="921"/>
      <c r="W569" s="921"/>
    </row>
    <row r="570" spans="1:23" ht="16.5" customHeight="1">
      <c r="A570" s="921"/>
      <c r="B570" s="921"/>
      <c r="C570" s="929"/>
      <c r="D570" s="921"/>
      <c r="E570" s="921"/>
      <c r="F570" s="921"/>
      <c r="G570" s="921"/>
      <c r="H570" s="921"/>
      <c r="I570" s="921"/>
      <c r="J570" s="921"/>
      <c r="K570" s="921"/>
      <c r="L570" s="921"/>
      <c r="M570" s="921"/>
      <c r="N570" s="921"/>
      <c r="O570" s="921"/>
      <c r="P570" s="921"/>
      <c r="Q570" s="921"/>
      <c r="R570" s="921"/>
      <c r="S570" s="921"/>
      <c r="T570" s="921"/>
      <c r="U570" s="921"/>
      <c r="V570" s="921"/>
      <c r="W570" s="921"/>
    </row>
    <row r="571" spans="1:23" ht="16.5" customHeight="1">
      <c r="A571" s="921"/>
      <c r="B571" s="921"/>
      <c r="C571" s="929"/>
      <c r="D571" s="921"/>
      <c r="E571" s="921"/>
      <c r="F571" s="921"/>
      <c r="G571" s="921"/>
      <c r="H571" s="921"/>
      <c r="I571" s="921"/>
      <c r="J571" s="921"/>
      <c r="K571" s="921"/>
      <c r="L571" s="921"/>
      <c r="M571" s="921"/>
      <c r="N571" s="921"/>
      <c r="O571" s="921"/>
      <c r="P571" s="921"/>
      <c r="Q571" s="921"/>
      <c r="R571" s="921"/>
      <c r="S571" s="921"/>
      <c r="T571" s="921"/>
      <c r="U571" s="921"/>
      <c r="V571" s="921"/>
      <c r="W571" s="921"/>
    </row>
    <row r="572" spans="1:23" ht="16.5" customHeight="1">
      <c r="A572" s="921"/>
      <c r="B572" s="921"/>
      <c r="C572" s="929"/>
      <c r="D572" s="921"/>
      <c r="E572" s="921"/>
      <c r="F572" s="921"/>
      <c r="G572" s="921"/>
      <c r="H572" s="921"/>
      <c r="I572" s="921"/>
      <c r="J572" s="921"/>
      <c r="K572" s="921"/>
      <c r="L572" s="921"/>
      <c r="M572" s="921"/>
      <c r="N572" s="921"/>
      <c r="O572" s="921"/>
      <c r="P572" s="921"/>
      <c r="Q572" s="921"/>
      <c r="R572" s="921"/>
      <c r="S572" s="921"/>
      <c r="T572" s="921"/>
      <c r="U572" s="921"/>
      <c r="V572" s="921"/>
      <c r="W572" s="921"/>
    </row>
    <row r="573" spans="1:23" ht="16.5" customHeight="1">
      <c r="A573" s="921"/>
      <c r="B573" s="921"/>
      <c r="C573" s="929"/>
      <c r="D573" s="921"/>
      <c r="E573" s="921"/>
      <c r="F573" s="921"/>
      <c r="G573" s="921"/>
      <c r="H573" s="921"/>
      <c r="I573" s="921"/>
      <c r="J573" s="921"/>
      <c r="K573" s="921"/>
      <c r="L573" s="921"/>
      <c r="M573" s="921"/>
      <c r="N573" s="921"/>
      <c r="O573" s="921"/>
      <c r="P573" s="921"/>
      <c r="Q573" s="921"/>
      <c r="R573" s="921"/>
      <c r="S573" s="921"/>
      <c r="T573" s="921"/>
      <c r="U573" s="921"/>
      <c r="V573" s="921"/>
      <c r="W573" s="921"/>
    </row>
    <row r="574" spans="1:23" ht="16.5" customHeight="1">
      <c r="A574" s="921"/>
      <c r="B574" s="921"/>
      <c r="C574" s="929"/>
      <c r="D574" s="921"/>
      <c r="E574" s="921"/>
      <c r="F574" s="921"/>
      <c r="G574" s="921"/>
      <c r="H574" s="921"/>
      <c r="I574" s="921"/>
      <c r="J574" s="921"/>
      <c r="K574" s="921"/>
      <c r="L574" s="921"/>
      <c r="M574" s="921"/>
      <c r="N574" s="921"/>
      <c r="O574" s="921"/>
      <c r="P574" s="921"/>
      <c r="Q574" s="921"/>
      <c r="R574" s="921"/>
      <c r="S574" s="921"/>
      <c r="T574" s="921"/>
      <c r="U574" s="921"/>
      <c r="V574" s="921"/>
      <c r="W574" s="921"/>
    </row>
    <row r="575" spans="1:23" ht="16.5" customHeight="1">
      <c r="A575" s="921"/>
      <c r="B575" s="921"/>
      <c r="C575" s="929"/>
      <c r="D575" s="921"/>
      <c r="E575" s="921"/>
      <c r="F575" s="921"/>
      <c r="G575" s="921"/>
      <c r="H575" s="921"/>
      <c r="I575" s="921"/>
      <c r="J575" s="921"/>
      <c r="K575" s="921"/>
      <c r="L575" s="921"/>
      <c r="M575" s="921"/>
      <c r="N575" s="921"/>
      <c r="O575" s="921"/>
      <c r="P575" s="921"/>
      <c r="Q575" s="921"/>
      <c r="R575" s="921"/>
      <c r="S575" s="921"/>
      <c r="T575" s="921"/>
      <c r="U575" s="921"/>
      <c r="V575" s="921"/>
      <c r="W575" s="921"/>
    </row>
    <row r="576" spans="1:23" ht="16.5" customHeight="1">
      <c r="A576" s="921"/>
      <c r="B576" s="921"/>
      <c r="C576" s="929"/>
      <c r="D576" s="921"/>
      <c r="E576" s="921"/>
      <c r="F576" s="921"/>
      <c r="G576" s="921"/>
      <c r="H576" s="921"/>
      <c r="I576" s="921"/>
      <c r="J576" s="921"/>
      <c r="K576" s="921"/>
      <c r="L576" s="921"/>
      <c r="M576" s="921"/>
      <c r="N576" s="921"/>
      <c r="O576" s="921"/>
      <c r="P576" s="921"/>
      <c r="Q576" s="921"/>
      <c r="R576" s="921"/>
      <c r="S576" s="921"/>
      <c r="T576" s="921"/>
      <c r="U576" s="921"/>
      <c r="V576" s="921"/>
      <c r="W576" s="921"/>
    </row>
    <row r="577" spans="1:23" ht="16.5" customHeight="1">
      <c r="A577" s="921"/>
      <c r="B577" s="921"/>
      <c r="C577" s="929"/>
      <c r="D577" s="921"/>
      <c r="E577" s="921"/>
      <c r="F577" s="921"/>
      <c r="G577" s="921"/>
      <c r="H577" s="921"/>
      <c r="I577" s="921"/>
      <c r="J577" s="921"/>
      <c r="K577" s="921"/>
      <c r="L577" s="921"/>
      <c r="M577" s="921"/>
      <c r="N577" s="921"/>
      <c r="O577" s="921"/>
      <c r="P577" s="921"/>
      <c r="Q577" s="921"/>
      <c r="R577" s="921"/>
      <c r="S577" s="921"/>
      <c r="T577" s="921"/>
      <c r="U577" s="921"/>
      <c r="V577" s="921"/>
      <c r="W577" s="921"/>
    </row>
    <row r="578" spans="1:23" ht="16.5" customHeight="1">
      <c r="A578" s="921"/>
      <c r="B578" s="921"/>
      <c r="C578" s="929"/>
      <c r="D578" s="921"/>
      <c r="E578" s="921"/>
      <c r="F578" s="921"/>
      <c r="G578" s="921"/>
      <c r="H578" s="921"/>
      <c r="I578" s="921"/>
      <c r="J578" s="921"/>
      <c r="K578" s="921"/>
      <c r="L578" s="921"/>
      <c r="M578" s="921"/>
      <c r="N578" s="921"/>
      <c r="O578" s="921"/>
      <c r="P578" s="921"/>
      <c r="Q578" s="921"/>
      <c r="R578" s="921"/>
      <c r="S578" s="921"/>
      <c r="T578" s="921"/>
      <c r="U578" s="921"/>
      <c r="V578" s="921"/>
      <c r="W578" s="921"/>
    </row>
    <row r="579" spans="1:23" ht="16.5" customHeight="1">
      <c r="A579" s="921"/>
      <c r="B579" s="921"/>
      <c r="C579" s="929"/>
      <c r="D579" s="921"/>
      <c r="E579" s="921"/>
      <c r="F579" s="921"/>
      <c r="G579" s="921"/>
      <c r="H579" s="921"/>
      <c r="I579" s="921"/>
      <c r="J579" s="921"/>
      <c r="K579" s="921"/>
      <c r="L579" s="921"/>
      <c r="M579" s="921"/>
      <c r="N579" s="921"/>
      <c r="O579" s="921"/>
      <c r="P579" s="921"/>
      <c r="Q579" s="921"/>
      <c r="R579" s="921"/>
      <c r="S579" s="921"/>
      <c r="T579" s="921"/>
      <c r="U579" s="921"/>
      <c r="V579" s="921"/>
      <c r="W579" s="921"/>
    </row>
    <row r="580" spans="1:23" ht="16.5" customHeight="1">
      <c r="A580" s="921"/>
      <c r="B580" s="921"/>
      <c r="C580" s="929"/>
      <c r="D580" s="921"/>
      <c r="E580" s="921"/>
      <c r="F580" s="921"/>
      <c r="G580" s="921"/>
      <c r="H580" s="921"/>
      <c r="I580" s="921"/>
      <c r="J580" s="921"/>
      <c r="K580" s="921"/>
      <c r="L580" s="921"/>
      <c r="M580" s="921"/>
      <c r="N580" s="921"/>
      <c r="O580" s="921"/>
      <c r="P580" s="921"/>
      <c r="Q580" s="921"/>
      <c r="R580" s="921"/>
      <c r="S580" s="921"/>
      <c r="T580" s="921"/>
      <c r="U580" s="921"/>
      <c r="V580" s="921"/>
      <c r="W580" s="921"/>
    </row>
    <row r="581" spans="1:23" ht="16.5" customHeight="1">
      <c r="A581" s="921"/>
      <c r="B581" s="921"/>
      <c r="C581" s="929"/>
      <c r="D581" s="921"/>
      <c r="E581" s="921"/>
      <c r="F581" s="921"/>
      <c r="G581" s="921"/>
      <c r="H581" s="921"/>
      <c r="I581" s="921"/>
      <c r="J581" s="921"/>
      <c r="K581" s="921"/>
      <c r="L581" s="921"/>
      <c r="M581" s="921"/>
      <c r="N581" s="921"/>
      <c r="O581" s="921"/>
      <c r="P581" s="921"/>
      <c r="Q581" s="921"/>
      <c r="R581" s="921"/>
      <c r="S581" s="921"/>
      <c r="T581" s="921"/>
      <c r="U581" s="921"/>
      <c r="V581" s="921"/>
      <c r="W581" s="921"/>
    </row>
    <row r="582" spans="1:23" ht="16.5" customHeight="1">
      <c r="A582" s="921"/>
      <c r="B582" s="921"/>
      <c r="C582" s="929"/>
      <c r="D582" s="921"/>
      <c r="E582" s="921"/>
      <c r="F582" s="921"/>
      <c r="G582" s="921"/>
      <c r="H582" s="921"/>
      <c r="I582" s="921"/>
      <c r="J582" s="921"/>
      <c r="K582" s="921"/>
      <c r="L582" s="921"/>
      <c r="M582" s="921"/>
      <c r="N582" s="921"/>
      <c r="O582" s="921"/>
      <c r="P582" s="921"/>
      <c r="Q582" s="921"/>
      <c r="R582" s="921"/>
      <c r="S582" s="921"/>
      <c r="T582" s="921"/>
      <c r="U582" s="921"/>
      <c r="V582" s="921"/>
      <c r="W582" s="921"/>
    </row>
    <row r="583" spans="1:23" ht="16.5" customHeight="1">
      <c r="A583" s="921"/>
      <c r="B583" s="921"/>
      <c r="C583" s="929"/>
      <c r="D583" s="921"/>
      <c r="E583" s="921"/>
      <c r="F583" s="921"/>
      <c r="G583" s="921"/>
      <c r="H583" s="921"/>
      <c r="I583" s="921"/>
      <c r="J583" s="921"/>
      <c r="K583" s="921"/>
      <c r="L583" s="921"/>
      <c r="M583" s="921"/>
      <c r="N583" s="921"/>
      <c r="O583" s="921"/>
      <c r="P583" s="921"/>
      <c r="Q583" s="921"/>
      <c r="R583" s="921"/>
      <c r="S583" s="921"/>
      <c r="T583" s="921"/>
      <c r="U583" s="921"/>
      <c r="V583" s="921"/>
      <c r="W583" s="921"/>
    </row>
    <row r="584" spans="1:23" ht="16.5" customHeight="1">
      <c r="A584" s="921"/>
      <c r="B584" s="921"/>
      <c r="C584" s="929"/>
      <c r="D584" s="921"/>
      <c r="E584" s="921"/>
      <c r="F584" s="921"/>
      <c r="G584" s="921"/>
      <c r="H584" s="921"/>
      <c r="I584" s="921"/>
      <c r="J584" s="921"/>
      <c r="K584" s="921"/>
      <c r="L584" s="921"/>
      <c r="M584" s="921"/>
      <c r="N584" s="921"/>
      <c r="O584" s="921"/>
      <c r="P584" s="921"/>
      <c r="Q584" s="921"/>
      <c r="R584" s="921"/>
      <c r="S584" s="921"/>
      <c r="T584" s="921"/>
      <c r="U584" s="921"/>
      <c r="V584" s="921"/>
      <c r="W584" s="921"/>
    </row>
    <row r="585" spans="1:23" ht="16.5" customHeight="1">
      <c r="A585" s="921"/>
      <c r="B585" s="921"/>
      <c r="C585" s="929"/>
      <c r="D585" s="921"/>
      <c r="E585" s="921"/>
      <c r="F585" s="921"/>
      <c r="G585" s="921"/>
      <c r="H585" s="921"/>
      <c r="I585" s="921"/>
      <c r="J585" s="921"/>
      <c r="K585" s="921"/>
      <c r="L585" s="921"/>
      <c r="M585" s="921"/>
      <c r="N585" s="921"/>
      <c r="O585" s="921"/>
      <c r="P585" s="921"/>
      <c r="Q585" s="921"/>
      <c r="R585" s="921"/>
      <c r="S585" s="921"/>
      <c r="T585" s="921"/>
      <c r="U585" s="921"/>
      <c r="V585" s="921"/>
      <c r="W585" s="921"/>
    </row>
    <row r="586" spans="1:23" ht="16.5" customHeight="1">
      <c r="A586" s="921"/>
      <c r="B586" s="921"/>
      <c r="C586" s="929"/>
      <c r="D586" s="921"/>
      <c r="E586" s="921"/>
      <c r="F586" s="921"/>
      <c r="G586" s="921"/>
      <c r="H586" s="921"/>
      <c r="I586" s="921"/>
      <c r="J586" s="921"/>
      <c r="K586" s="921"/>
      <c r="L586" s="921"/>
      <c r="M586" s="921"/>
      <c r="N586" s="921"/>
      <c r="O586" s="921"/>
      <c r="P586" s="921"/>
      <c r="Q586" s="921"/>
      <c r="R586" s="921"/>
      <c r="S586" s="921"/>
      <c r="T586" s="921"/>
      <c r="U586" s="921"/>
      <c r="V586" s="921"/>
      <c r="W586" s="921"/>
    </row>
    <row r="587" spans="1:23" ht="16.5" customHeight="1">
      <c r="A587" s="921"/>
      <c r="B587" s="921"/>
      <c r="C587" s="929"/>
      <c r="D587" s="921"/>
      <c r="E587" s="921"/>
      <c r="F587" s="921"/>
      <c r="G587" s="921"/>
      <c r="H587" s="921"/>
      <c r="I587" s="921"/>
      <c r="J587" s="921"/>
      <c r="K587" s="921"/>
      <c r="L587" s="921"/>
      <c r="M587" s="921"/>
      <c r="N587" s="921"/>
      <c r="O587" s="921"/>
      <c r="P587" s="921"/>
      <c r="Q587" s="921"/>
      <c r="R587" s="921"/>
      <c r="S587" s="921"/>
      <c r="T587" s="921"/>
      <c r="U587" s="921"/>
      <c r="V587" s="921"/>
      <c r="W587" s="921"/>
    </row>
    <row r="588" spans="1:23" ht="16.5" customHeight="1">
      <c r="A588" s="921"/>
      <c r="B588" s="921"/>
      <c r="C588" s="929"/>
      <c r="D588" s="921"/>
      <c r="E588" s="921"/>
      <c r="F588" s="921"/>
      <c r="G588" s="921"/>
      <c r="H588" s="921"/>
      <c r="I588" s="921"/>
      <c r="J588" s="921"/>
      <c r="K588" s="921"/>
      <c r="L588" s="921"/>
      <c r="M588" s="921"/>
      <c r="N588" s="921"/>
      <c r="O588" s="921"/>
      <c r="P588" s="921"/>
      <c r="Q588" s="921"/>
      <c r="R588" s="921"/>
      <c r="S588" s="921"/>
      <c r="T588" s="921"/>
      <c r="U588" s="921"/>
      <c r="V588" s="921"/>
      <c r="W588" s="921"/>
    </row>
    <row r="589" spans="1:23" ht="16.5" customHeight="1">
      <c r="A589" s="921"/>
      <c r="B589" s="921"/>
      <c r="C589" s="929"/>
      <c r="D589" s="921"/>
      <c r="E589" s="921"/>
      <c r="F589" s="921"/>
      <c r="G589" s="921"/>
      <c r="H589" s="921"/>
      <c r="I589" s="921"/>
      <c r="J589" s="921"/>
      <c r="K589" s="921"/>
      <c r="L589" s="921"/>
      <c r="M589" s="921"/>
      <c r="N589" s="921"/>
      <c r="O589" s="921"/>
      <c r="P589" s="921"/>
      <c r="Q589" s="921"/>
      <c r="R589" s="921"/>
      <c r="S589" s="921"/>
      <c r="T589" s="921"/>
      <c r="U589" s="921"/>
      <c r="V589" s="921"/>
      <c r="W589" s="921"/>
    </row>
    <row r="590" spans="1:23" ht="16.5" customHeight="1">
      <c r="A590" s="921"/>
      <c r="B590" s="921"/>
      <c r="C590" s="929"/>
      <c r="D590" s="921"/>
      <c r="E590" s="921"/>
      <c r="F590" s="921"/>
      <c r="G590" s="921"/>
      <c r="H590" s="921"/>
      <c r="I590" s="921"/>
      <c r="J590" s="921"/>
      <c r="K590" s="921"/>
      <c r="L590" s="921"/>
      <c r="M590" s="921"/>
      <c r="N590" s="921"/>
      <c r="O590" s="921"/>
      <c r="P590" s="921"/>
      <c r="Q590" s="921"/>
      <c r="R590" s="921"/>
      <c r="S590" s="921"/>
      <c r="T590" s="921"/>
      <c r="U590" s="921"/>
      <c r="V590" s="921"/>
      <c r="W590" s="921"/>
    </row>
    <row r="591" spans="1:23" ht="16.5" customHeight="1">
      <c r="A591" s="921"/>
      <c r="B591" s="921"/>
      <c r="C591" s="929"/>
      <c r="D591" s="921"/>
      <c r="E591" s="921"/>
      <c r="F591" s="921"/>
      <c r="G591" s="921"/>
      <c r="H591" s="921"/>
      <c r="I591" s="921"/>
      <c r="J591" s="921"/>
      <c r="K591" s="921"/>
      <c r="L591" s="921"/>
      <c r="M591" s="921"/>
      <c r="N591" s="921"/>
      <c r="O591" s="921"/>
      <c r="P591" s="921"/>
      <c r="Q591" s="921"/>
      <c r="R591" s="921"/>
      <c r="S591" s="921"/>
      <c r="T591" s="921"/>
      <c r="U591" s="921"/>
      <c r="V591" s="921"/>
      <c r="W591" s="921"/>
    </row>
    <row r="592" spans="1:23" ht="16.5" customHeight="1">
      <c r="A592" s="921"/>
      <c r="B592" s="921"/>
      <c r="C592" s="929"/>
      <c r="D592" s="921"/>
      <c r="E592" s="921"/>
      <c r="F592" s="921"/>
      <c r="G592" s="921"/>
      <c r="H592" s="921"/>
      <c r="I592" s="921"/>
      <c r="J592" s="921"/>
      <c r="K592" s="921"/>
      <c r="L592" s="921"/>
      <c r="M592" s="921"/>
      <c r="N592" s="921"/>
      <c r="O592" s="921"/>
      <c r="P592" s="921"/>
      <c r="Q592" s="921"/>
      <c r="R592" s="921"/>
      <c r="S592" s="921"/>
      <c r="T592" s="921"/>
      <c r="U592" s="921"/>
      <c r="V592" s="921"/>
      <c r="W592" s="921"/>
    </row>
    <row r="593" spans="1:23" ht="16.5" customHeight="1">
      <c r="A593" s="921"/>
      <c r="B593" s="921"/>
      <c r="C593" s="929"/>
      <c r="D593" s="921"/>
      <c r="E593" s="921"/>
      <c r="F593" s="921"/>
      <c r="G593" s="921"/>
      <c r="H593" s="921"/>
      <c r="I593" s="921"/>
      <c r="J593" s="921"/>
      <c r="K593" s="921"/>
      <c r="L593" s="921"/>
      <c r="M593" s="921"/>
      <c r="N593" s="921"/>
      <c r="O593" s="921"/>
      <c r="P593" s="921"/>
      <c r="Q593" s="921"/>
      <c r="R593" s="921"/>
      <c r="S593" s="921"/>
      <c r="T593" s="921"/>
      <c r="U593" s="921"/>
      <c r="V593" s="921"/>
      <c r="W593" s="921"/>
    </row>
    <row r="594" spans="1:23" ht="16.5" customHeight="1">
      <c r="A594" s="921"/>
      <c r="B594" s="921"/>
      <c r="C594" s="929"/>
      <c r="D594" s="921"/>
      <c r="E594" s="921"/>
      <c r="F594" s="921"/>
      <c r="G594" s="921"/>
      <c r="H594" s="921"/>
      <c r="I594" s="921"/>
      <c r="J594" s="921"/>
      <c r="K594" s="921"/>
      <c r="L594" s="921"/>
      <c r="M594" s="921"/>
      <c r="N594" s="921"/>
      <c r="O594" s="921"/>
      <c r="P594" s="921"/>
      <c r="Q594" s="921"/>
      <c r="R594" s="921"/>
      <c r="S594" s="921"/>
      <c r="T594" s="921"/>
      <c r="U594" s="921"/>
      <c r="V594" s="921"/>
      <c r="W594" s="921"/>
    </row>
    <row r="595" spans="1:23" ht="16.5" customHeight="1">
      <c r="A595" s="921"/>
      <c r="B595" s="921"/>
      <c r="C595" s="929"/>
      <c r="D595" s="921"/>
      <c r="E595" s="921"/>
      <c r="F595" s="921"/>
      <c r="G595" s="921"/>
      <c r="H595" s="921"/>
      <c r="I595" s="921"/>
      <c r="J595" s="921"/>
      <c r="K595" s="921"/>
      <c r="L595" s="921"/>
      <c r="M595" s="921"/>
      <c r="N595" s="921"/>
      <c r="O595" s="921"/>
      <c r="P595" s="921"/>
      <c r="Q595" s="921"/>
      <c r="R595" s="921"/>
      <c r="S595" s="921"/>
      <c r="T595" s="921"/>
      <c r="U595" s="921"/>
      <c r="V595" s="921"/>
      <c r="W595" s="921"/>
    </row>
    <row r="596" spans="1:23" ht="16.5" customHeight="1">
      <c r="A596" s="921"/>
      <c r="B596" s="921"/>
      <c r="C596" s="929"/>
      <c r="D596" s="921"/>
      <c r="E596" s="921"/>
      <c r="F596" s="921"/>
      <c r="G596" s="921"/>
      <c r="H596" s="921"/>
      <c r="I596" s="921"/>
      <c r="J596" s="921"/>
      <c r="K596" s="921"/>
      <c r="L596" s="921"/>
      <c r="M596" s="921"/>
      <c r="N596" s="921"/>
      <c r="O596" s="921"/>
      <c r="P596" s="921"/>
      <c r="Q596" s="921"/>
      <c r="R596" s="921"/>
      <c r="S596" s="921"/>
      <c r="T596" s="921"/>
      <c r="U596" s="921"/>
      <c r="V596" s="921"/>
      <c r="W596" s="921"/>
    </row>
    <row r="597" spans="1:23" ht="16.5" customHeight="1">
      <c r="A597" s="921"/>
      <c r="B597" s="921"/>
      <c r="C597" s="929"/>
      <c r="D597" s="921"/>
      <c r="E597" s="921"/>
      <c r="F597" s="921"/>
      <c r="G597" s="921"/>
      <c r="H597" s="921"/>
      <c r="I597" s="921"/>
      <c r="J597" s="921"/>
      <c r="K597" s="921"/>
      <c r="L597" s="921"/>
      <c r="M597" s="921"/>
      <c r="N597" s="921"/>
      <c r="O597" s="921"/>
      <c r="P597" s="921"/>
      <c r="Q597" s="921"/>
      <c r="R597" s="921"/>
      <c r="S597" s="921"/>
      <c r="T597" s="921"/>
      <c r="U597" s="921"/>
      <c r="V597" s="921"/>
      <c r="W597" s="921"/>
    </row>
    <row r="598" spans="1:23" ht="16.5" customHeight="1">
      <c r="A598" s="921"/>
      <c r="B598" s="921"/>
      <c r="C598" s="929"/>
      <c r="D598" s="921"/>
      <c r="E598" s="921"/>
      <c r="F598" s="921"/>
      <c r="G598" s="921"/>
      <c r="H598" s="921"/>
      <c r="I598" s="921"/>
      <c r="J598" s="921"/>
      <c r="K598" s="921"/>
      <c r="L598" s="921"/>
      <c r="M598" s="921"/>
      <c r="N598" s="921"/>
      <c r="O598" s="921"/>
      <c r="P598" s="921"/>
      <c r="Q598" s="921"/>
      <c r="R598" s="921"/>
      <c r="S598" s="921"/>
      <c r="T598" s="921"/>
      <c r="U598" s="921"/>
      <c r="V598" s="921"/>
      <c r="W598" s="921"/>
    </row>
    <row r="599" spans="1:23" ht="16.5" customHeight="1">
      <c r="A599" s="921"/>
      <c r="B599" s="921"/>
      <c r="C599" s="929"/>
      <c r="D599" s="921"/>
      <c r="E599" s="921"/>
      <c r="F599" s="921"/>
      <c r="G599" s="921"/>
      <c r="H599" s="921"/>
      <c r="I599" s="921"/>
      <c r="J599" s="921"/>
      <c r="K599" s="921"/>
      <c r="L599" s="921"/>
      <c r="M599" s="921"/>
      <c r="N599" s="921"/>
      <c r="O599" s="921"/>
      <c r="P599" s="921"/>
      <c r="Q599" s="921"/>
      <c r="R599" s="921"/>
      <c r="S599" s="921"/>
      <c r="T599" s="921"/>
      <c r="U599" s="921"/>
      <c r="V599" s="921"/>
      <c r="W599" s="921"/>
    </row>
    <row r="600" spans="1:23" ht="16.5" customHeight="1">
      <c r="A600" s="921"/>
      <c r="B600" s="921"/>
      <c r="C600" s="929"/>
      <c r="D600" s="921"/>
      <c r="E600" s="921"/>
      <c r="F600" s="921"/>
      <c r="G600" s="921"/>
      <c r="H600" s="921"/>
      <c r="I600" s="921"/>
      <c r="J600" s="921"/>
      <c r="K600" s="921"/>
      <c r="L600" s="921"/>
      <c r="M600" s="921"/>
      <c r="N600" s="921"/>
      <c r="O600" s="921"/>
      <c r="P600" s="921"/>
      <c r="Q600" s="921"/>
      <c r="R600" s="921"/>
      <c r="S600" s="921"/>
      <c r="T600" s="921"/>
      <c r="U600" s="921"/>
      <c r="V600" s="921"/>
      <c r="W600" s="921"/>
    </row>
    <row r="601" spans="1:23" ht="16.5" customHeight="1">
      <c r="A601" s="921"/>
      <c r="B601" s="921"/>
      <c r="C601" s="929"/>
      <c r="D601" s="921"/>
      <c r="E601" s="921"/>
      <c r="F601" s="921"/>
      <c r="G601" s="921"/>
      <c r="H601" s="921"/>
      <c r="I601" s="921"/>
      <c r="J601" s="921"/>
      <c r="K601" s="921"/>
      <c r="L601" s="921"/>
      <c r="M601" s="921"/>
      <c r="N601" s="921"/>
      <c r="O601" s="921"/>
      <c r="P601" s="921"/>
      <c r="Q601" s="921"/>
      <c r="R601" s="921"/>
      <c r="S601" s="921"/>
      <c r="T601" s="921"/>
      <c r="U601" s="921"/>
      <c r="V601" s="921"/>
      <c r="W601" s="921"/>
    </row>
    <row r="602" spans="1:23" ht="16.5" customHeight="1">
      <c r="A602" s="921"/>
      <c r="B602" s="921"/>
      <c r="C602" s="929"/>
      <c r="D602" s="921"/>
      <c r="E602" s="921"/>
      <c r="F602" s="921"/>
      <c r="G602" s="921"/>
      <c r="H602" s="921"/>
      <c r="I602" s="921"/>
      <c r="J602" s="921"/>
      <c r="K602" s="921"/>
      <c r="L602" s="921"/>
      <c r="M602" s="921"/>
      <c r="N602" s="921"/>
      <c r="O602" s="921"/>
      <c r="P602" s="921"/>
      <c r="Q602" s="921"/>
      <c r="R602" s="921"/>
      <c r="S602" s="921"/>
      <c r="T602" s="921"/>
      <c r="U602" s="921"/>
      <c r="V602" s="921"/>
      <c r="W602" s="921"/>
    </row>
    <row r="603" spans="1:23" ht="16.5" customHeight="1">
      <c r="A603" s="921"/>
      <c r="B603" s="921"/>
      <c r="C603" s="929"/>
      <c r="D603" s="921"/>
      <c r="E603" s="921"/>
      <c r="F603" s="921"/>
      <c r="G603" s="921"/>
      <c r="H603" s="921"/>
      <c r="I603" s="921"/>
      <c r="J603" s="921"/>
      <c r="K603" s="921"/>
      <c r="L603" s="921"/>
      <c r="M603" s="921"/>
      <c r="N603" s="921"/>
      <c r="O603" s="921"/>
      <c r="P603" s="921"/>
      <c r="Q603" s="921"/>
      <c r="R603" s="921"/>
      <c r="S603" s="921"/>
      <c r="T603" s="921"/>
      <c r="U603" s="921"/>
      <c r="V603" s="921"/>
      <c r="W603" s="921"/>
    </row>
    <row r="604" spans="1:23" ht="16.5" customHeight="1">
      <c r="A604" s="921"/>
      <c r="B604" s="921"/>
      <c r="C604" s="929"/>
      <c r="D604" s="921"/>
      <c r="E604" s="921"/>
      <c r="F604" s="921"/>
      <c r="G604" s="921"/>
      <c r="H604" s="921"/>
      <c r="I604" s="921"/>
      <c r="J604" s="921"/>
      <c r="K604" s="921"/>
      <c r="L604" s="921"/>
      <c r="M604" s="921"/>
      <c r="N604" s="921"/>
      <c r="O604" s="921"/>
      <c r="P604" s="921"/>
      <c r="Q604" s="921"/>
      <c r="R604" s="921"/>
      <c r="S604" s="921"/>
      <c r="T604" s="921"/>
      <c r="U604" s="921"/>
      <c r="V604" s="921"/>
      <c r="W604" s="921"/>
    </row>
    <row r="605" spans="1:23" ht="16.5" customHeight="1">
      <c r="A605" s="921"/>
      <c r="B605" s="921"/>
      <c r="C605" s="929"/>
      <c r="D605" s="921"/>
      <c r="E605" s="921"/>
      <c r="F605" s="921"/>
      <c r="G605" s="921"/>
      <c r="H605" s="921"/>
      <c r="I605" s="921"/>
      <c r="J605" s="921"/>
      <c r="K605" s="921"/>
      <c r="L605" s="921"/>
      <c r="M605" s="921"/>
      <c r="N605" s="921"/>
      <c r="O605" s="921"/>
      <c r="P605" s="921"/>
      <c r="Q605" s="921"/>
      <c r="R605" s="921"/>
      <c r="S605" s="921"/>
      <c r="T605" s="921"/>
      <c r="U605" s="921"/>
      <c r="V605" s="921"/>
      <c r="W605" s="921"/>
    </row>
    <row r="606" spans="1:23" ht="16.5" customHeight="1">
      <c r="A606" s="921"/>
      <c r="B606" s="921"/>
      <c r="C606" s="929"/>
      <c r="D606" s="921"/>
      <c r="E606" s="921"/>
      <c r="F606" s="921"/>
      <c r="G606" s="921"/>
      <c r="H606" s="921"/>
      <c r="I606" s="921"/>
      <c r="J606" s="921"/>
      <c r="K606" s="921"/>
      <c r="L606" s="921"/>
      <c r="M606" s="921"/>
      <c r="N606" s="921"/>
      <c r="O606" s="921"/>
      <c r="P606" s="921"/>
      <c r="Q606" s="921"/>
      <c r="R606" s="921"/>
      <c r="S606" s="921"/>
      <c r="T606" s="921"/>
      <c r="U606" s="921"/>
      <c r="V606" s="921"/>
      <c r="W606" s="921"/>
    </row>
    <row r="607" spans="1:23" ht="16.5" customHeight="1">
      <c r="A607" s="921"/>
      <c r="B607" s="921"/>
      <c r="C607" s="929"/>
      <c r="D607" s="921"/>
      <c r="E607" s="921"/>
      <c r="F607" s="921"/>
      <c r="G607" s="921"/>
      <c r="H607" s="921"/>
      <c r="I607" s="921"/>
      <c r="J607" s="921"/>
      <c r="K607" s="921"/>
      <c r="L607" s="921"/>
      <c r="M607" s="921"/>
      <c r="N607" s="921"/>
      <c r="O607" s="921"/>
      <c r="P607" s="921"/>
      <c r="Q607" s="921"/>
      <c r="R607" s="921"/>
      <c r="S607" s="921"/>
      <c r="T607" s="921"/>
      <c r="U607" s="921"/>
      <c r="V607" s="921"/>
      <c r="W607" s="921"/>
    </row>
    <row r="608" spans="1:23" ht="16.5" customHeight="1">
      <c r="A608" s="921"/>
      <c r="B608" s="921"/>
      <c r="C608" s="929"/>
      <c r="D608" s="921"/>
      <c r="E608" s="921"/>
      <c r="F608" s="921"/>
      <c r="G608" s="921"/>
      <c r="H608" s="921"/>
      <c r="I608" s="921"/>
      <c r="J608" s="921"/>
      <c r="K608" s="921"/>
      <c r="L608" s="921"/>
      <c r="M608" s="921"/>
      <c r="N608" s="921"/>
      <c r="O608" s="921"/>
      <c r="P608" s="921"/>
      <c r="Q608" s="921"/>
      <c r="R608" s="921"/>
      <c r="S608" s="921"/>
      <c r="T608" s="921"/>
      <c r="U608" s="921"/>
      <c r="V608" s="921"/>
      <c r="W608" s="921"/>
    </row>
    <row r="609" spans="1:23" ht="16.5" customHeight="1">
      <c r="A609" s="921"/>
      <c r="B609" s="921"/>
      <c r="C609" s="929"/>
      <c r="D609" s="921"/>
      <c r="E609" s="921"/>
      <c r="F609" s="921"/>
      <c r="G609" s="921"/>
      <c r="H609" s="921"/>
      <c r="I609" s="921"/>
      <c r="J609" s="921"/>
      <c r="K609" s="921"/>
      <c r="L609" s="921"/>
      <c r="M609" s="921"/>
      <c r="N609" s="921"/>
      <c r="O609" s="921"/>
      <c r="P609" s="921"/>
      <c r="Q609" s="921"/>
      <c r="R609" s="921"/>
      <c r="S609" s="921"/>
      <c r="T609" s="921"/>
      <c r="U609" s="921"/>
      <c r="V609" s="921"/>
      <c r="W609" s="921"/>
    </row>
    <row r="610" spans="1:23" ht="16.5" customHeight="1">
      <c r="A610" s="921"/>
      <c r="B610" s="921"/>
      <c r="C610" s="929"/>
      <c r="D610" s="921"/>
      <c r="E610" s="921"/>
      <c r="F610" s="921"/>
      <c r="G610" s="921"/>
      <c r="H610" s="921"/>
      <c r="I610" s="921"/>
      <c r="J610" s="921"/>
      <c r="K610" s="921"/>
      <c r="L610" s="921"/>
      <c r="M610" s="921"/>
      <c r="N610" s="921"/>
      <c r="O610" s="921"/>
      <c r="P610" s="921"/>
      <c r="Q610" s="921"/>
      <c r="R610" s="921"/>
      <c r="S610" s="921"/>
      <c r="T610" s="921"/>
      <c r="U610" s="921"/>
      <c r="V610" s="921"/>
      <c r="W610" s="921"/>
    </row>
    <row r="611" spans="1:23" ht="16.5" customHeight="1">
      <c r="A611" s="921"/>
      <c r="B611" s="921"/>
      <c r="C611" s="929"/>
      <c r="D611" s="921"/>
      <c r="E611" s="921"/>
      <c r="F611" s="921"/>
      <c r="G611" s="921"/>
      <c r="H611" s="921"/>
      <c r="I611" s="921"/>
      <c r="J611" s="921"/>
      <c r="K611" s="921"/>
      <c r="L611" s="921"/>
      <c r="M611" s="921"/>
      <c r="N611" s="921"/>
      <c r="O611" s="921"/>
      <c r="P611" s="921"/>
      <c r="Q611" s="921"/>
      <c r="R611" s="921"/>
      <c r="S611" s="921"/>
      <c r="T611" s="921"/>
      <c r="U611" s="921"/>
      <c r="V611" s="921"/>
      <c r="W611" s="921"/>
    </row>
    <row r="612" spans="1:23" ht="16.5" customHeight="1">
      <c r="A612" s="921"/>
      <c r="B612" s="921"/>
      <c r="C612" s="929"/>
      <c r="D612" s="921"/>
      <c r="E612" s="921"/>
      <c r="F612" s="921"/>
      <c r="G612" s="921"/>
      <c r="H612" s="921"/>
      <c r="I612" s="921"/>
      <c r="J612" s="921"/>
      <c r="K612" s="921"/>
      <c r="L612" s="921"/>
      <c r="M612" s="921"/>
      <c r="N612" s="921"/>
      <c r="O612" s="921"/>
      <c r="P612" s="921"/>
      <c r="Q612" s="921"/>
      <c r="R612" s="921"/>
      <c r="S612" s="921"/>
      <c r="T612" s="921"/>
      <c r="U612" s="921"/>
      <c r="V612" s="921"/>
      <c r="W612" s="921"/>
    </row>
    <row r="613" spans="1:23" ht="16.5" customHeight="1">
      <c r="A613" s="921"/>
      <c r="B613" s="921"/>
      <c r="C613" s="929"/>
      <c r="D613" s="921"/>
      <c r="E613" s="921"/>
      <c r="F613" s="921"/>
      <c r="G613" s="921"/>
      <c r="H613" s="921"/>
      <c r="I613" s="921"/>
      <c r="J613" s="921"/>
      <c r="K613" s="921"/>
      <c r="L613" s="921"/>
      <c r="M613" s="921"/>
      <c r="N613" s="921"/>
      <c r="O613" s="921"/>
      <c r="P613" s="921"/>
      <c r="Q613" s="921"/>
      <c r="R613" s="921"/>
      <c r="S613" s="921"/>
      <c r="T613" s="921"/>
      <c r="U613" s="921"/>
      <c r="V613" s="921"/>
      <c r="W613" s="921"/>
    </row>
    <row r="614" spans="1:23" ht="16.5" customHeight="1">
      <c r="A614" s="921"/>
      <c r="B614" s="921"/>
      <c r="C614" s="929"/>
      <c r="D614" s="921"/>
      <c r="E614" s="921"/>
      <c r="F614" s="921"/>
      <c r="G614" s="921"/>
      <c r="H614" s="921"/>
      <c r="I614" s="921"/>
      <c r="J614" s="921"/>
      <c r="K614" s="921"/>
      <c r="L614" s="921"/>
      <c r="M614" s="921"/>
      <c r="N614" s="921"/>
      <c r="O614" s="921"/>
      <c r="P614" s="921"/>
      <c r="Q614" s="921"/>
      <c r="R614" s="921"/>
      <c r="S614" s="921"/>
      <c r="T614" s="921"/>
      <c r="U614" s="921"/>
      <c r="V614" s="921"/>
      <c r="W614" s="921"/>
    </row>
    <row r="615" spans="1:23" ht="16.5" customHeight="1">
      <c r="A615" s="921"/>
      <c r="B615" s="921"/>
      <c r="C615" s="929"/>
      <c r="D615" s="921"/>
      <c r="E615" s="921"/>
      <c r="F615" s="921"/>
      <c r="G615" s="921"/>
      <c r="H615" s="921"/>
      <c r="I615" s="921"/>
      <c r="J615" s="921"/>
      <c r="K615" s="921"/>
      <c r="L615" s="921"/>
      <c r="M615" s="921"/>
      <c r="N615" s="921"/>
      <c r="O615" s="921"/>
      <c r="P615" s="921"/>
      <c r="Q615" s="921"/>
      <c r="R615" s="921"/>
      <c r="S615" s="921"/>
      <c r="T615" s="921"/>
      <c r="U615" s="921"/>
      <c r="V615" s="921"/>
      <c r="W615" s="921"/>
    </row>
    <row r="616" spans="1:23" ht="16.5" customHeight="1">
      <c r="A616" s="921"/>
      <c r="B616" s="921"/>
      <c r="C616" s="929"/>
      <c r="D616" s="921"/>
      <c r="E616" s="921"/>
      <c r="F616" s="921"/>
      <c r="G616" s="921"/>
      <c r="H616" s="921"/>
      <c r="I616" s="921"/>
      <c r="J616" s="921"/>
      <c r="K616" s="921"/>
      <c r="L616" s="921"/>
      <c r="M616" s="921"/>
      <c r="N616" s="921"/>
      <c r="O616" s="921"/>
      <c r="P616" s="921"/>
      <c r="Q616" s="921"/>
      <c r="R616" s="921"/>
      <c r="S616" s="921"/>
      <c r="T616" s="921"/>
      <c r="U616" s="921"/>
      <c r="V616" s="921"/>
      <c r="W616" s="921"/>
    </row>
    <row r="617" spans="1:23" ht="16.5" customHeight="1">
      <c r="A617" s="921"/>
      <c r="B617" s="921"/>
      <c r="C617" s="929"/>
      <c r="D617" s="921"/>
      <c r="E617" s="921"/>
      <c r="F617" s="921"/>
      <c r="G617" s="921"/>
      <c r="H617" s="921"/>
      <c r="I617" s="921"/>
      <c r="J617" s="921"/>
      <c r="K617" s="921"/>
      <c r="L617" s="921"/>
      <c r="M617" s="921"/>
      <c r="N617" s="921"/>
      <c r="O617" s="921"/>
      <c r="P617" s="921"/>
      <c r="Q617" s="921"/>
      <c r="R617" s="921"/>
      <c r="S617" s="921"/>
      <c r="T617" s="921"/>
      <c r="U617" s="921"/>
      <c r="V617" s="921"/>
      <c r="W617" s="921"/>
    </row>
    <row r="618" spans="1:23" ht="16.5" customHeight="1">
      <c r="A618" s="921"/>
      <c r="B618" s="921"/>
      <c r="C618" s="929"/>
      <c r="D618" s="921"/>
      <c r="E618" s="921"/>
      <c r="F618" s="921"/>
      <c r="G618" s="921"/>
      <c r="H618" s="921"/>
      <c r="I618" s="921"/>
      <c r="J618" s="921"/>
      <c r="K618" s="921"/>
      <c r="L618" s="921"/>
      <c r="M618" s="921"/>
      <c r="N618" s="921"/>
      <c r="O618" s="921"/>
      <c r="P618" s="921"/>
      <c r="Q618" s="921"/>
      <c r="R618" s="921"/>
      <c r="S618" s="921"/>
      <c r="T618" s="921"/>
      <c r="U618" s="921"/>
      <c r="V618" s="921"/>
      <c r="W618" s="921"/>
    </row>
    <row r="619" spans="1:23" ht="16.5" customHeight="1">
      <c r="A619" s="921"/>
      <c r="B619" s="921"/>
      <c r="C619" s="929"/>
      <c r="D619" s="921"/>
      <c r="E619" s="921"/>
      <c r="F619" s="921"/>
      <c r="G619" s="921"/>
      <c r="H619" s="921"/>
      <c r="I619" s="921"/>
      <c r="J619" s="921"/>
      <c r="K619" s="921"/>
      <c r="L619" s="921"/>
      <c r="M619" s="921"/>
      <c r="N619" s="921"/>
      <c r="O619" s="921"/>
      <c r="P619" s="921"/>
      <c r="Q619" s="921"/>
      <c r="R619" s="921"/>
      <c r="S619" s="921"/>
      <c r="T619" s="921"/>
      <c r="U619" s="921"/>
      <c r="V619" s="921"/>
      <c r="W619" s="921"/>
    </row>
    <row r="620" spans="1:23" ht="16.5" customHeight="1">
      <c r="A620" s="921"/>
      <c r="B620" s="921"/>
      <c r="C620" s="929"/>
      <c r="D620" s="921"/>
      <c r="E620" s="921"/>
      <c r="F620" s="921"/>
      <c r="G620" s="921"/>
      <c r="H620" s="921"/>
      <c r="I620" s="921"/>
      <c r="J620" s="921"/>
      <c r="K620" s="921"/>
      <c r="L620" s="921"/>
      <c r="M620" s="921"/>
      <c r="N620" s="921"/>
      <c r="O620" s="921"/>
      <c r="P620" s="921"/>
      <c r="Q620" s="921"/>
      <c r="R620" s="921"/>
      <c r="S620" s="921"/>
      <c r="T620" s="921"/>
      <c r="U620" s="921"/>
      <c r="V620" s="921"/>
      <c r="W620" s="921"/>
    </row>
    <row r="621" spans="1:23" ht="16.5" customHeight="1">
      <c r="A621" s="921"/>
      <c r="B621" s="921"/>
      <c r="C621" s="929"/>
      <c r="D621" s="921"/>
      <c r="E621" s="921"/>
      <c r="F621" s="921"/>
      <c r="G621" s="921"/>
      <c r="H621" s="921"/>
      <c r="I621" s="921"/>
      <c r="J621" s="921"/>
      <c r="K621" s="921"/>
      <c r="L621" s="921"/>
      <c r="M621" s="921"/>
      <c r="N621" s="921"/>
      <c r="O621" s="921"/>
      <c r="P621" s="921"/>
      <c r="Q621" s="921"/>
      <c r="R621" s="921"/>
      <c r="S621" s="921"/>
      <c r="T621" s="921"/>
      <c r="U621" s="921"/>
      <c r="V621" s="921"/>
      <c r="W621" s="921"/>
    </row>
    <row r="622" spans="1:23" ht="16.5" customHeight="1">
      <c r="A622" s="921"/>
      <c r="B622" s="921"/>
      <c r="C622" s="929"/>
      <c r="D622" s="921"/>
      <c r="E622" s="921"/>
      <c r="F622" s="921"/>
      <c r="G622" s="921"/>
      <c r="H622" s="921"/>
      <c r="I622" s="921"/>
      <c r="J622" s="921"/>
      <c r="K622" s="921"/>
      <c r="L622" s="921"/>
      <c r="M622" s="921"/>
      <c r="N622" s="921"/>
      <c r="O622" s="921"/>
      <c r="P622" s="921"/>
      <c r="Q622" s="921"/>
      <c r="R622" s="921"/>
      <c r="S622" s="921"/>
      <c r="T622" s="921"/>
      <c r="U622" s="921"/>
      <c r="V622" s="921"/>
      <c r="W622" s="921"/>
    </row>
    <row r="623" spans="1:23" ht="16.5" customHeight="1">
      <c r="A623" s="921"/>
      <c r="B623" s="921"/>
      <c r="C623" s="929"/>
      <c r="D623" s="921"/>
      <c r="E623" s="921"/>
      <c r="F623" s="921"/>
      <c r="G623" s="921"/>
      <c r="H623" s="921"/>
      <c r="I623" s="921"/>
      <c r="J623" s="921"/>
      <c r="K623" s="921"/>
      <c r="L623" s="921"/>
      <c r="M623" s="921"/>
      <c r="N623" s="921"/>
      <c r="O623" s="921"/>
      <c r="P623" s="921"/>
      <c r="Q623" s="921"/>
      <c r="R623" s="921"/>
      <c r="S623" s="921"/>
      <c r="T623" s="921"/>
      <c r="U623" s="921"/>
      <c r="V623" s="921"/>
      <c r="W623" s="921"/>
    </row>
    <row r="624" spans="1:23" ht="16.5" customHeight="1">
      <c r="A624" s="921"/>
      <c r="B624" s="921"/>
      <c r="C624" s="929"/>
      <c r="D624" s="921"/>
      <c r="E624" s="921"/>
      <c r="F624" s="921"/>
      <c r="G624" s="921"/>
      <c r="H624" s="921"/>
      <c r="I624" s="921"/>
      <c r="J624" s="921"/>
      <c r="K624" s="921"/>
      <c r="L624" s="921"/>
      <c r="M624" s="921"/>
      <c r="N624" s="921"/>
      <c r="O624" s="921"/>
      <c r="P624" s="921"/>
      <c r="Q624" s="921"/>
      <c r="R624" s="921"/>
      <c r="S624" s="921"/>
      <c r="T624" s="921"/>
      <c r="U624" s="921"/>
      <c r="V624" s="921"/>
      <c r="W624" s="921"/>
    </row>
    <row r="625" spans="1:23" ht="16.5" customHeight="1">
      <c r="A625" s="921"/>
      <c r="B625" s="921"/>
      <c r="C625" s="929"/>
      <c r="D625" s="921"/>
      <c r="E625" s="921"/>
      <c r="F625" s="921"/>
      <c r="G625" s="921"/>
      <c r="H625" s="921"/>
      <c r="I625" s="921"/>
      <c r="J625" s="921"/>
      <c r="K625" s="921"/>
      <c r="L625" s="921"/>
      <c r="M625" s="921"/>
      <c r="N625" s="921"/>
      <c r="O625" s="921"/>
      <c r="P625" s="921"/>
      <c r="Q625" s="921"/>
      <c r="R625" s="921"/>
      <c r="S625" s="921"/>
      <c r="T625" s="921"/>
      <c r="U625" s="921"/>
      <c r="V625" s="921"/>
      <c r="W625" s="921"/>
    </row>
    <row r="626" spans="1:23" ht="16.5" customHeight="1">
      <c r="A626" s="921"/>
      <c r="B626" s="921"/>
      <c r="C626" s="929"/>
      <c r="D626" s="921"/>
      <c r="E626" s="921"/>
      <c r="F626" s="921"/>
      <c r="G626" s="921"/>
      <c r="H626" s="921"/>
      <c r="I626" s="921"/>
      <c r="J626" s="921"/>
      <c r="K626" s="921"/>
      <c r="L626" s="921"/>
      <c r="M626" s="921"/>
      <c r="N626" s="921"/>
      <c r="O626" s="921"/>
      <c r="P626" s="921"/>
      <c r="Q626" s="921"/>
      <c r="R626" s="921"/>
      <c r="S626" s="921"/>
      <c r="T626" s="921"/>
      <c r="U626" s="921"/>
      <c r="V626" s="921"/>
      <c r="W626" s="921"/>
    </row>
    <row r="627" spans="1:23" ht="16.5" customHeight="1">
      <c r="A627" s="921"/>
      <c r="B627" s="921"/>
      <c r="C627" s="929"/>
      <c r="D627" s="921"/>
      <c r="E627" s="921"/>
      <c r="F627" s="921"/>
      <c r="G627" s="921"/>
      <c r="H627" s="921"/>
      <c r="I627" s="921"/>
      <c r="J627" s="921"/>
      <c r="K627" s="921"/>
      <c r="L627" s="921"/>
      <c r="M627" s="921"/>
      <c r="N627" s="921"/>
      <c r="O627" s="921"/>
      <c r="P627" s="921"/>
      <c r="Q627" s="921"/>
      <c r="R627" s="921"/>
      <c r="S627" s="921"/>
      <c r="T627" s="921"/>
      <c r="U627" s="921"/>
      <c r="V627" s="921"/>
      <c r="W627" s="921"/>
    </row>
    <row r="628" spans="1:23" ht="16.5" customHeight="1">
      <c r="A628" s="921"/>
      <c r="B628" s="921"/>
      <c r="C628" s="929"/>
      <c r="D628" s="921"/>
      <c r="E628" s="921"/>
      <c r="F628" s="921"/>
      <c r="G628" s="921"/>
      <c r="H628" s="921"/>
      <c r="I628" s="921"/>
      <c r="J628" s="921"/>
      <c r="K628" s="921"/>
      <c r="L628" s="921"/>
      <c r="M628" s="921"/>
      <c r="N628" s="921"/>
      <c r="O628" s="921"/>
      <c r="P628" s="921"/>
      <c r="Q628" s="921"/>
      <c r="R628" s="921"/>
      <c r="S628" s="921"/>
      <c r="T628" s="921"/>
      <c r="U628" s="921"/>
      <c r="V628" s="921"/>
      <c r="W628" s="921"/>
    </row>
    <row r="629" spans="1:23" ht="16.5" customHeight="1">
      <c r="A629" s="921"/>
      <c r="B629" s="921"/>
      <c r="C629" s="929"/>
      <c r="D629" s="921"/>
      <c r="E629" s="921"/>
      <c r="F629" s="921"/>
      <c r="G629" s="921"/>
      <c r="H629" s="921"/>
      <c r="I629" s="921"/>
      <c r="J629" s="921"/>
      <c r="K629" s="921"/>
      <c r="L629" s="921"/>
      <c r="M629" s="921"/>
      <c r="N629" s="921"/>
      <c r="O629" s="921"/>
      <c r="P629" s="921"/>
      <c r="Q629" s="921"/>
      <c r="R629" s="921"/>
      <c r="S629" s="921"/>
      <c r="T629" s="921"/>
      <c r="U629" s="921"/>
      <c r="V629" s="921"/>
      <c r="W629" s="921"/>
    </row>
    <row r="630" spans="1:23" ht="16.5" customHeight="1">
      <c r="A630" s="921"/>
      <c r="B630" s="921"/>
      <c r="C630" s="929"/>
      <c r="D630" s="921"/>
      <c r="E630" s="921"/>
      <c r="F630" s="921"/>
      <c r="G630" s="921"/>
      <c r="H630" s="921"/>
      <c r="I630" s="921"/>
      <c r="J630" s="921"/>
      <c r="K630" s="921"/>
      <c r="L630" s="921"/>
      <c r="M630" s="921"/>
      <c r="N630" s="921"/>
      <c r="O630" s="921"/>
      <c r="P630" s="921"/>
      <c r="Q630" s="921"/>
      <c r="R630" s="921"/>
      <c r="S630" s="921"/>
      <c r="T630" s="921"/>
      <c r="U630" s="921"/>
      <c r="V630" s="921"/>
      <c r="W630" s="921"/>
    </row>
    <row r="631" spans="1:23" ht="16.5" customHeight="1">
      <c r="A631" s="921"/>
      <c r="B631" s="921"/>
      <c r="C631" s="929"/>
      <c r="D631" s="921"/>
      <c r="E631" s="921"/>
      <c r="F631" s="921"/>
      <c r="G631" s="921"/>
      <c r="H631" s="921"/>
      <c r="I631" s="921"/>
      <c r="J631" s="921"/>
      <c r="K631" s="921"/>
      <c r="L631" s="921"/>
      <c r="M631" s="921"/>
      <c r="N631" s="921"/>
      <c r="O631" s="921"/>
      <c r="P631" s="921"/>
      <c r="Q631" s="921"/>
      <c r="R631" s="921"/>
      <c r="S631" s="921"/>
      <c r="T631" s="921"/>
      <c r="U631" s="921"/>
      <c r="V631" s="921"/>
      <c r="W631" s="921"/>
    </row>
    <row r="632" spans="1:23" ht="16.5" customHeight="1">
      <c r="A632" s="921"/>
      <c r="B632" s="921"/>
      <c r="C632" s="929"/>
      <c r="D632" s="921"/>
      <c r="E632" s="921"/>
      <c r="F632" s="921"/>
      <c r="G632" s="921"/>
      <c r="H632" s="921"/>
      <c r="I632" s="921"/>
      <c r="J632" s="921"/>
      <c r="K632" s="921"/>
      <c r="L632" s="921"/>
      <c r="M632" s="921"/>
      <c r="N632" s="921"/>
      <c r="O632" s="921"/>
      <c r="P632" s="921"/>
      <c r="Q632" s="921"/>
      <c r="R632" s="921"/>
      <c r="S632" s="921"/>
      <c r="T632" s="921"/>
      <c r="U632" s="921"/>
      <c r="V632" s="921"/>
      <c r="W632" s="921"/>
    </row>
    <row r="633" spans="1:23" ht="16.5" customHeight="1">
      <c r="A633" s="921"/>
      <c r="B633" s="921"/>
      <c r="C633" s="929"/>
      <c r="D633" s="921"/>
      <c r="E633" s="921"/>
      <c r="F633" s="921"/>
      <c r="G633" s="921"/>
      <c r="H633" s="921"/>
      <c r="I633" s="921"/>
      <c r="J633" s="921"/>
      <c r="K633" s="921"/>
      <c r="L633" s="921"/>
      <c r="M633" s="921"/>
      <c r="N633" s="921"/>
      <c r="O633" s="921"/>
      <c r="P633" s="921"/>
      <c r="Q633" s="921"/>
      <c r="R633" s="921"/>
      <c r="S633" s="921"/>
      <c r="T633" s="921"/>
      <c r="U633" s="921"/>
      <c r="V633" s="921"/>
      <c r="W633" s="921"/>
    </row>
    <row r="634" spans="1:23" ht="16.5" customHeight="1">
      <c r="A634" s="921"/>
      <c r="B634" s="921"/>
      <c r="C634" s="929"/>
      <c r="D634" s="921"/>
      <c r="E634" s="921"/>
      <c r="F634" s="921"/>
      <c r="G634" s="921"/>
      <c r="H634" s="921"/>
      <c r="I634" s="921"/>
      <c r="J634" s="921"/>
      <c r="K634" s="921"/>
      <c r="L634" s="921"/>
      <c r="M634" s="921"/>
      <c r="N634" s="921"/>
      <c r="O634" s="921"/>
      <c r="P634" s="921"/>
      <c r="Q634" s="921"/>
      <c r="R634" s="921"/>
      <c r="S634" s="921"/>
      <c r="T634" s="921"/>
      <c r="U634" s="921"/>
      <c r="V634" s="921"/>
      <c r="W634" s="921"/>
    </row>
    <row r="635" spans="1:23" ht="16.5" customHeight="1">
      <c r="A635" s="921"/>
      <c r="B635" s="921"/>
      <c r="C635" s="929"/>
      <c r="D635" s="921"/>
      <c r="E635" s="921"/>
      <c r="F635" s="921"/>
      <c r="G635" s="921"/>
      <c r="H635" s="921"/>
      <c r="I635" s="921"/>
      <c r="J635" s="921"/>
      <c r="K635" s="921"/>
      <c r="L635" s="921"/>
      <c r="M635" s="921"/>
      <c r="N635" s="921"/>
      <c r="O635" s="921"/>
      <c r="P635" s="921"/>
      <c r="Q635" s="921"/>
      <c r="R635" s="921"/>
      <c r="S635" s="921"/>
      <c r="T635" s="921"/>
      <c r="U635" s="921"/>
      <c r="V635" s="921"/>
      <c r="W635" s="921"/>
    </row>
    <row r="636" spans="1:23" ht="16.5" customHeight="1">
      <c r="A636" s="921"/>
      <c r="B636" s="921"/>
      <c r="C636" s="929"/>
      <c r="D636" s="921"/>
      <c r="E636" s="921"/>
      <c r="F636" s="921"/>
      <c r="G636" s="921"/>
      <c r="H636" s="921"/>
      <c r="I636" s="921"/>
      <c r="J636" s="921"/>
      <c r="K636" s="921"/>
      <c r="L636" s="921"/>
      <c r="M636" s="921"/>
      <c r="N636" s="921"/>
      <c r="O636" s="921"/>
      <c r="P636" s="921"/>
      <c r="Q636" s="921"/>
      <c r="R636" s="921"/>
      <c r="S636" s="921"/>
      <c r="T636" s="921"/>
      <c r="U636" s="921"/>
      <c r="V636" s="921"/>
      <c r="W636" s="921"/>
    </row>
    <row r="637" spans="1:23" ht="16.5" customHeight="1">
      <c r="A637" s="921"/>
      <c r="B637" s="921"/>
      <c r="C637" s="929"/>
      <c r="D637" s="921"/>
      <c r="E637" s="921"/>
      <c r="F637" s="921"/>
      <c r="G637" s="921"/>
      <c r="H637" s="921"/>
      <c r="I637" s="921"/>
      <c r="J637" s="921"/>
      <c r="K637" s="921"/>
      <c r="L637" s="921"/>
      <c r="M637" s="921"/>
      <c r="N637" s="921"/>
      <c r="O637" s="921"/>
      <c r="P637" s="921"/>
      <c r="Q637" s="921"/>
      <c r="R637" s="921"/>
      <c r="S637" s="921"/>
      <c r="T637" s="921"/>
      <c r="U637" s="921"/>
      <c r="V637" s="921"/>
      <c r="W637" s="921"/>
    </row>
    <row r="638" spans="1:23" ht="16.5" customHeight="1">
      <c r="A638" s="921"/>
      <c r="B638" s="921"/>
      <c r="C638" s="929"/>
      <c r="D638" s="921"/>
      <c r="E638" s="921"/>
      <c r="F638" s="921"/>
      <c r="G638" s="921"/>
      <c r="H638" s="921"/>
      <c r="I638" s="921"/>
      <c r="J638" s="921"/>
      <c r="K638" s="921"/>
      <c r="L638" s="921"/>
      <c r="M638" s="921"/>
      <c r="N638" s="921"/>
      <c r="O638" s="921"/>
      <c r="P638" s="921"/>
      <c r="Q638" s="921"/>
      <c r="R638" s="921"/>
      <c r="S638" s="921"/>
      <c r="T638" s="921"/>
      <c r="U638" s="921"/>
      <c r="V638" s="921"/>
      <c r="W638" s="921"/>
    </row>
    <row r="639" spans="1:23" ht="16.5" customHeight="1">
      <c r="A639" s="921"/>
      <c r="B639" s="921"/>
      <c r="C639" s="929"/>
      <c r="D639" s="921"/>
      <c r="E639" s="921"/>
      <c r="F639" s="921"/>
      <c r="G639" s="921"/>
      <c r="H639" s="921"/>
      <c r="I639" s="921"/>
      <c r="J639" s="921"/>
      <c r="K639" s="921"/>
      <c r="L639" s="921"/>
      <c r="M639" s="921"/>
      <c r="N639" s="921"/>
      <c r="O639" s="921"/>
      <c r="P639" s="921"/>
      <c r="Q639" s="921"/>
      <c r="R639" s="921"/>
      <c r="S639" s="921"/>
      <c r="T639" s="921"/>
      <c r="U639" s="921"/>
      <c r="V639" s="921"/>
      <c r="W639" s="921"/>
    </row>
    <row r="640" spans="1:23" ht="16.5" customHeight="1">
      <c r="A640" s="921"/>
      <c r="B640" s="921"/>
      <c r="C640" s="929"/>
      <c r="D640" s="921"/>
      <c r="E640" s="921"/>
      <c r="F640" s="921"/>
      <c r="G640" s="921"/>
      <c r="H640" s="921"/>
      <c r="I640" s="921"/>
      <c r="J640" s="921"/>
      <c r="K640" s="921"/>
      <c r="L640" s="921"/>
      <c r="M640" s="921"/>
      <c r="N640" s="921"/>
      <c r="O640" s="921"/>
      <c r="P640" s="921"/>
      <c r="Q640" s="921"/>
      <c r="R640" s="921"/>
      <c r="S640" s="921"/>
      <c r="T640" s="921"/>
      <c r="U640" s="921"/>
      <c r="V640" s="921"/>
      <c r="W640" s="921"/>
    </row>
    <row r="641" spans="1:23" ht="16.5" customHeight="1">
      <c r="A641" s="921"/>
      <c r="B641" s="921"/>
      <c r="C641" s="929"/>
      <c r="D641" s="921"/>
      <c r="E641" s="921"/>
      <c r="F641" s="921"/>
      <c r="G641" s="921"/>
      <c r="H641" s="921"/>
      <c r="I641" s="921"/>
      <c r="J641" s="921"/>
      <c r="K641" s="921"/>
      <c r="L641" s="921"/>
      <c r="M641" s="921"/>
      <c r="N641" s="921"/>
      <c r="O641" s="921"/>
      <c r="P641" s="921"/>
      <c r="Q641" s="921"/>
      <c r="R641" s="921"/>
      <c r="S641" s="921"/>
      <c r="T641" s="921"/>
      <c r="U641" s="921"/>
      <c r="V641" s="921"/>
      <c r="W641" s="921"/>
    </row>
    <row r="642" spans="1:23" ht="16.5" customHeight="1">
      <c r="A642" s="921"/>
      <c r="B642" s="921"/>
      <c r="C642" s="929"/>
      <c r="D642" s="921"/>
      <c r="E642" s="921"/>
      <c r="F642" s="921"/>
      <c r="G642" s="921"/>
      <c r="H642" s="921"/>
      <c r="I642" s="921"/>
      <c r="J642" s="921"/>
      <c r="K642" s="921"/>
      <c r="L642" s="921"/>
      <c r="M642" s="921"/>
      <c r="N642" s="921"/>
      <c r="O642" s="921"/>
      <c r="P642" s="921"/>
      <c r="Q642" s="921"/>
      <c r="R642" s="921"/>
      <c r="S642" s="921"/>
      <c r="T642" s="921"/>
      <c r="U642" s="921"/>
      <c r="V642" s="921"/>
      <c r="W642" s="921"/>
    </row>
    <row r="643" spans="1:23" ht="16.5" customHeight="1">
      <c r="A643" s="921"/>
      <c r="B643" s="921"/>
      <c r="C643" s="929"/>
      <c r="D643" s="921"/>
      <c r="E643" s="921"/>
      <c r="F643" s="921"/>
      <c r="G643" s="921"/>
      <c r="H643" s="921"/>
      <c r="I643" s="921"/>
      <c r="J643" s="921"/>
      <c r="K643" s="921"/>
      <c r="L643" s="921"/>
      <c r="M643" s="921"/>
      <c r="N643" s="921"/>
      <c r="O643" s="921"/>
      <c r="P643" s="921"/>
      <c r="Q643" s="921"/>
      <c r="R643" s="921"/>
      <c r="S643" s="921"/>
      <c r="T643" s="921"/>
      <c r="U643" s="921"/>
      <c r="V643" s="921"/>
      <c r="W643" s="921"/>
    </row>
    <row r="644" spans="1:23" ht="16.5" customHeight="1">
      <c r="A644" s="921"/>
      <c r="B644" s="921"/>
      <c r="C644" s="929"/>
      <c r="D644" s="921"/>
      <c r="E644" s="921"/>
      <c r="F644" s="921"/>
      <c r="G644" s="921"/>
      <c r="H644" s="921"/>
      <c r="I644" s="921"/>
      <c r="J644" s="921"/>
      <c r="K644" s="921"/>
      <c r="L644" s="921"/>
      <c r="M644" s="921"/>
      <c r="N644" s="921"/>
      <c r="O644" s="921"/>
      <c r="P644" s="921"/>
      <c r="Q644" s="921"/>
      <c r="R644" s="921"/>
      <c r="S644" s="921"/>
      <c r="T644" s="921"/>
      <c r="U644" s="921"/>
      <c r="V644" s="921"/>
      <c r="W644" s="921"/>
    </row>
    <row r="645" spans="1:23" ht="16.5" customHeight="1">
      <c r="A645" s="921"/>
      <c r="B645" s="921"/>
      <c r="C645" s="929"/>
      <c r="D645" s="921"/>
      <c r="E645" s="921"/>
      <c r="F645" s="921"/>
      <c r="G645" s="921"/>
      <c r="H645" s="921"/>
      <c r="I645" s="921"/>
      <c r="J645" s="921"/>
      <c r="K645" s="921"/>
      <c r="L645" s="921"/>
      <c r="M645" s="921"/>
      <c r="N645" s="921"/>
      <c r="O645" s="921"/>
      <c r="P645" s="921"/>
      <c r="Q645" s="921"/>
      <c r="R645" s="921"/>
      <c r="S645" s="921"/>
      <c r="T645" s="921"/>
      <c r="U645" s="921"/>
      <c r="V645" s="921"/>
      <c r="W645" s="921"/>
    </row>
    <row r="646" spans="1:23" ht="16.5" customHeight="1">
      <c r="A646" s="921"/>
      <c r="B646" s="921"/>
      <c r="C646" s="929"/>
      <c r="D646" s="921"/>
      <c r="E646" s="921"/>
      <c r="F646" s="921"/>
      <c r="G646" s="921"/>
      <c r="H646" s="921"/>
      <c r="I646" s="921"/>
      <c r="J646" s="921"/>
      <c r="K646" s="921"/>
      <c r="L646" s="921"/>
      <c r="M646" s="921"/>
      <c r="N646" s="921"/>
      <c r="O646" s="921"/>
      <c r="P646" s="921"/>
      <c r="Q646" s="921"/>
      <c r="R646" s="921"/>
      <c r="S646" s="921"/>
      <c r="T646" s="921"/>
      <c r="U646" s="921"/>
      <c r="V646" s="921"/>
      <c r="W646" s="921"/>
    </row>
    <row r="647" spans="1:23" ht="16.5" customHeight="1">
      <c r="A647" s="921"/>
      <c r="B647" s="921"/>
      <c r="C647" s="929"/>
      <c r="D647" s="921"/>
      <c r="E647" s="921"/>
      <c r="F647" s="921"/>
      <c r="G647" s="921"/>
      <c r="H647" s="921"/>
      <c r="I647" s="921"/>
      <c r="J647" s="921"/>
      <c r="K647" s="921"/>
      <c r="L647" s="921"/>
      <c r="M647" s="921"/>
      <c r="N647" s="921"/>
      <c r="O647" s="921"/>
      <c r="P647" s="921"/>
      <c r="Q647" s="921"/>
      <c r="R647" s="921"/>
      <c r="S647" s="921"/>
      <c r="T647" s="921"/>
      <c r="U647" s="921"/>
      <c r="V647" s="921"/>
      <c r="W647" s="921"/>
    </row>
    <row r="648" spans="1:23" ht="16.5" customHeight="1">
      <c r="A648" s="921"/>
      <c r="B648" s="921"/>
      <c r="C648" s="929"/>
      <c r="D648" s="921"/>
      <c r="E648" s="921"/>
      <c r="F648" s="921"/>
      <c r="G648" s="921"/>
      <c r="H648" s="921"/>
      <c r="I648" s="921"/>
      <c r="J648" s="921"/>
      <c r="K648" s="921"/>
      <c r="L648" s="921"/>
      <c r="M648" s="921"/>
      <c r="N648" s="921"/>
      <c r="O648" s="921"/>
      <c r="P648" s="921"/>
      <c r="Q648" s="921"/>
      <c r="R648" s="921"/>
      <c r="S648" s="921"/>
      <c r="T648" s="921"/>
      <c r="U648" s="921"/>
      <c r="V648" s="921"/>
      <c r="W648" s="921"/>
    </row>
    <row r="649" spans="1:23" ht="16.5" customHeight="1">
      <c r="A649" s="921"/>
      <c r="B649" s="921"/>
      <c r="C649" s="929"/>
      <c r="D649" s="921"/>
      <c r="E649" s="921"/>
      <c r="F649" s="921"/>
      <c r="G649" s="921"/>
      <c r="H649" s="921"/>
      <c r="I649" s="921"/>
      <c r="J649" s="921"/>
      <c r="K649" s="921"/>
      <c r="L649" s="921"/>
      <c r="M649" s="921"/>
      <c r="N649" s="921"/>
      <c r="O649" s="921"/>
      <c r="P649" s="921"/>
      <c r="Q649" s="921"/>
      <c r="R649" s="921"/>
      <c r="S649" s="921"/>
      <c r="T649" s="921"/>
      <c r="U649" s="921"/>
      <c r="V649" s="921"/>
      <c r="W649" s="921"/>
    </row>
    <row r="650" spans="1:23" ht="16.5" customHeight="1">
      <c r="A650" s="921"/>
      <c r="B650" s="921"/>
      <c r="C650" s="929"/>
      <c r="D650" s="921"/>
      <c r="E650" s="921"/>
      <c r="F650" s="921"/>
      <c r="G650" s="921"/>
      <c r="H650" s="921"/>
      <c r="I650" s="921"/>
      <c r="J650" s="921"/>
      <c r="K650" s="921"/>
      <c r="L650" s="921"/>
      <c r="M650" s="921"/>
      <c r="N650" s="921"/>
      <c r="O650" s="921"/>
      <c r="P650" s="921"/>
      <c r="Q650" s="921"/>
      <c r="R650" s="921"/>
      <c r="S650" s="921"/>
      <c r="T650" s="921"/>
      <c r="U650" s="921"/>
      <c r="V650" s="921"/>
      <c r="W650" s="921"/>
    </row>
    <row r="651" spans="1:23" ht="16.5" customHeight="1">
      <c r="A651" s="921"/>
      <c r="B651" s="921"/>
      <c r="C651" s="929"/>
      <c r="D651" s="921"/>
      <c r="E651" s="921"/>
      <c r="F651" s="921"/>
      <c r="G651" s="921"/>
      <c r="H651" s="921"/>
      <c r="I651" s="921"/>
      <c r="J651" s="921"/>
      <c r="K651" s="921"/>
      <c r="L651" s="921"/>
      <c r="M651" s="921"/>
      <c r="N651" s="921"/>
      <c r="O651" s="921"/>
      <c r="P651" s="921"/>
      <c r="Q651" s="921"/>
      <c r="R651" s="921"/>
      <c r="S651" s="921"/>
      <c r="T651" s="921"/>
      <c r="U651" s="921"/>
      <c r="V651" s="921"/>
      <c r="W651" s="921"/>
    </row>
    <row r="652" spans="1:23" ht="16.5" customHeight="1">
      <c r="A652" s="921"/>
      <c r="B652" s="921"/>
      <c r="C652" s="929"/>
      <c r="D652" s="921"/>
      <c r="E652" s="921"/>
      <c r="F652" s="921"/>
      <c r="G652" s="921"/>
      <c r="H652" s="921"/>
      <c r="I652" s="921"/>
      <c r="J652" s="921"/>
      <c r="K652" s="921"/>
      <c r="L652" s="921"/>
      <c r="M652" s="921"/>
      <c r="N652" s="921"/>
      <c r="O652" s="921"/>
      <c r="P652" s="921"/>
      <c r="Q652" s="921"/>
      <c r="R652" s="921"/>
      <c r="S652" s="921"/>
      <c r="T652" s="921"/>
      <c r="U652" s="921"/>
      <c r="V652" s="921"/>
      <c r="W652" s="921"/>
    </row>
    <row r="653" spans="1:23" ht="16.5" customHeight="1">
      <c r="A653" s="921"/>
      <c r="B653" s="921"/>
      <c r="C653" s="929"/>
      <c r="D653" s="921"/>
      <c r="E653" s="921"/>
      <c r="F653" s="921"/>
      <c r="G653" s="921"/>
      <c r="H653" s="921"/>
      <c r="I653" s="921"/>
      <c r="J653" s="921"/>
      <c r="K653" s="921"/>
      <c r="L653" s="921"/>
      <c r="M653" s="921"/>
      <c r="N653" s="921"/>
      <c r="O653" s="921"/>
      <c r="P653" s="921"/>
      <c r="Q653" s="921"/>
      <c r="R653" s="921"/>
      <c r="S653" s="921"/>
      <c r="T653" s="921"/>
      <c r="U653" s="921"/>
      <c r="V653" s="921"/>
      <c r="W653" s="921"/>
    </row>
    <row r="654" spans="1:23" ht="16.5" customHeight="1">
      <c r="A654" s="921"/>
      <c r="B654" s="921"/>
      <c r="C654" s="929"/>
      <c r="D654" s="921"/>
      <c r="E654" s="921"/>
      <c r="F654" s="921"/>
      <c r="G654" s="921"/>
      <c r="H654" s="921"/>
      <c r="I654" s="921"/>
      <c r="J654" s="921"/>
      <c r="K654" s="921"/>
      <c r="L654" s="921"/>
      <c r="M654" s="921"/>
      <c r="N654" s="921"/>
      <c r="O654" s="921"/>
      <c r="P654" s="921"/>
      <c r="Q654" s="921"/>
      <c r="R654" s="921"/>
      <c r="S654" s="921"/>
      <c r="T654" s="921"/>
      <c r="U654" s="921"/>
      <c r="V654" s="921"/>
      <c r="W654" s="921"/>
    </row>
    <row r="655" spans="1:23" ht="16.5" customHeight="1">
      <c r="A655" s="921"/>
      <c r="B655" s="921"/>
      <c r="C655" s="929"/>
      <c r="D655" s="921"/>
      <c r="E655" s="921"/>
      <c r="F655" s="921"/>
      <c r="G655" s="921"/>
      <c r="H655" s="921"/>
      <c r="I655" s="921"/>
      <c r="J655" s="921"/>
      <c r="K655" s="921"/>
      <c r="L655" s="921"/>
      <c r="M655" s="921"/>
      <c r="N655" s="921"/>
      <c r="O655" s="921"/>
      <c r="P655" s="921"/>
      <c r="Q655" s="921"/>
      <c r="R655" s="921"/>
      <c r="S655" s="921"/>
      <c r="T655" s="921"/>
      <c r="U655" s="921"/>
      <c r="V655" s="921"/>
      <c r="W655" s="921"/>
    </row>
    <row r="656" spans="1:23" ht="16.5" customHeight="1">
      <c r="A656" s="921"/>
      <c r="B656" s="921"/>
      <c r="C656" s="929"/>
      <c r="D656" s="921"/>
      <c r="E656" s="921"/>
      <c r="F656" s="921"/>
      <c r="G656" s="921"/>
      <c r="H656" s="921"/>
      <c r="I656" s="921"/>
      <c r="J656" s="921"/>
      <c r="K656" s="921"/>
      <c r="L656" s="921"/>
      <c r="M656" s="921"/>
      <c r="N656" s="921"/>
      <c r="O656" s="921"/>
      <c r="P656" s="921"/>
      <c r="Q656" s="921"/>
      <c r="R656" s="921"/>
      <c r="S656" s="921"/>
      <c r="T656" s="921"/>
      <c r="U656" s="921"/>
      <c r="V656" s="921"/>
      <c r="W656" s="921"/>
    </row>
    <row r="657" spans="1:23" ht="16.5" customHeight="1">
      <c r="A657" s="921"/>
      <c r="B657" s="921"/>
      <c r="C657" s="929"/>
      <c r="D657" s="921"/>
      <c r="E657" s="921"/>
      <c r="F657" s="921"/>
      <c r="G657" s="921"/>
      <c r="H657" s="921"/>
      <c r="I657" s="921"/>
      <c r="J657" s="921"/>
      <c r="K657" s="921"/>
      <c r="L657" s="921"/>
      <c r="M657" s="921"/>
      <c r="N657" s="921"/>
      <c r="O657" s="921"/>
      <c r="P657" s="921"/>
      <c r="Q657" s="921"/>
      <c r="R657" s="921"/>
      <c r="S657" s="921"/>
      <c r="T657" s="921"/>
      <c r="U657" s="921"/>
      <c r="V657" s="921"/>
      <c r="W657" s="921"/>
    </row>
    <row r="658" spans="1:23" ht="16.5" customHeight="1">
      <c r="A658" s="921"/>
      <c r="B658" s="921"/>
      <c r="C658" s="929"/>
      <c r="D658" s="921"/>
      <c r="E658" s="921"/>
      <c r="F658" s="921"/>
      <c r="G658" s="921"/>
      <c r="H658" s="921"/>
      <c r="I658" s="921"/>
      <c r="J658" s="921"/>
      <c r="K658" s="921"/>
      <c r="L658" s="921"/>
      <c r="M658" s="921"/>
      <c r="N658" s="921"/>
      <c r="O658" s="921"/>
      <c r="P658" s="921"/>
      <c r="Q658" s="921"/>
      <c r="R658" s="921"/>
      <c r="S658" s="921"/>
      <c r="T658" s="921"/>
      <c r="U658" s="921"/>
      <c r="V658" s="921"/>
      <c r="W658" s="921"/>
    </row>
    <row r="659" spans="1:23" ht="16.5" customHeight="1">
      <c r="A659" s="921"/>
      <c r="B659" s="921"/>
      <c r="C659" s="929"/>
      <c r="D659" s="921"/>
      <c r="E659" s="921"/>
      <c r="F659" s="921"/>
      <c r="G659" s="921"/>
      <c r="H659" s="921"/>
      <c r="I659" s="921"/>
      <c r="J659" s="921"/>
      <c r="K659" s="921"/>
      <c r="L659" s="921"/>
      <c r="M659" s="921"/>
      <c r="N659" s="921"/>
      <c r="O659" s="921"/>
      <c r="P659" s="921"/>
      <c r="Q659" s="921"/>
      <c r="R659" s="921"/>
      <c r="S659" s="921"/>
      <c r="T659" s="921"/>
      <c r="U659" s="921"/>
      <c r="V659" s="921"/>
      <c r="W659" s="921"/>
    </row>
    <row r="660" spans="1:23" ht="16.5" customHeight="1">
      <c r="A660" s="921"/>
      <c r="B660" s="921"/>
      <c r="C660" s="929"/>
      <c r="D660" s="921"/>
      <c r="E660" s="921"/>
      <c r="F660" s="921"/>
      <c r="G660" s="921"/>
      <c r="H660" s="921"/>
      <c r="I660" s="921"/>
      <c r="J660" s="921"/>
      <c r="K660" s="921"/>
      <c r="L660" s="921"/>
      <c r="M660" s="921"/>
      <c r="N660" s="921"/>
      <c r="O660" s="921"/>
      <c r="P660" s="921"/>
      <c r="Q660" s="921"/>
      <c r="R660" s="921"/>
      <c r="S660" s="921"/>
      <c r="T660" s="921"/>
      <c r="U660" s="921"/>
      <c r="V660" s="921"/>
      <c r="W660" s="921"/>
    </row>
    <row r="661" spans="1:23" ht="16.5" customHeight="1">
      <c r="A661" s="921"/>
      <c r="B661" s="921"/>
      <c r="C661" s="929"/>
      <c r="D661" s="921"/>
      <c r="E661" s="921"/>
      <c r="F661" s="921"/>
      <c r="G661" s="921"/>
      <c r="H661" s="921"/>
      <c r="I661" s="921"/>
      <c r="J661" s="921"/>
      <c r="K661" s="921"/>
      <c r="L661" s="921"/>
      <c r="M661" s="921"/>
      <c r="N661" s="921"/>
      <c r="O661" s="921"/>
      <c r="P661" s="921"/>
      <c r="Q661" s="921"/>
      <c r="R661" s="921"/>
      <c r="S661" s="921"/>
      <c r="T661" s="921"/>
      <c r="U661" s="921"/>
      <c r="V661" s="921"/>
      <c r="W661" s="921"/>
    </row>
    <row r="662" spans="1:23" ht="16.5" customHeight="1">
      <c r="A662" s="921"/>
      <c r="B662" s="921"/>
      <c r="C662" s="929"/>
      <c r="D662" s="921"/>
      <c r="E662" s="921"/>
      <c r="F662" s="921"/>
      <c r="G662" s="921"/>
      <c r="H662" s="921"/>
      <c r="I662" s="921"/>
      <c r="J662" s="921"/>
      <c r="K662" s="921"/>
      <c r="L662" s="921"/>
      <c r="M662" s="921"/>
      <c r="N662" s="921"/>
      <c r="O662" s="921"/>
      <c r="P662" s="921"/>
      <c r="Q662" s="921"/>
      <c r="R662" s="921"/>
      <c r="S662" s="921"/>
      <c r="T662" s="921"/>
      <c r="U662" s="921"/>
      <c r="V662" s="921"/>
      <c r="W662" s="921"/>
    </row>
    <row r="663" spans="1:23" ht="16.5" customHeight="1">
      <c r="A663" s="921"/>
      <c r="B663" s="921"/>
      <c r="C663" s="929"/>
      <c r="D663" s="921"/>
      <c r="E663" s="921"/>
      <c r="F663" s="921"/>
      <c r="G663" s="921"/>
      <c r="H663" s="921"/>
      <c r="I663" s="921"/>
      <c r="J663" s="921"/>
      <c r="K663" s="921"/>
      <c r="L663" s="921"/>
      <c r="M663" s="921"/>
      <c r="N663" s="921"/>
      <c r="O663" s="921"/>
      <c r="P663" s="921"/>
      <c r="Q663" s="921"/>
      <c r="R663" s="921"/>
      <c r="S663" s="921"/>
      <c r="T663" s="921"/>
      <c r="U663" s="921"/>
      <c r="V663" s="921"/>
      <c r="W663" s="921"/>
    </row>
    <row r="664" spans="1:23" ht="16.5" customHeight="1">
      <c r="A664" s="921"/>
      <c r="B664" s="921"/>
      <c r="C664" s="929"/>
      <c r="D664" s="921"/>
      <c r="E664" s="921"/>
      <c r="F664" s="921"/>
      <c r="G664" s="921"/>
      <c r="H664" s="921"/>
      <c r="I664" s="921"/>
      <c r="J664" s="921"/>
      <c r="K664" s="921"/>
      <c r="L664" s="921"/>
      <c r="M664" s="921"/>
      <c r="N664" s="921"/>
      <c r="O664" s="921"/>
      <c r="P664" s="921"/>
      <c r="Q664" s="921"/>
      <c r="R664" s="921"/>
      <c r="S664" s="921"/>
      <c r="T664" s="921"/>
      <c r="U664" s="921"/>
      <c r="V664" s="921"/>
      <c r="W664" s="921"/>
    </row>
    <row r="665" spans="1:23" ht="16.5" customHeight="1">
      <c r="A665" s="921"/>
      <c r="B665" s="921"/>
      <c r="C665" s="929"/>
      <c r="D665" s="921"/>
      <c r="E665" s="921"/>
      <c r="F665" s="921"/>
      <c r="G665" s="921"/>
      <c r="H665" s="921"/>
      <c r="I665" s="921"/>
      <c r="J665" s="921"/>
      <c r="K665" s="921"/>
      <c r="L665" s="921"/>
      <c r="M665" s="921"/>
      <c r="N665" s="921"/>
      <c r="O665" s="921"/>
      <c r="P665" s="921"/>
      <c r="Q665" s="921"/>
      <c r="R665" s="921"/>
      <c r="S665" s="921"/>
      <c r="T665" s="921"/>
      <c r="U665" s="921"/>
      <c r="V665" s="921"/>
      <c r="W665" s="921"/>
    </row>
    <row r="666" spans="1:23" ht="16.5" customHeight="1">
      <c r="A666" s="921"/>
      <c r="B666" s="921"/>
      <c r="C666" s="929"/>
      <c r="D666" s="921"/>
      <c r="E666" s="921"/>
      <c r="F666" s="921"/>
      <c r="G666" s="921"/>
      <c r="H666" s="921"/>
      <c r="I666" s="921"/>
      <c r="J666" s="921"/>
      <c r="K666" s="921"/>
      <c r="L666" s="921"/>
      <c r="M666" s="921"/>
      <c r="N666" s="921"/>
      <c r="O666" s="921"/>
      <c r="P666" s="921"/>
      <c r="Q666" s="921"/>
      <c r="R666" s="921"/>
      <c r="S666" s="921"/>
      <c r="T666" s="921"/>
      <c r="U666" s="921"/>
      <c r="V666" s="921"/>
      <c r="W666" s="921"/>
    </row>
    <row r="667" spans="1:23" ht="16.5" customHeight="1">
      <c r="A667" s="921"/>
      <c r="B667" s="921"/>
      <c r="C667" s="929"/>
      <c r="D667" s="921"/>
      <c r="E667" s="921"/>
      <c r="F667" s="921"/>
      <c r="G667" s="921"/>
      <c r="H667" s="921"/>
      <c r="I667" s="921"/>
      <c r="J667" s="921"/>
      <c r="K667" s="921"/>
      <c r="L667" s="921"/>
      <c r="M667" s="921"/>
      <c r="N667" s="921"/>
      <c r="O667" s="921"/>
      <c r="P667" s="921"/>
      <c r="Q667" s="921"/>
      <c r="R667" s="921"/>
      <c r="S667" s="921"/>
      <c r="T667" s="921"/>
      <c r="U667" s="921"/>
      <c r="V667" s="921"/>
      <c r="W667" s="921"/>
    </row>
    <row r="668" spans="1:23" ht="16.5" customHeight="1">
      <c r="A668" s="921"/>
      <c r="B668" s="921"/>
      <c r="C668" s="929"/>
      <c r="D668" s="921"/>
      <c r="E668" s="921"/>
      <c r="F668" s="921"/>
      <c r="G668" s="921"/>
      <c r="H668" s="921"/>
      <c r="I668" s="921"/>
      <c r="J668" s="921"/>
      <c r="K668" s="921"/>
      <c r="L668" s="921"/>
      <c r="M668" s="921"/>
      <c r="N668" s="921"/>
      <c r="O668" s="921"/>
      <c r="P668" s="921"/>
      <c r="Q668" s="921"/>
      <c r="R668" s="921"/>
      <c r="S668" s="921"/>
      <c r="T668" s="921"/>
      <c r="U668" s="921"/>
      <c r="V668" s="921"/>
      <c r="W668" s="921"/>
    </row>
    <row r="669" spans="1:23" ht="16.5" customHeight="1">
      <c r="A669" s="921"/>
      <c r="B669" s="921"/>
      <c r="C669" s="929"/>
      <c r="D669" s="921"/>
      <c r="E669" s="921"/>
      <c r="F669" s="921"/>
      <c r="G669" s="921"/>
      <c r="H669" s="921"/>
      <c r="I669" s="921"/>
      <c r="J669" s="921"/>
      <c r="K669" s="921"/>
      <c r="L669" s="921"/>
      <c r="M669" s="921"/>
      <c r="N669" s="921"/>
      <c r="O669" s="921"/>
      <c r="P669" s="921"/>
      <c r="Q669" s="921"/>
      <c r="R669" s="921"/>
      <c r="S669" s="921"/>
      <c r="T669" s="921"/>
      <c r="U669" s="921"/>
      <c r="V669" s="921"/>
      <c r="W669" s="921"/>
    </row>
    <row r="670" spans="1:23" ht="16.5" customHeight="1">
      <c r="A670" s="921"/>
      <c r="B670" s="921"/>
      <c r="C670" s="929"/>
      <c r="D670" s="921"/>
      <c r="E670" s="921"/>
      <c r="F670" s="921"/>
      <c r="G670" s="921"/>
      <c r="H670" s="921"/>
      <c r="I670" s="921"/>
      <c r="J670" s="921"/>
      <c r="K670" s="921"/>
      <c r="L670" s="921"/>
      <c r="M670" s="921"/>
      <c r="N670" s="921"/>
      <c r="O670" s="921"/>
      <c r="P670" s="921"/>
      <c r="Q670" s="921"/>
      <c r="R670" s="921"/>
      <c r="S670" s="921"/>
      <c r="T670" s="921"/>
      <c r="U670" s="921"/>
      <c r="V670" s="921"/>
      <c r="W670" s="921"/>
    </row>
    <row r="671" spans="1:23" ht="16.5" customHeight="1">
      <c r="A671" s="921"/>
      <c r="B671" s="921"/>
      <c r="C671" s="929"/>
      <c r="D671" s="921"/>
      <c r="E671" s="921"/>
      <c r="F671" s="921"/>
      <c r="G671" s="921"/>
      <c r="H671" s="921"/>
      <c r="I671" s="921"/>
      <c r="J671" s="921"/>
      <c r="K671" s="921"/>
      <c r="L671" s="921"/>
      <c r="M671" s="921"/>
      <c r="N671" s="921"/>
      <c r="O671" s="921"/>
      <c r="P671" s="921"/>
      <c r="Q671" s="921"/>
      <c r="R671" s="921"/>
      <c r="S671" s="921"/>
      <c r="T671" s="921"/>
      <c r="U671" s="921"/>
      <c r="V671" s="921"/>
      <c r="W671" s="921"/>
    </row>
    <row r="672" spans="1:23" ht="16.5" customHeight="1">
      <c r="A672" s="921"/>
      <c r="B672" s="921"/>
      <c r="C672" s="929"/>
      <c r="D672" s="921"/>
      <c r="E672" s="921"/>
      <c r="F672" s="921"/>
      <c r="G672" s="921"/>
      <c r="H672" s="921"/>
      <c r="I672" s="921"/>
      <c r="J672" s="921"/>
      <c r="K672" s="921"/>
      <c r="L672" s="921"/>
      <c r="M672" s="921"/>
      <c r="N672" s="921"/>
      <c r="O672" s="921"/>
      <c r="P672" s="921"/>
      <c r="Q672" s="921"/>
      <c r="R672" s="921"/>
      <c r="S672" s="921"/>
      <c r="T672" s="921"/>
      <c r="U672" s="921"/>
      <c r="V672" s="921"/>
      <c r="W672" s="921"/>
    </row>
    <row r="673" spans="1:23" ht="16.5" customHeight="1">
      <c r="A673" s="921"/>
      <c r="B673" s="921"/>
      <c r="C673" s="929"/>
      <c r="D673" s="921"/>
      <c r="E673" s="921"/>
      <c r="F673" s="921"/>
      <c r="G673" s="921"/>
      <c r="H673" s="921"/>
      <c r="I673" s="921"/>
      <c r="J673" s="921"/>
      <c r="K673" s="921"/>
      <c r="L673" s="921"/>
      <c r="M673" s="921"/>
      <c r="N673" s="921"/>
      <c r="O673" s="921"/>
      <c r="P673" s="921"/>
      <c r="Q673" s="921"/>
      <c r="R673" s="921"/>
      <c r="S673" s="921"/>
      <c r="T673" s="921"/>
      <c r="U673" s="921"/>
      <c r="V673" s="921"/>
      <c r="W673" s="921"/>
    </row>
    <row r="674" spans="1:23" ht="16.5" customHeight="1">
      <c r="A674" s="921"/>
      <c r="B674" s="921"/>
      <c r="C674" s="929"/>
      <c r="D674" s="921"/>
      <c r="E674" s="921"/>
      <c r="F674" s="921"/>
      <c r="G674" s="921"/>
      <c r="H674" s="921"/>
      <c r="I674" s="921"/>
      <c r="J674" s="921"/>
      <c r="K674" s="921"/>
      <c r="L674" s="921"/>
      <c r="M674" s="921"/>
      <c r="N674" s="921"/>
      <c r="O674" s="921"/>
      <c r="P674" s="921"/>
      <c r="Q674" s="921"/>
      <c r="R674" s="921"/>
      <c r="S674" s="921"/>
      <c r="T674" s="921"/>
      <c r="U674" s="921"/>
      <c r="V674" s="921"/>
      <c r="W674" s="921"/>
    </row>
    <row r="675" spans="1:23" ht="16.5" customHeight="1">
      <c r="A675" s="921"/>
      <c r="B675" s="921"/>
      <c r="C675" s="929"/>
      <c r="D675" s="921"/>
      <c r="E675" s="921"/>
      <c r="F675" s="921"/>
      <c r="G675" s="921"/>
      <c r="H675" s="921"/>
      <c r="I675" s="921"/>
      <c r="J675" s="921"/>
      <c r="K675" s="921"/>
      <c r="L675" s="921"/>
      <c r="M675" s="921"/>
      <c r="N675" s="921"/>
      <c r="O675" s="921"/>
      <c r="P675" s="921"/>
      <c r="Q675" s="921"/>
      <c r="R675" s="921"/>
      <c r="S675" s="921"/>
      <c r="T675" s="921"/>
      <c r="U675" s="921"/>
      <c r="V675" s="921"/>
      <c r="W675" s="921"/>
    </row>
    <row r="676" spans="1:23" ht="16.5" customHeight="1">
      <c r="A676" s="921"/>
      <c r="B676" s="921"/>
      <c r="C676" s="929"/>
      <c r="D676" s="921"/>
      <c r="E676" s="921"/>
      <c r="F676" s="921"/>
      <c r="G676" s="921"/>
      <c r="H676" s="921"/>
      <c r="I676" s="921"/>
      <c r="J676" s="921"/>
      <c r="K676" s="921"/>
      <c r="L676" s="921"/>
      <c r="M676" s="921"/>
      <c r="N676" s="921"/>
      <c r="O676" s="921"/>
      <c r="P676" s="921"/>
      <c r="Q676" s="921"/>
      <c r="R676" s="921"/>
      <c r="S676" s="921"/>
      <c r="T676" s="921"/>
      <c r="U676" s="921"/>
      <c r="V676" s="921"/>
      <c r="W676" s="921"/>
    </row>
    <row r="677" spans="1:23" ht="16.5" customHeight="1">
      <c r="A677" s="921"/>
      <c r="B677" s="921"/>
      <c r="C677" s="929"/>
      <c r="D677" s="921"/>
      <c r="E677" s="921"/>
      <c r="F677" s="921"/>
      <c r="G677" s="921"/>
      <c r="H677" s="921"/>
      <c r="I677" s="921"/>
      <c r="J677" s="921"/>
      <c r="K677" s="921"/>
      <c r="L677" s="921"/>
      <c r="M677" s="921"/>
      <c r="N677" s="921"/>
      <c r="O677" s="921"/>
      <c r="P677" s="921"/>
      <c r="Q677" s="921"/>
      <c r="R677" s="921"/>
      <c r="S677" s="921"/>
      <c r="T677" s="921"/>
      <c r="U677" s="921"/>
      <c r="V677" s="921"/>
      <c r="W677" s="921"/>
    </row>
    <row r="678" spans="1:23" ht="16.5" customHeight="1">
      <c r="A678" s="921"/>
      <c r="B678" s="921"/>
      <c r="C678" s="929"/>
      <c r="D678" s="921"/>
      <c r="E678" s="921"/>
      <c r="F678" s="921"/>
      <c r="G678" s="921"/>
      <c r="H678" s="921"/>
      <c r="I678" s="921"/>
      <c r="J678" s="921"/>
      <c r="K678" s="921"/>
      <c r="L678" s="921"/>
      <c r="M678" s="921"/>
      <c r="N678" s="921"/>
      <c r="O678" s="921"/>
      <c r="P678" s="921"/>
      <c r="Q678" s="921"/>
      <c r="R678" s="921"/>
      <c r="S678" s="921"/>
      <c r="T678" s="921"/>
      <c r="U678" s="921"/>
      <c r="V678" s="921"/>
      <c r="W678" s="921"/>
    </row>
    <row r="679" spans="1:23" ht="16.5" customHeight="1">
      <c r="A679" s="921"/>
      <c r="B679" s="921"/>
      <c r="C679" s="929"/>
      <c r="D679" s="921"/>
      <c r="E679" s="921"/>
      <c r="F679" s="921"/>
      <c r="G679" s="921"/>
      <c r="H679" s="921"/>
      <c r="I679" s="921"/>
      <c r="J679" s="921"/>
      <c r="K679" s="921"/>
      <c r="L679" s="921"/>
      <c r="M679" s="921"/>
      <c r="N679" s="921"/>
      <c r="O679" s="921"/>
      <c r="P679" s="921"/>
      <c r="Q679" s="921"/>
      <c r="R679" s="921"/>
      <c r="S679" s="921"/>
      <c r="T679" s="921"/>
      <c r="U679" s="921"/>
      <c r="V679" s="921"/>
      <c r="W679" s="921"/>
    </row>
    <row r="680" spans="1:23" ht="16.5" customHeight="1">
      <c r="A680" s="921"/>
      <c r="B680" s="921"/>
      <c r="C680" s="929"/>
      <c r="D680" s="921"/>
      <c r="E680" s="921"/>
      <c r="F680" s="921"/>
      <c r="G680" s="921"/>
      <c r="H680" s="921"/>
      <c r="I680" s="921"/>
      <c r="J680" s="921"/>
      <c r="K680" s="921"/>
      <c r="L680" s="921"/>
      <c r="M680" s="921"/>
      <c r="N680" s="921"/>
      <c r="O680" s="921"/>
      <c r="P680" s="921"/>
      <c r="Q680" s="921"/>
      <c r="R680" s="921"/>
      <c r="S680" s="921"/>
      <c r="T680" s="921"/>
      <c r="U680" s="921"/>
      <c r="V680" s="921"/>
      <c r="W680" s="921"/>
    </row>
    <row r="681" spans="1:23" ht="16.5" customHeight="1">
      <c r="A681" s="921"/>
      <c r="B681" s="921"/>
      <c r="C681" s="929"/>
      <c r="D681" s="921"/>
      <c r="E681" s="921"/>
      <c r="F681" s="921"/>
      <c r="G681" s="921"/>
      <c r="H681" s="921"/>
      <c r="I681" s="921"/>
      <c r="J681" s="921"/>
      <c r="K681" s="921"/>
      <c r="L681" s="921"/>
      <c r="M681" s="921"/>
      <c r="N681" s="921"/>
      <c r="O681" s="921"/>
      <c r="P681" s="921"/>
      <c r="Q681" s="921"/>
      <c r="R681" s="921"/>
      <c r="S681" s="921"/>
      <c r="T681" s="921"/>
      <c r="U681" s="921"/>
      <c r="V681" s="921"/>
      <c r="W681" s="921"/>
    </row>
    <row r="682" spans="1:23" ht="16.5" customHeight="1">
      <c r="A682" s="921"/>
      <c r="B682" s="921"/>
      <c r="C682" s="929"/>
      <c r="D682" s="921"/>
      <c r="E682" s="921"/>
      <c r="F682" s="921"/>
      <c r="G682" s="921"/>
      <c r="H682" s="921"/>
      <c r="I682" s="921"/>
      <c r="J682" s="921"/>
      <c r="K682" s="921"/>
      <c r="L682" s="921"/>
      <c r="M682" s="921"/>
      <c r="N682" s="921"/>
      <c r="O682" s="921"/>
      <c r="P682" s="921"/>
      <c r="Q682" s="921"/>
      <c r="R682" s="921"/>
      <c r="S682" s="921"/>
      <c r="T682" s="921"/>
      <c r="U682" s="921"/>
      <c r="V682" s="921"/>
      <c r="W682" s="921"/>
    </row>
    <row r="683" spans="1:23" ht="16.5" customHeight="1">
      <c r="A683" s="921"/>
      <c r="B683" s="921"/>
      <c r="C683" s="929"/>
      <c r="D683" s="921"/>
      <c r="E683" s="921"/>
      <c r="F683" s="921"/>
      <c r="G683" s="921"/>
      <c r="H683" s="921"/>
      <c r="I683" s="921"/>
      <c r="J683" s="921"/>
      <c r="K683" s="921"/>
      <c r="L683" s="921"/>
      <c r="M683" s="921"/>
      <c r="N683" s="921"/>
      <c r="O683" s="921"/>
      <c r="P683" s="921"/>
      <c r="Q683" s="921"/>
      <c r="R683" s="921"/>
      <c r="S683" s="921"/>
      <c r="T683" s="921"/>
      <c r="U683" s="921"/>
      <c r="V683" s="921"/>
      <c r="W683" s="921"/>
    </row>
    <row r="684" spans="1:23" ht="16.5" customHeight="1">
      <c r="A684" s="921"/>
      <c r="B684" s="921"/>
      <c r="C684" s="929"/>
      <c r="D684" s="921"/>
      <c r="E684" s="921"/>
      <c r="F684" s="921"/>
      <c r="G684" s="921"/>
      <c r="H684" s="921"/>
      <c r="I684" s="921"/>
      <c r="J684" s="921"/>
      <c r="K684" s="921"/>
      <c r="L684" s="921"/>
      <c r="M684" s="921"/>
      <c r="N684" s="921"/>
      <c r="O684" s="921"/>
      <c r="P684" s="921"/>
      <c r="Q684" s="921"/>
      <c r="R684" s="921"/>
      <c r="S684" s="921"/>
      <c r="T684" s="921"/>
      <c r="U684" s="921"/>
      <c r="V684" s="921"/>
      <c r="W684" s="921"/>
    </row>
    <row r="685" spans="1:23" ht="16.5" customHeight="1">
      <c r="A685" s="921"/>
      <c r="B685" s="921"/>
      <c r="C685" s="929"/>
      <c r="D685" s="921"/>
      <c r="E685" s="921"/>
      <c r="F685" s="921"/>
      <c r="G685" s="921"/>
      <c r="H685" s="921"/>
      <c r="I685" s="921"/>
      <c r="J685" s="921"/>
      <c r="K685" s="921"/>
      <c r="L685" s="921"/>
      <c r="M685" s="921"/>
      <c r="N685" s="921"/>
      <c r="O685" s="921"/>
      <c r="P685" s="921"/>
      <c r="Q685" s="921"/>
      <c r="R685" s="921"/>
      <c r="S685" s="921"/>
      <c r="T685" s="921"/>
      <c r="U685" s="921"/>
      <c r="V685" s="921"/>
      <c r="W685" s="921"/>
    </row>
    <row r="686" spans="1:23" ht="16.5" customHeight="1">
      <c r="A686" s="921"/>
      <c r="B686" s="921"/>
      <c r="C686" s="929"/>
      <c r="D686" s="921"/>
      <c r="E686" s="921"/>
      <c r="F686" s="921"/>
      <c r="G686" s="921"/>
      <c r="H686" s="921"/>
      <c r="I686" s="921"/>
      <c r="J686" s="921"/>
      <c r="K686" s="921"/>
      <c r="L686" s="921"/>
      <c r="M686" s="921"/>
      <c r="N686" s="921"/>
      <c r="O686" s="921"/>
      <c r="P686" s="921"/>
      <c r="Q686" s="921"/>
      <c r="R686" s="921"/>
      <c r="S686" s="921"/>
      <c r="T686" s="921"/>
      <c r="U686" s="921"/>
      <c r="V686" s="921"/>
      <c r="W686" s="921"/>
    </row>
    <row r="687" spans="1:23" ht="16.5" customHeight="1">
      <c r="A687" s="921"/>
      <c r="B687" s="921"/>
      <c r="C687" s="929"/>
      <c r="D687" s="921"/>
      <c r="E687" s="921"/>
      <c r="F687" s="921"/>
      <c r="G687" s="921"/>
      <c r="H687" s="921"/>
      <c r="I687" s="921"/>
      <c r="J687" s="921"/>
      <c r="K687" s="921"/>
      <c r="L687" s="921"/>
      <c r="M687" s="921"/>
      <c r="N687" s="921"/>
      <c r="O687" s="921"/>
      <c r="P687" s="921"/>
      <c r="Q687" s="921"/>
      <c r="R687" s="921"/>
      <c r="S687" s="921"/>
      <c r="T687" s="921"/>
      <c r="U687" s="921"/>
      <c r="V687" s="921"/>
      <c r="W687" s="921"/>
    </row>
    <row r="688" spans="1:23" ht="16.5" customHeight="1">
      <c r="A688" s="921"/>
      <c r="B688" s="921"/>
      <c r="C688" s="929"/>
      <c r="D688" s="921"/>
      <c r="E688" s="921"/>
      <c r="F688" s="921"/>
      <c r="G688" s="921"/>
      <c r="H688" s="921"/>
      <c r="I688" s="921"/>
      <c r="J688" s="921"/>
      <c r="K688" s="921"/>
      <c r="L688" s="921"/>
      <c r="M688" s="921"/>
      <c r="N688" s="921"/>
      <c r="O688" s="921"/>
      <c r="P688" s="921"/>
      <c r="Q688" s="921"/>
      <c r="R688" s="921"/>
      <c r="S688" s="921"/>
      <c r="T688" s="921"/>
      <c r="U688" s="921"/>
      <c r="V688" s="921"/>
      <c r="W688" s="921"/>
    </row>
    <row r="689" spans="1:23" ht="16.5" customHeight="1">
      <c r="A689" s="921"/>
      <c r="B689" s="921"/>
      <c r="C689" s="929"/>
      <c r="D689" s="921"/>
      <c r="E689" s="921"/>
      <c r="F689" s="921"/>
      <c r="G689" s="921"/>
      <c r="H689" s="921"/>
      <c r="I689" s="921"/>
      <c r="J689" s="921"/>
      <c r="K689" s="921"/>
      <c r="L689" s="921"/>
      <c r="M689" s="921"/>
      <c r="N689" s="921"/>
      <c r="O689" s="921"/>
      <c r="P689" s="921"/>
      <c r="Q689" s="921"/>
      <c r="R689" s="921"/>
      <c r="S689" s="921"/>
      <c r="T689" s="921"/>
      <c r="U689" s="921"/>
      <c r="V689" s="921"/>
      <c r="W689" s="921"/>
    </row>
    <row r="690" spans="1:23" ht="16.5" customHeight="1">
      <c r="A690" s="921"/>
      <c r="B690" s="921"/>
      <c r="C690" s="929"/>
      <c r="D690" s="921"/>
      <c r="E690" s="921"/>
      <c r="F690" s="921"/>
      <c r="G690" s="921"/>
      <c r="H690" s="921"/>
      <c r="I690" s="921"/>
      <c r="J690" s="921"/>
      <c r="K690" s="921"/>
      <c r="L690" s="921"/>
      <c r="M690" s="921"/>
      <c r="N690" s="921"/>
      <c r="O690" s="921"/>
      <c r="P690" s="921"/>
      <c r="Q690" s="921"/>
      <c r="R690" s="921"/>
      <c r="S690" s="921"/>
      <c r="T690" s="921"/>
      <c r="U690" s="921"/>
      <c r="V690" s="921"/>
      <c r="W690" s="921"/>
    </row>
    <row r="691" spans="1:23" ht="16.5" customHeight="1">
      <c r="A691" s="921"/>
      <c r="B691" s="921"/>
      <c r="C691" s="929"/>
      <c r="D691" s="921"/>
      <c r="E691" s="921"/>
      <c r="F691" s="921"/>
      <c r="G691" s="921"/>
      <c r="H691" s="921"/>
      <c r="I691" s="921"/>
      <c r="J691" s="921"/>
      <c r="K691" s="921"/>
      <c r="L691" s="921"/>
      <c r="M691" s="921"/>
      <c r="N691" s="921"/>
      <c r="O691" s="921"/>
      <c r="P691" s="921"/>
      <c r="Q691" s="921"/>
      <c r="R691" s="921"/>
      <c r="S691" s="921"/>
      <c r="T691" s="921"/>
      <c r="U691" s="921"/>
      <c r="V691" s="921"/>
      <c r="W691" s="921"/>
    </row>
    <row r="692" spans="1:23" ht="16.5" customHeight="1">
      <c r="A692" s="921"/>
      <c r="B692" s="921"/>
      <c r="C692" s="929"/>
      <c r="D692" s="921"/>
      <c r="E692" s="921"/>
      <c r="F692" s="921"/>
      <c r="G692" s="921"/>
      <c r="H692" s="921"/>
      <c r="I692" s="921"/>
      <c r="J692" s="921"/>
      <c r="K692" s="921"/>
      <c r="L692" s="921"/>
      <c r="M692" s="921"/>
      <c r="N692" s="921"/>
      <c r="O692" s="921"/>
      <c r="P692" s="921"/>
      <c r="Q692" s="921"/>
      <c r="R692" s="921"/>
      <c r="S692" s="921"/>
      <c r="T692" s="921"/>
      <c r="U692" s="921"/>
      <c r="V692" s="921"/>
      <c r="W692" s="921"/>
    </row>
    <row r="693" spans="1:23" ht="16.5" customHeight="1">
      <c r="A693" s="921"/>
      <c r="B693" s="921"/>
      <c r="C693" s="929"/>
      <c r="D693" s="921"/>
      <c r="E693" s="921"/>
      <c r="F693" s="921"/>
      <c r="G693" s="921"/>
      <c r="H693" s="921"/>
      <c r="I693" s="921"/>
      <c r="J693" s="921"/>
      <c r="K693" s="921"/>
      <c r="L693" s="921"/>
      <c r="M693" s="921"/>
      <c r="N693" s="921"/>
      <c r="O693" s="921"/>
      <c r="P693" s="921"/>
      <c r="Q693" s="921"/>
      <c r="R693" s="921"/>
      <c r="S693" s="921"/>
      <c r="T693" s="921"/>
      <c r="U693" s="921"/>
      <c r="V693" s="921"/>
      <c r="W693" s="921"/>
    </row>
    <row r="694" spans="1:23" ht="16.5" customHeight="1">
      <c r="A694" s="921"/>
      <c r="B694" s="921"/>
      <c r="C694" s="929"/>
      <c r="D694" s="921"/>
      <c r="E694" s="921"/>
      <c r="F694" s="921"/>
      <c r="G694" s="921"/>
      <c r="H694" s="921"/>
      <c r="I694" s="921"/>
      <c r="J694" s="921"/>
      <c r="K694" s="921"/>
      <c r="L694" s="921"/>
      <c r="M694" s="921"/>
      <c r="N694" s="921"/>
      <c r="O694" s="921"/>
      <c r="P694" s="921"/>
      <c r="Q694" s="921"/>
      <c r="R694" s="921"/>
      <c r="S694" s="921"/>
      <c r="T694" s="921"/>
      <c r="U694" s="921"/>
      <c r="V694" s="921"/>
      <c r="W694" s="921"/>
    </row>
    <row r="695" spans="1:23" ht="16.5" customHeight="1">
      <c r="A695" s="921"/>
      <c r="B695" s="921"/>
      <c r="C695" s="929"/>
      <c r="D695" s="921"/>
      <c r="E695" s="921"/>
      <c r="F695" s="921"/>
      <c r="G695" s="921"/>
      <c r="H695" s="921"/>
      <c r="I695" s="921"/>
      <c r="J695" s="921"/>
      <c r="K695" s="921"/>
      <c r="L695" s="921"/>
      <c r="M695" s="921"/>
      <c r="N695" s="921"/>
      <c r="O695" s="921"/>
      <c r="P695" s="921"/>
      <c r="Q695" s="921"/>
      <c r="R695" s="921"/>
      <c r="S695" s="921"/>
      <c r="T695" s="921"/>
      <c r="U695" s="921"/>
      <c r="V695" s="921"/>
      <c r="W695" s="921"/>
    </row>
    <row r="696" spans="1:23" ht="16.5" customHeight="1">
      <c r="A696" s="921"/>
      <c r="B696" s="921"/>
      <c r="C696" s="929"/>
      <c r="D696" s="921"/>
      <c r="E696" s="921"/>
      <c r="F696" s="921"/>
      <c r="G696" s="921"/>
      <c r="H696" s="921"/>
      <c r="I696" s="921"/>
      <c r="J696" s="921"/>
      <c r="K696" s="921"/>
      <c r="L696" s="921"/>
      <c r="M696" s="921"/>
      <c r="N696" s="921"/>
      <c r="O696" s="921"/>
      <c r="P696" s="921"/>
      <c r="Q696" s="921"/>
      <c r="R696" s="921"/>
      <c r="S696" s="921"/>
      <c r="T696" s="921"/>
      <c r="U696" s="921"/>
      <c r="V696" s="921"/>
      <c r="W696" s="921"/>
    </row>
    <row r="697" spans="1:23" ht="16.5" customHeight="1">
      <c r="A697" s="921"/>
      <c r="B697" s="921"/>
      <c r="C697" s="929"/>
      <c r="D697" s="921"/>
      <c r="E697" s="921"/>
      <c r="F697" s="921"/>
      <c r="G697" s="921"/>
      <c r="H697" s="921"/>
      <c r="I697" s="921"/>
      <c r="J697" s="921"/>
      <c r="K697" s="921"/>
      <c r="L697" s="921"/>
      <c r="M697" s="921"/>
      <c r="N697" s="921"/>
      <c r="O697" s="921"/>
      <c r="P697" s="921"/>
      <c r="Q697" s="921"/>
      <c r="R697" s="921"/>
      <c r="S697" s="921"/>
      <c r="T697" s="921"/>
      <c r="U697" s="921"/>
      <c r="V697" s="921"/>
      <c r="W697" s="921"/>
    </row>
    <row r="698" spans="1:23" ht="16.5" customHeight="1">
      <c r="A698" s="921"/>
      <c r="B698" s="921"/>
      <c r="C698" s="929"/>
      <c r="D698" s="921"/>
      <c r="E698" s="921"/>
      <c r="F698" s="921"/>
      <c r="G698" s="921"/>
      <c r="H698" s="921"/>
      <c r="I698" s="921"/>
      <c r="J698" s="921"/>
      <c r="K698" s="921"/>
      <c r="L698" s="921"/>
      <c r="M698" s="921"/>
      <c r="N698" s="921"/>
      <c r="O698" s="921"/>
      <c r="P698" s="921"/>
      <c r="Q698" s="921"/>
      <c r="R698" s="921"/>
      <c r="S698" s="921"/>
      <c r="T698" s="921"/>
      <c r="U698" s="921"/>
      <c r="V698" s="921"/>
      <c r="W698" s="921"/>
    </row>
    <row r="699" spans="1:23" ht="16.5" customHeight="1">
      <c r="A699" s="921"/>
      <c r="B699" s="921"/>
      <c r="C699" s="929"/>
      <c r="D699" s="921"/>
      <c r="E699" s="921"/>
      <c r="F699" s="921"/>
      <c r="G699" s="921"/>
      <c r="H699" s="921"/>
      <c r="I699" s="921"/>
      <c r="J699" s="921"/>
      <c r="K699" s="921"/>
      <c r="L699" s="921"/>
      <c r="M699" s="921"/>
      <c r="N699" s="921"/>
      <c r="O699" s="921"/>
      <c r="P699" s="921"/>
      <c r="Q699" s="921"/>
      <c r="R699" s="921"/>
      <c r="S699" s="921"/>
      <c r="T699" s="921"/>
      <c r="U699" s="921"/>
      <c r="V699" s="921"/>
      <c r="W699" s="921"/>
    </row>
    <row r="700" spans="1:23" ht="16.5" customHeight="1">
      <c r="A700" s="921"/>
      <c r="B700" s="921"/>
      <c r="C700" s="929"/>
      <c r="D700" s="921"/>
      <c r="E700" s="921"/>
      <c r="F700" s="921"/>
      <c r="G700" s="921"/>
      <c r="H700" s="921"/>
      <c r="I700" s="921"/>
      <c r="J700" s="921"/>
      <c r="K700" s="921"/>
      <c r="L700" s="921"/>
      <c r="M700" s="921"/>
      <c r="N700" s="921"/>
      <c r="O700" s="921"/>
      <c r="P700" s="921"/>
      <c r="Q700" s="921"/>
      <c r="R700" s="921"/>
      <c r="S700" s="921"/>
      <c r="T700" s="921"/>
      <c r="U700" s="921"/>
      <c r="V700" s="921"/>
      <c r="W700" s="921"/>
    </row>
    <row r="701" spans="1:23" ht="16.5" customHeight="1">
      <c r="A701" s="921"/>
      <c r="B701" s="921"/>
      <c r="C701" s="929"/>
      <c r="D701" s="921"/>
      <c r="E701" s="921"/>
      <c r="F701" s="921"/>
      <c r="G701" s="921"/>
      <c r="H701" s="921"/>
      <c r="I701" s="921"/>
      <c r="J701" s="921"/>
      <c r="K701" s="921"/>
      <c r="L701" s="921"/>
      <c r="M701" s="921"/>
      <c r="N701" s="921"/>
      <c r="O701" s="921"/>
      <c r="P701" s="921"/>
      <c r="Q701" s="921"/>
      <c r="R701" s="921"/>
      <c r="S701" s="921"/>
      <c r="T701" s="921"/>
      <c r="U701" s="921"/>
      <c r="V701" s="921"/>
      <c r="W701" s="921"/>
    </row>
    <row r="702" spans="1:23" ht="16.5" customHeight="1">
      <c r="A702" s="921"/>
      <c r="B702" s="921"/>
      <c r="C702" s="929"/>
      <c r="D702" s="921"/>
      <c r="E702" s="921"/>
      <c r="F702" s="921"/>
      <c r="G702" s="921"/>
      <c r="H702" s="921"/>
      <c r="I702" s="921"/>
      <c r="J702" s="921"/>
      <c r="K702" s="921"/>
      <c r="L702" s="921"/>
      <c r="M702" s="921"/>
      <c r="N702" s="921"/>
      <c r="O702" s="921"/>
      <c r="P702" s="921"/>
      <c r="Q702" s="921"/>
      <c r="R702" s="921"/>
      <c r="S702" s="921"/>
      <c r="T702" s="921"/>
      <c r="U702" s="921"/>
      <c r="V702" s="921"/>
      <c r="W702" s="921"/>
    </row>
    <row r="703" spans="1:23" ht="16.5" customHeight="1">
      <c r="A703" s="921"/>
      <c r="B703" s="921"/>
      <c r="C703" s="929"/>
      <c r="D703" s="921"/>
      <c r="E703" s="921"/>
      <c r="F703" s="921"/>
      <c r="G703" s="921"/>
      <c r="H703" s="921"/>
      <c r="I703" s="921"/>
      <c r="J703" s="921"/>
      <c r="K703" s="921"/>
      <c r="L703" s="921"/>
      <c r="M703" s="921"/>
      <c r="N703" s="921"/>
      <c r="O703" s="921"/>
      <c r="P703" s="921"/>
      <c r="Q703" s="921"/>
      <c r="R703" s="921"/>
      <c r="S703" s="921"/>
      <c r="T703" s="921"/>
      <c r="U703" s="921"/>
      <c r="V703" s="921"/>
      <c r="W703" s="921"/>
    </row>
    <row r="704" spans="1:23" ht="16.5" customHeight="1">
      <c r="A704" s="921"/>
      <c r="B704" s="921"/>
      <c r="C704" s="929"/>
      <c r="D704" s="921"/>
      <c r="E704" s="921"/>
      <c r="F704" s="921"/>
      <c r="G704" s="921"/>
      <c r="H704" s="921"/>
      <c r="I704" s="921"/>
      <c r="J704" s="921"/>
      <c r="K704" s="921"/>
      <c r="L704" s="921"/>
      <c r="M704" s="921"/>
      <c r="N704" s="921"/>
      <c r="O704" s="921"/>
      <c r="P704" s="921"/>
      <c r="Q704" s="921"/>
      <c r="R704" s="921"/>
      <c r="S704" s="921"/>
      <c r="T704" s="921"/>
      <c r="U704" s="921"/>
      <c r="V704" s="921"/>
      <c r="W704" s="921"/>
    </row>
    <row r="705" spans="1:23" ht="16.5" customHeight="1">
      <c r="A705" s="921"/>
      <c r="B705" s="921"/>
      <c r="C705" s="929"/>
      <c r="D705" s="921"/>
      <c r="E705" s="921"/>
      <c r="F705" s="921"/>
      <c r="G705" s="921"/>
      <c r="H705" s="921"/>
      <c r="I705" s="921"/>
      <c r="J705" s="921"/>
      <c r="K705" s="921"/>
      <c r="L705" s="921"/>
      <c r="M705" s="921"/>
      <c r="N705" s="921"/>
      <c r="O705" s="921"/>
      <c r="P705" s="921"/>
      <c r="Q705" s="921"/>
      <c r="R705" s="921"/>
      <c r="S705" s="921"/>
      <c r="T705" s="921"/>
      <c r="U705" s="921"/>
      <c r="V705" s="921"/>
      <c r="W705" s="921"/>
    </row>
    <row r="706" spans="1:23" ht="16.5" customHeight="1">
      <c r="A706" s="921"/>
      <c r="B706" s="921"/>
      <c r="C706" s="929"/>
      <c r="D706" s="921"/>
      <c r="E706" s="921"/>
      <c r="F706" s="921"/>
      <c r="G706" s="921"/>
      <c r="H706" s="921"/>
      <c r="I706" s="921"/>
      <c r="J706" s="921"/>
      <c r="K706" s="921"/>
      <c r="L706" s="921"/>
      <c r="M706" s="921"/>
      <c r="N706" s="921"/>
      <c r="O706" s="921"/>
      <c r="P706" s="921"/>
      <c r="Q706" s="921"/>
      <c r="R706" s="921"/>
      <c r="S706" s="921"/>
      <c r="T706" s="921"/>
      <c r="U706" s="921"/>
      <c r="V706" s="921"/>
      <c r="W706" s="921"/>
    </row>
    <row r="707" spans="1:23" ht="16.5" customHeight="1">
      <c r="A707" s="921"/>
      <c r="B707" s="921"/>
      <c r="C707" s="929"/>
      <c r="D707" s="921"/>
      <c r="E707" s="921"/>
      <c r="F707" s="921"/>
      <c r="G707" s="921"/>
      <c r="H707" s="921"/>
      <c r="I707" s="921"/>
      <c r="J707" s="921"/>
      <c r="K707" s="921"/>
      <c r="L707" s="921"/>
      <c r="M707" s="921"/>
      <c r="N707" s="921"/>
      <c r="O707" s="921"/>
      <c r="P707" s="921"/>
      <c r="Q707" s="921"/>
      <c r="R707" s="921"/>
      <c r="S707" s="921"/>
      <c r="T707" s="921"/>
      <c r="U707" s="921"/>
      <c r="V707" s="921"/>
      <c r="W707" s="921"/>
    </row>
    <row r="708" spans="1:23" ht="16.5" customHeight="1">
      <c r="A708" s="921"/>
      <c r="B708" s="921"/>
      <c r="C708" s="929"/>
      <c r="D708" s="921"/>
      <c r="E708" s="921"/>
      <c r="F708" s="921"/>
      <c r="G708" s="921"/>
      <c r="H708" s="921"/>
      <c r="I708" s="921"/>
      <c r="J708" s="921"/>
      <c r="K708" s="921"/>
      <c r="L708" s="921"/>
      <c r="M708" s="921"/>
      <c r="N708" s="921"/>
      <c r="O708" s="921"/>
      <c r="P708" s="921"/>
      <c r="Q708" s="921"/>
      <c r="R708" s="921"/>
      <c r="S708" s="921"/>
      <c r="T708" s="921"/>
      <c r="U708" s="921"/>
      <c r="V708" s="921"/>
      <c r="W708" s="921"/>
    </row>
    <row r="709" spans="1:23" ht="16.5" customHeight="1">
      <c r="A709" s="921"/>
      <c r="B709" s="921"/>
      <c r="C709" s="929"/>
      <c r="D709" s="921"/>
      <c r="E709" s="921"/>
      <c r="F709" s="921"/>
      <c r="G709" s="921"/>
      <c r="H709" s="921"/>
      <c r="I709" s="921"/>
      <c r="J709" s="921"/>
      <c r="K709" s="921"/>
      <c r="L709" s="921"/>
      <c r="M709" s="921"/>
      <c r="N709" s="921"/>
      <c r="O709" s="921"/>
      <c r="P709" s="921"/>
      <c r="Q709" s="921"/>
      <c r="R709" s="921"/>
      <c r="S709" s="921"/>
      <c r="T709" s="921"/>
      <c r="U709" s="921"/>
      <c r="V709" s="921"/>
      <c r="W709" s="921"/>
    </row>
    <row r="710" spans="1:23" ht="16.5" customHeight="1">
      <c r="A710" s="921"/>
      <c r="B710" s="921"/>
      <c r="C710" s="929"/>
      <c r="D710" s="921"/>
      <c r="E710" s="921"/>
      <c r="F710" s="921"/>
      <c r="G710" s="921"/>
      <c r="H710" s="921"/>
      <c r="I710" s="921"/>
      <c r="J710" s="921"/>
      <c r="K710" s="921"/>
      <c r="L710" s="921"/>
      <c r="M710" s="921"/>
      <c r="N710" s="921"/>
      <c r="O710" s="921"/>
      <c r="P710" s="921"/>
      <c r="Q710" s="921"/>
      <c r="R710" s="921"/>
      <c r="S710" s="921"/>
      <c r="T710" s="921"/>
      <c r="U710" s="921"/>
      <c r="V710" s="921"/>
      <c r="W710" s="921"/>
    </row>
    <row r="711" spans="1:23" ht="16.5" customHeight="1">
      <c r="A711" s="921"/>
      <c r="B711" s="921"/>
      <c r="C711" s="929"/>
      <c r="D711" s="921"/>
      <c r="E711" s="921"/>
      <c r="F711" s="921"/>
      <c r="G711" s="921"/>
      <c r="H711" s="921"/>
      <c r="I711" s="921"/>
      <c r="J711" s="921"/>
      <c r="K711" s="921"/>
      <c r="L711" s="921"/>
      <c r="M711" s="921"/>
      <c r="N711" s="921"/>
      <c r="O711" s="921"/>
      <c r="P711" s="921"/>
      <c r="Q711" s="921"/>
      <c r="R711" s="921"/>
      <c r="S711" s="921"/>
      <c r="T711" s="921"/>
      <c r="U711" s="921"/>
      <c r="V711" s="921"/>
      <c r="W711" s="921"/>
    </row>
    <row r="712" spans="1:23" ht="16.5" customHeight="1">
      <c r="A712" s="921"/>
      <c r="B712" s="921"/>
      <c r="C712" s="929"/>
      <c r="D712" s="921"/>
      <c r="E712" s="921"/>
      <c r="F712" s="921"/>
      <c r="G712" s="921"/>
      <c r="H712" s="921"/>
      <c r="I712" s="921"/>
      <c r="J712" s="921"/>
      <c r="K712" s="921"/>
      <c r="L712" s="921"/>
      <c r="M712" s="921"/>
      <c r="N712" s="921"/>
      <c r="O712" s="921"/>
      <c r="P712" s="921"/>
      <c r="Q712" s="921"/>
      <c r="R712" s="921"/>
      <c r="S712" s="921"/>
      <c r="T712" s="921"/>
      <c r="U712" s="921"/>
      <c r="V712" s="921"/>
      <c r="W712" s="921"/>
    </row>
    <row r="713" spans="1:23" ht="16.5" customHeight="1">
      <c r="A713" s="921"/>
      <c r="B713" s="921"/>
      <c r="C713" s="929"/>
      <c r="D713" s="921"/>
      <c r="E713" s="921"/>
      <c r="F713" s="921"/>
      <c r="G713" s="921"/>
      <c r="H713" s="921"/>
      <c r="I713" s="921"/>
      <c r="J713" s="921"/>
      <c r="K713" s="921"/>
      <c r="L713" s="921"/>
      <c r="M713" s="921"/>
      <c r="N713" s="921"/>
      <c r="O713" s="921"/>
      <c r="P713" s="921"/>
      <c r="Q713" s="921"/>
      <c r="R713" s="921"/>
      <c r="S713" s="921"/>
      <c r="T713" s="921"/>
      <c r="U713" s="921"/>
      <c r="V713" s="921"/>
      <c r="W713" s="921"/>
    </row>
    <row r="714" spans="1:23" ht="16.5" customHeight="1">
      <c r="A714" s="921"/>
      <c r="B714" s="921"/>
      <c r="C714" s="929"/>
      <c r="D714" s="921"/>
      <c r="E714" s="921"/>
      <c r="F714" s="921"/>
      <c r="G714" s="921"/>
      <c r="H714" s="921"/>
      <c r="I714" s="921"/>
      <c r="J714" s="921"/>
      <c r="K714" s="921"/>
      <c r="L714" s="921"/>
      <c r="M714" s="921"/>
      <c r="N714" s="921"/>
      <c r="O714" s="921"/>
      <c r="P714" s="921"/>
      <c r="Q714" s="921"/>
      <c r="R714" s="921"/>
      <c r="S714" s="921"/>
      <c r="T714" s="921"/>
      <c r="U714" s="921"/>
      <c r="V714" s="921"/>
      <c r="W714" s="921"/>
    </row>
    <row r="715" spans="1:23" ht="16.5" customHeight="1">
      <c r="A715" s="921"/>
      <c r="B715" s="921"/>
      <c r="C715" s="929"/>
      <c r="D715" s="921"/>
      <c r="E715" s="921"/>
      <c r="F715" s="921"/>
      <c r="G715" s="921"/>
      <c r="H715" s="921"/>
      <c r="I715" s="921"/>
      <c r="J715" s="921"/>
      <c r="K715" s="921"/>
      <c r="L715" s="921"/>
      <c r="M715" s="921"/>
      <c r="N715" s="921"/>
      <c r="O715" s="921"/>
      <c r="P715" s="921"/>
      <c r="Q715" s="921"/>
      <c r="R715" s="921"/>
      <c r="S715" s="921"/>
      <c r="T715" s="921"/>
      <c r="U715" s="921"/>
      <c r="V715" s="921"/>
      <c r="W715" s="921"/>
    </row>
    <row r="716" spans="1:23" ht="16.5" customHeight="1">
      <c r="A716" s="921"/>
      <c r="B716" s="921"/>
      <c r="C716" s="929"/>
      <c r="D716" s="921"/>
      <c r="E716" s="921"/>
      <c r="F716" s="921"/>
      <c r="G716" s="921"/>
      <c r="H716" s="921"/>
      <c r="I716" s="921"/>
      <c r="J716" s="921"/>
      <c r="K716" s="921"/>
      <c r="L716" s="921"/>
      <c r="M716" s="921"/>
      <c r="N716" s="921"/>
      <c r="O716" s="921"/>
      <c r="P716" s="921"/>
      <c r="Q716" s="921"/>
      <c r="R716" s="921"/>
      <c r="S716" s="921"/>
      <c r="T716" s="921"/>
      <c r="U716" s="921"/>
      <c r="V716" s="921"/>
      <c r="W716" s="921"/>
    </row>
    <row r="717" spans="1:23" ht="16.5" customHeight="1">
      <c r="A717" s="921"/>
      <c r="B717" s="921"/>
      <c r="C717" s="929"/>
      <c r="D717" s="921"/>
      <c r="E717" s="921"/>
      <c r="F717" s="921"/>
      <c r="G717" s="921"/>
      <c r="H717" s="921"/>
      <c r="I717" s="921"/>
      <c r="J717" s="921"/>
      <c r="K717" s="921"/>
      <c r="L717" s="921"/>
      <c r="M717" s="921"/>
      <c r="N717" s="921"/>
      <c r="O717" s="921"/>
      <c r="P717" s="921"/>
      <c r="Q717" s="921"/>
      <c r="R717" s="921"/>
      <c r="S717" s="921"/>
      <c r="T717" s="921"/>
      <c r="U717" s="921"/>
      <c r="V717" s="921"/>
      <c r="W717" s="921"/>
    </row>
    <row r="718" spans="1:23" ht="16.5" customHeight="1">
      <c r="A718" s="921"/>
      <c r="B718" s="921"/>
      <c r="C718" s="929"/>
      <c r="D718" s="921"/>
      <c r="E718" s="921"/>
      <c r="F718" s="921"/>
      <c r="G718" s="921"/>
      <c r="H718" s="921"/>
      <c r="I718" s="921"/>
      <c r="J718" s="921"/>
      <c r="K718" s="921"/>
      <c r="L718" s="921"/>
      <c r="M718" s="921"/>
      <c r="N718" s="921"/>
      <c r="O718" s="921"/>
      <c r="P718" s="921"/>
      <c r="Q718" s="921"/>
      <c r="R718" s="921"/>
      <c r="S718" s="921"/>
      <c r="T718" s="921"/>
      <c r="U718" s="921"/>
      <c r="V718" s="921"/>
      <c r="W718" s="921"/>
    </row>
    <row r="719" spans="1:23" ht="16.5" customHeight="1">
      <c r="A719" s="921"/>
      <c r="B719" s="921"/>
      <c r="C719" s="929"/>
      <c r="D719" s="921"/>
      <c r="E719" s="921"/>
      <c r="F719" s="921"/>
      <c r="G719" s="921"/>
      <c r="H719" s="921"/>
      <c r="I719" s="921"/>
      <c r="J719" s="921"/>
      <c r="K719" s="921"/>
      <c r="L719" s="921"/>
      <c r="M719" s="921"/>
      <c r="N719" s="921"/>
      <c r="O719" s="921"/>
      <c r="P719" s="921"/>
      <c r="Q719" s="921"/>
      <c r="R719" s="921"/>
      <c r="S719" s="921"/>
      <c r="T719" s="921"/>
      <c r="U719" s="921"/>
      <c r="V719" s="921"/>
      <c r="W719" s="921"/>
    </row>
    <row r="720" spans="1:23" ht="16.5" customHeight="1">
      <c r="A720" s="921"/>
      <c r="B720" s="921"/>
      <c r="C720" s="929"/>
      <c r="D720" s="921"/>
      <c r="E720" s="921"/>
      <c r="F720" s="921"/>
      <c r="G720" s="921"/>
      <c r="H720" s="921"/>
      <c r="I720" s="921"/>
      <c r="J720" s="921"/>
      <c r="K720" s="921"/>
      <c r="L720" s="921"/>
      <c r="M720" s="921"/>
      <c r="N720" s="921"/>
      <c r="O720" s="921"/>
      <c r="P720" s="921"/>
      <c r="Q720" s="921"/>
      <c r="R720" s="921"/>
      <c r="S720" s="921"/>
      <c r="T720" s="921"/>
      <c r="U720" s="921"/>
      <c r="V720" s="921"/>
      <c r="W720" s="921"/>
    </row>
    <row r="721" spans="1:23" ht="16.5" customHeight="1">
      <c r="A721" s="921"/>
      <c r="B721" s="921"/>
      <c r="C721" s="929"/>
      <c r="D721" s="921"/>
      <c r="E721" s="921"/>
      <c r="F721" s="921"/>
      <c r="G721" s="921"/>
      <c r="H721" s="921"/>
      <c r="I721" s="921"/>
      <c r="J721" s="921"/>
      <c r="K721" s="921"/>
      <c r="L721" s="921"/>
      <c r="M721" s="921"/>
      <c r="N721" s="921"/>
      <c r="O721" s="921"/>
      <c r="P721" s="921"/>
      <c r="Q721" s="921"/>
      <c r="R721" s="921"/>
      <c r="S721" s="921"/>
      <c r="T721" s="921"/>
      <c r="U721" s="921"/>
      <c r="V721" s="921"/>
      <c r="W721" s="921"/>
    </row>
    <row r="722" spans="1:23" ht="16.5" customHeight="1">
      <c r="A722" s="921"/>
      <c r="B722" s="921"/>
      <c r="C722" s="929"/>
      <c r="D722" s="921"/>
      <c r="E722" s="921"/>
      <c r="F722" s="921"/>
      <c r="G722" s="921"/>
      <c r="H722" s="921"/>
      <c r="I722" s="921"/>
      <c r="J722" s="921"/>
      <c r="K722" s="921"/>
      <c r="L722" s="921"/>
      <c r="M722" s="921"/>
      <c r="N722" s="921"/>
      <c r="O722" s="921"/>
      <c r="P722" s="921"/>
      <c r="Q722" s="921"/>
      <c r="R722" s="921"/>
      <c r="S722" s="921"/>
      <c r="T722" s="921"/>
      <c r="U722" s="921"/>
      <c r="V722" s="921"/>
      <c r="W722" s="921"/>
    </row>
    <row r="723" spans="1:23" ht="16.5" customHeight="1">
      <c r="A723" s="921"/>
      <c r="B723" s="921"/>
      <c r="C723" s="929"/>
      <c r="D723" s="921"/>
      <c r="E723" s="921"/>
      <c r="F723" s="921"/>
      <c r="G723" s="921"/>
      <c r="H723" s="921"/>
      <c r="I723" s="921"/>
      <c r="J723" s="921"/>
      <c r="K723" s="921"/>
      <c r="L723" s="921"/>
      <c r="M723" s="921"/>
      <c r="N723" s="921"/>
      <c r="O723" s="921"/>
      <c r="P723" s="921"/>
      <c r="Q723" s="921"/>
      <c r="R723" s="921"/>
      <c r="S723" s="921"/>
      <c r="T723" s="921"/>
      <c r="U723" s="921"/>
      <c r="V723" s="921"/>
      <c r="W723" s="921"/>
    </row>
    <row r="724" spans="1:23" ht="16.5" customHeight="1">
      <c r="A724" s="921"/>
      <c r="B724" s="921"/>
      <c r="C724" s="929"/>
      <c r="D724" s="921"/>
      <c r="E724" s="921"/>
      <c r="F724" s="921"/>
      <c r="G724" s="921"/>
      <c r="H724" s="921"/>
      <c r="I724" s="921"/>
      <c r="J724" s="921"/>
      <c r="K724" s="921"/>
      <c r="L724" s="921"/>
      <c r="M724" s="921"/>
      <c r="N724" s="921"/>
      <c r="O724" s="921"/>
      <c r="P724" s="921"/>
      <c r="Q724" s="921"/>
      <c r="R724" s="921"/>
      <c r="S724" s="921"/>
      <c r="T724" s="921"/>
      <c r="U724" s="921"/>
      <c r="V724" s="921"/>
      <c r="W724" s="921"/>
    </row>
    <row r="725" spans="1:23" ht="16.5" customHeight="1">
      <c r="A725" s="921"/>
      <c r="B725" s="921"/>
      <c r="C725" s="929"/>
      <c r="D725" s="921"/>
      <c r="E725" s="921"/>
      <c r="F725" s="921"/>
      <c r="G725" s="921"/>
      <c r="H725" s="921"/>
      <c r="I725" s="921"/>
      <c r="J725" s="921"/>
      <c r="K725" s="921"/>
      <c r="L725" s="921"/>
      <c r="M725" s="921"/>
      <c r="N725" s="921"/>
      <c r="O725" s="921"/>
      <c r="P725" s="921"/>
      <c r="Q725" s="921"/>
      <c r="R725" s="921"/>
      <c r="S725" s="921"/>
      <c r="T725" s="921"/>
      <c r="U725" s="921"/>
      <c r="V725" s="921"/>
      <c r="W725" s="921"/>
    </row>
    <row r="726" spans="1:23" ht="16.5" customHeight="1">
      <c r="A726" s="921"/>
      <c r="B726" s="921"/>
      <c r="C726" s="929"/>
      <c r="D726" s="921"/>
      <c r="E726" s="921"/>
      <c r="F726" s="921"/>
      <c r="G726" s="921"/>
      <c r="H726" s="921"/>
      <c r="I726" s="921"/>
      <c r="J726" s="921"/>
      <c r="K726" s="921"/>
      <c r="L726" s="921"/>
      <c r="M726" s="921"/>
      <c r="N726" s="921"/>
      <c r="O726" s="921"/>
      <c r="P726" s="921"/>
      <c r="Q726" s="921"/>
      <c r="R726" s="921"/>
      <c r="S726" s="921"/>
      <c r="T726" s="921"/>
      <c r="U726" s="921"/>
      <c r="V726" s="921"/>
      <c r="W726" s="921"/>
    </row>
    <row r="727" spans="1:23" ht="16.5" customHeight="1">
      <c r="A727" s="921"/>
      <c r="B727" s="921"/>
      <c r="C727" s="929"/>
      <c r="D727" s="921"/>
      <c r="E727" s="921"/>
      <c r="F727" s="921"/>
      <c r="G727" s="921"/>
      <c r="H727" s="921"/>
      <c r="I727" s="921"/>
      <c r="J727" s="921"/>
      <c r="K727" s="921"/>
      <c r="L727" s="921"/>
      <c r="M727" s="921"/>
      <c r="N727" s="921"/>
      <c r="O727" s="921"/>
      <c r="P727" s="921"/>
      <c r="Q727" s="921"/>
      <c r="R727" s="921"/>
      <c r="S727" s="921"/>
      <c r="T727" s="921"/>
      <c r="U727" s="921"/>
      <c r="V727" s="921"/>
      <c r="W727" s="921"/>
    </row>
    <row r="728" spans="1:23" ht="16.5" customHeight="1">
      <c r="A728" s="921"/>
      <c r="B728" s="921"/>
      <c r="C728" s="929"/>
      <c r="D728" s="921"/>
      <c r="E728" s="921"/>
      <c r="F728" s="921"/>
      <c r="G728" s="921"/>
      <c r="H728" s="921"/>
      <c r="I728" s="921"/>
      <c r="J728" s="921"/>
      <c r="K728" s="921"/>
      <c r="L728" s="921"/>
      <c r="M728" s="921"/>
      <c r="N728" s="921"/>
      <c r="O728" s="921"/>
      <c r="P728" s="921"/>
      <c r="Q728" s="921"/>
      <c r="R728" s="921"/>
      <c r="S728" s="921"/>
      <c r="T728" s="921"/>
      <c r="U728" s="921"/>
      <c r="V728" s="921"/>
      <c r="W728" s="921"/>
    </row>
    <row r="729" spans="1:23" ht="16.5" customHeight="1">
      <c r="A729" s="921"/>
      <c r="B729" s="921"/>
      <c r="C729" s="929"/>
      <c r="D729" s="921"/>
      <c r="E729" s="921"/>
      <c r="F729" s="921"/>
      <c r="G729" s="921"/>
      <c r="H729" s="921"/>
      <c r="I729" s="921"/>
      <c r="J729" s="921"/>
      <c r="K729" s="921"/>
      <c r="L729" s="921"/>
      <c r="M729" s="921"/>
      <c r="N729" s="921"/>
      <c r="O729" s="921"/>
      <c r="P729" s="921"/>
      <c r="Q729" s="921"/>
      <c r="R729" s="921"/>
      <c r="S729" s="921"/>
      <c r="T729" s="921"/>
      <c r="U729" s="921"/>
      <c r="V729" s="921"/>
      <c r="W729" s="921"/>
    </row>
    <row r="730" spans="1:23" ht="16.5" customHeight="1">
      <c r="A730" s="921"/>
      <c r="B730" s="921"/>
      <c r="C730" s="929"/>
      <c r="D730" s="921"/>
      <c r="E730" s="921"/>
      <c r="F730" s="921"/>
      <c r="G730" s="921"/>
      <c r="H730" s="921"/>
      <c r="I730" s="921"/>
      <c r="J730" s="921"/>
      <c r="K730" s="921"/>
      <c r="L730" s="921"/>
      <c r="M730" s="921"/>
      <c r="N730" s="921"/>
      <c r="O730" s="921"/>
      <c r="P730" s="921"/>
      <c r="Q730" s="921"/>
      <c r="R730" s="921"/>
      <c r="S730" s="921"/>
      <c r="T730" s="921"/>
      <c r="U730" s="921"/>
      <c r="V730" s="921"/>
      <c r="W730" s="921"/>
    </row>
    <row r="731" spans="1:23" ht="16.5" customHeight="1">
      <c r="A731" s="921"/>
      <c r="B731" s="921"/>
      <c r="C731" s="929"/>
      <c r="D731" s="921"/>
      <c r="E731" s="921"/>
      <c r="F731" s="921"/>
      <c r="G731" s="921"/>
      <c r="H731" s="921"/>
      <c r="I731" s="921"/>
      <c r="J731" s="921"/>
      <c r="K731" s="921"/>
      <c r="L731" s="921"/>
      <c r="M731" s="921"/>
      <c r="N731" s="921"/>
      <c r="O731" s="921"/>
      <c r="P731" s="921"/>
      <c r="Q731" s="921"/>
      <c r="R731" s="921"/>
      <c r="S731" s="921"/>
      <c r="T731" s="921"/>
      <c r="U731" s="921"/>
      <c r="V731" s="921"/>
      <c r="W731" s="921"/>
    </row>
    <row r="732" spans="1:23" ht="16.5" customHeight="1">
      <c r="A732" s="921"/>
      <c r="B732" s="921"/>
      <c r="C732" s="929"/>
      <c r="D732" s="921"/>
      <c r="E732" s="921"/>
      <c r="F732" s="921"/>
      <c r="G732" s="921"/>
      <c r="H732" s="921"/>
      <c r="I732" s="921"/>
      <c r="J732" s="921"/>
      <c r="K732" s="921"/>
      <c r="L732" s="921"/>
      <c r="M732" s="921"/>
      <c r="N732" s="921"/>
      <c r="O732" s="921"/>
      <c r="P732" s="921"/>
      <c r="Q732" s="921"/>
      <c r="R732" s="921"/>
      <c r="S732" s="921"/>
      <c r="T732" s="921"/>
      <c r="U732" s="921"/>
      <c r="V732" s="921"/>
      <c r="W732" s="921"/>
    </row>
    <row r="733" spans="1:23" ht="16.5" customHeight="1">
      <c r="A733" s="921"/>
      <c r="B733" s="921"/>
      <c r="C733" s="929"/>
      <c r="D733" s="921"/>
      <c r="E733" s="921"/>
      <c r="F733" s="921"/>
      <c r="G733" s="921"/>
      <c r="H733" s="921"/>
      <c r="I733" s="921"/>
      <c r="J733" s="921"/>
      <c r="K733" s="921"/>
      <c r="L733" s="921"/>
      <c r="M733" s="921"/>
      <c r="N733" s="921"/>
      <c r="O733" s="921"/>
      <c r="P733" s="921"/>
      <c r="Q733" s="921"/>
      <c r="R733" s="921"/>
      <c r="S733" s="921"/>
      <c r="T733" s="921"/>
      <c r="U733" s="921"/>
      <c r="V733" s="921"/>
      <c r="W733" s="921"/>
    </row>
    <row r="734" spans="1:23" ht="16.5" customHeight="1">
      <c r="A734" s="921"/>
      <c r="B734" s="921"/>
      <c r="C734" s="929"/>
      <c r="D734" s="921"/>
      <c r="E734" s="921"/>
      <c r="F734" s="921"/>
      <c r="G734" s="921"/>
      <c r="H734" s="921"/>
      <c r="I734" s="921"/>
      <c r="J734" s="921"/>
      <c r="K734" s="921"/>
      <c r="L734" s="921"/>
      <c r="M734" s="921"/>
      <c r="N734" s="921"/>
      <c r="O734" s="921"/>
      <c r="P734" s="921"/>
      <c r="Q734" s="921"/>
      <c r="R734" s="921"/>
      <c r="S734" s="921"/>
      <c r="T734" s="921"/>
      <c r="U734" s="921"/>
      <c r="V734" s="921"/>
      <c r="W734" s="921"/>
    </row>
    <row r="735" spans="1:23" ht="16.5" customHeight="1">
      <c r="A735" s="921"/>
      <c r="B735" s="921"/>
      <c r="C735" s="929"/>
      <c r="D735" s="921"/>
      <c r="E735" s="921"/>
      <c r="F735" s="921"/>
      <c r="G735" s="921"/>
      <c r="H735" s="921"/>
      <c r="I735" s="921"/>
      <c r="J735" s="921"/>
      <c r="K735" s="921"/>
      <c r="L735" s="921"/>
      <c r="M735" s="921"/>
      <c r="N735" s="921"/>
      <c r="O735" s="921"/>
      <c r="P735" s="921"/>
      <c r="Q735" s="921"/>
      <c r="R735" s="921"/>
      <c r="S735" s="921"/>
      <c r="T735" s="921"/>
      <c r="U735" s="921"/>
      <c r="V735" s="921"/>
      <c r="W735" s="921"/>
    </row>
    <row r="736" spans="1:23" ht="16.5" customHeight="1">
      <c r="A736" s="921"/>
      <c r="B736" s="921"/>
      <c r="C736" s="929"/>
      <c r="D736" s="921"/>
      <c r="E736" s="921"/>
      <c r="F736" s="921"/>
      <c r="G736" s="921"/>
      <c r="H736" s="921"/>
      <c r="I736" s="921"/>
      <c r="J736" s="921"/>
      <c r="K736" s="921"/>
      <c r="L736" s="921"/>
      <c r="M736" s="921"/>
      <c r="N736" s="921"/>
      <c r="O736" s="921"/>
      <c r="P736" s="921"/>
      <c r="Q736" s="921"/>
      <c r="R736" s="921"/>
      <c r="S736" s="921"/>
      <c r="T736" s="921"/>
      <c r="U736" s="921"/>
      <c r="V736" s="921"/>
      <c r="W736" s="921"/>
    </row>
    <row r="737" spans="1:23" ht="16.5" customHeight="1">
      <c r="A737" s="921"/>
      <c r="B737" s="921"/>
      <c r="C737" s="929"/>
      <c r="D737" s="921"/>
      <c r="E737" s="921"/>
      <c r="F737" s="921"/>
      <c r="G737" s="921"/>
      <c r="H737" s="921"/>
      <c r="I737" s="921"/>
      <c r="J737" s="921"/>
      <c r="K737" s="921"/>
      <c r="L737" s="921"/>
      <c r="M737" s="921"/>
      <c r="N737" s="921"/>
      <c r="O737" s="921"/>
      <c r="P737" s="921"/>
      <c r="Q737" s="921"/>
      <c r="R737" s="921"/>
      <c r="S737" s="921"/>
      <c r="T737" s="921"/>
      <c r="U737" s="921"/>
      <c r="V737" s="921"/>
      <c r="W737" s="921"/>
    </row>
    <row r="738" spans="1:23" ht="16.5" customHeight="1">
      <c r="A738" s="921"/>
      <c r="B738" s="921"/>
      <c r="C738" s="929"/>
      <c r="D738" s="921"/>
      <c r="E738" s="921"/>
      <c r="F738" s="921"/>
      <c r="G738" s="921"/>
      <c r="H738" s="921"/>
      <c r="I738" s="921"/>
      <c r="J738" s="921"/>
      <c r="K738" s="921"/>
      <c r="L738" s="921"/>
      <c r="M738" s="921"/>
      <c r="N738" s="921"/>
      <c r="O738" s="921"/>
      <c r="P738" s="921"/>
      <c r="Q738" s="921"/>
      <c r="R738" s="921"/>
      <c r="S738" s="921"/>
      <c r="T738" s="921"/>
      <c r="U738" s="921"/>
      <c r="V738" s="921"/>
      <c r="W738" s="921"/>
    </row>
    <row r="739" spans="1:23" ht="16.5" customHeight="1">
      <c r="A739" s="921"/>
      <c r="B739" s="921"/>
      <c r="C739" s="929"/>
      <c r="D739" s="921"/>
      <c r="E739" s="921"/>
      <c r="F739" s="921"/>
      <c r="G739" s="921"/>
      <c r="H739" s="921"/>
      <c r="I739" s="921"/>
      <c r="J739" s="921"/>
      <c r="K739" s="921"/>
      <c r="L739" s="921"/>
      <c r="M739" s="921"/>
      <c r="N739" s="921"/>
      <c r="O739" s="921"/>
      <c r="P739" s="921"/>
      <c r="Q739" s="921"/>
      <c r="R739" s="921"/>
      <c r="S739" s="921"/>
      <c r="T739" s="921"/>
      <c r="U739" s="921"/>
      <c r="V739" s="921"/>
      <c r="W739" s="921"/>
    </row>
    <row r="740" spans="1:23" ht="16.5" customHeight="1">
      <c r="A740" s="921"/>
      <c r="B740" s="921"/>
      <c r="C740" s="929"/>
      <c r="D740" s="921"/>
      <c r="E740" s="921"/>
      <c r="F740" s="921"/>
      <c r="G740" s="921"/>
      <c r="H740" s="921"/>
      <c r="I740" s="921"/>
      <c r="J740" s="921"/>
      <c r="K740" s="921"/>
      <c r="L740" s="921"/>
      <c r="M740" s="921"/>
      <c r="N740" s="921"/>
      <c r="O740" s="921"/>
      <c r="P740" s="921"/>
      <c r="Q740" s="921"/>
      <c r="R740" s="921"/>
      <c r="S740" s="921"/>
      <c r="T740" s="921"/>
      <c r="U740" s="921"/>
      <c r="V740" s="921"/>
      <c r="W740" s="921"/>
    </row>
    <row r="741" spans="1:23" ht="16.5" customHeight="1">
      <c r="A741" s="921"/>
      <c r="B741" s="921"/>
      <c r="C741" s="929"/>
      <c r="D741" s="921"/>
      <c r="E741" s="921"/>
      <c r="F741" s="921"/>
      <c r="G741" s="921"/>
      <c r="H741" s="921"/>
      <c r="I741" s="921"/>
      <c r="J741" s="921"/>
      <c r="K741" s="921"/>
      <c r="L741" s="921"/>
      <c r="M741" s="921"/>
      <c r="N741" s="921"/>
      <c r="O741" s="921"/>
      <c r="P741" s="921"/>
      <c r="Q741" s="921"/>
      <c r="R741" s="921"/>
      <c r="S741" s="921"/>
      <c r="T741" s="921"/>
      <c r="U741" s="921"/>
      <c r="V741" s="921"/>
      <c r="W741" s="921"/>
    </row>
    <row r="742" spans="1:23" ht="16.5" customHeight="1">
      <c r="A742" s="921"/>
      <c r="B742" s="921"/>
      <c r="C742" s="929"/>
      <c r="D742" s="921"/>
      <c r="E742" s="921"/>
      <c r="F742" s="921"/>
      <c r="G742" s="921"/>
      <c r="H742" s="921"/>
      <c r="I742" s="921"/>
      <c r="J742" s="921"/>
      <c r="K742" s="921"/>
      <c r="L742" s="921"/>
      <c r="M742" s="921"/>
      <c r="N742" s="921"/>
      <c r="O742" s="921"/>
      <c r="P742" s="921"/>
      <c r="Q742" s="921"/>
      <c r="R742" s="921"/>
      <c r="S742" s="921"/>
      <c r="T742" s="921"/>
      <c r="U742" s="921"/>
      <c r="V742" s="921"/>
      <c r="W742" s="921"/>
    </row>
    <row r="743" spans="1:23" ht="16.5" customHeight="1">
      <c r="A743" s="921"/>
      <c r="B743" s="921"/>
      <c r="C743" s="929"/>
      <c r="D743" s="921"/>
      <c r="E743" s="921"/>
      <c r="F743" s="921"/>
      <c r="G743" s="921"/>
      <c r="H743" s="921"/>
      <c r="I743" s="921"/>
      <c r="J743" s="921"/>
      <c r="K743" s="921"/>
      <c r="L743" s="921"/>
      <c r="M743" s="921"/>
      <c r="N743" s="921"/>
      <c r="O743" s="921"/>
      <c r="P743" s="921"/>
      <c r="Q743" s="921"/>
      <c r="R743" s="921"/>
      <c r="S743" s="921"/>
      <c r="T743" s="921"/>
      <c r="U743" s="921"/>
      <c r="V743" s="921"/>
      <c r="W743" s="921"/>
    </row>
    <row r="744" spans="1:23" ht="16.5" customHeight="1">
      <c r="A744" s="921"/>
      <c r="B744" s="921"/>
      <c r="C744" s="929"/>
      <c r="D744" s="921"/>
      <c r="E744" s="921"/>
      <c r="F744" s="921"/>
      <c r="G744" s="921"/>
      <c r="H744" s="921"/>
      <c r="I744" s="921"/>
      <c r="J744" s="921"/>
      <c r="K744" s="921"/>
      <c r="L744" s="921"/>
      <c r="M744" s="921"/>
      <c r="N744" s="921"/>
      <c r="O744" s="921"/>
      <c r="P744" s="921"/>
      <c r="Q744" s="921"/>
      <c r="R744" s="921"/>
      <c r="S744" s="921"/>
      <c r="T744" s="921"/>
      <c r="U744" s="921"/>
      <c r="V744" s="921"/>
      <c r="W744" s="921"/>
    </row>
    <row r="745" spans="1:23" ht="16.5" customHeight="1">
      <c r="A745" s="921"/>
      <c r="B745" s="921"/>
      <c r="C745" s="929"/>
      <c r="D745" s="921"/>
      <c r="E745" s="921"/>
      <c r="F745" s="921"/>
      <c r="G745" s="921"/>
      <c r="H745" s="921"/>
      <c r="I745" s="921"/>
      <c r="J745" s="921"/>
      <c r="K745" s="921"/>
      <c r="L745" s="921"/>
      <c r="M745" s="921"/>
      <c r="N745" s="921"/>
      <c r="O745" s="921"/>
      <c r="P745" s="921"/>
      <c r="Q745" s="921"/>
      <c r="R745" s="921"/>
      <c r="S745" s="921"/>
      <c r="T745" s="921"/>
      <c r="U745" s="921"/>
      <c r="V745" s="921"/>
      <c r="W745" s="921"/>
    </row>
    <row r="746" spans="1:23" ht="16.5" customHeight="1">
      <c r="A746" s="921"/>
      <c r="B746" s="921"/>
      <c r="C746" s="929"/>
      <c r="D746" s="921"/>
      <c r="E746" s="921"/>
      <c r="F746" s="921"/>
      <c r="G746" s="921"/>
      <c r="H746" s="921"/>
      <c r="I746" s="921"/>
      <c r="J746" s="921"/>
      <c r="K746" s="921"/>
      <c r="L746" s="921"/>
      <c r="M746" s="921"/>
      <c r="N746" s="921"/>
      <c r="O746" s="921"/>
      <c r="P746" s="921"/>
      <c r="Q746" s="921"/>
      <c r="R746" s="921"/>
      <c r="S746" s="921"/>
      <c r="T746" s="921"/>
      <c r="U746" s="921"/>
      <c r="V746" s="921"/>
      <c r="W746" s="921"/>
    </row>
    <row r="747" spans="1:23" ht="16.5" customHeight="1">
      <c r="A747" s="921"/>
      <c r="B747" s="921"/>
      <c r="C747" s="929"/>
      <c r="D747" s="921"/>
      <c r="E747" s="921"/>
      <c r="F747" s="921"/>
      <c r="G747" s="921"/>
      <c r="H747" s="921"/>
      <c r="I747" s="921"/>
      <c r="J747" s="921"/>
      <c r="K747" s="921"/>
      <c r="L747" s="921"/>
      <c r="M747" s="921"/>
      <c r="N747" s="921"/>
      <c r="O747" s="921"/>
      <c r="P747" s="921"/>
      <c r="Q747" s="921"/>
      <c r="R747" s="921"/>
      <c r="S747" s="921"/>
      <c r="T747" s="921"/>
      <c r="U747" s="921"/>
      <c r="V747" s="921"/>
      <c r="W747" s="921"/>
    </row>
    <row r="748" spans="1:23" ht="16.5" customHeight="1">
      <c r="A748" s="921"/>
      <c r="B748" s="921"/>
      <c r="C748" s="929"/>
      <c r="D748" s="921"/>
      <c r="E748" s="921"/>
      <c r="F748" s="921"/>
      <c r="G748" s="921"/>
      <c r="H748" s="921"/>
      <c r="I748" s="921"/>
      <c r="J748" s="921"/>
      <c r="K748" s="921"/>
      <c r="L748" s="921"/>
      <c r="M748" s="921"/>
      <c r="N748" s="921"/>
      <c r="O748" s="921"/>
      <c r="P748" s="921"/>
      <c r="Q748" s="921"/>
      <c r="R748" s="921"/>
      <c r="S748" s="921"/>
      <c r="T748" s="921"/>
      <c r="U748" s="921"/>
      <c r="V748" s="921"/>
      <c r="W748" s="921"/>
    </row>
    <row r="749" spans="1:23" ht="16.5" customHeight="1">
      <c r="A749" s="921"/>
      <c r="B749" s="921"/>
      <c r="C749" s="929"/>
      <c r="D749" s="921"/>
      <c r="E749" s="921"/>
      <c r="F749" s="921"/>
      <c r="G749" s="921"/>
      <c r="H749" s="921"/>
      <c r="I749" s="921"/>
      <c r="J749" s="921"/>
      <c r="K749" s="921"/>
      <c r="L749" s="921"/>
      <c r="M749" s="921"/>
      <c r="N749" s="921"/>
      <c r="O749" s="921"/>
      <c r="P749" s="921"/>
      <c r="Q749" s="921"/>
      <c r="R749" s="921"/>
      <c r="S749" s="921"/>
      <c r="T749" s="921"/>
      <c r="U749" s="921"/>
      <c r="V749" s="921"/>
      <c r="W749" s="921"/>
    </row>
    <row r="750" spans="1:23" ht="16.5" customHeight="1">
      <c r="A750" s="921"/>
      <c r="B750" s="921"/>
      <c r="C750" s="929"/>
      <c r="D750" s="921"/>
      <c r="E750" s="921"/>
      <c r="F750" s="921"/>
      <c r="G750" s="921"/>
      <c r="H750" s="921"/>
      <c r="I750" s="921"/>
      <c r="J750" s="921"/>
      <c r="K750" s="921"/>
      <c r="L750" s="921"/>
      <c r="M750" s="921"/>
      <c r="N750" s="921"/>
      <c r="O750" s="921"/>
      <c r="P750" s="921"/>
      <c r="Q750" s="921"/>
      <c r="R750" s="921"/>
      <c r="S750" s="921"/>
      <c r="T750" s="921"/>
      <c r="U750" s="921"/>
      <c r="V750" s="921"/>
      <c r="W750" s="921"/>
    </row>
    <row r="751" spans="1:23" ht="16.5" customHeight="1">
      <c r="A751" s="921"/>
      <c r="B751" s="921"/>
      <c r="C751" s="929"/>
      <c r="D751" s="921"/>
      <c r="E751" s="921"/>
      <c r="F751" s="921"/>
      <c r="G751" s="921"/>
      <c r="H751" s="921"/>
      <c r="I751" s="921"/>
      <c r="J751" s="921"/>
      <c r="K751" s="921"/>
      <c r="L751" s="921"/>
      <c r="M751" s="921"/>
      <c r="N751" s="921"/>
      <c r="O751" s="921"/>
      <c r="P751" s="921"/>
      <c r="Q751" s="921"/>
      <c r="R751" s="921"/>
      <c r="S751" s="921"/>
      <c r="T751" s="921"/>
      <c r="U751" s="921"/>
      <c r="V751" s="921"/>
      <c r="W751" s="921"/>
    </row>
    <row r="752" spans="1:23" ht="16.5" customHeight="1">
      <c r="A752" s="921"/>
      <c r="B752" s="921"/>
      <c r="C752" s="929"/>
      <c r="D752" s="921"/>
      <c r="E752" s="921"/>
      <c r="F752" s="921"/>
      <c r="G752" s="921"/>
      <c r="H752" s="921"/>
      <c r="I752" s="921"/>
      <c r="J752" s="921"/>
      <c r="K752" s="921"/>
      <c r="L752" s="921"/>
      <c r="M752" s="921"/>
      <c r="N752" s="921"/>
      <c r="O752" s="921"/>
      <c r="P752" s="921"/>
      <c r="Q752" s="921"/>
      <c r="R752" s="921"/>
      <c r="S752" s="921"/>
      <c r="T752" s="921"/>
      <c r="U752" s="921"/>
      <c r="V752" s="921"/>
      <c r="W752" s="921"/>
    </row>
    <row r="753" spans="1:23" ht="16.5" customHeight="1">
      <c r="A753" s="921"/>
      <c r="B753" s="921"/>
      <c r="C753" s="929"/>
      <c r="D753" s="921"/>
      <c r="E753" s="921"/>
      <c r="F753" s="921"/>
      <c r="G753" s="921"/>
      <c r="H753" s="921"/>
      <c r="I753" s="921"/>
      <c r="J753" s="921"/>
      <c r="K753" s="921"/>
      <c r="L753" s="921"/>
      <c r="M753" s="921"/>
      <c r="N753" s="921"/>
      <c r="O753" s="921"/>
      <c r="P753" s="921"/>
      <c r="Q753" s="921"/>
      <c r="R753" s="921"/>
      <c r="S753" s="921"/>
      <c r="T753" s="921"/>
      <c r="U753" s="921"/>
      <c r="V753" s="921"/>
      <c r="W753" s="921"/>
    </row>
    <row r="754" spans="1:23" ht="16.5" customHeight="1">
      <c r="A754" s="921"/>
      <c r="B754" s="921"/>
      <c r="C754" s="929"/>
      <c r="D754" s="921"/>
      <c r="E754" s="921"/>
      <c r="F754" s="921"/>
      <c r="G754" s="921"/>
      <c r="H754" s="921"/>
      <c r="I754" s="921"/>
      <c r="J754" s="921"/>
      <c r="K754" s="921"/>
      <c r="L754" s="921"/>
      <c r="M754" s="921"/>
      <c r="N754" s="921"/>
      <c r="O754" s="921"/>
      <c r="P754" s="921"/>
      <c r="Q754" s="921"/>
      <c r="R754" s="921"/>
      <c r="S754" s="921"/>
      <c r="T754" s="921"/>
      <c r="U754" s="921"/>
      <c r="V754" s="921"/>
      <c r="W754" s="921"/>
    </row>
    <row r="755" spans="1:23" ht="16.5" customHeight="1">
      <c r="A755" s="921"/>
      <c r="B755" s="921"/>
      <c r="C755" s="929"/>
      <c r="D755" s="921"/>
      <c r="E755" s="921"/>
      <c r="F755" s="921"/>
      <c r="G755" s="921"/>
      <c r="H755" s="921"/>
      <c r="I755" s="921"/>
      <c r="J755" s="921"/>
      <c r="K755" s="921"/>
      <c r="L755" s="921"/>
      <c r="M755" s="921"/>
      <c r="N755" s="921"/>
      <c r="O755" s="921"/>
      <c r="P755" s="921"/>
      <c r="Q755" s="921"/>
      <c r="R755" s="921"/>
      <c r="S755" s="921"/>
      <c r="T755" s="921"/>
      <c r="U755" s="921"/>
      <c r="V755" s="921"/>
      <c r="W755" s="921"/>
    </row>
    <row r="756" spans="1:23" ht="16.5" customHeight="1">
      <c r="A756" s="921"/>
      <c r="B756" s="921"/>
      <c r="C756" s="929"/>
      <c r="D756" s="921"/>
      <c r="E756" s="921"/>
      <c r="F756" s="921"/>
      <c r="G756" s="921"/>
      <c r="H756" s="921"/>
      <c r="I756" s="921"/>
      <c r="J756" s="921"/>
      <c r="K756" s="921"/>
      <c r="L756" s="921"/>
      <c r="M756" s="921"/>
      <c r="N756" s="921"/>
      <c r="O756" s="921"/>
      <c r="P756" s="921"/>
      <c r="Q756" s="921"/>
      <c r="R756" s="921"/>
      <c r="S756" s="921"/>
      <c r="T756" s="921"/>
      <c r="U756" s="921"/>
      <c r="V756" s="921"/>
      <c r="W756" s="921"/>
    </row>
    <row r="757" spans="1:23" ht="16.5" customHeight="1">
      <c r="A757" s="921"/>
      <c r="B757" s="921"/>
      <c r="C757" s="929"/>
      <c r="D757" s="921"/>
      <c r="E757" s="921"/>
      <c r="F757" s="921"/>
      <c r="G757" s="921"/>
      <c r="H757" s="921"/>
      <c r="I757" s="921"/>
      <c r="J757" s="921"/>
      <c r="K757" s="921"/>
      <c r="L757" s="921"/>
      <c r="M757" s="921"/>
      <c r="N757" s="921"/>
      <c r="O757" s="921"/>
      <c r="P757" s="921"/>
      <c r="Q757" s="921"/>
      <c r="R757" s="921"/>
      <c r="S757" s="921"/>
      <c r="T757" s="921"/>
      <c r="U757" s="921"/>
      <c r="V757" s="921"/>
      <c r="W757" s="921"/>
    </row>
    <row r="758" spans="1:23" ht="16.5" customHeight="1">
      <c r="A758" s="921"/>
      <c r="B758" s="921"/>
      <c r="C758" s="929"/>
      <c r="D758" s="921"/>
      <c r="E758" s="921"/>
      <c r="F758" s="921"/>
      <c r="G758" s="921"/>
      <c r="H758" s="921"/>
      <c r="I758" s="921"/>
      <c r="J758" s="921"/>
      <c r="K758" s="921"/>
      <c r="L758" s="921"/>
      <c r="M758" s="921"/>
      <c r="N758" s="921"/>
      <c r="O758" s="921"/>
      <c r="P758" s="921"/>
      <c r="Q758" s="921"/>
      <c r="R758" s="921"/>
      <c r="S758" s="921"/>
      <c r="T758" s="921"/>
      <c r="U758" s="921"/>
      <c r="V758" s="921"/>
      <c r="W758" s="921"/>
    </row>
    <row r="759" spans="1:23" ht="16.5" customHeight="1">
      <c r="A759" s="921"/>
      <c r="B759" s="921"/>
      <c r="C759" s="929"/>
      <c r="D759" s="921"/>
      <c r="E759" s="921"/>
      <c r="F759" s="921"/>
      <c r="G759" s="921"/>
      <c r="H759" s="921"/>
      <c r="I759" s="921"/>
      <c r="J759" s="921"/>
      <c r="K759" s="921"/>
      <c r="L759" s="921"/>
      <c r="M759" s="921"/>
      <c r="N759" s="921"/>
      <c r="O759" s="921"/>
      <c r="P759" s="921"/>
      <c r="Q759" s="921"/>
      <c r="R759" s="921"/>
      <c r="S759" s="921"/>
      <c r="T759" s="921"/>
      <c r="U759" s="921"/>
      <c r="V759" s="921"/>
      <c r="W759" s="921"/>
    </row>
    <row r="760" spans="1:23" ht="16.5" customHeight="1">
      <c r="A760" s="921"/>
      <c r="B760" s="921"/>
      <c r="C760" s="929"/>
      <c r="D760" s="921"/>
      <c r="E760" s="921"/>
      <c r="F760" s="921"/>
      <c r="G760" s="921"/>
      <c r="H760" s="921"/>
      <c r="I760" s="921"/>
      <c r="J760" s="921"/>
      <c r="K760" s="921"/>
      <c r="L760" s="921"/>
      <c r="M760" s="921"/>
      <c r="N760" s="921"/>
      <c r="O760" s="921"/>
      <c r="P760" s="921"/>
      <c r="Q760" s="921"/>
      <c r="R760" s="921"/>
      <c r="S760" s="921"/>
      <c r="T760" s="921"/>
      <c r="U760" s="921"/>
      <c r="V760" s="921"/>
      <c r="W760" s="921"/>
    </row>
    <row r="761" spans="1:23" ht="16.5" customHeight="1">
      <c r="A761" s="921"/>
      <c r="B761" s="921"/>
      <c r="C761" s="929"/>
      <c r="D761" s="921"/>
      <c r="E761" s="921"/>
      <c r="F761" s="921"/>
      <c r="G761" s="921"/>
      <c r="H761" s="921"/>
      <c r="I761" s="921"/>
      <c r="J761" s="921"/>
      <c r="K761" s="921"/>
      <c r="L761" s="921"/>
      <c r="M761" s="921"/>
      <c r="N761" s="921"/>
      <c r="O761" s="921"/>
      <c r="P761" s="921"/>
      <c r="Q761" s="921"/>
      <c r="R761" s="921"/>
      <c r="S761" s="921"/>
      <c r="T761" s="921"/>
      <c r="U761" s="921"/>
      <c r="V761" s="921"/>
      <c r="W761" s="921"/>
    </row>
    <row r="762" spans="1:23" ht="16.5" customHeight="1">
      <c r="A762" s="921"/>
      <c r="B762" s="921"/>
      <c r="C762" s="929"/>
      <c r="D762" s="921"/>
      <c r="E762" s="921"/>
      <c r="F762" s="921"/>
      <c r="G762" s="921"/>
      <c r="H762" s="921"/>
      <c r="I762" s="921"/>
      <c r="J762" s="921"/>
      <c r="K762" s="921"/>
      <c r="L762" s="921"/>
      <c r="M762" s="921"/>
      <c r="N762" s="921"/>
      <c r="O762" s="921"/>
      <c r="P762" s="921"/>
      <c r="Q762" s="921"/>
      <c r="R762" s="921"/>
      <c r="S762" s="921"/>
      <c r="T762" s="921"/>
      <c r="U762" s="921"/>
      <c r="V762" s="921"/>
      <c r="W762" s="921"/>
    </row>
    <row r="763" spans="1:23" ht="16.5" customHeight="1">
      <c r="A763" s="921"/>
      <c r="B763" s="921"/>
      <c r="C763" s="929"/>
      <c r="D763" s="921"/>
      <c r="E763" s="921"/>
      <c r="F763" s="921"/>
      <c r="G763" s="921"/>
      <c r="H763" s="921"/>
      <c r="I763" s="921"/>
      <c r="J763" s="921"/>
      <c r="K763" s="921"/>
      <c r="L763" s="921"/>
      <c r="M763" s="921"/>
      <c r="N763" s="921"/>
      <c r="O763" s="921"/>
      <c r="P763" s="921"/>
      <c r="Q763" s="921"/>
      <c r="R763" s="921"/>
      <c r="S763" s="921"/>
      <c r="T763" s="921"/>
      <c r="U763" s="921"/>
      <c r="V763" s="921"/>
      <c r="W763" s="921"/>
    </row>
    <row r="764" spans="1:23" ht="16.5" customHeight="1">
      <c r="A764" s="921"/>
      <c r="B764" s="921"/>
      <c r="C764" s="929"/>
      <c r="D764" s="921"/>
      <c r="E764" s="921"/>
      <c r="F764" s="921"/>
      <c r="G764" s="921"/>
      <c r="H764" s="921"/>
      <c r="I764" s="921"/>
      <c r="J764" s="921"/>
      <c r="K764" s="921"/>
      <c r="L764" s="921"/>
      <c r="M764" s="921"/>
      <c r="N764" s="921"/>
      <c r="O764" s="921"/>
      <c r="P764" s="921"/>
      <c r="Q764" s="921"/>
      <c r="R764" s="921"/>
      <c r="S764" s="921"/>
      <c r="T764" s="921"/>
      <c r="U764" s="921"/>
      <c r="V764" s="921"/>
      <c r="W764" s="921"/>
    </row>
    <row r="765" spans="1:23" ht="16.5" customHeight="1">
      <c r="A765" s="921"/>
      <c r="B765" s="921"/>
      <c r="C765" s="929"/>
      <c r="D765" s="921"/>
      <c r="E765" s="921"/>
      <c r="F765" s="921"/>
      <c r="G765" s="921"/>
      <c r="H765" s="921"/>
      <c r="I765" s="921"/>
      <c r="J765" s="921"/>
      <c r="K765" s="921"/>
      <c r="L765" s="921"/>
      <c r="M765" s="921"/>
      <c r="N765" s="921"/>
      <c r="O765" s="921"/>
      <c r="P765" s="921"/>
      <c r="Q765" s="921"/>
      <c r="R765" s="921"/>
      <c r="S765" s="921"/>
      <c r="T765" s="921"/>
      <c r="U765" s="921"/>
      <c r="V765" s="921"/>
      <c r="W765" s="921"/>
    </row>
    <row r="766" spans="1:23" ht="16.5" customHeight="1">
      <c r="A766" s="921"/>
      <c r="B766" s="921"/>
      <c r="C766" s="929"/>
      <c r="D766" s="921"/>
      <c r="E766" s="921"/>
      <c r="F766" s="921"/>
      <c r="G766" s="921"/>
      <c r="H766" s="921"/>
      <c r="I766" s="921"/>
      <c r="J766" s="921"/>
      <c r="K766" s="921"/>
      <c r="L766" s="921"/>
      <c r="M766" s="921"/>
      <c r="N766" s="921"/>
      <c r="O766" s="921"/>
      <c r="P766" s="921"/>
      <c r="Q766" s="921"/>
      <c r="R766" s="921"/>
      <c r="S766" s="921"/>
      <c r="T766" s="921"/>
      <c r="U766" s="921"/>
      <c r="V766" s="921"/>
      <c r="W766" s="921"/>
    </row>
    <row r="767" spans="1:23" ht="16.5" customHeight="1">
      <c r="A767" s="921"/>
      <c r="B767" s="921"/>
      <c r="C767" s="929"/>
      <c r="D767" s="921"/>
      <c r="E767" s="921"/>
      <c r="F767" s="921"/>
      <c r="G767" s="921"/>
      <c r="H767" s="921"/>
      <c r="I767" s="921"/>
      <c r="J767" s="921"/>
      <c r="K767" s="921"/>
      <c r="L767" s="921"/>
      <c r="M767" s="921"/>
      <c r="N767" s="921"/>
      <c r="O767" s="921"/>
      <c r="P767" s="921"/>
      <c r="Q767" s="921"/>
      <c r="R767" s="921"/>
      <c r="S767" s="921"/>
      <c r="T767" s="921"/>
      <c r="U767" s="921"/>
      <c r="V767" s="921"/>
      <c r="W767" s="921"/>
    </row>
    <row r="768" spans="1:23" ht="16.5" customHeight="1">
      <c r="A768" s="921"/>
      <c r="B768" s="921"/>
      <c r="C768" s="929"/>
      <c r="D768" s="921"/>
      <c r="E768" s="921"/>
      <c r="F768" s="921"/>
      <c r="G768" s="921"/>
      <c r="H768" s="921"/>
      <c r="I768" s="921"/>
      <c r="J768" s="921"/>
      <c r="K768" s="921"/>
      <c r="L768" s="921"/>
      <c r="M768" s="921"/>
      <c r="N768" s="921"/>
      <c r="O768" s="921"/>
      <c r="P768" s="921"/>
      <c r="Q768" s="921"/>
      <c r="R768" s="921"/>
      <c r="S768" s="921"/>
      <c r="T768" s="921"/>
      <c r="U768" s="921"/>
      <c r="V768" s="921"/>
      <c r="W768" s="921"/>
    </row>
    <row r="769" spans="1:23" ht="16.5" customHeight="1">
      <c r="A769" s="921"/>
      <c r="B769" s="921"/>
      <c r="C769" s="929"/>
      <c r="D769" s="921"/>
      <c r="E769" s="921"/>
      <c r="F769" s="921"/>
      <c r="G769" s="921"/>
      <c r="H769" s="921"/>
      <c r="I769" s="921"/>
      <c r="J769" s="921"/>
      <c r="K769" s="921"/>
      <c r="L769" s="921"/>
      <c r="M769" s="921"/>
      <c r="N769" s="921"/>
      <c r="O769" s="921"/>
      <c r="P769" s="921"/>
      <c r="Q769" s="921"/>
      <c r="R769" s="921"/>
      <c r="S769" s="921"/>
      <c r="T769" s="921"/>
      <c r="U769" s="921"/>
      <c r="V769" s="921"/>
      <c r="W769" s="921"/>
    </row>
    <row r="770" spans="1:23" ht="16.5" customHeight="1">
      <c r="A770" s="921"/>
      <c r="B770" s="921"/>
      <c r="C770" s="929"/>
      <c r="D770" s="921"/>
      <c r="E770" s="921"/>
      <c r="F770" s="921"/>
      <c r="G770" s="921"/>
      <c r="H770" s="921"/>
      <c r="I770" s="921"/>
      <c r="J770" s="921"/>
      <c r="K770" s="921"/>
      <c r="L770" s="921"/>
      <c r="M770" s="921"/>
      <c r="N770" s="921"/>
      <c r="O770" s="921"/>
      <c r="P770" s="921"/>
      <c r="Q770" s="921"/>
      <c r="R770" s="921"/>
      <c r="S770" s="921"/>
      <c r="T770" s="921"/>
      <c r="U770" s="921"/>
      <c r="V770" s="921"/>
      <c r="W770" s="921"/>
    </row>
    <row r="771" spans="1:23" ht="16.5" customHeight="1">
      <c r="A771" s="921"/>
      <c r="B771" s="921"/>
      <c r="C771" s="929"/>
      <c r="D771" s="921"/>
      <c r="E771" s="921"/>
      <c r="F771" s="921"/>
      <c r="G771" s="921"/>
      <c r="H771" s="921"/>
      <c r="I771" s="921"/>
      <c r="J771" s="921"/>
      <c r="K771" s="921"/>
      <c r="L771" s="921"/>
      <c r="M771" s="921"/>
      <c r="N771" s="921"/>
      <c r="O771" s="921"/>
      <c r="P771" s="921"/>
      <c r="Q771" s="921"/>
      <c r="R771" s="921"/>
      <c r="S771" s="921"/>
      <c r="T771" s="921"/>
      <c r="U771" s="921"/>
      <c r="V771" s="921"/>
      <c r="W771" s="921"/>
    </row>
    <row r="772" spans="1:23" ht="16.5" customHeight="1">
      <c r="A772" s="921"/>
      <c r="B772" s="921"/>
      <c r="C772" s="929"/>
      <c r="D772" s="921"/>
      <c r="E772" s="921"/>
      <c r="F772" s="921"/>
      <c r="G772" s="921"/>
      <c r="H772" s="921"/>
      <c r="I772" s="921"/>
      <c r="J772" s="921"/>
      <c r="K772" s="921"/>
      <c r="L772" s="921"/>
      <c r="M772" s="921"/>
      <c r="N772" s="921"/>
      <c r="O772" s="921"/>
      <c r="P772" s="921"/>
      <c r="Q772" s="921"/>
      <c r="R772" s="921"/>
      <c r="S772" s="921"/>
      <c r="T772" s="921"/>
      <c r="U772" s="921"/>
      <c r="V772" s="921"/>
      <c r="W772" s="921"/>
    </row>
    <row r="773" spans="1:23" ht="16.5" customHeight="1">
      <c r="A773" s="921"/>
      <c r="B773" s="921"/>
      <c r="C773" s="929"/>
      <c r="D773" s="921"/>
      <c r="E773" s="921"/>
      <c r="F773" s="921"/>
      <c r="G773" s="921"/>
      <c r="H773" s="921"/>
      <c r="I773" s="921"/>
      <c r="J773" s="921"/>
      <c r="K773" s="921"/>
      <c r="L773" s="921"/>
      <c r="M773" s="921"/>
      <c r="N773" s="921"/>
      <c r="O773" s="921"/>
      <c r="P773" s="921"/>
      <c r="Q773" s="921"/>
      <c r="R773" s="921"/>
      <c r="S773" s="921"/>
      <c r="T773" s="921"/>
      <c r="U773" s="921"/>
      <c r="V773" s="921"/>
      <c r="W773" s="921"/>
    </row>
    <row r="774" spans="1:23" ht="16.5" customHeight="1">
      <c r="A774" s="921"/>
      <c r="B774" s="921"/>
      <c r="C774" s="929"/>
      <c r="D774" s="921"/>
      <c r="E774" s="921"/>
      <c r="F774" s="921"/>
      <c r="G774" s="921"/>
      <c r="H774" s="921"/>
      <c r="I774" s="921"/>
      <c r="J774" s="921"/>
      <c r="K774" s="921"/>
      <c r="L774" s="921"/>
      <c r="M774" s="921"/>
      <c r="N774" s="921"/>
      <c r="O774" s="921"/>
      <c r="P774" s="921"/>
      <c r="Q774" s="921"/>
      <c r="R774" s="921"/>
      <c r="S774" s="921"/>
      <c r="T774" s="921"/>
      <c r="U774" s="921"/>
      <c r="V774" s="921"/>
      <c r="W774" s="921"/>
    </row>
    <row r="775" spans="1:23" ht="16.5" customHeight="1">
      <c r="A775" s="921"/>
      <c r="B775" s="921"/>
      <c r="C775" s="929"/>
      <c r="D775" s="921"/>
      <c r="E775" s="921"/>
      <c r="F775" s="921"/>
      <c r="G775" s="921"/>
      <c r="H775" s="921"/>
      <c r="I775" s="921"/>
      <c r="J775" s="921"/>
      <c r="K775" s="921"/>
      <c r="L775" s="921"/>
      <c r="M775" s="921"/>
      <c r="N775" s="921"/>
      <c r="O775" s="921"/>
      <c r="P775" s="921"/>
      <c r="Q775" s="921"/>
      <c r="R775" s="921"/>
      <c r="S775" s="921"/>
      <c r="T775" s="921"/>
      <c r="U775" s="921"/>
      <c r="V775" s="921"/>
      <c r="W775" s="921"/>
    </row>
    <row r="776" spans="1:23" ht="16.5" customHeight="1">
      <c r="A776" s="921"/>
      <c r="B776" s="921"/>
      <c r="C776" s="929"/>
      <c r="D776" s="921"/>
      <c r="E776" s="921"/>
      <c r="F776" s="921"/>
      <c r="G776" s="921"/>
      <c r="H776" s="921"/>
      <c r="I776" s="921"/>
      <c r="J776" s="921"/>
      <c r="K776" s="921"/>
      <c r="L776" s="921"/>
      <c r="M776" s="921"/>
      <c r="N776" s="921"/>
      <c r="O776" s="921"/>
      <c r="P776" s="921"/>
      <c r="Q776" s="921"/>
      <c r="R776" s="921"/>
      <c r="S776" s="921"/>
      <c r="T776" s="921"/>
      <c r="U776" s="921"/>
      <c r="V776" s="921"/>
      <c r="W776" s="921"/>
    </row>
    <row r="777" spans="1:23" ht="16.5" customHeight="1">
      <c r="A777" s="921"/>
      <c r="B777" s="921"/>
      <c r="C777" s="929"/>
      <c r="D777" s="921"/>
      <c r="E777" s="921"/>
      <c r="F777" s="921"/>
      <c r="G777" s="921"/>
      <c r="H777" s="921"/>
      <c r="I777" s="921"/>
      <c r="J777" s="921"/>
      <c r="K777" s="921"/>
      <c r="L777" s="921"/>
      <c r="M777" s="921"/>
      <c r="N777" s="921"/>
      <c r="O777" s="921"/>
      <c r="P777" s="921"/>
      <c r="Q777" s="921"/>
      <c r="R777" s="921"/>
      <c r="S777" s="921"/>
      <c r="T777" s="921"/>
      <c r="U777" s="921"/>
      <c r="V777" s="921"/>
      <c r="W777" s="921"/>
    </row>
    <row r="778" spans="1:23" ht="16.5" customHeight="1">
      <c r="A778" s="921"/>
      <c r="B778" s="921"/>
      <c r="C778" s="929"/>
      <c r="D778" s="921"/>
      <c r="E778" s="921"/>
      <c r="F778" s="921"/>
      <c r="G778" s="921"/>
      <c r="H778" s="921"/>
      <c r="I778" s="921"/>
      <c r="J778" s="921"/>
      <c r="K778" s="921"/>
      <c r="L778" s="921"/>
      <c r="M778" s="921"/>
      <c r="N778" s="921"/>
      <c r="O778" s="921"/>
      <c r="P778" s="921"/>
      <c r="Q778" s="921"/>
      <c r="R778" s="921"/>
      <c r="S778" s="921"/>
      <c r="T778" s="921"/>
      <c r="U778" s="921"/>
      <c r="V778" s="921"/>
      <c r="W778" s="921"/>
    </row>
    <row r="779" spans="1:23" ht="16.5" customHeight="1">
      <c r="A779" s="921"/>
      <c r="B779" s="921"/>
      <c r="C779" s="929"/>
      <c r="D779" s="921"/>
      <c r="E779" s="921"/>
      <c r="F779" s="921"/>
      <c r="G779" s="921"/>
      <c r="H779" s="921"/>
      <c r="I779" s="921"/>
      <c r="J779" s="921"/>
      <c r="K779" s="921"/>
      <c r="L779" s="921"/>
      <c r="M779" s="921"/>
      <c r="N779" s="921"/>
      <c r="O779" s="921"/>
      <c r="P779" s="921"/>
      <c r="Q779" s="921"/>
      <c r="R779" s="921"/>
      <c r="S779" s="921"/>
      <c r="T779" s="921"/>
      <c r="U779" s="921"/>
      <c r="V779" s="921"/>
      <c r="W779" s="921"/>
    </row>
    <row r="780" spans="1:23" ht="16.5" customHeight="1">
      <c r="A780" s="921"/>
      <c r="B780" s="921"/>
      <c r="C780" s="929"/>
      <c r="D780" s="921"/>
      <c r="E780" s="921"/>
      <c r="F780" s="921"/>
      <c r="G780" s="921"/>
      <c r="H780" s="921"/>
      <c r="I780" s="921"/>
      <c r="J780" s="921"/>
      <c r="K780" s="921"/>
      <c r="L780" s="921"/>
      <c r="M780" s="921"/>
      <c r="N780" s="921"/>
      <c r="O780" s="921"/>
      <c r="P780" s="921"/>
      <c r="Q780" s="921"/>
      <c r="R780" s="921"/>
      <c r="S780" s="921"/>
      <c r="T780" s="921"/>
      <c r="U780" s="921"/>
      <c r="V780" s="921"/>
      <c r="W780" s="921"/>
    </row>
    <row r="781" spans="1:23" ht="16.5" customHeight="1">
      <c r="A781" s="921"/>
      <c r="B781" s="921"/>
      <c r="C781" s="929"/>
      <c r="D781" s="921"/>
      <c r="E781" s="921"/>
      <c r="F781" s="921"/>
      <c r="G781" s="921"/>
      <c r="H781" s="921"/>
      <c r="I781" s="921"/>
      <c r="J781" s="921"/>
      <c r="K781" s="921"/>
      <c r="L781" s="921"/>
      <c r="M781" s="921"/>
      <c r="N781" s="921"/>
      <c r="O781" s="921"/>
      <c r="P781" s="921"/>
      <c r="Q781" s="921"/>
      <c r="R781" s="921"/>
      <c r="S781" s="921"/>
      <c r="T781" s="921"/>
      <c r="U781" s="921"/>
      <c r="V781" s="921"/>
      <c r="W781" s="921"/>
    </row>
    <row r="782" spans="1:23" ht="16.5" customHeight="1">
      <c r="A782" s="921"/>
      <c r="B782" s="921"/>
      <c r="C782" s="929"/>
      <c r="D782" s="921"/>
      <c r="E782" s="921"/>
      <c r="F782" s="921"/>
      <c r="G782" s="921"/>
      <c r="H782" s="921"/>
      <c r="I782" s="921"/>
      <c r="J782" s="921"/>
      <c r="K782" s="921"/>
      <c r="L782" s="921"/>
      <c r="M782" s="921"/>
      <c r="N782" s="921"/>
      <c r="O782" s="921"/>
      <c r="P782" s="921"/>
      <c r="Q782" s="921"/>
      <c r="R782" s="921"/>
      <c r="S782" s="921"/>
      <c r="T782" s="921"/>
      <c r="U782" s="921"/>
      <c r="V782" s="921"/>
      <c r="W782" s="921"/>
    </row>
    <row r="783" spans="1:23" ht="16.5" customHeight="1">
      <c r="A783" s="921"/>
      <c r="B783" s="921"/>
      <c r="C783" s="929"/>
      <c r="D783" s="921"/>
      <c r="E783" s="921"/>
      <c r="F783" s="921"/>
      <c r="G783" s="921"/>
      <c r="H783" s="921"/>
      <c r="I783" s="921"/>
      <c r="J783" s="921"/>
      <c r="K783" s="921"/>
      <c r="L783" s="921"/>
      <c r="M783" s="921"/>
      <c r="N783" s="921"/>
      <c r="O783" s="921"/>
      <c r="P783" s="921"/>
      <c r="Q783" s="921"/>
      <c r="R783" s="921"/>
      <c r="S783" s="921"/>
      <c r="T783" s="921"/>
      <c r="U783" s="921"/>
      <c r="V783" s="921"/>
      <c r="W783" s="921"/>
    </row>
    <row r="784" spans="1:23" ht="16.5" customHeight="1">
      <c r="A784" s="921"/>
      <c r="B784" s="921"/>
      <c r="C784" s="929"/>
      <c r="D784" s="921"/>
      <c r="E784" s="921"/>
      <c r="F784" s="921"/>
      <c r="G784" s="921"/>
      <c r="H784" s="921"/>
      <c r="I784" s="921"/>
      <c r="J784" s="921"/>
      <c r="K784" s="921"/>
      <c r="L784" s="921"/>
      <c r="M784" s="921"/>
      <c r="N784" s="921"/>
      <c r="O784" s="921"/>
      <c r="P784" s="921"/>
      <c r="Q784" s="921"/>
      <c r="R784" s="921"/>
      <c r="S784" s="921"/>
      <c r="T784" s="921"/>
      <c r="U784" s="921"/>
      <c r="V784" s="921"/>
      <c r="W784" s="921"/>
    </row>
    <row r="785" spans="1:23" ht="16.5" customHeight="1">
      <c r="A785" s="921"/>
      <c r="B785" s="921"/>
      <c r="C785" s="929"/>
      <c r="D785" s="921"/>
      <c r="E785" s="921"/>
      <c r="F785" s="921"/>
      <c r="G785" s="921"/>
      <c r="H785" s="921"/>
      <c r="I785" s="921"/>
      <c r="J785" s="921"/>
      <c r="K785" s="921"/>
      <c r="L785" s="921"/>
      <c r="M785" s="921"/>
      <c r="N785" s="921"/>
      <c r="O785" s="921"/>
      <c r="P785" s="921"/>
      <c r="Q785" s="921"/>
      <c r="R785" s="921"/>
      <c r="S785" s="921"/>
      <c r="T785" s="921"/>
      <c r="U785" s="921"/>
      <c r="V785" s="921"/>
      <c r="W785" s="921"/>
    </row>
    <row r="786" spans="1:23" ht="16.5" customHeight="1">
      <c r="A786" s="921"/>
      <c r="B786" s="921"/>
      <c r="C786" s="929"/>
      <c r="D786" s="921"/>
      <c r="E786" s="921"/>
      <c r="F786" s="921"/>
      <c r="G786" s="921"/>
      <c r="H786" s="921"/>
      <c r="I786" s="921"/>
      <c r="J786" s="921"/>
      <c r="K786" s="921"/>
      <c r="L786" s="921"/>
      <c r="M786" s="921"/>
      <c r="N786" s="921"/>
      <c r="O786" s="921"/>
      <c r="P786" s="921"/>
      <c r="Q786" s="921"/>
      <c r="R786" s="921"/>
      <c r="S786" s="921"/>
      <c r="T786" s="921"/>
      <c r="U786" s="921"/>
      <c r="V786" s="921"/>
      <c r="W786" s="921"/>
    </row>
    <row r="787" spans="1:23" ht="16.5" customHeight="1">
      <c r="A787" s="921"/>
      <c r="B787" s="921"/>
      <c r="C787" s="929"/>
      <c r="D787" s="921"/>
      <c r="E787" s="921"/>
      <c r="F787" s="921"/>
      <c r="G787" s="921"/>
      <c r="H787" s="921"/>
      <c r="I787" s="921"/>
      <c r="J787" s="921"/>
      <c r="K787" s="921"/>
      <c r="L787" s="921"/>
      <c r="M787" s="921"/>
      <c r="N787" s="921"/>
      <c r="O787" s="921"/>
      <c r="P787" s="921"/>
      <c r="Q787" s="921"/>
      <c r="R787" s="921"/>
      <c r="S787" s="921"/>
      <c r="T787" s="921"/>
      <c r="U787" s="921"/>
      <c r="V787" s="921"/>
      <c r="W787" s="921"/>
    </row>
    <row r="788" spans="1:23" ht="16.5" customHeight="1">
      <c r="A788" s="921"/>
      <c r="B788" s="921"/>
      <c r="C788" s="929"/>
      <c r="D788" s="921"/>
      <c r="E788" s="921"/>
      <c r="F788" s="921"/>
      <c r="G788" s="921"/>
      <c r="H788" s="921"/>
      <c r="I788" s="921"/>
      <c r="J788" s="921"/>
      <c r="K788" s="921"/>
      <c r="L788" s="921"/>
      <c r="M788" s="921"/>
      <c r="N788" s="921"/>
      <c r="O788" s="921"/>
      <c r="P788" s="921"/>
      <c r="Q788" s="921"/>
      <c r="R788" s="921"/>
      <c r="S788" s="921"/>
      <c r="T788" s="921"/>
      <c r="U788" s="921"/>
      <c r="V788" s="921"/>
      <c r="W788" s="921"/>
    </row>
    <row r="789" spans="1:23" ht="16.5" customHeight="1">
      <c r="A789" s="921"/>
      <c r="B789" s="921"/>
      <c r="C789" s="929"/>
      <c r="D789" s="921"/>
      <c r="E789" s="921"/>
      <c r="F789" s="921"/>
      <c r="G789" s="921"/>
      <c r="H789" s="921"/>
      <c r="I789" s="921"/>
      <c r="J789" s="921"/>
      <c r="K789" s="921"/>
      <c r="L789" s="921"/>
      <c r="M789" s="921"/>
      <c r="N789" s="921"/>
      <c r="O789" s="921"/>
      <c r="P789" s="921"/>
      <c r="Q789" s="921"/>
      <c r="R789" s="921"/>
      <c r="S789" s="921"/>
      <c r="T789" s="921"/>
      <c r="U789" s="921"/>
      <c r="V789" s="921"/>
      <c r="W789" s="921"/>
    </row>
    <row r="790" spans="1:23" ht="16.5" customHeight="1">
      <c r="A790" s="921"/>
      <c r="B790" s="921"/>
      <c r="C790" s="929"/>
      <c r="D790" s="921"/>
      <c r="E790" s="921"/>
      <c r="F790" s="921"/>
      <c r="G790" s="921"/>
      <c r="H790" s="921"/>
      <c r="I790" s="921"/>
      <c r="J790" s="921"/>
      <c r="K790" s="921"/>
      <c r="L790" s="921"/>
      <c r="M790" s="921"/>
      <c r="N790" s="921"/>
      <c r="O790" s="921"/>
      <c r="P790" s="921"/>
      <c r="Q790" s="921"/>
      <c r="R790" s="921"/>
      <c r="S790" s="921"/>
      <c r="T790" s="921"/>
      <c r="U790" s="921"/>
      <c r="V790" s="921"/>
      <c r="W790" s="921"/>
    </row>
    <row r="791" spans="1:23" ht="16.5" customHeight="1">
      <c r="A791" s="921"/>
      <c r="B791" s="921"/>
      <c r="C791" s="929"/>
      <c r="D791" s="921"/>
      <c r="E791" s="921"/>
      <c r="F791" s="921"/>
      <c r="G791" s="921"/>
      <c r="H791" s="921"/>
      <c r="I791" s="921"/>
      <c r="J791" s="921"/>
      <c r="K791" s="921"/>
      <c r="L791" s="921"/>
      <c r="M791" s="921"/>
      <c r="N791" s="921"/>
      <c r="O791" s="921"/>
      <c r="P791" s="921"/>
      <c r="Q791" s="921"/>
      <c r="R791" s="921"/>
      <c r="S791" s="921"/>
      <c r="T791" s="921"/>
      <c r="U791" s="921"/>
      <c r="V791" s="921"/>
      <c r="W791" s="921"/>
    </row>
    <row r="792" spans="1:23" ht="16.5" customHeight="1">
      <c r="A792" s="921"/>
      <c r="B792" s="921"/>
      <c r="C792" s="929"/>
      <c r="D792" s="921"/>
      <c r="E792" s="921"/>
      <c r="F792" s="921"/>
      <c r="G792" s="921"/>
      <c r="H792" s="921"/>
      <c r="I792" s="921"/>
      <c r="J792" s="921"/>
      <c r="K792" s="921"/>
      <c r="L792" s="921"/>
      <c r="M792" s="921"/>
      <c r="N792" s="921"/>
      <c r="O792" s="921"/>
      <c r="P792" s="921"/>
      <c r="Q792" s="921"/>
      <c r="R792" s="921"/>
      <c r="S792" s="921"/>
      <c r="T792" s="921"/>
      <c r="U792" s="921"/>
      <c r="V792" s="921"/>
      <c r="W792" s="921"/>
    </row>
    <row r="793" spans="1:23" ht="16.5" customHeight="1">
      <c r="A793" s="921"/>
      <c r="B793" s="921"/>
      <c r="C793" s="929"/>
      <c r="D793" s="921"/>
      <c r="E793" s="921"/>
      <c r="F793" s="921"/>
      <c r="G793" s="921"/>
      <c r="H793" s="921"/>
      <c r="I793" s="921"/>
      <c r="J793" s="921"/>
      <c r="K793" s="921"/>
      <c r="L793" s="921"/>
      <c r="M793" s="921"/>
      <c r="N793" s="921"/>
      <c r="O793" s="921"/>
      <c r="P793" s="921"/>
      <c r="Q793" s="921"/>
      <c r="R793" s="921"/>
      <c r="S793" s="921"/>
      <c r="T793" s="921"/>
      <c r="U793" s="921"/>
      <c r="V793" s="921"/>
      <c r="W793" s="921"/>
    </row>
    <row r="794" spans="1:23" ht="16.5" customHeight="1">
      <c r="A794" s="921"/>
      <c r="B794" s="921"/>
      <c r="C794" s="929"/>
      <c r="D794" s="921"/>
      <c r="E794" s="921"/>
      <c r="F794" s="921"/>
      <c r="G794" s="921"/>
      <c r="H794" s="921"/>
      <c r="I794" s="921"/>
      <c r="J794" s="921"/>
      <c r="K794" s="921"/>
      <c r="L794" s="921"/>
      <c r="M794" s="921"/>
      <c r="N794" s="921"/>
      <c r="O794" s="921"/>
      <c r="P794" s="921"/>
      <c r="Q794" s="921"/>
      <c r="R794" s="921"/>
      <c r="S794" s="921"/>
      <c r="T794" s="921"/>
      <c r="U794" s="921"/>
      <c r="V794" s="921"/>
      <c r="W794" s="921"/>
    </row>
    <row r="795" spans="1:23" ht="16.5" customHeight="1">
      <c r="A795" s="921"/>
      <c r="B795" s="921"/>
      <c r="C795" s="929"/>
      <c r="D795" s="921"/>
      <c r="E795" s="921"/>
      <c r="F795" s="921"/>
      <c r="G795" s="921"/>
      <c r="H795" s="921"/>
      <c r="I795" s="921"/>
      <c r="J795" s="921"/>
      <c r="K795" s="921"/>
      <c r="L795" s="921"/>
      <c r="M795" s="921"/>
      <c r="N795" s="921"/>
      <c r="O795" s="921"/>
      <c r="P795" s="921"/>
      <c r="Q795" s="921"/>
      <c r="R795" s="921"/>
      <c r="S795" s="921"/>
      <c r="T795" s="921"/>
      <c r="U795" s="921"/>
      <c r="V795" s="921"/>
      <c r="W795" s="921"/>
    </row>
    <row r="796" spans="1:23" ht="16.5" customHeight="1">
      <c r="A796" s="921"/>
      <c r="B796" s="921"/>
      <c r="C796" s="929"/>
      <c r="D796" s="921"/>
      <c r="E796" s="921"/>
      <c r="F796" s="921"/>
      <c r="G796" s="921"/>
      <c r="H796" s="921"/>
      <c r="I796" s="921"/>
      <c r="J796" s="921"/>
      <c r="K796" s="921"/>
      <c r="L796" s="921"/>
      <c r="M796" s="921"/>
      <c r="N796" s="921"/>
      <c r="O796" s="921"/>
      <c r="P796" s="921"/>
      <c r="Q796" s="921"/>
      <c r="R796" s="921"/>
      <c r="S796" s="921"/>
      <c r="T796" s="921"/>
      <c r="U796" s="921"/>
      <c r="V796" s="921"/>
      <c r="W796" s="921"/>
    </row>
    <row r="797" spans="1:23" ht="16.5" customHeight="1">
      <c r="A797" s="921"/>
      <c r="B797" s="921"/>
      <c r="C797" s="929"/>
      <c r="D797" s="921"/>
      <c r="E797" s="921"/>
      <c r="F797" s="921"/>
      <c r="G797" s="921"/>
      <c r="H797" s="921"/>
      <c r="I797" s="921"/>
      <c r="J797" s="921"/>
      <c r="K797" s="921"/>
      <c r="L797" s="921"/>
      <c r="M797" s="921"/>
      <c r="N797" s="921"/>
      <c r="O797" s="921"/>
      <c r="P797" s="921"/>
      <c r="Q797" s="921"/>
      <c r="R797" s="921"/>
      <c r="S797" s="921"/>
      <c r="T797" s="921"/>
      <c r="U797" s="921"/>
      <c r="V797" s="921"/>
      <c r="W797" s="921"/>
    </row>
    <row r="798" spans="1:23" ht="16.5" customHeight="1">
      <c r="A798" s="921"/>
      <c r="B798" s="921"/>
      <c r="C798" s="929"/>
      <c r="D798" s="921"/>
      <c r="E798" s="921"/>
      <c r="F798" s="921"/>
      <c r="G798" s="921"/>
      <c r="H798" s="921"/>
      <c r="I798" s="921"/>
      <c r="J798" s="921"/>
      <c r="K798" s="921"/>
      <c r="L798" s="921"/>
      <c r="M798" s="921"/>
      <c r="N798" s="921"/>
      <c r="O798" s="921"/>
      <c r="P798" s="921"/>
      <c r="Q798" s="921"/>
      <c r="R798" s="921"/>
      <c r="S798" s="921"/>
      <c r="T798" s="921"/>
      <c r="U798" s="921"/>
      <c r="V798" s="921"/>
      <c r="W798" s="921"/>
    </row>
    <row r="799" spans="1:23" ht="16.5" customHeight="1">
      <c r="A799" s="921"/>
      <c r="B799" s="921"/>
      <c r="C799" s="929"/>
      <c r="D799" s="921"/>
      <c r="E799" s="921"/>
      <c r="F799" s="921"/>
      <c r="G799" s="921"/>
      <c r="H799" s="921"/>
      <c r="I799" s="921"/>
      <c r="J799" s="921"/>
      <c r="K799" s="921"/>
      <c r="L799" s="921"/>
      <c r="M799" s="921"/>
      <c r="N799" s="921"/>
      <c r="O799" s="921"/>
      <c r="P799" s="921"/>
      <c r="Q799" s="921"/>
      <c r="R799" s="921"/>
      <c r="S799" s="921"/>
      <c r="T799" s="921"/>
      <c r="U799" s="921"/>
      <c r="V799" s="921"/>
      <c r="W799" s="921"/>
    </row>
    <row r="800" spans="1:23" ht="16.5" customHeight="1">
      <c r="A800" s="921"/>
      <c r="B800" s="921"/>
      <c r="C800" s="929"/>
      <c r="D800" s="921"/>
      <c r="E800" s="921"/>
      <c r="F800" s="921"/>
      <c r="G800" s="921"/>
      <c r="H800" s="921"/>
      <c r="I800" s="921"/>
      <c r="J800" s="921"/>
      <c r="K800" s="921"/>
      <c r="L800" s="921"/>
      <c r="M800" s="921"/>
      <c r="N800" s="921"/>
      <c r="O800" s="921"/>
      <c r="P800" s="921"/>
      <c r="Q800" s="921"/>
      <c r="R800" s="921"/>
      <c r="S800" s="921"/>
      <c r="T800" s="921"/>
      <c r="U800" s="921"/>
      <c r="V800" s="921"/>
      <c r="W800" s="921"/>
    </row>
    <row r="801" spans="1:23" ht="16.5" customHeight="1">
      <c r="A801" s="921"/>
      <c r="B801" s="921"/>
      <c r="C801" s="929"/>
      <c r="D801" s="921"/>
      <c r="E801" s="921"/>
      <c r="F801" s="921"/>
      <c r="G801" s="921"/>
      <c r="H801" s="921"/>
      <c r="I801" s="921"/>
      <c r="J801" s="921"/>
      <c r="K801" s="921"/>
      <c r="L801" s="921"/>
      <c r="M801" s="921"/>
      <c r="N801" s="921"/>
      <c r="O801" s="921"/>
      <c r="P801" s="921"/>
      <c r="Q801" s="921"/>
      <c r="R801" s="921"/>
      <c r="S801" s="921"/>
      <c r="T801" s="921"/>
      <c r="U801" s="921"/>
      <c r="V801" s="921"/>
      <c r="W801" s="921"/>
    </row>
    <row r="802" spans="1:23" ht="16.5" customHeight="1">
      <c r="A802" s="921"/>
      <c r="B802" s="921"/>
      <c r="C802" s="929"/>
      <c r="D802" s="921"/>
      <c r="E802" s="921"/>
      <c r="F802" s="921"/>
      <c r="G802" s="921"/>
      <c r="H802" s="921"/>
      <c r="I802" s="921"/>
      <c r="J802" s="921"/>
      <c r="K802" s="921"/>
      <c r="L802" s="921"/>
      <c r="M802" s="921"/>
      <c r="N802" s="921"/>
      <c r="O802" s="921"/>
      <c r="P802" s="921"/>
      <c r="Q802" s="921"/>
      <c r="R802" s="921"/>
      <c r="S802" s="921"/>
      <c r="T802" s="921"/>
      <c r="U802" s="921"/>
      <c r="V802" s="921"/>
      <c r="W802" s="921"/>
    </row>
    <row r="803" spans="1:23" ht="16.5" customHeight="1">
      <c r="A803" s="921"/>
      <c r="B803" s="921"/>
      <c r="C803" s="929"/>
      <c r="D803" s="921"/>
      <c r="E803" s="921"/>
      <c r="F803" s="921"/>
      <c r="G803" s="921"/>
      <c r="H803" s="921"/>
      <c r="I803" s="921"/>
      <c r="J803" s="921"/>
      <c r="K803" s="921"/>
      <c r="L803" s="921"/>
      <c r="M803" s="921"/>
      <c r="N803" s="921"/>
      <c r="O803" s="921"/>
      <c r="P803" s="921"/>
      <c r="Q803" s="921"/>
      <c r="R803" s="921"/>
      <c r="S803" s="921"/>
      <c r="T803" s="921"/>
      <c r="U803" s="921"/>
      <c r="V803" s="921"/>
      <c r="W803" s="921"/>
    </row>
    <row r="804" spans="1:23" ht="16.5" customHeight="1">
      <c r="A804" s="921"/>
      <c r="B804" s="921"/>
      <c r="C804" s="929"/>
      <c r="D804" s="921"/>
      <c r="E804" s="921"/>
      <c r="F804" s="921"/>
      <c r="G804" s="921"/>
      <c r="H804" s="921"/>
      <c r="I804" s="921"/>
      <c r="J804" s="921"/>
      <c r="K804" s="921"/>
      <c r="L804" s="921"/>
      <c r="M804" s="921"/>
      <c r="N804" s="921"/>
      <c r="O804" s="921"/>
      <c r="P804" s="921"/>
      <c r="Q804" s="921"/>
      <c r="R804" s="921"/>
      <c r="S804" s="921"/>
      <c r="T804" s="921"/>
      <c r="U804" s="921"/>
      <c r="V804" s="921"/>
      <c r="W804" s="921"/>
    </row>
    <row r="805" spans="1:23" ht="16.5" customHeight="1">
      <c r="A805" s="921"/>
      <c r="B805" s="921"/>
      <c r="C805" s="929"/>
      <c r="D805" s="921"/>
      <c r="E805" s="921"/>
      <c r="F805" s="921"/>
      <c r="G805" s="921"/>
      <c r="H805" s="921"/>
      <c r="I805" s="921"/>
      <c r="J805" s="921"/>
      <c r="K805" s="921"/>
      <c r="L805" s="921"/>
      <c r="M805" s="921"/>
      <c r="N805" s="921"/>
      <c r="O805" s="921"/>
      <c r="P805" s="921"/>
      <c r="Q805" s="921"/>
      <c r="R805" s="921"/>
      <c r="S805" s="921"/>
      <c r="T805" s="921"/>
      <c r="U805" s="921"/>
      <c r="V805" s="921"/>
      <c r="W805" s="921"/>
    </row>
    <row r="806" spans="1:23" ht="16.5" customHeight="1">
      <c r="A806" s="921"/>
      <c r="B806" s="921"/>
      <c r="C806" s="929"/>
      <c r="D806" s="921"/>
      <c r="E806" s="921"/>
      <c r="F806" s="921"/>
      <c r="G806" s="921"/>
      <c r="H806" s="921"/>
      <c r="I806" s="921"/>
      <c r="J806" s="921"/>
      <c r="K806" s="921"/>
      <c r="L806" s="921"/>
      <c r="M806" s="921"/>
      <c r="N806" s="921"/>
      <c r="O806" s="921"/>
      <c r="P806" s="921"/>
      <c r="Q806" s="921"/>
      <c r="R806" s="921"/>
      <c r="S806" s="921"/>
      <c r="T806" s="921"/>
      <c r="U806" s="921"/>
      <c r="V806" s="921"/>
      <c r="W806" s="921"/>
    </row>
    <row r="807" spans="1:23" ht="16.5" customHeight="1">
      <c r="A807" s="921"/>
      <c r="B807" s="921"/>
      <c r="C807" s="929"/>
      <c r="D807" s="921"/>
      <c r="E807" s="921"/>
      <c r="F807" s="921"/>
      <c r="G807" s="921"/>
      <c r="H807" s="921"/>
      <c r="I807" s="921"/>
      <c r="J807" s="921"/>
      <c r="K807" s="921"/>
      <c r="L807" s="921"/>
      <c r="M807" s="921"/>
      <c r="N807" s="921"/>
      <c r="O807" s="921"/>
      <c r="P807" s="921"/>
      <c r="Q807" s="921"/>
      <c r="R807" s="921"/>
      <c r="S807" s="921"/>
      <c r="T807" s="921"/>
      <c r="U807" s="921"/>
      <c r="V807" s="921"/>
      <c r="W807" s="921"/>
    </row>
    <row r="808" spans="1:23" ht="16.5" customHeight="1">
      <c r="A808" s="921"/>
      <c r="B808" s="921"/>
      <c r="C808" s="929"/>
      <c r="D808" s="921"/>
      <c r="E808" s="921"/>
      <c r="F808" s="921"/>
      <c r="G808" s="921"/>
      <c r="H808" s="921"/>
      <c r="I808" s="921"/>
      <c r="J808" s="921"/>
      <c r="K808" s="921"/>
      <c r="L808" s="921"/>
      <c r="M808" s="921"/>
      <c r="N808" s="921"/>
      <c r="O808" s="921"/>
      <c r="P808" s="921"/>
      <c r="Q808" s="921"/>
      <c r="R808" s="921"/>
      <c r="S808" s="921"/>
      <c r="T808" s="921"/>
      <c r="U808" s="921"/>
      <c r="V808" s="921"/>
      <c r="W808" s="921"/>
    </row>
    <row r="809" spans="1:23" ht="16.5" customHeight="1">
      <c r="A809" s="921"/>
      <c r="B809" s="921"/>
      <c r="C809" s="929"/>
      <c r="D809" s="921"/>
      <c r="E809" s="921"/>
      <c r="F809" s="921"/>
      <c r="G809" s="921"/>
      <c r="H809" s="921"/>
      <c r="I809" s="921"/>
      <c r="J809" s="921"/>
      <c r="K809" s="921"/>
      <c r="L809" s="921"/>
      <c r="M809" s="921"/>
      <c r="N809" s="921"/>
      <c r="O809" s="921"/>
      <c r="P809" s="921"/>
      <c r="Q809" s="921"/>
      <c r="R809" s="921"/>
      <c r="S809" s="921"/>
      <c r="T809" s="921"/>
      <c r="U809" s="921"/>
      <c r="V809" s="921"/>
      <c r="W809" s="921"/>
    </row>
    <row r="810" spans="1:23" ht="16.5" customHeight="1">
      <c r="A810" s="921"/>
      <c r="B810" s="921"/>
      <c r="C810" s="929"/>
      <c r="D810" s="921"/>
      <c r="E810" s="921"/>
      <c r="F810" s="921"/>
      <c r="G810" s="921"/>
      <c r="H810" s="921"/>
      <c r="I810" s="921"/>
      <c r="J810" s="921"/>
      <c r="K810" s="921"/>
      <c r="L810" s="921"/>
      <c r="M810" s="921"/>
      <c r="N810" s="921"/>
      <c r="O810" s="921"/>
      <c r="P810" s="921"/>
      <c r="Q810" s="921"/>
      <c r="R810" s="921"/>
      <c r="S810" s="921"/>
      <c r="T810" s="921"/>
      <c r="U810" s="921"/>
      <c r="V810" s="921"/>
      <c r="W810" s="921"/>
    </row>
    <row r="811" spans="1:23" ht="16.5" customHeight="1">
      <c r="A811" s="921"/>
      <c r="B811" s="921"/>
      <c r="C811" s="929"/>
      <c r="D811" s="921"/>
      <c r="E811" s="921"/>
      <c r="F811" s="921"/>
      <c r="G811" s="921"/>
      <c r="H811" s="921"/>
      <c r="I811" s="921"/>
      <c r="J811" s="921"/>
      <c r="K811" s="921"/>
      <c r="L811" s="921"/>
      <c r="M811" s="921"/>
      <c r="N811" s="921"/>
      <c r="O811" s="921"/>
      <c r="P811" s="921"/>
      <c r="Q811" s="921"/>
      <c r="R811" s="921"/>
      <c r="S811" s="921"/>
      <c r="T811" s="921"/>
      <c r="U811" s="921"/>
      <c r="V811" s="921"/>
      <c r="W811" s="921"/>
    </row>
    <row r="812" spans="1:23" ht="16.5" customHeight="1">
      <c r="A812" s="921"/>
      <c r="B812" s="921"/>
      <c r="C812" s="929"/>
      <c r="D812" s="921"/>
      <c r="E812" s="921"/>
      <c r="F812" s="921"/>
      <c r="G812" s="921"/>
      <c r="H812" s="921"/>
      <c r="I812" s="921"/>
      <c r="J812" s="921"/>
      <c r="K812" s="921"/>
      <c r="L812" s="921"/>
      <c r="M812" s="921"/>
      <c r="N812" s="921"/>
      <c r="O812" s="921"/>
      <c r="P812" s="921"/>
      <c r="Q812" s="921"/>
      <c r="R812" s="921"/>
      <c r="S812" s="921"/>
      <c r="T812" s="921"/>
      <c r="U812" s="921"/>
      <c r="V812" s="921"/>
      <c r="W812" s="921"/>
    </row>
    <row r="813" spans="1:23" ht="16.5" customHeight="1">
      <c r="A813" s="921"/>
      <c r="B813" s="921"/>
      <c r="C813" s="929"/>
      <c r="D813" s="921"/>
      <c r="E813" s="921"/>
      <c r="F813" s="921"/>
      <c r="G813" s="921"/>
      <c r="H813" s="921"/>
      <c r="I813" s="921"/>
      <c r="J813" s="921"/>
      <c r="K813" s="921"/>
      <c r="L813" s="921"/>
      <c r="M813" s="921"/>
      <c r="N813" s="921"/>
      <c r="O813" s="921"/>
      <c r="P813" s="921"/>
      <c r="Q813" s="921"/>
      <c r="R813" s="921"/>
      <c r="S813" s="921"/>
      <c r="T813" s="921"/>
      <c r="U813" s="921"/>
      <c r="V813" s="921"/>
      <c r="W813" s="921"/>
    </row>
    <row r="814" spans="1:23" ht="16.5" customHeight="1">
      <c r="A814" s="921"/>
      <c r="B814" s="921"/>
      <c r="C814" s="929"/>
      <c r="D814" s="921"/>
      <c r="E814" s="921"/>
      <c r="F814" s="921"/>
      <c r="G814" s="921"/>
      <c r="H814" s="921"/>
      <c r="I814" s="921"/>
      <c r="J814" s="921"/>
      <c r="K814" s="921"/>
      <c r="L814" s="921"/>
      <c r="M814" s="921"/>
      <c r="N814" s="921"/>
      <c r="O814" s="921"/>
      <c r="P814" s="921"/>
      <c r="Q814" s="921"/>
      <c r="R814" s="921"/>
      <c r="S814" s="921"/>
      <c r="T814" s="921"/>
      <c r="U814" s="921"/>
      <c r="V814" s="921"/>
      <c r="W814" s="921"/>
    </row>
    <row r="815" spans="1:23" ht="16.5" customHeight="1">
      <c r="A815" s="921"/>
      <c r="B815" s="921"/>
      <c r="C815" s="929"/>
      <c r="D815" s="921"/>
      <c r="E815" s="921"/>
      <c r="F815" s="921"/>
      <c r="G815" s="921"/>
      <c r="H815" s="921"/>
      <c r="I815" s="921"/>
      <c r="J815" s="921"/>
      <c r="K815" s="921"/>
      <c r="L815" s="921"/>
      <c r="M815" s="921"/>
      <c r="N815" s="921"/>
      <c r="O815" s="921"/>
      <c r="P815" s="921"/>
      <c r="Q815" s="921"/>
      <c r="R815" s="921"/>
      <c r="S815" s="921"/>
      <c r="T815" s="921"/>
      <c r="U815" s="921"/>
      <c r="V815" s="921"/>
      <c r="W815" s="921"/>
    </row>
    <row r="816" spans="1:23" ht="16.5" customHeight="1">
      <c r="A816" s="921"/>
      <c r="B816" s="921"/>
      <c r="C816" s="929"/>
      <c r="D816" s="921"/>
      <c r="E816" s="921"/>
      <c r="F816" s="921"/>
      <c r="G816" s="921"/>
      <c r="H816" s="921"/>
      <c r="I816" s="921"/>
      <c r="J816" s="921"/>
      <c r="K816" s="921"/>
      <c r="L816" s="921"/>
      <c r="M816" s="921"/>
      <c r="N816" s="921"/>
      <c r="O816" s="921"/>
      <c r="P816" s="921"/>
      <c r="Q816" s="921"/>
      <c r="R816" s="921"/>
      <c r="S816" s="921"/>
      <c r="T816" s="921"/>
      <c r="U816" s="921"/>
      <c r="V816" s="921"/>
      <c r="W816" s="921"/>
    </row>
    <row r="817" spans="1:23" ht="16.5" customHeight="1">
      <c r="A817" s="921"/>
      <c r="B817" s="921"/>
      <c r="C817" s="929"/>
      <c r="D817" s="921"/>
      <c r="E817" s="921"/>
      <c r="F817" s="921"/>
      <c r="G817" s="921"/>
      <c r="H817" s="921"/>
      <c r="I817" s="921"/>
      <c r="J817" s="921"/>
      <c r="K817" s="921"/>
      <c r="L817" s="921"/>
      <c r="M817" s="921"/>
      <c r="N817" s="921"/>
      <c r="O817" s="921"/>
      <c r="P817" s="921"/>
      <c r="Q817" s="921"/>
      <c r="R817" s="921"/>
      <c r="S817" s="921"/>
      <c r="T817" s="921"/>
      <c r="U817" s="921"/>
      <c r="V817" s="921"/>
      <c r="W817" s="921"/>
    </row>
    <row r="818" spans="1:23" ht="16.5" customHeight="1">
      <c r="A818" s="921"/>
      <c r="B818" s="921"/>
      <c r="C818" s="929"/>
      <c r="D818" s="921"/>
      <c r="E818" s="921"/>
      <c r="F818" s="921"/>
      <c r="G818" s="921"/>
      <c r="H818" s="921"/>
      <c r="I818" s="921"/>
      <c r="J818" s="921"/>
      <c r="K818" s="921"/>
      <c r="L818" s="921"/>
      <c r="M818" s="921"/>
      <c r="N818" s="921"/>
      <c r="O818" s="921"/>
      <c r="P818" s="921"/>
      <c r="Q818" s="921"/>
      <c r="R818" s="921"/>
      <c r="S818" s="921"/>
      <c r="T818" s="921"/>
      <c r="U818" s="921"/>
      <c r="V818" s="921"/>
      <c r="W818" s="921"/>
    </row>
    <row r="819" spans="1:23" ht="16.5" customHeight="1">
      <c r="A819" s="921"/>
      <c r="B819" s="921"/>
      <c r="C819" s="929"/>
      <c r="D819" s="921"/>
      <c r="E819" s="921"/>
      <c r="F819" s="921"/>
      <c r="G819" s="921"/>
      <c r="H819" s="921"/>
      <c r="I819" s="921"/>
      <c r="J819" s="921"/>
      <c r="K819" s="921"/>
      <c r="L819" s="921"/>
      <c r="M819" s="921"/>
      <c r="N819" s="921"/>
      <c r="O819" s="921"/>
      <c r="P819" s="921"/>
      <c r="Q819" s="921"/>
      <c r="R819" s="921"/>
      <c r="S819" s="921"/>
      <c r="T819" s="921"/>
      <c r="U819" s="921"/>
      <c r="V819" s="921"/>
      <c r="W819" s="921"/>
    </row>
    <row r="820" spans="1:23" ht="16.5" customHeight="1">
      <c r="A820" s="921"/>
      <c r="B820" s="921"/>
      <c r="C820" s="929"/>
      <c r="D820" s="921"/>
      <c r="E820" s="921"/>
      <c r="F820" s="921"/>
      <c r="G820" s="921"/>
      <c r="H820" s="921"/>
      <c r="I820" s="921"/>
      <c r="J820" s="921"/>
      <c r="K820" s="921"/>
      <c r="L820" s="921"/>
      <c r="M820" s="921"/>
      <c r="N820" s="921"/>
      <c r="O820" s="921"/>
      <c r="P820" s="921"/>
      <c r="Q820" s="921"/>
      <c r="R820" s="921"/>
      <c r="S820" s="921"/>
      <c r="T820" s="921"/>
      <c r="U820" s="921"/>
      <c r="V820" s="921"/>
      <c r="W820" s="921"/>
    </row>
    <row r="821" spans="1:23" ht="16.5" customHeight="1">
      <c r="A821" s="921"/>
      <c r="B821" s="921"/>
      <c r="C821" s="929"/>
      <c r="D821" s="921"/>
      <c r="E821" s="921"/>
      <c r="F821" s="921"/>
      <c r="G821" s="921"/>
      <c r="H821" s="921"/>
      <c r="I821" s="921"/>
      <c r="J821" s="921"/>
      <c r="K821" s="921"/>
      <c r="L821" s="921"/>
      <c r="M821" s="921"/>
      <c r="N821" s="921"/>
      <c r="O821" s="921"/>
      <c r="P821" s="921"/>
      <c r="Q821" s="921"/>
      <c r="R821" s="921"/>
      <c r="S821" s="921"/>
      <c r="T821" s="921"/>
      <c r="U821" s="921"/>
      <c r="V821" s="921"/>
      <c r="W821" s="921"/>
    </row>
    <row r="822" spans="1:23" ht="16.5" customHeight="1">
      <c r="A822" s="921"/>
      <c r="B822" s="921"/>
      <c r="C822" s="929"/>
      <c r="D822" s="921"/>
      <c r="E822" s="921"/>
      <c r="F822" s="921"/>
      <c r="G822" s="921"/>
      <c r="H822" s="921"/>
      <c r="I822" s="921"/>
      <c r="J822" s="921"/>
      <c r="K822" s="921"/>
      <c r="L822" s="921"/>
      <c r="M822" s="921"/>
      <c r="N822" s="921"/>
      <c r="O822" s="921"/>
      <c r="P822" s="921"/>
      <c r="Q822" s="921"/>
      <c r="R822" s="921"/>
      <c r="S822" s="921"/>
      <c r="T822" s="921"/>
      <c r="U822" s="921"/>
      <c r="V822" s="921"/>
      <c r="W822" s="921"/>
    </row>
    <row r="823" spans="1:23" ht="16.5" customHeight="1">
      <c r="A823" s="921"/>
      <c r="B823" s="921"/>
      <c r="C823" s="929"/>
      <c r="D823" s="921"/>
      <c r="E823" s="921"/>
      <c r="F823" s="921"/>
      <c r="G823" s="921"/>
      <c r="H823" s="921"/>
      <c r="I823" s="921"/>
      <c r="J823" s="921"/>
      <c r="K823" s="921"/>
      <c r="L823" s="921"/>
      <c r="M823" s="921"/>
      <c r="N823" s="921"/>
      <c r="O823" s="921"/>
      <c r="P823" s="921"/>
      <c r="Q823" s="921"/>
      <c r="R823" s="921"/>
      <c r="S823" s="921"/>
      <c r="T823" s="921"/>
      <c r="U823" s="921"/>
      <c r="V823" s="921"/>
      <c r="W823" s="921"/>
    </row>
    <row r="824" spans="1:23" ht="16.5" customHeight="1">
      <c r="A824" s="921"/>
      <c r="B824" s="921"/>
      <c r="C824" s="929"/>
      <c r="D824" s="921"/>
      <c r="E824" s="921"/>
      <c r="F824" s="921"/>
      <c r="G824" s="921"/>
      <c r="H824" s="921"/>
      <c r="I824" s="921"/>
      <c r="J824" s="921"/>
      <c r="K824" s="921"/>
      <c r="L824" s="921"/>
      <c r="M824" s="921"/>
      <c r="N824" s="921"/>
      <c r="O824" s="921"/>
      <c r="P824" s="921"/>
      <c r="Q824" s="921"/>
      <c r="R824" s="921"/>
      <c r="S824" s="921"/>
      <c r="T824" s="921"/>
      <c r="U824" s="921"/>
      <c r="V824" s="921"/>
      <c r="W824" s="921"/>
    </row>
    <row r="825" spans="1:23" ht="16.5" customHeight="1">
      <c r="A825" s="921"/>
      <c r="B825" s="921"/>
      <c r="C825" s="929"/>
      <c r="D825" s="921"/>
      <c r="E825" s="921"/>
      <c r="F825" s="921"/>
      <c r="G825" s="921"/>
      <c r="H825" s="921"/>
      <c r="I825" s="921"/>
      <c r="J825" s="921"/>
      <c r="K825" s="921"/>
      <c r="L825" s="921"/>
      <c r="M825" s="921"/>
      <c r="N825" s="921"/>
      <c r="O825" s="921"/>
      <c r="P825" s="921"/>
      <c r="Q825" s="921"/>
      <c r="R825" s="921"/>
      <c r="S825" s="921"/>
      <c r="T825" s="921"/>
      <c r="U825" s="921"/>
      <c r="V825" s="921"/>
      <c r="W825" s="921"/>
    </row>
    <row r="826" spans="1:23" ht="16.5" customHeight="1">
      <c r="A826" s="921"/>
      <c r="B826" s="921"/>
      <c r="C826" s="929"/>
      <c r="D826" s="921"/>
      <c r="E826" s="921"/>
      <c r="F826" s="921"/>
      <c r="G826" s="921"/>
      <c r="H826" s="921"/>
      <c r="I826" s="921"/>
      <c r="J826" s="921"/>
      <c r="K826" s="921"/>
      <c r="L826" s="921"/>
      <c r="M826" s="921"/>
      <c r="N826" s="921"/>
      <c r="O826" s="921"/>
      <c r="P826" s="921"/>
      <c r="Q826" s="921"/>
      <c r="R826" s="921"/>
      <c r="S826" s="921"/>
      <c r="T826" s="921"/>
      <c r="U826" s="921"/>
      <c r="V826" s="921"/>
      <c r="W826" s="921"/>
    </row>
    <row r="827" spans="1:23" ht="16.5" customHeight="1">
      <c r="A827" s="921"/>
      <c r="B827" s="921"/>
      <c r="C827" s="929"/>
      <c r="D827" s="921"/>
      <c r="E827" s="921"/>
      <c r="F827" s="921"/>
      <c r="G827" s="921"/>
      <c r="H827" s="921"/>
      <c r="I827" s="921"/>
      <c r="J827" s="921"/>
      <c r="K827" s="921"/>
      <c r="L827" s="921"/>
      <c r="M827" s="921"/>
      <c r="N827" s="921"/>
      <c r="O827" s="921"/>
      <c r="P827" s="921"/>
      <c r="Q827" s="921"/>
      <c r="R827" s="921"/>
      <c r="S827" s="921"/>
      <c r="T827" s="921"/>
      <c r="U827" s="921"/>
      <c r="V827" s="921"/>
      <c r="W827" s="921"/>
    </row>
    <row r="828" spans="1:23" ht="16.5" customHeight="1">
      <c r="A828" s="921"/>
      <c r="B828" s="921"/>
      <c r="C828" s="929"/>
      <c r="D828" s="921"/>
      <c r="E828" s="921"/>
      <c r="F828" s="921"/>
      <c r="G828" s="921"/>
      <c r="H828" s="921"/>
      <c r="I828" s="921"/>
      <c r="J828" s="921"/>
      <c r="K828" s="921"/>
      <c r="L828" s="921"/>
      <c r="M828" s="921"/>
      <c r="N828" s="921"/>
      <c r="O828" s="921"/>
      <c r="P828" s="921"/>
      <c r="Q828" s="921"/>
      <c r="R828" s="921"/>
      <c r="S828" s="921"/>
      <c r="T828" s="921"/>
      <c r="U828" s="921"/>
      <c r="V828" s="921"/>
      <c r="W828" s="921"/>
    </row>
    <row r="829" spans="1:23" ht="16.5" customHeight="1">
      <c r="A829" s="921"/>
      <c r="B829" s="921"/>
      <c r="C829" s="929"/>
      <c r="D829" s="921"/>
      <c r="E829" s="921"/>
      <c r="F829" s="921"/>
      <c r="G829" s="921"/>
      <c r="H829" s="921"/>
      <c r="I829" s="921"/>
      <c r="J829" s="921"/>
      <c r="K829" s="921"/>
      <c r="L829" s="921"/>
      <c r="M829" s="921"/>
      <c r="N829" s="921"/>
      <c r="O829" s="921"/>
      <c r="P829" s="921"/>
      <c r="Q829" s="921"/>
      <c r="R829" s="921"/>
      <c r="S829" s="921"/>
      <c r="T829" s="921"/>
      <c r="U829" s="921"/>
      <c r="V829" s="921"/>
      <c r="W829" s="921"/>
    </row>
    <row r="830" spans="1:23" ht="16.5" customHeight="1">
      <c r="A830" s="921"/>
      <c r="B830" s="921"/>
      <c r="C830" s="929"/>
      <c r="D830" s="921"/>
      <c r="E830" s="921"/>
      <c r="F830" s="921"/>
      <c r="G830" s="921"/>
      <c r="H830" s="921"/>
      <c r="I830" s="921"/>
      <c r="J830" s="921"/>
      <c r="K830" s="921"/>
      <c r="L830" s="921"/>
      <c r="M830" s="921"/>
      <c r="N830" s="921"/>
      <c r="O830" s="921"/>
      <c r="P830" s="921"/>
      <c r="Q830" s="921"/>
      <c r="R830" s="921"/>
      <c r="S830" s="921"/>
      <c r="T830" s="921"/>
      <c r="U830" s="921"/>
      <c r="V830" s="921"/>
      <c r="W830" s="921"/>
    </row>
    <row r="831" spans="1:23" ht="16.5" customHeight="1">
      <c r="A831" s="921"/>
      <c r="B831" s="921"/>
      <c r="C831" s="929"/>
      <c r="D831" s="921"/>
      <c r="E831" s="921"/>
      <c r="F831" s="921"/>
      <c r="G831" s="921"/>
      <c r="H831" s="921"/>
      <c r="I831" s="921"/>
      <c r="J831" s="921"/>
      <c r="K831" s="921"/>
      <c r="L831" s="921"/>
      <c r="M831" s="921"/>
      <c r="N831" s="921"/>
      <c r="O831" s="921"/>
      <c r="P831" s="921"/>
      <c r="Q831" s="921"/>
      <c r="R831" s="921"/>
      <c r="S831" s="921"/>
      <c r="T831" s="921"/>
      <c r="U831" s="921"/>
      <c r="V831" s="921"/>
      <c r="W831" s="921"/>
    </row>
    <row r="832" spans="1:23" ht="16.5" customHeight="1">
      <c r="A832" s="921"/>
      <c r="B832" s="921"/>
      <c r="C832" s="929"/>
      <c r="D832" s="921"/>
      <c r="E832" s="921"/>
      <c r="F832" s="921"/>
      <c r="G832" s="921"/>
      <c r="H832" s="921"/>
      <c r="I832" s="921"/>
      <c r="J832" s="921"/>
      <c r="K832" s="921"/>
      <c r="L832" s="921"/>
      <c r="M832" s="921"/>
      <c r="N832" s="921"/>
      <c r="O832" s="921"/>
      <c r="P832" s="921"/>
      <c r="Q832" s="921"/>
      <c r="R832" s="921"/>
      <c r="S832" s="921"/>
      <c r="T832" s="921"/>
      <c r="U832" s="921"/>
      <c r="V832" s="921"/>
      <c r="W832" s="921"/>
    </row>
    <row r="833" spans="1:23" ht="16.5" customHeight="1">
      <c r="A833" s="921"/>
      <c r="B833" s="921"/>
      <c r="C833" s="929"/>
      <c r="D833" s="921"/>
      <c r="E833" s="921"/>
      <c r="F833" s="921"/>
      <c r="G833" s="921"/>
      <c r="H833" s="921"/>
      <c r="I833" s="921"/>
      <c r="J833" s="921"/>
      <c r="K833" s="921"/>
      <c r="L833" s="921"/>
      <c r="M833" s="921"/>
      <c r="N833" s="921"/>
      <c r="O833" s="921"/>
      <c r="P833" s="921"/>
      <c r="Q833" s="921"/>
      <c r="R833" s="921"/>
      <c r="S833" s="921"/>
      <c r="T833" s="921"/>
      <c r="U833" s="921"/>
      <c r="V833" s="921"/>
      <c r="W833" s="921"/>
    </row>
    <row r="834" spans="1:23" ht="16.5" customHeight="1">
      <c r="A834" s="921"/>
      <c r="B834" s="921"/>
      <c r="C834" s="929"/>
      <c r="D834" s="921"/>
      <c r="E834" s="921"/>
      <c r="F834" s="921"/>
      <c r="G834" s="921"/>
      <c r="H834" s="921"/>
      <c r="I834" s="921"/>
      <c r="J834" s="921"/>
      <c r="K834" s="921"/>
      <c r="L834" s="921"/>
      <c r="M834" s="921"/>
      <c r="N834" s="921"/>
      <c r="O834" s="921"/>
      <c r="P834" s="921"/>
      <c r="Q834" s="921"/>
      <c r="R834" s="921"/>
      <c r="S834" s="921"/>
      <c r="T834" s="921"/>
      <c r="U834" s="921"/>
      <c r="V834" s="921"/>
      <c r="W834" s="921"/>
    </row>
    <row r="835" spans="1:23" ht="16.5" customHeight="1">
      <c r="A835" s="921"/>
      <c r="B835" s="921"/>
      <c r="C835" s="929"/>
      <c r="D835" s="921"/>
      <c r="E835" s="921"/>
      <c r="F835" s="921"/>
      <c r="G835" s="921"/>
      <c r="H835" s="921"/>
      <c r="I835" s="921"/>
      <c r="J835" s="921"/>
      <c r="K835" s="921"/>
      <c r="L835" s="921"/>
      <c r="M835" s="921"/>
      <c r="N835" s="921"/>
      <c r="O835" s="921"/>
      <c r="P835" s="921"/>
      <c r="Q835" s="921"/>
      <c r="R835" s="921"/>
      <c r="S835" s="921"/>
      <c r="T835" s="921"/>
      <c r="U835" s="921"/>
      <c r="V835" s="921"/>
      <c r="W835" s="921"/>
    </row>
    <row r="836" spans="1:23" ht="16.5" customHeight="1">
      <c r="A836" s="921"/>
      <c r="B836" s="921"/>
      <c r="C836" s="929"/>
      <c r="D836" s="921"/>
      <c r="E836" s="921"/>
      <c r="F836" s="921"/>
      <c r="G836" s="921"/>
      <c r="H836" s="921"/>
      <c r="I836" s="921"/>
      <c r="J836" s="921"/>
      <c r="K836" s="921"/>
      <c r="L836" s="921"/>
      <c r="M836" s="921"/>
      <c r="N836" s="921"/>
      <c r="O836" s="921"/>
      <c r="P836" s="921"/>
      <c r="Q836" s="921"/>
      <c r="R836" s="921"/>
      <c r="S836" s="921"/>
      <c r="T836" s="921"/>
      <c r="U836" s="921"/>
      <c r="V836" s="921"/>
      <c r="W836" s="921"/>
    </row>
    <row r="837" spans="1:23" ht="16.5" customHeight="1">
      <c r="A837" s="921"/>
      <c r="B837" s="921"/>
      <c r="C837" s="929"/>
      <c r="D837" s="921"/>
      <c r="E837" s="921"/>
      <c r="F837" s="921"/>
      <c r="G837" s="921"/>
      <c r="H837" s="921"/>
      <c r="I837" s="921"/>
      <c r="J837" s="921"/>
      <c r="K837" s="921"/>
      <c r="L837" s="921"/>
      <c r="M837" s="921"/>
      <c r="N837" s="921"/>
      <c r="O837" s="921"/>
      <c r="P837" s="921"/>
      <c r="Q837" s="921"/>
      <c r="R837" s="921"/>
      <c r="S837" s="921"/>
      <c r="T837" s="921"/>
      <c r="U837" s="921"/>
      <c r="V837" s="921"/>
      <c r="W837" s="921"/>
    </row>
    <row r="838" spans="1:23" ht="16.5" customHeight="1">
      <c r="A838" s="921"/>
      <c r="B838" s="921"/>
      <c r="C838" s="929"/>
      <c r="D838" s="921"/>
      <c r="E838" s="921"/>
      <c r="F838" s="921"/>
      <c r="G838" s="921"/>
      <c r="H838" s="921"/>
      <c r="I838" s="921"/>
      <c r="J838" s="921"/>
      <c r="K838" s="921"/>
      <c r="L838" s="921"/>
      <c r="M838" s="921"/>
      <c r="N838" s="921"/>
      <c r="O838" s="921"/>
      <c r="P838" s="921"/>
      <c r="Q838" s="921"/>
      <c r="R838" s="921"/>
      <c r="S838" s="921"/>
      <c r="T838" s="921"/>
      <c r="U838" s="921"/>
      <c r="V838" s="921"/>
      <c r="W838" s="921"/>
    </row>
    <row r="839" spans="1:23" ht="16.5" customHeight="1">
      <c r="A839" s="921"/>
      <c r="B839" s="921"/>
      <c r="C839" s="929"/>
      <c r="D839" s="921"/>
      <c r="E839" s="921"/>
      <c r="F839" s="921"/>
      <c r="G839" s="921"/>
      <c r="H839" s="921"/>
      <c r="I839" s="921"/>
      <c r="J839" s="921"/>
      <c r="K839" s="921"/>
      <c r="L839" s="921"/>
      <c r="M839" s="921"/>
      <c r="N839" s="921"/>
      <c r="O839" s="921"/>
      <c r="P839" s="921"/>
      <c r="Q839" s="921"/>
      <c r="R839" s="921"/>
      <c r="S839" s="921"/>
      <c r="T839" s="921"/>
      <c r="U839" s="921"/>
      <c r="V839" s="921"/>
      <c r="W839" s="921"/>
    </row>
    <row r="840" spans="1:23" ht="16.5" customHeight="1">
      <c r="A840" s="921"/>
      <c r="B840" s="921"/>
      <c r="C840" s="929"/>
      <c r="D840" s="921"/>
      <c r="E840" s="921"/>
      <c r="F840" s="921"/>
      <c r="G840" s="921"/>
      <c r="H840" s="921"/>
      <c r="I840" s="921"/>
      <c r="J840" s="921"/>
      <c r="K840" s="921"/>
      <c r="L840" s="921"/>
      <c r="M840" s="921"/>
      <c r="N840" s="921"/>
      <c r="O840" s="921"/>
      <c r="P840" s="921"/>
      <c r="Q840" s="921"/>
      <c r="R840" s="921"/>
      <c r="S840" s="921"/>
      <c r="T840" s="921"/>
      <c r="U840" s="921"/>
      <c r="V840" s="921"/>
      <c r="W840" s="921"/>
    </row>
    <row r="841" spans="1:23" ht="16.5" customHeight="1">
      <c r="A841" s="921"/>
      <c r="B841" s="921"/>
      <c r="C841" s="929"/>
      <c r="D841" s="921"/>
      <c r="E841" s="921"/>
      <c r="F841" s="921"/>
      <c r="G841" s="921"/>
      <c r="H841" s="921"/>
      <c r="I841" s="921"/>
      <c r="J841" s="921"/>
      <c r="K841" s="921"/>
      <c r="L841" s="921"/>
      <c r="M841" s="921"/>
      <c r="N841" s="921"/>
      <c r="O841" s="921"/>
      <c r="P841" s="921"/>
      <c r="Q841" s="921"/>
      <c r="R841" s="921"/>
      <c r="S841" s="921"/>
      <c r="T841" s="921"/>
      <c r="U841" s="921"/>
      <c r="V841" s="921"/>
      <c r="W841" s="921"/>
    </row>
    <row r="842" spans="1:23" ht="16.5" customHeight="1">
      <c r="A842" s="921"/>
      <c r="B842" s="921"/>
      <c r="C842" s="929"/>
      <c r="D842" s="921"/>
      <c r="E842" s="921"/>
      <c r="F842" s="921"/>
      <c r="G842" s="921"/>
      <c r="H842" s="921"/>
      <c r="I842" s="921"/>
      <c r="J842" s="921"/>
      <c r="K842" s="921"/>
      <c r="L842" s="921"/>
      <c r="M842" s="921"/>
      <c r="N842" s="921"/>
      <c r="O842" s="921"/>
      <c r="P842" s="921"/>
      <c r="Q842" s="921"/>
      <c r="R842" s="921"/>
      <c r="S842" s="921"/>
      <c r="T842" s="921"/>
      <c r="U842" s="921"/>
      <c r="V842" s="921"/>
      <c r="W842" s="921"/>
    </row>
    <row r="843" spans="1:23" ht="16.5" customHeight="1">
      <c r="A843" s="921"/>
      <c r="B843" s="921"/>
      <c r="C843" s="929"/>
      <c r="D843" s="921"/>
      <c r="E843" s="921"/>
      <c r="F843" s="921"/>
      <c r="G843" s="921"/>
      <c r="H843" s="921"/>
      <c r="I843" s="921"/>
      <c r="J843" s="921"/>
      <c r="K843" s="921"/>
      <c r="L843" s="921"/>
      <c r="M843" s="921"/>
      <c r="N843" s="921"/>
      <c r="O843" s="921"/>
      <c r="P843" s="921"/>
      <c r="Q843" s="921"/>
      <c r="R843" s="921"/>
      <c r="S843" s="921"/>
      <c r="T843" s="921"/>
      <c r="U843" s="921"/>
      <c r="V843" s="921"/>
      <c r="W843" s="921"/>
    </row>
    <row r="844" spans="1:23" ht="16.5" customHeight="1">
      <c r="A844" s="921"/>
      <c r="B844" s="921"/>
      <c r="C844" s="929"/>
      <c r="D844" s="921"/>
      <c r="E844" s="921"/>
      <c r="F844" s="921"/>
      <c r="G844" s="921"/>
      <c r="H844" s="921"/>
      <c r="I844" s="921"/>
      <c r="J844" s="921"/>
      <c r="K844" s="921"/>
      <c r="L844" s="921"/>
      <c r="M844" s="921"/>
      <c r="N844" s="921"/>
      <c r="O844" s="921"/>
      <c r="P844" s="921"/>
      <c r="Q844" s="921"/>
      <c r="R844" s="921"/>
      <c r="S844" s="921"/>
      <c r="T844" s="921"/>
      <c r="U844" s="921"/>
      <c r="V844" s="921"/>
      <c r="W844" s="921"/>
    </row>
    <row r="845" spans="1:23" ht="16.5" customHeight="1">
      <c r="A845" s="921"/>
      <c r="B845" s="921"/>
      <c r="C845" s="929"/>
      <c r="D845" s="921"/>
      <c r="E845" s="921"/>
      <c r="F845" s="921"/>
      <c r="G845" s="921"/>
      <c r="H845" s="921"/>
      <c r="I845" s="921"/>
      <c r="J845" s="921"/>
      <c r="K845" s="921"/>
      <c r="L845" s="921"/>
      <c r="M845" s="921"/>
      <c r="N845" s="921"/>
      <c r="O845" s="921"/>
      <c r="P845" s="921"/>
      <c r="Q845" s="921"/>
      <c r="R845" s="921"/>
      <c r="S845" s="921"/>
      <c r="T845" s="921"/>
      <c r="U845" s="921"/>
      <c r="V845" s="921"/>
      <c r="W845" s="921"/>
    </row>
    <row r="846" spans="1:23" ht="16.5" customHeight="1">
      <c r="A846" s="921"/>
      <c r="B846" s="921"/>
      <c r="C846" s="929"/>
      <c r="D846" s="921"/>
      <c r="E846" s="921"/>
      <c r="F846" s="921"/>
      <c r="G846" s="921"/>
      <c r="H846" s="921"/>
      <c r="I846" s="921"/>
      <c r="J846" s="921"/>
      <c r="K846" s="921"/>
      <c r="L846" s="921"/>
      <c r="M846" s="921"/>
      <c r="N846" s="921"/>
      <c r="O846" s="921"/>
      <c r="P846" s="921"/>
      <c r="Q846" s="921"/>
      <c r="R846" s="921"/>
      <c r="S846" s="921"/>
      <c r="T846" s="921"/>
      <c r="U846" s="921"/>
      <c r="V846" s="921"/>
      <c r="W846" s="921"/>
    </row>
    <row r="847" spans="1:23" ht="16.5" customHeight="1">
      <c r="A847" s="921"/>
      <c r="B847" s="921"/>
      <c r="C847" s="929"/>
      <c r="D847" s="921"/>
      <c r="E847" s="921"/>
      <c r="F847" s="921"/>
      <c r="G847" s="921"/>
      <c r="H847" s="921"/>
      <c r="I847" s="921"/>
      <c r="J847" s="921"/>
      <c r="K847" s="921"/>
      <c r="L847" s="921"/>
      <c r="M847" s="921"/>
      <c r="N847" s="921"/>
      <c r="O847" s="921"/>
      <c r="P847" s="921"/>
      <c r="Q847" s="921"/>
      <c r="R847" s="921"/>
      <c r="S847" s="921"/>
      <c r="T847" s="921"/>
      <c r="U847" s="921"/>
      <c r="V847" s="921"/>
      <c r="W847" s="921"/>
    </row>
    <row r="848" spans="1:23" ht="16.5" customHeight="1">
      <c r="A848" s="921"/>
      <c r="B848" s="921"/>
      <c r="C848" s="929"/>
      <c r="D848" s="921"/>
      <c r="E848" s="921"/>
      <c r="F848" s="921"/>
      <c r="G848" s="921"/>
      <c r="H848" s="921"/>
      <c r="I848" s="921"/>
      <c r="J848" s="921"/>
      <c r="K848" s="921"/>
      <c r="L848" s="921"/>
      <c r="M848" s="921"/>
      <c r="N848" s="921"/>
      <c r="O848" s="921"/>
      <c r="P848" s="921"/>
      <c r="Q848" s="921"/>
      <c r="R848" s="921"/>
      <c r="S848" s="921"/>
      <c r="T848" s="921"/>
      <c r="U848" s="921"/>
      <c r="V848" s="921"/>
      <c r="W848" s="921"/>
    </row>
    <row r="849" spans="1:23" ht="16.5" customHeight="1">
      <c r="A849" s="921"/>
      <c r="B849" s="921"/>
      <c r="C849" s="929"/>
      <c r="D849" s="921"/>
      <c r="E849" s="921"/>
      <c r="F849" s="921"/>
      <c r="G849" s="921"/>
      <c r="H849" s="921"/>
      <c r="I849" s="921"/>
      <c r="J849" s="921"/>
      <c r="K849" s="921"/>
      <c r="L849" s="921"/>
      <c r="M849" s="921"/>
      <c r="N849" s="921"/>
      <c r="O849" s="921"/>
      <c r="P849" s="921"/>
      <c r="Q849" s="921"/>
      <c r="R849" s="921"/>
      <c r="S849" s="921"/>
      <c r="T849" s="921"/>
      <c r="U849" s="921"/>
      <c r="V849" s="921"/>
      <c r="W849" s="921"/>
    </row>
    <row r="850" spans="1:23" ht="16.5" customHeight="1">
      <c r="A850" s="921"/>
      <c r="B850" s="921"/>
      <c r="C850" s="929"/>
      <c r="D850" s="921"/>
      <c r="E850" s="921"/>
      <c r="F850" s="921"/>
      <c r="G850" s="921"/>
      <c r="H850" s="921"/>
      <c r="I850" s="921"/>
      <c r="J850" s="921"/>
      <c r="K850" s="921"/>
      <c r="L850" s="921"/>
      <c r="M850" s="921"/>
      <c r="N850" s="921"/>
      <c r="O850" s="921"/>
      <c r="P850" s="921"/>
      <c r="Q850" s="921"/>
      <c r="R850" s="921"/>
      <c r="S850" s="921"/>
      <c r="T850" s="921"/>
      <c r="U850" s="921"/>
      <c r="V850" s="921"/>
      <c r="W850" s="921"/>
    </row>
    <row r="851" spans="1:23" ht="16.5" customHeight="1">
      <c r="A851" s="921"/>
      <c r="B851" s="921"/>
      <c r="C851" s="929"/>
      <c r="D851" s="921"/>
      <c r="E851" s="921"/>
      <c r="F851" s="921"/>
      <c r="G851" s="921"/>
      <c r="H851" s="921"/>
      <c r="I851" s="921"/>
      <c r="J851" s="921"/>
      <c r="K851" s="921"/>
      <c r="L851" s="921"/>
      <c r="M851" s="921"/>
      <c r="N851" s="921"/>
      <c r="O851" s="921"/>
      <c r="P851" s="921"/>
      <c r="Q851" s="921"/>
      <c r="R851" s="921"/>
      <c r="S851" s="921"/>
      <c r="T851" s="921"/>
      <c r="U851" s="921"/>
      <c r="V851" s="921"/>
      <c r="W851" s="921"/>
    </row>
    <row r="852" spans="1:23" ht="16.5" customHeight="1">
      <c r="A852" s="921"/>
      <c r="B852" s="921"/>
      <c r="C852" s="929"/>
      <c r="D852" s="921"/>
      <c r="E852" s="921"/>
      <c r="F852" s="921"/>
      <c r="G852" s="921"/>
      <c r="H852" s="921"/>
      <c r="I852" s="921"/>
      <c r="J852" s="921"/>
      <c r="K852" s="921"/>
      <c r="L852" s="921"/>
      <c r="M852" s="921"/>
      <c r="N852" s="921"/>
      <c r="O852" s="921"/>
      <c r="P852" s="921"/>
      <c r="Q852" s="921"/>
      <c r="R852" s="921"/>
      <c r="S852" s="921"/>
      <c r="T852" s="921"/>
      <c r="U852" s="921"/>
      <c r="V852" s="921"/>
      <c r="W852" s="921"/>
    </row>
    <row r="853" spans="1:23" ht="16.5" customHeight="1">
      <c r="A853" s="921"/>
      <c r="B853" s="921"/>
      <c r="C853" s="929"/>
      <c r="D853" s="921"/>
      <c r="E853" s="921"/>
      <c r="F853" s="921"/>
      <c r="G853" s="921"/>
      <c r="H853" s="921"/>
      <c r="I853" s="921"/>
      <c r="J853" s="921"/>
      <c r="K853" s="921"/>
      <c r="L853" s="921"/>
      <c r="M853" s="921"/>
      <c r="N853" s="921"/>
      <c r="O853" s="921"/>
      <c r="P853" s="921"/>
      <c r="Q853" s="921"/>
      <c r="R853" s="921"/>
      <c r="S853" s="921"/>
      <c r="T853" s="921"/>
      <c r="U853" s="921"/>
      <c r="V853" s="921"/>
      <c r="W853" s="921"/>
    </row>
    <row r="854" spans="1:23" ht="16.5" customHeight="1">
      <c r="A854" s="921"/>
      <c r="B854" s="921"/>
      <c r="C854" s="929"/>
      <c r="D854" s="921"/>
      <c r="E854" s="921"/>
      <c r="F854" s="921"/>
      <c r="G854" s="921"/>
      <c r="H854" s="921"/>
      <c r="I854" s="921"/>
      <c r="J854" s="921"/>
      <c r="K854" s="921"/>
      <c r="L854" s="921"/>
      <c r="M854" s="921"/>
      <c r="N854" s="921"/>
      <c r="O854" s="921"/>
      <c r="P854" s="921"/>
      <c r="Q854" s="921"/>
      <c r="R854" s="921"/>
      <c r="S854" s="921"/>
      <c r="T854" s="921"/>
      <c r="U854" s="921"/>
      <c r="V854" s="921"/>
      <c r="W854" s="921"/>
    </row>
    <row r="855" spans="1:23" ht="16.5" customHeight="1">
      <c r="A855" s="921"/>
      <c r="B855" s="921"/>
      <c r="C855" s="929"/>
      <c r="D855" s="921"/>
      <c r="E855" s="921"/>
      <c r="F855" s="921"/>
      <c r="G855" s="921"/>
      <c r="H855" s="921"/>
      <c r="I855" s="921"/>
      <c r="J855" s="921"/>
      <c r="K855" s="921"/>
      <c r="L855" s="921"/>
      <c r="M855" s="921"/>
      <c r="N855" s="921"/>
      <c r="O855" s="921"/>
      <c r="P855" s="921"/>
      <c r="Q855" s="921"/>
      <c r="R855" s="921"/>
      <c r="S855" s="921"/>
      <c r="T855" s="921"/>
      <c r="U855" s="921"/>
      <c r="V855" s="921"/>
      <c r="W855" s="921"/>
    </row>
    <row r="856" spans="1:23" ht="16.5" customHeight="1">
      <c r="A856" s="921"/>
      <c r="B856" s="921"/>
      <c r="C856" s="929"/>
      <c r="D856" s="921"/>
      <c r="E856" s="921"/>
      <c r="F856" s="921"/>
      <c r="G856" s="921"/>
      <c r="H856" s="921"/>
      <c r="I856" s="921"/>
      <c r="J856" s="921"/>
      <c r="K856" s="921"/>
      <c r="L856" s="921"/>
      <c r="M856" s="921"/>
      <c r="N856" s="921"/>
      <c r="O856" s="921"/>
      <c r="P856" s="921"/>
      <c r="Q856" s="921"/>
      <c r="R856" s="921"/>
      <c r="S856" s="921"/>
      <c r="T856" s="921"/>
      <c r="U856" s="921"/>
      <c r="V856" s="921"/>
      <c r="W856" s="921"/>
    </row>
    <row r="857" spans="1:23" ht="16.5" customHeight="1">
      <c r="A857" s="921"/>
      <c r="B857" s="921"/>
      <c r="C857" s="929"/>
      <c r="D857" s="921"/>
      <c r="E857" s="921"/>
      <c r="F857" s="921"/>
      <c r="G857" s="921"/>
      <c r="H857" s="921"/>
      <c r="I857" s="921"/>
      <c r="J857" s="921"/>
      <c r="K857" s="921"/>
      <c r="L857" s="921"/>
      <c r="M857" s="921"/>
      <c r="N857" s="921"/>
      <c r="O857" s="921"/>
      <c r="P857" s="921"/>
      <c r="Q857" s="921"/>
      <c r="R857" s="921"/>
      <c r="S857" s="921"/>
      <c r="T857" s="921"/>
      <c r="U857" s="921"/>
      <c r="V857" s="921"/>
      <c r="W857" s="921"/>
    </row>
    <row r="858" spans="1:23" ht="16.5" customHeight="1">
      <c r="A858" s="921"/>
      <c r="B858" s="921"/>
      <c r="C858" s="929"/>
      <c r="D858" s="921"/>
      <c r="E858" s="921"/>
      <c r="F858" s="921"/>
      <c r="G858" s="921"/>
      <c r="H858" s="921"/>
      <c r="I858" s="921"/>
      <c r="J858" s="921"/>
      <c r="K858" s="921"/>
      <c r="L858" s="921"/>
      <c r="M858" s="921"/>
      <c r="N858" s="921"/>
      <c r="O858" s="921"/>
      <c r="P858" s="921"/>
      <c r="Q858" s="921"/>
      <c r="R858" s="921"/>
      <c r="S858" s="921"/>
      <c r="T858" s="921"/>
      <c r="U858" s="921"/>
      <c r="V858" s="921"/>
      <c r="W858" s="921"/>
    </row>
    <row r="859" spans="1:23" ht="16.5" customHeight="1">
      <c r="A859" s="921"/>
      <c r="B859" s="921"/>
      <c r="C859" s="929"/>
      <c r="D859" s="921"/>
      <c r="E859" s="921"/>
      <c r="F859" s="921"/>
      <c r="G859" s="921"/>
      <c r="H859" s="921"/>
      <c r="I859" s="921"/>
      <c r="J859" s="921"/>
      <c r="K859" s="921"/>
      <c r="L859" s="921"/>
      <c r="M859" s="921"/>
      <c r="N859" s="921"/>
      <c r="O859" s="921"/>
      <c r="P859" s="921"/>
      <c r="Q859" s="921"/>
      <c r="R859" s="921"/>
      <c r="S859" s="921"/>
      <c r="T859" s="921"/>
      <c r="U859" s="921"/>
      <c r="V859" s="921"/>
      <c r="W859" s="921"/>
    </row>
    <row r="860" spans="1:23" ht="16.5" customHeight="1">
      <c r="A860" s="921"/>
      <c r="B860" s="921"/>
      <c r="C860" s="929"/>
      <c r="D860" s="921"/>
      <c r="E860" s="921"/>
      <c r="F860" s="921"/>
      <c r="G860" s="921"/>
      <c r="H860" s="921"/>
      <c r="I860" s="921"/>
      <c r="J860" s="921"/>
      <c r="K860" s="921"/>
      <c r="L860" s="921"/>
      <c r="M860" s="921"/>
      <c r="N860" s="921"/>
      <c r="O860" s="921"/>
      <c r="P860" s="921"/>
      <c r="Q860" s="921"/>
      <c r="R860" s="921"/>
      <c r="S860" s="921"/>
      <c r="T860" s="921"/>
      <c r="U860" s="921"/>
      <c r="V860" s="921"/>
      <c r="W860" s="921"/>
    </row>
    <row r="861" spans="1:23" ht="16.5" customHeight="1">
      <c r="A861" s="921"/>
      <c r="B861" s="921"/>
      <c r="C861" s="929"/>
      <c r="D861" s="921"/>
      <c r="E861" s="921"/>
      <c r="F861" s="921"/>
      <c r="G861" s="921"/>
      <c r="H861" s="921"/>
      <c r="I861" s="921"/>
      <c r="J861" s="921"/>
      <c r="K861" s="921"/>
      <c r="L861" s="921"/>
      <c r="M861" s="921"/>
      <c r="N861" s="921"/>
      <c r="O861" s="921"/>
      <c r="P861" s="921"/>
      <c r="Q861" s="921"/>
      <c r="R861" s="921"/>
      <c r="S861" s="921"/>
      <c r="T861" s="921"/>
      <c r="U861" s="921"/>
      <c r="V861" s="921"/>
      <c r="W861" s="921"/>
    </row>
    <row r="862" spans="1:23" ht="16.5" customHeight="1">
      <c r="A862" s="921"/>
      <c r="B862" s="921"/>
      <c r="C862" s="929"/>
      <c r="D862" s="921"/>
      <c r="E862" s="921"/>
      <c r="F862" s="921"/>
      <c r="G862" s="921"/>
      <c r="H862" s="921"/>
      <c r="I862" s="921"/>
      <c r="J862" s="921"/>
      <c r="K862" s="921"/>
      <c r="L862" s="921"/>
      <c r="M862" s="921"/>
      <c r="N862" s="921"/>
      <c r="O862" s="921"/>
      <c r="P862" s="921"/>
      <c r="Q862" s="921"/>
      <c r="R862" s="921"/>
      <c r="S862" s="921"/>
      <c r="T862" s="921"/>
      <c r="U862" s="921"/>
      <c r="V862" s="921"/>
      <c r="W862" s="921"/>
    </row>
    <row r="863" spans="1:23" ht="16.5" customHeight="1">
      <c r="A863" s="921"/>
      <c r="B863" s="921"/>
      <c r="C863" s="929"/>
      <c r="D863" s="921"/>
      <c r="E863" s="921"/>
      <c r="F863" s="921"/>
      <c r="G863" s="921"/>
      <c r="H863" s="921"/>
      <c r="I863" s="921"/>
      <c r="J863" s="921"/>
      <c r="K863" s="921"/>
      <c r="L863" s="921"/>
      <c r="M863" s="921"/>
      <c r="N863" s="921"/>
      <c r="O863" s="921"/>
      <c r="P863" s="921"/>
      <c r="Q863" s="921"/>
      <c r="R863" s="921"/>
      <c r="S863" s="921"/>
      <c r="T863" s="921"/>
      <c r="U863" s="921"/>
      <c r="V863" s="921"/>
      <c r="W863" s="921"/>
    </row>
    <row r="864" spans="1:23" ht="16.5" customHeight="1">
      <c r="A864" s="921"/>
      <c r="B864" s="921"/>
      <c r="C864" s="929"/>
      <c r="D864" s="921"/>
      <c r="E864" s="921"/>
      <c r="F864" s="921"/>
      <c r="G864" s="921"/>
      <c r="H864" s="921"/>
      <c r="I864" s="921"/>
      <c r="J864" s="921"/>
      <c r="K864" s="921"/>
      <c r="L864" s="921"/>
      <c r="M864" s="921"/>
      <c r="N864" s="921"/>
      <c r="O864" s="921"/>
      <c r="P864" s="921"/>
      <c r="Q864" s="921"/>
      <c r="R864" s="921"/>
      <c r="S864" s="921"/>
      <c r="T864" s="921"/>
      <c r="U864" s="921"/>
      <c r="V864" s="921"/>
      <c r="W864" s="921"/>
    </row>
    <row r="865" spans="1:23" ht="16.5" customHeight="1">
      <c r="A865" s="921"/>
      <c r="B865" s="921"/>
      <c r="C865" s="929"/>
      <c r="D865" s="921"/>
      <c r="E865" s="921"/>
      <c r="F865" s="921"/>
      <c r="G865" s="921"/>
      <c r="H865" s="921"/>
      <c r="I865" s="921"/>
      <c r="J865" s="921"/>
      <c r="K865" s="921"/>
      <c r="L865" s="921"/>
      <c r="M865" s="921"/>
      <c r="N865" s="921"/>
      <c r="O865" s="921"/>
      <c r="P865" s="921"/>
      <c r="Q865" s="921"/>
      <c r="R865" s="921"/>
      <c r="S865" s="921"/>
      <c r="T865" s="921"/>
      <c r="U865" s="921"/>
      <c r="V865" s="921"/>
      <c r="W865" s="921"/>
    </row>
    <row r="866" spans="1:23" ht="16.5" customHeight="1">
      <c r="A866" s="921"/>
      <c r="B866" s="921"/>
      <c r="C866" s="929"/>
      <c r="D866" s="921"/>
      <c r="E866" s="921"/>
      <c r="F866" s="921"/>
      <c r="G866" s="921"/>
      <c r="H866" s="921"/>
      <c r="I866" s="921"/>
      <c r="J866" s="921"/>
      <c r="K866" s="921"/>
      <c r="L866" s="921"/>
      <c r="M866" s="921"/>
      <c r="N866" s="921"/>
      <c r="O866" s="921"/>
      <c r="P866" s="921"/>
      <c r="Q866" s="921"/>
      <c r="R866" s="921"/>
      <c r="S866" s="921"/>
      <c r="T866" s="921"/>
      <c r="U866" s="921"/>
      <c r="V866" s="921"/>
      <c r="W866" s="921"/>
    </row>
    <row r="867" spans="1:23" ht="16.5" customHeight="1">
      <c r="A867" s="921"/>
      <c r="B867" s="921"/>
      <c r="C867" s="929"/>
      <c r="D867" s="921"/>
      <c r="E867" s="921"/>
      <c r="F867" s="921"/>
      <c r="G867" s="921"/>
      <c r="H867" s="921"/>
      <c r="I867" s="921"/>
      <c r="J867" s="921"/>
      <c r="K867" s="921"/>
      <c r="L867" s="921"/>
      <c r="M867" s="921"/>
      <c r="N867" s="921"/>
      <c r="O867" s="921"/>
      <c r="P867" s="921"/>
      <c r="Q867" s="921"/>
      <c r="R867" s="921"/>
      <c r="S867" s="921"/>
      <c r="T867" s="921"/>
      <c r="U867" s="921"/>
      <c r="V867" s="921"/>
      <c r="W867" s="921"/>
    </row>
    <row r="868" spans="1:23" ht="16.5" customHeight="1">
      <c r="A868" s="921"/>
      <c r="B868" s="921"/>
      <c r="C868" s="929"/>
      <c r="D868" s="921"/>
      <c r="E868" s="921"/>
      <c r="F868" s="921"/>
      <c r="G868" s="921"/>
      <c r="H868" s="921"/>
      <c r="I868" s="921"/>
      <c r="J868" s="921"/>
      <c r="K868" s="921"/>
      <c r="L868" s="921"/>
      <c r="M868" s="921"/>
      <c r="N868" s="921"/>
      <c r="O868" s="921"/>
      <c r="P868" s="921"/>
      <c r="Q868" s="921"/>
      <c r="R868" s="921"/>
      <c r="S868" s="921"/>
      <c r="T868" s="921"/>
      <c r="U868" s="921"/>
      <c r="V868" s="921"/>
      <c r="W868" s="921"/>
    </row>
    <row r="869" spans="1:23" ht="16.5" customHeight="1">
      <c r="A869" s="921"/>
      <c r="B869" s="921"/>
      <c r="C869" s="929"/>
      <c r="D869" s="921"/>
      <c r="E869" s="921"/>
      <c r="F869" s="921"/>
      <c r="G869" s="921"/>
      <c r="H869" s="921"/>
      <c r="I869" s="921"/>
      <c r="J869" s="921"/>
      <c r="K869" s="921"/>
      <c r="L869" s="921"/>
      <c r="M869" s="921"/>
      <c r="N869" s="921"/>
      <c r="O869" s="921"/>
      <c r="P869" s="921"/>
      <c r="Q869" s="921"/>
      <c r="R869" s="921"/>
      <c r="S869" s="921"/>
      <c r="T869" s="921"/>
      <c r="U869" s="921"/>
      <c r="V869" s="921"/>
      <c r="W869" s="921"/>
    </row>
    <row r="870" spans="1:23" ht="16.5" customHeight="1">
      <c r="A870" s="921"/>
      <c r="B870" s="921"/>
      <c r="C870" s="929"/>
      <c r="D870" s="921"/>
      <c r="E870" s="921"/>
      <c r="F870" s="921"/>
      <c r="G870" s="921"/>
      <c r="H870" s="921"/>
      <c r="I870" s="921"/>
      <c r="J870" s="921"/>
      <c r="K870" s="921"/>
      <c r="L870" s="921"/>
      <c r="M870" s="921"/>
      <c r="N870" s="921"/>
      <c r="O870" s="921"/>
      <c r="P870" s="921"/>
      <c r="Q870" s="921"/>
      <c r="R870" s="921"/>
      <c r="S870" s="921"/>
      <c r="T870" s="921"/>
      <c r="U870" s="921"/>
      <c r="V870" s="921"/>
      <c r="W870" s="921"/>
    </row>
    <row r="871" spans="1:23" ht="16.5" customHeight="1">
      <c r="A871" s="921"/>
      <c r="B871" s="921"/>
      <c r="C871" s="929"/>
      <c r="D871" s="921"/>
      <c r="E871" s="921"/>
      <c r="F871" s="921"/>
      <c r="G871" s="921"/>
      <c r="H871" s="921"/>
      <c r="I871" s="921"/>
      <c r="J871" s="921"/>
      <c r="K871" s="921"/>
      <c r="L871" s="921"/>
      <c r="M871" s="921"/>
      <c r="N871" s="921"/>
      <c r="O871" s="921"/>
      <c r="P871" s="921"/>
      <c r="Q871" s="921"/>
      <c r="R871" s="921"/>
      <c r="S871" s="921"/>
      <c r="T871" s="921"/>
      <c r="U871" s="921"/>
      <c r="V871" s="921"/>
      <c r="W871" s="921"/>
    </row>
    <row r="872" spans="1:23" ht="16.5" customHeight="1">
      <c r="A872" s="921"/>
      <c r="B872" s="921"/>
      <c r="C872" s="929"/>
      <c r="D872" s="921"/>
      <c r="E872" s="921"/>
      <c r="F872" s="921"/>
      <c r="G872" s="921"/>
      <c r="H872" s="921"/>
      <c r="I872" s="921"/>
      <c r="J872" s="921"/>
      <c r="K872" s="921"/>
      <c r="L872" s="921"/>
      <c r="M872" s="921"/>
      <c r="N872" s="921"/>
      <c r="O872" s="921"/>
      <c r="P872" s="921"/>
      <c r="Q872" s="921"/>
      <c r="R872" s="921"/>
      <c r="S872" s="921"/>
      <c r="T872" s="921"/>
      <c r="U872" s="921"/>
      <c r="V872" s="921"/>
      <c r="W872" s="921"/>
    </row>
    <row r="873" spans="1:23" ht="16.5" customHeight="1">
      <c r="A873" s="921"/>
      <c r="B873" s="921"/>
      <c r="C873" s="929"/>
      <c r="D873" s="921"/>
      <c r="E873" s="921"/>
      <c r="F873" s="921"/>
      <c r="G873" s="921"/>
      <c r="H873" s="921"/>
      <c r="I873" s="921"/>
      <c r="J873" s="921"/>
      <c r="K873" s="921"/>
      <c r="L873" s="921"/>
      <c r="M873" s="921"/>
      <c r="N873" s="921"/>
      <c r="O873" s="921"/>
      <c r="P873" s="921"/>
      <c r="Q873" s="921"/>
      <c r="R873" s="921"/>
      <c r="S873" s="921"/>
      <c r="T873" s="921"/>
      <c r="U873" s="921"/>
      <c r="V873" s="921"/>
      <c r="W873" s="921"/>
    </row>
    <row r="874" spans="1:23" ht="16.5" customHeight="1">
      <c r="A874" s="921"/>
      <c r="B874" s="921"/>
      <c r="C874" s="929"/>
      <c r="D874" s="921"/>
      <c r="E874" s="921"/>
      <c r="F874" s="921"/>
      <c r="G874" s="921"/>
      <c r="H874" s="921"/>
      <c r="I874" s="921"/>
      <c r="J874" s="921"/>
      <c r="K874" s="921"/>
      <c r="L874" s="921"/>
      <c r="M874" s="921"/>
      <c r="N874" s="921"/>
      <c r="O874" s="921"/>
      <c r="P874" s="921"/>
      <c r="Q874" s="921"/>
      <c r="R874" s="921"/>
      <c r="S874" s="921"/>
      <c r="T874" s="921"/>
      <c r="U874" s="921"/>
      <c r="V874" s="921"/>
      <c r="W874" s="921"/>
    </row>
    <row r="875" spans="1:23" ht="16.5" customHeight="1">
      <c r="A875" s="921"/>
      <c r="B875" s="921"/>
      <c r="C875" s="929"/>
      <c r="D875" s="921"/>
      <c r="E875" s="921"/>
      <c r="F875" s="921"/>
      <c r="G875" s="921"/>
      <c r="H875" s="921"/>
      <c r="I875" s="921"/>
      <c r="J875" s="921"/>
      <c r="K875" s="921"/>
      <c r="L875" s="921"/>
      <c r="M875" s="921"/>
      <c r="N875" s="921"/>
      <c r="O875" s="921"/>
      <c r="P875" s="921"/>
      <c r="Q875" s="921"/>
      <c r="R875" s="921"/>
      <c r="S875" s="921"/>
      <c r="T875" s="921"/>
      <c r="U875" s="921"/>
      <c r="V875" s="921"/>
      <c r="W875" s="921"/>
    </row>
    <row r="876" spans="1:23" ht="16.5" customHeight="1">
      <c r="A876" s="921"/>
      <c r="B876" s="921"/>
      <c r="C876" s="929"/>
      <c r="D876" s="921"/>
      <c r="E876" s="921"/>
      <c r="F876" s="921"/>
      <c r="G876" s="921"/>
      <c r="H876" s="921"/>
      <c r="I876" s="921"/>
      <c r="J876" s="921"/>
      <c r="K876" s="921"/>
      <c r="L876" s="921"/>
      <c r="M876" s="921"/>
      <c r="N876" s="921"/>
      <c r="O876" s="921"/>
      <c r="P876" s="921"/>
      <c r="Q876" s="921"/>
      <c r="R876" s="921"/>
      <c r="S876" s="921"/>
      <c r="T876" s="921"/>
      <c r="U876" s="921"/>
      <c r="V876" s="921"/>
      <c r="W876" s="921"/>
    </row>
    <row r="877" spans="1:23" ht="16.5" customHeight="1">
      <c r="A877" s="921"/>
      <c r="B877" s="921"/>
      <c r="C877" s="929"/>
      <c r="D877" s="921"/>
      <c r="E877" s="921"/>
      <c r="F877" s="921"/>
      <c r="G877" s="921"/>
      <c r="H877" s="921"/>
      <c r="I877" s="921"/>
      <c r="J877" s="921"/>
      <c r="K877" s="921"/>
      <c r="L877" s="921"/>
      <c r="M877" s="921"/>
      <c r="N877" s="921"/>
      <c r="O877" s="921"/>
      <c r="P877" s="921"/>
      <c r="Q877" s="921"/>
      <c r="R877" s="921"/>
      <c r="S877" s="921"/>
      <c r="T877" s="921"/>
      <c r="U877" s="921"/>
      <c r="V877" s="921"/>
      <c r="W877" s="921"/>
    </row>
    <row r="878" spans="1:23" ht="16.5" customHeight="1">
      <c r="A878" s="921"/>
      <c r="B878" s="921"/>
      <c r="C878" s="929"/>
      <c r="D878" s="921"/>
      <c r="E878" s="921"/>
      <c r="F878" s="921"/>
      <c r="G878" s="921"/>
      <c r="H878" s="921"/>
      <c r="I878" s="921"/>
      <c r="J878" s="921"/>
      <c r="K878" s="921"/>
      <c r="L878" s="921"/>
      <c r="M878" s="921"/>
      <c r="N878" s="921"/>
      <c r="O878" s="921"/>
      <c r="P878" s="921"/>
      <c r="Q878" s="921"/>
      <c r="R878" s="921"/>
      <c r="S878" s="921"/>
      <c r="T878" s="921"/>
      <c r="U878" s="921"/>
      <c r="V878" s="921"/>
      <c r="W878" s="921"/>
    </row>
    <row r="879" spans="1:23" ht="16.5" customHeight="1">
      <c r="A879" s="921"/>
      <c r="B879" s="921"/>
      <c r="C879" s="929"/>
      <c r="D879" s="921"/>
      <c r="E879" s="921"/>
      <c r="F879" s="921"/>
      <c r="G879" s="921"/>
      <c r="H879" s="921"/>
      <c r="I879" s="921"/>
      <c r="J879" s="921"/>
      <c r="K879" s="921"/>
      <c r="L879" s="921"/>
      <c r="M879" s="921"/>
      <c r="N879" s="921"/>
      <c r="O879" s="921"/>
      <c r="P879" s="921"/>
      <c r="Q879" s="921"/>
      <c r="R879" s="921"/>
      <c r="S879" s="921"/>
      <c r="T879" s="921"/>
      <c r="U879" s="921"/>
      <c r="V879" s="921"/>
      <c r="W879" s="921"/>
    </row>
    <row r="880" spans="1:23" ht="16.5" customHeight="1">
      <c r="A880" s="921"/>
      <c r="B880" s="921"/>
      <c r="C880" s="929"/>
      <c r="D880" s="921"/>
      <c r="E880" s="921"/>
      <c r="F880" s="921"/>
      <c r="G880" s="921"/>
      <c r="H880" s="921"/>
      <c r="I880" s="921"/>
      <c r="J880" s="921"/>
      <c r="K880" s="921"/>
      <c r="L880" s="921"/>
      <c r="M880" s="921"/>
      <c r="N880" s="921"/>
      <c r="O880" s="921"/>
      <c r="P880" s="921"/>
      <c r="Q880" s="921"/>
      <c r="R880" s="921"/>
      <c r="S880" s="921"/>
      <c r="T880" s="921"/>
      <c r="U880" s="921"/>
      <c r="V880" s="921"/>
      <c r="W880" s="921"/>
    </row>
    <row r="881" spans="1:23" ht="16.5" customHeight="1">
      <c r="A881" s="921"/>
      <c r="B881" s="921"/>
      <c r="C881" s="929"/>
      <c r="D881" s="921"/>
      <c r="E881" s="921"/>
      <c r="F881" s="921"/>
      <c r="G881" s="921"/>
      <c r="H881" s="921"/>
      <c r="I881" s="921"/>
      <c r="J881" s="921"/>
      <c r="K881" s="921"/>
      <c r="L881" s="921"/>
      <c r="M881" s="921"/>
      <c r="N881" s="921"/>
      <c r="O881" s="921"/>
      <c r="P881" s="921"/>
      <c r="Q881" s="921"/>
      <c r="R881" s="921"/>
      <c r="S881" s="921"/>
      <c r="T881" s="921"/>
      <c r="U881" s="921"/>
      <c r="V881" s="921"/>
      <c r="W881" s="921"/>
    </row>
    <row r="882" spans="1:23" ht="16.5" customHeight="1">
      <c r="A882" s="921"/>
      <c r="B882" s="921"/>
      <c r="C882" s="929"/>
      <c r="D882" s="921"/>
      <c r="E882" s="921"/>
      <c r="F882" s="921"/>
      <c r="G882" s="921"/>
      <c r="H882" s="921"/>
      <c r="I882" s="921"/>
      <c r="J882" s="921"/>
      <c r="K882" s="921"/>
      <c r="L882" s="921"/>
      <c r="M882" s="921"/>
      <c r="N882" s="921"/>
      <c r="O882" s="921"/>
      <c r="P882" s="921"/>
      <c r="Q882" s="921"/>
      <c r="R882" s="921"/>
      <c r="S882" s="921"/>
      <c r="T882" s="921"/>
      <c r="U882" s="921"/>
      <c r="V882" s="921"/>
      <c r="W882" s="921"/>
    </row>
    <row r="883" spans="1:23" ht="16.5" customHeight="1">
      <c r="A883" s="921"/>
      <c r="B883" s="921"/>
      <c r="C883" s="929"/>
      <c r="D883" s="921"/>
      <c r="E883" s="921"/>
      <c r="F883" s="921"/>
      <c r="G883" s="921"/>
      <c r="H883" s="921"/>
      <c r="I883" s="921"/>
      <c r="J883" s="921"/>
      <c r="K883" s="921"/>
      <c r="L883" s="921"/>
      <c r="M883" s="921"/>
      <c r="N883" s="921"/>
      <c r="O883" s="921"/>
      <c r="P883" s="921"/>
      <c r="Q883" s="921"/>
      <c r="R883" s="921"/>
      <c r="S883" s="921"/>
      <c r="T883" s="921"/>
      <c r="U883" s="921"/>
      <c r="V883" s="921"/>
      <c r="W883" s="921"/>
    </row>
    <row r="884" spans="1:23" ht="16.5" customHeight="1">
      <c r="A884" s="921"/>
      <c r="B884" s="921"/>
      <c r="C884" s="929"/>
      <c r="D884" s="921"/>
      <c r="E884" s="921"/>
      <c r="F884" s="921"/>
      <c r="G884" s="921"/>
      <c r="H884" s="921"/>
      <c r="I884" s="921"/>
      <c r="J884" s="921"/>
      <c r="K884" s="921"/>
      <c r="L884" s="921"/>
      <c r="M884" s="921"/>
      <c r="N884" s="921"/>
      <c r="O884" s="921"/>
      <c r="P884" s="921"/>
      <c r="Q884" s="921"/>
      <c r="R884" s="921"/>
      <c r="S884" s="921"/>
      <c r="T884" s="921"/>
      <c r="U884" s="921"/>
      <c r="V884" s="921"/>
      <c r="W884" s="921"/>
    </row>
    <row r="885" spans="1:23" ht="16.5" customHeight="1">
      <c r="A885" s="921"/>
      <c r="B885" s="921"/>
      <c r="C885" s="929"/>
      <c r="D885" s="921"/>
      <c r="E885" s="921"/>
      <c r="F885" s="921"/>
      <c r="G885" s="921"/>
      <c r="H885" s="921"/>
      <c r="I885" s="921"/>
      <c r="J885" s="921"/>
      <c r="K885" s="921"/>
      <c r="L885" s="921"/>
      <c r="M885" s="921"/>
      <c r="N885" s="921"/>
      <c r="O885" s="921"/>
      <c r="P885" s="921"/>
      <c r="Q885" s="921"/>
      <c r="R885" s="921"/>
      <c r="S885" s="921"/>
      <c r="T885" s="921"/>
      <c r="U885" s="921"/>
      <c r="V885" s="921"/>
      <c r="W885" s="921"/>
    </row>
    <row r="886" spans="1:23" ht="16.5" customHeight="1">
      <c r="A886" s="921"/>
      <c r="B886" s="921"/>
      <c r="C886" s="929"/>
      <c r="D886" s="921"/>
      <c r="E886" s="921"/>
      <c r="F886" s="921"/>
      <c r="G886" s="921"/>
      <c r="H886" s="921"/>
      <c r="I886" s="921"/>
      <c r="J886" s="921"/>
      <c r="K886" s="921"/>
      <c r="L886" s="921"/>
      <c r="M886" s="921"/>
      <c r="N886" s="921"/>
      <c r="O886" s="921"/>
      <c r="P886" s="921"/>
      <c r="Q886" s="921"/>
      <c r="R886" s="921"/>
      <c r="S886" s="921"/>
      <c r="T886" s="921"/>
      <c r="U886" s="921"/>
      <c r="V886" s="921"/>
      <c r="W886" s="921"/>
    </row>
    <row r="887" spans="1:23" ht="16.5" customHeight="1">
      <c r="A887" s="921"/>
      <c r="B887" s="921"/>
      <c r="C887" s="929"/>
      <c r="D887" s="921"/>
      <c r="E887" s="921"/>
      <c r="F887" s="921"/>
      <c r="G887" s="921"/>
      <c r="H887" s="921"/>
      <c r="I887" s="921"/>
      <c r="J887" s="921"/>
      <c r="K887" s="921"/>
      <c r="L887" s="921"/>
      <c r="M887" s="921"/>
      <c r="N887" s="921"/>
      <c r="O887" s="921"/>
      <c r="P887" s="921"/>
      <c r="Q887" s="921"/>
      <c r="R887" s="921"/>
      <c r="S887" s="921"/>
      <c r="T887" s="921"/>
      <c r="U887" s="921"/>
      <c r="V887" s="921"/>
      <c r="W887" s="921"/>
    </row>
    <row r="888" spans="1:23" ht="16.5" customHeight="1">
      <c r="A888" s="921"/>
      <c r="B888" s="921"/>
      <c r="C888" s="929"/>
      <c r="D888" s="921"/>
      <c r="E888" s="921"/>
      <c r="F888" s="921"/>
      <c r="G888" s="921"/>
      <c r="H888" s="921"/>
      <c r="I888" s="921"/>
      <c r="J888" s="921"/>
      <c r="K888" s="921"/>
      <c r="L888" s="921"/>
      <c r="M888" s="921"/>
      <c r="N888" s="921"/>
      <c r="O888" s="921"/>
      <c r="P888" s="921"/>
      <c r="Q888" s="921"/>
      <c r="R888" s="921"/>
      <c r="S888" s="921"/>
      <c r="T888" s="921"/>
      <c r="U888" s="921"/>
      <c r="V888" s="921"/>
      <c r="W888" s="921"/>
    </row>
    <row r="889" spans="1:23" ht="16.5" customHeight="1">
      <c r="A889" s="921"/>
      <c r="B889" s="921"/>
      <c r="C889" s="929"/>
      <c r="D889" s="921"/>
      <c r="E889" s="921"/>
      <c r="F889" s="921"/>
      <c r="G889" s="921"/>
      <c r="H889" s="921"/>
      <c r="I889" s="921"/>
      <c r="J889" s="921"/>
      <c r="K889" s="921"/>
      <c r="L889" s="921"/>
      <c r="M889" s="921"/>
      <c r="N889" s="921"/>
      <c r="O889" s="921"/>
      <c r="P889" s="921"/>
      <c r="Q889" s="921"/>
      <c r="R889" s="921"/>
      <c r="S889" s="921"/>
      <c r="T889" s="921"/>
      <c r="U889" s="921"/>
      <c r="V889" s="921"/>
      <c r="W889" s="921"/>
    </row>
    <row r="890" spans="1:23" ht="16.5" customHeight="1">
      <c r="A890" s="921"/>
      <c r="B890" s="921"/>
      <c r="C890" s="929"/>
      <c r="D890" s="921"/>
      <c r="E890" s="921"/>
      <c r="F890" s="921"/>
      <c r="G890" s="921"/>
      <c r="H890" s="921"/>
      <c r="I890" s="921"/>
      <c r="J890" s="921"/>
      <c r="K890" s="921"/>
      <c r="L890" s="921"/>
      <c r="M890" s="921"/>
      <c r="N890" s="921"/>
      <c r="O890" s="921"/>
      <c r="P890" s="921"/>
      <c r="Q890" s="921"/>
      <c r="R890" s="921"/>
      <c r="S890" s="921"/>
      <c r="T890" s="921"/>
      <c r="U890" s="921"/>
      <c r="V890" s="921"/>
      <c r="W890" s="921"/>
    </row>
    <row r="891" spans="1:23" ht="16.5" customHeight="1">
      <c r="A891" s="921"/>
      <c r="B891" s="921"/>
      <c r="C891" s="929"/>
      <c r="D891" s="921"/>
      <c r="E891" s="921"/>
      <c r="F891" s="921"/>
      <c r="G891" s="921"/>
      <c r="H891" s="921"/>
      <c r="I891" s="921"/>
      <c r="J891" s="921"/>
      <c r="K891" s="921"/>
      <c r="L891" s="921"/>
      <c r="M891" s="921"/>
      <c r="N891" s="921"/>
      <c r="O891" s="921"/>
      <c r="P891" s="921"/>
      <c r="Q891" s="921"/>
      <c r="R891" s="921"/>
      <c r="S891" s="921"/>
      <c r="T891" s="921"/>
      <c r="U891" s="921"/>
      <c r="V891" s="921"/>
      <c r="W891" s="921"/>
    </row>
    <row r="892" spans="1:23" ht="16.5" customHeight="1">
      <c r="A892" s="921"/>
      <c r="B892" s="921"/>
      <c r="C892" s="929"/>
      <c r="D892" s="921"/>
      <c r="E892" s="921"/>
      <c r="F892" s="921"/>
      <c r="G892" s="921"/>
      <c r="H892" s="921"/>
      <c r="I892" s="921"/>
      <c r="J892" s="921"/>
      <c r="K892" s="921"/>
      <c r="L892" s="921"/>
      <c r="M892" s="921"/>
      <c r="N892" s="921"/>
      <c r="O892" s="921"/>
      <c r="P892" s="921"/>
      <c r="Q892" s="921"/>
      <c r="R892" s="921"/>
      <c r="S892" s="921"/>
      <c r="T892" s="921"/>
      <c r="U892" s="921"/>
      <c r="V892" s="921"/>
      <c r="W892" s="921"/>
    </row>
    <row r="893" spans="1:23" ht="16.5" customHeight="1">
      <c r="A893" s="921"/>
      <c r="B893" s="921"/>
      <c r="C893" s="929"/>
      <c r="D893" s="921"/>
      <c r="E893" s="921"/>
      <c r="F893" s="921"/>
      <c r="G893" s="921"/>
      <c r="H893" s="921"/>
      <c r="I893" s="921"/>
      <c r="J893" s="921"/>
      <c r="K893" s="921"/>
      <c r="L893" s="921"/>
      <c r="M893" s="921"/>
      <c r="N893" s="921"/>
      <c r="O893" s="921"/>
      <c r="P893" s="921"/>
      <c r="Q893" s="921"/>
      <c r="R893" s="921"/>
      <c r="S893" s="921"/>
      <c r="T893" s="921"/>
      <c r="U893" s="921"/>
      <c r="V893" s="921"/>
      <c r="W893" s="921"/>
    </row>
    <row r="894" spans="1:23" ht="16.5" customHeight="1">
      <c r="A894" s="921"/>
      <c r="B894" s="921"/>
      <c r="C894" s="929"/>
      <c r="D894" s="921"/>
      <c r="E894" s="921"/>
      <c r="F894" s="921"/>
      <c r="G894" s="921"/>
      <c r="H894" s="921"/>
      <c r="I894" s="921"/>
      <c r="J894" s="921"/>
      <c r="K894" s="921"/>
      <c r="L894" s="921"/>
      <c r="M894" s="921"/>
      <c r="N894" s="921"/>
      <c r="O894" s="921"/>
      <c r="P894" s="921"/>
      <c r="Q894" s="921"/>
      <c r="R894" s="921"/>
      <c r="S894" s="921"/>
      <c r="T894" s="921"/>
      <c r="U894" s="921"/>
      <c r="V894" s="921"/>
      <c r="W894" s="921"/>
    </row>
    <row r="895" spans="1:23" ht="16.5" customHeight="1">
      <c r="A895" s="921"/>
      <c r="B895" s="921"/>
      <c r="C895" s="929"/>
      <c r="D895" s="921"/>
      <c r="E895" s="921"/>
      <c r="F895" s="921"/>
      <c r="G895" s="921"/>
      <c r="H895" s="921"/>
      <c r="I895" s="921"/>
      <c r="J895" s="921"/>
      <c r="K895" s="921"/>
      <c r="L895" s="921"/>
      <c r="M895" s="921"/>
      <c r="N895" s="921"/>
      <c r="O895" s="921"/>
      <c r="P895" s="921"/>
      <c r="Q895" s="921"/>
      <c r="R895" s="921"/>
      <c r="S895" s="921"/>
      <c r="T895" s="921"/>
      <c r="U895" s="921"/>
      <c r="V895" s="921"/>
      <c r="W895" s="921"/>
    </row>
    <row r="896" spans="1:23" ht="16.5" customHeight="1">
      <c r="A896" s="921"/>
      <c r="B896" s="921"/>
      <c r="C896" s="929"/>
      <c r="D896" s="921"/>
      <c r="E896" s="921"/>
      <c r="F896" s="921"/>
      <c r="G896" s="921"/>
      <c r="H896" s="921"/>
      <c r="I896" s="921"/>
      <c r="J896" s="921"/>
      <c r="K896" s="921"/>
      <c r="L896" s="921"/>
      <c r="M896" s="921"/>
      <c r="N896" s="921"/>
      <c r="O896" s="921"/>
      <c r="P896" s="921"/>
      <c r="Q896" s="921"/>
      <c r="R896" s="921"/>
      <c r="S896" s="921"/>
      <c r="T896" s="921"/>
      <c r="U896" s="921"/>
      <c r="V896" s="921"/>
      <c r="W896" s="921"/>
    </row>
    <row r="897" spans="1:23" ht="16.5" customHeight="1">
      <c r="A897" s="921"/>
      <c r="B897" s="921"/>
      <c r="C897" s="929"/>
      <c r="D897" s="921"/>
      <c r="E897" s="921"/>
      <c r="F897" s="921"/>
      <c r="G897" s="921"/>
      <c r="H897" s="921"/>
      <c r="I897" s="921"/>
      <c r="J897" s="921"/>
      <c r="K897" s="921"/>
      <c r="L897" s="921"/>
      <c r="M897" s="921"/>
      <c r="N897" s="921"/>
      <c r="O897" s="921"/>
      <c r="P897" s="921"/>
      <c r="Q897" s="921"/>
      <c r="R897" s="921"/>
      <c r="S897" s="921"/>
      <c r="T897" s="921"/>
      <c r="U897" s="921"/>
      <c r="V897" s="921"/>
      <c r="W897" s="921"/>
    </row>
    <row r="898" spans="1:23" ht="16.5" customHeight="1">
      <c r="A898" s="921"/>
      <c r="B898" s="921"/>
      <c r="C898" s="929"/>
      <c r="D898" s="921"/>
      <c r="E898" s="921"/>
      <c r="F898" s="921"/>
      <c r="G898" s="921"/>
      <c r="H898" s="921"/>
      <c r="I898" s="921"/>
      <c r="J898" s="921"/>
      <c r="K898" s="921"/>
      <c r="L898" s="921"/>
      <c r="M898" s="921"/>
      <c r="N898" s="921"/>
      <c r="O898" s="921"/>
      <c r="P898" s="921"/>
      <c r="Q898" s="921"/>
      <c r="R898" s="921"/>
      <c r="S898" s="921"/>
      <c r="T898" s="921"/>
      <c r="U898" s="921"/>
      <c r="V898" s="921"/>
      <c r="W898" s="921"/>
    </row>
    <row r="899" spans="1:23" ht="16.5" customHeight="1">
      <c r="A899" s="921"/>
      <c r="B899" s="921"/>
      <c r="C899" s="929"/>
      <c r="D899" s="921"/>
      <c r="E899" s="921"/>
      <c r="F899" s="921"/>
      <c r="G899" s="921"/>
      <c r="H899" s="921"/>
      <c r="I899" s="921"/>
      <c r="J899" s="921"/>
      <c r="K899" s="921"/>
      <c r="L899" s="921"/>
      <c r="M899" s="921"/>
      <c r="N899" s="921"/>
      <c r="O899" s="921"/>
      <c r="P899" s="921"/>
      <c r="Q899" s="921"/>
      <c r="R899" s="921"/>
      <c r="S899" s="921"/>
      <c r="T899" s="921"/>
      <c r="U899" s="921"/>
      <c r="V899" s="921"/>
      <c r="W899" s="921"/>
    </row>
    <row r="900" spans="1:23" ht="16.5" customHeight="1">
      <c r="A900" s="921"/>
      <c r="B900" s="921"/>
      <c r="C900" s="929"/>
      <c r="D900" s="921"/>
      <c r="E900" s="921"/>
      <c r="F900" s="921"/>
      <c r="G900" s="921"/>
      <c r="H900" s="921"/>
      <c r="I900" s="921"/>
      <c r="J900" s="921"/>
      <c r="K900" s="921"/>
      <c r="L900" s="921"/>
      <c r="M900" s="921"/>
      <c r="N900" s="921"/>
      <c r="O900" s="921"/>
      <c r="P900" s="921"/>
      <c r="Q900" s="921"/>
      <c r="R900" s="921"/>
      <c r="S900" s="921"/>
      <c r="T900" s="921"/>
      <c r="U900" s="921"/>
      <c r="V900" s="921"/>
      <c r="W900" s="921"/>
    </row>
    <row r="901" spans="1:23" ht="16.5" customHeight="1">
      <c r="A901" s="921"/>
      <c r="B901" s="921"/>
      <c r="C901" s="929"/>
      <c r="D901" s="921"/>
      <c r="E901" s="921"/>
      <c r="F901" s="921"/>
      <c r="G901" s="921"/>
      <c r="H901" s="921"/>
      <c r="I901" s="921"/>
      <c r="J901" s="921"/>
      <c r="K901" s="921"/>
      <c r="L901" s="921"/>
      <c r="M901" s="921"/>
      <c r="N901" s="921"/>
      <c r="O901" s="921"/>
      <c r="P901" s="921"/>
      <c r="Q901" s="921"/>
      <c r="R901" s="921"/>
      <c r="S901" s="921"/>
      <c r="T901" s="921"/>
      <c r="U901" s="921"/>
      <c r="V901" s="921"/>
      <c r="W901" s="921"/>
    </row>
    <row r="902" spans="1:23" ht="16.5" customHeight="1">
      <c r="A902" s="921"/>
      <c r="B902" s="921"/>
      <c r="C902" s="929"/>
      <c r="D902" s="921"/>
      <c r="E902" s="921"/>
      <c r="F902" s="921"/>
      <c r="G902" s="921"/>
      <c r="H902" s="921"/>
      <c r="I902" s="921"/>
      <c r="J902" s="921"/>
      <c r="K902" s="921"/>
      <c r="L902" s="921"/>
      <c r="M902" s="921"/>
      <c r="N902" s="921"/>
      <c r="O902" s="921"/>
      <c r="P902" s="921"/>
      <c r="Q902" s="921"/>
      <c r="R902" s="921"/>
      <c r="S902" s="921"/>
      <c r="T902" s="921"/>
      <c r="U902" s="921"/>
      <c r="V902" s="921"/>
      <c r="W902" s="921"/>
    </row>
    <row r="903" spans="1:23" ht="16.5" customHeight="1">
      <c r="A903" s="921"/>
      <c r="B903" s="921"/>
      <c r="C903" s="929"/>
      <c r="D903" s="921"/>
      <c r="E903" s="921"/>
      <c r="F903" s="921"/>
      <c r="G903" s="921"/>
      <c r="H903" s="921"/>
      <c r="I903" s="921"/>
      <c r="J903" s="921"/>
      <c r="K903" s="921"/>
      <c r="L903" s="921"/>
      <c r="M903" s="921"/>
      <c r="N903" s="921"/>
      <c r="O903" s="921"/>
      <c r="P903" s="921"/>
      <c r="Q903" s="921"/>
      <c r="R903" s="921"/>
      <c r="S903" s="921"/>
      <c r="T903" s="921"/>
      <c r="U903" s="921"/>
      <c r="V903" s="921"/>
      <c r="W903" s="921"/>
    </row>
    <row r="904" spans="1:23" ht="16.5" customHeight="1">
      <c r="A904" s="921"/>
      <c r="B904" s="921"/>
      <c r="C904" s="929"/>
      <c r="D904" s="921"/>
      <c r="E904" s="921"/>
      <c r="F904" s="921"/>
      <c r="G904" s="921"/>
      <c r="H904" s="921"/>
      <c r="I904" s="921"/>
      <c r="J904" s="921"/>
      <c r="K904" s="921"/>
      <c r="L904" s="921"/>
      <c r="M904" s="921"/>
      <c r="N904" s="921"/>
      <c r="O904" s="921"/>
      <c r="P904" s="921"/>
      <c r="Q904" s="921"/>
      <c r="R904" s="921"/>
      <c r="S904" s="921"/>
      <c r="T904" s="921"/>
      <c r="U904" s="921"/>
      <c r="V904" s="921"/>
      <c r="W904" s="921"/>
    </row>
    <row r="905" spans="1:23" ht="16.5" customHeight="1">
      <c r="A905" s="921"/>
      <c r="B905" s="921"/>
      <c r="C905" s="929"/>
      <c r="D905" s="921"/>
      <c r="E905" s="921"/>
      <c r="F905" s="921"/>
      <c r="G905" s="921"/>
      <c r="H905" s="921"/>
      <c r="I905" s="921"/>
      <c r="J905" s="921"/>
      <c r="K905" s="921"/>
      <c r="L905" s="921"/>
      <c r="M905" s="921"/>
      <c r="N905" s="921"/>
      <c r="O905" s="921"/>
      <c r="P905" s="921"/>
      <c r="Q905" s="921"/>
      <c r="R905" s="921"/>
      <c r="S905" s="921"/>
      <c r="T905" s="921"/>
      <c r="U905" s="921"/>
      <c r="V905" s="921"/>
      <c r="W905" s="921"/>
    </row>
    <row r="906" spans="1:23" ht="16.5" customHeight="1">
      <c r="A906" s="921"/>
      <c r="B906" s="921"/>
      <c r="C906" s="929"/>
      <c r="D906" s="921"/>
      <c r="E906" s="921"/>
      <c r="F906" s="921"/>
      <c r="G906" s="921"/>
      <c r="H906" s="921"/>
      <c r="I906" s="921"/>
      <c r="J906" s="921"/>
      <c r="K906" s="921"/>
      <c r="L906" s="921"/>
      <c r="M906" s="921"/>
      <c r="N906" s="921"/>
      <c r="O906" s="921"/>
      <c r="P906" s="921"/>
      <c r="Q906" s="921"/>
      <c r="R906" s="921"/>
      <c r="S906" s="921"/>
      <c r="T906" s="921"/>
      <c r="U906" s="921"/>
      <c r="V906" s="921"/>
      <c r="W906" s="921"/>
    </row>
    <row r="907" spans="1:23" ht="16.5" customHeight="1">
      <c r="A907" s="921"/>
      <c r="B907" s="921"/>
      <c r="C907" s="929"/>
      <c r="D907" s="921"/>
      <c r="E907" s="921"/>
      <c r="F907" s="921"/>
      <c r="G907" s="921"/>
      <c r="H907" s="921"/>
      <c r="I907" s="921"/>
      <c r="J907" s="921"/>
      <c r="K907" s="921"/>
      <c r="L907" s="921"/>
      <c r="M907" s="921"/>
      <c r="N907" s="921"/>
      <c r="O907" s="921"/>
      <c r="P907" s="921"/>
      <c r="Q907" s="921"/>
      <c r="R907" s="921"/>
      <c r="S907" s="921"/>
      <c r="T907" s="921"/>
      <c r="U907" s="921"/>
      <c r="V907" s="921"/>
      <c r="W907" s="921"/>
    </row>
    <row r="908" spans="1:23" ht="16.5" customHeight="1">
      <c r="A908" s="921"/>
      <c r="B908" s="921"/>
      <c r="C908" s="929"/>
      <c r="D908" s="921"/>
      <c r="E908" s="921"/>
      <c r="F908" s="921"/>
      <c r="G908" s="921"/>
      <c r="H908" s="921"/>
      <c r="I908" s="921"/>
      <c r="J908" s="921"/>
      <c r="K908" s="921"/>
      <c r="L908" s="921"/>
      <c r="M908" s="921"/>
      <c r="N908" s="921"/>
      <c r="O908" s="921"/>
      <c r="P908" s="921"/>
      <c r="Q908" s="921"/>
      <c r="R908" s="921"/>
      <c r="S908" s="921"/>
      <c r="T908" s="921"/>
      <c r="U908" s="921"/>
      <c r="V908" s="921"/>
      <c r="W908" s="921"/>
    </row>
    <row r="909" spans="1:23" ht="16.5" customHeight="1">
      <c r="A909" s="921"/>
      <c r="B909" s="921"/>
      <c r="C909" s="929"/>
      <c r="D909" s="921"/>
      <c r="E909" s="921"/>
      <c r="F909" s="921"/>
      <c r="G909" s="921"/>
      <c r="H909" s="921"/>
      <c r="I909" s="921"/>
      <c r="J909" s="921"/>
      <c r="K909" s="921"/>
      <c r="L909" s="921"/>
      <c r="M909" s="921"/>
      <c r="N909" s="921"/>
      <c r="O909" s="921"/>
      <c r="P909" s="921"/>
      <c r="Q909" s="921"/>
      <c r="R909" s="921"/>
      <c r="S909" s="921"/>
      <c r="T909" s="921"/>
      <c r="U909" s="921"/>
      <c r="V909" s="921"/>
      <c r="W909" s="921"/>
    </row>
    <row r="910" spans="1:23" ht="16.5" customHeight="1">
      <c r="A910" s="921"/>
      <c r="B910" s="921"/>
      <c r="C910" s="929"/>
      <c r="D910" s="921"/>
      <c r="E910" s="921"/>
      <c r="F910" s="921"/>
      <c r="G910" s="921"/>
      <c r="H910" s="921"/>
      <c r="I910" s="921"/>
      <c r="J910" s="921"/>
      <c r="K910" s="921"/>
      <c r="L910" s="921"/>
      <c r="M910" s="921"/>
      <c r="N910" s="921"/>
      <c r="O910" s="921"/>
      <c r="P910" s="921"/>
      <c r="Q910" s="921"/>
      <c r="R910" s="921"/>
      <c r="S910" s="921"/>
      <c r="T910" s="921"/>
      <c r="U910" s="921"/>
      <c r="V910" s="921"/>
      <c r="W910" s="921"/>
    </row>
    <row r="911" spans="1:23" ht="16.5" customHeight="1">
      <c r="A911" s="921"/>
      <c r="B911" s="921"/>
      <c r="C911" s="929"/>
      <c r="D911" s="921"/>
      <c r="E911" s="921"/>
      <c r="F911" s="921"/>
      <c r="G911" s="921"/>
      <c r="H911" s="921"/>
      <c r="I911" s="921"/>
      <c r="J911" s="921"/>
      <c r="K911" s="921"/>
      <c r="L911" s="921"/>
      <c r="M911" s="921"/>
      <c r="N911" s="921"/>
      <c r="O911" s="921"/>
      <c r="P911" s="921"/>
      <c r="Q911" s="921"/>
      <c r="R911" s="921"/>
      <c r="S911" s="921"/>
      <c r="T911" s="921"/>
      <c r="U911" s="921"/>
      <c r="V911" s="921"/>
      <c r="W911" s="921"/>
    </row>
    <row r="912" spans="1:23" ht="16.5" customHeight="1">
      <c r="A912" s="921"/>
      <c r="B912" s="921"/>
      <c r="C912" s="929"/>
      <c r="D912" s="921"/>
      <c r="E912" s="921"/>
      <c r="F912" s="921"/>
      <c r="G912" s="921"/>
      <c r="H912" s="921"/>
      <c r="I912" s="921"/>
      <c r="J912" s="921"/>
      <c r="K912" s="921"/>
      <c r="L912" s="921"/>
      <c r="M912" s="921"/>
      <c r="N912" s="921"/>
      <c r="O912" s="921"/>
      <c r="P912" s="921"/>
      <c r="Q912" s="921"/>
      <c r="R912" s="921"/>
      <c r="S912" s="921"/>
      <c r="T912" s="921"/>
      <c r="U912" s="921"/>
      <c r="V912" s="921"/>
      <c r="W912" s="921"/>
    </row>
    <row r="913" spans="1:23" ht="16.5" customHeight="1">
      <c r="A913" s="921"/>
      <c r="B913" s="921"/>
      <c r="C913" s="929"/>
      <c r="D913" s="921"/>
      <c r="E913" s="921"/>
      <c r="F913" s="921"/>
      <c r="G913" s="921"/>
      <c r="H913" s="921"/>
      <c r="I913" s="921"/>
      <c r="J913" s="921"/>
      <c r="K913" s="921"/>
      <c r="L913" s="921"/>
      <c r="M913" s="921"/>
      <c r="N913" s="921"/>
      <c r="O913" s="921"/>
      <c r="P913" s="921"/>
      <c r="Q913" s="921"/>
      <c r="R913" s="921"/>
      <c r="S913" s="921"/>
      <c r="T913" s="921"/>
      <c r="U913" s="921"/>
      <c r="V913" s="921"/>
      <c r="W913" s="921"/>
    </row>
    <row r="914" spans="1:23" ht="16.5" customHeight="1">
      <c r="A914" s="921"/>
      <c r="B914" s="921"/>
      <c r="C914" s="929"/>
      <c r="D914" s="921"/>
      <c r="E914" s="921"/>
      <c r="F914" s="921"/>
      <c r="G914" s="921"/>
      <c r="H914" s="921"/>
      <c r="I914" s="921"/>
      <c r="J914" s="921"/>
      <c r="K914" s="921"/>
      <c r="L914" s="921"/>
      <c r="M914" s="921"/>
      <c r="N914" s="921"/>
      <c r="O914" s="921"/>
      <c r="P914" s="921"/>
      <c r="Q914" s="921"/>
      <c r="R914" s="921"/>
      <c r="S914" s="921"/>
      <c r="T914" s="921"/>
      <c r="U914" s="921"/>
      <c r="V914" s="921"/>
      <c r="W914" s="921"/>
    </row>
    <row r="915" spans="1:23" ht="16.5" customHeight="1">
      <c r="A915" s="921"/>
      <c r="B915" s="921"/>
      <c r="C915" s="929"/>
      <c r="D915" s="921"/>
      <c r="E915" s="921"/>
      <c r="F915" s="921"/>
      <c r="G915" s="921"/>
      <c r="H915" s="921"/>
      <c r="I915" s="921"/>
      <c r="J915" s="921"/>
      <c r="K915" s="921"/>
      <c r="L915" s="921"/>
      <c r="M915" s="921"/>
      <c r="N915" s="921"/>
      <c r="O915" s="921"/>
      <c r="P915" s="921"/>
      <c r="Q915" s="921"/>
      <c r="R915" s="921"/>
      <c r="S915" s="921"/>
      <c r="T915" s="921"/>
      <c r="U915" s="921"/>
      <c r="V915" s="921"/>
      <c r="W915" s="921"/>
    </row>
    <row r="916" spans="1:23" ht="16.5" customHeight="1">
      <c r="A916" s="921"/>
      <c r="B916" s="921"/>
      <c r="C916" s="929"/>
      <c r="D916" s="921"/>
      <c r="E916" s="921"/>
      <c r="F916" s="921"/>
      <c r="G916" s="921"/>
      <c r="H916" s="921"/>
      <c r="I916" s="921"/>
      <c r="J916" s="921"/>
      <c r="K916" s="921"/>
      <c r="L916" s="921"/>
      <c r="M916" s="921"/>
      <c r="N916" s="921"/>
      <c r="O916" s="921"/>
      <c r="P916" s="921"/>
      <c r="Q916" s="921"/>
      <c r="R916" s="921"/>
      <c r="S916" s="921"/>
      <c r="T916" s="921"/>
      <c r="U916" s="921"/>
      <c r="V916" s="921"/>
      <c r="W916" s="921"/>
    </row>
    <row r="917" spans="1:23" ht="16.5" customHeight="1">
      <c r="A917" s="921"/>
      <c r="B917" s="921"/>
      <c r="C917" s="929"/>
      <c r="D917" s="921"/>
      <c r="E917" s="921"/>
      <c r="F917" s="921"/>
      <c r="G917" s="921"/>
      <c r="H917" s="921"/>
      <c r="I917" s="921"/>
      <c r="J917" s="921"/>
      <c r="K917" s="921"/>
      <c r="L917" s="921"/>
      <c r="M917" s="921"/>
      <c r="N917" s="921"/>
      <c r="O917" s="921"/>
      <c r="P917" s="921"/>
      <c r="Q917" s="921"/>
      <c r="R917" s="921"/>
      <c r="S917" s="921"/>
      <c r="T917" s="921"/>
      <c r="U917" s="921"/>
      <c r="V917" s="921"/>
      <c r="W917" s="921"/>
    </row>
    <row r="918" spans="1:23" ht="16.5" customHeight="1">
      <c r="A918" s="921"/>
      <c r="B918" s="921"/>
      <c r="C918" s="929"/>
      <c r="D918" s="921"/>
      <c r="E918" s="921"/>
      <c r="F918" s="921"/>
      <c r="G918" s="921"/>
      <c r="H918" s="921"/>
      <c r="I918" s="921"/>
      <c r="J918" s="921"/>
      <c r="K918" s="921"/>
      <c r="L918" s="921"/>
      <c r="M918" s="921"/>
      <c r="N918" s="921"/>
      <c r="O918" s="921"/>
      <c r="P918" s="921"/>
      <c r="Q918" s="921"/>
      <c r="R918" s="921"/>
      <c r="S918" s="921"/>
      <c r="T918" s="921"/>
      <c r="U918" s="921"/>
      <c r="V918" s="921"/>
      <c r="W918" s="921"/>
    </row>
    <row r="919" spans="1:23" ht="16.5" customHeight="1">
      <c r="A919" s="921"/>
      <c r="B919" s="921"/>
      <c r="C919" s="929"/>
      <c r="D919" s="921"/>
      <c r="E919" s="921"/>
      <c r="F919" s="921"/>
      <c r="G919" s="921"/>
      <c r="H919" s="921"/>
      <c r="I919" s="921"/>
      <c r="J919" s="921"/>
      <c r="K919" s="921"/>
      <c r="L919" s="921"/>
      <c r="M919" s="921"/>
      <c r="N919" s="921"/>
      <c r="O919" s="921"/>
      <c r="P919" s="921"/>
      <c r="Q919" s="921"/>
      <c r="R919" s="921"/>
      <c r="S919" s="921"/>
      <c r="T919" s="921"/>
      <c r="U919" s="921"/>
      <c r="V919" s="921"/>
      <c r="W919" s="921"/>
    </row>
    <row r="920" spans="1:23" ht="16.5" customHeight="1">
      <c r="A920" s="921"/>
      <c r="B920" s="921"/>
      <c r="C920" s="929"/>
      <c r="D920" s="921"/>
      <c r="E920" s="921"/>
      <c r="F920" s="921"/>
      <c r="G920" s="921"/>
      <c r="H920" s="921"/>
      <c r="I920" s="921"/>
      <c r="J920" s="921"/>
      <c r="K920" s="921"/>
      <c r="L920" s="921"/>
      <c r="M920" s="921"/>
      <c r="N920" s="921"/>
      <c r="O920" s="921"/>
      <c r="P920" s="921"/>
      <c r="Q920" s="921"/>
      <c r="R920" s="921"/>
      <c r="S920" s="921"/>
      <c r="T920" s="921"/>
      <c r="U920" s="921"/>
      <c r="V920" s="921"/>
      <c r="W920" s="921"/>
    </row>
    <row r="921" spans="1:23" ht="16.5" customHeight="1">
      <c r="A921" s="921"/>
      <c r="B921" s="921"/>
      <c r="C921" s="929"/>
      <c r="D921" s="921"/>
      <c r="E921" s="921"/>
      <c r="F921" s="921"/>
      <c r="G921" s="921"/>
      <c r="H921" s="921"/>
      <c r="I921" s="921"/>
      <c r="J921" s="921"/>
      <c r="K921" s="921"/>
      <c r="L921" s="921"/>
      <c r="M921" s="921"/>
      <c r="N921" s="921"/>
      <c r="O921" s="921"/>
      <c r="P921" s="921"/>
      <c r="Q921" s="921"/>
      <c r="R921" s="921"/>
      <c r="S921" s="921"/>
      <c r="T921" s="921"/>
      <c r="U921" s="921"/>
      <c r="V921" s="921"/>
      <c r="W921" s="921"/>
    </row>
    <row r="922" spans="1:23" ht="16.5" customHeight="1">
      <c r="A922" s="921"/>
      <c r="B922" s="921"/>
      <c r="C922" s="929"/>
      <c r="D922" s="921"/>
      <c r="E922" s="921"/>
      <c r="F922" s="921"/>
      <c r="G922" s="921"/>
      <c r="H922" s="921"/>
      <c r="I922" s="921"/>
      <c r="J922" s="921"/>
      <c r="K922" s="921"/>
      <c r="L922" s="921"/>
      <c r="M922" s="921"/>
      <c r="N922" s="921"/>
      <c r="O922" s="921"/>
      <c r="P922" s="921"/>
      <c r="Q922" s="921"/>
      <c r="R922" s="921"/>
      <c r="S922" s="921"/>
      <c r="T922" s="921"/>
      <c r="U922" s="921"/>
      <c r="V922" s="921"/>
      <c r="W922" s="921"/>
    </row>
    <row r="923" spans="1:23" ht="16.5" customHeight="1">
      <c r="A923" s="921"/>
      <c r="B923" s="921"/>
      <c r="C923" s="929"/>
      <c r="D923" s="921"/>
      <c r="E923" s="921"/>
      <c r="F923" s="921"/>
      <c r="G923" s="921"/>
      <c r="H923" s="921"/>
      <c r="I923" s="921"/>
      <c r="J923" s="921"/>
      <c r="K923" s="921"/>
      <c r="L923" s="921"/>
      <c r="M923" s="921"/>
      <c r="N923" s="921"/>
      <c r="O923" s="921"/>
      <c r="P923" s="921"/>
      <c r="Q923" s="921"/>
      <c r="R923" s="921"/>
      <c r="S923" s="921"/>
      <c r="T923" s="921"/>
      <c r="U923" s="921"/>
      <c r="V923" s="921"/>
      <c r="W923" s="921"/>
    </row>
    <row r="924" spans="1:23" ht="16.5" customHeight="1">
      <c r="A924" s="921"/>
      <c r="B924" s="921"/>
      <c r="C924" s="929"/>
      <c r="D924" s="921"/>
      <c r="E924" s="921"/>
      <c r="F924" s="921"/>
      <c r="G924" s="921"/>
      <c r="H924" s="921"/>
      <c r="I924" s="921"/>
      <c r="J924" s="921"/>
      <c r="K924" s="921"/>
      <c r="L924" s="921"/>
      <c r="M924" s="921"/>
      <c r="N924" s="921"/>
      <c r="O924" s="921"/>
      <c r="P924" s="921"/>
      <c r="Q924" s="921"/>
      <c r="R924" s="921"/>
      <c r="S924" s="921"/>
      <c r="T924" s="921"/>
      <c r="U924" s="921"/>
      <c r="V924" s="921"/>
      <c r="W924" s="921"/>
    </row>
    <row r="925" spans="1:23" ht="16.5" customHeight="1">
      <c r="A925" s="921"/>
      <c r="B925" s="921"/>
      <c r="C925" s="929"/>
      <c r="D925" s="921"/>
      <c r="E925" s="921"/>
      <c r="F925" s="921"/>
      <c r="G925" s="921"/>
      <c r="H925" s="921"/>
      <c r="I925" s="921"/>
      <c r="J925" s="921"/>
      <c r="K925" s="921"/>
      <c r="L925" s="921"/>
      <c r="M925" s="921"/>
      <c r="N925" s="921"/>
      <c r="O925" s="921"/>
      <c r="P925" s="921"/>
      <c r="Q925" s="921"/>
      <c r="R925" s="921"/>
      <c r="S925" s="921"/>
      <c r="T925" s="921"/>
      <c r="U925" s="921"/>
      <c r="V925" s="921"/>
      <c r="W925" s="921"/>
    </row>
    <row r="926" spans="1:23" ht="16.5" customHeight="1">
      <c r="A926" s="921"/>
      <c r="B926" s="921"/>
      <c r="C926" s="929"/>
      <c r="D926" s="921"/>
      <c r="E926" s="921"/>
      <c r="F926" s="921"/>
      <c r="G926" s="921"/>
      <c r="H926" s="921"/>
      <c r="I926" s="921"/>
      <c r="J926" s="921"/>
      <c r="K926" s="921"/>
      <c r="L926" s="921"/>
      <c r="M926" s="921"/>
      <c r="N926" s="921"/>
      <c r="O926" s="921"/>
      <c r="P926" s="921"/>
      <c r="Q926" s="921"/>
      <c r="R926" s="921"/>
      <c r="S926" s="921"/>
      <c r="T926" s="921"/>
      <c r="U926" s="921"/>
      <c r="V926" s="921"/>
      <c r="W926" s="921"/>
    </row>
    <row r="927" spans="1:23" ht="16.5" customHeight="1">
      <c r="A927" s="921"/>
      <c r="B927" s="921"/>
      <c r="C927" s="929"/>
      <c r="D927" s="921"/>
      <c r="E927" s="921"/>
      <c r="F927" s="921"/>
      <c r="G927" s="921"/>
      <c r="H927" s="921"/>
      <c r="I927" s="921"/>
      <c r="J927" s="921"/>
      <c r="K927" s="921"/>
      <c r="L927" s="921"/>
      <c r="M927" s="921"/>
      <c r="N927" s="921"/>
      <c r="O927" s="921"/>
      <c r="P927" s="921"/>
      <c r="Q927" s="921"/>
      <c r="R927" s="921"/>
      <c r="S927" s="921"/>
      <c r="T927" s="921"/>
      <c r="U927" s="921"/>
      <c r="V927" s="921"/>
      <c r="W927" s="921"/>
    </row>
    <row r="928" spans="1:23" ht="16.5" customHeight="1">
      <c r="A928" s="921"/>
      <c r="B928" s="921"/>
      <c r="C928" s="929"/>
      <c r="D928" s="921"/>
      <c r="E928" s="921"/>
      <c r="F928" s="921"/>
      <c r="G928" s="921"/>
      <c r="H928" s="921"/>
      <c r="I928" s="921"/>
      <c r="J928" s="921"/>
      <c r="K928" s="921"/>
      <c r="L928" s="921"/>
      <c r="M928" s="921"/>
      <c r="N928" s="921"/>
      <c r="O928" s="921"/>
      <c r="P928" s="921"/>
      <c r="Q928" s="921"/>
      <c r="R928" s="921"/>
      <c r="S928" s="921"/>
      <c r="T928" s="921"/>
      <c r="U928" s="921"/>
      <c r="V928" s="921"/>
      <c r="W928" s="921"/>
    </row>
    <row r="929" spans="1:23" ht="16.5" customHeight="1">
      <c r="A929" s="921"/>
      <c r="B929" s="921"/>
      <c r="C929" s="929"/>
      <c r="D929" s="921"/>
      <c r="E929" s="921"/>
      <c r="F929" s="921"/>
      <c r="G929" s="921"/>
      <c r="H929" s="921"/>
      <c r="I929" s="921"/>
      <c r="J929" s="921"/>
      <c r="K929" s="921"/>
      <c r="L929" s="921"/>
      <c r="M929" s="921"/>
      <c r="N929" s="921"/>
      <c r="O929" s="921"/>
      <c r="P929" s="921"/>
      <c r="Q929" s="921"/>
      <c r="R929" s="921"/>
      <c r="S929" s="921"/>
      <c r="T929" s="921"/>
      <c r="U929" s="921"/>
      <c r="V929" s="921"/>
      <c r="W929" s="921"/>
    </row>
    <row r="930" spans="1:23" ht="16.5" customHeight="1">
      <c r="A930" s="921"/>
      <c r="B930" s="921"/>
      <c r="C930" s="929"/>
      <c r="D930" s="921"/>
      <c r="E930" s="921"/>
      <c r="F930" s="921"/>
      <c r="G930" s="921"/>
      <c r="H930" s="921"/>
      <c r="I930" s="921"/>
      <c r="J930" s="921"/>
      <c r="K930" s="921"/>
      <c r="L930" s="921"/>
      <c r="M930" s="921"/>
      <c r="N930" s="921"/>
      <c r="O930" s="921"/>
      <c r="P930" s="921"/>
      <c r="Q930" s="921"/>
      <c r="R930" s="921"/>
      <c r="S930" s="921"/>
      <c r="T930" s="921"/>
      <c r="U930" s="921"/>
      <c r="V930" s="921"/>
      <c r="W930" s="921"/>
    </row>
    <row r="931" spans="1:23" ht="16.5" customHeight="1">
      <c r="A931" s="921"/>
      <c r="B931" s="921"/>
      <c r="C931" s="929"/>
      <c r="D931" s="921"/>
      <c r="E931" s="921"/>
      <c r="F931" s="921"/>
      <c r="G931" s="921"/>
      <c r="H931" s="921"/>
      <c r="I931" s="921"/>
      <c r="J931" s="921"/>
      <c r="K931" s="921"/>
      <c r="L931" s="921"/>
      <c r="M931" s="921"/>
      <c r="N931" s="921"/>
      <c r="O931" s="921"/>
      <c r="P931" s="921"/>
      <c r="Q931" s="921"/>
      <c r="R931" s="921"/>
      <c r="S931" s="921"/>
      <c r="T931" s="921"/>
      <c r="U931" s="921"/>
      <c r="V931" s="921"/>
      <c r="W931" s="921"/>
    </row>
    <row r="932" spans="1:23" ht="16.5" customHeight="1">
      <c r="A932" s="921"/>
      <c r="B932" s="921"/>
      <c r="C932" s="929"/>
      <c r="D932" s="921"/>
      <c r="E932" s="921"/>
      <c r="F932" s="921"/>
      <c r="G932" s="921"/>
      <c r="H932" s="921"/>
      <c r="I932" s="921"/>
      <c r="J932" s="921"/>
      <c r="K932" s="921"/>
      <c r="L932" s="921"/>
      <c r="M932" s="921"/>
      <c r="N932" s="921"/>
      <c r="O932" s="921"/>
      <c r="P932" s="921"/>
      <c r="Q932" s="921"/>
      <c r="R932" s="921"/>
      <c r="S932" s="921"/>
      <c r="T932" s="921"/>
      <c r="U932" s="921"/>
      <c r="V932" s="921"/>
      <c r="W932" s="921"/>
    </row>
    <row r="933" spans="1:23" ht="16.5" customHeight="1">
      <c r="A933" s="921"/>
      <c r="B933" s="921"/>
      <c r="C933" s="929"/>
      <c r="D933" s="921"/>
      <c r="E933" s="921"/>
      <c r="F933" s="921"/>
      <c r="G933" s="921"/>
      <c r="H933" s="921"/>
      <c r="I933" s="921"/>
      <c r="J933" s="921"/>
      <c r="K933" s="921"/>
      <c r="L933" s="921"/>
      <c r="M933" s="921"/>
      <c r="N933" s="921"/>
      <c r="O933" s="921"/>
      <c r="P933" s="921"/>
      <c r="Q933" s="921"/>
      <c r="R933" s="921"/>
      <c r="S933" s="921"/>
      <c r="T933" s="921"/>
      <c r="U933" s="921"/>
      <c r="V933" s="921"/>
      <c r="W933" s="921"/>
    </row>
    <row r="934" spans="1:23" ht="16.5" customHeight="1">
      <c r="A934" s="921"/>
      <c r="B934" s="921"/>
      <c r="C934" s="929"/>
      <c r="D934" s="921"/>
      <c r="E934" s="921"/>
      <c r="F934" s="921"/>
      <c r="G934" s="921"/>
      <c r="H934" s="921"/>
      <c r="I934" s="921"/>
      <c r="J934" s="921"/>
      <c r="K934" s="921"/>
      <c r="L934" s="921"/>
      <c r="M934" s="921"/>
      <c r="N934" s="921"/>
      <c r="O934" s="921"/>
      <c r="P934" s="921"/>
      <c r="Q934" s="921"/>
      <c r="R934" s="921"/>
      <c r="S934" s="921"/>
      <c r="T934" s="921"/>
      <c r="U934" s="921"/>
      <c r="V934" s="921"/>
      <c r="W934" s="921"/>
    </row>
    <row r="935" spans="1:23" ht="16.5" customHeight="1">
      <c r="A935" s="921"/>
      <c r="B935" s="921"/>
      <c r="C935" s="929"/>
      <c r="D935" s="921"/>
      <c r="E935" s="921"/>
      <c r="F935" s="921"/>
      <c r="G935" s="921"/>
      <c r="H935" s="921"/>
      <c r="I935" s="921"/>
      <c r="J935" s="921"/>
      <c r="K935" s="921"/>
      <c r="L935" s="921"/>
      <c r="M935" s="921"/>
      <c r="N935" s="921"/>
      <c r="O935" s="921"/>
      <c r="P935" s="921"/>
      <c r="Q935" s="921"/>
      <c r="R935" s="921"/>
      <c r="S935" s="921"/>
      <c r="T935" s="921"/>
      <c r="U935" s="921"/>
      <c r="V935" s="921"/>
      <c r="W935" s="921"/>
    </row>
    <row r="936" spans="1:23" ht="16.5" customHeight="1">
      <c r="A936" s="921"/>
      <c r="B936" s="921"/>
      <c r="C936" s="929"/>
      <c r="D936" s="921"/>
      <c r="E936" s="921"/>
      <c r="F936" s="921"/>
      <c r="G936" s="921"/>
      <c r="H936" s="921"/>
      <c r="I936" s="921"/>
      <c r="J936" s="921"/>
      <c r="K936" s="921"/>
      <c r="L936" s="921"/>
      <c r="M936" s="921"/>
      <c r="N936" s="921"/>
      <c r="O936" s="921"/>
      <c r="P936" s="921"/>
      <c r="Q936" s="921"/>
      <c r="R936" s="921"/>
      <c r="S936" s="921"/>
      <c r="T936" s="921"/>
      <c r="U936" s="921"/>
      <c r="V936" s="921"/>
      <c r="W936" s="921"/>
    </row>
    <row r="937" spans="1:23" ht="16.5" customHeight="1">
      <c r="A937" s="921"/>
      <c r="B937" s="921"/>
      <c r="C937" s="929"/>
      <c r="D937" s="921"/>
      <c r="E937" s="921"/>
      <c r="F937" s="921"/>
      <c r="G937" s="921"/>
      <c r="H937" s="921"/>
      <c r="I937" s="921"/>
      <c r="J937" s="921"/>
      <c r="K937" s="921"/>
      <c r="L937" s="921"/>
      <c r="M937" s="921"/>
      <c r="N937" s="921"/>
      <c r="O937" s="921"/>
      <c r="P937" s="921"/>
      <c r="Q937" s="921"/>
      <c r="R937" s="921"/>
      <c r="S937" s="921"/>
      <c r="T937" s="921"/>
      <c r="U937" s="921"/>
      <c r="V937" s="921"/>
      <c r="W937" s="921"/>
    </row>
    <row r="938" spans="1:23" ht="16.5" customHeight="1">
      <c r="A938" s="921"/>
      <c r="B938" s="921"/>
      <c r="C938" s="929"/>
      <c r="D938" s="921"/>
      <c r="E938" s="921"/>
      <c r="F938" s="921"/>
      <c r="G938" s="921"/>
      <c r="H938" s="921"/>
      <c r="I938" s="921"/>
      <c r="J938" s="921"/>
      <c r="K938" s="921"/>
      <c r="L938" s="921"/>
      <c r="M938" s="921"/>
      <c r="N938" s="921"/>
      <c r="O938" s="921"/>
      <c r="P938" s="921"/>
      <c r="Q938" s="921"/>
      <c r="R938" s="921"/>
      <c r="S938" s="921"/>
      <c r="T938" s="921"/>
      <c r="U938" s="921"/>
      <c r="V938" s="921"/>
      <c r="W938" s="921"/>
    </row>
    <row r="939" spans="1:23" ht="16.5" customHeight="1">
      <c r="A939" s="921"/>
      <c r="B939" s="921"/>
      <c r="C939" s="929"/>
      <c r="D939" s="921"/>
      <c r="E939" s="921"/>
      <c r="F939" s="921"/>
      <c r="G939" s="921"/>
      <c r="H939" s="921"/>
      <c r="I939" s="921"/>
      <c r="J939" s="921"/>
      <c r="K939" s="921"/>
      <c r="L939" s="921"/>
      <c r="M939" s="921"/>
      <c r="N939" s="921"/>
      <c r="O939" s="921"/>
      <c r="P939" s="921"/>
      <c r="Q939" s="921"/>
      <c r="R939" s="921"/>
      <c r="S939" s="921"/>
      <c r="T939" s="921"/>
      <c r="U939" s="921"/>
      <c r="V939" s="921"/>
      <c r="W939" s="921"/>
    </row>
    <row r="940" spans="1:23" ht="16.5" customHeight="1">
      <c r="A940" s="921"/>
      <c r="B940" s="921"/>
      <c r="C940" s="929"/>
      <c r="D940" s="921"/>
      <c r="E940" s="921"/>
      <c r="F940" s="921"/>
      <c r="G940" s="921"/>
      <c r="H940" s="921"/>
      <c r="I940" s="921"/>
      <c r="J940" s="921"/>
      <c r="K940" s="921"/>
      <c r="L940" s="921"/>
      <c r="M940" s="921"/>
      <c r="N940" s="921"/>
      <c r="O940" s="921"/>
      <c r="P940" s="921"/>
      <c r="Q940" s="921"/>
      <c r="R940" s="921"/>
      <c r="S940" s="921"/>
      <c r="T940" s="921"/>
      <c r="U940" s="921"/>
      <c r="V940" s="921"/>
      <c r="W940" s="921"/>
    </row>
    <row r="941" spans="1:23" ht="16.5" customHeight="1">
      <c r="A941" s="921"/>
      <c r="B941" s="921"/>
      <c r="C941" s="929"/>
      <c r="D941" s="921"/>
      <c r="E941" s="921"/>
      <c r="F941" s="921"/>
      <c r="G941" s="921"/>
      <c r="H941" s="921"/>
      <c r="I941" s="921"/>
      <c r="J941" s="921"/>
      <c r="K941" s="921"/>
      <c r="L941" s="921"/>
      <c r="M941" s="921"/>
      <c r="N941" s="921"/>
      <c r="O941" s="921"/>
      <c r="P941" s="921"/>
      <c r="Q941" s="921"/>
      <c r="R941" s="921"/>
      <c r="S941" s="921"/>
      <c r="T941" s="921"/>
      <c r="U941" s="921"/>
      <c r="V941" s="921"/>
      <c r="W941" s="921"/>
    </row>
    <row r="942" spans="1:23" ht="16.5" customHeight="1">
      <c r="A942" s="921"/>
      <c r="B942" s="921"/>
      <c r="C942" s="929"/>
      <c r="D942" s="921"/>
      <c r="E942" s="921"/>
      <c r="F942" s="921"/>
      <c r="G942" s="921"/>
      <c r="H942" s="921"/>
      <c r="I942" s="921"/>
      <c r="J942" s="921"/>
      <c r="K942" s="921"/>
      <c r="L942" s="921"/>
      <c r="M942" s="921"/>
      <c r="N942" s="921"/>
      <c r="O942" s="921"/>
      <c r="P942" s="921"/>
      <c r="Q942" s="921"/>
      <c r="R942" s="921"/>
      <c r="S942" s="921"/>
      <c r="T942" s="921"/>
      <c r="U942" s="921"/>
      <c r="V942" s="921"/>
      <c r="W942" s="921"/>
    </row>
    <row r="943" spans="1:23" ht="16.5" customHeight="1">
      <c r="A943" s="921"/>
      <c r="B943" s="921"/>
      <c r="C943" s="929"/>
      <c r="D943" s="921"/>
      <c r="E943" s="921"/>
      <c r="F943" s="921"/>
      <c r="G943" s="921"/>
      <c r="H943" s="921"/>
      <c r="I943" s="921"/>
      <c r="J943" s="921"/>
      <c r="K943" s="921"/>
      <c r="L943" s="921"/>
      <c r="M943" s="921"/>
      <c r="N943" s="921"/>
      <c r="O943" s="921"/>
      <c r="P943" s="921"/>
      <c r="Q943" s="921"/>
      <c r="R943" s="921"/>
      <c r="S943" s="921"/>
      <c r="T943" s="921"/>
      <c r="U943" s="921"/>
      <c r="V943" s="921"/>
      <c r="W943" s="921"/>
    </row>
    <row r="944" spans="1:23" ht="16.5" customHeight="1">
      <c r="A944" s="921"/>
      <c r="B944" s="921"/>
      <c r="C944" s="929"/>
      <c r="D944" s="921"/>
      <c r="E944" s="921"/>
      <c r="F944" s="921"/>
      <c r="G944" s="921"/>
      <c r="H944" s="921"/>
      <c r="I944" s="921"/>
      <c r="J944" s="921"/>
      <c r="K944" s="921"/>
      <c r="L944" s="921"/>
      <c r="M944" s="921"/>
      <c r="N944" s="921"/>
      <c r="O944" s="921"/>
      <c r="P944" s="921"/>
      <c r="Q944" s="921"/>
      <c r="R944" s="921"/>
      <c r="S944" s="921"/>
      <c r="T944" s="921"/>
      <c r="U944" s="921"/>
      <c r="V944" s="921"/>
      <c r="W944" s="921"/>
    </row>
    <row r="945" spans="1:23" ht="16.5" customHeight="1">
      <c r="A945" s="921"/>
      <c r="B945" s="921"/>
      <c r="C945" s="929"/>
      <c r="D945" s="921"/>
      <c r="E945" s="921"/>
      <c r="F945" s="921"/>
      <c r="G945" s="921"/>
      <c r="H945" s="921"/>
      <c r="I945" s="921"/>
      <c r="J945" s="921"/>
      <c r="K945" s="921"/>
      <c r="L945" s="921"/>
      <c r="M945" s="921"/>
      <c r="N945" s="921"/>
      <c r="O945" s="921"/>
      <c r="P945" s="921"/>
      <c r="Q945" s="921"/>
      <c r="R945" s="921"/>
      <c r="S945" s="921"/>
      <c r="T945" s="921"/>
      <c r="U945" s="921"/>
      <c r="V945" s="921"/>
      <c r="W945" s="921"/>
    </row>
    <row r="946" spans="1:23" ht="16.5" customHeight="1">
      <c r="A946" s="921"/>
      <c r="B946" s="921"/>
      <c r="C946" s="929"/>
      <c r="D946" s="921"/>
      <c r="E946" s="921"/>
      <c r="F946" s="921"/>
      <c r="G946" s="921"/>
      <c r="H946" s="921"/>
      <c r="I946" s="921"/>
      <c r="J946" s="921"/>
      <c r="K946" s="921"/>
      <c r="L946" s="921"/>
      <c r="M946" s="921"/>
      <c r="N946" s="921"/>
      <c r="O946" s="921"/>
      <c r="P946" s="921"/>
      <c r="Q946" s="921"/>
      <c r="R946" s="921"/>
      <c r="S946" s="921"/>
      <c r="T946" s="921"/>
      <c r="U946" s="921"/>
      <c r="V946" s="921"/>
      <c r="W946" s="921"/>
    </row>
    <row r="947" spans="1:23" ht="16.5" customHeight="1">
      <c r="A947" s="921"/>
      <c r="B947" s="921"/>
      <c r="C947" s="929"/>
      <c r="D947" s="921"/>
      <c r="E947" s="921"/>
      <c r="F947" s="921"/>
      <c r="G947" s="921"/>
      <c r="H947" s="921"/>
      <c r="I947" s="921"/>
      <c r="J947" s="921"/>
      <c r="K947" s="921"/>
      <c r="L947" s="921"/>
      <c r="M947" s="921"/>
      <c r="N947" s="921"/>
      <c r="O947" s="921"/>
      <c r="P947" s="921"/>
      <c r="Q947" s="921"/>
      <c r="R947" s="921"/>
      <c r="S947" s="921"/>
      <c r="T947" s="921"/>
      <c r="U947" s="921"/>
      <c r="V947" s="921"/>
      <c r="W947" s="921"/>
    </row>
    <row r="948" spans="1:23" ht="16.5" customHeight="1">
      <c r="A948" s="921"/>
      <c r="B948" s="921"/>
      <c r="C948" s="929"/>
      <c r="D948" s="921"/>
      <c r="E948" s="921"/>
      <c r="F948" s="921"/>
      <c r="G948" s="921"/>
      <c r="H948" s="921"/>
      <c r="I948" s="921"/>
      <c r="J948" s="921"/>
      <c r="K948" s="921"/>
      <c r="L948" s="921"/>
      <c r="M948" s="921"/>
      <c r="N948" s="921"/>
      <c r="O948" s="921"/>
      <c r="P948" s="921"/>
      <c r="Q948" s="921"/>
      <c r="R948" s="921"/>
      <c r="S948" s="921"/>
      <c r="T948" s="921"/>
      <c r="U948" s="921"/>
      <c r="V948" s="921"/>
      <c r="W948" s="921"/>
    </row>
    <row r="949" spans="1:23" ht="16.5" customHeight="1">
      <c r="A949" s="921"/>
      <c r="B949" s="921"/>
      <c r="C949" s="929"/>
      <c r="D949" s="921"/>
      <c r="E949" s="921"/>
      <c r="F949" s="921"/>
      <c r="G949" s="921"/>
      <c r="H949" s="921"/>
      <c r="I949" s="921"/>
      <c r="J949" s="921"/>
      <c r="K949" s="921"/>
      <c r="L949" s="921"/>
      <c r="M949" s="921"/>
      <c r="N949" s="921"/>
      <c r="O949" s="921"/>
      <c r="P949" s="921"/>
      <c r="Q949" s="921"/>
      <c r="R949" s="921"/>
      <c r="S949" s="921"/>
      <c r="T949" s="921"/>
      <c r="U949" s="921"/>
      <c r="V949" s="921"/>
      <c r="W949" s="921"/>
    </row>
    <row r="950" spans="1:23" ht="16.5" customHeight="1">
      <c r="A950" s="921"/>
      <c r="B950" s="921"/>
      <c r="C950" s="929"/>
      <c r="D950" s="921"/>
      <c r="E950" s="921"/>
      <c r="F950" s="921"/>
      <c r="G950" s="921"/>
      <c r="H950" s="921"/>
      <c r="I950" s="921"/>
      <c r="J950" s="921"/>
      <c r="K950" s="921"/>
      <c r="L950" s="921"/>
      <c r="M950" s="921"/>
      <c r="N950" s="921"/>
      <c r="O950" s="921"/>
      <c r="P950" s="921"/>
      <c r="Q950" s="921"/>
      <c r="R950" s="921"/>
      <c r="S950" s="921"/>
      <c r="T950" s="921"/>
      <c r="U950" s="921"/>
      <c r="V950" s="921"/>
      <c r="W950" s="921"/>
    </row>
    <row r="951" spans="1:23" ht="16.5" customHeight="1">
      <c r="A951" s="921"/>
      <c r="B951" s="921"/>
      <c r="C951" s="929"/>
      <c r="D951" s="921"/>
      <c r="E951" s="921"/>
      <c r="F951" s="921"/>
      <c r="G951" s="921"/>
      <c r="H951" s="921"/>
      <c r="I951" s="921"/>
      <c r="J951" s="921"/>
      <c r="K951" s="921"/>
      <c r="L951" s="921"/>
      <c r="M951" s="921"/>
      <c r="N951" s="921"/>
      <c r="O951" s="921"/>
      <c r="P951" s="921"/>
      <c r="Q951" s="921"/>
      <c r="R951" s="921"/>
      <c r="S951" s="921"/>
      <c r="T951" s="921"/>
      <c r="U951" s="921"/>
      <c r="V951" s="921"/>
      <c r="W951" s="921"/>
    </row>
    <row r="952" spans="1:23" ht="16.5" customHeight="1">
      <c r="A952" s="921"/>
      <c r="B952" s="921"/>
      <c r="C952" s="929"/>
      <c r="D952" s="921"/>
      <c r="E952" s="921"/>
      <c r="F952" s="921"/>
      <c r="G952" s="921"/>
      <c r="H952" s="921"/>
      <c r="I952" s="921"/>
      <c r="J952" s="921"/>
      <c r="K952" s="921"/>
      <c r="L952" s="921"/>
      <c r="M952" s="921"/>
      <c r="N952" s="921"/>
      <c r="O952" s="921"/>
      <c r="P952" s="921"/>
      <c r="Q952" s="921"/>
      <c r="R952" s="921"/>
      <c r="S952" s="921"/>
      <c r="T952" s="921"/>
      <c r="U952" s="921"/>
      <c r="V952" s="921"/>
      <c r="W952" s="921"/>
    </row>
    <row r="953" spans="1:23" ht="16.5" customHeight="1">
      <c r="A953" s="921"/>
      <c r="B953" s="921"/>
      <c r="C953" s="929"/>
      <c r="D953" s="921"/>
      <c r="E953" s="921"/>
      <c r="F953" s="921"/>
      <c r="G953" s="921"/>
      <c r="H953" s="921"/>
      <c r="I953" s="921"/>
      <c r="J953" s="921"/>
      <c r="K953" s="921"/>
      <c r="L953" s="921"/>
      <c r="M953" s="921"/>
      <c r="N953" s="921"/>
      <c r="O953" s="921"/>
      <c r="P953" s="921"/>
      <c r="Q953" s="921"/>
      <c r="R953" s="921"/>
      <c r="S953" s="921"/>
      <c r="T953" s="921"/>
      <c r="U953" s="921"/>
      <c r="V953" s="921"/>
      <c r="W953" s="921"/>
    </row>
    <row r="954" spans="1:23" ht="16.5" customHeight="1">
      <c r="A954" s="921"/>
      <c r="B954" s="921"/>
      <c r="C954" s="929"/>
      <c r="D954" s="921"/>
      <c r="E954" s="921"/>
      <c r="F954" s="921"/>
      <c r="G954" s="921"/>
      <c r="H954" s="921"/>
      <c r="I954" s="921"/>
      <c r="J954" s="921"/>
      <c r="K954" s="921"/>
      <c r="L954" s="921"/>
      <c r="M954" s="921"/>
      <c r="N954" s="921"/>
      <c r="O954" s="921"/>
      <c r="P954" s="921"/>
      <c r="Q954" s="921"/>
      <c r="R954" s="921"/>
      <c r="S954" s="921"/>
      <c r="T954" s="921"/>
      <c r="U954" s="921"/>
      <c r="V954" s="921"/>
      <c r="W954" s="921"/>
    </row>
    <row r="955" spans="1:23" ht="16.5" customHeight="1">
      <c r="A955" s="921"/>
      <c r="B955" s="921"/>
      <c r="C955" s="929"/>
      <c r="D955" s="921"/>
      <c r="E955" s="921"/>
      <c r="F955" s="921"/>
      <c r="G955" s="921"/>
      <c r="H955" s="921"/>
      <c r="I955" s="921"/>
      <c r="J955" s="921"/>
      <c r="K955" s="921"/>
      <c r="L955" s="921"/>
      <c r="M955" s="921"/>
      <c r="N955" s="921"/>
      <c r="O955" s="921"/>
      <c r="P955" s="921"/>
      <c r="Q955" s="921"/>
      <c r="R955" s="921"/>
      <c r="S955" s="921"/>
      <c r="T955" s="921"/>
      <c r="U955" s="921"/>
      <c r="V955" s="921"/>
      <c r="W955" s="921"/>
    </row>
    <row r="956" spans="1:23" ht="16.5" customHeight="1">
      <c r="A956" s="921"/>
      <c r="B956" s="921"/>
      <c r="C956" s="929"/>
      <c r="D956" s="921"/>
      <c r="E956" s="921"/>
      <c r="F956" s="921"/>
      <c r="G956" s="921"/>
      <c r="H956" s="921"/>
      <c r="I956" s="921"/>
      <c r="J956" s="921"/>
      <c r="K956" s="921"/>
      <c r="L956" s="921"/>
      <c r="M956" s="921"/>
      <c r="N956" s="921"/>
      <c r="O956" s="921"/>
      <c r="P956" s="921"/>
      <c r="Q956" s="921"/>
      <c r="R956" s="921"/>
      <c r="S956" s="921"/>
      <c r="T956" s="921"/>
      <c r="U956" s="921"/>
      <c r="V956" s="921"/>
      <c r="W956" s="921"/>
    </row>
    <row r="957" spans="1:23" ht="16.5" customHeight="1">
      <c r="A957" s="921"/>
      <c r="B957" s="921"/>
      <c r="C957" s="929"/>
      <c r="D957" s="921"/>
      <c r="E957" s="921"/>
      <c r="F957" s="921"/>
      <c r="G957" s="921"/>
      <c r="H957" s="921"/>
      <c r="I957" s="921"/>
      <c r="J957" s="921"/>
      <c r="K957" s="921"/>
      <c r="L957" s="921"/>
      <c r="M957" s="921"/>
      <c r="N957" s="921"/>
      <c r="O957" s="921"/>
      <c r="P957" s="921"/>
      <c r="Q957" s="921"/>
      <c r="R957" s="921"/>
      <c r="S957" s="921"/>
      <c r="T957" s="921"/>
      <c r="U957" s="921"/>
      <c r="V957" s="921"/>
      <c r="W957" s="921"/>
    </row>
    <row r="958" spans="1:23" ht="16.5" customHeight="1">
      <c r="A958" s="921"/>
      <c r="B958" s="921"/>
      <c r="C958" s="929"/>
      <c r="D958" s="921"/>
      <c r="E958" s="921"/>
      <c r="F958" s="921"/>
      <c r="G958" s="921"/>
      <c r="H958" s="921"/>
      <c r="I958" s="921"/>
      <c r="J958" s="921"/>
      <c r="K958" s="921"/>
      <c r="L958" s="921"/>
      <c r="M958" s="921"/>
      <c r="N958" s="921"/>
      <c r="O958" s="921"/>
      <c r="P958" s="921"/>
      <c r="Q958" s="921"/>
      <c r="R958" s="921"/>
      <c r="S958" s="921"/>
      <c r="T958" s="921"/>
      <c r="U958" s="921"/>
      <c r="V958" s="921"/>
      <c r="W958" s="921"/>
    </row>
    <row r="959" spans="1:23" ht="16.5" customHeight="1">
      <c r="A959" s="921"/>
      <c r="B959" s="921"/>
      <c r="C959" s="929"/>
      <c r="D959" s="921"/>
      <c r="E959" s="921"/>
      <c r="F959" s="921"/>
      <c r="G959" s="921"/>
      <c r="H959" s="921"/>
      <c r="I959" s="921"/>
      <c r="J959" s="921"/>
      <c r="K959" s="921"/>
      <c r="L959" s="921"/>
      <c r="M959" s="921"/>
      <c r="N959" s="921"/>
      <c r="O959" s="921"/>
      <c r="P959" s="921"/>
      <c r="Q959" s="921"/>
      <c r="R959" s="921"/>
      <c r="S959" s="921"/>
      <c r="T959" s="921"/>
      <c r="U959" s="921"/>
      <c r="V959" s="921"/>
      <c r="W959" s="921"/>
    </row>
    <row r="960" spans="1:23" ht="16.5" customHeight="1">
      <c r="A960" s="921"/>
      <c r="B960" s="921"/>
      <c r="C960" s="929"/>
      <c r="D960" s="921"/>
      <c r="E960" s="921"/>
      <c r="F960" s="921"/>
      <c r="G960" s="921"/>
      <c r="H960" s="921"/>
      <c r="I960" s="921"/>
      <c r="J960" s="921"/>
      <c r="K960" s="921"/>
      <c r="L960" s="921"/>
      <c r="M960" s="921"/>
      <c r="N960" s="921"/>
      <c r="O960" s="921"/>
      <c r="P960" s="921"/>
      <c r="Q960" s="921"/>
      <c r="R960" s="921"/>
      <c r="S960" s="921"/>
      <c r="T960" s="921"/>
      <c r="U960" s="921"/>
      <c r="V960" s="921"/>
      <c r="W960" s="921"/>
    </row>
    <row r="961" spans="1:23" ht="16.5" customHeight="1">
      <c r="A961" s="921"/>
      <c r="B961" s="921"/>
      <c r="C961" s="929"/>
      <c r="D961" s="921"/>
      <c r="E961" s="921"/>
      <c r="F961" s="921"/>
      <c r="G961" s="921"/>
      <c r="H961" s="921"/>
      <c r="I961" s="921"/>
      <c r="J961" s="921"/>
      <c r="K961" s="921"/>
      <c r="L961" s="921"/>
      <c r="M961" s="921"/>
      <c r="N961" s="921"/>
      <c r="O961" s="921"/>
      <c r="P961" s="921"/>
      <c r="Q961" s="921"/>
      <c r="R961" s="921"/>
      <c r="S961" s="921"/>
      <c r="T961" s="921"/>
      <c r="U961" s="921"/>
      <c r="V961" s="921"/>
      <c r="W961" s="921"/>
    </row>
    <row r="962" spans="1:23" ht="16.5" customHeight="1">
      <c r="A962" s="921"/>
      <c r="B962" s="921"/>
      <c r="C962" s="929"/>
      <c r="D962" s="921"/>
      <c r="E962" s="921"/>
      <c r="F962" s="921"/>
      <c r="G962" s="921"/>
      <c r="H962" s="921"/>
      <c r="I962" s="921"/>
      <c r="J962" s="921"/>
      <c r="K962" s="921"/>
      <c r="L962" s="921"/>
      <c r="M962" s="921"/>
      <c r="N962" s="921"/>
      <c r="O962" s="921"/>
      <c r="P962" s="921"/>
      <c r="Q962" s="921"/>
      <c r="R962" s="921"/>
      <c r="S962" s="921"/>
      <c r="T962" s="921"/>
      <c r="U962" s="921"/>
      <c r="V962" s="921"/>
      <c r="W962" s="921"/>
    </row>
    <row r="963" spans="1:23" ht="16.5" customHeight="1">
      <c r="A963" s="921"/>
      <c r="B963" s="921"/>
      <c r="C963" s="929"/>
      <c r="D963" s="921"/>
      <c r="E963" s="921"/>
      <c r="F963" s="921"/>
      <c r="G963" s="921"/>
      <c r="H963" s="921"/>
      <c r="I963" s="921"/>
      <c r="J963" s="921"/>
      <c r="K963" s="921"/>
      <c r="L963" s="921"/>
      <c r="M963" s="921"/>
      <c r="N963" s="921"/>
      <c r="O963" s="921"/>
      <c r="P963" s="921"/>
      <c r="Q963" s="921"/>
      <c r="R963" s="921"/>
      <c r="S963" s="921"/>
      <c r="T963" s="921"/>
      <c r="U963" s="921"/>
      <c r="V963" s="921"/>
      <c r="W963" s="921"/>
    </row>
    <row r="964" spans="1:23" ht="16.5" customHeight="1">
      <c r="A964" s="921"/>
      <c r="B964" s="921"/>
      <c r="C964" s="929"/>
      <c r="D964" s="921"/>
      <c r="E964" s="921"/>
      <c r="F964" s="921"/>
      <c r="G964" s="921"/>
      <c r="H964" s="921"/>
      <c r="I964" s="921"/>
      <c r="J964" s="921"/>
      <c r="K964" s="921"/>
      <c r="L964" s="921"/>
      <c r="M964" s="921"/>
      <c r="N964" s="921"/>
      <c r="O964" s="921"/>
      <c r="P964" s="921"/>
      <c r="Q964" s="921"/>
      <c r="R964" s="921"/>
      <c r="S964" s="921"/>
      <c r="T964" s="921"/>
      <c r="U964" s="921"/>
      <c r="V964" s="921"/>
      <c r="W964" s="921"/>
    </row>
    <row r="965" spans="1:23" ht="16.5" customHeight="1">
      <c r="A965" s="921"/>
      <c r="B965" s="921"/>
      <c r="C965" s="929"/>
      <c r="D965" s="921"/>
      <c r="E965" s="921"/>
      <c r="F965" s="921"/>
      <c r="G965" s="921"/>
      <c r="H965" s="921"/>
      <c r="I965" s="921"/>
      <c r="J965" s="921"/>
      <c r="K965" s="921"/>
      <c r="L965" s="921"/>
      <c r="M965" s="921"/>
      <c r="N965" s="921"/>
      <c r="O965" s="921"/>
      <c r="P965" s="921"/>
      <c r="Q965" s="921"/>
      <c r="R965" s="921"/>
      <c r="S965" s="921"/>
      <c r="T965" s="921"/>
      <c r="U965" s="921"/>
      <c r="V965" s="921"/>
      <c r="W965" s="921"/>
    </row>
    <row r="966" spans="1:23" ht="16.5" customHeight="1">
      <c r="A966" s="921"/>
      <c r="B966" s="921"/>
      <c r="C966" s="929"/>
      <c r="D966" s="921"/>
      <c r="E966" s="921"/>
      <c r="F966" s="921"/>
      <c r="G966" s="921"/>
      <c r="H966" s="921"/>
      <c r="I966" s="921"/>
      <c r="J966" s="921"/>
      <c r="K966" s="921"/>
      <c r="L966" s="921"/>
      <c r="M966" s="921"/>
      <c r="N966" s="921"/>
      <c r="O966" s="921"/>
      <c r="P966" s="921"/>
      <c r="Q966" s="921"/>
      <c r="R966" s="921"/>
      <c r="S966" s="921"/>
      <c r="T966" s="921"/>
      <c r="U966" s="921"/>
      <c r="V966" s="921"/>
      <c r="W966" s="921"/>
    </row>
    <row r="967" spans="1:23" ht="16.5" customHeight="1">
      <c r="A967" s="921"/>
      <c r="B967" s="921"/>
      <c r="C967" s="929"/>
      <c r="D967" s="921"/>
      <c r="E967" s="921"/>
      <c r="F967" s="921"/>
      <c r="G967" s="921"/>
      <c r="H967" s="921"/>
      <c r="I967" s="921"/>
      <c r="J967" s="921"/>
      <c r="K967" s="921"/>
      <c r="L967" s="921"/>
      <c r="M967" s="921"/>
      <c r="N967" s="921"/>
      <c r="O967" s="921"/>
      <c r="P967" s="921"/>
      <c r="Q967" s="921"/>
      <c r="R967" s="921"/>
      <c r="S967" s="921"/>
      <c r="T967" s="921"/>
      <c r="U967" s="921"/>
      <c r="V967" s="921"/>
      <c r="W967" s="921"/>
    </row>
    <row r="968" spans="1:23" ht="16.5" customHeight="1">
      <c r="A968" s="921"/>
      <c r="B968" s="921"/>
      <c r="C968" s="929"/>
      <c r="D968" s="921"/>
      <c r="E968" s="921"/>
      <c r="F968" s="921"/>
      <c r="G968" s="921"/>
      <c r="H968" s="921"/>
      <c r="I968" s="921"/>
      <c r="J968" s="921"/>
      <c r="K968" s="921"/>
      <c r="L968" s="921"/>
      <c r="M968" s="921"/>
      <c r="N968" s="921"/>
      <c r="O968" s="921"/>
      <c r="P968" s="921"/>
      <c r="Q968" s="921"/>
      <c r="R968" s="921"/>
      <c r="S968" s="921"/>
      <c r="T968" s="921"/>
      <c r="U968" s="921"/>
      <c r="V968" s="921"/>
      <c r="W968" s="921"/>
    </row>
    <row r="969" spans="1:23" ht="16.5" customHeight="1">
      <c r="A969" s="921"/>
      <c r="B969" s="921"/>
      <c r="C969" s="929"/>
      <c r="D969" s="921"/>
      <c r="E969" s="921"/>
      <c r="F969" s="921"/>
      <c r="G969" s="921"/>
      <c r="H969" s="921"/>
      <c r="I969" s="921"/>
      <c r="J969" s="921"/>
      <c r="K969" s="921"/>
      <c r="L969" s="921"/>
      <c r="M969" s="921"/>
      <c r="N969" s="921"/>
      <c r="O969" s="921"/>
      <c r="P969" s="921"/>
      <c r="Q969" s="921"/>
      <c r="R969" s="921"/>
      <c r="S969" s="921"/>
      <c r="T969" s="921"/>
      <c r="U969" s="921"/>
      <c r="V969" s="921"/>
      <c r="W969" s="921"/>
    </row>
    <row r="970" spans="1:23" ht="16.5" customHeight="1">
      <c r="A970" s="921"/>
      <c r="B970" s="921"/>
      <c r="C970" s="929"/>
      <c r="D970" s="921"/>
      <c r="E970" s="921"/>
      <c r="F970" s="921"/>
      <c r="G970" s="921"/>
      <c r="H970" s="921"/>
      <c r="I970" s="921"/>
      <c r="J970" s="921"/>
      <c r="K970" s="921"/>
      <c r="L970" s="921"/>
      <c r="M970" s="921"/>
      <c r="N970" s="921"/>
      <c r="O970" s="921"/>
      <c r="P970" s="921"/>
      <c r="Q970" s="921"/>
      <c r="R970" s="921"/>
      <c r="S970" s="921"/>
      <c r="T970" s="921"/>
      <c r="U970" s="921"/>
      <c r="V970" s="921"/>
      <c r="W970" s="921"/>
    </row>
    <row r="971" spans="1:23" ht="16.5" customHeight="1">
      <c r="A971" s="921"/>
      <c r="B971" s="921"/>
      <c r="C971" s="929"/>
      <c r="D971" s="921"/>
      <c r="E971" s="921"/>
      <c r="F971" s="921"/>
      <c r="G971" s="921"/>
      <c r="H971" s="921"/>
      <c r="I971" s="921"/>
      <c r="J971" s="921"/>
      <c r="K971" s="921"/>
      <c r="L971" s="921"/>
      <c r="M971" s="921"/>
      <c r="N971" s="921"/>
      <c r="O971" s="921"/>
      <c r="P971" s="921"/>
      <c r="Q971" s="921"/>
      <c r="R971" s="921"/>
      <c r="S971" s="921"/>
      <c r="T971" s="921"/>
      <c r="U971" s="921"/>
      <c r="V971" s="921"/>
      <c r="W971" s="921"/>
    </row>
    <row r="972" spans="1:23" ht="16.5" customHeight="1">
      <c r="A972" s="921"/>
      <c r="B972" s="921"/>
      <c r="C972" s="929"/>
      <c r="D972" s="921"/>
      <c r="E972" s="921"/>
      <c r="F972" s="921"/>
      <c r="G972" s="921"/>
      <c r="H972" s="921"/>
      <c r="I972" s="921"/>
      <c r="J972" s="921"/>
      <c r="K972" s="921"/>
      <c r="L972" s="921"/>
      <c r="M972" s="921"/>
      <c r="N972" s="921"/>
      <c r="O972" s="921"/>
      <c r="P972" s="921"/>
      <c r="Q972" s="921"/>
      <c r="R972" s="921"/>
      <c r="S972" s="921"/>
      <c r="T972" s="921"/>
      <c r="U972" s="921"/>
      <c r="V972" s="921"/>
      <c r="W972" s="921"/>
    </row>
    <row r="973" spans="1:23" ht="16.5" customHeight="1">
      <c r="A973" s="921"/>
      <c r="B973" s="921"/>
      <c r="C973" s="929"/>
      <c r="D973" s="921"/>
      <c r="E973" s="921"/>
      <c r="F973" s="921"/>
      <c r="G973" s="921"/>
      <c r="H973" s="921"/>
      <c r="I973" s="921"/>
      <c r="J973" s="921"/>
      <c r="K973" s="921"/>
      <c r="L973" s="921"/>
      <c r="M973" s="921"/>
      <c r="N973" s="921"/>
      <c r="O973" s="921"/>
      <c r="P973" s="921"/>
      <c r="Q973" s="921"/>
      <c r="R973" s="921"/>
      <c r="S973" s="921"/>
      <c r="T973" s="921"/>
      <c r="U973" s="921"/>
      <c r="V973" s="921"/>
      <c r="W973" s="921"/>
    </row>
    <row r="974" spans="1:23" ht="16.5" customHeight="1">
      <c r="A974" s="921"/>
      <c r="B974" s="921"/>
      <c r="C974" s="929"/>
      <c r="D974" s="921"/>
      <c r="E974" s="921"/>
      <c r="F974" s="921"/>
      <c r="G974" s="921"/>
      <c r="H974" s="921"/>
      <c r="I974" s="921"/>
      <c r="J974" s="921"/>
      <c r="K974" s="921"/>
      <c r="L974" s="921"/>
      <c r="M974" s="921"/>
      <c r="N974" s="921"/>
      <c r="O974" s="921"/>
      <c r="P974" s="921"/>
      <c r="Q974" s="921"/>
      <c r="R974" s="921"/>
      <c r="S974" s="921"/>
      <c r="T974" s="921"/>
      <c r="U974" s="921"/>
      <c r="V974" s="921"/>
      <c r="W974" s="921"/>
    </row>
    <row r="975" spans="1:23" ht="16.5" customHeight="1">
      <c r="A975" s="921"/>
      <c r="B975" s="921"/>
      <c r="C975" s="929"/>
      <c r="D975" s="921"/>
      <c r="E975" s="921"/>
      <c r="F975" s="921"/>
      <c r="G975" s="921"/>
      <c r="H975" s="921"/>
      <c r="I975" s="921"/>
      <c r="J975" s="921"/>
      <c r="K975" s="921"/>
      <c r="L975" s="921"/>
      <c r="M975" s="921"/>
      <c r="N975" s="921"/>
      <c r="O975" s="921"/>
      <c r="P975" s="921"/>
      <c r="Q975" s="921"/>
      <c r="R975" s="921"/>
      <c r="S975" s="921"/>
      <c r="T975" s="921"/>
      <c r="U975" s="921"/>
      <c r="V975" s="921"/>
      <c r="W975" s="921"/>
    </row>
    <row r="976" spans="1:23" ht="16.5" customHeight="1">
      <c r="A976" s="921"/>
      <c r="B976" s="921"/>
      <c r="C976" s="929"/>
      <c r="D976" s="921"/>
      <c r="E976" s="921"/>
      <c r="F976" s="921"/>
      <c r="G976" s="921"/>
      <c r="H976" s="921"/>
      <c r="I976" s="921"/>
      <c r="J976" s="921"/>
      <c r="K976" s="921"/>
      <c r="L976" s="921"/>
      <c r="M976" s="921"/>
      <c r="N976" s="921"/>
      <c r="O976" s="921"/>
      <c r="P976" s="921"/>
      <c r="Q976" s="921"/>
      <c r="R976" s="921"/>
      <c r="S976" s="921"/>
      <c r="T976" s="921"/>
      <c r="U976" s="921"/>
      <c r="V976" s="921"/>
      <c r="W976" s="921"/>
    </row>
    <row r="977" spans="1:23" ht="16.5" customHeight="1">
      <c r="A977" s="921"/>
      <c r="B977" s="921"/>
      <c r="C977" s="929"/>
      <c r="D977" s="921"/>
      <c r="E977" s="921"/>
      <c r="F977" s="921"/>
      <c r="G977" s="921"/>
      <c r="H977" s="921"/>
      <c r="I977" s="921"/>
      <c r="J977" s="921"/>
      <c r="K977" s="921"/>
      <c r="L977" s="921"/>
      <c r="M977" s="921"/>
      <c r="N977" s="921"/>
      <c r="O977" s="921"/>
      <c r="P977" s="921"/>
      <c r="Q977" s="921"/>
      <c r="R977" s="921"/>
      <c r="S977" s="921"/>
      <c r="T977" s="921"/>
      <c r="U977" s="921"/>
      <c r="V977" s="921"/>
      <c r="W977" s="921"/>
    </row>
    <row r="978" spans="1:23" ht="16.5" customHeight="1">
      <c r="A978" s="921"/>
      <c r="B978" s="921"/>
      <c r="C978" s="929"/>
      <c r="D978" s="921"/>
      <c r="E978" s="921"/>
      <c r="F978" s="921"/>
      <c r="G978" s="921"/>
      <c r="H978" s="921"/>
      <c r="I978" s="921"/>
      <c r="J978" s="921"/>
      <c r="K978" s="921"/>
      <c r="L978" s="921"/>
      <c r="M978" s="921"/>
      <c r="N978" s="921"/>
      <c r="O978" s="921"/>
      <c r="P978" s="921"/>
      <c r="Q978" s="921"/>
      <c r="R978" s="921"/>
      <c r="S978" s="921"/>
      <c r="T978" s="921"/>
      <c r="U978" s="921"/>
      <c r="V978" s="921"/>
      <c r="W978" s="921"/>
    </row>
    <row r="979" spans="1:23" ht="16.5" customHeight="1">
      <c r="A979" s="921"/>
      <c r="B979" s="921"/>
      <c r="C979" s="929"/>
      <c r="D979" s="921"/>
      <c r="E979" s="921"/>
      <c r="F979" s="921"/>
      <c r="G979" s="921"/>
      <c r="H979" s="921"/>
      <c r="I979" s="921"/>
      <c r="J979" s="921"/>
      <c r="K979" s="921"/>
      <c r="L979" s="921"/>
      <c r="M979" s="921"/>
      <c r="N979" s="921"/>
      <c r="O979" s="921"/>
      <c r="P979" s="921"/>
      <c r="Q979" s="921"/>
      <c r="R979" s="921"/>
      <c r="S979" s="921"/>
      <c r="T979" s="921"/>
      <c r="U979" s="921"/>
      <c r="V979" s="921"/>
      <c r="W979" s="921"/>
    </row>
    <row r="980" spans="1:23" ht="16.5" customHeight="1">
      <c r="A980" s="921"/>
      <c r="B980" s="921"/>
      <c r="C980" s="929"/>
      <c r="D980" s="921"/>
      <c r="E980" s="921"/>
      <c r="F980" s="921"/>
      <c r="G980" s="921"/>
      <c r="H980" s="921"/>
      <c r="I980" s="921"/>
      <c r="J980" s="921"/>
      <c r="K980" s="921"/>
      <c r="L980" s="921"/>
      <c r="M980" s="921"/>
      <c r="N980" s="921"/>
      <c r="O980" s="921"/>
      <c r="P980" s="921"/>
      <c r="Q980" s="921"/>
      <c r="R980" s="921"/>
      <c r="S980" s="921"/>
      <c r="T980" s="921"/>
      <c r="U980" s="921"/>
      <c r="V980" s="921"/>
      <c r="W980" s="921"/>
    </row>
    <row r="981" spans="1:23" ht="16.5" customHeight="1">
      <c r="A981" s="921"/>
      <c r="B981" s="921"/>
      <c r="C981" s="929"/>
      <c r="D981" s="921"/>
      <c r="E981" s="921"/>
      <c r="F981" s="921"/>
      <c r="G981" s="921"/>
      <c r="H981" s="921"/>
      <c r="I981" s="921"/>
      <c r="J981" s="921"/>
      <c r="K981" s="921"/>
      <c r="L981" s="921"/>
      <c r="M981" s="921"/>
      <c r="N981" s="921"/>
      <c r="O981" s="921"/>
      <c r="P981" s="921"/>
      <c r="Q981" s="921"/>
      <c r="R981" s="921"/>
      <c r="S981" s="921"/>
      <c r="T981" s="921"/>
      <c r="U981" s="921"/>
      <c r="V981" s="921"/>
      <c r="W981" s="921"/>
    </row>
    <row r="982" spans="1:23" ht="16.5" customHeight="1">
      <c r="A982" s="921"/>
      <c r="B982" s="921"/>
      <c r="C982" s="929"/>
      <c r="D982" s="921"/>
      <c r="E982" s="921"/>
      <c r="F982" s="921"/>
      <c r="G982" s="921"/>
      <c r="H982" s="921"/>
      <c r="I982" s="921"/>
      <c r="J982" s="921"/>
      <c r="K982" s="921"/>
      <c r="L982" s="921"/>
      <c r="M982" s="921"/>
      <c r="N982" s="921"/>
      <c r="O982" s="921"/>
      <c r="P982" s="921"/>
      <c r="Q982" s="921"/>
      <c r="R982" s="921"/>
      <c r="S982" s="921"/>
      <c r="T982" s="921"/>
      <c r="U982" s="921"/>
      <c r="V982" s="921"/>
      <c r="W982" s="921"/>
    </row>
    <row r="983" spans="1:23" ht="16.5" customHeight="1">
      <c r="A983" s="921"/>
      <c r="B983" s="921"/>
      <c r="C983" s="929"/>
      <c r="D983" s="921"/>
      <c r="E983" s="921"/>
      <c r="F983" s="921"/>
      <c r="G983" s="921"/>
      <c r="H983" s="921"/>
      <c r="I983" s="921"/>
      <c r="J983" s="921"/>
      <c r="K983" s="921"/>
      <c r="L983" s="921"/>
      <c r="M983" s="921"/>
      <c r="N983" s="921"/>
      <c r="O983" s="921"/>
      <c r="P983" s="921"/>
      <c r="Q983" s="921"/>
      <c r="R983" s="921"/>
      <c r="S983" s="921"/>
      <c r="T983" s="921"/>
      <c r="U983" s="921"/>
      <c r="V983" s="921"/>
      <c r="W983" s="921"/>
    </row>
    <row r="984" spans="1:23" ht="16.5" customHeight="1">
      <c r="A984" s="921"/>
      <c r="B984" s="921"/>
      <c r="C984" s="929"/>
      <c r="D984" s="921"/>
      <c r="E984" s="921"/>
      <c r="F984" s="921"/>
      <c r="G984" s="921"/>
      <c r="H984" s="921"/>
      <c r="I984" s="921"/>
      <c r="J984" s="921"/>
      <c r="K984" s="921"/>
      <c r="L984" s="921"/>
      <c r="M984" s="921"/>
      <c r="N984" s="921"/>
      <c r="O984" s="921"/>
      <c r="P984" s="921"/>
      <c r="Q984" s="921"/>
      <c r="R984" s="921"/>
      <c r="S984" s="921"/>
      <c r="T984" s="921"/>
      <c r="U984" s="921"/>
      <c r="V984" s="921"/>
      <c r="W984" s="921"/>
    </row>
    <row r="985" spans="1:23" ht="16.5" customHeight="1">
      <c r="A985" s="921"/>
      <c r="B985" s="921"/>
      <c r="C985" s="929"/>
      <c r="D985" s="921"/>
      <c r="E985" s="921"/>
      <c r="F985" s="921"/>
      <c r="G985" s="921"/>
      <c r="H985" s="921"/>
      <c r="I985" s="921"/>
      <c r="J985" s="921"/>
      <c r="K985" s="921"/>
      <c r="L985" s="921"/>
      <c r="M985" s="921"/>
      <c r="N985" s="921"/>
      <c r="O985" s="921"/>
      <c r="P985" s="921"/>
      <c r="Q985" s="921"/>
      <c r="R985" s="921"/>
      <c r="S985" s="921"/>
      <c r="T985" s="921"/>
      <c r="U985" s="921"/>
      <c r="V985" s="921"/>
      <c r="W985" s="921"/>
    </row>
    <row r="986" spans="1:23" ht="16.5" customHeight="1">
      <c r="A986" s="921"/>
      <c r="B986" s="921"/>
      <c r="C986" s="929"/>
      <c r="D986" s="921"/>
      <c r="E986" s="921"/>
      <c r="F986" s="921"/>
      <c r="G986" s="921"/>
      <c r="H986" s="921"/>
      <c r="I986" s="921"/>
      <c r="J986" s="921"/>
      <c r="K986" s="921"/>
      <c r="L986" s="921"/>
      <c r="M986" s="921"/>
      <c r="N986" s="921"/>
      <c r="O986" s="921"/>
      <c r="P986" s="921"/>
      <c r="Q986" s="921"/>
      <c r="R986" s="921"/>
      <c r="S986" s="921"/>
      <c r="T986" s="921"/>
      <c r="U986" s="921"/>
      <c r="V986" s="921"/>
      <c r="W986" s="921"/>
    </row>
    <row r="987" spans="1:23" ht="16.5" customHeight="1">
      <c r="A987" s="921"/>
      <c r="B987" s="921"/>
      <c r="C987" s="929"/>
      <c r="D987" s="921"/>
      <c r="E987" s="921"/>
      <c r="F987" s="921"/>
      <c r="G987" s="921"/>
      <c r="H987" s="921"/>
      <c r="I987" s="921"/>
      <c r="J987" s="921"/>
      <c r="K987" s="921"/>
      <c r="L987" s="921"/>
      <c r="M987" s="921"/>
      <c r="N987" s="921"/>
      <c r="O987" s="921"/>
      <c r="P987" s="921"/>
      <c r="Q987" s="921"/>
      <c r="R987" s="921"/>
      <c r="S987" s="921"/>
      <c r="T987" s="921"/>
      <c r="U987" s="921"/>
      <c r="V987" s="921"/>
      <c r="W987" s="921"/>
    </row>
    <row r="988" spans="1:23" ht="16.5" customHeight="1">
      <c r="A988" s="921"/>
      <c r="B988" s="921"/>
      <c r="C988" s="929"/>
      <c r="D988" s="921"/>
      <c r="E988" s="921"/>
      <c r="F988" s="921"/>
      <c r="G988" s="921"/>
      <c r="H988" s="921"/>
      <c r="I988" s="921"/>
      <c r="J988" s="921"/>
      <c r="K988" s="921"/>
      <c r="L988" s="921"/>
      <c r="M988" s="921"/>
      <c r="N988" s="921"/>
      <c r="O988" s="921"/>
      <c r="P988" s="921"/>
      <c r="Q988" s="921"/>
      <c r="R988" s="921"/>
      <c r="S988" s="921"/>
      <c r="T988" s="921"/>
      <c r="U988" s="921"/>
      <c r="V988" s="921"/>
      <c r="W988" s="921"/>
    </row>
    <row r="989" spans="1:23" ht="16.5" customHeight="1">
      <c r="A989" s="921"/>
      <c r="B989" s="921"/>
      <c r="C989" s="929"/>
      <c r="D989" s="921"/>
      <c r="E989" s="921"/>
      <c r="F989" s="921"/>
      <c r="G989" s="921"/>
      <c r="H989" s="921"/>
      <c r="I989" s="921"/>
      <c r="J989" s="921"/>
      <c r="K989" s="921"/>
      <c r="L989" s="921"/>
      <c r="M989" s="921"/>
      <c r="N989" s="921"/>
      <c r="O989" s="921"/>
      <c r="P989" s="921"/>
      <c r="Q989" s="921"/>
      <c r="R989" s="921"/>
      <c r="S989" s="921"/>
      <c r="T989" s="921"/>
      <c r="U989" s="921"/>
      <c r="V989" s="921"/>
      <c r="W989" s="921"/>
    </row>
    <row r="990" spans="1:23" ht="16.5" customHeight="1">
      <c r="A990" s="921"/>
      <c r="B990" s="921"/>
      <c r="C990" s="929"/>
      <c r="D990" s="921"/>
      <c r="E990" s="921"/>
      <c r="F990" s="921"/>
      <c r="G990" s="921"/>
      <c r="H990" s="921"/>
      <c r="I990" s="921"/>
      <c r="J990" s="921"/>
      <c r="K990" s="921"/>
      <c r="L990" s="921"/>
      <c r="M990" s="921"/>
      <c r="N990" s="921"/>
      <c r="O990" s="921"/>
      <c r="P990" s="921"/>
      <c r="Q990" s="921"/>
      <c r="R990" s="921"/>
      <c r="S990" s="921"/>
      <c r="T990" s="921"/>
      <c r="U990" s="921"/>
      <c r="V990" s="921"/>
      <c r="W990" s="921"/>
    </row>
    <row r="991" spans="1:23" ht="16.5" customHeight="1">
      <c r="A991" s="921"/>
      <c r="B991" s="921"/>
      <c r="C991" s="929"/>
      <c r="D991" s="921"/>
      <c r="E991" s="921"/>
      <c r="F991" s="921"/>
      <c r="G991" s="921"/>
      <c r="H991" s="921"/>
      <c r="I991" s="921"/>
      <c r="J991" s="921"/>
      <c r="K991" s="921"/>
      <c r="L991" s="921"/>
      <c r="M991" s="921"/>
      <c r="N991" s="921"/>
      <c r="O991" s="921"/>
      <c r="P991" s="921"/>
      <c r="Q991" s="921"/>
      <c r="R991" s="921"/>
      <c r="S991" s="921"/>
      <c r="T991" s="921"/>
      <c r="U991" s="921"/>
      <c r="V991" s="921"/>
      <c r="W991" s="921"/>
    </row>
    <row r="992" spans="1:23" ht="16.5" customHeight="1">
      <c r="A992" s="921"/>
      <c r="B992" s="921"/>
      <c r="C992" s="929"/>
      <c r="D992" s="921"/>
      <c r="E992" s="921"/>
      <c r="F992" s="921"/>
      <c r="G992" s="921"/>
      <c r="H992" s="921"/>
      <c r="I992" s="921"/>
      <c r="J992" s="921"/>
      <c r="K992" s="921"/>
      <c r="L992" s="921"/>
      <c r="M992" s="921"/>
      <c r="N992" s="921"/>
      <c r="O992" s="921"/>
      <c r="P992" s="921"/>
      <c r="Q992" s="921"/>
      <c r="R992" s="921"/>
      <c r="S992" s="921"/>
      <c r="T992" s="921"/>
      <c r="U992" s="921"/>
      <c r="V992" s="921"/>
      <c r="W992" s="921"/>
    </row>
    <row r="993" spans="1:23" ht="16.5" customHeight="1">
      <c r="A993" s="921"/>
      <c r="B993" s="921"/>
      <c r="C993" s="929"/>
      <c r="D993" s="921"/>
      <c r="E993" s="921"/>
      <c r="F993" s="921"/>
      <c r="G993" s="921"/>
      <c r="H993" s="921"/>
      <c r="I993" s="921"/>
      <c r="J993" s="921"/>
      <c r="K993" s="921"/>
      <c r="L993" s="921"/>
      <c r="M993" s="921"/>
      <c r="N993" s="921"/>
      <c r="O993" s="921"/>
      <c r="P993" s="921"/>
      <c r="Q993" s="921"/>
      <c r="R993" s="921"/>
      <c r="S993" s="921"/>
      <c r="T993" s="921"/>
      <c r="U993" s="921"/>
      <c r="V993" s="921"/>
      <c r="W993" s="921"/>
    </row>
    <row r="994" spans="1:23" ht="16.5" customHeight="1">
      <c r="A994" s="921"/>
      <c r="B994" s="921"/>
      <c r="C994" s="929"/>
      <c r="D994" s="921"/>
      <c r="E994" s="921"/>
      <c r="F994" s="921"/>
      <c r="G994" s="921"/>
      <c r="H994" s="921"/>
      <c r="I994" s="921"/>
      <c r="J994" s="921"/>
      <c r="K994" s="921"/>
      <c r="L994" s="921"/>
      <c r="M994" s="921"/>
      <c r="N994" s="921"/>
      <c r="O994" s="921"/>
      <c r="P994" s="921"/>
      <c r="Q994" s="921"/>
      <c r="R994" s="921"/>
      <c r="S994" s="921"/>
      <c r="T994" s="921"/>
      <c r="U994" s="921"/>
      <c r="V994" s="921"/>
      <c r="W994" s="921"/>
    </row>
    <row r="995" spans="1:23" ht="16.5" customHeight="1">
      <c r="A995" s="921"/>
      <c r="B995" s="921"/>
      <c r="C995" s="929"/>
      <c r="D995" s="921"/>
      <c r="E995" s="921"/>
      <c r="F995" s="921"/>
      <c r="G995" s="921"/>
      <c r="H995" s="921"/>
      <c r="I995" s="921"/>
      <c r="J995" s="921"/>
      <c r="K995" s="921"/>
      <c r="L995" s="921"/>
      <c r="M995" s="921"/>
      <c r="N995" s="921"/>
      <c r="O995" s="921"/>
      <c r="P995" s="921"/>
      <c r="Q995" s="921"/>
      <c r="R995" s="921"/>
      <c r="S995" s="921"/>
      <c r="T995" s="921"/>
      <c r="U995" s="921"/>
      <c r="V995" s="921"/>
      <c r="W995" s="921"/>
    </row>
    <row r="996" spans="1:23" ht="16.5" customHeight="1">
      <c r="A996" s="921"/>
      <c r="B996" s="921"/>
      <c r="C996" s="929"/>
      <c r="D996" s="921"/>
      <c r="E996" s="921"/>
      <c r="F996" s="921"/>
      <c r="G996" s="921"/>
      <c r="H996" s="921"/>
      <c r="I996" s="921"/>
      <c r="J996" s="921"/>
      <c r="K996" s="921"/>
      <c r="L996" s="921"/>
      <c r="M996" s="921"/>
      <c r="N996" s="921"/>
      <c r="O996" s="921"/>
      <c r="P996" s="921"/>
      <c r="Q996" s="921"/>
      <c r="R996" s="921"/>
      <c r="S996" s="921"/>
      <c r="T996" s="921"/>
      <c r="U996" s="921"/>
      <c r="V996" s="921"/>
      <c r="W996" s="921"/>
    </row>
    <row r="997" spans="1:23" ht="16.5" customHeight="1">
      <c r="A997" s="921"/>
      <c r="B997" s="921"/>
      <c r="C997" s="929"/>
      <c r="D997" s="921"/>
      <c r="E997" s="921"/>
      <c r="F997" s="921"/>
      <c r="G997" s="921"/>
      <c r="H997" s="921"/>
      <c r="I997" s="921"/>
      <c r="J997" s="921"/>
      <c r="K997" s="921"/>
      <c r="L997" s="921"/>
      <c r="M997" s="921"/>
      <c r="N997" s="921"/>
      <c r="O997" s="921"/>
      <c r="P997" s="921"/>
      <c r="Q997" s="921"/>
      <c r="R997" s="921"/>
      <c r="S997" s="921"/>
      <c r="T997" s="921"/>
      <c r="U997" s="921"/>
      <c r="V997" s="921"/>
      <c r="W997" s="921"/>
    </row>
    <row r="998" spans="1:23" ht="16.5" customHeight="1">
      <c r="A998" s="921"/>
      <c r="B998" s="921"/>
      <c r="C998" s="929"/>
      <c r="D998" s="921"/>
      <c r="E998" s="921"/>
      <c r="F998" s="921"/>
      <c r="G998" s="921"/>
      <c r="H998" s="921"/>
      <c r="I998" s="921"/>
      <c r="J998" s="921"/>
      <c r="K998" s="921"/>
      <c r="L998" s="921"/>
      <c r="M998" s="921"/>
      <c r="N998" s="921"/>
      <c r="O998" s="921"/>
      <c r="P998" s="921"/>
      <c r="Q998" s="921"/>
      <c r="R998" s="921"/>
      <c r="S998" s="921"/>
      <c r="T998" s="921"/>
      <c r="U998" s="921"/>
      <c r="V998" s="921"/>
      <c r="W998" s="921"/>
    </row>
    <row r="999" spans="1:23" ht="16.5" customHeight="1">
      <c r="A999" s="921"/>
      <c r="B999" s="921"/>
      <c r="C999" s="929"/>
      <c r="D999" s="921"/>
      <c r="E999" s="921"/>
      <c r="F999" s="921"/>
      <c r="G999" s="921"/>
      <c r="H999" s="921"/>
      <c r="I999" s="921"/>
      <c r="J999" s="921"/>
      <c r="K999" s="921"/>
      <c r="L999" s="921"/>
      <c r="M999" s="921"/>
      <c r="N999" s="921"/>
      <c r="O999" s="921"/>
      <c r="P999" s="921"/>
      <c r="Q999" s="921"/>
      <c r="R999" s="921"/>
      <c r="S999" s="921"/>
      <c r="T999" s="921"/>
      <c r="U999" s="921"/>
      <c r="V999" s="921"/>
      <c r="W999" s="921"/>
    </row>
    <row r="1000" spans="1:23" ht="16.5" customHeight="1">
      <c r="A1000" s="921"/>
      <c r="B1000" s="921"/>
      <c r="C1000" s="929"/>
      <c r="D1000" s="921"/>
      <c r="E1000" s="921"/>
      <c r="F1000" s="921"/>
      <c r="G1000" s="921"/>
      <c r="H1000" s="921"/>
      <c r="I1000" s="921"/>
      <c r="J1000" s="921"/>
      <c r="K1000" s="921"/>
      <c r="L1000" s="921"/>
      <c r="M1000" s="921"/>
      <c r="N1000" s="921"/>
      <c r="O1000" s="921"/>
      <c r="P1000" s="921"/>
      <c r="Q1000" s="921"/>
      <c r="R1000" s="921"/>
      <c r="S1000" s="921"/>
      <c r="T1000" s="921"/>
      <c r="U1000" s="921"/>
      <c r="V1000" s="921"/>
      <c r="W1000" s="921"/>
    </row>
    <row r="1001" spans="1:23" ht="16.5" customHeight="1">
      <c r="A1001" s="921"/>
      <c r="B1001" s="921"/>
      <c r="C1001" s="929"/>
      <c r="D1001" s="921"/>
      <c r="E1001" s="921"/>
      <c r="F1001" s="921"/>
      <c r="G1001" s="921"/>
      <c r="H1001" s="921"/>
      <c r="I1001" s="921"/>
      <c r="J1001" s="921"/>
      <c r="K1001" s="921"/>
      <c r="L1001" s="921"/>
      <c r="M1001" s="921"/>
      <c r="N1001" s="921"/>
      <c r="O1001" s="921"/>
      <c r="P1001" s="921"/>
      <c r="Q1001" s="921"/>
      <c r="R1001" s="921"/>
      <c r="S1001" s="921"/>
      <c r="T1001" s="921"/>
      <c r="U1001" s="921"/>
      <c r="V1001" s="921"/>
      <c r="W1001" s="921"/>
    </row>
    <row r="1002" spans="1:23" ht="16.5" customHeight="1">
      <c r="A1002" s="921"/>
      <c r="B1002" s="921"/>
      <c r="C1002" s="929"/>
      <c r="D1002" s="921"/>
      <c r="E1002" s="921"/>
      <c r="F1002" s="921"/>
      <c r="G1002" s="921"/>
      <c r="H1002" s="921"/>
      <c r="I1002" s="921"/>
      <c r="J1002" s="921"/>
      <c r="K1002" s="921"/>
      <c r="L1002" s="921"/>
      <c r="M1002" s="921"/>
      <c r="N1002" s="921"/>
      <c r="O1002" s="921"/>
      <c r="P1002" s="921"/>
      <c r="Q1002" s="921"/>
      <c r="R1002" s="921"/>
      <c r="S1002" s="921"/>
      <c r="T1002" s="921"/>
      <c r="U1002" s="921"/>
      <c r="V1002" s="921"/>
      <c r="W1002" s="92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9DF8-21A9-4421-A889-7E63BFC8785D}">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4" width="8.33203125" style="4" bestFit="1" customWidth="1"/>
    <col min="5" max="16384" width="7.25" style="4"/>
  </cols>
  <sheetData>
    <row r="1" spans="1:3" ht="20.5" thickBot="1">
      <c r="A1" s="1928" t="s">
        <v>78</v>
      </c>
      <c r="B1" s="1928"/>
      <c r="C1" s="1928"/>
    </row>
    <row r="2" spans="1:3" ht="17" thickBot="1">
      <c r="A2" s="2324" t="s">
        <v>208</v>
      </c>
      <c r="B2" s="2325"/>
      <c r="C2" s="931">
        <v>45450</v>
      </c>
    </row>
    <row r="3" spans="1:3">
      <c r="A3" s="2326" t="s">
        <v>209</v>
      </c>
      <c r="B3" s="932" t="s">
        <v>210</v>
      </c>
      <c r="C3" s="193" t="s">
        <v>2042</v>
      </c>
    </row>
    <row r="4" spans="1:3">
      <c r="A4" s="1932"/>
      <c r="B4" s="862" t="s">
        <v>211</v>
      </c>
      <c r="C4" s="193" t="s">
        <v>2043</v>
      </c>
    </row>
    <row r="5" spans="1:3">
      <c r="A5" s="1932"/>
      <c r="B5" s="862" t="s">
        <v>344</v>
      </c>
      <c r="C5" s="193" t="s">
        <v>223</v>
      </c>
    </row>
    <row r="6" spans="1:3">
      <c r="A6" s="1932"/>
      <c r="B6" s="862" t="s">
        <v>84</v>
      </c>
      <c r="C6" s="193" t="s">
        <v>2040</v>
      </c>
    </row>
    <row r="7" spans="1:3">
      <c r="A7" s="1932"/>
      <c r="B7" s="862" t="s">
        <v>346</v>
      </c>
      <c r="C7" s="278" t="s">
        <v>1301</v>
      </c>
    </row>
    <row r="8" spans="1:3">
      <c r="A8" s="1932"/>
      <c r="B8" s="862" t="s">
        <v>215</v>
      </c>
      <c r="C8" s="848">
        <v>2090366471.98511</v>
      </c>
    </row>
    <row r="9" spans="1:3">
      <c r="A9" s="1932"/>
      <c r="B9" s="862" t="s">
        <v>216</v>
      </c>
      <c r="C9" s="911">
        <v>325700000000</v>
      </c>
    </row>
    <row r="10" spans="1:3">
      <c r="A10" s="1932"/>
      <c r="B10" s="862" t="s">
        <v>217</v>
      </c>
      <c r="C10" s="193" t="s">
        <v>402</v>
      </c>
    </row>
    <row r="11" spans="1:3">
      <c r="A11" s="1932"/>
      <c r="B11" s="862" t="s">
        <v>219</v>
      </c>
      <c r="C11" s="193" t="s">
        <v>90</v>
      </c>
    </row>
    <row r="12" spans="1:3">
      <c r="A12" s="1932"/>
      <c r="B12" s="862" t="s">
        <v>220</v>
      </c>
      <c r="C12" s="193" t="s">
        <v>92</v>
      </c>
    </row>
    <row r="13" spans="1:3">
      <c r="A13" s="1932"/>
      <c r="B13" s="862" t="s">
        <v>221</v>
      </c>
      <c r="C13" s="193" t="s">
        <v>134</v>
      </c>
    </row>
    <row r="14" spans="1:3">
      <c r="A14" s="1932"/>
      <c r="B14" s="862" t="s">
        <v>222</v>
      </c>
      <c r="C14" s="193" t="s">
        <v>90</v>
      </c>
    </row>
    <row r="15" spans="1:3">
      <c r="A15" s="1932"/>
      <c r="B15" s="862" t="s">
        <v>224</v>
      </c>
      <c r="C15" s="193" t="s">
        <v>223</v>
      </c>
    </row>
    <row r="16" spans="1:3">
      <c r="A16" s="1932"/>
      <c r="B16" s="862" t="s">
        <v>225</v>
      </c>
      <c r="C16" s="193" t="s">
        <v>223</v>
      </c>
    </row>
    <row r="17" spans="1:3" ht="49.5">
      <c r="A17" s="1932"/>
      <c r="B17" s="862" t="s">
        <v>226</v>
      </c>
      <c r="C17" s="421" t="s">
        <v>2044</v>
      </c>
    </row>
    <row r="18" spans="1:3" ht="33">
      <c r="A18" s="1932"/>
      <c r="B18" s="862" t="s">
        <v>2592</v>
      </c>
      <c r="C18" s="193" t="s">
        <v>334</v>
      </c>
    </row>
    <row r="19" spans="1:3">
      <c r="A19" s="1932"/>
      <c r="B19" s="862" t="s">
        <v>227</v>
      </c>
      <c r="C19" s="193" t="s">
        <v>223</v>
      </c>
    </row>
    <row r="20" spans="1:3">
      <c r="A20" s="1932"/>
      <c r="B20" s="862" t="s">
        <v>228</v>
      </c>
      <c r="C20" s="193" t="s">
        <v>90</v>
      </c>
    </row>
    <row r="21" spans="1:3">
      <c r="A21" s="1932"/>
      <c r="B21" s="862" t="s">
        <v>229</v>
      </c>
      <c r="C21" s="193" t="s">
        <v>223</v>
      </c>
    </row>
    <row r="22" spans="1:3">
      <c r="A22" s="1932"/>
      <c r="B22" s="862" t="s">
        <v>230</v>
      </c>
      <c r="C22" s="193" t="s">
        <v>223</v>
      </c>
    </row>
    <row r="23" spans="1:3">
      <c r="A23" s="1932"/>
      <c r="B23" s="862" t="s">
        <v>231</v>
      </c>
      <c r="C23" s="193" t="s">
        <v>223</v>
      </c>
    </row>
    <row r="24" spans="1:3">
      <c r="A24" s="1932"/>
      <c r="B24" s="862" t="s">
        <v>232</v>
      </c>
      <c r="C24" s="193" t="s">
        <v>223</v>
      </c>
    </row>
    <row r="25" spans="1:3">
      <c r="A25" s="1932"/>
      <c r="B25" s="862" t="s">
        <v>233</v>
      </c>
      <c r="C25" s="193" t="s">
        <v>107</v>
      </c>
    </row>
    <row r="26" spans="1:3">
      <c r="A26" s="1932"/>
      <c r="B26" s="862" t="s">
        <v>234</v>
      </c>
      <c r="C26" s="193" t="s">
        <v>223</v>
      </c>
    </row>
    <row r="27" spans="1:3">
      <c r="A27" s="1932"/>
      <c r="B27" s="862" t="s">
        <v>235</v>
      </c>
      <c r="C27" s="193" t="s">
        <v>236</v>
      </c>
    </row>
    <row r="28" spans="1:3">
      <c r="A28" s="1932"/>
      <c r="B28" s="862" t="s">
        <v>237</v>
      </c>
      <c r="C28" s="193" t="s">
        <v>111</v>
      </c>
    </row>
    <row r="29" spans="1:3">
      <c r="A29" s="1932"/>
      <c r="B29" s="862" t="s">
        <v>238</v>
      </c>
      <c r="C29" s="193" t="s">
        <v>113</v>
      </c>
    </row>
    <row r="30" spans="1:3" ht="33">
      <c r="A30" s="1932"/>
      <c r="B30" s="862" t="s">
        <v>239</v>
      </c>
      <c r="C30" s="193" t="s">
        <v>403</v>
      </c>
    </row>
    <row r="31" spans="1:3" ht="33">
      <c r="A31" s="1932"/>
      <c r="B31" s="862" t="s">
        <v>241</v>
      </c>
      <c r="C31" s="193" t="s">
        <v>2045</v>
      </c>
    </row>
    <row r="32" spans="1:3" ht="33.5" thickBot="1">
      <c r="A32" s="2327"/>
      <c r="B32" s="11" t="s">
        <v>1795</v>
      </c>
      <c r="C32" s="890" t="s">
        <v>223</v>
      </c>
    </row>
    <row r="33" spans="1:3">
      <c r="A33" s="2322" t="s">
        <v>242</v>
      </c>
      <c r="B33" s="932" t="s">
        <v>243</v>
      </c>
      <c r="C33" s="193" t="s">
        <v>2040</v>
      </c>
    </row>
    <row r="34" spans="1:3">
      <c r="A34" s="1926"/>
      <c r="B34" s="862" t="s">
        <v>244</v>
      </c>
      <c r="C34" s="193" t="s">
        <v>2046</v>
      </c>
    </row>
    <row r="35" spans="1:3">
      <c r="A35" s="1926"/>
      <c r="B35" s="862" t="s">
        <v>245</v>
      </c>
      <c r="C35" s="193" t="s">
        <v>121</v>
      </c>
    </row>
    <row r="36" spans="1:3">
      <c r="A36" s="1926"/>
      <c r="B36" s="862" t="s">
        <v>246</v>
      </c>
      <c r="C36" s="193" t="s">
        <v>223</v>
      </c>
    </row>
    <row r="37" spans="1:3">
      <c r="A37" s="1926"/>
      <c r="B37" s="862" t="s">
        <v>247</v>
      </c>
      <c r="C37" s="193" t="s">
        <v>223</v>
      </c>
    </row>
    <row r="38" spans="1:3" ht="17" thickBot="1">
      <c r="A38" s="2323"/>
      <c r="B38" s="891" t="s">
        <v>248</v>
      </c>
      <c r="C38" s="890" t="s">
        <v>92</v>
      </c>
    </row>
    <row r="39" spans="1:3">
      <c r="A39" s="2322" t="s">
        <v>249</v>
      </c>
      <c r="B39" s="932" t="s">
        <v>250</v>
      </c>
      <c r="C39" s="193" t="s">
        <v>90</v>
      </c>
    </row>
    <row r="40" spans="1:3">
      <c r="A40" s="1926"/>
      <c r="B40" s="862" t="s">
        <v>251</v>
      </c>
      <c r="C40" s="193" t="s">
        <v>223</v>
      </c>
    </row>
    <row r="41" spans="1:3">
      <c r="A41" s="1926"/>
      <c r="B41" s="862" t="s">
        <v>252</v>
      </c>
      <c r="C41" s="193" t="s">
        <v>223</v>
      </c>
    </row>
    <row r="42" spans="1:3">
      <c r="A42" s="1926"/>
      <c r="B42" s="862" t="s">
        <v>253</v>
      </c>
      <c r="C42" s="193" t="s">
        <v>223</v>
      </c>
    </row>
    <row r="43" spans="1:3">
      <c r="A43" s="1926"/>
      <c r="B43" s="862" t="s">
        <v>254</v>
      </c>
      <c r="C43" s="193" t="s">
        <v>223</v>
      </c>
    </row>
    <row r="44" spans="1:3" ht="17" thickBot="1">
      <c r="A44" s="2323"/>
      <c r="B44" s="912" t="s">
        <v>255</v>
      </c>
      <c r="C44" s="890" t="s">
        <v>223</v>
      </c>
    </row>
    <row r="45" spans="1:3">
      <c r="A45" s="2322" t="s">
        <v>256</v>
      </c>
      <c r="B45" s="932" t="s">
        <v>257</v>
      </c>
      <c r="C45" s="193" t="s">
        <v>92</v>
      </c>
    </row>
    <row r="46" spans="1:3">
      <c r="A46" s="1926"/>
      <c r="B46" s="862" t="s">
        <v>258</v>
      </c>
      <c r="C46" s="193" t="s">
        <v>2047</v>
      </c>
    </row>
    <row r="47" spans="1:3" ht="17" thickBot="1">
      <c r="A47" s="2323"/>
      <c r="B47" s="891" t="s">
        <v>259</v>
      </c>
      <c r="C47" s="890" t="s">
        <v>223</v>
      </c>
    </row>
    <row r="48" spans="1:3">
      <c r="A48" s="1926" t="s">
        <v>137</v>
      </c>
      <c r="B48" s="11" t="s">
        <v>260</v>
      </c>
      <c r="C48" s="193" t="s">
        <v>92</v>
      </c>
    </row>
    <row r="49" spans="1:3">
      <c r="A49" s="1926"/>
      <c r="B49" s="862" t="s">
        <v>261</v>
      </c>
      <c r="C49" s="193" t="s">
        <v>2048</v>
      </c>
    </row>
    <row r="50" spans="1:3" ht="33">
      <c r="A50" s="1926"/>
      <c r="B50" s="862" t="s">
        <v>263</v>
      </c>
      <c r="C50" s="193" t="s">
        <v>2049</v>
      </c>
    </row>
    <row r="51" spans="1:3">
      <c r="A51" s="1926"/>
      <c r="B51" s="862" t="s">
        <v>264</v>
      </c>
      <c r="C51" s="193" t="s">
        <v>408</v>
      </c>
    </row>
    <row r="52" spans="1:3">
      <c r="A52" s="1926"/>
      <c r="B52" s="862" t="s">
        <v>265</v>
      </c>
      <c r="C52" s="193" t="s">
        <v>1306</v>
      </c>
    </row>
    <row r="53" spans="1:3" ht="49.5">
      <c r="A53" s="1926"/>
      <c r="B53" s="862" t="s">
        <v>267</v>
      </c>
      <c r="C53" s="193" t="s">
        <v>2050</v>
      </c>
    </row>
    <row r="54" spans="1:3" ht="66">
      <c r="A54" s="1926"/>
      <c r="B54" s="862" t="s">
        <v>268</v>
      </c>
      <c r="C54" s="193" t="s">
        <v>2051</v>
      </c>
    </row>
    <row r="55" spans="1:3">
      <c r="A55" s="1926"/>
      <c r="B55" s="862" t="s">
        <v>270</v>
      </c>
      <c r="C55" s="193" t="s">
        <v>2052</v>
      </c>
    </row>
    <row r="56" spans="1:3">
      <c r="A56" s="1926"/>
      <c r="B56" s="862" t="s">
        <v>271</v>
      </c>
      <c r="C56" s="193" t="s">
        <v>353</v>
      </c>
    </row>
    <row r="57" spans="1:3">
      <c r="A57" s="1926"/>
      <c r="B57" s="862" t="s">
        <v>273</v>
      </c>
      <c r="C57" s="193" t="s">
        <v>223</v>
      </c>
    </row>
    <row r="58" spans="1:3">
      <c r="A58" s="1926"/>
      <c r="B58" s="862" t="s">
        <v>275</v>
      </c>
      <c r="C58" s="278" t="s">
        <v>223</v>
      </c>
    </row>
    <row r="59" spans="1:3">
      <c r="A59" s="1926"/>
      <c r="B59" s="862" t="s">
        <v>277</v>
      </c>
      <c r="C59" s="933" t="s">
        <v>2052</v>
      </c>
    </row>
    <row r="60" spans="1:3" ht="49.5">
      <c r="A60" s="1926"/>
      <c r="B60" s="862" t="s">
        <v>278</v>
      </c>
      <c r="C60" s="875" t="s">
        <v>2053</v>
      </c>
    </row>
    <row r="61" spans="1:3">
      <c r="A61" s="1926"/>
      <c r="B61" s="862" t="s">
        <v>279</v>
      </c>
      <c r="C61" s="193" t="s">
        <v>2054</v>
      </c>
    </row>
    <row r="62" spans="1:3">
      <c r="A62" s="1926"/>
      <c r="B62" s="862" t="s">
        <v>280</v>
      </c>
      <c r="C62" s="193" t="s">
        <v>2055</v>
      </c>
    </row>
    <row r="63" spans="1:3" ht="132">
      <c r="A63" s="1926"/>
      <c r="B63" s="862" t="s">
        <v>281</v>
      </c>
      <c r="C63" s="193" t="s">
        <v>2056</v>
      </c>
    </row>
    <row r="64" spans="1:3" ht="148.5">
      <c r="A64" s="1926"/>
      <c r="B64" s="862" t="s">
        <v>282</v>
      </c>
      <c r="C64" s="193" t="s">
        <v>2057</v>
      </c>
    </row>
    <row r="65" spans="1:3">
      <c r="A65" s="1926"/>
      <c r="B65" s="862" t="s">
        <v>283</v>
      </c>
      <c r="C65" s="193" t="s">
        <v>134</v>
      </c>
    </row>
    <row r="66" spans="1:3">
      <c r="A66" s="1926"/>
      <c r="B66" s="862" t="s">
        <v>284</v>
      </c>
      <c r="C66" s="193" t="s">
        <v>2058</v>
      </c>
    </row>
    <row r="67" spans="1:3">
      <c r="A67" s="1926"/>
      <c r="B67" s="862" t="s">
        <v>285</v>
      </c>
      <c r="C67" s="422">
        <v>44740</v>
      </c>
    </row>
    <row r="68" spans="1:3" ht="36.5" thickBot="1">
      <c r="A68" s="2323"/>
      <c r="B68" s="891" t="s">
        <v>286</v>
      </c>
      <c r="C68" s="892" t="s">
        <v>2059</v>
      </c>
    </row>
    <row r="69" spans="1:3">
      <c r="A69" s="2322" t="s">
        <v>287</v>
      </c>
      <c r="B69" s="932" t="s">
        <v>288</v>
      </c>
      <c r="C69" s="193" t="s">
        <v>92</v>
      </c>
    </row>
    <row r="70" spans="1:3">
      <c r="A70" s="1926"/>
      <c r="B70" s="862" t="s">
        <v>289</v>
      </c>
      <c r="C70" s="193" t="s">
        <v>1797</v>
      </c>
    </row>
    <row r="71" spans="1:3">
      <c r="A71" s="1926"/>
      <c r="B71" s="862" t="s">
        <v>290</v>
      </c>
      <c r="C71" s="193" t="s">
        <v>223</v>
      </c>
    </row>
    <row r="72" spans="1:3">
      <c r="A72" s="1926"/>
      <c r="B72" s="862" t="s">
        <v>291</v>
      </c>
      <c r="C72" s="193" t="s">
        <v>223</v>
      </c>
    </row>
    <row r="73" spans="1:3" ht="49.5">
      <c r="A73" s="1926"/>
      <c r="B73" s="862" t="s">
        <v>292</v>
      </c>
      <c r="C73" s="193" t="s">
        <v>2060</v>
      </c>
    </row>
    <row r="74" spans="1:3">
      <c r="A74" s="1926"/>
      <c r="B74" s="862" t="s">
        <v>293</v>
      </c>
      <c r="C74" s="193" t="s">
        <v>111</v>
      </c>
    </row>
    <row r="75" spans="1:3">
      <c r="A75" s="1926"/>
      <c r="B75" s="862" t="s">
        <v>294</v>
      </c>
      <c r="C75" s="193" t="s">
        <v>92</v>
      </c>
    </row>
    <row r="76" spans="1:3">
      <c r="A76" s="1926"/>
      <c r="B76" s="862" t="s">
        <v>295</v>
      </c>
      <c r="C76" s="193" t="s">
        <v>172</v>
      </c>
    </row>
    <row r="77" spans="1:3" ht="83" thickBot="1">
      <c r="A77" s="2323"/>
      <c r="B77" s="891" t="s">
        <v>296</v>
      </c>
      <c r="C77" s="890" t="s">
        <v>393</v>
      </c>
    </row>
    <row r="78" spans="1:3" ht="82.5">
      <c r="A78" s="2322" t="s">
        <v>298</v>
      </c>
      <c r="B78" s="932" t="s">
        <v>299</v>
      </c>
      <c r="C78" s="847" t="s">
        <v>3267</v>
      </c>
    </row>
    <row r="79" spans="1:3" ht="247.5">
      <c r="A79" s="1926"/>
      <c r="B79" s="862" t="s">
        <v>300</v>
      </c>
      <c r="C79" s="32" t="s">
        <v>3268</v>
      </c>
    </row>
    <row r="80" spans="1:3" ht="66">
      <c r="A80" s="1926"/>
      <c r="B80" s="862" t="s">
        <v>301</v>
      </c>
      <c r="C80" s="193" t="s">
        <v>2061</v>
      </c>
    </row>
    <row r="81" spans="1:3" ht="66">
      <c r="A81" s="1926"/>
      <c r="B81" s="862" t="s">
        <v>302</v>
      </c>
      <c r="C81" s="193" t="s">
        <v>2062</v>
      </c>
    </row>
    <row r="82" spans="1:3" ht="49.5">
      <c r="A82" s="1926"/>
      <c r="B82" s="862" t="s">
        <v>303</v>
      </c>
      <c r="C82" s="193" t="s">
        <v>375</v>
      </c>
    </row>
    <row r="83" spans="1:3">
      <c r="A83" s="1926"/>
      <c r="B83" s="862" t="s">
        <v>304</v>
      </c>
      <c r="C83" s="193" t="s">
        <v>90</v>
      </c>
    </row>
    <row r="84" spans="1:3">
      <c r="A84" s="1926"/>
      <c r="B84" s="862" t="s">
        <v>284</v>
      </c>
      <c r="C84" s="193" t="s">
        <v>223</v>
      </c>
    </row>
    <row r="85" spans="1:3">
      <c r="A85" s="1926"/>
      <c r="B85" s="862" t="s">
        <v>285</v>
      </c>
      <c r="C85" s="422" t="s">
        <v>223</v>
      </c>
    </row>
    <row r="86" spans="1:3">
      <c r="A86" s="1926"/>
      <c r="B86" s="862" t="s">
        <v>305</v>
      </c>
      <c r="C86" s="193" t="s">
        <v>223</v>
      </c>
    </row>
    <row r="87" spans="1:3">
      <c r="A87" s="1926"/>
      <c r="B87" s="862" t="s">
        <v>306</v>
      </c>
      <c r="C87" s="193"/>
    </row>
    <row r="88" spans="1:3">
      <c r="A88" s="1926"/>
      <c r="B88" s="862" t="s">
        <v>307</v>
      </c>
      <c r="C88" s="193" t="s">
        <v>90</v>
      </c>
    </row>
    <row r="89" spans="1:3">
      <c r="A89" s="1926"/>
      <c r="B89" s="862" t="s">
        <v>308</v>
      </c>
      <c r="C89" s="193" t="s">
        <v>223</v>
      </c>
    </row>
    <row r="90" spans="1:3">
      <c r="A90" s="1926"/>
      <c r="B90" s="862" t="s">
        <v>309</v>
      </c>
      <c r="C90" s="193" t="s">
        <v>223</v>
      </c>
    </row>
    <row r="91" spans="1:3">
      <c r="A91" s="1926"/>
      <c r="B91" s="862" t="s">
        <v>310</v>
      </c>
      <c r="C91" s="193" t="s">
        <v>223</v>
      </c>
    </row>
    <row r="92" spans="1:3" ht="17" thickBot="1">
      <c r="A92" s="2323"/>
      <c r="B92" s="891" t="s">
        <v>311</v>
      </c>
      <c r="C92" s="890" t="s">
        <v>223</v>
      </c>
    </row>
    <row r="93" spans="1:3" ht="82.5">
      <c r="A93" s="2322" t="s">
        <v>312</v>
      </c>
      <c r="B93" s="932" t="s">
        <v>313</v>
      </c>
      <c r="C93" s="193" t="s">
        <v>2063</v>
      </c>
    </row>
    <row r="94" spans="1:3" ht="33">
      <c r="A94" s="1926"/>
      <c r="B94" s="862" t="s">
        <v>314</v>
      </c>
      <c r="C94" s="193" t="s">
        <v>1798</v>
      </c>
    </row>
    <row r="95" spans="1:3">
      <c r="A95" s="1926"/>
      <c r="B95" s="862" t="s">
        <v>315</v>
      </c>
      <c r="C95" s="193" t="s">
        <v>223</v>
      </c>
    </row>
    <row r="96" spans="1:3" ht="33">
      <c r="A96" s="1926"/>
      <c r="B96" s="862" t="s">
        <v>316</v>
      </c>
      <c r="C96" s="193" t="s">
        <v>223</v>
      </c>
    </row>
    <row r="97" spans="1:3" ht="148.5">
      <c r="A97" s="1926"/>
      <c r="B97" s="862" t="s">
        <v>317</v>
      </c>
      <c r="C97" s="193" t="s">
        <v>2064</v>
      </c>
    </row>
    <row r="98" spans="1:3" ht="49.5">
      <c r="A98" s="1926"/>
      <c r="B98" s="862" t="s">
        <v>318</v>
      </c>
      <c r="C98" s="193" t="s">
        <v>2065</v>
      </c>
    </row>
    <row r="99" spans="1:3" ht="33">
      <c r="A99" s="1926"/>
      <c r="B99" s="862" t="s">
        <v>320</v>
      </c>
      <c r="C99" s="193" t="s">
        <v>223</v>
      </c>
    </row>
    <row r="100" spans="1:3" ht="132">
      <c r="A100" s="1926"/>
      <c r="B100" s="862" t="s">
        <v>321</v>
      </c>
      <c r="C100" s="27" t="s">
        <v>3273</v>
      </c>
    </row>
    <row r="101" spans="1:3" ht="115.5">
      <c r="A101" s="1926"/>
      <c r="B101" s="862" t="s">
        <v>323</v>
      </c>
      <c r="C101" s="27" t="s">
        <v>3316</v>
      </c>
    </row>
    <row r="102" spans="1:3" ht="17" thickBot="1">
      <c r="A102" s="2323"/>
      <c r="B102" s="912" t="s">
        <v>324</v>
      </c>
      <c r="C102" s="890" t="s">
        <v>223</v>
      </c>
    </row>
    <row r="103" spans="1:3" ht="33">
      <c r="A103" s="1936" t="s">
        <v>200</v>
      </c>
      <c r="B103" s="862" t="s">
        <v>325</v>
      </c>
      <c r="C103" s="934" t="s">
        <v>3317</v>
      </c>
    </row>
    <row r="104" spans="1:3">
      <c r="A104" s="1936"/>
      <c r="B104" s="862" t="s">
        <v>202</v>
      </c>
      <c r="C104" s="935">
        <v>2.09036647198511E-3</v>
      </c>
    </row>
    <row r="105" spans="1:3">
      <c r="A105" s="1936"/>
      <c r="B105" s="862" t="s">
        <v>327</v>
      </c>
      <c r="C105" s="936">
        <v>0.32569999999999999</v>
      </c>
    </row>
    <row r="106" spans="1:3">
      <c r="A106" s="1936"/>
      <c r="B106" s="862" t="s">
        <v>957</v>
      </c>
      <c r="C106" s="846" t="s">
        <v>3057</v>
      </c>
    </row>
    <row r="107" spans="1:3" ht="17" thickBot="1">
      <c r="A107" s="2328"/>
      <c r="B107" s="39" t="s">
        <v>329</v>
      </c>
      <c r="C107" s="937" t="s">
        <v>3318</v>
      </c>
    </row>
    <row r="108" spans="1:3" s="264" customFormat="1" ht="18">
      <c r="A108" s="1891" t="s">
        <v>3702</v>
      </c>
      <c r="B108" s="1779" t="s">
        <v>3703</v>
      </c>
      <c r="C108" s="1780" t="s">
        <v>223</v>
      </c>
    </row>
    <row r="109" spans="1:3" s="264" customFormat="1" ht="116" thickBot="1">
      <c r="A109" s="1892"/>
      <c r="B109" s="1781" t="s">
        <v>3705</v>
      </c>
      <c r="C109" s="1782" t="s">
        <v>3815</v>
      </c>
    </row>
    <row r="110" spans="1:3" ht="165.5" thickBot="1">
      <c r="A110" s="2329" t="s">
        <v>330</v>
      </c>
      <c r="B110" s="2330"/>
      <c r="C110" s="34" t="s">
        <v>3277</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68" r:id="rId1" location="audit" xr:uid="{F99212B8-A9EA-4603-A31E-D0259B54D129}"/>
  </hyperlinks>
  <pageMargins left="0.7" right="0.7" top="0.75" bottom="0.75" header="0.3" footer="0.3"/>
  <pageSetup paperSize="9" orientation="portrait"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0340-8A7A-4B69-9FA4-EDBEFEA0E644}">
  <dimension ref="A1:S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9" width="6.33203125" style="23" customWidth="1"/>
    <col min="20" max="16384" width="12.58203125" style="23"/>
  </cols>
  <sheetData>
    <row r="1" spans="1:19" ht="20.5" thickBot="1">
      <c r="A1" s="2331" t="s">
        <v>78</v>
      </c>
      <c r="B1" s="2331"/>
      <c r="C1" s="2331"/>
      <c r="D1" s="22"/>
      <c r="E1" s="22"/>
      <c r="F1" s="22"/>
      <c r="G1" s="22"/>
      <c r="H1" s="22"/>
      <c r="I1" s="22"/>
      <c r="J1" s="22"/>
      <c r="K1" s="22"/>
      <c r="L1" s="22"/>
      <c r="M1" s="22"/>
      <c r="N1" s="22"/>
      <c r="O1" s="22"/>
      <c r="P1" s="22"/>
      <c r="Q1" s="22"/>
      <c r="R1" s="22"/>
      <c r="S1" s="22"/>
    </row>
    <row r="2" spans="1:19" ht="18.5" thickBot="1">
      <c r="A2" s="1977" t="s">
        <v>79</v>
      </c>
      <c r="B2" s="2105"/>
      <c r="C2" s="938">
        <v>45452</v>
      </c>
      <c r="D2" s="22"/>
      <c r="E2" s="22"/>
      <c r="F2" s="22"/>
      <c r="G2" s="22"/>
      <c r="H2" s="22"/>
      <c r="I2" s="22"/>
      <c r="J2" s="22"/>
      <c r="K2" s="22"/>
      <c r="L2" s="22"/>
      <c r="M2" s="22"/>
      <c r="N2" s="22"/>
      <c r="O2" s="22"/>
      <c r="P2" s="22"/>
      <c r="Q2" s="22"/>
      <c r="R2" s="22"/>
      <c r="S2" s="22"/>
    </row>
    <row r="3" spans="1:19">
      <c r="A3" s="1979" t="s">
        <v>80</v>
      </c>
      <c r="B3" s="24" t="s">
        <v>331</v>
      </c>
      <c r="C3" s="570" t="s">
        <v>1652</v>
      </c>
      <c r="D3" s="22"/>
      <c r="E3" s="22"/>
      <c r="F3" s="22"/>
      <c r="G3" s="22"/>
      <c r="H3" s="22"/>
      <c r="I3" s="22"/>
      <c r="J3" s="22"/>
      <c r="K3" s="22"/>
      <c r="L3" s="22"/>
      <c r="M3" s="22"/>
      <c r="N3" s="22"/>
      <c r="O3" s="22"/>
      <c r="P3" s="22"/>
      <c r="Q3" s="22"/>
      <c r="R3" s="22"/>
      <c r="S3" s="22"/>
    </row>
    <row r="4" spans="1:19">
      <c r="A4" s="1974"/>
      <c r="B4" s="24" t="s">
        <v>82</v>
      </c>
      <c r="C4" s="939" t="s">
        <v>1653</v>
      </c>
      <c r="D4" s="22"/>
      <c r="E4" s="22"/>
      <c r="F4" s="22"/>
      <c r="G4" s="22"/>
      <c r="H4" s="22"/>
      <c r="I4" s="22"/>
      <c r="J4" s="22"/>
      <c r="K4" s="22"/>
      <c r="L4" s="22"/>
      <c r="M4" s="22"/>
      <c r="N4" s="22"/>
      <c r="O4" s="22"/>
      <c r="P4" s="22"/>
      <c r="Q4" s="22"/>
      <c r="R4" s="22"/>
      <c r="S4" s="22"/>
    </row>
    <row r="5" spans="1:19">
      <c r="A5" s="1974"/>
      <c r="B5" s="24" t="s">
        <v>83</v>
      </c>
      <c r="C5" s="43" t="s">
        <v>165</v>
      </c>
      <c r="D5" s="22"/>
      <c r="E5" s="22"/>
      <c r="F5" s="22"/>
      <c r="G5" s="22"/>
      <c r="H5" s="22"/>
      <c r="I5" s="22"/>
      <c r="J5" s="22"/>
      <c r="K5" s="22"/>
      <c r="L5" s="22"/>
      <c r="M5" s="22"/>
      <c r="N5" s="22"/>
      <c r="O5" s="22"/>
      <c r="P5" s="22"/>
      <c r="Q5" s="22"/>
      <c r="R5" s="22"/>
      <c r="S5" s="22"/>
    </row>
    <row r="6" spans="1:19">
      <c r="A6" s="1974"/>
      <c r="B6" s="24" t="s">
        <v>84</v>
      </c>
      <c r="C6" s="156" t="s">
        <v>692</v>
      </c>
      <c r="D6" s="22"/>
      <c r="E6" s="22"/>
      <c r="F6" s="22"/>
      <c r="G6" s="22"/>
      <c r="H6" s="22"/>
      <c r="I6" s="22"/>
      <c r="J6" s="22"/>
      <c r="K6" s="22"/>
      <c r="L6" s="22"/>
      <c r="M6" s="22"/>
      <c r="N6" s="22"/>
      <c r="O6" s="22"/>
      <c r="P6" s="22"/>
      <c r="Q6" s="22"/>
      <c r="R6" s="22"/>
      <c r="S6" s="22"/>
    </row>
    <row r="7" spans="1:19">
      <c r="A7" s="1974"/>
      <c r="B7" s="24" t="s">
        <v>85</v>
      </c>
      <c r="C7" s="940" t="s">
        <v>693</v>
      </c>
      <c r="D7" s="22"/>
      <c r="E7" s="22"/>
      <c r="F7" s="22"/>
      <c r="G7" s="22"/>
      <c r="H7" s="22"/>
      <c r="I7" s="22"/>
      <c r="J7" s="22"/>
      <c r="K7" s="22"/>
      <c r="L7" s="22"/>
      <c r="M7" s="22"/>
      <c r="N7" s="22"/>
      <c r="O7" s="22"/>
      <c r="P7" s="22"/>
      <c r="Q7" s="22"/>
      <c r="R7" s="22"/>
      <c r="S7" s="22"/>
    </row>
    <row r="8" spans="1:19">
      <c r="A8" s="1974"/>
      <c r="B8" s="24" t="s">
        <v>86</v>
      </c>
      <c r="C8" s="814">
        <v>1071833.6099999999</v>
      </c>
      <c r="D8" s="22"/>
      <c r="E8" s="22"/>
      <c r="F8" s="22"/>
      <c r="G8" s="22"/>
      <c r="H8" s="22"/>
      <c r="I8" s="22"/>
      <c r="J8" s="22"/>
      <c r="K8" s="22"/>
      <c r="L8" s="22"/>
      <c r="M8" s="22"/>
      <c r="N8" s="22"/>
      <c r="O8" s="22"/>
      <c r="P8" s="22"/>
      <c r="Q8" s="22"/>
      <c r="R8" s="22"/>
      <c r="S8" s="22"/>
    </row>
    <row r="9" spans="1:19">
      <c r="A9" s="1974"/>
      <c r="B9" s="24" t="s">
        <v>87</v>
      </c>
      <c r="C9" s="941">
        <v>185784492.40000001</v>
      </c>
      <c r="D9" s="22"/>
      <c r="E9" s="22"/>
      <c r="F9" s="22"/>
      <c r="G9" s="22"/>
      <c r="H9" s="22"/>
      <c r="I9" s="22"/>
      <c r="J9" s="22"/>
      <c r="K9" s="22"/>
      <c r="L9" s="22"/>
      <c r="M9" s="22"/>
      <c r="N9" s="22"/>
      <c r="O9" s="22"/>
      <c r="P9" s="22"/>
      <c r="Q9" s="22"/>
      <c r="R9" s="22"/>
      <c r="S9" s="22"/>
    </row>
    <row r="10" spans="1:19">
      <c r="A10" s="1974"/>
      <c r="B10" s="24" t="s">
        <v>88</v>
      </c>
      <c r="C10" s="43" t="s">
        <v>218</v>
      </c>
      <c r="D10" s="22"/>
      <c r="E10" s="22"/>
      <c r="F10" s="22"/>
      <c r="G10" s="22"/>
      <c r="H10" s="22"/>
      <c r="I10" s="22"/>
      <c r="J10" s="22"/>
      <c r="K10" s="22"/>
      <c r="L10" s="22"/>
      <c r="M10" s="22"/>
      <c r="N10" s="22"/>
      <c r="O10" s="22"/>
      <c r="P10" s="22"/>
      <c r="Q10" s="22"/>
      <c r="R10" s="22"/>
      <c r="S10" s="22"/>
    </row>
    <row r="11" spans="1:19">
      <c r="A11" s="1974"/>
      <c r="B11" s="24" t="s">
        <v>89</v>
      </c>
      <c r="C11" s="156" t="s">
        <v>90</v>
      </c>
      <c r="D11" s="22"/>
      <c r="E11" s="22"/>
      <c r="F11" s="22"/>
      <c r="G11" s="22"/>
      <c r="H11" s="22"/>
      <c r="I11" s="22"/>
      <c r="J11" s="22"/>
      <c r="K11" s="22"/>
      <c r="L11" s="22"/>
      <c r="M11" s="22"/>
      <c r="N11" s="22"/>
      <c r="O11" s="22"/>
      <c r="P11" s="22"/>
      <c r="Q11" s="22"/>
      <c r="R11" s="22"/>
      <c r="S11" s="22"/>
    </row>
    <row r="12" spans="1:19" ht="33">
      <c r="A12" s="1974"/>
      <c r="B12" s="24" t="s">
        <v>91</v>
      </c>
      <c r="C12" s="156" t="s">
        <v>1654</v>
      </c>
      <c r="D12" s="22"/>
      <c r="E12" s="22"/>
      <c r="F12" s="22"/>
      <c r="G12" s="22"/>
      <c r="H12" s="22"/>
      <c r="I12" s="22"/>
      <c r="J12" s="22"/>
      <c r="K12" s="22"/>
      <c r="L12" s="22"/>
      <c r="M12" s="22"/>
      <c r="N12" s="22"/>
      <c r="O12" s="22"/>
      <c r="P12" s="22"/>
      <c r="Q12" s="22"/>
      <c r="R12" s="22"/>
      <c r="S12" s="22"/>
    </row>
    <row r="13" spans="1:19">
      <c r="A13" s="1974"/>
      <c r="B13" s="24" t="s">
        <v>93</v>
      </c>
      <c r="C13" s="156" t="s">
        <v>92</v>
      </c>
      <c r="D13" s="22"/>
      <c r="E13" s="22"/>
      <c r="F13" s="22"/>
      <c r="G13" s="22"/>
      <c r="H13" s="22"/>
      <c r="I13" s="22"/>
      <c r="J13" s="22"/>
      <c r="K13" s="22"/>
      <c r="L13" s="22"/>
      <c r="M13" s="22"/>
      <c r="N13" s="22"/>
      <c r="O13" s="22"/>
      <c r="P13" s="22"/>
      <c r="Q13" s="22"/>
      <c r="R13" s="22"/>
      <c r="S13" s="22"/>
    </row>
    <row r="14" spans="1:19">
      <c r="A14" s="1974"/>
      <c r="B14" s="24" t="s">
        <v>94</v>
      </c>
      <c r="C14" s="28" t="s">
        <v>90</v>
      </c>
      <c r="D14" s="22"/>
      <c r="E14" s="22"/>
      <c r="F14" s="22"/>
      <c r="G14" s="22"/>
      <c r="H14" s="22"/>
      <c r="I14" s="22"/>
      <c r="J14" s="22"/>
      <c r="K14" s="22"/>
      <c r="L14" s="22"/>
      <c r="M14" s="22"/>
      <c r="N14" s="22"/>
      <c r="O14" s="22"/>
      <c r="P14" s="22"/>
      <c r="Q14" s="22"/>
      <c r="R14" s="22"/>
      <c r="S14" s="22"/>
    </row>
    <row r="15" spans="1:19">
      <c r="A15" s="1974"/>
      <c r="B15" s="24" t="s">
        <v>95</v>
      </c>
      <c r="C15" s="28" t="s">
        <v>213</v>
      </c>
      <c r="D15" s="22"/>
      <c r="E15" s="22"/>
      <c r="F15" s="22"/>
      <c r="G15" s="22"/>
      <c r="H15" s="22"/>
      <c r="I15" s="22"/>
      <c r="J15" s="22"/>
      <c r="K15" s="22"/>
      <c r="L15" s="22"/>
      <c r="M15" s="22"/>
      <c r="N15" s="22"/>
      <c r="O15" s="22"/>
      <c r="P15" s="22"/>
      <c r="Q15" s="22"/>
      <c r="R15" s="22"/>
      <c r="S15" s="22"/>
    </row>
    <row r="16" spans="1:19">
      <c r="A16" s="1974"/>
      <c r="B16" s="24" t="s">
        <v>96</v>
      </c>
      <c r="C16" s="28" t="s">
        <v>213</v>
      </c>
      <c r="D16" s="22"/>
      <c r="E16" s="22"/>
      <c r="F16" s="22"/>
      <c r="G16" s="22"/>
      <c r="H16" s="22"/>
      <c r="I16" s="22"/>
      <c r="J16" s="22"/>
      <c r="K16" s="22"/>
      <c r="L16" s="22"/>
      <c r="M16" s="22"/>
      <c r="N16" s="22"/>
      <c r="O16" s="22"/>
      <c r="P16" s="22"/>
      <c r="Q16" s="22"/>
      <c r="R16" s="22"/>
      <c r="S16" s="22"/>
    </row>
    <row r="17" spans="1:19" ht="49.5">
      <c r="A17" s="1974"/>
      <c r="B17" s="24" t="s">
        <v>98</v>
      </c>
      <c r="C17" s="28" t="s">
        <v>269</v>
      </c>
      <c r="D17" s="22"/>
      <c r="E17" s="22"/>
      <c r="F17" s="22"/>
      <c r="G17" s="22"/>
      <c r="H17" s="22"/>
      <c r="I17" s="22"/>
      <c r="J17" s="22"/>
      <c r="K17" s="22"/>
      <c r="L17" s="22"/>
      <c r="M17" s="22"/>
      <c r="N17" s="22"/>
      <c r="O17" s="22"/>
      <c r="P17" s="22"/>
      <c r="Q17" s="22"/>
      <c r="R17" s="22"/>
      <c r="S17" s="22"/>
    </row>
    <row r="18" spans="1:19" ht="33">
      <c r="A18" s="1974"/>
      <c r="B18" s="862" t="s">
        <v>2592</v>
      </c>
      <c r="C18" s="28" t="s">
        <v>334</v>
      </c>
      <c r="D18" s="22"/>
      <c r="E18" s="22"/>
      <c r="F18" s="22"/>
      <c r="G18" s="22"/>
      <c r="H18" s="22"/>
      <c r="I18" s="22"/>
      <c r="J18" s="22"/>
      <c r="K18" s="22"/>
      <c r="L18" s="22"/>
      <c r="M18" s="22"/>
      <c r="N18" s="22"/>
      <c r="O18" s="22"/>
      <c r="P18" s="22"/>
      <c r="Q18" s="22"/>
      <c r="R18" s="22"/>
      <c r="S18" s="22"/>
    </row>
    <row r="19" spans="1:19">
      <c r="A19" s="1974"/>
      <c r="B19" s="24" t="s">
        <v>100</v>
      </c>
      <c r="C19" s="28" t="s">
        <v>165</v>
      </c>
      <c r="D19" s="22"/>
      <c r="E19" s="22"/>
      <c r="F19" s="22"/>
      <c r="G19" s="22"/>
      <c r="H19" s="22"/>
      <c r="I19" s="22"/>
      <c r="J19" s="22"/>
      <c r="K19" s="22"/>
      <c r="L19" s="22"/>
      <c r="M19" s="22"/>
      <c r="N19" s="22"/>
      <c r="O19" s="22"/>
      <c r="P19" s="22"/>
      <c r="Q19" s="22"/>
      <c r="R19" s="22"/>
      <c r="S19" s="22"/>
    </row>
    <row r="20" spans="1:19">
      <c r="A20" s="1974"/>
      <c r="B20" s="24" t="s">
        <v>335</v>
      </c>
      <c r="C20" s="28" t="s">
        <v>90</v>
      </c>
      <c r="D20" s="22"/>
      <c r="E20" s="22"/>
      <c r="F20" s="22"/>
      <c r="G20" s="22"/>
      <c r="H20" s="22"/>
      <c r="I20" s="22"/>
      <c r="J20" s="22"/>
      <c r="K20" s="22"/>
      <c r="L20" s="22"/>
      <c r="M20" s="22"/>
      <c r="N20" s="22"/>
      <c r="O20" s="22"/>
      <c r="P20" s="22"/>
      <c r="Q20" s="22"/>
      <c r="R20" s="22"/>
      <c r="S20" s="22"/>
    </row>
    <row r="21" spans="1:19">
      <c r="A21" s="1974"/>
      <c r="B21" s="24" t="s">
        <v>102</v>
      </c>
      <c r="C21" s="28" t="s">
        <v>213</v>
      </c>
      <c r="D21" s="22"/>
      <c r="E21" s="22"/>
      <c r="F21" s="22"/>
      <c r="G21" s="22"/>
      <c r="H21" s="22"/>
      <c r="I21" s="22"/>
      <c r="J21" s="22"/>
      <c r="K21" s="22"/>
      <c r="L21" s="22"/>
      <c r="M21" s="22"/>
      <c r="N21" s="22"/>
      <c r="O21" s="22"/>
      <c r="P21" s="22"/>
      <c r="Q21" s="22"/>
      <c r="R21" s="22"/>
      <c r="S21" s="22"/>
    </row>
    <row r="22" spans="1:19">
      <c r="A22" s="1974"/>
      <c r="B22" s="24" t="s">
        <v>103</v>
      </c>
      <c r="C22" s="28" t="s">
        <v>165</v>
      </c>
      <c r="D22" s="22"/>
      <c r="E22" s="22"/>
      <c r="F22" s="22"/>
      <c r="G22" s="22"/>
      <c r="H22" s="22"/>
      <c r="I22" s="22"/>
      <c r="J22" s="22"/>
      <c r="K22" s="22"/>
      <c r="L22" s="22"/>
      <c r="M22" s="22"/>
      <c r="N22" s="22"/>
      <c r="O22" s="22"/>
      <c r="P22" s="22"/>
      <c r="Q22" s="22"/>
      <c r="R22" s="22"/>
      <c r="S22" s="22"/>
    </row>
    <row r="23" spans="1:19">
      <c r="A23" s="1974"/>
      <c r="B23" s="24" t="s">
        <v>104</v>
      </c>
      <c r="C23" s="28" t="s">
        <v>213</v>
      </c>
      <c r="D23" s="22"/>
      <c r="E23" s="22"/>
      <c r="F23" s="22"/>
      <c r="G23" s="22"/>
      <c r="H23" s="22"/>
      <c r="I23" s="22"/>
      <c r="J23" s="22"/>
      <c r="K23" s="22"/>
      <c r="L23" s="22"/>
      <c r="M23" s="22"/>
      <c r="N23" s="22"/>
      <c r="O23" s="22"/>
      <c r="P23" s="22"/>
      <c r="Q23" s="22"/>
      <c r="R23" s="22"/>
      <c r="S23" s="22"/>
    </row>
    <row r="24" spans="1:19">
      <c r="A24" s="1974"/>
      <c r="B24" s="24" t="s">
        <v>105</v>
      </c>
      <c r="C24" s="28" t="s">
        <v>213</v>
      </c>
      <c r="D24" s="22"/>
      <c r="E24" s="22"/>
      <c r="F24" s="22"/>
      <c r="G24" s="22"/>
      <c r="H24" s="22"/>
      <c r="I24" s="22"/>
      <c r="J24" s="22"/>
      <c r="K24" s="22"/>
      <c r="L24" s="22"/>
      <c r="M24" s="22"/>
      <c r="N24" s="22"/>
      <c r="O24" s="22"/>
      <c r="P24" s="22"/>
      <c r="Q24" s="22"/>
      <c r="R24" s="22"/>
      <c r="S24" s="22"/>
    </row>
    <row r="25" spans="1:19">
      <c r="A25" s="1974"/>
      <c r="B25" s="24" t="s">
        <v>106</v>
      </c>
      <c r="C25" s="28" t="s">
        <v>107</v>
      </c>
      <c r="D25" s="22"/>
      <c r="E25" s="22"/>
      <c r="F25" s="22"/>
      <c r="G25" s="22"/>
      <c r="H25" s="22"/>
      <c r="I25" s="22"/>
      <c r="J25" s="22"/>
      <c r="K25" s="22"/>
      <c r="L25" s="22"/>
      <c r="M25" s="22"/>
      <c r="N25" s="22"/>
      <c r="O25" s="22"/>
      <c r="P25" s="22"/>
      <c r="Q25" s="22"/>
      <c r="R25" s="22"/>
      <c r="S25" s="22"/>
    </row>
    <row r="26" spans="1:19">
      <c r="A26" s="1974"/>
      <c r="B26" s="24" t="s">
        <v>108</v>
      </c>
      <c r="C26" s="28" t="s">
        <v>213</v>
      </c>
      <c r="D26" s="22"/>
      <c r="E26" s="22"/>
      <c r="F26" s="22"/>
      <c r="G26" s="22"/>
      <c r="H26" s="22"/>
      <c r="I26" s="22"/>
      <c r="J26" s="22"/>
      <c r="K26" s="22"/>
      <c r="L26" s="22"/>
      <c r="M26" s="22"/>
      <c r="N26" s="22"/>
      <c r="O26" s="22"/>
      <c r="P26" s="22"/>
      <c r="Q26" s="22"/>
      <c r="R26" s="22"/>
      <c r="S26" s="22"/>
    </row>
    <row r="27" spans="1:19">
      <c r="A27" s="1974"/>
      <c r="B27" s="24" t="s">
        <v>109</v>
      </c>
      <c r="C27" s="28" t="s">
        <v>236</v>
      </c>
      <c r="D27" s="22"/>
      <c r="E27" s="22"/>
      <c r="F27" s="22"/>
      <c r="G27" s="22"/>
      <c r="H27" s="22"/>
      <c r="I27" s="22"/>
      <c r="J27" s="22"/>
      <c r="K27" s="22"/>
      <c r="L27" s="22"/>
      <c r="M27" s="22"/>
      <c r="N27" s="22"/>
      <c r="O27" s="22"/>
      <c r="P27" s="22"/>
      <c r="Q27" s="22"/>
      <c r="R27" s="22"/>
      <c r="S27" s="22"/>
    </row>
    <row r="28" spans="1:19">
      <c r="A28" s="1974"/>
      <c r="B28" s="24" t="s">
        <v>110</v>
      </c>
      <c r="C28" s="28" t="s">
        <v>111</v>
      </c>
      <c r="D28" s="22"/>
      <c r="E28" s="22"/>
      <c r="F28" s="22"/>
      <c r="G28" s="22"/>
      <c r="H28" s="22"/>
      <c r="I28" s="22"/>
      <c r="J28" s="22"/>
      <c r="K28" s="22"/>
      <c r="L28" s="22"/>
      <c r="M28" s="22"/>
      <c r="N28" s="22"/>
      <c r="O28" s="22"/>
      <c r="P28" s="22"/>
      <c r="Q28" s="22"/>
      <c r="R28" s="22"/>
      <c r="S28" s="22"/>
    </row>
    <row r="29" spans="1:19" ht="49.5">
      <c r="A29" s="1974"/>
      <c r="B29" s="24" t="s">
        <v>112</v>
      </c>
      <c r="C29" s="28" t="s">
        <v>694</v>
      </c>
      <c r="D29" s="22"/>
      <c r="E29" s="22"/>
      <c r="F29" s="22"/>
      <c r="G29" s="22"/>
      <c r="H29" s="22"/>
      <c r="I29" s="22"/>
      <c r="J29" s="22"/>
      <c r="K29" s="22"/>
      <c r="L29" s="22"/>
      <c r="M29" s="22"/>
      <c r="N29" s="22"/>
      <c r="O29" s="22"/>
      <c r="P29" s="22"/>
      <c r="Q29" s="22"/>
      <c r="R29" s="22"/>
      <c r="S29" s="22"/>
    </row>
    <row r="30" spans="1:19" ht="33">
      <c r="A30" s="1974"/>
      <c r="B30" s="24" t="s">
        <v>114</v>
      </c>
      <c r="C30" s="28" t="s">
        <v>853</v>
      </c>
      <c r="D30" s="22"/>
      <c r="E30" s="22"/>
      <c r="F30" s="22"/>
      <c r="G30" s="22"/>
      <c r="H30" s="22"/>
      <c r="I30" s="22"/>
      <c r="J30" s="22"/>
      <c r="K30" s="22"/>
      <c r="L30" s="22"/>
      <c r="M30" s="22"/>
      <c r="N30" s="22"/>
      <c r="O30" s="22"/>
      <c r="P30" s="22"/>
      <c r="Q30" s="22"/>
      <c r="R30" s="22"/>
      <c r="S30" s="22"/>
    </row>
    <row r="31" spans="1:19" ht="99">
      <c r="A31" s="1974"/>
      <c r="B31" s="24" t="s">
        <v>115</v>
      </c>
      <c r="C31" s="27" t="s">
        <v>538</v>
      </c>
      <c r="D31" s="22"/>
      <c r="E31" s="22"/>
      <c r="F31" s="22"/>
      <c r="G31" s="22"/>
      <c r="H31" s="22"/>
      <c r="I31" s="22"/>
      <c r="J31" s="22"/>
      <c r="K31" s="22"/>
      <c r="L31" s="22"/>
      <c r="M31" s="22"/>
      <c r="N31" s="22"/>
      <c r="O31" s="22"/>
      <c r="P31" s="22"/>
      <c r="Q31" s="22"/>
      <c r="R31" s="22"/>
      <c r="S31" s="22"/>
    </row>
    <row r="32" spans="1:19" ht="33.5" thickBot="1">
      <c r="A32" s="1975"/>
      <c r="B32" s="29" t="s">
        <v>116</v>
      </c>
      <c r="C32" s="30" t="s">
        <v>1392</v>
      </c>
      <c r="D32" s="22"/>
      <c r="E32" s="22"/>
      <c r="F32" s="22"/>
      <c r="G32" s="22"/>
      <c r="H32" s="22"/>
      <c r="I32" s="22"/>
      <c r="J32" s="22"/>
      <c r="K32" s="22"/>
      <c r="L32" s="22"/>
      <c r="M32" s="22"/>
      <c r="N32" s="22"/>
      <c r="O32" s="22"/>
      <c r="P32" s="22"/>
      <c r="Q32" s="22"/>
      <c r="R32" s="22"/>
      <c r="S32" s="22"/>
    </row>
    <row r="33" spans="1:19">
      <c r="A33" s="1973" t="s">
        <v>117</v>
      </c>
      <c r="B33" s="31" t="s">
        <v>118</v>
      </c>
      <c r="C33" s="32" t="s">
        <v>692</v>
      </c>
      <c r="D33" s="22"/>
      <c r="E33" s="22"/>
      <c r="F33" s="22"/>
      <c r="G33" s="22"/>
      <c r="H33" s="22"/>
      <c r="I33" s="22"/>
      <c r="J33" s="22"/>
      <c r="K33" s="22"/>
      <c r="L33" s="22"/>
      <c r="M33" s="22"/>
      <c r="N33" s="22"/>
      <c r="O33" s="22"/>
      <c r="P33" s="22"/>
      <c r="Q33" s="22"/>
      <c r="R33" s="22"/>
      <c r="S33" s="22"/>
    </row>
    <row r="34" spans="1:19">
      <c r="A34" s="1974"/>
      <c r="B34" s="24" t="s">
        <v>119</v>
      </c>
      <c r="C34" s="27" t="s">
        <v>1655</v>
      </c>
      <c r="D34" s="22"/>
      <c r="E34" s="22"/>
      <c r="F34" s="22"/>
      <c r="G34" s="22"/>
      <c r="H34" s="22"/>
      <c r="I34" s="22"/>
      <c r="J34" s="22"/>
      <c r="K34" s="22"/>
      <c r="L34" s="22"/>
      <c r="M34" s="22"/>
      <c r="N34" s="22"/>
      <c r="O34" s="22"/>
      <c r="P34" s="22"/>
      <c r="Q34" s="22"/>
      <c r="R34" s="22"/>
      <c r="S34" s="22"/>
    </row>
    <row r="35" spans="1:19">
      <c r="A35" s="1974"/>
      <c r="B35" s="24" t="s">
        <v>120</v>
      </c>
      <c r="C35" s="27" t="s">
        <v>121</v>
      </c>
      <c r="D35" s="22"/>
      <c r="E35" s="22"/>
      <c r="F35" s="22"/>
      <c r="G35" s="22"/>
      <c r="H35" s="22"/>
      <c r="I35" s="22"/>
      <c r="J35" s="22"/>
      <c r="K35" s="22"/>
      <c r="L35" s="22"/>
      <c r="M35" s="22"/>
      <c r="N35" s="22"/>
      <c r="O35" s="22"/>
      <c r="P35" s="22"/>
      <c r="Q35" s="22"/>
      <c r="R35" s="22"/>
      <c r="S35" s="22"/>
    </row>
    <row r="36" spans="1:19">
      <c r="A36" s="1974"/>
      <c r="B36" s="24" t="s">
        <v>122</v>
      </c>
      <c r="C36" s="27" t="s">
        <v>213</v>
      </c>
      <c r="D36" s="22"/>
      <c r="E36" s="22"/>
      <c r="F36" s="22"/>
      <c r="G36" s="22"/>
      <c r="H36" s="22"/>
      <c r="I36" s="22"/>
      <c r="J36" s="22"/>
      <c r="K36" s="22"/>
      <c r="L36" s="22"/>
      <c r="M36" s="22"/>
      <c r="N36" s="22"/>
      <c r="O36" s="22"/>
      <c r="P36" s="22"/>
      <c r="Q36" s="22"/>
      <c r="R36" s="22"/>
      <c r="S36" s="22"/>
    </row>
    <row r="37" spans="1:19">
      <c r="A37" s="1974"/>
      <c r="B37" s="24" t="s">
        <v>123</v>
      </c>
      <c r="C37" s="27" t="s">
        <v>213</v>
      </c>
      <c r="D37" s="22"/>
      <c r="E37" s="22"/>
      <c r="F37" s="22"/>
      <c r="G37" s="22"/>
      <c r="H37" s="22"/>
      <c r="I37" s="22"/>
      <c r="J37" s="22"/>
      <c r="K37" s="22"/>
      <c r="L37" s="22"/>
      <c r="M37" s="22"/>
      <c r="N37" s="22"/>
      <c r="O37" s="22"/>
      <c r="P37" s="22"/>
      <c r="Q37" s="22"/>
      <c r="R37" s="22"/>
      <c r="S37" s="22"/>
    </row>
    <row r="38" spans="1:19" ht="18.5" thickBot="1">
      <c r="A38" s="1975"/>
      <c r="B38" s="33" t="s">
        <v>124</v>
      </c>
      <c r="C38" s="34" t="s">
        <v>92</v>
      </c>
      <c r="D38" s="22"/>
      <c r="E38" s="22"/>
      <c r="F38" s="22"/>
      <c r="G38" s="22"/>
      <c r="H38" s="22"/>
      <c r="I38" s="22"/>
      <c r="J38" s="22"/>
      <c r="K38" s="22"/>
      <c r="L38" s="22"/>
      <c r="M38" s="22"/>
      <c r="N38" s="22"/>
      <c r="O38" s="22"/>
      <c r="P38" s="22"/>
      <c r="Q38" s="22"/>
      <c r="R38" s="22"/>
      <c r="S38" s="22"/>
    </row>
    <row r="39" spans="1:19">
      <c r="A39" s="1973" t="s">
        <v>125</v>
      </c>
      <c r="B39" s="31" t="s">
        <v>126</v>
      </c>
      <c r="C39" s="32" t="s">
        <v>90</v>
      </c>
      <c r="D39" s="22"/>
      <c r="E39" s="22"/>
      <c r="F39" s="22"/>
      <c r="G39" s="22"/>
      <c r="H39" s="22"/>
      <c r="I39" s="22"/>
      <c r="J39" s="22"/>
      <c r="K39" s="22"/>
      <c r="L39" s="22"/>
      <c r="M39" s="22"/>
      <c r="N39" s="22"/>
      <c r="O39" s="22"/>
      <c r="P39" s="22"/>
      <c r="Q39" s="22"/>
      <c r="R39" s="22"/>
      <c r="S39" s="22"/>
    </row>
    <row r="40" spans="1:19">
      <c r="A40" s="1974"/>
      <c r="B40" s="24" t="s">
        <v>127</v>
      </c>
      <c r="C40" s="27" t="s">
        <v>165</v>
      </c>
      <c r="D40" s="22"/>
      <c r="E40" s="22"/>
      <c r="F40" s="22"/>
      <c r="G40" s="22"/>
      <c r="H40" s="22"/>
      <c r="I40" s="22"/>
      <c r="J40" s="22"/>
      <c r="K40" s="22"/>
      <c r="L40" s="22"/>
      <c r="M40" s="22"/>
      <c r="N40" s="22"/>
      <c r="O40" s="22"/>
      <c r="P40" s="22"/>
      <c r="Q40" s="22"/>
      <c r="R40" s="22"/>
      <c r="S40" s="22"/>
    </row>
    <row r="41" spans="1:19">
      <c r="A41" s="1974"/>
      <c r="B41" s="24" t="s">
        <v>128</v>
      </c>
      <c r="C41" s="27" t="s">
        <v>165</v>
      </c>
      <c r="D41" s="22"/>
      <c r="E41" s="22"/>
      <c r="F41" s="22"/>
      <c r="G41" s="22"/>
      <c r="H41" s="22"/>
      <c r="I41" s="22"/>
      <c r="J41" s="22"/>
      <c r="K41" s="22"/>
      <c r="L41" s="22"/>
      <c r="M41" s="22"/>
      <c r="N41" s="22"/>
      <c r="O41" s="22"/>
      <c r="P41" s="22"/>
      <c r="Q41" s="22"/>
      <c r="R41" s="22"/>
      <c r="S41" s="22"/>
    </row>
    <row r="42" spans="1:19">
      <c r="A42" s="1974"/>
      <c r="B42" s="24" t="s">
        <v>129</v>
      </c>
      <c r="C42" s="27" t="s">
        <v>165</v>
      </c>
      <c r="D42" s="22"/>
      <c r="E42" s="22"/>
      <c r="F42" s="22"/>
      <c r="G42" s="22"/>
      <c r="H42" s="22"/>
      <c r="I42" s="22"/>
      <c r="J42" s="22"/>
      <c r="K42" s="22"/>
      <c r="L42" s="22"/>
      <c r="M42" s="22"/>
      <c r="N42" s="22"/>
      <c r="O42" s="22"/>
      <c r="P42" s="22"/>
      <c r="Q42" s="22"/>
      <c r="R42" s="22"/>
      <c r="S42" s="22"/>
    </row>
    <row r="43" spans="1:19">
      <c r="A43" s="1974"/>
      <c r="B43" s="24" t="s">
        <v>130</v>
      </c>
      <c r="C43" s="27" t="s">
        <v>165</v>
      </c>
      <c r="D43" s="22"/>
      <c r="E43" s="22"/>
      <c r="F43" s="22"/>
      <c r="G43" s="22"/>
      <c r="H43" s="22"/>
      <c r="I43" s="22"/>
      <c r="J43" s="22"/>
      <c r="K43" s="22"/>
      <c r="L43" s="22"/>
      <c r="M43" s="22"/>
      <c r="N43" s="22"/>
      <c r="O43" s="22"/>
      <c r="P43" s="22"/>
      <c r="Q43" s="22"/>
      <c r="R43" s="22"/>
      <c r="S43" s="22"/>
    </row>
    <row r="44" spans="1:19" ht="18.5" thickBot="1">
      <c r="A44" s="1975"/>
      <c r="B44" s="33" t="s">
        <v>131</v>
      </c>
      <c r="C44" s="34" t="s">
        <v>165</v>
      </c>
      <c r="D44" s="22"/>
      <c r="E44" s="22"/>
      <c r="F44" s="22"/>
      <c r="G44" s="22"/>
      <c r="H44" s="22"/>
      <c r="I44" s="22"/>
      <c r="J44" s="22"/>
      <c r="K44" s="22"/>
      <c r="L44" s="22"/>
      <c r="M44" s="22"/>
      <c r="N44" s="22"/>
      <c r="O44" s="22"/>
      <c r="P44" s="22"/>
      <c r="Q44" s="22"/>
      <c r="R44" s="22"/>
      <c r="S44" s="22"/>
    </row>
    <row r="45" spans="1:19">
      <c r="A45" s="1973" t="s">
        <v>132</v>
      </c>
      <c r="B45" s="31" t="s">
        <v>133</v>
      </c>
      <c r="C45" s="32" t="s">
        <v>90</v>
      </c>
      <c r="D45" s="22"/>
      <c r="E45" s="22"/>
      <c r="F45" s="22"/>
      <c r="G45" s="22"/>
      <c r="H45" s="22"/>
      <c r="I45" s="22"/>
      <c r="J45" s="22"/>
      <c r="K45" s="22"/>
      <c r="L45" s="22"/>
      <c r="M45" s="22"/>
      <c r="N45" s="22"/>
      <c r="O45" s="22"/>
      <c r="P45" s="22"/>
      <c r="Q45" s="22"/>
      <c r="R45" s="22"/>
      <c r="S45" s="22"/>
    </row>
    <row r="46" spans="1:19">
      <c r="A46" s="1974"/>
      <c r="B46" s="24" t="s">
        <v>135</v>
      </c>
      <c r="C46" s="27" t="s">
        <v>165</v>
      </c>
      <c r="D46" s="22"/>
      <c r="E46" s="22"/>
      <c r="F46" s="22"/>
      <c r="G46" s="22"/>
      <c r="H46" s="22"/>
      <c r="I46" s="22"/>
      <c r="J46" s="22"/>
      <c r="K46" s="22"/>
      <c r="L46" s="22"/>
      <c r="M46" s="22"/>
      <c r="N46" s="22"/>
      <c r="O46" s="22"/>
      <c r="P46" s="22"/>
      <c r="Q46" s="22"/>
      <c r="R46" s="22"/>
      <c r="S46" s="22"/>
    </row>
    <row r="47" spans="1:19" ht="18.5" thickBot="1">
      <c r="A47" s="1975"/>
      <c r="B47" s="33" t="s">
        <v>136</v>
      </c>
      <c r="C47" s="34" t="s">
        <v>165</v>
      </c>
      <c r="D47" s="22"/>
      <c r="E47" s="22"/>
      <c r="F47" s="22"/>
      <c r="G47" s="22"/>
      <c r="H47" s="22"/>
      <c r="I47" s="22"/>
      <c r="J47" s="22"/>
      <c r="K47" s="22"/>
      <c r="L47" s="22"/>
      <c r="M47" s="22"/>
      <c r="N47" s="22"/>
      <c r="O47" s="22"/>
      <c r="P47" s="22"/>
      <c r="Q47" s="22"/>
      <c r="R47" s="22"/>
      <c r="S47" s="22"/>
    </row>
    <row r="48" spans="1:19" ht="49.5">
      <c r="A48" s="1980" t="s">
        <v>137</v>
      </c>
      <c r="B48" s="35" t="s">
        <v>138</v>
      </c>
      <c r="C48" s="36" t="s">
        <v>1656</v>
      </c>
      <c r="D48" s="22"/>
      <c r="E48" s="22"/>
      <c r="F48" s="22"/>
      <c r="G48" s="22"/>
      <c r="H48" s="22"/>
      <c r="I48" s="22"/>
      <c r="J48" s="22"/>
      <c r="K48" s="22"/>
      <c r="L48" s="22"/>
      <c r="M48" s="22"/>
      <c r="N48" s="22"/>
      <c r="O48" s="22"/>
      <c r="P48" s="22"/>
      <c r="Q48" s="22"/>
      <c r="R48" s="22"/>
      <c r="S48" s="22"/>
    </row>
    <row r="49" spans="1:19">
      <c r="A49" s="1980"/>
      <c r="B49" s="24" t="s">
        <v>139</v>
      </c>
      <c r="C49" s="27" t="s">
        <v>262</v>
      </c>
      <c r="D49" s="22"/>
      <c r="E49" s="22"/>
      <c r="F49" s="22"/>
      <c r="G49" s="22"/>
      <c r="H49" s="22"/>
      <c r="I49" s="22"/>
      <c r="J49" s="22"/>
      <c r="K49" s="22"/>
      <c r="L49" s="22"/>
      <c r="M49" s="22"/>
      <c r="N49" s="22"/>
      <c r="O49" s="22"/>
      <c r="P49" s="22"/>
      <c r="Q49" s="22"/>
      <c r="R49" s="22"/>
      <c r="S49" s="22"/>
    </row>
    <row r="50" spans="1:19">
      <c r="A50" s="1980"/>
      <c r="B50" s="24" t="s">
        <v>140</v>
      </c>
      <c r="C50" s="27" t="s">
        <v>165</v>
      </c>
      <c r="D50" s="22"/>
      <c r="E50" s="22"/>
      <c r="F50" s="22"/>
      <c r="G50" s="22"/>
      <c r="H50" s="22"/>
      <c r="I50" s="22"/>
      <c r="J50" s="22"/>
      <c r="K50" s="22"/>
      <c r="L50" s="22"/>
      <c r="M50" s="22"/>
      <c r="N50" s="22"/>
      <c r="O50" s="22"/>
      <c r="P50" s="22"/>
      <c r="Q50" s="22"/>
      <c r="R50" s="22"/>
      <c r="S50" s="22"/>
    </row>
    <row r="51" spans="1:19">
      <c r="A51" s="1980"/>
      <c r="B51" s="24" t="s">
        <v>141</v>
      </c>
      <c r="C51" s="27" t="s">
        <v>165</v>
      </c>
      <c r="D51" s="22"/>
      <c r="E51" s="22"/>
      <c r="F51" s="22"/>
      <c r="G51" s="22"/>
      <c r="H51" s="22"/>
      <c r="I51" s="22"/>
      <c r="J51" s="22"/>
      <c r="K51" s="22"/>
      <c r="L51" s="22"/>
      <c r="M51" s="22"/>
      <c r="N51" s="22"/>
      <c r="O51" s="22"/>
      <c r="P51" s="22"/>
      <c r="Q51" s="22"/>
      <c r="R51" s="22"/>
      <c r="S51" s="22"/>
    </row>
    <row r="52" spans="1:19" ht="33">
      <c r="A52" s="1980"/>
      <c r="B52" s="24" t="s">
        <v>142</v>
      </c>
      <c r="C52" s="27" t="s">
        <v>266</v>
      </c>
      <c r="D52" s="22"/>
      <c r="E52" s="22"/>
      <c r="F52" s="22"/>
      <c r="G52" s="22"/>
      <c r="H52" s="22"/>
      <c r="I52" s="22"/>
      <c r="J52" s="22"/>
      <c r="K52" s="22"/>
      <c r="L52" s="22"/>
      <c r="M52" s="22"/>
      <c r="N52" s="22"/>
      <c r="O52" s="22"/>
      <c r="P52" s="22"/>
      <c r="Q52" s="22"/>
      <c r="R52" s="22"/>
      <c r="S52" s="22"/>
    </row>
    <row r="53" spans="1:19" ht="99">
      <c r="A53" s="1980"/>
      <c r="B53" s="24" t="s">
        <v>336</v>
      </c>
      <c r="C53" s="27" t="s">
        <v>1657</v>
      </c>
      <c r="D53" s="22"/>
      <c r="E53" s="22"/>
      <c r="F53" s="22"/>
      <c r="G53" s="22"/>
      <c r="H53" s="22"/>
      <c r="I53" s="22"/>
      <c r="J53" s="22"/>
      <c r="K53" s="22"/>
      <c r="L53" s="22"/>
      <c r="M53" s="22"/>
      <c r="N53" s="22"/>
      <c r="O53" s="22"/>
      <c r="P53" s="22"/>
      <c r="Q53" s="22"/>
      <c r="R53" s="22"/>
      <c r="S53" s="22"/>
    </row>
    <row r="54" spans="1:19" ht="49.5">
      <c r="A54" s="1980"/>
      <c r="B54" s="24" t="s">
        <v>144</v>
      </c>
      <c r="C54" s="27" t="s">
        <v>269</v>
      </c>
      <c r="D54" s="22"/>
      <c r="E54" s="22"/>
      <c r="F54" s="22"/>
      <c r="G54" s="22"/>
      <c r="H54" s="22"/>
      <c r="I54" s="22"/>
      <c r="J54" s="22"/>
      <c r="K54" s="22"/>
      <c r="L54" s="22"/>
      <c r="M54" s="22"/>
      <c r="N54" s="22"/>
      <c r="O54" s="22"/>
      <c r="P54" s="22"/>
      <c r="Q54" s="22"/>
      <c r="R54" s="22"/>
      <c r="S54" s="22"/>
    </row>
    <row r="55" spans="1:19">
      <c r="A55" s="1980"/>
      <c r="B55" s="24" t="s">
        <v>145</v>
      </c>
      <c r="C55" s="27" t="s">
        <v>1658</v>
      </c>
      <c r="D55" s="22"/>
      <c r="E55" s="22"/>
      <c r="F55" s="22"/>
      <c r="G55" s="22"/>
      <c r="H55" s="22"/>
      <c r="I55" s="22"/>
      <c r="J55" s="22"/>
      <c r="K55" s="22"/>
      <c r="L55" s="22"/>
      <c r="M55" s="22"/>
      <c r="N55" s="22"/>
      <c r="O55" s="22"/>
      <c r="P55" s="22"/>
      <c r="Q55" s="22"/>
      <c r="R55" s="22"/>
      <c r="S55" s="22"/>
    </row>
    <row r="56" spans="1:19">
      <c r="A56" s="1980"/>
      <c r="B56" s="24" t="s">
        <v>146</v>
      </c>
      <c r="C56" s="27" t="s">
        <v>272</v>
      </c>
      <c r="D56" s="22"/>
      <c r="E56" s="22"/>
      <c r="F56" s="22"/>
      <c r="G56" s="22"/>
      <c r="H56" s="22"/>
      <c r="I56" s="22"/>
      <c r="J56" s="22"/>
      <c r="K56" s="22"/>
      <c r="L56" s="22"/>
      <c r="M56" s="22"/>
      <c r="N56" s="22"/>
      <c r="O56" s="22"/>
      <c r="P56" s="22"/>
      <c r="Q56" s="22"/>
      <c r="R56" s="22"/>
      <c r="S56" s="22"/>
    </row>
    <row r="57" spans="1:19">
      <c r="A57" s="1980"/>
      <c r="B57" s="24" t="s">
        <v>147</v>
      </c>
      <c r="C57" s="27" t="s">
        <v>274</v>
      </c>
      <c r="D57" s="22"/>
      <c r="E57" s="22"/>
      <c r="F57" s="22"/>
      <c r="G57" s="22"/>
      <c r="H57" s="22"/>
      <c r="I57" s="22"/>
      <c r="J57" s="22"/>
      <c r="K57" s="22"/>
      <c r="L57" s="22"/>
      <c r="M57" s="22"/>
      <c r="N57" s="22"/>
      <c r="O57" s="22"/>
      <c r="P57" s="22"/>
      <c r="Q57" s="22"/>
      <c r="R57" s="22"/>
      <c r="S57" s="22"/>
    </row>
    <row r="58" spans="1:19" ht="33">
      <c r="A58" s="1980"/>
      <c r="B58" s="24" t="s">
        <v>149</v>
      </c>
      <c r="C58" s="524" t="s">
        <v>276</v>
      </c>
      <c r="D58" s="22"/>
      <c r="E58" s="22"/>
      <c r="F58" s="22"/>
      <c r="G58" s="22"/>
      <c r="H58" s="22"/>
      <c r="I58" s="22"/>
      <c r="J58" s="22"/>
      <c r="K58" s="22"/>
      <c r="L58" s="22"/>
      <c r="M58" s="22"/>
      <c r="N58" s="22"/>
      <c r="O58" s="22"/>
      <c r="P58" s="22"/>
      <c r="Q58" s="22"/>
      <c r="R58" s="22"/>
      <c r="S58" s="22"/>
    </row>
    <row r="59" spans="1:19">
      <c r="A59" s="1980"/>
      <c r="B59" s="24" t="s">
        <v>150</v>
      </c>
      <c r="C59" s="840" t="s">
        <v>3319</v>
      </c>
      <c r="D59" s="22"/>
      <c r="E59" s="22"/>
      <c r="F59" s="22"/>
      <c r="G59" s="22"/>
      <c r="H59" s="22"/>
      <c r="I59" s="22"/>
      <c r="J59" s="22"/>
      <c r="K59" s="22"/>
      <c r="L59" s="22"/>
      <c r="M59" s="22"/>
      <c r="N59" s="22"/>
      <c r="O59" s="22"/>
      <c r="P59" s="22"/>
      <c r="Q59" s="22"/>
      <c r="R59" s="22"/>
      <c r="S59" s="22"/>
    </row>
    <row r="60" spans="1:19" ht="49.5">
      <c r="A60" s="1980"/>
      <c r="B60" s="24" t="s">
        <v>151</v>
      </c>
      <c r="C60" s="942" t="s">
        <v>3320</v>
      </c>
      <c r="D60" s="22"/>
      <c r="E60" s="22"/>
      <c r="F60" s="22"/>
      <c r="G60" s="22"/>
      <c r="H60" s="22"/>
      <c r="I60" s="22"/>
      <c r="J60" s="22"/>
      <c r="K60" s="22"/>
      <c r="L60" s="22"/>
      <c r="M60" s="22"/>
      <c r="N60" s="22"/>
      <c r="O60" s="22"/>
      <c r="P60" s="22"/>
      <c r="Q60" s="22"/>
      <c r="R60" s="22"/>
      <c r="S60" s="22"/>
    </row>
    <row r="61" spans="1:19">
      <c r="A61" s="1980"/>
      <c r="B61" s="24" t="s">
        <v>152</v>
      </c>
      <c r="C61" s="156" t="s">
        <v>695</v>
      </c>
      <c r="D61" s="22"/>
      <c r="E61" s="22"/>
      <c r="F61" s="22"/>
      <c r="G61" s="22"/>
      <c r="H61" s="22"/>
      <c r="I61" s="22"/>
      <c r="J61" s="22"/>
      <c r="K61" s="22"/>
      <c r="L61" s="22"/>
      <c r="M61" s="22"/>
      <c r="N61" s="22"/>
      <c r="O61" s="22"/>
      <c r="P61" s="22"/>
      <c r="Q61" s="22"/>
      <c r="R61" s="22"/>
      <c r="S61" s="22"/>
    </row>
    <row r="62" spans="1:19" ht="33">
      <c r="A62" s="1980"/>
      <c r="B62" s="24" t="s">
        <v>153</v>
      </c>
      <c r="C62" s="27" t="s">
        <v>337</v>
      </c>
      <c r="D62" s="22"/>
      <c r="E62" s="22"/>
      <c r="F62" s="22"/>
      <c r="G62" s="22"/>
      <c r="H62" s="22"/>
      <c r="I62" s="22"/>
      <c r="J62" s="22"/>
      <c r="K62" s="22"/>
      <c r="L62" s="22"/>
      <c r="M62" s="22"/>
      <c r="N62" s="22"/>
      <c r="O62" s="22"/>
      <c r="P62" s="22"/>
      <c r="Q62" s="22"/>
      <c r="R62" s="22"/>
      <c r="S62" s="22"/>
    </row>
    <row r="63" spans="1:19">
      <c r="A63" s="1980"/>
      <c r="B63" s="24" t="s">
        <v>154</v>
      </c>
      <c r="C63" s="27" t="s">
        <v>213</v>
      </c>
      <c r="D63" s="22"/>
      <c r="E63" s="22"/>
      <c r="F63" s="22"/>
      <c r="G63" s="22"/>
      <c r="H63" s="22"/>
      <c r="I63" s="22"/>
      <c r="J63" s="22"/>
      <c r="K63" s="22"/>
      <c r="L63" s="22"/>
      <c r="M63" s="22"/>
      <c r="N63" s="22"/>
      <c r="O63" s="22"/>
      <c r="P63" s="22"/>
      <c r="Q63" s="22"/>
      <c r="R63" s="22"/>
      <c r="S63" s="22"/>
    </row>
    <row r="64" spans="1:19">
      <c r="A64" s="1980"/>
      <c r="B64" s="24" t="s">
        <v>155</v>
      </c>
      <c r="C64" s="27" t="s">
        <v>165</v>
      </c>
      <c r="D64" s="22"/>
      <c r="E64" s="22"/>
      <c r="F64" s="22"/>
      <c r="G64" s="22"/>
      <c r="H64" s="22"/>
      <c r="I64" s="22"/>
      <c r="J64" s="22"/>
      <c r="K64" s="22"/>
      <c r="L64" s="22"/>
      <c r="M64" s="22"/>
      <c r="N64" s="22"/>
      <c r="O64" s="22"/>
      <c r="P64" s="22"/>
      <c r="Q64" s="22"/>
      <c r="R64" s="22"/>
      <c r="S64" s="22"/>
    </row>
    <row r="65" spans="1:19">
      <c r="A65" s="1980"/>
      <c r="B65" s="24" t="s">
        <v>156</v>
      </c>
      <c r="C65" s="27" t="s">
        <v>90</v>
      </c>
      <c r="D65" s="22"/>
      <c r="E65" s="22"/>
      <c r="F65" s="22"/>
      <c r="G65" s="22"/>
      <c r="H65" s="22"/>
      <c r="I65" s="22"/>
      <c r="J65" s="22"/>
      <c r="K65" s="22"/>
      <c r="L65" s="22"/>
      <c r="M65" s="22"/>
      <c r="N65" s="22"/>
      <c r="O65" s="22"/>
      <c r="P65" s="22"/>
      <c r="Q65" s="22"/>
      <c r="R65" s="22"/>
      <c r="S65" s="22"/>
    </row>
    <row r="66" spans="1:19">
      <c r="A66" s="1980"/>
      <c r="B66" s="24" t="s">
        <v>157</v>
      </c>
      <c r="C66" s="27" t="s">
        <v>165</v>
      </c>
      <c r="D66" s="22"/>
      <c r="E66" s="22"/>
      <c r="F66" s="22"/>
      <c r="G66" s="22"/>
      <c r="H66" s="22"/>
      <c r="I66" s="22"/>
      <c r="J66" s="22"/>
      <c r="K66" s="22"/>
      <c r="L66" s="22"/>
      <c r="M66" s="22"/>
      <c r="N66" s="22"/>
      <c r="O66" s="22"/>
      <c r="P66" s="22"/>
      <c r="Q66" s="22"/>
      <c r="R66" s="22"/>
      <c r="S66" s="22"/>
    </row>
    <row r="67" spans="1:19">
      <c r="A67" s="1980"/>
      <c r="B67" s="24" t="s">
        <v>158</v>
      </c>
      <c r="C67" s="27" t="s">
        <v>165</v>
      </c>
      <c r="D67" s="22"/>
      <c r="E67" s="22"/>
      <c r="F67" s="22"/>
      <c r="G67" s="22"/>
      <c r="H67" s="22"/>
      <c r="I67" s="22"/>
      <c r="J67" s="22"/>
      <c r="K67" s="22"/>
      <c r="L67" s="22"/>
      <c r="M67" s="22"/>
      <c r="N67" s="22"/>
      <c r="O67" s="22"/>
      <c r="P67" s="22"/>
      <c r="Q67" s="22"/>
      <c r="R67" s="22"/>
      <c r="S67" s="22"/>
    </row>
    <row r="68" spans="1:19" ht="18.5" thickBot="1">
      <c r="A68" s="1981"/>
      <c r="B68" s="33" t="s">
        <v>159</v>
      </c>
      <c r="C68" s="34" t="s">
        <v>165</v>
      </c>
      <c r="D68" s="22"/>
      <c r="E68" s="22"/>
      <c r="F68" s="22"/>
      <c r="G68" s="22"/>
      <c r="H68" s="22"/>
      <c r="I68" s="22"/>
      <c r="J68" s="22"/>
      <c r="K68" s="22"/>
      <c r="L68" s="22"/>
      <c r="M68" s="22"/>
      <c r="N68" s="22"/>
      <c r="O68" s="22"/>
      <c r="P68" s="22"/>
      <c r="Q68" s="22"/>
      <c r="R68" s="22"/>
      <c r="S68" s="22"/>
    </row>
    <row r="69" spans="1:19">
      <c r="A69" s="1973" t="s">
        <v>160</v>
      </c>
      <c r="B69" s="31" t="s">
        <v>161</v>
      </c>
      <c r="C69" s="32" t="s">
        <v>92</v>
      </c>
      <c r="D69" s="22"/>
      <c r="E69" s="22"/>
      <c r="F69" s="22"/>
      <c r="G69" s="22"/>
      <c r="H69" s="22"/>
      <c r="I69" s="22"/>
      <c r="J69" s="22"/>
      <c r="K69" s="22"/>
      <c r="L69" s="22"/>
      <c r="M69" s="22"/>
      <c r="N69" s="22"/>
      <c r="O69" s="22"/>
      <c r="P69" s="22"/>
      <c r="Q69" s="22"/>
      <c r="R69" s="22"/>
      <c r="S69" s="22"/>
    </row>
    <row r="70" spans="1:19">
      <c r="A70" s="1974"/>
      <c r="B70" s="24" t="s">
        <v>162</v>
      </c>
      <c r="C70" s="27" t="s">
        <v>163</v>
      </c>
      <c r="D70" s="22"/>
      <c r="E70" s="22"/>
      <c r="F70" s="22"/>
      <c r="G70" s="22"/>
      <c r="H70" s="22"/>
      <c r="I70" s="22"/>
      <c r="J70" s="22"/>
      <c r="K70" s="22"/>
      <c r="L70" s="22"/>
      <c r="M70" s="22"/>
      <c r="N70" s="22"/>
      <c r="O70" s="22"/>
      <c r="P70" s="22"/>
      <c r="Q70" s="22"/>
      <c r="R70" s="22"/>
      <c r="S70" s="22"/>
    </row>
    <row r="71" spans="1:19">
      <c r="A71" s="1974"/>
      <c r="B71" s="24" t="s">
        <v>164</v>
      </c>
      <c r="C71" s="27" t="s">
        <v>165</v>
      </c>
      <c r="D71" s="22"/>
      <c r="E71" s="22"/>
      <c r="F71" s="22"/>
      <c r="G71" s="22"/>
      <c r="H71" s="22"/>
      <c r="I71" s="22"/>
      <c r="J71" s="22"/>
      <c r="K71" s="22"/>
      <c r="L71" s="22"/>
      <c r="M71" s="22"/>
      <c r="N71" s="22"/>
      <c r="O71" s="22"/>
      <c r="P71" s="22"/>
      <c r="Q71" s="22"/>
      <c r="R71" s="22"/>
      <c r="S71" s="22"/>
    </row>
    <row r="72" spans="1:19">
      <c r="A72" s="1974"/>
      <c r="B72" s="24" t="s">
        <v>166</v>
      </c>
      <c r="C72" s="27" t="s">
        <v>165</v>
      </c>
      <c r="D72" s="22"/>
      <c r="E72" s="22"/>
      <c r="F72" s="22"/>
      <c r="G72" s="22"/>
      <c r="H72" s="22"/>
      <c r="I72" s="22"/>
      <c r="J72" s="22"/>
      <c r="K72" s="22"/>
      <c r="L72" s="22"/>
      <c r="M72" s="22"/>
      <c r="N72" s="22"/>
      <c r="O72" s="22"/>
      <c r="P72" s="22"/>
      <c r="Q72" s="22"/>
      <c r="R72" s="22"/>
      <c r="S72" s="22"/>
    </row>
    <row r="73" spans="1:19" ht="66">
      <c r="A73" s="1974"/>
      <c r="B73" s="24" t="s">
        <v>167</v>
      </c>
      <c r="C73" s="27" t="s">
        <v>1232</v>
      </c>
      <c r="D73" s="22"/>
      <c r="E73" s="22"/>
      <c r="F73" s="22"/>
      <c r="G73" s="22"/>
      <c r="H73" s="22"/>
      <c r="I73" s="22"/>
      <c r="J73" s="22"/>
      <c r="K73" s="22"/>
      <c r="L73" s="22"/>
      <c r="M73" s="22"/>
      <c r="N73" s="22"/>
      <c r="O73" s="22"/>
      <c r="P73" s="22"/>
      <c r="Q73" s="22"/>
      <c r="R73" s="22"/>
      <c r="S73" s="22"/>
    </row>
    <row r="74" spans="1:19">
      <c r="A74" s="1974"/>
      <c r="B74" s="24" t="s">
        <v>338</v>
      </c>
      <c r="C74" s="27" t="s">
        <v>111</v>
      </c>
      <c r="D74" s="22"/>
      <c r="E74" s="22"/>
      <c r="F74" s="22"/>
      <c r="G74" s="22"/>
      <c r="H74" s="22"/>
      <c r="I74" s="22"/>
      <c r="J74" s="22"/>
      <c r="K74" s="22"/>
      <c r="L74" s="22"/>
      <c r="M74" s="22"/>
      <c r="N74" s="22"/>
      <c r="O74" s="22"/>
      <c r="P74" s="22"/>
      <c r="Q74" s="22"/>
      <c r="R74" s="22"/>
      <c r="S74" s="22"/>
    </row>
    <row r="75" spans="1:19">
      <c r="A75" s="1974"/>
      <c r="B75" s="24" t="s">
        <v>170</v>
      </c>
      <c r="C75" s="27" t="s">
        <v>92</v>
      </c>
      <c r="D75" s="22"/>
      <c r="E75" s="22"/>
      <c r="F75" s="22"/>
      <c r="G75" s="22"/>
      <c r="H75" s="22"/>
      <c r="I75" s="22"/>
      <c r="J75" s="22"/>
      <c r="K75" s="22"/>
      <c r="L75" s="22"/>
      <c r="M75" s="22"/>
      <c r="N75" s="22"/>
      <c r="O75" s="22"/>
      <c r="P75" s="22"/>
      <c r="Q75" s="22"/>
      <c r="R75" s="22"/>
      <c r="S75" s="22"/>
    </row>
    <row r="76" spans="1:19">
      <c r="A76" s="1974"/>
      <c r="B76" s="24" t="s">
        <v>171</v>
      </c>
      <c r="C76" s="27" t="s">
        <v>172</v>
      </c>
      <c r="D76" s="22"/>
      <c r="E76" s="22"/>
      <c r="F76" s="22"/>
      <c r="G76" s="22"/>
      <c r="H76" s="22"/>
      <c r="I76" s="22"/>
      <c r="J76" s="22"/>
      <c r="K76" s="22"/>
      <c r="L76" s="22"/>
      <c r="M76" s="22"/>
      <c r="N76" s="22"/>
      <c r="O76" s="22"/>
      <c r="P76" s="22"/>
      <c r="Q76" s="22"/>
      <c r="R76" s="22"/>
      <c r="S76" s="22"/>
    </row>
    <row r="77" spans="1:19" ht="83" thickBot="1">
      <c r="A77" s="1975"/>
      <c r="B77" s="33" t="s">
        <v>173</v>
      </c>
      <c r="C77" s="943" t="s">
        <v>373</v>
      </c>
      <c r="D77" s="22"/>
      <c r="E77" s="22"/>
      <c r="F77" s="22"/>
      <c r="G77" s="22"/>
      <c r="H77" s="22"/>
      <c r="I77" s="22"/>
      <c r="J77" s="22"/>
      <c r="K77" s="22"/>
      <c r="L77" s="22"/>
      <c r="M77" s="22"/>
      <c r="N77" s="22"/>
      <c r="O77" s="22"/>
      <c r="P77" s="22"/>
      <c r="Q77" s="22"/>
      <c r="R77" s="22"/>
      <c r="S77" s="22"/>
    </row>
    <row r="78" spans="1:19">
      <c r="A78" s="1973" t="s">
        <v>174</v>
      </c>
      <c r="B78" s="31" t="s">
        <v>175</v>
      </c>
      <c r="C78" s="816">
        <v>6</v>
      </c>
      <c r="D78" s="22"/>
      <c r="E78" s="22"/>
      <c r="F78" s="22"/>
      <c r="G78" s="22"/>
      <c r="H78" s="22"/>
      <c r="I78" s="22"/>
      <c r="J78" s="22"/>
      <c r="K78" s="22"/>
      <c r="L78" s="22"/>
      <c r="M78" s="22"/>
      <c r="N78" s="22"/>
      <c r="O78" s="22"/>
      <c r="P78" s="22"/>
      <c r="Q78" s="22"/>
      <c r="R78" s="22"/>
      <c r="S78" s="22"/>
    </row>
    <row r="79" spans="1:19">
      <c r="A79" s="1974"/>
      <c r="B79" s="24" t="s">
        <v>176</v>
      </c>
      <c r="C79" s="32" t="s">
        <v>541</v>
      </c>
      <c r="D79" s="22"/>
      <c r="E79" s="22"/>
      <c r="F79" s="22"/>
      <c r="G79" s="22"/>
      <c r="H79" s="22"/>
      <c r="I79" s="22"/>
      <c r="J79" s="22"/>
      <c r="K79" s="22"/>
      <c r="L79" s="22"/>
      <c r="M79" s="22"/>
      <c r="N79" s="22"/>
      <c r="O79" s="22"/>
      <c r="P79" s="22"/>
      <c r="Q79" s="22"/>
      <c r="R79" s="22"/>
      <c r="S79" s="22"/>
    </row>
    <row r="80" spans="1:19">
      <c r="A80" s="1974"/>
      <c r="B80" s="24" t="s">
        <v>177</v>
      </c>
      <c r="C80" s="27" t="s">
        <v>1233</v>
      </c>
      <c r="D80" s="22"/>
      <c r="E80" s="22"/>
      <c r="F80" s="22"/>
      <c r="G80" s="22"/>
      <c r="H80" s="22"/>
      <c r="I80" s="22"/>
      <c r="J80" s="22"/>
      <c r="K80" s="22"/>
      <c r="L80" s="22"/>
      <c r="M80" s="22"/>
      <c r="N80" s="22"/>
      <c r="O80" s="22"/>
      <c r="P80" s="22"/>
      <c r="Q80" s="22"/>
      <c r="R80" s="22"/>
      <c r="S80" s="22"/>
    </row>
    <row r="81" spans="1:19">
      <c r="A81" s="1974"/>
      <c r="B81" s="24" t="s">
        <v>178</v>
      </c>
      <c r="C81" s="27" t="s">
        <v>684</v>
      </c>
      <c r="D81" s="22"/>
      <c r="E81" s="22"/>
      <c r="F81" s="22"/>
      <c r="G81" s="22"/>
      <c r="H81" s="22"/>
      <c r="I81" s="22"/>
      <c r="J81" s="22"/>
      <c r="K81" s="22"/>
      <c r="L81" s="22"/>
      <c r="M81" s="22"/>
      <c r="N81" s="22"/>
      <c r="O81" s="22"/>
      <c r="P81" s="22"/>
      <c r="Q81" s="22"/>
      <c r="R81" s="22"/>
      <c r="S81" s="22"/>
    </row>
    <row r="82" spans="1:19" ht="49.5">
      <c r="A82" s="1974"/>
      <c r="B82" s="24" t="s">
        <v>179</v>
      </c>
      <c r="C82" s="27" t="s">
        <v>685</v>
      </c>
      <c r="D82" s="22"/>
      <c r="E82" s="22"/>
      <c r="F82" s="22"/>
      <c r="G82" s="22"/>
      <c r="H82" s="22"/>
      <c r="I82" s="22"/>
      <c r="J82" s="22"/>
      <c r="K82" s="22"/>
      <c r="L82" s="22"/>
      <c r="M82" s="22"/>
      <c r="N82" s="22"/>
      <c r="O82" s="22"/>
      <c r="P82" s="22"/>
      <c r="Q82" s="22"/>
      <c r="R82" s="22"/>
      <c r="S82" s="22"/>
    </row>
    <row r="83" spans="1:19">
      <c r="A83" s="1974"/>
      <c r="B83" s="24" t="s">
        <v>180</v>
      </c>
      <c r="C83" s="27" t="s">
        <v>90</v>
      </c>
      <c r="D83" s="22"/>
      <c r="E83" s="22"/>
      <c r="F83" s="22"/>
      <c r="G83" s="22"/>
      <c r="H83" s="22"/>
      <c r="I83" s="22"/>
      <c r="J83" s="22"/>
      <c r="K83" s="22"/>
      <c r="L83" s="22"/>
      <c r="M83" s="22"/>
      <c r="N83" s="22"/>
      <c r="O83" s="22"/>
      <c r="P83" s="22"/>
      <c r="Q83" s="22"/>
      <c r="R83" s="22"/>
      <c r="S83" s="22"/>
    </row>
    <row r="84" spans="1:19">
      <c r="A84" s="1974"/>
      <c r="B84" s="24" t="s">
        <v>157</v>
      </c>
      <c r="C84" s="27" t="s">
        <v>165</v>
      </c>
      <c r="D84" s="22"/>
      <c r="E84" s="22"/>
      <c r="F84" s="22"/>
      <c r="G84" s="22"/>
      <c r="H84" s="22"/>
      <c r="I84" s="22"/>
      <c r="J84" s="22"/>
      <c r="K84" s="22"/>
      <c r="L84" s="22"/>
      <c r="M84" s="22"/>
      <c r="N84" s="22"/>
      <c r="O84" s="22"/>
      <c r="P84" s="22"/>
      <c r="Q84" s="22"/>
      <c r="R84" s="22"/>
      <c r="S84" s="22"/>
    </row>
    <row r="85" spans="1:19">
      <c r="A85" s="1974"/>
      <c r="B85" s="24" t="s">
        <v>158</v>
      </c>
      <c r="C85" s="27" t="s">
        <v>165</v>
      </c>
      <c r="D85" s="22"/>
      <c r="E85" s="22"/>
      <c r="F85" s="22"/>
      <c r="G85" s="22"/>
      <c r="H85" s="22"/>
      <c r="I85" s="22"/>
      <c r="J85" s="22"/>
      <c r="K85" s="22"/>
      <c r="L85" s="22"/>
      <c r="M85" s="22"/>
      <c r="N85" s="22"/>
      <c r="O85" s="22"/>
      <c r="P85" s="22"/>
      <c r="Q85" s="22"/>
      <c r="R85" s="22"/>
      <c r="S85" s="22"/>
    </row>
    <row r="86" spans="1:19">
      <c r="A86" s="1974"/>
      <c r="B86" s="24" t="s">
        <v>181</v>
      </c>
      <c r="C86" s="27" t="s">
        <v>165</v>
      </c>
      <c r="D86" s="22"/>
      <c r="E86" s="22"/>
      <c r="F86" s="22"/>
      <c r="G86" s="22"/>
      <c r="H86" s="22"/>
      <c r="I86" s="22"/>
      <c r="J86" s="22"/>
      <c r="K86" s="22"/>
      <c r="L86" s="22"/>
      <c r="M86" s="22"/>
      <c r="N86" s="22"/>
      <c r="O86" s="22"/>
      <c r="P86" s="22"/>
      <c r="Q86" s="22"/>
      <c r="R86" s="22"/>
      <c r="S86" s="22"/>
    </row>
    <row r="87" spans="1:19">
      <c r="A87" s="1974"/>
      <c r="B87" s="24" t="s">
        <v>182</v>
      </c>
      <c r="C87" s="27"/>
      <c r="D87" s="22"/>
      <c r="E87" s="22"/>
      <c r="F87" s="22"/>
      <c r="G87" s="22"/>
      <c r="H87" s="22"/>
      <c r="I87" s="22"/>
      <c r="J87" s="22"/>
      <c r="K87" s="22"/>
      <c r="L87" s="22"/>
      <c r="M87" s="22"/>
      <c r="N87" s="22"/>
      <c r="O87" s="22"/>
      <c r="P87" s="22"/>
      <c r="Q87" s="22"/>
      <c r="R87" s="22"/>
      <c r="S87" s="22"/>
    </row>
    <row r="88" spans="1:19">
      <c r="A88" s="1974"/>
      <c r="B88" s="24" t="s">
        <v>183</v>
      </c>
      <c r="C88" s="27" t="s">
        <v>90</v>
      </c>
      <c r="D88" s="22"/>
      <c r="E88" s="22"/>
      <c r="F88" s="22"/>
      <c r="G88" s="22"/>
      <c r="H88" s="22"/>
      <c r="I88" s="22"/>
      <c r="J88" s="22"/>
      <c r="K88" s="22"/>
      <c r="L88" s="22"/>
      <c r="M88" s="22"/>
      <c r="N88" s="22"/>
      <c r="O88" s="22"/>
      <c r="P88" s="22"/>
      <c r="Q88" s="22"/>
      <c r="R88" s="22"/>
      <c r="S88" s="22"/>
    </row>
    <row r="89" spans="1:19">
      <c r="A89" s="1974"/>
      <c r="B89" s="24" t="s">
        <v>184</v>
      </c>
      <c r="C89" s="27" t="s">
        <v>165</v>
      </c>
      <c r="D89" s="22"/>
      <c r="E89" s="22"/>
      <c r="F89" s="22"/>
      <c r="G89" s="22"/>
      <c r="H89" s="22"/>
      <c r="I89" s="22"/>
      <c r="J89" s="22"/>
      <c r="K89" s="22"/>
      <c r="L89" s="22"/>
      <c r="M89" s="22"/>
      <c r="N89" s="22"/>
      <c r="O89" s="22"/>
      <c r="P89" s="22"/>
      <c r="Q89" s="22"/>
      <c r="R89" s="22"/>
      <c r="S89" s="22"/>
    </row>
    <row r="90" spans="1:19">
      <c r="A90" s="1974"/>
      <c r="B90" s="24" t="s">
        <v>185</v>
      </c>
      <c r="C90" s="27" t="s">
        <v>165</v>
      </c>
      <c r="D90" s="22"/>
      <c r="E90" s="22"/>
      <c r="F90" s="22"/>
      <c r="G90" s="22"/>
      <c r="H90" s="22"/>
      <c r="I90" s="22"/>
      <c r="J90" s="22"/>
      <c r="K90" s="22"/>
      <c r="L90" s="22"/>
      <c r="M90" s="22"/>
      <c r="N90" s="22"/>
      <c r="O90" s="22"/>
      <c r="P90" s="22"/>
      <c r="Q90" s="22"/>
      <c r="R90" s="22"/>
      <c r="S90" s="22"/>
    </row>
    <row r="91" spans="1:19">
      <c r="A91" s="1974"/>
      <c r="B91" s="24" t="s">
        <v>186</v>
      </c>
      <c r="C91" s="27" t="s">
        <v>165</v>
      </c>
      <c r="D91" s="22"/>
      <c r="E91" s="22"/>
      <c r="F91" s="22"/>
      <c r="G91" s="22"/>
      <c r="H91" s="22"/>
      <c r="I91" s="22"/>
      <c r="J91" s="22"/>
      <c r="K91" s="22"/>
      <c r="L91" s="22"/>
      <c r="M91" s="22"/>
      <c r="N91" s="22"/>
      <c r="O91" s="22"/>
      <c r="P91" s="22"/>
      <c r="Q91" s="22"/>
      <c r="R91" s="22"/>
      <c r="S91" s="22"/>
    </row>
    <row r="92" spans="1:19" ht="18.5" thickBot="1">
      <c r="A92" s="1975"/>
      <c r="B92" s="33" t="s">
        <v>187</v>
      </c>
      <c r="C92" s="34" t="s">
        <v>165</v>
      </c>
      <c r="D92" s="22"/>
      <c r="E92" s="22"/>
      <c r="F92" s="22"/>
      <c r="G92" s="22"/>
      <c r="H92" s="22"/>
      <c r="I92" s="22"/>
      <c r="J92" s="22"/>
      <c r="K92" s="22"/>
      <c r="L92" s="22"/>
      <c r="M92" s="22"/>
      <c r="N92" s="22"/>
      <c r="O92" s="22"/>
      <c r="P92" s="22"/>
      <c r="Q92" s="22"/>
      <c r="R92" s="22"/>
      <c r="S92" s="22"/>
    </row>
    <row r="93" spans="1:19" ht="49.5">
      <c r="A93" s="1973" t="s">
        <v>188</v>
      </c>
      <c r="B93" s="31" t="s">
        <v>189</v>
      </c>
      <c r="C93" s="32" t="s">
        <v>1588</v>
      </c>
      <c r="D93" s="22"/>
      <c r="E93" s="22"/>
      <c r="F93" s="22"/>
      <c r="G93" s="22"/>
      <c r="H93" s="22"/>
      <c r="I93" s="22"/>
      <c r="J93" s="22"/>
      <c r="K93" s="22"/>
      <c r="L93" s="22"/>
      <c r="M93" s="22"/>
      <c r="N93" s="22"/>
      <c r="O93" s="22"/>
      <c r="P93" s="22"/>
      <c r="Q93" s="22"/>
      <c r="R93" s="22"/>
      <c r="S93" s="22"/>
    </row>
    <row r="94" spans="1:19" ht="33">
      <c r="A94" s="1974"/>
      <c r="B94" s="24" t="s">
        <v>190</v>
      </c>
      <c r="C94" s="27" t="s">
        <v>687</v>
      </c>
      <c r="D94" s="22"/>
      <c r="E94" s="22"/>
      <c r="F94" s="22"/>
      <c r="G94" s="22"/>
      <c r="H94" s="22"/>
      <c r="I94" s="22"/>
      <c r="J94" s="22"/>
      <c r="K94" s="22"/>
      <c r="L94" s="22"/>
      <c r="M94" s="22"/>
      <c r="N94" s="22"/>
      <c r="O94" s="22"/>
      <c r="P94" s="22"/>
      <c r="Q94" s="22"/>
      <c r="R94" s="22"/>
      <c r="S94" s="22"/>
    </row>
    <row r="95" spans="1:19">
      <c r="A95" s="1974"/>
      <c r="B95" s="24" t="s">
        <v>191</v>
      </c>
      <c r="C95" s="27" t="s">
        <v>213</v>
      </c>
      <c r="D95" s="22"/>
      <c r="E95" s="22"/>
      <c r="F95" s="22"/>
      <c r="G95" s="22"/>
      <c r="H95" s="22"/>
      <c r="I95" s="22"/>
      <c r="J95" s="22"/>
      <c r="K95" s="22"/>
      <c r="L95" s="22"/>
      <c r="M95" s="22"/>
      <c r="N95" s="22"/>
      <c r="O95" s="22"/>
      <c r="P95" s="22"/>
      <c r="Q95" s="22"/>
      <c r="R95" s="22"/>
      <c r="S95" s="22"/>
    </row>
    <row r="96" spans="1:19" ht="33">
      <c r="A96" s="1974"/>
      <c r="B96" s="24" t="s">
        <v>192</v>
      </c>
      <c r="C96" s="27" t="s">
        <v>213</v>
      </c>
      <c r="D96" s="22"/>
      <c r="E96" s="22"/>
      <c r="F96" s="22"/>
      <c r="G96" s="22"/>
      <c r="H96" s="22"/>
      <c r="I96" s="22"/>
      <c r="J96" s="22"/>
      <c r="K96" s="22"/>
      <c r="L96" s="22"/>
      <c r="M96" s="22"/>
      <c r="N96" s="22"/>
      <c r="O96" s="22"/>
      <c r="P96" s="22"/>
      <c r="Q96" s="22"/>
      <c r="R96" s="22"/>
      <c r="S96" s="22"/>
    </row>
    <row r="97" spans="1:19" ht="66">
      <c r="A97" s="1974"/>
      <c r="B97" s="24" t="s">
        <v>193</v>
      </c>
      <c r="C97" s="27" t="s">
        <v>1659</v>
      </c>
      <c r="D97" s="22"/>
      <c r="E97" s="22"/>
      <c r="F97" s="22"/>
      <c r="G97" s="22"/>
      <c r="H97" s="22"/>
      <c r="I97" s="22"/>
      <c r="J97" s="22"/>
      <c r="K97" s="22"/>
      <c r="L97" s="22"/>
      <c r="M97" s="22"/>
      <c r="N97" s="22"/>
      <c r="O97" s="22"/>
      <c r="P97" s="22"/>
      <c r="Q97" s="22"/>
      <c r="R97" s="22"/>
      <c r="S97" s="22"/>
    </row>
    <row r="98" spans="1:19" ht="99">
      <c r="A98" s="1974"/>
      <c r="B98" s="24" t="s">
        <v>194</v>
      </c>
      <c r="C98" s="27" t="s">
        <v>696</v>
      </c>
      <c r="D98" s="22"/>
      <c r="E98" s="22"/>
      <c r="F98" s="22"/>
      <c r="G98" s="22"/>
      <c r="H98" s="22"/>
      <c r="I98" s="22"/>
      <c r="J98" s="22"/>
      <c r="K98" s="22"/>
      <c r="L98" s="22"/>
      <c r="M98" s="22"/>
      <c r="N98" s="22"/>
      <c r="O98" s="22"/>
      <c r="P98" s="22"/>
      <c r="Q98" s="22"/>
      <c r="R98" s="22"/>
      <c r="S98" s="22"/>
    </row>
    <row r="99" spans="1:19" ht="33">
      <c r="A99" s="1974"/>
      <c r="B99" s="24" t="s">
        <v>196</v>
      </c>
      <c r="C99" s="27" t="s">
        <v>213</v>
      </c>
      <c r="D99" s="22"/>
      <c r="E99" s="22"/>
      <c r="F99" s="22"/>
      <c r="G99" s="22"/>
      <c r="H99" s="22"/>
      <c r="I99" s="22"/>
      <c r="J99" s="22"/>
      <c r="K99" s="22"/>
      <c r="L99" s="22"/>
      <c r="M99" s="22"/>
      <c r="N99" s="22"/>
      <c r="O99" s="22"/>
      <c r="P99" s="22"/>
      <c r="Q99" s="22"/>
      <c r="R99" s="22"/>
      <c r="S99" s="22"/>
    </row>
    <row r="100" spans="1:19" ht="115.5">
      <c r="A100" s="1974"/>
      <c r="B100" s="24" t="s">
        <v>197</v>
      </c>
      <c r="C100" s="27" t="s">
        <v>1660</v>
      </c>
      <c r="D100" s="22"/>
      <c r="E100" s="22"/>
      <c r="F100" s="22"/>
      <c r="G100" s="22"/>
      <c r="H100" s="22"/>
      <c r="I100" s="22"/>
      <c r="J100" s="22"/>
      <c r="K100" s="22"/>
      <c r="L100" s="22"/>
      <c r="M100" s="22"/>
      <c r="N100" s="22"/>
      <c r="O100" s="22"/>
      <c r="P100" s="22"/>
      <c r="Q100" s="22"/>
      <c r="R100" s="22"/>
      <c r="S100" s="22"/>
    </row>
    <row r="101" spans="1:19">
      <c r="A101" s="1974"/>
      <c r="B101" s="24" t="s">
        <v>198</v>
      </c>
      <c r="C101" s="28" t="s">
        <v>392</v>
      </c>
      <c r="D101" s="22"/>
      <c r="E101" s="22"/>
      <c r="F101" s="22"/>
      <c r="G101" s="22"/>
      <c r="H101" s="22"/>
      <c r="I101" s="22"/>
      <c r="J101" s="22"/>
      <c r="K101" s="22"/>
      <c r="L101" s="22"/>
      <c r="M101" s="22"/>
      <c r="N101" s="22"/>
      <c r="O101" s="22"/>
      <c r="P101" s="22"/>
      <c r="Q101" s="22"/>
      <c r="R101" s="22"/>
      <c r="S101" s="22"/>
    </row>
    <row r="102" spans="1:19" ht="18.5" thickBot="1">
      <c r="A102" s="1975"/>
      <c r="B102" s="33" t="s">
        <v>199</v>
      </c>
      <c r="C102" s="38" t="s">
        <v>213</v>
      </c>
      <c r="D102" s="22"/>
      <c r="E102" s="22"/>
      <c r="F102" s="22"/>
      <c r="G102" s="22"/>
      <c r="H102" s="22"/>
      <c r="I102" s="22"/>
      <c r="J102" s="22"/>
      <c r="K102" s="22"/>
      <c r="L102" s="22"/>
      <c r="M102" s="22"/>
      <c r="N102" s="22"/>
      <c r="O102" s="22"/>
      <c r="P102" s="22"/>
      <c r="Q102" s="22"/>
      <c r="R102" s="22"/>
      <c r="S102" s="22"/>
    </row>
    <row r="103" spans="1:19" ht="33">
      <c r="A103" s="1980" t="s">
        <v>200</v>
      </c>
      <c r="B103" s="24" t="s">
        <v>201</v>
      </c>
      <c r="C103" s="25" t="s">
        <v>1661</v>
      </c>
      <c r="D103" s="22"/>
      <c r="E103" s="22"/>
      <c r="F103" s="22"/>
      <c r="G103" s="22"/>
      <c r="H103" s="22"/>
      <c r="I103" s="22"/>
      <c r="J103" s="22"/>
      <c r="K103" s="22"/>
      <c r="L103" s="22"/>
      <c r="M103" s="22"/>
      <c r="N103" s="22"/>
      <c r="O103" s="22"/>
      <c r="P103" s="22"/>
      <c r="Q103" s="22"/>
      <c r="R103" s="22"/>
      <c r="S103" s="22"/>
    </row>
    <row r="104" spans="1:19">
      <c r="A104" s="1980"/>
      <c r="B104" s="862" t="s">
        <v>202</v>
      </c>
      <c r="C104" s="838">
        <v>0.03</v>
      </c>
      <c r="D104" s="22"/>
      <c r="E104" s="22"/>
      <c r="F104" s="22"/>
      <c r="G104" s="22"/>
      <c r="H104" s="22"/>
      <c r="I104" s="22"/>
      <c r="J104" s="22"/>
      <c r="K104" s="22"/>
      <c r="L104" s="22"/>
      <c r="M104" s="22"/>
      <c r="N104" s="22"/>
      <c r="O104" s="22"/>
      <c r="P104" s="22"/>
      <c r="Q104" s="22"/>
      <c r="R104" s="22"/>
      <c r="S104" s="22"/>
    </row>
    <row r="105" spans="1:19">
      <c r="A105" s="1980"/>
      <c r="B105" s="862" t="s">
        <v>203</v>
      </c>
      <c r="C105" s="944">
        <v>5.2</v>
      </c>
      <c r="D105" s="22"/>
      <c r="E105" s="22"/>
      <c r="F105" s="22"/>
      <c r="G105" s="22"/>
      <c r="H105" s="22"/>
      <c r="I105" s="22"/>
      <c r="J105" s="22"/>
      <c r="K105" s="22"/>
      <c r="L105" s="22"/>
      <c r="M105" s="22"/>
      <c r="N105" s="22"/>
      <c r="O105" s="22"/>
      <c r="P105" s="22"/>
      <c r="Q105" s="22"/>
      <c r="R105" s="22"/>
      <c r="S105" s="22"/>
    </row>
    <row r="106" spans="1:19">
      <c r="A106" s="1980"/>
      <c r="B106" s="893" t="s">
        <v>204</v>
      </c>
      <c r="C106" s="577" t="s">
        <v>3321</v>
      </c>
      <c r="D106" s="22"/>
      <c r="E106" s="22"/>
      <c r="F106" s="22"/>
      <c r="G106" s="22"/>
      <c r="H106" s="22"/>
      <c r="I106" s="22"/>
      <c r="J106" s="22"/>
      <c r="K106" s="22"/>
      <c r="L106" s="22"/>
      <c r="M106" s="22"/>
      <c r="N106" s="22"/>
      <c r="O106" s="22"/>
      <c r="P106" s="22"/>
      <c r="Q106" s="22"/>
      <c r="R106" s="22"/>
      <c r="S106" s="22"/>
    </row>
    <row r="107" spans="1:19" ht="18.5" thickBot="1">
      <c r="A107" s="1981"/>
      <c r="B107" s="39" t="s">
        <v>205</v>
      </c>
      <c r="C107" s="945" t="s">
        <v>165</v>
      </c>
      <c r="D107" s="22"/>
      <c r="E107" s="22"/>
      <c r="F107" s="22"/>
      <c r="G107" s="22"/>
      <c r="H107" s="22"/>
      <c r="I107" s="22"/>
      <c r="J107" s="22"/>
      <c r="K107" s="22"/>
      <c r="L107" s="22"/>
      <c r="M107" s="22"/>
      <c r="N107" s="22"/>
      <c r="O107" s="22"/>
      <c r="P107" s="22"/>
      <c r="Q107" s="22"/>
      <c r="R107" s="22"/>
      <c r="S107" s="22"/>
    </row>
    <row r="108" spans="1:19" s="264" customFormat="1">
      <c r="A108" s="1891" t="s">
        <v>3702</v>
      </c>
      <c r="B108" s="1779" t="s">
        <v>3703</v>
      </c>
      <c r="C108" s="1780" t="s">
        <v>223</v>
      </c>
    </row>
    <row r="109" spans="1:19" s="264" customFormat="1" ht="99.5" thickBot="1">
      <c r="A109" s="1892"/>
      <c r="B109" s="1781" t="s">
        <v>3705</v>
      </c>
      <c r="C109" s="1782" t="s">
        <v>3785</v>
      </c>
    </row>
    <row r="110" spans="1:19" ht="18.5" thickBot="1">
      <c r="A110" s="1982" t="s">
        <v>207</v>
      </c>
      <c r="B110" s="2105"/>
      <c r="C110" s="946" t="s">
        <v>213</v>
      </c>
      <c r="D110" s="22"/>
      <c r="E110" s="22"/>
      <c r="F110" s="22"/>
      <c r="G110" s="22"/>
      <c r="H110" s="22"/>
      <c r="I110" s="22"/>
      <c r="J110" s="22"/>
      <c r="K110" s="22"/>
      <c r="L110" s="22"/>
      <c r="M110" s="22"/>
      <c r="N110" s="22"/>
      <c r="O110" s="22"/>
      <c r="P110" s="22"/>
      <c r="Q110" s="22"/>
      <c r="R110" s="22"/>
      <c r="S110" s="22"/>
    </row>
    <row r="111" spans="1:19" ht="235" customHeight="1">
      <c r="A111" s="1934" t="s">
        <v>3627</v>
      </c>
      <c r="B111" s="1935"/>
      <c r="C111" s="1935"/>
      <c r="D111" s="22"/>
      <c r="E111" s="22"/>
      <c r="F111" s="22"/>
      <c r="G111" s="22"/>
      <c r="H111" s="22"/>
      <c r="I111" s="22"/>
      <c r="J111" s="22"/>
      <c r="K111" s="22"/>
      <c r="L111" s="22"/>
      <c r="M111" s="22"/>
      <c r="N111" s="22"/>
      <c r="O111" s="22"/>
      <c r="P111" s="22"/>
      <c r="Q111" s="22"/>
      <c r="R111" s="22"/>
      <c r="S111" s="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7860-1639-4F5F-9C0F-27EA3D370723}">
  <sheetPr>
    <pageSetUpPr fitToPage="1"/>
  </sheetPr>
  <dimension ref="A1:T1002"/>
  <sheetViews>
    <sheetView zoomScale="75" zoomScaleNormal="75" workbookViewId="0">
      <selection sqref="A1:C1"/>
    </sheetView>
  </sheetViews>
  <sheetFormatPr defaultColWidth="11.58203125" defaultRowHeight="15" customHeight="1"/>
  <cols>
    <col min="1" max="1" width="3.58203125" style="338" customWidth="1"/>
    <col min="2" max="2" width="47.58203125" style="338" customWidth="1"/>
    <col min="3" max="3" width="47.58203125" style="894" customWidth="1"/>
    <col min="4" max="20" width="8" style="338" customWidth="1"/>
    <col min="21" max="23" width="13.08203125" style="338" customWidth="1"/>
    <col min="24" max="16384" width="11.58203125" style="338"/>
  </cols>
  <sheetData>
    <row r="1" spans="1:20" ht="20.5" thickBot="1">
      <c r="A1" s="2379" t="s">
        <v>341</v>
      </c>
      <c r="B1" s="2379"/>
      <c r="C1" s="2379"/>
      <c r="D1" s="947"/>
      <c r="E1" s="947"/>
      <c r="F1" s="947"/>
      <c r="G1" s="947"/>
      <c r="H1" s="947"/>
      <c r="I1" s="947"/>
      <c r="J1" s="947"/>
      <c r="K1" s="947"/>
      <c r="L1" s="947"/>
      <c r="M1" s="947"/>
      <c r="N1" s="947"/>
      <c r="O1" s="947"/>
      <c r="P1" s="947"/>
      <c r="Q1" s="947"/>
      <c r="R1" s="947"/>
      <c r="S1" s="947"/>
      <c r="T1" s="947"/>
    </row>
    <row r="2" spans="1:20" ht="17" thickBot="1">
      <c r="A2" s="2380" t="s">
        <v>79</v>
      </c>
      <c r="B2" s="2381"/>
      <c r="C2" s="901">
        <v>45456</v>
      </c>
      <c r="D2" s="947"/>
      <c r="E2" s="947"/>
      <c r="F2" s="947"/>
      <c r="G2" s="947"/>
      <c r="H2" s="947"/>
      <c r="I2" s="947"/>
      <c r="J2" s="947"/>
      <c r="K2" s="947"/>
      <c r="L2" s="947"/>
      <c r="M2" s="947"/>
      <c r="N2" s="947"/>
      <c r="O2" s="947"/>
      <c r="P2" s="947"/>
      <c r="Q2" s="947"/>
      <c r="R2" s="947"/>
      <c r="S2" s="947"/>
      <c r="T2" s="947"/>
    </row>
    <row r="3" spans="1:20" ht="16.5">
      <c r="A3" s="2382" t="s">
        <v>80</v>
      </c>
      <c r="B3" s="948" t="s">
        <v>331</v>
      </c>
      <c r="C3" s="774" t="s">
        <v>2349</v>
      </c>
      <c r="D3" s="947"/>
      <c r="E3" s="947"/>
      <c r="F3" s="947"/>
      <c r="G3" s="947"/>
      <c r="H3" s="947"/>
      <c r="I3" s="947"/>
      <c r="J3" s="947"/>
      <c r="K3" s="947"/>
      <c r="L3" s="947"/>
      <c r="M3" s="947"/>
      <c r="N3" s="947"/>
      <c r="O3" s="947"/>
      <c r="P3" s="947"/>
      <c r="Q3" s="947"/>
      <c r="R3" s="947"/>
      <c r="S3" s="947"/>
      <c r="T3" s="947"/>
    </row>
    <row r="4" spans="1:20" ht="16.5">
      <c r="A4" s="2377"/>
      <c r="B4" s="949" t="s">
        <v>82</v>
      </c>
      <c r="C4" s="775" t="s">
        <v>1248</v>
      </c>
      <c r="D4" s="947"/>
      <c r="E4" s="947"/>
      <c r="F4" s="947"/>
      <c r="G4" s="947"/>
      <c r="H4" s="947"/>
      <c r="I4" s="947"/>
      <c r="J4" s="947"/>
      <c r="K4" s="947"/>
      <c r="L4" s="947"/>
      <c r="M4" s="947"/>
      <c r="N4" s="947"/>
      <c r="O4" s="947"/>
      <c r="P4" s="947"/>
      <c r="Q4" s="947"/>
      <c r="R4" s="947"/>
      <c r="S4" s="947"/>
      <c r="T4" s="947"/>
    </row>
    <row r="5" spans="1:20" ht="16.5">
      <c r="A5" s="2377"/>
      <c r="B5" s="949" t="s">
        <v>344</v>
      </c>
      <c r="C5" s="776" t="s">
        <v>2350</v>
      </c>
      <c r="D5" s="947"/>
      <c r="E5" s="947"/>
      <c r="F5" s="947"/>
      <c r="G5" s="947"/>
      <c r="H5" s="947"/>
      <c r="I5" s="947"/>
      <c r="J5" s="947"/>
      <c r="K5" s="947"/>
      <c r="L5" s="947"/>
      <c r="M5" s="947"/>
      <c r="N5" s="947"/>
      <c r="O5" s="947"/>
      <c r="P5" s="947"/>
      <c r="Q5" s="947"/>
      <c r="R5" s="947"/>
      <c r="S5" s="947"/>
      <c r="T5" s="947"/>
    </row>
    <row r="6" spans="1:20" ht="16.5">
      <c r="A6" s="2377"/>
      <c r="B6" s="949" t="s">
        <v>84</v>
      </c>
      <c r="C6" s="777" t="s">
        <v>1248</v>
      </c>
      <c r="D6" s="947"/>
      <c r="E6" s="947"/>
      <c r="F6" s="947"/>
      <c r="G6" s="947"/>
      <c r="H6" s="947"/>
      <c r="I6" s="947"/>
      <c r="J6" s="947"/>
      <c r="K6" s="947"/>
      <c r="L6" s="947"/>
      <c r="M6" s="947"/>
      <c r="N6" s="947"/>
      <c r="O6" s="947"/>
      <c r="P6" s="947"/>
      <c r="Q6" s="947"/>
      <c r="R6" s="947"/>
      <c r="S6" s="947"/>
      <c r="T6" s="947"/>
    </row>
    <row r="7" spans="1:20" ht="16.5">
      <c r="A7" s="2377"/>
      <c r="B7" s="949" t="s">
        <v>346</v>
      </c>
      <c r="C7" s="778" t="s">
        <v>1250</v>
      </c>
      <c r="D7" s="947"/>
      <c r="E7" s="947"/>
      <c r="F7" s="947"/>
      <c r="G7" s="947"/>
      <c r="H7" s="947"/>
      <c r="I7" s="947"/>
      <c r="J7" s="947"/>
      <c r="K7" s="947"/>
      <c r="L7" s="947"/>
      <c r="M7" s="947"/>
      <c r="N7" s="947"/>
      <c r="O7" s="947"/>
      <c r="P7" s="947"/>
      <c r="Q7" s="947"/>
      <c r="R7" s="947"/>
      <c r="S7" s="947"/>
      <c r="T7" s="947"/>
    </row>
    <row r="8" spans="1:20" ht="22.5">
      <c r="A8" s="2377"/>
      <c r="B8" s="950" t="s">
        <v>215</v>
      </c>
      <c r="C8" s="848">
        <v>915677450</v>
      </c>
      <c r="D8" s="951"/>
      <c r="E8" s="951"/>
      <c r="F8" s="951"/>
      <c r="G8" s="951"/>
      <c r="H8" s="951"/>
      <c r="I8" s="951"/>
      <c r="J8" s="951"/>
      <c r="K8" s="951"/>
      <c r="L8" s="951"/>
      <c r="M8" s="951"/>
      <c r="N8" s="951"/>
      <c r="O8" s="951"/>
      <c r="P8" s="951"/>
      <c r="Q8" s="951"/>
      <c r="R8" s="951"/>
      <c r="S8" s="951"/>
      <c r="T8" s="951"/>
    </row>
    <row r="9" spans="1:20" ht="22.5">
      <c r="A9" s="2377"/>
      <c r="B9" s="950" t="s">
        <v>216</v>
      </c>
      <c r="C9" s="911">
        <v>143904058320</v>
      </c>
      <c r="D9" s="951"/>
      <c r="E9" s="951"/>
      <c r="F9" s="951"/>
      <c r="G9" s="951"/>
      <c r="H9" s="951"/>
      <c r="I9" s="951"/>
      <c r="J9" s="951"/>
      <c r="K9" s="951"/>
      <c r="L9" s="951"/>
      <c r="M9" s="951"/>
      <c r="N9" s="951"/>
      <c r="O9" s="951"/>
      <c r="P9" s="951"/>
      <c r="Q9" s="951"/>
      <c r="R9" s="951"/>
      <c r="S9" s="951"/>
      <c r="T9" s="951"/>
    </row>
    <row r="10" spans="1:20" ht="22.5">
      <c r="A10" s="2377"/>
      <c r="B10" s="949" t="s">
        <v>88</v>
      </c>
      <c r="C10" s="776" t="s">
        <v>218</v>
      </c>
      <c r="D10" s="951"/>
      <c r="E10" s="951"/>
      <c r="F10" s="951"/>
      <c r="G10" s="951"/>
      <c r="H10" s="951"/>
      <c r="I10" s="951"/>
      <c r="J10" s="951"/>
      <c r="K10" s="951"/>
      <c r="L10" s="951"/>
      <c r="M10" s="951"/>
      <c r="N10" s="951"/>
      <c r="O10" s="951"/>
      <c r="P10" s="951"/>
      <c r="Q10" s="951"/>
      <c r="R10" s="951"/>
      <c r="S10" s="951"/>
      <c r="T10" s="951"/>
    </row>
    <row r="11" spans="1:20" ht="22.5">
      <c r="A11" s="2377"/>
      <c r="B11" s="949" t="s">
        <v>89</v>
      </c>
      <c r="C11" s="777" t="s">
        <v>90</v>
      </c>
      <c r="D11" s="951"/>
      <c r="E11" s="951"/>
      <c r="F11" s="951"/>
      <c r="G11" s="951"/>
      <c r="H11" s="951"/>
      <c r="I11" s="951"/>
      <c r="J11" s="951"/>
      <c r="K11" s="951"/>
      <c r="L11" s="951"/>
      <c r="M11" s="951"/>
      <c r="N11" s="951"/>
      <c r="O11" s="951"/>
      <c r="P11" s="951"/>
      <c r="Q11" s="951"/>
      <c r="R11" s="951"/>
      <c r="S11" s="951"/>
      <c r="T11" s="951"/>
    </row>
    <row r="12" spans="1:20" ht="22.5">
      <c r="A12" s="2377"/>
      <c r="B12" s="949" t="s">
        <v>91</v>
      </c>
      <c r="C12" s="777" t="s">
        <v>92</v>
      </c>
      <c r="D12" s="951"/>
      <c r="E12" s="951"/>
      <c r="F12" s="951"/>
      <c r="G12" s="951"/>
      <c r="H12" s="951"/>
      <c r="I12" s="951"/>
      <c r="J12" s="951"/>
      <c r="K12" s="951"/>
      <c r="L12" s="951"/>
      <c r="M12" s="951"/>
      <c r="N12" s="951"/>
      <c r="O12" s="951"/>
      <c r="P12" s="951"/>
      <c r="Q12" s="951"/>
      <c r="R12" s="951"/>
      <c r="S12" s="951"/>
      <c r="T12" s="951"/>
    </row>
    <row r="13" spans="1:20" ht="22.5">
      <c r="A13" s="2377"/>
      <c r="B13" s="949" t="s">
        <v>93</v>
      </c>
      <c r="C13" s="777" t="s">
        <v>92</v>
      </c>
      <c r="D13" s="951"/>
      <c r="E13" s="951"/>
      <c r="F13" s="951"/>
      <c r="G13" s="951"/>
      <c r="H13" s="951"/>
      <c r="I13" s="951"/>
      <c r="J13" s="951"/>
      <c r="K13" s="951"/>
      <c r="L13" s="951"/>
      <c r="M13" s="951"/>
      <c r="N13" s="951"/>
      <c r="O13" s="951"/>
      <c r="P13" s="951"/>
      <c r="Q13" s="951"/>
      <c r="R13" s="951"/>
      <c r="S13" s="951"/>
      <c r="T13" s="951"/>
    </row>
    <row r="14" spans="1:20" ht="22.5">
      <c r="A14" s="2377"/>
      <c r="B14" s="949" t="s">
        <v>94</v>
      </c>
      <c r="C14" s="777" t="s">
        <v>90</v>
      </c>
      <c r="D14" s="951"/>
      <c r="E14" s="951"/>
      <c r="F14" s="951"/>
      <c r="G14" s="951"/>
      <c r="H14" s="951"/>
      <c r="I14" s="951"/>
      <c r="J14" s="951"/>
      <c r="K14" s="951"/>
      <c r="L14" s="951"/>
      <c r="M14" s="951"/>
      <c r="N14" s="951"/>
      <c r="O14" s="951"/>
      <c r="P14" s="951"/>
      <c r="Q14" s="951"/>
      <c r="R14" s="951"/>
      <c r="S14" s="951"/>
      <c r="T14" s="951"/>
    </row>
    <row r="15" spans="1:20" ht="22.5">
      <c r="A15" s="2377"/>
      <c r="B15" s="949" t="s">
        <v>95</v>
      </c>
      <c r="C15" s="777" t="s">
        <v>206</v>
      </c>
      <c r="D15" s="951"/>
      <c r="E15" s="951"/>
      <c r="F15" s="951"/>
      <c r="G15" s="951"/>
      <c r="H15" s="951"/>
      <c r="I15" s="951"/>
      <c r="J15" s="951"/>
      <c r="K15" s="951"/>
      <c r="L15" s="951"/>
      <c r="M15" s="951"/>
      <c r="N15" s="951"/>
      <c r="O15" s="951"/>
      <c r="P15" s="951"/>
      <c r="Q15" s="951"/>
      <c r="R15" s="951"/>
      <c r="S15" s="951"/>
      <c r="T15" s="951"/>
    </row>
    <row r="16" spans="1:20" ht="22.5">
      <c r="A16" s="2377"/>
      <c r="B16" s="949" t="s">
        <v>96</v>
      </c>
      <c r="C16" s="777" t="s">
        <v>206</v>
      </c>
      <c r="D16" s="951"/>
      <c r="E16" s="951"/>
      <c r="F16" s="951"/>
      <c r="G16" s="951"/>
      <c r="H16" s="951"/>
      <c r="I16" s="951"/>
      <c r="J16" s="951"/>
      <c r="K16" s="951"/>
      <c r="L16" s="951"/>
      <c r="M16" s="951"/>
      <c r="N16" s="951"/>
      <c r="O16" s="951"/>
      <c r="P16" s="951"/>
      <c r="Q16" s="951"/>
      <c r="R16" s="951"/>
      <c r="S16" s="951"/>
      <c r="T16" s="951"/>
    </row>
    <row r="17" spans="1:20" ht="22.5">
      <c r="A17" s="2377"/>
      <c r="B17" s="949" t="s">
        <v>98</v>
      </c>
      <c r="C17" s="777" t="s">
        <v>2351</v>
      </c>
      <c r="D17" s="951"/>
      <c r="E17" s="951"/>
      <c r="F17" s="951"/>
      <c r="G17" s="951"/>
      <c r="H17" s="951"/>
      <c r="I17" s="951"/>
      <c r="J17" s="951"/>
      <c r="K17" s="951"/>
      <c r="L17" s="951"/>
      <c r="M17" s="951"/>
      <c r="N17" s="951"/>
      <c r="O17" s="951"/>
      <c r="P17" s="951"/>
      <c r="Q17" s="951"/>
      <c r="R17" s="951"/>
      <c r="S17" s="951"/>
      <c r="T17" s="951"/>
    </row>
    <row r="18" spans="1:20" ht="33">
      <c r="A18" s="2377"/>
      <c r="B18" s="949" t="s">
        <v>2592</v>
      </c>
      <c r="C18" s="777" t="s">
        <v>334</v>
      </c>
      <c r="D18" s="951"/>
      <c r="E18" s="951"/>
      <c r="F18" s="951"/>
      <c r="G18" s="951"/>
      <c r="H18" s="951"/>
      <c r="I18" s="951"/>
      <c r="J18" s="951"/>
      <c r="K18" s="951"/>
      <c r="L18" s="951"/>
      <c r="M18" s="951"/>
      <c r="N18" s="951"/>
      <c r="O18" s="951"/>
      <c r="P18" s="951"/>
      <c r="Q18" s="951"/>
      <c r="R18" s="951"/>
      <c r="S18" s="951"/>
      <c r="T18" s="951"/>
    </row>
    <row r="19" spans="1:20" ht="22.5">
      <c r="A19" s="2377"/>
      <c r="B19" s="949" t="s">
        <v>100</v>
      </c>
      <c r="C19" s="777" t="s">
        <v>165</v>
      </c>
      <c r="D19" s="951"/>
      <c r="E19" s="951"/>
      <c r="F19" s="951"/>
      <c r="G19" s="951"/>
      <c r="H19" s="951"/>
      <c r="I19" s="951"/>
      <c r="J19" s="951"/>
      <c r="K19" s="951"/>
      <c r="L19" s="951"/>
      <c r="M19" s="951"/>
      <c r="N19" s="951"/>
      <c r="O19" s="951"/>
      <c r="P19" s="951"/>
      <c r="Q19" s="951"/>
      <c r="R19" s="951"/>
      <c r="S19" s="951"/>
      <c r="T19" s="951"/>
    </row>
    <row r="20" spans="1:20" ht="22.5">
      <c r="A20" s="2377"/>
      <c r="B20" s="949" t="s">
        <v>1073</v>
      </c>
      <c r="C20" s="777" t="s">
        <v>90</v>
      </c>
      <c r="D20" s="951"/>
      <c r="E20" s="951"/>
      <c r="F20" s="951"/>
      <c r="G20" s="951"/>
      <c r="H20" s="951"/>
      <c r="I20" s="951"/>
      <c r="J20" s="951"/>
      <c r="K20" s="951"/>
      <c r="L20" s="951"/>
      <c r="M20" s="951"/>
      <c r="N20" s="951"/>
      <c r="O20" s="951"/>
      <c r="P20" s="951"/>
      <c r="Q20" s="951"/>
      <c r="R20" s="951"/>
      <c r="S20" s="951"/>
      <c r="T20" s="951"/>
    </row>
    <row r="21" spans="1:20" ht="22.5">
      <c r="A21" s="2377"/>
      <c r="B21" s="949" t="s">
        <v>102</v>
      </c>
      <c r="C21" s="777" t="s">
        <v>165</v>
      </c>
      <c r="D21" s="951"/>
      <c r="E21" s="951"/>
      <c r="F21" s="951"/>
      <c r="G21" s="951"/>
      <c r="H21" s="951"/>
      <c r="I21" s="951"/>
      <c r="J21" s="951"/>
      <c r="K21" s="951"/>
      <c r="L21" s="951"/>
      <c r="M21" s="951"/>
      <c r="N21" s="951"/>
      <c r="O21" s="951"/>
      <c r="P21" s="951"/>
      <c r="Q21" s="951"/>
      <c r="R21" s="951"/>
      <c r="S21" s="951"/>
      <c r="T21" s="951"/>
    </row>
    <row r="22" spans="1:20" ht="22.5">
      <c r="A22" s="2377"/>
      <c r="B22" s="949" t="s">
        <v>103</v>
      </c>
      <c r="C22" s="777" t="s">
        <v>165</v>
      </c>
      <c r="D22" s="951"/>
      <c r="E22" s="951"/>
      <c r="F22" s="951"/>
      <c r="G22" s="951"/>
      <c r="H22" s="951"/>
      <c r="I22" s="951"/>
      <c r="J22" s="951"/>
      <c r="K22" s="951"/>
      <c r="L22" s="951"/>
      <c r="M22" s="951"/>
      <c r="N22" s="951"/>
      <c r="O22" s="951"/>
      <c r="P22" s="951"/>
      <c r="Q22" s="951"/>
      <c r="R22" s="951"/>
      <c r="S22" s="951"/>
      <c r="T22" s="951"/>
    </row>
    <row r="23" spans="1:20" ht="22.5">
      <c r="A23" s="2377"/>
      <c r="B23" s="949" t="s">
        <v>104</v>
      </c>
      <c r="C23" s="777" t="s">
        <v>165</v>
      </c>
      <c r="D23" s="951"/>
      <c r="E23" s="951"/>
      <c r="F23" s="951"/>
      <c r="G23" s="951"/>
      <c r="H23" s="951"/>
      <c r="I23" s="951"/>
      <c r="J23" s="951"/>
      <c r="K23" s="951"/>
      <c r="L23" s="951"/>
      <c r="M23" s="951"/>
      <c r="N23" s="951"/>
      <c r="O23" s="951"/>
      <c r="P23" s="951"/>
      <c r="Q23" s="951"/>
      <c r="R23" s="951"/>
      <c r="S23" s="951"/>
      <c r="T23" s="951"/>
    </row>
    <row r="24" spans="1:20" ht="22.5">
      <c r="A24" s="2377"/>
      <c r="B24" s="949" t="s">
        <v>105</v>
      </c>
      <c r="C24" s="777" t="s">
        <v>165</v>
      </c>
      <c r="D24" s="951"/>
      <c r="E24" s="951"/>
      <c r="F24" s="951"/>
      <c r="G24" s="951"/>
      <c r="H24" s="951"/>
      <c r="I24" s="951"/>
      <c r="J24" s="951"/>
      <c r="K24" s="951"/>
      <c r="L24" s="951"/>
      <c r="M24" s="951"/>
      <c r="N24" s="951"/>
      <c r="O24" s="951"/>
      <c r="P24" s="951"/>
      <c r="Q24" s="951"/>
      <c r="R24" s="951"/>
      <c r="S24" s="951"/>
      <c r="T24" s="951"/>
    </row>
    <row r="25" spans="1:20" ht="22.5">
      <c r="A25" s="2377"/>
      <c r="B25" s="949" t="s">
        <v>106</v>
      </c>
      <c r="C25" s="777" t="s">
        <v>107</v>
      </c>
      <c r="D25" s="951"/>
      <c r="E25" s="951"/>
      <c r="F25" s="951"/>
      <c r="G25" s="951"/>
      <c r="H25" s="951"/>
      <c r="I25" s="951"/>
      <c r="J25" s="951"/>
      <c r="K25" s="951"/>
      <c r="L25" s="951"/>
      <c r="M25" s="951"/>
      <c r="N25" s="951"/>
      <c r="O25" s="951"/>
      <c r="P25" s="951"/>
      <c r="Q25" s="951"/>
      <c r="R25" s="951"/>
      <c r="S25" s="951"/>
      <c r="T25" s="951"/>
    </row>
    <row r="26" spans="1:20" ht="22.5">
      <c r="A26" s="2377"/>
      <c r="B26" s="949" t="s">
        <v>108</v>
      </c>
      <c r="C26" s="777" t="s">
        <v>165</v>
      </c>
      <c r="D26" s="951"/>
      <c r="E26" s="951"/>
      <c r="F26" s="951"/>
      <c r="G26" s="951"/>
      <c r="H26" s="951"/>
      <c r="I26" s="951"/>
      <c r="J26" s="951"/>
      <c r="K26" s="951"/>
      <c r="L26" s="951"/>
      <c r="M26" s="951"/>
      <c r="N26" s="951"/>
      <c r="O26" s="951"/>
      <c r="P26" s="951"/>
      <c r="Q26" s="951"/>
      <c r="R26" s="951"/>
      <c r="S26" s="951"/>
      <c r="T26" s="951"/>
    </row>
    <row r="27" spans="1:20" ht="22.5">
      <c r="A27" s="2377"/>
      <c r="B27" s="949" t="s">
        <v>109</v>
      </c>
      <c r="C27" s="777" t="s">
        <v>236</v>
      </c>
      <c r="D27" s="951"/>
      <c r="E27" s="951"/>
      <c r="F27" s="951"/>
      <c r="G27" s="951"/>
      <c r="H27" s="951"/>
      <c r="I27" s="951"/>
      <c r="J27" s="951"/>
      <c r="K27" s="951"/>
      <c r="L27" s="951"/>
      <c r="M27" s="951"/>
      <c r="N27" s="951"/>
      <c r="O27" s="951"/>
      <c r="P27" s="951"/>
      <c r="Q27" s="951"/>
      <c r="R27" s="951"/>
      <c r="S27" s="951"/>
      <c r="T27" s="951"/>
    </row>
    <row r="28" spans="1:20" ht="22.5">
      <c r="A28" s="2377"/>
      <c r="B28" s="949" t="s">
        <v>110</v>
      </c>
      <c r="C28" s="777" t="s">
        <v>111</v>
      </c>
      <c r="D28" s="951"/>
      <c r="E28" s="951"/>
      <c r="F28" s="951"/>
      <c r="G28" s="951"/>
      <c r="H28" s="951"/>
      <c r="I28" s="951"/>
      <c r="J28" s="951"/>
      <c r="K28" s="951"/>
      <c r="L28" s="951"/>
      <c r="M28" s="951"/>
      <c r="N28" s="951"/>
      <c r="O28" s="951"/>
      <c r="P28" s="951"/>
      <c r="Q28" s="951"/>
      <c r="R28" s="951"/>
      <c r="S28" s="951"/>
      <c r="T28" s="951"/>
    </row>
    <row r="29" spans="1:20" ht="49.5">
      <c r="A29" s="2377"/>
      <c r="B29" s="949" t="s">
        <v>112</v>
      </c>
      <c r="C29" s="777" t="s">
        <v>1026</v>
      </c>
      <c r="D29" s="951"/>
      <c r="E29" s="951"/>
      <c r="F29" s="951"/>
      <c r="G29" s="951"/>
      <c r="H29" s="951"/>
      <c r="I29" s="951"/>
      <c r="J29" s="951"/>
      <c r="K29" s="951"/>
      <c r="L29" s="951"/>
      <c r="M29" s="951"/>
      <c r="N29" s="951"/>
      <c r="O29" s="951"/>
      <c r="P29" s="951"/>
      <c r="Q29" s="951"/>
      <c r="R29" s="951"/>
      <c r="S29" s="951"/>
      <c r="T29" s="951"/>
    </row>
    <row r="30" spans="1:20" ht="115.5">
      <c r="A30" s="2377"/>
      <c r="B30" s="949" t="s">
        <v>114</v>
      </c>
      <c r="C30" s="777" t="s">
        <v>2352</v>
      </c>
      <c r="D30" s="951"/>
      <c r="E30" s="951"/>
      <c r="F30" s="951"/>
      <c r="G30" s="951"/>
      <c r="H30" s="951"/>
      <c r="I30" s="951"/>
      <c r="J30" s="951"/>
      <c r="K30" s="951"/>
      <c r="L30" s="951"/>
      <c r="M30" s="951"/>
      <c r="N30" s="951"/>
      <c r="O30" s="951"/>
      <c r="P30" s="951"/>
      <c r="Q30" s="951"/>
      <c r="R30" s="951"/>
      <c r="S30" s="951"/>
      <c r="T30" s="951"/>
    </row>
    <row r="31" spans="1:20" ht="22.5">
      <c r="A31" s="2377"/>
      <c r="B31" s="949" t="s">
        <v>115</v>
      </c>
      <c r="C31" s="777" t="s">
        <v>2331</v>
      </c>
      <c r="D31" s="951"/>
      <c r="E31" s="951"/>
      <c r="F31" s="951"/>
      <c r="G31" s="951"/>
      <c r="H31" s="951"/>
      <c r="I31" s="951"/>
      <c r="J31" s="951"/>
      <c r="K31" s="951"/>
      <c r="L31" s="951"/>
      <c r="M31" s="951"/>
      <c r="N31" s="951"/>
      <c r="O31" s="951"/>
      <c r="P31" s="951"/>
      <c r="Q31" s="951"/>
      <c r="R31" s="951"/>
      <c r="S31" s="951"/>
      <c r="T31" s="951"/>
    </row>
    <row r="32" spans="1:20" ht="33.5" thickBot="1">
      <c r="A32" s="2378"/>
      <c r="B32" s="952" t="s">
        <v>116</v>
      </c>
      <c r="C32" s="774" t="s">
        <v>165</v>
      </c>
      <c r="D32" s="951"/>
      <c r="E32" s="951"/>
      <c r="F32" s="951"/>
      <c r="G32" s="951"/>
      <c r="H32" s="951"/>
      <c r="I32" s="951"/>
      <c r="J32" s="951"/>
      <c r="K32" s="951"/>
      <c r="L32" s="951"/>
      <c r="M32" s="951"/>
      <c r="N32" s="951"/>
      <c r="O32" s="951"/>
      <c r="P32" s="951"/>
      <c r="Q32" s="951"/>
      <c r="R32" s="951"/>
      <c r="S32" s="951"/>
      <c r="T32" s="951"/>
    </row>
    <row r="33" spans="1:20" ht="22.5">
      <c r="A33" s="2376" t="s">
        <v>117</v>
      </c>
      <c r="B33" s="948" t="s">
        <v>118</v>
      </c>
      <c r="C33" s="779" t="s">
        <v>1248</v>
      </c>
      <c r="D33" s="951"/>
      <c r="E33" s="951"/>
      <c r="F33" s="951"/>
      <c r="G33" s="951"/>
      <c r="H33" s="951"/>
      <c r="I33" s="951"/>
      <c r="J33" s="951"/>
      <c r="K33" s="951"/>
      <c r="L33" s="951"/>
      <c r="M33" s="951"/>
      <c r="N33" s="951"/>
      <c r="O33" s="951"/>
      <c r="P33" s="951"/>
      <c r="Q33" s="951"/>
      <c r="R33" s="951"/>
      <c r="S33" s="951"/>
      <c r="T33" s="951"/>
    </row>
    <row r="34" spans="1:20" ht="22.5">
      <c r="A34" s="2377"/>
      <c r="B34" s="949" t="s">
        <v>119</v>
      </c>
      <c r="C34" s="777" t="s">
        <v>2353</v>
      </c>
      <c r="D34" s="951"/>
      <c r="E34" s="951"/>
      <c r="F34" s="951"/>
      <c r="G34" s="951"/>
      <c r="H34" s="951"/>
      <c r="I34" s="951"/>
      <c r="J34" s="951"/>
      <c r="K34" s="951"/>
      <c r="L34" s="951"/>
      <c r="M34" s="951"/>
      <c r="N34" s="951"/>
      <c r="O34" s="951"/>
      <c r="P34" s="951"/>
      <c r="Q34" s="951"/>
      <c r="R34" s="951"/>
      <c r="S34" s="951"/>
      <c r="T34" s="951"/>
    </row>
    <row r="35" spans="1:20" ht="22.5">
      <c r="A35" s="2377"/>
      <c r="B35" s="949" t="s">
        <v>120</v>
      </c>
      <c r="C35" s="777" t="s">
        <v>121</v>
      </c>
      <c r="D35" s="951"/>
      <c r="E35" s="951"/>
      <c r="F35" s="951"/>
      <c r="G35" s="951"/>
      <c r="H35" s="951"/>
      <c r="I35" s="951"/>
      <c r="J35" s="951"/>
      <c r="K35" s="951"/>
      <c r="L35" s="951"/>
      <c r="M35" s="951"/>
      <c r="N35" s="951"/>
      <c r="O35" s="951"/>
      <c r="P35" s="951"/>
      <c r="Q35" s="951"/>
      <c r="R35" s="951"/>
      <c r="S35" s="951"/>
      <c r="T35" s="951"/>
    </row>
    <row r="36" spans="1:20" ht="22.5">
      <c r="A36" s="2377"/>
      <c r="B36" s="949" t="s">
        <v>122</v>
      </c>
      <c r="C36" s="777" t="s">
        <v>165</v>
      </c>
      <c r="D36" s="951"/>
      <c r="E36" s="951"/>
      <c r="F36" s="951"/>
      <c r="G36" s="951"/>
      <c r="H36" s="951"/>
      <c r="I36" s="951"/>
      <c r="J36" s="951"/>
      <c r="K36" s="951"/>
      <c r="L36" s="951"/>
      <c r="M36" s="951"/>
      <c r="N36" s="951"/>
      <c r="O36" s="951"/>
      <c r="P36" s="951"/>
      <c r="Q36" s="951"/>
      <c r="R36" s="951"/>
      <c r="S36" s="951"/>
      <c r="T36" s="951"/>
    </row>
    <row r="37" spans="1:20" ht="22.5">
      <c r="A37" s="2377"/>
      <c r="B37" s="949" t="s">
        <v>123</v>
      </c>
      <c r="C37" s="777" t="s">
        <v>165</v>
      </c>
      <c r="D37" s="951"/>
      <c r="E37" s="951"/>
      <c r="F37" s="951"/>
      <c r="G37" s="951"/>
      <c r="H37" s="951"/>
      <c r="I37" s="951"/>
      <c r="J37" s="951"/>
      <c r="K37" s="951"/>
      <c r="L37" s="951"/>
      <c r="M37" s="951"/>
      <c r="N37" s="951"/>
      <c r="O37" s="951"/>
      <c r="P37" s="951"/>
      <c r="Q37" s="951"/>
      <c r="R37" s="951"/>
      <c r="S37" s="951"/>
      <c r="T37" s="951"/>
    </row>
    <row r="38" spans="1:20" ht="23" thickBot="1">
      <c r="A38" s="2378"/>
      <c r="B38" s="953" t="s">
        <v>124</v>
      </c>
      <c r="C38" s="780" t="s">
        <v>92</v>
      </c>
      <c r="D38" s="951"/>
      <c r="E38" s="951"/>
      <c r="F38" s="951"/>
      <c r="G38" s="951"/>
      <c r="H38" s="951"/>
      <c r="I38" s="951"/>
      <c r="J38" s="951"/>
      <c r="K38" s="951"/>
      <c r="L38" s="951"/>
      <c r="M38" s="951"/>
      <c r="N38" s="951"/>
      <c r="O38" s="951"/>
      <c r="P38" s="951"/>
      <c r="Q38" s="951"/>
      <c r="R38" s="951"/>
      <c r="S38" s="951"/>
      <c r="T38" s="951"/>
    </row>
    <row r="39" spans="1:20" ht="22.5">
      <c r="A39" s="2376" t="s">
        <v>125</v>
      </c>
      <c r="B39" s="948" t="s">
        <v>126</v>
      </c>
      <c r="C39" s="779" t="s">
        <v>92</v>
      </c>
      <c r="D39" s="951"/>
      <c r="E39" s="951"/>
      <c r="F39" s="951"/>
      <c r="G39" s="951"/>
      <c r="H39" s="951"/>
      <c r="I39" s="951"/>
      <c r="J39" s="951"/>
      <c r="K39" s="951"/>
      <c r="L39" s="951"/>
      <c r="M39" s="951"/>
      <c r="N39" s="951"/>
      <c r="O39" s="951"/>
      <c r="P39" s="951"/>
      <c r="Q39" s="951"/>
      <c r="R39" s="951"/>
      <c r="S39" s="951"/>
      <c r="T39" s="951"/>
    </row>
    <row r="40" spans="1:20" ht="22.5">
      <c r="A40" s="2377"/>
      <c r="B40" s="949" t="s">
        <v>127</v>
      </c>
      <c r="C40" s="777" t="s">
        <v>2354</v>
      </c>
      <c r="D40" s="951"/>
      <c r="E40" s="951"/>
      <c r="F40" s="951"/>
      <c r="G40" s="951"/>
      <c r="H40" s="951"/>
      <c r="I40" s="951"/>
      <c r="J40" s="951"/>
      <c r="K40" s="951"/>
      <c r="L40" s="951"/>
      <c r="M40" s="951"/>
      <c r="N40" s="951"/>
      <c r="O40" s="951"/>
      <c r="P40" s="951"/>
      <c r="Q40" s="951"/>
      <c r="R40" s="951"/>
      <c r="S40" s="951"/>
      <c r="T40" s="951"/>
    </row>
    <row r="41" spans="1:20" ht="49.5">
      <c r="A41" s="2377"/>
      <c r="B41" s="949" t="s">
        <v>128</v>
      </c>
      <c r="C41" s="777" t="s">
        <v>2355</v>
      </c>
      <c r="D41" s="951"/>
      <c r="E41" s="951"/>
      <c r="F41" s="951"/>
      <c r="G41" s="951"/>
      <c r="H41" s="951"/>
      <c r="I41" s="951"/>
      <c r="J41" s="951"/>
      <c r="K41" s="951"/>
      <c r="L41" s="951"/>
      <c r="M41" s="951"/>
      <c r="N41" s="951"/>
      <c r="O41" s="951"/>
      <c r="P41" s="951"/>
      <c r="Q41" s="951"/>
      <c r="R41" s="951"/>
      <c r="S41" s="951"/>
      <c r="T41" s="951"/>
    </row>
    <row r="42" spans="1:20" ht="22.5">
      <c r="A42" s="2377"/>
      <c r="B42" s="949" t="s">
        <v>129</v>
      </c>
      <c r="C42" s="777" t="s">
        <v>272</v>
      </c>
      <c r="D42" s="951"/>
      <c r="E42" s="951"/>
      <c r="F42" s="951"/>
      <c r="G42" s="951"/>
      <c r="H42" s="951"/>
      <c r="I42" s="951"/>
      <c r="J42" s="951"/>
      <c r="K42" s="951"/>
      <c r="L42" s="951"/>
      <c r="M42" s="951"/>
      <c r="N42" s="951"/>
      <c r="O42" s="951"/>
      <c r="P42" s="951"/>
      <c r="Q42" s="951"/>
      <c r="R42" s="951"/>
      <c r="S42" s="951"/>
      <c r="T42" s="951"/>
    </row>
    <row r="43" spans="1:20" ht="22.5">
      <c r="A43" s="2377"/>
      <c r="B43" s="949" t="s">
        <v>130</v>
      </c>
      <c r="C43" s="954" t="s">
        <v>3322</v>
      </c>
      <c r="D43" s="951"/>
      <c r="E43" s="951"/>
      <c r="F43" s="951"/>
      <c r="G43" s="951"/>
      <c r="H43" s="951"/>
      <c r="I43" s="951"/>
      <c r="J43" s="951"/>
      <c r="K43" s="951"/>
      <c r="L43" s="951"/>
      <c r="M43" s="951"/>
      <c r="N43" s="951"/>
      <c r="O43" s="951"/>
      <c r="P43" s="951"/>
      <c r="Q43" s="951"/>
      <c r="R43" s="951"/>
      <c r="S43" s="951"/>
      <c r="T43" s="951"/>
    </row>
    <row r="44" spans="1:20" ht="33.5" thickBot="1">
      <c r="A44" s="2378"/>
      <c r="B44" s="955" t="s">
        <v>131</v>
      </c>
      <c r="C44" s="780" t="s">
        <v>2356</v>
      </c>
      <c r="D44" s="951"/>
      <c r="E44" s="951"/>
      <c r="F44" s="951"/>
      <c r="G44" s="951"/>
      <c r="H44" s="951"/>
      <c r="I44" s="951"/>
      <c r="J44" s="951"/>
      <c r="K44" s="951"/>
      <c r="L44" s="951"/>
      <c r="M44" s="951"/>
      <c r="N44" s="951"/>
      <c r="O44" s="951"/>
      <c r="P44" s="951"/>
      <c r="Q44" s="951"/>
      <c r="R44" s="951"/>
      <c r="S44" s="951"/>
      <c r="T44" s="951"/>
    </row>
    <row r="45" spans="1:20" ht="22.5">
      <c r="A45" s="2376" t="s">
        <v>132</v>
      </c>
      <c r="B45" s="948" t="s">
        <v>133</v>
      </c>
      <c r="C45" s="779" t="s">
        <v>92</v>
      </c>
      <c r="D45" s="951"/>
      <c r="E45" s="951"/>
      <c r="F45" s="951"/>
      <c r="G45" s="951"/>
      <c r="H45" s="951"/>
      <c r="I45" s="951"/>
      <c r="J45" s="951"/>
      <c r="K45" s="951"/>
      <c r="L45" s="951"/>
      <c r="M45" s="951"/>
      <c r="N45" s="951"/>
      <c r="O45" s="951"/>
      <c r="P45" s="951"/>
      <c r="Q45" s="951"/>
      <c r="R45" s="951"/>
      <c r="S45" s="951"/>
      <c r="T45" s="951"/>
    </row>
    <row r="46" spans="1:20" ht="99">
      <c r="A46" s="2377"/>
      <c r="B46" s="949" t="s">
        <v>135</v>
      </c>
      <c r="C46" s="777" t="s">
        <v>2357</v>
      </c>
      <c r="D46" s="951"/>
      <c r="E46" s="951"/>
      <c r="F46" s="951"/>
      <c r="G46" s="951"/>
      <c r="H46" s="951"/>
      <c r="I46" s="951"/>
      <c r="J46" s="951"/>
      <c r="K46" s="951"/>
      <c r="L46" s="951"/>
      <c r="M46" s="951"/>
      <c r="N46" s="951"/>
      <c r="O46" s="951"/>
      <c r="P46" s="951"/>
      <c r="Q46" s="951"/>
      <c r="R46" s="951"/>
      <c r="S46" s="951"/>
      <c r="T46" s="951"/>
    </row>
    <row r="47" spans="1:20" ht="33.5" thickBot="1">
      <c r="A47" s="2378"/>
      <c r="B47" s="953" t="s">
        <v>136</v>
      </c>
      <c r="C47" s="34" t="s">
        <v>3323</v>
      </c>
      <c r="D47" s="951"/>
      <c r="E47" s="951"/>
      <c r="F47" s="951"/>
      <c r="G47" s="951"/>
      <c r="H47" s="951"/>
      <c r="I47" s="951"/>
      <c r="J47" s="951"/>
      <c r="K47" s="951"/>
      <c r="L47" s="951"/>
      <c r="M47" s="951"/>
      <c r="N47" s="951"/>
      <c r="O47" s="951"/>
      <c r="P47" s="951"/>
      <c r="Q47" s="951"/>
      <c r="R47" s="951"/>
      <c r="S47" s="951"/>
      <c r="T47" s="951"/>
    </row>
    <row r="48" spans="1:20" ht="22.5">
      <c r="A48" s="2376" t="s">
        <v>349</v>
      </c>
      <c r="B48" s="952" t="s">
        <v>138</v>
      </c>
      <c r="C48" s="774" t="s">
        <v>92</v>
      </c>
      <c r="D48" s="951"/>
      <c r="E48" s="951"/>
      <c r="F48" s="951"/>
      <c r="G48" s="951"/>
      <c r="H48" s="951"/>
      <c r="I48" s="951"/>
      <c r="J48" s="951"/>
      <c r="K48" s="951"/>
      <c r="L48" s="951"/>
      <c r="M48" s="951"/>
      <c r="N48" s="951"/>
      <c r="O48" s="951"/>
      <c r="P48" s="951"/>
      <c r="Q48" s="951"/>
      <c r="R48" s="951"/>
      <c r="S48" s="951"/>
      <c r="T48" s="951"/>
    </row>
    <row r="49" spans="1:20" ht="22.5">
      <c r="A49" s="2377"/>
      <c r="B49" s="949" t="s">
        <v>139</v>
      </c>
      <c r="C49" s="777" t="s">
        <v>2358</v>
      </c>
      <c r="D49" s="951"/>
      <c r="E49" s="951"/>
      <c r="F49" s="951"/>
      <c r="G49" s="951"/>
      <c r="H49" s="951"/>
      <c r="I49" s="951"/>
      <c r="J49" s="951"/>
      <c r="K49" s="951"/>
      <c r="L49" s="951"/>
      <c r="M49" s="951"/>
      <c r="N49" s="951"/>
      <c r="O49" s="951"/>
      <c r="P49" s="951"/>
      <c r="Q49" s="951"/>
      <c r="R49" s="951"/>
      <c r="S49" s="951"/>
      <c r="T49" s="951"/>
    </row>
    <row r="50" spans="1:20" ht="22.5">
      <c r="A50" s="2377"/>
      <c r="B50" s="949" t="s">
        <v>140</v>
      </c>
      <c r="C50" s="777" t="s">
        <v>2359</v>
      </c>
      <c r="D50" s="951"/>
      <c r="E50" s="951"/>
      <c r="F50" s="951"/>
      <c r="G50" s="951"/>
      <c r="H50" s="951"/>
      <c r="I50" s="951"/>
      <c r="J50" s="951"/>
      <c r="K50" s="951"/>
      <c r="L50" s="951"/>
      <c r="M50" s="951"/>
      <c r="N50" s="951"/>
      <c r="O50" s="951"/>
      <c r="P50" s="951"/>
      <c r="Q50" s="951"/>
      <c r="R50" s="951"/>
      <c r="S50" s="951"/>
      <c r="T50" s="951"/>
    </row>
    <row r="51" spans="1:20" ht="22.5">
      <c r="A51" s="2377"/>
      <c r="B51" s="949" t="s">
        <v>141</v>
      </c>
      <c r="C51" s="777" t="s">
        <v>493</v>
      </c>
      <c r="D51" s="951"/>
      <c r="E51" s="951"/>
      <c r="F51" s="951"/>
      <c r="G51" s="951"/>
      <c r="H51" s="951"/>
      <c r="I51" s="951"/>
      <c r="J51" s="951"/>
      <c r="K51" s="951"/>
      <c r="L51" s="951"/>
      <c r="M51" s="951"/>
      <c r="N51" s="951"/>
      <c r="O51" s="951"/>
      <c r="P51" s="951"/>
      <c r="Q51" s="951"/>
      <c r="R51" s="951"/>
      <c r="S51" s="951"/>
      <c r="T51" s="951"/>
    </row>
    <row r="52" spans="1:20" ht="49.5">
      <c r="A52" s="2377"/>
      <c r="B52" s="949" t="s">
        <v>142</v>
      </c>
      <c r="C52" s="777" t="s">
        <v>2360</v>
      </c>
      <c r="D52" s="951"/>
      <c r="E52" s="951"/>
      <c r="F52" s="951"/>
      <c r="G52" s="951"/>
      <c r="H52" s="951"/>
      <c r="I52" s="951"/>
      <c r="J52" s="951"/>
      <c r="K52" s="951"/>
      <c r="L52" s="951"/>
      <c r="M52" s="951"/>
      <c r="N52" s="951"/>
      <c r="O52" s="951"/>
      <c r="P52" s="951"/>
      <c r="Q52" s="951"/>
      <c r="R52" s="951"/>
      <c r="S52" s="951"/>
      <c r="T52" s="951"/>
    </row>
    <row r="53" spans="1:20" ht="165">
      <c r="A53" s="2377"/>
      <c r="B53" s="949" t="s">
        <v>1077</v>
      </c>
      <c r="C53" s="777" t="s">
        <v>2361</v>
      </c>
      <c r="D53" s="951"/>
      <c r="E53" s="951"/>
      <c r="F53" s="951"/>
      <c r="G53" s="951"/>
      <c r="H53" s="951"/>
      <c r="I53" s="951"/>
      <c r="J53" s="951"/>
      <c r="K53" s="951"/>
      <c r="L53" s="951"/>
      <c r="M53" s="951"/>
      <c r="N53" s="951"/>
      <c r="O53" s="951"/>
      <c r="P53" s="951"/>
      <c r="Q53" s="951"/>
      <c r="R53" s="951"/>
      <c r="S53" s="951"/>
      <c r="T53" s="951"/>
    </row>
    <row r="54" spans="1:20" ht="33">
      <c r="A54" s="2377"/>
      <c r="B54" s="949" t="s">
        <v>144</v>
      </c>
      <c r="C54" s="777" t="s">
        <v>2362</v>
      </c>
      <c r="D54" s="951"/>
      <c r="E54" s="951"/>
      <c r="F54" s="951"/>
      <c r="G54" s="951"/>
      <c r="H54" s="951"/>
      <c r="I54" s="951"/>
      <c r="J54" s="951"/>
      <c r="K54" s="951"/>
      <c r="L54" s="951"/>
      <c r="M54" s="951"/>
      <c r="N54" s="951"/>
      <c r="O54" s="951"/>
      <c r="P54" s="951"/>
      <c r="Q54" s="951"/>
      <c r="R54" s="951"/>
      <c r="S54" s="951"/>
      <c r="T54" s="951"/>
    </row>
    <row r="55" spans="1:20" ht="22.5">
      <c r="A55" s="2377"/>
      <c r="B55" s="949" t="s">
        <v>145</v>
      </c>
      <c r="C55" s="777" t="s">
        <v>2363</v>
      </c>
      <c r="D55" s="951"/>
      <c r="E55" s="951"/>
      <c r="F55" s="951"/>
      <c r="G55" s="951"/>
      <c r="H55" s="951"/>
      <c r="I55" s="951"/>
      <c r="J55" s="951"/>
      <c r="K55" s="951"/>
      <c r="L55" s="951"/>
      <c r="M55" s="951"/>
      <c r="N55" s="951"/>
      <c r="O55" s="951"/>
      <c r="P55" s="951"/>
      <c r="Q55" s="951"/>
      <c r="R55" s="951"/>
      <c r="S55" s="951"/>
      <c r="T55" s="951"/>
    </row>
    <row r="56" spans="1:20" ht="22.5">
      <c r="A56" s="2377"/>
      <c r="B56" s="949" t="s">
        <v>146</v>
      </c>
      <c r="C56" s="777" t="s">
        <v>353</v>
      </c>
      <c r="D56" s="951"/>
      <c r="E56" s="951"/>
      <c r="F56" s="951"/>
      <c r="G56" s="951"/>
      <c r="H56" s="951"/>
      <c r="I56" s="951"/>
      <c r="J56" s="951"/>
      <c r="K56" s="951"/>
      <c r="L56" s="951"/>
      <c r="M56" s="951"/>
      <c r="N56" s="951"/>
      <c r="O56" s="951"/>
      <c r="P56" s="951"/>
      <c r="Q56" s="951"/>
      <c r="R56" s="951"/>
      <c r="S56" s="951"/>
      <c r="T56" s="951"/>
    </row>
    <row r="57" spans="1:20" ht="22.5">
      <c r="A57" s="2377"/>
      <c r="B57" s="949" t="s">
        <v>147</v>
      </c>
      <c r="C57" s="777" t="s">
        <v>165</v>
      </c>
      <c r="D57" s="951"/>
      <c r="E57" s="951"/>
      <c r="F57" s="951"/>
      <c r="G57" s="951"/>
      <c r="H57" s="951"/>
      <c r="I57" s="951"/>
      <c r="J57" s="951"/>
      <c r="K57" s="951"/>
      <c r="L57" s="951"/>
      <c r="M57" s="951"/>
      <c r="N57" s="951"/>
      <c r="O57" s="951"/>
      <c r="P57" s="951"/>
      <c r="Q57" s="951"/>
      <c r="R57" s="951"/>
      <c r="S57" s="951"/>
      <c r="T57" s="951"/>
    </row>
    <row r="58" spans="1:20" ht="22.5">
      <c r="A58" s="2377"/>
      <c r="B58" s="949" t="s">
        <v>149</v>
      </c>
      <c r="C58" s="781" t="s">
        <v>165</v>
      </c>
      <c r="D58" s="951"/>
      <c r="E58" s="951"/>
      <c r="F58" s="951"/>
      <c r="G58" s="951"/>
      <c r="H58" s="951"/>
      <c r="I58" s="951"/>
      <c r="J58" s="951"/>
      <c r="K58" s="951"/>
      <c r="L58" s="951"/>
      <c r="M58" s="951"/>
      <c r="N58" s="951"/>
      <c r="O58" s="951"/>
      <c r="P58" s="951"/>
      <c r="Q58" s="951"/>
      <c r="R58" s="951"/>
      <c r="S58" s="951"/>
      <c r="T58" s="951"/>
    </row>
    <row r="59" spans="1:20" ht="22.5">
      <c r="A59" s="2377"/>
      <c r="B59" s="949" t="s">
        <v>150</v>
      </c>
      <c r="C59" s="913" t="s">
        <v>3324</v>
      </c>
      <c r="D59" s="951"/>
      <c r="E59" s="951"/>
      <c r="F59" s="951"/>
      <c r="G59" s="951"/>
      <c r="H59" s="951"/>
      <c r="I59" s="951"/>
      <c r="J59" s="951"/>
      <c r="K59" s="951"/>
      <c r="L59" s="951"/>
      <c r="M59" s="951"/>
      <c r="N59" s="951"/>
      <c r="O59" s="951"/>
      <c r="P59" s="951"/>
      <c r="Q59" s="951"/>
      <c r="R59" s="951"/>
      <c r="S59" s="951"/>
      <c r="T59" s="951"/>
    </row>
    <row r="60" spans="1:20" ht="22.5">
      <c r="A60" s="2377"/>
      <c r="B60" s="949" t="s">
        <v>151</v>
      </c>
      <c r="C60" s="956" t="s">
        <v>165</v>
      </c>
      <c r="D60" s="951"/>
      <c r="E60" s="951"/>
      <c r="F60" s="951"/>
      <c r="G60" s="951"/>
      <c r="H60" s="951"/>
      <c r="I60" s="951"/>
      <c r="J60" s="951"/>
      <c r="K60" s="951"/>
      <c r="L60" s="951"/>
      <c r="M60" s="951"/>
      <c r="N60" s="951"/>
      <c r="O60" s="951"/>
      <c r="P60" s="951"/>
      <c r="Q60" s="951"/>
      <c r="R60" s="951"/>
      <c r="S60" s="951"/>
      <c r="T60" s="951"/>
    </row>
    <row r="61" spans="1:20" ht="33">
      <c r="A61" s="2377"/>
      <c r="B61" s="949" t="s">
        <v>152</v>
      </c>
      <c r="C61" s="777" t="s">
        <v>2364</v>
      </c>
      <c r="D61" s="951"/>
      <c r="E61" s="951"/>
      <c r="F61" s="951"/>
      <c r="G61" s="951"/>
      <c r="H61" s="951"/>
      <c r="I61" s="951"/>
      <c r="J61" s="951"/>
      <c r="K61" s="951"/>
      <c r="L61" s="951"/>
      <c r="M61" s="951"/>
      <c r="N61" s="951"/>
      <c r="O61" s="951"/>
      <c r="P61" s="951"/>
      <c r="Q61" s="951"/>
      <c r="R61" s="951"/>
      <c r="S61" s="951"/>
      <c r="T61" s="951"/>
    </row>
    <row r="62" spans="1:20" ht="33">
      <c r="A62" s="2377"/>
      <c r="B62" s="949" t="s">
        <v>153</v>
      </c>
      <c r="C62" s="777" t="s">
        <v>1636</v>
      </c>
      <c r="D62" s="951"/>
      <c r="E62" s="951"/>
      <c r="F62" s="951"/>
      <c r="G62" s="951"/>
      <c r="H62" s="951"/>
      <c r="I62" s="951"/>
      <c r="J62" s="951"/>
      <c r="K62" s="951"/>
      <c r="L62" s="951"/>
      <c r="M62" s="951"/>
      <c r="N62" s="951"/>
      <c r="O62" s="951"/>
      <c r="P62" s="951"/>
      <c r="Q62" s="951"/>
      <c r="R62" s="951"/>
      <c r="S62" s="951"/>
      <c r="T62" s="951"/>
    </row>
    <row r="63" spans="1:20" ht="33">
      <c r="A63" s="2377"/>
      <c r="B63" s="949" t="s">
        <v>154</v>
      </c>
      <c r="C63" s="27" t="s">
        <v>3325</v>
      </c>
      <c r="D63" s="951"/>
      <c r="E63" s="951"/>
      <c r="F63" s="951"/>
      <c r="G63" s="951"/>
      <c r="H63" s="951"/>
      <c r="I63" s="951"/>
      <c r="J63" s="951"/>
      <c r="K63" s="951"/>
      <c r="L63" s="951"/>
      <c r="M63" s="951"/>
      <c r="N63" s="951"/>
      <c r="O63" s="951"/>
      <c r="P63" s="951"/>
      <c r="Q63" s="951"/>
      <c r="R63" s="951"/>
      <c r="S63" s="951"/>
      <c r="T63" s="951"/>
    </row>
    <row r="64" spans="1:20" ht="22.5">
      <c r="A64" s="2377"/>
      <c r="B64" s="949" t="s">
        <v>155</v>
      </c>
      <c r="C64" s="777" t="s">
        <v>1460</v>
      </c>
      <c r="D64" s="951"/>
      <c r="E64" s="951"/>
      <c r="F64" s="951"/>
      <c r="G64" s="951"/>
      <c r="H64" s="951"/>
      <c r="I64" s="951"/>
      <c r="J64" s="951"/>
      <c r="K64" s="951"/>
      <c r="L64" s="951"/>
      <c r="M64" s="951"/>
      <c r="N64" s="951"/>
      <c r="O64" s="951"/>
      <c r="P64" s="951"/>
      <c r="Q64" s="951"/>
      <c r="R64" s="951"/>
      <c r="S64" s="951"/>
      <c r="T64" s="951"/>
    </row>
    <row r="65" spans="1:20" ht="22.5">
      <c r="A65" s="2377"/>
      <c r="B65" s="949" t="s">
        <v>156</v>
      </c>
      <c r="C65" s="777" t="s">
        <v>90</v>
      </c>
      <c r="D65" s="951"/>
      <c r="E65" s="951"/>
      <c r="F65" s="951"/>
      <c r="G65" s="951"/>
      <c r="H65" s="951"/>
      <c r="I65" s="951"/>
      <c r="J65" s="951"/>
      <c r="K65" s="951"/>
      <c r="L65" s="951"/>
      <c r="M65" s="951"/>
      <c r="N65" s="951"/>
      <c r="O65" s="951"/>
      <c r="P65" s="951"/>
      <c r="Q65" s="951"/>
      <c r="R65" s="951"/>
      <c r="S65" s="951"/>
      <c r="T65" s="951"/>
    </row>
    <row r="66" spans="1:20" ht="22.5">
      <c r="A66" s="2377"/>
      <c r="B66" s="949" t="s">
        <v>157</v>
      </c>
      <c r="C66" s="777" t="s">
        <v>165</v>
      </c>
      <c r="D66" s="951"/>
      <c r="E66" s="951"/>
      <c r="F66" s="951"/>
      <c r="G66" s="951"/>
      <c r="H66" s="951"/>
      <c r="I66" s="951"/>
      <c r="J66" s="951"/>
      <c r="K66" s="951"/>
      <c r="L66" s="951"/>
      <c r="M66" s="951"/>
      <c r="N66" s="951"/>
      <c r="O66" s="951"/>
      <c r="P66" s="951"/>
      <c r="Q66" s="951"/>
      <c r="R66" s="951"/>
      <c r="S66" s="951"/>
      <c r="T66" s="951"/>
    </row>
    <row r="67" spans="1:20" ht="22.5">
      <c r="A67" s="2377"/>
      <c r="B67" s="949" t="s">
        <v>158</v>
      </c>
      <c r="C67" s="783" t="s">
        <v>165</v>
      </c>
      <c r="D67" s="951"/>
      <c r="E67" s="951"/>
      <c r="F67" s="951"/>
      <c r="G67" s="951"/>
      <c r="H67" s="951"/>
      <c r="I67" s="951"/>
      <c r="J67" s="951"/>
      <c r="K67" s="951"/>
      <c r="L67" s="951"/>
      <c r="M67" s="951"/>
      <c r="N67" s="951"/>
      <c r="O67" s="951"/>
      <c r="P67" s="951"/>
      <c r="Q67" s="951"/>
      <c r="R67" s="951"/>
      <c r="S67" s="951"/>
      <c r="T67" s="951"/>
    </row>
    <row r="68" spans="1:20" ht="23" thickBot="1">
      <c r="A68" s="2378"/>
      <c r="B68" s="953" t="s">
        <v>159</v>
      </c>
      <c r="C68" s="780" t="s">
        <v>165</v>
      </c>
      <c r="D68" s="951"/>
      <c r="E68" s="951"/>
      <c r="F68" s="951"/>
      <c r="G68" s="951"/>
      <c r="H68" s="951"/>
      <c r="I68" s="951"/>
      <c r="J68" s="951"/>
      <c r="K68" s="951"/>
      <c r="L68" s="951"/>
      <c r="M68" s="951"/>
      <c r="N68" s="951"/>
      <c r="O68" s="951"/>
      <c r="P68" s="951"/>
      <c r="Q68" s="951"/>
      <c r="R68" s="951"/>
      <c r="S68" s="951"/>
      <c r="T68" s="951"/>
    </row>
    <row r="69" spans="1:20" ht="22.5">
      <c r="A69" s="2376" t="s">
        <v>160</v>
      </c>
      <c r="B69" s="948" t="s">
        <v>161</v>
      </c>
      <c r="C69" s="779" t="s">
        <v>92</v>
      </c>
      <c r="D69" s="951"/>
      <c r="E69" s="951"/>
      <c r="F69" s="951"/>
      <c r="G69" s="951"/>
      <c r="H69" s="951"/>
      <c r="I69" s="951"/>
      <c r="J69" s="951"/>
      <c r="K69" s="951"/>
      <c r="L69" s="951"/>
      <c r="M69" s="951"/>
      <c r="N69" s="951"/>
      <c r="O69" s="951"/>
      <c r="P69" s="951"/>
      <c r="Q69" s="951"/>
      <c r="R69" s="951"/>
      <c r="S69" s="951"/>
      <c r="T69" s="951"/>
    </row>
    <row r="70" spans="1:20" ht="22.5">
      <c r="A70" s="2377"/>
      <c r="B70" s="949" t="s">
        <v>162</v>
      </c>
      <c r="C70" s="777" t="s">
        <v>163</v>
      </c>
      <c r="D70" s="951"/>
      <c r="E70" s="951"/>
      <c r="F70" s="951"/>
      <c r="G70" s="951"/>
      <c r="H70" s="951"/>
      <c r="I70" s="951"/>
      <c r="J70" s="951"/>
      <c r="K70" s="951"/>
      <c r="L70" s="951"/>
      <c r="M70" s="951"/>
      <c r="N70" s="951"/>
      <c r="O70" s="951"/>
      <c r="P70" s="951"/>
      <c r="Q70" s="951"/>
      <c r="R70" s="951"/>
      <c r="S70" s="951"/>
      <c r="T70" s="951"/>
    </row>
    <row r="71" spans="1:20" ht="22.5">
      <c r="A71" s="2377"/>
      <c r="B71" s="949" t="s">
        <v>164</v>
      </c>
      <c r="C71" s="777" t="s">
        <v>165</v>
      </c>
      <c r="D71" s="951"/>
      <c r="E71" s="951"/>
      <c r="F71" s="951"/>
      <c r="G71" s="951"/>
      <c r="H71" s="951"/>
      <c r="I71" s="951"/>
      <c r="J71" s="951"/>
      <c r="K71" s="951"/>
      <c r="L71" s="951"/>
      <c r="M71" s="951"/>
      <c r="N71" s="951"/>
      <c r="O71" s="951"/>
      <c r="P71" s="951"/>
      <c r="Q71" s="951"/>
      <c r="R71" s="951"/>
      <c r="S71" s="951"/>
      <c r="T71" s="951"/>
    </row>
    <row r="72" spans="1:20" ht="22.5">
      <c r="A72" s="2377"/>
      <c r="B72" s="949" t="s">
        <v>166</v>
      </c>
      <c r="C72" s="777" t="s">
        <v>165</v>
      </c>
      <c r="D72" s="951"/>
      <c r="E72" s="951"/>
      <c r="F72" s="951"/>
      <c r="G72" s="951"/>
      <c r="H72" s="951"/>
      <c r="I72" s="951"/>
      <c r="J72" s="951"/>
      <c r="K72" s="951"/>
      <c r="L72" s="951"/>
      <c r="M72" s="951"/>
      <c r="N72" s="951"/>
      <c r="O72" s="951"/>
      <c r="P72" s="951"/>
      <c r="Q72" s="951"/>
      <c r="R72" s="951"/>
      <c r="S72" s="951"/>
      <c r="T72" s="951"/>
    </row>
    <row r="73" spans="1:20" ht="49.5">
      <c r="A73" s="2377"/>
      <c r="B73" s="949" t="s">
        <v>167</v>
      </c>
      <c r="C73" s="777" t="s">
        <v>168</v>
      </c>
      <c r="D73" s="951"/>
      <c r="E73" s="951"/>
      <c r="F73" s="951"/>
      <c r="G73" s="951"/>
      <c r="H73" s="951"/>
      <c r="I73" s="951"/>
      <c r="J73" s="951"/>
      <c r="K73" s="951"/>
      <c r="L73" s="951"/>
      <c r="M73" s="951"/>
      <c r="N73" s="951"/>
      <c r="O73" s="951"/>
      <c r="P73" s="951"/>
      <c r="Q73" s="951"/>
      <c r="R73" s="951"/>
      <c r="S73" s="951"/>
      <c r="T73" s="951"/>
    </row>
    <row r="74" spans="1:20" ht="22.5">
      <c r="A74" s="2377"/>
      <c r="B74" s="949" t="s">
        <v>169</v>
      </c>
      <c r="C74" s="777" t="s">
        <v>111</v>
      </c>
      <c r="D74" s="951"/>
      <c r="E74" s="951"/>
      <c r="F74" s="951"/>
      <c r="G74" s="951"/>
      <c r="H74" s="951"/>
      <c r="I74" s="951"/>
      <c r="J74" s="951"/>
      <c r="K74" s="951"/>
      <c r="L74" s="951"/>
      <c r="M74" s="951"/>
      <c r="N74" s="951"/>
      <c r="O74" s="951"/>
      <c r="P74" s="951"/>
      <c r="Q74" s="951"/>
      <c r="R74" s="951"/>
      <c r="S74" s="951"/>
      <c r="T74" s="951"/>
    </row>
    <row r="75" spans="1:20" ht="22.5">
      <c r="A75" s="2377"/>
      <c r="B75" s="949" t="s">
        <v>170</v>
      </c>
      <c r="C75" s="777" t="s">
        <v>92</v>
      </c>
      <c r="D75" s="951"/>
      <c r="E75" s="951"/>
      <c r="F75" s="951"/>
      <c r="G75" s="951"/>
      <c r="H75" s="951"/>
      <c r="I75" s="951"/>
      <c r="J75" s="951"/>
      <c r="K75" s="951"/>
      <c r="L75" s="951"/>
      <c r="M75" s="951"/>
      <c r="N75" s="951"/>
      <c r="O75" s="951"/>
      <c r="P75" s="951"/>
      <c r="Q75" s="951"/>
      <c r="R75" s="951"/>
      <c r="S75" s="951"/>
      <c r="T75" s="951"/>
    </row>
    <row r="76" spans="1:20" ht="22.5">
      <c r="A76" s="2377"/>
      <c r="B76" s="949" t="s">
        <v>171</v>
      </c>
      <c r="C76" s="777" t="s">
        <v>172</v>
      </c>
      <c r="D76" s="951"/>
      <c r="E76" s="951"/>
      <c r="F76" s="951"/>
      <c r="G76" s="951"/>
      <c r="H76" s="951"/>
      <c r="I76" s="951"/>
      <c r="J76" s="951"/>
      <c r="K76" s="951"/>
      <c r="L76" s="951"/>
      <c r="M76" s="951"/>
      <c r="N76" s="951"/>
      <c r="O76" s="951"/>
      <c r="P76" s="951"/>
      <c r="Q76" s="951"/>
      <c r="R76" s="951"/>
      <c r="S76" s="951"/>
      <c r="T76" s="951"/>
    </row>
    <row r="77" spans="1:20" ht="149" thickBot="1">
      <c r="A77" s="2378"/>
      <c r="B77" s="953" t="s">
        <v>173</v>
      </c>
      <c r="C77" s="957" t="s">
        <v>3326</v>
      </c>
      <c r="D77" s="951"/>
      <c r="E77" s="951"/>
      <c r="F77" s="951"/>
      <c r="G77" s="951"/>
      <c r="H77" s="951"/>
      <c r="I77" s="951"/>
      <c r="J77" s="951"/>
      <c r="K77" s="951"/>
      <c r="L77" s="951"/>
      <c r="M77" s="951"/>
      <c r="N77" s="951"/>
      <c r="O77" s="951"/>
      <c r="P77" s="951"/>
      <c r="Q77" s="951"/>
      <c r="R77" s="951"/>
      <c r="S77" s="951"/>
      <c r="T77" s="951"/>
    </row>
    <row r="78" spans="1:20" ht="33">
      <c r="A78" s="2376" t="s">
        <v>174</v>
      </c>
      <c r="B78" s="948" t="s">
        <v>175</v>
      </c>
      <c r="C78" s="958" t="s">
        <v>3485</v>
      </c>
      <c r="D78" s="951"/>
      <c r="E78" s="951"/>
      <c r="F78" s="951"/>
      <c r="G78" s="951"/>
      <c r="H78" s="951"/>
      <c r="I78" s="951"/>
      <c r="J78" s="951"/>
      <c r="K78" s="951"/>
      <c r="L78" s="951"/>
      <c r="M78" s="951"/>
      <c r="N78" s="951"/>
      <c r="O78" s="951"/>
      <c r="P78" s="951"/>
      <c r="Q78" s="951"/>
      <c r="R78" s="951"/>
      <c r="S78" s="951"/>
      <c r="T78" s="951"/>
    </row>
    <row r="79" spans="1:20" ht="22.5">
      <c r="A79" s="2377"/>
      <c r="B79" s="949" t="s">
        <v>176</v>
      </c>
      <c r="C79" s="959" t="s">
        <v>2296</v>
      </c>
      <c r="D79" s="951"/>
      <c r="E79" s="951"/>
      <c r="F79" s="951"/>
      <c r="G79" s="951"/>
      <c r="H79" s="951"/>
      <c r="I79" s="951"/>
      <c r="J79" s="951"/>
      <c r="K79" s="951"/>
      <c r="L79" s="951"/>
      <c r="M79" s="951"/>
      <c r="N79" s="951"/>
      <c r="O79" s="951"/>
      <c r="P79" s="951"/>
      <c r="Q79" s="951"/>
      <c r="R79" s="951"/>
      <c r="S79" s="951"/>
      <c r="T79" s="951"/>
    </row>
    <row r="80" spans="1:20" ht="49.5">
      <c r="A80" s="2377"/>
      <c r="B80" s="949" t="s">
        <v>177</v>
      </c>
      <c r="C80" s="777" t="s">
        <v>2334</v>
      </c>
      <c r="D80" s="951"/>
      <c r="E80" s="951"/>
      <c r="F80" s="951"/>
      <c r="G80" s="951"/>
      <c r="H80" s="951"/>
      <c r="I80" s="951"/>
      <c r="J80" s="951"/>
      <c r="K80" s="951"/>
      <c r="L80" s="951"/>
      <c r="M80" s="951"/>
      <c r="N80" s="951"/>
      <c r="O80" s="951"/>
      <c r="P80" s="951"/>
      <c r="Q80" s="951"/>
      <c r="R80" s="951"/>
      <c r="S80" s="951"/>
      <c r="T80" s="951"/>
    </row>
    <row r="81" spans="1:20" ht="33">
      <c r="A81" s="2377"/>
      <c r="B81" s="949" t="s">
        <v>178</v>
      </c>
      <c r="C81" s="777" t="s">
        <v>2298</v>
      </c>
      <c r="D81" s="951"/>
      <c r="E81" s="951"/>
      <c r="F81" s="951"/>
      <c r="G81" s="951"/>
      <c r="H81" s="951"/>
      <c r="I81" s="951"/>
      <c r="J81" s="951"/>
      <c r="K81" s="951"/>
      <c r="L81" s="951"/>
      <c r="M81" s="951"/>
      <c r="N81" s="951"/>
      <c r="O81" s="951"/>
      <c r="P81" s="951"/>
      <c r="Q81" s="951"/>
      <c r="R81" s="951"/>
      <c r="S81" s="951"/>
      <c r="T81" s="951"/>
    </row>
    <row r="82" spans="1:20" ht="66">
      <c r="A82" s="2377"/>
      <c r="B82" s="949" t="s">
        <v>179</v>
      </c>
      <c r="C82" s="777" t="s">
        <v>2299</v>
      </c>
      <c r="D82" s="951"/>
      <c r="E82" s="951"/>
      <c r="F82" s="951"/>
      <c r="G82" s="951"/>
      <c r="H82" s="951"/>
      <c r="I82" s="951"/>
      <c r="J82" s="951"/>
      <c r="K82" s="951"/>
      <c r="L82" s="951"/>
      <c r="M82" s="951"/>
      <c r="N82" s="951"/>
      <c r="O82" s="951"/>
      <c r="P82" s="951"/>
      <c r="Q82" s="951"/>
      <c r="R82" s="951"/>
      <c r="S82" s="951"/>
      <c r="T82" s="951"/>
    </row>
    <row r="83" spans="1:20" ht="22.5">
      <c r="A83" s="2377"/>
      <c r="B83" s="949" t="s">
        <v>180</v>
      </c>
      <c r="C83" s="777" t="s">
        <v>92</v>
      </c>
      <c r="D83" s="951"/>
      <c r="E83" s="951"/>
      <c r="F83" s="951"/>
      <c r="G83" s="951"/>
      <c r="H83" s="951"/>
      <c r="I83" s="951"/>
      <c r="J83" s="951"/>
      <c r="K83" s="951"/>
      <c r="L83" s="951"/>
      <c r="M83" s="951"/>
      <c r="N83" s="951"/>
      <c r="O83" s="951"/>
      <c r="P83" s="951"/>
      <c r="Q83" s="951"/>
      <c r="R83" s="951"/>
      <c r="S83" s="951"/>
      <c r="T83" s="951"/>
    </row>
    <row r="84" spans="1:20" ht="82.5">
      <c r="A84" s="2377"/>
      <c r="B84" s="949" t="s">
        <v>157</v>
      </c>
      <c r="C84" s="777" t="s">
        <v>2300</v>
      </c>
      <c r="D84" s="951"/>
      <c r="E84" s="951"/>
      <c r="F84" s="951"/>
      <c r="G84" s="951"/>
      <c r="H84" s="951"/>
      <c r="I84" s="951"/>
      <c r="J84" s="951"/>
      <c r="K84" s="951"/>
      <c r="L84" s="951"/>
      <c r="M84" s="951"/>
      <c r="N84" s="951"/>
      <c r="O84" s="951"/>
      <c r="P84" s="951"/>
      <c r="Q84" s="951"/>
      <c r="R84" s="951"/>
      <c r="S84" s="951"/>
      <c r="T84" s="951"/>
    </row>
    <row r="85" spans="1:20" ht="82.5">
      <c r="A85" s="2377"/>
      <c r="B85" s="949" t="s">
        <v>158</v>
      </c>
      <c r="C85" s="777" t="s">
        <v>2301</v>
      </c>
      <c r="D85" s="951"/>
      <c r="E85" s="951"/>
      <c r="F85" s="951"/>
      <c r="G85" s="951"/>
      <c r="H85" s="951"/>
      <c r="I85" s="951"/>
      <c r="J85" s="951"/>
      <c r="K85" s="951"/>
      <c r="L85" s="951"/>
      <c r="M85" s="951"/>
      <c r="N85" s="951"/>
      <c r="O85" s="951"/>
      <c r="P85" s="951"/>
      <c r="Q85" s="951"/>
      <c r="R85" s="951"/>
      <c r="S85" s="951"/>
      <c r="T85" s="951"/>
    </row>
    <row r="86" spans="1:20" ht="99">
      <c r="A86" s="2377"/>
      <c r="B86" s="949" t="s">
        <v>181</v>
      </c>
      <c r="C86" s="777" t="s">
        <v>2302</v>
      </c>
      <c r="D86" s="951"/>
      <c r="E86" s="951"/>
      <c r="F86" s="951"/>
      <c r="G86" s="951"/>
      <c r="H86" s="951"/>
      <c r="I86" s="951"/>
      <c r="J86" s="951"/>
      <c r="K86" s="951"/>
      <c r="L86" s="951"/>
      <c r="M86" s="951"/>
      <c r="N86" s="951"/>
      <c r="O86" s="951"/>
      <c r="P86" s="951"/>
      <c r="Q86" s="951"/>
      <c r="R86" s="951"/>
      <c r="S86" s="951"/>
      <c r="T86" s="951"/>
    </row>
    <row r="87" spans="1:20" ht="22.5">
      <c r="A87" s="2377"/>
      <c r="B87" s="949" t="s">
        <v>182</v>
      </c>
      <c r="C87" s="777"/>
      <c r="D87" s="951"/>
      <c r="E87" s="951"/>
      <c r="F87" s="951"/>
      <c r="G87" s="951"/>
      <c r="H87" s="951"/>
      <c r="I87" s="951"/>
      <c r="J87" s="951"/>
      <c r="K87" s="951"/>
      <c r="L87" s="951"/>
      <c r="M87" s="951"/>
      <c r="N87" s="951"/>
      <c r="O87" s="951"/>
      <c r="P87" s="951"/>
      <c r="Q87" s="951"/>
      <c r="R87" s="951"/>
      <c r="S87" s="951"/>
      <c r="T87" s="951"/>
    </row>
    <row r="88" spans="1:20" ht="22.5">
      <c r="A88" s="2377"/>
      <c r="B88" s="949" t="s">
        <v>183</v>
      </c>
      <c r="C88" s="777" t="s">
        <v>90</v>
      </c>
      <c r="D88" s="951"/>
      <c r="E88" s="951"/>
      <c r="F88" s="951"/>
      <c r="G88" s="951"/>
      <c r="H88" s="951"/>
      <c r="I88" s="951"/>
      <c r="J88" s="951"/>
      <c r="K88" s="951"/>
      <c r="L88" s="951"/>
      <c r="M88" s="951"/>
      <c r="N88" s="951"/>
      <c r="O88" s="951"/>
      <c r="P88" s="951"/>
      <c r="Q88" s="951"/>
      <c r="R88" s="951"/>
      <c r="S88" s="951"/>
      <c r="T88" s="951"/>
    </row>
    <row r="89" spans="1:20" ht="22.5">
      <c r="A89" s="2377"/>
      <c r="B89" s="949" t="s">
        <v>184</v>
      </c>
      <c r="C89" s="777" t="s">
        <v>165</v>
      </c>
      <c r="D89" s="951"/>
      <c r="E89" s="951"/>
      <c r="F89" s="951"/>
      <c r="G89" s="951"/>
      <c r="H89" s="951"/>
      <c r="I89" s="951"/>
      <c r="J89" s="951"/>
      <c r="K89" s="951"/>
      <c r="L89" s="951"/>
      <c r="M89" s="951"/>
      <c r="N89" s="951"/>
      <c r="O89" s="951"/>
      <c r="P89" s="951"/>
      <c r="Q89" s="951"/>
      <c r="R89" s="951"/>
      <c r="S89" s="951"/>
      <c r="T89" s="951"/>
    </row>
    <row r="90" spans="1:20" ht="22.5">
      <c r="A90" s="2377"/>
      <c r="B90" s="949" t="s">
        <v>185</v>
      </c>
      <c r="C90" s="777" t="s">
        <v>165</v>
      </c>
      <c r="D90" s="951"/>
      <c r="E90" s="951"/>
      <c r="F90" s="951"/>
      <c r="G90" s="951"/>
      <c r="H90" s="951"/>
      <c r="I90" s="951"/>
      <c r="J90" s="951"/>
      <c r="K90" s="951"/>
      <c r="L90" s="951"/>
      <c r="M90" s="951"/>
      <c r="N90" s="951"/>
      <c r="O90" s="951"/>
      <c r="P90" s="951"/>
      <c r="Q90" s="951"/>
      <c r="R90" s="951"/>
      <c r="S90" s="951"/>
      <c r="T90" s="951"/>
    </row>
    <row r="91" spans="1:20" ht="22.5">
      <c r="A91" s="2377"/>
      <c r="B91" s="949" t="s">
        <v>186</v>
      </c>
      <c r="C91" s="777" t="s">
        <v>165</v>
      </c>
      <c r="D91" s="951"/>
      <c r="E91" s="951"/>
      <c r="F91" s="951"/>
      <c r="G91" s="951"/>
      <c r="H91" s="951"/>
      <c r="I91" s="951"/>
      <c r="J91" s="951"/>
      <c r="K91" s="951"/>
      <c r="L91" s="951"/>
      <c r="M91" s="951"/>
      <c r="N91" s="951"/>
      <c r="O91" s="951"/>
      <c r="P91" s="951"/>
      <c r="Q91" s="951"/>
      <c r="R91" s="951"/>
      <c r="S91" s="951"/>
      <c r="T91" s="951"/>
    </row>
    <row r="92" spans="1:20" ht="23" thickBot="1">
      <c r="A92" s="2378"/>
      <c r="B92" s="953" t="s">
        <v>187</v>
      </c>
      <c r="C92" s="780" t="s">
        <v>165</v>
      </c>
      <c r="D92" s="951"/>
      <c r="E92" s="951"/>
      <c r="F92" s="951"/>
      <c r="G92" s="951"/>
      <c r="H92" s="951"/>
      <c r="I92" s="951"/>
      <c r="J92" s="951"/>
      <c r="K92" s="951"/>
      <c r="L92" s="951"/>
      <c r="M92" s="951"/>
      <c r="N92" s="951"/>
      <c r="O92" s="951"/>
      <c r="P92" s="951"/>
      <c r="Q92" s="951"/>
      <c r="R92" s="951"/>
      <c r="S92" s="951"/>
      <c r="T92" s="951"/>
    </row>
    <row r="93" spans="1:20" ht="82.5">
      <c r="A93" s="2376" t="s">
        <v>188</v>
      </c>
      <c r="B93" s="948" t="s">
        <v>189</v>
      </c>
      <c r="C93" s="779" t="s">
        <v>2303</v>
      </c>
      <c r="D93" s="951"/>
      <c r="E93" s="951"/>
      <c r="F93" s="951"/>
      <c r="G93" s="951"/>
      <c r="H93" s="951"/>
      <c r="I93" s="951"/>
      <c r="J93" s="951"/>
      <c r="K93" s="951"/>
      <c r="L93" s="951"/>
      <c r="M93" s="951"/>
      <c r="N93" s="951"/>
      <c r="O93" s="951"/>
      <c r="P93" s="951"/>
      <c r="Q93" s="951"/>
      <c r="R93" s="951"/>
      <c r="S93" s="951"/>
      <c r="T93" s="951"/>
    </row>
    <row r="94" spans="1:20" ht="33">
      <c r="A94" s="2377"/>
      <c r="B94" s="949" t="s">
        <v>190</v>
      </c>
      <c r="C94" s="777" t="s">
        <v>397</v>
      </c>
      <c r="D94" s="951"/>
      <c r="E94" s="951"/>
      <c r="F94" s="951"/>
      <c r="G94" s="951"/>
      <c r="H94" s="951"/>
      <c r="I94" s="951"/>
      <c r="J94" s="951"/>
      <c r="K94" s="951"/>
      <c r="L94" s="951"/>
      <c r="M94" s="951"/>
      <c r="N94" s="951"/>
      <c r="O94" s="951"/>
      <c r="P94" s="951"/>
      <c r="Q94" s="951"/>
      <c r="R94" s="951"/>
      <c r="S94" s="951"/>
      <c r="T94" s="951"/>
    </row>
    <row r="95" spans="1:20" ht="115.5">
      <c r="A95" s="2377"/>
      <c r="B95" s="949" t="s">
        <v>191</v>
      </c>
      <c r="C95" s="777" t="s">
        <v>2365</v>
      </c>
      <c r="D95" s="951"/>
      <c r="E95" s="951"/>
      <c r="F95" s="951"/>
      <c r="G95" s="951"/>
      <c r="H95" s="951"/>
      <c r="I95" s="951"/>
      <c r="J95" s="951"/>
      <c r="K95" s="951"/>
      <c r="L95" s="951"/>
      <c r="M95" s="951"/>
      <c r="N95" s="951"/>
      <c r="O95" s="951"/>
      <c r="P95" s="951"/>
      <c r="Q95" s="951"/>
      <c r="R95" s="951"/>
      <c r="S95" s="951"/>
      <c r="T95" s="951"/>
    </row>
    <row r="96" spans="1:20" ht="66">
      <c r="A96" s="2377"/>
      <c r="B96" s="949" t="s">
        <v>192</v>
      </c>
      <c r="C96" s="777" t="s">
        <v>2305</v>
      </c>
      <c r="D96" s="951"/>
      <c r="E96" s="951"/>
      <c r="F96" s="951"/>
      <c r="G96" s="951"/>
      <c r="H96" s="951"/>
      <c r="I96" s="951"/>
      <c r="J96" s="951"/>
      <c r="K96" s="951"/>
      <c r="L96" s="951"/>
      <c r="M96" s="951"/>
      <c r="N96" s="951"/>
      <c r="O96" s="951"/>
      <c r="P96" s="951"/>
      <c r="Q96" s="951"/>
      <c r="R96" s="951"/>
      <c r="S96" s="951"/>
      <c r="T96" s="951"/>
    </row>
    <row r="97" spans="1:20" ht="66">
      <c r="A97" s="2377"/>
      <c r="B97" s="949" t="s">
        <v>193</v>
      </c>
      <c r="C97" s="777" t="s">
        <v>2306</v>
      </c>
      <c r="D97" s="951"/>
      <c r="E97" s="951"/>
      <c r="F97" s="951"/>
      <c r="G97" s="951"/>
      <c r="H97" s="951"/>
      <c r="I97" s="951"/>
      <c r="J97" s="951"/>
      <c r="K97" s="951"/>
      <c r="L97" s="951"/>
      <c r="M97" s="951"/>
      <c r="N97" s="951"/>
      <c r="O97" s="951"/>
      <c r="P97" s="951"/>
      <c r="Q97" s="951"/>
      <c r="R97" s="951"/>
      <c r="S97" s="951"/>
      <c r="T97" s="951"/>
    </row>
    <row r="98" spans="1:20" ht="82.5">
      <c r="A98" s="2377"/>
      <c r="B98" s="949" t="s">
        <v>194</v>
      </c>
      <c r="C98" s="777" t="s">
        <v>2366</v>
      </c>
      <c r="D98" s="951"/>
      <c r="E98" s="951"/>
      <c r="F98" s="951"/>
      <c r="G98" s="951"/>
      <c r="H98" s="951"/>
      <c r="I98" s="951"/>
      <c r="J98" s="951"/>
      <c r="K98" s="951"/>
      <c r="L98" s="951"/>
      <c r="M98" s="951"/>
      <c r="N98" s="951"/>
      <c r="O98" s="951"/>
      <c r="P98" s="951"/>
      <c r="Q98" s="951"/>
      <c r="R98" s="951"/>
      <c r="S98" s="951"/>
      <c r="T98" s="951"/>
    </row>
    <row r="99" spans="1:20" ht="132">
      <c r="A99" s="2377"/>
      <c r="B99" s="949" t="s">
        <v>196</v>
      </c>
      <c r="C99" s="777" t="s">
        <v>2367</v>
      </c>
      <c r="D99" s="951"/>
      <c r="E99" s="951"/>
      <c r="F99" s="951"/>
      <c r="G99" s="951"/>
      <c r="H99" s="951"/>
      <c r="I99" s="951"/>
      <c r="J99" s="951"/>
      <c r="K99" s="951"/>
      <c r="L99" s="951"/>
      <c r="M99" s="951"/>
      <c r="N99" s="951"/>
      <c r="O99" s="951"/>
      <c r="P99" s="951"/>
      <c r="Q99" s="951"/>
      <c r="R99" s="951"/>
      <c r="S99" s="951"/>
      <c r="T99" s="951"/>
    </row>
    <row r="100" spans="1:20" ht="115.5">
      <c r="A100" s="2377"/>
      <c r="B100" s="949" t="s">
        <v>197</v>
      </c>
      <c r="C100" s="777" t="s">
        <v>2368</v>
      </c>
      <c r="D100" s="951"/>
      <c r="E100" s="951"/>
      <c r="F100" s="951"/>
      <c r="G100" s="951"/>
      <c r="H100" s="951"/>
      <c r="I100" s="951"/>
      <c r="J100" s="951"/>
      <c r="K100" s="951"/>
      <c r="L100" s="951"/>
      <c r="M100" s="951"/>
      <c r="N100" s="951"/>
      <c r="O100" s="951"/>
      <c r="P100" s="951"/>
      <c r="Q100" s="951"/>
      <c r="R100" s="951"/>
      <c r="S100" s="951"/>
      <c r="T100" s="951"/>
    </row>
    <row r="101" spans="1:20" ht="22.5">
      <c r="A101" s="2377"/>
      <c r="B101" s="949" t="s">
        <v>198</v>
      </c>
      <c r="C101" s="777" t="s">
        <v>223</v>
      </c>
      <c r="D101" s="951"/>
      <c r="E101" s="951"/>
      <c r="F101" s="951"/>
      <c r="G101" s="951"/>
      <c r="H101" s="951"/>
      <c r="I101" s="951"/>
      <c r="J101" s="951"/>
      <c r="K101" s="951"/>
      <c r="L101" s="951"/>
      <c r="M101" s="951"/>
      <c r="N101" s="951"/>
      <c r="O101" s="951"/>
      <c r="P101" s="951"/>
      <c r="Q101" s="951"/>
      <c r="R101" s="951"/>
      <c r="S101" s="951"/>
      <c r="T101" s="951"/>
    </row>
    <row r="102" spans="1:20" ht="23" thickBot="1">
      <c r="A102" s="2378"/>
      <c r="B102" s="955" t="s">
        <v>199</v>
      </c>
      <c r="C102" s="958" t="s">
        <v>165</v>
      </c>
      <c r="D102" s="951"/>
      <c r="E102" s="951"/>
      <c r="F102" s="951"/>
      <c r="G102" s="951"/>
      <c r="H102" s="951"/>
      <c r="I102" s="951"/>
      <c r="J102" s="951"/>
      <c r="K102" s="951"/>
      <c r="L102" s="951"/>
      <c r="M102" s="951"/>
      <c r="N102" s="951"/>
      <c r="O102" s="951"/>
      <c r="P102" s="951"/>
      <c r="Q102" s="951"/>
      <c r="R102" s="951"/>
      <c r="S102" s="951"/>
      <c r="T102" s="951"/>
    </row>
    <row r="103" spans="1:20" ht="33">
      <c r="A103" s="2376" t="s">
        <v>356</v>
      </c>
      <c r="B103" s="949" t="s">
        <v>201</v>
      </c>
      <c r="C103" s="1628" t="s">
        <v>1386</v>
      </c>
      <c r="D103" s="951"/>
      <c r="E103" s="951"/>
      <c r="F103" s="951"/>
      <c r="G103" s="951"/>
      <c r="H103" s="951"/>
      <c r="I103" s="951"/>
      <c r="J103" s="951"/>
      <c r="K103" s="951"/>
      <c r="L103" s="951"/>
      <c r="M103" s="951"/>
      <c r="N103" s="951"/>
      <c r="O103" s="951"/>
      <c r="P103" s="951"/>
      <c r="Q103" s="951"/>
      <c r="R103" s="951"/>
      <c r="S103" s="951"/>
      <c r="T103" s="951"/>
    </row>
    <row r="104" spans="1:20" ht="22.5">
      <c r="A104" s="2377"/>
      <c r="B104" s="949" t="s">
        <v>357</v>
      </c>
      <c r="C104" s="1084">
        <v>0.40060000000000001</v>
      </c>
      <c r="D104" s="951"/>
      <c r="E104" s="951"/>
      <c r="F104" s="951"/>
      <c r="G104" s="951"/>
      <c r="H104" s="951"/>
      <c r="I104" s="951"/>
      <c r="J104" s="951"/>
      <c r="K104" s="951"/>
      <c r="L104" s="951"/>
      <c r="M104" s="951"/>
      <c r="N104" s="951"/>
      <c r="O104" s="951"/>
      <c r="P104" s="951"/>
      <c r="Q104" s="951"/>
      <c r="R104" s="951"/>
      <c r="S104" s="951"/>
      <c r="T104" s="951"/>
    </row>
    <row r="105" spans="1:20" ht="22.5">
      <c r="A105" s="2377"/>
      <c r="B105" s="949" t="s">
        <v>327</v>
      </c>
      <c r="C105" s="1016">
        <v>62.97</v>
      </c>
      <c r="D105" s="951"/>
      <c r="E105" s="951"/>
      <c r="F105" s="951"/>
      <c r="G105" s="951"/>
      <c r="H105" s="951"/>
      <c r="I105" s="951"/>
      <c r="J105" s="951"/>
      <c r="K105" s="951"/>
      <c r="L105" s="951"/>
      <c r="M105" s="951"/>
      <c r="N105" s="951"/>
      <c r="O105" s="951"/>
      <c r="P105" s="951"/>
      <c r="Q105" s="951"/>
      <c r="R105" s="951"/>
      <c r="S105" s="951"/>
      <c r="T105" s="951"/>
    </row>
    <row r="106" spans="1:20" ht="22.5">
      <c r="A106" s="2377"/>
      <c r="B106" s="949" t="s">
        <v>358</v>
      </c>
      <c r="C106" s="975" t="s">
        <v>3327</v>
      </c>
      <c r="D106" s="951"/>
      <c r="E106" s="951"/>
      <c r="F106" s="951"/>
      <c r="G106" s="951"/>
      <c r="H106" s="951"/>
      <c r="I106" s="951"/>
      <c r="J106" s="951"/>
      <c r="K106" s="951"/>
      <c r="L106" s="951"/>
      <c r="M106" s="951"/>
      <c r="N106" s="951"/>
      <c r="O106" s="951"/>
      <c r="P106" s="951"/>
      <c r="Q106" s="951"/>
      <c r="R106" s="951"/>
      <c r="S106" s="951"/>
      <c r="T106" s="951"/>
    </row>
    <row r="107" spans="1:20" ht="23" thickBot="1">
      <c r="A107" s="2378"/>
      <c r="B107" s="953" t="s">
        <v>205</v>
      </c>
      <c r="C107" s="1629" t="s">
        <v>165</v>
      </c>
      <c r="D107" s="951"/>
      <c r="E107" s="951"/>
      <c r="F107" s="951"/>
      <c r="G107" s="951"/>
      <c r="H107" s="951"/>
      <c r="I107" s="951"/>
      <c r="J107" s="951"/>
      <c r="K107" s="951"/>
      <c r="L107" s="951"/>
      <c r="M107" s="951"/>
      <c r="N107" s="951"/>
      <c r="O107" s="951"/>
      <c r="P107" s="951"/>
      <c r="Q107" s="951"/>
      <c r="R107" s="951"/>
      <c r="S107" s="951"/>
      <c r="T107" s="951"/>
    </row>
    <row r="108" spans="1:20" s="264" customFormat="1" ht="18" customHeight="1">
      <c r="A108" s="1891" t="s">
        <v>3702</v>
      </c>
      <c r="B108" s="1779" t="s">
        <v>3703</v>
      </c>
      <c r="C108" s="1780" t="s">
        <v>223</v>
      </c>
    </row>
    <row r="109" spans="1:20" s="264" customFormat="1" ht="330.5" thickBot="1">
      <c r="A109" s="1892"/>
      <c r="B109" s="1781" t="s">
        <v>3705</v>
      </c>
      <c r="C109" s="1782" t="s">
        <v>3786</v>
      </c>
    </row>
    <row r="110" spans="1:20" ht="23" thickBot="1">
      <c r="A110" s="2385" t="s">
        <v>207</v>
      </c>
      <c r="B110" s="2381"/>
      <c r="C110" s="784" t="s">
        <v>165</v>
      </c>
      <c r="D110" s="951"/>
      <c r="E110" s="951"/>
      <c r="F110" s="951"/>
      <c r="G110" s="951"/>
      <c r="H110" s="951"/>
      <c r="I110" s="951"/>
      <c r="J110" s="951"/>
      <c r="K110" s="951"/>
      <c r="L110" s="951"/>
      <c r="M110" s="951"/>
      <c r="N110" s="951"/>
      <c r="O110" s="951"/>
      <c r="P110" s="951"/>
      <c r="Q110" s="951"/>
      <c r="R110" s="951"/>
      <c r="S110" s="951"/>
      <c r="T110" s="951"/>
    </row>
    <row r="111" spans="1:20" ht="199.5" customHeight="1">
      <c r="A111" s="2383" t="s">
        <v>3627</v>
      </c>
      <c r="B111" s="2384"/>
      <c r="C111" s="2384"/>
      <c r="D111" s="951"/>
      <c r="E111" s="951"/>
      <c r="F111" s="951"/>
      <c r="G111" s="951"/>
      <c r="H111" s="951"/>
      <c r="I111" s="951"/>
      <c r="J111" s="951"/>
      <c r="K111" s="951"/>
      <c r="L111" s="951"/>
      <c r="M111" s="951"/>
      <c r="N111" s="951"/>
      <c r="O111" s="951"/>
      <c r="P111" s="951"/>
      <c r="Q111" s="951"/>
      <c r="R111" s="951"/>
      <c r="S111" s="951"/>
      <c r="T111" s="951"/>
    </row>
    <row r="112" spans="1:20" ht="18" customHeight="1">
      <c r="A112" s="947"/>
      <c r="B112" s="961"/>
      <c r="C112" s="962"/>
      <c r="D112" s="947"/>
      <c r="E112" s="947"/>
      <c r="F112" s="947"/>
      <c r="G112" s="947"/>
      <c r="H112" s="947"/>
      <c r="I112" s="947"/>
      <c r="J112" s="947"/>
      <c r="K112" s="947"/>
      <c r="L112" s="947"/>
      <c r="M112" s="947"/>
      <c r="N112" s="947"/>
      <c r="O112" s="947"/>
      <c r="P112" s="947"/>
      <c r="Q112" s="947"/>
      <c r="R112" s="947"/>
      <c r="S112" s="947"/>
      <c r="T112" s="947"/>
    </row>
    <row r="113" spans="1:20" ht="18" customHeight="1">
      <c r="A113" s="947"/>
      <c r="B113" s="961"/>
      <c r="C113" s="962"/>
      <c r="D113" s="947"/>
      <c r="E113" s="947"/>
      <c r="F113" s="947"/>
      <c r="G113" s="947"/>
      <c r="H113" s="947"/>
      <c r="I113" s="947"/>
      <c r="J113" s="947"/>
      <c r="K113" s="947"/>
      <c r="L113" s="947"/>
      <c r="M113" s="947"/>
      <c r="N113" s="947"/>
      <c r="O113" s="947"/>
      <c r="P113" s="947"/>
      <c r="Q113" s="947"/>
      <c r="R113" s="947"/>
      <c r="S113" s="947"/>
      <c r="T113" s="947"/>
    </row>
    <row r="114" spans="1:20" ht="18" customHeight="1">
      <c r="A114" s="947"/>
      <c r="B114" s="961"/>
      <c r="C114" s="962"/>
      <c r="D114" s="947"/>
      <c r="E114" s="947"/>
      <c r="F114" s="947"/>
      <c r="G114" s="947"/>
      <c r="H114" s="947"/>
      <c r="I114" s="947"/>
      <c r="J114" s="947"/>
      <c r="K114" s="947"/>
      <c r="L114" s="947"/>
      <c r="M114" s="947"/>
      <c r="N114" s="947"/>
      <c r="O114" s="947"/>
      <c r="P114" s="947"/>
      <c r="Q114" s="947"/>
      <c r="R114" s="947"/>
      <c r="S114" s="947"/>
      <c r="T114" s="947"/>
    </row>
    <row r="115" spans="1:20" ht="18" customHeight="1">
      <c r="A115" s="947"/>
      <c r="B115" s="961"/>
      <c r="C115" s="962"/>
      <c r="D115" s="947"/>
      <c r="E115" s="947"/>
      <c r="F115" s="947"/>
      <c r="G115" s="947"/>
      <c r="H115" s="947"/>
      <c r="I115" s="947"/>
      <c r="J115" s="947"/>
      <c r="K115" s="947"/>
      <c r="L115" s="947"/>
      <c r="M115" s="947"/>
      <c r="N115" s="947"/>
      <c r="O115" s="947"/>
      <c r="P115" s="947"/>
      <c r="Q115" s="947"/>
      <c r="R115" s="947"/>
      <c r="S115" s="947"/>
      <c r="T115" s="947"/>
    </row>
    <row r="116" spans="1:20" ht="18" customHeight="1">
      <c r="A116" s="947"/>
      <c r="B116" s="961"/>
      <c r="C116" s="962"/>
      <c r="D116" s="947"/>
      <c r="E116" s="947"/>
      <c r="F116" s="947"/>
      <c r="G116" s="947"/>
      <c r="H116" s="947"/>
      <c r="I116" s="947"/>
      <c r="J116" s="947"/>
      <c r="K116" s="947"/>
      <c r="L116" s="947"/>
      <c r="M116" s="947"/>
      <c r="N116" s="947"/>
      <c r="O116" s="947"/>
      <c r="P116" s="947"/>
      <c r="Q116" s="947"/>
      <c r="R116" s="947"/>
      <c r="S116" s="947"/>
      <c r="T116" s="947"/>
    </row>
    <row r="117" spans="1:20" ht="18" customHeight="1">
      <c r="A117" s="947"/>
      <c r="B117" s="961"/>
      <c r="C117" s="962"/>
      <c r="D117" s="947"/>
      <c r="E117" s="947"/>
      <c r="F117" s="947"/>
      <c r="G117" s="947"/>
      <c r="H117" s="947"/>
      <c r="I117" s="947"/>
      <c r="J117" s="947"/>
      <c r="K117" s="947"/>
      <c r="L117" s="947"/>
      <c r="M117" s="947"/>
      <c r="N117" s="947"/>
      <c r="O117" s="947"/>
      <c r="P117" s="947"/>
      <c r="Q117" s="947"/>
      <c r="R117" s="947"/>
      <c r="S117" s="947"/>
      <c r="T117" s="947"/>
    </row>
    <row r="118" spans="1:20" ht="18" customHeight="1">
      <c r="A118" s="947"/>
      <c r="B118" s="961"/>
      <c r="C118" s="962"/>
      <c r="D118" s="947"/>
      <c r="E118" s="947"/>
      <c r="F118" s="947"/>
      <c r="G118" s="947"/>
      <c r="H118" s="947"/>
      <c r="I118" s="947"/>
      <c r="J118" s="947"/>
      <c r="K118" s="947"/>
      <c r="L118" s="947"/>
      <c r="M118" s="947"/>
      <c r="N118" s="947"/>
      <c r="O118" s="947"/>
      <c r="P118" s="947"/>
      <c r="Q118" s="947"/>
      <c r="R118" s="947"/>
      <c r="S118" s="947"/>
      <c r="T118" s="947"/>
    </row>
    <row r="119" spans="1:20" ht="18" customHeight="1">
      <c r="A119" s="947"/>
      <c r="B119" s="961"/>
      <c r="C119" s="962"/>
      <c r="D119" s="947"/>
      <c r="E119" s="947"/>
      <c r="F119" s="947"/>
      <c r="G119" s="947"/>
      <c r="H119" s="947"/>
      <c r="I119" s="947"/>
      <c r="J119" s="947"/>
      <c r="K119" s="947"/>
      <c r="L119" s="947"/>
      <c r="M119" s="947"/>
      <c r="N119" s="947"/>
      <c r="O119" s="947"/>
      <c r="P119" s="947"/>
      <c r="Q119" s="947"/>
      <c r="R119" s="947"/>
      <c r="S119" s="947"/>
      <c r="T119" s="947"/>
    </row>
    <row r="120" spans="1:20" ht="18" customHeight="1">
      <c r="A120" s="947"/>
      <c r="B120" s="961"/>
      <c r="C120" s="962"/>
      <c r="D120" s="947"/>
      <c r="E120" s="947"/>
      <c r="F120" s="947"/>
      <c r="G120" s="947"/>
      <c r="H120" s="947"/>
      <c r="I120" s="947"/>
      <c r="J120" s="947"/>
      <c r="K120" s="947"/>
      <c r="L120" s="947"/>
      <c r="M120" s="947"/>
      <c r="N120" s="947"/>
      <c r="O120" s="947"/>
      <c r="P120" s="947"/>
      <c r="Q120" s="947"/>
      <c r="R120" s="947"/>
      <c r="S120" s="947"/>
      <c r="T120" s="947"/>
    </row>
    <row r="121" spans="1:20" ht="18" customHeight="1">
      <c r="A121" s="947"/>
      <c r="B121" s="961"/>
      <c r="C121" s="962"/>
      <c r="D121" s="947"/>
      <c r="E121" s="947"/>
      <c r="F121" s="947"/>
      <c r="G121" s="947"/>
      <c r="H121" s="947"/>
      <c r="I121" s="947"/>
      <c r="J121" s="947"/>
      <c r="K121" s="947"/>
      <c r="L121" s="947"/>
      <c r="M121" s="947"/>
      <c r="N121" s="947"/>
      <c r="O121" s="947"/>
      <c r="P121" s="947"/>
      <c r="Q121" s="947"/>
      <c r="R121" s="947"/>
      <c r="S121" s="947"/>
      <c r="T121" s="947"/>
    </row>
    <row r="122" spans="1:20" ht="18" customHeight="1">
      <c r="A122" s="947"/>
      <c r="B122" s="961"/>
      <c r="C122" s="962"/>
      <c r="D122" s="947"/>
      <c r="E122" s="947"/>
      <c r="F122" s="947"/>
      <c r="G122" s="947"/>
      <c r="H122" s="947"/>
      <c r="I122" s="947"/>
      <c r="J122" s="947"/>
      <c r="K122" s="947"/>
      <c r="L122" s="947"/>
      <c r="M122" s="947"/>
      <c r="N122" s="947"/>
      <c r="O122" s="947"/>
      <c r="P122" s="947"/>
      <c r="Q122" s="947"/>
      <c r="R122" s="947"/>
      <c r="S122" s="947"/>
      <c r="T122" s="947"/>
    </row>
    <row r="123" spans="1:20" ht="18" customHeight="1">
      <c r="A123" s="947"/>
      <c r="B123" s="961"/>
      <c r="C123" s="962"/>
      <c r="D123" s="947"/>
      <c r="E123" s="947"/>
      <c r="F123" s="947"/>
      <c r="G123" s="947"/>
      <c r="H123" s="947"/>
      <c r="I123" s="947"/>
      <c r="J123" s="947"/>
      <c r="K123" s="947"/>
      <c r="L123" s="947"/>
      <c r="M123" s="947"/>
      <c r="N123" s="947"/>
      <c r="O123" s="947"/>
      <c r="P123" s="947"/>
      <c r="Q123" s="947"/>
      <c r="R123" s="947"/>
      <c r="S123" s="947"/>
      <c r="T123" s="947"/>
    </row>
    <row r="124" spans="1:20" ht="18" customHeight="1">
      <c r="A124" s="947"/>
      <c r="B124" s="961"/>
      <c r="C124" s="962"/>
      <c r="D124" s="947"/>
      <c r="E124" s="947"/>
      <c r="F124" s="947"/>
      <c r="G124" s="947"/>
      <c r="H124" s="947"/>
      <c r="I124" s="947"/>
      <c r="J124" s="947"/>
      <c r="K124" s="947"/>
      <c r="L124" s="947"/>
      <c r="M124" s="947"/>
      <c r="N124" s="947"/>
      <c r="O124" s="947"/>
      <c r="P124" s="947"/>
      <c r="Q124" s="947"/>
      <c r="R124" s="947"/>
      <c r="S124" s="947"/>
      <c r="T124" s="947"/>
    </row>
    <row r="125" spans="1:20" ht="18" customHeight="1">
      <c r="A125" s="947"/>
      <c r="B125" s="961"/>
      <c r="C125" s="962"/>
      <c r="D125" s="947"/>
      <c r="E125" s="947"/>
      <c r="F125" s="947"/>
      <c r="G125" s="947"/>
      <c r="H125" s="947"/>
      <c r="I125" s="947"/>
      <c r="J125" s="947"/>
      <c r="K125" s="947"/>
      <c r="L125" s="947"/>
      <c r="M125" s="947"/>
      <c r="N125" s="947"/>
      <c r="O125" s="947"/>
      <c r="P125" s="947"/>
      <c r="Q125" s="947"/>
      <c r="R125" s="947"/>
      <c r="S125" s="947"/>
      <c r="T125" s="947"/>
    </row>
    <row r="126" spans="1:20" ht="18" customHeight="1">
      <c r="A126" s="947"/>
      <c r="B126" s="961"/>
      <c r="C126" s="962"/>
      <c r="D126" s="947"/>
      <c r="E126" s="947"/>
      <c r="F126" s="947"/>
      <c r="G126" s="947"/>
      <c r="H126" s="947"/>
      <c r="I126" s="947"/>
      <c r="J126" s="947"/>
      <c r="K126" s="947"/>
      <c r="L126" s="947"/>
      <c r="M126" s="947"/>
      <c r="N126" s="947"/>
      <c r="O126" s="947"/>
      <c r="P126" s="947"/>
      <c r="Q126" s="947"/>
      <c r="R126" s="947"/>
      <c r="S126" s="947"/>
      <c r="T126" s="947"/>
    </row>
    <row r="127" spans="1:20" ht="18" customHeight="1">
      <c r="A127" s="947"/>
      <c r="B127" s="961"/>
      <c r="C127" s="962"/>
      <c r="D127" s="947"/>
      <c r="E127" s="947"/>
      <c r="F127" s="947"/>
      <c r="G127" s="947"/>
      <c r="H127" s="947"/>
      <c r="I127" s="947"/>
      <c r="J127" s="947"/>
      <c r="K127" s="947"/>
      <c r="L127" s="947"/>
      <c r="M127" s="947"/>
      <c r="N127" s="947"/>
      <c r="O127" s="947"/>
      <c r="P127" s="947"/>
      <c r="Q127" s="947"/>
      <c r="R127" s="947"/>
      <c r="S127" s="947"/>
      <c r="T127" s="947"/>
    </row>
    <row r="128" spans="1:20" ht="18" customHeight="1">
      <c r="A128" s="947"/>
      <c r="B128" s="961"/>
      <c r="C128" s="962"/>
      <c r="D128" s="947"/>
      <c r="E128" s="947"/>
      <c r="F128" s="947"/>
      <c r="G128" s="947"/>
      <c r="H128" s="947"/>
      <c r="I128" s="947"/>
      <c r="J128" s="947"/>
      <c r="K128" s="947"/>
      <c r="L128" s="947"/>
      <c r="M128" s="947"/>
      <c r="N128" s="947"/>
      <c r="O128" s="947"/>
      <c r="P128" s="947"/>
      <c r="Q128" s="947"/>
      <c r="R128" s="947"/>
      <c r="S128" s="947"/>
      <c r="T128" s="947"/>
    </row>
    <row r="129" spans="1:20" ht="18" customHeight="1">
      <c r="A129" s="947"/>
      <c r="B129" s="961"/>
      <c r="C129" s="962"/>
      <c r="D129" s="947"/>
      <c r="E129" s="947"/>
      <c r="F129" s="947"/>
      <c r="G129" s="947"/>
      <c r="H129" s="947"/>
      <c r="I129" s="947"/>
      <c r="J129" s="947"/>
      <c r="K129" s="947"/>
      <c r="L129" s="947"/>
      <c r="M129" s="947"/>
      <c r="N129" s="947"/>
      <c r="O129" s="947"/>
      <c r="P129" s="947"/>
      <c r="Q129" s="947"/>
      <c r="R129" s="947"/>
      <c r="S129" s="947"/>
      <c r="T129" s="947"/>
    </row>
    <row r="130" spans="1:20" ht="18" customHeight="1">
      <c r="A130" s="947"/>
      <c r="B130" s="961"/>
      <c r="C130" s="962"/>
      <c r="D130" s="947"/>
      <c r="E130" s="947"/>
      <c r="F130" s="947"/>
      <c r="G130" s="947"/>
      <c r="H130" s="947"/>
      <c r="I130" s="947"/>
      <c r="J130" s="947"/>
      <c r="K130" s="947"/>
      <c r="L130" s="947"/>
      <c r="M130" s="947"/>
      <c r="N130" s="947"/>
      <c r="O130" s="947"/>
      <c r="P130" s="947"/>
      <c r="Q130" s="947"/>
      <c r="R130" s="947"/>
      <c r="S130" s="947"/>
      <c r="T130" s="947"/>
    </row>
    <row r="131" spans="1:20" ht="18" customHeight="1">
      <c r="A131" s="947"/>
      <c r="B131" s="961"/>
      <c r="C131" s="962"/>
      <c r="D131" s="947"/>
      <c r="E131" s="947"/>
      <c r="F131" s="947"/>
      <c r="G131" s="947"/>
      <c r="H131" s="947"/>
      <c r="I131" s="947"/>
      <c r="J131" s="947"/>
      <c r="K131" s="947"/>
      <c r="L131" s="947"/>
      <c r="M131" s="947"/>
      <c r="N131" s="947"/>
      <c r="O131" s="947"/>
      <c r="P131" s="947"/>
      <c r="Q131" s="947"/>
      <c r="R131" s="947"/>
      <c r="S131" s="947"/>
      <c r="T131" s="947"/>
    </row>
    <row r="132" spans="1:20" ht="18" customHeight="1">
      <c r="A132" s="947"/>
      <c r="B132" s="961"/>
      <c r="C132" s="962"/>
      <c r="D132" s="947"/>
      <c r="E132" s="947"/>
      <c r="F132" s="947"/>
      <c r="G132" s="947"/>
      <c r="H132" s="947"/>
      <c r="I132" s="947"/>
      <c r="J132" s="947"/>
      <c r="K132" s="947"/>
      <c r="L132" s="947"/>
      <c r="M132" s="947"/>
      <c r="N132" s="947"/>
      <c r="O132" s="947"/>
      <c r="P132" s="947"/>
      <c r="Q132" s="947"/>
      <c r="R132" s="947"/>
      <c r="S132" s="947"/>
      <c r="T132" s="947"/>
    </row>
    <row r="133" spans="1:20" ht="18" customHeight="1">
      <c r="A133" s="947"/>
      <c r="B133" s="961"/>
      <c r="C133" s="962"/>
      <c r="D133" s="947"/>
      <c r="E133" s="947"/>
      <c r="F133" s="947"/>
      <c r="G133" s="947"/>
      <c r="H133" s="947"/>
      <c r="I133" s="947"/>
      <c r="J133" s="947"/>
      <c r="K133" s="947"/>
      <c r="L133" s="947"/>
      <c r="M133" s="947"/>
      <c r="N133" s="947"/>
      <c r="O133" s="947"/>
      <c r="P133" s="947"/>
      <c r="Q133" s="947"/>
      <c r="R133" s="947"/>
      <c r="S133" s="947"/>
      <c r="T133" s="947"/>
    </row>
    <row r="134" spans="1:20" ht="18" customHeight="1">
      <c r="A134" s="947"/>
      <c r="B134" s="961"/>
      <c r="C134" s="962"/>
      <c r="D134" s="947"/>
      <c r="E134" s="947"/>
      <c r="F134" s="947"/>
      <c r="G134" s="947"/>
      <c r="H134" s="947"/>
      <c r="I134" s="947"/>
      <c r="J134" s="947"/>
      <c r="K134" s="947"/>
      <c r="L134" s="947"/>
      <c r="M134" s="947"/>
      <c r="N134" s="947"/>
      <c r="O134" s="947"/>
      <c r="P134" s="947"/>
      <c r="Q134" s="947"/>
      <c r="R134" s="947"/>
      <c r="S134" s="947"/>
      <c r="T134" s="947"/>
    </row>
    <row r="135" spans="1:20" ht="18" customHeight="1">
      <c r="A135" s="947"/>
      <c r="B135" s="961"/>
      <c r="C135" s="962"/>
      <c r="D135" s="947"/>
      <c r="E135" s="947"/>
      <c r="F135" s="947"/>
      <c r="G135" s="947"/>
      <c r="H135" s="947"/>
      <c r="I135" s="947"/>
      <c r="J135" s="947"/>
      <c r="K135" s="947"/>
      <c r="L135" s="947"/>
      <c r="M135" s="947"/>
      <c r="N135" s="947"/>
      <c r="O135" s="947"/>
      <c r="P135" s="947"/>
      <c r="Q135" s="947"/>
      <c r="R135" s="947"/>
      <c r="S135" s="947"/>
      <c r="T135" s="947"/>
    </row>
    <row r="136" spans="1:20" ht="18" customHeight="1">
      <c r="A136" s="947"/>
      <c r="B136" s="961"/>
      <c r="C136" s="962"/>
      <c r="D136" s="947"/>
      <c r="E136" s="947"/>
      <c r="F136" s="947"/>
      <c r="G136" s="947"/>
      <c r="H136" s="947"/>
      <c r="I136" s="947"/>
      <c r="J136" s="947"/>
      <c r="K136" s="947"/>
      <c r="L136" s="947"/>
      <c r="M136" s="947"/>
      <c r="N136" s="947"/>
      <c r="O136" s="947"/>
      <c r="P136" s="947"/>
      <c r="Q136" s="947"/>
      <c r="R136" s="947"/>
      <c r="S136" s="947"/>
      <c r="T136" s="947"/>
    </row>
    <row r="137" spans="1:20" ht="18" customHeight="1">
      <c r="A137" s="947"/>
      <c r="B137" s="961"/>
      <c r="C137" s="962"/>
      <c r="D137" s="947"/>
      <c r="E137" s="947"/>
      <c r="F137" s="947"/>
      <c r="G137" s="947"/>
      <c r="H137" s="947"/>
      <c r="I137" s="947"/>
      <c r="J137" s="947"/>
      <c r="K137" s="947"/>
      <c r="L137" s="947"/>
      <c r="M137" s="947"/>
      <c r="N137" s="947"/>
      <c r="O137" s="947"/>
      <c r="P137" s="947"/>
      <c r="Q137" s="947"/>
      <c r="R137" s="947"/>
      <c r="S137" s="947"/>
      <c r="T137" s="947"/>
    </row>
    <row r="138" spans="1:20" ht="18" customHeight="1">
      <c r="A138" s="947"/>
      <c r="B138" s="961"/>
      <c r="C138" s="962"/>
      <c r="D138" s="947"/>
      <c r="E138" s="947"/>
      <c r="F138" s="947"/>
      <c r="G138" s="947"/>
      <c r="H138" s="947"/>
      <c r="I138" s="947"/>
      <c r="J138" s="947"/>
      <c r="K138" s="947"/>
      <c r="L138" s="947"/>
      <c r="M138" s="947"/>
      <c r="N138" s="947"/>
      <c r="O138" s="947"/>
      <c r="P138" s="947"/>
      <c r="Q138" s="947"/>
      <c r="R138" s="947"/>
      <c r="S138" s="947"/>
      <c r="T138" s="947"/>
    </row>
    <row r="139" spans="1:20" ht="18" customHeight="1">
      <c r="A139" s="947"/>
      <c r="B139" s="961"/>
      <c r="C139" s="962"/>
      <c r="D139" s="947"/>
      <c r="E139" s="947"/>
      <c r="F139" s="947"/>
      <c r="G139" s="947"/>
      <c r="H139" s="947"/>
      <c r="I139" s="947"/>
      <c r="J139" s="947"/>
      <c r="K139" s="947"/>
      <c r="L139" s="947"/>
      <c r="M139" s="947"/>
      <c r="N139" s="947"/>
      <c r="O139" s="947"/>
      <c r="P139" s="947"/>
      <c r="Q139" s="947"/>
      <c r="R139" s="947"/>
      <c r="S139" s="947"/>
      <c r="T139" s="947"/>
    </row>
    <row r="140" spans="1:20" ht="18" customHeight="1">
      <c r="A140" s="947"/>
      <c r="B140" s="961"/>
      <c r="C140" s="962"/>
      <c r="D140" s="947"/>
      <c r="E140" s="947"/>
      <c r="F140" s="947"/>
      <c r="G140" s="947"/>
      <c r="H140" s="947"/>
      <c r="I140" s="947"/>
      <c r="J140" s="947"/>
      <c r="K140" s="947"/>
      <c r="L140" s="947"/>
      <c r="M140" s="947"/>
      <c r="N140" s="947"/>
      <c r="O140" s="947"/>
      <c r="P140" s="947"/>
      <c r="Q140" s="947"/>
      <c r="R140" s="947"/>
      <c r="S140" s="947"/>
      <c r="T140" s="947"/>
    </row>
    <row r="141" spans="1:20" ht="18" customHeight="1">
      <c r="A141" s="947"/>
      <c r="B141" s="961"/>
      <c r="C141" s="962"/>
      <c r="D141" s="947"/>
      <c r="E141" s="947"/>
      <c r="F141" s="947"/>
      <c r="G141" s="947"/>
      <c r="H141" s="947"/>
      <c r="I141" s="947"/>
      <c r="J141" s="947"/>
      <c r="K141" s="947"/>
      <c r="L141" s="947"/>
      <c r="M141" s="947"/>
      <c r="N141" s="947"/>
      <c r="O141" s="947"/>
      <c r="P141" s="947"/>
      <c r="Q141" s="947"/>
      <c r="R141" s="947"/>
      <c r="S141" s="947"/>
      <c r="T141" s="947"/>
    </row>
    <row r="142" spans="1:20" ht="18" customHeight="1">
      <c r="A142" s="947"/>
      <c r="B142" s="961"/>
      <c r="C142" s="962"/>
      <c r="D142" s="947"/>
      <c r="E142" s="947"/>
      <c r="F142" s="947"/>
      <c r="G142" s="947"/>
      <c r="H142" s="947"/>
      <c r="I142" s="947"/>
      <c r="J142" s="947"/>
      <c r="K142" s="947"/>
      <c r="L142" s="947"/>
      <c r="M142" s="947"/>
      <c r="N142" s="947"/>
      <c r="O142" s="947"/>
      <c r="P142" s="947"/>
      <c r="Q142" s="947"/>
      <c r="R142" s="947"/>
      <c r="S142" s="947"/>
      <c r="T142" s="947"/>
    </row>
    <row r="143" spans="1:20" ht="18" customHeight="1">
      <c r="A143" s="947"/>
      <c r="B143" s="961"/>
      <c r="C143" s="962"/>
      <c r="D143" s="947"/>
      <c r="E143" s="947"/>
      <c r="F143" s="947"/>
      <c r="G143" s="947"/>
      <c r="H143" s="947"/>
      <c r="I143" s="947"/>
      <c r="J143" s="947"/>
      <c r="K143" s="947"/>
      <c r="L143" s="947"/>
      <c r="M143" s="947"/>
      <c r="N143" s="947"/>
      <c r="O143" s="947"/>
      <c r="P143" s="947"/>
      <c r="Q143" s="947"/>
      <c r="R143" s="947"/>
      <c r="S143" s="947"/>
      <c r="T143" s="947"/>
    </row>
    <row r="144" spans="1:20" ht="18" customHeight="1">
      <c r="A144" s="947"/>
      <c r="B144" s="961"/>
      <c r="C144" s="962"/>
      <c r="D144" s="947"/>
      <c r="E144" s="947"/>
      <c r="F144" s="947"/>
      <c r="G144" s="947"/>
      <c r="H144" s="947"/>
      <c r="I144" s="947"/>
      <c r="J144" s="947"/>
      <c r="K144" s="947"/>
      <c r="L144" s="947"/>
      <c r="M144" s="947"/>
      <c r="N144" s="947"/>
      <c r="O144" s="947"/>
      <c r="P144" s="947"/>
      <c r="Q144" s="947"/>
      <c r="R144" s="947"/>
      <c r="S144" s="947"/>
      <c r="T144" s="947"/>
    </row>
    <row r="145" spans="1:20" ht="18" customHeight="1">
      <c r="A145" s="947"/>
      <c r="B145" s="961"/>
      <c r="C145" s="962"/>
      <c r="D145" s="947"/>
      <c r="E145" s="947"/>
      <c r="F145" s="947"/>
      <c r="G145" s="947"/>
      <c r="H145" s="947"/>
      <c r="I145" s="947"/>
      <c r="J145" s="947"/>
      <c r="K145" s="947"/>
      <c r="L145" s="947"/>
      <c r="M145" s="947"/>
      <c r="N145" s="947"/>
      <c r="O145" s="947"/>
      <c r="P145" s="947"/>
      <c r="Q145" s="947"/>
      <c r="R145" s="947"/>
      <c r="S145" s="947"/>
      <c r="T145" s="947"/>
    </row>
    <row r="146" spans="1:20" ht="18" customHeight="1">
      <c r="A146" s="947"/>
      <c r="B146" s="961"/>
      <c r="C146" s="962"/>
      <c r="D146" s="947"/>
      <c r="E146" s="947"/>
      <c r="F146" s="947"/>
      <c r="G146" s="947"/>
      <c r="H146" s="947"/>
      <c r="I146" s="947"/>
      <c r="J146" s="947"/>
      <c r="K146" s="947"/>
      <c r="L146" s="947"/>
      <c r="M146" s="947"/>
      <c r="N146" s="947"/>
      <c r="O146" s="947"/>
      <c r="P146" s="947"/>
      <c r="Q146" s="947"/>
      <c r="R146" s="947"/>
      <c r="S146" s="947"/>
      <c r="T146" s="947"/>
    </row>
    <row r="147" spans="1:20" ht="18" customHeight="1">
      <c r="A147" s="947"/>
      <c r="B147" s="961"/>
      <c r="C147" s="962"/>
      <c r="D147" s="947"/>
      <c r="E147" s="947"/>
      <c r="F147" s="947"/>
      <c r="G147" s="947"/>
      <c r="H147" s="947"/>
      <c r="I147" s="947"/>
      <c r="J147" s="947"/>
      <c r="K147" s="947"/>
      <c r="L147" s="947"/>
      <c r="M147" s="947"/>
      <c r="N147" s="947"/>
      <c r="O147" s="947"/>
      <c r="P147" s="947"/>
      <c r="Q147" s="947"/>
      <c r="R147" s="947"/>
      <c r="S147" s="947"/>
      <c r="T147" s="947"/>
    </row>
    <row r="148" spans="1:20" ht="18" customHeight="1">
      <c r="A148" s="947"/>
      <c r="B148" s="961"/>
      <c r="C148" s="962"/>
      <c r="D148" s="947"/>
      <c r="E148" s="947"/>
      <c r="F148" s="947"/>
      <c r="G148" s="947"/>
      <c r="H148" s="947"/>
      <c r="I148" s="947"/>
      <c r="J148" s="947"/>
      <c r="K148" s="947"/>
      <c r="L148" s="947"/>
      <c r="M148" s="947"/>
      <c r="N148" s="947"/>
      <c r="O148" s="947"/>
      <c r="P148" s="947"/>
      <c r="Q148" s="947"/>
      <c r="R148" s="947"/>
      <c r="S148" s="947"/>
      <c r="T148" s="947"/>
    </row>
    <row r="149" spans="1:20" ht="18" customHeight="1">
      <c r="A149" s="947"/>
      <c r="B149" s="961"/>
      <c r="C149" s="962"/>
      <c r="D149" s="947"/>
      <c r="E149" s="947"/>
      <c r="F149" s="947"/>
      <c r="G149" s="947"/>
      <c r="H149" s="947"/>
      <c r="I149" s="947"/>
      <c r="J149" s="947"/>
      <c r="K149" s="947"/>
      <c r="L149" s="947"/>
      <c r="M149" s="947"/>
      <c r="N149" s="947"/>
      <c r="O149" s="947"/>
      <c r="P149" s="947"/>
      <c r="Q149" s="947"/>
      <c r="R149" s="947"/>
      <c r="S149" s="947"/>
      <c r="T149" s="947"/>
    </row>
    <row r="150" spans="1:20" ht="18" customHeight="1">
      <c r="A150" s="947"/>
      <c r="B150" s="961"/>
      <c r="C150" s="962"/>
      <c r="D150" s="947"/>
      <c r="E150" s="947"/>
      <c r="F150" s="947"/>
      <c r="G150" s="947"/>
      <c r="H150" s="947"/>
      <c r="I150" s="947"/>
      <c r="J150" s="947"/>
      <c r="K150" s="947"/>
      <c r="L150" s="947"/>
      <c r="M150" s="947"/>
      <c r="N150" s="947"/>
      <c r="O150" s="947"/>
      <c r="P150" s="947"/>
      <c r="Q150" s="947"/>
      <c r="R150" s="947"/>
      <c r="S150" s="947"/>
      <c r="T150" s="947"/>
    </row>
    <row r="151" spans="1:20" ht="18" customHeight="1">
      <c r="A151" s="947"/>
      <c r="B151" s="961"/>
      <c r="C151" s="962"/>
      <c r="D151" s="947"/>
      <c r="E151" s="947"/>
      <c r="F151" s="947"/>
      <c r="G151" s="947"/>
      <c r="H151" s="947"/>
      <c r="I151" s="947"/>
      <c r="J151" s="947"/>
      <c r="K151" s="947"/>
      <c r="L151" s="947"/>
      <c r="M151" s="947"/>
      <c r="N151" s="947"/>
      <c r="O151" s="947"/>
      <c r="P151" s="947"/>
      <c r="Q151" s="947"/>
      <c r="R151" s="947"/>
      <c r="S151" s="947"/>
      <c r="T151" s="947"/>
    </row>
    <row r="152" spans="1:20" ht="18" customHeight="1">
      <c r="A152" s="947"/>
      <c r="B152" s="961"/>
      <c r="C152" s="962"/>
      <c r="D152" s="947"/>
      <c r="E152" s="947"/>
      <c r="F152" s="947"/>
      <c r="G152" s="947"/>
      <c r="H152" s="947"/>
      <c r="I152" s="947"/>
      <c r="J152" s="947"/>
      <c r="K152" s="947"/>
      <c r="L152" s="947"/>
      <c r="M152" s="947"/>
      <c r="N152" s="947"/>
      <c r="O152" s="947"/>
      <c r="P152" s="947"/>
      <c r="Q152" s="947"/>
      <c r="R152" s="947"/>
      <c r="S152" s="947"/>
      <c r="T152" s="947"/>
    </row>
    <row r="153" spans="1:20" ht="18" customHeight="1">
      <c r="A153" s="947"/>
      <c r="B153" s="961"/>
      <c r="C153" s="962"/>
      <c r="D153" s="947"/>
      <c r="E153" s="947"/>
      <c r="F153" s="947"/>
      <c r="G153" s="947"/>
      <c r="H153" s="947"/>
      <c r="I153" s="947"/>
      <c r="J153" s="947"/>
      <c r="K153" s="947"/>
      <c r="L153" s="947"/>
      <c r="M153" s="947"/>
      <c r="N153" s="947"/>
      <c r="O153" s="947"/>
      <c r="P153" s="947"/>
      <c r="Q153" s="947"/>
      <c r="R153" s="947"/>
      <c r="S153" s="947"/>
      <c r="T153" s="947"/>
    </row>
    <row r="154" spans="1:20" ht="18" customHeight="1">
      <c r="A154" s="947"/>
      <c r="B154" s="961"/>
      <c r="C154" s="962"/>
      <c r="D154" s="947"/>
      <c r="E154" s="947"/>
      <c r="F154" s="947"/>
      <c r="G154" s="947"/>
      <c r="H154" s="947"/>
      <c r="I154" s="947"/>
      <c r="J154" s="947"/>
      <c r="K154" s="947"/>
      <c r="L154" s="947"/>
      <c r="M154" s="947"/>
      <c r="N154" s="947"/>
      <c r="O154" s="947"/>
      <c r="P154" s="947"/>
      <c r="Q154" s="947"/>
      <c r="R154" s="947"/>
      <c r="S154" s="947"/>
      <c r="T154" s="947"/>
    </row>
    <row r="155" spans="1:20" ht="18" customHeight="1">
      <c r="A155" s="947"/>
      <c r="B155" s="961"/>
      <c r="C155" s="962"/>
      <c r="D155" s="947"/>
      <c r="E155" s="947"/>
      <c r="F155" s="947"/>
      <c r="G155" s="947"/>
      <c r="H155" s="947"/>
      <c r="I155" s="947"/>
      <c r="J155" s="947"/>
      <c r="K155" s="947"/>
      <c r="L155" s="947"/>
      <c r="M155" s="947"/>
      <c r="N155" s="947"/>
      <c r="O155" s="947"/>
      <c r="P155" s="947"/>
      <c r="Q155" s="947"/>
      <c r="R155" s="947"/>
      <c r="S155" s="947"/>
      <c r="T155" s="947"/>
    </row>
    <row r="156" spans="1:20" ht="18" customHeight="1">
      <c r="A156" s="947"/>
      <c r="B156" s="961"/>
      <c r="C156" s="962"/>
      <c r="D156" s="947"/>
      <c r="E156" s="947"/>
      <c r="F156" s="947"/>
      <c r="G156" s="947"/>
      <c r="H156" s="947"/>
      <c r="I156" s="947"/>
      <c r="J156" s="947"/>
      <c r="K156" s="947"/>
      <c r="L156" s="947"/>
      <c r="M156" s="947"/>
      <c r="N156" s="947"/>
      <c r="O156" s="947"/>
      <c r="P156" s="947"/>
      <c r="Q156" s="947"/>
      <c r="R156" s="947"/>
      <c r="S156" s="947"/>
      <c r="T156" s="947"/>
    </row>
    <row r="157" spans="1:20" ht="18" customHeight="1">
      <c r="A157" s="947"/>
      <c r="B157" s="961"/>
      <c r="C157" s="962"/>
      <c r="D157" s="947"/>
      <c r="E157" s="947"/>
      <c r="F157" s="947"/>
      <c r="G157" s="947"/>
      <c r="H157" s="947"/>
      <c r="I157" s="947"/>
      <c r="J157" s="947"/>
      <c r="K157" s="947"/>
      <c r="L157" s="947"/>
      <c r="M157" s="947"/>
      <c r="N157" s="947"/>
      <c r="O157" s="947"/>
      <c r="P157" s="947"/>
      <c r="Q157" s="947"/>
      <c r="R157" s="947"/>
      <c r="S157" s="947"/>
      <c r="T157" s="947"/>
    </row>
    <row r="158" spans="1:20" ht="18" customHeight="1">
      <c r="A158" s="947"/>
      <c r="B158" s="961"/>
      <c r="C158" s="962"/>
      <c r="D158" s="947"/>
      <c r="E158" s="947"/>
      <c r="F158" s="947"/>
      <c r="G158" s="947"/>
      <c r="H158" s="947"/>
      <c r="I158" s="947"/>
      <c r="J158" s="947"/>
      <c r="K158" s="947"/>
      <c r="L158" s="947"/>
      <c r="M158" s="947"/>
      <c r="N158" s="947"/>
      <c r="O158" s="947"/>
      <c r="P158" s="947"/>
      <c r="Q158" s="947"/>
      <c r="R158" s="947"/>
      <c r="S158" s="947"/>
      <c r="T158" s="947"/>
    </row>
    <row r="159" spans="1:20" ht="18" customHeight="1">
      <c r="A159" s="947"/>
      <c r="B159" s="961"/>
      <c r="C159" s="962"/>
      <c r="D159" s="947"/>
      <c r="E159" s="947"/>
      <c r="F159" s="947"/>
      <c r="G159" s="947"/>
      <c r="H159" s="947"/>
      <c r="I159" s="947"/>
      <c r="J159" s="947"/>
      <c r="K159" s="947"/>
      <c r="L159" s="947"/>
      <c r="M159" s="947"/>
      <c r="N159" s="947"/>
      <c r="O159" s="947"/>
      <c r="P159" s="947"/>
      <c r="Q159" s="947"/>
      <c r="R159" s="947"/>
      <c r="S159" s="947"/>
      <c r="T159" s="947"/>
    </row>
    <row r="160" spans="1:20" ht="18" customHeight="1">
      <c r="A160" s="947"/>
      <c r="B160" s="961"/>
      <c r="C160" s="962"/>
      <c r="D160" s="947"/>
      <c r="E160" s="947"/>
      <c r="F160" s="947"/>
      <c r="G160" s="947"/>
      <c r="H160" s="947"/>
      <c r="I160" s="947"/>
      <c r="J160" s="947"/>
      <c r="K160" s="947"/>
      <c r="L160" s="947"/>
      <c r="M160" s="947"/>
      <c r="N160" s="947"/>
      <c r="O160" s="947"/>
      <c r="P160" s="947"/>
      <c r="Q160" s="947"/>
      <c r="R160" s="947"/>
      <c r="S160" s="947"/>
      <c r="T160" s="947"/>
    </row>
    <row r="161" spans="1:20" ht="18" customHeight="1">
      <c r="A161" s="947"/>
      <c r="B161" s="961"/>
      <c r="C161" s="962"/>
      <c r="D161" s="947"/>
      <c r="E161" s="947"/>
      <c r="F161" s="947"/>
      <c r="G161" s="947"/>
      <c r="H161" s="947"/>
      <c r="I161" s="947"/>
      <c r="J161" s="947"/>
      <c r="K161" s="947"/>
      <c r="L161" s="947"/>
      <c r="M161" s="947"/>
      <c r="N161" s="947"/>
      <c r="O161" s="947"/>
      <c r="P161" s="947"/>
      <c r="Q161" s="947"/>
      <c r="R161" s="947"/>
      <c r="S161" s="947"/>
      <c r="T161" s="947"/>
    </row>
    <row r="162" spans="1:20" ht="18" customHeight="1">
      <c r="A162" s="947"/>
      <c r="B162" s="961"/>
      <c r="C162" s="962"/>
      <c r="D162" s="947"/>
      <c r="E162" s="947"/>
      <c r="F162" s="947"/>
      <c r="G162" s="947"/>
      <c r="H162" s="947"/>
      <c r="I162" s="947"/>
      <c r="J162" s="947"/>
      <c r="K162" s="947"/>
      <c r="L162" s="947"/>
      <c r="M162" s="947"/>
      <c r="N162" s="947"/>
      <c r="O162" s="947"/>
      <c r="P162" s="947"/>
      <c r="Q162" s="947"/>
      <c r="R162" s="947"/>
      <c r="S162" s="947"/>
      <c r="T162" s="947"/>
    </row>
    <row r="163" spans="1:20" ht="18" customHeight="1">
      <c r="A163" s="947"/>
      <c r="B163" s="961"/>
      <c r="C163" s="962"/>
      <c r="D163" s="947"/>
      <c r="E163" s="947"/>
      <c r="F163" s="947"/>
      <c r="G163" s="947"/>
      <c r="H163" s="947"/>
      <c r="I163" s="947"/>
      <c r="J163" s="947"/>
      <c r="K163" s="947"/>
      <c r="L163" s="947"/>
      <c r="M163" s="947"/>
      <c r="N163" s="947"/>
      <c r="O163" s="947"/>
      <c r="P163" s="947"/>
      <c r="Q163" s="947"/>
      <c r="R163" s="947"/>
      <c r="S163" s="947"/>
      <c r="T163" s="947"/>
    </row>
    <row r="164" spans="1:20" ht="18" customHeight="1">
      <c r="A164" s="947"/>
      <c r="B164" s="961"/>
      <c r="C164" s="962"/>
      <c r="D164" s="947"/>
      <c r="E164" s="947"/>
      <c r="F164" s="947"/>
      <c r="G164" s="947"/>
      <c r="H164" s="947"/>
      <c r="I164" s="947"/>
      <c r="J164" s="947"/>
      <c r="K164" s="947"/>
      <c r="L164" s="947"/>
      <c r="M164" s="947"/>
      <c r="N164" s="947"/>
      <c r="O164" s="947"/>
      <c r="P164" s="947"/>
      <c r="Q164" s="947"/>
      <c r="R164" s="947"/>
      <c r="S164" s="947"/>
      <c r="T164" s="947"/>
    </row>
    <row r="165" spans="1:20" ht="18" customHeight="1">
      <c r="A165" s="947"/>
      <c r="B165" s="961"/>
      <c r="C165" s="962"/>
      <c r="D165" s="947"/>
      <c r="E165" s="947"/>
      <c r="F165" s="947"/>
      <c r="G165" s="947"/>
      <c r="H165" s="947"/>
      <c r="I165" s="947"/>
      <c r="J165" s="947"/>
      <c r="K165" s="947"/>
      <c r="L165" s="947"/>
      <c r="M165" s="947"/>
      <c r="N165" s="947"/>
      <c r="O165" s="947"/>
      <c r="P165" s="947"/>
      <c r="Q165" s="947"/>
      <c r="R165" s="947"/>
      <c r="S165" s="947"/>
      <c r="T165" s="947"/>
    </row>
    <row r="166" spans="1:20" ht="18" customHeight="1">
      <c r="A166" s="947"/>
      <c r="B166" s="961"/>
      <c r="C166" s="962"/>
      <c r="D166" s="947"/>
      <c r="E166" s="947"/>
      <c r="F166" s="947"/>
      <c r="G166" s="947"/>
      <c r="H166" s="947"/>
      <c r="I166" s="947"/>
      <c r="J166" s="947"/>
      <c r="K166" s="947"/>
      <c r="L166" s="947"/>
      <c r="M166" s="947"/>
      <c r="N166" s="947"/>
      <c r="O166" s="947"/>
      <c r="P166" s="947"/>
      <c r="Q166" s="947"/>
      <c r="R166" s="947"/>
      <c r="S166" s="947"/>
      <c r="T166" s="947"/>
    </row>
    <row r="167" spans="1:20" ht="18" customHeight="1">
      <c r="A167" s="947"/>
      <c r="B167" s="961"/>
      <c r="C167" s="962"/>
      <c r="D167" s="947"/>
      <c r="E167" s="947"/>
      <c r="F167" s="947"/>
      <c r="G167" s="947"/>
      <c r="H167" s="947"/>
      <c r="I167" s="947"/>
      <c r="J167" s="947"/>
      <c r="K167" s="947"/>
      <c r="L167" s="947"/>
      <c r="M167" s="947"/>
      <c r="N167" s="947"/>
      <c r="O167" s="947"/>
      <c r="P167" s="947"/>
      <c r="Q167" s="947"/>
      <c r="R167" s="947"/>
      <c r="S167" s="947"/>
      <c r="T167" s="947"/>
    </row>
    <row r="168" spans="1:20" ht="18" customHeight="1">
      <c r="A168" s="947"/>
      <c r="B168" s="961"/>
      <c r="C168" s="962"/>
      <c r="D168" s="947"/>
      <c r="E168" s="947"/>
      <c r="F168" s="947"/>
      <c r="G168" s="947"/>
      <c r="H168" s="947"/>
      <c r="I168" s="947"/>
      <c r="J168" s="947"/>
      <c r="K168" s="947"/>
      <c r="L168" s="947"/>
      <c r="M168" s="947"/>
      <c r="N168" s="947"/>
      <c r="O168" s="947"/>
      <c r="P168" s="947"/>
      <c r="Q168" s="947"/>
      <c r="R168" s="947"/>
      <c r="S168" s="947"/>
      <c r="T168" s="947"/>
    </row>
    <row r="169" spans="1:20" ht="18" customHeight="1">
      <c r="A169" s="947"/>
      <c r="B169" s="961"/>
      <c r="C169" s="962"/>
      <c r="D169" s="947"/>
      <c r="E169" s="947"/>
      <c r="F169" s="947"/>
      <c r="G169" s="947"/>
      <c r="H169" s="947"/>
      <c r="I169" s="947"/>
      <c r="J169" s="947"/>
      <c r="K169" s="947"/>
      <c r="L169" s="947"/>
      <c r="M169" s="947"/>
      <c r="N169" s="947"/>
      <c r="O169" s="947"/>
      <c r="P169" s="947"/>
      <c r="Q169" s="947"/>
      <c r="R169" s="947"/>
      <c r="S169" s="947"/>
      <c r="T169" s="947"/>
    </row>
    <row r="170" spans="1:20" ht="18" customHeight="1">
      <c r="A170" s="947"/>
      <c r="B170" s="961"/>
      <c r="C170" s="962"/>
      <c r="D170" s="947"/>
      <c r="E170" s="947"/>
      <c r="F170" s="947"/>
      <c r="G170" s="947"/>
      <c r="H170" s="947"/>
      <c r="I170" s="947"/>
      <c r="J170" s="947"/>
      <c r="K170" s="947"/>
      <c r="L170" s="947"/>
      <c r="M170" s="947"/>
      <c r="N170" s="947"/>
      <c r="O170" s="947"/>
      <c r="P170" s="947"/>
      <c r="Q170" s="947"/>
      <c r="R170" s="947"/>
      <c r="S170" s="947"/>
      <c r="T170" s="947"/>
    </row>
    <row r="171" spans="1:20" ht="18" customHeight="1">
      <c r="A171" s="947"/>
      <c r="B171" s="961"/>
      <c r="C171" s="962"/>
      <c r="D171" s="947"/>
      <c r="E171" s="947"/>
      <c r="F171" s="947"/>
      <c r="G171" s="947"/>
      <c r="H171" s="947"/>
      <c r="I171" s="947"/>
      <c r="J171" s="947"/>
      <c r="K171" s="947"/>
      <c r="L171" s="947"/>
      <c r="M171" s="947"/>
      <c r="N171" s="947"/>
      <c r="O171" s="947"/>
      <c r="P171" s="947"/>
      <c r="Q171" s="947"/>
      <c r="R171" s="947"/>
      <c r="S171" s="947"/>
      <c r="T171" s="947"/>
    </row>
    <row r="172" spans="1:20" ht="18" customHeight="1">
      <c r="A172" s="947"/>
      <c r="B172" s="961"/>
      <c r="C172" s="962"/>
      <c r="D172" s="947"/>
      <c r="E172" s="947"/>
      <c r="F172" s="947"/>
      <c r="G172" s="947"/>
      <c r="H172" s="947"/>
      <c r="I172" s="947"/>
      <c r="J172" s="947"/>
      <c r="K172" s="947"/>
      <c r="L172" s="947"/>
      <c r="M172" s="947"/>
      <c r="N172" s="947"/>
      <c r="O172" s="947"/>
      <c r="P172" s="947"/>
      <c r="Q172" s="947"/>
      <c r="R172" s="947"/>
      <c r="S172" s="947"/>
      <c r="T172" s="947"/>
    </row>
    <row r="173" spans="1:20" ht="18" customHeight="1">
      <c r="A173" s="947"/>
      <c r="B173" s="961"/>
      <c r="C173" s="962"/>
      <c r="D173" s="947"/>
      <c r="E173" s="947"/>
      <c r="F173" s="947"/>
      <c r="G173" s="947"/>
      <c r="H173" s="947"/>
      <c r="I173" s="947"/>
      <c r="J173" s="947"/>
      <c r="K173" s="947"/>
      <c r="L173" s="947"/>
      <c r="M173" s="947"/>
      <c r="N173" s="947"/>
      <c r="O173" s="947"/>
      <c r="P173" s="947"/>
      <c r="Q173" s="947"/>
      <c r="R173" s="947"/>
      <c r="S173" s="947"/>
      <c r="T173" s="947"/>
    </row>
    <row r="174" spans="1:20" ht="18" customHeight="1">
      <c r="A174" s="947"/>
      <c r="B174" s="961"/>
      <c r="C174" s="962"/>
      <c r="D174" s="947"/>
      <c r="E174" s="947"/>
      <c r="F174" s="947"/>
      <c r="G174" s="947"/>
      <c r="H174" s="947"/>
      <c r="I174" s="947"/>
      <c r="J174" s="947"/>
      <c r="K174" s="947"/>
      <c r="L174" s="947"/>
      <c r="M174" s="947"/>
      <c r="N174" s="947"/>
      <c r="O174" s="947"/>
      <c r="P174" s="947"/>
      <c r="Q174" s="947"/>
      <c r="R174" s="947"/>
      <c r="S174" s="947"/>
      <c r="T174" s="947"/>
    </row>
    <row r="175" spans="1:20" ht="18" customHeight="1">
      <c r="A175" s="947"/>
      <c r="B175" s="961"/>
      <c r="C175" s="962"/>
      <c r="D175" s="947"/>
      <c r="E175" s="947"/>
      <c r="F175" s="947"/>
      <c r="G175" s="947"/>
      <c r="H175" s="947"/>
      <c r="I175" s="947"/>
      <c r="J175" s="947"/>
      <c r="K175" s="947"/>
      <c r="L175" s="947"/>
      <c r="M175" s="947"/>
      <c r="N175" s="947"/>
      <c r="O175" s="947"/>
      <c r="P175" s="947"/>
      <c r="Q175" s="947"/>
      <c r="R175" s="947"/>
      <c r="S175" s="947"/>
      <c r="T175" s="947"/>
    </row>
    <row r="176" spans="1:20" ht="18" customHeight="1">
      <c r="A176" s="947"/>
      <c r="B176" s="961"/>
      <c r="C176" s="962"/>
      <c r="D176" s="947"/>
      <c r="E176" s="947"/>
      <c r="F176" s="947"/>
      <c r="G176" s="947"/>
      <c r="H176" s="947"/>
      <c r="I176" s="947"/>
      <c r="J176" s="947"/>
      <c r="K176" s="947"/>
      <c r="L176" s="947"/>
      <c r="M176" s="947"/>
      <c r="N176" s="947"/>
      <c r="O176" s="947"/>
      <c r="P176" s="947"/>
      <c r="Q176" s="947"/>
      <c r="R176" s="947"/>
      <c r="S176" s="947"/>
      <c r="T176" s="947"/>
    </row>
    <row r="177" spans="1:20" ht="18" customHeight="1">
      <c r="A177" s="947"/>
      <c r="B177" s="961"/>
      <c r="C177" s="962"/>
      <c r="D177" s="947"/>
      <c r="E177" s="947"/>
      <c r="F177" s="947"/>
      <c r="G177" s="947"/>
      <c r="H177" s="947"/>
      <c r="I177" s="947"/>
      <c r="J177" s="947"/>
      <c r="K177" s="947"/>
      <c r="L177" s="947"/>
      <c r="M177" s="947"/>
      <c r="N177" s="947"/>
      <c r="O177" s="947"/>
      <c r="P177" s="947"/>
      <c r="Q177" s="947"/>
      <c r="R177" s="947"/>
      <c r="S177" s="947"/>
      <c r="T177" s="947"/>
    </row>
    <row r="178" spans="1:20" ht="18" customHeight="1">
      <c r="A178" s="947"/>
      <c r="B178" s="961"/>
      <c r="C178" s="962"/>
      <c r="D178" s="947"/>
      <c r="E178" s="947"/>
      <c r="F178" s="947"/>
      <c r="G178" s="947"/>
      <c r="H178" s="947"/>
      <c r="I178" s="947"/>
      <c r="J178" s="947"/>
      <c r="K178" s="947"/>
      <c r="L178" s="947"/>
      <c r="M178" s="947"/>
      <c r="N178" s="947"/>
      <c r="O178" s="947"/>
      <c r="P178" s="947"/>
      <c r="Q178" s="947"/>
      <c r="R178" s="947"/>
      <c r="S178" s="947"/>
      <c r="T178" s="947"/>
    </row>
    <row r="179" spans="1:20" ht="18" customHeight="1">
      <c r="A179" s="947"/>
      <c r="B179" s="961"/>
      <c r="C179" s="962"/>
      <c r="D179" s="947"/>
      <c r="E179" s="947"/>
      <c r="F179" s="947"/>
      <c r="G179" s="947"/>
      <c r="H179" s="947"/>
      <c r="I179" s="947"/>
      <c r="J179" s="947"/>
      <c r="K179" s="947"/>
      <c r="L179" s="947"/>
      <c r="M179" s="947"/>
      <c r="N179" s="947"/>
      <c r="O179" s="947"/>
      <c r="P179" s="947"/>
      <c r="Q179" s="947"/>
      <c r="R179" s="947"/>
      <c r="S179" s="947"/>
      <c r="T179" s="947"/>
    </row>
    <row r="180" spans="1:20" ht="18" customHeight="1">
      <c r="A180" s="947"/>
      <c r="B180" s="961"/>
      <c r="C180" s="962"/>
      <c r="D180" s="947"/>
      <c r="E180" s="947"/>
      <c r="F180" s="947"/>
      <c r="G180" s="947"/>
      <c r="H180" s="947"/>
      <c r="I180" s="947"/>
      <c r="J180" s="947"/>
      <c r="K180" s="947"/>
      <c r="L180" s="947"/>
      <c r="M180" s="947"/>
      <c r="N180" s="947"/>
      <c r="O180" s="947"/>
      <c r="P180" s="947"/>
      <c r="Q180" s="947"/>
      <c r="R180" s="947"/>
      <c r="S180" s="947"/>
      <c r="T180" s="947"/>
    </row>
    <row r="181" spans="1:20" ht="18" customHeight="1">
      <c r="A181" s="947"/>
      <c r="B181" s="961"/>
      <c r="C181" s="962"/>
      <c r="D181" s="947"/>
      <c r="E181" s="947"/>
      <c r="F181" s="947"/>
      <c r="G181" s="947"/>
      <c r="H181" s="947"/>
      <c r="I181" s="947"/>
      <c r="J181" s="947"/>
      <c r="K181" s="947"/>
      <c r="L181" s="947"/>
      <c r="M181" s="947"/>
      <c r="N181" s="947"/>
      <c r="O181" s="947"/>
      <c r="P181" s="947"/>
      <c r="Q181" s="947"/>
      <c r="R181" s="947"/>
      <c r="S181" s="947"/>
      <c r="T181" s="947"/>
    </row>
    <row r="182" spans="1:20" ht="18" customHeight="1">
      <c r="A182" s="947"/>
      <c r="B182" s="961"/>
      <c r="C182" s="962"/>
      <c r="D182" s="947"/>
      <c r="E182" s="947"/>
      <c r="F182" s="947"/>
      <c r="G182" s="947"/>
      <c r="H182" s="947"/>
      <c r="I182" s="947"/>
      <c r="J182" s="947"/>
      <c r="K182" s="947"/>
      <c r="L182" s="947"/>
      <c r="M182" s="947"/>
      <c r="N182" s="947"/>
      <c r="O182" s="947"/>
      <c r="P182" s="947"/>
      <c r="Q182" s="947"/>
      <c r="R182" s="947"/>
      <c r="S182" s="947"/>
      <c r="T182" s="947"/>
    </row>
    <row r="183" spans="1:20" ht="18" customHeight="1">
      <c r="A183" s="947"/>
      <c r="B183" s="961"/>
      <c r="C183" s="962"/>
      <c r="D183" s="947"/>
      <c r="E183" s="947"/>
      <c r="F183" s="947"/>
      <c r="G183" s="947"/>
      <c r="H183" s="947"/>
      <c r="I183" s="947"/>
      <c r="J183" s="947"/>
      <c r="K183" s="947"/>
      <c r="L183" s="947"/>
      <c r="M183" s="947"/>
      <c r="N183" s="947"/>
      <c r="O183" s="947"/>
      <c r="P183" s="947"/>
      <c r="Q183" s="947"/>
      <c r="R183" s="947"/>
      <c r="S183" s="947"/>
      <c r="T183" s="947"/>
    </row>
    <row r="184" spans="1:20" ht="18" customHeight="1">
      <c r="A184" s="947"/>
      <c r="B184" s="961"/>
      <c r="C184" s="962"/>
      <c r="D184" s="947"/>
      <c r="E184" s="947"/>
      <c r="F184" s="947"/>
      <c r="G184" s="947"/>
      <c r="H184" s="947"/>
      <c r="I184" s="947"/>
      <c r="J184" s="947"/>
      <c r="K184" s="947"/>
      <c r="L184" s="947"/>
      <c r="M184" s="947"/>
      <c r="N184" s="947"/>
      <c r="O184" s="947"/>
      <c r="P184" s="947"/>
      <c r="Q184" s="947"/>
      <c r="R184" s="947"/>
      <c r="S184" s="947"/>
      <c r="T184" s="947"/>
    </row>
    <row r="185" spans="1:20" ht="18" customHeight="1">
      <c r="A185" s="947"/>
      <c r="B185" s="961"/>
      <c r="C185" s="962"/>
      <c r="D185" s="947"/>
      <c r="E185" s="947"/>
      <c r="F185" s="947"/>
      <c r="G185" s="947"/>
      <c r="H185" s="947"/>
      <c r="I185" s="947"/>
      <c r="J185" s="947"/>
      <c r="K185" s="947"/>
      <c r="L185" s="947"/>
      <c r="M185" s="947"/>
      <c r="N185" s="947"/>
      <c r="O185" s="947"/>
      <c r="P185" s="947"/>
      <c r="Q185" s="947"/>
      <c r="R185" s="947"/>
      <c r="S185" s="947"/>
      <c r="T185" s="947"/>
    </row>
    <row r="186" spans="1:20" ht="18" customHeight="1">
      <c r="A186" s="947"/>
      <c r="B186" s="961"/>
      <c r="C186" s="962"/>
      <c r="D186" s="947"/>
      <c r="E186" s="947"/>
      <c r="F186" s="947"/>
      <c r="G186" s="947"/>
      <c r="H186" s="947"/>
      <c r="I186" s="947"/>
      <c r="J186" s="947"/>
      <c r="K186" s="947"/>
      <c r="L186" s="947"/>
      <c r="M186" s="947"/>
      <c r="N186" s="947"/>
      <c r="O186" s="947"/>
      <c r="P186" s="947"/>
      <c r="Q186" s="947"/>
      <c r="R186" s="947"/>
      <c r="S186" s="947"/>
      <c r="T186" s="947"/>
    </row>
    <row r="187" spans="1:20" ht="18" customHeight="1">
      <c r="A187" s="947"/>
      <c r="B187" s="961"/>
      <c r="C187" s="962"/>
      <c r="D187" s="947"/>
      <c r="E187" s="947"/>
      <c r="F187" s="947"/>
      <c r="G187" s="947"/>
      <c r="H187" s="947"/>
      <c r="I187" s="947"/>
      <c r="J187" s="947"/>
      <c r="K187" s="947"/>
      <c r="L187" s="947"/>
      <c r="M187" s="947"/>
      <c r="N187" s="947"/>
      <c r="O187" s="947"/>
      <c r="P187" s="947"/>
      <c r="Q187" s="947"/>
      <c r="R187" s="947"/>
      <c r="S187" s="947"/>
      <c r="T187" s="947"/>
    </row>
    <row r="188" spans="1:20" ht="18" customHeight="1">
      <c r="A188" s="947"/>
      <c r="B188" s="961"/>
      <c r="C188" s="962"/>
      <c r="D188" s="947"/>
      <c r="E188" s="947"/>
      <c r="F188" s="947"/>
      <c r="G188" s="947"/>
      <c r="H188" s="947"/>
      <c r="I188" s="947"/>
      <c r="J188" s="947"/>
      <c r="K188" s="947"/>
      <c r="L188" s="947"/>
      <c r="M188" s="947"/>
      <c r="N188" s="947"/>
      <c r="O188" s="947"/>
      <c r="P188" s="947"/>
      <c r="Q188" s="947"/>
      <c r="R188" s="947"/>
      <c r="S188" s="947"/>
      <c r="T188" s="947"/>
    </row>
    <row r="189" spans="1:20" ht="18" customHeight="1">
      <c r="A189" s="947"/>
      <c r="B189" s="961"/>
      <c r="C189" s="962"/>
      <c r="D189" s="947"/>
      <c r="E189" s="947"/>
      <c r="F189" s="947"/>
      <c r="G189" s="947"/>
      <c r="H189" s="947"/>
      <c r="I189" s="947"/>
      <c r="J189" s="947"/>
      <c r="K189" s="947"/>
      <c r="L189" s="947"/>
      <c r="M189" s="947"/>
      <c r="N189" s="947"/>
      <c r="O189" s="947"/>
      <c r="P189" s="947"/>
      <c r="Q189" s="947"/>
      <c r="R189" s="947"/>
      <c r="S189" s="947"/>
      <c r="T189" s="947"/>
    </row>
    <row r="190" spans="1:20" ht="18" customHeight="1">
      <c r="A190" s="947"/>
      <c r="B190" s="961"/>
      <c r="C190" s="962"/>
      <c r="D190" s="947"/>
      <c r="E190" s="947"/>
      <c r="F190" s="947"/>
      <c r="G190" s="947"/>
      <c r="H190" s="947"/>
      <c r="I190" s="947"/>
      <c r="J190" s="947"/>
      <c r="K190" s="947"/>
      <c r="L190" s="947"/>
      <c r="M190" s="947"/>
      <c r="N190" s="947"/>
      <c r="O190" s="947"/>
      <c r="P190" s="947"/>
      <c r="Q190" s="947"/>
      <c r="R190" s="947"/>
      <c r="S190" s="947"/>
      <c r="T190" s="947"/>
    </row>
    <row r="191" spans="1:20" ht="18" customHeight="1">
      <c r="A191" s="947"/>
      <c r="B191" s="961"/>
      <c r="C191" s="962"/>
      <c r="D191" s="947"/>
      <c r="E191" s="947"/>
      <c r="F191" s="947"/>
      <c r="G191" s="947"/>
      <c r="H191" s="947"/>
      <c r="I191" s="947"/>
      <c r="J191" s="947"/>
      <c r="K191" s="947"/>
      <c r="L191" s="947"/>
      <c r="M191" s="947"/>
      <c r="N191" s="947"/>
      <c r="O191" s="947"/>
      <c r="P191" s="947"/>
      <c r="Q191" s="947"/>
      <c r="R191" s="947"/>
      <c r="S191" s="947"/>
      <c r="T191" s="947"/>
    </row>
    <row r="192" spans="1:20" ht="18" customHeight="1">
      <c r="A192" s="947"/>
      <c r="B192" s="961"/>
      <c r="C192" s="962"/>
      <c r="D192" s="947"/>
      <c r="E192" s="947"/>
      <c r="F192" s="947"/>
      <c r="G192" s="947"/>
      <c r="H192" s="947"/>
      <c r="I192" s="947"/>
      <c r="J192" s="947"/>
      <c r="K192" s="947"/>
      <c r="L192" s="947"/>
      <c r="M192" s="947"/>
      <c r="N192" s="947"/>
      <c r="O192" s="947"/>
      <c r="P192" s="947"/>
      <c r="Q192" s="947"/>
      <c r="R192" s="947"/>
      <c r="S192" s="947"/>
      <c r="T192" s="947"/>
    </row>
    <row r="193" spans="1:20" ht="18" customHeight="1">
      <c r="A193" s="947"/>
      <c r="B193" s="961"/>
      <c r="C193" s="962"/>
      <c r="D193" s="947"/>
      <c r="E193" s="947"/>
      <c r="F193" s="947"/>
      <c r="G193" s="947"/>
      <c r="H193" s="947"/>
      <c r="I193" s="947"/>
      <c r="J193" s="947"/>
      <c r="K193" s="947"/>
      <c r="L193" s="947"/>
      <c r="M193" s="947"/>
      <c r="N193" s="947"/>
      <c r="O193" s="947"/>
      <c r="P193" s="947"/>
      <c r="Q193" s="947"/>
      <c r="R193" s="947"/>
      <c r="S193" s="947"/>
      <c r="T193" s="947"/>
    </row>
    <row r="194" spans="1:20" ht="18" customHeight="1">
      <c r="A194" s="947"/>
      <c r="B194" s="961"/>
      <c r="C194" s="962"/>
      <c r="D194" s="947"/>
      <c r="E194" s="947"/>
      <c r="F194" s="947"/>
      <c r="G194" s="947"/>
      <c r="H194" s="947"/>
      <c r="I194" s="947"/>
      <c r="J194" s="947"/>
      <c r="K194" s="947"/>
      <c r="L194" s="947"/>
      <c r="M194" s="947"/>
      <c r="N194" s="947"/>
      <c r="O194" s="947"/>
      <c r="P194" s="947"/>
      <c r="Q194" s="947"/>
      <c r="R194" s="947"/>
      <c r="S194" s="947"/>
      <c r="T194" s="947"/>
    </row>
    <row r="195" spans="1:20" ht="18" customHeight="1">
      <c r="A195" s="947"/>
      <c r="B195" s="961"/>
      <c r="C195" s="962"/>
      <c r="D195" s="947"/>
      <c r="E195" s="947"/>
      <c r="F195" s="947"/>
      <c r="G195" s="947"/>
      <c r="H195" s="947"/>
      <c r="I195" s="947"/>
      <c r="J195" s="947"/>
      <c r="K195" s="947"/>
      <c r="L195" s="947"/>
      <c r="M195" s="947"/>
      <c r="N195" s="947"/>
      <c r="O195" s="947"/>
      <c r="P195" s="947"/>
      <c r="Q195" s="947"/>
      <c r="R195" s="947"/>
      <c r="S195" s="947"/>
      <c r="T195" s="947"/>
    </row>
    <row r="196" spans="1:20" ht="18" customHeight="1">
      <c r="A196" s="947"/>
      <c r="B196" s="961"/>
      <c r="C196" s="962"/>
      <c r="D196" s="947"/>
      <c r="E196" s="947"/>
      <c r="F196" s="947"/>
      <c r="G196" s="947"/>
      <c r="H196" s="947"/>
      <c r="I196" s="947"/>
      <c r="J196" s="947"/>
      <c r="K196" s="947"/>
      <c r="L196" s="947"/>
      <c r="M196" s="947"/>
      <c r="N196" s="947"/>
      <c r="O196" s="947"/>
      <c r="P196" s="947"/>
      <c r="Q196" s="947"/>
      <c r="R196" s="947"/>
      <c r="S196" s="947"/>
      <c r="T196" s="947"/>
    </row>
    <row r="197" spans="1:20" ht="18" customHeight="1">
      <c r="A197" s="947"/>
      <c r="B197" s="961"/>
      <c r="C197" s="962"/>
      <c r="D197" s="947"/>
      <c r="E197" s="947"/>
      <c r="F197" s="947"/>
      <c r="G197" s="947"/>
      <c r="H197" s="947"/>
      <c r="I197" s="947"/>
      <c r="J197" s="947"/>
      <c r="K197" s="947"/>
      <c r="L197" s="947"/>
      <c r="M197" s="947"/>
      <c r="N197" s="947"/>
      <c r="O197" s="947"/>
      <c r="P197" s="947"/>
      <c r="Q197" s="947"/>
      <c r="R197" s="947"/>
      <c r="S197" s="947"/>
      <c r="T197" s="947"/>
    </row>
    <row r="198" spans="1:20" ht="18" customHeight="1">
      <c r="A198" s="947"/>
      <c r="B198" s="961"/>
      <c r="C198" s="962"/>
      <c r="D198" s="947"/>
      <c r="E198" s="947"/>
      <c r="F198" s="947"/>
      <c r="G198" s="947"/>
      <c r="H198" s="947"/>
      <c r="I198" s="947"/>
      <c r="J198" s="947"/>
      <c r="K198" s="947"/>
      <c r="L198" s="947"/>
      <c r="M198" s="947"/>
      <c r="N198" s="947"/>
      <c r="O198" s="947"/>
      <c r="P198" s="947"/>
      <c r="Q198" s="947"/>
      <c r="R198" s="947"/>
      <c r="S198" s="947"/>
      <c r="T198" s="947"/>
    </row>
    <row r="199" spans="1:20" ht="18" customHeight="1">
      <c r="A199" s="947"/>
      <c r="B199" s="961"/>
      <c r="C199" s="962"/>
      <c r="D199" s="947"/>
      <c r="E199" s="947"/>
      <c r="F199" s="947"/>
      <c r="G199" s="947"/>
      <c r="H199" s="947"/>
      <c r="I199" s="947"/>
      <c r="J199" s="947"/>
      <c r="K199" s="947"/>
      <c r="L199" s="947"/>
      <c r="M199" s="947"/>
      <c r="N199" s="947"/>
      <c r="O199" s="947"/>
      <c r="P199" s="947"/>
      <c r="Q199" s="947"/>
      <c r="R199" s="947"/>
      <c r="S199" s="947"/>
      <c r="T199" s="947"/>
    </row>
    <row r="200" spans="1:20" ht="18" customHeight="1">
      <c r="A200" s="947"/>
      <c r="B200" s="961"/>
      <c r="C200" s="962"/>
      <c r="D200" s="947"/>
      <c r="E200" s="947"/>
      <c r="F200" s="947"/>
      <c r="G200" s="947"/>
      <c r="H200" s="947"/>
      <c r="I200" s="947"/>
      <c r="J200" s="947"/>
      <c r="K200" s="947"/>
      <c r="L200" s="947"/>
      <c r="M200" s="947"/>
      <c r="N200" s="947"/>
      <c r="O200" s="947"/>
      <c r="P200" s="947"/>
      <c r="Q200" s="947"/>
      <c r="R200" s="947"/>
      <c r="S200" s="947"/>
      <c r="T200" s="947"/>
    </row>
    <row r="201" spans="1:20" ht="18" customHeight="1">
      <c r="A201" s="947"/>
      <c r="B201" s="961"/>
      <c r="C201" s="962"/>
      <c r="D201" s="947"/>
      <c r="E201" s="947"/>
      <c r="F201" s="947"/>
      <c r="G201" s="947"/>
      <c r="H201" s="947"/>
      <c r="I201" s="947"/>
      <c r="J201" s="947"/>
      <c r="K201" s="947"/>
      <c r="L201" s="947"/>
      <c r="M201" s="947"/>
      <c r="N201" s="947"/>
      <c r="O201" s="947"/>
      <c r="P201" s="947"/>
      <c r="Q201" s="947"/>
      <c r="R201" s="947"/>
      <c r="S201" s="947"/>
      <c r="T201" s="947"/>
    </row>
    <row r="202" spans="1:20" ht="18" customHeight="1">
      <c r="A202" s="947"/>
      <c r="B202" s="961"/>
      <c r="C202" s="962"/>
      <c r="D202" s="947"/>
      <c r="E202" s="947"/>
      <c r="F202" s="947"/>
      <c r="G202" s="947"/>
      <c r="H202" s="947"/>
      <c r="I202" s="947"/>
      <c r="J202" s="947"/>
      <c r="K202" s="947"/>
      <c r="L202" s="947"/>
      <c r="M202" s="947"/>
      <c r="N202" s="947"/>
      <c r="O202" s="947"/>
      <c r="P202" s="947"/>
      <c r="Q202" s="947"/>
      <c r="R202" s="947"/>
      <c r="S202" s="947"/>
      <c r="T202" s="947"/>
    </row>
    <row r="203" spans="1:20" ht="18" customHeight="1">
      <c r="A203" s="947"/>
      <c r="B203" s="961"/>
      <c r="C203" s="962"/>
      <c r="D203" s="947"/>
      <c r="E203" s="947"/>
      <c r="F203" s="947"/>
      <c r="G203" s="947"/>
      <c r="H203" s="947"/>
      <c r="I203" s="947"/>
      <c r="J203" s="947"/>
      <c r="K203" s="947"/>
      <c r="L203" s="947"/>
      <c r="M203" s="947"/>
      <c r="N203" s="947"/>
      <c r="O203" s="947"/>
      <c r="P203" s="947"/>
      <c r="Q203" s="947"/>
      <c r="R203" s="947"/>
      <c r="S203" s="947"/>
      <c r="T203" s="947"/>
    </row>
    <row r="204" spans="1:20" ht="18" customHeight="1">
      <c r="A204" s="947"/>
      <c r="B204" s="961"/>
      <c r="C204" s="962"/>
      <c r="D204" s="947"/>
      <c r="E204" s="947"/>
      <c r="F204" s="947"/>
      <c r="G204" s="947"/>
      <c r="H204" s="947"/>
      <c r="I204" s="947"/>
      <c r="J204" s="947"/>
      <c r="K204" s="947"/>
      <c r="L204" s="947"/>
      <c r="M204" s="947"/>
      <c r="N204" s="947"/>
      <c r="O204" s="947"/>
      <c r="P204" s="947"/>
      <c r="Q204" s="947"/>
      <c r="R204" s="947"/>
      <c r="S204" s="947"/>
      <c r="T204" s="947"/>
    </row>
    <row r="205" spans="1:20" ht="18" customHeight="1">
      <c r="A205" s="947"/>
      <c r="B205" s="961"/>
      <c r="C205" s="962"/>
      <c r="D205" s="947"/>
      <c r="E205" s="947"/>
      <c r="F205" s="947"/>
      <c r="G205" s="947"/>
      <c r="H205" s="947"/>
      <c r="I205" s="947"/>
      <c r="J205" s="947"/>
      <c r="K205" s="947"/>
      <c r="L205" s="947"/>
      <c r="M205" s="947"/>
      <c r="N205" s="947"/>
      <c r="O205" s="947"/>
      <c r="P205" s="947"/>
      <c r="Q205" s="947"/>
      <c r="R205" s="947"/>
      <c r="S205" s="947"/>
      <c r="T205" s="947"/>
    </row>
    <row r="206" spans="1:20" ht="18" customHeight="1">
      <c r="A206" s="947"/>
      <c r="B206" s="961"/>
      <c r="C206" s="962"/>
      <c r="D206" s="947"/>
      <c r="E206" s="947"/>
      <c r="F206" s="947"/>
      <c r="G206" s="947"/>
      <c r="H206" s="947"/>
      <c r="I206" s="947"/>
      <c r="J206" s="947"/>
      <c r="K206" s="947"/>
      <c r="L206" s="947"/>
      <c r="M206" s="947"/>
      <c r="N206" s="947"/>
      <c r="O206" s="947"/>
      <c r="P206" s="947"/>
      <c r="Q206" s="947"/>
      <c r="R206" s="947"/>
      <c r="S206" s="947"/>
      <c r="T206" s="947"/>
    </row>
    <row r="207" spans="1:20" ht="18" customHeight="1">
      <c r="A207" s="947"/>
      <c r="B207" s="961"/>
      <c r="C207" s="962"/>
      <c r="D207" s="947"/>
      <c r="E207" s="947"/>
      <c r="F207" s="947"/>
      <c r="G207" s="947"/>
      <c r="H207" s="947"/>
      <c r="I207" s="947"/>
      <c r="J207" s="947"/>
      <c r="K207" s="947"/>
      <c r="L207" s="947"/>
      <c r="M207" s="947"/>
      <c r="N207" s="947"/>
      <c r="O207" s="947"/>
      <c r="P207" s="947"/>
      <c r="Q207" s="947"/>
      <c r="R207" s="947"/>
      <c r="S207" s="947"/>
      <c r="T207" s="947"/>
    </row>
    <row r="208" spans="1:20" ht="18" customHeight="1">
      <c r="A208" s="947"/>
      <c r="B208" s="961"/>
      <c r="C208" s="962"/>
      <c r="D208" s="947"/>
      <c r="E208" s="947"/>
      <c r="F208" s="947"/>
      <c r="G208" s="947"/>
      <c r="H208" s="947"/>
      <c r="I208" s="947"/>
      <c r="J208" s="947"/>
      <c r="K208" s="947"/>
      <c r="L208" s="947"/>
      <c r="M208" s="947"/>
      <c r="N208" s="947"/>
      <c r="O208" s="947"/>
      <c r="P208" s="947"/>
      <c r="Q208" s="947"/>
      <c r="R208" s="947"/>
      <c r="S208" s="947"/>
      <c r="T208" s="947"/>
    </row>
    <row r="209" spans="1:20" ht="18" customHeight="1">
      <c r="A209" s="947"/>
      <c r="B209" s="961"/>
      <c r="C209" s="962"/>
      <c r="D209" s="947"/>
      <c r="E209" s="947"/>
      <c r="F209" s="947"/>
      <c r="G209" s="947"/>
      <c r="H209" s="947"/>
      <c r="I209" s="947"/>
      <c r="J209" s="947"/>
      <c r="K209" s="947"/>
      <c r="L209" s="947"/>
      <c r="M209" s="947"/>
      <c r="N209" s="947"/>
      <c r="O209" s="947"/>
      <c r="P209" s="947"/>
      <c r="Q209" s="947"/>
      <c r="R209" s="947"/>
      <c r="S209" s="947"/>
      <c r="T209" s="947"/>
    </row>
    <row r="210" spans="1:20" ht="18" customHeight="1">
      <c r="A210" s="947"/>
      <c r="B210" s="961"/>
      <c r="C210" s="962"/>
      <c r="D210" s="947"/>
      <c r="E210" s="947"/>
      <c r="F210" s="947"/>
      <c r="G210" s="947"/>
      <c r="H210" s="947"/>
      <c r="I210" s="947"/>
      <c r="J210" s="947"/>
      <c r="K210" s="947"/>
      <c r="L210" s="947"/>
      <c r="M210" s="947"/>
      <c r="N210" s="947"/>
      <c r="O210" s="947"/>
      <c r="P210" s="947"/>
      <c r="Q210" s="947"/>
      <c r="R210" s="947"/>
      <c r="S210" s="947"/>
      <c r="T210" s="947"/>
    </row>
    <row r="211" spans="1:20" ht="18" customHeight="1">
      <c r="A211" s="947"/>
      <c r="B211" s="961"/>
      <c r="C211" s="962"/>
      <c r="D211" s="947"/>
      <c r="E211" s="947"/>
      <c r="F211" s="947"/>
      <c r="G211" s="947"/>
      <c r="H211" s="947"/>
      <c r="I211" s="947"/>
      <c r="J211" s="947"/>
      <c r="K211" s="947"/>
      <c r="L211" s="947"/>
      <c r="M211" s="947"/>
      <c r="N211" s="947"/>
      <c r="O211" s="947"/>
      <c r="P211" s="947"/>
      <c r="Q211" s="947"/>
      <c r="R211" s="947"/>
      <c r="S211" s="947"/>
      <c r="T211" s="947"/>
    </row>
    <row r="212" spans="1:20" ht="18" customHeight="1">
      <c r="A212" s="947"/>
      <c r="B212" s="961"/>
      <c r="C212" s="962"/>
      <c r="D212" s="947"/>
      <c r="E212" s="947"/>
      <c r="F212" s="947"/>
      <c r="G212" s="947"/>
      <c r="H212" s="947"/>
      <c r="I212" s="947"/>
      <c r="J212" s="947"/>
      <c r="K212" s="947"/>
      <c r="L212" s="947"/>
      <c r="M212" s="947"/>
      <c r="N212" s="947"/>
      <c r="O212" s="947"/>
      <c r="P212" s="947"/>
      <c r="Q212" s="947"/>
      <c r="R212" s="947"/>
      <c r="S212" s="947"/>
      <c r="T212" s="947"/>
    </row>
    <row r="213" spans="1:20" ht="18" customHeight="1">
      <c r="A213" s="947"/>
      <c r="B213" s="961"/>
      <c r="C213" s="962"/>
      <c r="D213" s="947"/>
      <c r="E213" s="947"/>
      <c r="F213" s="947"/>
      <c r="G213" s="947"/>
      <c r="H213" s="947"/>
      <c r="I213" s="947"/>
      <c r="J213" s="947"/>
      <c r="K213" s="947"/>
      <c r="L213" s="947"/>
      <c r="M213" s="947"/>
      <c r="N213" s="947"/>
      <c r="O213" s="947"/>
      <c r="P213" s="947"/>
      <c r="Q213" s="947"/>
      <c r="R213" s="947"/>
      <c r="S213" s="947"/>
      <c r="T213" s="947"/>
    </row>
    <row r="214" spans="1:20" ht="18" customHeight="1">
      <c r="A214" s="947"/>
      <c r="B214" s="961"/>
      <c r="C214" s="962"/>
      <c r="D214" s="947"/>
      <c r="E214" s="947"/>
      <c r="F214" s="947"/>
      <c r="G214" s="947"/>
      <c r="H214" s="947"/>
      <c r="I214" s="947"/>
      <c r="J214" s="947"/>
      <c r="K214" s="947"/>
      <c r="L214" s="947"/>
      <c r="M214" s="947"/>
      <c r="N214" s="947"/>
      <c r="O214" s="947"/>
      <c r="P214" s="947"/>
      <c r="Q214" s="947"/>
      <c r="R214" s="947"/>
      <c r="S214" s="947"/>
      <c r="T214" s="947"/>
    </row>
    <row r="215" spans="1:20" ht="18" customHeight="1">
      <c r="A215" s="947"/>
      <c r="B215" s="961"/>
      <c r="C215" s="962"/>
      <c r="D215" s="947"/>
      <c r="E215" s="947"/>
      <c r="F215" s="947"/>
      <c r="G215" s="947"/>
      <c r="H215" s="947"/>
      <c r="I215" s="947"/>
      <c r="J215" s="947"/>
      <c r="K215" s="947"/>
      <c r="L215" s="947"/>
      <c r="M215" s="947"/>
      <c r="N215" s="947"/>
      <c r="O215" s="947"/>
      <c r="P215" s="947"/>
      <c r="Q215" s="947"/>
      <c r="R215" s="947"/>
      <c r="S215" s="947"/>
      <c r="T215" s="947"/>
    </row>
    <row r="216" spans="1:20" ht="18" customHeight="1">
      <c r="A216" s="947"/>
      <c r="B216" s="961"/>
      <c r="C216" s="962"/>
      <c r="D216" s="947"/>
      <c r="E216" s="947"/>
      <c r="F216" s="947"/>
      <c r="G216" s="947"/>
      <c r="H216" s="947"/>
      <c r="I216" s="947"/>
      <c r="J216" s="947"/>
      <c r="K216" s="947"/>
      <c r="L216" s="947"/>
      <c r="M216" s="947"/>
      <c r="N216" s="947"/>
      <c r="O216" s="947"/>
      <c r="P216" s="947"/>
      <c r="Q216" s="947"/>
      <c r="R216" s="947"/>
      <c r="S216" s="947"/>
      <c r="T216" s="947"/>
    </row>
    <row r="217" spans="1:20" ht="18" customHeight="1">
      <c r="A217" s="947"/>
      <c r="B217" s="961"/>
      <c r="C217" s="962"/>
      <c r="D217" s="947"/>
      <c r="E217" s="947"/>
      <c r="F217" s="947"/>
      <c r="G217" s="947"/>
      <c r="H217" s="947"/>
      <c r="I217" s="947"/>
      <c r="J217" s="947"/>
      <c r="K217" s="947"/>
      <c r="L217" s="947"/>
      <c r="M217" s="947"/>
      <c r="N217" s="947"/>
      <c r="O217" s="947"/>
      <c r="P217" s="947"/>
      <c r="Q217" s="947"/>
      <c r="R217" s="947"/>
      <c r="S217" s="947"/>
      <c r="T217" s="947"/>
    </row>
    <row r="218" spans="1:20" ht="18" customHeight="1">
      <c r="A218" s="947"/>
      <c r="B218" s="961"/>
      <c r="C218" s="962"/>
      <c r="D218" s="947"/>
      <c r="E218" s="947"/>
      <c r="F218" s="947"/>
      <c r="G218" s="947"/>
      <c r="H218" s="947"/>
      <c r="I218" s="947"/>
      <c r="J218" s="947"/>
      <c r="K218" s="947"/>
      <c r="L218" s="947"/>
      <c r="M218" s="947"/>
      <c r="N218" s="947"/>
      <c r="O218" s="947"/>
      <c r="P218" s="947"/>
      <c r="Q218" s="947"/>
      <c r="R218" s="947"/>
      <c r="S218" s="947"/>
      <c r="T218" s="947"/>
    </row>
    <row r="219" spans="1:20" ht="18" customHeight="1">
      <c r="A219" s="947"/>
      <c r="B219" s="961"/>
      <c r="C219" s="962"/>
      <c r="D219" s="947"/>
      <c r="E219" s="947"/>
      <c r="F219" s="947"/>
      <c r="G219" s="947"/>
      <c r="H219" s="947"/>
      <c r="I219" s="947"/>
      <c r="J219" s="947"/>
      <c r="K219" s="947"/>
      <c r="L219" s="947"/>
      <c r="M219" s="947"/>
      <c r="N219" s="947"/>
      <c r="O219" s="947"/>
      <c r="P219" s="947"/>
      <c r="Q219" s="947"/>
      <c r="R219" s="947"/>
      <c r="S219" s="947"/>
      <c r="T219" s="947"/>
    </row>
    <row r="220" spans="1:20" ht="18" customHeight="1">
      <c r="A220" s="947"/>
      <c r="B220" s="961"/>
      <c r="C220" s="962"/>
      <c r="D220" s="947"/>
      <c r="E220" s="947"/>
      <c r="F220" s="947"/>
      <c r="G220" s="947"/>
      <c r="H220" s="947"/>
      <c r="I220" s="947"/>
      <c r="J220" s="947"/>
      <c r="K220" s="947"/>
      <c r="L220" s="947"/>
      <c r="M220" s="947"/>
      <c r="N220" s="947"/>
      <c r="O220" s="947"/>
      <c r="P220" s="947"/>
      <c r="Q220" s="947"/>
      <c r="R220" s="947"/>
      <c r="S220" s="947"/>
      <c r="T220" s="947"/>
    </row>
    <row r="221" spans="1:20" ht="18" customHeight="1">
      <c r="A221" s="947"/>
      <c r="B221" s="961"/>
      <c r="C221" s="962"/>
      <c r="D221" s="947"/>
      <c r="E221" s="947"/>
      <c r="F221" s="947"/>
      <c r="G221" s="947"/>
      <c r="H221" s="947"/>
      <c r="I221" s="947"/>
      <c r="J221" s="947"/>
      <c r="K221" s="947"/>
      <c r="L221" s="947"/>
      <c r="M221" s="947"/>
      <c r="N221" s="947"/>
      <c r="O221" s="947"/>
      <c r="P221" s="947"/>
      <c r="Q221" s="947"/>
      <c r="R221" s="947"/>
      <c r="S221" s="947"/>
      <c r="T221" s="947"/>
    </row>
    <row r="222" spans="1:20" ht="18" customHeight="1">
      <c r="A222" s="947"/>
      <c r="B222" s="961"/>
      <c r="C222" s="962"/>
      <c r="D222" s="947"/>
      <c r="E222" s="947"/>
      <c r="F222" s="947"/>
      <c r="G222" s="947"/>
      <c r="H222" s="947"/>
      <c r="I222" s="947"/>
      <c r="J222" s="947"/>
      <c r="K222" s="947"/>
      <c r="L222" s="947"/>
      <c r="M222" s="947"/>
      <c r="N222" s="947"/>
      <c r="O222" s="947"/>
      <c r="P222" s="947"/>
      <c r="Q222" s="947"/>
      <c r="R222" s="947"/>
      <c r="S222" s="947"/>
      <c r="T222" s="947"/>
    </row>
    <row r="223" spans="1:20" ht="18" customHeight="1">
      <c r="A223" s="947"/>
      <c r="B223" s="961"/>
      <c r="C223" s="962"/>
      <c r="D223" s="947"/>
      <c r="E223" s="947"/>
      <c r="F223" s="947"/>
      <c r="G223" s="947"/>
      <c r="H223" s="947"/>
      <c r="I223" s="947"/>
      <c r="J223" s="947"/>
      <c r="K223" s="947"/>
      <c r="L223" s="947"/>
      <c r="M223" s="947"/>
      <c r="N223" s="947"/>
      <c r="O223" s="947"/>
      <c r="P223" s="947"/>
      <c r="Q223" s="947"/>
      <c r="R223" s="947"/>
      <c r="S223" s="947"/>
      <c r="T223" s="947"/>
    </row>
    <row r="224" spans="1:20" ht="18" customHeight="1">
      <c r="A224" s="947"/>
      <c r="B224" s="961"/>
      <c r="C224" s="962"/>
      <c r="D224" s="947"/>
      <c r="E224" s="947"/>
      <c r="F224" s="947"/>
      <c r="G224" s="947"/>
      <c r="H224" s="947"/>
      <c r="I224" s="947"/>
      <c r="J224" s="947"/>
      <c r="K224" s="947"/>
      <c r="L224" s="947"/>
      <c r="M224" s="947"/>
      <c r="N224" s="947"/>
      <c r="O224" s="947"/>
      <c r="P224" s="947"/>
      <c r="Q224" s="947"/>
      <c r="R224" s="947"/>
      <c r="S224" s="947"/>
      <c r="T224" s="947"/>
    </row>
    <row r="225" spans="1:20" ht="18" customHeight="1">
      <c r="A225" s="947"/>
      <c r="B225" s="961"/>
      <c r="C225" s="962"/>
      <c r="D225" s="947"/>
      <c r="E225" s="947"/>
      <c r="F225" s="947"/>
      <c r="G225" s="947"/>
      <c r="H225" s="947"/>
      <c r="I225" s="947"/>
      <c r="J225" s="947"/>
      <c r="K225" s="947"/>
      <c r="L225" s="947"/>
      <c r="M225" s="947"/>
      <c r="N225" s="947"/>
      <c r="O225" s="947"/>
      <c r="P225" s="947"/>
      <c r="Q225" s="947"/>
      <c r="R225" s="947"/>
      <c r="S225" s="947"/>
      <c r="T225" s="947"/>
    </row>
    <row r="226" spans="1:20" ht="18" customHeight="1">
      <c r="A226" s="947"/>
      <c r="B226" s="961"/>
      <c r="C226" s="962"/>
      <c r="D226" s="947"/>
      <c r="E226" s="947"/>
      <c r="F226" s="947"/>
      <c r="G226" s="947"/>
      <c r="H226" s="947"/>
      <c r="I226" s="947"/>
      <c r="J226" s="947"/>
      <c r="K226" s="947"/>
      <c r="L226" s="947"/>
      <c r="M226" s="947"/>
      <c r="N226" s="947"/>
      <c r="O226" s="947"/>
      <c r="P226" s="947"/>
      <c r="Q226" s="947"/>
      <c r="R226" s="947"/>
      <c r="S226" s="947"/>
      <c r="T226" s="947"/>
    </row>
    <row r="227" spans="1:20" ht="18" customHeight="1">
      <c r="A227" s="947"/>
      <c r="B227" s="961"/>
      <c r="C227" s="962"/>
      <c r="D227" s="947"/>
      <c r="E227" s="947"/>
      <c r="F227" s="947"/>
      <c r="G227" s="947"/>
      <c r="H227" s="947"/>
      <c r="I227" s="947"/>
      <c r="J227" s="947"/>
      <c r="K227" s="947"/>
      <c r="L227" s="947"/>
      <c r="M227" s="947"/>
      <c r="N227" s="947"/>
      <c r="O227" s="947"/>
      <c r="P227" s="947"/>
      <c r="Q227" s="947"/>
      <c r="R227" s="947"/>
      <c r="S227" s="947"/>
      <c r="T227" s="947"/>
    </row>
    <row r="228" spans="1:20" ht="18" customHeight="1">
      <c r="A228" s="947"/>
      <c r="B228" s="961"/>
      <c r="C228" s="962"/>
      <c r="D228" s="947"/>
      <c r="E228" s="947"/>
      <c r="F228" s="947"/>
      <c r="G228" s="947"/>
      <c r="H228" s="947"/>
      <c r="I228" s="947"/>
      <c r="J228" s="947"/>
      <c r="K228" s="947"/>
      <c r="L228" s="947"/>
      <c r="M228" s="947"/>
      <c r="N228" s="947"/>
      <c r="O228" s="947"/>
      <c r="P228" s="947"/>
      <c r="Q228" s="947"/>
      <c r="R228" s="947"/>
      <c r="S228" s="947"/>
      <c r="T228" s="947"/>
    </row>
    <row r="229" spans="1:20" ht="18" customHeight="1">
      <c r="A229" s="947"/>
      <c r="B229" s="961"/>
      <c r="C229" s="962"/>
      <c r="D229" s="947"/>
      <c r="E229" s="947"/>
      <c r="F229" s="947"/>
      <c r="G229" s="947"/>
      <c r="H229" s="947"/>
      <c r="I229" s="947"/>
      <c r="J229" s="947"/>
      <c r="K229" s="947"/>
      <c r="L229" s="947"/>
      <c r="M229" s="947"/>
      <c r="N229" s="947"/>
      <c r="O229" s="947"/>
      <c r="P229" s="947"/>
      <c r="Q229" s="947"/>
      <c r="R229" s="947"/>
      <c r="S229" s="947"/>
      <c r="T229" s="947"/>
    </row>
    <row r="230" spans="1:20" ht="18" customHeight="1">
      <c r="A230" s="947"/>
      <c r="B230" s="961"/>
      <c r="C230" s="962"/>
      <c r="D230" s="947"/>
      <c r="E230" s="947"/>
      <c r="F230" s="947"/>
      <c r="G230" s="947"/>
      <c r="H230" s="947"/>
      <c r="I230" s="947"/>
      <c r="J230" s="947"/>
      <c r="K230" s="947"/>
      <c r="L230" s="947"/>
      <c r="M230" s="947"/>
      <c r="N230" s="947"/>
      <c r="O230" s="947"/>
      <c r="P230" s="947"/>
      <c r="Q230" s="947"/>
      <c r="R230" s="947"/>
      <c r="S230" s="947"/>
      <c r="T230" s="947"/>
    </row>
    <row r="231" spans="1:20" ht="18" customHeight="1">
      <c r="A231" s="947"/>
      <c r="B231" s="961"/>
      <c r="C231" s="962"/>
      <c r="D231" s="947"/>
      <c r="E231" s="947"/>
      <c r="F231" s="947"/>
      <c r="G231" s="947"/>
      <c r="H231" s="947"/>
      <c r="I231" s="947"/>
      <c r="J231" s="947"/>
      <c r="K231" s="947"/>
      <c r="L231" s="947"/>
      <c r="M231" s="947"/>
      <c r="N231" s="947"/>
      <c r="O231" s="947"/>
      <c r="P231" s="947"/>
      <c r="Q231" s="947"/>
      <c r="R231" s="947"/>
      <c r="S231" s="947"/>
      <c r="T231" s="947"/>
    </row>
    <row r="232" spans="1:20" ht="18" customHeight="1">
      <c r="A232" s="947"/>
      <c r="B232" s="961"/>
      <c r="C232" s="962"/>
      <c r="D232" s="947"/>
      <c r="E232" s="947"/>
      <c r="F232" s="947"/>
      <c r="G232" s="947"/>
      <c r="H232" s="947"/>
      <c r="I232" s="947"/>
      <c r="J232" s="947"/>
      <c r="K232" s="947"/>
      <c r="L232" s="947"/>
      <c r="M232" s="947"/>
      <c r="N232" s="947"/>
      <c r="O232" s="947"/>
      <c r="P232" s="947"/>
      <c r="Q232" s="947"/>
      <c r="R232" s="947"/>
      <c r="S232" s="947"/>
      <c r="T232" s="947"/>
    </row>
    <row r="233" spans="1:20" ht="18" customHeight="1">
      <c r="A233" s="947"/>
      <c r="B233" s="961"/>
      <c r="C233" s="962"/>
      <c r="D233" s="947"/>
      <c r="E233" s="947"/>
      <c r="F233" s="947"/>
      <c r="G233" s="947"/>
      <c r="H233" s="947"/>
      <c r="I233" s="947"/>
      <c r="J233" s="947"/>
      <c r="K233" s="947"/>
      <c r="L233" s="947"/>
      <c r="M233" s="947"/>
      <c r="N233" s="947"/>
      <c r="O233" s="947"/>
      <c r="P233" s="947"/>
      <c r="Q233" s="947"/>
      <c r="R233" s="947"/>
      <c r="S233" s="947"/>
      <c r="T233" s="947"/>
    </row>
    <row r="234" spans="1:20" ht="18" customHeight="1">
      <c r="A234" s="947"/>
      <c r="B234" s="961"/>
      <c r="C234" s="962"/>
      <c r="D234" s="947"/>
      <c r="E234" s="947"/>
      <c r="F234" s="947"/>
      <c r="G234" s="947"/>
      <c r="H234" s="947"/>
      <c r="I234" s="947"/>
      <c r="J234" s="947"/>
      <c r="K234" s="947"/>
      <c r="L234" s="947"/>
      <c r="M234" s="947"/>
      <c r="N234" s="947"/>
      <c r="O234" s="947"/>
      <c r="P234" s="947"/>
      <c r="Q234" s="947"/>
      <c r="R234" s="947"/>
      <c r="S234" s="947"/>
      <c r="T234" s="947"/>
    </row>
    <row r="235" spans="1:20" ht="18" customHeight="1">
      <c r="A235" s="947"/>
      <c r="B235" s="961"/>
      <c r="C235" s="962"/>
      <c r="D235" s="947"/>
      <c r="E235" s="947"/>
      <c r="F235" s="947"/>
      <c r="G235" s="947"/>
      <c r="H235" s="947"/>
      <c r="I235" s="947"/>
      <c r="J235" s="947"/>
      <c r="K235" s="947"/>
      <c r="L235" s="947"/>
      <c r="M235" s="947"/>
      <c r="N235" s="947"/>
      <c r="O235" s="947"/>
      <c r="P235" s="947"/>
      <c r="Q235" s="947"/>
      <c r="R235" s="947"/>
      <c r="S235" s="947"/>
      <c r="T235" s="947"/>
    </row>
    <row r="236" spans="1:20" ht="18" customHeight="1">
      <c r="A236" s="947"/>
      <c r="B236" s="961"/>
      <c r="C236" s="962"/>
      <c r="D236" s="947"/>
      <c r="E236" s="947"/>
      <c r="F236" s="947"/>
      <c r="G236" s="947"/>
      <c r="H236" s="947"/>
      <c r="I236" s="947"/>
      <c r="J236" s="947"/>
      <c r="K236" s="947"/>
      <c r="L236" s="947"/>
      <c r="M236" s="947"/>
      <c r="N236" s="947"/>
      <c r="O236" s="947"/>
      <c r="P236" s="947"/>
      <c r="Q236" s="947"/>
      <c r="R236" s="947"/>
      <c r="S236" s="947"/>
      <c r="T236" s="947"/>
    </row>
    <row r="237" spans="1:20" ht="18" customHeight="1">
      <c r="A237" s="947"/>
      <c r="B237" s="961"/>
      <c r="C237" s="962"/>
      <c r="D237" s="947"/>
      <c r="E237" s="947"/>
      <c r="F237" s="947"/>
      <c r="G237" s="947"/>
      <c r="H237" s="947"/>
      <c r="I237" s="947"/>
      <c r="J237" s="947"/>
      <c r="K237" s="947"/>
      <c r="L237" s="947"/>
      <c r="M237" s="947"/>
      <c r="N237" s="947"/>
      <c r="O237" s="947"/>
      <c r="P237" s="947"/>
      <c r="Q237" s="947"/>
      <c r="R237" s="947"/>
      <c r="S237" s="947"/>
      <c r="T237" s="947"/>
    </row>
    <row r="238" spans="1:20" ht="18" customHeight="1">
      <c r="A238" s="947"/>
      <c r="B238" s="961"/>
      <c r="C238" s="962"/>
      <c r="D238" s="947"/>
      <c r="E238" s="947"/>
      <c r="F238" s="947"/>
      <c r="G238" s="947"/>
      <c r="H238" s="947"/>
      <c r="I238" s="947"/>
      <c r="J238" s="947"/>
      <c r="K238" s="947"/>
      <c r="L238" s="947"/>
      <c r="M238" s="947"/>
      <c r="N238" s="947"/>
      <c r="O238" s="947"/>
      <c r="P238" s="947"/>
      <c r="Q238" s="947"/>
      <c r="R238" s="947"/>
      <c r="S238" s="947"/>
      <c r="T238" s="947"/>
    </row>
    <row r="239" spans="1:20" ht="18" customHeight="1">
      <c r="A239" s="947"/>
      <c r="B239" s="961"/>
      <c r="C239" s="962"/>
      <c r="D239" s="947"/>
      <c r="E239" s="947"/>
      <c r="F239" s="947"/>
      <c r="G239" s="947"/>
      <c r="H239" s="947"/>
      <c r="I239" s="947"/>
      <c r="J239" s="947"/>
      <c r="K239" s="947"/>
      <c r="L239" s="947"/>
      <c r="M239" s="947"/>
      <c r="N239" s="947"/>
      <c r="O239" s="947"/>
      <c r="P239" s="947"/>
      <c r="Q239" s="947"/>
      <c r="R239" s="947"/>
      <c r="S239" s="947"/>
      <c r="T239" s="947"/>
    </row>
    <row r="240" spans="1:20" ht="18" customHeight="1">
      <c r="A240" s="947"/>
      <c r="B240" s="961"/>
      <c r="C240" s="962"/>
      <c r="D240" s="947"/>
      <c r="E240" s="947"/>
      <c r="F240" s="947"/>
      <c r="G240" s="947"/>
      <c r="H240" s="947"/>
      <c r="I240" s="947"/>
      <c r="J240" s="947"/>
      <c r="K240" s="947"/>
      <c r="L240" s="947"/>
      <c r="M240" s="947"/>
      <c r="N240" s="947"/>
      <c r="O240" s="947"/>
      <c r="P240" s="947"/>
      <c r="Q240" s="947"/>
      <c r="R240" s="947"/>
      <c r="S240" s="947"/>
      <c r="T240" s="947"/>
    </row>
    <row r="241" spans="1:20" ht="18" customHeight="1">
      <c r="A241" s="947"/>
      <c r="B241" s="961"/>
      <c r="C241" s="962"/>
      <c r="D241" s="947"/>
      <c r="E241" s="947"/>
      <c r="F241" s="947"/>
      <c r="G241" s="947"/>
      <c r="H241" s="947"/>
      <c r="I241" s="947"/>
      <c r="J241" s="947"/>
      <c r="K241" s="947"/>
      <c r="L241" s="947"/>
      <c r="M241" s="947"/>
      <c r="N241" s="947"/>
      <c r="O241" s="947"/>
      <c r="P241" s="947"/>
      <c r="Q241" s="947"/>
      <c r="R241" s="947"/>
      <c r="S241" s="947"/>
      <c r="T241" s="947"/>
    </row>
    <row r="242" spans="1:20" ht="18" customHeight="1">
      <c r="A242" s="947"/>
      <c r="B242" s="961"/>
      <c r="C242" s="962"/>
      <c r="D242" s="947"/>
      <c r="E242" s="947"/>
      <c r="F242" s="947"/>
      <c r="G242" s="947"/>
      <c r="H242" s="947"/>
      <c r="I242" s="947"/>
      <c r="J242" s="947"/>
      <c r="K242" s="947"/>
      <c r="L242" s="947"/>
      <c r="M242" s="947"/>
      <c r="N242" s="947"/>
      <c r="O242" s="947"/>
      <c r="P242" s="947"/>
      <c r="Q242" s="947"/>
      <c r="R242" s="947"/>
      <c r="S242" s="947"/>
      <c r="T242" s="947"/>
    </row>
    <row r="243" spans="1:20" ht="18" customHeight="1">
      <c r="A243" s="947"/>
      <c r="B243" s="961"/>
      <c r="C243" s="962"/>
      <c r="D243" s="947"/>
      <c r="E243" s="947"/>
      <c r="F243" s="947"/>
      <c r="G243" s="947"/>
      <c r="H243" s="947"/>
      <c r="I243" s="947"/>
      <c r="J243" s="947"/>
      <c r="K243" s="947"/>
      <c r="L243" s="947"/>
      <c r="M243" s="947"/>
      <c r="N243" s="947"/>
      <c r="O243" s="947"/>
      <c r="P243" s="947"/>
      <c r="Q243" s="947"/>
      <c r="R243" s="947"/>
      <c r="S243" s="947"/>
      <c r="T243" s="947"/>
    </row>
    <row r="244" spans="1:20" ht="18" customHeight="1">
      <c r="A244" s="947"/>
      <c r="B244" s="961"/>
      <c r="C244" s="962"/>
      <c r="D244" s="947"/>
      <c r="E244" s="947"/>
      <c r="F244" s="947"/>
      <c r="G244" s="947"/>
      <c r="H244" s="947"/>
      <c r="I244" s="947"/>
      <c r="J244" s="947"/>
      <c r="K244" s="947"/>
      <c r="L244" s="947"/>
      <c r="M244" s="947"/>
      <c r="N244" s="947"/>
      <c r="O244" s="947"/>
      <c r="P244" s="947"/>
      <c r="Q244" s="947"/>
      <c r="R244" s="947"/>
      <c r="S244" s="947"/>
      <c r="T244" s="947"/>
    </row>
    <row r="245" spans="1:20" ht="18" customHeight="1">
      <c r="A245" s="947"/>
      <c r="B245" s="961"/>
      <c r="C245" s="962"/>
      <c r="D245" s="947"/>
      <c r="E245" s="947"/>
      <c r="F245" s="947"/>
      <c r="G245" s="947"/>
      <c r="H245" s="947"/>
      <c r="I245" s="947"/>
      <c r="J245" s="947"/>
      <c r="K245" s="947"/>
      <c r="L245" s="947"/>
      <c r="M245" s="947"/>
      <c r="N245" s="947"/>
      <c r="O245" s="947"/>
      <c r="P245" s="947"/>
      <c r="Q245" s="947"/>
      <c r="R245" s="947"/>
      <c r="S245" s="947"/>
      <c r="T245" s="947"/>
    </row>
    <row r="246" spans="1:20" ht="18" customHeight="1">
      <c r="A246" s="947"/>
      <c r="B246" s="961"/>
      <c r="C246" s="962"/>
      <c r="D246" s="947"/>
      <c r="E246" s="947"/>
      <c r="F246" s="947"/>
      <c r="G246" s="947"/>
      <c r="H246" s="947"/>
      <c r="I246" s="947"/>
      <c r="J246" s="947"/>
      <c r="K246" s="947"/>
      <c r="L246" s="947"/>
      <c r="M246" s="947"/>
      <c r="N246" s="947"/>
      <c r="O246" s="947"/>
      <c r="P246" s="947"/>
      <c r="Q246" s="947"/>
      <c r="R246" s="947"/>
      <c r="S246" s="947"/>
      <c r="T246" s="947"/>
    </row>
    <row r="247" spans="1:20" ht="18" customHeight="1">
      <c r="A247" s="947"/>
      <c r="B247" s="961"/>
      <c r="C247" s="962"/>
      <c r="D247" s="947"/>
      <c r="E247" s="947"/>
      <c r="F247" s="947"/>
      <c r="G247" s="947"/>
      <c r="H247" s="947"/>
      <c r="I247" s="947"/>
      <c r="J247" s="947"/>
      <c r="K247" s="947"/>
      <c r="L247" s="947"/>
      <c r="M247" s="947"/>
      <c r="N247" s="947"/>
      <c r="O247" s="947"/>
      <c r="P247" s="947"/>
      <c r="Q247" s="947"/>
      <c r="R247" s="947"/>
      <c r="S247" s="947"/>
      <c r="T247" s="947"/>
    </row>
    <row r="248" spans="1:20" ht="18" customHeight="1">
      <c r="A248" s="947"/>
      <c r="B248" s="961"/>
      <c r="C248" s="962"/>
      <c r="D248" s="947"/>
      <c r="E248" s="947"/>
      <c r="F248" s="947"/>
      <c r="G248" s="947"/>
      <c r="H248" s="947"/>
      <c r="I248" s="947"/>
      <c r="J248" s="947"/>
      <c r="K248" s="947"/>
      <c r="L248" s="947"/>
      <c r="M248" s="947"/>
      <c r="N248" s="947"/>
      <c r="O248" s="947"/>
      <c r="P248" s="947"/>
      <c r="Q248" s="947"/>
      <c r="R248" s="947"/>
      <c r="S248" s="947"/>
      <c r="T248" s="947"/>
    </row>
    <row r="249" spans="1:20" ht="18" customHeight="1">
      <c r="A249" s="947"/>
      <c r="B249" s="961"/>
      <c r="C249" s="962"/>
      <c r="D249" s="947"/>
      <c r="E249" s="947"/>
      <c r="F249" s="947"/>
      <c r="G249" s="947"/>
      <c r="H249" s="947"/>
      <c r="I249" s="947"/>
      <c r="J249" s="947"/>
      <c r="K249" s="947"/>
      <c r="L249" s="947"/>
      <c r="M249" s="947"/>
      <c r="N249" s="947"/>
      <c r="O249" s="947"/>
      <c r="P249" s="947"/>
      <c r="Q249" s="947"/>
      <c r="R249" s="947"/>
      <c r="S249" s="947"/>
      <c r="T249" s="947"/>
    </row>
    <row r="250" spans="1:20" ht="18" customHeight="1">
      <c r="A250" s="947"/>
      <c r="B250" s="961"/>
      <c r="C250" s="962"/>
      <c r="D250" s="947"/>
      <c r="E250" s="947"/>
      <c r="F250" s="947"/>
      <c r="G250" s="947"/>
      <c r="H250" s="947"/>
      <c r="I250" s="947"/>
      <c r="J250" s="947"/>
      <c r="K250" s="947"/>
      <c r="L250" s="947"/>
      <c r="M250" s="947"/>
      <c r="N250" s="947"/>
      <c r="O250" s="947"/>
      <c r="P250" s="947"/>
      <c r="Q250" s="947"/>
      <c r="R250" s="947"/>
      <c r="S250" s="947"/>
      <c r="T250" s="947"/>
    </row>
    <row r="251" spans="1:20" ht="18" customHeight="1">
      <c r="A251" s="947"/>
      <c r="B251" s="961"/>
      <c r="C251" s="962"/>
      <c r="D251" s="947"/>
      <c r="E251" s="947"/>
      <c r="F251" s="947"/>
      <c r="G251" s="947"/>
      <c r="H251" s="947"/>
      <c r="I251" s="947"/>
      <c r="J251" s="947"/>
      <c r="K251" s="947"/>
      <c r="L251" s="947"/>
      <c r="M251" s="947"/>
      <c r="N251" s="947"/>
      <c r="O251" s="947"/>
      <c r="P251" s="947"/>
      <c r="Q251" s="947"/>
      <c r="R251" s="947"/>
      <c r="S251" s="947"/>
      <c r="T251" s="947"/>
    </row>
    <row r="252" spans="1:20" ht="18" customHeight="1">
      <c r="A252" s="947"/>
      <c r="B252" s="961"/>
      <c r="C252" s="962"/>
      <c r="D252" s="947"/>
      <c r="E252" s="947"/>
      <c r="F252" s="947"/>
      <c r="G252" s="947"/>
      <c r="H252" s="947"/>
      <c r="I252" s="947"/>
      <c r="J252" s="947"/>
      <c r="K252" s="947"/>
      <c r="L252" s="947"/>
      <c r="M252" s="947"/>
      <c r="N252" s="947"/>
      <c r="O252" s="947"/>
      <c r="P252" s="947"/>
      <c r="Q252" s="947"/>
      <c r="R252" s="947"/>
      <c r="S252" s="947"/>
      <c r="T252" s="947"/>
    </row>
    <row r="253" spans="1:20" ht="18" customHeight="1">
      <c r="A253" s="947"/>
      <c r="B253" s="961"/>
      <c r="C253" s="962"/>
      <c r="D253" s="947"/>
      <c r="E253" s="947"/>
      <c r="F253" s="947"/>
      <c r="G253" s="947"/>
      <c r="H253" s="947"/>
      <c r="I253" s="947"/>
      <c r="J253" s="947"/>
      <c r="K253" s="947"/>
      <c r="L253" s="947"/>
      <c r="M253" s="947"/>
      <c r="N253" s="947"/>
      <c r="O253" s="947"/>
      <c r="P253" s="947"/>
      <c r="Q253" s="947"/>
      <c r="R253" s="947"/>
      <c r="S253" s="947"/>
      <c r="T253" s="947"/>
    </row>
    <row r="254" spans="1:20" ht="18" customHeight="1">
      <c r="A254" s="947"/>
      <c r="B254" s="961"/>
      <c r="C254" s="962"/>
      <c r="D254" s="947"/>
      <c r="E254" s="947"/>
      <c r="F254" s="947"/>
      <c r="G254" s="947"/>
      <c r="H254" s="947"/>
      <c r="I254" s="947"/>
      <c r="J254" s="947"/>
      <c r="K254" s="947"/>
      <c r="L254" s="947"/>
      <c r="M254" s="947"/>
      <c r="N254" s="947"/>
      <c r="O254" s="947"/>
      <c r="P254" s="947"/>
      <c r="Q254" s="947"/>
      <c r="R254" s="947"/>
      <c r="S254" s="947"/>
      <c r="T254" s="947"/>
    </row>
    <row r="255" spans="1:20" ht="18" customHeight="1">
      <c r="A255" s="947"/>
      <c r="B255" s="961"/>
      <c r="C255" s="962"/>
      <c r="D255" s="947"/>
      <c r="E255" s="947"/>
      <c r="F255" s="947"/>
      <c r="G255" s="947"/>
      <c r="H255" s="947"/>
      <c r="I255" s="947"/>
      <c r="J255" s="947"/>
      <c r="K255" s="947"/>
      <c r="L255" s="947"/>
      <c r="M255" s="947"/>
      <c r="N255" s="947"/>
      <c r="O255" s="947"/>
      <c r="P255" s="947"/>
      <c r="Q255" s="947"/>
      <c r="R255" s="947"/>
      <c r="S255" s="947"/>
      <c r="T255" s="947"/>
    </row>
    <row r="256" spans="1:20" ht="18" customHeight="1">
      <c r="A256" s="947"/>
      <c r="B256" s="961"/>
      <c r="C256" s="962"/>
      <c r="D256" s="947"/>
      <c r="E256" s="947"/>
      <c r="F256" s="947"/>
      <c r="G256" s="947"/>
      <c r="H256" s="947"/>
      <c r="I256" s="947"/>
      <c r="J256" s="947"/>
      <c r="K256" s="947"/>
      <c r="L256" s="947"/>
      <c r="M256" s="947"/>
      <c r="N256" s="947"/>
      <c r="O256" s="947"/>
      <c r="P256" s="947"/>
      <c r="Q256" s="947"/>
      <c r="R256" s="947"/>
      <c r="S256" s="947"/>
      <c r="T256" s="947"/>
    </row>
    <row r="257" spans="1:20" ht="18" customHeight="1">
      <c r="A257" s="947"/>
      <c r="B257" s="961"/>
      <c r="C257" s="962"/>
      <c r="D257" s="947"/>
      <c r="E257" s="947"/>
      <c r="F257" s="947"/>
      <c r="G257" s="947"/>
      <c r="H257" s="947"/>
      <c r="I257" s="947"/>
      <c r="J257" s="947"/>
      <c r="K257" s="947"/>
      <c r="L257" s="947"/>
      <c r="M257" s="947"/>
      <c r="N257" s="947"/>
      <c r="O257" s="947"/>
      <c r="P257" s="947"/>
      <c r="Q257" s="947"/>
      <c r="R257" s="947"/>
      <c r="S257" s="947"/>
      <c r="T257" s="947"/>
    </row>
    <row r="258" spans="1:20" ht="18" customHeight="1">
      <c r="A258" s="947"/>
      <c r="B258" s="961"/>
      <c r="C258" s="962"/>
      <c r="D258" s="947"/>
      <c r="E258" s="947"/>
      <c r="F258" s="947"/>
      <c r="G258" s="947"/>
      <c r="H258" s="947"/>
      <c r="I258" s="947"/>
      <c r="J258" s="947"/>
      <c r="K258" s="947"/>
      <c r="L258" s="947"/>
      <c r="M258" s="947"/>
      <c r="N258" s="947"/>
      <c r="O258" s="947"/>
      <c r="P258" s="947"/>
      <c r="Q258" s="947"/>
      <c r="R258" s="947"/>
      <c r="S258" s="947"/>
      <c r="T258" s="947"/>
    </row>
    <row r="259" spans="1:20" ht="18" customHeight="1">
      <c r="A259" s="947"/>
      <c r="B259" s="961"/>
      <c r="C259" s="962"/>
      <c r="D259" s="947"/>
      <c r="E259" s="947"/>
      <c r="F259" s="947"/>
      <c r="G259" s="947"/>
      <c r="H259" s="947"/>
      <c r="I259" s="947"/>
      <c r="J259" s="947"/>
      <c r="K259" s="947"/>
      <c r="L259" s="947"/>
      <c r="M259" s="947"/>
      <c r="N259" s="947"/>
      <c r="O259" s="947"/>
      <c r="P259" s="947"/>
      <c r="Q259" s="947"/>
      <c r="R259" s="947"/>
      <c r="S259" s="947"/>
      <c r="T259" s="947"/>
    </row>
    <row r="260" spans="1:20" ht="18" customHeight="1">
      <c r="A260" s="947"/>
      <c r="B260" s="961"/>
      <c r="C260" s="962"/>
      <c r="D260" s="947"/>
      <c r="E260" s="947"/>
      <c r="F260" s="947"/>
      <c r="G260" s="947"/>
      <c r="H260" s="947"/>
      <c r="I260" s="947"/>
      <c r="J260" s="947"/>
      <c r="K260" s="947"/>
      <c r="L260" s="947"/>
      <c r="M260" s="947"/>
      <c r="N260" s="947"/>
      <c r="O260" s="947"/>
      <c r="P260" s="947"/>
      <c r="Q260" s="947"/>
      <c r="R260" s="947"/>
      <c r="S260" s="947"/>
      <c r="T260" s="947"/>
    </row>
    <row r="261" spans="1:20" ht="18" customHeight="1">
      <c r="A261" s="947"/>
      <c r="B261" s="961"/>
      <c r="C261" s="962"/>
      <c r="D261" s="947"/>
      <c r="E261" s="947"/>
      <c r="F261" s="947"/>
      <c r="G261" s="947"/>
      <c r="H261" s="947"/>
      <c r="I261" s="947"/>
      <c r="J261" s="947"/>
      <c r="K261" s="947"/>
      <c r="L261" s="947"/>
      <c r="M261" s="947"/>
      <c r="N261" s="947"/>
      <c r="O261" s="947"/>
      <c r="P261" s="947"/>
      <c r="Q261" s="947"/>
      <c r="R261" s="947"/>
      <c r="S261" s="947"/>
      <c r="T261" s="947"/>
    </row>
    <row r="262" spans="1:20" ht="18" customHeight="1">
      <c r="A262" s="947"/>
      <c r="B262" s="961"/>
      <c r="C262" s="962"/>
      <c r="D262" s="947"/>
      <c r="E262" s="947"/>
      <c r="F262" s="947"/>
      <c r="G262" s="947"/>
      <c r="H262" s="947"/>
      <c r="I262" s="947"/>
      <c r="J262" s="947"/>
      <c r="K262" s="947"/>
      <c r="L262" s="947"/>
      <c r="M262" s="947"/>
      <c r="N262" s="947"/>
      <c r="O262" s="947"/>
      <c r="P262" s="947"/>
      <c r="Q262" s="947"/>
      <c r="R262" s="947"/>
      <c r="S262" s="947"/>
      <c r="T262" s="947"/>
    </row>
    <row r="263" spans="1:20" ht="18" customHeight="1">
      <c r="A263" s="947"/>
      <c r="B263" s="961"/>
      <c r="C263" s="962"/>
      <c r="D263" s="947"/>
      <c r="E263" s="947"/>
      <c r="F263" s="947"/>
      <c r="G263" s="947"/>
      <c r="H263" s="947"/>
      <c r="I263" s="947"/>
      <c r="J263" s="947"/>
      <c r="K263" s="947"/>
      <c r="L263" s="947"/>
      <c r="M263" s="947"/>
      <c r="N263" s="947"/>
      <c r="O263" s="947"/>
      <c r="P263" s="947"/>
      <c r="Q263" s="947"/>
      <c r="R263" s="947"/>
      <c r="S263" s="947"/>
      <c r="T263" s="947"/>
    </row>
    <row r="264" spans="1:20" ht="18" customHeight="1">
      <c r="A264" s="947"/>
      <c r="B264" s="961"/>
      <c r="C264" s="962"/>
      <c r="D264" s="947"/>
      <c r="E264" s="947"/>
      <c r="F264" s="947"/>
      <c r="G264" s="947"/>
      <c r="H264" s="947"/>
      <c r="I264" s="947"/>
      <c r="J264" s="947"/>
      <c r="K264" s="947"/>
      <c r="L264" s="947"/>
      <c r="M264" s="947"/>
      <c r="N264" s="947"/>
      <c r="O264" s="947"/>
      <c r="P264" s="947"/>
      <c r="Q264" s="947"/>
      <c r="R264" s="947"/>
      <c r="S264" s="947"/>
      <c r="T264" s="947"/>
    </row>
    <row r="265" spans="1:20" ht="18" customHeight="1">
      <c r="A265" s="947"/>
      <c r="B265" s="961"/>
      <c r="C265" s="962"/>
      <c r="D265" s="947"/>
      <c r="E265" s="947"/>
      <c r="F265" s="947"/>
      <c r="G265" s="947"/>
      <c r="H265" s="947"/>
      <c r="I265" s="947"/>
      <c r="J265" s="947"/>
      <c r="K265" s="947"/>
      <c r="L265" s="947"/>
      <c r="M265" s="947"/>
      <c r="N265" s="947"/>
      <c r="O265" s="947"/>
      <c r="P265" s="947"/>
      <c r="Q265" s="947"/>
      <c r="R265" s="947"/>
      <c r="S265" s="947"/>
      <c r="T265" s="947"/>
    </row>
    <row r="266" spans="1:20" ht="18" customHeight="1">
      <c r="A266" s="947"/>
      <c r="B266" s="961"/>
      <c r="C266" s="962"/>
      <c r="D266" s="947"/>
      <c r="E266" s="947"/>
      <c r="F266" s="947"/>
      <c r="G266" s="947"/>
      <c r="H266" s="947"/>
      <c r="I266" s="947"/>
      <c r="J266" s="947"/>
      <c r="K266" s="947"/>
      <c r="L266" s="947"/>
      <c r="M266" s="947"/>
      <c r="N266" s="947"/>
      <c r="O266" s="947"/>
      <c r="P266" s="947"/>
      <c r="Q266" s="947"/>
      <c r="R266" s="947"/>
      <c r="S266" s="947"/>
      <c r="T266" s="947"/>
    </row>
    <row r="267" spans="1:20" ht="18" customHeight="1">
      <c r="A267" s="947"/>
      <c r="B267" s="961"/>
      <c r="C267" s="962"/>
      <c r="D267" s="947"/>
      <c r="E267" s="947"/>
      <c r="F267" s="947"/>
      <c r="G267" s="947"/>
      <c r="H267" s="947"/>
      <c r="I267" s="947"/>
      <c r="J267" s="947"/>
      <c r="K267" s="947"/>
      <c r="L267" s="947"/>
      <c r="M267" s="947"/>
      <c r="N267" s="947"/>
      <c r="O267" s="947"/>
      <c r="P267" s="947"/>
      <c r="Q267" s="947"/>
      <c r="R267" s="947"/>
      <c r="S267" s="947"/>
      <c r="T267" s="947"/>
    </row>
    <row r="268" spans="1:20" ht="18" customHeight="1">
      <c r="A268" s="947"/>
      <c r="B268" s="961"/>
      <c r="C268" s="962"/>
      <c r="D268" s="947"/>
      <c r="E268" s="947"/>
      <c r="F268" s="947"/>
      <c r="G268" s="947"/>
      <c r="H268" s="947"/>
      <c r="I268" s="947"/>
      <c r="J268" s="947"/>
      <c r="K268" s="947"/>
      <c r="L268" s="947"/>
      <c r="M268" s="947"/>
      <c r="N268" s="947"/>
      <c r="O268" s="947"/>
      <c r="P268" s="947"/>
      <c r="Q268" s="947"/>
      <c r="R268" s="947"/>
      <c r="S268" s="947"/>
      <c r="T268" s="947"/>
    </row>
    <row r="269" spans="1:20" ht="18" customHeight="1">
      <c r="A269" s="947"/>
      <c r="B269" s="961"/>
      <c r="C269" s="962"/>
      <c r="D269" s="947"/>
      <c r="E269" s="947"/>
      <c r="F269" s="947"/>
      <c r="G269" s="947"/>
      <c r="H269" s="947"/>
      <c r="I269" s="947"/>
      <c r="J269" s="947"/>
      <c r="K269" s="947"/>
      <c r="L269" s="947"/>
      <c r="M269" s="947"/>
      <c r="N269" s="947"/>
      <c r="O269" s="947"/>
      <c r="P269" s="947"/>
      <c r="Q269" s="947"/>
      <c r="R269" s="947"/>
      <c r="S269" s="947"/>
      <c r="T269" s="947"/>
    </row>
    <row r="270" spans="1:20" ht="18" customHeight="1">
      <c r="A270" s="947"/>
      <c r="B270" s="961"/>
      <c r="C270" s="962"/>
      <c r="D270" s="947"/>
      <c r="E270" s="947"/>
      <c r="F270" s="947"/>
      <c r="G270" s="947"/>
      <c r="H270" s="947"/>
      <c r="I270" s="947"/>
      <c r="J270" s="947"/>
      <c r="K270" s="947"/>
      <c r="L270" s="947"/>
      <c r="M270" s="947"/>
      <c r="N270" s="947"/>
      <c r="O270" s="947"/>
      <c r="P270" s="947"/>
      <c r="Q270" s="947"/>
      <c r="R270" s="947"/>
      <c r="S270" s="947"/>
      <c r="T270" s="947"/>
    </row>
    <row r="271" spans="1:20" ht="18" customHeight="1">
      <c r="A271" s="947"/>
      <c r="B271" s="961"/>
      <c r="C271" s="962"/>
      <c r="D271" s="947"/>
      <c r="E271" s="947"/>
      <c r="F271" s="947"/>
      <c r="G271" s="947"/>
      <c r="H271" s="947"/>
      <c r="I271" s="947"/>
      <c r="J271" s="947"/>
      <c r="K271" s="947"/>
      <c r="L271" s="947"/>
      <c r="M271" s="947"/>
      <c r="N271" s="947"/>
      <c r="O271" s="947"/>
      <c r="P271" s="947"/>
      <c r="Q271" s="947"/>
      <c r="R271" s="947"/>
      <c r="S271" s="947"/>
      <c r="T271" s="947"/>
    </row>
    <row r="272" spans="1:20" ht="18" customHeight="1">
      <c r="A272" s="947"/>
      <c r="B272" s="961"/>
      <c r="C272" s="962"/>
      <c r="D272" s="947"/>
      <c r="E272" s="947"/>
      <c r="F272" s="947"/>
      <c r="G272" s="947"/>
      <c r="H272" s="947"/>
      <c r="I272" s="947"/>
      <c r="J272" s="947"/>
      <c r="K272" s="947"/>
      <c r="L272" s="947"/>
      <c r="M272" s="947"/>
      <c r="N272" s="947"/>
      <c r="O272" s="947"/>
      <c r="P272" s="947"/>
      <c r="Q272" s="947"/>
      <c r="R272" s="947"/>
      <c r="S272" s="947"/>
      <c r="T272" s="947"/>
    </row>
    <row r="273" spans="1:20" ht="18" customHeight="1">
      <c r="A273" s="947"/>
      <c r="B273" s="961"/>
      <c r="C273" s="962"/>
      <c r="D273" s="947"/>
      <c r="E273" s="947"/>
      <c r="F273" s="947"/>
      <c r="G273" s="947"/>
      <c r="H273" s="947"/>
      <c r="I273" s="947"/>
      <c r="J273" s="947"/>
      <c r="K273" s="947"/>
      <c r="L273" s="947"/>
      <c r="M273" s="947"/>
      <c r="N273" s="947"/>
      <c r="O273" s="947"/>
      <c r="P273" s="947"/>
      <c r="Q273" s="947"/>
      <c r="R273" s="947"/>
      <c r="S273" s="947"/>
      <c r="T273" s="947"/>
    </row>
    <row r="274" spans="1:20" ht="18" customHeight="1">
      <c r="A274" s="947"/>
      <c r="B274" s="961"/>
      <c r="C274" s="962"/>
      <c r="D274" s="947"/>
      <c r="E274" s="947"/>
      <c r="F274" s="947"/>
      <c r="G274" s="947"/>
      <c r="H274" s="947"/>
      <c r="I274" s="947"/>
      <c r="J274" s="947"/>
      <c r="K274" s="947"/>
      <c r="L274" s="947"/>
      <c r="M274" s="947"/>
      <c r="N274" s="947"/>
      <c r="O274" s="947"/>
      <c r="P274" s="947"/>
      <c r="Q274" s="947"/>
      <c r="R274" s="947"/>
      <c r="S274" s="947"/>
      <c r="T274" s="947"/>
    </row>
    <row r="275" spans="1:20" ht="18" customHeight="1">
      <c r="A275" s="947"/>
      <c r="B275" s="961"/>
      <c r="C275" s="962"/>
      <c r="D275" s="947"/>
      <c r="E275" s="947"/>
      <c r="F275" s="947"/>
      <c r="G275" s="947"/>
      <c r="H275" s="947"/>
      <c r="I275" s="947"/>
      <c r="J275" s="947"/>
      <c r="K275" s="947"/>
      <c r="L275" s="947"/>
      <c r="M275" s="947"/>
      <c r="N275" s="947"/>
      <c r="O275" s="947"/>
      <c r="P275" s="947"/>
      <c r="Q275" s="947"/>
      <c r="R275" s="947"/>
      <c r="S275" s="947"/>
      <c r="T275" s="947"/>
    </row>
    <row r="276" spans="1:20" ht="18" customHeight="1">
      <c r="A276" s="947"/>
      <c r="B276" s="961"/>
      <c r="C276" s="962"/>
      <c r="D276" s="947"/>
      <c r="E276" s="947"/>
      <c r="F276" s="947"/>
      <c r="G276" s="947"/>
      <c r="H276" s="947"/>
      <c r="I276" s="947"/>
      <c r="J276" s="947"/>
      <c r="K276" s="947"/>
      <c r="L276" s="947"/>
      <c r="M276" s="947"/>
      <c r="N276" s="947"/>
      <c r="O276" s="947"/>
      <c r="P276" s="947"/>
      <c r="Q276" s="947"/>
      <c r="R276" s="947"/>
      <c r="S276" s="947"/>
      <c r="T276" s="947"/>
    </row>
    <row r="277" spans="1:20" ht="18" customHeight="1">
      <c r="A277" s="947"/>
      <c r="B277" s="961"/>
      <c r="C277" s="962"/>
      <c r="D277" s="947"/>
      <c r="E277" s="947"/>
      <c r="F277" s="947"/>
      <c r="G277" s="947"/>
      <c r="H277" s="947"/>
      <c r="I277" s="947"/>
      <c r="J277" s="947"/>
      <c r="K277" s="947"/>
      <c r="L277" s="947"/>
      <c r="M277" s="947"/>
      <c r="N277" s="947"/>
      <c r="O277" s="947"/>
      <c r="P277" s="947"/>
      <c r="Q277" s="947"/>
      <c r="R277" s="947"/>
      <c r="S277" s="947"/>
      <c r="T277" s="947"/>
    </row>
    <row r="278" spans="1:20" ht="18" customHeight="1">
      <c r="A278" s="947"/>
      <c r="B278" s="961"/>
      <c r="C278" s="962"/>
      <c r="D278" s="947"/>
      <c r="E278" s="947"/>
      <c r="F278" s="947"/>
      <c r="G278" s="947"/>
      <c r="H278" s="947"/>
      <c r="I278" s="947"/>
      <c r="J278" s="947"/>
      <c r="K278" s="947"/>
      <c r="L278" s="947"/>
      <c r="M278" s="947"/>
      <c r="N278" s="947"/>
      <c r="O278" s="947"/>
      <c r="P278" s="947"/>
      <c r="Q278" s="947"/>
      <c r="R278" s="947"/>
      <c r="S278" s="947"/>
      <c r="T278" s="947"/>
    </row>
    <row r="279" spans="1:20" ht="18" customHeight="1">
      <c r="A279" s="947"/>
      <c r="B279" s="961"/>
      <c r="C279" s="962"/>
      <c r="D279" s="947"/>
      <c r="E279" s="947"/>
      <c r="F279" s="947"/>
      <c r="G279" s="947"/>
      <c r="H279" s="947"/>
      <c r="I279" s="947"/>
      <c r="J279" s="947"/>
      <c r="K279" s="947"/>
      <c r="L279" s="947"/>
      <c r="M279" s="947"/>
      <c r="N279" s="947"/>
      <c r="O279" s="947"/>
      <c r="P279" s="947"/>
      <c r="Q279" s="947"/>
      <c r="R279" s="947"/>
      <c r="S279" s="947"/>
      <c r="T279" s="947"/>
    </row>
    <row r="280" spans="1:20" ht="18" customHeight="1">
      <c r="A280" s="947"/>
      <c r="B280" s="961"/>
      <c r="C280" s="962"/>
      <c r="D280" s="947"/>
      <c r="E280" s="947"/>
      <c r="F280" s="947"/>
      <c r="G280" s="947"/>
      <c r="H280" s="947"/>
      <c r="I280" s="947"/>
      <c r="J280" s="947"/>
      <c r="K280" s="947"/>
      <c r="L280" s="947"/>
      <c r="M280" s="947"/>
      <c r="N280" s="947"/>
      <c r="O280" s="947"/>
      <c r="P280" s="947"/>
      <c r="Q280" s="947"/>
      <c r="R280" s="947"/>
      <c r="S280" s="947"/>
      <c r="T280" s="947"/>
    </row>
    <row r="281" spans="1:20" ht="18" customHeight="1">
      <c r="A281" s="947"/>
      <c r="B281" s="961"/>
      <c r="C281" s="962"/>
      <c r="D281" s="947"/>
      <c r="E281" s="947"/>
      <c r="F281" s="947"/>
      <c r="G281" s="947"/>
      <c r="H281" s="947"/>
      <c r="I281" s="947"/>
      <c r="J281" s="947"/>
      <c r="K281" s="947"/>
      <c r="L281" s="947"/>
      <c r="M281" s="947"/>
      <c r="N281" s="947"/>
      <c r="O281" s="947"/>
      <c r="P281" s="947"/>
      <c r="Q281" s="947"/>
      <c r="R281" s="947"/>
      <c r="S281" s="947"/>
      <c r="T281" s="947"/>
    </row>
    <row r="282" spans="1:20" ht="18" customHeight="1">
      <c r="A282" s="947"/>
      <c r="B282" s="961"/>
      <c r="C282" s="962"/>
      <c r="D282" s="947"/>
      <c r="E282" s="947"/>
      <c r="F282" s="947"/>
      <c r="G282" s="947"/>
      <c r="H282" s="947"/>
      <c r="I282" s="947"/>
      <c r="J282" s="947"/>
      <c r="K282" s="947"/>
      <c r="L282" s="947"/>
      <c r="M282" s="947"/>
      <c r="N282" s="947"/>
      <c r="O282" s="947"/>
      <c r="P282" s="947"/>
      <c r="Q282" s="947"/>
      <c r="R282" s="947"/>
      <c r="S282" s="947"/>
      <c r="T282" s="947"/>
    </row>
    <row r="283" spans="1:20" ht="18" customHeight="1">
      <c r="A283" s="947"/>
      <c r="B283" s="961"/>
      <c r="C283" s="962"/>
      <c r="D283" s="947"/>
      <c r="E283" s="947"/>
      <c r="F283" s="947"/>
      <c r="G283" s="947"/>
      <c r="H283" s="947"/>
      <c r="I283" s="947"/>
      <c r="J283" s="947"/>
      <c r="K283" s="947"/>
      <c r="L283" s="947"/>
      <c r="M283" s="947"/>
      <c r="N283" s="947"/>
      <c r="O283" s="947"/>
      <c r="P283" s="947"/>
      <c r="Q283" s="947"/>
      <c r="R283" s="947"/>
      <c r="S283" s="947"/>
      <c r="T283" s="947"/>
    </row>
    <row r="284" spans="1:20" ht="18" customHeight="1">
      <c r="A284" s="947"/>
      <c r="B284" s="961"/>
      <c r="C284" s="962"/>
      <c r="D284" s="947"/>
      <c r="E284" s="947"/>
      <c r="F284" s="947"/>
      <c r="G284" s="947"/>
      <c r="H284" s="947"/>
      <c r="I284" s="947"/>
      <c r="J284" s="947"/>
      <c r="K284" s="947"/>
      <c r="L284" s="947"/>
      <c r="M284" s="947"/>
      <c r="N284" s="947"/>
      <c r="O284" s="947"/>
      <c r="P284" s="947"/>
      <c r="Q284" s="947"/>
      <c r="R284" s="947"/>
      <c r="S284" s="947"/>
      <c r="T284" s="947"/>
    </row>
    <row r="285" spans="1:20" ht="18" customHeight="1">
      <c r="A285" s="947"/>
      <c r="B285" s="961"/>
      <c r="C285" s="962"/>
      <c r="D285" s="947"/>
      <c r="E285" s="947"/>
      <c r="F285" s="947"/>
      <c r="G285" s="947"/>
      <c r="H285" s="947"/>
      <c r="I285" s="947"/>
      <c r="J285" s="947"/>
      <c r="K285" s="947"/>
      <c r="L285" s="947"/>
      <c r="M285" s="947"/>
      <c r="N285" s="947"/>
      <c r="O285" s="947"/>
      <c r="P285" s="947"/>
      <c r="Q285" s="947"/>
      <c r="R285" s="947"/>
      <c r="S285" s="947"/>
      <c r="T285" s="947"/>
    </row>
    <row r="286" spans="1:20" ht="18" customHeight="1">
      <c r="A286" s="947"/>
      <c r="B286" s="961"/>
      <c r="C286" s="962"/>
      <c r="D286" s="947"/>
      <c r="E286" s="947"/>
      <c r="F286" s="947"/>
      <c r="G286" s="947"/>
      <c r="H286" s="947"/>
      <c r="I286" s="947"/>
      <c r="J286" s="947"/>
      <c r="K286" s="947"/>
      <c r="L286" s="947"/>
      <c r="M286" s="947"/>
      <c r="N286" s="947"/>
      <c r="O286" s="947"/>
      <c r="P286" s="947"/>
      <c r="Q286" s="947"/>
      <c r="R286" s="947"/>
      <c r="S286" s="947"/>
      <c r="T286" s="947"/>
    </row>
    <row r="287" spans="1:20" ht="18" customHeight="1">
      <c r="A287" s="947"/>
      <c r="B287" s="961"/>
      <c r="C287" s="962"/>
      <c r="D287" s="947"/>
      <c r="E287" s="947"/>
      <c r="F287" s="947"/>
      <c r="G287" s="947"/>
      <c r="H287" s="947"/>
      <c r="I287" s="947"/>
      <c r="J287" s="947"/>
      <c r="K287" s="947"/>
      <c r="L287" s="947"/>
      <c r="M287" s="947"/>
      <c r="N287" s="947"/>
      <c r="O287" s="947"/>
      <c r="P287" s="947"/>
      <c r="Q287" s="947"/>
      <c r="R287" s="947"/>
      <c r="S287" s="947"/>
      <c r="T287" s="947"/>
    </row>
    <row r="288" spans="1:20" ht="18" customHeight="1">
      <c r="A288" s="947"/>
      <c r="B288" s="961"/>
      <c r="C288" s="962"/>
      <c r="D288" s="947"/>
      <c r="E288" s="947"/>
      <c r="F288" s="947"/>
      <c r="G288" s="947"/>
      <c r="H288" s="947"/>
      <c r="I288" s="947"/>
      <c r="J288" s="947"/>
      <c r="K288" s="947"/>
      <c r="L288" s="947"/>
      <c r="M288" s="947"/>
      <c r="N288" s="947"/>
      <c r="O288" s="947"/>
      <c r="P288" s="947"/>
      <c r="Q288" s="947"/>
      <c r="R288" s="947"/>
      <c r="S288" s="947"/>
      <c r="T288" s="947"/>
    </row>
    <row r="289" spans="1:20" ht="18" customHeight="1">
      <c r="A289" s="947"/>
      <c r="B289" s="961"/>
      <c r="C289" s="962"/>
      <c r="D289" s="947"/>
      <c r="E289" s="947"/>
      <c r="F289" s="947"/>
      <c r="G289" s="947"/>
      <c r="H289" s="947"/>
      <c r="I289" s="947"/>
      <c r="J289" s="947"/>
      <c r="K289" s="947"/>
      <c r="L289" s="947"/>
      <c r="M289" s="947"/>
      <c r="N289" s="947"/>
      <c r="O289" s="947"/>
      <c r="P289" s="947"/>
      <c r="Q289" s="947"/>
      <c r="R289" s="947"/>
      <c r="S289" s="947"/>
      <c r="T289" s="947"/>
    </row>
    <row r="290" spans="1:20" ht="18" customHeight="1">
      <c r="A290" s="947"/>
      <c r="B290" s="961"/>
      <c r="C290" s="962"/>
      <c r="D290" s="947"/>
      <c r="E290" s="947"/>
      <c r="F290" s="947"/>
      <c r="G290" s="947"/>
      <c r="H290" s="947"/>
      <c r="I290" s="947"/>
      <c r="J290" s="947"/>
      <c r="K290" s="947"/>
      <c r="L290" s="947"/>
      <c r="M290" s="947"/>
      <c r="N290" s="947"/>
      <c r="O290" s="947"/>
      <c r="P290" s="947"/>
      <c r="Q290" s="947"/>
      <c r="R290" s="947"/>
      <c r="S290" s="947"/>
      <c r="T290" s="947"/>
    </row>
    <row r="291" spans="1:20" ht="18" customHeight="1">
      <c r="A291" s="947"/>
      <c r="B291" s="961"/>
      <c r="C291" s="962"/>
      <c r="D291" s="947"/>
      <c r="E291" s="947"/>
      <c r="F291" s="947"/>
      <c r="G291" s="947"/>
      <c r="H291" s="947"/>
      <c r="I291" s="947"/>
      <c r="J291" s="947"/>
      <c r="K291" s="947"/>
      <c r="L291" s="947"/>
      <c r="M291" s="947"/>
      <c r="N291" s="947"/>
      <c r="O291" s="947"/>
      <c r="P291" s="947"/>
      <c r="Q291" s="947"/>
      <c r="R291" s="947"/>
      <c r="S291" s="947"/>
      <c r="T291" s="947"/>
    </row>
    <row r="292" spans="1:20" ht="18" customHeight="1">
      <c r="A292" s="947"/>
      <c r="B292" s="961"/>
      <c r="C292" s="962"/>
      <c r="D292" s="947"/>
      <c r="E292" s="947"/>
      <c r="F292" s="947"/>
      <c r="G292" s="947"/>
      <c r="H292" s="947"/>
      <c r="I292" s="947"/>
      <c r="J292" s="947"/>
      <c r="K292" s="947"/>
      <c r="L292" s="947"/>
      <c r="M292" s="947"/>
      <c r="N292" s="947"/>
      <c r="O292" s="947"/>
      <c r="P292" s="947"/>
      <c r="Q292" s="947"/>
      <c r="R292" s="947"/>
      <c r="S292" s="947"/>
      <c r="T292" s="947"/>
    </row>
    <row r="293" spans="1:20" ht="18" customHeight="1">
      <c r="A293" s="947"/>
      <c r="B293" s="961"/>
      <c r="C293" s="962"/>
      <c r="D293" s="947"/>
      <c r="E293" s="947"/>
      <c r="F293" s="947"/>
      <c r="G293" s="947"/>
      <c r="H293" s="947"/>
      <c r="I293" s="947"/>
      <c r="J293" s="947"/>
      <c r="K293" s="947"/>
      <c r="L293" s="947"/>
      <c r="M293" s="947"/>
      <c r="N293" s="947"/>
      <c r="O293" s="947"/>
      <c r="P293" s="947"/>
      <c r="Q293" s="947"/>
      <c r="R293" s="947"/>
      <c r="S293" s="947"/>
      <c r="T293" s="947"/>
    </row>
    <row r="294" spans="1:20" ht="18" customHeight="1">
      <c r="A294" s="947"/>
      <c r="B294" s="961"/>
      <c r="C294" s="962"/>
      <c r="D294" s="947"/>
      <c r="E294" s="947"/>
      <c r="F294" s="947"/>
      <c r="G294" s="947"/>
      <c r="H294" s="947"/>
      <c r="I294" s="947"/>
      <c r="J294" s="947"/>
      <c r="K294" s="947"/>
      <c r="L294" s="947"/>
      <c r="M294" s="947"/>
      <c r="N294" s="947"/>
      <c r="O294" s="947"/>
      <c r="P294" s="947"/>
      <c r="Q294" s="947"/>
      <c r="R294" s="947"/>
      <c r="S294" s="947"/>
      <c r="T294" s="947"/>
    </row>
    <row r="295" spans="1:20" ht="18" customHeight="1">
      <c r="A295" s="947"/>
      <c r="B295" s="961"/>
      <c r="C295" s="962"/>
      <c r="D295" s="947"/>
      <c r="E295" s="947"/>
      <c r="F295" s="947"/>
      <c r="G295" s="947"/>
      <c r="H295" s="947"/>
      <c r="I295" s="947"/>
      <c r="J295" s="947"/>
      <c r="K295" s="947"/>
      <c r="L295" s="947"/>
      <c r="M295" s="947"/>
      <c r="N295" s="947"/>
      <c r="O295" s="947"/>
      <c r="P295" s="947"/>
      <c r="Q295" s="947"/>
      <c r="R295" s="947"/>
      <c r="S295" s="947"/>
      <c r="T295" s="947"/>
    </row>
    <row r="296" spans="1:20" ht="18" customHeight="1">
      <c r="A296" s="947"/>
      <c r="B296" s="961"/>
      <c r="C296" s="962"/>
      <c r="D296" s="947"/>
      <c r="E296" s="947"/>
      <c r="F296" s="947"/>
      <c r="G296" s="947"/>
      <c r="H296" s="947"/>
      <c r="I296" s="947"/>
      <c r="J296" s="947"/>
      <c r="K296" s="947"/>
      <c r="L296" s="947"/>
      <c r="M296" s="947"/>
      <c r="N296" s="947"/>
      <c r="O296" s="947"/>
      <c r="P296" s="947"/>
      <c r="Q296" s="947"/>
      <c r="R296" s="947"/>
      <c r="S296" s="947"/>
      <c r="T296" s="947"/>
    </row>
    <row r="297" spans="1:20" ht="18" customHeight="1">
      <c r="A297" s="947"/>
      <c r="B297" s="961"/>
      <c r="C297" s="962"/>
      <c r="D297" s="947"/>
      <c r="E297" s="947"/>
      <c r="F297" s="947"/>
      <c r="G297" s="947"/>
      <c r="H297" s="947"/>
      <c r="I297" s="947"/>
      <c r="J297" s="947"/>
      <c r="K297" s="947"/>
      <c r="L297" s="947"/>
      <c r="M297" s="947"/>
      <c r="N297" s="947"/>
      <c r="O297" s="947"/>
      <c r="P297" s="947"/>
      <c r="Q297" s="947"/>
      <c r="R297" s="947"/>
      <c r="S297" s="947"/>
      <c r="T297" s="947"/>
    </row>
    <row r="298" spans="1:20" ht="18" customHeight="1">
      <c r="A298" s="947"/>
      <c r="B298" s="961"/>
      <c r="C298" s="962"/>
      <c r="D298" s="947"/>
      <c r="E298" s="947"/>
      <c r="F298" s="947"/>
      <c r="G298" s="947"/>
      <c r="H298" s="947"/>
      <c r="I298" s="947"/>
      <c r="J298" s="947"/>
      <c r="K298" s="947"/>
      <c r="L298" s="947"/>
      <c r="M298" s="947"/>
      <c r="N298" s="947"/>
      <c r="O298" s="947"/>
      <c r="P298" s="947"/>
      <c r="Q298" s="947"/>
      <c r="R298" s="947"/>
      <c r="S298" s="947"/>
      <c r="T298" s="947"/>
    </row>
    <row r="299" spans="1:20" ht="18" customHeight="1">
      <c r="A299" s="947"/>
      <c r="B299" s="961"/>
      <c r="C299" s="962"/>
      <c r="D299" s="947"/>
      <c r="E299" s="947"/>
      <c r="F299" s="947"/>
      <c r="G299" s="947"/>
      <c r="H299" s="947"/>
      <c r="I299" s="947"/>
      <c r="J299" s="947"/>
      <c r="K299" s="947"/>
      <c r="L299" s="947"/>
      <c r="M299" s="947"/>
      <c r="N299" s="947"/>
      <c r="O299" s="947"/>
      <c r="P299" s="947"/>
      <c r="Q299" s="947"/>
      <c r="R299" s="947"/>
      <c r="S299" s="947"/>
      <c r="T299" s="947"/>
    </row>
    <row r="300" spans="1:20" ht="18" customHeight="1">
      <c r="A300" s="947"/>
      <c r="B300" s="961"/>
      <c r="C300" s="962"/>
      <c r="D300" s="947"/>
      <c r="E300" s="947"/>
      <c r="F300" s="947"/>
      <c r="G300" s="947"/>
      <c r="H300" s="947"/>
      <c r="I300" s="947"/>
      <c r="J300" s="947"/>
      <c r="K300" s="947"/>
      <c r="L300" s="947"/>
      <c r="M300" s="947"/>
      <c r="N300" s="947"/>
      <c r="O300" s="947"/>
      <c r="P300" s="947"/>
      <c r="Q300" s="947"/>
      <c r="R300" s="947"/>
      <c r="S300" s="947"/>
      <c r="T300" s="947"/>
    </row>
    <row r="301" spans="1:20" ht="18" customHeight="1">
      <c r="A301" s="947"/>
      <c r="B301" s="961"/>
      <c r="C301" s="962"/>
      <c r="D301" s="947"/>
      <c r="E301" s="947"/>
      <c r="F301" s="947"/>
      <c r="G301" s="947"/>
      <c r="H301" s="947"/>
      <c r="I301" s="947"/>
      <c r="J301" s="947"/>
      <c r="K301" s="947"/>
      <c r="L301" s="947"/>
      <c r="M301" s="947"/>
      <c r="N301" s="947"/>
      <c r="O301" s="947"/>
      <c r="P301" s="947"/>
      <c r="Q301" s="947"/>
      <c r="R301" s="947"/>
      <c r="S301" s="947"/>
      <c r="T301" s="947"/>
    </row>
    <row r="302" spans="1:20" ht="18" customHeight="1">
      <c r="A302" s="947"/>
      <c r="B302" s="961"/>
      <c r="C302" s="962"/>
      <c r="D302" s="947"/>
      <c r="E302" s="947"/>
      <c r="F302" s="947"/>
      <c r="G302" s="947"/>
      <c r="H302" s="947"/>
      <c r="I302" s="947"/>
      <c r="J302" s="947"/>
      <c r="K302" s="947"/>
      <c r="L302" s="947"/>
      <c r="M302" s="947"/>
      <c r="N302" s="947"/>
      <c r="O302" s="947"/>
      <c r="P302" s="947"/>
      <c r="Q302" s="947"/>
      <c r="R302" s="947"/>
      <c r="S302" s="947"/>
      <c r="T302" s="947"/>
    </row>
    <row r="303" spans="1:20" ht="18" customHeight="1">
      <c r="A303" s="947"/>
      <c r="B303" s="961"/>
      <c r="C303" s="962"/>
      <c r="D303" s="947"/>
      <c r="E303" s="947"/>
      <c r="F303" s="947"/>
      <c r="G303" s="947"/>
      <c r="H303" s="947"/>
      <c r="I303" s="947"/>
      <c r="J303" s="947"/>
      <c r="K303" s="947"/>
      <c r="L303" s="947"/>
      <c r="M303" s="947"/>
      <c r="N303" s="947"/>
      <c r="O303" s="947"/>
      <c r="P303" s="947"/>
      <c r="Q303" s="947"/>
      <c r="R303" s="947"/>
      <c r="S303" s="947"/>
      <c r="T303" s="947"/>
    </row>
    <row r="304" spans="1:20" ht="18" customHeight="1">
      <c r="A304" s="947"/>
      <c r="B304" s="961"/>
      <c r="C304" s="962"/>
      <c r="D304" s="947"/>
      <c r="E304" s="947"/>
      <c r="F304" s="947"/>
      <c r="G304" s="947"/>
      <c r="H304" s="947"/>
      <c r="I304" s="947"/>
      <c r="J304" s="947"/>
      <c r="K304" s="947"/>
      <c r="L304" s="947"/>
      <c r="M304" s="947"/>
      <c r="N304" s="947"/>
      <c r="O304" s="947"/>
      <c r="P304" s="947"/>
      <c r="Q304" s="947"/>
      <c r="R304" s="947"/>
      <c r="S304" s="947"/>
      <c r="T304" s="947"/>
    </row>
    <row r="305" spans="1:20" ht="18" customHeight="1">
      <c r="A305" s="947"/>
      <c r="B305" s="961"/>
      <c r="C305" s="962"/>
      <c r="D305" s="947"/>
      <c r="E305" s="947"/>
      <c r="F305" s="947"/>
      <c r="G305" s="947"/>
      <c r="H305" s="947"/>
      <c r="I305" s="947"/>
      <c r="J305" s="947"/>
      <c r="K305" s="947"/>
      <c r="L305" s="947"/>
      <c r="M305" s="947"/>
      <c r="N305" s="947"/>
      <c r="O305" s="947"/>
      <c r="P305" s="947"/>
      <c r="Q305" s="947"/>
      <c r="R305" s="947"/>
      <c r="S305" s="947"/>
      <c r="T305" s="947"/>
    </row>
    <row r="306" spans="1:20" ht="18" customHeight="1">
      <c r="A306" s="947"/>
      <c r="B306" s="961"/>
      <c r="C306" s="962"/>
      <c r="D306" s="947"/>
      <c r="E306" s="947"/>
      <c r="F306" s="947"/>
      <c r="G306" s="947"/>
      <c r="H306" s="947"/>
      <c r="I306" s="947"/>
      <c r="J306" s="947"/>
      <c r="K306" s="947"/>
      <c r="L306" s="947"/>
      <c r="M306" s="947"/>
      <c r="N306" s="947"/>
      <c r="O306" s="947"/>
      <c r="P306" s="947"/>
      <c r="Q306" s="947"/>
      <c r="R306" s="947"/>
      <c r="S306" s="947"/>
      <c r="T306" s="947"/>
    </row>
    <row r="307" spans="1:20" ht="18" customHeight="1">
      <c r="A307" s="947"/>
      <c r="B307" s="961"/>
      <c r="C307" s="962"/>
      <c r="D307" s="947"/>
      <c r="E307" s="947"/>
      <c r="F307" s="947"/>
      <c r="G307" s="947"/>
      <c r="H307" s="947"/>
      <c r="I307" s="947"/>
      <c r="J307" s="947"/>
      <c r="K307" s="947"/>
      <c r="L307" s="947"/>
      <c r="M307" s="947"/>
      <c r="N307" s="947"/>
      <c r="O307" s="947"/>
      <c r="P307" s="947"/>
      <c r="Q307" s="947"/>
      <c r="R307" s="947"/>
      <c r="S307" s="947"/>
      <c r="T307" s="947"/>
    </row>
    <row r="308" spans="1:20" ht="18" customHeight="1">
      <c r="A308" s="947"/>
      <c r="B308" s="961"/>
      <c r="C308" s="962"/>
      <c r="D308" s="947"/>
      <c r="E308" s="947"/>
      <c r="F308" s="947"/>
      <c r="G308" s="947"/>
      <c r="H308" s="947"/>
      <c r="I308" s="947"/>
      <c r="J308" s="947"/>
      <c r="K308" s="947"/>
      <c r="L308" s="947"/>
      <c r="M308" s="947"/>
      <c r="N308" s="947"/>
      <c r="O308" s="947"/>
      <c r="P308" s="947"/>
      <c r="Q308" s="947"/>
      <c r="R308" s="947"/>
      <c r="S308" s="947"/>
      <c r="T308" s="947"/>
    </row>
    <row r="309" spans="1:20" ht="18" customHeight="1">
      <c r="A309" s="947"/>
      <c r="B309" s="961"/>
      <c r="C309" s="962"/>
      <c r="D309" s="947"/>
      <c r="E309" s="947"/>
      <c r="F309" s="947"/>
      <c r="G309" s="947"/>
      <c r="H309" s="947"/>
      <c r="I309" s="947"/>
      <c r="J309" s="947"/>
      <c r="K309" s="947"/>
      <c r="L309" s="947"/>
      <c r="M309" s="947"/>
      <c r="N309" s="947"/>
      <c r="O309" s="947"/>
      <c r="P309" s="947"/>
      <c r="Q309" s="947"/>
      <c r="R309" s="947"/>
      <c r="S309" s="947"/>
      <c r="T309" s="947"/>
    </row>
    <row r="310" spans="1:20" ht="18" customHeight="1">
      <c r="A310" s="947"/>
      <c r="B310" s="961"/>
      <c r="C310" s="962"/>
      <c r="D310" s="947"/>
      <c r="E310" s="947"/>
      <c r="F310" s="947"/>
      <c r="G310" s="947"/>
      <c r="H310" s="947"/>
      <c r="I310" s="947"/>
      <c r="J310" s="947"/>
      <c r="K310" s="947"/>
      <c r="L310" s="947"/>
      <c r="M310" s="947"/>
      <c r="N310" s="947"/>
      <c r="O310" s="947"/>
      <c r="P310" s="947"/>
      <c r="Q310" s="947"/>
      <c r="R310" s="947"/>
      <c r="S310" s="947"/>
      <c r="T310" s="947"/>
    </row>
    <row r="311" spans="1:20" ht="18" customHeight="1">
      <c r="A311" s="947"/>
      <c r="B311" s="961"/>
      <c r="C311" s="962"/>
      <c r="D311" s="947"/>
      <c r="E311" s="947"/>
      <c r="F311" s="947"/>
      <c r="G311" s="947"/>
      <c r="H311" s="947"/>
      <c r="I311" s="947"/>
      <c r="J311" s="947"/>
      <c r="K311" s="947"/>
      <c r="L311" s="947"/>
      <c r="M311" s="947"/>
      <c r="N311" s="947"/>
      <c r="O311" s="947"/>
      <c r="P311" s="947"/>
      <c r="Q311" s="947"/>
      <c r="R311" s="947"/>
      <c r="S311" s="947"/>
      <c r="T311" s="947"/>
    </row>
    <row r="312" spans="1:20" ht="15.75" customHeight="1"/>
    <row r="313" spans="1:20" ht="15.75" customHeight="1"/>
    <row r="314" spans="1:20" ht="15.75" customHeight="1"/>
    <row r="315" spans="1:20" ht="15.75" customHeight="1"/>
    <row r="316" spans="1:20" ht="15.75" customHeight="1"/>
    <row r="317" spans="1:20" ht="15.75" customHeight="1"/>
    <row r="318" spans="1:20" ht="15.75" customHeight="1"/>
    <row r="319" spans="1:20" ht="15.75" customHeight="1"/>
    <row r="320" spans="1: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25" right="0.25" top="0.75" bottom="0.75" header="0" footer="0"/>
  <pageSetup paperSize="8"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EB38-BC26-40FB-9B83-D2C65E04698C}">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8" t="s">
        <v>78</v>
      </c>
      <c r="B1" s="1928"/>
      <c r="C1" s="1928"/>
    </row>
    <row r="2" spans="1:3" ht="17" thickBot="1">
      <c r="A2" s="2389" t="s">
        <v>208</v>
      </c>
      <c r="B2" s="2390"/>
      <c r="C2" s="1848">
        <v>45298</v>
      </c>
    </row>
    <row r="3" spans="1:3">
      <c r="A3" s="2391" t="s">
        <v>209</v>
      </c>
      <c r="B3" s="1849" t="s">
        <v>210</v>
      </c>
      <c r="C3" s="1699" t="s">
        <v>3925</v>
      </c>
    </row>
    <row r="4" spans="1:3">
      <c r="A4" s="1932"/>
      <c r="B4" s="1738" t="s">
        <v>211</v>
      </c>
      <c r="C4" s="1748" t="s">
        <v>3926</v>
      </c>
    </row>
    <row r="5" spans="1:3">
      <c r="A5" s="1932"/>
      <c r="B5" s="1738" t="s">
        <v>344</v>
      </c>
      <c r="C5" s="1748" t="s">
        <v>213</v>
      </c>
    </row>
    <row r="6" spans="1:3">
      <c r="A6" s="1932"/>
      <c r="B6" s="1738" t="s">
        <v>84</v>
      </c>
      <c r="C6" s="1748" t="s">
        <v>3927</v>
      </c>
    </row>
    <row r="7" spans="1:3">
      <c r="A7" s="1932"/>
      <c r="B7" s="1738" t="s">
        <v>346</v>
      </c>
      <c r="C7" s="1749" t="s">
        <v>3928</v>
      </c>
    </row>
    <row r="8" spans="1:3">
      <c r="A8" s="1932"/>
      <c r="B8" s="1738" t="s">
        <v>215</v>
      </c>
      <c r="C8" s="1750">
        <v>1922954444</v>
      </c>
    </row>
    <row r="9" spans="1:3">
      <c r="A9" s="1932"/>
      <c r="B9" s="1738" t="s">
        <v>216</v>
      </c>
      <c r="C9" s="1751">
        <v>303884490799</v>
      </c>
    </row>
    <row r="10" spans="1:3">
      <c r="A10" s="1932"/>
      <c r="B10" s="1738" t="s">
        <v>217</v>
      </c>
      <c r="C10" s="1748" t="s">
        <v>1857</v>
      </c>
    </row>
    <row r="11" spans="1:3">
      <c r="A11" s="1932"/>
      <c r="B11" s="1738" t="s">
        <v>219</v>
      </c>
      <c r="C11" s="1748" t="s">
        <v>90</v>
      </c>
    </row>
    <row r="12" spans="1:3">
      <c r="A12" s="1932"/>
      <c r="B12" s="1738" t="s">
        <v>220</v>
      </c>
      <c r="C12" s="1748" t="s">
        <v>92</v>
      </c>
    </row>
    <row r="13" spans="1:3">
      <c r="A13" s="1932"/>
      <c r="B13" s="1738" t="s">
        <v>221</v>
      </c>
      <c r="C13" s="1748" t="s">
        <v>90</v>
      </c>
    </row>
    <row r="14" spans="1:3">
      <c r="A14" s="1932"/>
      <c r="B14" s="1738" t="s">
        <v>222</v>
      </c>
      <c r="C14" s="1748" t="s">
        <v>90</v>
      </c>
    </row>
    <row r="15" spans="1:3">
      <c r="A15" s="1932"/>
      <c r="B15" s="1738" t="s">
        <v>224</v>
      </c>
      <c r="C15" s="1748" t="s">
        <v>213</v>
      </c>
    </row>
    <row r="16" spans="1:3">
      <c r="A16" s="1932"/>
      <c r="B16" s="1738" t="s">
        <v>225</v>
      </c>
      <c r="C16" s="1748" t="s">
        <v>213</v>
      </c>
    </row>
    <row r="17" spans="1:3" ht="49.5">
      <c r="A17" s="1932"/>
      <c r="B17" s="1738" t="s">
        <v>226</v>
      </c>
      <c r="C17" s="1748" t="s">
        <v>269</v>
      </c>
    </row>
    <row r="18" spans="1:3" ht="33">
      <c r="A18" s="1932"/>
      <c r="B18" s="1738" t="s">
        <v>2592</v>
      </c>
      <c r="C18" s="1748" t="s">
        <v>334</v>
      </c>
    </row>
    <row r="19" spans="1:3">
      <c r="A19" s="1932"/>
      <c r="B19" s="1738" t="s">
        <v>227</v>
      </c>
      <c r="C19" s="1748" t="s">
        <v>213</v>
      </c>
    </row>
    <row r="20" spans="1:3">
      <c r="A20" s="1932"/>
      <c r="B20" s="1738" t="s">
        <v>228</v>
      </c>
      <c r="C20" s="1748" t="s">
        <v>90</v>
      </c>
    </row>
    <row r="21" spans="1:3">
      <c r="A21" s="1932"/>
      <c r="B21" s="1738" t="s">
        <v>229</v>
      </c>
      <c r="C21" s="1748" t="s">
        <v>213</v>
      </c>
    </row>
    <row r="22" spans="1:3">
      <c r="A22" s="1932"/>
      <c r="B22" s="1738" t="s">
        <v>230</v>
      </c>
      <c r="C22" s="1748" t="s">
        <v>213</v>
      </c>
    </row>
    <row r="23" spans="1:3">
      <c r="A23" s="1932"/>
      <c r="B23" s="1738" t="s">
        <v>231</v>
      </c>
      <c r="C23" s="1748" t="s">
        <v>213</v>
      </c>
    </row>
    <row r="24" spans="1:3">
      <c r="A24" s="1932"/>
      <c r="B24" s="1738" t="s">
        <v>232</v>
      </c>
      <c r="C24" s="1748" t="s">
        <v>213</v>
      </c>
    </row>
    <row r="25" spans="1:3">
      <c r="A25" s="1932"/>
      <c r="B25" s="1738" t="s">
        <v>233</v>
      </c>
      <c r="C25" s="1748" t="s">
        <v>3497</v>
      </c>
    </row>
    <row r="26" spans="1:3">
      <c r="A26" s="1932"/>
      <c r="B26" s="1738" t="s">
        <v>234</v>
      </c>
      <c r="C26" s="1748" t="s">
        <v>213</v>
      </c>
    </row>
    <row r="27" spans="1:3">
      <c r="A27" s="1932"/>
      <c r="B27" s="1738" t="s">
        <v>235</v>
      </c>
      <c r="C27" s="1748" t="s">
        <v>236</v>
      </c>
    </row>
    <row r="28" spans="1:3">
      <c r="A28" s="1932"/>
      <c r="B28" s="1738" t="s">
        <v>237</v>
      </c>
      <c r="C28" s="1748" t="s">
        <v>111</v>
      </c>
    </row>
    <row r="29" spans="1:3">
      <c r="A29" s="1932"/>
      <c r="B29" s="1738" t="s">
        <v>238</v>
      </c>
      <c r="C29" s="1748" t="s">
        <v>113</v>
      </c>
    </row>
    <row r="30" spans="1:3" ht="33">
      <c r="A30" s="1932"/>
      <c r="B30" s="1738" t="s">
        <v>239</v>
      </c>
      <c r="C30" s="1748" t="s">
        <v>853</v>
      </c>
    </row>
    <row r="31" spans="1:3">
      <c r="A31" s="1932"/>
      <c r="B31" s="1738" t="s">
        <v>241</v>
      </c>
      <c r="C31" s="1748" t="s">
        <v>2673</v>
      </c>
    </row>
    <row r="32" spans="1:3" ht="33.5" thickBot="1">
      <c r="A32" s="2203"/>
      <c r="B32" s="11" t="s">
        <v>1795</v>
      </c>
      <c r="C32" s="1752" t="s">
        <v>213</v>
      </c>
    </row>
    <row r="33" spans="1:3">
      <c r="A33" s="2388" t="s">
        <v>242</v>
      </c>
      <c r="B33" s="1849" t="s">
        <v>243</v>
      </c>
      <c r="C33" s="1699" t="s">
        <v>3927</v>
      </c>
    </row>
    <row r="34" spans="1:3">
      <c r="A34" s="1926"/>
      <c r="B34" s="1738" t="s">
        <v>244</v>
      </c>
      <c r="C34" s="1748" t="s">
        <v>3929</v>
      </c>
    </row>
    <row r="35" spans="1:3">
      <c r="A35" s="1926"/>
      <c r="B35" s="1738" t="s">
        <v>245</v>
      </c>
      <c r="C35" s="1748" t="s">
        <v>3502</v>
      </c>
    </row>
    <row r="36" spans="1:3">
      <c r="A36" s="1926"/>
      <c r="B36" s="1738" t="s">
        <v>246</v>
      </c>
      <c r="C36" s="1748" t="s">
        <v>213</v>
      </c>
    </row>
    <row r="37" spans="1:3">
      <c r="A37" s="1926"/>
      <c r="B37" s="1738" t="s">
        <v>247</v>
      </c>
      <c r="C37" s="1748" t="s">
        <v>213</v>
      </c>
    </row>
    <row r="38" spans="1:3" ht="17" thickBot="1">
      <c r="A38" s="2195"/>
      <c r="B38" s="1742" t="s">
        <v>248</v>
      </c>
      <c r="C38" s="1752" t="s">
        <v>92</v>
      </c>
    </row>
    <row r="39" spans="1:3">
      <c r="A39" s="2388" t="s">
        <v>249</v>
      </c>
      <c r="B39" s="1849" t="s">
        <v>250</v>
      </c>
      <c r="C39" s="1699" t="s">
        <v>90</v>
      </c>
    </row>
    <row r="40" spans="1:3">
      <c r="A40" s="1926"/>
      <c r="B40" s="1738" t="s">
        <v>251</v>
      </c>
      <c r="C40" s="1748" t="s">
        <v>213</v>
      </c>
    </row>
    <row r="41" spans="1:3">
      <c r="A41" s="1926"/>
      <c r="B41" s="1738" t="s">
        <v>252</v>
      </c>
      <c r="C41" s="1748" t="s">
        <v>213</v>
      </c>
    </row>
    <row r="42" spans="1:3">
      <c r="A42" s="1926"/>
      <c r="B42" s="1738" t="s">
        <v>253</v>
      </c>
      <c r="C42" s="1748" t="s">
        <v>213</v>
      </c>
    </row>
    <row r="43" spans="1:3">
      <c r="A43" s="1926"/>
      <c r="B43" s="1738" t="s">
        <v>254</v>
      </c>
      <c r="C43" s="1748" t="s">
        <v>213</v>
      </c>
    </row>
    <row r="44" spans="1:3" ht="17" thickBot="1">
      <c r="A44" s="2195"/>
      <c r="B44" s="912" t="s">
        <v>255</v>
      </c>
      <c r="C44" s="1752" t="s">
        <v>213</v>
      </c>
    </row>
    <row r="45" spans="1:3">
      <c r="A45" s="2388" t="s">
        <v>256</v>
      </c>
      <c r="B45" s="1849" t="s">
        <v>257</v>
      </c>
      <c r="C45" s="1699" t="s">
        <v>90</v>
      </c>
    </row>
    <row r="46" spans="1:3">
      <c r="A46" s="1926"/>
      <c r="B46" s="1738" t="s">
        <v>258</v>
      </c>
      <c r="C46" s="1748" t="s">
        <v>213</v>
      </c>
    </row>
    <row r="47" spans="1:3" ht="17" thickBot="1">
      <c r="A47" s="2195"/>
      <c r="B47" s="1742" t="s">
        <v>259</v>
      </c>
      <c r="C47" s="1752" t="s">
        <v>213</v>
      </c>
    </row>
    <row r="48" spans="1:3">
      <c r="A48" s="1926" t="s">
        <v>137</v>
      </c>
      <c r="B48" s="11" t="s">
        <v>260</v>
      </c>
      <c r="C48" s="1704" t="s">
        <v>92</v>
      </c>
    </row>
    <row r="49" spans="1:3">
      <c r="A49" s="1926"/>
      <c r="B49" s="1738" t="s">
        <v>261</v>
      </c>
      <c r="C49" s="1748" t="s">
        <v>3930</v>
      </c>
    </row>
    <row r="50" spans="1:3">
      <c r="A50" s="1926"/>
      <c r="B50" s="1738" t="s">
        <v>263</v>
      </c>
      <c r="C50" s="1748" t="s">
        <v>3931</v>
      </c>
    </row>
    <row r="51" spans="1:3">
      <c r="A51" s="1926"/>
      <c r="B51" s="1738" t="s">
        <v>264</v>
      </c>
      <c r="C51" s="1748" t="s">
        <v>3932</v>
      </c>
    </row>
    <row r="52" spans="1:3" ht="33">
      <c r="A52" s="1926"/>
      <c r="B52" s="1738" t="s">
        <v>265</v>
      </c>
      <c r="C52" s="1748" t="s">
        <v>3933</v>
      </c>
    </row>
    <row r="53" spans="1:3" ht="33">
      <c r="A53" s="1926"/>
      <c r="B53" s="1738" t="s">
        <v>267</v>
      </c>
      <c r="C53" s="1748" t="s">
        <v>3934</v>
      </c>
    </row>
    <row r="54" spans="1:3">
      <c r="A54" s="1926"/>
      <c r="B54" s="1738" t="s">
        <v>268</v>
      </c>
      <c r="C54" s="1748" t="s">
        <v>1927</v>
      </c>
    </row>
    <row r="55" spans="1:3">
      <c r="A55" s="1926"/>
      <c r="B55" s="1738" t="s">
        <v>270</v>
      </c>
      <c r="C55" s="1748" t="s">
        <v>3935</v>
      </c>
    </row>
    <row r="56" spans="1:3">
      <c r="A56" s="1926"/>
      <c r="B56" s="1738" t="s">
        <v>271</v>
      </c>
      <c r="C56" s="1748" t="s">
        <v>272</v>
      </c>
    </row>
    <row r="57" spans="1:3">
      <c r="A57" s="1926"/>
      <c r="B57" s="1738" t="s">
        <v>273</v>
      </c>
      <c r="C57" s="1748" t="s">
        <v>213</v>
      </c>
    </row>
    <row r="58" spans="1:3">
      <c r="A58" s="1926"/>
      <c r="B58" s="1738" t="s">
        <v>275</v>
      </c>
      <c r="C58" s="1748" t="s">
        <v>213</v>
      </c>
    </row>
    <row r="59" spans="1:3">
      <c r="A59" s="1926"/>
      <c r="B59" s="1738" t="s">
        <v>277</v>
      </c>
      <c r="C59" s="1748" t="s">
        <v>3936</v>
      </c>
    </row>
    <row r="60" spans="1:3">
      <c r="A60" s="1926"/>
      <c r="B60" s="1738" t="s">
        <v>278</v>
      </c>
      <c r="C60" s="1748" t="s">
        <v>3937</v>
      </c>
    </row>
    <row r="61" spans="1:3">
      <c r="A61" s="1926"/>
      <c r="B61" s="1738" t="s">
        <v>279</v>
      </c>
      <c r="C61" s="1748" t="s">
        <v>3938</v>
      </c>
    </row>
    <row r="62" spans="1:3">
      <c r="A62" s="1926"/>
      <c r="B62" s="1738" t="s">
        <v>280</v>
      </c>
      <c r="C62" s="1748" t="s">
        <v>213</v>
      </c>
    </row>
    <row r="63" spans="1:3">
      <c r="A63" s="1926"/>
      <c r="B63" s="1738" t="s">
        <v>281</v>
      </c>
      <c r="C63" s="1748" t="s">
        <v>213</v>
      </c>
    </row>
    <row r="64" spans="1:3">
      <c r="A64" s="1926"/>
      <c r="B64" s="1738" t="s">
        <v>282</v>
      </c>
      <c r="C64" s="1748" t="s">
        <v>213</v>
      </c>
    </row>
    <row r="65" spans="1:3">
      <c r="A65" s="1926"/>
      <c r="B65" s="1738" t="s">
        <v>283</v>
      </c>
      <c r="C65" s="1748" t="s">
        <v>92</v>
      </c>
    </row>
    <row r="66" spans="1:3">
      <c r="A66" s="1926"/>
      <c r="B66" s="1738" t="s">
        <v>284</v>
      </c>
      <c r="C66" s="1748" t="s">
        <v>3939</v>
      </c>
    </row>
    <row r="67" spans="1:3">
      <c r="A67" s="1926"/>
      <c r="B67" s="1738" t="s">
        <v>285</v>
      </c>
      <c r="C67" s="1748" t="s">
        <v>3940</v>
      </c>
    </row>
    <row r="68" spans="1:3" ht="17" thickBot="1">
      <c r="A68" s="2195"/>
      <c r="B68" s="1742" t="s">
        <v>286</v>
      </c>
      <c r="C68" s="1752" t="s">
        <v>1186</v>
      </c>
    </row>
    <row r="69" spans="1:3">
      <c r="A69" s="2388" t="s">
        <v>287</v>
      </c>
      <c r="B69" s="1849" t="s">
        <v>288</v>
      </c>
      <c r="C69" s="1699" t="s">
        <v>92</v>
      </c>
    </row>
    <row r="70" spans="1:3">
      <c r="A70" s="1926"/>
      <c r="B70" s="1738" t="s">
        <v>289</v>
      </c>
      <c r="C70" s="1748" t="s">
        <v>3510</v>
      </c>
    </row>
    <row r="71" spans="1:3">
      <c r="A71" s="1926"/>
      <c r="B71" s="1738" t="s">
        <v>290</v>
      </c>
      <c r="C71" s="1748" t="s">
        <v>213</v>
      </c>
    </row>
    <row r="72" spans="1:3">
      <c r="A72" s="1926"/>
      <c r="B72" s="1738" t="s">
        <v>291</v>
      </c>
      <c r="C72" s="1748" t="s">
        <v>213</v>
      </c>
    </row>
    <row r="73" spans="1:3" ht="49.5">
      <c r="A73" s="1926"/>
      <c r="B73" s="1738" t="s">
        <v>292</v>
      </c>
      <c r="C73" s="1748" t="s">
        <v>168</v>
      </c>
    </row>
    <row r="74" spans="1:3">
      <c r="A74" s="1926"/>
      <c r="B74" s="1738" t="s">
        <v>293</v>
      </c>
      <c r="C74" s="1748" t="s">
        <v>111</v>
      </c>
    </row>
    <row r="75" spans="1:3">
      <c r="A75" s="1926"/>
      <c r="B75" s="1738" t="s">
        <v>294</v>
      </c>
      <c r="C75" s="1748" t="s">
        <v>92</v>
      </c>
    </row>
    <row r="76" spans="1:3">
      <c r="A76" s="1926"/>
      <c r="B76" s="1738" t="s">
        <v>295</v>
      </c>
      <c r="C76" s="1748" t="s">
        <v>172</v>
      </c>
    </row>
    <row r="77" spans="1:3" ht="83" thickBot="1">
      <c r="A77" s="2195"/>
      <c r="B77" s="1742" t="s">
        <v>296</v>
      </c>
      <c r="C77" s="1752" t="s">
        <v>393</v>
      </c>
    </row>
    <row r="78" spans="1:3" ht="33">
      <c r="A78" s="2388" t="s">
        <v>298</v>
      </c>
      <c r="B78" s="1849" t="s">
        <v>299</v>
      </c>
      <c r="C78" s="1699" t="s">
        <v>3941</v>
      </c>
    </row>
    <row r="79" spans="1:3">
      <c r="A79" s="1926"/>
      <c r="B79" s="1738" t="s">
        <v>300</v>
      </c>
      <c r="C79" s="1748" t="s">
        <v>3942</v>
      </c>
    </row>
    <row r="80" spans="1:3">
      <c r="A80" s="1926"/>
      <c r="B80" s="1738" t="s">
        <v>301</v>
      </c>
      <c r="C80" s="1748" t="s">
        <v>394</v>
      </c>
    </row>
    <row r="81" spans="1:3">
      <c r="A81" s="1926"/>
      <c r="B81" s="1738" t="s">
        <v>302</v>
      </c>
      <c r="C81" s="1748" t="s">
        <v>395</v>
      </c>
    </row>
    <row r="82" spans="1:3" ht="49.5">
      <c r="A82" s="1926"/>
      <c r="B82" s="1738" t="s">
        <v>303</v>
      </c>
      <c r="C82" s="1748" t="s">
        <v>375</v>
      </c>
    </row>
    <row r="83" spans="1:3">
      <c r="A83" s="1926"/>
      <c r="B83" s="1738" t="s">
        <v>304</v>
      </c>
      <c r="C83" s="1748" t="s">
        <v>90</v>
      </c>
    </row>
    <row r="84" spans="1:3">
      <c r="A84" s="1926"/>
      <c r="B84" s="1738" t="s">
        <v>284</v>
      </c>
      <c r="C84" s="1748" t="s">
        <v>213</v>
      </c>
    </row>
    <row r="85" spans="1:3">
      <c r="A85" s="1926"/>
      <c r="B85" s="1738" t="s">
        <v>285</v>
      </c>
      <c r="C85" s="1748" t="s">
        <v>213</v>
      </c>
    </row>
    <row r="86" spans="1:3">
      <c r="A86" s="1926"/>
      <c r="B86" s="1738" t="s">
        <v>305</v>
      </c>
      <c r="C86" s="1748" t="s">
        <v>213</v>
      </c>
    </row>
    <row r="87" spans="1:3">
      <c r="A87" s="1926"/>
      <c r="B87" s="1738" t="s">
        <v>306</v>
      </c>
      <c r="C87" s="1748"/>
    </row>
    <row r="88" spans="1:3">
      <c r="A88" s="1926"/>
      <c r="B88" s="1738" t="s">
        <v>307</v>
      </c>
      <c r="C88" s="1748" t="s">
        <v>90</v>
      </c>
    </row>
    <row r="89" spans="1:3">
      <c r="A89" s="1926"/>
      <c r="B89" s="1738" t="s">
        <v>308</v>
      </c>
      <c r="C89" s="1748" t="s">
        <v>213</v>
      </c>
    </row>
    <row r="90" spans="1:3">
      <c r="A90" s="1926"/>
      <c r="B90" s="1738" t="s">
        <v>309</v>
      </c>
      <c r="C90" s="1748" t="s">
        <v>213</v>
      </c>
    </row>
    <row r="91" spans="1:3">
      <c r="A91" s="1926"/>
      <c r="B91" s="1738" t="s">
        <v>310</v>
      </c>
      <c r="C91" s="1748" t="s">
        <v>213</v>
      </c>
    </row>
    <row r="92" spans="1:3" ht="17" thickBot="1">
      <c r="A92" s="2195"/>
      <c r="B92" s="1742" t="s">
        <v>311</v>
      </c>
      <c r="C92" s="1752" t="s">
        <v>213</v>
      </c>
    </row>
    <row r="93" spans="1:3" ht="49.5">
      <c r="A93" s="2388" t="s">
        <v>312</v>
      </c>
      <c r="B93" s="1849" t="s">
        <v>313</v>
      </c>
      <c r="C93" s="1699" t="s">
        <v>396</v>
      </c>
    </row>
    <row r="94" spans="1:3">
      <c r="A94" s="1926"/>
      <c r="B94" s="1738" t="s">
        <v>314</v>
      </c>
      <c r="C94" s="1748" t="s">
        <v>213</v>
      </c>
    </row>
    <row r="95" spans="1:3">
      <c r="A95" s="1926"/>
      <c r="B95" s="1738" t="s">
        <v>315</v>
      </c>
      <c r="C95" s="1748" t="s">
        <v>213</v>
      </c>
    </row>
    <row r="96" spans="1:3" ht="66">
      <c r="A96" s="1926"/>
      <c r="B96" s="1738" t="s">
        <v>316</v>
      </c>
      <c r="C96" s="1748" t="s">
        <v>1362</v>
      </c>
    </row>
    <row r="97" spans="1:3" ht="49.5">
      <c r="A97" s="1926"/>
      <c r="B97" s="1738" t="s">
        <v>317</v>
      </c>
      <c r="C97" s="1748" t="s">
        <v>1323</v>
      </c>
    </row>
    <row r="98" spans="1:3" ht="33">
      <c r="A98" s="1926"/>
      <c r="B98" s="1738" t="s">
        <v>318</v>
      </c>
      <c r="C98" s="1748" t="s">
        <v>398</v>
      </c>
    </row>
    <row r="99" spans="1:3" ht="33">
      <c r="A99" s="1926"/>
      <c r="B99" s="1738" t="s">
        <v>320</v>
      </c>
      <c r="C99" s="1748" t="s">
        <v>2456</v>
      </c>
    </row>
    <row r="100" spans="1:3">
      <c r="A100" s="1926"/>
      <c r="B100" s="1738" t="s">
        <v>524</v>
      </c>
      <c r="C100" s="1748" t="s">
        <v>213</v>
      </c>
    </row>
    <row r="101" spans="1:3">
      <c r="A101" s="1926"/>
      <c r="B101" s="1738" t="s">
        <v>323</v>
      </c>
      <c r="C101" s="1748" t="s">
        <v>213</v>
      </c>
    </row>
    <row r="102" spans="1:3" ht="17" thickBot="1">
      <c r="A102" s="2195"/>
      <c r="B102" s="912" t="s">
        <v>324</v>
      </c>
      <c r="C102" s="889" t="s">
        <v>213</v>
      </c>
    </row>
    <row r="103" spans="1:3" ht="33">
      <c r="A103" s="1936" t="s">
        <v>200</v>
      </c>
      <c r="B103" s="1738" t="s">
        <v>325</v>
      </c>
      <c r="C103" s="1850" t="s">
        <v>3943</v>
      </c>
    </row>
    <row r="104" spans="1:3">
      <c r="A104" s="1936"/>
      <c r="B104" s="1738" t="s">
        <v>202</v>
      </c>
      <c r="C104" s="1750">
        <v>0.45700000000000002</v>
      </c>
    </row>
    <row r="105" spans="1:3">
      <c r="A105" s="1936"/>
      <c r="B105" s="1738" t="s">
        <v>327</v>
      </c>
      <c r="C105" s="1755">
        <v>72.22</v>
      </c>
    </row>
    <row r="106" spans="1:3">
      <c r="A106" s="1936"/>
      <c r="B106" s="1738" t="s">
        <v>957</v>
      </c>
      <c r="C106" s="1748" t="s">
        <v>3944</v>
      </c>
    </row>
    <row r="107" spans="1:3" ht="17" thickBot="1">
      <c r="A107" s="2197"/>
      <c r="B107" s="39" t="s">
        <v>329</v>
      </c>
      <c r="C107" s="1752" t="s">
        <v>213</v>
      </c>
    </row>
    <row r="108" spans="1:3" s="264" customFormat="1" ht="115.5">
      <c r="A108" s="1891" t="s">
        <v>3702</v>
      </c>
      <c r="B108" s="1779" t="s">
        <v>3703</v>
      </c>
      <c r="C108" s="1780" t="s">
        <v>3945</v>
      </c>
    </row>
    <row r="109" spans="1:3" s="264" customFormat="1" ht="50" thickBot="1">
      <c r="A109" s="1892"/>
      <c r="B109" s="1781" t="s">
        <v>3705</v>
      </c>
      <c r="C109" s="1782" t="s">
        <v>3946</v>
      </c>
    </row>
    <row r="110" spans="1:3" ht="17" thickBot="1">
      <c r="A110" s="2386" t="s">
        <v>330</v>
      </c>
      <c r="B110" s="2387"/>
      <c r="C110" s="1851" t="s">
        <v>213</v>
      </c>
    </row>
    <row r="111" spans="1:3" ht="235.5" customHeight="1">
      <c r="A111" s="1934" t="s">
        <v>3627</v>
      </c>
      <c r="B111" s="1935"/>
      <c r="C111" s="1935"/>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A1C0-9B7D-4E98-8D32-33906C488056}">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8" t="s">
        <v>78</v>
      </c>
      <c r="B1" s="1928"/>
      <c r="C1" s="1928"/>
    </row>
    <row r="2" spans="1:3" ht="17" thickBot="1">
      <c r="A2" s="2324" t="s">
        <v>208</v>
      </c>
      <c r="B2" s="2325"/>
      <c r="C2" s="963">
        <v>45463</v>
      </c>
    </row>
    <row r="3" spans="1:3">
      <c r="A3" s="2326" t="s">
        <v>209</v>
      </c>
      <c r="B3" s="932" t="s">
        <v>210</v>
      </c>
      <c r="C3" s="1630" t="s">
        <v>1841</v>
      </c>
    </row>
    <row r="4" spans="1:3">
      <c r="A4" s="1932"/>
      <c r="B4" s="862" t="s">
        <v>211</v>
      </c>
      <c r="C4" s="375" t="s">
        <v>2369</v>
      </c>
    </row>
    <row r="5" spans="1:3">
      <c r="A5" s="1932"/>
      <c r="B5" s="862" t="s">
        <v>344</v>
      </c>
      <c r="C5" s="375" t="s">
        <v>213</v>
      </c>
    </row>
    <row r="6" spans="1:3">
      <c r="A6" s="1932"/>
      <c r="B6" s="862" t="s">
        <v>84</v>
      </c>
      <c r="C6" s="375" t="s">
        <v>1842</v>
      </c>
    </row>
    <row r="7" spans="1:3">
      <c r="A7" s="1932"/>
      <c r="B7" s="862" t="s">
        <v>346</v>
      </c>
      <c r="C7" s="1376" t="s">
        <v>1843</v>
      </c>
    </row>
    <row r="8" spans="1:3">
      <c r="A8" s="1932"/>
      <c r="B8" s="862" t="s">
        <v>215</v>
      </c>
      <c r="C8" s="1329">
        <v>15007006524</v>
      </c>
    </row>
    <row r="9" spans="1:3">
      <c r="A9" s="1932"/>
      <c r="B9" s="862" t="s">
        <v>216</v>
      </c>
      <c r="C9" s="1604">
        <v>2332396457430</v>
      </c>
    </row>
    <row r="10" spans="1:3">
      <c r="A10" s="1932"/>
      <c r="B10" s="862" t="s">
        <v>217</v>
      </c>
      <c r="C10" s="1376" t="s">
        <v>218</v>
      </c>
    </row>
    <row r="11" spans="1:3">
      <c r="A11" s="1932"/>
      <c r="B11" s="862" t="s">
        <v>219</v>
      </c>
      <c r="C11" s="375" t="s">
        <v>90</v>
      </c>
    </row>
    <row r="12" spans="1:3">
      <c r="A12" s="1932"/>
      <c r="B12" s="862" t="s">
        <v>220</v>
      </c>
      <c r="C12" s="375" t="s">
        <v>92</v>
      </c>
    </row>
    <row r="13" spans="1:3">
      <c r="A13" s="1932"/>
      <c r="B13" s="862" t="s">
        <v>221</v>
      </c>
      <c r="C13" s="375" t="s">
        <v>134</v>
      </c>
    </row>
    <row r="14" spans="1:3">
      <c r="A14" s="1932"/>
      <c r="B14" s="862" t="s">
        <v>222</v>
      </c>
      <c r="C14" s="375" t="s">
        <v>90</v>
      </c>
    </row>
    <row r="15" spans="1:3">
      <c r="A15" s="1932"/>
      <c r="B15" s="862" t="s">
        <v>224</v>
      </c>
      <c r="C15" s="375" t="s">
        <v>213</v>
      </c>
    </row>
    <row r="16" spans="1:3">
      <c r="A16" s="1932"/>
      <c r="B16" s="862" t="s">
        <v>225</v>
      </c>
      <c r="C16" s="375" t="s">
        <v>213</v>
      </c>
    </row>
    <row r="17" spans="1:3">
      <c r="A17" s="1932"/>
      <c r="B17" s="862" t="s">
        <v>226</v>
      </c>
      <c r="C17" s="375" t="s">
        <v>1162</v>
      </c>
    </row>
    <row r="18" spans="1:3" ht="33">
      <c r="A18" s="1932"/>
      <c r="B18" s="862" t="s">
        <v>2592</v>
      </c>
      <c r="C18" s="375" t="s">
        <v>334</v>
      </c>
    </row>
    <row r="19" spans="1:3">
      <c r="A19" s="1932"/>
      <c r="B19" s="862" t="s">
        <v>227</v>
      </c>
      <c r="C19" s="375" t="s">
        <v>213</v>
      </c>
    </row>
    <row r="20" spans="1:3">
      <c r="A20" s="1932"/>
      <c r="B20" s="862" t="s">
        <v>228</v>
      </c>
      <c r="C20" s="375" t="s">
        <v>90</v>
      </c>
    </row>
    <row r="21" spans="1:3">
      <c r="A21" s="1932"/>
      <c r="B21" s="862" t="s">
        <v>229</v>
      </c>
      <c r="C21" s="375" t="s">
        <v>213</v>
      </c>
    </row>
    <row r="22" spans="1:3">
      <c r="A22" s="1932"/>
      <c r="B22" s="862" t="s">
        <v>230</v>
      </c>
      <c r="C22" s="375" t="s">
        <v>213</v>
      </c>
    </row>
    <row r="23" spans="1:3">
      <c r="A23" s="1932"/>
      <c r="B23" s="862" t="s">
        <v>231</v>
      </c>
      <c r="C23" s="375" t="s">
        <v>213</v>
      </c>
    </row>
    <row r="24" spans="1:3">
      <c r="A24" s="1932"/>
      <c r="B24" s="862" t="s">
        <v>232</v>
      </c>
      <c r="C24" s="375" t="s">
        <v>213</v>
      </c>
    </row>
    <row r="25" spans="1:3">
      <c r="A25" s="1932"/>
      <c r="B25" s="862" t="s">
        <v>233</v>
      </c>
      <c r="C25" s="375" t="s">
        <v>107</v>
      </c>
    </row>
    <row r="26" spans="1:3">
      <c r="A26" s="1932"/>
      <c r="B26" s="862" t="s">
        <v>234</v>
      </c>
      <c r="C26" s="375" t="s">
        <v>213</v>
      </c>
    </row>
    <row r="27" spans="1:3">
      <c r="A27" s="1932"/>
      <c r="B27" s="862" t="s">
        <v>235</v>
      </c>
      <c r="C27" s="375" t="s">
        <v>236</v>
      </c>
    </row>
    <row r="28" spans="1:3">
      <c r="A28" s="1932"/>
      <c r="B28" s="862" t="s">
        <v>237</v>
      </c>
      <c r="C28" s="375" t="s">
        <v>111</v>
      </c>
    </row>
    <row r="29" spans="1:3">
      <c r="A29" s="1932"/>
      <c r="B29" s="862" t="s">
        <v>238</v>
      </c>
      <c r="C29" s="375" t="s">
        <v>113</v>
      </c>
    </row>
    <row r="30" spans="1:3" ht="33">
      <c r="A30" s="1932"/>
      <c r="B30" s="862" t="s">
        <v>239</v>
      </c>
      <c r="C30" s="375" t="s">
        <v>853</v>
      </c>
    </row>
    <row r="31" spans="1:3">
      <c r="A31" s="1932"/>
      <c r="B31" s="862" t="s">
        <v>241</v>
      </c>
      <c r="C31" s="1054" t="s">
        <v>3328</v>
      </c>
    </row>
    <row r="32" spans="1:3" ht="33.5" thickBot="1">
      <c r="A32" s="2327"/>
      <c r="B32" s="11" t="s">
        <v>1795</v>
      </c>
      <c r="C32" s="890" t="s">
        <v>213</v>
      </c>
    </row>
    <row r="33" spans="1:3">
      <c r="A33" s="2322" t="s">
        <v>242</v>
      </c>
      <c r="B33" s="932" t="s">
        <v>243</v>
      </c>
      <c r="C33" s="375" t="s">
        <v>1842</v>
      </c>
    </row>
    <row r="34" spans="1:3">
      <c r="A34" s="1926"/>
      <c r="B34" s="862" t="s">
        <v>244</v>
      </c>
      <c r="C34" s="375" t="s">
        <v>1844</v>
      </c>
    </row>
    <row r="35" spans="1:3">
      <c r="A35" s="1926"/>
      <c r="B35" s="862" t="s">
        <v>245</v>
      </c>
      <c r="C35" s="375" t="s">
        <v>121</v>
      </c>
    </row>
    <row r="36" spans="1:3">
      <c r="A36" s="1926"/>
      <c r="B36" s="862" t="s">
        <v>246</v>
      </c>
      <c r="C36" s="375" t="s">
        <v>213</v>
      </c>
    </row>
    <row r="37" spans="1:3">
      <c r="A37" s="1926"/>
      <c r="B37" s="862" t="s">
        <v>247</v>
      </c>
      <c r="C37" s="375" t="s">
        <v>213</v>
      </c>
    </row>
    <row r="38" spans="1:3" ht="17" thickBot="1">
      <c r="A38" s="2323"/>
      <c r="B38" s="891" t="s">
        <v>248</v>
      </c>
      <c r="C38" s="890" t="s">
        <v>92</v>
      </c>
    </row>
    <row r="39" spans="1:3">
      <c r="A39" s="2322" t="s">
        <v>249</v>
      </c>
      <c r="B39" s="932" t="s">
        <v>250</v>
      </c>
      <c r="C39" s="375" t="s">
        <v>90</v>
      </c>
    </row>
    <row r="40" spans="1:3">
      <c r="A40" s="1926"/>
      <c r="B40" s="862" t="s">
        <v>251</v>
      </c>
      <c r="C40" s="375" t="s">
        <v>213</v>
      </c>
    </row>
    <row r="41" spans="1:3">
      <c r="A41" s="1926"/>
      <c r="B41" s="862" t="s">
        <v>252</v>
      </c>
      <c r="C41" s="375" t="s">
        <v>213</v>
      </c>
    </row>
    <row r="42" spans="1:3">
      <c r="A42" s="1926"/>
      <c r="B42" s="862" t="s">
        <v>253</v>
      </c>
      <c r="C42" s="375" t="s">
        <v>213</v>
      </c>
    </row>
    <row r="43" spans="1:3">
      <c r="A43" s="1926"/>
      <c r="B43" s="862" t="s">
        <v>254</v>
      </c>
      <c r="C43" s="375" t="s">
        <v>213</v>
      </c>
    </row>
    <row r="44" spans="1:3" ht="17" thickBot="1">
      <c r="A44" s="2323"/>
      <c r="B44" s="912" t="s">
        <v>255</v>
      </c>
      <c r="C44" s="890" t="s">
        <v>213</v>
      </c>
    </row>
    <row r="45" spans="1:3">
      <c r="A45" s="2322" t="s">
        <v>256</v>
      </c>
      <c r="B45" s="932" t="s">
        <v>257</v>
      </c>
      <c r="C45" s="278" t="s">
        <v>90</v>
      </c>
    </row>
    <row r="46" spans="1:3">
      <c r="A46" s="1926"/>
      <c r="B46" s="862" t="s">
        <v>258</v>
      </c>
      <c r="C46" s="1376" t="s">
        <v>213</v>
      </c>
    </row>
    <row r="47" spans="1:3" ht="17" thickBot="1">
      <c r="A47" s="2323"/>
      <c r="B47" s="891" t="s">
        <v>259</v>
      </c>
      <c r="C47" s="1378" t="s">
        <v>213</v>
      </c>
    </row>
    <row r="48" spans="1:3">
      <c r="A48" s="1926" t="s">
        <v>137</v>
      </c>
      <c r="B48" s="11" t="s">
        <v>260</v>
      </c>
      <c r="C48" s="375" t="s">
        <v>92</v>
      </c>
    </row>
    <row r="49" spans="1:3">
      <c r="A49" s="1926"/>
      <c r="B49" s="862" t="s">
        <v>261</v>
      </c>
      <c r="C49" s="375" t="s">
        <v>1845</v>
      </c>
    </row>
    <row r="50" spans="1:3">
      <c r="A50" s="1926"/>
      <c r="B50" s="862" t="s">
        <v>263</v>
      </c>
      <c r="C50" s="375" t="s">
        <v>1460</v>
      </c>
    </row>
    <row r="51" spans="1:3">
      <c r="A51" s="1926"/>
      <c r="B51" s="862" t="s">
        <v>264</v>
      </c>
      <c r="C51" s="375" t="s">
        <v>1460</v>
      </c>
    </row>
    <row r="52" spans="1:3" ht="49.5">
      <c r="A52" s="1926"/>
      <c r="B52" s="862" t="s">
        <v>265</v>
      </c>
      <c r="C52" s="375" t="s">
        <v>2370</v>
      </c>
    </row>
    <row r="53" spans="1:3" ht="99">
      <c r="A53" s="1926"/>
      <c r="B53" s="862" t="s">
        <v>267</v>
      </c>
      <c r="C53" s="375" t="s">
        <v>1320</v>
      </c>
    </row>
    <row r="54" spans="1:3">
      <c r="A54" s="1926"/>
      <c r="B54" s="862" t="s">
        <v>268</v>
      </c>
      <c r="C54" s="375" t="s">
        <v>612</v>
      </c>
    </row>
    <row r="55" spans="1:3">
      <c r="A55" s="1926"/>
      <c r="B55" s="862" t="s">
        <v>270</v>
      </c>
      <c r="C55" s="375" t="s">
        <v>1846</v>
      </c>
    </row>
    <row r="56" spans="1:3">
      <c r="A56" s="1926"/>
      <c r="B56" s="862" t="s">
        <v>271</v>
      </c>
      <c r="C56" s="375" t="s">
        <v>353</v>
      </c>
    </row>
    <row r="57" spans="1:3">
      <c r="A57" s="1926"/>
      <c r="B57" s="862" t="s">
        <v>273</v>
      </c>
      <c r="C57" s="375" t="s">
        <v>213</v>
      </c>
    </row>
    <row r="58" spans="1:3">
      <c r="A58" s="1926"/>
      <c r="B58" s="862" t="s">
        <v>275</v>
      </c>
      <c r="C58" s="278" t="s">
        <v>213</v>
      </c>
    </row>
    <row r="59" spans="1:3">
      <c r="A59" s="1926"/>
      <c r="B59" s="862" t="s">
        <v>277</v>
      </c>
      <c r="C59" s="1091" t="s">
        <v>3329</v>
      </c>
    </row>
    <row r="60" spans="1:3">
      <c r="A60" s="1926"/>
      <c r="B60" s="862" t="s">
        <v>278</v>
      </c>
      <c r="C60" s="1376" t="s">
        <v>213</v>
      </c>
    </row>
    <row r="61" spans="1:3">
      <c r="A61" s="1926"/>
      <c r="B61" s="862" t="s">
        <v>279</v>
      </c>
      <c r="C61" s="375" t="s">
        <v>3330</v>
      </c>
    </row>
    <row r="62" spans="1:3">
      <c r="A62" s="1926"/>
      <c r="B62" s="862" t="s">
        <v>280</v>
      </c>
      <c r="C62" s="375" t="s">
        <v>1847</v>
      </c>
    </row>
    <row r="63" spans="1:3" ht="49.5">
      <c r="A63" s="1926"/>
      <c r="B63" s="862" t="s">
        <v>281</v>
      </c>
      <c r="C63" s="375" t="s">
        <v>1848</v>
      </c>
    </row>
    <row r="64" spans="1:3">
      <c r="A64" s="1926"/>
      <c r="B64" s="862" t="s">
        <v>282</v>
      </c>
      <c r="C64" s="375" t="s">
        <v>213</v>
      </c>
    </row>
    <row r="65" spans="1:3">
      <c r="A65" s="1926"/>
      <c r="B65" s="862" t="s">
        <v>283</v>
      </c>
      <c r="C65" s="375" t="s">
        <v>90</v>
      </c>
    </row>
    <row r="66" spans="1:3">
      <c r="A66" s="1926"/>
      <c r="B66" s="862" t="s">
        <v>284</v>
      </c>
      <c r="C66" s="375" t="s">
        <v>213</v>
      </c>
    </row>
    <row r="67" spans="1:3">
      <c r="A67" s="1926"/>
      <c r="B67" s="862" t="s">
        <v>285</v>
      </c>
      <c r="C67" s="375" t="s">
        <v>213</v>
      </c>
    </row>
    <row r="68" spans="1:3" ht="17" thickBot="1">
      <c r="A68" s="2323"/>
      <c r="B68" s="891" t="s">
        <v>286</v>
      </c>
      <c r="C68" s="890" t="s">
        <v>213</v>
      </c>
    </row>
    <row r="69" spans="1:3">
      <c r="A69" s="2322" t="s">
        <v>287</v>
      </c>
      <c r="B69" s="932" t="s">
        <v>288</v>
      </c>
      <c r="C69" s="375" t="s">
        <v>92</v>
      </c>
    </row>
    <row r="70" spans="1:3">
      <c r="A70" s="1926"/>
      <c r="B70" s="862" t="s">
        <v>289</v>
      </c>
      <c r="C70" s="375" t="s">
        <v>163</v>
      </c>
    </row>
    <row r="71" spans="1:3">
      <c r="A71" s="1926"/>
      <c r="B71" s="862" t="s">
        <v>290</v>
      </c>
      <c r="C71" s="375" t="s">
        <v>213</v>
      </c>
    </row>
    <row r="72" spans="1:3">
      <c r="A72" s="1926"/>
      <c r="B72" s="862" t="s">
        <v>291</v>
      </c>
      <c r="C72" s="375" t="s">
        <v>213</v>
      </c>
    </row>
    <row r="73" spans="1:3" ht="49.5">
      <c r="A73" s="1926"/>
      <c r="B73" s="862" t="s">
        <v>292</v>
      </c>
      <c r="C73" s="375" t="s">
        <v>168</v>
      </c>
    </row>
    <row r="74" spans="1:3">
      <c r="A74" s="1926"/>
      <c r="B74" s="862" t="s">
        <v>293</v>
      </c>
      <c r="C74" s="375" t="s">
        <v>111</v>
      </c>
    </row>
    <row r="75" spans="1:3">
      <c r="A75" s="1926"/>
      <c r="B75" s="862" t="s">
        <v>294</v>
      </c>
      <c r="C75" s="375" t="s">
        <v>92</v>
      </c>
    </row>
    <row r="76" spans="1:3">
      <c r="A76" s="1926"/>
      <c r="B76" s="862" t="s">
        <v>295</v>
      </c>
      <c r="C76" s="375" t="s">
        <v>172</v>
      </c>
    </row>
    <row r="77" spans="1:3" ht="83" thickBot="1">
      <c r="A77" s="2323"/>
      <c r="B77" s="891" t="s">
        <v>296</v>
      </c>
      <c r="C77" s="890" t="s">
        <v>393</v>
      </c>
    </row>
    <row r="78" spans="1:3" ht="33">
      <c r="A78" s="2322" t="s">
        <v>298</v>
      </c>
      <c r="B78" s="932" t="s">
        <v>299</v>
      </c>
      <c r="C78" s="1013" t="s">
        <v>3478</v>
      </c>
    </row>
    <row r="79" spans="1:3">
      <c r="A79" s="1926"/>
      <c r="B79" s="862" t="s">
        <v>300</v>
      </c>
      <c r="C79" s="375" t="s">
        <v>374</v>
      </c>
    </row>
    <row r="80" spans="1:3">
      <c r="A80" s="1926"/>
      <c r="B80" s="862" t="s">
        <v>301</v>
      </c>
      <c r="C80" s="375" t="s">
        <v>683</v>
      </c>
    </row>
    <row r="81" spans="1:3">
      <c r="A81" s="1926"/>
      <c r="B81" s="862" t="s">
        <v>302</v>
      </c>
      <c r="C81" s="375" t="s">
        <v>1849</v>
      </c>
    </row>
    <row r="82" spans="1:3" ht="49.5">
      <c r="A82" s="1926"/>
      <c r="B82" s="862" t="s">
        <v>303</v>
      </c>
      <c r="C82" s="375" t="s">
        <v>375</v>
      </c>
    </row>
    <row r="83" spans="1:3">
      <c r="A83" s="1926"/>
      <c r="B83" s="862" t="s">
        <v>304</v>
      </c>
      <c r="C83" s="375" t="s">
        <v>90</v>
      </c>
    </row>
    <row r="84" spans="1:3">
      <c r="A84" s="1926"/>
      <c r="B84" s="862" t="s">
        <v>284</v>
      </c>
      <c r="C84" s="375" t="s">
        <v>213</v>
      </c>
    </row>
    <row r="85" spans="1:3">
      <c r="A85" s="1926"/>
      <c r="B85" s="862" t="s">
        <v>285</v>
      </c>
      <c r="C85" s="375" t="s">
        <v>213</v>
      </c>
    </row>
    <row r="86" spans="1:3">
      <c r="A86" s="1926"/>
      <c r="B86" s="862" t="s">
        <v>305</v>
      </c>
      <c r="C86" s="375" t="s">
        <v>213</v>
      </c>
    </row>
    <row r="87" spans="1:3">
      <c r="A87" s="1926"/>
      <c r="B87" s="862" t="s">
        <v>306</v>
      </c>
      <c r="C87" s="375"/>
    </row>
    <row r="88" spans="1:3">
      <c r="A88" s="1926"/>
      <c r="B88" s="862" t="s">
        <v>307</v>
      </c>
      <c r="C88" s="375" t="s">
        <v>90</v>
      </c>
    </row>
    <row r="89" spans="1:3">
      <c r="A89" s="1926"/>
      <c r="B89" s="862" t="s">
        <v>308</v>
      </c>
      <c r="C89" s="375" t="s">
        <v>213</v>
      </c>
    </row>
    <row r="90" spans="1:3">
      <c r="A90" s="1926"/>
      <c r="B90" s="862" t="s">
        <v>309</v>
      </c>
      <c r="C90" s="375" t="s">
        <v>213</v>
      </c>
    </row>
    <row r="91" spans="1:3">
      <c r="A91" s="1926"/>
      <c r="B91" s="862" t="s">
        <v>310</v>
      </c>
      <c r="C91" s="375" t="s">
        <v>213</v>
      </c>
    </row>
    <row r="92" spans="1:3" ht="17" thickBot="1">
      <c r="A92" s="2323"/>
      <c r="B92" s="891" t="s">
        <v>311</v>
      </c>
      <c r="C92" s="890" t="s">
        <v>213</v>
      </c>
    </row>
    <row r="93" spans="1:3" ht="49.5">
      <c r="A93" s="2322" t="s">
        <v>312</v>
      </c>
      <c r="B93" s="932" t="s">
        <v>313</v>
      </c>
      <c r="C93" s="375" t="s">
        <v>1094</v>
      </c>
    </row>
    <row r="94" spans="1:3" ht="33">
      <c r="A94" s="1926"/>
      <c r="B94" s="862" t="s">
        <v>314</v>
      </c>
      <c r="C94" s="375" t="s">
        <v>397</v>
      </c>
    </row>
    <row r="95" spans="1:3">
      <c r="A95" s="1926"/>
      <c r="B95" s="862" t="s">
        <v>315</v>
      </c>
      <c r="C95" s="375" t="s">
        <v>213</v>
      </c>
    </row>
    <row r="96" spans="1:3" ht="33">
      <c r="A96" s="1926"/>
      <c r="B96" s="862" t="s">
        <v>316</v>
      </c>
      <c r="C96" s="375" t="s">
        <v>213</v>
      </c>
    </row>
    <row r="97" spans="1:3">
      <c r="A97" s="1926"/>
      <c r="B97" s="862" t="s">
        <v>317</v>
      </c>
      <c r="C97" s="375" t="s">
        <v>213</v>
      </c>
    </row>
    <row r="98" spans="1:3" ht="49.5">
      <c r="A98" s="1926"/>
      <c r="B98" s="862" t="s">
        <v>318</v>
      </c>
      <c r="C98" s="375" t="s">
        <v>1850</v>
      </c>
    </row>
    <row r="99" spans="1:3" ht="33">
      <c r="A99" s="1926"/>
      <c r="B99" s="862" t="s">
        <v>320</v>
      </c>
      <c r="C99" s="375" t="s">
        <v>213</v>
      </c>
    </row>
    <row r="100" spans="1:3">
      <c r="A100" s="1926"/>
      <c r="B100" s="862" t="s">
        <v>321</v>
      </c>
      <c r="C100" s="375" t="s">
        <v>213</v>
      </c>
    </row>
    <row r="101" spans="1:3">
      <c r="A101" s="1926"/>
      <c r="B101" s="862" t="s">
        <v>323</v>
      </c>
      <c r="C101" s="375" t="s">
        <v>213</v>
      </c>
    </row>
    <row r="102" spans="1:3" ht="17" thickBot="1">
      <c r="A102" s="2323"/>
      <c r="B102" s="912" t="s">
        <v>324</v>
      </c>
      <c r="C102" s="890" t="s">
        <v>213</v>
      </c>
    </row>
    <row r="103" spans="1:3" ht="33">
      <c r="A103" s="1936" t="s">
        <v>200</v>
      </c>
      <c r="B103" s="862" t="s">
        <v>325</v>
      </c>
      <c r="C103" s="1631" t="s">
        <v>2371</v>
      </c>
    </row>
    <row r="104" spans="1:3">
      <c r="A104" s="1936"/>
      <c r="B104" s="862" t="s">
        <v>202</v>
      </c>
      <c r="C104" s="1632">
        <v>2.5469999999999998E-5</v>
      </c>
    </row>
    <row r="105" spans="1:3">
      <c r="A105" s="1936"/>
      <c r="B105" s="862" t="s">
        <v>327</v>
      </c>
      <c r="C105" s="1633">
        <v>3.9579999999999997E-3</v>
      </c>
    </row>
    <row r="106" spans="1:3">
      <c r="A106" s="1936"/>
      <c r="B106" s="862" t="s">
        <v>957</v>
      </c>
      <c r="C106" s="975" t="s">
        <v>3331</v>
      </c>
    </row>
    <row r="107" spans="1:3" ht="17" thickBot="1">
      <c r="A107" s="2328"/>
      <c r="B107" s="39" t="s">
        <v>329</v>
      </c>
      <c r="C107" s="890" t="s">
        <v>213</v>
      </c>
    </row>
    <row r="108" spans="1:3" s="264" customFormat="1" ht="65" customHeight="1">
      <c r="A108" s="1891" t="s">
        <v>3702</v>
      </c>
      <c r="B108" s="1779" t="s">
        <v>3703</v>
      </c>
      <c r="C108" s="1780" t="s">
        <v>223</v>
      </c>
    </row>
    <row r="109" spans="1:3" s="264" customFormat="1" ht="65" customHeight="1" thickBot="1">
      <c r="A109" s="1892"/>
      <c r="B109" s="1781" t="s">
        <v>3705</v>
      </c>
      <c r="C109" s="1782" t="s">
        <v>3787</v>
      </c>
    </row>
    <row r="110" spans="1:3" ht="17" thickBot="1">
      <c r="A110" s="2329" t="s">
        <v>330</v>
      </c>
      <c r="B110" s="2330"/>
      <c r="C110" s="914" t="s">
        <v>213</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B080-58CB-4099-9167-BC3FBE96E3A3}">
  <sheetPr codeName="Sheet9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8" t="s">
        <v>78</v>
      </c>
      <c r="B1" s="1928"/>
      <c r="C1" s="1928"/>
    </row>
    <row r="2" spans="1:3" ht="17" thickBot="1">
      <c r="A2" s="1929" t="s">
        <v>208</v>
      </c>
      <c r="B2" s="1940"/>
      <c r="C2" s="1634">
        <v>45450</v>
      </c>
    </row>
    <row r="3" spans="1:3">
      <c r="A3" s="1931" t="s">
        <v>209</v>
      </c>
      <c r="B3" s="354" t="s">
        <v>210</v>
      </c>
      <c r="C3" s="593" t="s">
        <v>2878</v>
      </c>
    </row>
    <row r="4" spans="1:3">
      <c r="A4" s="1932"/>
      <c r="B4" s="5" t="s">
        <v>211</v>
      </c>
      <c r="C4" s="592" t="s">
        <v>2879</v>
      </c>
    </row>
    <row r="5" spans="1:3">
      <c r="A5" s="1932"/>
      <c r="B5" s="5" t="s">
        <v>344</v>
      </c>
      <c r="C5" s="592" t="s">
        <v>223</v>
      </c>
    </row>
    <row r="6" spans="1:3">
      <c r="A6" s="1932"/>
      <c r="B6" s="5" t="s">
        <v>84</v>
      </c>
      <c r="C6" s="592" t="s">
        <v>2876</v>
      </c>
    </row>
    <row r="7" spans="1:3">
      <c r="A7" s="1932"/>
      <c r="B7" s="5" t="s">
        <v>346</v>
      </c>
      <c r="C7" s="557">
        <v>44748</v>
      </c>
    </row>
    <row r="8" spans="1:3">
      <c r="A8" s="1932"/>
      <c r="B8" s="5" t="s">
        <v>215</v>
      </c>
      <c r="C8" s="599">
        <v>16237725.434824465</v>
      </c>
    </row>
    <row r="9" spans="1:3">
      <c r="A9" s="1932"/>
      <c r="B9" s="5" t="s">
        <v>216</v>
      </c>
      <c r="C9" s="600">
        <v>2530000000</v>
      </c>
    </row>
    <row r="10" spans="1:3">
      <c r="A10" s="1932"/>
      <c r="B10" s="5" t="s">
        <v>217</v>
      </c>
      <c r="C10" s="597" t="s">
        <v>2880</v>
      </c>
    </row>
    <row r="11" spans="1:3">
      <c r="A11" s="1932"/>
      <c r="B11" s="5" t="s">
        <v>219</v>
      </c>
      <c r="C11" s="592" t="s">
        <v>90</v>
      </c>
    </row>
    <row r="12" spans="1:3">
      <c r="A12" s="1932"/>
      <c r="B12" s="5" t="s">
        <v>220</v>
      </c>
      <c r="C12" s="592" t="s">
        <v>92</v>
      </c>
    </row>
    <row r="13" spans="1:3">
      <c r="A13" s="1932"/>
      <c r="B13" s="5" t="s">
        <v>221</v>
      </c>
      <c r="C13" s="592" t="s">
        <v>134</v>
      </c>
    </row>
    <row r="14" spans="1:3">
      <c r="A14" s="1932"/>
      <c r="B14" s="5" t="s">
        <v>222</v>
      </c>
      <c r="C14" s="592" t="s">
        <v>97</v>
      </c>
    </row>
    <row r="15" spans="1:3">
      <c r="A15" s="1932"/>
      <c r="B15" s="5" t="s">
        <v>224</v>
      </c>
      <c r="C15" s="592" t="s">
        <v>223</v>
      </c>
    </row>
    <row r="16" spans="1:3">
      <c r="A16" s="1932"/>
      <c r="B16" s="5" t="s">
        <v>225</v>
      </c>
      <c r="C16" s="592" t="s">
        <v>223</v>
      </c>
    </row>
    <row r="17" spans="1:3" ht="66">
      <c r="A17" s="1932"/>
      <c r="B17" s="5" t="s">
        <v>226</v>
      </c>
      <c r="C17" s="592" t="s">
        <v>2881</v>
      </c>
    </row>
    <row r="18" spans="1:3" ht="33">
      <c r="A18" s="1932"/>
      <c r="B18" s="5" t="s">
        <v>2592</v>
      </c>
      <c r="C18" s="592" t="s">
        <v>334</v>
      </c>
    </row>
    <row r="19" spans="1:3">
      <c r="A19" s="1932"/>
      <c r="B19" s="5" t="s">
        <v>227</v>
      </c>
      <c r="C19" s="592" t="s">
        <v>223</v>
      </c>
    </row>
    <row r="20" spans="1:3">
      <c r="A20" s="1932"/>
      <c r="B20" s="5" t="s">
        <v>228</v>
      </c>
      <c r="C20" s="592" t="s">
        <v>90</v>
      </c>
    </row>
    <row r="21" spans="1:3">
      <c r="A21" s="1932"/>
      <c r="B21" s="5" t="s">
        <v>229</v>
      </c>
      <c r="C21" s="592" t="s">
        <v>223</v>
      </c>
    </row>
    <row r="22" spans="1:3">
      <c r="A22" s="1932"/>
      <c r="B22" s="5" t="s">
        <v>230</v>
      </c>
      <c r="C22" s="592" t="s">
        <v>223</v>
      </c>
    </row>
    <row r="23" spans="1:3">
      <c r="A23" s="1932"/>
      <c r="B23" s="5" t="s">
        <v>231</v>
      </c>
      <c r="C23" s="592" t="s">
        <v>223</v>
      </c>
    </row>
    <row r="24" spans="1:3">
      <c r="A24" s="1932"/>
      <c r="B24" s="5" t="s">
        <v>232</v>
      </c>
      <c r="C24" s="592" t="s">
        <v>223</v>
      </c>
    </row>
    <row r="25" spans="1:3">
      <c r="A25" s="1932"/>
      <c r="B25" s="5" t="s">
        <v>233</v>
      </c>
      <c r="C25" s="592" t="s">
        <v>107</v>
      </c>
    </row>
    <row r="26" spans="1:3">
      <c r="A26" s="1932"/>
      <c r="B26" s="5" t="s">
        <v>234</v>
      </c>
      <c r="C26" s="592" t="s">
        <v>223</v>
      </c>
    </row>
    <row r="27" spans="1:3">
      <c r="A27" s="1932"/>
      <c r="B27" s="5" t="s">
        <v>235</v>
      </c>
      <c r="C27" s="592" t="s">
        <v>236</v>
      </c>
    </row>
    <row r="28" spans="1:3">
      <c r="A28" s="1932"/>
      <c r="B28" s="5" t="s">
        <v>237</v>
      </c>
      <c r="C28" s="592" t="s">
        <v>111</v>
      </c>
    </row>
    <row r="29" spans="1:3" ht="33">
      <c r="A29" s="1932"/>
      <c r="B29" s="5" t="s">
        <v>238</v>
      </c>
      <c r="C29" s="592" t="s">
        <v>2882</v>
      </c>
    </row>
    <row r="30" spans="1:3" ht="33">
      <c r="A30" s="1932"/>
      <c r="B30" s="5" t="s">
        <v>239</v>
      </c>
      <c r="C30" s="592" t="s">
        <v>2883</v>
      </c>
    </row>
    <row r="31" spans="1:3">
      <c r="A31" s="1932"/>
      <c r="B31" s="5" t="s">
        <v>241</v>
      </c>
      <c r="C31" s="592" t="s">
        <v>1991</v>
      </c>
    </row>
    <row r="32" spans="1:3" ht="33.5" thickBot="1">
      <c r="A32" s="1933"/>
      <c r="B32" s="11" t="s">
        <v>1795</v>
      </c>
      <c r="C32" s="278" t="s">
        <v>348</v>
      </c>
    </row>
    <row r="33" spans="1:3">
      <c r="A33" s="1925" t="s">
        <v>242</v>
      </c>
      <c r="B33" s="354" t="s">
        <v>243</v>
      </c>
      <c r="C33" s="540" t="s">
        <v>2876</v>
      </c>
    </row>
    <row r="34" spans="1:3">
      <c r="A34" s="1926"/>
      <c r="B34" s="5" t="s">
        <v>244</v>
      </c>
      <c r="C34" s="592" t="s">
        <v>2884</v>
      </c>
    </row>
    <row r="35" spans="1:3">
      <c r="A35" s="1926"/>
      <c r="B35" s="5" t="s">
        <v>245</v>
      </c>
      <c r="C35" s="592" t="s">
        <v>121</v>
      </c>
    </row>
    <row r="36" spans="1:3">
      <c r="A36" s="1926"/>
      <c r="B36" s="5" t="s">
        <v>246</v>
      </c>
      <c r="C36" s="592" t="s">
        <v>223</v>
      </c>
    </row>
    <row r="37" spans="1:3">
      <c r="A37" s="1926"/>
      <c r="B37" s="5" t="s">
        <v>247</v>
      </c>
      <c r="C37" s="592" t="s">
        <v>223</v>
      </c>
    </row>
    <row r="38" spans="1:3" ht="17" thickBot="1">
      <c r="A38" s="1927"/>
      <c r="B38" s="13" t="s">
        <v>248</v>
      </c>
      <c r="C38" s="278" t="s">
        <v>92</v>
      </c>
    </row>
    <row r="39" spans="1:3">
      <c r="A39" s="1925" t="s">
        <v>249</v>
      </c>
      <c r="B39" s="354" t="s">
        <v>250</v>
      </c>
      <c r="C39" s="540" t="s">
        <v>90</v>
      </c>
    </row>
    <row r="40" spans="1:3">
      <c r="A40" s="1926"/>
      <c r="B40" s="5" t="s">
        <v>251</v>
      </c>
      <c r="C40" s="592" t="s">
        <v>223</v>
      </c>
    </row>
    <row r="41" spans="1:3">
      <c r="A41" s="1926"/>
      <c r="B41" s="5" t="s">
        <v>252</v>
      </c>
      <c r="C41" s="592" t="s">
        <v>223</v>
      </c>
    </row>
    <row r="42" spans="1:3">
      <c r="A42" s="1926"/>
      <c r="B42" s="5" t="s">
        <v>253</v>
      </c>
      <c r="C42" s="592" t="s">
        <v>223</v>
      </c>
    </row>
    <row r="43" spans="1:3">
      <c r="A43" s="1926"/>
      <c r="B43" s="5" t="s">
        <v>254</v>
      </c>
      <c r="C43" s="592" t="s">
        <v>223</v>
      </c>
    </row>
    <row r="44" spans="1:3" ht="17" thickBot="1">
      <c r="A44" s="1927"/>
      <c r="B44" s="476" t="s">
        <v>255</v>
      </c>
      <c r="C44" s="278" t="s">
        <v>223</v>
      </c>
    </row>
    <row r="45" spans="1:3">
      <c r="A45" s="1925" t="s">
        <v>256</v>
      </c>
      <c r="B45" s="354" t="s">
        <v>257</v>
      </c>
      <c r="C45" s="540" t="s">
        <v>134</v>
      </c>
    </row>
    <row r="46" spans="1:3" ht="33">
      <c r="A46" s="1926"/>
      <c r="B46" s="5" t="s">
        <v>258</v>
      </c>
      <c r="C46" s="592" t="s">
        <v>2885</v>
      </c>
    </row>
    <row r="47" spans="1:3" ht="17" thickBot="1">
      <c r="A47" s="1927"/>
      <c r="B47" s="13" t="s">
        <v>259</v>
      </c>
      <c r="C47" s="278" t="s">
        <v>223</v>
      </c>
    </row>
    <row r="48" spans="1:3">
      <c r="A48" s="1926" t="s">
        <v>137</v>
      </c>
      <c r="B48" s="11" t="s">
        <v>260</v>
      </c>
      <c r="C48" s="540" t="s">
        <v>92</v>
      </c>
    </row>
    <row r="49" spans="1:3">
      <c r="A49" s="1926"/>
      <c r="B49" s="5" t="s">
        <v>261</v>
      </c>
      <c r="C49" s="592" t="s">
        <v>2886</v>
      </c>
    </row>
    <row r="50" spans="1:3">
      <c r="A50" s="1926"/>
      <c r="B50" s="5" t="s">
        <v>263</v>
      </c>
      <c r="C50" s="592" t="s">
        <v>2887</v>
      </c>
    </row>
    <row r="51" spans="1:3">
      <c r="A51" s="1926"/>
      <c r="B51" s="5" t="s">
        <v>264</v>
      </c>
      <c r="C51" s="592" t="s">
        <v>1436</v>
      </c>
    </row>
    <row r="52" spans="1:3" ht="33">
      <c r="A52" s="1926"/>
      <c r="B52" s="5" t="s">
        <v>265</v>
      </c>
      <c r="C52" s="592" t="s">
        <v>2888</v>
      </c>
    </row>
    <row r="53" spans="1:3" ht="49.5">
      <c r="A53" s="1926"/>
      <c r="B53" s="5" t="s">
        <v>267</v>
      </c>
      <c r="C53" s="592" t="s">
        <v>351</v>
      </c>
    </row>
    <row r="54" spans="1:3" ht="33">
      <c r="A54" s="1926"/>
      <c r="B54" s="5" t="s">
        <v>268</v>
      </c>
      <c r="C54" s="592" t="s">
        <v>352</v>
      </c>
    </row>
    <row r="55" spans="1:3">
      <c r="A55" s="1926"/>
      <c r="B55" s="5" t="s">
        <v>270</v>
      </c>
      <c r="C55" s="592" t="s">
        <v>2889</v>
      </c>
    </row>
    <row r="56" spans="1:3">
      <c r="A56" s="1926"/>
      <c r="B56" s="5" t="s">
        <v>271</v>
      </c>
      <c r="C56" s="592" t="s">
        <v>353</v>
      </c>
    </row>
    <row r="57" spans="1:3">
      <c r="A57" s="1926"/>
      <c r="B57" s="5" t="s">
        <v>273</v>
      </c>
      <c r="C57" s="592" t="s">
        <v>223</v>
      </c>
    </row>
    <row r="58" spans="1:3">
      <c r="A58" s="1926"/>
      <c r="B58" s="5" t="s">
        <v>275</v>
      </c>
      <c r="C58" s="278" t="s">
        <v>223</v>
      </c>
    </row>
    <row r="59" spans="1:3">
      <c r="A59" s="1926"/>
      <c r="B59" s="5" t="s">
        <v>277</v>
      </c>
      <c r="C59" s="598" t="s">
        <v>2889</v>
      </c>
    </row>
    <row r="60" spans="1:3">
      <c r="A60" s="1926"/>
      <c r="B60" s="5" t="s">
        <v>278</v>
      </c>
      <c r="C60" s="597" t="s">
        <v>223</v>
      </c>
    </row>
    <row r="61" spans="1:3">
      <c r="A61" s="1926"/>
      <c r="B61" s="5" t="s">
        <v>279</v>
      </c>
      <c r="C61" s="592" t="s">
        <v>2890</v>
      </c>
    </row>
    <row r="62" spans="1:3">
      <c r="A62" s="1926"/>
      <c r="B62" s="5" t="s">
        <v>280</v>
      </c>
      <c r="C62" s="592" t="s">
        <v>1052</v>
      </c>
    </row>
    <row r="63" spans="1:3">
      <c r="A63" s="1926"/>
      <c r="B63" s="5" t="s">
        <v>281</v>
      </c>
      <c r="C63" s="571" t="s">
        <v>2891</v>
      </c>
    </row>
    <row r="64" spans="1:3">
      <c r="A64" s="1926"/>
      <c r="B64" s="5" t="s">
        <v>282</v>
      </c>
      <c r="C64" s="592" t="s">
        <v>2892</v>
      </c>
    </row>
    <row r="65" spans="1:3">
      <c r="A65" s="1926"/>
      <c r="B65" s="5" t="s">
        <v>283</v>
      </c>
      <c r="C65" s="592" t="s">
        <v>97</v>
      </c>
    </row>
    <row r="66" spans="1:3">
      <c r="A66" s="1926"/>
      <c r="B66" s="5" t="s">
        <v>284</v>
      </c>
      <c r="C66" s="592" t="s">
        <v>223</v>
      </c>
    </row>
    <row r="67" spans="1:3">
      <c r="A67" s="1926"/>
      <c r="B67" s="5" t="s">
        <v>285</v>
      </c>
      <c r="C67" s="592" t="s">
        <v>223</v>
      </c>
    </row>
    <row r="68" spans="1:3" ht="17" thickBot="1">
      <c r="A68" s="1927"/>
      <c r="B68" s="13" t="s">
        <v>286</v>
      </c>
      <c r="C68" s="278" t="s">
        <v>223</v>
      </c>
    </row>
    <row r="69" spans="1:3">
      <c r="A69" s="1925" t="s">
        <v>287</v>
      </c>
      <c r="B69" s="354" t="s">
        <v>288</v>
      </c>
      <c r="C69" s="540" t="s">
        <v>92</v>
      </c>
    </row>
    <row r="70" spans="1:3">
      <c r="A70" s="1926"/>
      <c r="B70" s="5" t="s">
        <v>289</v>
      </c>
      <c r="C70" s="592" t="s">
        <v>163</v>
      </c>
    </row>
    <row r="71" spans="1:3">
      <c r="A71" s="1926"/>
      <c r="B71" s="5" t="s">
        <v>290</v>
      </c>
      <c r="C71" s="592" t="s">
        <v>223</v>
      </c>
    </row>
    <row r="72" spans="1:3">
      <c r="A72" s="1926"/>
      <c r="B72" s="5" t="s">
        <v>291</v>
      </c>
      <c r="C72" s="592" t="s">
        <v>223</v>
      </c>
    </row>
    <row r="73" spans="1:3" ht="66">
      <c r="A73" s="1926"/>
      <c r="B73" s="5" t="s">
        <v>292</v>
      </c>
      <c r="C73" s="592" t="s">
        <v>354</v>
      </c>
    </row>
    <row r="74" spans="1:3">
      <c r="A74" s="1926"/>
      <c r="B74" s="5" t="s">
        <v>293</v>
      </c>
      <c r="C74" s="592" t="s">
        <v>111</v>
      </c>
    </row>
    <row r="75" spans="1:3">
      <c r="A75" s="1926"/>
      <c r="B75" s="5" t="s">
        <v>294</v>
      </c>
      <c r="C75" s="592" t="s">
        <v>92</v>
      </c>
    </row>
    <row r="76" spans="1:3">
      <c r="A76" s="1926"/>
      <c r="B76" s="5" t="s">
        <v>295</v>
      </c>
      <c r="C76" s="592" t="s">
        <v>172</v>
      </c>
    </row>
    <row r="77" spans="1:3" ht="17" thickBot="1">
      <c r="A77" s="1927"/>
      <c r="B77" s="13" t="s">
        <v>296</v>
      </c>
      <c r="C77" s="278" t="s">
        <v>2893</v>
      </c>
    </row>
    <row r="78" spans="1:3" ht="33">
      <c r="A78" s="1925" t="s">
        <v>298</v>
      </c>
      <c r="B78" s="354" t="s">
        <v>299</v>
      </c>
      <c r="C78" s="594" t="s">
        <v>3332</v>
      </c>
    </row>
    <row r="79" spans="1:3">
      <c r="A79" s="1926"/>
      <c r="B79" s="5" t="s">
        <v>300</v>
      </c>
      <c r="C79" s="596" t="s">
        <v>2894</v>
      </c>
    </row>
    <row r="80" spans="1:3">
      <c r="A80" s="1926"/>
      <c r="B80" s="5" t="s">
        <v>301</v>
      </c>
      <c r="C80" s="592" t="s">
        <v>1912</v>
      </c>
    </row>
    <row r="81" spans="1:3">
      <c r="A81" s="1926"/>
      <c r="B81" s="5" t="s">
        <v>302</v>
      </c>
      <c r="C81" s="592" t="s">
        <v>791</v>
      </c>
    </row>
    <row r="82" spans="1:3">
      <c r="A82" s="1926"/>
      <c r="B82" s="5" t="s">
        <v>303</v>
      </c>
      <c r="C82" s="592" t="s">
        <v>791</v>
      </c>
    </row>
    <row r="83" spans="1:3">
      <c r="A83" s="1926"/>
      <c r="B83" s="5" t="s">
        <v>304</v>
      </c>
      <c r="C83" s="592" t="s">
        <v>97</v>
      </c>
    </row>
    <row r="84" spans="1:3">
      <c r="A84" s="1926"/>
      <c r="B84" s="5" t="s">
        <v>284</v>
      </c>
      <c r="C84" s="592" t="s">
        <v>223</v>
      </c>
    </row>
    <row r="85" spans="1:3">
      <c r="A85" s="1926"/>
      <c r="B85" s="5" t="s">
        <v>285</v>
      </c>
      <c r="C85" s="592" t="s">
        <v>223</v>
      </c>
    </row>
    <row r="86" spans="1:3">
      <c r="A86" s="1926"/>
      <c r="B86" s="5" t="s">
        <v>305</v>
      </c>
      <c r="C86" s="592" t="s">
        <v>223</v>
      </c>
    </row>
    <row r="87" spans="1:3">
      <c r="A87" s="1926"/>
      <c r="B87" s="5" t="s">
        <v>306</v>
      </c>
      <c r="C87" s="592"/>
    </row>
    <row r="88" spans="1:3">
      <c r="A88" s="1926"/>
      <c r="B88" s="5" t="s">
        <v>307</v>
      </c>
      <c r="C88" s="592" t="s">
        <v>97</v>
      </c>
    </row>
    <row r="89" spans="1:3">
      <c r="A89" s="1926"/>
      <c r="B89" s="5" t="s">
        <v>308</v>
      </c>
      <c r="C89" s="592" t="s">
        <v>223</v>
      </c>
    </row>
    <row r="90" spans="1:3">
      <c r="A90" s="1926"/>
      <c r="B90" s="5" t="s">
        <v>309</v>
      </c>
      <c r="C90" s="592" t="s">
        <v>223</v>
      </c>
    </row>
    <row r="91" spans="1:3">
      <c r="A91" s="1926"/>
      <c r="B91" s="5" t="s">
        <v>310</v>
      </c>
      <c r="C91" s="592" t="s">
        <v>223</v>
      </c>
    </row>
    <row r="92" spans="1:3" ht="17" thickBot="1">
      <c r="A92" s="1927"/>
      <c r="B92" s="13" t="s">
        <v>311</v>
      </c>
      <c r="C92" s="278" t="s">
        <v>223</v>
      </c>
    </row>
    <row r="93" spans="1:3">
      <c r="A93" s="1925" t="s">
        <v>312</v>
      </c>
      <c r="B93" s="354" t="s">
        <v>313</v>
      </c>
      <c r="C93" s="540" t="s">
        <v>791</v>
      </c>
    </row>
    <row r="94" spans="1:3" ht="33">
      <c r="A94" s="1926"/>
      <c r="B94" s="5" t="s">
        <v>314</v>
      </c>
      <c r="C94" s="592" t="s">
        <v>1798</v>
      </c>
    </row>
    <row r="95" spans="1:3" ht="33">
      <c r="A95" s="1926"/>
      <c r="B95" s="5" t="s">
        <v>315</v>
      </c>
      <c r="C95" s="592" t="s">
        <v>2895</v>
      </c>
    </row>
    <row r="96" spans="1:3" ht="33">
      <c r="A96" s="1926"/>
      <c r="B96" s="5" t="s">
        <v>316</v>
      </c>
      <c r="C96" s="592" t="s">
        <v>223</v>
      </c>
    </row>
    <row r="97" spans="1:3" ht="49.5">
      <c r="A97" s="1926"/>
      <c r="B97" s="5" t="s">
        <v>317</v>
      </c>
      <c r="C97" s="592" t="s">
        <v>413</v>
      </c>
    </row>
    <row r="98" spans="1:3">
      <c r="A98" s="1926"/>
      <c r="B98" s="5" t="s">
        <v>318</v>
      </c>
      <c r="C98" s="592" t="s">
        <v>2896</v>
      </c>
    </row>
    <row r="99" spans="1:3" ht="33">
      <c r="A99" s="1926"/>
      <c r="B99" s="5" t="s">
        <v>320</v>
      </c>
      <c r="C99" s="592" t="s">
        <v>223</v>
      </c>
    </row>
    <row r="100" spans="1:3">
      <c r="A100" s="1926"/>
      <c r="B100" s="5" t="s">
        <v>524</v>
      </c>
      <c r="C100" s="592" t="s">
        <v>223</v>
      </c>
    </row>
    <row r="101" spans="1:3">
      <c r="A101" s="1926"/>
      <c r="B101" s="5" t="s">
        <v>323</v>
      </c>
      <c r="C101" s="592" t="s">
        <v>223</v>
      </c>
    </row>
    <row r="102" spans="1:3" ht="17" thickBot="1">
      <c r="A102" s="1927"/>
      <c r="B102" s="476" t="s">
        <v>324</v>
      </c>
      <c r="C102" s="278" t="s">
        <v>223</v>
      </c>
    </row>
    <row r="103" spans="1:3" ht="33">
      <c r="A103" s="1936" t="s">
        <v>200</v>
      </c>
      <c r="B103" s="5" t="s">
        <v>325</v>
      </c>
      <c r="C103" s="1635" t="s">
        <v>3333</v>
      </c>
    </row>
    <row r="104" spans="1:3">
      <c r="A104" s="1936"/>
      <c r="B104" s="5" t="s">
        <v>202</v>
      </c>
      <c r="C104" s="1636">
        <v>1.6237725434824467E-3</v>
      </c>
    </row>
    <row r="105" spans="1:3">
      <c r="A105" s="1936"/>
      <c r="B105" s="5" t="s">
        <v>327</v>
      </c>
      <c r="C105" s="1389">
        <v>0.253</v>
      </c>
    </row>
    <row r="106" spans="1:3">
      <c r="A106" s="1936"/>
      <c r="B106" s="5" t="s">
        <v>957</v>
      </c>
      <c r="C106" s="1351" t="s">
        <v>3057</v>
      </c>
    </row>
    <row r="107" spans="1:3" ht="17" thickBot="1">
      <c r="A107" s="1937"/>
      <c r="B107" s="39" t="s">
        <v>329</v>
      </c>
      <c r="C107" s="1637" t="s">
        <v>223</v>
      </c>
    </row>
    <row r="108" spans="1:3" s="264" customFormat="1" ht="148.5">
      <c r="A108" s="1891" t="s">
        <v>3702</v>
      </c>
      <c r="B108" s="1779" t="s">
        <v>3703</v>
      </c>
      <c r="C108" s="1780" t="s">
        <v>3788</v>
      </c>
    </row>
    <row r="109" spans="1:3" s="264" customFormat="1" ht="83" thickBot="1">
      <c r="A109" s="1892"/>
      <c r="B109" s="1781" t="s">
        <v>3705</v>
      </c>
      <c r="C109" s="1782" t="s">
        <v>3789</v>
      </c>
    </row>
    <row r="110" spans="1:3" ht="17" thickBot="1">
      <c r="A110" s="1938" t="s">
        <v>330</v>
      </c>
      <c r="B110" s="1941"/>
      <c r="C110" s="595" t="s">
        <v>223</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8A88-7CC2-4456-93D2-EB9729B4E8A1}">
  <dimension ref="A1:C111"/>
  <sheetViews>
    <sheetView zoomScale="75" zoomScaleNormal="75" workbookViewId="0">
      <selection sqref="A1:C1"/>
    </sheetView>
  </sheetViews>
  <sheetFormatPr defaultColWidth="7.1640625" defaultRowHeight="16.5"/>
  <cols>
    <col min="1" max="1" width="3.58203125" style="4" customWidth="1"/>
    <col min="2" max="3" width="47.58203125" style="21" customWidth="1"/>
    <col min="4" max="16384" width="7.1640625" style="4"/>
  </cols>
  <sheetData>
    <row r="1" spans="1:3" ht="20.5" thickBot="1">
      <c r="A1" s="1928" t="s">
        <v>78</v>
      </c>
      <c r="B1" s="1928"/>
      <c r="C1" s="1928"/>
    </row>
    <row r="2" spans="1:3" ht="17" thickBot="1">
      <c r="A2" s="2395" t="s">
        <v>208</v>
      </c>
      <c r="B2" s="2396"/>
      <c r="C2" s="1783">
        <v>45624</v>
      </c>
    </row>
    <row r="3" spans="1:3">
      <c r="A3" s="2397" t="s">
        <v>209</v>
      </c>
      <c r="B3" s="1784" t="s">
        <v>210</v>
      </c>
      <c r="C3" s="1699" t="s">
        <v>3822</v>
      </c>
    </row>
    <row r="4" spans="1:3">
      <c r="A4" s="1932"/>
      <c r="B4" s="1738" t="s">
        <v>211</v>
      </c>
      <c r="C4" s="1748" t="s">
        <v>3823</v>
      </c>
    </row>
    <row r="5" spans="1:3">
      <c r="A5" s="1932"/>
      <c r="B5" s="1738" t="s">
        <v>344</v>
      </c>
      <c r="C5" s="1748" t="s">
        <v>223</v>
      </c>
    </row>
    <row r="6" spans="1:3">
      <c r="A6" s="1932"/>
      <c r="B6" s="1738" t="s">
        <v>84</v>
      </c>
      <c r="C6" s="1748" t="s">
        <v>3819</v>
      </c>
    </row>
    <row r="7" spans="1:3">
      <c r="A7" s="1932"/>
      <c r="B7" s="1738" t="s">
        <v>346</v>
      </c>
      <c r="C7" s="1749">
        <v>45408</v>
      </c>
    </row>
    <row r="8" spans="1:3">
      <c r="A8" s="1932"/>
      <c r="B8" s="1738" t="s">
        <v>215</v>
      </c>
      <c r="C8" s="1750">
        <v>49906680</v>
      </c>
    </row>
    <row r="9" spans="1:3">
      <c r="A9" s="1932"/>
      <c r="B9" s="1738" t="s">
        <v>216</v>
      </c>
      <c r="C9" s="1751">
        <v>7574336823.6000004</v>
      </c>
    </row>
    <row r="10" spans="1:3">
      <c r="A10" s="1932"/>
      <c r="B10" s="1738" t="s">
        <v>217</v>
      </c>
      <c r="C10" s="1748" t="s">
        <v>2328</v>
      </c>
    </row>
    <row r="11" spans="1:3">
      <c r="A11" s="1932"/>
      <c r="B11" s="1738" t="s">
        <v>219</v>
      </c>
      <c r="C11" s="1748" t="s">
        <v>90</v>
      </c>
    </row>
    <row r="12" spans="1:3">
      <c r="A12" s="1932"/>
      <c r="B12" s="1738" t="s">
        <v>220</v>
      </c>
      <c r="C12" s="1748" t="s">
        <v>134</v>
      </c>
    </row>
    <row r="13" spans="1:3">
      <c r="A13" s="1932"/>
      <c r="B13" s="1738" t="s">
        <v>221</v>
      </c>
      <c r="C13" s="1748" t="s">
        <v>97</v>
      </c>
    </row>
    <row r="14" spans="1:3">
      <c r="A14" s="1932"/>
      <c r="B14" s="1738" t="s">
        <v>222</v>
      </c>
      <c r="C14" s="1748" t="s">
        <v>90</v>
      </c>
    </row>
    <row r="15" spans="1:3">
      <c r="A15" s="1932"/>
      <c r="B15" s="1738" t="s">
        <v>224</v>
      </c>
      <c r="C15" s="1748" t="s">
        <v>223</v>
      </c>
    </row>
    <row r="16" spans="1:3">
      <c r="A16" s="1932"/>
      <c r="B16" s="1738" t="s">
        <v>225</v>
      </c>
      <c r="C16" s="1748" t="s">
        <v>223</v>
      </c>
    </row>
    <row r="17" spans="1:3" ht="165">
      <c r="A17" s="1932"/>
      <c r="B17" s="1738" t="s">
        <v>226</v>
      </c>
      <c r="C17" s="1748" t="s">
        <v>3824</v>
      </c>
    </row>
    <row r="18" spans="1:3" ht="33">
      <c r="A18" s="1932"/>
      <c r="B18" s="1738" t="s">
        <v>2592</v>
      </c>
      <c r="C18" s="1748" t="s">
        <v>334</v>
      </c>
    </row>
    <row r="19" spans="1:3">
      <c r="A19" s="1932"/>
      <c r="B19" s="1738" t="s">
        <v>227</v>
      </c>
      <c r="C19" s="1748" t="s">
        <v>213</v>
      </c>
    </row>
    <row r="20" spans="1:3">
      <c r="A20" s="1932"/>
      <c r="B20" s="1738" t="s">
        <v>228</v>
      </c>
      <c r="C20" s="1748" t="s">
        <v>90</v>
      </c>
    </row>
    <row r="21" spans="1:3">
      <c r="A21" s="1932"/>
      <c r="B21" s="1738" t="s">
        <v>229</v>
      </c>
      <c r="C21" s="1748" t="s">
        <v>223</v>
      </c>
    </row>
    <row r="22" spans="1:3">
      <c r="A22" s="1932"/>
      <c r="B22" s="1738" t="s">
        <v>230</v>
      </c>
      <c r="C22" s="1748" t="s">
        <v>223</v>
      </c>
    </row>
    <row r="23" spans="1:3">
      <c r="A23" s="1932"/>
      <c r="B23" s="1738" t="s">
        <v>231</v>
      </c>
      <c r="C23" s="1748" t="s">
        <v>223</v>
      </c>
    </row>
    <row r="24" spans="1:3">
      <c r="A24" s="1932"/>
      <c r="B24" s="1738" t="s">
        <v>232</v>
      </c>
      <c r="C24" s="1748" t="s">
        <v>223</v>
      </c>
    </row>
    <row r="25" spans="1:3">
      <c r="A25" s="1932"/>
      <c r="B25" s="1738" t="s">
        <v>233</v>
      </c>
      <c r="C25" s="1748" t="s">
        <v>107</v>
      </c>
    </row>
    <row r="26" spans="1:3">
      <c r="A26" s="1932"/>
      <c r="B26" s="1738" t="s">
        <v>234</v>
      </c>
      <c r="C26" s="1748" t="s">
        <v>223</v>
      </c>
    </row>
    <row r="27" spans="1:3">
      <c r="A27" s="1932"/>
      <c r="B27" s="1738" t="s">
        <v>235</v>
      </c>
      <c r="C27" s="1748" t="s">
        <v>236</v>
      </c>
    </row>
    <row r="28" spans="1:3">
      <c r="A28" s="1932"/>
      <c r="B28" s="1738" t="s">
        <v>237</v>
      </c>
      <c r="C28" s="1748" t="s">
        <v>111</v>
      </c>
    </row>
    <row r="29" spans="1:3">
      <c r="A29" s="1932"/>
      <c r="B29" s="1738" t="s">
        <v>238</v>
      </c>
      <c r="C29" s="1748" t="s">
        <v>113</v>
      </c>
    </row>
    <row r="30" spans="1:3" ht="33">
      <c r="A30" s="1932"/>
      <c r="B30" s="1738" t="s">
        <v>239</v>
      </c>
      <c r="C30" s="1748" t="s">
        <v>853</v>
      </c>
    </row>
    <row r="31" spans="1:3" ht="66">
      <c r="A31" s="1932"/>
      <c r="B31" s="1738" t="s">
        <v>241</v>
      </c>
      <c r="C31" s="1748" t="s">
        <v>3825</v>
      </c>
    </row>
    <row r="32" spans="1:3" ht="33.5" thickBot="1">
      <c r="A32" s="2203"/>
      <c r="B32" s="11" t="s">
        <v>1795</v>
      </c>
      <c r="C32" s="1752" t="s">
        <v>3826</v>
      </c>
    </row>
    <row r="33" spans="1:3">
      <c r="A33" s="2392" t="s">
        <v>242</v>
      </c>
      <c r="B33" s="1784" t="s">
        <v>243</v>
      </c>
      <c r="C33" s="1699" t="s">
        <v>3819</v>
      </c>
    </row>
    <row r="34" spans="1:3">
      <c r="A34" s="1926"/>
      <c r="B34" s="1738" t="s">
        <v>244</v>
      </c>
      <c r="C34" s="1748" t="s">
        <v>3827</v>
      </c>
    </row>
    <row r="35" spans="1:3">
      <c r="A35" s="1926"/>
      <c r="B35" s="1738" t="s">
        <v>245</v>
      </c>
      <c r="C35" s="1748" t="s">
        <v>121</v>
      </c>
    </row>
    <row r="36" spans="1:3">
      <c r="A36" s="1926"/>
      <c r="B36" s="1738" t="s">
        <v>246</v>
      </c>
      <c r="C36" s="1748" t="s">
        <v>223</v>
      </c>
    </row>
    <row r="37" spans="1:3">
      <c r="A37" s="1926"/>
      <c r="B37" s="1738" t="s">
        <v>247</v>
      </c>
      <c r="C37" s="1748" t="s">
        <v>223</v>
      </c>
    </row>
    <row r="38" spans="1:3" ht="17" thickBot="1">
      <c r="A38" s="2195"/>
      <c r="B38" s="1742" t="s">
        <v>248</v>
      </c>
      <c r="C38" s="1752" t="s">
        <v>92</v>
      </c>
    </row>
    <row r="39" spans="1:3">
      <c r="A39" s="2392" t="s">
        <v>249</v>
      </c>
      <c r="B39" s="1784" t="s">
        <v>250</v>
      </c>
      <c r="C39" s="1699" t="s">
        <v>97</v>
      </c>
    </row>
    <row r="40" spans="1:3">
      <c r="A40" s="1926"/>
      <c r="B40" s="1738" t="s">
        <v>251</v>
      </c>
      <c r="C40" s="1748" t="s">
        <v>223</v>
      </c>
    </row>
    <row r="41" spans="1:3">
      <c r="A41" s="1926"/>
      <c r="B41" s="1738" t="s">
        <v>252</v>
      </c>
      <c r="C41" s="1748" t="s">
        <v>223</v>
      </c>
    </row>
    <row r="42" spans="1:3">
      <c r="A42" s="1926"/>
      <c r="B42" s="1738" t="s">
        <v>253</v>
      </c>
      <c r="C42" s="1748" t="s">
        <v>223</v>
      </c>
    </row>
    <row r="43" spans="1:3">
      <c r="A43" s="1926"/>
      <c r="B43" s="1738" t="s">
        <v>254</v>
      </c>
      <c r="C43" s="1748" t="s">
        <v>223</v>
      </c>
    </row>
    <row r="44" spans="1:3" ht="17" thickBot="1">
      <c r="A44" s="2195"/>
      <c r="B44" s="912" t="s">
        <v>255</v>
      </c>
      <c r="C44" s="1752" t="s">
        <v>223</v>
      </c>
    </row>
    <row r="45" spans="1:3">
      <c r="A45" s="2392" t="s">
        <v>256</v>
      </c>
      <c r="B45" s="1784" t="s">
        <v>257</v>
      </c>
      <c r="C45" s="1699" t="s">
        <v>92</v>
      </c>
    </row>
    <row r="46" spans="1:3" ht="99">
      <c r="A46" s="1926"/>
      <c r="B46" s="1738" t="s">
        <v>258</v>
      </c>
      <c r="C46" s="1748" t="s">
        <v>3828</v>
      </c>
    </row>
    <row r="47" spans="1:3" ht="182" thickBot="1">
      <c r="A47" s="2195"/>
      <c r="B47" s="1742" t="s">
        <v>259</v>
      </c>
      <c r="C47" s="1752" t="s">
        <v>3829</v>
      </c>
    </row>
    <row r="48" spans="1:3">
      <c r="A48" s="1926" t="s">
        <v>137</v>
      </c>
      <c r="B48" s="11" t="s">
        <v>260</v>
      </c>
      <c r="C48" s="1704" t="s">
        <v>92</v>
      </c>
    </row>
    <row r="49" spans="1:3">
      <c r="A49" s="1926"/>
      <c r="B49" s="1738" t="s">
        <v>261</v>
      </c>
      <c r="C49" s="1748" t="s">
        <v>2799</v>
      </c>
    </row>
    <row r="50" spans="1:3">
      <c r="A50" s="1926"/>
      <c r="B50" s="1738" t="s">
        <v>263</v>
      </c>
      <c r="C50" s="1748" t="s">
        <v>3830</v>
      </c>
    </row>
    <row r="51" spans="1:3">
      <c r="A51" s="1926"/>
      <c r="B51" s="1738" t="s">
        <v>264</v>
      </c>
      <c r="C51" s="1748" t="s">
        <v>408</v>
      </c>
    </row>
    <row r="52" spans="1:3" ht="66">
      <c r="A52" s="1926"/>
      <c r="B52" s="1738" t="s">
        <v>265</v>
      </c>
      <c r="C52" s="1748" t="s">
        <v>3831</v>
      </c>
    </row>
    <row r="53" spans="1:3" ht="66">
      <c r="A53" s="1926"/>
      <c r="B53" s="1738" t="s">
        <v>267</v>
      </c>
      <c r="C53" s="1748" t="s">
        <v>3832</v>
      </c>
    </row>
    <row r="54" spans="1:3" ht="49.5">
      <c r="A54" s="1926"/>
      <c r="B54" s="1738" t="s">
        <v>268</v>
      </c>
      <c r="C54" s="1748" t="s">
        <v>3833</v>
      </c>
    </row>
    <row r="55" spans="1:3">
      <c r="A55" s="1926"/>
      <c r="B55" s="1738" t="s">
        <v>270</v>
      </c>
      <c r="C55" s="1748" t="s">
        <v>3834</v>
      </c>
    </row>
    <row r="56" spans="1:3">
      <c r="A56" s="1926"/>
      <c r="B56" s="1738" t="s">
        <v>271</v>
      </c>
      <c r="C56" s="1748" t="s">
        <v>353</v>
      </c>
    </row>
    <row r="57" spans="1:3">
      <c r="A57" s="1926"/>
      <c r="B57" s="1738" t="s">
        <v>273</v>
      </c>
      <c r="C57" s="1748" t="s">
        <v>223</v>
      </c>
    </row>
    <row r="58" spans="1:3">
      <c r="A58" s="1926"/>
      <c r="B58" s="1738" t="s">
        <v>275</v>
      </c>
      <c r="C58" s="1748" t="s">
        <v>223</v>
      </c>
    </row>
    <row r="59" spans="1:3">
      <c r="A59" s="1926"/>
      <c r="B59" s="1738" t="s">
        <v>277</v>
      </c>
      <c r="C59" s="1748" t="s">
        <v>3835</v>
      </c>
    </row>
    <row r="60" spans="1:3">
      <c r="A60" s="1926"/>
      <c r="B60" s="1738" t="s">
        <v>278</v>
      </c>
      <c r="C60" s="1748" t="s">
        <v>223</v>
      </c>
    </row>
    <row r="61" spans="1:3">
      <c r="A61" s="1926"/>
      <c r="B61" s="1738" t="s">
        <v>279</v>
      </c>
      <c r="C61" s="1748" t="s">
        <v>223</v>
      </c>
    </row>
    <row r="62" spans="1:3">
      <c r="A62" s="1926"/>
      <c r="B62" s="1738" t="s">
        <v>280</v>
      </c>
      <c r="C62" s="1748" t="s">
        <v>223</v>
      </c>
    </row>
    <row r="63" spans="1:3">
      <c r="A63" s="1926"/>
      <c r="B63" s="1738" t="s">
        <v>281</v>
      </c>
      <c r="C63" s="1748" t="s">
        <v>223</v>
      </c>
    </row>
    <row r="64" spans="1:3">
      <c r="A64" s="1926"/>
      <c r="B64" s="1738" t="s">
        <v>282</v>
      </c>
      <c r="C64" s="1748" t="s">
        <v>223</v>
      </c>
    </row>
    <row r="65" spans="1:3">
      <c r="A65" s="1926"/>
      <c r="B65" s="1738" t="s">
        <v>283</v>
      </c>
      <c r="C65" s="1748" t="s">
        <v>92</v>
      </c>
    </row>
    <row r="66" spans="1:3">
      <c r="A66" s="1926"/>
      <c r="B66" s="1738" t="s">
        <v>284</v>
      </c>
      <c r="C66" s="1748" t="s">
        <v>3646</v>
      </c>
    </row>
    <row r="67" spans="1:3">
      <c r="A67" s="1926"/>
      <c r="B67" s="1738" t="s">
        <v>285</v>
      </c>
      <c r="C67" s="1753">
        <v>45404</v>
      </c>
    </row>
    <row r="68" spans="1:3" ht="17" thickBot="1">
      <c r="A68" s="2195"/>
      <c r="B68" s="1742" t="s">
        <v>286</v>
      </c>
      <c r="C68" s="1752" t="s">
        <v>3836</v>
      </c>
    </row>
    <row r="69" spans="1:3">
      <c r="A69" s="2392" t="s">
        <v>287</v>
      </c>
      <c r="B69" s="1784" t="s">
        <v>288</v>
      </c>
      <c r="C69" s="1699" t="s">
        <v>92</v>
      </c>
    </row>
    <row r="70" spans="1:3">
      <c r="A70" s="1926"/>
      <c r="B70" s="1738" t="s">
        <v>289</v>
      </c>
      <c r="C70" s="1748" t="s">
        <v>163</v>
      </c>
    </row>
    <row r="71" spans="1:3">
      <c r="A71" s="1926"/>
      <c r="B71" s="1738" t="s">
        <v>290</v>
      </c>
      <c r="C71" s="1748" t="s">
        <v>223</v>
      </c>
    </row>
    <row r="72" spans="1:3">
      <c r="A72" s="1926"/>
      <c r="B72" s="1738" t="s">
        <v>291</v>
      </c>
      <c r="C72" s="1748" t="s">
        <v>223</v>
      </c>
    </row>
    <row r="73" spans="1:3" ht="115.5">
      <c r="A73" s="1926"/>
      <c r="B73" s="1738" t="s">
        <v>292</v>
      </c>
      <c r="C73" s="1748" t="s">
        <v>3837</v>
      </c>
    </row>
    <row r="74" spans="1:3">
      <c r="A74" s="1926"/>
      <c r="B74" s="1738" t="s">
        <v>293</v>
      </c>
      <c r="C74" s="1748" t="s">
        <v>111</v>
      </c>
    </row>
    <row r="75" spans="1:3">
      <c r="A75" s="1926"/>
      <c r="B75" s="1738" t="s">
        <v>294</v>
      </c>
      <c r="C75" s="1748" t="s">
        <v>92</v>
      </c>
    </row>
    <row r="76" spans="1:3">
      <c r="A76" s="1926"/>
      <c r="B76" s="1738" t="s">
        <v>295</v>
      </c>
      <c r="C76" s="1748" t="s">
        <v>1297</v>
      </c>
    </row>
    <row r="77" spans="1:3" ht="83" thickBot="1">
      <c r="A77" s="2195"/>
      <c r="B77" s="1742" t="s">
        <v>296</v>
      </c>
      <c r="C77" s="1752" t="s">
        <v>3838</v>
      </c>
    </row>
    <row r="78" spans="1:3">
      <c r="A78" s="2392" t="s">
        <v>298</v>
      </c>
      <c r="B78" s="1784" t="s">
        <v>299</v>
      </c>
      <c r="C78" s="1699" t="s">
        <v>3839</v>
      </c>
    </row>
    <row r="79" spans="1:3" ht="49.5">
      <c r="A79" s="1926"/>
      <c r="B79" s="1738" t="s">
        <v>300</v>
      </c>
      <c r="C79" s="1748" t="s">
        <v>3840</v>
      </c>
    </row>
    <row r="80" spans="1:3" ht="66">
      <c r="A80" s="1926"/>
      <c r="B80" s="1738" t="s">
        <v>301</v>
      </c>
      <c r="C80" s="1748" t="s">
        <v>3841</v>
      </c>
    </row>
    <row r="81" spans="1:3" ht="49.5">
      <c r="A81" s="1926"/>
      <c r="B81" s="1738" t="s">
        <v>302</v>
      </c>
      <c r="C81" s="1748" t="s">
        <v>3842</v>
      </c>
    </row>
    <row r="82" spans="1:3" ht="165">
      <c r="A82" s="1926"/>
      <c r="B82" s="1738" t="s">
        <v>303</v>
      </c>
      <c r="C82" s="1748" t="s">
        <v>3843</v>
      </c>
    </row>
    <row r="83" spans="1:3">
      <c r="A83" s="1926"/>
      <c r="B83" s="1738" t="s">
        <v>304</v>
      </c>
      <c r="C83" s="1748" t="s">
        <v>97</v>
      </c>
    </row>
    <row r="84" spans="1:3">
      <c r="A84" s="1926"/>
      <c r="B84" s="1738" t="s">
        <v>284</v>
      </c>
      <c r="C84" s="1748" t="s">
        <v>223</v>
      </c>
    </row>
    <row r="85" spans="1:3">
      <c r="A85" s="1926"/>
      <c r="B85" s="1738" t="s">
        <v>285</v>
      </c>
      <c r="C85" s="1748" t="s">
        <v>223</v>
      </c>
    </row>
    <row r="86" spans="1:3">
      <c r="A86" s="1926"/>
      <c r="B86" s="1738" t="s">
        <v>305</v>
      </c>
      <c r="C86" s="1748" t="s">
        <v>223</v>
      </c>
    </row>
    <row r="87" spans="1:3">
      <c r="A87" s="1926"/>
      <c r="B87" s="1738" t="s">
        <v>306</v>
      </c>
      <c r="C87" s="1748"/>
    </row>
    <row r="88" spans="1:3">
      <c r="A88" s="1926"/>
      <c r="B88" s="1738" t="s">
        <v>307</v>
      </c>
      <c r="C88" s="1748" t="s">
        <v>97</v>
      </c>
    </row>
    <row r="89" spans="1:3">
      <c r="A89" s="1926"/>
      <c r="B89" s="1738" t="s">
        <v>308</v>
      </c>
      <c r="C89" s="1748" t="s">
        <v>223</v>
      </c>
    </row>
    <row r="90" spans="1:3">
      <c r="A90" s="1926"/>
      <c r="B90" s="1738" t="s">
        <v>309</v>
      </c>
      <c r="C90" s="1748" t="s">
        <v>223</v>
      </c>
    </row>
    <row r="91" spans="1:3">
      <c r="A91" s="1926"/>
      <c r="B91" s="1738" t="s">
        <v>310</v>
      </c>
      <c r="C91" s="1748" t="s">
        <v>223</v>
      </c>
    </row>
    <row r="92" spans="1:3" ht="17" thickBot="1">
      <c r="A92" s="2195"/>
      <c r="B92" s="1742" t="s">
        <v>311</v>
      </c>
      <c r="C92" s="1752" t="s">
        <v>223</v>
      </c>
    </row>
    <row r="93" spans="1:3" ht="33">
      <c r="A93" s="2392" t="s">
        <v>312</v>
      </c>
      <c r="B93" s="1784" t="s">
        <v>313</v>
      </c>
      <c r="C93" s="1699" t="s">
        <v>3617</v>
      </c>
    </row>
    <row r="94" spans="1:3" ht="33">
      <c r="A94" s="1926"/>
      <c r="B94" s="1738" t="s">
        <v>314</v>
      </c>
      <c r="C94" s="1748" t="s">
        <v>1798</v>
      </c>
    </row>
    <row r="95" spans="1:3">
      <c r="A95" s="1926"/>
      <c r="B95" s="1738" t="s">
        <v>315</v>
      </c>
      <c r="C95" s="1748" t="s">
        <v>223</v>
      </c>
    </row>
    <row r="96" spans="1:3" ht="33">
      <c r="A96" s="1926"/>
      <c r="B96" s="1738" t="s">
        <v>316</v>
      </c>
      <c r="C96" s="1748" t="s">
        <v>223</v>
      </c>
    </row>
    <row r="97" spans="1:3">
      <c r="A97" s="1926"/>
      <c r="B97" s="1738" t="s">
        <v>317</v>
      </c>
      <c r="C97" s="1748" t="s">
        <v>223</v>
      </c>
    </row>
    <row r="98" spans="1:3" ht="49.5">
      <c r="A98" s="1926"/>
      <c r="B98" s="1738" t="s">
        <v>318</v>
      </c>
      <c r="C98" s="1748" t="s">
        <v>1171</v>
      </c>
    </row>
    <row r="99" spans="1:3" ht="33">
      <c r="A99" s="1926"/>
      <c r="B99" s="1738" t="s">
        <v>320</v>
      </c>
      <c r="C99" s="1748" t="s">
        <v>213</v>
      </c>
    </row>
    <row r="100" spans="1:3">
      <c r="A100" s="1926"/>
      <c r="B100" s="1738" t="s">
        <v>524</v>
      </c>
      <c r="C100" s="1748" t="s">
        <v>213</v>
      </c>
    </row>
    <row r="101" spans="1:3">
      <c r="A101" s="1926"/>
      <c r="B101" s="1738" t="s">
        <v>323</v>
      </c>
      <c r="C101" s="1748" t="s">
        <v>213</v>
      </c>
    </row>
    <row r="102" spans="1:3" ht="17" thickBot="1">
      <c r="A102" s="2195"/>
      <c r="B102" s="912" t="s">
        <v>324</v>
      </c>
      <c r="C102" s="889" t="s">
        <v>213</v>
      </c>
    </row>
    <row r="103" spans="1:3" ht="66">
      <c r="A103" s="1936" t="s">
        <v>200</v>
      </c>
      <c r="B103" s="1738" t="s">
        <v>325</v>
      </c>
      <c r="C103" s="1785" t="s">
        <v>3844</v>
      </c>
    </row>
    <row r="104" spans="1:3">
      <c r="A104" s="1936"/>
      <c r="B104" s="1738" t="s">
        <v>202</v>
      </c>
      <c r="C104" s="1750">
        <v>4.9906680000000002E-2</v>
      </c>
    </row>
    <row r="105" spans="1:3">
      <c r="A105" s="1936"/>
      <c r="B105" s="1738" t="s">
        <v>327</v>
      </c>
      <c r="C105" s="1755">
        <v>7.5743368236000004</v>
      </c>
    </row>
    <row r="106" spans="1:3">
      <c r="A106" s="1936"/>
      <c r="B106" s="1738" t="s">
        <v>957</v>
      </c>
      <c r="C106" s="1748" t="s">
        <v>3845</v>
      </c>
    </row>
    <row r="107" spans="1:3" ht="17" thickBot="1">
      <c r="A107" s="2197"/>
      <c r="B107" s="39" t="s">
        <v>329</v>
      </c>
      <c r="C107" s="1752" t="s">
        <v>223</v>
      </c>
    </row>
    <row r="108" spans="1:3" s="264" customFormat="1" ht="280.5">
      <c r="A108" s="1891" t="s">
        <v>3702</v>
      </c>
      <c r="B108" s="1779" t="s">
        <v>3703</v>
      </c>
      <c r="C108" s="1780" t="s">
        <v>3846</v>
      </c>
    </row>
    <row r="109" spans="1:3" s="264" customFormat="1" ht="50" thickBot="1">
      <c r="A109" s="1892"/>
      <c r="B109" s="1781" t="s">
        <v>3705</v>
      </c>
      <c r="C109" s="1782" t="s">
        <v>3847</v>
      </c>
    </row>
    <row r="110" spans="1:3" ht="17" thickBot="1">
      <c r="A110" s="2393" t="s">
        <v>330</v>
      </c>
      <c r="B110" s="2394"/>
      <c r="C110" s="1786" t="s">
        <v>223</v>
      </c>
    </row>
    <row r="111" spans="1:3" ht="235.5" customHeight="1">
      <c r="A111" s="1934" t="s">
        <v>3627</v>
      </c>
      <c r="B111" s="1935"/>
      <c r="C111" s="1935"/>
    </row>
  </sheetData>
  <mergeCells count="14">
    <mergeCell ref="A45:A47"/>
    <mergeCell ref="A1:C1"/>
    <mergeCell ref="A2:B2"/>
    <mergeCell ref="A3:A32"/>
    <mergeCell ref="A33:A38"/>
    <mergeCell ref="A39:A44"/>
    <mergeCell ref="A111:C111"/>
    <mergeCell ref="A108:A109"/>
    <mergeCell ref="A48:A68"/>
    <mergeCell ref="A69:A77"/>
    <mergeCell ref="A78:A92"/>
    <mergeCell ref="A93:A102"/>
    <mergeCell ref="A103:A107"/>
    <mergeCell ref="A110:B110"/>
  </mergeCells>
  <phoneticPr fontId="2"/>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CF873-1B1B-4885-A527-BAE5C58064E8}">
  <sheetPr codeName="Sheet91"/>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76" t="s">
        <v>78</v>
      </c>
      <c r="B1" s="1976"/>
      <c r="C1" s="1976"/>
    </row>
    <row r="2" spans="1:3" ht="17" thickBot="1">
      <c r="A2" s="1997" t="s">
        <v>208</v>
      </c>
      <c r="B2" s="2162"/>
      <c r="C2" s="1634">
        <v>45463</v>
      </c>
    </row>
    <row r="3" spans="1:3">
      <c r="A3" s="1957" t="s">
        <v>209</v>
      </c>
      <c r="B3" s="222" t="s">
        <v>210</v>
      </c>
      <c r="C3" s="1638" t="s">
        <v>1129</v>
      </c>
    </row>
    <row r="4" spans="1:3">
      <c r="A4" s="1932"/>
      <c r="B4" s="5" t="s">
        <v>211</v>
      </c>
      <c r="C4" s="601" t="s">
        <v>1130</v>
      </c>
    </row>
    <row r="5" spans="1:3">
      <c r="A5" s="1932"/>
      <c r="B5" s="5" t="s">
        <v>344</v>
      </c>
      <c r="C5" s="193" t="s">
        <v>223</v>
      </c>
    </row>
    <row r="6" spans="1:3">
      <c r="A6" s="1932"/>
      <c r="B6" s="5" t="s">
        <v>84</v>
      </c>
      <c r="C6" s="192" t="s">
        <v>1104</v>
      </c>
    </row>
    <row r="7" spans="1:3">
      <c r="A7" s="1932"/>
      <c r="B7" s="5" t="s">
        <v>346</v>
      </c>
      <c r="C7" s="539" t="s">
        <v>1131</v>
      </c>
    </row>
    <row r="8" spans="1:3">
      <c r="A8" s="1932"/>
      <c r="B8" s="5" t="s">
        <v>215</v>
      </c>
      <c r="C8" s="620">
        <v>62150939809</v>
      </c>
    </row>
    <row r="9" spans="1:3">
      <c r="A9" s="1932"/>
      <c r="B9" s="5" t="s">
        <v>216</v>
      </c>
      <c r="C9" s="621">
        <v>9861690746613</v>
      </c>
    </row>
    <row r="10" spans="1:3" ht="49.5">
      <c r="A10" s="1932"/>
      <c r="B10" s="5" t="s">
        <v>217</v>
      </c>
      <c r="C10" s="193" t="s">
        <v>1132</v>
      </c>
    </row>
    <row r="11" spans="1:3">
      <c r="A11" s="1932"/>
      <c r="B11" s="5" t="s">
        <v>219</v>
      </c>
      <c r="C11" s="192" t="s">
        <v>90</v>
      </c>
    </row>
    <row r="12" spans="1:3">
      <c r="A12" s="1932"/>
      <c r="B12" s="5" t="s">
        <v>220</v>
      </c>
      <c r="C12" s="192" t="s">
        <v>92</v>
      </c>
    </row>
    <row r="13" spans="1:3">
      <c r="A13" s="1932"/>
      <c r="B13" s="5" t="s">
        <v>221</v>
      </c>
      <c r="C13" s="192" t="s">
        <v>92</v>
      </c>
    </row>
    <row r="14" spans="1:3">
      <c r="A14" s="1932"/>
      <c r="B14" s="5" t="s">
        <v>222</v>
      </c>
      <c r="C14" s="192" t="s">
        <v>90</v>
      </c>
    </row>
    <row r="15" spans="1:3">
      <c r="A15" s="1932"/>
      <c r="B15" s="5" t="s">
        <v>224</v>
      </c>
      <c r="C15" s="192" t="s">
        <v>223</v>
      </c>
    </row>
    <row r="16" spans="1:3">
      <c r="A16" s="1932"/>
      <c r="B16" s="5" t="s">
        <v>225</v>
      </c>
      <c r="C16" s="192" t="s">
        <v>223</v>
      </c>
    </row>
    <row r="17" spans="1:3" ht="49.5">
      <c r="A17" s="1932"/>
      <c r="B17" s="5" t="s">
        <v>226</v>
      </c>
      <c r="C17" s="192" t="s">
        <v>269</v>
      </c>
    </row>
    <row r="18" spans="1:3" ht="33">
      <c r="A18" s="1932"/>
      <c r="B18" s="5" t="s">
        <v>2592</v>
      </c>
      <c r="C18" s="192" t="s">
        <v>1109</v>
      </c>
    </row>
    <row r="19" spans="1:3">
      <c r="A19" s="1932"/>
      <c r="B19" s="5" t="s">
        <v>227</v>
      </c>
      <c r="C19" s="192" t="s">
        <v>223</v>
      </c>
    </row>
    <row r="20" spans="1:3">
      <c r="A20" s="1932"/>
      <c r="B20" s="5" t="s">
        <v>228</v>
      </c>
      <c r="C20" s="192" t="s">
        <v>90</v>
      </c>
    </row>
    <row r="21" spans="1:3">
      <c r="A21" s="1932"/>
      <c r="B21" s="5" t="s">
        <v>229</v>
      </c>
      <c r="C21" s="192" t="s">
        <v>223</v>
      </c>
    </row>
    <row r="22" spans="1:3">
      <c r="A22" s="1932"/>
      <c r="B22" s="5" t="s">
        <v>230</v>
      </c>
      <c r="C22" s="192" t="s">
        <v>223</v>
      </c>
    </row>
    <row r="23" spans="1:3">
      <c r="A23" s="1932"/>
      <c r="B23" s="5" t="s">
        <v>231</v>
      </c>
      <c r="C23" s="192" t="s">
        <v>223</v>
      </c>
    </row>
    <row r="24" spans="1:3">
      <c r="A24" s="1932"/>
      <c r="B24" s="5" t="s">
        <v>232</v>
      </c>
      <c r="C24" s="192" t="s">
        <v>223</v>
      </c>
    </row>
    <row r="25" spans="1:3">
      <c r="A25" s="1932"/>
      <c r="B25" s="5" t="s">
        <v>233</v>
      </c>
      <c r="C25" s="192" t="s">
        <v>107</v>
      </c>
    </row>
    <row r="26" spans="1:3">
      <c r="A26" s="1932"/>
      <c r="B26" s="5" t="s">
        <v>234</v>
      </c>
      <c r="C26" s="192" t="s">
        <v>223</v>
      </c>
    </row>
    <row r="27" spans="1:3">
      <c r="A27" s="1932"/>
      <c r="B27" s="5" t="s">
        <v>235</v>
      </c>
      <c r="C27" s="192" t="s">
        <v>1110</v>
      </c>
    </row>
    <row r="28" spans="1:3">
      <c r="A28" s="1932"/>
      <c r="B28" s="5" t="s">
        <v>237</v>
      </c>
      <c r="C28" s="192" t="s">
        <v>111</v>
      </c>
    </row>
    <row r="29" spans="1:3" ht="66">
      <c r="A29" s="1932"/>
      <c r="B29" s="5" t="s">
        <v>238</v>
      </c>
      <c r="C29" s="192" t="s">
        <v>1133</v>
      </c>
    </row>
    <row r="30" spans="1:3" ht="82.5">
      <c r="A30" s="1932"/>
      <c r="B30" s="5" t="s">
        <v>239</v>
      </c>
      <c r="C30" s="192" t="s">
        <v>1134</v>
      </c>
    </row>
    <row r="31" spans="1:3" ht="82.5">
      <c r="A31" s="1932"/>
      <c r="B31" s="5" t="s">
        <v>241</v>
      </c>
      <c r="C31" s="192" t="s">
        <v>1135</v>
      </c>
    </row>
    <row r="32" spans="1:3" ht="33.5" thickBot="1">
      <c r="A32" s="1933"/>
      <c r="B32" s="11" t="s">
        <v>116</v>
      </c>
      <c r="C32" s="278" t="s">
        <v>223</v>
      </c>
    </row>
    <row r="33" spans="1:3">
      <c r="A33" s="1958" t="s">
        <v>242</v>
      </c>
      <c r="B33" s="222" t="s">
        <v>243</v>
      </c>
      <c r="C33" s="540" t="s">
        <v>1136</v>
      </c>
    </row>
    <row r="34" spans="1:3">
      <c r="A34" s="1926"/>
      <c r="B34" s="5" t="s">
        <v>244</v>
      </c>
      <c r="C34" s="192" t="s">
        <v>1137</v>
      </c>
    </row>
    <row r="35" spans="1:3">
      <c r="A35" s="1926"/>
      <c r="B35" s="5" t="s">
        <v>245</v>
      </c>
      <c r="C35" s="192" t="s">
        <v>726</v>
      </c>
    </row>
    <row r="36" spans="1:3">
      <c r="A36" s="1926"/>
      <c r="B36" s="5" t="s">
        <v>246</v>
      </c>
      <c r="C36" s="192" t="s">
        <v>223</v>
      </c>
    </row>
    <row r="37" spans="1:3">
      <c r="A37" s="1926"/>
      <c r="B37" s="5" t="s">
        <v>247</v>
      </c>
      <c r="C37" s="192" t="s">
        <v>223</v>
      </c>
    </row>
    <row r="38" spans="1:3" ht="17" thickBot="1">
      <c r="A38" s="1927"/>
      <c r="B38" s="13" t="s">
        <v>248</v>
      </c>
      <c r="C38" s="14" t="s">
        <v>92</v>
      </c>
    </row>
    <row r="39" spans="1:3">
      <c r="A39" s="1958" t="s">
        <v>249</v>
      </c>
      <c r="B39" s="222" t="s">
        <v>250</v>
      </c>
      <c r="C39" s="540" t="s">
        <v>90</v>
      </c>
    </row>
    <row r="40" spans="1:3">
      <c r="A40" s="1926"/>
      <c r="B40" s="5" t="s">
        <v>251</v>
      </c>
      <c r="C40" s="192" t="s">
        <v>223</v>
      </c>
    </row>
    <row r="41" spans="1:3">
      <c r="A41" s="1926"/>
      <c r="B41" s="5" t="s">
        <v>252</v>
      </c>
      <c r="C41" s="192" t="s">
        <v>223</v>
      </c>
    </row>
    <row r="42" spans="1:3">
      <c r="A42" s="1926"/>
      <c r="B42" s="5" t="s">
        <v>253</v>
      </c>
      <c r="C42" s="192" t="s">
        <v>223</v>
      </c>
    </row>
    <row r="43" spans="1:3">
      <c r="A43" s="1926"/>
      <c r="B43" s="5" t="s">
        <v>254</v>
      </c>
      <c r="C43" s="192" t="s">
        <v>223</v>
      </c>
    </row>
    <row r="44" spans="1:3" ht="17" thickBot="1">
      <c r="A44" s="1927"/>
      <c r="B44" s="223" t="s">
        <v>255</v>
      </c>
      <c r="C44" s="14" t="s">
        <v>223</v>
      </c>
    </row>
    <row r="45" spans="1:3">
      <c r="A45" s="1958" t="s">
        <v>256</v>
      </c>
      <c r="B45" s="222" t="s">
        <v>257</v>
      </c>
      <c r="C45" s="540" t="s">
        <v>92</v>
      </c>
    </row>
    <row r="46" spans="1:3" ht="115.5">
      <c r="A46" s="1926"/>
      <c r="B46" s="5" t="s">
        <v>258</v>
      </c>
      <c r="C46" s="192" t="s">
        <v>1138</v>
      </c>
    </row>
    <row r="47" spans="1:3" ht="83" thickBot="1">
      <c r="A47" s="1927"/>
      <c r="B47" s="13" t="s">
        <v>259</v>
      </c>
      <c r="C47" s="14" t="s">
        <v>1139</v>
      </c>
    </row>
    <row r="48" spans="1:3">
      <c r="A48" s="1926" t="s">
        <v>137</v>
      </c>
      <c r="B48" s="11" t="s">
        <v>260</v>
      </c>
      <c r="C48" s="278" t="s">
        <v>1140</v>
      </c>
    </row>
    <row r="49" spans="1:3">
      <c r="A49" s="1926"/>
      <c r="B49" s="5" t="s">
        <v>261</v>
      </c>
      <c r="C49" s="192" t="s">
        <v>1140</v>
      </c>
    </row>
    <row r="50" spans="1:3" ht="49.5">
      <c r="A50" s="1926"/>
      <c r="B50" s="5" t="s">
        <v>263</v>
      </c>
      <c r="C50" s="192" t="s">
        <v>1141</v>
      </c>
    </row>
    <row r="51" spans="1:3">
      <c r="A51" s="1926"/>
      <c r="B51" s="5" t="s">
        <v>264</v>
      </c>
      <c r="C51" s="192" t="s">
        <v>408</v>
      </c>
    </row>
    <row r="52" spans="1:3" ht="99">
      <c r="A52" s="1926"/>
      <c r="B52" s="5" t="s">
        <v>265</v>
      </c>
      <c r="C52" s="192" t="s">
        <v>1142</v>
      </c>
    </row>
    <row r="53" spans="1:3" ht="99">
      <c r="A53" s="1926"/>
      <c r="B53" s="5" t="s">
        <v>267</v>
      </c>
      <c r="C53" s="192" t="s">
        <v>2372</v>
      </c>
    </row>
    <row r="54" spans="1:3" ht="280.5">
      <c r="A54" s="1926"/>
      <c r="B54" s="5" t="s">
        <v>268</v>
      </c>
      <c r="C54" s="192" t="s">
        <v>1143</v>
      </c>
    </row>
    <row r="55" spans="1:3">
      <c r="A55" s="1926"/>
      <c r="B55" s="5" t="s">
        <v>270</v>
      </c>
      <c r="C55" s="192" t="s">
        <v>745</v>
      </c>
    </row>
    <row r="56" spans="1:3">
      <c r="A56" s="1926"/>
      <c r="B56" s="5" t="s">
        <v>271</v>
      </c>
      <c r="C56" s="192" t="s">
        <v>353</v>
      </c>
    </row>
    <row r="57" spans="1:3">
      <c r="A57" s="1926"/>
      <c r="B57" s="5" t="s">
        <v>273</v>
      </c>
      <c r="C57" s="192" t="s">
        <v>223</v>
      </c>
    </row>
    <row r="58" spans="1:3">
      <c r="A58" s="1926"/>
      <c r="B58" s="5" t="s">
        <v>275</v>
      </c>
      <c r="C58" s="342" t="s">
        <v>223</v>
      </c>
    </row>
    <row r="59" spans="1:3">
      <c r="A59" s="1926"/>
      <c r="B59" s="5" t="s">
        <v>277</v>
      </c>
      <c r="C59" s="622" t="s">
        <v>3414</v>
      </c>
    </row>
    <row r="60" spans="1:3" ht="82.5">
      <c r="A60" s="1926"/>
      <c r="B60" s="5" t="s">
        <v>278</v>
      </c>
      <c r="C60" s="541" t="s">
        <v>1144</v>
      </c>
    </row>
    <row r="61" spans="1:3" ht="313.5">
      <c r="A61" s="1926"/>
      <c r="B61" s="5" t="s">
        <v>279</v>
      </c>
      <c r="C61" s="623" t="s">
        <v>3415</v>
      </c>
    </row>
    <row r="62" spans="1:3" ht="33">
      <c r="A62" s="1926"/>
      <c r="B62" s="5" t="s">
        <v>280</v>
      </c>
      <c r="C62" s="192" t="s">
        <v>1145</v>
      </c>
    </row>
    <row r="63" spans="1:3">
      <c r="A63" s="1926"/>
      <c r="B63" s="5" t="s">
        <v>281</v>
      </c>
      <c r="C63" s="192" t="s">
        <v>1146</v>
      </c>
    </row>
    <row r="64" spans="1:3" ht="99">
      <c r="A64" s="1926"/>
      <c r="B64" s="5" t="s">
        <v>282</v>
      </c>
      <c r="C64" s="192" t="s">
        <v>1147</v>
      </c>
    </row>
    <row r="65" spans="1:3">
      <c r="A65" s="1926"/>
      <c r="B65" s="5" t="s">
        <v>283</v>
      </c>
      <c r="C65" s="192" t="s">
        <v>92</v>
      </c>
    </row>
    <row r="66" spans="1:3">
      <c r="A66" s="1926"/>
      <c r="B66" s="5" t="s">
        <v>284</v>
      </c>
      <c r="C66" s="192" t="s">
        <v>962</v>
      </c>
    </row>
    <row r="67" spans="1:3">
      <c r="A67" s="1926"/>
      <c r="B67" s="5" t="s">
        <v>285</v>
      </c>
      <c r="C67" s="280">
        <v>44286</v>
      </c>
    </row>
    <row r="68" spans="1:3" ht="33.5" thickBot="1">
      <c r="A68" s="1927"/>
      <c r="B68" s="13" t="s">
        <v>286</v>
      </c>
      <c r="C68" s="14" t="s">
        <v>1151</v>
      </c>
    </row>
    <row r="69" spans="1:3">
      <c r="A69" s="1958" t="s">
        <v>287</v>
      </c>
      <c r="B69" s="222" t="s">
        <v>288</v>
      </c>
      <c r="C69" s="540" t="s">
        <v>92</v>
      </c>
    </row>
    <row r="70" spans="1:3">
      <c r="A70" s="1926"/>
      <c r="B70" s="5" t="s">
        <v>289</v>
      </c>
      <c r="C70" s="192" t="s">
        <v>163</v>
      </c>
    </row>
    <row r="71" spans="1:3">
      <c r="A71" s="1926"/>
      <c r="B71" s="5" t="s">
        <v>290</v>
      </c>
      <c r="C71" s="192" t="s">
        <v>223</v>
      </c>
    </row>
    <row r="72" spans="1:3">
      <c r="A72" s="1926"/>
      <c r="B72" s="5" t="s">
        <v>291</v>
      </c>
      <c r="C72" s="192" t="s">
        <v>223</v>
      </c>
    </row>
    <row r="73" spans="1:3" ht="115.5">
      <c r="A73" s="1926"/>
      <c r="B73" s="5" t="s">
        <v>292</v>
      </c>
      <c r="C73" s="192" t="s">
        <v>3410</v>
      </c>
    </row>
    <row r="74" spans="1:3">
      <c r="A74" s="1926"/>
      <c r="B74" s="5" t="s">
        <v>293</v>
      </c>
      <c r="C74" s="192" t="s">
        <v>111</v>
      </c>
    </row>
    <row r="75" spans="1:3">
      <c r="A75" s="1926"/>
      <c r="B75" s="5" t="s">
        <v>294</v>
      </c>
      <c r="C75" s="192" t="s">
        <v>90</v>
      </c>
    </row>
    <row r="76" spans="1:3">
      <c r="A76" s="1926"/>
      <c r="B76" s="5" t="s">
        <v>295</v>
      </c>
      <c r="C76" s="192" t="s">
        <v>223</v>
      </c>
    </row>
    <row r="77" spans="1:3" ht="198.5" thickBot="1">
      <c r="A77" s="1927"/>
      <c r="B77" s="13" t="s">
        <v>296</v>
      </c>
      <c r="C77" s="342" t="s">
        <v>2373</v>
      </c>
    </row>
    <row r="78" spans="1:3">
      <c r="A78" s="1958" t="s">
        <v>298</v>
      </c>
      <c r="B78" s="222" t="s">
        <v>299</v>
      </c>
      <c r="C78" s="624">
        <v>1522</v>
      </c>
    </row>
    <row r="79" spans="1:3" ht="33">
      <c r="A79" s="1926"/>
      <c r="B79" s="5" t="s">
        <v>300</v>
      </c>
      <c r="C79" s="193" t="s">
        <v>2374</v>
      </c>
    </row>
    <row r="80" spans="1:3" ht="66">
      <c r="A80" s="1926"/>
      <c r="B80" s="5" t="s">
        <v>301</v>
      </c>
      <c r="C80" s="192" t="s">
        <v>1148</v>
      </c>
    </row>
    <row r="81" spans="1:3" ht="115.5">
      <c r="A81" s="1926"/>
      <c r="B81" s="5" t="s">
        <v>302</v>
      </c>
      <c r="C81" s="192" t="s">
        <v>1149</v>
      </c>
    </row>
    <row r="82" spans="1:3" ht="132">
      <c r="A82" s="1926"/>
      <c r="B82" s="5" t="s">
        <v>303</v>
      </c>
      <c r="C82" s="192" t="s">
        <v>1150</v>
      </c>
    </row>
    <row r="83" spans="1:3">
      <c r="A83" s="1926"/>
      <c r="B83" s="5" t="s">
        <v>304</v>
      </c>
      <c r="C83" s="192" t="s">
        <v>92</v>
      </c>
    </row>
    <row r="84" spans="1:3">
      <c r="A84" s="1926"/>
      <c r="B84" s="5" t="s">
        <v>284</v>
      </c>
      <c r="C84" s="192" t="s">
        <v>962</v>
      </c>
    </row>
    <row r="85" spans="1:3">
      <c r="A85" s="1926"/>
      <c r="B85" s="5" t="s">
        <v>285</v>
      </c>
      <c r="C85" s="280">
        <v>44286</v>
      </c>
    </row>
    <row r="86" spans="1:3" ht="33">
      <c r="A86" s="1926"/>
      <c r="B86" s="5" t="s">
        <v>305</v>
      </c>
      <c r="C86" s="192" t="s">
        <v>1151</v>
      </c>
    </row>
    <row r="87" spans="1:3">
      <c r="A87" s="1926"/>
      <c r="B87" s="5" t="s">
        <v>306</v>
      </c>
      <c r="C87" s="192"/>
    </row>
    <row r="88" spans="1:3">
      <c r="A88" s="1926"/>
      <c r="B88" s="5" t="s">
        <v>307</v>
      </c>
      <c r="C88" s="192" t="s">
        <v>90</v>
      </c>
    </row>
    <row r="89" spans="1:3">
      <c r="A89" s="1926"/>
      <c r="B89" s="5" t="s">
        <v>308</v>
      </c>
      <c r="C89" s="192" t="s">
        <v>223</v>
      </c>
    </row>
    <row r="90" spans="1:3">
      <c r="A90" s="1926"/>
      <c r="B90" s="5" t="s">
        <v>309</v>
      </c>
      <c r="C90" s="192" t="s">
        <v>223</v>
      </c>
    </row>
    <row r="91" spans="1:3">
      <c r="A91" s="1926"/>
      <c r="B91" s="5" t="s">
        <v>310</v>
      </c>
      <c r="C91" s="192" t="s">
        <v>223</v>
      </c>
    </row>
    <row r="92" spans="1:3" ht="17" thickBot="1">
      <c r="A92" s="1927"/>
      <c r="B92" s="13" t="s">
        <v>311</v>
      </c>
      <c r="C92" s="14" t="s">
        <v>223</v>
      </c>
    </row>
    <row r="93" spans="1:3" ht="66">
      <c r="A93" s="1958" t="s">
        <v>312</v>
      </c>
      <c r="B93" s="222" t="s">
        <v>313</v>
      </c>
      <c r="C93" s="540" t="s">
        <v>3334</v>
      </c>
    </row>
    <row r="94" spans="1:3" ht="82.5">
      <c r="A94" s="1926"/>
      <c r="B94" s="5" t="s">
        <v>314</v>
      </c>
      <c r="C94" s="192" t="s">
        <v>1152</v>
      </c>
    </row>
    <row r="95" spans="1:3" ht="99">
      <c r="A95" s="1926"/>
      <c r="B95" s="5" t="s">
        <v>315</v>
      </c>
      <c r="C95" s="192" t="s">
        <v>1153</v>
      </c>
    </row>
    <row r="96" spans="1:3" ht="132">
      <c r="A96" s="1926"/>
      <c r="B96" s="5" t="s">
        <v>316</v>
      </c>
      <c r="C96" s="192" t="s">
        <v>2375</v>
      </c>
    </row>
    <row r="97" spans="1:3" ht="115.5">
      <c r="A97" s="1926"/>
      <c r="B97" s="5" t="s">
        <v>317</v>
      </c>
      <c r="C97" s="192" t="s">
        <v>1154</v>
      </c>
    </row>
    <row r="98" spans="1:3" ht="49.5">
      <c r="A98" s="1926"/>
      <c r="B98" s="5" t="s">
        <v>318</v>
      </c>
      <c r="C98" s="192" t="s">
        <v>1155</v>
      </c>
    </row>
    <row r="99" spans="1:3" ht="82.5">
      <c r="A99" s="1926"/>
      <c r="B99" s="5" t="s">
        <v>320</v>
      </c>
      <c r="C99" s="623" t="s">
        <v>3335</v>
      </c>
    </row>
    <row r="100" spans="1:3" ht="33">
      <c r="A100" s="1926"/>
      <c r="B100" s="5" t="s">
        <v>321</v>
      </c>
      <c r="C100" s="192" t="s">
        <v>1662</v>
      </c>
    </row>
    <row r="101" spans="1:3">
      <c r="A101" s="1926"/>
      <c r="B101" s="5" t="s">
        <v>323</v>
      </c>
      <c r="C101" s="192" t="s">
        <v>223</v>
      </c>
    </row>
    <row r="102" spans="1:3" ht="17" thickBot="1">
      <c r="A102" s="1927"/>
      <c r="B102" s="223" t="s">
        <v>324</v>
      </c>
      <c r="C102" s="533" t="s">
        <v>223</v>
      </c>
    </row>
    <row r="103" spans="1:3" ht="33">
      <c r="A103" s="1936" t="s">
        <v>200</v>
      </c>
      <c r="B103" s="5" t="s">
        <v>325</v>
      </c>
      <c r="C103" s="342" t="s">
        <v>1156</v>
      </c>
    </row>
    <row r="104" spans="1:3">
      <c r="A104" s="1936"/>
      <c r="B104" s="5" t="s">
        <v>202</v>
      </c>
      <c r="C104" s="625">
        <v>137.689298846203</v>
      </c>
    </row>
    <row r="105" spans="1:3">
      <c r="A105" s="1936"/>
      <c r="B105" s="5" t="s">
        <v>327</v>
      </c>
      <c r="C105" s="626">
        <v>21719.11</v>
      </c>
    </row>
    <row r="106" spans="1:3">
      <c r="A106" s="1936"/>
      <c r="B106" s="5" t="s">
        <v>957</v>
      </c>
      <c r="C106" s="627" t="s">
        <v>3416</v>
      </c>
    </row>
    <row r="107" spans="1:3" ht="17" thickBot="1">
      <c r="A107" s="1937"/>
      <c r="B107" s="39" t="s">
        <v>329</v>
      </c>
      <c r="C107" s="628" t="s">
        <v>223</v>
      </c>
    </row>
    <row r="108" spans="1:3" s="264" customFormat="1" ht="313.5">
      <c r="A108" s="1891" t="s">
        <v>3702</v>
      </c>
      <c r="B108" s="1779" t="s">
        <v>3703</v>
      </c>
      <c r="C108" s="1780" t="s">
        <v>3790</v>
      </c>
    </row>
    <row r="109" spans="1:3" s="264" customFormat="1" ht="50" thickBot="1">
      <c r="A109" s="1892"/>
      <c r="B109" s="1781" t="s">
        <v>3705</v>
      </c>
      <c r="C109" s="1782" t="s">
        <v>3791</v>
      </c>
    </row>
    <row r="110" spans="1:3" ht="17" thickBot="1">
      <c r="A110" s="1996" t="s">
        <v>330</v>
      </c>
      <c r="B110" s="2163"/>
      <c r="C110" s="281" t="s">
        <v>223</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9A99-7527-4E1F-AF4E-9C064EB99C19}">
  <sheetPr codeName="Sheet92"/>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28" t="s">
        <v>78</v>
      </c>
      <c r="B1" s="1928"/>
      <c r="C1" s="1928"/>
    </row>
    <row r="2" spans="1:3" ht="17" thickBot="1">
      <c r="A2" s="1929" t="s">
        <v>208</v>
      </c>
      <c r="B2" s="1940"/>
      <c r="C2" s="1634">
        <v>45448</v>
      </c>
    </row>
    <row r="3" spans="1:3">
      <c r="A3" s="1931" t="s">
        <v>209</v>
      </c>
      <c r="B3" s="354" t="s">
        <v>210</v>
      </c>
      <c r="C3" s="1638" t="s">
        <v>2669</v>
      </c>
    </row>
    <row r="4" spans="1:3">
      <c r="A4" s="1932"/>
      <c r="B4" s="5" t="s">
        <v>211</v>
      </c>
      <c r="C4" s="193" t="s">
        <v>2670</v>
      </c>
    </row>
    <row r="5" spans="1:3">
      <c r="A5" s="1932"/>
      <c r="B5" s="5" t="s">
        <v>344</v>
      </c>
      <c r="C5" s="193" t="s">
        <v>223</v>
      </c>
    </row>
    <row r="6" spans="1:3">
      <c r="A6" s="1932"/>
      <c r="B6" s="5" t="s">
        <v>84</v>
      </c>
      <c r="C6" s="193" t="s">
        <v>2667</v>
      </c>
    </row>
    <row r="7" spans="1:3">
      <c r="A7" s="1932"/>
      <c r="B7" s="5" t="s">
        <v>346</v>
      </c>
      <c r="C7" s="278" t="s">
        <v>2671</v>
      </c>
    </row>
    <row r="8" spans="1:3">
      <c r="A8" s="1932"/>
      <c r="B8" s="5" t="s">
        <v>215</v>
      </c>
      <c r="C8" s="620">
        <v>2571858963</v>
      </c>
    </row>
    <row r="9" spans="1:3">
      <c r="A9" s="1932"/>
      <c r="B9" s="5" t="s">
        <v>216</v>
      </c>
      <c r="C9" s="621">
        <v>400564461700</v>
      </c>
    </row>
    <row r="10" spans="1:3">
      <c r="A10" s="1932"/>
      <c r="B10" s="5" t="s">
        <v>217</v>
      </c>
      <c r="C10" s="193" t="s">
        <v>2672</v>
      </c>
    </row>
    <row r="11" spans="1:3">
      <c r="A11" s="1932"/>
      <c r="B11" s="5" t="s">
        <v>219</v>
      </c>
      <c r="C11" s="193" t="s">
        <v>90</v>
      </c>
    </row>
    <row r="12" spans="1:3">
      <c r="A12" s="1932"/>
      <c r="B12" s="5" t="s">
        <v>220</v>
      </c>
      <c r="C12" s="193" t="s">
        <v>92</v>
      </c>
    </row>
    <row r="13" spans="1:3">
      <c r="A13" s="1932"/>
      <c r="B13" s="5" t="s">
        <v>221</v>
      </c>
      <c r="C13" s="193" t="s">
        <v>134</v>
      </c>
    </row>
    <row r="14" spans="1:3">
      <c r="A14" s="1932"/>
      <c r="B14" s="5" t="s">
        <v>222</v>
      </c>
      <c r="C14" s="193" t="s">
        <v>97</v>
      </c>
    </row>
    <row r="15" spans="1:3">
      <c r="A15" s="1932"/>
      <c r="B15" s="5" t="s">
        <v>224</v>
      </c>
      <c r="C15" s="193" t="s">
        <v>223</v>
      </c>
    </row>
    <row r="16" spans="1:3">
      <c r="A16" s="1932"/>
      <c r="B16" s="5" t="s">
        <v>225</v>
      </c>
      <c r="C16" s="193" t="s">
        <v>213</v>
      </c>
    </row>
    <row r="17" spans="1:3" ht="49.5">
      <c r="A17" s="1932"/>
      <c r="B17" s="5" t="s">
        <v>226</v>
      </c>
      <c r="C17" s="193" t="s">
        <v>2690</v>
      </c>
    </row>
    <row r="18" spans="1:3" ht="33">
      <c r="A18" s="1932"/>
      <c r="B18" s="5" t="s">
        <v>2592</v>
      </c>
      <c r="C18" s="193" t="s">
        <v>334</v>
      </c>
    </row>
    <row r="19" spans="1:3">
      <c r="A19" s="1932"/>
      <c r="B19" s="5" t="s">
        <v>227</v>
      </c>
      <c r="C19" s="193" t="s">
        <v>223</v>
      </c>
    </row>
    <row r="20" spans="1:3">
      <c r="A20" s="1932"/>
      <c r="B20" s="5" t="s">
        <v>228</v>
      </c>
      <c r="C20" s="193" t="s">
        <v>90</v>
      </c>
    </row>
    <row r="21" spans="1:3">
      <c r="A21" s="1932"/>
      <c r="B21" s="5" t="s">
        <v>229</v>
      </c>
      <c r="C21" s="193" t="s">
        <v>223</v>
      </c>
    </row>
    <row r="22" spans="1:3">
      <c r="A22" s="1932"/>
      <c r="B22" s="5" t="s">
        <v>230</v>
      </c>
      <c r="C22" s="193" t="s">
        <v>223</v>
      </c>
    </row>
    <row r="23" spans="1:3">
      <c r="A23" s="1932"/>
      <c r="B23" s="5" t="s">
        <v>231</v>
      </c>
      <c r="C23" s="193" t="s">
        <v>223</v>
      </c>
    </row>
    <row r="24" spans="1:3">
      <c r="A24" s="1932"/>
      <c r="B24" s="5" t="s">
        <v>232</v>
      </c>
      <c r="C24" s="193" t="s">
        <v>223</v>
      </c>
    </row>
    <row r="25" spans="1:3">
      <c r="A25" s="1932"/>
      <c r="B25" s="5" t="s">
        <v>233</v>
      </c>
      <c r="C25" s="193" t="s">
        <v>107</v>
      </c>
    </row>
    <row r="26" spans="1:3">
      <c r="A26" s="1932"/>
      <c r="B26" s="5" t="s">
        <v>234</v>
      </c>
      <c r="C26" s="193" t="s">
        <v>223</v>
      </c>
    </row>
    <row r="27" spans="1:3">
      <c r="A27" s="1932"/>
      <c r="B27" s="5" t="s">
        <v>235</v>
      </c>
      <c r="C27" s="193" t="s">
        <v>236</v>
      </c>
    </row>
    <row r="28" spans="1:3">
      <c r="A28" s="1932"/>
      <c r="B28" s="5" t="s">
        <v>237</v>
      </c>
      <c r="C28" s="193" t="s">
        <v>111</v>
      </c>
    </row>
    <row r="29" spans="1:3">
      <c r="A29" s="1932"/>
      <c r="B29" s="5" t="s">
        <v>238</v>
      </c>
      <c r="C29" s="193" t="s">
        <v>113</v>
      </c>
    </row>
    <row r="30" spans="1:3" ht="33">
      <c r="A30" s="1932"/>
      <c r="B30" s="5" t="s">
        <v>239</v>
      </c>
      <c r="C30" s="193" t="s">
        <v>403</v>
      </c>
    </row>
    <row r="31" spans="1:3">
      <c r="A31" s="1932"/>
      <c r="B31" s="5" t="s">
        <v>241</v>
      </c>
      <c r="C31" s="193" t="s">
        <v>2673</v>
      </c>
    </row>
    <row r="32" spans="1:3" ht="33.5" thickBot="1">
      <c r="A32" s="1933"/>
      <c r="B32" s="11" t="s">
        <v>1795</v>
      </c>
      <c r="C32" s="278" t="s">
        <v>223</v>
      </c>
    </row>
    <row r="33" spans="1:3">
      <c r="A33" s="1925" t="s">
        <v>242</v>
      </c>
      <c r="B33" s="354" t="s">
        <v>243</v>
      </c>
      <c r="C33" s="540" t="s">
        <v>2667</v>
      </c>
    </row>
    <row r="34" spans="1:3">
      <c r="A34" s="1926"/>
      <c r="B34" s="5" t="s">
        <v>244</v>
      </c>
      <c r="C34" s="193" t="s">
        <v>2674</v>
      </c>
    </row>
    <row r="35" spans="1:3">
      <c r="A35" s="1926"/>
      <c r="B35" s="5" t="s">
        <v>245</v>
      </c>
      <c r="C35" s="193" t="s">
        <v>121</v>
      </c>
    </row>
    <row r="36" spans="1:3">
      <c r="A36" s="1926"/>
      <c r="B36" s="5" t="s">
        <v>246</v>
      </c>
      <c r="C36" s="193" t="s">
        <v>223</v>
      </c>
    </row>
    <row r="37" spans="1:3">
      <c r="A37" s="1926"/>
      <c r="B37" s="5" t="s">
        <v>247</v>
      </c>
      <c r="C37" s="193" t="s">
        <v>223</v>
      </c>
    </row>
    <row r="38" spans="1:3" ht="17" thickBot="1">
      <c r="A38" s="1927"/>
      <c r="B38" s="13" t="s">
        <v>248</v>
      </c>
      <c r="C38" s="278" t="s">
        <v>92</v>
      </c>
    </row>
    <row r="39" spans="1:3">
      <c r="A39" s="1925" t="s">
        <v>249</v>
      </c>
      <c r="B39" s="354" t="s">
        <v>250</v>
      </c>
      <c r="C39" s="540" t="s">
        <v>97</v>
      </c>
    </row>
    <row r="40" spans="1:3">
      <c r="A40" s="1926"/>
      <c r="B40" s="5" t="s">
        <v>251</v>
      </c>
      <c r="C40" s="193" t="s">
        <v>223</v>
      </c>
    </row>
    <row r="41" spans="1:3">
      <c r="A41" s="1926"/>
      <c r="B41" s="5" t="s">
        <v>252</v>
      </c>
      <c r="C41" s="193" t="s">
        <v>223</v>
      </c>
    </row>
    <row r="42" spans="1:3">
      <c r="A42" s="1926"/>
      <c r="B42" s="5" t="s">
        <v>253</v>
      </c>
      <c r="C42" s="193" t="s">
        <v>223</v>
      </c>
    </row>
    <row r="43" spans="1:3">
      <c r="A43" s="1926"/>
      <c r="B43" s="5" t="s">
        <v>254</v>
      </c>
      <c r="C43" s="193" t="s">
        <v>223</v>
      </c>
    </row>
    <row r="44" spans="1:3" ht="17" thickBot="1">
      <c r="A44" s="1927"/>
      <c r="B44" s="476" t="s">
        <v>255</v>
      </c>
      <c r="C44" s="278" t="s">
        <v>223</v>
      </c>
    </row>
    <row r="45" spans="1:3">
      <c r="A45" s="1925" t="s">
        <v>256</v>
      </c>
      <c r="B45" s="354" t="s">
        <v>257</v>
      </c>
      <c r="C45" s="540" t="s">
        <v>90</v>
      </c>
    </row>
    <row r="46" spans="1:3">
      <c r="A46" s="1926"/>
      <c r="B46" s="5" t="s">
        <v>258</v>
      </c>
      <c r="C46" s="193" t="s">
        <v>223</v>
      </c>
    </row>
    <row r="47" spans="1:3" ht="17" thickBot="1">
      <c r="A47" s="1927"/>
      <c r="B47" s="13" t="s">
        <v>259</v>
      </c>
      <c r="C47" s="278" t="s">
        <v>223</v>
      </c>
    </row>
    <row r="48" spans="1:3">
      <c r="A48" s="1926" t="s">
        <v>137</v>
      </c>
      <c r="B48" s="11" t="s">
        <v>260</v>
      </c>
      <c r="C48" s="540" t="s">
        <v>92</v>
      </c>
    </row>
    <row r="49" spans="1:3">
      <c r="A49" s="1926"/>
      <c r="B49" s="5" t="s">
        <v>261</v>
      </c>
      <c r="C49" s="193" t="s">
        <v>2675</v>
      </c>
    </row>
    <row r="50" spans="1:3" ht="82.5">
      <c r="A50" s="1926"/>
      <c r="B50" s="5" t="s">
        <v>263</v>
      </c>
      <c r="C50" s="193" t="s">
        <v>2676</v>
      </c>
    </row>
    <row r="51" spans="1:3">
      <c r="A51" s="1926"/>
      <c r="B51" s="5" t="s">
        <v>264</v>
      </c>
      <c r="C51" s="193" t="s">
        <v>408</v>
      </c>
    </row>
    <row r="52" spans="1:3" ht="82.5">
      <c r="A52" s="1926"/>
      <c r="B52" s="5" t="s">
        <v>265</v>
      </c>
      <c r="C52" s="193" t="s">
        <v>2677</v>
      </c>
    </row>
    <row r="53" spans="1:3" ht="82.5">
      <c r="A53" s="1926"/>
      <c r="B53" s="5" t="s">
        <v>267</v>
      </c>
      <c r="C53" s="193" t="s">
        <v>2678</v>
      </c>
    </row>
    <row r="54" spans="1:3" ht="33">
      <c r="A54" s="1926"/>
      <c r="B54" s="5" t="s">
        <v>268</v>
      </c>
      <c r="C54" s="193" t="s">
        <v>2679</v>
      </c>
    </row>
    <row r="55" spans="1:3">
      <c r="A55" s="1926"/>
      <c r="B55" s="5" t="s">
        <v>270</v>
      </c>
      <c r="C55" s="193" t="s">
        <v>2680</v>
      </c>
    </row>
    <row r="56" spans="1:3">
      <c r="A56" s="1926"/>
      <c r="B56" s="5" t="s">
        <v>271</v>
      </c>
      <c r="C56" s="193" t="s">
        <v>353</v>
      </c>
    </row>
    <row r="57" spans="1:3">
      <c r="A57" s="1926"/>
      <c r="B57" s="5" t="s">
        <v>273</v>
      </c>
      <c r="C57" s="193" t="s">
        <v>223</v>
      </c>
    </row>
    <row r="58" spans="1:3">
      <c r="A58" s="1926"/>
      <c r="B58" s="5" t="s">
        <v>275</v>
      </c>
      <c r="C58" s="278" t="s">
        <v>223</v>
      </c>
    </row>
    <row r="59" spans="1:3">
      <c r="A59" s="1926"/>
      <c r="B59" s="5" t="s">
        <v>277</v>
      </c>
      <c r="C59" s="629" t="s">
        <v>3336</v>
      </c>
    </row>
    <row r="60" spans="1:3">
      <c r="A60" s="1926"/>
      <c r="B60" s="5" t="s">
        <v>278</v>
      </c>
      <c r="C60" s="193" t="s">
        <v>2681</v>
      </c>
    </row>
    <row r="61" spans="1:3" ht="33">
      <c r="A61" s="1926"/>
      <c r="B61" s="5" t="s">
        <v>279</v>
      </c>
      <c r="C61" s="193" t="s">
        <v>2682</v>
      </c>
    </row>
    <row r="62" spans="1:3">
      <c r="A62" s="1926"/>
      <c r="B62" s="5" t="s">
        <v>280</v>
      </c>
      <c r="C62" s="193" t="s">
        <v>2683</v>
      </c>
    </row>
    <row r="63" spans="1:3">
      <c r="A63" s="1926"/>
      <c r="B63" s="5" t="s">
        <v>281</v>
      </c>
      <c r="C63" s="193" t="s">
        <v>223</v>
      </c>
    </row>
    <row r="64" spans="1:3">
      <c r="A64" s="1926"/>
      <c r="B64" s="5" t="s">
        <v>282</v>
      </c>
      <c r="C64" s="193" t="s">
        <v>223</v>
      </c>
    </row>
    <row r="65" spans="1:3">
      <c r="A65" s="1926"/>
      <c r="B65" s="5" t="s">
        <v>283</v>
      </c>
      <c r="C65" s="193" t="s">
        <v>92</v>
      </c>
    </row>
    <row r="66" spans="1:3">
      <c r="A66" s="1926"/>
      <c r="B66" s="5" t="s">
        <v>284</v>
      </c>
      <c r="C66" s="193" t="s">
        <v>2684</v>
      </c>
    </row>
    <row r="67" spans="1:3">
      <c r="A67" s="1926"/>
      <c r="B67" s="5" t="s">
        <v>285</v>
      </c>
      <c r="C67" s="423">
        <v>45037</v>
      </c>
    </row>
    <row r="68" spans="1:3" ht="33.5" thickBot="1">
      <c r="A68" s="1927"/>
      <c r="B68" s="13" t="s">
        <v>286</v>
      </c>
      <c r="C68" s="278" t="s">
        <v>2685</v>
      </c>
    </row>
    <row r="69" spans="1:3">
      <c r="A69" s="1925" t="s">
        <v>287</v>
      </c>
      <c r="B69" s="354" t="s">
        <v>288</v>
      </c>
      <c r="C69" s="540" t="s">
        <v>92</v>
      </c>
    </row>
    <row r="70" spans="1:3">
      <c r="A70" s="1926"/>
      <c r="B70" s="5" t="s">
        <v>289</v>
      </c>
      <c r="C70" s="193" t="s">
        <v>163</v>
      </c>
    </row>
    <row r="71" spans="1:3">
      <c r="A71" s="1926"/>
      <c r="B71" s="5" t="s">
        <v>290</v>
      </c>
      <c r="C71" s="193" t="s">
        <v>223</v>
      </c>
    </row>
    <row r="72" spans="1:3">
      <c r="A72" s="1926"/>
      <c r="B72" s="5" t="s">
        <v>291</v>
      </c>
      <c r="C72" s="193" t="s">
        <v>223</v>
      </c>
    </row>
    <row r="73" spans="1:3" ht="49.5">
      <c r="A73" s="1926"/>
      <c r="B73" s="5" t="s">
        <v>292</v>
      </c>
      <c r="C73" s="193" t="s">
        <v>168</v>
      </c>
    </row>
    <row r="74" spans="1:3">
      <c r="A74" s="1926"/>
      <c r="B74" s="5" t="s">
        <v>293</v>
      </c>
      <c r="C74" s="193" t="s">
        <v>111</v>
      </c>
    </row>
    <row r="75" spans="1:3">
      <c r="A75" s="1926"/>
      <c r="B75" s="5" t="s">
        <v>294</v>
      </c>
      <c r="C75" s="193" t="s">
        <v>92</v>
      </c>
    </row>
    <row r="76" spans="1:3">
      <c r="A76" s="1926"/>
      <c r="B76" s="5" t="s">
        <v>295</v>
      </c>
      <c r="C76" s="193" t="s">
        <v>172</v>
      </c>
    </row>
    <row r="77" spans="1:3" ht="83" thickBot="1">
      <c r="A77" s="1927"/>
      <c r="B77" s="13" t="s">
        <v>296</v>
      </c>
      <c r="C77" s="278" t="s">
        <v>393</v>
      </c>
    </row>
    <row r="78" spans="1:3" ht="33">
      <c r="A78" s="1925" t="s">
        <v>298</v>
      </c>
      <c r="B78" s="354" t="s">
        <v>299</v>
      </c>
      <c r="C78" s="624" t="s">
        <v>3337</v>
      </c>
    </row>
    <row r="79" spans="1:3" ht="115.5">
      <c r="A79" s="1926"/>
      <c r="B79" s="5" t="s">
        <v>300</v>
      </c>
      <c r="C79" s="622" t="s">
        <v>3338</v>
      </c>
    </row>
    <row r="80" spans="1:3" ht="49.5">
      <c r="A80" s="1926"/>
      <c r="B80" s="5" t="s">
        <v>301</v>
      </c>
      <c r="C80" s="193" t="s">
        <v>2686</v>
      </c>
    </row>
    <row r="81" spans="1:3">
      <c r="A81" s="1926"/>
      <c r="B81" s="5" t="s">
        <v>302</v>
      </c>
      <c r="C81" s="193" t="s">
        <v>395</v>
      </c>
    </row>
    <row r="82" spans="1:3" ht="49.5">
      <c r="A82" s="1926"/>
      <c r="B82" s="5" t="s">
        <v>303</v>
      </c>
      <c r="C82" s="193" t="s">
        <v>2687</v>
      </c>
    </row>
    <row r="83" spans="1:3">
      <c r="A83" s="1926"/>
      <c r="B83" s="5" t="s">
        <v>304</v>
      </c>
      <c r="C83" s="193" t="s">
        <v>90</v>
      </c>
    </row>
    <row r="84" spans="1:3">
      <c r="A84" s="1926"/>
      <c r="B84" s="5" t="s">
        <v>284</v>
      </c>
      <c r="C84" s="193" t="s">
        <v>2684</v>
      </c>
    </row>
    <row r="85" spans="1:3">
      <c r="A85" s="1926"/>
      <c r="B85" s="5" t="s">
        <v>285</v>
      </c>
      <c r="C85" s="423">
        <v>45037</v>
      </c>
    </row>
    <row r="86" spans="1:3">
      <c r="A86" s="1926"/>
      <c r="B86" s="5" t="s">
        <v>305</v>
      </c>
      <c r="C86" s="193" t="s">
        <v>223</v>
      </c>
    </row>
    <row r="87" spans="1:3">
      <c r="A87" s="1926"/>
      <c r="B87" s="5" t="s">
        <v>306</v>
      </c>
      <c r="C87" s="193"/>
    </row>
    <row r="88" spans="1:3">
      <c r="A88" s="1926"/>
      <c r="B88" s="5" t="s">
        <v>307</v>
      </c>
      <c r="C88" s="193" t="s">
        <v>90</v>
      </c>
    </row>
    <row r="89" spans="1:3">
      <c r="A89" s="1926"/>
      <c r="B89" s="5" t="s">
        <v>308</v>
      </c>
      <c r="C89" s="193" t="s">
        <v>223</v>
      </c>
    </row>
    <row r="90" spans="1:3">
      <c r="A90" s="1926"/>
      <c r="B90" s="5" t="s">
        <v>309</v>
      </c>
      <c r="C90" s="193" t="s">
        <v>223</v>
      </c>
    </row>
    <row r="91" spans="1:3">
      <c r="A91" s="1926"/>
      <c r="B91" s="5" t="s">
        <v>310</v>
      </c>
      <c r="C91" s="193" t="s">
        <v>223</v>
      </c>
    </row>
    <row r="92" spans="1:3" ht="17" thickBot="1">
      <c r="A92" s="1927"/>
      <c r="B92" s="13" t="s">
        <v>311</v>
      </c>
      <c r="C92" s="278" t="s">
        <v>223</v>
      </c>
    </row>
    <row r="93" spans="1:3" ht="66">
      <c r="A93" s="1925" t="s">
        <v>312</v>
      </c>
      <c r="B93" s="354" t="s">
        <v>313</v>
      </c>
      <c r="C93" s="540" t="s">
        <v>2688</v>
      </c>
    </row>
    <row r="94" spans="1:3" ht="33">
      <c r="A94" s="1926"/>
      <c r="B94" s="5" t="s">
        <v>314</v>
      </c>
      <c r="C94" s="193" t="s">
        <v>1798</v>
      </c>
    </row>
    <row r="95" spans="1:3">
      <c r="A95" s="1926"/>
      <c r="B95" s="5" t="s">
        <v>315</v>
      </c>
      <c r="C95" s="193" t="s">
        <v>223</v>
      </c>
    </row>
    <row r="96" spans="1:3" ht="33">
      <c r="A96" s="1926"/>
      <c r="B96" s="5" t="s">
        <v>316</v>
      </c>
      <c r="C96" s="193" t="s">
        <v>223</v>
      </c>
    </row>
    <row r="97" spans="1:3">
      <c r="A97" s="1926"/>
      <c r="B97" s="5" t="s">
        <v>317</v>
      </c>
      <c r="C97" s="193" t="s">
        <v>223</v>
      </c>
    </row>
    <row r="98" spans="1:3">
      <c r="A98" s="1926"/>
      <c r="B98" s="5" t="s">
        <v>318</v>
      </c>
      <c r="C98" s="193" t="s">
        <v>223</v>
      </c>
    </row>
    <row r="99" spans="1:3" ht="33">
      <c r="A99" s="1926"/>
      <c r="B99" s="5" t="s">
        <v>320</v>
      </c>
      <c r="C99" s="193" t="s">
        <v>223</v>
      </c>
    </row>
    <row r="100" spans="1:3">
      <c r="A100" s="1926"/>
      <c r="B100" s="5" t="s">
        <v>524</v>
      </c>
      <c r="C100" s="193" t="s">
        <v>223</v>
      </c>
    </row>
    <row r="101" spans="1:3">
      <c r="A101" s="1926"/>
      <c r="B101" s="5" t="s">
        <v>323</v>
      </c>
      <c r="C101" s="193" t="s">
        <v>223</v>
      </c>
    </row>
    <row r="102" spans="1:3" ht="17" thickBot="1">
      <c r="A102" s="1927"/>
      <c r="B102" s="476" t="s">
        <v>324</v>
      </c>
      <c r="C102" s="278" t="s">
        <v>223</v>
      </c>
    </row>
    <row r="103" spans="1:3" ht="33">
      <c r="A103" s="1936" t="s">
        <v>200</v>
      </c>
      <c r="B103" s="5" t="s">
        <v>325</v>
      </c>
      <c r="C103" s="195" t="s">
        <v>2689</v>
      </c>
    </row>
    <row r="104" spans="1:3">
      <c r="A104" s="1936"/>
      <c r="B104" s="5" t="s">
        <v>202</v>
      </c>
      <c r="C104" s="630">
        <v>1.06</v>
      </c>
    </row>
    <row r="105" spans="1:3">
      <c r="A105" s="1936"/>
      <c r="B105" s="5" t="s">
        <v>327</v>
      </c>
      <c r="C105" s="626">
        <v>165.1</v>
      </c>
    </row>
    <row r="106" spans="1:3">
      <c r="A106" s="1936"/>
      <c r="B106" s="5" t="s">
        <v>957</v>
      </c>
      <c r="C106" s="627" t="s">
        <v>3339</v>
      </c>
    </row>
    <row r="107" spans="1:3" ht="17" thickBot="1">
      <c r="A107" s="1937"/>
      <c r="B107" s="39" t="s">
        <v>329</v>
      </c>
      <c r="C107" s="193" t="s">
        <v>223</v>
      </c>
    </row>
    <row r="108" spans="1:3" s="264" customFormat="1" ht="115.5">
      <c r="A108" s="1891" t="s">
        <v>3702</v>
      </c>
      <c r="B108" s="1779" t="s">
        <v>3703</v>
      </c>
      <c r="C108" s="1780" t="s">
        <v>3792</v>
      </c>
    </row>
    <row r="109" spans="1:3" s="264" customFormat="1" ht="50" thickBot="1">
      <c r="A109" s="1892"/>
      <c r="B109" s="1781" t="s">
        <v>3705</v>
      </c>
      <c r="C109" s="1782" t="s">
        <v>3793</v>
      </c>
    </row>
    <row r="110" spans="1:3" ht="17" thickBot="1">
      <c r="A110" s="1938" t="s">
        <v>330</v>
      </c>
      <c r="B110" s="1941"/>
      <c r="C110" s="281" t="s">
        <v>223</v>
      </c>
    </row>
    <row r="111" spans="1:3" ht="235.5"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974A-845B-4CC7-9722-B247D03040CA}">
  <sheetPr codeName="Sheet93"/>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8" t="s">
        <v>78</v>
      </c>
      <c r="B1" s="1928"/>
      <c r="C1" s="1928"/>
    </row>
    <row r="2" spans="1:3" ht="17" thickBot="1">
      <c r="A2" s="1929" t="s">
        <v>208</v>
      </c>
      <c r="B2" s="1940"/>
      <c r="C2" s="1634">
        <v>45462</v>
      </c>
    </row>
    <row r="3" spans="1:3">
      <c r="A3" s="1931" t="s">
        <v>209</v>
      </c>
      <c r="B3" s="354" t="s">
        <v>210</v>
      </c>
      <c r="C3" s="1638" t="s">
        <v>2811</v>
      </c>
    </row>
    <row r="4" spans="1:3">
      <c r="A4" s="1932"/>
      <c r="B4" s="5" t="s">
        <v>211</v>
      </c>
      <c r="C4" s="375" t="s">
        <v>2812</v>
      </c>
    </row>
    <row r="5" spans="1:3">
      <c r="A5" s="1932"/>
      <c r="B5" s="5" t="s">
        <v>344</v>
      </c>
      <c r="C5" s="192" t="s">
        <v>223</v>
      </c>
    </row>
    <row r="6" spans="1:3">
      <c r="A6" s="1932"/>
      <c r="B6" s="5" t="s">
        <v>84</v>
      </c>
      <c r="C6" s="192" t="s">
        <v>2809</v>
      </c>
    </row>
    <row r="7" spans="1:3">
      <c r="A7" s="1932"/>
      <c r="B7" s="5" t="s">
        <v>346</v>
      </c>
      <c r="C7" s="542" t="s">
        <v>2813</v>
      </c>
    </row>
    <row r="8" spans="1:3">
      <c r="A8" s="1932"/>
      <c r="B8" s="5" t="s">
        <v>215</v>
      </c>
      <c r="C8" s="620">
        <v>148713587</v>
      </c>
    </row>
    <row r="9" spans="1:3">
      <c r="A9" s="1932"/>
      <c r="B9" s="5" t="s">
        <v>216</v>
      </c>
      <c r="C9" s="631">
        <v>23474195339</v>
      </c>
    </row>
    <row r="10" spans="1:3">
      <c r="A10" s="1932"/>
      <c r="B10" s="5" t="s">
        <v>217</v>
      </c>
      <c r="C10" s="193" t="s">
        <v>218</v>
      </c>
    </row>
    <row r="11" spans="1:3">
      <c r="A11" s="1932"/>
      <c r="B11" s="5" t="s">
        <v>219</v>
      </c>
      <c r="C11" s="192" t="s">
        <v>90</v>
      </c>
    </row>
    <row r="12" spans="1:3">
      <c r="A12" s="1932"/>
      <c r="B12" s="5" t="s">
        <v>220</v>
      </c>
      <c r="C12" s="192" t="s">
        <v>92</v>
      </c>
    </row>
    <row r="13" spans="1:3">
      <c r="A13" s="1932"/>
      <c r="B13" s="5" t="s">
        <v>221</v>
      </c>
      <c r="C13" s="192" t="s">
        <v>134</v>
      </c>
    </row>
    <row r="14" spans="1:3">
      <c r="A14" s="1932"/>
      <c r="B14" s="5" t="s">
        <v>222</v>
      </c>
      <c r="C14" s="192" t="s">
        <v>90</v>
      </c>
    </row>
    <row r="15" spans="1:3">
      <c r="A15" s="1932"/>
      <c r="B15" s="5" t="s">
        <v>224</v>
      </c>
      <c r="C15" s="192" t="s">
        <v>223</v>
      </c>
    </row>
    <row r="16" spans="1:3">
      <c r="A16" s="1932"/>
      <c r="B16" s="5" t="s">
        <v>225</v>
      </c>
      <c r="C16" s="192" t="s">
        <v>223</v>
      </c>
    </row>
    <row r="17" spans="1:3" ht="49.5">
      <c r="A17" s="1932"/>
      <c r="B17" s="5" t="s">
        <v>226</v>
      </c>
      <c r="C17" s="192" t="s">
        <v>269</v>
      </c>
    </row>
    <row r="18" spans="1:3" ht="33">
      <c r="A18" s="1932"/>
      <c r="B18" s="5" t="s">
        <v>2592</v>
      </c>
      <c r="C18" s="192" t="s">
        <v>1109</v>
      </c>
    </row>
    <row r="19" spans="1:3">
      <c r="A19" s="1932"/>
      <c r="B19" s="5" t="s">
        <v>227</v>
      </c>
      <c r="C19" s="192" t="s">
        <v>223</v>
      </c>
    </row>
    <row r="20" spans="1:3">
      <c r="A20" s="1932"/>
      <c r="B20" s="5" t="s">
        <v>228</v>
      </c>
      <c r="C20" s="192" t="s">
        <v>90</v>
      </c>
    </row>
    <row r="21" spans="1:3">
      <c r="A21" s="1932"/>
      <c r="B21" s="5" t="s">
        <v>229</v>
      </c>
      <c r="C21" s="192" t="s">
        <v>223</v>
      </c>
    </row>
    <row r="22" spans="1:3">
      <c r="A22" s="1932"/>
      <c r="B22" s="5" t="s">
        <v>230</v>
      </c>
      <c r="C22" s="192" t="s">
        <v>223</v>
      </c>
    </row>
    <row r="23" spans="1:3">
      <c r="A23" s="1932"/>
      <c r="B23" s="5" t="s">
        <v>231</v>
      </c>
      <c r="C23" s="192" t="s">
        <v>223</v>
      </c>
    </row>
    <row r="24" spans="1:3">
      <c r="A24" s="1932"/>
      <c r="B24" s="5" t="s">
        <v>232</v>
      </c>
      <c r="C24" s="192" t="s">
        <v>223</v>
      </c>
    </row>
    <row r="25" spans="1:3">
      <c r="A25" s="1932"/>
      <c r="B25" s="5" t="s">
        <v>233</v>
      </c>
      <c r="C25" s="192" t="s">
        <v>1348</v>
      </c>
    </row>
    <row r="26" spans="1:3">
      <c r="A26" s="1932"/>
      <c r="B26" s="5" t="s">
        <v>234</v>
      </c>
      <c r="C26" s="192" t="s">
        <v>223</v>
      </c>
    </row>
    <row r="27" spans="1:3">
      <c r="A27" s="1932"/>
      <c r="B27" s="5" t="s">
        <v>235</v>
      </c>
      <c r="C27" s="192" t="s">
        <v>236</v>
      </c>
    </row>
    <row r="28" spans="1:3">
      <c r="A28" s="1932"/>
      <c r="B28" s="5" t="s">
        <v>237</v>
      </c>
      <c r="C28" s="192" t="s">
        <v>111</v>
      </c>
    </row>
    <row r="29" spans="1:3">
      <c r="A29" s="1932"/>
      <c r="B29" s="5" t="s">
        <v>238</v>
      </c>
      <c r="C29" s="192" t="s">
        <v>223</v>
      </c>
    </row>
    <row r="30" spans="1:3" ht="33">
      <c r="A30" s="1932"/>
      <c r="B30" s="5" t="s">
        <v>239</v>
      </c>
      <c r="C30" s="192" t="s">
        <v>853</v>
      </c>
    </row>
    <row r="31" spans="1:3" ht="49.5">
      <c r="A31" s="1932"/>
      <c r="B31" s="5" t="s">
        <v>241</v>
      </c>
      <c r="C31" s="192" t="s">
        <v>1349</v>
      </c>
    </row>
    <row r="32" spans="1:3" ht="33.5" thickBot="1">
      <c r="A32" s="1933"/>
      <c r="B32" s="11" t="s">
        <v>1795</v>
      </c>
      <c r="C32" s="14" t="s">
        <v>223</v>
      </c>
    </row>
    <row r="33" spans="1:3">
      <c r="A33" s="1925" t="s">
        <v>242</v>
      </c>
      <c r="B33" s="354" t="s">
        <v>243</v>
      </c>
      <c r="C33" s="193" t="s">
        <v>2809</v>
      </c>
    </row>
    <row r="34" spans="1:3">
      <c r="A34" s="1926"/>
      <c r="B34" s="5" t="s">
        <v>244</v>
      </c>
      <c r="C34" s="192" t="s">
        <v>2814</v>
      </c>
    </row>
    <row r="35" spans="1:3">
      <c r="A35" s="1926"/>
      <c r="B35" s="5" t="s">
        <v>245</v>
      </c>
      <c r="C35" s="192" t="s">
        <v>121</v>
      </c>
    </row>
    <row r="36" spans="1:3">
      <c r="A36" s="1926"/>
      <c r="B36" s="5" t="s">
        <v>246</v>
      </c>
      <c r="C36" s="192" t="s">
        <v>223</v>
      </c>
    </row>
    <row r="37" spans="1:3">
      <c r="A37" s="1926"/>
      <c r="B37" s="5" t="s">
        <v>247</v>
      </c>
      <c r="C37" s="192" t="s">
        <v>223</v>
      </c>
    </row>
    <row r="38" spans="1:3" ht="17" thickBot="1">
      <c r="A38" s="1927"/>
      <c r="B38" s="13" t="s">
        <v>248</v>
      </c>
      <c r="C38" s="14" t="s">
        <v>92</v>
      </c>
    </row>
    <row r="39" spans="1:3">
      <c r="A39" s="1925" t="s">
        <v>249</v>
      </c>
      <c r="B39" s="354" t="s">
        <v>250</v>
      </c>
      <c r="C39" s="193" t="s">
        <v>90</v>
      </c>
    </row>
    <row r="40" spans="1:3">
      <c r="A40" s="1926"/>
      <c r="B40" s="5" t="s">
        <v>251</v>
      </c>
      <c r="C40" s="192" t="s">
        <v>223</v>
      </c>
    </row>
    <row r="41" spans="1:3">
      <c r="A41" s="1926"/>
      <c r="B41" s="5" t="s">
        <v>252</v>
      </c>
      <c r="C41" s="192" t="s">
        <v>223</v>
      </c>
    </row>
    <row r="42" spans="1:3">
      <c r="A42" s="1926"/>
      <c r="B42" s="5" t="s">
        <v>253</v>
      </c>
      <c r="C42" s="192" t="s">
        <v>223</v>
      </c>
    </row>
    <row r="43" spans="1:3">
      <c r="A43" s="1926"/>
      <c r="B43" s="5" t="s">
        <v>254</v>
      </c>
      <c r="C43" s="192" t="s">
        <v>223</v>
      </c>
    </row>
    <row r="44" spans="1:3" ht="17" thickBot="1">
      <c r="A44" s="1927"/>
      <c r="B44" s="476" t="s">
        <v>255</v>
      </c>
      <c r="C44" s="14" t="s">
        <v>223</v>
      </c>
    </row>
    <row r="45" spans="1:3">
      <c r="A45" s="1925" t="s">
        <v>256</v>
      </c>
      <c r="B45" s="354" t="s">
        <v>257</v>
      </c>
      <c r="C45" s="193" t="s">
        <v>92</v>
      </c>
    </row>
    <row r="46" spans="1:3">
      <c r="A46" s="1926"/>
      <c r="B46" s="5" t="s">
        <v>258</v>
      </c>
      <c r="C46" s="192" t="s">
        <v>2815</v>
      </c>
    </row>
    <row r="47" spans="1:3" ht="50" thickBot="1">
      <c r="A47" s="1927"/>
      <c r="B47" s="13" t="s">
        <v>259</v>
      </c>
      <c r="C47" s="14" t="s">
        <v>2816</v>
      </c>
    </row>
    <row r="48" spans="1:3">
      <c r="A48" s="1926" t="s">
        <v>137</v>
      </c>
      <c r="B48" s="11" t="s">
        <v>260</v>
      </c>
      <c r="C48" s="355" t="s">
        <v>2581</v>
      </c>
    </row>
    <row r="49" spans="1:3">
      <c r="A49" s="1926"/>
      <c r="B49" s="5" t="s">
        <v>261</v>
      </c>
      <c r="C49" s="192" t="s">
        <v>223</v>
      </c>
    </row>
    <row r="50" spans="1:3">
      <c r="A50" s="1926"/>
      <c r="B50" s="5" t="s">
        <v>263</v>
      </c>
      <c r="C50" s="192" t="s">
        <v>213</v>
      </c>
    </row>
    <row r="51" spans="1:3">
      <c r="A51" s="1926"/>
      <c r="B51" s="5" t="s">
        <v>264</v>
      </c>
      <c r="C51" s="192" t="s">
        <v>213</v>
      </c>
    </row>
    <row r="52" spans="1:3" ht="33">
      <c r="A52" s="1926"/>
      <c r="B52" s="5" t="s">
        <v>265</v>
      </c>
      <c r="C52" s="192" t="s">
        <v>266</v>
      </c>
    </row>
    <row r="53" spans="1:3" ht="49.5">
      <c r="A53" s="1926"/>
      <c r="B53" s="5" t="s">
        <v>267</v>
      </c>
      <c r="C53" s="192" t="s">
        <v>968</v>
      </c>
    </row>
    <row r="54" spans="1:3">
      <c r="A54" s="1926"/>
      <c r="B54" s="5" t="s">
        <v>268</v>
      </c>
      <c r="C54" s="192" t="s">
        <v>262</v>
      </c>
    </row>
    <row r="55" spans="1:3">
      <c r="A55" s="1926"/>
      <c r="B55" s="5" t="s">
        <v>270</v>
      </c>
      <c r="C55" s="192" t="s">
        <v>745</v>
      </c>
    </row>
    <row r="56" spans="1:3">
      <c r="A56" s="1926"/>
      <c r="B56" s="5" t="s">
        <v>271</v>
      </c>
      <c r="C56" s="192" t="s">
        <v>1353</v>
      </c>
    </row>
    <row r="57" spans="1:3">
      <c r="A57" s="1926"/>
      <c r="B57" s="5" t="s">
        <v>273</v>
      </c>
      <c r="C57" s="192" t="s">
        <v>223</v>
      </c>
    </row>
    <row r="58" spans="1:3">
      <c r="A58" s="1926"/>
      <c r="B58" s="5" t="s">
        <v>275</v>
      </c>
      <c r="C58" s="342" t="s">
        <v>223</v>
      </c>
    </row>
    <row r="59" spans="1:3">
      <c r="A59" s="1926"/>
      <c r="B59" s="5" t="s">
        <v>277</v>
      </c>
      <c r="C59" s="629" t="s">
        <v>3417</v>
      </c>
    </row>
    <row r="60" spans="1:3">
      <c r="A60" s="1926"/>
      <c r="B60" s="5" t="s">
        <v>278</v>
      </c>
      <c r="C60" s="193" t="s">
        <v>2818</v>
      </c>
    </row>
    <row r="61" spans="1:3">
      <c r="A61" s="1926"/>
      <c r="B61" s="5" t="s">
        <v>279</v>
      </c>
      <c r="C61" s="192" t="s">
        <v>2817</v>
      </c>
    </row>
    <row r="62" spans="1:3" ht="99">
      <c r="A62" s="1926"/>
      <c r="B62" s="5" t="s">
        <v>280</v>
      </c>
      <c r="C62" s="192" t="s">
        <v>2819</v>
      </c>
    </row>
    <row r="63" spans="1:3" ht="66">
      <c r="A63" s="1926"/>
      <c r="B63" s="5" t="s">
        <v>281</v>
      </c>
      <c r="C63" s="192" t="s">
        <v>2820</v>
      </c>
    </row>
    <row r="64" spans="1:3" ht="33">
      <c r="A64" s="1926"/>
      <c r="B64" s="5" t="s">
        <v>282</v>
      </c>
      <c r="C64" s="192" t="s">
        <v>2821</v>
      </c>
    </row>
    <row r="65" spans="1:3">
      <c r="A65" s="1926"/>
      <c r="B65" s="5" t="s">
        <v>283</v>
      </c>
      <c r="C65" s="192" t="s">
        <v>90</v>
      </c>
    </row>
    <row r="66" spans="1:3">
      <c r="A66" s="1926"/>
      <c r="B66" s="5" t="s">
        <v>284</v>
      </c>
      <c r="C66" s="192" t="s">
        <v>223</v>
      </c>
    </row>
    <row r="67" spans="1:3">
      <c r="A67" s="1926"/>
      <c r="B67" s="5" t="s">
        <v>285</v>
      </c>
      <c r="C67" s="192" t="s">
        <v>223</v>
      </c>
    </row>
    <row r="68" spans="1:3" ht="17" thickBot="1">
      <c r="A68" s="1927"/>
      <c r="B68" s="13" t="s">
        <v>286</v>
      </c>
      <c r="C68" s="14" t="s">
        <v>223</v>
      </c>
    </row>
    <row r="69" spans="1:3">
      <c r="A69" s="1925" t="s">
        <v>287</v>
      </c>
      <c r="B69" s="354" t="s">
        <v>288</v>
      </c>
      <c r="C69" s="193" t="s">
        <v>92</v>
      </c>
    </row>
    <row r="70" spans="1:3">
      <c r="A70" s="1926"/>
      <c r="B70" s="5" t="s">
        <v>289</v>
      </c>
      <c r="C70" s="192" t="s">
        <v>236</v>
      </c>
    </row>
    <row r="71" spans="1:3">
      <c r="A71" s="1926"/>
      <c r="B71" s="5" t="s">
        <v>290</v>
      </c>
      <c r="C71" s="192" t="s">
        <v>223</v>
      </c>
    </row>
    <row r="72" spans="1:3">
      <c r="A72" s="1926"/>
      <c r="B72" s="5" t="s">
        <v>291</v>
      </c>
      <c r="C72" s="192" t="s">
        <v>223</v>
      </c>
    </row>
    <row r="73" spans="1:3" ht="49.5">
      <c r="A73" s="1926"/>
      <c r="B73" s="5" t="s">
        <v>292</v>
      </c>
      <c r="C73" s="192" t="s">
        <v>168</v>
      </c>
    </row>
    <row r="74" spans="1:3">
      <c r="A74" s="1926"/>
      <c r="B74" s="5" t="s">
        <v>293</v>
      </c>
      <c r="C74" s="192" t="s">
        <v>111</v>
      </c>
    </row>
    <row r="75" spans="1:3">
      <c r="A75" s="1926"/>
      <c r="B75" s="5" t="s">
        <v>294</v>
      </c>
      <c r="C75" s="192" t="s">
        <v>92</v>
      </c>
    </row>
    <row r="76" spans="1:3">
      <c r="A76" s="1926"/>
      <c r="B76" s="5" t="s">
        <v>295</v>
      </c>
      <c r="C76" s="192" t="s">
        <v>172</v>
      </c>
    </row>
    <row r="77" spans="1:3" ht="83" thickBot="1">
      <c r="A77" s="1927"/>
      <c r="B77" s="13" t="s">
        <v>296</v>
      </c>
      <c r="C77" s="342" t="s">
        <v>969</v>
      </c>
    </row>
    <row r="78" spans="1:3" ht="33">
      <c r="A78" s="1925" t="s">
        <v>298</v>
      </c>
      <c r="B78" s="354" t="s">
        <v>299</v>
      </c>
      <c r="C78" s="624" t="s">
        <v>3340</v>
      </c>
    </row>
    <row r="79" spans="1:3">
      <c r="A79" s="1926"/>
      <c r="B79" s="5" t="s">
        <v>300</v>
      </c>
      <c r="C79" s="193" t="s">
        <v>374</v>
      </c>
    </row>
    <row r="80" spans="1:3" ht="33">
      <c r="A80" s="1926"/>
      <c r="B80" s="5" t="s">
        <v>301</v>
      </c>
      <c r="C80" s="192" t="s">
        <v>1579</v>
      </c>
    </row>
    <row r="81" spans="1:3">
      <c r="A81" s="1926"/>
      <c r="B81" s="5" t="s">
        <v>302</v>
      </c>
      <c r="C81" s="192" t="s">
        <v>2822</v>
      </c>
    </row>
    <row r="82" spans="1:3" ht="49.5">
      <c r="A82" s="1926"/>
      <c r="B82" s="5" t="s">
        <v>303</v>
      </c>
      <c r="C82" s="192" t="s">
        <v>2823</v>
      </c>
    </row>
    <row r="83" spans="1:3">
      <c r="A83" s="1926"/>
      <c r="B83" s="5" t="s">
        <v>304</v>
      </c>
      <c r="C83" s="192" t="s">
        <v>92</v>
      </c>
    </row>
    <row r="84" spans="1:3">
      <c r="A84" s="1926"/>
      <c r="B84" s="5" t="s">
        <v>284</v>
      </c>
      <c r="C84" s="192" t="s">
        <v>2824</v>
      </c>
    </row>
    <row r="85" spans="1:3">
      <c r="A85" s="1926"/>
      <c r="B85" s="5" t="s">
        <v>285</v>
      </c>
      <c r="C85" s="280">
        <v>44896</v>
      </c>
    </row>
    <row r="86" spans="1:3" ht="66">
      <c r="A86" s="1926"/>
      <c r="B86" s="5" t="s">
        <v>305</v>
      </c>
      <c r="C86" s="192" t="s">
        <v>2825</v>
      </c>
    </row>
    <row r="87" spans="1:3">
      <c r="A87" s="1926"/>
      <c r="B87" s="5" t="s">
        <v>306</v>
      </c>
      <c r="C87" s="192"/>
    </row>
    <row r="88" spans="1:3">
      <c r="A88" s="1926"/>
      <c r="B88" s="5" t="s">
        <v>307</v>
      </c>
      <c r="C88" s="192" t="s">
        <v>90</v>
      </c>
    </row>
    <row r="89" spans="1:3">
      <c r="A89" s="1926"/>
      <c r="B89" s="5" t="s">
        <v>308</v>
      </c>
      <c r="C89" s="192" t="s">
        <v>223</v>
      </c>
    </row>
    <row r="90" spans="1:3">
      <c r="A90" s="1926"/>
      <c r="B90" s="5" t="s">
        <v>309</v>
      </c>
      <c r="C90" s="192" t="s">
        <v>223</v>
      </c>
    </row>
    <row r="91" spans="1:3">
      <c r="A91" s="1926"/>
      <c r="B91" s="5" t="s">
        <v>310</v>
      </c>
      <c r="C91" s="192" t="s">
        <v>223</v>
      </c>
    </row>
    <row r="92" spans="1:3" ht="17" thickBot="1">
      <c r="A92" s="1927"/>
      <c r="B92" s="13" t="s">
        <v>311</v>
      </c>
      <c r="C92" s="14" t="s">
        <v>223</v>
      </c>
    </row>
    <row r="93" spans="1:3" ht="66">
      <c r="A93" s="1925" t="s">
        <v>312</v>
      </c>
      <c r="B93" s="354" t="s">
        <v>313</v>
      </c>
      <c r="C93" s="193" t="s">
        <v>1361</v>
      </c>
    </row>
    <row r="94" spans="1:3" ht="33">
      <c r="A94" s="1926"/>
      <c r="B94" s="5" t="s">
        <v>314</v>
      </c>
      <c r="C94" s="192" t="s">
        <v>1798</v>
      </c>
    </row>
    <row r="95" spans="1:3">
      <c r="A95" s="1926"/>
      <c r="B95" s="5" t="s">
        <v>315</v>
      </c>
      <c r="C95" s="192" t="s">
        <v>223</v>
      </c>
    </row>
    <row r="96" spans="1:3" ht="66">
      <c r="A96" s="1926"/>
      <c r="B96" s="5" t="s">
        <v>316</v>
      </c>
      <c r="C96" s="192" t="s">
        <v>1362</v>
      </c>
    </row>
    <row r="97" spans="1:3" ht="33">
      <c r="A97" s="1926"/>
      <c r="B97" s="5" t="s">
        <v>317</v>
      </c>
      <c r="C97" s="192" t="s">
        <v>2826</v>
      </c>
    </row>
    <row r="98" spans="1:3" ht="49.5">
      <c r="A98" s="1926"/>
      <c r="B98" s="5" t="s">
        <v>318</v>
      </c>
      <c r="C98" s="192" t="s">
        <v>1364</v>
      </c>
    </row>
    <row r="99" spans="1:3" ht="33">
      <c r="A99" s="1926"/>
      <c r="B99" s="5" t="s">
        <v>320</v>
      </c>
      <c r="C99" s="192" t="s">
        <v>2827</v>
      </c>
    </row>
    <row r="100" spans="1:3">
      <c r="A100" s="1926"/>
      <c r="B100" s="5" t="s">
        <v>524</v>
      </c>
      <c r="C100" s="192" t="s">
        <v>223</v>
      </c>
    </row>
    <row r="101" spans="1:3">
      <c r="A101" s="1926"/>
      <c r="B101" s="5" t="s">
        <v>323</v>
      </c>
      <c r="C101" s="192" t="s">
        <v>223</v>
      </c>
    </row>
    <row r="102" spans="1:3" ht="17" thickBot="1">
      <c r="A102" s="1927"/>
      <c r="B102" s="476" t="s">
        <v>324</v>
      </c>
      <c r="C102" s="342" t="s">
        <v>223</v>
      </c>
    </row>
    <row r="103" spans="1:3" ht="33">
      <c r="A103" s="1936" t="s">
        <v>200</v>
      </c>
      <c r="B103" s="5" t="s">
        <v>325</v>
      </c>
      <c r="C103" s="572" t="s">
        <v>2828</v>
      </c>
    </row>
    <row r="104" spans="1:3">
      <c r="A104" s="1936"/>
      <c r="B104" s="5" t="s">
        <v>202</v>
      </c>
      <c r="C104" s="625">
        <v>0.2442</v>
      </c>
    </row>
    <row r="105" spans="1:3">
      <c r="A105" s="1936"/>
      <c r="B105" s="5" t="s">
        <v>327</v>
      </c>
      <c r="C105" s="632">
        <v>38.54</v>
      </c>
    </row>
    <row r="106" spans="1:3">
      <c r="A106" s="1936"/>
      <c r="B106" s="5" t="s">
        <v>957</v>
      </c>
      <c r="C106" s="184" t="s">
        <v>3041</v>
      </c>
    </row>
    <row r="107" spans="1:3" ht="17" thickBot="1">
      <c r="A107" s="1937"/>
      <c r="B107" s="39" t="s">
        <v>329</v>
      </c>
      <c r="C107" s="533" t="s">
        <v>223</v>
      </c>
    </row>
    <row r="108" spans="1:3" s="264" customFormat="1" ht="148.5">
      <c r="A108" s="1891" t="s">
        <v>3702</v>
      </c>
      <c r="B108" s="1779" t="s">
        <v>3703</v>
      </c>
      <c r="C108" s="1780" t="s">
        <v>3794</v>
      </c>
    </row>
    <row r="109" spans="1:3" s="264" customFormat="1" ht="149" thickBot="1">
      <c r="A109" s="1892"/>
      <c r="B109" s="1781" t="s">
        <v>3705</v>
      </c>
      <c r="C109" s="1782" t="s">
        <v>3795</v>
      </c>
    </row>
    <row r="110" spans="1:3" ht="330.5" thickBot="1">
      <c r="A110" s="1938" t="s">
        <v>330</v>
      </c>
      <c r="B110" s="1941"/>
      <c r="C110" s="281" t="s">
        <v>2829</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1A53-638C-470C-A1BB-7309A085F209}">
  <dimension ref="A1:C111"/>
  <sheetViews>
    <sheetView zoomScale="75" workbookViewId="0">
      <selection sqref="A1:C1"/>
    </sheetView>
  </sheetViews>
  <sheetFormatPr defaultColWidth="7.25" defaultRowHeight="16.5"/>
  <cols>
    <col min="1" max="1" width="3.58203125" style="1677" customWidth="1"/>
    <col min="2" max="3" width="47.58203125" style="1697" customWidth="1"/>
    <col min="4" max="16384" width="7.25" style="1677"/>
  </cols>
  <sheetData>
    <row r="1" spans="1:3" ht="20.5" thickBot="1">
      <c r="A1" s="2401" t="s">
        <v>341</v>
      </c>
      <c r="B1" s="2401"/>
      <c r="C1" s="2401"/>
    </row>
    <row r="2" spans="1:3" ht="17" thickBot="1">
      <c r="A2" s="2402" t="s">
        <v>79</v>
      </c>
      <c r="B2" s="2403"/>
      <c r="C2" s="1678">
        <v>45506</v>
      </c>
    </row>
    <row r="3" spans="1:3">
      <c r="A3" s="2404" t="s">
        <v>80</v>
      </c>
      <c r="B3" s="1679" t="s">
        <v>331</v>
      </c>
      <c r="C3" s="1680" t="s">
        <v>3492</v>
      </c>
    </row>
    <row r="4" spans="1:3">
      <c r="A4" s="2405"/>
      <c r="B4" s="1681" t="s">
        <v>82</v>
      </c>
      <c r="C4" s="1682" t="s">
        <v>3493</v>
      </c>
    </row>
    <row r="5" spans="1:3">
      <c r="A5" s="2405"/>
      <c r="B5" s="1681" t="s">
        <v>344</v>
      </c>
      <c r="C5" s="1682" t="s">
        <v>213</v>
      </c>
    </row>
    <row r="6" spans="1:3">
      <c r="A6" s="2405"/>
      <c r="B6" s="1681" t="s">
        <v>84</v>
      </c>
      <c r="C6" s="1682" t="s">
        <v>3490</v>
      </c>
    </row>
    <row r="7" spans="1:3" ht="33">
      <c r="A7" s="2405"/>
      <c r="B7" s="1681" t="s">
        <v>346</v>
      </c>
      <c r="C7" s="1683" t="s">
        <v>3494</v>
      </c>
    </row>
    <row r="8" spans="1:3">
      <c r="A8" s="2405"/>
      <c r="B8" s="1681" t="s">
        <v>215</v>
      </c>
      <c r="C8" s="1684">
        <v>1310000000</v>
      </c>
    </row>
    <row r="9" spans="1:3">
      <c r="A9" s="2405"/>
      <c r="B9" s="1681" t="s">
        <v>216</v>
      </c>
      <c r="C9" s="1685">
        <v>195281700000</v>
      </c>
    </row>
    <row r="10" spans="1:3">
      <c r="A10" s="2405"/>
      <c r="B10" s="1681" t="s">
        <v>88</v>
      </c>
      <c r="C10" s="1682" t="s">
        <v>3495</v>
      </c>
    </row>
    <row r="11" spans="1:3">
      <c r="A11" s="2405"/>
      <c r="B11" s="1681" t="s">
        <v>89</v>
      </c>
      <c r="C11" s="1682" t="s">
        <v>90</v>
      </c>
    </row>
    <row r="12" spans="1:3">
      <c r="A12" s="2405"/>
      <c r="B12" s="1681" t="s">
        <v>91</v>
      </c>
      <c r="C12" s="1682" t="s">
        <v>92</v>
      </c>
    </row>
    <row r="13" spans="1:3">
      <c r="A13" s="2405"/>
      <c r="B13" s="1681" t="s">
        <v>93</v>
      </c>
      <c r="C13" s="1682" t="s">
        <v>90</v>
      </c>
    </row>
    <row r="14" spans="1:3">
      <c r="A14" s="2405"/>
      <c r="B14" s="1681" t="s">
        <v>94</v>
      </c>
      <c r="C14" s="1682" t="s">
        <v>90</v>
      </c>
    </row>
    <row r="15" spans="1:3">
      <c r="A15" s="2405"/>
      <c r="B15" s="1681" t="s">
        <v>95</v>
      </c>
      <c r="C15" s="1682" t="s">
        <v>1805</v>
      </c>
    </row>
    <row r="16" spans="1:3">
      <c r="A16" s="2405"/>
      <c r="B16" s="1681" t="s">
        <v>96</v>
      </c>
      <c r="C16" s="1682" t="s">
        <v>1805</v>
      </c>
    </row>
    <row r="17" spans="1:3" ht="66">
      <c r="A17" s="2405"/>
      <c r="B17" s="1681" t="s">
        <v>98</v>
      </c>
      <c r="C17" s="1682" t="s">
        <v>3496</v>
      </c>
    </row>
    <row r="18" spans="1:3" ht="33">
      <c r="A18" s="2405"/>
      <c r="B18" s="1681" t="s">
        <v>2752</v>
      </c>
      <c r="C18" s="1682" t="s">
        <v>334</v>
      </c>
    </row>
    <row r="19" spans="1:3">
      <c r="A19" s="2405"/>
      <c r="B19" s="1681" t="s">
        <v>100</v>
      </c>
      <c r="C19" s="1682" t="s">
        <v>1805</v>
      </c>
    </row>
    <row r="20" spans="1:3">
      <c r="A20" s="2405"/>
      <c r="B20" s="1681" t="s">
        <v>1073</v>
      </c>
      <c r="C20" s="1682" t="s">
        <v>90</v>
      </c>
    </row>
    <row r="21" spans="1:3">
      <c r="A21" s="2405"/>
      <c r="B21" s="1681" t="s">
        <v>102</v>
      </c>
      <c r="C21" s="1682" t="s">
        <v>1805</v>
      </c>
    </row>
    <row r="22" spans="1:3">
      <c r="A22" s="2405"/>
      <c r="B22" s="1681" t="s">
        <v>103</v>
      </c>
      <c r="C22" s="1682" t="s">
        <v>1805</v>
      </c>
    </row>
    <row r="23" spans="1:3">
      <c r="A23" s="2405"/>
      <c r="B23" s="1681" t="s">
        <v>104</v>
      </c>
      <c r="C23" s="1682" t="s">
        <v>1805</v>
      </c>
    </row>
    <row r="24" spans="1:3">
      <c r="A24" s="2405"/>
      <c r="B24" s="1681" t="s">
        <v>105</v>
      </c>
      <c r="C24" s="1682" t="s">
        <v>1805</v>
      </c>
    </row>
    <row r="25" spans="1:3">
      <c r="A25" s="2405"/>
      <c r="B25" s="1681" t="s">
        <v>106</v>
      </c>
      <c r="C25" s="1682" t="s">
        <v>3497</v>
      </c>
    </row>
    <row r="26" spans="1:3">
      <c r="A26" s="2405"/>
      <c r="B26" s="1681" t="s">
        <v>108</v>
      </c>
      <c r="C26" s="1682" t="s">
        <v>1805</v>
      </c>
    </row>
    <row r="27" spans="1:3">
      <c r="A27" s="2405"/>
      <c r="B27" s="1681" t="s">
        <v>109</v>
      </c>
      <c r="C27" s="1682" t="s">
        <v>236</v>
      </c>
    </row>
    <row r="28" spans="1:3">
      <c r="A28" s="2405"/>
      <c r="B28" s="1681" t="s">
        <v>110</v>
      </c>
      <c r="C28" s="1682" t="s">
        <v>111</v>
      </c>
    </row>
    <row r="29" spans="1:3" ht="99">
      <c r="A29" s="2405"/>
      <c r="B29" s="1681" t="s">
        <v>112</v>
      </c>
      <c r="C29" s="1682" t="s">
        <v>3498</v>
      </c>
    </row>
    <row r="30" spans="1:3" ht="33">
      <c r="A30" s="2405"/>
      <c r="B30" s="1681" t="s">
        <v>114</v>
      </c>
      <c r="C30" s="1682" t="s">
        <v>3499</v>
      </c>
    </row>
    <row r="31" spans="1:3" ht="132">
      <c r="A31" s="2405"/>
      <c r="B31" s="1681" t="s">
        <v>115</v>
      </c>
      <c r="C31" s="1682" t="s">
        <v>3500</v>
      </c>
    </row>
    <row r="32" spans="1:3" ht="33.5" thickBot="1">
      <c r="A32" s="2406"/>
      <c r="B32" s="1686" t="s">
        <v>116</v>
      </c>
      <c r="C32" s="1687" t="s">
        <v>1805</v>
      </c>
    </row>
    <row r="33" spans="1:3">
      <c r="A33" s="2398" t="s">
        <v>117</v>
      </c>
      <c r="B33" s="1679" t="s">
        <v>118</v>
      </c>
      <c r="C33" s="1688" t="s">
        <v>3490</v>
      </c>
    </row>
    <row r="34" spans="1:3">
      <c r="A34" s="2399"/>
      <c r="B34" s="1681" t="s">
        <v>119</v>
      </c>
      <c r="C34" s="1682" t="s">
        <v>3501</v>
      </c>
    </row>
    <row r="35" spans="1:3">
      <c r="A35" s="2399"/>
      <c r="B35" s="1681" t="s">
        <v>120</v>
      </c>
      <c r="C35" s="1682" t="s">
        <v>3502</v>
      </c>
    </row>
    <row r="36" spans="1:3">
      <c r="A36" s="2399"/>
      <c r="B36" s="1681" t="s">
        <v>122</v>
      </c>
      <c r="C36" s="1682" t="s">
        <v>1805</v>
      </c>
    </row>
    <row r="37" spans="1:3">
      <c r="A37" s="2399"/>
      <c r="B37" s="1681" t="s">
        <v>123</v>
      </c>
      <c r="C37" s="1682" t="s">
        <v>1805</v>
      </c>
    </row>
    <row r="38" spans="1:3" ht="17" thickBot="1">
      <c r="A38" s="2400"/>
      <c r="B38" s="1689" t="s">
        <v>124</v>
      </c>
      <c r="C38" s="1690" t="s">
        <v>92</v>
      </c>
    </row>
    <row r="39" spans="1:3">
      <c r="A39" s="2398" t="s">
        <v>125</v>
      </c>
      <c r="B39" s="1679" t="s">
        <v>126</v>
      </c>
      <c r="C39" s="1680" t="s">
        <v>90</v>
      </c>
    </row>
    <row r="40" spans="1:3">
      <c r="A40" s="2399"/>
      <c r="B40" s="1681" t="s">
        <v>127</v>
      </c>
      <c r="C40" s="1682" t="s">
        <v>1805</v>
      </c>
    </row>
    <row r="41" spans="1:3">
      <c r="A41" s="2399"/>
      <c r="B41" s="1681" t="s">
        <v>128</v>
      </c>
      <c r="C41" s="1682" t="s">
        <v>1805</v>
      </c>
    </row>
    <row r="42" spans="1:3">
      <c r="A42" s="2399"/>
      <c r="B42" s="1681" t="s">
        <v>129</v>
      </c>
      <c r="C42" s="1682" t="s">
        <v>1805</v>
      </c>
    </row>
    <row r="43" spans="1:3">
      <c r="A43" s="2399"/>
      <c r="B43" s="1681" t="s">
        <v>130</v>
      </c>
      <c r="C43" s="1682" t="s">
        <v>1805</v>
      </c>
    </row>
    <row r="44" spans="1:3" ht="17" thickBot="1">
      <c r="A44" s="2400"/>
      <c r="B44" s="1691" t="s">
        <v>131</v>
      </c>
      <c r="C44" s="1687" t="s">
        <v>1805</v>
      </c>
    </row>
    <row r="45" spans="1:3">
      <c r="A45" s="2398" t="s">
        <v>132</v>
      </c>
      <c r="B45" s="1679" t="s">
        <v>133</v>
      </c>
      <c r="C45" s="1688" t="s">
        <v>90</v>
      </c>
    </row>
    <row r="46" spans="1:3">
      <c r="A46" s="2399"/>
      <c r="B46" s="1681" t="s">
        <v>135</v>
      </c>
      <c r="C46" s="1682" t="s">
        <v>1805</v>
      </c>
    </row>
    <row r="47" spans="1:3" ht="17" thickBot="1">
      <c r="A47" s="2400"/>
      <c r="B47" s="1689" t="s">
        <v>136</v>
      </c>
      <c r="C47" s="1690" t="s">
        <v>1805</v>
      </c>
    </row>
    <row r="48" spans="1:3">
      <c r="A48" s="2399" t="s">
        <v>349</v>
      </c>
      <c r="B48" s="1686" t="s">
        <v>138</v>
      </c>
      <c r="C48" s="1692" t="s">
        <v>92</v>
      </c>
    </row>
    <row r="49" spans="1:3">
      <c r="A49" s="2399"/>
      <c r="B49" s="1681" t="s">
        <v>139</v>
      </c>
      <c r="C49" s="1682" t="s">
        <v>3503</v>
      </c>
    </row>
    <row r="50" spans="1:3">
      <c r="A50" s="2399"/>
      <c r="B50" s="1681" t="s">
        <v>140</v>
      </c>
      <c r="C50" s="1682" t="s">
        <v>3504</v>
      </c>
    </row>
    <row r="51" spans="1:3">
      <c r="A51" s="2399"/>
      <c r="B51" s="1681" t="s">
        <v>141</v>
      </c>
      <c r="C51" s="1682" t="s">
        <v>954</v>
      </c>
    </row>
    <row r="52" spans="1:3" ht="99">
      <c r="A52" s="2399"/>
      <c r="B52" s="1681" t="s">
        <v>142</v>
      </c>
      <c r="C52" s="1682" t="s">
        <v>3505</v>
      </c>
    </row>
    <row r="53" spans="1:3" ht="33">
      <c r="A53" s="2399"/>
      <c r="B53" s="1681" t="s">
        <v>1077</v>
      </c>
      <c r="C53" s="1682" t="s">
        <v>3506</v>
      </c>
    </row>
    <row r="54" spans="1:3" ht="181.5">
      <c r="A54" s="2399"/>
      <c r="B54" s="1681" t="s">
        <v>144</v>
      </c>
      <c r="C54" s="1682" t="s">
        <v>3507</v>
      </c>
    </row>
    <row r="55" spans="1:3">
      <c r="A55" s="2399"/>
      <c r="B55" s="1681" t="s">
        <v>145</v>
      </c>
      <c r="C55" s="1682" t="s">
        <v>3508</v>
      </c>
    </row>
    <row r="56" spans="1:3">
      <c r="A56" s="2399"/>
      <c r="B56" s="1681" t="s">
        <v>146</v>
      </c>
      <c r="C56" s="1682" t="s">
        <v>3509</v>
      </c>
    </row>
    <row r="57" spans="1:3">
      <c r="A57" s="2399"/>
      <c r="B57" s="1681" t="s">
        <v>147</v>
      </c>
      <c r="C57" s="1682" t="s">
        <v>213</v>
      </c>
    </row>
    <row r="58" spans="1:3">
      <c r="A58" s="2399"/>
      <c r="B58" s="1681" t="s">
        <v>149</v>
      </c>
      <c r="C58" s="1682" t="s">
        <v>213</v>
      </c>
    </row>
    <row r="59" spans="1:3">
      <c r="A59" s="2399"/>
      <c r="B59" s="1681" t="s">
        <v>150</v>
      </c>
      <c r="C59" s="1682" t="s">
        <v>3508</v>
      </c>
    </row>
    <row r="60" spans="1:3">
      <c r="A60" s="2399"/>
      <c r="B60" s="1681" t="s">
        <v>151</v>
      </c>
      <c r="C60" s="1682" t="s">
        <v>213</v>
      </c>
    </row>
    <row r="61" spans="1:3">
      <c r="A61" s="2399"/>
      <c r="B61" s="1681" t="s">
        <v>152</v>
      </c>
      <c r="C61" s="1682" t="s">
        <v>213</v>
      </c>
    </row>
    <row r="62" spans="1:3">
      <c r="A62" s="2399"/>
      <c r="B62" s="1681" t="s">
        <v>153</v>
      </c>
      <c r="C62" s="1682" t="s">
        <v>213</v>
      </c>
    </row>
    <row r="63" spans="1:3">
      <c r="A63" s="2399"/>
      <c r="B63" s="1681" t="s">
        <v>154</v>
      </c>
      <c r="C63" s="1682" t="s">
        <v>213</v>
      </c>
    </row>
    <row r="64" spans="1:3">
      <c r="A64" s="2399"/>
      <c r="B64" s="1681" t="s">
        <v>155</v>
      </c>
      <c r="C64" s="1682" t="s">
        <v>213</v>
      </c>
    </row>
    <row r="65" spans="1:3">
      <c r="A65" s="2399"/>
      <c r="B65" s="1681" t="s">
        <v>156</v>
      </c>
      <c r="C65" s="1682" t="s">
        <v>90</v>
      </c>
    </row>
    <row r="66" spans="1:3">
      <c r="A66" s="2399"/>
      <c r="B66" s="1681" t="s">
        <v>157</v>
      </c>
      <c r="C66" s="1682" t="s">
        <v>1805</v>
      </c>
    </row>
    <row r="67" spans="1:3">
      <c r="A67" s="2399"/>
      <c r="B67" s="1681" t="s">
        <v>158</v>
      </c>
      <c r="C67" s="1682" t="s">
        <v>213</v>
      </c>
    </row>
    <row r="68" spans="1:3" ht="17" thickBot="1">
      <c r="A68" s="2400"/>
      <c r="B68" s="1689" t="s">
        <v>159</v>
      </c>
      <c r="C68" s="1690" t="s">
        <v>213</v>
      </c>
    </row>
    <row r="69" spans="1:3">
      <c r="A69" s="2398" t="s">
        <v>160</v>
      </c>
      <c r="B69" s="1679" t="s">
        <v>161</v>
      </c>
      <c r="C69" s="1680" t="s">
        <v>92</v>
      </c>
    </row>
    <row r="70" spans="1:3">
      <c r="A70" s="2399"/>
      <c r="B70" s="1681" t="s">
        <v>162</v>
      </c>
      <c r="C70" s="1682" t="s">
        <v>3510</v>
      </c>
    </row>
    <row r="71" spans="1:3">
      <c r="A71" s="2399"/>
      <c r="B71" s="1681" t="s">
        <v>164</v>
      </c>
      <c r="C71" s="1682" t="s">
        <v>206</v>
      </c>
    </row>
    <row r="72" spans="1:3">
      <c r="A72" s="2399"/>
      <c r="B72" s="1681" t="s">
        <v>166</v>
      </c>
      <c r="C72" s="1682" t="s">
        <v>206</v>
      </c>
    </row>
    <row r="73" spans="1:3" ht="115.5">
      <c r="A73" s="2399"/>
      <c r="B73" s="1681" t="s">
        <v>167</v>
      </c>
      <c r="C73" s="1682" t="s">
        <v>3511</v>
      </c>
    </row>
    <row r="74" spans="1:3">
      <c r="A74" s="2399"/>
      <c r="B74" s="1681" t="s">
        <v>338</v>
      </c>
      <c r="C74" s="1682" t="s">
        <v>3512</v>
      </c>
    </row>
    <row r="75" spans="1:3" ht="99">
      <c r="A75" s="2399"/>
      <c r="B75" s="1681" t="s">
        <v>170</v>
      </c>
      <c r="C75" s="1682" t="s">
        <v>3513</v>
      </c>
    </row>
    <row r="76" spans="1:3">
      <c r="A76" s="2399"/>
      <c r="B76" s="1681" t="s">
        <v>171</v>
      </c>
      <c r="C76" s="1682" t="s">
        <v>172</v>
      </c>
    </row>
    <row r="77" spans="1:3" ht="83" thickBot="1">
      <c r="A77" s="2400"/>
      <c r="B77" s="1689" t="s">
        <v>173</v>
      </c>
      <c r="C77" s="1690" t="s">
        <v>969</v>
      </c>
    </row>
    <row r="78" spans="1:3" ht="66">
      <c r="A78" s="2398" t="s">
        <v>174</v>
      </c>
      <c r="B78" s="1679" t="s">
        <v>175</v>
      </c>
      <c r="C78" s="1680" t="s">
        <v>3514</v>
      </c>
    </row>
    <row r="79" spans="1:3" ht="148.5">
      <c r="A79" s="2399"/>
      <c r="B79" s="1681" t="s">
        <v>176</v>
      </c>
      <c r="C79" s="1682" t="s">
        <v>3515</v>
      </c>
    </row>
    <row r="80" spans="1:3">
      <c r="A80" s="2399"/>
      <c r="B80" s="1681" t="s">
        <v>177</v>
      </c>
      <c r="C80" s="1682" t="s">
        <v>3516</v>
      </c>
    </row>
    <row r="81" spans="1:3">
      <c r="A81" s="2399"/>
      <c r="B81" s="1681" t="s">
        <v>178</v>
      </c>
      <c r="C81" s="1682" t="s">
        <v>3517</v>
      </c>
    </row>
    <row r="82" spans="1:3" ht="66">
      <c r="A82" s="2399"/>
      <c r="B82" s="1681" t="s">
        <v>179</v>
      </c>
      <c r="C82" s="1682" t="s">
        <v>3518</v>
      </c>
    </row>
    <row r="83" spans="1:3">
      <c r="A83" s="2399"/>
      <c r="B83" s="1681" t="s">
        <v>180</v>
      </c>
      <c r="C83" s="1682" t="s">
        <v>90</v>
      </c>
    </row>
    <row r="84" spans="1:3">
      <c r="A84" s="2399"/>
      <c r="B84" s="1681" t="s">
        <v>157</v>
      </c>
      <c r="C84" s="1682" t="s">
        <v>213</v>
      </c>
    </row>
    <row r="85" spans="1:3">
      <c r="A85" s="2399"/>
      <c r="B85" s="1681" t="s">
        <v>158</v>
      </c>
      <c r="C85" s="1682" t="s">
        <v>213</v>
      </c>
    </row>
    <row r="86" spans="1:3">
      <c r="A86" s="2399"/>
      <c r="B86" s="1681" t="s">
        <v>181</v>
      </c>
      <c r="C86" s="1682" t="s">
        <v>213</v>
      </c>
    </row>
    <row r="87" spans="1:3">
      <c r="A87" s="2399"/>
      <c r="B87" s="1681" t="s">
        <v>182</v>
      </c>
      <c r="C87" s="1682"/>
    </row>
    <row r="88" spans="1:3">
      <c r="A88" s="2399"/>
      <c r="B88" s="1681" t="s">
        <v>183</v>
      </c>
      <c r="C88" s="1682" t="s">
        <v>90</v>
      </c>
    </row>
    <row r="89" spans="1:3">
      <c r="A89" s="2399"/>
      <c r="B89" s="1681" t="s">
        <v>184</v>
      </c>
      <c r="C89" s="1682" t="s">
        <v>213</v>
      </c>
    </row>
    <row r="90" spans="1:3">
      <c r="A90" s="2399"/>
      <c r="B90" s="1681" t="s">
        <v>185</v>
      </c>
      <c r="C90" s="1682" t="s">
        <v>1805</v>
      </c>
    </row>
    <row r="91" spans="1:3">
      <c r="A91" s="2399"/>
      <c r="B91" s="1681" t="s">
        <v>186</v>
      </c>
      <c r="C91" s="1682" t="s">
        <v>213</v>
      </c>
    </row>
    <row r="92" spans="1:3" ht="17" thickBot="1">
      <c r="A92" s="2400"/>
      <c r="B92" s="1689" t="s">
        <v>187</v>
      </c>
      <c r="C92" s="1690" t="s">
        <v>213</v>
      </c>
    </row>
    <row r="93" spans="1:3" ht="66">
      <c r="A93" s="2398" t="s">
        <v>188</v>
      </c>
      <c r="B93" s="1679" t="s">
        <v>189</v>
      </c>
      <c r="C93" s="1680" t="s">
        <v>3519</v>
      </c>
    </row>
    <row r="94" spans="1:3" ht="33">
      <c r="A94" s="2399"/>
      <c r="B94" s="1681" t="s">
        <v>190</v>
      </c>
      <c r="C94" s="1682" t="s">
        <v>1873</v>
      </c>
    </row>
    <row r="95" spans="1:3">
      <c r="A95" s="2399"/>
      <c r="B95" s="1681" t="s">
        <v>191</v>
      </c>
      <c r="C95" s="1682" t="s">
        <v>213</v>
      </c>
    </row>
    <row r="96" spans="1:3" ht="66">
      <c r="A96" s="2399"/>
      <c r="B96" s="1681" t="s">
        <v>192</v>
      </c>
      <c r="C96" s="1682" t="s">
        <v>1362</v>
      </c>
    </row>
    <row r="97" spans="1:3" ht="49.5">
      <c r="A97" s="2399"/>
      <c r="B97" s="1681" t="s">
        <v>193</v>
      </c>
      <c r="C97" s="1682" t="s">
        <v>1323</v>
      </c>
    </row>
    <row r="98" spans="1:3" ht="49.5">
      <c r="A98" s="2399"/>
      <c r="B98" s="1681" t="s">
        <v>194</v>
      </c>
      <c r="C98" s="1682" t="s">
        <v>3520</v>
      </c>
    </row>
    <row r="99" spans="1:3" ht="33">
      <c r="A99" s="2399"/>
      <c r="B99" s="1681" t="s">
        <v>196</v>
      </c>
      <c r="C99" s="1682" t="s">
        <v>1805</v>
      </c>
    </row>
    <row r="100" spans="1:3">
      <c r="A100" s="2399"/>
      <c r="B100" s="1681" t="s">
        <v>197</v>
      </c>
      <c r="C100" s="1682" t="s">
        <v>213</v>
      </c>
    </row>
    <row r="101" spans="1:3">
      <c r="A101" s="2399"/>
      <c r="B101" s="1681" t="s">
        <v>198</v>
      </c>
      <c r="C101" s="1682" t="s">
        <v>213</v>
      </c>
    </row>
    <row r="102" spans="1:3" ht="17" thickBot="1">
      <c r="A102" s="2400"/>
      <c r="B102" s="1691" t="s">
        <v>199</v>
      </c>
      <c r="C102" s="1687" t="s">
        <v>213</v>
      </c>
    </row>
    <row r="103" spans="1:3" ht="49.5">
      <c r="A103" s="2409" t="s">
        <v>356</v>
      </c>
      <c r="B103" s="1681" t="s">
        <v>201</v>
      </c>
      <c r="C103" s="1693" t="s">
        <v>3521</v>
      </c>
    </row>
    <row r="104" spans="1:3">
      <c r="A104" s="2409"/>
      <c r="B104" s="1681" t="s">
        <v>357</v>
      </c>
      <c r="C104" s="1684">
        <v>1.31</v>
      </c>
    </row>
    <row r="105" spans="1:3">
      <c r="A105" s="2409"/>
      <c r="B105" s="1681" t="s">
        <v>327</v>
      </c>
      <c r="C105" s="1694">
        <v>149.07</v>
      </c>
    </row>
    <row r="106" spans="1:3">
      <c r="A106" s="2409"/>
      <c r="B106" s="1681" t="s">
        <v>542</v>
      </c>
      <c r="C106" s="1682" t="s">
        <v>3522</v>
      </c>
    </row>
    <row r="107" spans="1:3" ht="17" thickBot="1">
      <c r="A107" s="2410"/>
      <c r="B107" s="1695" t="s">
        <v>1080</v>
      </c>
      <c r="C107" s="1690" t="s">
        <v>213</v>
      </c>
    </row>
    <row r="108" spans="1:3" s="264" customFormat="1" ht="181.5">
      <c r="A108" s="1891" t="s">
        <v>3702</v>
      </c>
      <c r="B108" s="1779" t="s">
        <v>3703</v>
      </c>
      <c r="C108" s="1780" t="s">
        <v>3796</v>
      </c>
    </row>
    <row r="109" spans="1:3" s="264" customFormat="1" ht="254" customHeight="1" thickBot="1">
      <c r="A109" s="1892"/>
      <c r="B109" s="1781" t="s">
        <v>3705</v>
      </c>
      <c r="C109" s="1782" t="s">
        <v>3797</v>
      </c>
    </row>
    <row r="110" spans="1:3" ht="17" thickBot="1">
      <c r="A110" s="2411" t="s">
        <v>207</v>
      </c>
      <c r="B110" s="2412"/>
      <c r="C110" s="1696" t="s">
        <v>1805</v>
      </c>
    </row>
    <row r="111" spans="1:3" ht="235.5" customHeight="1">
      <c r="A111" s="2407" t="s">
        <v>3627</v>
      </c>
      <c r="B111" s="2408"/>
      <c r="C111" s="240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84C2-1203-487A-86E4-8ACFAAB40C03}">
  <sheetPr codeName="Sheet94"/>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8" t="s">
        <v>78</v>
      </c>
      <c r="B1" s="1928"/>
      <c r="C1" s="1928"/>
    </row>
    <row r="2" spans="1:3" ht="17" thickBot="1">
      <c r="A2" s="1929" t="s">
        <v>208</v>
      </c>
      <c r="B2" s="1940"/>
      <c r="C2" s="1634">
        <v>45460</v>
      </c>
    </row>
    <row r="3" spans="1:3">
      <c r="A3" s="1931" t="s">
        <v>209</v>
      </c>
      <c r="B3" s="354" t="s">
        <v>210</v>
      </c>
      <c r="C3" s="1638" t="s">
        <v>2691</v>
      </c>
    </row>
    <row r="4" spans="1:3">
      <c r="A4" s="1932"/>
      <c r="B4" s="5" t="s">
        <v>211</v>
      </c>
      <c r="C4" s="278" t="s">
        <v>2692</v>
      </c>
    </row>
    <row r="5" spans="1:3">
      <c r="A5" s="1932"/>
      <c r="B5" s="5" t="s">
        <v>344</v>
      </c>
      <c r="C5" s="168" t="s">
        <v>223</v>
      </c>
    </row>
    <row r="6" spans="1:3">
      <c r="A6" s="1932"/>
      <c r="B6" s="5" t="s">
        <v>84</v>
      </c>
      <c r="C6" s="193" t="s">
        <v>2693</v>
      </c>
    </row>
    <row r="7" spans="1:3">
      <c r="A7" s="1932"/>
      <c r="B7" s="5" t="s">
        <v>346</v>
      </c>
      <c r="C7" s="557">
        <v>43784</v>
      </c>
    </row>
    <row r="8" spans="1:3">
      <c r="A8" s="1932"/>
      <c r="B8" s="5" t="s">
        <v>215</v>
      </c>
      <c r="C8" s="620">
        <v>40632205996</v>
      </c>
    </row>
    <row r="9" spans="1:3">
      <c r="A9" s="1932"/>
      <c r="B9" s="5" t="s">
        <v>216</v>
      </c>
      <c r="C9" s="621">
        <v>6385043393578</v>
      </c>
    </row>
    <row r="10" spans="1:3">
      <c r="A10" s="1932"/>
      <c r="B10" s="5" t="s">
        <v>217</v>
      </c>
      <c r="C10" s="193" t="s">
        <v>384</v>
      </c>
    </row>
    <row r="11" spans="1:3">
      <c r="A11" s="1932"/>
      <c r="B11" s="5" t="s">
        <v>219</v>
      </c>
      <c r="C11" s="193" t="s">
        <v>90</v>
      </c>
    </row>
    <row r="12" spans="1:3">
      <c r="A12" s="1932"/>
      <c r="B12" s="5" t="s">
        <v>220</v>
      </c>
      <c r="C12" s="193" t="s">
        <v>92</v>
      </c>
    </row>
    <row r="13" spans="1:3">
      <c r="A13" s="1932"/>
      <c r="B13" s="5" t="s">
        <v>221</v>
      </c>
      <c r="C13" s="623" t="s">
        <v>134</v>
      </c>
    </row>
    <row r="14" spans="1:3">
      <c r="A14" s="1932"/>
      <c r="B14" s="5" t="s">
        <v>222</v>
      </c>
      <c r="C14" s="193" t="s">
        <v>90</v>
      </c>
    </row>
    <row r="15" spans="1:3">
      <c r="A15" s="1932"/>
      <c r="B15" s="5" t="s">
        <v>224</v>
      </c>
      <c r="C15" s="193" t="s">
        <v>223</v>
      </c>
    </row>
    <row r="16" spans="1:3">
      <c r="A16" s="1932"/>
      <c r="B16" s="5" t="s">
        <v>225</v>
      </c>
      <c r="C16" s="193" t="s">
        <v>223</v>
      </c>
    </row>
    <row r="17" spans="1:3" ht="33">
      <c r="A17" s="1932"/>
      <c r="B17" s="5" t="s">
        <v>226</v>
      </c>
      <c r="C17" s="193" t="s">
        <v>2071</v>
      </c>
    </row>
    <row r="18" spans="1:3" ht="33">
      <c r="A18" s="1932"/>
      <c r="B18" s="5" t="s">
        <v>2592</v>
      </c>
      <c r="C18" s="193" t="s">
        <v>334</v>
      </c>
    </row>
    <row r="19" spans="1:3">
      <c r="A19" s="1932"/>
      <c r="B19" s="5" t="s">
        <v>227</v>
      </c>
      <c r="C19" s="193" t="s">
        <v>223</v>
      </c>
    </row>
    <row r="20" spans="1:3">
      <c r="A20" s="1932"/>
      <c r="B20" s="5" t="s">
        <v>228</v>
      </c>
      <c r="C20" s="193" t="s">
        <v>90</v>
      </c>
    </row>
    <row r="21" spans="1:3">
      <c r="A21" s="1932"/>
      <c r="B21" s="5" t="s">
        <v>229</v>
      </c>
      <c r="C21" s="193" t="s">
        <v>223</v>
      </c>
    </row>
    <row r="22" spans="1:3">
      <c r="A22" s="1932"/>
      <c r="B22" s="5" t="s">
        <v>230</v>
      </c>
      <c r="C22" s="193" t="s">
        <v>223</v>
      </c>
    </row>
    <row r="23" spans="1:3">
      <c r="A23" s="1932"/>
      <c r="B23" s="5" t="s">
        <v>231</v>
      </c>
      <c r="C23" s="193" t="s">
        <v>223</v>
      </c>
    </row>
    <row r="24" spans="1:3">
      <c r="A24" s="1932"/>
      <c r="B24" s="5" t="s">
        <v>232</v>
      </c>
      <c r="C24" s="193" t="s">
        <v>223</v>
      </c>
    </row>
    <row r="25" spans="1:3">
      <c r="A25" s="1932"/>
      <c r="B25" s="5" t="s">
        <v>233</v>
      </c>
      <c r="C25" s="193" t="s">
        <v>1348</v>
      </c>
    </row>
    <row r="26" spans="1:3">
      <c r="A26" s="1932"/>
      <c r="B26" s="5" t="s">
        <v>234</v>
      </c>
      <c r="C26" s="193" t="s">
        <v>223</v>
      </c>
    </row>
    <row r="27" spans="1:3">
      <c r="A27" s="1932"/>
      <c r="B27" s="5" t="s">
        <v>235</v>
      </c>
      <c r="C27" s="193" t="s">
        <v>236</v>
      </c>
    </row>
    <row r="28" spans="1:3">
      <c r="A28" s="1932"/>
      <c r="B28" s="5" t="s">
        <v>237</v>
      </c>
      <c r="C28" s="193" t="s">
        <v>111</v>
      </c>
    </row>
    <row r="29" spans="1:3">
      <c r="A29" s="1932"/>
      <c r="B29" s="5" t="s">
        <v>238</v>
      </c>
      <c r="C29" s="193" t="s">
        <v>223</v>
      </c>
    </row>
    <row r="30" spans="1:3" ht="33">
      <c r="A30" s="1932"/>
      <c r="B30" s="5" t="s">
        <v>239</v>
      </c>
      <c r="C30" s="193" t="s">
        <v>853</v>
      </c>
    </row>
    <row r="31" spans="1:3" ht="33">
      <c r="A31" s="1932"/>
      <c r="B31" s="5" t="s">
        <v>241</v>
      </c>
      <c r="C31" s="193" t="s">
        <v>2694</v>
      </c>
    </row>
    <row r="32" spans="1:3" ht="33.5" thickBot="1">
      <c r="A32" s="1933"/>
      <c r="B32" s="11" t="s">
        <v>1795</v>
      </c>
      <c r="C32" s="278" t="s">
        <v>223</v>
      </c>
    </row>
    <row r="33" spans="1:3">
      <c r="A33" s="1925" t="s">
        <v>242</v>
      </c>
      <c r="B33" s="354" t="s">
        <v>243</v>
      </c>
      <c r="C33" s="540" t="s">
        <v>2693</v>
      </c>
    </row>
    <row r="34" spans="1:3">
      <c r="A34" s="1926"/>
      <c r="B34" s="5" t="s">
        <v>244</v>
      </c>
      <c r="C34" s="193" t="s">
        <v>2695</v>
      </c>
    </row>
    <row r="35" spans="1:3">
      <c r="A35" s="1926"/>
      <c r="B35" s="5" t="s">
        <v>245</v>
      </c>
      <c r="C35" s="193" t="s">
        <v>121</v>
      </c>
    </row>
    <row r="36" spans="1:3">
      <c r="A36" s="1926"/>
      <c r="B36" s="5" t="s">
        <v>246</v>
      </c>
      <c r="C36" s="193" t="s">
        <v>223</v>
      </c>
    </row>
    <row r="37" spans="1:3">
      <c r="A37" s="1926"/>
      <c r="B37" s="5" t="s">
        <v>247</v>
      </c>
      <c r="C37" s="193" t="s">
        <v>223</v>
      </c>
    </row>
    <row r="38" spans="1:3" ht="17" thickBot="1">
      <c r="A38" s="1927"/>
      <c r="B38" s="13" t="s">
        <v>248</v>
      </c>
      <c r="C38" s="278" t="s">
        <v>92</v>
      </c>
    </row>
    <row r="39" spans="1:3">
      <c r="A39" s="1925" t="s">
        <v>249</v>
      </c>
      <c r="B39" s="354" t="s">
        <v>250</v>
      </c>
      <c r="C39" s="540" t="s">
        <v>90</v>
      </c>
    </row>
    <row r="40" spans="1:3">
      <c r="A40" s="1926"/>
      <c r="B40" s="5" t="s">
        <v>251</v>
      </c>
      <c r="C40" s="193" t="s">
        <v>223</v>
      </c>
    </row>
    <row r="41" spans="1:3">
      <c r="A41" s="1926"/>
      <c r="B41" s="5" t="s">
        <v>252</v>
      </c>
      <c r="C41" s="193" t="s">
        <v>223</v>
      </c>
    </row>
    <row r="42" spans="1:3">
      <c r="A42" s="1926"/>
      <c r="B42" s="5" t="s">
        <v>253</v>
      </c>
      <c r="C42" s="193" t="s">
        <v>223</v>
      </c>
    </row>
    <row r="43" spans="1:3">
      <c r="A43" s="1926"/>
      <c r="B43" s="5" t="s">
        <v>254</v>
      </c>
      <c r="C43" s="193" t="s">
        <v>223</v>
      </c>
    </row>
    <row r="44" spans="1:3" ht="17" thickBot="1">
      <c r="A44" s="1927"/>
      <c r="B44" s="476" t="s">
        <v>255</v>
      </c>
      <c r="C44" s="278" t="s">
        <v>223</v>
      </c>
    </row>
    <row r="45" spans="1:3">
      <c r="A45" s="1925" t="s">
        <v>256</v>
      </c>
      <c r="B45" s="354" t="s">
        <v>257</v>
      </c>
      <c r="C45" s="540" t="s">
        <v>92</v>
      </c>
    </row>
    <row r="46" spans="1:3">
      <c r="A46" s="1926"/>
      <c r="B46" s="5" t="s">
        <v>258</v>
      </c>
      <c r="C46" s="193" t="s">
        <v>2696</v>
      </c>
    </row>
    <row r="47" spans="1:3" ht="17" thickBot="1">
      <c r="A47" s="1927"/>
      <c r="B47" s="13" t="s">
        <v>259</v>
      </c>
      <c r="C47" s="278" t="s">
        <v>2697</v>
      </c>
    </row>
    <row r="48" spans="1:3">
      <c r="A48" s="1926" t="s">
        <v>137</v>
      </c>
      <c r="B48" s="11" t="s">
        <v>260</v>
      </c>
      <c r="C48" s="540" t="s">
        <v>92</v>
      </c>
    </row>
    <row r="49" spans="1:3">
      <c r="A49" s="1926"/>
      <c r="B49" s="5" t="s">
        <v>261</v>
      </c>
      <c r="C49" s="193" t="s">
        <v>2698</v>
      </c>
    </row>
    <row r="50" spans="1:3">
      <c r="A50" s="1926"/>
      <c r="B50" s="5" t="s">
        <v>263</v>
      </c>
      <c r="C50" s="193" t="s">
        <v>2699</v>
      </c>
    </row>
    <row r="51" spans="1:3">
      <c r="A51" s="1926"/>
      <c r="B51" s="5" t="s">
        <v>264</v>
      </c>
      <c r="C51" s="193" t="s">
        <v>678</v>
      </c>
    </row>
    <row r="52" spans="1:3" ht="33">
      <c r="A52" s="1926"/>
      <c r="B52" s="5" t="s">
        <v>265</v>
      </c>
      <c r="C52" s="193" t="s">
        <v>2700</v>
      </c>
    </row>
    <row r="53" spans="1:3" ht="99">
      <c r="A53" s="1926"/>
      <c r="B53" s="5" t="s">
        <v>267</v>
      </c>
      <c r="C53" s="193" t="s">
        <v>1320</v>
      </c>
    </row>
    <row r="54" spans="1:3" ht="49.5">
      <c r="A54" s="1926"/>
      <c r="B54" s="5" t="s">
        <v>268</v>
      </c>
      <c r="C54" s="193" t="s">
        <v>1014</v>
      </c>
    </row>
    <row r="55" spans="1:3">
      <c r="A55" s="1926"/>
      <c r="B55" s="5" t="s">
        <v>270</v>
      </c>
      <c r="C55" s="193" t="s">
        <v>745</v>
      </c>
    </row>
    <row r="56" spans="1:3">
      <c r="A56" s="1926"/>
      <c r="B56" s="5" t="s">
        <v>271</v>
      </c>
      <c r="C56" s="193" t="s">
        <v>2422</v>
      </c>
    </row>
    <row r="57" spans="1:3">
      <c r="A57" s="1926"/>
      <c r="B57" s="5" t="s">
        <v>273</v>
      </c>
      <c r="C57" s="193" t="s">
        <v>223</v>
      </c>
    </row>
    <row r="58" spans="1:3">
      <c r="A58" s="1926"/>
      <c r="B58" s="5" t="s">
        <v>275</v>
      </c>
      <c r="C58" s="278" t="s">
        <v>223</v>
      </c>
    </row>
    <row r="59" spans="1:3">
      <c r="A59" s="1926"/>
      <c r="B59" s="5" t="s">
        <v>277</v>
      </c>
      <c r="C59" s="622" t="s">
        <v>3341</v>
      </c>
    </row>
    <row r="60" spans="1:3" ht="33">
      <c r="A60" s="1926"/>
      <c r="B60" s="5" t="s">
        <v>278</v>
      </c>
      <c r="C60" s="193" t="s">
        <v>2701</v>
      </c>
    </row>
    <row r="61" spans="1:3" ht="33">
      <c r="A61" s="1926"/>
      <c r="B61" s="5" t="s">
        <v>279</v>
      </c>
      <c r="C61" s="193" t="s">
        <v>2702</v>
      </c>
    </row>
    <row r="62" spans="1:3">
      <c r="A62" s="1926"/>
      <c r="B62" s="5" t="s">
        <v>280</v>
      </c>
      <c r="C62" s="193" t="s">
        <v>2703</v>
      </c>
    </row>
    <row r="63" spans="1:3">
      <c r="A63" s="1926"/>
      <c r="B63" s="5" t="s">
        <v>281</v>
      </c>
      <c r="C63" s="623" t="s">
        <v>3418</v>
      </c>
    </row>
    <row r="64" spans="1:3" ht="33">
      <c r="A64" s="1926"/>
      <c r="B64" s="5" t="s">
        <v>282</v>
      </c>
      <c r="C64" s="623" t="s">
        <v>3342</v>
      </c>
    </row>
    <row r="65" spans="1:3">
      <c r="A65" s="1926"/>
      <c r="B65" s="5" t="s">
        <v>283</v>
      </c>
      <c r="C65" s="193" t="s">
        <v>90</v>
      </c>
    </row>
    <row r="66" spans="1:3">
      <c r="A66" s="1926"/>
      <c r="B66" s="5" t="s">
        <v>284</v>
      </c>
      <c r="C66" s="193" t="s">
        <v>223</v>
      </c>
    </row>
    <row r="67" spans="1:3">
      <c r="A67" s="1926"/>
      <c r="B67" s="5" t="s">
        <v>285</v>
      </c>
      <c r="C67" s="193" t="s">
        <v>223</v>
      </c>
    </row>
    <row r="68" spans="1:3" ht="17" thickBot="1">
      <c r="A68" s="1927"/>
      <c r="B68" s="13" t="s">
        <v>286</v>
      </c>
      <c r="C68" s="278" t="s">
        <v>223</v>
      </c>
    </row>
    <row r="69" spans="1:3">
      <c r="A69" s="1925" t="s">
        <v>287</v>
      </c>
      <c r="B69" s="354" t="s">
        <v>288</v>
      </c>
      <c r="C69" s="540" t="s">
        <v>92</v>
      </c>
    </row>
    <row r="70" spans="1:3">
      <c r="A70" s="1926"/>
      <c r="B70" s="5" t="s">
        <v>289</v>
      </c>
      <c r="C70" s="193" t="s">
        <v>163</v>
      </c>
    </row>
    <row r="71" spans="1:3">
      <c r="A71" s="1926"/>
      <c r="B71" s="5" t="s">
        <v>290</v>
      </c>
      <c r="C71" s="193" t="s">
        <v>223</v>
      </c>
    </row>
    <row r="72" spans="1:3">
      <c r="A72" s="1926"/>
      <c r="B72" s="5" t="s">
        <v>291</v>
      </c>
      <c r="C72" s="193" t="s">
        <v>223</v>
      </c>
    </row>
    <row r="73" spans="1:3" ht="66">
      <c r="A73" s="1926"/>
      <c r="B73" s="5" t="s">
        <v>292</v>
      </c>
      <c r="C73" s="193" t="s">
        <v>2111</v>
      </c>
    </row>
    <row r="74" spans="1:3">
      <c r="A74" s="1926"/>
      <c r="B74" s="5" t="s">
        <v>293</v>
      </c>
      <c r="C74" s="193" t="s">
        <v>111</v>
      </c>
    </row>
    <row r="75" spans="1:3">
      <c r="A75" s="1926"/>
      <c r="B75" s="5" t="s">
        <v>294</v>
      </c>
      <c r="C75" s="193" t="s">
        <v>92</v>
      </c>
    </row>
    <row r="76" spans="1:3">
      <c r="A76" s="1926"/>
      <c r="B76" s="5" t="s">
        <v>295</v>
      </c>
      <c r="C76" s="193" t="s">
        <v>172</v>
      </c>
    </row>
    <row r="77" spans="1:3" ht="83" thickBot="1">
      <c r="A77" s="1927"/>
      <c r="B77" s="13" t="s">
        <v>296</v>
      </c>
      <c r="C77" s="278" t="s">
        <v>393</v>
      </c>
    </row>
    <row r="78" spans="1:3">
      <c r="A78" s="1925" t="s">
        <v>298</v>
      </c>
      <c r="B78" s="354" t="s">
        <v>299</v>
      </c>
      <c r="C78" s="624" t="s">
        <v>3343</v>
      </c>
    </row>
    <row r="79" spans="1:3">
      <c r="A79" s="1926"/>
      <c r="B79" s="5" t="s">
        <v>300</v>
      </c>
      <c r="C79" s="193" t="s">
        <v>374</v>
      </c>
    </row>
    <row r="80" spans="1:3">
      <c r="A80" s="1926"/>
      <c r="B80" s="5" t="s">
        <v>301</v>
      </c>
      <c r="C80" s="193" t="s">
        <v>1233</v>
      </c>
    </row>
    <row r="81" spans="1:3">
      <c r="A81" s="1926"/>
      <c r="B81" s="5" t="s">
        <v>302</v>
      </c>
      <c r="C81" s="193" t="s">
        <v>684</v>
      </c>
    </row>
    <row r="82" spans="1:3" ht="132">
      <c r="A82" s="1926"/>
      <c r="B82" s="5" t="s">
        <v>303</v>
      </c>
      <c r="C82" s="193" t="s">
        <v>2704</v>
      </c>
    </row>
    <row r="83" spans="1:3">
      <c r="A83" s="1926"/>
      <c r="B83" s="5" t="s">
        <v>304</v>
      </c>
      <c r="C83" s="193" t="s">
        <v>90</v>
      </c>
    </row>
    <row r="84" spans="1:3">
      <c r="A84" s="1926"/>
      <c r="B84" s="5" t="s">
        <v>284</v>
      </c>
      <c r="C84" s="193" t="s">
        <v>223</v>
      </c>
    </row>
    <row r="85" spans="1:3">
      <c r="A85" s="1926"/>
      <c r="B85" s="5" t="s">
        <v>285</v>
      </c>
      <c r="C85" s="193" t="s">
        <v>223</v>
      </c>
    </row>
    <row r="86" spans="1:3">
      <c r="A86" s="1926"/>
      <c r="B86" s="5" t="s">
        <v>305</v>
      </c>
      <c r="C86" s="193" t="s">
        <v>223</v>
      </c>
    </row>
    <row r="87" spans="1:3">
      <c r="A87" s="1926"/>
      <c r="B87" s="5" t="s">
        <v>306</v>
      </c>
      <c r="C87" s="193"/>
    </row>
    <row r="88" spans="1:3">
      <c r="A88" s="1926"/>
      <c r="B88" s="5" t="s">
        <v>307</v>
      </c>
      <c r="C88" s="193" t="s">
        <v>90</v>
      </c>
    </row>
    <row r="89" spans="1:3">
      <c r="A89" s="1926"/>
      <c r="B89" s="5" t="s">
        <v>308</v>
      </c>
      <c r="C89" s="193" t="s">
        <v>223</v>
      </c>
    </row>
    <row r="90" spans="1:3">
      <c r="A90" s="1926"/>
      <c r="B90" s="5" t="s">
        <v>309</v>
      </c>
      <c r="C90" s="193" t="s">
        <v>223</v>
      </c>
    </row>
    <row r="91" spans="1:3">
      <c r="A91" s="1926"/>
      <c r="B91" s="5" t="s">
        <v>310</v>
      </c>
      <c r="C91" s="193" t="s">
        <v>223</v>
      </c>
    </row>
    <row r="92" spans="1:3" ht="17" thickBot="1">
      <c r="A92" s="1927"/>
      <c r="B92" s="13" t="s">
        <v>311</v>
      </c>
      <c r="C92" s="278" t="s">
        <v>223</v>
      </c>
    </row>
    <row r="93" spans="1:3" ht="33">
      <c r="A93" s="1925" t="s">
        <v>312</v>
      </c>
      <c r="B93" s="354" t="s">
        <v>313</v>
      </c>
      <c r="C93" s="540" t="s">
        <v>687</v>
      </c>
    </row>
    <row r="94" spans="1:3">
      <c r="A94" s="1926"/>
      <c r="B94" s="5" t="s">
        <v>314</v>
      </c>
      <c r="C94" s="193" t="s">
        <v>97</v>
      </c>
    </row>
    <row r="95" spans="1:3">
      <c r="A95" s="1926"/>
      <c r="B95" s="5" t="s">
        <v>315</v>
      </c>
      <c r="C95" s="193" t="s">
        <v>223</v>
      </c>
    </row>
    <row r="96" spans="1:3" ht="33">
      <c r="A96" s="1926"/>
      <c r="B96" s="5" t="s">
        <v>316</v>
      </c>
      <c r="C96" s="193" t="s">
        <v>223</v>
      </c>
    </row>
    <row r="97" spans="1:3">
      <c r="A97" s="1926"/>
      <c r="B97" s="5" t="s">
        <v>317</v>
      </c>
      <c r="C97" s="193" t="s">
        <v>223</v>
      </c>
    </row>
    <row r="98" spans="1:3" ht="49.5">
      <c r="A98" s="1926"/>
      <c r="B98" s="5" t="s">
        <v>318</v>
      </c>
      <c r="C98" s="193" t="s">
        <v>2705</v>
      </c>
    </row>
    <row r="99" spans="1:3" ht="33">
      <c r="A99" s="1926"/>
      <c r="B99" s="5" t="s">
        <v>320</v>
      </c>
      <c r="C99" s="193" t="s">
        <v>223</v>
      </c>
    </row>
    <row r="100" spans="1:3">
      <c r="A100" s="1926"/>
      <c r="B100" s="5" t="s">
        <v>524</v>
      </c>
      <c r="C100" s="193" t="s">
        <v>223</v>
      </c>
    </row>
    <row r="101" spans="1:3">
      <c r="A101" s="1926"/>
      <c r="B101" s="5" t="s">
        <v>323</v>
      </c>
      <c r="C101" s="193" t="s">
        <v>223</v>
      </c>
    </row>
    <row r="102" spans="1:3" ht="17" thickBot="1">
      <c r="A102" s="1927"/>
      <c r="B102" s="476" t="s">
        <v>324</v>
      </c>
      <c r="C102" s="278" t="s">
        <v>223</v>
      </c>
    </row>
    <row r="103" spans="1:3" ht="33">
      <c r="A103" s="1936" t="s">
        <v>200</v>
      </c>
      <c r="B103" s="5" t="s">
        <v>325</v>
      </c>
      <c r="C103" s="195" t="s">
        <v>2706</v>
      </c>
    </row>
    <row r="104" spans="1:3">
      <c r="A104" s="1936"/>
      <c r="B104" s="5" t="s">
        <v>202</v>
      </c>
      <c r="C104" s="630">
        <v>7.94</v>
      </c>
    </row>
    <row r="105" spans="1:3">
      <c r="A105" s="1936"/>
      <c r="B105" s="5" t="s">
        <v>327</v>
      </c>
      <c r="C105" s="626">
        <v>1250.23</v>
      </c>
    </row>
    <row r="106" spans="1:3">
      <c r="A106" s="1936"/>
      <c r="B106" s="5" t="s">
        <v>957</v>
      </c>
      <c r="C106" s="627" t="s">
        <v>3419</v>
      </c>
    </row>
    <row r="107" spans="1:3" ht="17" thickBot="1">
      <c r="A107" s="1937"/>
      <c r="B107" s="39" t="s">
        <v>329</v>
      </c>
      <c r="C107" s="478" t="s">
        <v>223</v>
      </c>
    </row>
    <row r="108" spans="1:3" s="264" customFormat="1" ht="297">
      <c r="A108" s="1891" t="s">
        <v>3702</v>
      </c>
      <c r="B108" s="1779" t="s">
        <v>3703</v>
      </c>
      <c r="C108" s="1780" t="s">
        <v>3798</v>
      </c>
    </row>
    <row r="109" spans="1:3" s="264" customFormat="1" ht="18" customHeight="1" thickBot="1">
      <c r="A109" s="1892"/>
      <c r="B109" s="1781" t="s">
        <v>3705</v>
      </c>
      <c r="C109" s="1782" t="s">
        <v>223</v>
      </c>
    </row>
    <row r="110" spans="1:3" ht="17" thickBot="1">
      <c r="A110" s="1938" t="s">
        <v>330</v>
      </c>
      <c r="B110" s="1941"/>
      <c r="C110" s="281" t="s">
        <v>223</v>
      </c>
    </row>
    <row r="111" spans="1:3" ht="235.5"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2448-2A30-4F26-AA46-E88F2C9AFBB9}">
  <sheetPr codeName="Sheet25"/>
  <dimension ref="A1:C111"/>
  <sheetViews>
    <sheetView zoomScale="75" zoomScaleNormal="75" workbookViewId="0">
      <selection sqref="A1:C1"/>
    </sheetView>
  </sheetViews>
  <sheetFormatPr defaultRowHeight="18"/>
  <cols>
    <col min="1" max="1" width="3.58203125" customWidth="1"/>
    <col min="2" max="2" width="47.58203125" customWidth="1"/>
    <col min="3" max="3" width="47.58203125" style="17" customWidth="1"/>
  </cols>
  <sheetData>
    <row r="1" spans="1:3" ht="20.5" thickBot="1">
      <c r="A1" s="2194" t="s">
        <v>78</v>
      </c>
      <c r="B1" s="2194"/>
      <c r="C1" s="2194"/>
    </row>
    <row r="2" spans="1:3" ht="18.5" thickBot="1">
      <c r="A2" s="1977" t="s">
        <v>79</v>
      </c>
      <c r="B2" s="1978"/>
      <c r="C2" s="1634">
        <v>45463</v>
      </c>
    </row>
    <row r="3" spans="1:3">
      <c r="A3" s="1979" t="s">
        <v>80</v>
      </c>
      <c r="B3" s="24" t="s">
        <v>81</v>
      </c>
      <c r="C3" s="574" t="s">
        <v>1663</v>
      </c>
    </row>
    <row r="4" spans="1:3">
      <c r="A4" s="1974"/>
      <c r="B4" s="24" t="s">
        <v>82</v>
      </c>
      <c r="C4" s="44" t="s">
        <v>1664</v>
      </c>
    </row>
    <row r="5" spans="1:3">
      <c r="A5" s="1974"/>
      <c r="B5" s="24" t="s">
        <v>83</v>
      </c>
      <c r="C5" s="44" t="s">
        <v>223</v>
      </c>
    </row>
    <row r="6" spans="1:3">
      <c r="A6" s="1974"/>
      <c r="B6" s="24" t="s">
        <v>84</v>
      </c>
      <c r="C6" s="44" t="s">
        <v>1665</v>
      </c>
    </row>
    <row r="7" spans="1:3">
      <c r="A7" s="1974"/>
      <c r="B7" s="24" t="s">
        <v>85</v>
      </c>
      <c r="C7" s="573" t="s">
        <v>1666</v>
      </c>
    </row>
    <row r="8" spans="1:3">
      <c r="A8" s="1974"/>
      <c r="B8" s="24" t="s">
        <v>86</v>
      </c>
      <c r="C8" s="620">
        <v>9782124984</v>
      </c>
    </row>
    <row r="9" spans="1:3">
      <c r="A9" s="1974"/>
      <c r="B9" s="24" t="s">
        <v>87</v>
      </c>
      <c r="C9" s="621">
        <v>1536674013755</v>
      </c>
    </row>
    <row r="10" spans="1:3">
      <c r="A10" s="1974"/>
      <c r="B10" s="24" t="s">
        <v>88</v>
      </c>
      <c r="C10" s="574" t="s">
        <v>489</v>
      </c>
    </row>
    <row r="11" spans="1:3">
      <c r="A11" s="1974"/>
      <c r="B11" s="24" t="s">
        <v>89</v>
      </c>
      <c r="C11" s="207" t="s">
        <v>90</v>
      </c>
    </row>
    <row r="12" spans="1:3">
      <c r="A12" s="1974"/>
      <c r="B12" s="24" t="s">
        <v>91</v>
      </c>
      <c r="C12" s="207" t="s">
        <v>92</v>
      </c>
    </row>
    <row r="13" spans="1:3">
      <c r="A13" s="1974"/>
      <c r="B13" s="24" t="s">
        <v>93</v>
      </c>
      <c r="C13" s="207" t="s">
        <v>92</v>
      </c>
    </row>
    <row r="14" spans="1:3">
      <c r="A14" s="1974"/>
      <c r="B14" s="24" t="s">
        <v>94</v>
      </c>
      <c r="C14" s="207" t="s">
        <v>90</v>
      </c>
    </row>
    <row r="15" spans="1:3">
      <c r="A15" s="1974"/>
      <c r="B15" s="24" t="s">
        <v>95</v>
      </c>
      <c r="C15" s="207" t="s">
        <v>223</v>
      </c>
    </row>
    <row r="16" spans="1:3">
      <c r="A16" s="1974"/>
      <c r="B16" s="24" t="s">
        <v>96</v>
      </c>
      <c r="C16" s="207" t="s">
        <v>223</v>
      </c>
    </row>
    <row r="17" spans="1:3" ht="82.5">
      <c r="A17" s="1974"/>
      <c r="B17" s="24" t="s">
        <v>98</v>
      </c>
      <c r="C17" s="208" t="s">
        <v>1087</v>
      </c>
    </row>
    <row r="18" spans="1:3" ht="33">
      <c r="A18" s="1974"/>
      <c r="B18" s="5" t="s">
        <v>2592</v>
      </c>
      <c r="C18" s="156" t="s">
        <v>334</v>
      </c>
    </row>
    <row r="19" spans="1:3">
      <c r="A19" s="1974"/>
      <c r="B19" s="24" t="s">
        <v>100</v>
      </c>
      <c r="C19" s="156" t="s">
        <v>223</v>
      </c>
    </row>
    <row r="20" spans="1:3">
      <c r="A20" s="1974"/>
      <c r="B20" s="24" t="s">
        <v>101</v>
      </c>
      <c r="C20" s="156" t="s">
        <v>90</v>
      </c>
    </row>
    <row r="21" spans="1:3">
      <c r="A21" s="1974"/>
      <c r="B21" s="24" t="s">
        <v>102</v>
      </c>
      <c r="C21" s="156" t="s">
        <v>223</v>
      </c>
    </row>
    <row r="22" spans="1:3">
      <c r="A22" s="1974"/>
      <c r="B22" s="24" t="s">
        <v>103</v>
      </c>
      <c r="C22" s="156" t="s">
        <v>223</v>
      </c>
    </row>
    <row r="23" spans="1:3">
      <c r="A23" s="1974"/>
      <c r="B23" s="24" t="s">
        <v>104</v>
      </c>
      <c r="C23" s="156" t="s">
        <v>223</v>
      </c>
    </row>
    <row r="24" spans="1:3">
      <c r="A24" s="1974"/>
      <c r="B24" s="24" t="s">
        <v>105</v>
      </c>
      <c r="C24" s="156" t="s">
        <v>213</v>
      </c>
    </row>
    <row r="25" spans="1:3">
      <c r="A25" s="1974"/>
      <c r="B25" s="24" t="s">
        <v>106</v>
      </c>
      <c r="C25" s="156" t="s">
        <v>107</v>
      </c>
    </row>
    <row r="26" spans="1:3">
      <c r="A26" s="1974"/>
      <c r="B26" s="24" t="s">
        <v>108</v>
      </c>
      <c r="C26" s="156" t="s">
        <v>223</v>
      </c>
    </row>
    <row r="27" spans="1:3">
      <c r="A27" s="1974"/>
      <c r="B27" s="24" t="s">
        <v>109</v>
      </c>
      <c r="C27" s="156" t="s">
        <v>236</v>
      </c>
    </row>
    <row r="28" spans="1:3">
      <c r="A28" s="1974"/>
      <c r="B28" s="24" t="s">
        <v>110</v>
      </c>
      <c r="C28" s="156" t="s">
        <v>111</v>
      </c>
    </row>
    <row r="29" spans="1:3" ht="33">
      <c r="A29" s="1974"/>
      <c r="B29" s="24" t="s">
        <v>112</v>
      </c>
      <c r="C29" s="207" t="s">
        <v>1667</v>
      </c>
    </row>
    <row r="30" spans="1:3" ht="33">
      <c r="A30" s="1974"/>
      <c r="B30" s="24" t="s">
        <v>114</v>
      </c>
      <c r="C30" s="156" t="s">
        <v>403</v>
      </c>
    </row>
    <row r="31" spans="1:3" ht="214.5">
      <c r="A31" s="1974"/>
      <c r="B31" s="24" t="s">
        <v>115</v>
      </c>
      <c r="C31" s="209" t="s">
        <v>1668</v>
      </c>
    </row>
    <row r="32" spans="1:3" ht="33.5" thickBot="1">
      <c r="A32" s="1975"/>
      <c r="B32" s="29" t="s">
        <v>116</v>
      </c>
      <c r="C32" s="210" t="s">
        <v>1669</v>
      </c>
    </row>
    <row r="33" spans="1:3" ht="49.5">
      <c r="A33" s="1973" t="s">
        <v>117</v>
      </c>
      <c r="B33" s="31" t="s">
        <v>118</v>
      </c>
      <c r="C33" s="211" t="s">
        <v>1670</v>
      </c>
    </row>
    <row r="34" spans="1:3">
      <c r="A34" s="1974"/>
      <c r="B34" s="24" t="s">
        <v>119</v>
      </c>
      <c r="C34" s="44" t="s">
        <v>1671</v>
      </c>
    </row>
    <row r="35" spans="1:3">
      <c r="A35" s="1974"/>
      <c r="B35" s="24" t="s">
        <v>120</v>
      </c>
      <c r="C35" s="156" t="s">
        <v>121</v>
      </c>
    </row>
    <row r="36" spans="1:3">
      <c r="A36" s="1974"/>
      <c r="B36" s="24" t="s">
        <v>122</v>
      </c>
      <c r="C36" s="156" t="s">
        <v>213</v>
      </c>
    </row>
    <row r="37" spans="1:3">
      <c r="A37" s="1974"/>
      <c r="B37" s="24" t="s">
        <v>123</v>
      </c>
      <c r="C37" s="156" t="s">
        <v>213</v>
      </c>
    </row>
    <row r="38" spans="1:3" ht="18.5" thickBot="1">
      <c r="A38" s="1975"/>
      <c r="B38" s="33" t="s">
        <v>124</v>
      </c>
      <c r="C38" s="212" t="s">
        <v>92</v>
      </c>
    </row>
    <row r="39" spans="1:3">
      <c r="A39" s="1973" t="s">
        <v>125</v>
      </c>
      <c r="B39" s="31" t="s">
        <v>126</v>
      </c>
      <c r="C39" s="43" t="s">
        <v>90</v>
      </c>
    </row>
    <row r="40" spans="1:3">
      <c r="A40" s="1974"/>
      <c r="B40" s="24" t="s">
        <v>127</v>
      </c>
      <c r="C40" s="156" t="s">
        <v>213</v>
      </c>
    </row>
    <row r="41" spans="1:3">
      <c r="A41" s="1974"/>
      <c r="B41" s="24" t="s">
        <v>128</v>
      </c>
      <c r="C41" s="156" t="s">
        <v>213</v>
      </c>
    </row>
    <row r="42" spans="1:3">
      <c r="A42" s="1974"/>
      <c r="B42" s="24" t="s">
        <v>129</v>
      </c>
      <c r="C42" s="156" t="s">
        <v>213</v>
      </c>
    </row>
    <row r="43" spans="1:3">
      <c r="A43" s="1974"/>
      <c r="B43" s="24" t="s">
        <v>130</v>
      </c>
      <c r="C43" s="156" t="s">
        <v>213</v>
      </c>
    </row>
    <row r="44" spans="1:3" ht="18.5" thickBot="1">
      <c r="A44" s="1975"/>
      <c r="B44" s="33" t="s">
        <v>131</v>
      </c>
      <c r="C44" s="212" t="s">
        <v>213</v>
      </c>
    </row>
    <row r="45" spans="1:3">
      <c r="A45" s="1973" t="s">
        <v>132</v>
      </c>
      <c r="B45" s="31" t="s">
        <v>133</v>
      </c>
      <c r="C45" s="43" t="s">
        <v>92</v>
      </c>
    </row>
    <row r="46" spans="1:3">
      <c r="A46" s="1974"/>
      <c r="B46" s="24" t="s">
        <v>135</v>
      </c>
      <c r="C46" s="44" t="s">
        <v>1672</v>
      </c>
    </row>
    <row r="47" spans="1:3" ht="18.5" thickBot="1">
      <c r="A47" s="1975"/>
      <c r="B47" s="33" t="s">
        <v>136</v>
      </c>
      <c r="C47" s="213" t="s">
        <v>388</v>
      </c>
    </row>
    <row r="48" spans="1:3">
      <c r="A48" s="1980" t="s">
        <v>137</v>
      </c>
      <c r="B48" s="35" t="s">
        <v>138</v>
      </c>
      <c r="C48" s="214" t="s">
        <v>92</v>
      </c>
    </row>
    <row r="49" spans="1:3">
      <c r="A49" s="1980"/>
      <c r="B49" s="24" t="s">
        <v>139</v>
      </c>
      <c r="C49" s="44" t="s">
        <v>1673</v>
      </c>
    </row>
    <row r="50" spans="1:3">
      <c r="A50" s="1980"/>
      <c r="B50" s="24" t="s">
        <v>140</v>
      </c>
      <c r="C50" s="207" t="s">
        <v>492</v>
      </c>
    </row>
    <row r="51" spans="1:3">
      <c r="A51" s="1980"/>
      <c r="B51" s="24" t="s">
        <v>141</v>
      </c>
      <c r="C51" s="207" t="s">
        <v>678</v>
      </c>
    </row>
    <row r="52" spans="1:3" ht="33">
      <c r="A52" s="1980"/>
      <c r="B52" s="24" t="s">
        <v>142</v>
      </c>
      <c r="C52" s="207" t="s">
        <v>1674</v>
      </c>
    </row>
    <row r="53" spans="1:3" ht="99">
      <c r="A53" s="1980"/>
      <c r="B53" s="24" t="s">
        <v>143</v>
      </c>
      <c r="C53" s="44" t="s">
        <v>1675</v>
      </c>
    </row>
    <row r="54" spans="1:3" ht="49.5">
      <c r="A54" s="1980"/>
      <c r="B54" s="24" t="s">
        <v>144</v>
      </c>
      <c r="C54" s="44" t="s">
        <v>1258</v>
      </c>
    </row>
    <row r="55" spans="1:3">
      <c r="A55" s="1980"/>
      <c r="B55" s="24" t="s">
        <v>145</v>
      </c>
      <c r="C55" s="208" t="s">
        <v>745</v>
      </c>
    </row>
    <row r="56" spans="1:3">
      <c r="A56" s="1980"/>
      <c r="B56" s="24" t="s">
        <v>146</v>
      </c>
      <c r="C56" s="208" t="s">
        <v>272</v>
      </c>
    </row>
    <row r="57" spans="1:3" ht="49.5">
      <c r="A57" s="1980"/>
      <c r="B57" s="24" t="s">
        <v>147</v>
      </c>
      <c r="C57" s="208" t="s">
        <v>2376</v>
      </c>
    </row>
    <row r="58" spans="1:3">
      <c r="A58" s="1980"/>
      <c r="B58" s="24" t="s">
        <v>149</v>
      </c>
      <c r="C58" s="575" t="s">
        <v>1676</v>
      </c>
    </row>
    <row r="59" spans="1:3">
      <c r="A59" s="1980"/>
      <c r="B59" s="24" t="s">
        <v>150</v>
      </c>
      <c r="C59" s="622" t="s">
        <v>3344</v>
      </c>
    </row>
    <row r="60" spans="1:3" ht="82.5">
      <c r="A60" s="1980"/>
      <c r="B60" s="24" t="s">
        <v>151</v>
      </c>
      <c r="C60" s="576" t="s">
        <v>1677</v>
      </c>
    </row>
    <row r="61" spans="1:3" ht="33">
      <c r="A61" s="1980"/>
      <c r="B61" s="24" t="s">
        <v>698</v>
      </c>
      <c r="C61" s="215" t="s">
        <v>2377</v>
      </c>
    </row>
    <row r="62" spans="1:3" ht="33">
      <c r="A62" s="1980"/>
      <c r="B62" s="24" t="s">
        <v>699</v>
      </c>
      <c r="C62" s="207" t="s">
        <v>1577</v>
      </c>
    </row>
    <row r="63" spans="1:3" ht="33">
      <c r="A63" s="1980"/>
      <c r="B63" s="24" t="s">
        <v>154</v>
      </c>
      <c r="C63" s="207" t="s">
        <v>2378</v>
      </c>
    </row>
    <row r="64" spans="1:3" ht="33">
      <c r="A64" s="1980"/>
      <c r="B64" s="24" t="s">
        <v>155</v>
      </c>
      <c r="C64" s="207" t="s">
        <v>2379</v>
      </c>
    </row>
    <row r="65" spans="1:3">
      <c r="A65" s="1980"/>
      <c r="B65" s="24" t="s">
        <v>156</v>
      </c>
      <c r="C65" s="207" t="s">
        <v>90</v>
      </c>
    </row>
    <row r="66" spans="1:3">
      <c r="A66" s="1980"/>
      <c r="B66" s="24" t="s">
        <v>157</v>
      </c>
      <c r="C66" s="207" t="s">
        <v>223</v>
      </c>
    </row>
    <row r="67" spans="1:3">
      <c r="A67" s="1980"/>
      <c r="B67" s="24" t="s">
        <v>158</v>
      </c>
      <c r="C67" s="207" t="s">
        <v>223</v>
      </c>
    </row>
    <row r="68" spans="1:3" ht="18.5" thickBot="1">
      <c r="A68" s="1981"/>
      <c r="B68" s="33" t="s">
        <v>159</v>
      </c>
      <c r="C68" s="216" t="s">
        <v>223</v>
      </c>
    </row>
    <row r="69" spans="1:3">
      <c r="A69" s="1973" t="s">
        <v>160</v>
      </c>
      <c r="B69" s="31" t="s">
        <v>161</v>
      </c>
      <c r="C69" s="43" t="s">
        <v>92</v>
      </c>
    </row>
    <row r="70" spans="1:3">
      <c r="A70" s="1974"/>
      <c r="B70" s="24" t="s">
        <v>162</v>
      </c>
      <c r="C70" s="156" t="s">
        <v>163</v>
      </c>
    </row>
    <row r="71" spans="1:3">
      <c r="A71" s="1974"/>
      <c r="B71" s="24" t="s">
        <v>164</v>
      </c>
      <c r="C71" s="156" t="s">
        <v>223</v>
      </c>
    </row>
    <row r="72" spans="1:3">
      <c r="A72" s="1974"/>
      <c r="B72" s="24" t="s">
        <v>166</v>
      </c>
      <c r="C72" s="156" t="s">
        <v>223</v>
      </c>
    </row>
    <row r="73" spans="1:3" ht="33">
      <c r="A73" s="1974"/>
      <c r="B73" s="24" t="s">
        <v>167</v>
      </c>
      <c r="C73" s="215" t="s">
        <v>1678</v>
      </c>
    </row>
    <row r="74" spans="1:3">
      <c r="A74" s="1974"/>
      <c r="B74" s="24" t="s">
        <v>169</v>
      </c>
      <c r="C74" s="156" t="s">
        <v>111</v>
      </c>
    </row>
    <row r="75" spans="1:3">
      <c r="A75" s="1974"/>
      <c r="B75" s="24" t="s">
        <v>170</v>
      </c>
      <c r="C75" s="156" t="s">
        <v>92</v>
      </c>
    </row>
    <row r="76" spans="1:3">
      <c r="A76" s="1974"/>
      <c r="B76" s="24" t="s">
        <v>171</v>
      </c>
      <c r="C76" s="156" t="s">
        <v>172</v>
      </c>
    </row>
    <row r="77" spans="1:3" ht="182" thickBot="1">
      <c r="A77" s="1975"/>
      <c r="B77" s="33" t="s">
        <v>173</v>
      </c>
      <c r="C77" s="577" t="s">
        <v>1679</v>
      </c>
    </row>
    <row r="78" spans="1:3" ht="49.5">
      <c r="A78" s="1973" t="s">
        <v>174</v>
      </c>
      <c r="B78" s="31" t="s">
        <v>175</v>
      </c>
      <c r="C78" s="624" t="s">
        <v>1680</v>
      </c>
    </row>
    <row r="79" spans="1:3">
      <c r="A79" s="1974"/>
      <c r="B79" s="37" t="s">
        <v>176</v>
      </c>
      <c r="C79" s="43" t="s">
        <v>374</v>
      </c>
    </row>
    <row r="80" spans="1:3" ht="33">
      <c r="A80" s="1974"/>
      <c r="B80" s="24" t="s">
        <v>177</v>
      </c>
      <c r="C80" s="207" t="s">
        <v>1579</v>
      </c>
    </row>
    <row r="81" spans="1:3">
      <c r="A81" s="1974"/>
      <c r="B81" s="24" t="s">
        <v>178</v>
      </c>
      <c r="C81" s="156" t="s">
        <v>395</v>
      </c>
    </row>
    <row r="82" spans="1:3" ht="66">
      <c r="A82" s="1974"/>
      <c r="B82" s="24" t="s">
        <v>179</v>
      </c>
      <c r="C82" s="207" t="s">
        <v>1681</v>
      </c>
    </row>
    <row r="83" spans="1:3">
      <c r="A83" s="1974"/>
      <c r="B83" s="24" t="s">
        <v>180</v>
      </c>
      <c r="C83" s="156" t="s">
        <v>90</v>
      </c>
    </row>
    <row r="84" spans="1:3">
      <c r="A84" s="1974"/>
      <c r="B84" s="24" t="s">
        <v>157</v>
      </c>
      <c r="C84" s="156" t="s">
        <v>223</v>
      </c>
    </row>
    <row r="85" spans="1:3">
      <c r="A85" s="1974"/>
      <c r="B85" s="24" t="s">
        <v>158</v>
      </c>
      <c r="C85" s="156" t="s">
        <v>223</v>
      </c>
    </row>
    <row r="86" spans="1:3">
      <c r="A86" s="1974"/>
      <c r="B86" s="24" t="s">
        <v>181</v>
      </c>
      <c r="C86" s="156" t="s">
        <v>223</v>
      </c>
    </row>
    <row r="87" spans="1:3">
      <c r="A87" s="1974"/>
      <c r="B87" s="24" t="s">
        <v>182</v>
      </c>
      <c r="C87" s="156"/>
    </row>
    <row r="88" spans="1:3">
      <c r="A88" s="1974"/>
      <c r="B88" s="24" t="s">
        <v>183</v>
      </c>
      <c r="C88" s="156" t="s">
        <v>90</v>
      </c>
    </row>
    <row r="89" spans="1:3">
      <c r="A89" s="1974"/>
      <c r="B89" s="24" t="s">
        <v>184</v>
      </c>
      <c r="C89" s="156" t="s">
        <v>223</v>
      </c>
    </row>
    <row r="90" spans="1:3">
      <c r="A90" s="1974"/>
      <c r="B90" s="24" t="s">
        <v>185</v>
      </c>
      <c r="C90" s="156" t="s">
        <v>223</v>
      </c>
    </row>
    <row r="91" spans="1:3">
      <c r="A91" s="1974"/>
      <c r="B91" s="24" t="s">
        <v>186</v>
      </c>
      <c r="C91" s="156" t="s">
        <v>223</v>
      </c>
    </row>
    <row r="92" spans="1:3" ht="18.5" thickBot="1">
      <c r="A92" s="1975"/>
      <c r="B92" s="33" t="s">
        <v>187</v>
      </c>
      <c r="C92" s="212" t="s">
        <v>223</v>
      </c>
    </row>
    <row r="93" spans="1:3" ht="33">
      <c r="A93" s="1973" t="s">
        <v>188</v>
      </c>
      <c r="B93" s="31" t="s">
        <v>189</v>
      </c>
      <c r="C93" s="217" t="s">
        <v>1682</v>
      </c>
    </row>
    <row r="94" spans="1:3" ht="33">
      <c r="A94" s="1974"/>
      <c r="B94" s="24" t="s">
        <v>190</v>
      </c>
      <c r="C94" s="156" t="s">
        <v>397</v>
      </c>
    </row>
    <row r="95" spans="1:3">
      <c r="A95" s="1974"/>
      <c r="B95" s="24" t="s">
        <v>191</v>
      </c>
      <c r="C95" s="156" t="s">
        <v>223</v>
      </c>
    </row>
    <row r="96" spans="1:3" ht="33">
      <c r="A96" s="1974"/>
      <c r="B96" s="24" t="s">
        <v>192</v>
      </c>
      <c r="C96" s="156" t="s">
        <v>223</v>
      </c>
    </row>
    <row r="97" spans="1:3" ht="99">
      <c r="A97" s="1974"/>
      <c r="B97" s="24" t="s">
        <v>193</v>
      </c>
      <c r="C97" s="207" t="s">
        <v>1683</v>
      </c>
    </row>
    <row r="98" spans="1:3" ht="66">
      <c r="A98" s="1974"/>
      <c r="B98" s="24" t="s">
        <v>194</v>
      </c>
      <c r="C98" s="156" t="s">
        <v>195</v>
      </c>
    </row>
    <row r="99" spans="1:3" ht="33">
      <c r="A99" s="1974"/>
      <c r="B99" s="24" t="s">
        <v>196</v>
      </c>
      <c r="C99" s="156" t="s">
        <v>223</v>
      </c>
    </row>
    <row r="100" spans="1:3">
      <c r="A100" s="1974"/>
      <c r="B100" s="24" t="s">
        <v>197</v>
      </c>
      <c r="C100" s="156" t="s">
        <v>223</v>
      </c>
    </row>
    <row r="101" spans="1:3">
      <c r="A101" s="1974"/>
      <c r="B101" s="24" t="s">
        <v>198</v>
      </c>
      <c r="C101" s="156" t="s">
        <v>223</v>
      </c>
    </row>
    <row r="102" spans="1:3" ht="18.5" thickBot="1">
      <c r="A102" s="1975"/>
      <c r="B102" s="33" t="s">
        <v>199</v>
      </c>
      <c r="C102" s="212" t="s">
        <v>223</v>
      </c>
    </row>
    <row r="103" spans="1:3" ht="33">
      <c r="A103" s="1980" t="s">
        <v>200</v>
      </c>
      <c r="B103" s="24" t="s">
        <v>201</v>
      </c>
      <c r="C103" s="700" t="s">
        <v>1684</v>
      </c>
    </row>
    <row r="104" spans="1:3">
      <c r="A104" s="1980"/>
      <c r="B104" s="604" t="s">
        <v>202</v>
      </c>
      <c r="C104" s="696">
        <v>0.11</v>
      </c>
    </row>
    <row r="105" spans="1:3">
      <c r="A105" s="1980"/>
      <c r="B105" s="602" t="s">
        <v>203</v>
      </c>
      <c r="C105" s="632">
        <v>17.62</v>
      </c>
    </row>
    <row r="106" spans="1:3">
      <c r="A106" s="1980"/>
      <c r="B106" s="603" t="s">
        <v>700</v>
      </c>
      <c r="C106" s="184" t="s">
        <v>3345</v>
      </c>
    </row>
    <row r="107" spans="1:3" ht="18.5" thickBot="1">
      <c r="A107" s="1981"/>
      <c r="B107" s="39" t="s">
        <v>205</v>
      </c>
      <c r="C107" s="30" t="s">
        <v>223</v>
      </c>
    </row>
    <row r="108" spans="1:3" s="264" customFormat="1" ht="148.5">
      <c r="A108" s="1891" t="s">
        <v>3702</v>
      </c>
      <c r="B108" s="1779" t="s">
        <v>3703</v>
      </c>
      <c r="C108" s="1780" t="s">
        <v>3799</v>
      </c>
    </row>
    <row r="109" spans="1:3" s="264" customFormat="1" ht="18.5" thickBot="1">
      <c r="A109" s="1892"/>
      <c r="B109" s="1781" t="s">
        <v>3705</v>
      </c>
      <c r="C109" s="1782" t="s">
        <v>223</v>
      </c>
    </row>
    <row r="110" spans="1:3" ht="18.5" thickBot="1">
      <c r="A110" s="1982" t="s">
        <v>207</v>
      </c>
      <c r="B110" s="2105"/>
      <c r="C110" s="212" t="s">
        <v>223</v>
      </c>
    </row>
    <row r="111" spans="1:3" ht="227.2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38D0-17EF-4B90-B57F-F1FD8168C14E}">
  <sheetPr codeName="Sheet95"/>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8" t="s">
        <v>78</v>
      </c>
      <c r="B1" s="1928"/>
      <c r="C1" s="1928"/>
    </row>
    <row r="2" spans="1:3" ht="17" thickBot="1">
      <c r="A2" s="1929" t="s">
        <v>208</v>
      </c>
      <c r="B2" s="1940"/>
      <c r="C2" s="1634">
        <v>45460</v>
      </c>
    </row>
    <row r="3" spans="1:3">
      <c r="A3" s="1931" t="s">
        <v>209</v>
      </c>
      <c r="B3" s="354" t="s">
        <v>210</v>
      </c>
      <c r="C3" s="616" t="s">
        <v>2712</v>
      </c>
    </row>
    <row r="4" spans="1:3">
      <c r="A4" s="1932"/>
      <c r="B4" s="5" t="s">
        <v>211</v>
      </c>
      <c r="C4" s="193" t="s">
        <v>2713</v>
      </c>
    </row>
    <row r="5" spans="1:3">
      <c r="A5" s="1932"/>
      <c r="B5" s="5" t="s">
        <v>344</v>
      </c>
      <c r="C5" s="193" t="s">
        <v>213</v>
      </c>
    </row>
    <row r="6" spans="1:3">
      <c r="A6" s="1932"/>
      <c r="B6" s="5" t="s">
        <v>84</v>
      </c>
      <c r="C6" s="193" t="s">
        <v>2711</v>
      </c>
    </row>
    <row r="7" spans="1:3">
      <c r="A7" s="1932"/>
      <c r="B7" s="5" t="s">
        <v>346</v>
      </c>
      <c r="C7" s="556">
        <v>44971</v>
      </c>
    </row>
    <row r="8" spans="1:3">
      <c r="A8" s="1932"/>
      <c r="B8" s="5" t="s">
        <v>215</v>
      </c>
      <c r="C8" s="620">
        <v>19143386</v>
      </c>
    </row>
    <row r="9" spans="1:3">
      <c r="A9" s="1932"/>
      <c r="B9" s="5" t="s">
        <v>216</v>
      </c>
      <c r="C9" s="621">
        <v>2937156025</v>
      </c>
    </row>
    <row r="10" spans="1:3">
      <c r="A10" s="1932"/>
      <c r="B10" s="5" t="s">
        <v>217</v>
      </c>
      <c r="C10" s="592" t="s">
        <v>218</v>
      </c>
    </row>
    <row r="11" spans="1:3">
      <c r="A11" s="1932"/>
      <c r="B11" s="5" t="s">
        <v>219</v>
      </c>
      <c r="C11" s="193" t="s">
        <v>90</v>
      </c>
    </row>
    <row r="12" spans="1:3">
      <c r="A12" s="1932"/>
      <c r="B12" s="5" t="s">
        <v>220</v>
      </c>
      <c r="C12" s="193" t="s">
        <v>92</v>
      </c>
    </row>
    <row r="13" spans="1:3">
      <c r="A13" s="1932"/>
      <c r="B13" s="5" t="s">
        <v>221</v>
      </c>
      <c r="C13" s="193" t="s">
        <v>134</v>
      </c>
    </row>
    <row r="14" spans="1:3">
      <c r="A14" s="1932"/>
      <c r="B14" s="5" t="s">
        <v>222</v>
      </c>
      <c r="C14" s="193" t="s">
        <v>90</v>
      </c>
    </row>
    <row r="15" spans="1:3">
      <c r="A15" s="1932"/>
      <c r="B15" s="5" t="s">
        <v>224</v>
      </c>
      <c r="C15" s="193" t="s">
        <v>213</v>
      </c>
    </row>
    <row r="16" spans="1:3">
      <c r="A16" s="1932"/>
      <c r="B16" s="5" t="s">
        <v>225</v>
      </c>
      <c r="C16" s="193" t="s">
        <v>213</v>
      </c>
    </row>
    <row r="17" spans="1:3">
      <c r="A17" s="1932"/>
      <c r="B17" s="5" t="s">
        <v>226</v>
      </c>
      <c r="C17" s="193" t="s">
        <v>2714</v>
      </c>
    </row>
    <row r="18" spans="1:3" ht="33">
      <c r="A18" s="1932"/>
      <c r="B18" s="5" t="s">
        <v>2592</v>
      </c>
      <c r="C18" s="193" t="s">
        <v>334</v>
      </c>
    </row>
    <row r="19" spans="1:3">
      <c r="A19" s="1932"/>
      <c r="B19" s="5" t="s">
        <v>227</v>
      </c>
      <c r="C19" s="193" t="s">
        <v>213</v>
      </c>
    </row>
    <row r="20" spans="1:3">
      <c r="A20" s="1932"/>
      <c r="B20" s="5" t="s">
        <v>228</v>
      </c>
      <c r="C20" s="193" t="s">
        <v>90</v>
      </c>
    </row>
    <row r="21" spans="1:3">
      <c r="A21" s="1932"/>
      <c r="B21" s="5" t="s">
        <v>229</v>
      </c>
      <c r="C21" s="193" t="s">
        <v>213</v>
      </c>
    </row>
    <row r="22" spans="1:3">
      <c r="A22" s="1932"/>
      <c r="B22" s="5" t="s">
        <v>230</v>
      </c>
      <c r="C22" s="193" t="s">
        <v>213</v>
      </c>
    </row>
    <row r="23" spans="1:3">
      <c r="A23" s="1932"/>
      <c r="B23" s="5" t="s">
        <v>231</v>
      </c>
      <c r="C23" s="193" t="s">
        <v>213</v>
      </c>
    </row>
    <row r="24" spans="1:3">
      <c r="A24" s="1932"/>
      <c r="B24" s="5" t="s">
        <v>232</v>
      </c>
      <c r="C24" s="193" t="s">
        <v>213</v>
      </c>
    </row>
    <row r="25" spans="1:3">
      <c r="A25" s="1932"/>
      <c r="B25" s="5" t="s">
        <v>233</v>
      </c>
      <c r="C25" s="193" t="s">
        <v>1348</v>
      </c>
    </row>
    <row r="26" spans="1:3">
      <c r="A26" s="1932"/>
      <c r="B26" s="5" t="s">
        <v>234</v>
      </c>
      <c r="C26" s="193" t="s">
        <v>213</v>
      </c>
    </row>
    <row r="27" spans="1:3">
      <c r="A27" s="1932"/>
      <c r="B27" s="5" t="s">
        <v>235</v>
      </c>
      <c r="C27" s="193" t="s">
        <v>236</v>
      </c>
    </row>
    <row r="28" spans="1:3">
      <c r="A28" s="1932"/>
      <c r="B28" s="5" t="s">
        <v>237</v>
      </c>
      <c r="C28" s="193" t="s">
        <v>111</v>
      </c>
    </row>
    <row r="29" spans="1:3">
      <c r="A29" s="1932"/>
      <c r="B29" s="5" t="s">
        <v>238</v>
      </c>
      <c r="C29" s="193" t="s">
        <v>113</v>
      </c>
    </row>
    <row r="30" spans="1:3" ht="33">
      <c r="A30" s="1932"/>
      <c r="B30" s="5" t="s">
        <v>239</v>
      </c>
      <c r="C30" s="193" t="s">
        <v>853</v>
      </c>
    </row>
    <row r="31" spans="1:3" ht="82.5">
      <c r="A31" s="1932"/>
      <c r="B31" s="5" t="s">
        <v>241</v>
      </c>
      <c r="C31" s="193" t="s">
        <v>2101</v>
      </c>
    </row>
    <row r="32" spans="1:3" ht="33.5" thickBot="1">
      <c r="A32" s="1933"/>
      <c r="B32" s="11" t="s">
        <v>1795</v>
      </c>
      <c r="C32" s="278" t="s">
        <v>1293</v>
      </c>
    </row>
    <row r="33" spans="1:3">
      <c r="A33" s="1925" t="s">
        <v>242</v>
      </c>
      <c r="B33" s="354" t="s">
        <v>243</v>
      </c>
      <c r="C33" s="540" t="s">
        <v>2710</v>
      </c>
    </row>
    <row r="34" spans="1:3">
      <c r="A34" s="1926"/>
      <c r="B34" s="5" t="s">
        <v>244</v>
      </c>
      <c r="C34" s="193" t="s">
        <v>2715</v>
      </c>
    </row>
    <row r="35" spans="1:3">
      <c r="A35" s="1926"/>
      <c r="B35" s="5" t="s">
        <v>245</v>
      </c>
      <c r="C35" s="193" t="s">
        <v>121</v>
      </c>
    </row>
    <row r="36" spans="1:3">
      <c r="A36" s="1926"/>
      <c r="B36" s="5" t="s">
        <v>246</v>
      </c>
      <c r="C36" s="193" t="s">
        <v>213</v>
      </c>
    </row>
    <row r="37" spans="1:3">
      <c r="A37" s="1926"/>
      <c r="B37" s="5" t="s">
        <v>247</v>
      </c>
      <c r="C37" s="193" t="s">
        <v>213</v>
      </c>
    </row>
    <row r="38" spans="1:3" ht="17" thickBot="1">
      <c r="A38" s="1927"/>
      <c r="B38" s="13" t="s">
        <v>248</v>
      </c>
      <c r="C38" s="278" t="s">
        <v>92</v>
      </c>
    </row>
    <row r="39" spans="1:3">
      <c r="A39" s="1925" t="s">
        <v>249</v>
      </c>
      <c r="B39" s="354" t="s">
        <v>250</v>
      </c>
      <c r="C39" s="540" t="s">
        <v>90</v>
      </c>
    </row>
    <row r="40" spans="1:3">
      <c r="A40" s="1926"/>
      <c r="B40" s="5" t="s">
        <v>251</v>
      </c>
      <c r="C40" s="193" t="s">
        <v>213</v>
      </c>
    </row>
    <row r="41" spans="1:3">
      <c r="A41" s="1926"/>
      <c r="B41" s="5" t="s">
        <v>252</v>
      </c>
      <c r="C41" s="193" t="s">
        <v>213</v>
      </c>
    </row>
    <row r="42" spans="1:3">
      <c r="A42" s="1926"/>
      <c r="B42" s="5" t="s">
        <v>253</v>
      </c>
      <c r="C42" s="193" t="s">
        <v>213</v>
      </c>
    </row>
    <row r="43" spans="1:3">
      <c r="A43" s="1926"/>
      <c r="B43" s="5" t="s">
        <v>254</v>
      </c>
      <c r="C43" s="193" t="s">
        <v>213</v>
      </c>
    </row>
    <row r="44" spans="1:3" ht="17" thickBot="1">
      <c r="A44" s="1927"/>
      <c r="B44" s="476" t="s">
        <v>255</v>
      </c>
      <c r="C44" s="278" t="s">
        <v>213</v>
      </c>
    </row>
    <row r="45" spans="1:3">
      <c r="A45" s="1925" t="s">
        <v>256</v>
      </c>
      <c r="B45" s="354" t="s">
        <v>257</v>
      </c>
      <c r="C45" s="540" t="s">
        <v>92</v>
      </c>
    </row>
    <row r="46" spans="1:3" ht="49.5">
      <c r="A46" s="1926"/>
      <c r="B46" s="5" t="s">
        <v>258</v>
      </c>
      <c r="C46" s="193" t="s">
        <v>2716</v>
      </c>
    </row>
    <row r="47" spans="1:3" ht="17" thickBot="1">
      <c r="A47" s="1927"/>
      <c r="B47" s="13" t="s">
        <v>259</v>
      </c>
      <c r="C47" s="278" t="s">
        <v>213</v>
      </c>
    </row>
    <row r="48" spans="1:3">
      <c r="A48" s="1926" t="s">
        <v>137</v>
      </c>
      <c r="B48" s="11" t="s">
        <v>260</v>
      </c>
      <c r="C48" s="540" t="s">
        <v>92</v>
      </c>
    </row>
    <row r="49" spans="1:3">
      <c r="A49" s="1926"/>
      <c r="B49" s="5" t="s">
        <v>261</v>
      </c>
      <c r="C49" s="193" t="s">
        <v>2717</v>
      </c>
    </row>
    <row r="50" spans="1:3" ht="33">
      <c r="A50" s="1926"/>
      <c r="B50" s="5" t="s">
        <v>263</v>
      </c>
      <c r="C50" s="193" t="s">
        <v>2718</v>
      </c>
    </row>
    <row r="51" spans="1:3">
      <c r="A51" s="1926"/>
      <c r="B51" s="5" t="s">
        <v>264</v>
      </c>
      <c r="C51" s="193" t="s">
        <v>408</v>
      </c>
    </row>
    <row r="52" spans="1:3" ht="33">
      <c r="A52" s="1926"/>
      <c r="B52" s="5" t="s">
        <v>265</v>
      </c>
      <c r="C52" s="193" t="s">
        <v>2719</v>
      </c>
    </row>
    <row r="53" spans="1:3" ht="99">
      <c r="A53" s="1926"/>
      <c r="B53" s="5" t="s">
        <v>267</v>
      </c>
      <c r="C53" s="193" t="s">
        <v>2720</v>
      </c>
    </row>
    <row r="54" spans="1:3">
      <c r="A54" s="1926"/>
      <c r="B54" s="5" t="s">
        <v>268</v>
      </c>
      <c r="C54" s="193" t="s">
        <v>2721</v>
      </c>
    </row>
    <row r="55" spans="1:3">
      <c r="A55" s="1926"/>
      <c r="B55" s="5" t="s">
        <v>270</v>
      </c>
      <c r="C55" s="193" t="s">
        <v>2722</v>
      </c>
    </row>
    <row r="56" spans="1:3">
      <c r="A56" s="1926"/>
      <c r="B56" s="5" t="s">
        <v>271</v>
      </c>
      <c r="C56" s="193" t="s">
        <v>353</v>
      </c>
    </row>
    <row r="57" spans="1:3">
      <c r="A57" s="1926"/>
      <c r="B57" s="5" t="s">
        <v>273</v>
      </c>
      <c r="C57" s="193" t="s">
        <v>213</v>
      </c>
    </row>
    <row r="58" spans="1:3">
      <c r="A58" s="1926"/>
      <c r="B58" s="5" t="s">
        <v>275</v>
      </c>
      <c r="C58" s="278" t="s">
        <v>213</v>
      </c>
    </row>
    <row r="59" spans="1:3">
      <c r="A59" s="1926"/>
      <c r="B59" s="5" t="s">
        <v>277</v>
      </c>
      <c r="C59" s="619" t="s">
        <v>3409</v>
      </c>
    </row>
    <row r="60" spans="1:3">
      <c r="A60" s="1926"/>
      <c r="B60" s="5" t="s">
        <v>278</v>
      </c>
      <c r="C60" s="193" t="s">
        <v>2723</v>
      </c>
    </row>
    <row r="61" spans="1:3">
      <c r="A61" s="1926"/>
      <c r="B61" s="5" t="s">
        <v>279</v>
      </c>
      <c r="C61" s="193" t="s">
        <v>2724</v>
      </c>
    </row>
    <row r="62" spans="1:3">
      <c r="A62" s="1926"/>
      <c r="B62" s="5" t="s">
        <v>280</v>
      </c>
      <c r="C62" s="193" t="s">
        <v>1052</v>
      </c>
    </row>
    <row r="63" spans="1:3">
      <c r="A63" s="1926"/>
      <c r="B63" s="5" t="s">
        <v>281</v>
      </c>
      <c r="C63" s="633" t="s">
        <v>3346</v>
      </c>
    </row>
    <row r="64" spans="1:3">
      <c r="A64" s="1926"/>
      <c r="B64" s="5" t="s">
        <v>282</v>
      </c>
      <c r="C64" s="623" t="s">
        <v>3347</v>
      </c>
    </row>
    <row r="65" spans="1:3">
      <c r="A65" s="1926"/>
      <c r="B65" s="5" t="s">
        <v>283</v>
      </c>
      <c r="C65" s="193" t="s">
        <v>90</v>
      </c>
    </row>
    <row r="66" spans="1:3">
      <c r="A66" s="1926"/>
      <c r="B66" s="5" t="s">
        <v>284</v>
      </c>
      <c r="C66" s="193" t="s">
        <v>213</v>
      </c>
    </row>
    <row r="67" spans="1:3">
      <c r="A67" s="1926"/>
      <c r="B67" s="5" t="s">
        <v>285</v>
      </c>
      <c r="C67" s="193" t="s">
        <v>213</v>
      </c>
    </row>
    <row r="68" spans="1:3" ht="17" thickBot="1">
      <c r="A68" s="1927"/>
      <c r="B68" s="13" t="s">
        <v>286</v>
      </c>
      <c r="C68" s="278" t="s">
        <v>213</v>
      </c>
    </row>
    <row r="69" spans="1:3">
      <c r="A69" s="1925" t="s">
        <v>287</v>
      </c>
      <c r="B69" s="354" t="s">
        <v>288</v>
      </c>
      <c r="C69" s="540" t="s">
        <v>92</v>
      </c>
    </row>
    <row r="70" spans="1:3">
      <c r="A70" s="1926"/>
      <c r="B70" s="5" t="s">
        <v>289</v>
      </c>
      <c r="C70" s="193" t="s">
        <v>163</v>
      </c>
    </row>
    <row r="71" spans="1:3">
      <c r="A71" s="1926"/>
      <c r="B71" s="5" t="s">
        <v>290</v>
      </c>
      <c r="C71" s="193" t="s">
        <v>213</v>
      </c>
    </row>
    <row r="72" spans="1:3">
      <c r="A72" s="1926"/>
      <c r="B72" s="5" t="s">
        <v>291</v>
      </c>
      <c r="C72" s="193" t="s">
        <v>213</v>
      </c>
    </row>
    <row r="73" spans="1:3" ht="49.5">
      <c r="A73" s="1926"/>
      <c r="B73" s="5" t="s">
        <v>292</v>
      </c>
      <c r="C73" s="193" t="s">
        <v>168</v>
      </c>
    </row>
    <row r="74" spans="1:3">
      <c r="A74" s="1926"/>
      <c r="B74" s="5" t="s">
        <v>293</v>
      </c>
      <c r="C74" s="193" t="s">
        <v>111</v>
      </c>
    </row>
    <row r="75" spans="1:3">
      <c r="A75" s="1926"/>
      <c r="B75" s="5" t="s">
        <v>294</v>
      </c>
      <c r="C75" s="193" t="s">
        <v>92</v>
      </c>
    </row>
    <row r="76" spans="1:3">
      <c r="A76" s="1926"/>
      <c r="B76" s="5" t="s">
        <v>295</v>
      </c>
      <c r="C76" s="193" t="s">
        <v>172</v>
      </c>
    </row>
    <row r="77" spans="1:3" ht="83" thickBot="1">
      <c r="A77" s="1927"/>
      <c r="B77" s="13" t="s">
        <v>296</v>
      </c>
      <c r="C77" s="278" t="s">
        <v>393</v>
      </c>
    </row>
    <row r="78" spans="1:3">
      <c r="A78" s="1925" t="s">
        <v>298</v>
      </c>
      <c r="B78" s="354" t="s">
        <v>299</v>
      </c>
      <c r="C78" s="634" t="s">
        <v>2725</v>
      </c>
    </row>
    <row r="79" spans="1:3">
      <c r="A79" s="1926"/>
      <c r="B79" s="5" t="s">
        <v>300</v>
      </c>
      <c r="C79" s="193" t="s">
        <v>374</v>
      </c>
    </row>
    <row r="80" spans="1:3" ht="49.5">
      <c r="A80" s="1926"/>
      <c r="B80" s="5" t="s">
        <v>301</v>
      </c>
      <c r="C80" s="193" t="s">
        <v>2726</v>
      </c>
    </row>
    <row r="81" spans="1:3">
      <c r="A81" s="1926"/>
      <c r="B81" s="5" t="s">
        <v>302</v>
      </c>
      <c r="C81" s="193" t="s">
        <v>1167</v>
      </c>
    </row>
    <row r="82" spans="1:3" ht="132">
      <c r="A82" s="1926"/>
      <c r="B82" s="5" t="s">
        <v>303</v>
      </c>
      <c r="C82" s="193" t="s">
        <v>2727</v>
      </c>
    </row>
    <row r="83" spans="1:3">
      <c r="A83" s="1926"/>
      <c r="B83" s="5" t="s">
        <v>304</v>
      </c>
      <c r="C83" s="193" t="s">
        <v>90</v>
      </c>
    </row>
    <row r="84" spans="1:3">
      <c r="A84" s="1926"/>
      <c r="B84" s="5" t="s">
        <v>284</v>
      </c>
      <c r="C84" s="193" t="s">
        <v>213</v>
      </c>
    </row>
    <row r="85" spans="1:3">
      <c r="A85" s="1926"/>
      <c r="B85" s="5" t="s">
        <v>285</v>
      </c>
      <c r="C85" s="193" t="s">
        <v>213</v>
      </c>
    </row>
    <row r="86" spans="1:3">
      <c r="A86" s="1926"/>
      <c r="B86" s="5" t="s">
        <v>305</v>
      </c>
      <c r="C86" s="193" t="s">
        <v>213</v>
      </c>
    </row>
    <row r="87" spans="1:3">
      <c r="A87" s="1926"/>
      <c r="B87" s="5" t="s">
        <v>306</v>
      </c>
      <c r="C87" s="193"/>
    </row>
    <row r="88" spans="1:3">
      <c r="A88" s="1926"/>
      <c r="B88" s="5" t="s">
        <v>307</v>
      </c>
      <c r="C88" s="193" t="s">
        <v>90</v>
      </c>
    </row>
    <row r="89" spans="1:3">
      <c r="A89" s="1926"/>
      <c r="B89" s="5" t="s">
        <v>308</v>
      </c>
      <c r="C89" s="193" t="s">
        <v>213</v>
      </c>
    </row>
    <row r="90" spans="1:3">
      <c r="A90" s="1926"/>
      <c r="B90" s="5" t="s">
        <v>309</v>
      </c>
      <c r="C90" s="193" t="s">
        <v>213</v>
      </c>
    </row>
    <row r="91" spans="1:3">
      <c r="A91" s="1926"/>
      <c r="B91" s="5" t="s">
        <v>310</v>
      </c>
      <c r="C91" s="193" t="s">
        <v>213</v>
      </c>
    </row>
    <row r="92" spans="1:3" ht="17" thickBot="1">
      <c r="A92" s="1927"/>
      <c r="B92" s="13" t="s">
        <v>311</v>
      </c>
      <c r="C92" s="278" t="s">
        <v>213</v>
      </c>
    </row>
    <row r="93" spans="1:3" ht="33">
      <c r="A93" s="1925" t="s">
        <v>312</v>
      </c>
      <c r="B93" s="354" t="s">
        <v>313</v>
      </c>
      <c r="C93" s="540" t="s">
        <v>687</v>
      </c>
    </row>
    <row r="94" spans="1:3" ht="33">
      <c r="A94" s="1926"/>
      <c r="B94" s="5" t="s">
        <v>314</v>
      </c>
      <c r="C94" s="193" t="s">
        <v>397</v>
      </c>
    </row>
    <row r="95" spans="1:3">
      <c r="A95" s="1926"/>
      <c r="B95" s="5" t="s">
        <v>315</v>
      </c>
      <c r="C95" s="193" t="s">
        <v>213</v>
      </c>
    </row>
    <row r="96" spans="1:3" ht="33">
      <c r="A96" s="1926"/>
      <c r="B96" s="5" t="s">
        <v>316</v>
      </c>
      <c r="C96" s="193" t="s">
        <v>213</v>
      </c>
    </row>
    <row r="97" spans="1:3">
      <c r="A97" s="1926"/>
      <c r="B97" s="5" t="s">
        <v>317</v>
      </c>
      <c r="C97" s="193" t="s">
        <v>213</v>
      </c>
    </row>
    <row r="98" spans="1:3" ht="33">
      <c r="A98" s="1926"/>
      <c r="B98" s="5" t="s">
        <v>318</v>
      </c>
      <c r="C98" s="193" t="s">
        <v>2728</v>
      </c>
    </row>
    <row r="99" spans="1:3" ht="33">
      <c r="A99" s="1926"/>
      <c r="B99" s="5" t="s">
        <v>320</v>
      </c>
      <c r="C99" s="193" t="s">
        <v>213</v>
      </c>
    </row>
    <row r="100" spans="1:3">
      <c r="A100" s="1926"/>
      <c r="B100" s="5" t="s">
        <v>524</v>
      </c>
      <c r="C100" s="193" t="s">
        <v>213</v>
      </c>
    </row>
    <row r="101" spans="1:3">
      <c r="A101" s="1926"/>
      <c r="B101" s="5" t="s">
        <v>323</v>
      </c>
      <c r="C101" s="193" t="s">
        <v>213</v>
      </c>
    </row>
    <row r="102" spans="1:3" ht="17" thickBot="1">
      <c r="A102" s="1927"/>
      <c r="B102" s="476" t="s">
        <v>324</v>
      </c>
      <c r="C102" s="278" t="s">
        <v>213</v>
      </c>
    </row>
    <row r="103" spans="1:3" ht="49.5">
      <c r="A103" s="1936" t="s">
        <v>200</v>
      </c>
      <c r="B103" s="5" t="s">
        <v>325</v>
      </c>
      <c r="C103" s="195" t="s">
        <v>3348</v>
      </c>
    </row>
    <row r="104" spans="1:3">
      <c r="A104" s="1936"/>
      <c r="B104" s="5" t="s">
        <v>202</v>
      </c>
      <c r="C104" s="635">
        <v>1.864E-2</v>
      </c>
    </row>
    <row r="105" spans="1:3">
      <c r="A105" s="1936"/>
      <c r="B105" s="5" t="s">
        <v>327</v>
      </c>
      <c r="C105" s="626">
        <v>2.93</v>
      </c>
    </row>
    <row r="106" spans="1:3">
      <c r="A106" s="1936"/>
      <c r="B106" s="5" t="s">
        <v>957</v>
      </c>
      <c r="C106" s="627" t="s">
        <v>3419</v>
      </c>
    </row>
    <row r="107" spans="1:3" ht="17" thickBot="1">
      <c r="A107" s="1937"/>
      <c r="B107" s="39" t="s">
        <v>329</v>
      </c>
      <c r="C107" s="278" t="s">
        <v>213</v>
      </c>
    </row>
    <row r="108" spans="1:3" s="264" customFormat="1" ht="66">
      <c r="A108" s="1891" t="s">
        <v>3702</v>
      </c>
      <c r="B108" s="1779" t="s">
        <v>3703</v>
      </c>
      <c r="C108" s="1780" t="s">
        <v>3848</v>
      </c>
    </row>
    <row r="109" spans="1:3" s="264" customFormat="1" ht="116" thickBot="1">
      <c r="A109" s="1892"/>
      <c r="B109" s="1781" t="s">
        <v>3705</v>
      </c>
      <c r="C109" s="1782" t="s">
        <v>3816</v>
      </c>
    </row>
    <row r="110" spans="1:3" ht="17" thickBot="1">
      <c r="A110" s="1938" t="s">
        <v>330</v>
      </c>
      <c r="B110" s="1941"/>
      <c r="C110" s="281" t="s">
        <v>213</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EBF8-D000-4925-9FBF-3B72FB5D4B45}">
  <sheetPr codeName="Sheet96"/>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28" t="s">
        <v>78</v>
      </c>
      <c r="B1" s="1928"/>
      <c r="C1" s="1928"/>
    </row>
    <row r="2" spans="1:3" ht="17" thickBot="1">
      <c r="A2" s="1929" t="s">
        <v>208</v>
      </c>
      <c r="B2" s="1940"/>
      <c r="C2" s="639">
        <v>45468</v>
      </c>
    </row>
    <row r="3" spans="1:3">
      <c r="A3" s="1931" t="s">
        <v>209</v>
      </c>
      <c r="B3" s="354" t="s">
        <v>210</v>
      </c>
      <c r="C3" s="1640" t="s">
        <v>2612</v>
      </c>
    </row>
    <row r="4" spans="1:3">
      <c r="A4" s="1932"/>
      <c r="B4" s="5" t="s">
        <v>211</v>
      </c>
      <c r="C4" s="1336" t="s">
        <v>2613</v>
      </c>
    </row>
    <row r="5" spans="1:3">
      <c r="A5" s="1932"/>
      <c r="B5" s="5" t="s">
        <v>344</v>
      </c>
      <c r="C5" s="1336" t="s">
        <v>213</v>
      </c>
    </row>
    <row r="6" spans="1:3">
      <c r="A6" s="1932"/>
      <c r="B6" s="5" t="s">
        <v>84</v>
      </c>
      <c r="C6" s="1336" t="s">
        <v>2610</v>
      </c>
    </row>
    <row r="7" spans="1:3">
      <c r="A7" s="1932"/>
      <c r="B7" s="5" t="s">
        <v>346</v>
      </c>
      <c r="C7" s="1587" t="s">
        <v>3349</v>
      </c>
    </row>
    <row r="8" spans="1:3">
      <c r="A8" s="1932"/>
      <c r="B8" s="5" t="s">
        <v>215</v>
      </c>
      <c r="C8" s="1641">
        <v>9382476580</v>
      </c>
    </row>
    <row r="9" spans="1:3">
      <c r="A9" s="1932"/>
      <c r="B9" s="5" t="s">
        <v>216</v>
      </c>
      <c r="C9" s="1642">
        <v>1496129715446.8</v>
      </c>
    </row>
    <row r="10" spans="1:3" ht="33">
      <c r="A10" s="1932"/>
      <c r="B10" s="5" t="s">
        <v>217</v>
      </c>
      <c r="C10" s="1336" t="s">
        <v>2614</v>
      </c>
    </row>
    <row r="11" spans="1:3">
      <c r="A11" s="1932"/>
      <c r="B11" s="5" t="s">
        <v>219</v>
      </c>
      <c r="C11" s="1336" t="s">
        <v>90</v>
      </c>
    </row>
    <row r="12" spans="1:3">
      <c r="A12" s="1932"/>
      <c r="B12" s="5" t="s">
        <v>220</v>
      </c>
      <c r="C12" s="1336" t="s">
        <v>92</v>
      </c>
    </row>
    <row r="13" spans="1:3">
      <c r="A13" s="1932"/>
      <c r="B13" s="5" t="s">
        <v>221</v>
      </c>
      <c r="C13" s="1075" t="s">
        <v>92</v>
      </c>
    </row>
    <row r="14" spans="1:3">
      <c r="A14" s="1932"/>
      <c r="B14" s="5" t="s">
        <v>222</v>
      </c>
      <c r="C14" s="1336" t="s">
        <v>90</v>
      </c>
    </row>
    <row r="15" spans="1:3">
      <c r="A15" s="1932"/>
      <c r="B15" s="5" t="s">
        <v>224</v>
      </c>
      <c r="C15" s="1336" t="s">
        <v>213</v>
      </c>
    </row>
    <row r="16" spans="1:3">
      <c r="A16" s="1932"/>
      <c r="B16" s="5" t="s">
        <v>225</v>
      </c>
      <c r="C16" s="1336" t="s">
        <v>213</v>
      </c>
    </row>
    <row r="17" spans="1:3">
      <c r="A17" s="1932"/>
      <c r="B17" s="5" t="s">
        <v>226</v>
      </c>
      <c r="C17" s="1336" t="s">
        <v>2615</v>
      </c>
    </row>
    <row r="18" spans="1:3" ht="33">
      <c r="A18" s="1932"/>
      <c r="B18" s="5" t="s">
        <v>2592</v>
      </c>
      <c r="C18" s="1336" t="s">
        <v>1109</v>
      </c>
    </row>
    <row r="19" spans="1:3">
      <c r="A19" s="1932"/>
      <c r="B19" s="5" t="s">
        <v>227</v>
      </c>
      <c r="C19" s="1336" t="s">
        <v>213</v>
      </c>
    </row>
    <row r="20" spans="1:3">
      <c r="A20" s="1932"/>
      <c r="B20" s="5" t="s">
        <v>228</v>
      </c>
      <c r="C20" s="1336" t="s">
        <v>2616</v>
      </c>
    </row>
    <row r="21" spans="1:3" ht="66">
      <c r="A21" s="1932"/>
      <c r="B21" s="5" t="s">
        <v>229</v>
      </c>
      <c r="C21" s="1336" t="s">
        <v>2617</v>
      </c>
    </row>
    <row r="22" spans="1:3">
      <c r="A22" s="1932"/>
      <c r="B22" s="5" t="s">
        <v>230</v>
      </c>
      <c r="C22" s="1336" t="s">
        <v>1392</v>
      </c>
    </row>
    <row r="23" spans="1:3">
      <c r="A23" s="1932"/>
      <c r="B23" s="5" t="s">
        <v>231</v>
      </c>
      <c r="C23" s="1336" t="s">
        <v>213</v>
      </c>
    </row>
    <row r="24" spans="1:3">
      <c r="A24" s="1932"/>
      <c r="B24" s="5" t="s">
        <v>232</v>
      </c>
      <c r="C24" s="1336" t="s">
        <v>213</v>
      </c>
    </row>
    <row r="25" spans="1:3" ht="33">
      <c r="A25" s="1932"/>
      <c r="B25" s="5" t="s">
        <v>233</v>
      </c>
      <c r="C25" s="1336" t="s">
        <v>3350</v>
      </c>
    </row>
    <row r="26" spans="1:3">
      <c r="A26" s="1932"/>
      <c r="B26" s="5" t="s">
        <v>234</v>
      </c>
      <c r="C26" s="1336" t="s">
        <v>213</v>
      </c>
    </row>
    <row r="27" spans="1:3">
      <c r="A27" s="1932"/>
      <c r="B27" s="5" t="s">
        <v>235</v>
      </c>
      <c r="C27" s="1336" t="s">
        <v>236</v>
      </c>
    </row>
    <row r="28" spans="1:3">
      <c r="A28" s="1932"/>
      <c r="B28" s="5" t="s">
        <v>237</v>
      </c>
      <c r="C28" s="1336" t="s">
        <v>111</v>
      </c>
    </row>
    <row r="29" spans="1:3" ht="49.5">
      <c r="A29" s="1932"/>
      <c r="B29" s="5" t="s">
        <v>238</v>
      </c>
      <c r="C29" s="1336" t="s">
        <v>1026</v>
      </c>
    </row>
    <row r="30" spans="1:3" ht="99">
      <c r="A30" s="1932"/>
      <c r="B30" s="5" t="s">
        <v>239</v>
      </c>
      <c r="C30" s="1336" t="s">
        <v>2618</v>
      </c>
    </row>
    <row r="31" spans="1:3">
      <c r="A31" s="1932"/>
      <c r="B31" s="5" t="s">
        <v>241</v>
      </c>
      <c r="C31" s="1336" t="s">
        <v>1991</v>
      </c>
    </row>
    <row r="32" spans="1:3" ht="33.5" thickBot="1">
      <c r="A32" s="1933"/>
      <c r="B32" s="11" t="s">
        <v>1795</v>
      </c>
      <c r="C32" s="1337" t="s">
        <v>348</v>
      </c>
    </row>
    <row r="33" spans="1:3">
      <c r="A33" s="1925" t="s">
        <v>242</v>
      </c>
      <c r="B33" s="354" t="s">
        <v>243</v>
      </c>
      <c r="C33" s="1338" t="s">
        <v>2610</v>
      </c>
    </row>
    <row r="34" spans="1:3">
      <c r="A34" s="1926"/>
      <c r="B34" s="5" t="s">
        <v>244</v>
      </c>
      <c r="C34" s="1336" t="s">
        <v>2619</v>
      </c>
    </row>
    <row r="35" spans="1:3">
      <c r="A35" s="1926"/>
      <c r="B35" s="5" t="s">
        <v>245</v>
      </c>
      <c r="C35" s="1336" t="s">
        <v>121</v>
      </c>
    </row>
    <row r="36" spans="1:3">
      <c r="A36" s="1926"/>
      <c r="B36" s="5" t="s">
        <v>246</v>
      </c>
      <c r="C36" s="1336" t="s">
        <v>213</v>
      </c>
    </row>
    <row r="37" spans="1:3">
      <c r="A37" s="1926"/>
      <c r="B37" s="5" t="s">
        <v>247</v>
      </c>
      <c r="C37" s="1336" t="s">
        <v>213</v>
      </c>
    </row>
    <row r="38" spans="1:3" ht="17" thickBot="1">
      <c r="A38" s="1927"/>
      <c r="B38" s="13" t="s">
        <v>248</v>
      </c>
      <c r="C38" s="1337" t="s">
        <v>92</v>
      </c>
    </row>
    <row r="39" spans="1:3">
      <c r="A39" s="1925" t="s">
        <v>249</v>
      </c>
      <c r="B39" s="354" t="s">
        <v>250</v>
      </c>
      <c r="C39" s="1338" t="s">
        <v>92</v>
      </c>
    </row>
    <row r="40" spans="1:3">
      <c r="A40" s="1926"/>
      <c r="B40" s="5" t="s">
        <v>251</v>
      </c>
      <c r="C40" s="1336" t="s">
        <v>1392</v>
      </c>
    </row>
    <row r="41" spans="1:3" ht="49.5">
      <c r="A41" s="1926"/>
      <c r="B41" s="5" t="s">
        <v>252</v>
      </c>
      <c r="C41" s="1336" t="s">
        <v>269</v>
      </c>
    </row>
    <row r="42" spans="1:3">
      <c r="A42" s="1926"/>
      <c r="B42" s="5" t="s">
        <v>253</v>
      </c>
      <c r="C42" s="1336" t="s">
        <v>272</v>
      </c>
    </row>
    <row r="43" spans="1:3">
      <c r="A43" s="1926"/>
      <c r="B43" s="5" t="s">
        <v>254</v>
      </c>
      <c r="C43" s="1336" t="s">
        <v>2620</v>
      </c>
    </row>
    <row r="44" spans="1:3" ht="66.5" thickBot="1">
      <c r="A44" s="1927"/>
      <c r="B44" s="476" t="s">
        <v>255</v>
      </c>
      <c r="C44" s="1340" t="s">
        <v>3420</v>
      </c>
    </row>
    <row r="45" spans="1:3">
      <c r="A45" s="1925" t="s">
        <v>256</v>
      </c>
      <c r="B45" s="354" t="s">
        <v>257</v>
      </c>
      <c r="C45" s="1643" t="s">
        <v>90</v>
      </c>
    </row>
    <row r="46" spans="1:3">
      <c r="A46" s="1926"/>
      <c r="B46" s="5" t="s">
        <v>258</v>
      </c>
      <c r="C46" s="1336" t="s">
        <v>213</v>
      </c>
    </row>
    <row r="47" spans="1:3" ht="17" thickBot="1">
      <c r="A47" s="1927"/>
      <c r="B47" s="13" t="s">
        <v>259</v>
      </c>
      <c r="C47" s="1337" t="s">
        <v>213</v>
      </c>
    </row>
    <row r="48" spans="1:3">
      <c r="A48" s="1926" t="s">
        <v>137</v>
      </c>
      <c r="B48" s="11" t="s">
        <v>260</v>
      </c>
      <c r="C48" s="1338" t="s">
        <v>92</v>
      </c>
    </row>
    <row r="49" spans="1:3">
      <c r="A49" s="1926"/>
      <c r="B49" s="5" t="s">
        <v>261</v>
      </c>
      <c r="C49" s="1336" t="s">
        <v>2621</v>
      </c>
    </row>
    <row r="50" spans="1:3">
      <c r="A50" s="1926"/>
      <c r="B50" s="5" t="s">
        <v>263</v>
      </c>
      <c r="C50" s="1336" t="s">
        <v>2622</v>
      </c>
    </row>
    <row r="51" spans="1:3">
      <c r="A51" s="1926"/>
      <c r="B51" s="5" t="s">
        <v>264</v>
      </c>
      <c r="C51" s="1336" t="s">
        <v>408</v>
      </c>
    </row>
    <row r="52" spans="1:3" ht="49.5">
      <c r="A52" s="1926"/>
      <c r="B52" s="5" t="s">
        <v>265</v>
      </c>
      <c r="C52" s="1336" t="s">
        <v>2623</v>
      </c>
    </row>
    <row r="53" spans="1:3" ht="165">
      <c r="A53" s="1926"/>
      <c r="B53" s="5" t="s">
        <v>267</v>
      </c>
      <c r="C53" s="1336" t="s">
        <v>2624</v>
      </c>
    </row>
    <row r="54" spans="1:3" ht="49.5">
      <c r="A54" s="1926"/>
      <c r="B54" s="5" t="s">
        <v>268</v>
      </c>
      <c r="C54" s="1336" t="s">
        <v>2625</v>
      </c>
    </row>
    <row r="55" spans="1:3" ht="33">
      <c r="A55" s="1926"/>
      <c r="B55" s="5" t="s">
        <v>270</v>
      </c>
      <c r="C55" s="1336" t="s">
        <v>2626</v>
      </c>
    </row>
    <row r="56" spans="1:3">
      <c r="A56" s="1926"/>
      <c r="B56" s="5" t="s">
        <v>271</v>
      </c>
      <c r="C56" s="1336" t="s">
        <v>353</v>
      </c>
    </row>
    <row r="57" spans="1:3">
      <c r="A57" s="1926"/>
      <c r="B57" s="5" t="s">
        <v>273</v>
      </c>
      <c r="C57" s="1336" t="s">
        <v>213</v>
      </c>
    </row>
    <row r="58" spans="1:3">
      <c r="A58" s="1926"/>
      <c r="B58" s="5" t="s">
        <v>275</v>
      </c>
      <c r="C58" s="1337" t="s">
        <v>213</v>
      </c>
    </row>
    <row r="59" spans="1:3">
      <c r="A59" s="1926"/>
      <c r="B59" s="5" t="s">
        <v>277</v>
      </c>
      <c r="C59" s="1075" t="s">
        <v>3351</v>
      </c>
    </row>
    <row r="60" spans="1:3">
      <c r="A60" s="1926"/>
      <c r="B60" s="5" t="s">
        <v>278</v>
      </c>
      <c r="C60" s="1336" t="s">
        <v>2627</v>
      </c>
    </row>
    <row r="61" spans="1:3">
      <c r="A61" s="1926"/>
      <c r="B61" s="5" t="s">
        <v>279</v>
      </c>
      <c r="C61" s="1336" t="s">
        <v>3352</v>
      </c>
    </row>
    <row r="62" spans="1:3">
      <c r="A62" s="1926"/>
      <c r="B62" s="5" t="s">
        <v>280</v>
      </c>
      <c r="C62" s="1336" t="s">
        <v>2628</v>
      </c>
    </row>
    <row r="63" spans="1:3" ht="33">
      <c r="A63" s="1926"/>
      <c r="B63" s="5" t="s">
        <v>281</v>
      </c>
      <c r="C63" s="1336" t="s">
        <v>3421</v>
      </c>
    </row>
    <row r="64" spans="1:3">
      <c r="A64" s="1926"/>
      <c r="B64" s="5" t="s">
        <v>282</v>
      </c>
      <c r="C64" s="1336" t="s">
        <v>2629</v>
      </c>
    </row>
    <row r="65" spans="1:3">
      <c r="A65" s="1926"/>
      <c r="B65" s="5" t="s">
        <v>283</v>
      </c>
      <c r="C65" s="1336" t="s">
        <v>92</v>
      </c>
    </row>
    <row r="66" spans="1:3">
      <c r="A66" s="1926"/>
      <c r="B66" s="5" t="s">
        <v>284</v>
      </c>
      <c r="C66" s="1336" t="s">
        <v>2630</v>
      </c>
    </row>
    <row r="67" spans="1:3">
      <c r="A67" s="1926"/>
      <c r="B67" s="5" t="s">
        <v>285</v>
      </c>
      <c r="C67" s="1339">
        <v>43384</v>
      </c>
    </row>
    <row r="68" spans="1:3" ht="33.5" thickBot="1">
      <c r="A68" s="1927"/>
      <c r="B68" s="13" t="s">
        <v>286</v>
      </c>
      <c r="C68" s="1337" t="s">
        <v>3353</v>
      </c>
    </row>
    <row r="69" spans="1:3">
      <c r="A69" s="1925" t="s">
        <v>287</v>
      </c>
      <c r="B69" s="354" t="s">
        <v>288</v>
      </c>
      <c r="C69" s="1338" t="s">
        <v>92</v>
      </c>
    </row>
    <row r="70" spans="1:3">
      <c r="A70" s="1926"/>
      <c r="B70" s="5" t="s">
        <v>289</v>
      </c>
      <c r="C70" s="1336" t="s">
        <v>163</v>
      </c>
    </row>
    <row r="71" spans="1:3">
      <c r="A71" s="1926"/>
      <c r="B71" s="5" t="s">
        <v>290</v>
      </c>
      <c r="C71" s="1336" t="s">
        <v>213</v>
      </c>
    </row>
    <row r="72" spans="1:3">
      <c r="A72" s="1926"/>
      <c r="B72" s="5" t="s">
        <v>291</v>
      </c>
      <c r="C72" s="1336" t="s">
        <v>213</v>
      </c>
    </row>
    <row r="73" spans="1:3" ht="49.5">
      <c r="A73" s="1926"/>
      <c r="B73" s="5" t="s">
        <v>292</v>
      </c>
      <c r="C73" s="1336" t="s">
        <v>168</v>
      </c>
    </row>
    <row r="74" spans="1:3">
      <c r="A74" s="1926"/>
      <c r="B74" s="5" t="s">
        <v>293</v>
      </c>
      <c r="C74" s="1336" t="s">
        <v>111</v>
      </c>
    </row>
    <row r="75" spans="1:3">
      <c r="A75" s="1926"/>
      <c r="B75" s="5" t="s">
        <v>294</v>
      </c>
      <c r="C75" s="1336" t="s">
        <v>92</v>
      </c>
    </row>
    <row r="76" spans="1:3">
      <c r="A76" s="1926"/>
      <c r="B76" s="5" t="s">
        <v>295</v>
      </c>
      <c r="C76" s="1336" t="s">
        <v>172</v>
      </c>
    </row>
    <row r="77" spans="1:3" ht="149" thickBot="1">
      <c r="A77" s="1927"/>
      <c r="B77" s="13" t="s">
        <v>296</v>
      </c>
      <c r="C77" s="1340" t="s">
        <v>3252</v>
      </c>
    </row>
    <row r="78" spans="1:3" ht="82.5">
      <c r="A78" s="1925" t="s">
        <v>298</v>
      </c>
      <c r="B78" s="354" t="s">
        <v>299</v>
      </c>
      <c r="C78" s="1644" t="s">
        <v>3127</v>
      </c>
    </row>
    <row r="79" spans="1:3">
      <c r="A79" s="1926"/>
      <c r="B79" s="5" t="s">
        <v>300</v>
      </c>
      <c r="C79" s="1074" t="s">
        <v>2296</v>
      </c>
    </row>
    <row r="80" spans="1:3" ht="49.5">
      <c r="A80" s="1926"/>
      <c r="B80" s="5" t="s">
        <v>301</v>
      </c>
      <c r="C80" s="1336" t="s">
        <v>2297</v>
      </c>
    </row>
    <row r="81" spans="1:3" ht="33">
      <c r="A81" s="1926"/>
      <c r="B81" s="5" t="s">
        <v>302</v>
      </c>
      <c r="C81" s="1336" t="s">
        <v>2298</v>
      </c>
    </row>
    <row r="82" spans="1:3" ht="66">
      <c r="A82" s="1926"/>
      <c r="B82" s="5" t="s">
        <v>303</v>
      </c>
      <c r="C82" s="1336" t="s">
        <v>2299</v>
      </c>
    </row>
    <row r="83" spans="1:3">
      <c r="A83" s="1926"/>
      <c r="B83" s="5" t="s">
        <v>304</v>
      </c>
      <c r="C83" s="1336" t="s">
        <v>92</v>
      </c>
    </row>
    <row r="84" spans="1:3" ht="82.5">
      <c r="A84" s="1926"/>
      <c r="B84" s="5" t="s">
        <v>284</v>
      </c>
      <c r="C84" s="1075" t="s">
        <v>3422</v>
      </c>
    </row>
    <row r="85" spans="1:3" ht="82.5">
      <c r="A85" s="1926"/>
      <c r="B85" s="5" t="s">
        <v>285</v>
      </c>
      <c r="C85" s="1336" t="s">
        <v>2301</v>
      </c>
    </row>
    <row r="86" spans="1:3" ht="99">
      <c r="A86" s="1926"/>
      <c r="B86" s="5" t="s">
        <v>305</v>
      </c>
      <c r="C86" s="1336" t="s">
        <v>2302</v>
      </c>
    </row>
    <row r="87" spans="1:3">
      <c r="A87" s="1926"/>
      <c r="B87" s="5" t="s">
        <v>306</v>
      </c>
      <c r="C87" s="1336"/>
    </row>
    <row r="88" spans="1:3">
      <c r="A88" s="1926"/>
      <c r="B88" s="5" t="s">
        <v>307</v>
      </c>
      <c r="C88" s="1336" t="s">
        <v>90</v>
      </c>
    </row>
    <row r="89" spans="1:3">
      <c r="A89" s="1926"/>
      <c r="B89" s="5" t="s">
        <v>308</v>
      </c>
      <c r="C89" s="1336" t="s">
        <v>213</v>
      </c>
    </row>
    <row r="90" spans="1:3">
      <c r="A90" s="1926"/>
      <c r="B90" s="5" t="s">
        <v>309</v>
      </c>
      <c r="C90" s="1336" t="s">
        <v>213</v>
      </c>
    </row>
    <row r="91" spans="1:3">
      <c r="A91" s="1926"/>
      <c r="B91" s="5" t="s">
        <v>310</v>
      </c>
      <c r="C91" s="375" t="s">
        <v>213</v>
      </c>
    </row>
    <row r="92" spans="1:3" ht="17" thickBot="1">
      <c r="A92" s="1927"/>
      <c r="B92" s="13" t="s">
        <v>311</v>
      </c>
      <c r="C92" s="1337" t="s">
        <v>213</v>
      </c>
    </row>
    <row r="93" spans="1:3" ht="82.5">
      <c r="A93" s="1925" t="s">
        <v>312</v>
      </c>
      <c r="B93" s="354" t="s">
        <v>313</v>
      </c>
      <c r="C93" s="1338" t="s">
        <v>2303</v>
      </c>
    </row>
    <row r="94" spans="1:3" ht="33">
      <c r="A94" s="1926"/>
      <c r="B94" s="5" t="s">
        <v>314</v>
      </c>
      <c r="C94" s="1336" t="s">
        <v>397</v>
      </c>
    </row>
    <row r="95" spans="1:3" ht="115.5">
      <c r="A95" s="1926"/>
      <c r="B95" s="5" t="s">
        <v>315</v>
      </c>
      <c r="C95" s="1336" t="s">
        <v>2631</v>
      </c>
    </row>
    <row r="96" spans="1:3" ht="66">
      <c r="A96" s="1926"/>
      <c r="B96" s="5" t="s">
        <v>316</v>
      </c>
      <c r="C96" s="1075" t="s">
        <v>3423</v>
      </c>
    </row>
    <row r="97" spans="1:3" ht="82.5">
      <c r="A97" s="1926"/>
      <c r="B97" s="5" t="s">
        <v>317</v>
      </c>
      <c r="C97" s="1075" t="s">
        <v>3129</v>
      </c>
    </row>
    <row r="98" spans="1:3" ht="82.5">
      <c r="A98" s="1926"/>
      <c r="B98" s="5" t="s">
        <v>318</v>
      </c>
      <c r="C98" s="1336" t="s">
        <v>2632</v>
      </c>
    </row>
    <row r="99" spans="1:3" ht="99">
      <c r="A99" s="1926"/>
      <c r="B99" s="5" t="s">
        <v>320</v>
      </c>
      <c r="C99" s="1336" t="s">
        <v>2633</v>
      </c>
    </row>
    <row r="100" spans="1:3" ht="132">
      <c r="A100" s="1926"/>
      <c r="B100" s="5" t="s">
        <v>524</v>
      </c>
      <c r="C100" s="1336" t="s">
        <v>3354</v>
      </c>
    </row>
    <row r="101" spans="1:3">
      <c r="A101" s="1926"/>
      <c r="B101" s="5" t="s">
        <v>323</v>
      </c>
      <c r="C101" s="1075" t="s">
        <v>3177</v>
      </c>
    </row>
    <row r="102" spans="1:3" ht="17" thickBot="1">
      <c r="A102" s="1927"/>
      <c r="B102" s="476" t="s">
        <v>324</v>
      </c>
      <c r="C102" s="1337" t="s">
        <v>213</v>
      </c>
    </row>
    <row r="103" spans="1:3" ht="49.5">
      <c r="A103" s="1936" t="s">
        <v>200</v>
      </c>
      <c r="B103" s="5" t="s">
        <v>325</v>
      </c>
      <c r="C103" s="1341" t="s">
        <v>3355</v>
      </c>
    </row>
    <row r="104" spans="1:3">
      <c r="A104" s="1936"/>
      <c r="B104" s="5" t="s">
        <v>202</v>
      </c>
      <c r="C104" s="1645">
        <v>61234</v>
      </c>
    </row>
    <row r="105" spans="1:3">
      <c r="A105" s="1936"/>
      <c r="B105" s="5" t="s">
        <v>327</v>
      </c>
      <c r="C105" s="1238">
        <v>9767435.3399999999</v>
      </c>
    </row>
    <row r="106" spans="1:3">
      <c r="A106" s="1936"/>
      <c r="B106" s="5" t="s">
        <v>957</v>
      </c>
      <c r="C106" s="1075" t="s">
        <v>3356</v>
      </c>
    </row>
    <row r="107" spans="1:3" ht="17" thickBot="1">
      <c r="A107" s="1937"/>
      <c r="B107" s="39" t="s">
        <v>329</v>
      </c>
      <c r="C107" s="1646" t="s">
        <v>213</v>
      </c>
    </row>
    <row r="108" spans="1:3" s="264" customFormat="1" ht="231">
      <c r="A108" s="1891" t="s">
        <v>3702</v>
      </c>
      <c r="B108" s="1779" t="s">
        <v>3703</v>
      </c>
      <c r="C108" s="1780" t="s">
        <v>3800</v>
      </c>
    </row>
    <row r="109" spans="1:3" s="264" customFormat="1" ht="33.5" thickBot="1">
      <c r="A109" s="1892"/>
      <c r="B109" s="1781" t="s">
        <v>3705</v>
      </c>
      <c r="C109" s="1782" t="s">
        <v>3801</v>
      </c>
    </row>
    <row r="110" spans="1:3" ht="17" thickBot="1">
      <c r="A110" s="1938" t="s">
        <v>330</v>
      </c>
      <c r="B110" s="1941"/>
      <c r="C110" s="1639" t="s">
        <v>213</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3C8-FBAF-4907-8F7E-66E3D351C8D9}">
  <sheetPr codeName="Sheet26"/>
  <dimension ref="A1:C111"/>
  <sheetViews>
    <sheetView zoomScale="75" zoomScaleNormal="75" workbookViewId="0">
      <selection sqref="A1:C1"/>
    </sheetView>
  </sheetViews>
  <sheetFormatPr defaultColWidth="6.83203125" defaultRowHeight="18"/>
  <cols>
    <col min="1" max="1" width="3.58203125" style="87" customWidth="1"/>
    <col min="2" max="2" width="47.58203125" style="87" customWidth="1"/>
    <col min="3" max="3" width="47.58203125" style="441" customWidth="1"/>
    <col min="4" max="16384" width="6.83203125" style="87"/>
  </cols>
  <sheetData>
    <row r="1" spans="1:3" ht="20.5" thickBot="1">
      <c r="A1" s="2416" t="s">
        <v>341</v>
      </c>
      <c r="B1" s="2417"/>
      <c r="C1" s="2418"/>
    </row>
    <row r="2" spans="1:3" ht="18.5" thickBot="1">
      <c r="A2" s="2419" t="s">
        <v>79</v>
      </c>
      <c r="B2" s="2420"/>
      <c r="C2" s="1647">
        <v>45450</v>
      </c>
    </row>
    <row r="3" spans="1:3">
      <c r="A3" s="2413" t="s">
        <v>80</v>
      </c>
      <c r="B3" s="232" t="s">
        <v>331</v>
      </c>
      <c r="C3" s="617" t="s">
        <v>701</v>
      </c>
    </row>
    <row r="4" spans="1:3">
      <c r="A4" s="2414"/>
      <c r="B4" s="88" t="s">
        <v>82</v>
      </c>
      <c r="C4" s="150" t="s">
        <v>702</v>
      </c>
    </row>
    <row r="5" spans="1:3">
      <c r="A5" s="2414"/>
      <c r="B5" s="88" t="s">
        <v>344</v>
      </c>
      <c r="C5" s="159" t="s">
        <v>213</v>
      </c>
    </row>
    <row r="6" spans="1:3">
      <c r="A6" s="2414"/>
      <c r="B6" s="88" t="s">
        <v>84</v>
      </c>
      <c r="C6" s="159" t="s">
        <v>705</v>
      </c>
    </row>
    <row r="7" spans="1:3">
      <c r="A7" s="2414"/>
      <c r="B7" s="88" t="s">
        <v>346</v>
      </c>
      <c r="C7" s="647" t="s">
        <v>703</v>
      </c>
    </row>
    <row r="8" spans="1:3">
      <c r="A8" s="2414"/>
      <c r="B8" s="605" t="s">
        <v>215</v>
      </c>
      <c r="C8" s="648">
        <v>20131380.527565625</v>
      </c>
    </row>
    <row r="9" spans="1:3">
      <c r="A9" s="2414"/>
      <c r="B9" s="605" t="s">
        <v>216</v>
      </c>
      <c r="C9" s="631">
        <v>3136670400</v>
      </c>
    </row>
    <row r="10" spans="1:3">
      <c r="A10" s="2414"/>
      <c r="B10" s="88" t="s">
        <v>88</v>
      </c>
      <c r="C10" s="649" t="s">
        <v>218</v>
      </c>
    </row>
    <row r="11" spans="1:3">
      <c r="A11" s="2414"/>
      <c r="B11" s="88" t="s">
        <v>89</v>
      </c>
      <c r="C11" s="159" t="s">
        <v>90</v>
      </c>
    </row>
    <row r="12" spans="1:3">
      <c r="A12" s="2414"/>
      <c r="B12" s="88" t="s">
        <v>91</v>
      </c>
      <c r="C12" s="159" t="s">
        <v>92</v>
      </c>
    </row>
    <row r="13" spans="1:3">
      <c r="A13" s="2414"/>
      <c r="B13" s="88" t="s">
        <v>93</v>
      </c>
      <c r="C13" s="159" t="s">
        <v>92</v>
      </c>
    </row>
    <row r="14" spans="1:3">
      <c r="A14" s="2414"/>
      <c r="B14" s="88" t="s">
        <v>94</v>
      </c>
      <c r="C14" s="159" t="s">
        <v>90</v>
      </c>
    </row>
    <row r="15" spans="1:3">
      <c r="A15" s="2414"/>
      <c r="B15" s="88" t="s">
        <v>95</v>
      </c>
      <c r="C15" s="159" t="s">
        <v>223</v>
      </c>
    </row>
    <row r="16" spans="1:3">
      <c r="A16" s="2414"/>
      <c r="B16" s="88" t="s">
        <v>96</v>
      </c>
      <c r="C16" s="159" t="s">
        <v>223</v>
      </c>
    </row>
    <row r="17" spans="1:3" ht="49.5">
      <c r="A17" s="2414"/>
      <c r="B17" s="88" t="s">
        <v>98</v>
      </c>
      <c r="C17" s="159" t="s">
        <v>1685</v>
      </c>
    </row>
    <row r="18" spans="1:3" ht="33">
      <c r="A18" s="2414"/>
      <c r="B18" s="88" t="s">
        <v>2592</v>
      </c>
      <c r="C18" s="159" t="s">
        <v>334</v>
      </c>
    </row>
    <row r="19" spans="1:3">
      <c r="A19" s="2414"/>
      <c r="B19" s="88" t="s">
        <v>100</v>
      </c>
      <c r="C19" s="159" t="s">
        <v>223</v>
      </c>
    </row>
    <row r="20" spans="1:3">
      <c r="A20" s="2414"/>
      <c r="B20" s="88" t="s">
        <v>335</v>
      </c>
      <c r="C20" s="159" t="s">
        <v>90</v>
      </c>
    </row>
    <row r="21" spans="1:3">
      <c r="A21" s="2414"/>
      <c r="B21" s="88" t="s">
        <v>102</v>
      </c>
      <c r="C21" s="159" t="s">
        <v>223</v>
      </c>
    </row>
    <row r="22" spans="1:3">
      <c r="A22" s="2414"/>
      <c r="B22" s="88" t="s">
        <v>103</v>
      </c>
      <c r="C22" s="159" t="s">
        <v>223</v>
      </c>
    </row>
    <row r="23" spans="1:3">
      <c r="A23" s="2414"/>
      <c r="B23" s="88" t="s">
        <v>104</v>
      </c>
      <c r="C23" s="159" t="s">
        <v>223</v>
      </c>
    </row>
    <row r="24" spans="1:3">
      <c r="A24" s="2414"/>
      <c r="B24" s="88" t="s">
        <v>105</v>
      </c>
      <c r="C24" s="159" t="s">
        <v>223</v>
      </c>
    </row>
    <row r="25" spans="1:3">
      <c r="A25" s="2414"/>
      <c r="B25" s="88" t="s">
        <v>106</v>
      </c>
      <c r="C25" s="159" t="s">
        <v>107</v>
      </c>
    </row>
    <row r="26" spans="1:3">
      <c r="A26" s="2414"/>
      <c r="B26" s="88" t="s">
        <v>108</v>
      </c>
      <c r="C26" s="159" t="s">
        <v>223</v>
      </c>
    </row>
    <row r="27" spans="1:3">
      <c r="A27" s="2414"/>
      <c r="B27" s="88" t="s">
        <v>109</v>
      </c>
      <c r="C27" s="159" t="s">
        <v>236</v>
      </c>
    </row>
    <row r="28" spans="1:3">
      <c r="A28" s="2414"/>
      <c r="B28" s="88" t="s">
        <v>110</v>
      </c>
      <c r="C28" s="159" t="s">
        <v>111</v>
      </c>
    </row>
    <row r="29" spans="1:3">
      <c r="A29" s="2414"/>
      <c r="B29" s="88" t="s">
        <v>112</v>
      </c>
      <c r="C29" s="159" t="s">
        <v>113</v>
      </c>
    </row>
    <row r="30" spans="1:3" ht="33">
      <c r="A30" s="2414"/>
      <c r="B30" s="88" t="s">
        <v>114</v>
      </c>
      <c r="C30" s="159" t="s">
        <v>853</v>
      </c>
    </row>
    <row r="31" spans="1:3" ht="115.5">
      <c r="A31" s="2414"/>
      <c r="B31" s="88" t="s">
        <v>115</v>
      </c>
      <c r="C31" s="159" t="s">
        <v>1686</v>
      </c>
    </row>
    <row r="32" spans="1:3" ht="33.5" thickBot="1">
      <c r="A32" s="2415"/>
      <c r="B32" s="89" t="s">
        <v>116</v>
      </c>
      <c r="C32" s="159" t="s">
        <v>223</v>
      </c>
    </row>
    <row r="33" spans="1:3">
      <c r="A33" s="2413" t="s">
        <v>117</v>
      </c>
      <c r="B33" s="232" t="s">
        <v>118</v>
      </c>
      <c r="C33" s="579" t="s">
        <v>705</v>
      </c>
    </row>
    <row r="34" spans="1:3">
      <c r="A34" s="2414"/>
      <c r="B34" s="88" t="s">
        <v>119</v>
      </c>
      <c r="C34" s="159" t="s">
        <v>706</v>
      </c>
    </row>
    <row r="35" spans="1:3">
      <c r="A35" s="2414"/>
      <c r="B35" s="88" t="s">
        <v>120</v>
      </c>
      <c r="C35" s="159" t="s">
        <v>1425</v>
      </c>
    </row>
    <row r="36" spans="1:3">
      <c r="A36" s="2414"/>
      <c r="B36" s="88" t="s">
        <v>122</v>
      </c>
      <c r="C36" s="159" t="s">
        <v>223</v>
      </c>
    </row>
    <row r="37" spans="1:3">
      <c r="A37" s="2414"/>
      <c r="B37" s="88" t="s">
        <v>123</v>
      </c>
      <c r="C37" s="159" t="s">
        <v>223</v>
      </c>
    </row>
    <row r="38" spans="1:3" ht="18.5" thickBot="1">
      <c r="A38" s="2415"/>
      <c r="B38" s="89" t="s">
        <v>124</v>
      </c>
      <c r="C38" s="160" t="s">
        <v>92</v>
      </c>
    </row>
    <row r="39" spans="1:3">
      <c r="A39" s="2413" t="s">
        <v>125</v>
      </c>
      <c r="B39" s="232" t="s">
        <v>126</v>
      </c>
      <c r="C39" s="579" t="s">
        <v>90</v>
      </c>
    </row>
    <row r="40" spans="1:3">
      <c r="A40" s="2414"/>
      <c r="B40" s="88" t="s">
        <v>127</v>
      </c>
      <c r="C40" s="159" t="s">
        <v>223</v>
      </c>
    </row>
    <row r="41" spans="1:3">
      <c r="A41" s="2414"/>
      <c r="B41" s="88" t="s">
        <v>128</v>
      </c>
      <c r="C41" s="159" t="s">
        <v>223</v>
      </c>
    </row>
    <row r="42" spans="1:3">
      <c r="A42" s="2414"/>
      <c r="B42" s="88" t="s">
        <v>129</v>
      </c>
      <c r="C42" s="159" t="s">
        <v>223</v>
      </c>
    </row>
    <row r="43" spans="1:3">
      <c r="A43" s="2414"/>
      <c r="B43" s="88" t="s">
        <v>130</v>
      </c>
      <c r="C43" s="159" t="s">
        <v>223</v>
      </c>
    </row>
    <row r="44" spans="1:3" ht="18.5" thickBot="1">
      <c r="A44" s="2415"/>
      <c r="B44" s="89" t="s">
        <v>131</v>
      </c>
      <c r="C44" s="160" t="s">
        <v>223</v>
      </c>
    </row>
    <row r="45" spans="1:3">
      <c r="A45" s="2413" t="s">
        <v>132</v>
      </c>
      <c r="B45" s="232" t="s">
        <v>133</v>
      </c>
      <c r="C45" s="579" t="s">
        <v>90</v>
      </c>
    </row>
    <row r="46" spans="1:3">
      <c r="A46" s="2414"/>
      <c r="B46" s="88" t="s">
        <v>135</v>
      </c>
      <c r="C46" s="159" t="s">
        <v>223</v>
      </c>
    </row>
    <row r="47" spans="1:3" ht="18.5" thickBot="1">
      <c r="A47" s="2415"/>
      <c r="B47" s="89" t="s">
        <v>136</v>
      </c>
      <c r="C47" s="160" t="s">
        <v>223</v>
      </c>
    </row>
    <row r="48" spans="1:3">
      <c r="A48" s="2413" t="s">
        <v>349</v>
      </c>
      <c r="B48" s="232" t="s">
        <v>138</v>
      </c>
      <c r="C48" s="579" t="s">
        <v>223</v>
      </c>
    </row>
    <row r="49" spans="1:3">
      <c r="A49" s="2414"/>
      <c r="B49" s="88" t="s">
        <v>139</v>
      </c>
      <c r="C49" s="159" t="s">
        <v>262</v>
      </c>
    </row>
    <row r="50" spans="1:3">
      <c r="A50" s="2414"/>
      <c r="B50" s="88" t="s">
        <v>140</v>
      </c>
      <c r="C50" s="159" t="s">
        <v>223</v>
      </c>
    </row>
    <row r="51" spans="1:3">
      <c r="A51" s="2414"/>
      <c r="B51" s="88" t="s">
        <v>141</v>
      </c>
      <c r="C51" s="159" t="s">
        <v>223</v>
      </c>
    </row>
    <row r="52" spans="1:3" ht="33">
      <c r="A52" s="2414"/>
      <c r="B52" s="88" t="s">
        <v>142</v>
      </c>
      <c r="C52" s="159" t="s">
        <v>266</v>
      </c>
    </row>
    <row r="53" spans="1:3">
      <c r="A53" s="2414"/>
      <c r="B53" s="88" t="s">
        <v>336</v>
      </c>
      <c r="C53" s="159" t="s">
        <v>1687</v>
      </c>
    </row>
    <row r="54" spans="1:3" ht="82.5">
      <c r="A54" s="2414"/>
      <c r="B54" s="88" t="s">
        <v>144</v>
      </c>
      <c r="C54" s="159" t="s">
        <v>2393</v>
      </c>
    </row>
    <row r="55" spans="1:3">
      <c r="A55" s="2414"/>
      <c r="B55" s="161" t="s">
        <v>145</v>
      </c>
      <c r="C55" s="159" t="s">
        <v>1688</v>
      </c>
    </row>
    <row r="56" spans="1:3">
      <c r="A56" s="2414"/>
      <c r="B56" s="161" t="s">
        <v>146</v>
      </c>
      <c r="C56" s="159" t="s">
        <v>353</v>
      </c>
    </row>
    <row r="57" spans="1:3">
      <c r="A57" s="2414"/>
      <c r="B57" s="88" t="s">
        <v>147</v>
      </c>
      <c r="C57" s="159" t="s">
        <v>223</v>
      </c>
    </row>
    <row r="58" spans="1:3">
      <c r="A58" s="2414"/>
      <c r="B58" s="88" t="s">
        <v>149</v>
      </c>
      <c r="C58" s="163" t="s">
        <v>223</v>
      </c>
    </row>
    <row r="59" spans="1:3">
      <c r="A59" s="2414"/>
      <c r="B59" s="605" t="s">
        <v>150</v>
      </c>
      <c r="C59" s="622" t="s">
        <v>3357</v>
      </c>
    </row>
    <row r="60" spans="1:3">
      <c r="A60" s="2414"/>
      <c r="B60" s="88" t="s">
        <v>151</v>
      </c>
      <c r="C60" s="578" t="s">
        <v>223</v>
      </c>
    </row>
    <row r="61" spans="1:3">
      <c r="A61" s="2414"/>
      <c r="B61" s="88" t="s">
        <v>152</v>
      </c>
      <c r="C61" s="159" t="s">
        <v>223</v>
      </c>
    </row>
    <row r="62" spans="1:3">
      <c r="A62" s="2414"/>
      <c r="B62" s="88" t="s">
        <v>153</v>
      </c>
      <c r="C62" s="159" t="s">
        <v>223</v>
      </c>
    </row>
    <row r="63" spans="1:3">
      <c r="A63" s="2414"/>
      <c r="B63" s="88" t="s">
        <v>154</v>
      </c>
      <c r="C63" s="159" t="s">
        <v>223</v>
      </c>
    </row>
    <row r="64" spans="1:3">
      <c r="A64" s="2414"/>
      <c r="B64" s="88" t="s">
        <v>155</v>
      </c>
      <c r="C64" s="159" t="s">
        <v>223</v>
      </c>
    </row>
    <row r="65" spans="1:3">
      <c r="A65" s="2414"/>
      <c r="B65" s="88" t="s">
        <v>156</v>
      </c>
      <c r="C65" s="159" t="s">
        <v>90</v>
      </c>
    </row>
    <row r="66" spans="1:3">
      <c r="A66" s="2414"/>
      <c r="B66" s="88" t="s">
        <v>157</v>
      </c>
      <c r="C66" s="159" t="s">
        <v>223</v>
      </c>
    </row>
    <row r="67" spans="1:3">
      <c r="A67" s="2414"/>
      <c r="B67" s="88" t="s">
        <v>158</v>
      </c>
      <c r="C67" s="159" t="s">
        <v>223</v>
      </c>
    </row>
    <row r="68" spans="1:3" ht="18.5" thickBot="1">
      <c r="A68" s="2415"/>
      <c r="B68" s="89" t="s">
        <v>159</v>
      </c>
      <c r="C68" s="160" t="s">
        <v>223</v>
      </c>
    </row>
    <row r="69" spans="1:3">
      <c r="A69" s="2413" t="s">
        <v>160</v>
      </c>
      <c r="B69" s="232" t="s">
        <v>161</v>
      </c>
      <c r="C69" s="579" t="s">
        <v>92</v>
      </c>
    </row>
    <row r="70" spans="1:3">
      <c r="A70" s="2414"/>
      <c r="B70" s="88" t="s">
        <v>162</v>
      </c>
      <c r="C70" s="159" t="s">
        <v>163</v>
      </c>
    </row>
    <row r="71" spans="1:3">
      <c r="A71" s="2414"/>
      <c r="B71" s="88" t="s">
        <v>164</v>
      </c>
      <c r="C71" s="159" t="s">
        <v>223</v>
      </c>
    </row>
    <row r="72" spans="1:3">
      <c r="A72" s="2414"/>
      <c r="B72" s="88" t="s">
        <v>166</v>
      </c>
      <c r="C72" s="159" t="s">
        <v>223</v>
      </c>
    </row>
    <row r="73" spans="1:3" ht="66">
      <c r="A73" s="2414"/>
      <c r="B73" s="88" t="s">
        <v>167</v>
      </c>
      <c r="C73" s="159" t="s">
        <v>1232</v>
      </c>
    </row>
    <row r="74" spans="1:3">
      <c r="A74" s="2414"/>
      <c r="B74" s="88" t="s">
        <v>338</v>
      </c>
      <c r="C74" s="159" t="s">
        <v>111</v>
      </c>
    </row>
    <row r="75" spans="1:3">
      <c r="A75" s="2414"/>
      <c r="B75" s="88" t="s">
        <v>170</v>
      </c>
      <c r="C75" s="159" t="s">
        <v>92</v>
      </c>
    </row>
    <row r="76" spans="1:3">
      <c r="A76" s="2414"/>
      <c r="B76" s="88" t="s">
        <v>171</v>
      </c>
      <c r="C76" s="159" t="s">
        <v>172</v>
      </c>
    </row>
    <row r="77" spans="1:3" ht="18.5" thickBot="1">
      <c r="A77" s="2415"/>
      <c r="B77" s="89" t="s">
        <v>173</v>
      </c>
      <c r="C77" s="163" t="s">
        <v>1687</v>
      </c>
    </row>
    <row r="78" spans="1:3">
      <c r="A78" s="2413" t="s">
        <v>174</v>
      </c>
      <c r="B78" s="606" t="s">
        <v>175</v>
      </c>
      <c r="C78" s="634" t="s">
        <v>3424</v>
      </c>
    </row>
    <row r="79" spans="1:3">
      <c r="A79" s="2414"/>
      <c r="B79" s="88" t="s">
        <v>176</v>
      </c>
      <c r="C79" s="578" t="s">
        <v>365</v>
      </c>
    </row>
    <row r="80" spans="1:3">
      <c r="A80" s="2414"/>
      <c r="B80" s="88" t="s">
        <v>177</v>
      </c>
      <c r="C80" s="159" t="s">
        <v>1233</v>
      </c>
    </row>
    <row r="81" spans="1:3" ht="49.5">
      <c r="A81" s="2414"/>
      <c r="B81" s="88" t="s">
        <v>178</v>
      </c>
      <c r="C81" s="159" t="s">
        <v>1689</v>
      </c>
    </row>
    <row r="82" spans="1:3" ht="49.5">
      <c r="A82" s="2414"/>
      <c r="B82" s="88" t="s">
        <v>179</v>
      </c>
      <c r="C82" s="159" t="s">
        <v>2392</v>
      </c>
    </row>
    <row r="83" spans="1:3">
      <c r="A83" s="2414"/>
      <c r="B83" s="88" t="s">
        <v>180</v>
      </c>
      <c r="C83" s="159" t="s">
        <v>90</v>
      </c>
    </row>
    <row r="84" spans="1:3">
      <c r="A84" s="2414"/>
      <c r="B84" s="88" t="s">
        <v>157</v>
      </c>
      <c r="C84" s="159" t="s">
        <v>223</v>
      </c>
    </row>
    <row r="85" spans="1:3">
      <c r="A85" s="2414"/>
      <c r="B85" s="88" t="s">
        <v>158</v>
      </c>
      <c r="C85" s="159" t="s">
        <v>223</v>
      </c>
    </row>
    <row r="86" spans="1:3">
      <c r="A86" s="2414"/>
      <c r="B86" s="88" t="s">
        <v>181</v>
      </c>
      <c r="C86" s="159" t="s">
        <v>223</v>
      </c>
    </row>
    <row r="87" spans="1:3">
      <c r="A87" s="2414"/>
      <c r="B87" s="88" t="s">
        <v>182</v>
      </c>
      <c r="C87" s="162"/>
    </row>
    <row r="88" spans="1:3">
      <c r="A88" s="2414"/>
      <c r="B88" s="88" t="s">
        <v>183</v>
      </c>
      <c r="C88" s="159" t="s">
        <v>90</v>
      </c>
    </row>
    <row r="89" spans="1:3">
      <c r="A89" s="2414"/>
      <c r="B89" s="88" t="s">
        <v>184</v>
      </c>
      <c r="C89" s="159" t="s">
        <v>223</v>
      </c>
    </row>
    <row r="90" spans="1:3">
      <c r="A90" s="2414"/>
      <c r="B90" s="88" t="s">
        <v>185</v>
      </c>
      <c r="C90" s="159" t="s">
        <v>223</v>
      </c>
    </row>
    <row r="91" spans="1:3">
      <c r="A91" s="2414"/>
      <c r="B91" s="88" t="s">
        <v>186</v>
      </c>
      <c r="C91" s="159" t="s">
        <v>223</v>
      </c>
    </row>
    <row r="92" spans="1:3" ht="18.5" thickBot="1">
      <c r="A92" s="2415"/>
      <c r="B92" s="89" t="s">
        <v>187</v>
      </c>
      <c r="C92" s="160" t="s">
        <v>223</v>
      </c>
    </row>
    <row r="93" spans="1:3" ht="49.5">
      <c r="A93" s="2413" t="s">
        <v>188</v>
      </c>
      <c r="B93" s="232" t="s">
        <v>189</v>
      </c>
      <c r="C93" s="579" t="s">
        <v>2394</v>
      </c>
    </row>
    <row r="94" spans="1:3">
      <c r="A94" s="2414"/>
      <c r="B94" s="88" t="s">
        <v>190</v>
      </c>
      <c r="C94" s="623" t="s">
        <v>223</v>
      </c>
    </row>
    <row r="95" spans="1:3" ht="33">
      <c r="A95" s="2414"/>
      <c r="B95" s="605" t="s">
        <v>191</v>
      </c>
      <c r="C95" s="622" t="s">
        <v>687</v>
      </c>
    </row>
    <row r="96" spans="1:3" ht="33">
      <c r="A96" s="2414"/>
      <c r="B96" s="88" t="s">
        <v>192</v>
      </c>
      <c r="C96" s="578" t="s">
        <v>223</v>
      </c>
    </row>
    <row r="97" spans="1:3">
      <c r="A97" s="2414"/>
      <c r="B97" s="88" t="s">
        <v>193</v>
      </c>
      <c r="C97" s="159" t="s">
        <v>223</v>
      </c>
    </row>
    <row r="98" spans="1:3" ht="214.5">
      <c r="A98" s="2414"/>
      <c r="B98" s="88" t="s">
        <v>194</v>
      </c>
      <c r="C98" s="159" t="s">
        <v>1690</v>
      </c>
    </row>
    <row r="99" spans="1:3" ht="33">
      <c r="A99" s="2414"/>
      <c r="B99" s="88" t="s">
        <v>196</v>
      </c>
      <c r="C99" s="159" t="s">
        <v>1691</v>
      </c>
    </row>
    <row r="100" spans="1:3" ht="49.5">
      <c r="A100" s="2414"/>
      <c r="B100" s="88" t="s">
        <v>355</v>
      </c>
      <c r="C100" s="159" t="s">
        <v>1692</v>
      </c>
    </row>
    <row r="101" spans="1:3">
      <c r="A101" s="2414"/>
      <c r="B101" s="88" t="s">
        <v>198</v>
      </c>
      <c r="C101" s="159" t="s">
        <v>223</v>
      </c>
    </row>
    <row r="102" spans="1:3" ht="18.5" thickBot="1">
      <c r="A102" s="2415"/>
      <c r="B102" s="90" t="s">
        <v>199</v>
      </c>
      <c r="C102" s="163" t="s">
        <v>223</v>
      </c>
    </row>
    <row r="103" spans="1:3" ht="33">
      <c r="A103" s="2413" t="s">
        <v>356</v>
      </c>
      <c r="B103" s="439" t="s">
        <v>201</v>
      </c>
      <c r="C103" s="650" t="s">
        <v>3358</v>
      </c>
    </row>
    <row r="104" spans="1:3">
      <c r="A104" s="2414"/>
      <c r="B104" s="605" t="s">
        <v>357</v>
      </c>
      <c r="C104" s="651">
        <v>7.7016879532764264</v>
      </c>
    </row>
    <row r="105" spans="1:3">
      <c r="A105" s="2414"/>
      <c r="B105" s="605" t="s">
        <v>327</v>
      </c>
      <c r="C105" s="632">
        <v>1200</v>
      </c>
    </row>
    <row r="106" spans="1:3">
      <c r="A106" s="2414"/>
      <c r="B106" s="605" t="s">
        <v>358</v>
      </c>
      <c r="C106" s="184" t="s">
        <v>3057</v>
      </c>
    </row>
    <row r="107" spans="1:3" ht="18.5" thickBot="1">
      <c r="A107" s="2414"/>
      <c r="B107" s="607" t="s">
        <v>205</v>
      </c>
      <c r="C107" s="451" t="s">
        <v>3359</v>
      </c>
    </row>
    <row r="108" spans="1:3" s="264" customFormat="1" ht="65" customHeight="1">
      <c r="A108" s="1891" t="s">
        <v>3702</v>
      </c>
      <c r="B108" s="1779" t="s">
        <v>3703</v>
      </c>
      <c r="C108" s="1780" t="s">
        <v>223</v>
      </c>
    </row>
    <row r="109" spans="1:3" s="264" customFormat="1" ht="65" customHeight="1" thickBot="1">
      <c r="A109" s="1892"/>
      <c r="B109" s="1781" t="s">
        <v>3705</v>
      </c>
      <c r="C109" s="1782" t="s">
        <v>223</v>
      </c>
    </row>
    <row r="110" spans="1:3" ht="18.5" thickBot="1">
      <c r="A110" s="2424" t="s">
        <v>207</v>
      </c>
      <c r="B110" s="2425"/>
      <c r="C110" s="618" t="s">
        <v>165</v>
      </c>
    </row>
    <row r="111" spans="1:3" ht="255.75" customHeight="1">
      <c r="A111" s="2421" t="s">
        <v>3627</v>
      </c>
      <c r="B111" s="2422"/>
      <c r="C111" s="242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5" priority="1" stopIfTrue="1" operator="lessThan">
      <formula>0</formula>
    </cfRule>
  </conditionalFormatting>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734D-2844-401D-AD3C-F5322436FE05}">
  <sheetPr codeName="Sheet97"/>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5" t="s">
        <v>78</v>
      </c>
      <c r="B1" s="1955"/>
      <c r="C1" s="1955"/>
    </row>
    <row r="2" spans="1:3" ht="17" thickBot="1">
      <c r="A2" s="1929" t="s">
        <v>208</v>
      </c>
      <c r="B2" s="1940"/>
      <c r="C2" s="1647">
        <v>45461</v>
      </c>
    </row>
    <row r="3" spans="1:3">
      <c r="A3" s="1931" t="s">
        <v>209</v>
      </c>
      <c r="B3" s="354" t="s">
        <v>210</v>
      </c>
      <c r="C3" s="616" t="s">
        <v>2121</v>
      </c>
    </row>
    <row r="4" spans="1:3">
      <c r="A4" s="1932"/>
      <c r="B4" s="5" t="s">
        <v>211</v>
      </c>
      <c r="C4" s="193" t="s">
        <v>2119</v>
      </c>
    </row>
    <row r="5" spans="1:3">
      <c r="A5" s="1932"/>
      <c r="B5" s="5" t="s">
        <v>344</v>
      </c>
      <c r="C5" s="193" t="s">
        <v>223</v>
      </c>
    </row>
    <row r="6" spans="1:3">
      <c r="A6" s="1932"/>
      <c r="B6" s="5" t="s">
        <v>84</v>
      </c>
      <c r="C6" s="193" t="s">
        <v>2119</v>
      </c>
    </row>
    <row r="7" spans="1:3">
      <c r="A7" s="1932"/>
      <c r="B7" s="5" t="s">
        <v>346</v>
      </c>
      <c r="C7" s="278" t="s">
        <v>2122</v>
      </c>
    </row>
    <row r="8" spans="1:3">
      <c r="A8" s="1932"/>
      <c r="B8" s="5" t="s">
        <v>215</v>
      </c>
      <c r="C8" s="620">
        <v>498644081</v>
      </c>
    </row>
    <row r="9" spans="1:3">
      <c r="A9" s="1932"/>
      <c r="B9" s="5" t="s">
        <v>216</v>
      </c>
      <c r="C9" s="621">
        <v>78656117395</v>
      </c>
    </row>
    <row r="10" spans="1:3" ht="33">
      <c r="A10" s="1932"/>
      <c r="B10" s="5" t="s">
        <v>217</v>
      </c>
      <c r="C10" s="592" t="s">
        <v>2123</v>
      </c>
    </row>
    <row r="11" spans="1:3">
      <c r="A11" s="1932"/>
      <c r="B11" s="5" t="s">
        <v>219</v>
      </c>
      <c r="C11" s="193" t="s">
        <v>97</v>
      </c>
    </row>
    <row r="12" spans="1:3">
      <c r="A12" s="1932"/>
      <c r="B12" s="5" t="s">
        <v>220</v>
      </c>
      <c r="C12" s="193" t="s">
        <v>134</v>
      </c>
    </row>
    <row r="13" spans="1:3">
      <c r="A13" s="1932"/>
      <c r="B13" s="5" t="s">
        <v>221</v>
      </c>
      <c r="C13" s="193" t="s">
        <v>134</v>
      </c>
    </row>
    <row r="14" spans="1:3">
      <c r="A14" s="1932"/>
      <c r="B14" s="5" t="s">
        <v>222</v>
      </c>
      <c r="C14" s="193" t="s">
        <v>97</v>
      </c>
    </row>
    <row r="15" spans="1:3">
      <c r="A15" s="1932"/>
      <c r="B15" s="5" t="s">
        <v>224</v>
      </c>
      <c r="C15" s="193" t="s">
        <v>223</v>
      </c>
    </row>
    <row r="16" spans="1:3">
      <c r="A16" s="1932"/>
      <c r="B16" s="5" t="s">
        <v>225</v>
      </c>
      <c r="C16" s="193" t="s">
        <v>223</v>
      </c>
    </row>
    <row r="17" spans="1:3" ht="33">
      <c r="A17" s="1932"/>
      <c r="B17" s="5" t="s">
        <v>226</v>
      </c>
      <c r="C17" s="193" t="s">
        <v>2124</v>
      </c>
    </row>
    <row r="18" spans="1:3" ht="33">
      <c r="A18" s="1932"/>
      <c r="B18" s="5" t="s">
        <v>2592</v>
      </c>
      <c r="C18" s="193" t="s">
        <v>334</v>
      </c>
    </row>
    <row r="19" spans="1:3">
      <c r="A19" s="1932"/>
      <c r="B19" s="5" t="s">
        <v>227</v>
      </c>
      <c r="C19" s="193" t="s">
        <v>223</v>
      </c>
    </row>
    <row r="20" spans="1:3">
      <c r="A20" s="1932"/>
      <c r="B20" s="5" t="s">
        <v>228</v>
      </c>
      <c r="C20" s="193" t="s">
        <v>97</v>
      </c>
    </row>
    <row r="21" spans="1:3">
      <c r="A21" s="1932"/>
      <c r="B21" s="5" t="s">
        <v>229</v>
      </c>
      <c r="C21" s="193" t="s">
        <v>223</v>
      </c>
    </row>
    <row r="22" spans="1:3">
      <c r="A22" s="1932"/>
      <c r="B22" s="5" t="s">
        <v>230</v>
      </c>
      <c r="C22" s="193" t="s">
        <v>223</v>
      </c>
    </row>
    <row r="23" spans="1:3">
      <c r="A23" s="1932"/>
      <c r="B23" s="5" t="s">
        <v>231</v>
      </c>
      <c r="C23" s="193" t="s">
        <v>223</v>
      </c>
    </row>
    <row r="24" spans="1:3">
      <c r="A24" s="1932"/>
      <c r="B24" s="5" t="s">
        <v>232</v>
      </c>
      <c r="C24" s="193" t="s">
        <v>223</v>
      </c>
    </row>
    <row r="25" spans="1:3">
      <c r="A25" s="1932"/>
      <c r="B25" s="5" t="s">
        <v>233</v>
      </c>
      <c r="C25" s="193" t="s">
        <v>2125</v>
      </c>
    </row>
    <row r="26" spans="1:3">
      <c r="A26" s="1932"/>
      <c r="B26" s="5" t="s">
        <v>234</v>
      </c>
      <c r="C26" s="193" t="s">
        <v>223</v>
      </c>
    </row>
    <row r="27" spans="1:3">
      <c r="A27" s="1932"/>
      <c r="B27" s="5" t="s">
        <v>235</v>
      </c>
      <c r="C27" s="193" t="s">
        <v>236</v>
      </c>
    </row>
    <row r="28" spans="1:3">
      <c r="A28" s="1932"/>
      <c r="B28" s="5" t="s">
        <v>237</v>
      </c>
      <c r="C28" s="193" t="s">
        <v>111</v>
      </c>
    </row>
    <row r="29" spans="1:3">
      <c r="A29" s="1932"/>
      <c r="B29" s="5" t="s">
        <v>238</v>
      </c>
      <c r="C29" s="193" t="s">
        <v>2126</v>
      </c>
    </row>
    <row r="30" spans="1:3" ht="66">
      <c r="A30" s="1932"/>
      <c r="B30" s="5" t="s">
        <v>239</v>
      </c>
      <c r="C30" s="193" t="s">
        <v>2127</v>
      </c>
    </row>
    <row r="31" spans="1:3" ht="99">
      <c r="A31" s="1932"/>
      <c r="B31" s="5" t="s">
        <v>241</v>
      </c>
      <c r="C31" s="193" t="s">
        <v>2128</v>
      </c>
    </row>
    <row r="32" spans="1:3" ht="33.5" thickBot="1">
      <c r="A32" s="1933"/>
      <c r="B32" s="11" t="s">
        <v>1795</v>
      </c>
      <c r="C32" s="14" t="s">
        <v>26</v>
      </c>
    </row>
    <row r="33" spans="1:3">
      <c r="A33" s="1925" t="s">
        <v>242</v>
      </c>
      <c r="B33" s="354" t="s">
        <v>243</v>
      </c>
      <c r="C33" s="193" t="s">
        <v>2119</v>
      </c>
    </row>
    <row r="34" spans="1:3">
      <c r="A34" s="1926"/>
      <c r="B34" s="5" t="s">
        <v>244</v>
      </c>
      <c r="C34" s="193" t="s">
        <v>2129</v>
      </c>
    </row>
    <row r="35" spans="1:3">
      <c r="A35" s="1926"/>
      <c r="B35" s="5" t="s">
        <v>245</v>
      </c>
      <c r="C35" s="193" t="s">
        <v>2130</v>
      </c>
    </row>
    <row r="36" spans="1:3">
      <c r="A36" s="1926"/>
      <c r="B36" s="5" t="s">
        <v>246</v>
      </c>
      <c r="C36" s="193" t="s">
        <v>223</v>
      </c>
    </row>
    <row r="37" spans="1:3">
      <c r="A37" s="1926"/>
      <c r="B37" s="5" t="s">
        <v>247</v>
      </c>
      <c r="C37" s="193" t="s">
        <v>223</v>
      </c>
    </row>
    <row r="38" spans="1:3" ht="17" thickBot="1">
      <c r="A38" s="1927"/>
      <c r="B38" s="13" t="s">
        <v>248</v>
      </c>
      <c r="C38" s="14" t="s">
        <v>134</v>
      </c>
    </row>
    <row r="39" spans="1:3">
      <c r="A39" s="1925" t="s">
        <v>249</v>
      </c>
      <c r="B39" s="354" t="s">
        <v>250</v>
      </c>
      <c r="C39" s="193" t="s">
        <v>97</v>
      </c>
    </row>
    <row r="40" spans="1:3">
      <c r="A40" s="1926"/>
      <c r="B40" s="5" t="s">
        <v>251</v>
      </c>
      <c r="C40" s="193" t="s">
        <v>223</v>
      </c>
    </row>
    <row r="41" spans="1:3">
      <c r="A41" s="1926"/>
      <c r="B41" s="5" t="s">
        <v>252</v>
      </c>
      <c r="C41" s="193" t="s">
        <v>223</v>
      </c>
    </row>
    <row r="42" spans="1:3">
      <c r="A42" s="1926"/>
      <c r="B42" s="5" t="s">
        <v>253</v>
      </c>
      <c r="C42" s="193" t="s">
        <v>223</v>
      </c>
    </row>
    <row r="43" spans="1:3">
      <c r="A43" s="1926"/>
      <c r="B43" s="5" t="s">
        <v>254</v>
      </c>
      <c r="C43" s="193" t="s">
        <v>223</v>
      </c>
    </row>
    <row r="44" spans="1:3" ht="17" thickBot="1">
      <c r="A44" s="1927"/>
      <c r="B44" s="223" t="s">
        <v>255</v>
      </c>
      <c r="C44" s="14" t="s">
        <v>223</v>
      </c>
    </row>
    <row r="45" spans="1:3">
      <c r="A45" s="1925" t="s">
        <v>256</v>
      </c>
      <c r="B45" s="354" t="s">
        <v>257</v>
      </c>
      <c r="C45" s="193" t="s">
        <v>134</v>
      </c>
    </row>
    <row r="46" spans="1:3" ht="33">
      <c r="A46" s="1926"/>
      <c r="B46" s="5" t="s">
        <v>258</v>
      </c>
      <c r="C46" s="193" t="s">
        <v>2131</v>
      </c>
    </row>
    <row r="47" spans="1:3" ht="17" thickBot="1">
      <c r="A47" s="1927"/>
      <c r="B47" s="13" t="s">
        <v>259</v>
      </c>
      <c r="C47" s="14" t="s">
        <v>2132</v>
      </c>
    </row>
    <row r="48" spans="1:3">
      <c r="A48" s="1926" t="s">
        <v>137</v>
      </c>
      <c r="B48" s="11" t="s">
        <v>260</v>
      </c>
      <c r="C48" s="193" t="s">
        <v>134</v>
      </c>
    </row>
    <row r="49" spans="1:3">
      <c r="A49" s="1926"/>
      <c r="B49" s="5" t="s">
        <v>261</v>
      </c>
      <c r="C49" s="193" t="s">
        <v>2133</v>
      </c>
    </row>
    <row r="50" spans="1:3">
      <c r="A50" s="1926"/>
      <c r="B50" s="5" t="s">
        <v>263</v>
      </c>
      <c r="C50" s="193" t="s">
        <v>492</v>
      </c>
    </row>
    <row r="51" spans="1:3">
      <c r="A51" s="1926"/>
      <c r="B51" s="5" t="s">
        <v>264</v>
      </c>
      <c r="C51" s="193" t="s">
        <v>408</v>
      </c>
    </row>
    <row r="52" spans="1:3" ht="99">
      <c r="A52" s="1926"/>
      <c r="B52" s="5" t="s">
        <v>265</v>
      </c>
      <c r="C52" s="193" t="s">
        <v>2134</v>
      </c>
    </row>
    <row r="53" spans="1:3" ht="66">
      <c r="A53" s="1926"/>
      <c r="B53" s="5" t="s">
        <v>267</v>
      </c>
      <c r="C53" s="193" t="s">
        <v>2135</v>
      </c>
    </row>
    <row r="54" spans="1:3" ht="33">
      <c r="A54" s="1926"/>
      <c r="B54" s="5" t="s">
        <v>268</v>
      </c>
      <c r="C54" s="193" t="s">
        <v>2136</v>
      </c>
    </row>
    <row r="55" spans="1:3">
      <c r="A55" s="1926"/>
      <c r="B55" s="5" t="s">
        <v>270</v>
      </c>
      <c r="C55" s="193" t="s">
        <v>745</v>
      </c>
    </row>
    <row r="56" spans="1:3">
      <c r="A56" s="1926"/>
      <c r="B56" s="5" t="s">
        <v>271</v>
      </c>
      <c r="C56" s="193" t="s">
        <v>353</v>
      </c>
    </row>
    <row r="57" spans="1:3">
      <c r="A57" s="1926"/>
      <c r="B57" s="5" t="s">
        <v>273</v>
      </c>
      <c r="C57" s="193" t="s">
        <v>2137</v>
      </c>
    </row>
    <row r="58" spans="1:3">
      <c r="A58" s="1926"/>
      <c r="B58" s="5" t="s">
        <v>275</v>
      </c>
      <c r="C58" s="278" t="s">
        <v>2138</v>
      </c>
    </row>
    <row r="59" spans="1:3">
      <c r="A59" s="1926"/>
      <c r="B59" s="5" t="s">
        <v>277</v>
      </c>
      <c r="C59" s="622" t="s">
        <v>3360</v>
      </c>
    </row>
    <row r="60" spans="1:3">
      <c r="A60" s="1926"/>
      <c r="B60" s="5" t="s">
        <v>278</v>
      </c>
      <c r="C60" s="193" t="s">
        <v>2139</v>
      </c>
    </row>
    <row r="61" spans="1:3">
      <c r="A61" s="1926"/>
      <c r="B61" s="5" t="s">
        <v>279</v>
      </c>
      <c r="C61" s="193" t="s">
        <v>2140</v>
      </c>
    </row>
    <row r="62" spans="1:3">
      <c r="A62" s="1926"/>
      <c r="B62" s="5" t="s">
        <v>280</v>
      </c>
      <c r="C62" s="193" t="s">
        <v>2141</v>
      </c>
    </row>
    <row r="63" spans="1:3">
      <c r="A63" s="1926"/>
      <c r="B63" s="5" t="s">
        <v>281</v>
      </c>
      <c r="C63" s="193" t="s">
        <v>2142</v>
      </c>
    </row>
    <row r="64" spans="1:3">
      <c r="A64" s="1926"/>
      <c r="B64" s="5" t="s">
        <v>282</v>
      </c>
      <c r="C64" s="193" t="s">
        <v>2143</v>
      </c>
    </row>
    <row r="65" spans="1:3">
      <c r="A65" s="1926"/>
      <c r="B65" s="5" t="s">
        <v>283</v>
      </c>
      <c r="C65" s="193" t="s">
        <v>134</v>
      </c>
    </row>
    <row r="66" spans="1:3">
      <c r="A66" s="1926"/>
      <c r="B66" s="5" t="s">
        <v>284</v>
      </c>
      <c r="C66" s="193" t="s">
        <v>2144</v>
      </c>
    </row>
    <row r="67" spans="1:3">
      <c r="A67" s="1926"/>
      <c r="B67" s="5" t="s">
        <v>285</v>
      </c>
      <c r="C67" s="423">
        <v>44316</v>
      </c>
    </row>
    <row r="68" spans="1:3" ht="17" thickBot="1">
      <c r="A68" s="1927"/>
      <c r="B68" s="13" t="s">
        <v>286</v>
      </c>
      <c r="C68" s="14" t="s">
        <v>2145</v>
      </c>
    </row>
    <row r="69" spans="1:3">
      <c r="A69" s="1925" t="s">
        <v>287</v>
      </c>
      <c r="B69" s="354" t="s">
        <v>288</v>
      </c>
      <c r="C69" s="193" t="s">
        <v>134</v>
      </c>
    </row>
    <row r="70" spans="1:3">
      <c r="A70" s="1926"/>
      <c r="B70" s="5" t="s">
        <v>289</v>
      </c>
      <c r="C70" s="193" t="s">
        <v>163</v>
      </c>
    </row>
    <row r="71" spans="1:3">
      <c r="A71" s="1926"/>
      <c r="B71" s="5" t="s">
        <v>290</v>
      </c>
      <c r="C71" s="193" t="s">
        <v>223</v>
      </c>
    </row>
    <row r="72" spans="1:3">
      <c r="A72" s="1926"/>
      <c r="B72" s="5" t="s">
        <v>291</v>
      </c>
      <c r="C72" s="193" t="s">
        <v>223</v>
      </c>
    </row>
    <row r="73" spans="1:3" ht="49.5">
      <c r="A73" s="1926"/>
      <c r="B73" s="5" t="s">
        <v>292</v>
      </c>
      <c r="C73" s="193" t="s">
        <v>2146</v>
      </c>
    </row>
    <row r="74" spans="1:3">
      <c r="A74" s="1926"/>
      <c r="B74" s="5" t="s">
        <v>293</v>
      </c>
      <c r="C74" s="193" t="s">
        <v>111</v>
      </c>
    </row>
    <row r="75" spans="1:3">
      <c r="A75" s="1926"/>
      <c r="B75" s="5" t="s">
        <v>294</v>
      </c>
      <c r="C75" s="193" t="s">
        <v>97</v>
      </c>
    </row>
    <row r="76" spans="1:3">
      <c r="A76" s="1926"/>
      <c r="B76" s="5" t="s">
        <v>295</v>
      </c>
      <c r="C76" s="193" t="s">
        <v>223</v>
      </c>
    </row>
    <row r="77" spans="1:3" ht="99.5" thickBot="1">
      <c r="A77" s="1927"/>
      <c r="B77" s="13" t="s">
        <v>296</v>
      </c>
      <c r="C77" s="342" t="s">
        <v>2147</v>
      </c>
    </row>
    <row r="78" spans="1:3">
      <c r="A78" s="1925" t="s">
        <v>298</v>
      </c>
      <c r="B78" s="354" t="s">
        <v>299</v>
      </c>
      <c r="C78" s="634">
        <v>108</v>
      </c>
    </row>
    <row r="79" spans="1:3" ht="66">
      <c r="A79" s="1926"/>
      <c r="B79" s="5" t="s">
        <v>300</v>
      </c>
      <c r="C79" s="193" t="s">
        <v>2148</v>
      </c>
    </row>
    <row r="80" spans="1:3" ht="66">
      <c r="A80" s="1926"/>
      <c r="B80" s="5" t="s">
        <v>301</v>
      </c>
      <c r="C80" s="193" t="s">
        <v>2149</v>
      </c>
    </row>
    <row r="81" spans="1:3">
      <c r="A81" s="1926"/>
      <c r="B81" s="5" t="s">
        <v>302</v>
      </c>
      <c r="C81" s="193" t="s">
        <v>2150</v>
      </c>
    </row>
    <row r="82" spans="1:3" ht="132">
      <c r="A82" s="1926"/>
      <c r="B82" s="5" t="s">
        <v>303</v>
      </c>
      <c r="C82" s="193" t="s">
        <v>2151</v>
      </c>
    </row>
    <row r="83" spans="1:3">
      <c r="A83" s="1926"/>
      <c r="B83" s="5" t="s">
        <v>304</v>
      </c>
      <c r="C83" s="193" t="s">
        <v>97</v>
      </c>
    </row>
    <row r="84" spans="1:3">
      <c r="A84" s="1926"/>
      <c r="B84" s="5" t="s">
        <v>284</v>
      </c>
      <c r="C84" s="193" t="s">
        <v>223</v>
      </c>
    </row>
    <row r="85" spans="1:3">
      <c r="A85" s="1926"/>
      <c r="B85" s="5" t="s">
        <v>285</v>
      </c>
      <c r="C85" s="193" t="s">
        <v>223</v>
      </c>
    </row>
    <row r="86" spans="1:3">
      <c r="A86" s="1926"/>
      <c r="B86" s="5" t="s">
        <v>305</v>
      </c>
      <c r="C86" s="193" t="s">
        <v>223</v>
      </c>
    </row>
    <row r="87" spans="1:3">
      <c r="A87" s="1926"/>
      <c r="B87" s="5" t="s">
        <v>306</v>
      </c>
      <c r="C87" s="193"/>
    </row>
    <row r="88" spans="1:3">
      <c r="A88" s="1926"/>
      <c r="B88" s="5" t="s">
        <v>307</v>
      </c>
      <c r="C88" s="193" t="s">
        <v>97</v>
      </c>
    </row>
    <row r="89" spans="1:3">
      <c r="A89" s="1926"/>
      <c r="B89" s="5" t="s">
        <v>308</v>
      </c>
      <c r="C89" s="193" t="s">
        <v>223</v>
      </c>
    </row>
    <row r="90" spans="1:3">
      <c r="A90" s="1926"/>
      <c r="B90" s="5" t="s">
        <v>309</v>
      </c>
      <c r="C90" s="193" t="s">
        <v>223</v>
      </c>
    </row>
    <row r="91" spans="1:3">
      <c r="A91" s="1926"/>
      <c r="B91" s="5" t="s">
        <v>310</v>
      </c>
      <c r="C91" s="193" t="s">
        <v>223</v>
      </c>
    </row>
    <row r="92" spans="1:3" ht="17" thickBot="1">
      <c r="A92" s="1927"/>
      <c r="B92" s="13" t="s">
        <v>311</v>
      </c>
      <c r="C92" s="14" t="s">
        <v>223</v>
      </c>
    </row>
    <row r="93" spans="1:3" ht="132">
      <c r="A93" s="1925" t="s">
        <v>312</v>
      </c>
      <c r="B93" s="354" t="s">
        <v>313</v>
      </c>
      <c r="C93" s="193" t="s">
        <v>2152</v>
      </c>
    </row>
    <row r="94" spans="1:3" ht="33">
      <c r="A94" s="1926"/>
      <c r="B94" s="5" t="s">
        <v>314</v>
      </c>
      <c r="C94" s="193" t="s">
        <v>1798</v>
      </c>
    </row>
    <row r="95" spans="1:3">
      <c r="A95" s="1926"/>
      <c r="B95" s="5" t="s">
        <v>315</v>
      </c>
      <c r="C95" s="193" t="s">
        <v>223</v>
      </c>
    </row>
    <row r="96" spans="1:3" ht="33">
      <c r="A96" s="1926"/>
      <c r="B96" s="5" t="s">
        <v>316</v>
      </c>
      <c r="C96" s="193" t="s">
        <v>223</v>
      </c>
    </row>
    <row r="97" spans="1:3" ht="82.5">
      <c r="A97" s="1926"/>
      <c r="B97" s="5" t="s">
        <v>317</v>
      </c>
      <c r="C97" s="193" t="s">
        <v>2153</v>
      </c>
    </row>
    <row r="98" spans="1:3" ht="49.5">
      <c r="A98" s="1926"/>
      <c r="B98" s="5" t="s">
        <v>318</v>
      </c>
      <c r="C98" s="193" t="s">
        <v>2154</v>
      </c>
    </row>
    <row r="99" spans="1:3" ht="33">
      <c r="A99" s="1926"/>
      <c r="B99" s="5" t="s">
        <v>320</v>
      </c>
      <c r="C99" s="193" t="s">
        <v>223</v>
      </c>
    </row>
    <row r="100" spans="1:3" ht="33">
      <c r="A100" s="1926"/>
      <c r="B100" s="5" t="s">
        <v>524</v>
      </c>
      <c r="C100" s="193" t="s">
        <v>2155</v>
      </c>
    </row>
    <row r="101" spans="1:3" ht="132">
      <c r="A101" s="1926"/>
      <c r="B101" s="5" t="s">
        <v>323</v>
      </c>
      <c r="C101" s="193" t="s">
        <v>2156</v>
      </c>
    </row>
    <row r="102" spans="1:3" ht="17" thickBot="1">
      <c r="A102" s="1927"/>
      <c r="B102" s="223" t="s">
        <v>324</v>
      </c>
      <c r="C102" s="14" t="s">
        <v>223</v>
      </c>
    </row>
    <row r="103" spans="1:3" ht="33">
      <c r="A103" s="1936" t="s">
        <v>200</v>
      </c>
      <c r="B103" s="5" t="s">
        <v>325</v>
      </c>
      <c r="C103" s="278" t="s">
        <v>2157</v>
      </c>
    </row>
    <row r="104" spans="1:3">
      <c r="A104" s="1936"/>
      <c r="B104" s="5" t="s">
        <v>202</v>
      </c>
      <c r="C104" s="625">
        <v>3.3472803000000002E-2</v>
      </c>
    </row>
    <row r="105" spans="1:3">
      <c r="A105" s="1936"/>
      <c r="B105" s="5" t="s">
        <v>327</v>
      </c>
      <c r="C105" s="626">
        <v>5.28</v>
      </c>
    </row>
    <row r="106" spans="1:3">
      <c r="A106" s="1936"/>
      <c r="B106" s="5" t="s">
        <v>957</v>
      </c>
      <c r="C106" s="627" t="s">
        <v>3022</v>
      </c>
    </row>
    <row r="107" spans="1:3" ht="17" thickBot="1">
      <c r="A107" s="1937"/>
      <c r="B107" s="39" t="s">
        <v>329</v>
      </c>
      <c r="C107" s="193" t="s">
        <v>223</v>
      </c>
    </row>
    <row r="108" spans="1:3" s="264" customFormat="1" ht="65" customHeight="1">
      <c r="A108" s="1891" t="s">
        <v>3702</v>
      </c>
      <c r="B108" s="1779" t="s">
        <v>3703</v>
      </c>
      <c r="C108" s="1780" t="s">
        <v>3802</v>
      </c>
    </row>
    <row r="109" spans="1:3" s="264" customFormat="1" ht="65" customHeight="1" thickBot="1">
      <c r="A109" s="1892"/>
      <c r="B109" s="1781" t="s">
        <v>3705</v>
      </c>
      <c r="C109" s="1782" t="s">
        <v>223</v>
      </c>
    </row>
    <row r="110" spans="1:3" ht="17" thickBot="1">
      <c r="A110" s="1938" t="s">
        <v>330</v>
      </c>
      <c r="B110" s="1941"/>
      <c r="C110" s="281" t="s">
        <v>223</v>
      </c>
    </row>
    <row r="111" spans="1:3" ht="235.5"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6440-AB6B-4FCE-9E47-C4D8EE24D0FD}">
  <sheetPr codeName="Sheet27"/>
  <dimension ref="A1:G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7" width="7.08203125" style="17"/>
    <col min="8" max="16384" width="7.08203125" style="4"/>
  </cols>
  <sheetData>
    <row r="1" spans="1:7" s="115" customFormat="1" ht="20.5" thickBot="1">
      <c r="A1" s="2426" t="s">
        <v>78</v>
      </c>
      <c r="B1" s="2426"/>
      <c r="C1" s="2426"/>
    </row>
    <row r="2" spans="1:7" ht="17" thickBot="1">
      <c r="A2" s="2427" t="s">
        <v>208</v>
      </c>
      <c r="B2" s="2089"/>
      <c r="C2" s="1648">
        <v>45468</v>
      </c>
      <c r="D2" s="4"/>
      <c r="E2" s="4"/>
      <c r="F2" s="4"/>
      <c r="G2" s="4"/>
    </row>
    <row r="3" spans="1:7">
      <c r="A3" s="1998" t="s">
        <v>209</v>
      </c>
      <c r="B3" s="222" t="s">
        <v>210</v>
      </c>
      <c r="C3" s="656" t="s">
        <v>3361</v>
      </c>
      <c r="D3" s="4"/>
      <c r="E3" s="4"/>
      <c r="F3" s="4"/>
      <c r="G3" s="4"/>
    </row>
    <row r="4" spans="1:7">
      <c r="A4" s="2225"/>
      <c r="B4" s="5" t="s">
        <v>211</v>
      </c>
      <c r="C4" s="657" t="s">
        <v>708</v>
      </c>
      <c r="D4" s="4"/>
      <c r="E4" s="4"/>
      <c r="F4" s="4"/>
      <c r="G4" s="4"/>
    </row>
    <row r="5" spans="1:7">
      <c r="A5" s="2225"/>
      <c r="B5" s="5" t="s">
        <v>344</v>
      </c>
      <c r="C5" s="644" t="s">
        <v>2380</v>
      </c>
      <c r="D5" s="4"/>
      <c r="E5" s="4"/>
      <c r="F5" s="4"/>
      <c r="G5" s="4"/>
    </row>
    <row r="6" spans="1:7">
      <c r="A6" s="2225"/>
      <c r="B6" s="5" t="s">
        <v>84</v>
      </c>
      <c r="C6" s="658" t="s">
        <v>708</v>
      </c>
      <c r="D6" s="4"/>
      <c r="E6" s="4"/>
      <c r="F6" s="4"/>
      <c r="G6" s="4"/>
    </row>
    <row r="7" spans="1:7">
      <c r="A7" s="2225"/>
      <c r="B7" s="5" t="s">
        <v>346</v>
      </c>
      <c r="C7" s="640" t="s">
        <v>3362</v>
      </c>
      <c r="D7" s="4"/>
      <c r="E7" s="4"/>
      <c r="F7" s="4"/>
      <c r="G7" s="4"/>
    </row>
    <row r="8" spans="1:7">
      <c r="A8" s="2225"/>
      <c r="B8" s="5" t="s">
        <v>215</v>
      </c>
      <c r="C8" s="645">
        <v>135897137</v>
      </c>
      <c r="D8" s="4"/>
      <c r="E8" s="4"/>
      <c r="F8" s="4"/>
      <c r="G8" s="4"/>
    </row>
    <row r="9" spans="1:7">
      <c r="A9" s="2225"/>
      <c r="B9" s="5" t="s">
        <v>216</v>
      </c>
      <c r="C9" s="646">
        <v>21671054522</v>
      </c>
      <c r="D9" s="4"/>
      <c r="E9" s="4"/>
      <c r="F9" s="4"/>
      <c r="G9" s="4"/>
    </row>
    <row r="10" spans="1:7">
      <c r="A10" s="2225"/>
      <c r="B10" s="5" t="s">
        <v>217</v>
      </c>
      <c r="C10" s="644" t="s">
        <v>218</v>
      </c>
      <c r="D10" s="4"/>
      <c r="E10" s="4"/>
      <c r="F10" s="4"/>
      <c r="G10" s="4"/>
    </row>
    <row r="11" spans="1:7">
      <c r="A11" s="2225"/>
      <c r="B11" s="5" t="s">
        <v>219</v>
      </c>
      <c r="C11" s="652" t="s">
        <v>90</v>
      </c>
      <c r="D11" s="4"/>
      <c r="E11" s="4"/>
      <c r="F11" s="4"/>
      <c r="G11" s="4"/>
    </row>
    <row r="12" spans="1:7">
      <c r="A12" s="2225"/>
      <c r="B12" s="5" t="s">
        <v>220</v>
      </c>
      <c r="C12" s="652" t="s">
        <v>92</v>
      </c>
      <c r="D12" s="4"/>
      <c r="E12" s="4"/>
      <c r="F12" s="4"/>
      <c r="G12" s="4"/>
    </row>
    <row r="13" spans="1:7">
      <c r="A13" s="2225"/>
      <c r="B13" s="5" t="s">
        <v>221</v>
      </c>
      <c r="C13" s="652" t="s">
        <v>92</v>
      </c>
      <c r="D13" s="4"/>
      <c r="E13" s="4"/>
      <c r="F13" s="4"/>
      <c r="G13" s="4"/>
    </row>
    <row r="14" spans="1:7">
      <c r="A14" s="2225"/>
      <c r="B14" s="5" t="s">
        <v>222</v>
      </c>
      <c r="C14" s="652" t="s">
        <v>90</v>
      </c>
      <c r="D14" s="4"/>
      <c r="E14" s="4"/>
      <c r="F14" s="4"/>
      <c r="G14" s="4"/>
    </row>
    <row r="15" spans="1:7">
      <c r="A15" s="2225"/>
      <c r="B15" s="5" t="s">
        <v>224</v>
      </c>
      <c r="C15" s="652" t="s">
        <v>213</v>
      </c>
      <c r="D15" s="4"/>
      <c r="E15" s="4"/>
      <c r="F15" s="4"/>
      <c r="G15" s="4"/>
    </row>
    <row r="16" spans="1:7">
      <c r="A16" s="2225"/>
      <c r="B16" s="5" t="s">
        <v>225</v>
      </c>
      <c r="C16" s="652" t="s">
        <v>213</v>
      </c>
      <c r="D16" s="4"/>
      <c r="E16" s="4"/>
      <c r="F16" s="4"/>
      <c r="G16" s="4"/>
    </row>
    <row r="17" spans="1:7" ht="49.5">
      <c r="A17" s="2225"/>
      <c r="B17" s="5" t="s">
        <v>226</v>
      </c>
      <c r="C17" s="652" t="s">
        <v>269</v>
      </c>
      <c r="D17" s="4"/>
      <c r="E17" s="4"/>
      <c r="F17" s="4"/>
      <c r="G17" s="4"/>
    </row>
    <row r="18" spans="1:7" ht="33">
      <c r="A18" s="2225"/>
      <c r="B18" s="5" t="s">
        <v>2592</v>
      </c>
      <c r="C18" s="652" t="s">
        <v>334</v>
      </c>
      <c r="D18" s="4"/>
      <c r="E18" s="4"/>
      <c r="F18" s="4"/>
      <c r="G18" s="4"/>
    </row>
    <row r="19" spans="1:7">
      <c r="A19" s="2225"/>
      <c r="B19" s="5" t="s">
        <v>227</v>
      </c>
      <c r="C19" s="652" t="s">
        <v>213</v>
      </c>
      <c r="D19" s="4"/>
      <c r="E19" s="4"/>
      <c r="F19" s="4"/>
      <c r="G19" s="4"/>
    </row>
    <row r="20" spans="1:7">
      <c r="A20" s="2225"/>
      <c r="B20" s="5" t="s">
        <v>709</v>
      </c>
      <c r="C20" s="652" t="s">
        <v>90</v>
      </c>
      <c r="D20" s="4"/>
      <c r="E20" s="4"/>
      <c r="F20" s="4"/>
      <c r="G20" s="4"/>
    </row>
    <row r="21" spans="1:7">
      <c r="A21" s="2225"/>
      <c r="B21" s="5" t="s">
        <v>229</v>
      </c>
      <c r="C21" s="641" t="s">
        <v>223</v>
      </c>
      <c r="D21" s="4"/>
      <c r="E21" s="4"/>
      <c r="F21" s="4"/>
      <c r="G21" s="4"/>
    </row>
    <row r="22" spans="1:7">
      <c r="A22" s="2225"/>
      <c r="B22" s="5" t="s">
        <v>230</v>
      </c>
      <c r="C22" s="652" t="s">
        <v>213</v>
      </c>
      <c r="D22" s="4"/>
      <c r="E22" s="4"/>
      <c r="F22" s="4"/>
      <c r="G22" s="4"/>
    </row>
    <row r="23" spans="1:7">
      <c r="A23" s="2225"/>
      <c r="B23" s="5" t="s">
        <v>231</v>
      </c>
      <c r="C23" s="641" t="s">
        <v>223</v>
      </c>
      <c r="D23" s="4"/>
      <c r="E23" s="4"/>
      <c r="F23" s="4"/>
      <c r="G23" s="4"/>
    </row>
    <row r="24" spans="1:7">
      <c r="A24" s="2225"/>
      <c r="B24" s="5" t="s">
        <v>232</v>
      </c>
      <c r="C24" s="641" t="s">
        <v>223</v>
      </c>
      <c r="D24" s="4"/>
      <c r="E24" s="4"/>
      <c r="F24" s="4"/>
      <c r="G24" s="4"/>
    </row>
    <row r="25" spans="1:7">
      <c r="A25" s="2225"/>
      <c r="B25" s="5" t="s">
        <v>233</v>
      </c>
      <c r="C25" s="658" t="s">
        <v>107</v>
      </c>
      <c r="D25" s="4"/>
      <c r="E25" s="4"/>
      <c r="F25" s="4"/>
      <c r="G25" s="4"/>
    </row>
    <row r="26" spans="1:7">
      <c r="A26" s="2225"/>
      <c r="B26" s="5" t="s">
        <v>234</v>
      </c>
      <c r="C26" s="641" t="s">
        <v>223</v>
      </c>
      <c r="D26" s="4"/>
      <c r="E26" s="4"/>
      <c r="F26" s="4"/>
      <c r="G26" s="4"/>
    </row>
    <row r="27" spans="1:7">
      <c r="A27" s="2225"/>
      <c r="B27" s="5" t="s">
        <v>235</v>
      </c>
      <c r="C27" s="658" t="s">
        <v>236</v>
      </c>
      <c r="D27" s="4"/>
      <c r="E27" s="4"/>
      <c r="F27" s="4"/>
      <c r="G27" s="4"/>
    </row>
    <row r="28" spans="1:7">
      <c r="A28" s="2225"/>
      <c r="B28" s="5" t="s">
        <v>237</v>
      </c>
      <c r="C28" s="652" t="s">
        <v>111</v>
      </c>
      <c r="D28" s="4"/>
      <c r="E28" s="4"/>
      <c r="F28" s="4"/>
      <c r="G28" s="4"/>
    </row>
    <row r="29" spans="1:7" ht="49.5">
      <c r="A29" s="2225"/>
      <c r="B29" s="5" t="s">
        <v>238</v>
      </c>
      <c r="C29" s="641" t="s">
        <v>1026</v>
      </c>
      <c r="D29" s="4"/>
      <c r="E29" s="4"/>
      <c r="F29" s="4"/>
      <c r="G29" s="4"/>
    </row>
    <row r="30" spans="1:7" ht="33">
      <c r="A30" s="2225"/>
      <c r="B30" s="5" t="s">
        <v>239</v>
      </c>
      <c r="C30" s="652" t="s">
        <v>853</v>
      </c>
      <c r="D30" s="4"/>
      <c r="E30" s="4"/>
      <c r="F30" s="4"/>
      <c r="G30" s="4"/>
    </row>
    <row r="31" spans="1:7">
      <c r="A31" s="2225"/>
      <c r="B31" s="5" t="s">
        <v>241</v>
      </c>
      <c r="C31" s="641" t="s">
        <v>3363</v>
      </c>
      <c r="D31" s="4"/>
      <c r="E31" s="4"/>
      <c r="F31" s="4"/>
      <c r="G31" s="4"/>
    </row>
    <row r="32" spans="1:7" ht="33.5" thickBot="1">
      <c r="A32" s="1933"/>
      <c r="B32" s="11" t="s">
        <v>116</v>
      </c>
      <c r="C32" s="652" t="s">
        <v>213</v>
      </c>
      <c r="D32" s="4"/>
      <c r="E32" s="4"/>
      <c r="F32" s="4"/>
      <c r="G32" s="4"/>
    </row>
    <row r="33" spans="1:7">
      <c r="A33" s="1995" t="s">
        <v>242</v>
      </c>
      <c r="B33" s="222" t="s">
        <v>243</v>
      </c>
      <c r="C33" s="638" t="s">
        <v>708</v>
      </c>
      <c r="D33" s="4"/>
      <c r="E33" s="4"/>
      <c r="F33" s="4"/>
      <c r="G33" s="4"/>
    </row>
    <row r="34" spans="1:7">
      <c r="A34" s="2223"/>
      <c r="B34" s="5" t="s">
        <v>244</v>
      </c>
      <c r="C34" s="652" t="s">
        <v>1693</v>
      </c>
      <c r="D34" s="4"/>
      <c r="E34" s="4"/>
      <c r="F34" s="4"/>
      <c r="G34" s="4"/>
    </row>
    <row r="35" spans="1:7">
      <c r="A35" s="2223"/>
      <c r="B35" s="5" t="s">
        <v>245</v>
      </c>
      <c r="C35" s="652" t="s">
        <v>121</v>
      </c>
      <c r="D35" s="4"/>
      <c r="E35" s="4"/>
      <c r="F35" s="4"/>
      <c r="G35" s="4"/>
    </row>
    <row r="36" spans="1:7">
      <c r="A36" s="2223"/>
      <c r="B36" s="5" t="s">
        <v>246</v>
      </c>
      <c r="C36" s="641" t="s">
        <v>223</v>
      </c>
      <c r="D36" s="4"/>
      <c r="E36" s="4"/>
      <c r="F36" s="4"/>
      <c r="G36" s="4"/>
    </row>
    <row r="37" spans="1:7">
      <c r="A37" s="2223"/>
      <c r="B37" s="5" t="s">
        <v>247</v>
      </c>
      <c r="C37" s="652" t="s">
        <v>213</v>
      </c>
      <c r="D37" s="4"/>
      <c r="E37" s="4"/>
      <c r="F37" s="4"/>
      <c r="G37" s="4"/>
    </row>
    <row r="38" spans="1:7" ht="17" thickBot="1">
      <c r="A38" s="1927"/>
      <c r="B38" s="13" t="s">
        <v>248</v>
      </c>
      <c r="C38" s="653" t="s">
        <v>92</v>
      </c>
      <c r="D38" s="4"/>
      <c r="E38" s="4"/>
      <c r="F38" s="4"/>
      <c r="G38" s="4"/>
    </row>
    <row r="39" spans="1:7">
      <c r="A39" s="1995" t="s">
        <v>249</v>
      </c>
      <c r="B39" s="222" t="s">
        <v>250</v>
      </c>
      <c r="C39" s="638" t="s">
        <v>90</v>
      </c>
      <c r="D39" s="4"/>
      <c r="E39" s="4"/>
      <c r="F39" s="4"/>
      <c r="G39" s="4"/>
    </row>
    <row r="40" spans="1:7">
      <c r="A40" s="2223"/>
      <c r="B40" s="5" t="s">
        <v>251</v>
      </c>
      <c r="C40" s="652" t="s">
        <v>213</v>
      </c>
      <c r="D40" s="4"/>
      <c r="E40" s="4"/>
      <c r="F40" s="4"/>
      <c r="G40" s="4"/>
    </row>
    <row r="41" spans="1:7">
      <c r="A41" s="2223"/>
      <c r="B41" s="5" t="s">
        <v>252</v>
      </c>
      <c r="C41" s="652" t="s">
        <v>213</v>
      </c>
      <c r="D41" s="4"/>
      <c r="E41" s="4"/>
      <c r="F41" s="4"/>
      <c r="G41" s="4"/>
    </row>
    <row r="42" spans="1:7">
      <c r="A42" s="2223"/>
      <c r="B42" s="5" t="s">
        <v>253</v>
      </c>
      <c r="C42" s="652" t="s">
        <v>213</v>
      </c>
      <c r="D42" s="4"/>
      <c r="E42" s="4"/>
      <c r="F42" s="4"/>
      <c r="G42" s="4"/>
    </row>
    <row r="43" spans="1:7">
      <c r="A43" s="2223"/>
      <c r="B43" s="5" t="s">
        <v>254</v>
      </c>
      <c r="C43" s="652" t="s">
        <v>213</v>
      </c>
      <c r="D43" s="4"/>
      <c r="E43" s="4"/>
      <c r="F43" s="4"/>
      <c r="G43" s="4"/>
    </row>
    <row r="44" spans="1:7" ht="17" thickBot="1">
      <c r="A44" s="1927"/>
      <c r="B44" s="220" t="s">
        <v>255</v>
      </c>
      <c r="C44" s="653" t="s">
        <v>213</v>
      </c>
      <c r="D44" s="4"/>
      <c r="E44" s="4"/>
      <c r="F44" s="4"/>
      <c r="G44" s="4"/>
    </row>
    <row r="45" spans="1:7">
      <c r="A45" s="1995" t="s">
        <v>256</v>
      </c>
      <c r="B45" s="222" t="s">
        <v>257</v>
      </c>
      <c r="C45" s="644" t="s">
        <v>90</v>
      </c>
      <c r="D45" s="4"/>
      <c r="E45" s="4"/>
      <c r="F45" s="4"/>
      <c r="G45" s="4"/>
    </row>
    <row r="46" spans="1:7">
      <c r="A46" s="2223"/>
      <c r="B46" s="5" t="s">
        <v>258</v>
      </c>
      <c r="C46" s="641" t="s">
        <v>213</v>
      </c>
      <c r="D46" s="4"/>
      <c r="E46" s="4"/>
      <c r="F46" s="4"/>
      <c r="G46" s="4"/>
    </row>
    <row r="47" spans="1:7" ht="17" thickBot="1">
      <c r="A47" s="1927"/>
      <c r="B47" s="13" t="s">
        <v>259</v>
      </c>
      <c r="C47" s="653" t="s">
        <v>213</v>
      </c>
      <c r="D47" s="4"/>
      <c r="E47" s="4"/>
      <c r="F47" s="4"/>
      <c r="G47" s="4"/>
    </row>
    <row r="48" spans="1:7">
      <c r="A48" s="2223" t="s">
        <v>137</v>
      </c>
      <c r="B48" s="11" t="s">
        <v>260</v>
      </c>
      <c r="C48" s="637" t="s">
        <v>213</v>
      </c>
      <c r="D48" s="4"/>
      <c r="E48" s="4"/>
      <c r="F48" s="4"/>
      <c r="G48" s="4"/>
    </row>
    <row r="49" spans="1:7">
      <c r="A49" s="2223"/>
      <c r="B49" s="5" t="s">
        <v>261</v>
      </c>
      <c r="C49" s="652" t="s">
        <v>213</v>
      </c>
      <c r="D49" s="4"/>
      <c r="E49" s="4"/>
      <c r="F49" s="4"/>
      <c r="G49" s="4"/>
    </row>
    <row r="50" spans="1:7">
      <c r="A50" s="2223"/>
      <c r="B50" s="5" t="s">
        <v>263</v>
      </c>
      <c r="C50" s="652" t="s">
        <v>213</v>
      </c>
      <c r="D50" s="4"/>
      <c r="E50" s="4"/>
      <c r="F50" s="4"/>
      <c r="G50" s="4"/>
    </row>
    <row r="51" spans="1:7">
      <c r="A51" s="2223"/>
      <c r="B51" s="5" t="s">
        <v>264</v>
      </c>
      <c r="C51" s="652" t="s">
        <v>213</v>
      </c>
      <c r="D51" s="4"/>
      <c r="E51" s="4"/>
      <c r="F51" s="4"/>
      <c r="G51" s="4"/>
    </row>
    <row r="52" spans="1:7">
      <c r="A52" s="2223"/>
      <c r="B52" s="5" t="s">
        <v>265</v>
      </c>
      <c r="C52" s="652" t="s">
        <v>213</v>
      </c>
      <c r="D52" s="4"/>
      <c r="E52" s="4"/>
      <c r="F52" s="4"/>
      <c r="G52" s="4"/>
    </row>
    <row r="53" spans="1:7" ht="49.5">
      <c r="A53" s="2223"/>
      <c r="B53" s="5" t="s">
        <v>267</v>
      </c>
      <c r="C53" s="641" t="s">
        <v>3364</v>
      </c>
      <c r="D53" s="4"/>
      <c r="E53" s="4"/>
      <c r="F53" s="4"/>
      <c r="G53" s="4"/>
    </row>
    <row r="54" spans="1:7">
      <c r="A54" s="2223"/>
      <c r="B54" s="5" t="s">
        <v>268</v>
      </c>
      <c r="C54" s="641" t="s">
        <v>3460</v>
      </c>
      <c r="D54" s="4"/>
      <c r="E54" s="4"/>
      <c r="F54" s="4"/>
      <c r="G54" s="4"/>
    </row>
    <row r="55" spans="1:7">
      <c r="A55" s="2223"/>
      <c r="B55" s="5" t="s">
        <v>270</v>
      </c>
      <c r="C55" s="658" t="s">
        <v>1694</v>
      </c>
      <c r="D55" s="4"/>
      <c r="E55" s="4"/>
      <c r="F55" s="4"/>
      <c r="G55" s="4"/>
    </row>
    <row r="56" spans="1:7">
      <c r="A56" s="2223"/>
      <c r="B56" s="5" t="s">
        <v>271</v>
      </c>
      <c r="C56" s="641" t="s">
        <v>353</v>
      </c>
      <c r="D56" s="4"/>
      <c r="E56" s="4"/>
      <c r="F56" s="4"/>
      <c r="G56" s="4"/>
    </row>
    <row r="57" spans="1:7">
      <c r="A57" s="2223"/>
      <c r="B57" s="5" t="s">
        <v>273</v>
      </c>
      <c r="C57" s="658" t="s">
        <v>213</v>
      </c>
      <c r="D57" s="4"/>
      <c r="E57" s="4"/>
      <c r="F57" s="4"/>
      <c r="G57" s="4"/>
    </row>
    <row r="58" spans="1:7">
      <c r="A58" s="2223"/>
      <c r="B58" s="5" t="s">
        <v>275</v>
      </c>
      <c r="C58" s="659" t="s">
        <v>213</v>
      </c>
      <c r="D58" s="4"/>
      <c r="E58" s="4"/>
      <c r="F58" s="4"/>
      <c r="G58" s="4"/>
    </row>
    <row r="59" spans="1:7">
      <c r="A59" s="2223"/>
      <c r="B59" s="5" t="s">
        <v>277</v>
      </c>
      <c r="C59" s="187" t="s">
        <v>1694</v>
      </c>
      <c r="D59" s="4"/>
      <c r="E59" s="4"/>
      <c r="F59" s="4"/>
      <c r="G59" s="4"/>
    </row>
    <row r="60" spans="1:7">
      <c r="A60" s="2223"/>
      <c r="B60" s="5" t="s">
        <v>278</v>
      </c>
      <c r="C60" s="660" t="s">
        <v>223</v>
      </c>
      <c r="D60" s="4"/>
      <c r="E60" s="4"/>
      <c r="F60" s="4"/>
      <c r="G60" s="4"/>
    </row>
    <row r="61" spans="1:7">
      <c r="A61" s="2223"/>
      <c r="B61" s="5" t="s">
        <v>279</v>
      </c>
      <c r="C61" s="661" t="s">
        <v>213</v>
      </c>
      <c r="D61" s="4"/>
      <c r="E61" s="4"/>
      <c r="F61" s="4"/>
      <c r="G61" s="4"/>
    </row>
    <row r="62" spans="1:7">
      <c r="A62" s="2223"/>
      <c r="B62" s="5" t="s">
        <v>280</v>
      </c>
      <c r="C62" s="661" t="s">
        <v>213</v>
      </c>
      <c r="D62" s="4"/>
      <c r="E62" s="4"/>
      <c r="F62" s="4"/>
      <c r="G62" s="4"/>
    </row>
    <row r="63" spans="1:7">
      <c r="A63" s="2223"/>
      <c r="B63" s="5" t="s">
        <v>281</v>
      </c>
      <c r="C63" s="641" t="s">
        <v>223</v>
      </c>
      <c r="D63" s="4"/>
      <c r="E63" s="4"/>
      <c r="F63" s="4"/>
      <c r="G63" s="4"/>
    </row>
    <row r="64" spans="1:7">
      <c r="A64" s="2223"/>
      <c r="B64" s="5" t="s">
        <v>282</v>
      </c>
      <c r="C64" s="658" t="s">
        <v>213</v>
      </c>
      <c r="D64" s="4"/>
      <c r="E64" s="4"/>
      <c r="F64" s="4"/>
      <c r="G64" s="4"/>
    </row>
    <row r="65" spans="1:7">
      <c r="A65" s="2223"/>
      <c r="B65" s="5" t="s">
        <v>283</v>
      </c>
      <c r="C65" s="658" t="s">
        <v>90</v>
      </c>
      <c r="D65" s="4"/>
      <c r="E65" s="4"/>
      <c r="F65" s="4"/>
      <c r="G65" s="4"/>
    </row>
    <row r="66" spans="1:7">
      <c r="A66" s="2223"/>
      <c r="B66" s="5" t="s">
        <v>284</v>
      </c>
      <c r="C66" s="652" t="s">
        <v>213</v>
      </c>
      <c r="D66" s="4"/>
      <c r="E66" s="4"/>
      <c r="F66" s="4"/>
      <c r="G66" s="4"/>
    </row>
    <row r="67" spans="1:7">
      <c r="A67" s="2223"/>
      <c r="B67" s="5" t="s">
        <v>285</v>
      </c>
      <c r="C67" s="652" t="s">
        <v>213</v>
      </c>
      <c r="D67" s="4"/>
      <c r="E67" s="4"/>
      <c r="F67" s="4"/>
      <c r="G67" s="4"/>
    </row>
    <row r="68" spans="1:7" ht="17" thickBot="1">
      <c r="A68" s="1927"/>
      <c r="B68" s="13" t="s">
        <v>286</v>
      </c>
      <c r="C68" s="653" t="s">
        <v>213</v>
      </c>
      <c r="D68" s="4"/>
      <c r="E68" s="4"/>
      <c r="F68" s="4"/>
      <c r="G68" s="4"/>
    </row>
    <row r="69" spans="1:7">
      <c r="A69" s="1995" t="s">
        <v>287</v>
      </c>
      <c r="B69" s="222" t="s">
        <v>288</v>
      </c>
      <c r="C69" s="638" t="s">
        <v>92</v>
      </c>
      <c r="D69" s="4"/>
      <c r="E69" s="4"/>
      <c r="F69" s="4"/>
      <c r="G69" s="4"/>
    </row>
    <row r="70" spans="1:7">
      <c r="A70" s="2223"/>
      <c r="B70" s="5" t="s">
        <v>289</v>
      </c>
      <c r="C70" s="652" t="s">
        <v>163</v>
      </c>
      <c r="D70" s="4"/>
      <c r="E70" s="4"/>
      <c r="F70" s="4"/>
      <c r="G70" s="4"/>
    </row>
    <row r="71" spans="1:7">
      <c r="A71" s="2223"/>
      <c r="B71" s="5" t="s">
        <v>290</v>
      </c>
      <c r="C71" s="652" t="s">
        <v>213</v>
      </c>
      <c r="D71" s="4"/>
      <c r="E71" s="4"/>
      <c r="F71" s="4"/>
      <c r="G71" s="4"/>
    </row>
    <row r="72" spans="1:7">
      <c r="A72" s="2223"/>
      <c r="B72" s="5" t="s">
        <v>291</v>
      </c>
      <c r="C72" s="652" t="s">
        <v>213</v>
      </c>
      <c r="D72" s="4"/>
      <c r="E72" s="4"/>
      <c r="F72" s="4"/>
      <c r="G72" s="4"/>
    </row>
    <row r="73" spans="1:7" ht="49.5">
      <c r="A73" s="2223"/>
      <c r="B73" s="5" t="s">
        <v>292</v>
      </c>
      <c r="C73" s="652" t="s">
        <v>682</v>
      </c>
      <c r="D73" s="4"/>
      <c r="E73" s="4"/>
      <c r="F73" s="4"/>
      <c r="G73" s="4"/>
    </row>
    <row r="74" spans="1:7">
      <c r="A74" s="2223"/>
      <c r="B74" s="5" t="s">
        <v>293</v>
      </c>
      <c r="C74" s="652" t="s">
        <v>111</v>
      </c>
      <c r="D74" s="4"/>
      <c r="E74" s="4"/>
      <c r="F74" s="4"/>
      <c r="G74" s="4"/>
    </row>
    <row r="75" spans="1:7">
      <c r="A75" s="2223"/>
      <c r="B75" s="5" t="s">
        <v>294</v>
      </c>
      <c r="C75" s="652" t="s">
        <v>92</v>
      </c>
      <c r="D75" s="4"/>
      <c r="E75" s="4"/>
      <c r="F75" s="4"/>
      <c r="G75" s="4"/>
    </row>
    <row r="76" spans="1:7">
      <c r="A76" s="2223"/>
      <c r="B76" s="5" t="s">
        <v>295</v>
      </c>
      <c r="C76" s="652" t="s">
        <v>172</v>
      </c>
      <c r="D76" s="4"/>
      <c r="E76" s="4"/>
      <c r="F76" s="4"/>
      <c r="G76" s="4"/>
    </row>
    <row r="77" spans="1:7" ht="99.5" thickBot="1">
      <c r="A77" s="1927"/>
      <c r="B77" s="13" t="s">
        <v>296</v>
      </c>
      <c r="C77" s="654" t="s">
        <v>710</v>
      </c>
      <c r="D77" s="4"/>
      <c r="E77" s="4"/>
      <c r="F77" s="4"/>
      <c r="G77" s="4"/>
    </row>
    <row r="78" spans="1:7" ht="33">
      <c r="A78" s="1995" t="s">
        <v>298</v>
      </c>
      <c r="B78" s="222" t="s">
        <v>299</v>
      </c>
      <c r="C78" s="643" t="s">
        <v>3425</v>
      </c>
      <c r="D78" s="4"/>
      <c r="E78" s="4"/>
      <c r="F78" s="4"/>
      <c r="G78" s="4"/>
    </row>
    <row r="79" spans="1:7">
      <c r="A79" s="2223"/>
      <c r="B79" s="5" t="s">
        <v>300</v>
      </c>
      <c r="C79" s="644" t="s">
        <v>3365</v>
      </c>
      <c r="D79" s="4"/>
      <c r="E79" s="4"/>
      <c r="F79" s="4"/>
      <c r="G79" s="4"/>
    </row>
    <row r="80" spans="1:7" ht="33">
      <c r="A80" s="2223"/>
      <c r="B80" s="5" t="s">
        <v>301</v>
      </c>
      <c r="C80" s="641" t="s">
        <v>3366</v>
      </c>
      <c r="D80" s="4"/>
      <c r="E80" s="4"/>
      <c r="F80" s="4"/>
      <c r="G80" s="4"/>
    </row>
    <row r="81" spans="1:7" ht="33">
      <c r="A81" s="2223"/>
      <c r="B81" s="5" t="s">
        <v>302</v>
      </c>
      <c r="C81" s="641" t="s">
        <v>2298</v>
      </c>
      <c r="D81" s="4"/>
      <c r="E81" s="4"/>
      <c r="F81" s="4"/>
      <c r="G81" s="4"/>
    </row>
    <row r="82" spans="1:7" ht="165">
      <c r="A82" s="2223"/>
      <c r="B82" s="5" t="s">
        <v>303</v>
      </c>
      <c r="C82" s="641" t="s">
        <v>3426</v>
      </c>
      <c r="D82" s="4"/>
      <c r="E82" s="4"/>
      <c r="F82" s="4"/>
      <c r="G82" s="4"/>
    </row>
    <row r="83" spans="1:7">
      <c r="A83" s="2223"/>
      <c r="B83" s="5" t="s">
        <v>304</v>
      </c>
      <c r="C83" s="652" t="s">
        <v>90</v>
      </c>
      <c r="D83" s="4"/>
      <c r="E83" s="4"/>
      <c r="F83" s="4"/>
      <c r="G83" s="4"/>
    </row>
    <row r="84" spans="1:7">
      <c r="A84" s="2223"/>
      <c r="B84" s="5" t="s">
        <v>284</v>
      </c>
      <c r="C84" s="652" t="s">
        <v>213</v>
      </c>
      <c r="D84" s="4"/>
      <c r="E84" s="4"/>
      <c r="F84" s="4"/>
      <c r="G84" s="4"/>
    </row>
    <row r="85" spans="1:7">
      <c r="A85" s="2223"/>
      <c r="B85" s="5" t="s">
        <v>285</v>
      </c>
      <c r="C85" s="652" t="s">
        <v>213</v>
      </c>
      <c r="D85" s="4"/>
      <c r="E85" s="4"/>
      <c r="F85" s="4"/>
      <c r="G85" s="4"/>
    </row>
    <row r="86" spans="1:7">
      <c r="A86" s="2223"/>
      <c r="B86" s="5" t="s">
        <v>305</v>
      </c>
      <c r="C86" s="652" t="s">
        <v>213</v>
      </c>
      <c r="D86" s="4"/>
      <c r="E86" s="4"/>
      <c r="F86" s="4"/>
      <c r="G86" s="4"/>
    </row>
    <row r="87" spans="1:7">
      <c r="A87" s="2223"/>
      <c r="B87" s="5" t="s">
        <v>306</v>
      </c>
      <c r="C87" s="652"/>
      <c r="D87" s="4"/>
      <c r="E87" s="4"/>
      <c r="F87" s="4"/>
      <c r="G87" s="4"/>
    </row>
    <row r="88" spans="1:7">
      <c r="A88" s="2223"/>
      <c r="B88" s="5" t="s">
        <v>307</v>
      </c>
      <c r="C88" s="652" t="s">
        <v>90</v>
      </c>
      <c r="D88" s="4"/>
      <c r="E88" s="4"/>
      <c r="F88" s="4"/>
      <c r="G88" s="4"/>
    </row>
    <row r="89" spans="1:7">
      <c r="A89" s="2223"/>
      <c r="B89" s="5" t="s">
        <v>308</v>
      </c>
      <c r="C89" s="652" t="s">
        <v>213</v>
      </c>
      <c r="D89" s="4"/>
      <c r="E89" s="4"/>
      <c r="F89" s="4"/>
      <c r="G89" s="4"/>
    </row>
    <row r="90" spans="1:7">
      <c r="A90" s="2223"/>
      <c r="B90" s="5" t="s">
        <v>309</v>
      </c>
      <c r="C90" s="652" t="s">
        <v>213</v>
      </c>
      <c r="D90" s="4"/>
      <c r="E90" s="4"/>
      <c r="F90" s="4"/>
      <c r="G90" s="4"/>
    </row>
    <row r="91" spans="1:7">
      <c r="A91" s="2223"/>
      <c r="B91" s="5" t="s">
        <v>310</v>
      </c>
      <c r="C91" s="652" t="s">
        <v>213</v>
      </c>
      <c r="D91" s="4"/>
      <c r="E91" s="4"/>
      <c r="F91" s="4"/>
      <c r="G91" s="4"/>
    </row>
    <row r="92" spans="1:7" ht="17" thickBot="1">
      <c r="A92" s="1927"/>
      <c r="B92" s="13" t="s">
        <v>311</v>
      </c>
      <c r="C92" s="653" t="s">
        <v>213</v>
      </c>
      <c r="D92" s="4"/>
      <c r="E92" s="4"/>
      <c r="F92" s="4"/>
      <c r="G92" s="4"/>
    </row>
    <row r="93" spans="1:7" ht="82.5">
      <c r="A93" s="1995" t="s">
        <v>312</v>
      </c>
      <c r="B93" s="222" t="s">
        <v>313</v>
      </c>
      <c r="C93" s="644" t="s">
        <v>3367</v>
      </c>
      <c r="D93" s="4"/>
      <c r="E93" s="4"/>
      <c r="F93" s="4"/>
      <c r="G93" s="4"/>
    </row>
    <row r="94" spans="1:7" ht="33">
      <c r="A94" s="2223"/>
      <c r="B94" s="5" t="s">
        <v>314</v>
      </c>
      <c r="C94" s="652" t="s">
        <v>1168</v>
      </c>
      <c r="D94" s="4"/>
      <c r="E94" s="4"/>
      <c r="F94" s="4"/>
      <c r="G94" s="4"/>
    </row>
    <row r="95" spans="1:7">
      <c r="A95" s="2223"/>
      <c r="B95" s="5" t="s">
        <v>315</v>
      </c>
      <c r="C95" s="641" t="s">
        <v>223</v>
      </c>
      <c r="D95" s="4"/>
      <c r="E95" s="4"/>
      <c r="F95" s="4"/>
      <c r="G95" s="4"/>
    </row>
    <row r="96" spans="1:7" ht="99">
      <c r="A96" s="2223"/>
      <c r="B96" s="5" t="s">
        <v>316</v>
      </c>
      <c r="C96" s="641" t="s">
        <v>3368</v>
      </c>
      <c r="D96" s="4"/>
      <c r="E96" s="4"/>
      <c r="F96" s="4"/>
      <c r="G96" s="4"/>
    </row>
    <row r="97" spans="1:7" ht="66">
      <c r="A97" s="2223"/>
      <c r="B97" s="5" t="s">
        <v>317</v>
      </c>
      <c r="C97" s="652" t="s">
        <v>2381</v>
      </c>
      <c r="D97" s="4"/>
      <c r="E97" s="4"/>
      <c r="F97" s="4"/>
      <c r="G97" s="4"/>
    </row>
    <row r="98" spans="1:7" ht="49.5">
      <c r="A98" s="2223"/>
      <c r="B98" s="5" t="s">
        <v>318</v>
      </c>
      <c r="C98" s="641" t="s">
        <v>3427</v>
      </c>
      <c r="D98" s="4"/>
      <c r="E98" s="4"/>
      <c r="F98" s="4"/>
      <c r="G98" s="4"/>
    </row>
    <row r="99" spans="1:7" ht="115.5">
      <c r="A99" s="2223"/>
      <c r="B99" s="5" t="s">
        <v>320</v>
      </c>
      <c r="C99" s="641" t="s">
        <v>3428</v>
      </c>
      <c r="D99" s="4"/>
      <c r="E99" s="4"/>
      <c r="F99" s="4"/>
      <c r="G99" s="4"/>
    </row>
    <row r="100" spans="1:7">
      <c r="A100" s="2223"/>
      <c r="B100" s="5" t="s">
        <v>321</v>
      </c>
      <c r="C100" s="658" t="s">
        <v>213</v>
      </c>
      <c r="D100" s="4"/>
      <c r="E100" s="4"/>
      <c r="F100" s="4"/>
      <c r="G100" s="4"/>
    </row>
    <row r="101" spans="1:7">
      <c r="A101" s="2223"/>
      <c r="B101" s="5" t="s">
        <v>323</v>
      </c>
      <c r="C101" s="641" t="s">
        <v>223</v>
      </c>
      <c r="D101" s="4"/>
      <c r="E101" s="4"/>
      <c r="F101" s="4"/>
      <c r="G101" s="4"/>
    </row>
    <row r="102" spans="1:7" ht="17" thickBot="1">
      <c r="A102" s="1927"/>
      <c r="B102" s="220" t="s">
        <v>324</v>
      </c>
      <c r="C102" s="662" t="s">
        <v>223</v>
      </c>
      <c r="D102" s="4"/>
      <c r="E102" s="4"/>
      <c r="F102" s="4"/>
      <c r="G102" s="4"/>
    </row>
    <row r="103" spans="1:7" ht="33">
      <c r="A103" s="2223" t="s">
        <v>200</v>
      </c>
      <c r="B103" s="5" t="s">
        <v>325</v>
      </c>
      <c r="C103" s="642" t="s">
        <v>2310</v>
      </c>
      <c r="D103" s="4"/>
      <c r="E103" s="4"/>
      <c r="F103" s="4"/>
      <c r="G103" s="4"/>
    </row>
    <row r="104" spans="1:7">
      <c r="A104" s="2223"/>
      <c r="B104" s="5" t="s">
        <v>202</v>
      </c>
      <c r="C104" s="663">
        <v>1.512E-2</v>
      </c>
      <c r="D104" s="4"/>
      <c r="E104" s="4"/>
      <c r="F104" s="4"/>
      <c r="G104" s="4"/>
    </row>
    <row r="105" spans="1:7">
      <c r="A105" s="2223"/>
      <c r="B105" s="5" t="s">
        <v>327</v>
      </c>
      <c r="C105" s="664">
        <v>2.41</v>
      </c>
      <c r="D105" s="4"/>
      <c r="E105" s="4"/>
      <c r="F105" s="4"/>
      <c r="G105" s="4"/>
    </row>
    <row r="106" spans="1:7">
      <c r="A106" s="2223"/>
      <c r="B106" s="5" t="s">
        <v>204</v>
      </c>
      <c r="C106" s="187" t="s">
        <v>3369</v>
      </c>
      <c r="D106" s="4"/>
      <c r="E106" s="4"/>
      <c r="F106" s="4"/>
      <c r="G106" s="4"/>
    </row>
    <row r="107" spans="1:7" ht="17" thickBot="1">
      <c r="A107" s="1927"/>
      <c r="B107" s="13" t="s">
        <v>380</v>
      </c>
      <c r="C107" s="665" t="s">
        <v>213</v>
      </c>
      <c r="D107" s="4"/>
      <c r="E107" s="4"/>
      <c r="F107" s="4"/>
      <c r="G107" s="4"/>
    </row>
    <row r="108" spans="1:7" s="264" customFormat="1" ht="65" customHeight="1">
      <c r="A108" s="1891" t="s">
        <v>3702</v>
      </c>
      <c r="B108" s="1779" t="s">
        <v>3703</v>
      </c>
      <c r="C108" s="1780" t="s">
        <v>223</v>
      </c>
    </row>
    <row r="109" spans="1:7" s="264" customFormat="1" ht="65" customHeight="1" thickBot="1">
      <c r="A109" s="1892"/>
      <c r="B109" s="1781" t="s">
        <v>3705</v>
      </c>
      <c r="C109" s="1782" t="s">
        <v>3803</v>
      </c>
    </row>
    <row r="110" spans="1:7" ht="17" thickBot="1">
      <c r="A110" s="2430" t="s">
        <v>330</v>
      </c>
      <c r="B110" s="2431"/>
      <c r="C110" s="655" t="s">
        <v>213</v>
      </c>
      <c r="D110" s="4"/>
      <c r="E110" s="4"/>
      <c r="F110" s="4"/>
      <c r="G110" s="4"/>
    </row>
    <row r="111" spans="1:7" s="17" customFormat="1" ht="240" customHeight="1">
      <c r="A111" s="2428" t="s">
        <v>3627</v>
      </c>
      <c r="B111" s="2429"/>
      <c r="C111" s="242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4A84-AC0A-43E2-801D-D7ACA943813F}">
  <sheetPr codeName="Sheet28"/>
  <dimension ref="A1:P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6" width="6.33203125" style="23" customWidth="1"/>
    <col min="17" max="16384" width="12.58203125" style="23"/>
  </cols>
  <sheetData>
    <row r="1" spans="1:16" ht="20.5" thickBot="1">
      <c r="A1" s="2194" t="s">
        <v>78</v>
      </c>
      <c r="B1" s="2194"/>
      <c r="C1" s="2194"/>
      <c r="D1" s="22"/>
      <c r="E1" s="22"/>
      <c r="F1" s="22"/>
      <c r="G1" s="22"/>
      <c r="H1" s="22"/>
      <c r="I1" s="22"/>
      <c r="J1" s="22"/>
      <c r="K1" s="22"/>
      <c r="L1" s="22"/>
      <c r="M1" s="22"/>
      <c r="N1" s="22"/>
      <c r="O1" s="22"/>
      <c r="P1" s="22"/>
    </row>
    <row r="2" spans="1:16" ht="18.5" thickBot="1">
      <c r="A2" s="1977" t="s">
        <v>79</v>
      </c>
      <c r="B2" s="2435"/>
      <c r="C2" s="1647">
        <v>45462</v>
      </c>
      <c r="D2" s="22"/>
      <c r="E2" s="22"/>
      <c r="F2" s="22"/>
      <c r="G2" s="22"/>
      <c r="H2" s="22"/>
      <c r="I2" s="22"/>
      <c r="J2" s="22"/>
      <c r="K2" s="22"/>
      <c r="L2" s="22"/>
      <c r="M2" s="22"/>
      <c r="N2" s="22"/>
      <c r="O2" s="22"/>
      <c r="P2" s="22"/>
    </row>
    <row r="3" spans="1:16">
      <c r="A3" s="1979" t="s">
        <v>80</v>
      </c>
      <c r="B3" s="24" t="s">
        <v>331</v>
      </c>
      <c r="C3" s="666" t="s">
        <v>1696</v>
      </c>
      <c r="D3" s="22"/>
      <c r="E3" s="22"/>
      <c r="F3" s="22"/>
      <c r="G3" s="22"/>
      <c r="H3" s="22"/>
      <c r="I3" s="22"/>
      <c r="J3" s="22"/>
      <c r="K3" s="22"/>
      <c r="L3" s="22"/>
      <c r="M3" s="22"/>
      <c r="N3" s="22"/>
      <c r="O3" s="22"/>
      <c r="P3" s="22"/>
    </row>
    <row r="4" spans="1:16">
      <c r="A4" s="2432"/>
      <c r="B4" s="24" t="s">
        <v>82</v>
      </c>
      <c r="C4" s="667" t="s">
        <v>1697</v>
      </c>
      <c r="D4" s="22"/>
      <c r="E4" s="22"/>
      <c r="F4" s="22"/>
      <c r="G4" s="22"/>
      <c r="H4" s="22"/>
      <c r="I4" s="22"/>
      <c r="J4" s="22"/>
      <c r="K4" s="22"/>
      <c r="L4" s="22"/>
      <c r="M4" s="22"/>
      <c r="N4" s="22"/>
      <c r="O4" s="22"/>
      <c r="P4" s="22"/>
    </row>
    <row r="5" spans="1:16">
      <c r="A5" s="2432"/>
      <c r="B5" s="24" t="s">
        <v>344</v>
      </c>
      <c r="C5" s="32" t="s">
        <v>712</v>
      </c>
      <c r="D5" s="22"/>
      <c r="E5" s="22"/>
      <c r="F5" s="22"/>
      <c r="G5" s="22"/>
      <c r="H5" s="22"/>
      <c r="I5" s="22"/>
      <c r="J5" s="22"/>
      <c r="K5" s="22"/>
      <c r="L5" s="22"/>
      <c r="M5" s="22"/>
      <c r="N5" s="22"/>
      <c r="O5" s="22"/>
      <c r="P5" s="22"/>
    </row>
    <row r="6" spans="1:16">
      <c r="A6" s="2432"/>
      <c r="B6" s="24" t="s">
        <v>84</v>
      </c>
      <c r="C6" s="27" t="s">
        <v>714</v>
      </c>
      <c r="D6" s="22"/>
      <c r="E6" s="22"/>
      <c r="F6" s="22"/>
      <c r="G6" s="22"/>
      <c r="H6" s="22"/>
      <c r="I6" s="22"/>
      <c r="J6" s="22"/>
      <c r="K6" s="22"/>
      <c r="L6" s="22"/>
      <c r="M6" s="22"/>
      <c r="N6" s="22"/>
      <c r="O6" s="22"/>
      <c r="P6" s="22"/>
    </row>
    <row r="7" spans="1:16">
      <c r="A7" s="2432"/>
      <c r="B7" s="24" t="s">
        <v>346</v>
      </c>
      <c r="C7" s="668">
        <v>41851</v>
      </c>
      <c r="D7" s="22"/>
      <c r="E7" s="22"/>
      <c r="F7" s="22"/>
      <c r="G7" s="22"/>
      <c r="H7" s="22"/>
      <c r="I7" s="22"/>
      <c r="J7" s="22"/>
      <c r="K7" s="22"/>
      <c r="L7" s="22"/>
      <c r="M7" s="22"/>
      <c r="N7" s="22"/>
      <c r="O7" s="22"/>
      <c r="P7" s="22"/>
    </row>
    <row r="8" spans="1:16">
      <c r="A8" s="2432"/>
      <c r="B8" s="24" t="s">
        <v>215</v>
      </c>
      <c r="C8" s="648">
        <v>2689661350</v>
      </c>
      <c r="D8" s="22"/>
      <c r="E8" s="22"/>
      <c r="F8" s="22"/>
      <c r="G8" s="22"/>
      <c r="H8" s="22"/>
      <c r="I8" s="22"/>
      <c r="J8" s="22"/>
      <c r="K8" s="22"/>
      <c r="L8" s="22"/>
      <c r="M8" s="22"/>
      <c r="N8" s="22"/>
      <c r="O8" s="22"/>
      <c r="P8" s="22"/>
    </row>
    <row r="9" spans="1:16">
      <c r="A9" s="2432"/>
      <c r="B9" s="24" t="s">
        <v>216</v>
      </c>
      <c r="C9" s="631">
        <v>424319906326</v>
      </c>
      <c r="D9" s="22"/>
      <c r="E9" s="22"/>
      <c r="F9" s="22"/>
      <c r="G9" s="22"/>
      <c r="H9" s="22"/>
      <c r="I9" s="22"/>
      <c r="J9" s="22"/>
      <c r="K9" s="22"/>
      <c r="L9" s="22"/>
      <c r="M9" s="22"/>
      <c r="N9" s="22"/>
      <c r="O9" s="22"/>
      <c r="P9" s="22"/>
    </row>
    <row r="10" spans="1:16">
      <c r="A10" s="2432"/>
      <c r="B10" s="31" t="s">
        <v>88</v>
      </c>
      <c r="C10" s="26" t="s">
        <v>1698</v>
      </c>
      <c r="D10" s="22"/>
      <c r="E10" s="22"/>
      <c r="F10" s="22"/>
      <c r="G10" s="22"/>
      <c r="H10" s="22"/>
      <c r="I10" s="22"/>
      <c r="J10" s="22"/>
      <c r="K10" s="22"/>
      <c r="L10" s="22"/>
      <c r="M10" s="22"/>
      <c r="N10" s="22"/>
      <c r="O10" s="22"/>
      <c r="P10" s="22"/>
    </row>
    <row r="11" spans="1:16">
      <c r="A11" s="2432"/>
      <c r="B11" s="24" t="s">
        <v>89</v>
      </c>
      <c r="C11" s="28" t="s">
        <v>90</v>
      </c>
      <c r="D11" s="22"/>
      <c r="E11" s="22"/>
      <c r="F11" s="22"/>
      <c r="G11" s="22"/>
      <c r="H11" s="22"/>
      <c r="I11" s="22"/>
      <c r="J11" s="22"/>
      <c r="K11" s="22"/>
      <c r="L11" s="22"/>
      <c r="M11" s="22"/>
      <c r="N11" s="22"/>
      <c r="O11" s="22"/>
      <c r="P11" s="22"/>
    </row>
    <row r="12" spans="1:16">
      <c r="A12" s="2432"/>
      <c r="B12" s="24" t="s">
        <v>91</v>
      </c>
      <c r="C12" s="28" t="s">
        <v>92</v>
      </c>
      <c r="D12" s="22"/>
      <c r="E12" s="22"/>
      <c r="F12" s="22"/>
      <c r="G12" s="22"/>
      <c r="H12" s="22"/>
      <c r="I12" s="22"/>
      <c r="J12" s="22"/>
      <c r="K12" s="22"/>
      <c r="L12" s="22"/>
      <c r="M12" s="22"/>
      <c r="N12" s="22"/>
      <c r="O12" s="22"/>
      <c r="P12" s="22"/>
    </row>
    <row r="13" spans="1:16">
      <c r="A13" s="2432"/>
      <c r="B13" s="24" t="s">
        <v>93</v>
      </c>
      <c r="C13" s="28" t="s">
        <v>92</v>
      </c>
      <c r="D13" s="22"/>
      <c r="E13" s="22"/>
      <c r="F13" s="22"/>
      <c r="G13" s="22"/>
      <c r="H13" s="22"/>
      <c r="I13" s="22"/>
      <c r="J13" s="22"/>
      <c r="K13" s="22"/>
      <c r="L13" s="22"/>
      <c r="M13" s="22"/>
      <c r="N13" s="22"/>
      <c r="O13" s="22"/>
      <c r="P13" s="22"/>
    </row>
    <row r="14" spans="1:16">
      <c r="A14" s="2432"/>
      <c r="B14" s="24" t="s">
        <v>94</v>
      </c>
      <c r="C14" s="28" t="s">
        <v>90</v>
      </c>
      <c r="D14" s="22"/>
      <c r="E14" s="22"/>
      <c r="F14" s="22"/>
      <c r="G14" s="22"/>
      <c r="H14" s="22"/>
      <c r="I14" s="22"/>
      <c r="J14" s="22"/>
      <c r="K14" s="22"/>
      <c r="L14" s="22"/>
      <c r="M14" s="22"/>
      <c r="N14" s="22"/>
      <c r="O14" s="22"/>
      <c r="P14" s="22"/>
    </row>
    <row r="15" spans="1:16">
      <c r="A15" s="2432"/>
      <c r="B15" s="24" t="s">
        <v>95</v>
      </c>
      <c r="C15" s="28" t="s">
        <v>223</v>
      </c>
      <c r="D15" s="22"/>
      <c r="E15" s="22"/>
      <c r="F15" s="22"/>
      <c r="G15" s="22"/>
      <c r="H15" s="22"/>
      <c r="I15" s="22"/>
      <c r="J15" s="22"/>
      <c r="K15" s="22"/>
      <c r="L15" s="22"/>
      <c r="M15" s="22"/>
      <c r="N15" s="22"/>
      <c r="O15" s="22"/>
      <c r="P15" s="22"/>
    </row>
    <row r="16" spans="1:16" ht="49.5">
      <c r="A16" s="2432"/>
      <c r="B16" s="24" t="s">
        <v>96</v>
      </c>
      <c r="C16" s="28" t="s">
        <v>1699</v>
      </c>
      <c r="D16" s="22"/>
      <c r="E16" s="22"/>
      <c r="F16" s="22"/>
      <c r="G16" s="22"/>
      <c r="H16" s="22"/>
      <c r="I16" s="22"/>
      <c r="J16" s="22"/>
      <c r="K16" s="22"/>
      <c r="L16" s="22"/>
      <c r="M16" s="22"/>
      <c r="N16" s="22"/>
      <c r="O16" s="22"/>
      <c r="P16" s="22"/>
    </row>
    <row r="17" spans="1:16" ht="33">
      <c r="A17" s="2432"/>
      <c r="B17" s="24" t="s">
        <v>98</v>
      </c>
      <c r="C17" s="28" t="s">
        <v>1700</v>
      </c>
      <c r="D17" s="22"/>
      <c r="E17" s="22"/>
      <c r="F17" s="22"/>
      <c r="G17" s="22"/>
      <c r="H17" s="22"/>
      <c r="I17" s="22"/>
      <c r="J17" s="22"/>
      <c r="K17" s="22"/>
      <c r="L17" s="22"/>
      <c r="M17" s="22"/>
      <c r="N17" s="22"/>
      <c r="O17" s="22"/>
      <c r="P17" s="22"/>
    </row>
    <row r="18" spans="1:16" ht="33">
      <c r="A18" s="2432"/>
      <c r="B18" s="5" t="s">
        <v>2592</v>
      </c>
      <c r="C18" s="28" t="s">
        <v>334</v>
      </c>
      <c r="D18" s="22"/>
      <c r="E18" s="22"/>
      <c r="F18" s="22"/>
      <c r="G18" s="22"/>
      <c r="H18" s="22"/>
      <c r="I18" s="22"/>
      <c r="J18" s="22"/>
      <c r="K18" s="22"/>
      <c r="L18" s="22"/>
      <c r="M18" s="22"/>
      <c r="N18" s="22"/>
      <c r="O18" s="22"/>
      <c r="P18" s="22"/>
    </row>
    <row r="19" spans="1:16">
      <c r="A19" s="2432"/>
      <c r="B19" s="24" t="s">
        <v>100</v>
      </c>
      <c r="C19" s="28" t="s">
        <v>223</v>
      </c>
      <c r="D19" s="22"/>
      <c r="E19" s="22"/>
      <c r="F19" s="22"/>
      <c r="G19" s="22"/>
      <c r="H19" s="22"/>
      <c r="I19" s="22"/>
      <c r="J19" s="22"/>
      <c r="K19" s="22"/>
      <c r="L19" s="22"/>
      <c r="M19" s="22"/>
      <c r="N19" s="22"/>
      <c r="O19" s="22"/>
      <c r="P19" s="22"/>
    </row>
    <row r="20" spans="1:16">
      <c r="A20" s="2432"/>
      <c r="B20" s="24" t="s">
        <v>335</v>
      </c>
      <c r="C20" s="28" t="s">
        <v>90</v>
      </c>
      <c r="D20" s="22"/>
      <c r="E20" s="22"/>
      <c r="F20" s="22"/>
      <c r="G20" s="22"/>
      <c r="H20" s="22"/>
      <c r="I20" s="22"/>
      <c r="J20" s="22"/>
      <c r="K20" s="22"/>
      <c r="L20" s="22"/>
      <c r="M20" s="22"/>
      <c r="N20" s="22"/>
      <c r="O20" s="22"/>
      <c r="P20" s="22"/>
    </row>
    <row r="21" spans="1:16">
      <c r="A21" s="2432"/>
      <c r="B21" s="24" t="s">
        <v>102</v>
      </c>
      <c r="C21" s="28" t="s">
        <v>223</v>
      </c>
      <c r="D21" s="22"/>
      <c r="E21" s="22"/>
      <c r="F21" s="22"/>
      <c r="G21" s="22"/>
      <c r="H21" s="22"/>
      <c r="I21" s="22"/>
      <c r="J21" s="22"/>
      <c r="K21" s="22"/>
      <c r="L21" s="22"/>
      <c r="M21" s="22"/>
      <c r="N21" s="22"/>
      <c r="O21" s="22"/>
      <c r="P21" s="22"/>
    </row>
    <row r="22" spans="1:16">
      <c r="A22" s="2432"/>
      <c r="B22" s="24" t="s">
        <v>103</v>
      </c>
      <c r="C22" s="28" t="s">
        <v>223</v>
      </c>
      <c r="D22" s="22"/>
      <c r="E22" s="22"/>
      <c r="F22" s="22"/>
      <c r="G22" s="22"/>
      <c r="H22" s="22"/>
      <c r="I22" s="22"/>
      <c r="J22" s="22"/>
      <c r="K22" s="22"/>
      <c r="L22" s="22"/>
      <c r="M22" s="22"/>
      <c r="N22" s="22"/>
      <c r="O22" s="22"/>
      <c r="P22" s="22"/>
    </row>
    <row r="23" spans="1:16">
      <c r="A23" s="2432"/>
      <c r="B23" s="24" t="s">
        <v>104</v>
      </c>
      <c r="C23" s="28" t="s">
        <v>223</v>
      </c>
      <c r="D23" s="22"/>
      <c r="E23" s="22"/>
      <c r="F23" s="22"/>
      <c r="G23" s="22"/>
      <c r="H23" s="22"/>
      <c r="I23" s="22"/>
      <c r="J23" s="22"/>
      <c r="K23" s="22"/>
      <c r="L23" s="22"/>
      <c r="M23" s="22"/>
      <c r="N23" s="22"/>
      <c r="O23" s="22"/>
      <c r="P23" s="22"/>
    </row>
    <row r="24" spans="1:16">
      <c r="A24" s="2432"/>
      <c r="B24" s="24" t="s">
        <v>105</v>
      </c>
      <c r="C24" s="28" t="s">
        <v>223</v>
      </c>
      <c r="D24" s="22"/>
      <c r="E24" s="22"/>
      <c r="F24" s="22"/>
      <c r="G24" s="22"/>
      <c r="H24" s="22"/>
      <c r="I24" s="22"/>
      <c r="J24" s="22"/>
      <c r="K24" s="22"/>
      <c r="L24" s="22"/>
      <c r="M24" s="22"/>
      <c r="N24" s="22"/>
      <c r="O24" s="22"/>
      <c r="P24" s="22"/>
    </row>
    <row r="25" spans="1:16">
      <c r="A25" s="2432"/>
      <c r="B25" s="24" t="s">
        <v>106</v>
      </c>
      <c r="C25" s="28" t="s">
        <v>107</v>
      </c>
      <c r="D25" s="22"/>
      <c r="E25" s="22"/>
      <c r="F25" s="22"/>
      <c r="G25" s="22"/>
      <c r="H25" s="22"/>
      <c r="I25" s="22"/>
      <c r="J25" s="22"/>
      <c r="K25" s="22"/>
      <c r="L25" s="22"/>
      <c r="M25" s="22"/>
      <c r="N25" s="22"/>
      <c r="O25" s="22"/>
      <c r="P25" s="22"/>
    </row>
    <row r="26" spans="1:16">
      <c r="A26" s="2432"/>
      <c r="B26" s="24" t="s">
        <v>108</v>
      </c>
      <c r="C26" s="28" t="s">
        <v>223</v>
      </c>
      <c r="D26" s="22"/>
      <c r="E26" s="22"/>
      <c r="F26" s="22"/>
      <c r="G26" s="22"/>
      <c r="H26" s="22"/>
      <c r="I26" s="22"/>
      <c r="J26" s="22"/>
      <c r="K26" s="22"/>
      <c r="L26" s="22"/>
      <c r="M26" s="22"/>
      <c r="N26" s="22"/>
      <c r="O26" s="22"/>
      <c r="P26" s="22"/>
    </row>
    <row r="27" spans="1:16">
      <c r="A27" s="2432"/>
      <c r="B27" s="24" t="s">
        <v>109</v>
      </c>
      <c r="C27" s="28" t="s">
        <v>236</v>
      </c>
      <c r="D27" s="22"/>
      <c r="E27" s="22"/>
      <c r="F27" s="22"/>
      <c r="G27" s="22"/>
      <c r="H27" s="22"/>
      <c r="I27" s="22"/>
      <c r="J27" s="22"/>
      <c r="K27" s="22"/>
      <c r="L27" s="22"/>
      <c r="M27" s="22"/>
      <c r="N27" s="22"/>
      <c r="O27" s="22"/>
      <c r="P27" s="22"/>
    </row>
    <row r="28" spans="1:16">
      <c r="A28" s="2432"/>
      <c r="B28" s="24" t="s">
        <v>110</v>
      </c>
      <c r="C28" s="28" t="s">
        <v>111</v>
      </c>
      <c r="D28" s="22"/>
      <c r="E28" s="22"/>
      <c r="F28" s="22"/>
      <c r="G28" s="22"/>
      <c r="H28" s="22"/>
      <c r="I28" s="22"/>
      <c r="J28" s="22"/>
      <c r="K28" s="22"/>
      <c r="L28" s="22"/>
      <c r="M28" s="22"/>
      <c r="N28" s="22"/>
      <c r="O28" s="22"/>
      <c r="P28" s="22"/>
    </row>
    <row r="29" spans="1:16">
      <c r="A29" s="2432"/>
      <c r="B29" s="24" t="s">
        <v>112</v>
      </c>
      <c r="C29" s="28" t="s">
        <v>113</v>
      </c>
      <c r="D29" s="22"/>
      <c r="E29" s="22"/>
      <c r="F29" s="22"/>
      <c r="G29" s="22"/>
      <c r="H29" s="22"/>
      <c r="I29" s="22"/>
      <c r="J29" s="22"/>
      <c r="K29" s="22"/>
      <c r="L29" s="22"/>
      <c r="M29" s="22"/>
      <c r="N29" s="22"/>
      <c r="O29" s="22"/>
      <c r="P29" s="22"/>
    </row>
    <row r="30" spans="1:16" ht="33">
      <c r="A30" s="2432"/>
      <c r="B30" s="24" t="s">
        <v>114</v>
      </c>
      <c r="C30" s="28" t="s">
        <v>853</v>
      </c>
      <c r="D30" s="22"/>
      <c r="E30" s="22"/>
      <c r="F30" s="22"/>
      <c r="G30" s="22"/>
      <c r="H30" s="22"/>
      <c r="I30" s="22"/>
      <c r="J30" s="22"/>
      <c r="K30" s="22"/>
      <c r="L30" s="22"/>
      <c r="M30" s="22"/>
      <c r="N30" s="22"/>
      <c r="O30" s="22"/>
      <c r="P30" s="22"/>
    </row>
    <row r="31" spans="1:16">
      <c r="A31" s="2432"/>
      <c r="B31" s="24" t="s">
        <v>115</v>
      </c>
      <c r="C31" s="27" t="s">
        <v>713</v>
      </c>
      <c r="D31" s="22"/>
      <c r="E31" s="22"/>
      <c r="F31" s="22"/>
      <c r="G31" s="22"/>
      <c r="H31" s="22"/>
      <c r="I31" s="22"/>
      <c r="J31" s="22"/>
      <c r="K31" s="22"/>
      <c r="L31" s="22"/>
      <c r="M31" s="22"/>
      <c r="N31" s="22"/>
      <c r="O31" s="22"/>
      <c r="P31" s="22"/>
    </row>
    <row r="32" spans="1:16" ht="33.5" thickBot="1">
      <c r="A32" s="2433"/>
      <c r="B32" s="29" t="s">
        <v>116</v>
      </c>
      <c r="C32" s="30" t="s">
        <v>718</v>
      </c>
      <c r="D32" s="22"/>
      <c r="E32" s="22"/>
      <c r="F32" s="22"/>
      <c r="G32" s="22"/>
      <c r="H32" s="22"/>
      <c r="I32" s="22"/>
      <c r="J32" s="22"/>
      <c r="K32" s="22"/>
      <c r="L32" s="22"/>
      <c r="M32" s="22"/>
      <c r="N32" s="22"/>
      <c r="O32" s="22"/>
      <c r="P32" s="22"/>
    </row>
    <row r="33" spans="1:16">
      <c r="A33" s="1973" t="s">
        <v>117</v>
      </c>
      <c r="B33" s="31" t="s">
        <v>118</v>
      </c>
      <c r="C33" s="32" t="s">
        <v>714</v>
      </c>
      <c r="D33" s="22"/>
      <c r="E33" s="22"/>
      <c r="F33" s="22"/>
      <c r="G33" s="22"/>
      <c r="H33" s="22"/>
      <c r="I33" s="22"/>
      <c r="J33" s="22"/>
      <c r="K33" s="22"/>
      <c r="L33" s="22"/>
      <c r="M33" s="22"/>
      <c r="N33" s="22"/>
      <c r="O33" s="22"/>
      <c r="P33" s="22"/>
    </row>
    <row r="34" spans="1:16">
      <c r="A34" s="2432"/>
      <c r="B34" s="24" t="s">
        <v>119</v>
      </c>
      <c r="C34" s="27" t="s">
        <v>1701</v>
      </c>
      <c r="D34" s="22"/>
      <c r="E34" s="22"/>
      <c r="F34" s="22"/>
      <c r="G34" s="22"/>
      <c r="H34" s="22"/>
      <c r="I34" s="22"/>
      <c r="J34" s="22"/>
      <c r="K34" s="22"/>
      <c r="L34" s="22"/>
      <c r="M34" s="22"/>
      <c r="N34" s="22"/>
      <c r="O34" s="22"/>
      <c r="P34" s="22"/>
    </row>
    <row r="35" spans="1:16">
      <c r="A35" s="2432"/>
      <c r="B35" s="24" t="s">
        <v>120</v>
      </c>
      <c r="C35" s="27" t="s">
        <v>121</v>
      </c>
      <c r="D35" s="22"/>
      <c r="E35" s="22"/>
      <c r="F35" s="22"/>
      <c r="G35" s="22"/>
      <c r="H35" s="22"/>
      <c r="I35" s="22"/>
      <c r="J35" s="22"/>
      <c r="K35" s="22"/>
      <c r="L35" s="22"/>
      <c r="M35" s="22"/>
      <c r="N35" s="22"/>
      <c r="O35" s="22"/>
      <c r="P35" s="22"/>
    </row>
    <row r="36" spans="1:16">
      <c r="A36" s="2432"/>
      <c r="B36" s="24" t="s">
        <v>122</v>
      </c>
      <c r="C36" s="28" t="s">
        <v>223</v>
      </c>
      <c r="D36" s="22"/>
      <c r="E36" s="22"/>
      <c r="F36" s="22"/>
      <c r="G36" s="22"/>
      <c r="H36" s="22"/>
      <c r="I36" s="22"/>
      <c r="J36" s="22"/>
      <c r="K36" s="22"/>
      <c r="L36" s="22"/>
      <c r="M36" s="22"/>
      <c r="N36" s="22"/>
      <c r="O36" s="22"/>
      <c r="P36" s="22"/>
    </row>
    <row r="37" spans="1:16">
      <c r="A37" s="2432"/>
      <c r="B37" s="24" t="s">
        <v>123</v>
      </c>
      <c r="C37" s="27" t="s">
        <v>223</v>
      </c>
      <c r="D37" s="22"/>
      <c r="E37" s="22"/>
      <c r="F37" s="22"/>
      <c r="G37" s="22"/>
      <c r="H37" s="22"/>
      <c r="I37" s="22"/>
      <c r="J37" s="22"/>
      <c r="K37" s="22"/>
      <c r="L37" s="22"/>
      <c r="M37" s="22"/>
      <c r="N37" s="22"/>
      <c r="O37" s="22"/>
      <c r="P37" s="22"/>
    </row>
    <row r="38" spans="1:16" ht="18.5" thickBot="1">
      <c r="A38" s="2433"/>
      <c r="B38" s="33" t="s">
        <v>124</v>
      </c>
      <c r="C38" s="34" t="s">
        <v>92</v>
      </c>
      <c r="D38" s="22"/>
      <c r="E38" s="22"/>
      <c r="F38" s="22"/>
      <c r="G38" s="22"/>
      <c r="H38" s="22"/>
      <c r="I38" s="22"/>
      <c r="J38" s="22"/>
      <c r="K38" s="22"/>
      <c r="L38" s="22"/>
      <c r="M38" s="22"/>
      <c r="N38" s="22"/>
      <c r="O38" s="22"/>
      <c r="P38" s="22"/>
    </row>
    <row r="39" spans="1:16">
      <c r="A39" s="1973" t="s">
        <v>125</v>
      </c>
      <c r="B39" s="31" t="s">
        <v>126</v>
      </c>
      <c r="C39" s="32" t="s">
        <v>90</v>
      </c>
      <c r="D39" s="22"/>
      <c r="E39" s="22"/>
      <c r="F39" s="22"/>
      <c r="G39" s="22"/>
      <c r="H39" s="22"/>
      <c r="I39" s="22"/>
      <c r="J39" s="22"/>
      <c r="K39" s="22"/>
      <c r="L39" s="22"/>
      <c r="M39" s="22"/>
      <c r="N39" s="22"/>
      <c r="O39" s="22"/>
      <c r="P39" s="22"/>
    </row>
    <row r="40" spans="1:16">
      <c r="A40" s="2432"/>
      <c r="B40" s="24" t="s">
        <v>127</v>
      </c>
      <c r="C40" s="27" t="s">
        <v>223</v>
      </c>
      <c r="D40" s="22"/>
      <c r="E40" s="22"/>
      <c r="F40" s="22"/>
      <c r="G40" s="22"/>
      <c r="H40" s="22"/>
      <c r="I40" s="22"/>
      <c r="J40" s="22"/>
      <c r="K40" s="22"/>
      <c r="L40" s="22"/>
      <c r="M40" s="22"/>
      <c r="N40" s="22"/>
      <c r="O40" s="22"/>
      <c r="P40" s="22"/>
    </row>
    <row r="41" spans="1:16">
      <c r="A41" s="2432"/>
      <c r="B41" s="24" t="s">
        <v>128</v>
      </c>
      <c r="C41" s="27" t="s">
        <v>223</v>
      </c>
      <c r="D41" s="22"/>
      <c r="E41" s="22"/>
      <c r="F41" s="22"/>
      <c r="G41" s="22"/>
      <c r="H41" s="22"/>
      <c r="I41" s="22"/>
      <c r="J41" s="22"/>
      <c r="K41" s="22"/>
      <c r="L41" s="22"/>
      <c r="M41" s="22"/>
      <c r="N41" s="22"/>
      <c r="O41" s="22"/>
      <c r="P41" s="22"/>
    </row>
    <row r="42" spans="1:16">
      <c r="A42" s="2432"/>
      <c r="B42" s="24" t="s">
        <v>129</v>
      </c>
      <c r="C42" s="27" t="s">
        <v>223</v>
      </c>
      <c r="D42" s="22"/>
      <c r="E42" s="22"/>
      <c r="F42" s="22"/>
      <c r="G42" s="22"/>
      <c r="H42" s="22"/>
      <c r="I42" s="22"/>
      <c r="J42" s="22"/>
      <c r="K42" s="22"/>
      <c r="L42" s="22"/>
      <c r="M42" s="22"/>
      <c r="N42" s="22"/>
      <c r="O42" s="22"/>
      <c r="P42" s="22"/>
    </row>
    <row r="43" spans="1:16">
      <c r="A43" s="2432"/>
      <c r="B43" s="24" t="s">
        <v>130</v>
      </c>
      <c r="C43" s="27" t="s">
        <v>223</v>
      </c>
      <c r="D43" s="22"/>
      <c r="E43" s="22"/>
      <c r="F43" s="22"/>
      <c r="G43" s="22"/>
      <c r="H43" s="22"/>
      <c r="I43" s="22"/>
      <c r="J43" s="22"/>
      <c r="K43" s="22"/>
      <c r="L43" s="22"/>
      <c r="M43" s="22"/>
      <c r="N43" s="22"/>
      <c r="O43" s="22"/>
      <c r="P43" s="22"/>
    </row>
    <row r="44" spans="1:16" ht="18.5" thickBot="1">
      <c r="A44" s="2433"/>
      <c r="B44" s="33" t="s">
        <v>131</v>
      </c>
      <c r="C44" s="34" t="s">
        <v>223</v>
      </c>
      <c r="D44" s="22"/>
      <c r="E44" s="22"/>
      <c r="F44" s="22"/>
      <c r="G44" s="22"/>
      <c r="H44" s="22"/>
      <c r="I44" s="22"/>
      <c r="J44" s="22"/>
      <c r="K44" s="22"/>
      <c r="L44" s="22"/>
      <c r="M44" s="22"/>
      <c r="N44" s="22"/>
      <c r="O44" s="22"/>
      <c r="P44" s="22"/>
    </row>
    <row r="45" spans="1:16">
      <c r="A45" s="1973" t="s">
        <v>132</v>
      </c>
      <c r="B45" s="31" t="s">
        <v>133</v>
      </c>
      <c r="C45" s="32" t="s">
        <v>92</v>
      </c>
      <c r="D45" s="22"/>
      <c r="E45" s="22"/>
      <c r="F45" s="22"/>
      <c r="G45" s="22"/>
      <c r="H45" s="22"/>
      <c r="I45" s="22"/>
      <c r="J45" s="22"/>
      <c r="K45" s="22"/>
      <c r="L45" s="22"/>
      <c r="M45" s="22"/>
      <c r="N45" s="22"/>
      <c r="O45" s="22"/>
      <c r="P45" s="22"/>
    </row>
    <row r="46" spans="1:16">
      <c r="A46" s="2432"/>
      <c r="B46" s="24" t="s">
        <v>135</v>
      </c>
      <c r="C46" s="27" t="s">
        <v>3370</v>
      </c>
      <c r="D46" s="22"/>
      <c r="E46" s="22"/>
      <c r="F46" s="22"/>
      <c r="G46" s="22"/>
      <c r="H46" s="22"/>
      <c r="I46" s="22"/>
      <c r="J46" s="22"/>
      <c r="K46" s="22"/>
      <c r="L46" s="22"/>
      <c r="M46" s="22"/>
      <c r="N46" s="22"/>
      <c r="O46" s="22"/>
      <c r="P46" s="22"/>
    </row>
    <row r="47" spans="1:16" ht="18.5" thickBot="1">
      <c r="A47" s="2433"/>
      <c r="B47" s="33" t="s">
        <v>136</v>
      </c>
      <c r="C47" s="34" t="s">
        <v>1702</v>
      </c>
      <c r="D47" s="22"/>
      <c r="E47" s="22"/>
      <c r="F47" s="22"/>
      <c r="G47" s="22"/>
      <c r="H47" s="22"/>
      <c r="I47" s="22"/>
      <c r="J47" s="22"/>
      <c r="K47" s="22"/>
      <c r="L47" s="22"/>
      <c r="M47" s="22"/>
      <c r="N47" s="22"/>
      <c r="O47" s="22"/>
      <c r="P47" s="22"/>
    </row>
    <row r="48" spans="1:16">
      <c r="A48" s="1980" t="s">
        <v>137</v>
      </c>
      <c r="B48" s="35" t="s">
        <v>138</v>
      </c>
      <c r="C48" s="36" t="s">
        <v>92</v>
      </c>
      <c r="D48" s="22"/>
      <c r="E48" s="22"/>
      <c r="F48" s="22"/>
      <c r="G48" s="22"/>
      <c r="H48" s="22"/>
      <c r="I48" s="22"/>
      <c r="J48" s="22"/>
      <c r="K48" s="22"/>
      <c r="L48" s="22"/>
      <c r="M48" s="22"/>
      <c r="N48" s="22"/>
      <c r="O48" s="22"/>
      <c r="P48" s="22"/>
    </row>
    <row r="49" spans="1:16">
      <c r="A49" s="1980"/>
      <c r="B49" s="24" t="s">
        <v>139</v>
      </c>
      <c r="C49" s="27" t="s">
        <v>3371</v>
      </c>
      <c r="D49" s="22"/>
      <c r="E49" s="22"/>
      <c r="F49" s="22"/>
      <c r="G49" s="22"/>
      <c r="H49" s="22"/>
      <c r="I49" s="22"/>
      <c r="J49" s="22"/>
      <c r="K49" s="22"/>
      <c r="L49" s="22"/>
      <c r="M49" s="22"/>
      <c r="N49" s="22"/>
      <c r="O49" s="22"/>
      <c r="P49" s="22"/>
    </row>
    <row r="50" spans="1:16">
      <c r="A50" s="1980"/>
      <c r="B50" s="24" t="s">
        <v>140</v>
      </c>
      <c r="C50" s="27" t="s">
        <v>1703</v>
      </c>
      <c r="D50" s="22"/>
      <c r="E50" s="22"/>
      <c r="F50" s="22"/>
      <c r="G50" s="22"/>
      <c r="H50" s="22"/>
      <c r="I50" s="22"/>
      <c r="J50" s="22"/>
      <c r="K50" s="22"/>
      <c r="L50" s="22"/>
      <c r="M50" s="22"/>
      <c r="N50" s="22"/>
      <c r="O50" s="22"/>
      <c r="P50" s="22"/>
    </row>
    <row r="51" spans="1:16">
      <c r="A51" s="1980"/>
      <c r="B51" s="24" t="s">
        <v>141</v>
      </c>
      <c r="C51" s="27" t="s">
        <v>678</v>
      </c>
      <c r="D51" s="22"/>
      <c r="E51" s="22"/>
      <c r="F51" s="22"/>
      <c r="G51" s="22"/>
      <c r="H51" s="22"/>
      <c r="I51" s="22"/>
      <c r="J51" s="22"/>
      <c r="K51" s="22"/>
      <c r="L51" s="22"/>
      <c r="M51" s="22"/>
      <c r="N51" s="22"/>
      <c r="O51" s="22"/>
      <c r="P51" s="22"/>
    </row>
    <row r="52" spans="1:16">
      <c r="A52" s="1980"/>
      <c r="B52" s="24" t="s">
        <v>142</v>
      </c>
      <c r="C52" s="27" t="s">
        <v>715</v>
      </c>
      <c r="D52" s="22"/>
      <c r="E52" s="22"/>
      <c r="F52" s="22"/>
      <c r="G52" s="22"/>
      <c r="H52" s="22"/>
      <c r="I52" s="22"/>
      <c r="J52" s="22"/>
      <c r="K52" s="22"/>
      <c r="L52" s="22"/>
      <c r="M52" s="22"/>
      <c r="N52" s="22"/>
      <c r="O52" s="22"/>
      <c r="P52" s="22"/>
    </row>
    <row r="53" spans="1:16" ht="99">
      <c r="A53" s="1980"/>
      <c r="B53" s="24" t="s">
        <v>336</v>
      </c>
      <c r="C53" s="27" t="s">
        <v>1704</v>
      </c>
      <c r="D53" s="22"/>
      <c r="E53" s="22"/>
      <c r="F53" s="22"/>
      <c r="G53" s="22"/>
      <c r="H53" s="22"/>
      <c r="I53" s="22"/>
      <c r="J53" s="22"/>
      <c r="K53" s="22"/>
      <c r="L53" s="22"/>
      <c r="M53" s="22"/>
      <c r="N53" s="22"/>
      <c r="O53" s="22"/>
      <c r="P53" s="22"/>
    </row>
    <row r="54" spans="1:16" ht="33">
      <c r="A54" s="1980"/>
      <c r="B54" s="24" t="s">
        <v>144</v>
      </c>
      <c r="C54" s="27" t="s">
        <v>1705</v>
      </c>
      <c r="D54" s="22"/>
      <c r="E54" s="22"/>
      <c r="F54" s="22"/>
      <c r="G54" s="22"/>
      <c r="H54" s="22"/>
      <c r="I54" s="22"/>
      <c r="J54" s="22"/>
      <c r="K54" s="22"/>
      <c r="L54" s="22"/>
      <c r="M54" s="22"/>
      <c r="N54" s="22"/>
      <c r="O54" s="22"/>
      <c r="P54" s="22"/>
    </row>
    <row r="55" spans="1:16">
      <c r="A55" s="1980"/>
      <c r="B55" s="24" t="s">
        <v>145</v>
      </c>
      <c r="C55" s="27" t="s">
        <v>1706</v>
      </c>
      <c r="D55" s="22"/>
      <c r="E55" s="22"/>
      <c r="F55" s="22"/>
      <c r="G55" s="22"/>
      <c r="H55" s="22"/>
      <c r="I55" s="22"/>
      <c r="J55" s="22"/>
      <c r="K55" s="22"/>
      <c r="L55" s="22"/>
      <c r="M55" s="22"/>
      <c r="N55" s="22"/>
      <c r="O55" s="22"/>
      <c r="P55" s="22"/>
    </row>
    <row r="56" spans="1:16">
      <c r="A56" s="1980"/>
      <c r="B56" s="24" t="s">
        <v>146</v>
      </c>
      <c r="C56" s="27" t="s">
        <v>272</v>
      </c>
      <c r="D56" s="22"/>
      <c r="E56" s="22"/>
      <c r="F56" s="22"/>
      <c r="G56" s="22"/>
      <c r="H56" s="22"/>
      <c r="I56" s="22"/>
      <c r="J56" s="22"/>
      <c r="K56" s="22"/>
      <c r="L56" s="22"/>
      <c r="M56" s="22"/>
      <c r="N56" s="22"/>
      <c r="O56" s="22"/>
      <c r="P56" s="22"/>
    </row>
    <row r="57" spans="1:16">
      <c r="A57" s="1980"/>
      <c r="B57" s="24" t="s">
        <v>147</v>
      </c>
      <c r="C57" s="27" t="s">
        <v>3372</v>
      </c>
      <c r="D57" s="22"/>
      <c r="E57" s="22"/>
      <c r="F57" s="22"/>
      <c r="G57" s="22"/>
      <c r="H57" s="22"/>
      <c r="I57" s="22"/>
      <c r="J57" s="22"/>
      <c r="K57" s="22"/>
      <c r="L57" s="22"/>
      <c r="M57" s="22"/>
      <c r="N57" s="22"/>
      <c r="O57" s="22"/>
      <c r="P57" s="22"/>
    </row>
    <row r="58" spans="1:16">
      <c r="A58" s="1980"/>
      <c r="B58" s="24" t="s">
        <v>149</v>
      </c>
      <c r="C58" s="524" t="s">
        <v>223</v>
      </c>
      <c r="D58" s="22"/>
      <c r="E58" s="22"/>
      <c r="F58" s="22"/>
      <c r="G58" s="22"/>
      <c r="H58" s="22"/>
      <c r="I58" s="22"/>
      <c r="J58" s="22"/>
      <c r="K58" s="22"/>
      <c r="L58" s="22"/>
      <c r="M58" s="22"/>
      <c r="N58" s="22"/>
      <c r="O58" s="22"/>
      <c r="P58" s="22"/>
    </row>
    <row r="59" spans="1:16" ht="33">
      <c r="A59" s="1980"/>
      <c r="B59" s="24" t="s">
        <v>150</v>
      </c>
      <c r="C59" s="622" t="s">
        <v>3373</v>
      </c>
      <c r="D59" s="22"/>
      <c r="E59" s="22"/>
      <c r="F59" s="22"/>
      <c r="G59" s="22"/>
      <c r="H59" s="22"/>
      <c r="I59" s="22"/>
      <c r="J59" s="22"/>
      <c r="K59" s="22"/>
      <c r="L59" s="22"/>
      <c r="M59" s="22"/>
      <c r="N59" s="22"/>
      <c r="O59" s="22"/>
      <c r="P59" s="22"/>
    </row>
    <row r="60" spans="1:16">
      <c r="A60" s="1980"/>
      <c r="B60" s="24" t="s">
        <v>151</v>
      </c>
      <c r="C60" s="525" t="s">
        <v>165</v>
      </c>
      <c r="D60" s="22"/>
      <c r="E60" s="22"/>
      <c r="F60" s="22"/>
      <c r="G60" s="22"/>
      <c r="H60" s="22"/>
      <c r="I60" s="22"/>
      <c r="J60" s="22"/>
      <c r="K60" s="22"/>
      <c r="L60" s="22"/>
      <c r="M60" s="22"/>
      <c r="N60" s="22"/>
      <c r="O60" s="22"/>
      <c r="P60" s="22"/>
    </row>
    <row r="61" spans="1:16" ht="33">
      <c r="A61" s="1980"/>
      <c r="B61" s="24" t="s">
        <v>152</v>
      </c>
      <c r="C61" s="27" t="s">
        <v>3374</v>
      </c>
      <c r="D61" s="22"/>
      <c r="E61" s="22"/>
      <c r="F61" s="22"/>
      <c r="G61" s="22"/>
      <c r="H61" s="22"/>
      <c r="I61" s="22"/>
      <c r="J61" s="22"/>
      <c r="K61" s="22"/>
      <c r="L61" s="22"/>
      <c r="M61" s="22"/>
      <c r="N61" s="22"/>
      <c r="O61" s="22"/>
      <c r="P61" s="22"/>
    </row>
    <row r="62" spans="1:16">
      <c r="A62" s="1980"/>
      <c r="B62" s="24" t="s">
        <v>153</v>
      </c>
      <c r="C62" s="27" t="s">
        <v>223</v>
      </c>
      <c r="D62" s="22"/>
      <c r="E62" s="22"/>
      <c r="F62" s="22"/>
      <c r="G62" s="22"/>
      <c r="H62" s="22"/>
      <c r="I62" s="22"/>
      <c r="J62" s="22"/>
      <c r="K62" s="22"/>
      <c r="L62" s="22"/>
      <c r="M62" s="22"/>
      <c r="N62" s="22"/>
      <c r="O62" s="22"/>
      <c r="P62" s="22"/>
    </row>
    <row r="63" spans="1:16">
      <c r="A63" s="1980"/>
      <c r="B63" s="24" t="s">
        <v>154</v>
      </c>
      <c r="C63" s="27" t="s">
        <v>3375</v>
      </c>
      <c r="D63" s="22"/>
      <c r="E63" s="22"/>
      <c r="F63" s="22"/>
      <c r="G63" s="22"/>
      <c r="H63" s="22"/>
      <c r="I63" s="22"/>
      <c r="J63" s="22"/>
      <c r="K63" s="22"/>
      <c r="L63" s="22"/>
      <c r="M63" s="22"/>
      <c r="N63" s="22"/>
      <c r="O63" s="22"/>
      <c r="P63" s="22"/>
    </row>
    <row r="64" spans="1:16" ht="33">
      <c r="A64" s="1980"/>
      <c r="B64" s="24" t="s">
        <v>155</v>
      </c>
      <c r="C64" s="27" t="s">
        <v>3429</v>
      </c>
      <c r="D64" s="22"/>
      <c r="E64" s="22"/>
      <c r="F64" s="22"/>
      <c r="G64" s="22"/>
      <c r="H64" s="22"/>
      <c r="I64" s="22"/>
      <c r="J64" s="22"/>
      <c r="K64" s="22"/>
      <c r="L64" s="22"/>
      <c r="M64" s="22"/>
      <c r="N64" s="22"/>
      <c r="O64" s="22"/>
      <c r="P64" s="22"/>
    </row>
    <row r="65" spans="1:16">
      <c r="A65" s="1980"/>
      <c r="B65" s="24" t="s">
        <v>156</v>
      </c>
      <c r="C65" s="27" t="s">
        <v>90</v>
      </c>
      <c r="D65" s="22"/>
      <c r="E65" s="22"/>
      <c r="F65" s="22"/>
      <c r="G65" s="22"/>
      <c r="H65" s="22"/>
      <c r="I65" s="22"/>
      <c r="J65" s="22"/>
      <c r="K65" s="22"/>
      <c r="L65" s="22"/>
      <c r="M65" s="22"/>
      <c r="N65" s="22"/>
      <c r="O65" s="22"/>
      <c r="P65" s="22"/>
    </row>
    <row r="66" spans="1:16">
      <c r="A66" s="1980"/>
      <c r="B66" s="24" t="s">
        <v>157</v>
      </c>
      <c r="C66" s="27" t="s">
        <v>223</v>
      </c>
      <c r="D66" s="22"/>
      <c r="E66" s="22"/>
      <c r="F66" s="22"/>
      <c r="G66" s="22"/>
      <c r="H66" s="22"/>
      <c r="I66" s="22"/>
      <c r="J66" s="22"/>
      <c r="K66" s="22"/>
      <c r="L66" s="22"/>
      <c r="M66" s="22"/>
      <c r="N66" s="22"/>
      <c r="O66" s="22"/>
      <c r="P66" s="22"/>
    </row>
    <row r="67" spans="1:16">
      <c r="A67" s="1980"/>
      <c r="B67" s="24" t="s">
        <v>158</v>
      </c>
      <c r="C67" s="27" t="s">
        <v>223</v>
      </c>
      <c r="D67" s="22"/>
      <c r="E67" s="22"/>
      <c r="F67" s="22"/>
      <c r="G67" s="22"/>
      <c r="H67" s="22"/>
      <c r="I67" s="22"/>
      <c r="J67" s="22"/>
      <c r="K67" s="22"/>
      <c r="L67" s="22"/>
      <c r="M67" s="22"/>
      <c r="N67" s="22"/>
      <c r="O67" s="22"/>
      <c r="P67" s="22"/>
    </row>
    <row r="68" spans="1:16" ht="18.5" thickBot="1">
      <c r="A68" s="1981"/>
      <c r="B68" s="33" t="s">
        <v>159</v>
      </c>
      <c r="C68" s="34" t="s">
        <v>223</v>
      </c>
      <c r="D68" s="22"/>
      <c r="E68" s="22"/>
      <c r="F68" s="22"/>
      <c r="G68" s="22"/>
      <c r="H68" s="22"/>
      <c r="I68" s="22"/>
      <c r="J68" s="22"/>
      <c r="K68" s="22"/>
      <c r="L68" s="22"/>
      <c r="M68" s="22"/>
      <c r="N68" s="22"/>
      <c r="O68" s="22"/>
      <c r="P68" s="22"/>
    </row>
    <row r="69" spans="1:16">
      <c r="A69" s="1973" t="s">
        <v>160</v>
      </c>
      <c r="B69" s="31" t="s">
        <v>161</v>
      </c>
      <c r="C69" s="32" t="s">
        <v>92</v>
      </c>
      <c r="D69" s="22"/>
      <c r="E69" s="22"/>
      <c r="F69" s="22"/>
      <c r="G69" s="22"/>
      <c r="H69" s="22"/>
      <c r="I69" s="22"/>
      <c r="J69" s="22"/>
      <c r="K69" s="22"/>
      <c r="L69" s="22"/>
      <c r="M69" s="22"/>
      <c r="N69" s="22"/>
      <c r="O69" s="22"/>
      <c r="P69" s="22"/>
    </row>
    <row r="70" spans="1:16">
      <c r="A70" s="2432"/>
      <c r="B70" s="24" t="s">
        <v>162</v>
      </c>
      <c r="C70" s="27" t="s">
        <v>163</v>
      </c>
      <c r="D70" s="22"/>
      <c r="E70" s="22"/>
      <c r="F70" s="22"/>
      <c r="G70" s="22"/>
      <c r="H70" s="22"/>
      <c r="I70" s="22"/>
      <c r="J70" s="22"/>
      <c r="K70" s="22"/>
      <c r="L70" s="22"/>
      <c r="M70" s="22"/>
      <c r="N70" s="22"/>
      <c r="O70" s="22"/>
      <c r="P70" s="22"/>
    </row>
    <row r="71" spans="1:16">
      <c r="A71" s="2432"/>
      <c r="B71" s="24" t="s">
        <v>164</v>
      </c>
      <c r="C71" s="27" t="s">
        <v>223</v>
      </c>
      <c r="D71" s="22"/>
      <c r="E71" s="22"/>
      <c r="F71" s="22"/>
      <c r="G71" s="22"/>
      <c r="H71" s="22"/>
      <c r="I71" s="22"/>
      <c r="J71" s="22"/>
      <c r="K71" s="22"/>
      <c r="L71" s="22"/>
      <c r="M71" s="22"/>
      <c r="N71" s="22"/>
      <c r="O71" s="22"/>
      <c r="P71" s="22"/>
    </row>
    <row r="72" spans="1:16">
      <c r="A72" s="2432"/>
      <c r="B72" s="24" t="s">
        <v>166</v>
      </c>
      <c r="C72" s="27" t="s">
        <v>223</v>
      </c>
      <c r="D72" s="22"/>
      <c r="E72" s="22"/>
      <c r="F72" s="22"/>
      <c r="G72" s="22"/>
      <c r="H72" s="22"/>
      <c r="I72" s="22"/>
      <c r="J72" s="22"/>
      <c r="K72" s="22"/>
      <c r="L72" s="22"/>
      <c r="M72" s="22"/>
      <c r="N72" s="22"/>
      <c r="O72" s="22"/>
      <c r="P72" s="22"/>
    </row>
    <row r="73" spans="1:16" ht="49.5">
      <c r="A73" s="2432"/>
      <c r="B73" s="24" t="s">
        <v>167</v>
      </c>
      <c r="C73" s="27" t="s">
        <v>1707</v>
      </c>
      <c r="D73" s="22"/>
      <c r="E73" s="22"/>
      <c r="F73" s="22"/>
      <c r="G73" s="22"/>
      <c r="H73" s="22"/>
      <c r="I73" s="22"/>
      <c r="J73" s="22"/>
      <c r="K73" s="22"/>
      <c r="L73" s="22"/>
      <c r="M73" s="22"/>
      <c r="N73" s="22"/>
      <c r="O73" s="22"/>
      <c r="P73" s="22"/>
    </row>
    <row r="74" spans="1:16">
      <c r="A74" s="2432"/>
      <c r="B74" s="24" t="s">
        <v>338</v>
      </c>
      <c r="C74" s="27" t="s">
        <v>111</v>
      </c>
      <c r="D74" s="22"/>
      <c r="E74" s="22"/>
      <c r="F74" s="22"/>
      <c r="G74" s="22"/>
      <c r="H74" s="22"/>
      <c r="I74" s="22"/>
      <c r="J74" s="22"/>
      <c r="K74" s="22"/>
      <c r="L74" s="22"/>
      <c r="M74" s="22"/>
      <c r="N74" s="22"/>
      <c r="O74" s="22"/>
      <c r="P74" s="22"/>
    </row>
    <row r="75" spans="1:16">
      <c r="A75" s="2432"/>
      <c r="B75" s="24" t="s">
        <v>170</v>
      </c>
      <c r="C75" s="27" t="s">
        <v>92</v>
      </c>
      <c r="D75" s="22"/>
      <c r="E75" s="22"/>
      <c r="F75" s="22"/>
      <c r="G75" s="22"/>
      <c r="H75" s="22"/>
      <c r="I75" s="22"/>
      <c r="J75" s="22"/>
      <c r="K75" s="22"/>
      <c r="L75" s="22"/>
      <c r="M75" s="22"/>
      <c r="N75" s="22"/>
      <c r="O75" s="22"/>
      <c r="P75" s="22"/>
    </row>
    <row r="76" spans="1:16">
      <c r="A76" s="2432"/>
      <c r="B76" s="24" t="s">
        <v>171</v>
      </c>
      <c r="C76" s="27" t="s">
        <v>172</v>
      </c>
      <c r="D76" s="22"/>
      <c r="E76" s="22"/>
      <c r="F76" s="22"/>
      <c r="G76" s="22"/>
      <c r="H76" s="22"/>
      <c r="I76" s="22"/>
      <c r="J76" s="22"/>
      <c r="K76" s="22"/>
      <c r="L76" s="22"/>
      <c r="M76" s="22"/>
      <c r="N76" s="22"/>
      <c r="O76" s="22"/>
      <c r="P76" s="22"/>
    </row>
    <row r="77" spans="1:16" ht="33.5" thickBot="1">
      <c r="A77" s="2433"/>
      <c r="B77" s="33" t="s">
        <v>173</v>
      </c>
      <c r="C77" s="524" t="s">
        <v>1708</v>
      </c>
      <c r="D77" s="22"/>
      <c r="E77" s="22"/>
      <c r="F77" s="22"/>
      <c r="G77" s="22"/>
      <c r="H77" s="22"/>
      <c r="I77" s="22"/>
      <c r="J77" s="22"/>
      <c r="K77" s="22"/>
      <c r="L77" s="22"/>
      <c r="M77" s="22"/>
      <c r="N77" s="22"/>
      <c r="O77" s="22"/>
      <c r="P77" s="22"/>
    </row>
    <row r="78" spans="1:16" ht="66">
      <c r="A78" s="1973" t="s">
        <v>174</v>
      </c>
      <c r="B78" s="31" t="s">
        <v>175</v>
      </c>
      <c r="C78" s="634" t="s">
        <v>3376</v>
      </c>
      <c r="D78" s="22"/>
      <c r="E78" s="22"/>
      <c r="F78" s="22"/>
      <c r="G78" s="22"/>
      <c r="H78" s="22"/>
      <c r="I78" s="22"/>
      <c r="J78" s="22"/>
      <c r="K78" s="22"/>
      <c r="L78" s="22"/>
      <c r="M78" s="22"/>
      <c r="N78" s="22"/>
      <c r="O78" s="22"/>
      <c r="P78" s="22"/>
    </row>
    <row r="79" spans="1:16" ht="33">
      <c r="A79" s="2432"/>
      <c r="B79" s="37" t="s">
        <v>176</v>
      </c>
      <c r="C79" s="581" t="s">
        <v>1709</v>
      </c>
      <c r="D79" s="22"/>
      <c r="E79" s="22"/>
      <c r="F79" s="22"/>
      <c r="G79" s="22"/>
      <c r="H79" s="22"/>
      <c r="I79" s="22"/>
      <c r="J79" s="22"/>
      <c r="K79" s="22"/>
      <c r="L79" s="22"/>
      <c r="M79" s="22"/>
      <c r="N79" s="22"/>
      <c r="O79" s="22"/>
      <c r="P79" s="22"/>
    </row>
    <row r="80" spans="1:16">
      <c r="A80" s="2432"/>
      <c r="B80" s="24" t="s">
        <v>177</v>
      </c>
      <c r="C80" s="27" t="s">
        <v>223</v>
      </c>
      <c r="D80" s="22"/>
      <c r="E80" s="22"/>
      <c r="F80" s="22"/>
      <c r="G80" s="22"/>
      <c r="H80" s="22"/>
      <c r="I80" s="22"/>
      <c r="J80" s="22"/>
      <c r="K80" s="22"/>
      <c r="L80" s="22"/>
      <c r="M80" s="22"/>
      <c r="N80" s="22"/>
      <c r="O80" s="22"/>
      <c r="P80" s="22"/>
    </row>
    <row r="81" spans="1:16">
      <c r="A81" s="2432"/>
      <c r="B81" s="24" t="s">
        <v>178</v>
      </c>
      <c r="C81" s="27" t="s">
        <v>223</v>
      </c>
      <c r="D81" s="22"/>
      <c r="E81" s="22"/>
      <c r="F81" s="22"/>
      <c r="G81" s="22"/>
      <c r="H81" s="22"/>
      <c r="I81" s="22"/>
      <c r="J81" s="22"/>
      <c r="K81" s="22"/>
      <c r="L81" s="22"/>
      <c r="M81" s="22"/>
      <c r="N81" s="22"/>
      <c r="O81" s="22"/>
      <c r="P81" s="22"/>
    </row>
    <row r="82" spans="1:16" ht="99">
      <c r="A82" s="2432"/>
      <c r="B82" s="24" t="s">
        <v>179</v>
      </c>
      <c r="C82" s="27" t="s">
        <v>1710</v>
      </c>
      <c r="D82" s="22"/>
      <c r="E82" s="22"/>
      <c r="F82" s="22"/>
      <c r="G82" s="22"/>
      <c r="H82" s="22"/>
      <c r="I82" s="22"/>
      <c r="J82" s="22"/>
      <c r="K82" s="22"/>
      <c r="L82" s="22"/>
      <c r="M82" s="22"/>
      <c r="N82" s="22"/>
      <c r="O82" s="22"/>
      <c r="P82" s="22"/>
    </row>
    <row r="83" spans="1:16">
      <c r="A83" s="2432"/>
      <c r="B83" s="24" t="s">
        <v>180</v>
      </c>
      <c r="C83" s="27" t="s">
        <v>90</v>
      </c>
      <c r="D83" s="22"/>
      <c r="E83" s="22"/>
      <c r="F83" s="22"/>
      <c r="G83" s="22"/>
      <c r="H83" s="22"/>
      <c r="I83" s="22"/>
      <c r="J83" s="22"/>
      <c r="K83" s="22"/>
      <c r="L83" s="22"/>
      <c r="M83" s="22"/>
      <c r="N83" s="22"/>
      <c r="O83" s="22"/>
      <c r="P83" s="22"/>
    </row>
    <row r="84" spans="1:16">
      <c r="A84" s="2432"/>
      <c r="B84" s="24" t="s">
        <v>157</v>
      </c>
      <c r="C84" s="27" t="s">
        <v>223</v>
      </c>
      <c r="D84" s="22"/>
      <c r="E84" s="22"/>
      <c r="F84" s="22"/>
      <c r="G84" s="22"/>
      <c r="H84" s="22"/>
      <c r="I84" s="22"/>
      <c r="J84" s="22"/>
      <c r="K84" s="22"/>
      <c r="L84" s="22"/>
      <c r="M84" s="22"/>
      <c r="N84" s="22"/>
      <c r="O84" s="22"/>
      <c r="P84" s="22"/>
    </row>
    <row r="85" spans="1:16">
      <c r="A85" s="2432"/>
      <c r="B85" s="24" t="s">
        <v>158</v>
      </c>
      <c r="C85" s="27" t="s">
        <v>223</v>
      </c>
      <c r="D85" s="22"/>
      <c r="E85" s="22"/>
      <c r="F85" s="22"/>
      <c r="G85" s="22"/>
      <c r="H85" s="22"/>
      <c r="I85" s="22"/>
      <c r="J85" s="22"/>
      <c r="K85" s="22"/>
      <c r="L85" s="22"/>
      <c r="M85" s="22"/>
      <c r="N85" s="22"/>
      <c r="O85" s="22"/>
      <c r="P85" s="22"/>
    </row>
    <row r="86" spans="1:16">
      <c r="A86" s="2432"/>
      <c r="B86" s="24" t="s">
        <v>181</v>
      </c>
      <c r="C86" s="27" t="s">
        <v>223</v>
      </c>
      <c r="D86" s="22"/>
      <c r="E86" s="22"/>
      <c r="F86" s="22"/>
      <c r="G86" s="22"/>
      <c r="H86" s="22"/>
      <c r="I86" s="22"/>
      <c r="J86" s="22"/>
      <c r="K86" s="22"/>
      <c r="L86" s="22"/>
      <c r="M86" s="22"/>
      <c r="N86" s="22"/>
      <c r="O86" s="22"/>
      <c r="P86" s="22"/>
    </row>
    <row r="87" spans="1:16">
      <c r="A87" s="2432"/>
      <c r="B87" s="24" t="s">
        <v>182</v>
      </c>
      <c r="C87" s="27"/>
      <c r="D87" s="22"/>
      <c r="E87" s="22"/>
      <c r="F87" s="22"/>
      <c r="G87" s="22"/>
      <c r="H87" s="22"/>
      <c r="I87" s="22"/>
      <c r="J87" s="22"/>
      <c r="K87" s="22"/>
      <c r="L87" s="22"/>
      <c r="M87" s="22"/>
      <c r="N87" s="22"/>
      <c r="O87" s="22"/>
      <c r="P87" s="22"/>
    </row>
    <row r="88" spans="1:16">
      <c r="A88" s="2432"/>
      <c r="B88" s="24" t="s">
        <v>183</v>
      </c>
      <c r="C88" s="27" t="s">
        <v>90</v>
      </c>
      <c r="D88" s="22"/>
      <c r="E88" s="22"/>
      <c r="F88" s="22"/>
      <c r="G88" s="22"/>
      <c r="H88" s="22"/>
      <c r="I88" s="22"/>
      <c r="J88" s="22"/>
      <c r="K88" s="22"/>
      <c r="L88" s="22"/>
      <c r="M88" s="22"/>
      <c r="N88" s="22"/>
      <c r="O88" s="22"/>
      <c r="P88" s="22"/>
    </row>
    <row r="89" spans="1:16">
      <c r="A89" s="2432"/>
      <c r="B89" s="24" t="s">
        <v>184</v>
      </c>
      <c r="C89" s="27" t="s">
        <v>223</v>
      </c>
      <c r="D89" s="22"/>
      <c r="E89" s="22"/>
      <c r="F89" s="22"/>
      <c r="G89" s="22"/>
      <c r="H89" s="22"/>
      <c r="I89" s="22"/>
      <c r="J89" s="22"/>
      <c r="K89" s="22"/>
      <c r="L89" s="22"/>
      <c r="M89" s="22"/>
      <c r="N89" s="22"/>
      <c r="O89" s="22"/>
      <c r="P89" s="22"/>
    </row>
    <row r="90" spans="1:16">
      <c r="A90" s="2432"/>
      <c r="B90" s="24" t="s">
        <v>185</v>
      </c>
      <c r="C90" s="27" t="s">
        <v>223</v>
      </c>
      <c r="D90" s="22"/>
      <c r="E90" s="22"/>
      <c r="F90" s="22"/>
      <c r="G90" s="22"/>
      <c r="H90" s="22"/>
      <c r="I90" s="22"/>
      <c r="J90" s="22"/>
      <c r="K90" s="22"/>
      <c r="L90" s="22"/>
      <c r="M90" s="22"/>
      <c r="N90" s="22"/>
      <c r="O90" s="22"/>
      <c r="P90" s="22"/>
    </row>
    <row r="91" spans="1:16">
      <c r="A91" s="2432"/>
      <c r="B91" s="24" t="s">
        <v>186</v>
      </c>
      <c r="C91" s="27" t="s">
        <v>223</v>
      </c>
      <c r="D91" s="22"/>
      <c r="E91" s="22"/>
      <c r="F91" s="22"/>
      <c r="G91" s="22"/>
      <c r="H91" s="22"/>
      <c r="I91" s="22"/>
      <c r="J91" s="22"/>
      <c r="K91" s="22"/>
      <c r="L91" s="22"/>
      <c r="M91" s="22"/>
      <c r="N91" s="22"/>
      <c r="O91" s="22"/>
      <c r="P91" s="22"/>
    </row>
    <row r="92" spans="1:16" ht="18.5" thickBot="1">
      <c r="A92" s="2433"/>
      <c r="B92" s="33" t="s">
        <v>187</v>
      </c>
      <c r="C92" s="34" t="s">
        <v>223</v>
      </c>
      <c r="D92" s="22"/>
      <c r="E92" s="22"/>
      <c r="F92" s="22"/>
      <c r="G92" s="22"/>
      <c r="H92" s="22"/>
      <c r="I92" s="22"/>
      <c r="J92" s="22"/>
      <c r="K92" s="22"/>
      <c r="L92" s="22"/>
      <c r="M92" s="22"/>
      <c r="N92" s="22"/>
      <c r="O92" s="22"/>
      <c r="P92" s="22"/>
    </row>
    <row r="93" spans="1:16" ht="33">
      <c r="A93" s="1973" t="s">
        <v>188</v>
      </c>
      <c r="B93" s="31" t="s">
        <v>189</v>
      </c>
      <c r="C93" s="32" t="s">
        <v>1711</v>
      </c>
      <c r="D93" s="22"/>
      <c r="E93" s="22"/>
      <c r="F93" s="22"/>
      <c r="G93" s="22"/>
      <c r="H93" s="22"/>
      <c r="I93" s="22"/>
      <c r="J93" s="22"/>
      <c r="K93" s="22"/>
      <c r="L93" s="22"/>
      <c r="M93" s="22"/>
      <c r="N93" s="22"/>
      <c r="O93" s="22"/>
      <c r="P93" s="22"/>
    </row>
    <row r="94" spans="1:16" ht="33">
      <c r="A94" s="2432"/>
      <c r="B94" s="24" t="s">
        <v>190</v>
      </c>
      <c r="C94" s="27" t="s">
        <v>687</v>
      </c>
      <c r="D94" s="22"/>
      <c r="E94" s="22"/>
      <c r="F94" s="22"/>
      <c r="G94" s="22"/>
      <c r="H94" s="22"/>
      <c r="I94" s="22"/>
      <c r="J94" s="22"/>
      <c r="K94" s="22"/>
      <c r="L94" s="22"/>
      <c r="M94" s="22"/>
      <c r="N94" s="22"/>
      <c r="O94" s="22"/>
      <c r="P94" s="22"/>
    </row>
    <row r="95" spans="1:16">
      <c r="A95" s="2432"/>
      <c r="B95" s="24" t="s">
        <v>191</v>
      </c>
      <c r="C95" s="27" t="s">
        <v>223</v>
      </c>
      <c r="D95" s="22"/>
      <c r="E95" s="22"/>
      <c r="F95" s="22"/>
      <c r="G95" s="22"/>
      <c r="H95" s="22"/>
      <c r="I95" s="22"/>
      <c r="J95" s="22"/>
      <c r="K95" s="22"/>
      <c r="L95" s="22"/>
      <c r="M95" s="22"/>
      <c r="N95" s="22"/>
      <c r="O95" s="22"/>
      <c r="P95" s="22"/>
    </row>
    <row r="96" spans="1:16" ht="33">
      <c r="A96" s="2432"/>
      <c r="B96" s="24" t="s">
        <v>192</v>
      </c>
      <c r="C96" s="27" t="s">
        <v>223</v>
      </c>
      <c r="D96" s="22"/>
      <c r="E96" s="22"/>
      <c r="F96" s="22"/>
      <c r="G96" s="22"/>
      <c r="H96" s="22"/>
      <c r="I96" s="22"/>
      <c r="J96" s="22"/>
      <c r="K96" s="22"/>
      <c r="L96" s="22"/>
      <c r="M96" s="22"/>
      <c r="N96" s="22"/>
      <c r="O96" s="22"/>
      <c r="P96" s="22"/>
    </row>
    <row r="97" spans="1:16" ht="132">
      <c r="A97" s="2432"/>
      <c r="B97" s="24" t="s">
        <v>193</v>
      </c>
      <c r="C97" s="27" t="s">
        <v>1712</v>
      </c>
      <c r="D97" s="22"/>
      <c r="E97" s="22"/>
      <c r="F97" s="22"/>
      <c r="G97" s="22"/>
      <c r="H97" s="22"/>
      <c r="I97" s="22"/>
      <c r="J97" s="22"/>
      <c r="K97" s="22"/>
      <c r="L97" s="22"/>
      <c r="M97" s="22"/>
      <c r="N97" s="22"/>
      <c r="O97" s="22"/>
      <c r="P97" s="22"/>
    </row>
    <row r="98" spans="1:16">
      <c r="A98" s="2432"/>
      <c r="B98" s="24" t="s">
        <v>194</v>
      </c>
      <c r="C98" s="27" t="s">
        <v>223</v>
      </c>
      <c r="D98" s="22"/>
      <c r="E98" s="22"/>
      <c r="F98" s="22"/>
      <c r="G98" s="22"/>
      <c r="H98" s="22"/>
      <c r="I98" s="22"/>
      <c r="J98" s="22"/>
      <c r="K98" s="22"/>
      <c r="L98" s="22"/>
      <c r="M98" s="22"/>
      <c r="N98" s="22"/>
      <c r="O98" s="22"/>
      <c r="P98" s="22"/>
    </row>
    <row r="99" spans="1:16" ht="49.5">
      <c r="A99" s="2432"/>
      <c r="B99" s="24" t="s">
        <v>3817</v>
      </c>
      <c r="C99" s="27" t="s">
        <v>1713</v>
      </c>
      <c r="D99" s="22"/>
      <c r="E99" s="22"/>
      <c r="F99" s="22"/>
      <c r="G99" s="22"/>
      <c r="H99" s="22"/>
      <c r="I99" s="22"/>
      <c r="J99" s="22"/>
      <c r="K99" s="22"/>
      <c r="L99" s="22"/>
      <c r="M99" s="22"/>
      <c r="N99" s="22"/>
      <c r="O99" s="22"/>
      <c r="P99" s="22"/>
    </row>
    <row r="100" spans="1:16">
      <c r="A100" s="2432"/>
      <c r="B100" s="24" t="s">
        <v>355</v>
      </c>
      <c r="C100" s="27" t="s">
        <v>223</v>
      </c>
      <c r="D100" s="22"/>
      <c r="E100" s="22"/>
      <c r="F100" s="22"/>
      <c r="G100" s="22"/>
      <c r="H100" s="22"/>
      <c r="I100" s="22"/>
      <c r="J100" s="22"/>
      <c r="K100" s="22"/>
      <c r="L100" s="22"/>
      <c r="M100" s="22"/>
      <c r="N100" s="22"/>
      <c r="O100" s="22"/>
      <c r="P100" s="22"/>
    </row>
    <row r="101" spans="1:16">
      <c r="A101" s="2432"/>
      <c r="B101" s="24" t="s">
        <v>198</v>
      </c>
      <c r="C101" s="28" t="s">
        <v>223</v>
      </c>
      <c r="D101" s="22"/>
      <c r="E101" s="22"/>
      <c r="F101" s="22"/>
      <c r="G101" s="22"/>
      <c r="H101" s="22"/>
      <c r="I101" s="22"/>
      <c r="J101" s="22"/>
      <c r="K101" s="22"/>
      <c r="L101" s="22"/>
      <c r="M101" s="22"/>
      <c r="N101" s="22"/>
      <c r="O101" s="22"/>
      <c r="P101" s="22"/>
    </row>
    <row r="102" spans="1:16" ht="18.5" thickBot="1">
      <c r="A102" s="2433"/>
      <c r="B102" s="33" t="s">
        <v>199</v>
      </c>
      <c r="C102" s="38" t="s">
        <v>223</v>
      </c>
      <c r="D102" s="22"/>
      <c r="E102" s="22"/>
      <c r="F102" s="22"/>
      <c r="G102" s="22"/>
      <c r="H102" s="22"/>
      <c r="I102" s="22"/>
      <c r="J102" s="22"/>
      <c r="K102" s="22"/>
      <c r="L102" s="22"/>
      <c r="M102" s="22"/>
      <c r="N102" s="22"/>
      <c r="O102" s="22"/>
      <c r="P102" s="22"/>
    </row>
    <row r="103" spans="1:16" ht="33">
      <c r="A103" s="1980" t="s">
        <v>200</v>
      </c>
      <c r="B103" s="24" t="s">
        <v>201</v>
      </c>
      <c r="C103" s="25" t="s">
        <v>716</v>
      </c>
      <c r="D103" s="22"/>
      <c r="E103" s="22"/>
      <c r="F103" s="22"/>
      <c r="G103" s="22"/>
      <c r="H103" s="22"/>
      <c r="I103" s="22"/>
      <c r="J103" s="22"/>
      <c r="K103" s="22"/>
      <c r="L103" s="22"/>
      <c r="M103" s="22"/>
      <c r="N103" s="22"/>
      <c r="O103" s="22"/>
      <c r="P103" s="22"/>
    </row>
    <row r="104" spans="1:16">
      <c r="A104" s="1980"/>
      <c r="B104" s="5" t="s">
        <v>202</v>
      </c>
      <c r="C104" s="635">
        <v>9.239E-2</v>
      </c>
      <c r="D104" s="22"/>
      <c r="E104" s="22"/>
      <c r="F104" s="22"/>
      <c r="G104" s="22"/>
      <c r="H104" s="22"/>
      <c r="I104" s="22"/>
      <c r="J104" s="22"/>
      <c r="K104" s="22"/>
      <c r="L104" s="22"/>
      <c r="M104" s="22"/>
      <c r="N104" s="22"/>
      <c r="O104" s="22"/>
      <c r="P104" s="22"/>
    </row>
    <row r="105" spans="1:16">
      <c r="A105" s="1980"/>
      <c r="B105" s="5" t="s">
        <v>327</v>
      </c>
      <c r="C105" s="626">
        <v>14.58</v>
      </c>
      <c r="D105" s="22"/>
      <c r="E105" s="22"/>
      <c r="F105" s="22"/>
      <c r="G105" s="22"/>
      <c r="H105" s="22"/>
      <c r="I105" s="22"/>
      <c r="J105" s="22"/>
      <c r="K105" s="22"/>
      <c r="L105" s="22"/>
      <c r="M105" s="22"/>
      <c r="N105" s="22"/>
      <c r="O105" s="22"/>
      <c r="P105" s="22"/>
    </row>
    <row r="106" spans="1:16">
      <c r="A106" s="1980"/>
      <c r="B106" s="5" t="s">
        <v>204</v>
      </c>
      <c r="C106" s="627" t="s">
        <v>3135</v>
      </c>
      <c r="D106" s="22"/>
      <c r="E106" s="22"/>
      <c r="F106" s="22"/>
      <c r="G106" s="22"/>
      <c r="H106" s="22"/>
      <c r="I106" s="22"/>
      <c r="J106" s="22"/>
      <c r="K106" s="22"/>
      <c r="L106" s="22"/>
      <c r="M106" s="22"/>
      <c r="N106" s="22"/>
      <c r="O106" s="22"/>
      <c r="P106" s="22"/>
    </row>
    <row r="107" spans="1:16" ht="18.5" thickBot="1">
      <c r="A107" s="1981"/>
      <c r="B107" s="39" t="s">
        <v>205</v>
      </c>
      <c r="C107" s="30" t="s">
        <v>223</v>
      </c>
      <c r="D107" s="22"/>
      <c r="E107" s="22"/>
      <c r="F107" s="22"/>
      <c r="G107" s="22"/>
      <c r="H107" s="22"/>
      <c r="I107" s="22"/>
      <c r="J107" s="22"/>
      <c r="K107" s="22"/>
      <c r="L107" s="22"/>
      <c r="M107" s="22"/>
      <c r="N107" s="22"/>
      <c r="O107" s="22"/>
      <c r="P107" s="22"/>
    </row>
    <row r="108" spans="1:16" s="264" customFormat="1" ht="65" customHeight="1">
      <c r="A108" s="1891" t="s">
        <v>3702</v>
      </c>
      <c r="B108" s="1779" t="s">
        <v>3703</v>
      </c>
      <c r="C108" s="1780" t="s">
        <v>223</v>
      </c>
    </row>
    <row r="109" spans="1:16" s="264" customFormat="1" ht="65" customHeight="1" thickBot="1">
      <c r="A109" s="1892"/>
      <c r="B109" s="1781" t="s">
        <v>3705</v>
      </c>
      <c r="C109" s="1782" t="s">
        <v>3804</v>
      </c>
    </row>
    <row r="110" spans="1:16" ht="18.5" thickBot="1">
      <c r="A110" s="1982" t="s">
        <v>207</v>
      </c>
      <c r="B110" s="2434"/>
      <c r="C110" s="38" t="s">
        <v>223</v>
      </c>
      <c r="D110" s="22"/>
      <c r="E110" s="22"/>
      <c r="F110" s="22"/>
      <c r="G110" s="22"/>
      <c r="H110" s="22"/>
      <c r="I110" s="22"/>
      <c r="J110" s="22"/>
      <c r="K110" s="22"/>
      <c r="L110" s="22"/>
      <c r="M110" s="22"/>
      <c r="N110" s="22"/>
      <c r="O110" s="22"/>
      <c r="P110" s="22"/>
    </row>
    <row r="111" spans="1:16" ht="226" customHeight="1">
      <c r="A111" s="1934" t="s">
        <v>3627</v>
      </c>
      <c r="B111" s="1935"/>
      <c r="C111" s="1935"/>
      <c r="D111" s="22"/>
      <c r="E111" s="22"/>
      <c r="F111" s="22"/>
      <c r="G111" s="22"/>
      <c r="H111" s="22"/>
      <c r="I111" s="22"/>
      <c r="J111" s="22"/>
      <c r="K111" s="22"/>
      <c r="L111" s="22"/>
      <c r="M111" s="22"/>
      <c r="N111" s="22"/>
      <c r="O111" s="22"/>
      <c r="P111" s="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1AFE-9607-4936-BCB8-930BED2FD265}">
  <sheetPr codeName="Sheet29"/>
  <dimension ref="A1:C111"/>
  <sheetViews>
    <sheetView zoomScale="75" zoomScaleNormal="75" workbookViewId="0">
      <selection sqref="A1:C1"/>
    </sheetView>
  </sheetViews>
  <sheetFormatPr defaultColWidth="8.58203125" defaultRowHeight="16.5"/>
  <cols>
    <col min="1" max="1" width="3.58203125" style="17" customWidth="1"/>
    <col min="2" max="3" width="47.58203125" style="21" customWidth="1"/>
    <col min="4" max="16384" width="8.58203125" style="17"/>
  </cols>
  <sheetData>
    <row r="1" spans="1:3" s="180" customFormat="1" ht="20.5" thickBot="1">
      <c r="A1" s="2331" t="s">
        <v>717</v>
      </c>
      <c r="B1" s="2331"/>
      <c r="C1" s="2331"/>
    </row>
    <row r="2" spans="1:3" ht="17" thickBot="1">
      <c r="A2" s="2427" t="s">
        <v>208</v>
      </c>
      <c r="B2" s="2089"/>
      <c r="C2" s="669">
        <v>45456</v>
      </c>
    </row>
    <row r="3" spans="1:3">
      <c r="A3" s="1998" t="s">
        <v>209</v>
      </c>
      <c r="B3" s="222" t="s">
        <v>210</v>
      </c>
      <c r="C3" s="666" t="s">
        <v>3377</v>
      </c>
    </row>
    <row r="4" spans="1:3">
      <c r="A4" s="2225"/>
      <c r="B4" s="5" t="s">
        <v>211</v>
      </c>
      <c r="C4" s="667" t="s">
        <v>718</v>
      </c>
    </row>
    <row r="5" spans="1:3">
      <c r="A5" s="2225"/>
      <c r="B5" s="5" t="s">
        <v>344</v>
      </c>
      <c r="C5" s="32" t="s">
        <v>213</v>
      </c>
    </row>
    <row r="6" spans="1:3">
      <c r="A6" s="2225"/>
      <c r="B6" s="5" t="s">
        <v>84</v>
      </c>
      <c r="C6" s="27" t="s">
        <v>718</v>
      </c>
    </row>
    <row r="7" spans="1:3">
      <c r="A7" s="2225"/>
      <c r="B7" s="5" t="s">
        <v>719</v>
      </c>
      <c r="C7" s="670" t="s">
        <v>720</v>
      </c>
    </row>
    <row r="8" spans="1:3">
      <c r="A8" s="2225"/>
      <c r="B8" s="5" t="s">
        <v>721</v>
      </c>
      <c r="C8" s="648">
        <v>26896124709</v>
      </c>
    </row>
    <row r="9" spans="1:3">
      <c r="A9" s="2225"/>
      <c r="B9" s="5" t="s">
        <v>722</v>
      </c>
      <c r="C9" s="631">
        <v>4228580978655</v>
      </c>
    </row>
    <row r="10" spans="1:3">
      <c r="A10" s="2225"/>
      <c r="B10" s="5" t="s">
        <v>217</v>
      </c>
      <c r="C10" s="622" t="s">
        <v>723</v>
      </c>
    </row>
    <row r="11" spans="1:3">
      <c r="A11" s="2225"/>
      <c r="B11" s="5" t="s">
        <v>219</v>
      </c>
      <c r="C11" s="27" t="s">
        <v>90</v>
      </c>
    </row>
    <row r="12" spans="1:3">
      <c r="A12" s="2225"/>
      <c r="B12" s="5" t="s">
        <v>220</v>
      </c>
      <c r="C12" s="27" t="s">
        <v>92</v>
      </c>
    </row>
    <row r="13" spans="1:3">
      <c r="A13" s="2225"/>
      <c r="B13" s="5" t="s">
        <v>221</v>
      </c>
      <c r="C13" s="27" t="s">
        <v>92</v>
      </c>
    </row>
    <row r="14" spans="1:3">
      <c r="A14" s="2225"/>
      <c r="B14" s="5" t="s">
        <v>222</v>
      </c>
      <c r="C14" s="27" t="s">
        <v>90</v>
      </c>
    </row>
    <row r="15" spans="1:3">
      <c r="A15" s="2225"/>
      <c r="B15" s="5" t="s">
        <v>224</v>
      </c>
      <c r="C15" s="27" t="s">
        <v>213</v>
      </c>
    </row>
    <row r="16" spans="1:3">
      <c r="A16" s="2225"/>
      <c r="B16" s="5" t="s">
        <v>225</v>
      </c>
      <c r="C16" s="27" t="s">
        <v>213</v>
      </c>
    </row>
    <row r="17" spans="1:3" ht="165">
      <c r="A17" s="2225"/>
      <c r="B17" s="5" t="s">
        <v>226</v>
      </c>
      <c r="C17" s="27" t="s">
        <v>3378</v>
      </c>
    </row>
    <row r="18" spans="1:3" ht="33.5" thickBot="1">
      <c r="A18" s="2225"/>
      <c r="B18" s="5" t="s">
        <v>2592</v>
      </c>
      <c r="C18" s="623" t="s">
        <v>334</v>
      </c>
    </row>
    <row r="19" spans="1:3">
      <c r="A19" s="2225"/>
      <c r="B19" s="5" t="s">
        <v>227</v>
      </c>
      <c r="C19" s="27" t="s">
        <v>213</v>
      </c>
    </row>
    <row r="20" spans="1:3">
      <c r="A20" s="2225"/>
      <c r="B20" s="5" t="s">
        <v>228</v>
      </c>
      <c r="C20" s="27" t="s">
        <v>90</v>
      </c>
    </row>
    <row r="21" spans="1:3">
      <c r="A21" s="2225"/>
      <c r="B21" s="5" t="s">
        <v>229</v>
      </c>
      <c r="C21" s="27" t="s">
        <v>213</v>
      </c>
    </row>
    <row r="22" spans="1:3">
      <c r="A22" s="2225"/>
      <c r="B22" s="5" t="s">
        <v>230</v>
      </c>
      <c r="C22" s="27" t="s">
        <v>213</v>
      </c>
    </row>
    <row r="23" spans="1:3">
      <c r="A23" s="2225"/>
      <c r="B23" s="5" t="s">
        <v>231</v>
      </c>
      <c r="C23" s="27" t="s">
        <v>213</v>
      </c>
    </row>
    <row r="24" spans="1:3">
      <c r="A24" s="2225"/>
      <c r="B24" s="5" t="s">
        <v>232</v>
      </c>
      <c r="C24" s="27" t="s">
        <v>213</v>
      </c>
    </row>
    <row r="25" spans="1:3">
      <c r="A25" s="2225"/>
      <c r="B25" s="5" t="s">
        <v>233</v>
      </c>
      <c r="C25" s="27" t="s">
        <v>107</v>
      </c>
    </row>
    <row r="26" spans="1:3">
      <c r="A26" s="2225"/>
      <c r="B26" s="5" t="s">
        <v>234</v>
      </c>
      <c r="C26" s="27" t="s">
        <v>213</v>
      </c>
    </row>
    <row r="27" spans="1:3">
      <c r="A27" s="2225"/>
      <c r="B27" s="5" t="s">
        <v>235</v>
      </c>
      <c r="C27" s="27" t="s">
        <v>236</v>
      </c>
    </row>
    <row r="28" spans="1:3">
      <c r="A28" s="2225"/>
      <c r="B28" s="5" t="s">
        <v>237</v>
      </c>
      <c r="C28" s="27" t="s">
        <v>111</v>
      </c>
    </row>
    <row r="29" spans="1:3" ht="66">
      <c r="A29" s="2225"/>
      <c r="B29" s="5" t="s">
        <v>238</v>
      </c>
      <c r="C29" s="27" t="s">
        <v>3379</v>
      </c>
    </row>
    <row r="30" spans="1:3" ht="33">
      <c r="A30" s="2225"/>
      <c r="B30" s="5" t="s">
        <v>239</v>
      </c>
      <c r="C30" s="623" t="s">
        <v>853</v>
      </c>
    </row>
    <row r="31" spans="1:3" ht="132">
      <c r="A31" s="2225"/>
      <c r="B31" s="5" t="s">
        <v>241</v>
      </c>
      <c r="C31" s="27" t="s">
        <v>3380</v>
      </c>
    </row>
    <row r="32" spans="1:3" ht="33.5" thickBot="1">
      <c r="A32" s="1933"/>
      <c r="B32" s="11" t="s">
        <v>116</v>
      </c>
      <c r="C32" s="671" t="s">
        <v>213</v>
      </c>
    </row>
    <row r="33" spans="1:3">
      <c r="A33" s="1995" t="s">
        <v>242</v>
      </c>
      <c r="B33" s="222" t="s">
        <v>243</v>
      </c>
      <c r="C33" s="32" t="s">
        <v>1714</v>
      </c>
    </row>
    <row r="34" spans="1:3">
      <c r="A34" s="2223"/>
      <c r="B34" s="5" t="s">
        <v>244</v>
      </c>
      <c r="C34" s="27" t="s">
        <v>724</v>
      </c>
    </row>
    <row r="35" spans="1:3">
      <c r="A35" s="2223"/>
      <c r="B35" s="5" t="s">
        <v>725</v>
      </c>
      <c r="C35" s="27" t="s">
        <v>121</v>
      </c>
    </row>
    <row r="36" spans="1:3">
      <c r="A36" s="2223"/>
      <c r="B36" s="5" t="s">
        <v>246</v>
      </c>
      <c r="C36" s="27" t="s">
        <v>213</v>
      </c>
    </row>
    <row r="37" spans="1:3">
      <c r="A37" s="2223"/>
      <c r="B37" s="5" t="s">
        <v>247</v>
      </c>
      <c r="C37" s="27" t="s">
        <v>213</v>
      </c>
    </row>
    <row r="38" spans="1:3" ht="17" thickBot="1">
      <c r="A38" s="1927"/>
      <c r="B38" s="13" t="s">
        <v>248</v>
      </c>
      <c r="C38" s="34" t="s">
        <v>92</v>
      </c>
    </row>
    <row r="39" spans="1:3">
      <c r="A39" s="1995" t="s">
        <v>249</v>
      </c>
      <c r="B39" s="222" t="s">
        <v>250</v>
      </c>
      <c r="C39" s="672" t="s">
        <v>90</v>
      </c>
    </row>
    <row r="40" spans="1:3">
      <c r="A40" s="2223"/>
      <c r="B40" s="5" t="s">
        <v>251</v>
      </c>
      <c r="C40" s="27" t="s">
        <v>213</v>
      </c>
    </row>
    <row r="41" spans="1:3">
      <c r="A41" s="2223"/>
      <c r="B41" s="5" t="s">
        <v>252</v>
      </c>
      <c r="C41" s="27" t="s">
        <v>213</v>
      </c>
    </row>
    <row r="42" spans="1:3">
      <c r="A42" s="2223"/>
      <c r="B42" s="5" t="s">
        <v>253</v>
      </c>
      <c r="C42" s="27" t="s">
        <v>213</v>
      </c>
    </row>
    <row r="43" spans="1:3">
      <c r="A43" s="2223"/>
      <c r="B43" s="5" t="s">
        <v>254</v>
      </c>
      <c r="C43" s="27" t="s">
        <v>213</v>
      </c>
    </row>
    <row r="44" spans="1:3" ht="17" thickBot="1">
      <c r="A44" s="1927"/>
      <c r="B44" s="220" t="s">
        <v>255</v>
      </c>
      <c r="C44" s="34" t="s">
        <v>213</v>
      </c>
    </row>
    <row r="45" spans="1:3">
      <c r="A45" s="1995" t="s">
        <v>256</v>
      </c>
      <c r="B45" s="222" t="s">
        <v>257</v>
      </c>
      <c r="C45" s="672" t="s">
        <v>92</v>
      </c>
    </row>
    <row r="46" spans="1:3" ht="66">
      <c r="A46" s="2223"/>
      <c r="B46" s="5" t="s">
        <v>258</v>
      </c>
      <c r="C46" s="27" t="s">
        <v>1715</v>
      </c>
    </row>
    <row r="47" spans="1:3" ht="264.5" thickBot="1">
      <c r="A47" s="1927"/>
      <c r="B47" s="13" t="s">
        <v>259</v>
      </c>
      <c r="C47" s="34" t="s">
        <v>3430</v>
      </c>
    </row>
    <row r="48" spans="1:3">
      <c r="A48" s="2223" t="s">
        <v>137</v>
      </c>
      <c r="B48" s="11" t="s">
        <v>260</v>
      </c>
      <c r="C48" s="673" t="s">
        <v>223</v>
      </c>
    </row>
    <row r="49" spans="1:3">
      <c r="A49" s="2223"/>
      <c r="B49" s="5" t="s">
        <v>261</v>
      </c>
      <c r="C49" s="27" t="s">
        <v>262</v>
      </c>
    </row>
    <row r="50" spans="1:3">
      <c r="A50" s="2223"/>
      <c r="B50" s="5" t="s">
        <v>263</v>
      </c>
      <c r="C50" s="27" t="s">
        <v>223</v>
      </c>
    </row>
    <row r="51" spans="1:3">
      <c r="A51" s="2223"/>
      <c r="B51" s="5" t="s">
        <v>264</v>
      </c>
      <c r="C51" s="27" t="s">
        <v>223</v>
      </c>
    </row>
    <row r="52" spans="1:3" ht="33">
      <c r="A52" s="2223"/>
      <c r="B52" s="5" t="s">
        <v>265</v>
      </c>
      <c r="C52" s="27" t="s">
        <v>266</v>
      </c>
    </row>
    <row r="53" spans="1:3" ht="231">
      <c r="A53" s="2223"/>
      <c r="B53" s="5" t="s">
        <v>267</v>
      </c>
      <c r="C53" s="27" t="s">
        <v>1716</v>
      </c>
    </row>
    <row r="54" spans="1:3">
      <c r="A54" s="2223"/>
      <c r="B54" s="5" t="s">
        <v>268</v>
      </c>
      <c r="C54" s="623" t="s">
        <v>727</v>
      </c>
    </row>
    <row r="55" spans="1:3">
      <c r="A55" s="2223"/>
      <c r="B55" s="5" t="s">
        <v>270</v>
      </c>
      <c r="C55" s="27" t="s">
        <v>1717</v>
      </c>
    </row>
    <row r="56" spans="1:3">
      <c r="A56" s="2223"/>
      <c r="B56" s="5" t="s">
        <v>271</v>
      </c>
      <c r="C56" s="27" t="s">
        <v>1695</v>
      </c>
    </row>
    <row r="57" spans="1:3" ht="49.5">
      <c r="A57" s="2223"/>
      <c r="B57" s="5" t="s">
        <v>273</v>
      </c>
      <c r="C57" s="27" t="s">
        <v>728</v>
      </c>
    </row>
    <row r="58" spans="1:3" ht="33">
      <c r="A58" s="2223"/>
      <c r="B58" s="5" t="s">
        <v>275</v>
      </c>
      <c r="C58" s="524" t="s">
        <v>1718</v>
      </c>
    </row>
    <row r="59" spans="1:3">
      <c r="A59" s="2223"/>
      <c r="B59" s="5" t="s">
        <v>277</v>
      </c>
      <c r="C59" s="53" t="s">
        <v>1717</v>
      </c>
    </row>
    <row r="60" spans="1:3" ht="66">
      <c r="A60" s="2223"/>
      <c r="B60" s="5" t="s">
        <v>278</v>
      </c>
      <c r="C60" s="525" t="s">
        <v>3381</v>
      </c>
    </row>
    <row r="61" spans="1:3">
      <c r="A61" s="2223"/>
      <c r="B61" s="5" t="s">
        <v>279</v>
      </c>
      <c r="C61" s="27" t="s">
        <v>729</v>
      </c>
    </row>
    <row r="62" spans="1:3">
      <c r="A62" s="2223"/>
      <c r="B62" s="5" t="s">
        <v>280</v>
      </c>
      <c r="C62" s="27" t="s">
        <v>213</v>
      </c>
    </row>
    <row r="63" spans="1:3" ht="33">
      <c r="A63" s="2223"/>
      <c r="B63" s="5" t="s">
        <v>281</v>
      </c>
      <c r="C63" s="27" t="s">
        <v>3431</v>
      </c>
    </row>
    <row r="64" spans="1:3" ht="33">
      <c r="A64" s="2223"/>
      <c r="B64" s="5" t="s">
        <v>282</v>
      </c>
      <c r="C64" s="27" t="s">
        <v>1719</v>
      </c>
    </row>
    <row r="65" spans="1:3">
      <c r="A65" s="2223"/>
      <c r="B65" s="5" t="s">
        <v>283</v>
      </c>
      <c r="C65" s="623" t="s">
        <v>90</v>
      </c>
    </row>
    <row r="66" spans="1:3">
      <c r="A66" s="2223"/>
      <c r="B66" s="5" t="s">
        <v>284</v>
      </c>
      <c r="C66" s="27" t="s">
        <v>213</v>
      </c>
    </row>
    <row r="67" spans="1:3">
      <c r="A67" s="2223"/>
      <c r="B67" s="5" t="s">
        <v>285</v>
      </c>
      <c r="C67" s="183" t="s">
        <v>213</v>
      </c>
    </row>
    <row r="68" spans="1:3" ht="17" thickBot="1">
      <c r="A68" s="1927"/>
      <c r="B68" s="13" t="s">
        <v>286</v>
      </c>
      <c r="C68" s="34" t="s">
        <v>213</v>
      </c>
    </row>
    <row r="69" spans="1:3">
      <c r="A69" s="1995" t="s">
        <v>287</v>
      </c>
      <c r="B69" s="222" t="s">
        <v>288</v>
      </c>
      <c r="C69" s="32" t="s">
        <v>92</v>
      </c>
    </row>
    <row r="70" spans="1:3" ht="33">
      <c r="A70" s="2223"/>
      <c r="B70" s="5" t="s">
        <v>289</v>
      </c>
      <c r="C70" s="27" t="s">
        <v>1720</v>
      </c>
    </row>
    <row r="71" spans="1:3">
      <c r="A71" s="2223"/>
      <c r="B71" s="5" t="s">
        <v>290</v>
      </c>
      <c r="C71" s="27" t="s">
        <v>213</v>
      </c>
    </row>
    <row r="72" spans="1:3">
      <c r="A72" s="2223"/>
      <c r="B72" s="5" t="s">
        <v>291</v>
      </c>
      <c r="C72" s="27" t="s">
        <v>213</v>
      </c>
    </row>
    <row r="73" spans="1:3" ht="66">
      <c r="A73" s="2223"/>
      <c r="B73" s="5" t="s">
        <v>292</v>
      </c>
      <c r="C73" s="623" t="s">
        <v>1721</v>
      </c>
    </row>
    <row r="74" spans="1:3">
      <c r="A74" s="2223"/>
      <c r="B74" s="164" t="s">
        <v>293</v>
      </c>
      <c r="C74" s="27" t="s">
        <v>111</v>
      </c>
    </row>
    <row r="75" spans="1:3">
      <c r="A75" s="2223"/>
      <c r="B75" s="5" t="s">
        <v>294</v>
      </c>
      <c r="C75" s="27" t="s">
        <v>92</v>
      </c>
    </row>
    <row r="76" spans="1:3">
      <c r="A76" s="2223"/>
      <c r="B76" s="5" t="s">
        <v>295</v>
      </c>
      <c r="C76" s="27" t="s">
        <v>172</v>
      </c>
    </row>
    <row r="77" spans="1:3" ht="66.5" thickBot="1">
      <c r="A77" s="1927"/>
      <c r="B77" s="13" t="s">
        <v>296</v>
      </c>
      <c r="C77" s="524" t="s">
        <v>1722</v>
      </c>
    </row>
    <row r="78" spans="1:3" ht="99">
      <c r="A78" s="1995" t="s">
        <v>298</v>
      </c>
      <c r="B78" s="222" t="s">
        <v>299</v>
      </c>
      <c r="C78" s="634" t="s">
        <v>3432</v>
      </c>
    </row>
    <row r="79" spans="1:3">
      <c r="A79" s="2223"/>
      <c r="B79" s="5" t="s">
        <v>300</v>
      </c>
      <c r="C79" s="32" t="s">
        <v>365</v>
      </c>
    </row>
    <row r="80" spans="1:3" ht="33">
      <c r="A80" s="2223"/>
      <c r="B80" s="5" t="s">
        <v>301</v>
      </c>
      <c r="C80" s="27" t="s">
        <v>1723</v>
      </c>
    </row>
    <row r="81" spans="1:3" ht="49.5">
      <c r="A81" s="2223"/>
      <c r="B81" s="5" t="s">
        <v>302</v>
      </c>
      <c r="C81" s="27" t="s">
        <v>1689</v>
      </c>
    </row>
    <row r="82" spans="1:3" ht="115.5">
      <c r="A82" s="2223"/>
      <c r="B82" s="5" t="s">
        <v>303</v>
      </c>
      <c r="C82" s="27" t="s">
        <v>1724</v>
      </c>
    </row>
    <row r="83" spans="1:3">
      <c r="A83" s="2223"/>
      <c r="B83" s="5" t="s">
        <v>304</v>
      </c>
      <c r="C83" s="623" t="s">
        <v>90</v>
      </c>
    </row>
    <row r="84" spans="1:3">
      <c r="A84" s="2223"/>
      <c r="B84" s="5" t="s">
        <v>284</v>
      </c>
      <c r="C84" s="623" t="s">
        <v>213</v>
      </c>
    </row>
    <row r="85" spans="1:3">
      <c r="A85" s="2223"/>
      <c r="B85" s="5" t="s">
        <v>285</v>
      </c>
      <c r="C85" s="623" t="s">
        <v>213</v>
      </c>
    </row>
    <row r="86" spans="1:3">
      <c r="A86" s="2223"/>
      <c r="B86" s="5" t="s">
        <v>305</v>
      </c>
      <c r="C86" s="623" t="s">
        <v>213</v>
      </c>
    </row>
    <row r="87" spans="1:3">
      <c r="A87" s="2223"/>
      <c r="B87" s="5" t="s">
        <v>306</v>
      </c>
      <c r="C87" s="623"/>
    </row>
    <row r="88" spans="1:3">
      <c r="A88" s="2223"/>
      <c r="B88" s="5" t="s">
        <v>307</v>
      </c>
      <c r="C88" s="623" t="s">
        <v>90</v>
      </c>
    </row>
    <row r="89" spans="1:3">
      <c r="A89" s="2223"/>
      <c r="B89" s="5" t="s">
        <v>308</v>
      </c>
      <c r="C89" s="623" t="s">
        <v>213</v>
      </c>
    </row>
    <row r="90" spans="1:3">
      <c r="A90" s="2223"/>
      <c r="B90" s="5" t="s">
        <v>309</v>
      </c>
      <c r="C90" s="623" t="s">
        <v>213</v>
      </c>
    </row>
    <row r="91" spans="1:3">
      <c r="A91" s="2223"/>
      <c r="B91" s="5" t="s">
        <v>310</v>
      </c>
      <c r="C91" s="623" t="s">
        <v>213</v>
      </c>
    </row>
    <row r="92" spans="1:3" ht="17" thickBot="1">
      <c r="A92" s="1927"/>
      <c r="B92" s="13" t="s">
        <v>311</v>
      </c>
      <c r="C92" s="34" t="s">
        <v>213</v>
      </c>
    </row>
    <row r="93" spans="1:3" ht="99">
      <c r="A93" s="1995" t="s">
        <v>312</v>
      </c>
      <c r="B93" s="222" t="s">
        <v>313</v>
      </c>
      <c r="C93" s="32" t="s">
        <v>1725</v>
      </c>
    </row>
    <row r="94" spans="1:3" ht="99">
      <c r="A94" s="2223"/>
      <c r="B94" s="5" t="s">
        <v>314</v>
      </c>
      <c r="C94" s="623" t="s">
        <v>1726</v>
      </c>
    </row>
    <row r="95" spans="1:3">
      <c r="A95" s="2223"/>
      <c r="B95" s="5" t="s">
        <v>315</v>
      </c>
      <c r="C95" s="623" t="s">
        <v>213</v>
      </c>
    </row>
    <row r="96" spans="1:3" ht="33">
      <c r="A96" s="2223"/>
      <c r="B96" s="5" t="s">
        <v>316</v>
      </c>
      <c r="C96" s="623" t="s">
        <v>213</v>
      </c>
    </row>
    <row r="97" spans="1:3" ht="148.5">
      <c r="A97" s="2223"/>
      <c r="B97" s="5" t="s">
        <v>317</v>
      </c>
      <c r="C97" s="623" t="s">
        <v>3433</v>
      </c>
    </row>
    <row r="98" spans="1:3" ht="115.5">
      <c r="A98" s="2223"/>
      <c r="B98" s="5" t="s">
        <v>318</v>
      </c>
      <c r="C98" s="623" t="s">
        <v>3382</v>
      </c>
    </row>
    <row r="99" spans="1:3" ht="33">
      <c r="A99" s="2223"/>
      <c r="B99" s="5" t="s">
        <v>320</v>
      </c>
      <c r="C99" s="623" t="s">
        <v>213</v>
      </c>
    </row>
    <row r="100" spans="1:3">
      <c r="A100" s="2223"/>
      <c r="B100" s="5" t="s">
        <v>321</v>
      </c>
      <c r="C100" s="623" t="s">
        <v>213</v>
      </c>
    </row>
    <row r="101" spans="1:3">
      <c r="A101" s="2223"/>
      <c r="B101" s="5" t="s">
        <v>323</v>
      </c>
      <c r="C101" s="623" t="s">
        <v>213</v>
      </c>
    </row>
    <row r="102" spans="1:3" ht="17" thickBot="1">
      <c r="A102" s="1927"/>
      <c r="B102" s="220" t="s">
        <v>324</v>
      </c>
      <c r="C102" s="34" t="s">
        <v>213</v>
      </c>
    </row>
    <row r="103" spans="1:3" ht="33">
      <c r="A103" s="2223" t="s">
        <v>200</v>
      </c>
      <c r="B103" s="5" t="s">
        <v>325</v>
      </c>
      <c r="C103" s="524" t="s">
        <v>326</v>
      </c>
    </row>
    <row r="104" spans="1:3">
      <c r="A104" s="2223"/>
      <c r="B104" s="5" t="s">
        <v>202</v>
      </c>
      <c r="C104" s="674">
        <v>0.48620000000000002</v>
      </c>
    </row>
    <row r="105" spans="1:3">
      <c r="A105" s="2223"/>
      <c r="B105" s="5" t="s">
        <v>327</v>
      </c>
      <c r="C105" s="632">
        <v>76.41</v>
      </c>
    </row>
    <row r="106" spans="1:3">
      <c r="A106" s="2223"/>
      <c r="B106" s="15" t="s">
        <v>204</v>
      </c>
      <c r="C106" s="184" t="s">
        <v>3383</v>
      </c>
    </row>
    <row r="107" spans="1:3" ht="17" thickBot="1">
      <c r="A107" s="1927"/>
      <c r="B107" s="39" t="s">
        <v>329</v>
      </c>
      <c r="C107" s="536">
        <v>143784</v>
      </c>
    </row>
    <row r="108" spans="1:3" s="264" customFormat="1" ht="18">
      <c r="A108" s="1891" t="s">
        <v>3702</v>
      </c>
      <c r="B108" s="1779" t="s">
        <v>3703</v>
      </c>
      <c r="C108" s="1780" t="s">
        <v>223</v>
      </c>
    </row>
    <row r="109" spans="1:3" s="264" customFormat="1" ht="99.5" thickBot="1">
      <c r="A109" s="1892"/>
      <c r="B109" s="1781" t="s">
        <v>3705</v>
      </c>
      <c r="C109" s="1782" t="s">
        <v>3805</v>
      </c>
    </row>
    <row r="110" spans="1:3" ht="17" thickBot="1">
      <c r="A110" s="2436" t="s">
        <v>330</v>
      </c>
      <c r="B110" s="2090"/>
      <c r="C110" s="281" t="s">
        <v>223</v>
      </c>
    </row>
    <row r="111" spans="1:3" ht="231.65" customHeight="1">
      <c r="A111" s="1934" t="s">
        <v>3627</v>
      </c>
      <c r="B111" s="1935"/>
      <c r="C111" s="1935"/>
    </row>
  </sheetData>
  <mergeCells count="14">
    <mergeCell ref="A1:C1"/>
    <mergeCell ref="A111:C111"/>
    <mergeCell ref="A48:A68"/>
    <mergeCell ref="A69:A77"/>
    <mergeCell ref="A78:A92"/>
    <mergeCell ref="A93:A102"/>
    <mergeCell ref="A103:A107"/>
    <mergeCell ref="A110:B110"/>
    <mergeCell ref="A45:A47"/>
    <mergeCell ref="A2:B2"/>
    <mergeCell ref="A3:A32"/>
    <mergeCell ref="A33:A38"/>
    <mergeCell ref="A39:A44"/>
    <mergeCell ref="A108:A109"/>
  </mergeCells>
  <phoneticPr fontId="2"/>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842C-9FE8-4398-9EE3-DED61D327E61}">
  <sheetPr codeName="Sheet30"/>
  <dimension ref="A1:C111"/>
  <sheetViews>
    <sheetView zoomScale="75" zoomScaleNormal="75" workbookViewId="0">
      <selection sqref="A1:C1"/>
    </sheetView>
  </sheetViews>
  <sheetFormatPr defaultColWidth="8.58203125" defaultRowHeight="16.5"/>
  <cols>
    <col min="1" max="1" width="3.58203125" style="17" customWidth="1"/>
    <col min="2" max="2" width="47.58203125" style="21" customWidth="1"/>
    <col min="3" max="3" width="47.58203125" style="4" customWidth="1"/>
    <col min="4" max="4" width="7.83203125" style="17" customWidth="1"/>
    <col min="5" max="16384" width="8.58203125" style="17"/>
  </cols>
  <sheetData>
    <row r="1" spans="1:3" s="180" customFormat="1" ht="20.5" thickBot="1">
      <c r="A1" s="2062" t="s">
        <v>717</v>
      </c>
      <c r="B1" s="2062"/>
      <c r="C1" s="2062"/>
    </row>
    <row r="2" spans="1:3" ht="17" thickBot="1">
      <c r="A2" s="2427" t="s">
        <v>208</v>
      </c>
      <c r="B2" s="2089"/>
      <c r="C2" s="669">
        <v>45463</v>
      </c>
    </row>
    <row r="3" spans="1:3">
      <c r="A3" s="1998" t="s">
        <v>209</v>
      </c>
      <c r="B3" s="222" t="s">
        <v>210</v>
      </c>
      <c r="C3" s="147" t="s">
        <v>730</v>
      </c>
    </row>
    <row r="4" spans="1:3">
      <c r="A4" s="2225"/>
      <c r="B4" s="5" t="s">
        <v>211</v>
      </c>
      <c r="C4" s="6" t="s">
        <v>731</v>
      </c>
    </row>
    <row r="5" spans="1:3">
      <c r="A5" s="2225"/>
      <c r="B5" s="5" t="s">
        <v>344</v>
      </c>
      <c r="C5" s="10" t="s">
        <v>732</v>
      </c>
    </row>
    <row r="6" spans="1:3">
      <c r="A6" s="2225"/>
      <c r="B6" s="5" t="s">
        <v>84</v>
      </c>
      <c r="C6" s="192" t="s">
        <v>733</v>
      </c>
    </row>
    <row r="7" spans="1:3" ht="33">
      <c r="A7" s="2225"/>
      <c r="B7" s="5" t="s">
        <v>719</v>
      </c>
      <c r="C7" s="582" t="s">
        <v>734</v>
      </c>
    </row>
    <row r="8" spans="1:3">
      <c r="A8" s="2225"/>
      <c r="B8" s="5" t="s">
        <v>721</v>
      </c>
      <c r="C8" s="620">
        <v>768250029</v>
      </c>
    </row>
    <row r="9" spans="1:3">
      <c r="A9" s="2225"/>
      <c r="B9" s="5" t="s">
        <v>722</v>
      </c>
      <c r="C9" s="621">
        <v>121382977689</v>
      </c>
    </row>
    <row r="10" spans="1:3">
      <c r="A10" s="2225"/>
      <c r="B10" s="5" t="s">
        <v>217</v>
      </c>
      <c r="C10" s="7" t="s">
        <v>735</v>
      </c>
    </row>
    <row r="11" spans="1:3">
      <c r="A11" s="2225"/>
      <c r="B11" s="5" t="s">
        <v>219</v>
      </c>
      <c r="C11" s="10" t="s">
        <v>90</v>
      </c>
    </row>
    <row r="12" spans="1:3">
      <c r="A12" s="2225"/>
      <c r="B12" s="5" t="s">
        <v>220</v>
      </c>
      <c r="C12" s="10" t="s">
        <v>92</v>
      </c>
    </row>
    <row r="13" spans="1:3">
      <c r="A13" s="2225"/>
      <c r="B13" s="5" t="s">
        <v>221</v>
      </c>
      <c r="C13" s="10" t="s">
        <v>134</v>
      </c>
    </row>
    <row r="14" spans="1:3">
      <c r="A14" s="2225"/>
      <c r="B14" s="5" t="s">
        <v>222</v>
      </c>
      <c r="C14" s="10" t="s">
        <v>90</v>
      </c>
    </row>
    <row r="15" spans="1:3">
      <c r="A15" s="2225"/>
      <c r="B15" s="5" t="s">
        <v>224</v>
      </c>
      <c r="C15" s="10" t="s">
        <v>213</v>
      </c>
    </row>
    <row r="16" spans="1:3">
      <c r="A16" s="2225"/>
      <c r="B16" s="5" t="s">
        <v>225</v>
      </c>
      <c r="C16" s="10" t="s">
        <v>213</v>
      </c>
    </row>
    <row r="17" spans="1:3" ht="82.5">
      <c r="A17" s="2225"/>
      <c r="B17" s="5" t="s">
        <v>226</v>
      </c>
      <c r="C17" s="192" t="s">
        <v>736</v>
      </c>
    </row>
    <row r="18" spans="1:3" ht="33">
      <c r="A18" s="2225"/>
      <c r="B18" s="5" t="s">
        <v>2592</v>
      </c>
      <c r="C18" s="10" t="s">
        <v>334</v>
      </c>
    </row>
    <row r="19" spans="1:3">
      <c r="A19" s="2225"/>
      <c r="B19" s="5" t="s">
        <v>227</v>
      </c>
      <c r="C19" s="10" t="s">
        <v>213</v>
      </c>
    </row>
    <row r="20" spans="1:3">
      <c r="A20" s="2225"/>
      <c r="B20" s="5" t="s">
        <v>228</v>
      </c>
      <c r="C20" s="10" t="s">
        <v>90</v>
      </c>
    </row>
    <row r="21" spans="1:3">
      <c r="A21" s="2225"/>
      <c r="B21" s="5" t="s">
        <v>229</v>
      </c>
      <c r="C21" s="10" t="s">
        <v>213</v>
      </c>
    </row>
    <row r="22" spans="1:3">
      <c r="A22" s="2225"/>
      <c r="B22" s="5" t="s">
        <v>230</v>
      </c>
      <c r="C22" s="10" t="s">
        <v>213</v>
      </c>
    </row>
    <row r="23" spans="1:3">
      <c r="A23" s="2225"/>
      <c r="B23" s="5" t="s">
        <v>231</v>
      </c>
      <c r="C23" s="10" t="s">
        <v>213</v>
      </c>
    </row>
    <row r="24" spans="1:3">
      <c r="A24" s="2225"/>
      <c r="B24" s="5" t="s">
        <v>232</v>
      </c>
      <c r="C24" s="10" t="s">
        <v>213</v>
      </c>
    </row>
    <row r="25" spans="1:3">
      <c r="A25" s="2225"/>
      <c r="B25" s="5" t="s">
        <v>233</v>
      </c>
      <c r="C25" s="10" t="s">
        <v>107</v>
      </c>
    </row>
    <row r="26" spans="1:3">
      <c r="A26" s="2225"/>
      <c r="B26" s="5" t="s">
        <v>234</v>
      </c>
      <c r="C26" s="10" t="s">
        <v>213</v>
      </c>
    </row>
    <row r="27" spans="1:3">
      <c r="A27" s="2225"/>
      <c r="B27" s="5" t="s">
        <v>235</v>
      </c>
      <c r="C27" s="10" t="s">
        <v>236</v>
      </c>
    </row>
    <row r="28" spans="1:3">
      <c r="A28" s="2225"/>
      <c r="B28" s="5" t="s">
        <v>237</v>
      </c>
      <c r="C28" s="10" t="s">
        <v>111</v>
      </c>
    </row>
    <row r="29" spans="1:3">
      <c r="A29" s="2225"/>
      <c r="B29" s="5" t="s">
        <v>238</v>
      </c>
      <c r="C29" s="10" t="s">
        <v>113</v>
      </c>
    </row>
    <row r="30" spans="1:3" ht="33">
      <c r="A30" s="2225"/>
      <c r="B30" s="5" t="s">
        <v>239</v>
      </c>
      <c r="C30" s="10" t="s">
        <v>403</v>
      </c>
    </row>
    <row r="31" spans="1:3" ht="66">
      <c r="A31" s="2225"/>
      <c r="B31" s="5" t="s">
        <v>241</v>
      </c>
      <c r="C31" s="192" t="s">
        <v>737</v>
      </c>
    </row>
    <row r="32" spans="1:3" ht="33.5" thickBot="1">
      <c r="A32" s="1933"/>
      <c r="B32" s="11" t="s">
        <v>116</v>
      </c>
      <c r="C32" s="278" t="s">
        <v>213</v>
      </c>
    </row>
    <row r="33" spans="1:3">
      <c r="A33" s="1995" t="s">
        <v>242</v>
      </c>
      <c r="B33" s="222" t="s">
        <v>243</v>
      </c>
      <c r="C33" s="279" t="s">
        <v>733</v>
      </c>
    </row>
    <row r="34" spans="1:3">
      <c r="A34" s="2223"/>
      <c r="B34" s="5" t="s">
        <v>244</v>
      </c>
      <c r="C34" s="192" t="s">
        <v>738</v>
      </c>
    </row>
    <row r="35" spans="1:3">
      <c r="A35" s="2223"/>
      <c r="B35" s="5" t="s">
        <v>725</v>
      </c>
      <c r="C35" s="192" t="s">
        <v>121</v>
      </c>
    </row>
    <row r="36" spans="1:3">
      <c r="A36" s="2223"/>
      <c r="B36" s="5" t="s">
        <v>246</v>
      </c>
      <c r="C36" s="192" t="s">
        <v>213</v>
      </c>
    </row>
    <row r="37" spans="1:3">
      <c r="A37" s="2223"/>
      <c r="B37" s="5" t="s">
        <v>247</v>
      </c>
      <c r="C37" s="10" t="s">
        <v>213</v>
      </c>
    </row>
    <row r="38" spans="1:3" ht="17" thickBot="1">
      <c r="A38" s="1927"/>
      <c r="B38" s="13" t="s">
        <v>248</v>
      </c>
      <c r="C38" s="14" t="s">
        <v>92</v>
      </c>
    </row>
    <row r="39" spans="1:3">
      <c r="A39" s="1995" t="s">
        <v>249</v>
      </c>
      <c r="B39" s="222" t="s">
        <v>250</v>
      </c>
      <c r="C39" s="279" t="s">
        <v>90</v>
      </c>
    </row>
    <row r="40" spans="1:3">
      <c r="A40" s="2223"/>
      <c r="B40" s="5" t="s">
        <v>251</v>
      </c>
      <c r="C40" s="192" t="s">
        <v>213</v>
      </c>
    </row>
    <row r="41" spans="1:3">
      <c r="A41" s="2223"/>
      <c r="B41" s="5" t="s">
        <v>252</v>
      </c>
      <c r="C41" s="192" t="s">
        <v>213</v>
      </c>
    </row>
    <row r="42" spans="1:3">
      <c r="A42" s="2223"/>
      <c r="B42" s="5" t="s">
        <v>253</v>
      </c>
      <c r="C42" s="192" t="s">
        <v>213</v>
      </c>
    </row>
    <row r="43" spans="1:3">
      <c r="A43" s="2223"/>
      <c r="B43" s="5" t="s">
        <v>254</v>
      </c>
      <c r="C43" s="192" t="s">
        <v>213</v>
      </c>
    </row>
    <row r="44" spans="1:3" ht="17" thickBot="1">
      <c r="A44" s="1927"/>
      <c r="B44" s="220" t="s">
        <v>255</v>
      </c>
      <c r="C44" s="14" t="s">
        <v>213</v>
      </c>
    </row>
    <row r="45" spans="1:3">
      <c r="A45" s="1995" t="s">
        <v>256</v>
      </c>
      <c r="B45" s="222" t="s">
        <v>257</v>
      </c>
      <c r="C45" s="279" t="s">
        <v>90</v>
      </c>
    </row>
    <row r="46" spans="1:3" ht="132">
      <c r="A46" s="2223"/>
      <c r="B46" s="5" t="s">
        <v>258</v>
      </c>
      <c r="C46" s="192" t="s">
        <v>739</v>
      </c>
    </row>
    <row r="47" spans="1:3" ht="363.5" thickBot="1">
      <c r="A47" s="1927"/>
      <c r="B47" s="13" t="s">
        <v>259</v>
      </c>
      <c r="C47" s="675" t="s">
        <v>3384</v>
      </c>
    </row>
    <row r="48" spans="1:3">
      <c r="A48" s="2223" t="s">
        <v>137</v>
      </c>
      <c r="B48" s="11" t="s">
        <v>260</v>
      </c>
      <c r="C48" s="195" t="s">
        <v>92</v>
      </c>
    </row>
    <row r="49" spans="1:3">
      <c r="A49" s="2223"/>
      <c r="B49" s="5" t="s">
        <v>261</v>
      </c>
      <c r="C49" s="192" t="s">
        <v>740</v>
      </c>
    </row>
    <row r="50" spans="1:3">
      <c r="A50" s="2223"/>
      <c r="B50" s="5" t="s">
        <v>263</v>
      </c>
      <c r="C50" s="192" t="s">
        <v>741</v>
      </c>
    </row>
    <row r="51" spans="1:3">
      <c r="A51" s="2223"/>
      <c r="B51" s="5" t="s">
        <v>264</v>
      </c>
      <c r="C51" s="192" t="s">
        <v>678</v>
      </c>
    </row>
    <row r="52" spans="1:3" ht="82.5">
      <c r="A52" s="2223"/>
      <c r="B52" s="5" t="s">
        <v>265</v>
      </c>
      <c r="C52" s="583" t="s">
        <v>742</v>
      </c>
    </row>
    <row r="53" spans="1:3" ht="49.5">
      <c r="A53" s="2223"/>
      <c r="B53" s="5" t="s">
        <v>267</v>
      </c>
      <c r="C53" s="192" t="s">
        <v>743</v>
      </c>
    </row>
    <row r="54" spans="1:3" ht="33">
      <c r="A54" s="2223"/>
      <c r="B54" s="5" t="s">
        <v>268</v>
      </c>
      <c r="C54" s="192" t="s">
        <v>744</v>
      </c>
    </row>
    <row r="55" spans="1:3">
      <c r="A55" s="2223"/>
      <c r="B55" s="5" t="s">
        <v>270</v>
      </c>
      <c r="C55" s="192" t="s">
        <v>745</v>
      </c>
    </row>
    <row r="56" spans="1:3">
      <c r="A56" s="2223"/>
      <c r="B56" s="5" t="s">
        <v>271</v>
      </c>
      <c r="C56" s="192" t="s">
        <v>746</v>
      </c>
    </row>
    <row r="57" spans="1:3">
      <c r="A57" s="2223"/>
      <c r="B57" s="5" t="s">
        <v>273</v>
      </c>
      <c r="C57" s="192" t="s">
        <v>747</v>
      </c>
    </row>
    <row r="58" spans="1:3">
      <c r="A58" s="2223"/>
      <c r="B58" s="5" t="s">
        <v>275</v>
      </c>
      <c r="C58" s="535" t="s">
        <v>213</v>
      </c>
    </row>
    <row r="59" spans="1:3">
      <c r="A59" s="2223"/>
      <c r="B59" s="5" t="s">
        <v>277</v>
      </c>
      <c r="C59" s="622" t="s">
        <v>3385</v>
      </c>
    </row>
    <row r="60" spans="1:3">
      <c r="A60" s="2223"/>
      <c r="B60" s="5" t="s">
        <v>278</v>
      </c>
      <c r="C60" s="7" t="s">
        <v>213</v>
      </c>
    </row>
    <row r="61" spans="1:3" ht="33">
      <c r="A61" s="2223"/>
      <c r="B61" s="5" t="s">
        <v>279</v>
      </c>
      <c r="C61" s="192" t="s">
        <v>748</v>
      </c>
    </row>
    <row r="62" spans="1:3">
      <c r="A62" s="2223"/>
      <c r="B62" s="5" t="s">
        <v>280</v>
      </c>
      <c r="C62" s="192" t="s">
        <v>749</v>
      </c>
    </row>
    <row r="63" spans="1:3">
      <c r="A63" s="2223"/>
      <c r="B63" s="5" t="s">
        <v>281</v>
      </c>
      <c r="C63" s="192" t="s">
        <v>213</v>
      </c>
    </row>
    <row r="64" spans="1:3">
      <c r="A64" s="2223"/>
      <c r="B64" s="5" t="s">
        <v>282</v>
      </c>
      <c r="C64" s="192" t="s">
        <v>213</v>
      </c>
    </row>
    <row r="65" spans="1:3">
      <c r="A65" s="2223"/>
      <c r="B65" s="5" t="s">
        <v>283</v>
      </c>
      <c r="C65" s="192" t="s">
        <v>92</v>
      </c>
    </row>
    <row r="66" spans="1:3">
      <c r="A66" s="2223"/>
      <c r="B66" s="5" t="s">
        <v>284</v>
      </c>
      <c r="C66" s="192" t="s">
        <v>750</v>
      </c>
    </row>
    <row r="67" spans="1:3">
      <c r="A67" s="2223"/>
      <c r="B67" s="5" t="s">
        <v>285</v>
      </c>
      <c r="C67" s="192" t="s">
        <v>751</v>
      </c>
    </row>
    <row r="68" spans="1:3" ht="17" thickBot="1">
      <c r="A68" s="1927"/>
      <c r="B68" s="13" t="s">
        <v>286</v>
      </c>
      <c r="C68" s="14" t="s">
        <v>752</v>
      </c>
    </row>
    <row r="69" spans="1:3">
      <c r="A69" s="1995" t="s">
        <v>287</v>
      </c>
      <c r="B69" s="222" t="s">
        <v>288</v>
      </c>
      <c r="C69" s="279" t="s">
        <v>92</v>
      </c>
    </row>
    <row r="70" spans="1:3">
      <c r="A70" s="2223"/>
      <c r="B70" s="5" t="s">
        <v>289</v>
      </c>
      <c r="C70" s="192" t="s">
        <v>163</v>
      </c>
    </row>
    <row r="71" spans="1:3">
      <c r="A71" s="2223"/>
      <c r="B71" s="5" t="s">
        <v>290</v>
      </c>
      <c r="C71" s="10" t="s">
        <v>213</v>
      </c>
    </row>
    <row r="72" spans="1:3">
      <c r="A72" s="2223"/>
      <c r="B72" s="5" t="s">
        <v>291</v>
      </c>
      <c r="C72" s="192" t="s">
        <v>213</v>
      </c>
    </row>
    <row r="73" spans="1:3" ht="49.5">
      <c r="A73" s="2223"/>
      <c r="B73" s="5" t="s">
        <v>292</v>
      </c>
      <c r="C73" s="192" t="s">
        <v>168</v>
      </c>
    </row>
    <row r="74" spans="1:3">
      <c r="A74" s="2223"/>
      <c r="B74" s="164" t="s">
        <v>293</v>
      </c>
      <c r="C74" s="192" t="s">
        <v>111</v>
      </c>
    </row>
    <row r="75" spans="1:3">
      <c r="A75" s="2223"/>
      <c r="B75" s="5" t="s">
        <v>294</v>
      </c>
      <c r="C75" s="192" t="s">
        <v>92</v>
      </c>
    </row>
    <row r="76" spans="1:3">
      <c r="A76" s="2223"/>
      <c r="B76" s="5" t="s">
        <v>295</v>
      </c>
      <c r="C76" s="192" t="s">
        <v>172</v>
      </c>
    </row>
    <row r="77" spans="1:3" ht="83" thickBot="1">
      <c r="A77" s="1927"/>
      <c r="B77" s="13" t="s">
        <v>296</v>
      </c>
      <c r="C77" s="342" t="s">
        <v>393</v>
      </c>
    </row>
    <row r="78" spans="1:3" ht="33">
      <c r="A78" s="1995" t="s">
        <v>298</v>
      </c>
      <c r="B78" s="222" t="s">
        <v>299</v>
      </c>
      <c r="C78" s="676" t="s">
        <v>3386</v>
      </c>
    </row>
    <row r="79" spans="1:3">
      <c r="A79" s="2223"/>
      <c r="B79" s="5" t="s">
        <v>300</v>
      </c>
      <c r="C79" s="193" t="s">
        <v>374</v>
      </c>
    </row>
    <row r="80" spans="1:3">
      <c r="A80" s="2223"/>
      <c r="B80" s="5" t="s">
        <v>301</v>
      </c>
      <c r="C80" s="192" t="s">
        <v>753</v>
      </c>
    </row>
    <row r="81" spans="1:3">
      <c r="A81" s="2223"/>
      <c r="B81" s="5" t="s">
        <v>302</v>
      </c>
      <c r="C81" s="192" t="s">
        <v>754</v>
      </c>
    </row>
    <row r="82" spans="1:3" ht="49.5">
      <c r="A82" s="2223"/>
      <c r="B82" s="5" t="s">
        <v>303</v>
      </c>
      <c r="C82" s="192" t="s">
        <v>755</v>
      </c>
    </row>
    <row r="83" spans="1:3">
      <c r="A83" s="2223"/>
      <c r="B83" s="5" t="s">
        <v>304</v>
      </c>
      <c r="C83" s="192" t="s">
        <v>90</v>
      </c>
    </row>
    <row r="84" spans="1:3">
      <c r="A84" s="2223"/>
      <c r="B84" s="5" t="s">
        <v>284</v>
      </c>
      <c r="C84" s="10" t="s">
        <v>213</v>
      </c>
    </row>
    <row r="85" spans="1:3">
      <c r="A85" s="2223"/>
      <c r="B85" s="5" t="s">
        <v>285</v>
      </c>
      <c r="C85" s="10" t="s">
        <v>213</v>
      </c>
    </row>
    <row r="86" spans="1:3">
      <c r="A86" s="2223"/>
      <c r="B86" s="5" t="s">
        <v>305</v>
      </c>
      <c r="C86" s="10" t="s">
        <v>213</v>
      </c>
    </row>
    <row r="87" spans="1:3">
      <c r="A87" s="2223"/>
      <c r="B87" s="5" t="s">
        <v>306</v>
      </c>
      <c r="C87" s="10"/>
    </row>
    <row r="88" spans="1:3">
      <c r="A88" s="2223"/>
      <c r="B88" s="5" t="s">
        <v>307</v>
      </c>
      <c r="C88" s="192" t="s">
        <v>90</v>
      </c>
    </row>
    <row r="89" spans="1:3">
      <c r="A89" s="2223"/>
      <c r="B89" s="5" t="s">
        <v>308</v>
      </c>
      <c r="C89" s="10" t="s">
        <v>213</v>
      </c>
    </row>
    <row r="90" spans="1:3">
      <c r="A90" s="2223"/>
      <c r="B90" s="5" t="s">
        <v>309</v>
      </c>
      <c r="C90" s="10" t="s">
        <v>213</v>
      </c>
    </row>
    <row r="91" spans="1:3">
      <c r="A91" s="2223"/>
      <c r="B91" s="5" t="s">
        <v>310</v>
      </c>
      <c r="C91" s="10" t="s">
        <v>213</v>
      </c>
    </row>
    <row r="92" spans="1:3" ht="17" thickBot="1">
      <c r="A92" s="1927"/>
      <c r="B92" s="13" t="s">
        <v>311</v>
      </c>
      <c r="C92" s="14" t="s">
        <v>223</v>
      </c>
    </row>
    <row r="93" spans="1:3" ht="33">
      <c r="A93" s="1995" t="s">
        <v>312</v>
      </c>
      <c r="B93" s="222" t="s">
        <v>313</v>
      </c>
      <c r="C93" s="279" t="s">
        <v>756</v>
      </c>
    </row>
    <row r="94" spans="1:3" ht="66">
      <c r="A94" s="2223"/>
      <c r="B94" s="5" t="s">
        <v>314</v>
      </c>
      <c r="C94" s="192" t="s">
        <v>2384</v>
      </c>
    </row>
    <row r="95" spans="1:3" ht="49.5">
      <c r="A95" s="2223"/>
      <c r="B95" s="5" t="s">
        <v>315</v>
      </c>
      <c r="C95" s="192" t="s">
        <v>2385</v>
      </c>
    </row>
    <row r="96" spans="1:3" ht="82.5">
      <c r="A96" s="2223"/>
      <c r="B96" s="5" t="s">
        <v>316</v>
      </c>
      <c r="C96" s="192" t="s">
        <v>2386</v>
      </c>
    </row>
    <row r="97" spans="1:3" ht="33">
      <c r="A97" s="2223"/>
      <c r="B97" s="5" t="s">
        <v>317</v>
      </c>
      <c r="C97" s="192" t="s">
        <v>757</v>
      </c>
    </row>
    <row r="98" spans="1:3">
      <c r="A98" s="2223"/>
      <c r="B98" s="5" t="s">
        <v>318</v>
      </c>
      <c r="C98" s="192" t="s">
        <v>213</v>
      </c>
    </row>
    <row r="99" spans="1:3" ht="33">
      <c r="A99" s="2223"/>
      <c r="B99" s="5" t="s">
        <v>320</v>
      </c>
      <c r="C99" s="192" t="s">
        <v>213</v>
      </c>
    </row>
    <row r="100" spans="1:3">
      <c r="A100" s="2223"/>
      <c r="B100" s="5" t="s">
        <v>321</v>
      </c>
      <c r="C100" s="192" t="s">
        <v>213</v>
      </c>
    </row>
    <row r="101" spans="1:3">
      <c r="A101" s="2223"/>
      <c r="B101" s="5" t="s">
        <v>323</v>
      </c>
      <c r="C101" s="10" t="s">
        <v>213</v>
      </c>
    </row>
    <row r="102" spans="1:3" ht="17" thickBot="1">
      <c r="A102" s="1927"/>
      <c r="B102" s="220" t="s">
        <v>324</v>
      </c>
      <c r="C102" s="584" t="s">
        <v>213</v>
      </c>
    </row>
    <row r="103" spans="1:3" ht="33">
      <c r="A103" s="2223" t="s">
        <v>200</v>
      </c>
      <c r="B103" s="5" t="s">
        <v>325</v>
      </c>
      <c r="C103" s="535" t="s">
        <v>1079</v>
      </c>
    </row>
    <row r="104" spans="1:3">
      <c r="A104" s="2223"/>
      <c r="B104" s="5" t="s">
        <v>202</v>
      </c>
      <c r="C104" s="625">
        <v>0.79269999999999996</v>
      </c>
    </row>
    <row r="105" spans="1:3">
      <c r="A105" s="2223"/>
      <c r="B105" s="5" t="s">
        <v>327</v>
      </c>
      <c r="C105" s="626">
        <v>125.39</v>
      </c>
    </row>
    <row r="106" spans="1:3">
      <c r="A106" s="2223"/>
      <c r="B106" s="15" t="s">
        <v>204</v>
      </c>
      <c r="C106" s="627" t="s">
        <v>3387</v>
      </c>
    </row>
    <row r="107" spans="1:3" ht="17" thickBot="1">
      <c r="A107" s="1927"/>
      <c r="B107" s="39" t="s">
        <v>329</v>
      </c>
      <c r="C107" s="585" t="s">
        <v>213</v>
      </c>
    </row>
    <row r="108" spans="1:3" s="264" customFormat="1" ht="65" customHeight="1">
      <c r="A108" s="1891" t="s">
        <v>3702</v>
      </c>
      <c r="B108" s="1779" t="s">
        <v>3703</v>
      </c>
      <c r="C108" s="1780" t="s">
        <v>223</v>
      </c>
    </row>
    <row r="109" spans="1:3" s="264" customFormat="1" ht="65" customHeight="1" thickBot="1">
      <c r="A109" s="1892"/>
      <c r="B109" s="1781" t="s">
        <v>3705</v>
      </c>
      <c r="C109" s="1782" t="s">
        <v>223</v>
      </c>
    </row>
    <row r="110" spans="1:3" ht="17" thickBot="1">
      <c r="A110" s="2436" t="s">
        <v>330</v>
      </c>
      <c r="B110" s="2090"/>
      <c r="C110" s="586" t="s">
        <v>213</v>
      </c>
    </row>
    <row r="111" spans="1:3" ht="219.65"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78" r:id="rId1" display="https://tzkt.io/bakers/all" xr:uid="{0BCF8E4F-806C-4A4A-8A73-4E667FAF6113}"/>
  </hyperlinks>
  <pageMargins left="0.7" right="0.7" top="0.75" bottom="0.75" header="0.3" footer="0.3"/>
  <pageSetup paperSize="9" orientation="portrait"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6750-0009-4920-A34F-95A3BE7D7EF1}">
  <sheetPr codeName="Sheet31"/>
  <dimension ref="A1:E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6384" width="12.58203125" style="23"/>
  </cols>
  <sheetData>
    <row r="1" spans="1:3" ht="20.5" thickBot="1">
      <c r="A1" s="1976" t="s">
        <v>78</v>
      </c>
      <c r="B1" s="1976"/>
      <c r="C1" s="1976"/>
    </row>
    <row r="2" spans="1:3" ht="18.5" thickBot="1">
      <c r="A2" s="2054" t="s">
        <v>856</v>
      </c>
      <c r="B2" s="2294"/>
      <c r="C2" s="1647">
        <v>45463</v>
      </c>
    </row>
    <row r="3" spans="1:3">
      <c r="A3" s="2056" t="s">
        <v>857</v>
      </c>
      <c r="B3" s="24" t="s">
        <v>81</v>
      </c>
      <c r="C3" s="677" t="s">
        <v>1727</v>
      </c>
    </row>
    <row r="4" spans="1:3">
      <c r="A4" s="2057"/>
      <c r="B4" s="24" t="s">
        <v>858</v>
      </c>
      <c r="C4" s="678" t="s">
        <v>1728</v>
      </c>
    </row>
    <row r="5" spans="1:3">
      <c r="A5" s="2057"/>
      <c r="B5" s="24" t="s">
        <v>83</v>
      </c>
      <c r="C5" s="678" t="s">
        <v>1729</v>
      </c>
    </row>
    <row r="6" spans="1:3">
      <c r="A6" s="2057"/>
      <c r="B6" s="24" t="s">
        <v>84</v>
      </c>
      <c r="C6" s="250" t="s">
        <v>852</v>
      </c>
    </row>
    <row r="7" spans="1:3">
      <c r="A7" s="2057"/>
      <c r="B7" s="24" t="s">
        <v>85</v>
      </c>
      <c r="C7" s="679">
        <v>44272</v>
      </c>
    </row>
    <row r="8" spans="1:3">
      <c r="A8" s="2057"/>
      <c r="B8" s="24" t="s">
        <v>86</v>
      </c>
      <c r="C8" s="648">
        <v>115070000</v>
      </c>
    </row>
    <row r="9" spans="1:3">
      <c r="A9" s="2057"/>
      <c r="B9" s="24" t="s">
        <v>87</v>
      </c>
      <c r="C9" s="631">
        <v>18200000000</v>
      </c>
    </row>
    <row r="10" spans="1:3" ht="33">
      <c r="A10" s="2057"/>
      <c r="B10" s="24" t="s">
        <v>859</v>
      </c>
      <c r="C10" s="558" t="s">
        <v>1730</v>
      </c>
    </row>
    <row r="11" spans="1:3">
      <c r="A11" s="2057"/>
      <c r="B11" s="24" t="s">
        <v>860</v>
      </c>
      <c r="C11" s="559" t="s">
        <v>90</v>
      </c>
    </row>
    <row r="12" spans="1:3">
      <c r="A12" s="2057"/>
      <c r="B12" s="24" t="s">
        <v>360</v>
      </c>
      <c r="C12" s="559" t="s">
        <v>92</v>
      </c>
    </row>
    <row r="13" spans="1:3">
      <c r="A13" s="2057"/>
      <c r="B13" s="24" t="s">
        <v>505</v>
      </c>
      <c r="C13" s="559" t="s">
        <v>92</v>
      </c>
    </row>
    <row r="14" spans="1:3">
      <c r="A14" s="2057"/>
      <c r="B14" s="24" t="s">
        <v>861</v>
      </c>
      <c r="C14" s="251" t="s">
        <v>90</v>
      </c>
    </row>
    <row r="15" spans="1:3">
      <c r="A15" s="2057"/>
      <c r="B15" s="24" t="s">
        <v>862</v>
      </c>
      <c r="C15" s="559" t="s">
        <v>223</v>
      </c>
    </row>
    <row r="16" spans="1:3">
      <c r="A16" s="2057"/>
      <c r="B16" s="24" t="s">
        <v>863</v>
      </c>
      <c r="C16" s="251" t="s">
        <v>223</v>
      </c>
    </row>
    <row r="17" spans="1:3" ht="49.5">
      <c r="A17" s="2057"/>
      <c r="B17" s="24" t="s">
        <v>864</v>
      </c>
      <c r="C17" s="252" t="s">
        <v>1574</v>
      </c>
    </row>
    <row r="18" spans="1:3" ht="33">
      <c r="A18" s="2057"/>
      <c r="B18" s="5" t="s">
        <v>2592</v>
      </c>
      <c r="C18" s="253" t="s">
        <v>334</v>
      </c>
    </row>
    <row r="19" spans="1:3">
      <c r="A19" s="2057"/>
      <c r="B19" s="24" t="s">
        <v>425</v>
      </c>
      <c r="C19" s="559" t="s">
        <v>223</v>
      </c>
    </row>
    <row r="20" spans="1:3">
      <c r="A20" s="2057"/>
      <c r="B20" s="24" t="s">
        <v>335</v>
      </c>
      <c r="C20" s="559" t="s">
        <v>90</v>
      </c>
    </row>
    <row r="21" spans="1:3">
      <c r="A21" s="2057"/>
      <c r="B21" s="24" t="s">
        <v>865</v>
      </c>
      <c r="C21" s="559" t="s">
        <v>223</v>
      </c>
    </row>
    <row r="22" spans="1:3">
      <c r="A22" s="2057"/>
      <c r="B22" s="24" t="s">
        <v>866</v>
      </c>
      <c r="C22" s="559" t="s">
        <v>223</v>
      </c>
    </row>
    <row r="23" spans="1:3">
      <c r="A23" s="2057"/>
      <c r="B23" s="24" t="s">
        <v>867</v>
      </c>
      <c r="C23" s="559" t="s">
        <v>223</v>
      </c>
    </row>
    <row r="24" spans="1:3">
      <c r="A24" s="2057"/>
      <c r="B24" s="24" t="s">
        <v>868</v>
      </c>
      <c r="C24" s="559" t="s">
        <v>223</v>
      </c>
    </row>
    <row r="25" spans="1:3">
      <c r="A25" s="2057"/>
      <c r="B25" s="24" t="s">
        <v>869</v>
      </c>
      <c r="C25" s="252" t="s">
        <v>107</v>
      </c>
    </row>
    <row r="26" spans="1:3">
      <c r="A26" s="2057"/>
      <c r="B26" s="24" t="s">
        <v>870</v>
      </c>
      <c r="C26" s="559" t="s">
        <v>223</v>
      </c>
    </row>
    <row r="27" spans="1:3" ht="49.5">
      <c r="A27" s="2057"/>
      <c r="B27" s="24" t="s">
        <v>871</v>
      </c>
      <c r="C27" s="253" t="s">
        <v>1731</v>
      </c>
    </row>
    <row r="28" spans="1:3">
      <c r="A28" s="2057"/>
      <c r="B28" s="24" t="s">
        <v>872</v>
      </c>
      <c r="C28" s="253" t="s">
        <v>1732</v>
      </c>
    </row>
    <row r="29" spans="1:3">
      <c r="A29" s="2057"/>
      <c r="B29" s="24" t="s">
        <v>873</v>
      </c>
      <c r="C29" s="252" t="s">
        <v>113</v>
      </c>
    </row>
    <row r="30" spans="1:3" ht="33">
      <c r="A30" s="2057"/>
      <c r="B30" s="24" t="s">
        <v>874</v>
      </c>
      <c r="C30" s="252" t="s">
        <v>853</v>
      </c>
    </row>
    <row r="31" spans="1:3" ht="82.5">
      <c r="A31" s="2057"/>
      <c r="B31" s="24" t="s">
        <v>875</v>
      </c>
      <c r="C31" s="249" t="s">
        <v>1733</v>
      </c>
    </row>
    <row r="32" spans="1:3" ht="66.5" thickBot="1">
      <c r="A32" s="2058"/>
      <c r="B32" s="29" t="s">
        <v>116</v>
      </c>
      <c r="C32" s="843" t="s">
        <v>3461</v>
      </c>
    </row>
    <row r="33" spans="1:3">
      <c r="A33" s="2045" t="s">
        <v>876</v>
      </c>
      <c r="B33" s="31" t="s">
        <v>877</v>
      </c>
      <c r="C33" s="254" t="s">
        <v>852</v>
      </c>
    </row>
    <row r="34" spans="1:3">
      <c r="A34" s="2046"/>
      <c r="B34" s="24" t="s">
        <v>854</v>
      </c>
      <c r="C34" s="255" t="s">
        <v>1734</v>
      </c>
    </row>
    <row r="35" spans="1:3">
      <c r="A35" s="2046"/>
      <c r="B35" s="24" t="s">
        <v>363</v>
      </c>
      <c r="C35" s="255" t="s">
        <v>121</v>
      </c>
    </row>
    <row r="36" spans="1:3">
      <c r="A36" s="2046"/>
      <c r="B36" s="24" t="s">
        <v>878</v>
      </c>
      <c r="C36" s="560" t="s">
        <v>223</v>
      </c>
    </row>
    <row r="37" spans="1:3">
      <c r="A37" s="2046"/>
      <c r="B37" s="24" t="s">
        <v>879</v>
      </c>
      <c r="C37" s="560" t="s">
        <v>223</v>
      </c>
    </row>
    <row r="38" spans="1:3" ht="18.5" thickBot="1">
      <c r="A38" s="2047"/>
      <c r="B38" s="33" t="s">
        <v>880</v>
      </c>
      <c r="C38" s="256" t="s">
        <v>92</v>
      </c>
    </row>
    <row r="39" spans="1:3">
      <c r="A39" s="2045" t="s">
        <v>881</v>
      </c>
      <c r="B39" s="31" t="s">
        <v>882</v>
      </c>
      <c r="C39" s="561" t="s">
        <v>90</v>
      </c>
    </row>
    <row r="40" spans="1:3">
      <c r="A40" s="2046"/>
      <c r="B40" s="24" t="s">
        <v>883</v>
      </c>
      <c r="C40" s="562" t="s">
        <v>223</v>
      </c>
    </row>
    <row r="41" spans="1:3">
      <c r="A41" s="2046"/>
      <c r="B41" s="24" t="s">
        <v>884</v>
      </c>
      <c r="C41" s="562" t="s">
        <v>223</v>
      </c>
    </row>
    <row r="42" spans="1:3">
      <c r="A42" s="2046"/>
      <c r="B42" s="24" t="s">
        <v>885</v>
      </c>
      <c r="C42" s="562" t="s">
        <v>223</v>
      </c>
    </row>
    <row r="43" spans="1:3">
      <c r="A43" s="2046"/>
      <c r="B43" s="24" t="s">
        <v>886</v>
      </c>
      <c r="C43" s="562" t="s">
        <v>223</v>
      </c>
    </row>
    <row r="44" spans="1:3" ht="18.5" thickBot="1">
      <c r="A44" s="2047"/>
      <c r="B44" s="33" t="s">
        <v>887</v>
      </c>
      <c r="C44" s="563" t="s">
        <v>223</v>
      </c>
    </row>
    <row r="45" spans="1:3">
      <c r="A45" s="2045" t="s">
        <v>888</v>
      </c>
      <c r="B45" s="31" t="s">
        <v>889</v>
      </c>
      <c r="C45" s="257" t="s">
        <v>92</v>
      </c>
    </row>
    <row r="46" spans="1:3" ht="115.5">
      <c r="A46" s="2046"/>
      <c r="B46" s="24" t="s">
        <v>890</v>
      </c>
      <c r="C46" s="192" t="s">
        <v>1735</v>
      </c>
    </row>
    <row r="47" spans="1:3" ht="33.5" thickBot="1">
      <c r="A47" s="2047"/>
      <c r="B47" s="33" t="s">
        <v>891</v>
      </c>
      <c r="C47" s="568" t="s">
        <v>1736</v>
      </c>
    </row>
    <row r="48" spans="1:3">
      <c r="A48" s="2042" t="s">
        <v>137</v>
      </c>
      <c r="B48" s="35" t="s">
        <v>892</v>
      </c>
      <c r="C48" s="587" t="s">
        <v>262</v>
      </c>
    </row>
    <row r="49" spans="1:3">
      <c r="A49" s="2043"/>
      <c r="B49" s="24" t="s">
        <v>893</v>
      </c>
      <c r="C49" s="560" t="s">
        <v>223</v>
      </c>
    </row>
    <row r="50" spans="1:3">
      <c r="A50" s="2043"/>
      <c r="B50" s="24" t="s">
        <v>894</v>
      </c>
      <c r="C50" s="560" t="s">
        <v>223</v>
      </c>
    </row>
    <row r="51" spans="1:3">
      <c r="A51" s="2043"/>
      <c r="B51" s="24" t="s">
        <v>895</v>
      </c>
      <c r="C51" s="560" t="s">
        <v>223</v>
      </c>
    </row>
    <row r="52" spans="1:3">
      <c r="A52" s="2043"/>
      <c r="B52" s="24" t="s">
        <v>896</v>
      </c>
      <c r="C52" s="560" t="s">
        <v>223</v>
      </c>
    </row>
    <row r="53" spans="1:3" ht="99">
      <c r="A53" s="2043"/>
      <c r="B53" s="24" t="s">
        <v>336</v>
      </c>
      <c r="C53" s="192" t="s">
        <v>855</v>
      </c>
    </row>
    <row r="54" spans="1:3" ht="49.5">
      <c r="A54" s="2043"/>
      <c r="B54" s="24" t="s">
        <v>897</v>
      </c>
      <c r="C54" s="258" t="s">
        <v>1737</v>
      </c>
    </row>
    <row r="55" spans="1:3">
      <c r="A55" s="2043"/>
      <c r="B55" s="24" t="s">
        <v>898</v>
      </c>
      <c r="C55" s="259" t="s">
        <v>1738</v>
      </c>
    </row>
    <row r="56" spans="1:3">
      <c r="A56" s="2043"/>
      <c r="B56" s="24" t="s">
        <v>899</v>
      </c>
      <c r="C56" s="560" t="s">
        <v>353</v>
      </c>
    </row>
    <row r="57" spans="1:3">
      <c r="A57" s="2043"/>
      <c r="B57" s="24" t="s">
        <v>900</v>
      </c>
      <c r="C57" s="560" t="s">
        <v>223</v>
      </c>
    </row>
    <row r="58" spans="1:3">
      <c r="A58" s="2043"/>
      <c r="B58" s="24" t="s">
        <v>901</v>
      </c>
      <c r="C58" s="564" t="s">
        <v>223</v>
      </c>
    </row>
    <row r="59" spans="1:3">
      <c r="A59" s="2043"/>
      <c r="B59" s="24" t="s">
        <v>902</v>
      </c>
      <c r="C59" s="622" t="s">
        <v>3388</v>
      </c>
    </row>
    <row r="60" spans="1:3" ht="181.5">
      <c r="A60" s="2043"/>
      <c r="B60" s="24" t="s">
        <v>903</v>
      </c>
      <c r="C60" s="565" t="s">
        <v>3389</v>
      </c>
    </row>
    <row r="61" spans="1:3" ht="49.5">
      <c r="A61" s="2043"/>
      <c r="B61" s="24" t="s">
        <v>698</v>
      </c>
      <c r="C61" s="560" t="s">
        <v>1739</v>
      </c>
    </row>
    <row r="62" spans="1:3">
      <c r="A62" s="2043"/>
      <c r="B62" s="24" t="s">
        <v>699</v>
      </c>
      <c r="C62" s="560" t="s">
        <v>1740</v>
      </c>
    </row>
    <row r="63" spans="1:3" ht="33">
      <c r="A63" s="2043"/>
      <c r="B63" s="24" t="s">
        <v>904</v>
      </c>
      <c r="C63" s="560" t="s">
        <v>1741</v>
      </c>
    </row>
    <row r="64" spans="1:3">
      <c r="A64" s="2043"/>
      <c r="B64" s="24" t="s">
        <v>905</v>
      </c>
      <c r="C64" s="560" t="s">
        <v>1742</v>
      </c>
    </row>
    <row r="65" spans="1:3">
      <c r="A65" s="2043"/>
      <c r="B65" s="24" t="s">
        <v>906</v>
      </c>
      <c r="C65" s="560" t="s">
        <v>90</v>
      </c>
    </row>
    <row r="66" spans="1:3">
      <c r="A66" s="2043"/>
      <c r="B66" s="24" t="s">
        <v>907</v>
      </c>
      <c r="C66" s="560" t="s">
        <v>223</v>
      </c>
    </row>
    <row r="67" spans="1:3">
      <c r="A67" s="2043"/>
      <c r="B67" s="24" t="s">
        <v>908</v>
      </c>
      <c r="C67" s="560" t="s">
        <v>223</v>
      </c>
    </row>
    <row r="68" spans="1:3" ht="18.5" thickBot="1">
      <c r="A68" s="2044"/>
      <c r="B68" s="33" t="s">
        <v>909</v>
      </c>
      <c r="C68" s="564" t="s">
        <v>223</v>
      </c>
    </row>
    <row r="69" spans="1:3">
      <c r="A69" s="2045" t="s">
        <v>811</v>
      </c>
      <c r="B69" s="31" t="s">
        <v>910</v>
      </c>
      <c r="C69" s="254" t="s">
        <v>92</v>
      </c>
    </row>
    <row r="70" spans="1:3" ht="49.5">
      <c r="A70" s="2046"/>
      <c r="B70" s="24" t="s">
        <v>911</v>
      </c>
      <c r="C70" s="192" t="s">
        <v>1731</v>
      </c>
    </row>
    <row r="71" spans="1:3">
      <c r="A71" s="2046"/>
      <c r="B71" s="24" t="s">
        <v>912</v>
      </c>
      <c r="C71" s="560" t="s">
        <v>223</v>
      </c>
    </row>
    <row r="72" spans="1:3">
      <c r="A72" s="2046"/>
      <c r="B72" s="24" t="s">
        <v>913</v>
      </c>
      <c r="C72" s="560" t="s">
        <v>223</v>
      </c>
    </row>
    <row r="73" spans="1:3" ht="49.5">
      <c r="A73" s="2046"/>
      <c r="B73" s="24" t="s">
        <v>914</v>
      </c>
      <c r="C73" s="258" t="s">
        <v>1743</v>
      </c>
    </row>
    <row r="74" spans="1:3">
      <c r="A74" s="2046"/>
      <c r="B74" s="24" t="s">
        <v>915</v>
      </c>
      <c r="C74" s="259" t="s">
        <v>1732</v>
      </c>
    </row>
    <row r="75" spans="1:3">
      <c r="A75" s="2046"/>
      <c r="B75" s="24" t="s">
        <v>916</v>
      </c>
      <c r="C75" s="255" t="s">
        <v>92</v>
      </c>
    </row>
    <row r="76" spans="1:3">
      <c r="A76" s="2046"/>
      <c r="B76" s="24" t="s">
        <v>917</v>
      </c>
      <c r="C76" s="192" t="s">
        <v>172</v>
      </c>
    </row>
    <row r="77" spans="1:3" ht="50" thickBot="1">
      <c r="A77" s="2047"/>
      <c r="B77" s="33" t="s">
        <v>918</v>
      </c>
      <c r="C77" s="566" t="s">
        <v>1744</v>
      </c>
    </row>
    <row r="78" spans="1:3" ht="49.5">
      <c r="A78" s="2045" t="s">
        <v>540</v>
      </c>
      <c r="B78" s="31" t="s">
        <v>919</v>
      </c>
      <c r="C78" s="634" t="s">
        <v>3390</v>
      </c>
    </row>
    <row r="79" spans="1:3" ht="49.5">
      <c r="A79" s="2046"/>
      <c r="B79" s="24" t="s">
        <v>920</v>
      </c>
      <c r="C79" s="567" t="s">
        <v>1745</v>
      </c>
    </row>
    <row r="80" spans="1:3" ht="33">
      <c r="A80" s="2046"/>
      <c r="B80" s="24" t="s">
        <v>921</v>
      </c>
      <c r="C80" s="192" t="s">
        <v>1746</v>
      </c>
    </row>
    <row r="81" spans="1:3" ht="33">
      <c r="A81" s="2046"/>
      <c r="B81" s="24" t="s">
        <v>922</v>
      </c>
      <c r="C81" s="192" t="s">
        <v>1747</v>
      </c>
    </row>
    <row r="82" spans="1:3" ht="115.5">
      <c r="A82" s="2046"/>
      <c r="B82" s="24" t="s">
        <v>923</v>
      </c>
      <c r="C82" s="258" t="s">
        <v>1748</v>
      </c>
    </row>
    <row r="83" spans="1:3">
      <c r="A83" s="2046"/>
      <c r="B83" s="24" t="s">
        <v>924</v>
      </c>
      <c r="C83" s="560" t="s">
        <v>92</v>
      </c>
    </row>
    <row r="84" spans="1:3">
      <c r="A84" s="2046"/>
      <c r="B84" s="24" t="s">
        <v>907</v>
      </c>
      <c r="C84" s="560" t="s">
        <v>1749</v>
      </c>
    </row>
    <row r="85" spans="1:3">
      <c r="A85" s="2046"/>
      <c r="B85" s="24" t="s">
        <v>908</v>
      </c>
      <c r="C85" s="263">
        <v>44184</v>
      </c>
    </row>
    <row r="86" spans="1:3">
      <c r="A86" s="2046"/>
      <c r="B86" s="24" t="s">
        <v>925</v>
      </c>
      <c r="C86" s="560" t="s">
        <v>1186</v>
      </c>
    </row>
    <row r="87" spans="1:3">
      <c r="A87" s="2046"/>
      <c r="B87" s="24" t="s">
        <v>926</v>
      </c>
      <c r="C87" s="560"/>
    </row>
    <row r="88" spans="1:3">
      <c r="A88" s="2046"/>
      <c r="B88" s="24" t="s">
        <v>927</v>
      </c>
      <c r="C88" s="560" t="s">
        <v>90</v>
      </c>
    </row>
    <row r="89" spans="1:3">
      <c r="A89" s="2046"/>
      <c r="B89" s="24" t="s">
        <v>928</v>
      </c>
      <c r="C89" s="560" t="s">
        <v>223</v>
      </c>
    </row>
    <row r="90" spans="1:3">
      <c r="A90" s="2046"/>
      <c r="B90" s="24" t="s">
        <v>929</v>
      </c>
      <c r="C90" s="560" t="s">
        <v>223</v>
      </c>
    </row>
    <row r="91" spans="1:3">
      <c r="A91" s="2046"/>
      <c r="B91" s="24" t="s">
        <v>930</v>
      </c>
      <c r="C91" s="560" t="s">
        <v>223</v>
      </c>
    </row>
    <row r="92" spans="1:3" ht="18.5" thickBot="1">
      <c r="A92" s="2047"/>
      <c r="B92" s="33" t="s">
        <v>931</v>
      </c>
      <c r="C92" s="568" t="s">
        <v>223</v>
      </c>
    </row>
    <row r="93" spans="1:3" ht="33">
      <c r="A93" s="2045" t="s">
        <v>447</v>
      </c>
      <c r="B93" s="31" t="s">
        <v>932</v>
      </c>
      <c r="C93" s="260" t="s">
        <v>1750</v>
      </c>
    </row>
    <row r="94" spans="1:3" ht="33">
      <c r="A94" s="2046"/>
      <c r="B94" s="24" t="s">
        <v>933</v>
      </c>
      <c r="C94" s="569" t="s">
        <v>687</v>
      </c>
    </row>
    <row r="95" spans="1:3" ht="66">
      <c r="A95" s="2046"/>
      <c r="B95" s="24" t="s">
        <v>934</v>
      </c>
      <c r="C95" s="258" t="s">
        <v>3462</v>
      </c>
    </row>
    <row r="96" spans="1:3" ht="66">
      <c r="A96" s="2046"/>
      <c r="B96" s="24" t="s">
        <v>935</v>
      </c>
      <c r="C96" s="844" t="s">
        <v>3463</v>
      </c>
    </row>
    <row r="97" spans="1:5" ht="99">
      <c r="A97" s="2046"/>
      <c r="B97" s="24" t="s">
        <v>936</v>
      </c>
      <c r="C97" s="258" t="s">
        <v>1751</v>
      </c>
    </row>
    <row r="98" spans="1:5" ht="49.5">
      <c r="A98" s="2046"/>
      <c r="B98" s="24" t="s">
        <v>937</v>
      </c>
      <c r="C98" s="258" t="s">
        <v>1752</v>
      </c>
      <c r="E98" s="842"/>
    </row>
    <row r="99" spans="1:5" ht="33">
      <c r="A99" s="2046"/>
      <c r="B99" s="24" t="s">
        <v>938</v>
      </c>
      <c r="C99" s="259" t="s">
        <v>223</v>
      </c>
    </row>
    <row r="100" spans="1:5">
      <c r="A100" s="2046"/>
      <c r="B100" s="24" t="s">
        <v>939</v>
      </c>
      <c r="C100" s="259" t="s">
        <v>223</v>
      </c>
    </row>
    <row r="101" spans="1:5">
      <c r="A101" s="2046"/>
      <c r="B101" s="24" t="s">
        <v>940</v>
      </c>
      <c r="C101" s="261" t="s">
        <v>223</v>
      </c>
    </row>
    <row r="102" spans="1:5" ht="18.5" thickBot="1">
      <c r="A102" s="2047"/>
      <c r="B102" s="33" t="s">
        <v>941</v>
      </c>
      <c r="C102" s="262" t="s">
        <v>223</v>
      </c>
    </row>
    <row r="103" spans="1:5" ht="33">
      <c r="A103" s="2048" t="s">
        <v>200</v>
      </c>
      <c r="B103" s="24" t="s">
        <v>942</v>
      </c>
      <c r="C103" s="680" t="s">
        <v>1753</v>
      </c>
    </row>
    <row r="104" spans="1:5">
      <c r="A104" s="2049"/>
      <c r="B104" s="5" t="s">
        <v>202</v>
      </c>
      <c r="C104" s="674">
        <v>1.9449999999999999E-2</v>
      </c>
    </row>
    <row r="105" spans="1:5">
      <c r="A105" s="2049"/>
      <c r="B105" s="5" t="s">
        <v>203</v>
      </c>
      <c r="C105" s="632">
        <v>3.08</v>
      </c>
    </row>
    <row r="106" spans="1:5">
      <c r="A106" s="2049"/>
      <c r="B106" s="5" t="s">
        <v>340</v>
      </c>
      <c r="C106" s="184" t="s">
        <v>3391</v>
      </c>
    </row>
    <row r="107" spans="1:5" ht="18.5" thickBot="1">
      <c r="A107" s="2050"/>
      <c r="B107" s="39" t="s">
        <v>329</v>
      </c>
      <c r="C107" s="681" t="s">
        <v>223</v>
      </c>
    </row>
    <row r="108" spans="1:5" s="264" customFormat="1" ht="65" customHeight="1">
      <c r="A108" s="1891" t="s">
        <v>3702</v>
      </c>
      <c r="B108" s="1779" t="s">
        <v>3703</v>
      </c>
      <c r="C108" s="1780" t="s">
        <v>223</v>
      </c>
    </row>
    <row r="109" spans="1:5" s="264" customFormat="1" ht="65" customHeight="1" thickBot="1">
      <c r="A109" s="1892"/>
      <c r="B109" s="1781" t="s">
        <v>3705</v>
      </c>
      <c r="C109" s="1782" t="s">
        <v>223</v>
      </c>
    </row>
    <row r="110" spans="1:5" ht="18.5" thickBot="1">
      <c r="A110" s="2051" t="s">
        <v>943</v>
      </c>
      <c r="B110" s="2335"/>
      <c r="C110" s="682" t="s">
        <v>223</v>
      </c>
    </row>
    <row r="111" spans="1:5" ht="231" customHeight="1">
      <c r="A111" s="2295" t="s">
        <v>3627</v>
      </c>
      <c r="B111" s="2295"/>
      <c r="C111" s="229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46BF-93F9-4B67-8BFD-0CB2DA44AC7E}">
  <sheetPr codeName="Sheet32"/>
  <dimension ref="A1:C111"/>
  <sheetViews>
    <sheetView zoomScale="75" zoomScaleNormal="75" workbookViewId="0">
      <selection sqref="A1:C1"/>
    </sheetView>
  </sheetViews>
  <sheetFormatPr defaultColWidth="6.83203125" defaultRowHeight="18"/>
  <cols>
    <col min="1" max="1" width="3.58203125" style="87" customWidth="1"/>
    <col min="2" max="2" width="47.58203125" style="87" customWidth="1"/>
    <col min="3" max="3" width="47.58203125" style="441" customWidth="1"/>
    <col min="4" max="16384" width="6.83203125" style="87"/>
  </cols>
  <sheetData>
    <row r="1" spans="1:3" ht="20.5" thickBot="1">
      <c r="A1" s="2416" t="s">
        <v>341</v>
      </c>
      <c r="B1" s="2417"/>
      <c r="C1" s="2418"/>
    </row>
    <row r="2" spans="1:3" ht="18.5" thickBot="1">
      <c r="A2" s="2439" t="s">
        <v>79</v>
      </c>
      <c r="B2" s="2420"/>
      <c r="C2" s="1647">
        <v>45450</v>
      </c>
    </row>
    <row r="3" spans="1:3">
      <c r="A3" s="2437" t="s">
        <v>80</v>
      </c>
      <c r="B3" s="233" t="s">
        <v>331</v>
      </c>
      <c r="C3" s="683" t="s">
        <v>1754</v>
      </c>
    </row>
    <row r="4" spans="1:3">
      <c r="A4" s="2414"/>
      <c r="B4" s="88" t="s">
        <v>82</v>
      </c>
      <c r="C4" s="684" t="s">
        <v>758</v>
      </c>
    </row>
    <row r="5" spans="1:3">
      <c r="A5" s="2414"/>
      <c r="B5" s="88" t="s">
        <v>344</v>
      </c>
      <c r="C5" s="685" t="s">
        <v>759</v>
      </c>
    </row>
    <row r="6" spans="1:3">
      <c r="A6" s="2414"/>
      <c r="B6" s="88" t="s">
        <v>84</v>
      </c>
      <c r="C6" s="685" t="s">
        <v>758</v>
      </c>
    </row>
    <row r="7" spans="1:3" ht="33">
      <c r="A7" s="2414"/>
      <c r="B7" s="88" t="s">
        <v>346</v>
      </c>
      <c r="C7" s="686" t="s">
        <v>1095</v>
      </c>
    </row>
    <row r="8" spans="1:3">
      <c r="A8" s="2414"/>
      <c r="B8" s="605" t="s">
        <v>215</v>
      </c>
      <c r="C8" s="648">
        <v>3465759.5785893071</v>
      </c>
    </row>
    <row r="9" spans="1:3">
      <c r="A9" s="2414"/>
      <c r="B9" s="605" t="s">
        <v>216</v>
      </c>
      <c r="C9" s="631">
        <v>539999999.93999994</v>
      </c>
    </row>
    <row r="10" spans="1:3">
      <c r="A10" s="2414"/>
      <c r="B10" s="88" t="s">
        <v>88</v>
      </c>
      <c r="C10" s="578" t="s">
        <v>218</v>
      </c>
    </row>
    <row r="11" spans="1:3">
      <c r="A11" s="2414"/>
      <c r="B11" s="88" t="s">
        <v>89</v>
      </c>
      <c r="C11" s="159" t="s">
        <v>90</v>
      </c>
    </row>
    <row r="12" spans="1:3">
      <c r="A12" s="2414"/>
      <c r="B12" s="88" t="s">
        <v>91</v>
      </c>
      <c r="C12" s="159" t="s">
        <v>92</v>
      </c>
    </row>
    <row r="13" spans="1:3">
      <c r="A13" s="2414"/>
      <c r="B13" s="88" t="s">
        <v>93</v>
      </c>
      <c r="C13" s="159" t="s">
        <v>92</v>
      </c>
    </row>
    <row r="14" spans="1:3">
      <c r="A14" s="2414"/>
      <c r="B14" s="88" t="s">
        <v>94</v>
      </c>
      <c r="C14" s="159" t="s">
        <v>90</v>
      </c>
    </row>
    <row r="15" spans="1:3">
      <c r="A15" s="2414"/>
      <c r="B15" s="88" t="s">
        <v>95</v>
      </c>
      <c r="C15" s="159" t="s">
        <v>213</v>
      </c>
    </row>
    <row r="16" spans="1:3">
      <c r="A16" s="2414"/>
      <c r="B16" s="88" t="s">
        <v>96</v>
      </c>
      <c r="C16" s="159" t="s">
        <v>213</v>
      </c>
    </row>
    <row r="17" spans="1:3">
      <c r="A17" s="2414"/>
      <c r="B17" s="88" t="s">
        <v>98</v>
      </c>
      <c r="C17" s="159" t="s">
        <v>457</v>
      </c>
    </row>
    <row r="18" spans="1:3" ht="33">
      <c r="A18" s="2414"/>
      <c r="B18" s="88" t="s">
        <v>2592</v>
      </c>
      <c r="C18" s="159" t="s">
        <v>334</v>
      </c>
    </row>
    <row r="19" spans="1:3">
      <c r="A19" s="2414"/>
      <c r="B19" s="88" t="s">
        <v>100</v>
      </c>
      <c r="C19" s="159" t="s">
        <v>213</v>
      </c>
    </row>
    <row r="20" spans="1:3">
      <c r="A20" s="2414"/>
      <c r="B20" s="88" t="s">
        <v>335</v>
      </c>
      <c r="C20" s="159" t="s">
        <v>90</v>
      </c>
    </row>
    <row r="21" spans="1:3">
      <c r="A21" s="2414"/>
      <c r="B21" s="88" t="s">
        <v>102</v>
      </c>
      <c r="C21" s="159" t="s">
        <v>213</v>
      </c>
    </row>
    <row r="22" spans="1:3">
      <c r="A22" s="2414"/>
      <c r="B22" s="88" t="s">
        <v>103</v>
      </c>
      <c r="C22" s="159" t="s">
        <v>213</v>
      </c>
    </row>
    <row r="23" spans="1:3">
      <c r="A23" s="2414"/>
      <c r="B23" s="88" t="s">
        <v>104</v>
      </c>
      <c r="C23" s="159" t="s">
        <v>213</v>
      </c>
    </row>
    <row r="24" spans="1:3">
      <c r="A24" s="2414"/>
      <c r="B24" s="88" t="s">
        <v>105</v>
      </c>
      <c r="C24" s="159" t="s">
        <v>213</v>
      </c>
    </row>
    <row r="25" spans="1:3">
      <c r="A25" s="2414"/>
      <c r="B25" s="88" t="s">
        <v>106</v>
      </c>
      <c r="C25" s="159" t="s">
        <v>107</v>
      </c>
    </row>
    <row r="26" spans="1:3">
      <c r="A26" s="2414"/>
      <c r="B26" s="88" t="s">
        <v>108</v>
      </c>
      <c r="C26" s="159" t="s">
        <v>213</v>
      </c>
    </row>
    <row r="27" spans="1:3" ht="49.5">
      <c r="A27" s="2414"/>
      <c r="B27" s="88" t="s">
        <v>109</v>
      </c>
      <c r="C27" s="159" t="s">
        <v>1188</v>
      </c>
    </row>
    <row r="28" spans="1:3">
      <c r="A28" s="2414"/>
      <c r="B28" s="88" t="s">
        <v>110</v>
      </c>
      <c r="C28" s="159" t="s">
        <v>111</v>
      </c>
    </row>
    <row r="29" spans="1:3">
      <c r="A29" s="2414"/>
      <c r="B29" s="88" t="s">
        <v>112</v>
      </c>
      <c r="C29" s="159" t="s">
        <v>113</v>
      </c>
    </row>
    <row r="30" spans="1:3" ht="33">
      <c r="A30" s="2414"/>
      <c r="B30" s="88" t="s">
        <v>114</v>
      </c>
      <c r="C30" s="159" t="s">
        <v>853</v>
      </c>
    </row>
    <row r="31" spans="1:3" ht="115.5">
      <c r="A31" s="2414"/>
      <c r="B31" s="88" t="s">
        <v>115</v>
      </c>
      <c r="C31" s="159" t="s">
        <v>2260</v>
      </c>
    </row>
    <row r="32" spans="1:3" ht="33.5" thickBot="1">
      <c r="A32" s="2438"/>
      <c r="B32" s="89" t="s">
        <v>116</v>
      </c>
      <c r="C32" s="671" t="s">
        <v>26</v>
      </c>
    </row>
    <row r="33" spans="1:3">
      <c r="A33" s="2437" t="s">
        <v>117</v>
      </c>
      <c r="B33" s="233" t="s">
        <v>118</v>
      </c>
      <c r="C33" s="579" t="s">
        <v>758</v>
      </c>
    </row>
    <row r="34" spans="1:3">
      <c r="A34" s="2414"/>
      <c r="B34" s="88" t="s">
        <v>119</v>
      </c>
      <c r="C34" s="159" t="s">
        <v>762</v>
      </c>
    </row>
    <row r="35" spans="1:3">
      <c r="A35" s="2414"/>
      <c r="B35" s="88" t="s">
        <v>120</v>
      </c>
      <c r="C35" s="159" t="s">
        <v>1425</v>
      </c>
    </row>
    <row r="36" spans="1:3">
      <c r="A36" s="2414"/>
      <c r="B36" s="88" t="s">
        <v>122</v>
      </c>
      <c r="C36" s="159" t="s">
        <v>213</v>
      </c>
    </row>
    <row r="37" spans="1:3">
      <c r="A37" s="2414"/>
      <c r="B37" s="88" t="s">
        <v>123</v>
      </c>
      <c r="C37" s="159" t="s">
        <v>213</v>
      </c>
    </row>
    <row r="38" spans="1:3" ht="18.5" thickBot="1">
      <c r="A38" s="2438"/>
      <c r="B38" s="89" t="s">
        <v>124</v>
      </c>
      <c r="C38" s="160" t="s">
        <v>92</v>
      </c>
    </row>
    <row r="39" spans="1:3">
      <c r="A39" s="2437" t="s">
        <v>125</v>
      </c>
      <c r="B39" s="233" t="s">
        <v>126</v>
      </c>
      <c r="C39" s="579" t="s">
        <v>90</v>
      </c>
    </row>
    <row r="40" spans="1:3">
      <c r="A40" s="2414"/>
      <c r="B40" s="88" t="s">
        <v>127</v>
      </c>
      <c r="C40" s="159" t="s">
        <v>213</v>
      </c>
    </row>
    <row r="41" spans="1:3">
      <c r="A41" s="2414"/>
      <c r="B41" s="88" t="s">
        <v>128</v>
      </c>
      <c r="C41" s="159" t="s">
        <v>213</v>
      </c>
    </row>
    <row r="42" spans="1:3">
      <c r="A42" s="2414"/>
      <c r="B42" s="88" t="s">
        <v>129</v>
      </c>
      <c r="C42" s="159" t="s">
        <v>213</v>
      </c>
    </row>
    <row r="43" spans="1:3">
      <c r="A43" s="2414"/>
      <c r="B43" s="88" t="s">
        <v>130</v>
      </c>
      <c r="C43" s="159" t="s">
        <v>213</v>
      </c>
    </row>
    <row r="44" spans="1:3" ht="18.5" thickBot="1">
      <c r="A44" s="2438"/>
      <c r="B44" s="89" t="s">
        <v>131</v>
      </c>
      <c r="C44" s="160" t="s">
        <v>213</v>
      </c>
    </row>
    <row r="45" spans="1:3">
      <c r="A45" s="2437" t="s">
        <v>132</v>
      </c>
      <c r="B45" s="233" t="s">
        <v>133</v>
      </c>
      <c r="C45" s="579" t="s">
        <v>90</v>
      </c>
    </row>
    <row r="46" spans="1:3">
      <c r="A46" s="2414"/>
      <c r="B46" s="88" t="s">
        <v>135</v>
      </c>
      <c r="C46" s="159" t="s">
        <v>213</v>
      </c>
    </row>
    <row r="47" spans="1:3" ht="18.5" thickBot="1">
      <c r="A47" s="2438"/>
      <c r="B47" s="89" t="s">
        <v>136</v>
      </c>
      <c r="C47" s="160" t="s">
        <v>213</v>
      </c>
    </row>
    <row r="48" spans="1:3">
      <c r="A48" s="2437" t="s">
        <v>349</v>
      </c>
      <c r="B48" s="233" t="s">
        <v>138</v>
      </c>
      <c r="C48" s="579" t="s">
        <v>92</v>
      </c>
    </row>
    <row r="49" spans="1:3">
      <c r="A49" s="2414"/>
      <c r="B49" s="88" t="s">
        <v>139</v>
      </c>
      <c r="C49" s="159" t="s">
        <v>763</v>
      </c>
    </row>
    <row r="50" spans="1:3">
      <c r="A50" s="2414"/>
      <c r="B50" s="88" t="s">
        <v>140</v>
      </c>
      <c r="C50" s="159" t="s">
        <v>1096</v>
      </c>
    </row>
    <row r="51" spans="1:3">
      <c r="A51" s="2414"/>
      <c r="B51" s="88" t="s">
        <v>141</v>
      </c>
      <c r="C51" s="159" t="s">
        <v>1097</v>
      </c>
    </row>
    <row r="52" spans="1:3" ht="33">
      <c r="A52" s="2414"/>
      <c r="B52" s="88" t="s">
        <v>142</v>
      </c>
      <c r="C52" s="159" t="s">
        <v>1098</v>
      </c>
    </row>
    <row r="53" spans="1:3" ht="49.5">
      <c r="A53" s="2414"/>
      <c r="B53" s="88" t="s">
        <v>336</v>
      </c>
      <c r="C53" s="159" t="s">
        <v>351</v>
      </c>
    </row>
    <row r="54" spans="1:3" ht="49.5">
      <c r="A54" s="2414"/>
      <c r="B54" s="88" t="s">
        <v>144</v>
      </c>
      <c r="C54" s="159" t="s">
        <v>2261</v>
      </c>
    </row>
    <row r="55" spans="1:3">
      <c r="A55" s="2414"/>
      <c r="B55" s="88" t="s">
        <v>145</v>
      </c>
      <c r="C55" s="159" t="s">
        <v>1099</v>
      </c>
    </row>
    <row r="56" spans="1:3">
      <c r="A56" s="2414"/>
      <c r="B56" s="88" t="s">
        <v>146</v>
      </c>
      <c r="C56" s="159" t="s">
        <v>353</v>
      </c>
    </row>
    <row r="57" spans="1:3">
      <c r="A57" s="2414"/>
      <c r="B57" s="88" t="s">
        <v>147</v>
      </c>
      <c r="C57" s="159" t="s">
        <v>213</v>
      </c>
    </row>
    <row r="58" spans="1:3">
      <c r="A58" s="2414"/>
      <c r="B58" s="88" t="s">
        <v>149</v>
      </c>
      <c r="C58" s="163" t="s">
        <v>213</v>
      </c>
    </row>
    <row r="59" spans="1:3">
      <c r="A59" s="2414"/>
      <c r="B59" s="605" t="s">
        <v>150</v>
      </c>
      <c r="C59" s="622" t="s">
        <v>1099</v>
      </c>
    </row>
    <row r="60" spans="1:3">
      <c r="A60" s="2414"/>
      <c r="B60" s="88" t="s">
        <v>151</v>
      </c>
      <c r="C60" s="578" t="s">
        <v>213</v>
      </c>
    </row>
    <row r="61" spans="1:3">
      <c r="A61" s="2414"/>
      <c r="B61" s="88" t="s">
        <v>152</v>
      </c>
      <c r="C61" s="159" t="s">
        <v>213</v>
      </c>
    </row>
    <row r="62" spans="1:3">
      <c r="A62" s="2414"/>
      <c r="B62" s="88" t="s">
        <v>153</v>
      </c>
      <c r="C62" s="159" t="s">
        <v>213</v>
      </c>
    </row>
    <row r="63" spans="1:3" ht="148.5">
      <c r="A63" s="2414"/>
      <c r="B63" s="88" t="s">
        <v>154</v>
      </c>
      <c r="C63" s="623" t="s">
        <v>3392</v>
      </c>
    </row>
    <row r="64" spans="1:3" ht="66">
      <c r="A64" s="2414"/>
      <c r="B64" s="88" t="s">
        <v>155</v>
      </c>
      <c r="C64" s="27" t="s">
        <v>3393</v>
      </c>
    </row>
    <row r="65" spans="1:3">
      <c r="A65" s="2414"/>
      <c r="B65" s="88" t="s">
        <v>156</v>
      </c>
      <c r="C65" s="159" t="s">
        <v>90</v>
      </c>
    </row>
    <row r="66" spans="1:3">
      <c r="A66" s="2414"/>
      <c r="B66" s="88" t="s">
        <v>157</v>
      </c>
      <c r="C66" s="159" t="s">
        <v>213</v>
      </c>
    </row>
    <row r="67" spans="1:3">
      <c r="A67" s="2414"/>
      <c r="B67" s="88" t="s">
        <v>158</v>
      </c>
      <c r="C67" s="159" t="s">
        <v>213</v>
      </c>
    </row>
    <row r="68" spans="1:3" ht="18.5" thickBot="1">
      <c r="A68" s="2438"/>
      <c r="B68" s="89" t="s">
        <v>159</v>
      </c>
      <c r="C68" s="160" t="s">
        <v>213</v>
      </c>
    </row>
    <row r="69" spans="1:3">
      <c r="A69" s="2437" t="s">
        <v>160</v>
      </c>
      <c r="B69" s="233" t="s">
        <v>161</v>
      </c>
      <c r="C69" s="579" t="s">
        <v>92</v>
      </c>
    </row>
    <row r="70" spans="1:3">
      <c r="A70" s="2414"/>
      <c r="B70" s="88" t="s">
        <v>162</v>
      </c>
      <c r="C70" s="159" t="s">
        <v>1100</v>
      </c>
    </row>
    <row r="71" spans="1:3">
      <c r="A71" s="2414"/>
      <c r="B71" s="88" t="s">
        <v>164</v>
      </c>
      <c r="C71" s="159" t="s">
        <v>213</v>
      </c>
    </row>
    <row r="72" spans="1:3">
      <c r="A72" s="2414"/>
      <c r="B72" s="88" t="s">
        <v>166</v>
      </c>
      <c r="C72" s="159" t="s">
        <v>213</v>
      </c>
    </row>
    <row r="73" spans="1:3" ht="66">
      <c r="A73" s="2414"/>
      <c r="B73" s="88" t="s">
        <v>167</v>
      </c>
      <c r="C73" s="159" t="s">
        <v>354</v>
      </c>
    </row>
    <row r="74" spans="1:3">
      <c r="A74" s="2414"/>
      <c r="B74" s="88" t="s">
        <v>169</v>
      </c>
      <c r="C74" s="159" t="s">
        <v>111</v>
      </c>
    </row>
    <row r="75" spans="1:3">
      <c r="A75" s="2414"/>
      <c r="B75" s="88" t="s">
        <v>170</v>
      </c>
      <c r="C75" s="159" t="s">
        <v>92</v>
      </c>
    </row>
    <row r="76" spans="1:3">
      <c r="A76" s="2414"/>
      <c r="B76" s="88" t="s">
        <v>171</v>
      </c>
      <c r="C76" s="159" t="s">
        <v>172</v>
      </c>
    </row>
    <row r="77" spans="1:3" ht="83" thickBot="1">
      <c r="A77" s="2438"/>
      <c r="B77" s="89" t="s">
        <v>173</v>
      </c>
      <c r="C77" s="163" t="s">
        <v>393</v>
      </c>
    </row>
    <row r="78" spans="1:3" ht="33">
      <c r="A78" s="2437" t="s">
        <v>174</v>
      </c>
      <c r="B78" s="606" t="s">
        <v>175</v>
      </c>
      <c r="C78" s="634" t="s">
        <v>3394</v>
      </c>
    </row>
    <row r="79" spans="1:3" ht="66">
      <c r="A79" s="2414"/>
      <c r="B79" s="605" t="s">
        <v>176</v>
      </c>
      <c r="C79" s="53" t="s">
        <v>3054</v>
      </c>
    </row>
    <row r="80" spans="1:3">
      <c r="A80" s="2414"/>
      <c r="B80" s="88" t="s">
        <v>177</v>
      </c>
      <c r="C80" s="578" t="s">
        <v>394</v>
      </c>
    </row>
    <row r="81" spans="1:3">
      <c r="A81" s="2414"/>
      <c r="B81" s="88" t="s">
        <v>178</v>
      </c>
      <c r="C81" s="159" t="s">
        <v>395</v>
      </c>
    </row>
    <row r="82" spans="1:3" ht="49.5">
      <c r="A82" s="2414"/>
      <c r="B82" s="88" t="s">
        <v>179</v>
      </c>
      <c r="C82" s="159" t="s">
        <v>375</v>
      </c>
    </row>
    <row r="83" spans="1:3">
      <c r="A83" s="2414"/>
      <c r="B83" s="88" t="s">
        <v>180</v>
      </c>
      <c r="C83" s="159" t="s">
        <v>90</v>
      </c>
    </row>
    <row r="84" spans="1:3">
      <c r="A84" s="2414"/>
      <c r="B84" s="88" t="s">
        <v>157</v>
      </c>
      <c r="C84" s="159" t="s">
        <v>223</v>
      </c>
    </row>
    <row r="85" spans="1:3">
      <c r="A85" s="2414"/>
      <c r="B85" s="88" t="s">
        <v>158</v>
      </c>
      <c r="C85" s="159" t="s">
        <v>223</v>
      </c>
    </row>
    <row r="86" spans="1:3">
      <c r="A86" s="2414"/>
      <c r="B86" s="88" t="s">
        <v>181</v>
      </c>
      <c r="C86" s="159" t="s">
        <v>223</v>
      </c>
    </row>
    <row r="87" spans="1:3">
      <c r="A87" s="2414"/>
      <c r="B87" s="88" t="s">
        <v>182</v>
      </c>
      <c r="C87" s="159"/>
    </row>
    <row r="88" spans="1:3">
      <c r="A88" s="2414"/>
      <c r="B88" s="88" t="s">
        <v>183</v>
      </c>
      <c r="C88" s="159" t="s">
        <v>90</v>
      </c>
    </row>
    <row r="89" spans="1:3">
      <c r="A89" s="2414"/>
      <c r="B89" s="88" t="s">
        <v>184</v>
      </c>
      <c r="C89" s="159" t="s">
        <v>223</v>
      </c>
    </row>
    <row r="90" spans="1:3">
      <c r="A90" s="2414"/>
      <c r="B90" s="88" t="s">
        <v>185</v>
      </c>
      <c r="C90" s="159" t="s">
        <v>223</v>
      </c>
    </row>
    <row r="91" spans="1:3">
      <c r="A91" s="2414"/>
      <c r="B91" s="88" t="s">
        <v>186</v>
      </c>
      <c r="C91" s="159" t="s">
        <v>223</v>
      </c>
    </row>
    <row r="92" spans="1:3" ht="18.5" thickBot="1">
      <c r="A92" s="2438"/>
      <c r="B92" s="89" t="s">
        <v>187</v>
      </c>
      <c r="C92" s="160" t="s">
        <v>223</v>
      </c>
    </row>
    <row r="93" spans="1:3" ht="49.5">
      <c r="A93" s="2437" t="s">
        <v>188</v>
      </c>
      <c r="B93" s="233" t="s">
        <v>189</v>
      </c>
      <c r="C93" s="579" t="s">
        <v>412</v>
      </c>
    </row>
    <row r="94" spans="1:3" ht="33">
      <c r="A94" s="2414"/>
      <c r="B94" s="88" t="s">
        <v>190</v>
      </c>
      <c r="C94" s="159" t="s">
        <v>397</v>
      </c>
    </row>
    <row r="95" spans="1:3">
      <c r="A95" s="2414"/>
      <c r="B95" s="88" t="s">
        <v>191</v>
      </c>
      <c r="C95" s="159" t="s">
        <v>223</v>
      </c>
    </row>
    <row r="96" spans="1:3" ht="33">
      <c r="A96" s="2414"/>
      <c r="B96" s="88" t="s">
        <v>192</v>
      </c>
      <c r="C96" s="159" t="s">
        <v>223</v>
      </c>
    </row>
    <row r="97" spans="1:3" ht="49.5">
      <c r="A97" s="2414"/>
      <c r="B97" s="88" t="s">
        <v>193</v>
      </c>
      <c r="C97" s="159" t="s">
        <v>3395</v>
      </c>
    </row>
    <row r="98" spans="1:3" ht="33">
      <c r="A98" s="2414"/>
      <c r="B98" s="88" t="s">
        <v>194</v>
      </c>
      <c r="C98" s="159" t="s">
        <v>398</v>
      </c>
    </row>
    <row r="99" spans="1:3" ht="132">
      <c r="A99" s="2414"/>
      <c r="B99" s="88" t="s">
        <v>196</v>
      </c>
      <c r="C99" s="159" t="s">
        <v>2395</v>
      </c>
    </row>
    <row r="100" spans="1:3" ht="165">
      <c r="A100" s="2414"/>
      <c r="B100" s="88" t="s">
        <v>197</v>
      </c>
      <c r="C100" s="623" t="s">
        <v>3278</v>
      </c>
    </row>
    <row r="101" spans="1:3" ht="49.5">
      <c r="A101" s="2414"/>
      <c r="B101" s="88" t="s">
        <v>198</v>
      </c>
      <c r="C101" s="159" t="s">
        <v>3396</v>
      </c>
    </row>
    <row r="102" spans="1:3" ht="18.5" thickBot="1">
      <c r="A102" s="2438"/>
      <c r="B102" s="90" t="s">
        <v>199</v>
      </c>
      <c r="C102" s="163" t="s">
        <v>223</v>
      </c>
    </row>
    <row r="103" spans="1:3" ht="33">
      <c r="A103" s="2442" t="s">
        <v>356</v>
      </c>
      <c r="B103" s="181" t="s">
        <v>201</v>
      </c>
      <c r="C103" s="687" t="s">
        <v>3397</v>
      </c>
    </row>
    <row r="104" spans="1:3">
      <c r="A104" s="2443"/>
      <c r="B104" s="613" t="s">
        <v>357</v>
      </c>
      <c r="C104" s="688">
        <v>3.8508439766382131E-4</v>
      </c>
    </row>
    <row r="105" spans="1:3">
      <c r="A105" s="2443"/>
      <c r="B105" s="613" t="s">
        <v>327</v>
      </c>
      <c r="C105" s="632">
        <v>0.06</v>
      </c>
    </row>
    <row r="106" spans="1:3">
      <c r="A106" s="2443"/>
      <c r="B106" s="613" t="s">
        <v>1101</v>
      </c>
      <c r="C106" s="184" t="s">
        <v>3057</v>
      </c>
    </row>
    <row r="107" spans="1:3" ht="18.5" thickBot="1">
      <c r="A107" s="2443"/>
      <c r="B107" s="182" t="s">
        <v>205</v>
      </c>
      <c r="C107" s="30" t="s">
        <v>3398</v>
      </c>
    </row>
    <row r="108" spans="1:3" s="264" customFormat="1" ht="65" customHeight="1">
      <c r="A108" s="1891" t="s">
        <v>3702</v>
      </c>
      <c r="B108" s="1779" t="s">
        <v>3703</v>
      </c>
      <c r="C108" s="1780" t="s">
        <v>223</v>
      </c>
    </row>
    <row r="109" spans="1:3" s="264" customFormat="1" ht="65" customHeight="1" thickBot="1">
      <c r="A109" s="1892"/>
      <c r="B109" s="1781" t="s">
        <v>3705</v>
      </c>
      <c r="C109" s="1782" t="s">
        <v>223</v>
      </c>
    </row>
    <row r="110" spans="1:3" ht="18.5" thickBot="1">
      <c r="A110" s="2440" t="s">
        <v>207</v>
      </c>
      <c r="B110" s="2441"/>
      <c r="C110" s="580" t="s">
        <v>223</v>
      </c>
    </row>
    <row r="111" spans="1:3" ht="236.25" customHeight="1">
      <c r="A111" s="1934" t="s">
        <v>3627</v>
      </c>
      <c r="B111" s="1935"/>
      <c r="C111" s="1935"/>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conditionalFormatting sqref="C8:C9 C104:C105">
    <cfRule type="cellIs" dxfId="4" priority="1" stopIfTrue="1" operator="lessThan">
      <formula>0</formula>
    </cfRule>
  </conditionalFormatting>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D2FB-972D-413A-938F-BA143852B122}">
  <sheetPr codeName="Sheet9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5" t="s">
        <v>78</v>
      </c>
      <c r="B1" s="1955"/>
      <c r="C1" s="1955"/>
    </row>
    <row r="2" spans="1:3" ht="17" thickBot="1">
      <c r="A2" s="1929" t="s">
        <v>208</v>
      </c>
      <c r="B2" s="1940"/>
      <c r="C2" s="689">
        <v>45448</v>
      </c>
    </row>
    <row r="3" spans="1:3">
      <c r="A3" s="1998" t="s">
        <v>209</v>
      </c>
      <c r="B3" s="354" t="s">
        <v>210</v>
      </c>
      <c r="C3" s="593" t="s">
        <v>1824</v>
      </c>
    </row>
    <row r="4" spans="1:3">
      <c r="A4" s="1932"/>
      <c r="B4" s="5" t="s">
        <v>211</v>
      </c>
      <c r="C4" s="193" t="s">
        <v>1825</v>
      </c>
    </row>
    <row r="5" spans="1:3">
      <c r="A5" s="1932"/>
      <c r="B5" s="5" t="s">
        <v>344</v>
      </c>
      <c r="C5" s="193" t="s">
        <v>213</v>
      </c>
    </row>
    <row r="6" spans="1:3">
      <c r="A6" s="1932"/>
      <c r="B6" s="5" t="s">
        <v>84</v>
      </c>
      <c r="C6" s="193" t="s">
        <v>1826</v>
      </c>
    </row>
    <row r="7" spans="1:3">
      <c r="A7" s="1932"/>
      <c r="B7" s="5" t="s">
        <v>346</v>
      </c>
      <c r="C7" s="278" t="s">
        <v>1827</v>
      </c>
    </row>
    <row r="8" spans="1:3">
      <c r="A8" s="1932"/>
      <c r="B8" s="608" t="s">
        <v>215</v>
      </c>
      <c r="C8" s="648">
        <v>435316595</v>
      </c>
    </row>
    <row r="9" spans="1:3">
      <c r="A9" s="1932"/>
      <c r="B9" s="608" t="s">
        <v>216</v>
      </c>
      <c r="C9" s="631">
        <v>67409862961</v>
      </c>
    </row>
    <row r="10" spans="1:3">
      <c r="A10" s="1932"/>
      <c r="B10" s="5" t="s">
        <v>217</v>
      </c>
      <c r="C10" s="193" t="s">
        <v>1828</v>
      </c>
    </row>
    <row r="11" spans="1:3">
      <c r="A11" s="1932"/>
      <c r="B11" s="5" t="s">
        <v>219</v>
      </c>
      <c r="C11" s="193" t="s">
        <v>90</v>
      </c>
    </row>
    <row r="12" spans="1:3">
      <c r="A12" s="1932"/>
      <c r="B12" s="5" t="s">
        <v>220</v>
      </c>
      <c r="C12" s="193" t="s">
        <v>92</v>
      </c>
    </row>
    <row r="13" spans="1:3">
      <c r="A13" s="1932"/>
      <c r="B13" s="5" t="s">
        <v>221</v>
      </c>
      <c r="C13" s="193" t="s">
        <v>92</v>
      </c>
    </row>
    <row r="14" spans="1:3">
      <c r="A14" s="1932"/>
      <c r="B14" s="5" t="s">
        <v>222</v>
      </c>
      <c r="C14" s="193" t="s">
        <v>90</v>
      </c>
    </row>
    <row r="15" spans="1:3">
      <c r="A15" s="1932"/>
      <c r="B15" s="5" t="s">
        <v>224</v>
      </c>
      <c r="C15" s="193" t="s">
        <v>213</v>
      </c>
    </row>
    <row r="16" spans="1:3">
      <c r="A16" s="1932"/>
      <c r="B16" s="5" t="s">
        <v>225</v>
      </c>
      <c r="C16" s="193" t="s">
        <v>213</v>
      </c>
    </row>
    <row r="17" spans="1:3" ht="148.5">
      <c r="A17" s="1932"/>
      <c r="B17" s="5" t="s">
        <v>226</v>
      </c>
      <c r="C17" s="193" t="s">
        <v>2387</v>
      </c>
    </row>
    <row r="18" spans="1:3" ht="33">
      <c r="A18" s="1932"/>
      <c r="B18" s="5" t="s">
        <v>2592</v>
      </c>
      <c r="C18" s="193" t="s">
        <v>1109</v>
      </c>
    </row>
    <row r="19" spans="1:3">
      <c r="A19" s="1932"/>
      <c r="B19" s="5" t="s">
        <v>227</v>
      </c>
      <c r="C19" s="193" t="s">
        <v>213</v>
      </c>
    </row>
    <row r="20" spans="1:3">
      <c r="A20" s="1932"/>
      <c r="B20" s="5" t="s">
        <v>228</v>
      </c>
      <c r="C20" s="193" t="s">
        <v>90</v>
      </c>
    </row>
    <row r="21" spans="1:3">
      <c r="A21" s="1932"/>
      <c r="B21" s="5" t="s">
        <v>229</v>
      </c>
      <c r="C21" s="193" t="s">
        <v>213</v>
      </c>
    </row>
    <row r="22" spans="1:3">
      <c r="A22" s="1932"/>
      <c r="B22" s="5" t="s">
        <v>230</v>
      </c>
      <c r="C22" s="193" t="s">
        <v>213</v>
      </c>
    </row>
    <row r="23" spans="1:3">
      <c r="A23" s="1932"/>
      <c r="B23" s="5" t="s">
        <v>231</v>
      </c>
      <c r="C23" s="193" t="s">
        <v>213</v>
      </c>
    </row>
    <row r="24" spans="1:3">
      <c r="A24" s="1932"/>
      <c r="B24" s="5" t="s">
        <v>232</v>
      </c>
      <c r="C24" s="193" t="s">
        <v>213</v>
      </c>
    </row>
    <row r="25" spans="1:3">
      <c r="A25" s="1932"/>
      <c r="B25" s="5" t="s">
        <v>233</v>
      </c>
      <c r="C25" s="193" t="s">
        <v>107</v>
      </c>
    </row>
    <row r="26" spans="1:3">
      <c r="A26" s="1932"/>
      <c r="B26" s="5" t="s">
        <v>234</v>
      </c>
      <c r="C26" s="193" t="s">
        <v>213</v>
      </c>
    </row>
    <row r="27" spans="1:3">
      <c r="A27" s="1932"/>
      <c r="B27" s="5" t="s">
        <v>235</v>
      </c>
      <c r="C27" s="193" t="s">
        <v>236</v>
      </c>
    </row>
    <row r="28" spans="1:3">
      <c r="A28" s="1932"/>
      <c r="B28" s="5" t="s">
        <v>237</v>
      </c>
      <c r="C28" s="193" t="s">
        <v>111</v>
      </c>
    </row>
    <row r="29" spans="1:3">
      <c r="A29" s="1932"/>
      <c r="B29" s="5" t="s">
        <v>238</v>
      </c>
      <c r="C29" s="193" t="s">
        <v>113</v>
      </c>
    </row>
    <row r="30" spans="1:3" ht="33">
      <c r="A30" s="1932"/>
      <c r="B30" s="5" t="s">
        <v>239</v>
      </c>
      <c r="C30" s="193" t="s">
        <v>853</v>
      </c>
    </row>
    <row r="31" spans="1:3" ht="33">
      <c r="A31" s="1932"/>
      <c r="B31" s="5" t="s">
        <v>241</v>
      </c>
      <c r="C31" s="193" t="s">
        <v>1829</v>
      </c>
    </row>
    <row r="32" spans="1:3" ht="33.5" thickBot="1">
      <c r="A32" s="1933"/>
      <c r="B32" s="11" t="s">
        <v>1795</v>
      </c>
      <c r="C32" s="14" t="s">
        <v>213</v>
      </c>
    </row>
    <row r="33" spans="1:3">
      <c r="A33" s="1995" t="s">
        <v>242</v>
      </c>
      <c r="B33" s="354" t="s">
        <v>243</v>
      </c>
      <c r="C33" s="193" t="s">
        <v>1826</v>
      </c>
    </row>
    <row r="34" spans="1:3">
      <c r="A34" s="1926"/>
      <c r="B34" s="5" t="s">
        <v>244</v>
      </c>
      <c r="C34" s="193" t="s">
        <v>1830</v>
      </c>
    </row>
    <row r="35" spans="1:3">
      <c r="A35" s="1926"/>
      <c r="B35" s="5" t="s">
        <v>245</v>
      </c>
      <c r="C35" s="193" t="s">
        <v>121</v>
      </c>
    </row>
    <row r="36" spans="1:3">
      <c r="A36" s="1926"/>
      <c r="B36" s="5" t="s">
        <v>246</v>
      </c>
      <c r="C36" s="193" t="s">
        <v>213</v>
      </c>
    </row>
    <row r="37" spans="1:3">
      <c r="A37" s="1926"/>
      <c r="B37" s="5" t="s">
        <v>247</v>
      </c>
      <c r="C37" s="193" t="s">
        <v>213</v>
      </c>
    </row>
    <row r="38" spans="1:3" ht="17" thickBot="1">
      <c r="A38" s="1927"/>
      <c r="B38" s="13" t="s">
        <v>248</v>
      </c>
      <c r="C38" s="14" t="s">
        <v>92</v>
      </c>
    </row>
    <row r="39" spans="1:3">
      <c r="A39" s="1995" t="s">
        <v>249</v>
      </c>
      <c r="B39" s="354" t="s">
        <v>250</v>
      </c>
      <c r="C39" s="193" t="s">
        <v>90</v>
      </c>
    </row>
    <row r="40" spans="1:3">
      <c r="A40" s="1926"/>
      <c r="B40" s="5" t="s">
        <v>251</v>
      </c>
      <c r="C40" s="193" t="s">
        <v>213</v>
      </c>
    </row>
    <row r="41" spans="1:3">
      <c r="A41" s="1926"/>
      <c r="B41" s="5" t="s">
        <v>252</v>
      </c>
      <c r="C41" s="193" t="s">
        <v>213</v>
      </c>
    </row>
    <row r="42" spans="1:3">
      <c r="A42" s="1926"/>
      <c r="B42" s="5" t="s">
        <v>253</v>
      </c>
      <c r="C42" s="193" t="s">
        <v>213</v>
      </c>
    </row>
    <row r="43" spans="1:3">
      <c r="A43" s="1926"/>
      <c r="B43" s="5" t="s">
        <v>254</v>
      </c>
      <c r="C43" s="193" t="s">
        <v>213</v>
      </c>
    </row>
    <row r="44" spans="1:3" ht="17" thickBot="1">
      <c r="A44" s="1927"/>
      <c r="B44" s="223" t="s">
        <v>255</v>
      </c>
      <c r="C44" s="14" t="s">
        <v>213</v>
      </c>
    </row>
    <row r="45" spans="1:3">
      <c r="A45" s="1995" t="s">
        <v>256</v>
      </c>
      <c r="B45" s="354" t="s">
        <v>257</v>
      </c>
      <c r="C45" s="193" t="s">
        <v>92</v>
      </c>
    </row>
    <row r="46" spans="1:3" ht="99">
      <c r="A46" s="1926"/>
      <c r="B46" s="5" t="s">
        <v>258</v>
      </c>
      <c r="C46" s="193" t="s">
        <v>2388</v>
      </c>
    </row>
    <row r="47" spans="1:3" ht="17" thickBot="1">
      <c r="A47" s="1927"/>
      <c r="B47" s="13" t="s">
        <v>259</v>
      </c>
      <c r="C47" s="14" t="s">
        <v>979</v>
      </c>
    </row>
    <row r="48" spans="1:3">
      <c r="A48" s="1926" t="s">
        <v>137</v>
      </c>
      <c r="B48" s="11" t="s">
        <v>260</v>
      </c>
      <c r="C48" s="193" t="s">
        <v>92</v>
      </c>
    </row>
    <row r="49" spans="1:3">
      <c r="A49" s="1926"/>
      <c r="B49" s="5" t="s">
        <v>261</v>
      </c>
      <c r="C49" s="193" t="s">
        <v>1831</v>
      </c>
    </row>
    <row r="50" spans="1:3">
      <c r="A50" s="1926"/>
      <c r="B50" s="5" t="s">
        <v>263</v>
      </c>
      <c r="C50" s="193" t="s">
        <v>492</v>
      </c>
    </row>
    <row r="51" spans="1:3">
      <c r="A51" s="1926"/>
      <c r="B51" s="5" t="s">
        <v>264</v>
      </c>
      <c r="C51" s="193" t="s">
        <v>1451</v>
      </c>
    </row>
    <row r="52" spans="1:3">
      <c r="A52" s="1926"/>
      <c r="B52" s="5" t="s">
        <v>265</v>
      </c>
      <c r="C52" s="193" t="s">
        <v>3399</v>
      </c>
    </row>
    <row r="53" spans="1:3" ht="49.5">
      <c r="A53" s="1926"/>
      <c r="B53" s="5" t="s">
        <v>267</v>
      </c>
      <c r="C53" s="193" t="s">
        <v>1832</v>
      </c>
    </row>
    <row r="54" spans="1:3">
      <c r="A54" s="1926"/>
      <c r="B54" s="5" t="s">
        <v>268</v>
      </c>
      <c r="C54" s="193" t="s">
        <v>2389</v>
      </c>
    </row>
    <row r="55" spans="1:3">
      <c r="A55" s="1926"/>
      <c r="B55" s="5" t="s">
        <v>270</v>
      </c>
      <c r="C55" s="193" t="s">
        <v>1833</v>
      </c>
    </row>
    <row r="56" spans="1:3">
      <c r="A56" s="1926"/>
      <c r="B56" s="5" t="s">
        <v>271</v>
      </c>
      <c r="C56" s="193" t="s">
        <v>213</v>
      </c>
    </row>
    <row r="57" spans="1:3">
      <c r="A57" s="1926"/>
      <c r="B57" s="5" t="s">
        <v>273</v>
      </c>
      <c r="C57" s="193" t="s">
        <v>213</v>
      </c>
    </row>
    <row r="58" spans="1:3">
      <c r="A58" s="1926"/>
      <c r="B58" s="5" t="s">
        <v>275</v>
      </c>
      <c r="C58" s="278" t="s">
        <v>213</v>
      </c>
    </row>
    <row r="59" spans="1:3">
      <c r="A59" s="1926"/>
      <c r="B59" s="608" t="s">
        <v>277</v>
      </c>
      <c r="C59" s="629" t="s">
        <v>3400</v>
      </c>
    </row>
    <row r="60" spans="1:3">
      <c r="A60" s="1926"/>
      <c r="B60" s="5" t="s">
        <v>278</v>
      </c>
      <c r="C60" s="193" t="s">
        <v>1834</v>
      </c>
    </row>
    <row r="61" spans="1:3" ht="66">
      <c r="A61" s="1926"/>
      <c r="B61" s="5" t="s">
        <v>152</v>
      </c>
      <c r="C61" s="27" t="s">
        <v>3401</v>
      </c>
    </row>
    <row r="62" spans="1:3" ht="33">
      <c r="A62" s="1926"/>
      <c r="B62" s="5" t="s">
        <v>280</v>
      </c>
      <c r="C62" s="193" t="s">
        <v>1835</v>
      </c>
    </row>
    <row r="63" spans="1:3">
      <c r="A63" s="1926"/>
      <c r="B63" s="5" t="s">
        <v>281</v>
      </c>
      <c r="C63" s="193" t="s">
        <v>213</v>
      </c>
    </row>
    <row r="64" spans="1:3">
      <c r="A64" s="1926"/>
      <c r="B64" s="5" t="s">
        <v>282</v>
      </c>
      <c r="C64" s="193" t="s">
        <v>213</v>
      </c>
    </row>
    <row r="65" spans="1:3">
      <c r="A65" s="1926"/>
      <c r="B65" s="5" t="s">
        <v>283</v>
      </c>
      <c r="C65" s="193" t="s">
        <v>90</v>
      </c>
    </row>
    <row r="66" spans="1:3">
      <c r="A66" s="1926"/>
      <c r="B66" s="5" t="s">
        <v>284</v>
      </c>
      <c r="C66" s="193" t="s">
        <v>213</v>
      </c>
    </row>
    <row r="67" spans="1:3">
      <c r="A67" s="1926"/>
      <c r="B67" s="5" t="s">
        <v>285</v>
      </c>
      <c r="C67" s="193" t="s">
        <v>213</v>
      </c>
    </row>
    <row r="68" spans="1:3" ht="17" thickBot="1">
      <c r="A68" s="1927"/>
      <c r="B68" s="13" t="s">
        <v>286</v>
      </c>
      <c r="C68" s="14" t="s">
        <v>213</v>
      </c>
    </row>
    <row r="69" spans="1:3">
      <c r="A69" s="1995" t="s">
        <v>287</v>
      </c>
      <c r="B69" s="354" t="s">
        <v>288</v>
      </c>
      <c r="C69" s="193" t="s">
        <v>92</v>
      </c>
    </row>
    <row r="70" spans="1:3">
      <c r="A70" s="1926"/>
      <c r="B70" s="5" t="s">
        <v>289</v>
      </c>
      <c r="C70" s="193" t="s">
        <v>163</v>
      </c>
    </row>
    <row r="71" spans="1:3">
      <c r="A71" s="1926"/>
      <c r="B71" s="5" t="s">
        <v>290</v>
      </c>
      <c r="C71" s="193" t="s">
        <v>213</v>
      </c>
    </row>
    <row r="72" spans="1:3">
      <c r="A72" s="1926"/>
      <c r="B72" s="5" t="s">
        <v>291</v>
      </c>
      <c r="C72" s="193" t="s">
        <v>213</v>
      </c>
    </row>
    <row r="73" spans="1:3" ht="49.5">
      <c r="A73" s="1926"/>
      <c r="B73" s="5" t="s">
        <v>167</v>
      </c>
      <c r="C73" s="193" t="s">
        <v>168</v>
      </c>
    </row>
    <row r="74" spans="1:3">
      <c r="A74" s="1926"/>
      <c r="B74" s="5" t="s">
        <v>293</v>
      </c>
      <c r="C74" s="193" t="s">
        <v>111</v>
      </c>
    </row>
    <row r="75" spans="1:3">
      <c r="A75" s="1926"/>
      <c r="B75" s="5" t="s">
        <v>294</v>
      </c>
      <c r="C75" s="193" t="s">
        <v>92</v>
      </c>
    </row>
    <row r="76" spans="1:3">
      <c r="A76" s="1926"/>
      <c r="B76" s="5" t="s">
        <v>295</v>
      </c>
      <c r="C76" s="193" t="s">
        <v>172</v>
      </c>
    </row>
    <row r="77" spans="1:3" ht="50" thickBot="1">
      <c r="A77" s="1927"/>
      <c r="B77" s="13" t="s">
        <v>296</v>
      </c>
      <c r="C77" s="342" t="s">
        <v>1836</v>
      </c>
    </row>
    <row r="78" spans="1:3">
      <c r="A78" s="1995" t="s">
        <v>298</v>
      </c>
      <c r="B78" s="611" t="s">
        <v>299</v>
      </c>
      <c r="C78" s="634">
        <v>600</v>
      </c>
    </row>
    <row r="79" spans="1:3">
      <c r="A79" s="1926"/>
      <c r="B79" s="608" t="s">
        <v>300</v>
      </c>
      <c r="C79" s="168" t="s">
        <v>374</v>
      </c>
    </row>
    <row r="80" spans="1:3">
      <c r="A80" s="1926"/>
      <c r="B80" s="5" t="s">
        <v>301</v>
      </c>
      <c r="C80" s="193" t="s">
        <v>1019</v>
      </c>
    </row>
    <row r="81" spans="1:3">
      <c r="A81" s="1926"/>
      <c r="B81" s="5" t="s">
        <v>302</v>
      </c>
      <c r="C81" s="193" t="s">
        <v>395</v>
      </c>
    </row>
    <row r="82" spans="1:3" ht="49.5">
      <c r="A82" s="1926"/>
      <c r="B82" s="5" t="s">
        <v>303</v>
      </c>
      <c r="C82" s="193" t="s">
        <v>1837</v>
      </c>
    </row>
    <row r="83" spans="1:3">
      <c r="A83" s="1926"/>
      <c r="B83" s="5" t="s">
        <v>304</v>
      </c>
      <c r="C83" s="193" t="s">
        <v>90</v>
      </c>
    </row>
    <row r="84" spans="1:3">
      <c r="A84" s="1926"/>
      <c r="B84" s="5" t="s">
        <v>284</v>
      </c>
      <c r="C84" s="193" t="s">
        <v>213</v>
      </c>
    </row>
    <row r="85" spans="1:3">
      <c r="A85" s="1926"/>
      <c r="B85" s="5" t="s">
        <v>285</v>
      </c>
      <c r="C85" s="193" t="s">
        <v>213</v>
      </c>
    </row>
    <row r="86" spans="1:3">
      <c r="A86" s="1926"/>
      <c r="B86" s="5" t="s">
        <v>305</v>
      </c>
      <c r="C86" s="193" t="s">
        <v>213</v>
      </c>
    </row>
    <row r="87" spans="1:3">
      <c r="A87" s="1926"/>
      <c r="B87" s="5" t="s">
        <v>306</v>
      </c>
      <c r="C87" s="193"/>
    </row>
    <row r="88" spans="1:3">
      <c r="A88" s="1926"/>
      <c r="B88" s="5" t="s">
        <v>307</v>
      </c>
      <c r="C88" s="193" t="s">
        <v>90</v>
      </c>
    </row>
    <row r="89" spans="1:3">
      <c r="A89" s="1926"/>
      <c r="B89" s="5" t="s">
        <v>308</v>
      </c>
      <c r="C89" s="193" t="s">
        <v>213</v>
      </c>
    </row>
    <row r="90" spans="1:3">
      <c r="A90" s="1926"/>
      <c r="B90" s="5" t="s">
        <v>309</v>
      </c>
      <c r="C90" s="193" t="s">
        <v>213</v>
      </c>
    </row>
    <row r="91" spans="1:3">
      <c r="A91" s="1926"/>
      <c r="B91" s="5" t="s">
        <v>310</v>
      </c>
      <c r="C91" s="193" t="s">
        <v>213</v>
      </c>
    </row>
    <row r="92" spans="1:3" ht="17" thickBot="1">
      <c r="A92" s="1927"/>
      <c r="B92" s="13" t="s">
        <v>311</v>
      </c>
      <c r="C92" s="14" t="s">
        <v>213</v>
      </c>
    </row>
    <row r="93" spans="1:3" ht="99">
      <c r="A93" s="1995" t="s">
        <v>312</v>
      </c>
      <c r="B93" s="354" t="s">
        <v>313</v>
      </c>
      <c r="C93" s="193" t="s">
        <v>1838</v>
      </c>
    </row>
    <row r="94" spans="1:3" ht="33">
      <c r="A94" s="1926"/>
      <c r="B94" s="5" t="s">
        <v>314</v>
      </c>
      <c r="C94" s="193" t="s">
        <v>397</v>
      </c>
    </row>
    <row r="95" spans="1:3">
      <c r="A95" s="1926"/>
      <c r="B95" s="5" t="s">
        <v>315</v>
      </c>
      <c r="C95" s="193" t="s">
        <v>213</v>
      </c>
    </row>
    <row r="96" spans="1:3" ht="33">
      <c r="A96" s="1926"/>
      <c r="B96" s="5" t="s">
        <v>316</v>
      </c>
      <c r="C96" s="193" t="s">
        <v>213</v>
      </c>
    </row>
    <row r="97" spans="1:3" ht="49.5">
      <c r="A97" s="1926"/>
      <c r="B97" s="5" t="s">
        <v>317</v>
      </c>
      <c r="C97" s="193" t="s">
        <v>1839</v>
      </c>
    </row>
    <row r="98" spans="1:3">
      <c r="A98" s="1926"/>
      <c r="B98" s="5" t="s">
        <v>318</v>
      </c>
      <c r="C98" s="193" t="s">
        <v>213</v>
      </c>
    </row>
    <row r="99" spans="1:3" ht="115.5">
      <c r="A99" s="1926"/>
      <c r="B99" s="5" t="s">
        <v>320</v>
      </c>
      <c r="C99" s="193" t="s">
        <v>2390</v>
      </c>
    </row>
    <row r="100" spans="1:3">
      <c r="A100" s="1926"/>
      <c r="B100" s="5" t="s">
        <v>321</v>
      </c>
      <c r="C100" s="193" t="s">
        <v>213</v>
      </c>
    </row>
    <row r="101" spans="1:3">
      <c r="A101" s="1926"/>
      <c r="B101" s="5" t="s">
        <v>323</v>
      </c>
      <c r="C101" s="193" t="s">
        <v>213</v>
      </c>
    </row>
    <row r="102" spans="1:3" ht="17" thickBot="1">
      <c r="A102" s="1927"/>
      <c r="B102" s="223" t="s">
        <v>324</v>
      </c>
      <c r="C102" s="14" t="s">
        <v>213</v>
      </c>
    </row>
    <row r="103" spans="1:3" ht="33">
      <c r="A103" s="1936" t="s">
        <v>200</v>
      </c>
      <c r="B103" s="5" t="s">
        <v>325</v>
      </c>
      <c r="C103" s="524" t="s">
        <v>3402</v>
      </c>
    </row>
    <row r="104" spans="1:3">
      <c r="A104" s="1936"/>
      <c r="B104" s="608" t="s">
        <v>202</v>
      </c>
      <c r="C104" s="688">
        <v>2.35E-2</v>
      </c>
    </row>
    <row r="105" spans="1:3">
      <c r="A105" s="1936"/>
      <c r="B105" s="608" t="s">
        <v>327</v>
      </c>
      <c r="C105" s="690">
        <v>3.65</v>
      </c>
    </row>
    <row r="106" spans="1:3">
      <c r="A106" s="1936"/>
      <c r="B106" s="608" t="s">
        <v>957</v>
      </c>
      <c r="C106" s="184" t="s">
        <v>3403</v>
      </c>
    </row>
    <row r="107" spans="1:3" ht="17" thickBot="1">
      <c r="A107" s="1937"/>
      <c r="B107" s="39" t="s">
        <v>1080</v>
      </c>
      <c r="C107" s="278" t="s">
        <v>213</v>
      </c>
    </row>
    <row r="108" spans="1:3" s="264" customFormat="1" ht="115.5">
      <c r="A108" s="1891" t="s">
        <v>3702</v>
      </c>
      <c r="B108" s="1779" t="s">
        <v>3703</v>
      </c>
      <c r="C108" s="1780" t="s">
        <v>3806</v>
      </c>
    </row>
    <row r="109" spans="1:3" s="264" customFormat="1" ht="248" thickBot="1">
      <c r="A109" s="1892"/>
      <c r="B109" s="1781" t="s">
        <v>3705</v>
      </c>
      <c r="C109" s="1782" t="s">
        <v>3807</v>
      </c>
    </row>
    <row r="110" spans="1:3" ht="17" thickBot="1">
      <c r="A110" s="1938" t="s">
        <v>330</v>
      </c>
      <c r="B110" s="2444"/>
      <c r="C110" s="281" t="s">
        <v>213</v>
      </c>
    </row>
    <row r="111" spans="1:3" ht="235.5" customHeight="1">
      <c r="A111" s="1934" t="s">
        <v>3627</v>
      </c>
      <c r="B111" s="1935"/>
      <c r="C111" s="19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908-C550-4FBB-BCA8-1A448C4A4777}">
  <sheetPr codeName="Sheet99">
    <pageSetUpPr fitToPage="1"/>
  </sheetPr>
  <dimension ref="A1:C111"/>
  <sheetViews>
    <sheetView zoomScale="75" zoomScaleNormal="75" zoomScaleSheetLayoutView="85" workbookViewId="0">
      <selection sqref="A1:C1"/>
    </sheetView>
  </sheetViews>
  <sheetFormatPr defaultColWidth="7.08203125" defaultRowHeight="18"/>
  <cols>
    <col min="1" max="1" width="3.58203125" customWidth="1"/>
    <col min="2" max="2" width="47.58203125" customWidth="1"/>
    <col min="3" max="3" width="47.58203125" style="440" customWidth="1"/>
  </cols>
  <sheetData>
    <row r="1" spans="1:3" ht="20.5" thickBot="1">
      <c r="A1" s="2455" t="s">
        <v>414</v>
      </c>
      <c r="B1" s="2456"/>
      <c r="C1" s="2457"/>
    </row>
    <row r="2" spans="1:3" ht="18.5" thickBot="1">
      <c r="A2" s="2458" t="s">
        <v>79</v>
      </c>
      <c r="B2" s="2459"/>
      <c r="C2" s="1647">
        <v>45382</v>
      </c>
    </row>
    <row r="3" spans="1:3">
      <c r="A3" s="2445" t="s">
        <v>80</v>
      </c>
      <c r="B3" s="293" t="s">
        <v>331</v>
      </c>
      <c r="C3" s="691" t="s">
        <v>1755</v>
      </c>
    </row>
    <row r="4" spans="1:3">
      <c r="A4" s="2446"/>
      <c r="B4" s="294" t="s">
        <v>82</v>
      </c>
      <c r="C4" s="692" t="s">
        <v>1756</v>
      </c>
    </row>
    <row r="5" spans="1:3">
      <c r="A5" s="2446"/>
      <c r="B5" s="294" t="s">
        <v>344</v>
      </c>
      <c r="C5" s="295" t="s">
        <v>213</v>
      </c>
    </row>
    <row r="6" spans="1:3">
      <c r="A6" s="2446"/>
      <c r="B6" s="294" t="s">
        <v>84</v>
      </c>
      <c r="C6" s="692" t="s">
        <v>1757</v>
      </c>
    </row>
    <row r="7" spans="1:3">
      <c r="A7" s="2446"/>
      <c r="B7" s="294" t="s">
        <v>346</v>
      </c>
      <c r="C7" s="693">
        <v>44609</v>
      </c>
    </row>
    <row r="8" spans="1:3">
      <c r="A8" s="2446"/>
      <c r="B8" s="609" t="s">
        <v>215</v>
      </c>
      <c r="C8" s="648">
        <v>3503786</v>
      </c>
    </row>
    <row r="9" spans="1:3">
      <c r="A9" s="2446"/>
      <c r="B9" s="609" t="s">
        <v>216</v>
      </c>
      <c r="C9" s="631">
        <v>529947685</v>
      </c>
    </row>
    <row r="10" spans="1:3" ht="33">
      <c r="A10" s="2446"/>
      <c r="B10" s="294" t="s">
        <v>88</v>
      </c>
      <c r="C10" s="588" t="s">
        <v>1758</v>
      </c>
    </row>
    <row r="11" spans="1:3">
      <c r="A11" s="2446"/>
      <c r="B11" s="294" t="s">
        <v>89</v>
      </c>
      <c r="C11" s="135" t="s">
        <v>90</v>
      </c>
    </row>
    <row r="12" spans="1:3">
      <c r="A12" s="2446"/>
      <c r="B12" s="294" t="s">
        <v>360</v>
      </c>
      <c r="C12" s="135" t="s">
        <v>90</v>
      </c>
    </row>
    <row r="13" spans="1:3">
      <c r="A13" s="2446"/>
      <c r="B13" s="294" t="s">
        <v>93</v>
      </c>
      <c r="C13" s="135" t="s">
        <v>92</v>
      </c>
    </row>
    <row r="14" spans="1:3">
      <c r="A14" s="2446"/>
      <c r="B14" s="294" t="s">
        <v>94</v>
      </c>
      <c r="C14" s="135" t="s">
        <v>90</v>
      </c>
    </row>
    <row r="15" spans="1:3">
      <c r="A15" s="2446"/>
      <c r="B15" s="294" t="s">
        <v>95</v>
      </c>
      <c r="C15" s="135" t="s">
        <v>213</v>
      </c>
    </row>
    <row r="16" spans="1:3">
      <c r="A16" s="2446"/>
      <c r="B16" s="294" t="s">
        <v>96</v>
      </c>
      <c r="C16" s="135" t="s">
        <v>213</v>
      </c>
    </row>
    <row r="17" spans="1:3" ht="49.5">
      <c r="A17" s="2446"/>
      <c r="B17" s="294" t="s">
        <v>98</v>
      </c>
      <c r="C17" s="135" t="s">
        <v>1759</v>
      </c>
    </row>
    <row r="18" spans="1:3" ht="33">
      <c r="A18" s="2446"/>
      <c r="B18" s="294" t="s">
        <v>2592</v>
      </c>
      <c r="C18" s="135" t="s">
        <v>1109</v>
      </c>
    </row>
    <row r="19" spans="1:3">
      <c r="A19" s="2446"/>
      <c r="B19" s="294" t="s">
        <v>100</v>
      </c>
      <c r="C19" s="135" t="s">
        <v>213</v>
      </c>
    </row>
    <row r="20" spans="1:3">
      <c r="A20" s="2446"/>
      <c r="B20" s="294" t="s">
        <v>335</v>
      </c>
      <c r="C20" s="135" t="s">
        <v>90</v>
      </c>
    </row>
    <row r="21" spans="1:3" ht="49.5">
      <c r="A21" s="2446"/>
      <c r="B21" s="294" t="s">
        <v>865</v>
      </c>
      <c r="C21" s="295" t="s">
        <v>1760</v>
      </c>
    </row>
    <row r="22" spans="1:3">
      <c r="A22" s="2446"/>
      <c r="B22" s="294" t="s">
        <v>103</v>
      </c>
      <c r="C22" s="295" t="s">
        <v>1761</v>
      </c>
    </row>
    <row r="23" spans="1:3">
      <c r="A23" s="2446"/>
      <c r="B23" s="294" t="s">
        <v>104</v>
      </c>
      <c r="C23" s="135" t="s">
        <v>223</v>
      </c>
    </row>
    <row r="24" spans="1:3">
      <c r="A24" s="2446"/>
      <c r="B24" s="294" t="s">
        <v>105</v>
      </c>
      <c r="C24" s="135" t="s">
        <v>223</v>
      </c>
    </row>
    <row r="25" spans="1:3">
      <c r="A25" s="2446"/>
      <c r="B25" s="294" t="s">
        <v>106</v>
      </c>
      <c r="C25" s="135" t="s">
        <v>2391</v>
      </c>
    </row>
    <row r="26" spans="1:3">
      <c r="A26" s="2446"/>
      <c r="B26" s="294" t="s">
        <v>108</v>
      </c>
      <c r="C26" s="135" t="s">
        <v>223</v>
      </c>
    </row>
    <row r="27" spans="1:3">
      <c r="A27" s="2446"/>
      <c r="B27" s="294" t="s">
        <v>109</v>
      </c>
      <c r="C27" s="135" t="s">
        <v>1572</v>
      </c>
    </row>
    <row r="28" spans="1:3" ht="49.5">
      <c r="A28" s="2446"/>
      <c r="B28" s="294" t="s">
        <v>110</v>
      </c>
      <c r="C28" s="135" t="s">
        <v>1762</v>
      </c>
    </row>
    <row r="29" spans="1:3" ht="82.5">
      <c r="A29" s="2446"/>
      <c r="B29" s="294" t="s">
        <v>873</v>
      </c>
      <c r="C29" s="135" t="s">
        <v>1763</v>
      </c>
    </row>
    <row r="30" spans="1:3" ht="82.5">
      <c r="A30" s="2446"/>
      <c r="B30" s="294" t="s">
        <v>114</v>
      </c>
      <c r="C30" s="135" t="s">
        <v>1764</v>
      </c>
    </row>
    <row r="31" spans="1:3" ht="82.5">
      <c r="A31" s="2446"/>
      <c r="B31" s="294" t="s">
        <v>115</v>
      </c>
      <c r="C31" s="135" t="s">
        <v>1765</v>
      </c>
    </row>
    <row r="32" spans="1:3" ht="33.5" thickBot="1">
      <c r="A32" s="2447"/>
      <c r="B32" s="296" t="s">
        <v>116</v>
      </c>
      <c r="C32" s="136" t="s">
        <v>223</v>
      </c>
    </row>
    <row r="33" spans="1:3" ht="49.5">
      <c r="A33" s="2448" t="s">
        <v>117</v>
      </c>
      <c r="B33" s="293" t="s">
        <v>118</v>
      </c>
      <c r="C33" s="589" t="s">
        <v>1766</v>
      </c>
    </row>
    <row r="34" spans="1:3">
      <c r="A34" s="2449"/>
      <c r="B34" s="294" t="s">
        <v>119</v>
      </c>
      <c r="C34" s="135" t="s">
        <v>1177</v>
      </c>
    </row>
    <row r="35" spans="1:3">
      <c r="A35" s="2449"/>
      <c r="B35" s="294" t="s">
        <v>363</v>
      </c>
      <c r="C35" s="135" t="s">
        <v>1761</v>
      </c>
    </row>
    <row r="36" spans="1:3">
      <c r="A36" s="2449"/>
      <c r="B36" s="294" t="s">
        <v>122</v>
      </c>
      <c r="C36" s="135" t="s">
        <v>223</v>
      </c>
    </row>
    <row r="37" spans="1:3">
      <c r="A37" s="2449"/>
      <c r="B37" s="294" t="s">
        <v>123</v>
      </c>
      <c r="C37" s="135" t="s">
        <v>213</v>
      </c>
    </row>
    <row r="38" spans="1:3" ht="18.5" thickBot="1">
      <c r="A38" s="2450"/>
      <c r="B38" s="296" t="s">
        <v>124</v>
      </c>
      <c r="C38" s="137" t="s">
        <v>92</v>
      </c>
    </row>
    <row r="39" spans="1:3">
      <c r="A39" s="2448" t="s">
        <v>125</v>
      </c>
      <c r="B39" s="293" t="s">
        <v>126</v>
      </c>
      <c r="C39" s="589" t="s">
        <v>92</v>
      </c>
    </row>
    <row r="40" spans="1:3">
      <c r="A40" s="2449"/>
      <c r="B40" s="294" t="s">
        <v>127</v>
      </c>
      <c r="C40" s="295" t="s">
        <v>1767</v>
      </c>
    </row>
    <row r="41" spans="1:3" ht="33">
      <c r="A41" s="2449"/>
      <c r="B41" s="294" t="s">
        <v>128</v>
      </c>
      <c r="C41" s="295" t="s">
        <v>1768</v>
      </c>
    </row>
    <row r="42" spans="1:3">
      <c r="A42" s="2449"/>
      <c r="B42" s="294" t="s">
        <v>129</v>
      </c>
      <c r="C42" s="135" t="s">
        <v>353</v>
      </c>
    </row>
    <row r="43" spans="1:3">
      <c r="A43" s="2449"/>
      <c r="B43" s="294" t="s">
        <v>130</v>
      </c>
      <c r="C43" s="295" t="s">
        <v>2434</v>
      </c>
    </row>
    <row r="44" spans="1:3" ht="18.5" thickBot="1">
      <c r="A44" s="2450"/>
      <c r="B44" s="296" t="s">
        <v>131</v>
      </c>
      <c r="C44" s="137" t="s">
        <v>2434</v>
      </c>
    </row>
    <row r="45" spans="1:3">
      <c r="A45" s="2445" t="s">
        <v>132</v>
      </c>
      <c r="B45" s="293" t="s">
        <v>133</v>
      </c>
      <c r="C45" s="589" t="s">
        <v>90</v>
      </c>
    </row>
    <row r="46" spans="1:3">
      <c r="A46" s="2446"/>
      <c r="B46" s="294" t="s">
        <v>135</v>
      </c>
      <c r="C46" s="135" t="s">
        <v>213</v>
      </c>
    </row>
    <row r="47" spans="1:3" ht="18.5" thickBot="1">
      <c r="A47" s="2447"/>
      <c r="B47" s="296" t="s">
        <v>136</v>
      </c>
      <c r="C47" s="137" t="s">
        <v>213</v>
      </c>
    </row>
    <row r="48" spans="1:3">
      <c r="A48" s="2445" t="s">
        <v>349</v>
      </c>
      <c r="B48" s="293" t="s">
        <v>138</v>
      </c>
      <c r="C48" s="589" t="s">
        <v>92</v>
      </c>
    </row>
    <row r="49" spans="1:3">
      <c r="A49" s="2446"/>
      <c r="B49" s="294" t="s">
        <v>139</v>
      </c>
      <c r="C49" s="135" t="s">
        <v>1769</v>
      </c>
    </row>
    <row r="50" spans="1:3">
      <c r="A50" s="2446"/>
      <c r="B50" s="294" t="s">
        <v>140</v>
      </c>
      <c r="C50" s="135" t="s">
        <v>1770</v>
      </c>
    </row>
    <row r="51" spans="1:3">
      <c r="A51" s="2446"/>
      <c r="B51" s="294" t="s">
        <v>141</v>
      </c>
      <c r="C51" s="135" t="s">
        <v>1771</v>
      </c>
    </row>
    <row r="52" spans="1:3" ht="33">
      <c r="A52" s="2446"/>
      <c r="B52" s="294" t="s">
        <v>142</v>
      </c>
      <c r="C52" s="135" t="s">
        <v>1772</v>
      </c>
    </row>
    <row r="53" spans="1:3" ht="99">
      <c r="A53" s="2446"/>
      <c r="B53" s="294" t="s">
        <v>336</v>
      </c>
      <c r="C53" s="135" t="s">
        <v>1773</v>
      </c>
    </row>
    <row r="54" spans="1:3">
      <c r="A54" s="2446"/>
      <c r="B54" s="294" t="s">
        <v>144</v>
      </c>
      <c r="C54" s="135" t="s">
        <v>1774</v>
      </c>
    </row>
    <row r="55" spans="1:3">
      <c r="A55" s="2446"/>
      <c r="B55" s="294" t="s">
        <v>145</v>
      </c>
      <c r="C55" s="138" t="s">
        <v>3434</v>
      </c>
    </row>
    <row r="56" spans="1:3">
      <c r="A56" s="2446"/>
      <c r="B56" s="294" t="s">
        <v>146</v>
      </c>
      <c r="C56" s="135" t="s">
        <v>272</v>
      </c>
    </row>
    <row r="57" spans="1:3">
      <c r="A57" s="2446"/>
      <c r="B57" s="294" t="s">
        <v>147</v>
      </c>
      <c r="C57" s="135" t="s">
        <v>1775</v>
      </c>
    </row>
    <row r="58" spans="1:3">
      <c r="A58" s="2446"/>
      <c r="B58" s="294" t="s">
        <v>149</v>
      </c>
      <c r="C58" s="437" t="s">
        <v>213</v>
      </c>
    </row>
    <row r="59" spans="1:3">
      <c r="A59" s="2446"/>
      <c r="B59" s="609" t="s">
        <v>150</v>
      </c>
      <c r="C59" s="622" t="s">
        <v>3404</v>
      </c>
    </row>
    <row r="60" spans="1:3" ht="33">
      <c r="A60" s="2446"/>
      <c r="B60" s="294" t="s">
        <v>151</v>
      </c>
      <c r="C60" s="300" t="s">
        <v>1776</v>
      </c>
    </row>
    <row r="61" spans="1:3">
      <c r="A61" s="2446"/>
      <c r="B61" s="294" t="s">
        <v>152</v>
      </c>
      <c r="C61" s="139" t="s">
        <v>213</v>
      </c>
    </row>
    <row r="62" spans="1:3">
      <c r="A62" s="2446"/>
      <c r="B62" s="294" t="s">
        <v>153</v>
      </c>
      <c r="C62" s="139" t="s">
        <v>213</v>
      </c>
    </row>
    <row r="63" spans="1:3">
      <c r="A63" s="2446"/>
      <c r="B63" s="294" t="s">
        <v>154</v>
      </c>
      <c r="C63" s="139" t="s">
        <v>213</v>
      </c>
    </row>
    <row r="64" spans="1:3">
      <c r="A64" s="2446"/>
      <c r="B64" s="294" t="s">
        <v>155</v>
      </c>
      <c r="C64" s="139" t="s">
        <v>213</v>
      </c>
    </row>
    <row r="65" spans="1:3">
      <c r="A65" s="2446"/>
      <c r="B65" s="294" t="s">
        <v>156</v>
      </c>
      <c r="C65" s="139" t="s">
        <v>92</v>
      </c>
    </row>
    <row r="66" spans="1:3" ht="33">
      <c r="A66" s="2446"/>
      <c r="B66" s="294" t="s">
        <v>907</v>
      </c>
      <c r="C66" s="139" t="s">
        <v>1777</v>
      </c>
    </row>
    <row r="67" spans="1:3">
      <c r="A67" s="2446"/>
      <c r="B67" s="294" t="s">
        <v>158</v>
      </c>
      <c r="C67" s="139" t="s">
        <v>213</v>
      </c>
    </row>
    <row r="68" spans="1:3" ht="18.5" thickBot="1">
      <c r="A68" s="2447"/>
      <c r="B68" s="296" t="s">
        <v>159</v>
      </c>
      <c r="C68" s="139" t="s">
        <v>213</v>
      </c>
    </row>
    <row r="69" spans="1:3">
      <c r="A69" s="2448" t="s">
        <v>160</v>
      </c>
      <c r="B69" s="293" t="s">
        <v>161</v>
      </c>
      <c r="C69" s="589" t="s">
        <v>92</v>
      </c>
    </row>
    <row r="70" spans="1:3">
      <c r="A70" s="2449"/>
      <c r="B70" s="294" t="s">
        <v>162</v>
      </c>
      <c r="C70" s="135" t="s">
        <v>1573</v>
      </c>
    </row>
    <row r="71" spans="1:3">
      <c r="A71" s="2449"/>
      <c r="B71" s="294" t="s">
        <v>164</v>
      </c>
      <c r="C71" s="135" t="s">
        <v>213</v>
      </c>
    </row>
    <row r="72" spans="1:3">
      <c r="A72" s="2449"/>
      <c r="B72" s="294" t="s">
        <v>166</v>
      </c>
      <c r="C72" s="135" t="s">
        <v>213</v>
      </c>
    </row>
    <row r="73" spans="1:3" ht="132">
      <c r="A73" s="2449"/>
      <c r="B73" s="294" t="s">
        <v>167</v>
      </c>
      <c r="C73" s="135" t="s">
        <v>1778</v>
      </c>
    </row>
    <row r="74" spans="1:3" ht="49.5">
      <c r="A74" s="2449"/>
      <c r="B74" s="294" t="s">
        <v>338</v>
      </c>
      <c r="C74" s="135" t="s">
        <v>1762</v>
      </c>
    </row>
    <row r="75" spans="1:3">
      <c r="A75" s="2449"/>
      <c r="B75" s="294" t="s">
        <v>170</v>
      </c>
      <c r="C75" s="135" t="s">
        <v>92</v>
      </c>
    </row>
    <row r="76" spans="1:3">
      <c r="A76" s="2449"/>
      <c r="B76" s="294" t="s">
        <v>171</v>
      </c>
      <c r="C76" s="135" t="s">
        <v>172</v>
      </c>
    </row>
    <row r="77" spans="1:3" ht="33.5" thickBot="1">
      <c r="A77" s="2450"/>
      <c r="B77" s="296" t="s">
        <v>173</v>
      </c>
      <c r="C77" s="437" t="s">
        <v>1779</v>
      </c>
    </row>
    <row r="78" spans="1:3">
      <c r="A78" s="2445" t="s">
        <v>174</v>
      </c>
      <c r="B78" s="612" t="s">
        <v>175</v>
      </c>
      <c r="C78" s="694" t="s">
        <v>1780</v>
      </c>
    </row>
    <row r="79" spans="1:3">
      <c r="A79" s="2446"/>
      <c r="B79" s="609" t="s">
        <v>176</v>
      </c>
      <c r="C79" s="610" t="s">
        <v>1781</v>
      </c>
    </row>
    <row r="80" spans="1:3" ht="66">
      <c r="A80" s="2446"/>
      <c r="B80" s="294" t="s">
        <v>177</v>
      </c>
      <c r="C80" s="300" t="s">
        <v>1782</v>
      </c>
    </row>
    <row r="81" spans="1:3" ht="33">
      <c r="A81" s="2446"/>
      <c r="B81" s="294" t="s">
        <v>178</v>
      </c>
      <c r="C81" s="135" t="s">
        <v>1783</v>
      </c>
    </row>
    <row r="82" spans="1:3" ht="49.5">
      <c r="A82" s="2446"/>
      <c r="B82" s="294" t="s">
        <v>179</v>
      </c>
      <c r="C82" s="135" t="s">
        <v>1784</v>
      </c>
    </row>
    <row r="83" spans="1:3">
      <c r="A83" s="2446"/>
      <c r="B83" s="294" t="s">
        <v>180</v>
      </c>
      <c r="C83" s="135" t="s">
        <v>90</v>
      </c>
    </row>
    <row r="84" spans="1:3">
      <c r="A84" s="2446"/>
      <c r="B84" s="294" t="s">
        <v>157</v>
      </c>
      <c r="C84" s="135" t="s">
        <v>213</v>
      </c>
    </row>
    <row r="85" spans="1:3">
      <c r="A85" s="2446"/>
      <c r="B85" s="294" t="s">
        <v>158</v>
      </c>
      <c r="C85" s="135" t="s">
        <v>213</v>
      </c>
    </row>
    <row r="86" spans="1:3">
      <c r="A86" s="2446"/>
      <c r="B86" s="294" t="s">
        <v>181</v>
      </c>
      <c r="C86" s="135" t="s">
        <v>213</v>
      </c>
    </row>
    <row r="87" spans="1:3">
      <c r="A87" s="2446"/>
      <c r="B87" s="294" t="s">
        <v>182</v>
      </c>
      <c r="C87" s="140"/>
    </row>
    <row r="88" spans="1:3">
      <c r="A88" s="2446"/>
      <c r="B88" s="294" t="s">
        <v>183</v>
      </c>
      <c r="C88" s="135" t="s">
        <v>90</v>
      </c>
    </row>
    <row r="89" spans="1:3">
      <c r="A89" s="2446"/>
      <c r="B89" s="294" t="s">
        <v>184</v>
      </c>
      <c r="C89" s="135" t="s">
        <v>213</v>
      </c>
    </row>
    <row r="90" spans="1:3">
      <c r="A90" s="2446"/>
      <c r="B90" s="294" t="s">
        <v>185</v>
      </c>
      <c r="C90" s="135" t="s">
        <v>213</v>
      </c>
    </row>
    <row r="91" spans="1:3">
      <c r="A91" s="2446"/>
      <c r="B91" s="294" t="s">
        <v>186</v>
      </c>
      <c r="C91" s="135" t="s">
        <v>213</v>
      </c>
    </row>
    <row r="92" spans="1:3" ht="18.5" thickBot="1">
      <c r="A92" s="2446"/>
      <c r="B92" s="298" t="s">
        <v>187</v>
      </c>
      <c r="C92" s="137" t="s">
        <v>213</v>
      </c>
    </row>
    <row r="93" spans="1:3" ht="49.5">
      <c r="A93" s="2451" t="s">
        <v>188</v>
      </c>
      <c r="B93" s="438" t="s">
        <v>189</v>
      </c>
      <c r="C93" s="589" t="s">
        <v>1785</v>
      </c>
    </row>
    <row r="94" spans="1:3" ht="33">
      <c r="A94" s="2449"/>
      <c r="B94" s="294" t="s">
        <v>190</v>
      </c>
      <c r="C94" s="135" t="s">
        <v>397</v>
      </c>
    </row>
    <row r="95" spans="1:3" ht="115.5">
      <c r="A95" s="2449"/>
      <c r="B95" s="298" t="s">
        <v>934</v>
      </c>
      <c r="C95" s="295" t="s">
        <v>1786</v>
      </c>
    </row>
    <row r="96" spans="1:3" ht="99">
      <c r="A96" s="2449"/>
      <c r="B96" s="297" t="s">
        <v>935</v>
      </c>
      <c r="C96" s="301" t="s">
        <v>1787</v>
      </c>
    </row>
    <row r="97" spans="1:3" ht="33">
      <c r="A97" s="2449"/>
      <c r="B97" s="299" t="s">
        <v>936</v>
      </c>
      <c r="C97" s="300" t="s">
        <v>1788</v>
      </c>
    </row>
    <row r="98" spans="1:3" ht="49.5">
      <c r="A98" s="2449"/>
      <c r="B98" s="294" t="s">
        <v>194</v>
      </c>
      <c r="C98" s="135" t="s">
        <v>1789</v>
      </c>
    </row>
    <row r="99" spans="1:3" ht="33">
      <c r="A99" s="2449"/>
      <c r="B99" s="68" t="s">
        <v>196</v>
      </c>
      <c r="C99" s="135" t="s">
        <v>213</v>
      </c>
    </row>
    <row r="100" spans="1:3">
      <c r="A100" s="2449"/>
      <c r="B100" s="68" t="s">
        <v>355</v>
      </c>
      <c r="C100" s="135" t="s">
        <v>213</v>
      </c>
    </row>
    <row r="101" spans="1:3">
      <c r="A101" s="2449"/>
      <c r="B101" s="68" t="s">
        <v>198</v>
      </c>
      <c r="C101" s="135" t="s">
        <v>213</v>
      </c>
    </row>
    <row r="102" spans="1:3" ht="18.5" thickBot="1">
      <c r="A102" s="2450"/>
      <c r="B102" s="69" t="s">
        <v>199</v>
      </c>
      <c r="C102" s="437" t="s">
        <v>213</v>
      </c>
    </row>
    <row r="103" spans="1:3">
      <c r="A103" s="2452" t="s">
        <v>356</v>
      </c>
      <c r="B103" s="239" t="s">
        <v>201</v>
      </c>
      <c r="C103" s="695" t="s">
        <v>213</v>
      </c>
    </row>
    <row r="104" spans="1:3">
      <c r="A104" s="2446"/>
      <c r="B104" s="614" t="s">
        <v>357</v>
      </c>
      <c r="C104" s="696">
        <v>71.95</v>
      </c>
    </row>
    <row r="105" spans="1:3">
      <c r="A105" s="2446"/>
      <c r="B105" s="614" t="s">
        <v>327</v>
      </c>
      <c r="C105" s="631">
        <v>10883</v>
      </c>
    </row>
    <row r="106" spans="1:3">
      <c r="A106" s="2446"/>
      <c r="B106" s="614" t="s">
        <v>1178</v>
      </c>
      <c r="C106" s="697" t="s">
        <v>3405</v>
      </c>
    </row>
    <row r="107" spans="1:3" ht="18.5" thickBot="1">
      <c r="A107" s="2447"/>
      <c r="B107" s="69" t="s">
        <v>205</v>
      </c>
      <c r="C107" s="698" t="s">
        <v>213</v>
      </c>
    </row>
    <row r="108" spans="1:3" s="264" customFormat="1">
      <c r="A108" s="1891" t="s">
        <v>3702</v>
      </c>
      <c r="B108" s="1779" t="s">
        <v>3703</v>
      </c>
      <c r="C108" s="1780" t="s">
        <v>213</v>
      </c>
    </row>
    <row r="109" spans="1:3" s="264" customFormat="1" ht="99" customHeight="1" thickBot="1">
      <c r="A109" s="1892"/>
      <c r="B109" s="1781" t="s">
        <v>3705</v>
      </c>
      <c r="C109" s="1782" t="s">
        <v>3808</v>
      </c>
    </row>
    <row r="110" spans="1:3" ht="18.5" thickBot="1">
      <c r="A110" s="2453" t="s">
        <v>207</v>
      </c>
      <c r="B110" s="2454"/>
      <c r="C110" s="590" t="s">
        <v>213</v>
      </c>
    </row>
    <row r="111" spans="1:3" ht="216.75"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scale="79" fitToHeight="0" orientation="portrait" r:id="rId1"/>
  <rowBreaks count="1" manualBreakCount="1">
    <brk id="32" max="2"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0B3-E2FD-4DF5-B455-61C7920B4E6A}">
  <sheetPr codeName="Sheet10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5" t="s">
        <v>78</v>
      </c>
      <c r="B1" s="1955"/>
      <c r="C1" s="1955"/>
    </row>
    <row r="2" spans="1:3" ht="17" thickBot="1">
      <c r="A2" s="1929" t="s">
        <v>208</v>
      </c>
      <c r="B2" s="1940"/>
      <c r="C2" s="1647">
        <v>45382</v>
      </c>
    </row>
    <row r="3" spans="1:3">
      <c r="A3" s="1931" t="s">
        <v>209</v>
      </c>
      <c r="B3" s="354" t="s">
        <v>210</v>
      </c>
      <c r="C3" s="593" t="s">
        <v>2413</v>
      </c>
    </row>
    <row r="4" spans="1:3">
      <c r="A4" s="1932"/>
      <c r="B4" s="5" t="s">
        <v>211</v>
      </c>
      <c r="C4" s="375" t="s">
        <v>2808</v>
      </c>
    </row>
    <row r="5" spans="1:3">
      <c r="A5" s="1932"/>
      <c r="B5" s="5" t="s">
        <v>344</v>
      </c>
      <c r="C5" s="375" t="s">
        <v>213</v>
      </c>
    </row>
    <row r="6" spans="1:3">
      <c r="A6" s="1932"/>
      <c r="B6" s="5" t="s">
        <v>84</v>
      </c>
      <c r="C6" s="375" t="s">
        <v>2409</v>
      </c>
    </row>
    <row r="7" spans="1:3">
      <c r="A7" s="1932"/>
      <c r="B7" s="5" t="s">
        <v>346</v>
      </c>
      <c r="C7" s="591">
        <v>45114</v>
      </c>
    </row>
    <row r="8" spans="1:3">
      <c r="A8" s="1932"/>
      <c r="B8" s="608" t="s">
        <v>215</v>
      </c>
      <c r="C8" s="648">
        <v>27301</v>
      </c>
    </row>
    <row r="9" spans="1:3">
      <c r="A9" s="1932"/>
      <c r="B9" s="608" t="s">
        <v>216</v>
      </c>
      <c r="C9" s="631">
        <v>4129300</v>
      </c>
    </row>
    <row r="10" spans="1:3" ht="33">
      <c r="A10" s="1932"/>
      <c r="B10" s="5" t="s">
        <v>217</v>
      </c>
      <c r="C10" s="375" t="s">
        <v>1758</v>
      </c>
    </row>
    <row r="11" spans="1:3">
      <c r="A11" s="1932"/>
      <c r="B11" s="5" t="s">
        <v>219</v>
      </c>
      <c r="C11" s="375" t="s">
        <v>90</v>
      </c>
    </row>
    <row r="12" spans="1:3">
      <c r="A12" s="1932"/>
      <c r="B12" s="5" t="s">
        <v>220</v>
      </c>
      <c r="C12" s="375" t="s">
        <v>90</v>
      </c>
    </row>
    <row r="13" spans="1:3">
      <c r="A13" s="1932"/>
      <c r="B13" s="5" t="s">
        <v>221</v>
      </c>
      <c r="C13" s="375" t="s">
        <v>134</v>
      </c>
    </row>
    <row r="14" spans="1:3">
      <c r="A14" s="1932"/>
      <c r="B14" s="5" t="s">
        <v>222</v>
      </c>
      <c r="C14" s="375" t="s">
        <v>90</v>
      </c>
    </row>
    <row r="15" spans="1:3">
      <c r="A15" s="1932"/>
      <c r="B15" s="5" t="s">
        <v>224</v>
      </c>
      <c r="C15" s="375" t="s">
        <v>213</v>
      </c>
    </row>
    <row r="16" spans="1:3">
      <c r="A16" s="1932"/>
      <c r="B16" s="5" t="s">
        <v>225</v>
      </c>
      <c r="C16" s="375" t="s">
        <v>213</v>
      </c>
    </row>
    <row r="17" spans="1:3" ht="49.5">
      <c r="A17" s="1932"/>
      <c r="B17" s="5" t="s">
        <v>226</v>
      </c>
      <c r="C17" s="375" t="s">
        <v>1759</v>
      </c>
    </row>
    <row r="18" spans="1:3" ht="33">
      <c r="A18" s="1932"/>
      <c r="B18" s="5" t="s">
        <v>2592</v>
      </c>
      <c r="C18" s="375" t="s">
        <v>1109</v>
      </c>
    </row>
    <row r="19" spans="1:3">
      <c r="A19" s="1932"/>
      <c r="B19" s="5" t="s">
        <v>227</v>
      </c>
      <c r="C19" s="375" t="s">
        <v>213</v>
      </c>
    </row>
    <row r="20" spans="1:3">
      <c r="A20" s="1932"/>
      <c r="B20" s="5" t="s">
        <v>228</v>
      </c>
      <c r="C20" s="375" t="s">
        <v>90</v>
      </c>
    </row>
    <row r="21" spans="1:3" ht="49.5">
      <c r="A21" s="1932"/>
      <c r="B21" s="5" t="s">
        <v>229</v>
      </c>
      <c r="C21" s="375" t="s">
        <v>2414</v>
      </c>
    </row>
    <row r="22" spans="1:3">
      <c r="A22" s="1932"/>
      <c r="B22" s="5" t="s">
        <v>230</v>
      </c>
      <c r="C22" s="375" t="s">
        <v>2415</v>
      </c>
    </row>
    <row r="23" spans="1:3">
      <c r="A23" s="1932"/>
      <c r="B23" s="5" t="s">
        <v>231</v>
      </c>
      <c r="C23" s="375" t="s">
        <v>213</v>
      </c>
    </row>
    <row r="24" spans="1:3">
      <c r="A24" s="1932"/>
      <c r="B24" s="5" t="s">
        <v>232</v>
      </c>
      <c r="C24" s="375" t="s">
        <v>213</v>
      </c>
    </row>
    <row r="25" spans="1:3">
      <c r="A25" s="1932"/>
      <c r="B25" s="5" t="s">
        <v>233</v>
      </c>
      <c r="C25" s="375" t="s">
        <v>2416</v>
      </c>
    </row>
    <row r="26" spans="1:3">
      <c r="A26" s="1932"/>
      <c r="B26" s="5" t="s">
        <v>234</v>
      </c>
      <c r="C26" s="375" t="s">
        <v>213</v>
      </c>
    </row>
    <row r="27" spans="1:3">
      <c r="A27" s="1932"/>
      <c r="B27" s="5" t="s">
        <v>235</v>
      </c>
      <c r="C27" s="375" t="s">
        <v>1572</v>
      </c>
    </row>
    <row r="28" spans="1:3" ht="49.5">
      <c r="A28" s="1932"/>
      <c r="B28" s="5" t="s">
        <v>237</v>
      </c>
      <c r="C28" s="375" t="s">
        <v>1762</v>
      </c>
    </row>
    <row r="29" spans="1:3" ht="82.5">
      <c r="A29" s="1932"/>
      <c r="B29" s="5" t="s">
        <v>238</v>
      </c>
      <c r="C29" s="375" t="s">
        <v>1763</v>
      </c>
    </row>
    <row r="30" spans="1:3" ht="82.5">
      <c r="A30" s="1932"/>
      <c r="B30" s="5" t="s">
        <v>239</v>
      </c>
      <c r="C30" s="375" t="s">
        <v>1764</v>
      </c>
    </row>
    <row r="31" spans="1:3" ht="82.5">
      <c r="A31" s="1932"/>
      <c r="B31" s="5" t="s">
        <v>241</v>
      </c>
      <c r="C31" s="375" t="s">
        <v>1765</v>
      </c>
    </row>
    <row r="32" spans="1:3" ht="33.5" thickBot="1">
      <c r="A32" s="1933"/>
      <c r="B32" s="11" t="s">
        <v>1795</v>
      </c>
      <c r="C32" s="14" t="s">
        <v>223</v>
      </c>
    </row>
    <row r="33" spans="1:3" ht="49.5">
      <c r="A33" s="1925" t="s">
        <v>242</v>
      </c>
      <c r="B33" s="354" t="s">
        <v>243</v>
      </c>
      <c r="C33" s="375" t="s">
        <v>2417</v>
      </c>
    </row>
    <row r="34" spans="1:3">
      <c r="A34" s="1926"/>
      <c r="B34" s="5" t="s">
        <v>244</v>
      </c>
      <c r="C34" s="375" t="s">
        <v>2418</v>
      </c>
    </row>
    <row r="35" spans="1:3">
      <c r="A35" s="1926"/>
      <c r="B35" s="5" t="s">
        <v>245</v>
      </c>
      <c r="C35" s="375" t="s">
        <v>2419</v>
      </c>
    </row>
    <row r="36" spans="1:3">
      <c r="A36" s="1926"/>
      <c r="B36" s="5" t="s">
        <v>246</v>
      </c>
      <c r="C36" s="375" t="s">
        <v>213</v>
      </c>
    </row>
    <row r="37" spans="1:3">
      <c r="A37" s="1926"/>
      <c r="B37" s="5" t="s">
        <v>247</v>
      </c>
      <c r="C37" s="375" t="s">
        <v>213</v>
      </c>
    </row>
    <row r="38" spans="1:3" ht="17" thickBot="1">
      <c r="A38" s="1927"/>
      <c r="B38" s="13" t="s">
        <v>248</v>
      </c>
      <c r="C38" s="14" t="s">
        <v>92</v>
      </c>
    </row>
    <row r="39" spans="1:3">
      <c r="A39" s="1925" t="s">
        <v>249</v>
      </c>
      <c r="B39" s="354" t="s">
        <v>250</v>
      </c>
      <c r="C39" s="375" t="s">
        <v>134</v>
      </c>
    </row>
    <row r="40" spans="1:3">
      <c r="A40" s="1926"/>
      <c r="B40" s="5" t="s">
        <v>251</v>
      </c>
      <c r="C40" s="375" t="s">
        <v>2420</v>
      </c>
    </row>
    <row r="41" spans="1:3" ht="33">
      <c r="A41" s="1926"/>
      <c r="B41" s="5" t="s">
        <v>252</v>
      </c>
      <c r="C41" s="375" t="s">
        <v>2421</v>
      </c>
    </row>
    <row r="42" spans="1:3">
      <c r="A42" s="1926"/>
      <c r="B42" s="5" t="s">
        <v>253</v>
      </c>
      <c r="C42" s="375" t="s">
        <v>2422</v>
      </c>
    </row>
    <row r="43" spans="1:3">
      <c r="A43" s="1926"/>
      <c r="B43" s="5" t="s">
        <v>254</v>
      </c>
      <c r="C43" s="375" t="s">
        <v>223</v>
      </c>
    </row>
    <row r="44" spans="1:3" ht="17" thickBot="1">
      <c r="A44" s="1927"/>
      <c r="B44" s="223" t="s">
        <v>255</v>
      </c>
      <c r="C44" s="14" t="s">
        <v>213</v>
      </c>
    </row>
    <row r="45" spans="1:3">
      <c r="A45" s="1925" t="s">
        <v>256</v>
      </c>
      <c r="B45" s="354" t="s">
        <v>257</v>
      </c>
      <c r="C45" s="375" t="s">
        <v>97</v>
      </c>
    </row>
    <row r="46" spans="1:3">
      <c r="A46" s="1926"/>
      <c r="B46" s="5" t="s">
        <v>258</v>
      </c>
      <c r="C46" s="375" t="s">
        <v>213</v>
      </c>
    </row>
    <row r="47" spans="1:3" ht="17" thickBot="1">
      <c r="A47" s="1927"/>
      <c r="B47" s="13" t="s">
        <v>259</v>
      </c>
      <c r="C47" s="14" t="s">
        <v>213</v>
      </c>
    </row>
    <row r="48" spans="1:3">
      <c r="A48" s="1926" t="s">
        <v>137</v>
      </c>
      <c r="B48" s="11" t="s">
        <v>260</v>
      </c>
      <c r="C48" s="375" t="s">
        <v>92</v>
      </c>
    </row>
    <row r="49" spans="1:3">
      <c r="A49" s="1926"/>
      <c r="B49" s="5" t="s">
        <v>261</v>
      </c>
      <c r="C49" s="375" t="s">
        <v>1769</v>
      </c>
    </row>
    <row r="50" spans="1:3">
      <c r="A50" s="1926"/>
      <c r="B50" s="5" t="s">
        <v>263</v>
      </c>
      <c r="C50" s="375" t="s">
        <v>1770</v>
      </c>
    </row>
    <row r="51" spans="1:3">
      <c r="A51" s="1926"/>
      <c r="B51" s="5" t="s">
        <v>264</v>
      </c>
      <c r="C51" s="375" t="s">
        <v>1771</v>
      </c>
    </row>
    <row r="52" spans="1:3" ht="33">
      <c r="A52" s="1926"/>
      <c r="B52" s="5" t="s">
        <v>265</v>
      </c>
      <c r="C52" s="375" t="s">
        <v>1772</v>
      </c>
    </row>
    <row r="53" spans="1:3" ht="99">
      <c r="A53" s="1926"/>
      <c r="B53" s="5" t="s">
        <v>267</v>
      </c>
      <c r="C53" s="375" t="s">
        <v>1773</v>
      </c>
    </row>
    <row r="54" spans="1:3">
      <c r="A54" s="1926"/>
      <c r="B54" s="5" t="s">
        <v>268</v>
      </c>
      <c r="C54" s="375" t="s">
        <v>2423</v>
      </c>
    </row>
    <row r="55" spans="1:3">
      <c r="A55" s="1926"/>
      <c r="B55" s="5" t="s">
        <v>270</v>
      </c>
      <c r="C55" s="375" t="s">
        <v>2424</v>
      </c>
    </row>
    <row r="56" spans="1:3">
      <c r="A56" s="1926"/>
      <c r="B56" s="5" t="s">
        <v>271</v>
      </c>
      <c r="C56" s="375" t="s">
        <v>272</v>
      </c>
    </row>
    <row r="57" spans="1:3">
      <c r="A57" s="1926"/>
      <c r="B57" s="5" t="s">
        <v>273</v>
      </c>
      <c r="C57" s="375" t="s">
        <v>1775</v>
      </c>
    </row>
    <row r="58" spans="1:3">
      <c r="A58" s="1926"/>
      <c r="B58" s="5" t="s">
        <v>275</v>
      </c>
      <c r="C58" s="278" t="s">
        <v>213</v>
      </c>
    </row>
    <row r="59" spans="1:3">
      <c r="A59" s="1926"/>
      <c r="B59" s="608" t="s">
        <v>277</v>
      </c>
      <c r="C59" s="622" t="s">
        <v>3406</v>
      </c>
    </row>
    <row r="60" spans="1:3" ht="33">
      <c r="A60" s="1926"/>
      <c r="B60" s="5" t="s">
        <v>278</v>
      </c>
      <c r="C60" s="375" t="s">
        <v>1776</v>
      </c>
    </row>
    <row r="61" spans="1:3">
      <c r="A61" s="1926"/>
      <c r="B61" s="5" t="s">
        <v>279</v>
      </c>
      <c r="C61" s="375" t="s">
        <v>213</v>
      </c>
    </row>
    <row r="62" spans="1:3">
      <c r="A62" s="1926"/>
      <c r="B62" s="5" t="s">
        <v>280</v>
      </c>
      <c r="C62" s="375" t="s">
        <v>213</v>
      </c>
    </row>
    <row r="63" spans="1:3">
      <c r="A63" s="1926"/>
      <c r="B63" s="5" t="s">
        <v>281</v>
      </c>
      <c r="C63" s="375" t="s">
        <v>213</v>
      </c>
    </row>
    <row r="64" spans="1:3">
      <c r="A64" s="1926"/>
      <c r="B64" s="5" t="s">
        <v>282</v>
      </c>
      <c r="C64" s="375" t="s">
        <v>213</v>
      </c>
    </row>
    <row r="65" spans="1:3">
      <c r="A65" s="1926"/>
      <c r="B65" s="5" t="s">
        <v>283</v>
      </c>
      <c r="C65" s="375" t="s">
        <v>92</v>
      </c>
    </row>
    <row r="66" spans="1:3" ht="33">
      <c r="A66" s="1926"/>
      <c r="B66" s="5" t="s">
        <v>284</v>
      </c>
      <c r="C66" s="375" t="s">
        <v>1777</v>
      </c>
    </row>
    <row r="67" spans="1:3">
      <c r="A67" s="1926"/>
      <c r="B67" s="5" t="s">
        <v>285</v>
      </c>
      <c r="C67" s="375" t="s">
        <v>213</v>
      </c>
    </row>
    <row r="68" spans="1:3" ht="17" thickBot="1">
      <c r="A68" s="1927"/>
      <c r="B68" s="13" t="s">
        <v>286</v>
      </c>
      <c r="C68" s="14" t="s">
        <v>213</v>
      </c>
    </row>
    <row r="69" spans="1:3">
      <c r="A69" s="1925" t="s">
        <v>287</v>
      </c>
      <c r="B69" s="354" t="s">
        <v>288</v>
      </c>
      <c r="C69" s="375" t="s">
        <v>92</v>
      </c>
    </row>
    <row r="70" spans="1:3">
      <c r="A70" s="1926"/>
      <c r="B70" s="5" t="s">
        <v>289</v>
      </c>
      <c r="C70" s="375" t="s">
        <v>1573</v>
      </c>
    </row>
    <row r="71" spans="1:3">
      <c r="A71" s="1926"/>
      <c r="B71" s="5" t="s">
        <v>290</v>
      </c>
      <c r="C71" s="375" t="s">
        <v>213</v>
      </c>
    </row>
    <row r="72" spans="1:3">
      <c r="A72" s="1926"/>
      <c r="B72" s="5" t="s">
        <v>291</v>
      </c>
      <c r="C72" s="375" t="s">
        <v>213</v>
      </c>
    </row>
    <row r="73" spans="1:3" ht="132">
      <c r="A73" s="1926"/>
      <c r="B73" s="5" t="s">
        <v>292</v>
      </c>
      <c r="C73" s="375" t="s">
        <v>1778</v>
      </c>
    </row>
    <row r="74" spans="1:3" ht="49.5">
      <c r="A74" s="1926"/>
      <c r="B74" s="5" t="s">
        <v>293</v>
      </c>
      <c r="C74" s="375" t="s">
        <v>1762</v>
      </c>
    </row>
    <row r="75" spans="1:3">
      <c r="A75" s="1926"/>
      <c r="B75" s="5" t="s">
        <v>294</v>
      </c>
      <c r="C75" s="375" t="s">
        <v>92</v>
      </c>
    </row>
    <row r="76" spans="1:3">
      <c r="A76" s="1926"/>
      <c r="B76" s="5" t="s">
        <v>295</v>
      </c>
      <c r="C76" s="375" t="s">
        <v>172</v>
      </c>
    </row>
    <row r="77" spans="1:3" ht="33.5" thickBot="1">
      <c r="A77" s="1927"/>
      <c r="B77" s="13" t="s">
        <v>296</v>
      </c>
      <c r="C77" s="342" t="s">
        <v>1779</v>
      </c>
    </row>
    <row r="78" spans="1:3">
      <c r="A78" s="1925" t="s">
        <v>298</v>
      </c>
      <c r="B78" s="611" t="s">
        <v>299</v>
      </c>
      <c r="C78" s="676" t="s">
        <v>1780</v>
      </c>
    </row>
    <row r="79" spans="1:3">
      <c r="A79" s="1926"/>
      <c r="B79" s="608" t="s">
        <v>300</v>
      </c>
      <c r="C79" s="168" t="s">
        <v>1781</v>
      </c>
    </row>
    <row r="80" spans="1:3" ht="66">
      <c r="A80" s="1926"/>
      <c r="B80" s="5" t="s">
        <v>301</v>
      </c>
      <c r="C80" s="375" t="s">
        <v>1782</v>
      </c>
    </row>
    <row r="81" spans="1:3" ht="33">
      <c r="A81" s="1926"/>
      <c r="B81" s="5" t="s">
        <v>302</v>
      </c>
      <c r="C81" s="375" t="s">
        <v>1783</v>
      </c>
    </row>
    <row r="82" spans="1:3" ht="49.5">
      <c r="A82" s="1926"/>
      <c r="B82" s="5" t="s">
        <v>303</v>
      </c>
      <c r="C82" s="375" t="s">
        <v>1784</v>
      </c>
    </row>
    <row r="83" spans="1:3">
      <c r="A83" s="1926"/>
      <c r="B83" s="5" t="s">
        <v>304</v>
      </c>
      <c r="C83" s="375" t="s">
        <v>97</v>
      </c>
    </row>
    <row r="84" spans="1:3">
      <c r="A84" s="1926"/>
      <c r="B84" s="5" t="s">
        <v>284</v>
      </c>
      <c r="C84" s="375" t="s">
        <v>223</v>
      </c>
    </row>
    <row r="85" spans="1:3">
      <c r="A85" s="1926"/>
      <c r="B85" s="5" t="s">
        <v>285</v>
      </c>
      <c r="C85" s="375" t="s">
        <v>213</v>
      </c>
    </row>
    <row r="86" spans="1:3">
      <c r="A86" s="1926"/>
      <c r="B86" s="5" t="s">
        <v>305</v>
      </c>
      <c r="C86" s="375" t="s">
        <v>213</v>
      </c>
    </row>
    <row r="87" spans="1:3">
      <c r="A87" s="1926"/>
      <c r="B87" s="5" t="s">
        <v>306</v>
      </c>
      <c r="C87" s="375"/>
    </row>
    <row r="88" spans="1:3">
      <c r="A88" s="1926"/>
      <c r="B88" s="5" t="s">
        <v>307</v>
      </c>
      <c r="C88" s="375" t="s">
        <v>90</v>
      </c>
    </row>
    <row r="89" spans="1:3">
      <c r="A89" s="1926"/>
      <c r="B89" s="5" t="s">
        <v>308</v>
      </c>
      <c r="C89" s="375" t="s">
        <v>213</v>
      </c>
    </row>
    <row r="90" spans="1:3">
      <c r="A90" s="1926"/>
      <c r="B90" s="5" t="s">
        <v>309</v>
      </c>
      <c r="C90" s="375" t="s">
        <v>213</v>
      </c>
    </row>
    <row r="91" spans="1:3">
      <c r="A91" s="1926"/>
      <c r="B91" s="5" t="s">
        <v>310</v>
      </c>
      <c r="C91" s="375" t="s">
        <v>213</v>
      </c>
    </row>
    <row r="92" spans="1:3" ht="17" thickBot="1">
      <c r="A92" s="1927"/>
      <c r="B92" s="13" t="s">
        <v>311</v>
      </c>
      <c r="C92" s="14" t="s">
        <v>213</v>
      </c>
    </row>
    <row r="93" spans="1:3" ht="49.5">
      <c r="A93" s="1925" t="s">
        <v>312</v>
      </c>
      <c r="B93" s="354" t="s">
        <v>313</v>
      </c>
      <c r="C93" s="375" t="s">
        <v>1785</v>
      </c>
    </row>
    <row r="94" spans="1:3" ht="33">
      <c r="A94" s="1926"/>
      <c r="B94" s="5" t="s">
        <v>314</v>
      </c>
      <c r="C94" s="375" t="s">
        <v>397</v>
      </c>
    </row>
    <row r="95" spans="1:3" ht="115.5">
      <c r="A95" s="1926"/>
      <c r="B95" s="5" t="s">
        <v>315</v>
      </c>
      <c r="C95" s="375" t="s">
        <v>3464</v>
      </c>
    </row>
    <row r="96" spans="1:3" ht="99">
      <c r="A96" s="1926"/>
      <c r="B96" s="5" t="s">
        <v>316</v>
      </c>
      <c r="C96" s="375" t="s">
        <v>2425</v>
      </c>
    </row>
    <row r="97" spans="1:3" ht="33">
      <c r="A97" s="1926"/>
      <c r="B97" s="5" t="s">
        <v>317</v>
      </c>
      <c r="C97" s="375" t="s">
        <v>1788</v>
      </c>
    </row>
    <row r="98" spans="1:3" ht="49.5">
      <c r="A98" s="1926"/>
      <c r="B98" s="5" t="s">
        <v>318</v>
      </c>
      <c r="C98" s="375" t="s">
        <v>1789</v>
      </c>
    </row>
    <row r="99" spans="1:3" ht="33">
      <c r="A99" s="1926"/>
      <c r="B99" s="5" t="s">
        <v>320</v>
      </c>
      <c r="C99" s="375" t="s">
        <v>213</v>
      </c>
    </row>
    <row r="100" spans="1:3">
      <c r="A100" s="1926"/>
      <c r="B100" s="5" t="s">
        <v>524</v>
      </c>
      <c r="C100" s="375" t="s">
        <v>213</v>
      </c>
    </row>
    <row r="101" spans="1:3">
      <c r="A101" s="1926"/>
      <c r="B101" s="5" t="s">
        <v>323</v>
      </c>
      <c r="C101" s="375" t="s">
        <v>213</v>
      </c>
    </row>
    <row r="102" spans="1:3" ht="17" thickBot="1">
      <c r="A102" s="1927"/>
      <c r="B102" s="223" t="s">
        <v>324</v>
      </c>
      <c r="C102" s="14" t="s">
        <v>213</v>
      </c>
    </row>
    <row r="103" spans="1:3">
      <c r="A103" s="1936" t="s">
        <v>200</v>
      </c>
      <c r="B103" s="5" t="s">
        <v>325</v>
      </c>
      <c r="C103" s="278" t="s">
        <v>213</v>
      </c>
    </row>
    <row r="104" spans="1:3">
      <c r="A104" s="1936"/>
      <c r="B104" s="608" t="s">
        <v>202</v>
      </c>
      <c r="C104" s="630">
        <v>0.80300000000000005</v>
      </c>
    </row>
    <row r="105" spans="1:3">
      <c r="A105" s="1936"/>
      <c r="B105" s="608" t="s">
        <v>327</v>
      </c>
      <c r="C105" s="626">
        <v>121.45</v>
      </c>
    </row>
    <row r="106" spans="1:3">
      <c r="A106" s="1936"/>
      <c r="B106" s="608" t="s">
        <v>957</v>
      </c>
      <c r="C106" s="699" t="s">
        <v>3405</v>
      </c>
    </row>
    <row r="107" spans="1:3" ht="17" thickBot="1">
      <c r="A107" s="1937"/>
      <c r="B107" s="39" t="s">
        <v>329</v>
      </c>
      <c r="C107" s="375" t="s">
        <v>213</v>
      </c>
    </row>
    <row r="108" spans="1:3" s="264" customFormat="1" ht="32.5" customHeight="1">
      <c r="A108" s="1891" t="s">
        <v>3702</v>
      </c>
      <c r="B108" s="1779" t="s">
        <v>3703</v>
      </c>
      <c r="C108" s="1780" t="s">
        <v>223</v>
      </c>
    </row>
    <row r="109" spans="1:3" s="264" customFormat="1" ht="78" customHeight="1" thickBot="1">
      <c r="A109" s="1892"/>
      <c r="B109" s="1781" t="s">
        <v>3705</v>
      </c>
      <c r="C109" s="1782" t="s">
        <v>3809</v>
      </c>
    </row>
    <row r="110" spans="1:3" ht="17" thickBot="1">
      <c r="A110" s="1938" t="s">
        <v>330</v>
      </c>
      <c r="B110" s="1941"/>
      <c r="C110" s="281" t="s">
        <v>213</v>
      </c>
    </row>
    <row r="111" spans="1:3" ht="235.5"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82F-BB12-4C93-950C-6BA134151347}">
  <sheetPr codeName="Sheet101"/>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5" t="s">
        <v>78</v>
      </c>
      <c r="B1" s="1955"/>
      <c r="C1" s="1955"/>
    </row>
    <row r="2" spans="1:3" ht="17" thickBot="1">
      <c r="A2" s="1929" t="s">
        <v>208</v>
      </c>
      <c r="B2" s="1940"/>
      <c r="C2" s="1647">
        <v>45382</v>
      </c>
    </row>
    <row r="3" spans="1:3">
      <c r="A3" s="1931" t="s">
        <v>209</v>
      </c>
      <c r="B3" s="354" t="s">
        <v>210</v>
      </c>
      <c r="C3" s="593" t="s">
        <v>2426</v>
      </c>
    </row>
    <row r="4" spans="1:3">
      <c r="A4" s="1932"/>
      <c r="B4" s="5" t="s">
        <v>211</v>
      </c>
      <c r="C4" s="375" t="s">
        <v>2807</v>
      </c>
    </row>
    <row r="5" spans="1:3">
      <c r="A5" s="1932"/>
      <c r="B5" s="5" t="s">
        <v>344</v>
      </c>
      <c r="C5" s="375" t="s">
        <v>213</v>
      </c>
    </row>
    <row r="6" spans="1:3">
      <c r="A6" s="1932"/>
      <c r="B6" s="5" t="s">
        <v>84</v>
      </c>
      <c r="C6" s="375" t="s">
        <v>2411</v>
      </c>
    </row>
    <row r="7" spans="1:3">
      <c r="A7" s="1932"/>
      <c r="B7" s="5" t="s">
        <v>346</v>
      </c>
      <c r="C7" s="591">
        <v>45114</v>
      </c>
    </row>
    <row r="8" spans="1:3">
      <c r="A8" s="1932"/>
      <c r="B8" s="608" t="s">
        <v>215</v>
      </c>
      <c r="C8" s="648">
        <v>9319</v>
      </c>
    </row>
    <row r="9" spans="1:3">
      <c r="A9" s="1932"/>
      <c r="B9" s="608" t="s">
        <v>216</v>
      </c>
      <c r="C9" s="631">
        <v>1409535</v>
      </c>
    </row>
    <row r="10" spans="1:3" ht="33">
      <c r="A10" s="1932"/>
      <c r="B10" s="5" t="s">
        <v>217</v>
      </c>
      <c r="C10" s="375" t="s">
        <v>1758</v>
      </c>
    </row>
    <row r="11" spans="1:3">
      <c r="A11" s="1932"/>
      <c r="B11" s="5" t="s">
        <v>219</v>
      </c>
      <c r="C11" s="375" t="s">
        <v>90</v>
      </c>
    </row>
    <row r="12" spans="1:3">
      <c r="A12" s="1932"/>
      <c r="B12" s="5" t="s">
        <v>220</v>
      </c>
      <c r="C12" s="375" t="s">
        <v>90</v>
      </c>
    </row>
    <row r="13" spans="1:3">
      <c r="A13" s="1932"/>
      <c r="B13" s="5" t="s">
        <v>221</v>
      </c>
      <c r="C13" s="375" t="s">
        <v>134</v>
      </c>
    </row>
    <row r="14" spans="1:3">
      <c r="A14" s="1932"/>
      <c r="B14" s="5" t="s">
        <v>222</v>
      </c>
      <c r="C14" s="375" t="s">
        <v>90</v>
      </c>
    </row>
    <row r="15" spans="1:3">
      <c r="A15" s="1932"/>
      <c r="B15" s="5" t="s">
        <v>224</v>
      </c>
      <c r="C15" s="375" t="s">
        <v>213</v>
      </c>
    </row>
    <row r="16" spans="1:3">
      <c r="A16" s="1932"/>
      <c r="B16" s="5" t="s">
        <v>225</v>
      </c>
      <c r="C16" s="375" t="s">
        <v>213</v>
      </c>
    </row>
    <row r="17" spans="1:3" ht="49.5">
      <c r="A17" s="1932"/>
      <c r="B17" s="5" t="s">
        <v>226</v>
      </c>
      <c r="C17" s="375" t="s">
        <v>1759</v>
      </c>
    </row>
    <row r="18" spans="1:3" ht="33">
      <c r="A18" s="1932"/>
      <c r="B18" s="5" t="s">
        <v>2592</v>
      </c>
      <c r="C18" s="375" t="s">
        <v>1109</v>
      </c>
    </row>
    <row r="19" spans="1:3">
      <c r="A19" s="1932"/>
      <c r="B19" s="5" t="s">
        <v>227</v>
      </c>
      <c r="C19" s="375" t="s">
        <v>213</v>
      </c>
    </row>
    <row r="20" spans="1:3">
      <c r="A20" s="1932"/>
      <c r="B20" s="5" t="s">
        <v>228</v>
      </c>
      <c r="C20" s="375" t="s">
        <v>90</v>
      </c>
    </row>
    <row r="21" spans="1:3" ht="49.5">
      <c r="A21" s="1932"/>
      <c r="B21" s="5" t="s">
        <v>229</v>
      </c>
      <c r="C21" s="375" t="s">
        <v>2427</v>
      </c>
    </row>
    <row r="22" spans="1:3">
      <c r="A22" s="1932"/>
      <c r="B22" s="5" t="s">
        <v>230</v>
      </c>
      <c r="C22" s="375" t="s">
        <v>2415</v>
      </c>
    </row>
    <row r="23" spans="1:3">
      <c r="A23" s="1932"/>
      <c r="B23" s="5" t="s">
        <v>231</v>
      </c>
      <c r="C23" s="375" t="s">
        <v>213</v>
      </c>
    </row>
    <row r="24" spans="1:3">
      <c r="A24" s="1932"/>
      <c r="B24" s="5" t="s">
        <v>232</v>
      </c>
      <c r="C24" s="375" t="s">
        <v>213</v>
      </c>
    </row>
    <row r="25" spans="1:3">
      <c r="A25" s="1932"/>
      <c r="B25" s="5" t="s">
        <v>233</v>
      </c>
      <c r="C25" s="375" t="s">
        <v>2428</v>
      </c>
    </row>
    <row r="26" spans="1:3">
      <c r="A26" s="1932"/>
      <c r="B26" s="5" t="s">
        <v>234</v>
      </c>
      <c r="C26" s="375" t="s">
        <v>213</v>
      </c>
    </row>
    <row r="27" spans="1:3">
      <c r="A27" s="1932"/>
      <c r="B27" s="5" t="s">
        <v>235</v>
      </c>
      <c r="C27" s="375" t="s">
        <v>1572</v>
      </c>
    </row>
    <row r="28" spans="1:3" ht="49.5">
      <c r="A28" s="1932"/>
      <c r="B28" s="5" t="s">
        <v>237</v>
      </c>
      <c r="C28" s="375" t="s">
        <v>1762</v>
      </c>
    </row>
    <row r="29" spans="1:3" ht="82.5">
      <c r="A29" s="1932"/>
      <c r="B29" s="5" t="s">
        <v>238</v>
      </c>
      <c r="C29" s="375" t="s">
        <v>1763</v>
      </c>
    </row>
    <row r="30" spans="1:3" ht="82.5">
      <c r="A30" s="1932"/>
      <c r="B30" s="5" t="s">
        <v>239</v>
      </c>
      <c r="C30" s="375" t="s">
        <v>1764</v>
      </c>
    </row>
    <row r="31" spans="1:3" ht="82.5">
      <c r="A31" s="1932"/>
      <c r="B31" s="5" t="s">
        <v>241</v>
      </c>
      <c r="C31" s="375" t="s">
        <v>1765</v>
      </c>
    </row>
    <row r="32" spans="1:3" ht="33.5" thickBot="1">
      <c r="A32" s="1933"/>
      <c r="B32" s="11" t="s">
        <v>1795</v>
      </c>
      <c r="C32" s="14" t="s">
        <v>223</v>
      </c>
    </row>
    <row r="33" spans="1:3" ht="49.5">
      <c r="A33" s="1925" t="s">
        <v>242</v>
      </c>
      <c r="B33" s="354" t="s">
        <v>243</v>
      </c>
      <c r="C33" s="375" t="s">
        <v>2429</v>
      </c>
    </row>
    <row r="34" spans="1:3">
      <c r="A34" s="1926"/>
      <c r="B34" s="5" t="s">
        <v>244</v>
      </c>
      <c r="C34" s="375" t="s">
        <v>2430</v>
      </c>
    </row>
    <row r="35" spans="1:3">
      <c r="A35" s="1926"/>
      <c r="B35" s="5" t="s">
        <v>245</v>
      </c>
      <c r="C35" s="375" t="s">
        <v>2419</v>
      </c>
    </row>
    <row r="36" spans="1:3">
      <c r="A36" s="1926"/>
      <c r="B36" s="5" t="s">
        <v>246</v>
      </c>
      <c r="C36" s="375" t="s">
        <v>213</v>
      </c>
    </row>
    <row r="37" spans="1:3">
      <c r="A37" s="1926"/>
      <c r="B37" s="5" t="s">
        <v>247</v>
      </c>
      <c r="C37" s="375" t="s">
        <v>213</v>
      </c>
    </row>
    <row r="38" spans="1:3" ht="17" thickBot="1">
      <c r="A38" s="1927"/>
      <c r="B38" s="13" t="s">
        <v>248</v>
      </c>
      <c r="C38" s="14" t="s">
        <v>92</v>
      </c>
    </row>
    <row r="39" spans="1:3">
      <c r="A39" s="1925" t="s">
        <v>249</v>
      </c>
      <c r="B39" s="354" t="s">
        <v>250</v>
      </c>
      <c r="C39" s="375" t="s">
        <v>134</v>
      </c>
    </row>
    <row r="40" spans="1:3">
      <c r="A40" s="1926"/>
      <c r="B40" s="5" t="s">
        <v>251</v>
      </c>
      <c r="C40" s="375" t="s">
        <v>2431</v>
      </c>
    </row>
    <row r="41" spans="1:3" ht="66">
      <c r="A41" s="1926"/>
      <c r="B41" s="5" t="s">
        <v>252</v>
      </c>
      <c r="C41" s="375" t="s">
        <v>3407</v>
      </c>
    </row>
    <row r="42" spans="1:3">
      <c r="A42" s="1926"/>
      <c r="B42" s="5" t="s">
        <v>253</v>
      </c>
      <c r="C42" s="375" t="s">
        <v>2422</v>
      </c>
    </row>
    <row r="43" spans="1:3">
      <c r="A43" s="1926"/>
      <c r="B43" s="5" t="s">
        <v>254</v>
      </c>
      <c r="C43" s="375" t="s">
        <v>223</v>
      </c>
    </row>
    <row r="44" spans="1:3" ht="17" thickBot="1">
      <c r="A44" s="1927"/>
      <c r="B44" s="223" t="s">
        <v>255</v>
      </c>
      <c r="C44" s="14" t="s">
        <v>213</v>
      </c>
    </row>
    <row r="45" spans="1:3">
      <c r="A45" s="1925" t="s">
        <v>256</v>
      </c>
      <c r="B45" s="354" t="s">
        <v>257</v>
      </c>
      <c r="C45" s="375" t="s">
        <v>97</v>
      </c>
    </row>
    <row r="46" spans="1:3">
      <c r="A46" s="1926"/>
      <c r="B46" s="5" t="s">
        <v>258</v>
      </c>
      <c r="C46" s="375" t="s">
        <v>213</v>
      </c>
    </row>
    <row r="47" spans="1:3" ht="17" thickBot="1">
      <c r="A47" s="1927"/>
      <c r="B47" s="13" t="s">
        <v>259</v>
      </c>
      <c r="C47" s="14" t="s">
        <v>213</v>
      </c>
    </row>
    <row r="48" spans="1:3">
      <c r="A48" s="1926" t="s">
        <v>137</v>
      </c>
      <c r="B48" s="11" t="s">
        <v>260</v>
      </c>
      <c r="C48" s="375" t="s">
        <v>92</v>
      </c>
    </row>
    <row r="49" spans="1:3">
      <c r="A49" s="1926"/>
      <c r="B49" s="5" t="s">
        <v>261</v>
      </c>
      <c r="C49" s="375" t="s">
        <v>1769</v>
      </c>
    </row>
    <row r="50" spans="1:3">
      <c r="A50" s="1926"/>
      <c r="B50" s="5" t="s">
        <v>263</v>
      </c>
      <c r="C50" s="375" t="s">
        <v>1770</v>
      </c>
    </row>
    <row r="51" spans="1:3">
      <c r="A51" s="1926"/>
      <c r="B51" s="5" t="s">
        <v>264</v>
      </c>
      <c r="C51" s="375" t="s">
        <v>1771</v>
      </c>
    </row>
    <row r="52" spans="1:3" ht="33">
      <c r="A52" s="1926"/>
      <c r="B52" s="5" t="s">
        <v>265</v>
      </c>
      <c r="C52" s="375" t="s">
        <v>1772</v>
      </c>
    </row>
    <row r="53" spans="1:3" ht="99">
      <c r="A53" s="1926"/>
      <c r="B53" s="5" t="s">
        <v>267</v>
      </c>
      <c r="C53" s="375" t="s">
        <v>1773</v>
      </c>
    </row>
    <row r="54" spans="1:3">
      <c r="A54" s="1926"/>
      <c r="B54" s="5" t="s">
        <v>268</v>
      </c>
      <c r="C54" s="375" t="s">
        <v>2432</v>
      </c>
    </row>
    <row r="55" spans="1:3">
      <c r="A55" s="1926"/>
      <c r="B55" s="5" t="s">
        <v>270</v>
      </c>
      <c r="C55" s="375" t="s">
        <v>2424</v>
      </c>
    </row>
    <row r="56" spans="1:3">
      <c r="A56" s="1926"/>
      <c r="B56" s="5" t="s">
        <v>271</v>
      </c>
      <c r="C56" s="375" t="s">
        <v>272</v>
      </c>
    </row>
    <row r="57" spans="1:3">
      <c r="A57" s="1926"/>
      <c r="B57" s="5" t="s">
        <v>273</v>
      </c>
      <c r="C57" s="375" t="s">
        <v>1775</v>
      </c>
    </row>
    <row r="58" spans="1:3">
      <c r="A58" s="1926"/>
      <c r="B58" s="5" t="s">
        <v>275</v>
      </c>
      <c r="C58" s="278" t="s">
        <v>213</v>
      </c>
    </row>
    <row r="59" spans="1:3">
      <c r="A59" s="1926"/>
      <c r="B59" s="608" t="s">
        <v>277</v>
      </c>
      <c r="C59" s="622" t="s">
        <v>3408</v>
      </c>
    </row>
    <row r="60" spans="1:3" ht="33">
      <c r="A60" s="1926"/>
      <c r="B60" s="5" t="s">
        <v>278</v>
      </c>
      <c r="C60" s="375" t="s">
        <v>1776</v>
      </c>
    </row>
    <row r="61" spans="1:3">
      <c r="A61" s="1926"/>
      <c r="B61" s="5" t="s">
        <v>279</v>
      </c>
      <c r="C61" s="375" t="s">
        <v>213</v>
      </c>
    </row>
    <row r="62" spans="1:3">
      <c r="A62" s="1926"/>
      <c r="B62" s="5" t="s">
        <v>280</v>
      </c>
      <c r="C62" s="375" t="s">
        <v>213</v>
      </c>
    </row>
    <row r="63" spans="1:3">
      <c r="A63" s="1926"/>
      <c r="B63" s="5" t="s">
        <v>281</v>
      </c>
      <c r="C63" s="375" t="s">
        <v>213</v>
      </c>
    </row>
    <row r="64" spans="1:3">
      <c r="A64" s="1926"/>
      <c r="B64" s="5" t="s">
        <v>282</v>
      </c>
      <c r="C64" s="375" t="s">
        <v>213</v>
      </c>
    </row>
    <row r="65" spans="1:3">
      <c r="A65" s="1926"/>
      <c r="B65" s="5" t="s">
        <v>283</v>
      </c>
      <c r="C65" s="375" t="s">
        <v>92</v>
      </c>
    </row>
    <row r="66" spans="1:3" ht="33">
      <c r="A66" s="1926"/>
      <c r="B66" s="5" t="s">
        <v>284</v>
      </c>
      <c r="C66" s="375" t="s">
        <v>1777</v>
      </c>
    </row>
    <row r="67" spans="1:3">
      <c r="A67" s="1926"/>
      <c r="B67" s="5" t="s">
        <v>285</v>
      </c>
      <c r="C67" s="375" t="s">
        <v>213</v>
      </c>
    </row>
    <row r="68" spans="1:3" ht="17" thickBot="1">
      <c r="A68" s="1927"/>
      <c r="B68" s="13" t="s">
        <v>286</v>
      </c>
      <c r="C68" s="14" t="s">
        <v>213</v>
      </c>
    </row>
    <row r="69" spans="1:3">
      <c r="A69" s="1925" t="s">
        <v>287</v>
      </c>
      <c r="B69" s="354" t="s">
        <v>288</v>
      </c>
      <c r="C69" s="375" t="s">
        <v>92</v>
      </c>
    </row>
    <row r="70" spans="1:3">
      <c r="A70" s="1926"/>
      <c r="B70" s="5" t="s">
        <v>289</v>
      </c>
      <c r="C70" s="375" t="s">
        <v>1573</v>
      </c>
    </row>
    <row r="71" spans="1:3">
      <c r="A71" s="1926"/>
      <c r="B71" s="5" t="s">
        <v>290</v>
      </c>
      <c r="C71" s="375" t="s">
        <v>213</v>
      </c>
    </row>
    <row r="72" spans="1:3">
      <c r="A72" s="1926"/>
      <c r="B72" s="5" t="s">
        <v>291</v>
      </c>
      <c r="C72" s="375" t="s">
        <v>213</v>
      </c>
    </row>
    <row r="73" spans="1:3" ht="132">
      <c r="A73" s="1926"/>
      <c r="B73" s="5" t="s">
        <v>292</v>
      </c>
      <c r="C73" s="375" t="s">
        <v>1778</v>
      </c>
    </row>
    <row r="74" spans="1:3" ht="49.5">
      <c r="A74" s="1926"/>
      <c r="B74" s="5" t="s">
        <v>293</v>
      </c>
      <c r="C74" s="375" t="s">
        <v>1762</v>
      </c>
    </row>
    <row r="75" spans="1:3">
      <c r="A75" s="1926"/>
      <c r="B75" s="5" t="s">
        <v>294</v>
      </c>
      <c r="C75" s="375" t="s">
        <v>92</v>
      </c>
    </row>
    <row r="76" spans="1:3">
      <c r="A76" s="1926"/>
      <c r="B76" s="5" t="s">
        <v>295</v>
      </c>
      <c r="C76" s="375" t="s">
        <v>172</v>
      </c>
    </row>
    <row r="77" spans="1:3" ht="33.5" thickBot="1">
      <c r="A77" s="1927"/>
      <c r="B77" s="13" t="s">
        <v>296</v>
      </c>
      <c r="C77" s="342" t="s">
        <v>1779</v>
      </c>
    </row>
    <row r="78" spans="1:3">
      <c r="A78" s="1925" t="s">
        <v>298</v>
      </c>
      <c r="B78" s="611" t="s">
        <v>299</v>
      </c>
      <c r="C78" s="676" t="s">
        <v>1780</v>
      </c>
    </row>
    <row r="79" spans="1:3">
      <c r="A79" s="1926"/>
      <c r="B79" s="608" t="s">
        <v>300</v>
      </c>
      <c r="C79" s="168" t="s">
        <v>1781</v>
      </c>
    </row>
    <row r="80" spans="1:3" ht="66">
      <c r="A80" s="1926"/>
      <c r="B80" s="5" t="s">
        <v>301</v>
      </c>
      <c r="C80" s="375" t="s">
        <v>1782</v>
      </c>
    </row>
    <row r="81" spans="1:3" ht="33">
      <c r="A81" s="1926"/>
      <c r="B81" s="5" t="s">
        <v>302</v>
      </c>
      <c r="C81" s="375" t="s">
        <v>1783</v>
      </c>
    </row>
    <row r="82" spans="1:3" ht="49.5">
      <c r="A82" s="1926"/>
      <c r="B82" s="5" t="s">
        <v>303</v>
      </c>
      <c r="C82" s="375" t="s">
        <v>1784</v>
      </c>
    </row>
    <row r="83" spans="1:3">
      <c r="A83" s="1926"/>
      <c r="B83" s="5" t="s">
        <v>304</v>
      </c>
      <c r="C83" s="375" t="s">
        <v>97</v>
      </c>
    </row>
    <row r="84" spans="1:3">
      <c r="A84" s="1926"/>
      <c r="B84" s="5" t="s">
        <v>284</v>
      </c>
      <c r="C84" s="375" t="s">
        <v>223</v>
      </c>
    </row>
    <row r="85" spans="1:3">
      <c r="A85" s="1926"/>
      <c r="B85" s="5" t="s">
        <v>285</v>
      </c>
      <c r="C85" s="375" t="s">
        <v>213</v>
      </c>
    </row>
    <row r="86" spans="1:3">
      <c r="A86" s="1926"/>
      <c r="B86" s="5" t="s">
        <v>305</v>
      </c>
      <c r="C86" s="375" t="s">
        <v>213</v>
      </c>
    </row>
    <row r="87" spans="1:3">
      <c r="A87" s="1926"/>
      <c r="B87" s="5" t="s">
        <v>306</v>
      </c>
      <c r="C87" s="375"/>
    </row>
    <row r="88" spans="1:3">
      <c r="A88" s="1926"/>
      <c r="B88" s="5" t="s">
        <v>307</v>
      </c>
      <c r="C88" s="375" t="s">
        <v>90</v>
      </c>
    </row>
    <row r="89" spans="1:3">
      <c r="A89" s="1926"/>
      <c r="B89" s="5" t="s">
        <v>308</v>
      </c>
      <c r="C89" s="375" t="s">
        <v>213</v>
      </c>
    </row>
    <row r="90" spans="1:3">
      <c r="A90" s="1926"/>
      <c r="B90" s="5" t="s">
        <v>309</v>
      </c>
      <c r="C90" s="375" t="s">
        <v>213</v>
      </c>
    </row>
    <row r="91" spans="1:3">
      <c r="A91" s="1926"/>
      <c r="B91" s="5" t="s">
        <v>310</v>
      </c>
      <c r="C91" s="375" t="s">
        <v>213</v>
      </c>
    </row>
    <row r="92" spans="1:3" ht="17" thickBot="1">
      <c r="A92" s="1927"/>
      <c r="B92" s="13" t="s">
        <v>311</v>
      </c>
      <c r="C92" s="14" t="s">
        <v>213</v>
      </c>
    </row>
    <row r="93" spans="1:3" ht="49.5">
      <c r="A93" s="1925" t="s">
        <v>312</v>
      </c>
      <c r="B93" s="354" t="s">
        <v>313</v>
      </c>
      <c r="C93" s="375" t="s">
        <v>1785</v>
      </c>
    </row>
    <row r="94" spans="1:3" ht="33">
      <c r="A94" s="1926"/>
      <c r="B94" s="5" t="s">
        <v>314</v>
      </c>
      <c r="C94" s="375" t="s">
        <v>1798</v>
      </c>
    </row>
    <row r="95" spans="1:3" ht="115.5">
      <c r="A95" s="1926"/>
      <c r="B95" s="5" t="s">
        <v>315</v>
      </c>
      <c r="C95" s="375" t="s">
        <v>3465</v>
      </c>
    </row>
    <row r="96" spans="1:3" ht="99">
      <c r="A96" s="1926"/>
      <c r="B96" s="5" t="s">
        <v>316</v>
      </c>
      <c r="C96" s="375" t="s">
        <v>2433</v>
      </c>
    </row>
    <row r="97" spans="1:3" ht="33">
      <c r="A97" s="1926"/>
      <c r="B97" s="5" t="s">
        <v>317</v>
      </c>
      <c r="C97" s="375" t="s">
        <v>1788</v>
      </c>
    </row>
    <row r="98" spans="1:3" ht="49.5">
      <c r="A98" s="1926"/>
      <c r="B98" s="5" t="s">
        <v>318</v>
      </c>
      <c r="C98" s="375" t="s">
        <v>1789</v>
      </c>
    </row>
    <row r="99" spans="1:3" ht="33">
      <c r="A99" s="1926"/>
      <c r="B99" s="5" t="s">
        <v>320</v>
      </c>
      <c r="C99" s="375" t="s">
        <v>213</v>
      </c>
    </row>
    <row r="100" spans="1:3">
      <c r="A100" s="1926"/>
      <c r="B100" s="5" t="s">
        <v>524</v>
      </c>
      <c r="C100" s="375" t="s">
        <v>213</v>
      </c>
    </row>
    <row r="101" spans="1:3">
      <c r="A101" s="1926"/>
      <c r="B101" s="5" t="s">
        <v>323</v>
      </c>
      <c r="C101" s="375" t="s">
        <v>213</v>
      </c>
    </row>
    <row r="102" spans="1:3" ht="17" thickBot="1">
      <c r="A102" s="1927"/>
      <c r="B102" s="223" t="s">
        <v>324</v>
      </c>
      <c r="C102" s="14" t="s">
        <v>213</v>
      </c>
    </row>
    <row r="103" spans="1:3">
      <c r="A103" s="1936" t="s">
        <v>200</v>
      </c>
      <c r="B103" s="5" t="s">
        <v>325</v>
      </c>
      <c r="C103" s="538" t="s">
        <v>213</v>
      </c>
    </row>
    <row r="104" spans="1:3">
      <c r="A104" s="1936"/>
      <c r="B104" s="608" t="s">
        <v>202</v>
      </c>
      <c r="C104" s="696">
        <v>29.306000000000001</v>
      </c>
    </row>
    <row r="105" spans="1:3">
      <c r="A105" s="1936"/>
      <c r="B105" s="608" t="s">
        <v>327</v>
      </c>
      <c r="C105" s="701">
        <v>4432.5</v>
      </c>
    </row>
    <row r="106" spans="1:3">
      <c r="A106" s="1936"/>
      <c r="B106" s="608" t="s">
        <v>957</v>
      </c>
      <c r="C106" s="697" t="s">
        <v>3405</v>
      </c>
    </row>
    <row r="107" spans="1:3" ht="17" thickBot="1">
      <c r="A107" s="1937"/>
      <c r="B107" s="39" t="s">
        <v>329</v>
      </c>
      <c r="C107" s="615" t="s">
        <v>213</v>
      </c>
    </row>
    <row r="108" spans="1:3" s="264" customFormat="1" ht="36.5" customHeight="1">
      <c r="A108" s="1891" t="s">
        <v>3702</v>
      </c>
      <c r="B108" s="1779" t="s">
        <v>3703</v>
      </c>
      <c r="C108" s="1780" t="s">
        <v>223</v>
      </c>
    </row>
    <row r="109" spans="1:3" s="264" customFormat="1" ht="82" customHeight="1" thickBot="1">
      <c r="A109" s="1892"/>
      <c r="B109" s="1781" t="s">
        <v>3705</v>
      </c>
      <c r="C109" s="1782" t="s">
        <v>3809</v>
      </c>
    </row>
    <row r="110" spans="1:3" ht="17" thickBot="1">
      <c r="A110" s="1938" t="s">
        <v>330</v>
      </c>
      <c r="B110" s="1941"/>
      <c r="C110" s="93" t="s">
        <v>213</v>
      </c>
    </row>
    <row r="111" spans="1:3" ht="235.5" customHeight="1">
      <c r="A111" s="1934" t="s">
        <v>3627</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AEBC-14DD-4DF9-86F5-C3B2F99CACF8}">
  <sheetPr codeName="Sheet34">
    <tabColor rgb="FF0070C0"/>
  </sheetPr>
  <dimension ref="A1:D110"/>
  <sheetViews>
    <sheetView zoomScale="75" zoomScaleNormal="75" workbookViewId="0">
      <selection sqref="A1:C1"/>
    </sheetView>
  </sheetViews>
  <sheetFormatPr defaultColWidth="7.08203125" defaultRowHeight="18"/>
  <cols>
    <col min="1" max="1" width="3.58203125" customWidth="1"/>
    <col min="2" max="3" width="47.58203125" customWidth="1"/>
  </cols>
  <sheetData>
    <row r="1" spans="1:4" ht="21" customHeight="1">
      <c r="A1" s="2464" t="s">
        <v>341</v>
      </c>
      <c r="B1" s="2465"/>
      <c r="C1" s="2465"/>
      <c r="D1" s="1"/>
    </row>
    <row r="2" spans="1:4" ht="21" customHeight="1" thickBot="1">
      <c r="A2" s="2469" t="s">
        <v>795</v>
      </c>
      <c r="B2" s="2469"/>
      <c r="C2" s="218"/>
      <c r="D2" s="132"/>
    </row>
    <row r="3" spans="1:4" ht="17.149999999999999" customHeight="1" thickBot="1">
      <c r="A3" s="2466" t="s">
        <v>79</v>
      </c>
      <c r="B3" s="2467"/>
      <c r="C3" s="238">
        <v>43920</v>
      </c>
      <c r="D3" s="132"/>
    </row>
    <row r="4" spans="1:4" ht="18.75" customHeight="1">
      <c r="A4" s="2468" t="s">
        <v>80</v>
      </c>
      <c r="B4" s="133" t="s">
        <v>331</v>
      </c>
      <c r="C4" s="134" t="s">
        <v>796</v>
      </c>
      <c r="D4" s="2"/>
    </row>
    <row r="5" spans="1:4" ht="16" customHeight="1">
      <c r="A5" s="2446"/>
      <c r="B5" s="68" t="s">
        <v>82</v>
      </c>
      <c r="C5" s="106" t="s">
        <v>797</v>
      </c>
      <c r="D5" s="2"/>
    </row>
    <row r="6" spans="1:4" ht="16" customHeight="1">
      <c r="A6" s="2446"/>
      <c r="B6" s="68" t="s">
        <v>344</v>
      </c>
      <c r="C6" s="124" t="s">
        <v>213</v>
      </c>
      <c r="D6" s="2"/>
    </row>
    <row r="7" spans="1:4" ht="16" customHeight="1">
      <c r="A7" s="2446"/>
      <c r="B7" s="68" t="s">
        <v>84</v>
      </c>
      <c r="C7" s="124" t="s">
        <v>798</v>
      </c>
      <c r="D7" s="2"/>
    </row>
    <row r="8" spans="1:4" ht="16" customHeight="1">
      <c r="A8" s="2446"/>
      <c r="B8" s="68" t="s">
        <v>346</v>
      </c>
      <c r="C8" s="124" t="s">
        <v>799</v>
      </c>
      <c r="D8" s="2"/>
    </row>
    <row r="9" spans="1:4" ht="16" customHeight="1">
      <c r="A9" s="2446"/>
      <c r="B9" s="68" t="s">
        <v>215</v>
      </c>
      <c r="C9" s="125">
        <f>C10/110</f>
        <v>725977.82727272727</v>
      </c>
      <c r="D9" s="2"/>
    </row>
    <row r="10" spans="1:4" ht="16" customHeight="1">
      <c r="A10" s="2446"/>
      <c r="B10" s="68" t="s">
        <v>216</v>
      </c>
      <c r="C10" s="126">
        <f>22816446*C106</f>
        <v>79857561</v>
      </c>
      <c r="D10" s="2"/>
    </row>
    <row r="11" spans="1:4" ht="16" customHeight="1">
      <c r="A11" s="2446"/>
      <c r="B11" s="68" t="s">
        <v>88</v>
      </c>
      <c r="C11" s="124" t="s">
        <v>800</v>
      </c>
      <c r="D11" s="2"/>
    </row>
    <row r="12" spans="1:4" ht="16" customHeight="1">
      <c r="A12" s="2446"/>
      <c r="B12" s="68" t="s">
        <v>89</v>
      </c>
      <c r="C12" s="124" t="s">
        <v>213</v>
      </c>
      <c r="D12" s="2"/>
    </row>
    <row r="13" spans="1:4" ht="16" customHeight="1">
      <c r="A13" s="2446"/>
      <c r="B13" s="68" t="s">
        <v>91</v>
      </c>
      <c r="C13" s="124" t="s">
        <v>92</v>
      </c>
      <c r="D13" s="2"/>
    </row>
    <row r="14" spans="1:4" ht="16" customHeight="1">
      <c r="A14" s="2446"/>
      <c r="B14" s="68" t="s">
        <v>93</v>
      </c>
      <c r="C14" s="124" t="s">
        <v>134</v>
      </c>
      <c r="D14" s="2"/>
    </row>
    <row r="15" spans="1:4" ht="16" customHeight="1">
      <c r="A15" s="2446"/>
      <c r="B15" s="68" t="s">
        <v>94</v>
      </c>
      <c r="C15" s="124" t="s">
        <v>213</v>
      </c>
      <c r="D15" s="2"/>
    </row>
    <row r="16" spans="1:4" ht="16" customHeight="1">
      <c r="A16" s="2446"/>
      <c r="B16" s="68" t="s">
        <v>95</v>
      </c>
      <c r="C16" s="124" t="s">
        <v>213</v>
      </c>
      <c r="D16" s="2"/>
    </row>
    <row r="17" spans="1:4" ht="16" customHeight="1">
      <c r="A17" s="2446"/>
      <c r="B17" s="68" t="s">
        <v>96</v>
      </c>
      <c r="C17" s="124" t="s">
        <v>223</v>
      </c>
      <c r="D17" s="2"/>
    </row>
    <row r="18" spans="1:4" ht="33">
      <c r="A18" s="2446"/>
      <c r="B18" s="68" t="s">
        <v>98</v>
      </c>
      <c r="C18" s="124" t="s">
        <v>760</v>
      </c>
      <c r="D18" s="2"/>
    </row>
    <row r="19" spans="1:4" ht="33">
      <c r="A19" s="2446"/>
      <c r="B19" s="68" t="s">
        <v>347</v>
      </c>
      <c r="C19" s="54" t="s">
        <v>334</v>
      </c>
      <c r="D19" s="2"/>
    </row>
    <row r="20" spans="1:4" ht="16" customHeight="1">
      <c r="A20" s="2446"/>
      <c r="B20" s="68" t="s">
        <v>100</v>
      </c>
      <c r="C20" s="124" t="s">
        <v>726</v>
      </c>
      <c r="D20" s="2"/>
    </row>
    <row r="21" spans="1:4" ht="16" customHeight="1">
      <c r="A21" s="2446"/>
      <c r="B21" s="68" t="s">
        <v>335</v>
      </c>
      <c r="C21" s="124" t="s">
        <v>213</v>
      </c>
      <c r="D21" s="2"/>
    </row>
    <row r="22" spans="1:4" ht="16" customHeight="1">
      <c r="A22" s="2446"/>
      <c r="B22" s="68" t="s">
        <v>102</v>
      </c>
      <c r="C22" s="124" t="s">
        <v>213</v>
      </c>
      <c r="D22" s="2"/>
    </row>
    <row r="23" spans="1:4" ht="16" customHeight="1">
      <c r="A23" s="2446"/>
      <c r="B23" s="68" t="s">
        <v>103</v>
      </c>
      <c r="C23" s="124" t="s">
        <v>165</v>
      </c>
      <c r="D23" s="2"/>
    </row>
    <row r="24" spans="1:4" ht="16" customHeight="1">
      <c r="A24" s="2446"/>
      <c r="B24" s="68" t="s">
        <v>104</v>
      </c>
      <c r="C24" s="124" t="s">
        <v>213</v>
      </c>
      <c r="D24" s="2"/>
    </row>
    <row r="25" spans="1:4" ht="16" customHeight="1">
      <c r="A25" s="2446"/>
      <c r="B25" s="68" t="s">
        <v>105</v>
      </c>
      <c r="C25" s="124" t="s">
        <v>213</v>
      </c>
      <c r="D25" s="2"/>
    </row>
    <row r="26" spans="1:4" ht="16" customHeight="1">
      <c r="A26" s="2446"/>
      <c r="B26" s="68" t="s">
        <v>106</v>
      </c>
      <c r="C26" s="124" t="s">
        <v>107</v>
      </c>
      <c r="D26" s="2"/>
    </row>
    <row r="27" spans="1:4" ht="16" customHeight="1">
      <c r="A27" s="2446"/>
      <c r="B27" s="68" t="s">
        <v>108</v>
      </c>
      <c r="C27" s="124" t="s">
        <v>213</v>
      </c>
      <c r="D27" s="2"/>
    </row>
    <row r="28" spans="1:4" ht="16" customHeight="1">
      <c r="A28" s="2446"/>
      <c r="B28" s="68" t="s">
        <v>109</v>
      </c>
      <c r="C28" s="124" t="s">
        <v>236</v>
      </c>
      <c r="D28" s="2"/>
    </row>
    <row r="29" spans="1:4" ht="16" customHeight="1">
      <c r="A29" s="2446"/>
      <c r="B29" s="68" t="s">
        <v>110</v>
      </c>
      <c r="C29" s="124" t="s">
        <v>111</v>
      </c>
      <c r="D29" s="2"/>
    </row>
    <row r="30" spans="1:4" ht="16" customHeight="1">
      <c r="A30" s="2446"/>
      <c r="B30" s="68" t="s">
        <v>112</v>
      </c>
      <c r="C30" s="124" t="s">
        <v>113</v>
      </c>
      <c r="D30" s="2"/>
    </row>
    <row r="31" spans="1:4" ht="36" customHeight="1">
      <c r="A31" s="2446"/>
      <c r="B31" s="68" t="s">
        <v>114</v>
      </c>
      <c r="C31" s="124" t="s">
        <v>240</v>
      </c>
      <c r="D31" s="2"/>
    </row>
    <row r="32" spans="1:4">
      <c r="A32" s="2446"/>
      <c r="B32" s="68" t="s">
        <v>115</v>
      </c>
      <c r="C32" s="124" t="s">
        <v>761</v>
      </c>
      <c r="D32" s="2"/>
    </row>
    <row r="33" spans="1:4" ht="33.5" thickBot="1">
      <c r="A33" s="2460"/>
      <c r="B33" s="69" t="s">
        <v>116</v>
      </c>
      <c r="C33" s="127" t="s">
        <v>148</v>
      </c>
      <c r="D33" s="2"/>
    </row>
    <row r="34" spans="1:4" ht="16.5" customHeight="1">
      <c r="A34" s="2451" t="s">
        <v>117</v>
      </c>
      <c r="B34" s="239" t="s">
        <v>118</v>
      </c>
      <c r="C34" s="240" t="s">
        <v>798</v>
      </c>
      <c r="D34" s="2"/>
    </row>
    <row r="35" spans="1:4" ht="16" customHeight="1">
      <c r="A35" s="2449"/>
      <c r="B35" s="68" t="s">
        <v>119</v>
      </c>
      <c r="C35" s="124" t="s">
        <v>801</v>
      </c>
      <c r="D35" s="2"/>
    </row>
    <row r="36" spans="1:4" ht="16" customHeight="1">
      <c r="A36" s="2449"/>
      <c r="B36" s="68" t="s">
        <v>120</v>
      </c>
      <c r="C36" s="124" t="s">
        <v>121</v>
      </c>
      <c r="D36" s="2"/>
    </row>
    <row r="37" spans="1:4" ht="16" customHeight="1">
      <c r="A37" s="2449"/>
      <c r="B37" s="68" t="s">
        <v>122</v>
      </c>
      <c r="C37" s="124" t="s">
        <v>213</v>
      </c>
      <c r="D37" s="2"/>
    </row>
    <row r="38" spans="1:4" ht="16" customHeight="1">
      <c r="A38" s="2449"/>
      <c r="B38" s="68" t="s">
        <v>123</v>
      </c>
      <c r="C38" s="124" t="s">
        <v>165</v>
      </c>
      <c r="D38" s="2"/>
    </row>
    <row r="39" spans="1:4" ht="19" customHeight="1" thickBot="1">
      <c r="A39" s="2461"/>
      <c r="B39" s="69" t="s">
        <v>124</v>
      </c>
      <c r="C39" s="128" t="s">
        <v>92</v>
      </c>
      <c r="D39" s="2"/>
    </row>
    <row r="40" spans="1:4" ht="16.5" customHeight="1">
      <c r="A40" s="2451" t="s">
        <v>125</v>
      </c>
      <c r="B40" s="239" t="s">
        <v>126</v>
      </c>
      <c r="C40" s="240" t="s">
        <v>213</v>
      </c>
      <c r="D40" s="2"/>
    </row>
    <row r="41" spans="1:4" ht="16" customHeight="1">
      <c r="A41" s="2449"/>
      <c r="B41" s="68" t="s">
        <v>127</v>
      </c>
      <c r="C41" s="124" t="s">
        <v>165</v>
      </c>
      <c r="D41" s="2"/>
    </row>
    <row r="42" spans="1:4" ht="16" customHeight="1">
      <c r="A42" s="2449"/>
      <c r="B42" s="68" t="s">
        <v>128</v>
      </c>
      <c r="C42" s="124" t="s">
        <v>165</v>
      </c>
      <c r="D42" s="2"/>
    </row>
    <row r="43" spans="1:4" ht="16" customHeight="1">
      <c r="A43" s="2449"/>
      <c r="B43" s="68" t="s">
        <v>129</v>
      </c>
      <c r="C43" s="124" t="s">
        <v>165</v>
      </c>
      <c r="D43" s="2"/>
    </row>
    <row r="44" spans="1:4" ht="16" customHeight="1">
      <c r="A44" s="2449"/>
      <c r="B44" s="68" t="s">
        <v>130</v>
      </c>
      <c r="C44" s="124" t="s">
        <v>165</v>
      </c>
      <c r="D44" s="2"/>
    </row>
    <row r="45" spans="1:4" ht="19" customHeight="1" thickBot="1">
      <c r="A45" s="2461"/>
      <c r="B45" s="69" t="s">
        <v>131</v>
      </c>
      <c r="C45" s="128" t="s">
        <v>165</v>
      </c>
      <c r="D45" s="2"/>
    </row>
    <row r="46" spans="1:4" ht="25.5" customHeight="1">
      <c r="A46" s="2451" t="s">
        <v>132</v>
      </c>
      <c r="B46" s="239" t="s">
        <v>133</v>
      </c>
      <c r="C46" s="240" t="s">
        <v>213</v>
      </c>
      <c r="D46" s="2"/>
    </row>
    <row r="47" spans="1:4" ht="25.5" customHeight="1">
      <c r="A47" s="2449"/>
      <c r="B47" s="68" t="s">
        <v>135</v>
      </c>
      <c r="C47" s="124" t="s">
        <v>165</v>
      </c>
      <c r="D47" s="2"/>
    </row>
    <row r="48" spans="1:4" ht="25.5" customHeight="1" thickBot="1">
      <c r="A48" s="2461"/>
      <c r="B48" s="69" t="s">
        <v>136</v>
      </c>
      <c r="C48" s="128" t="s">
        <v>165</v>
      </c>
      <c r="D48" s="2"/>
    </row>
    <row r="49" spans="1:4" ht="33">
      <c r="A49" s="2452" t="s">
        <v>349</v>
      </c>
      <c r="B49" s="239" t="s">
        <v>138</v>
      </c>
      <c r="C49" s="240" t="s">
        <v>802</v>
      </c>
      <c r="D49" s="2"/>
    </row>
    <row r="50" spans="1:4" ht="16" customHeight="1">
      <c r="A50" s="2446"/>
      <c r="B50" s="68" t="s">
        <v>139</v>
      </c>
      <c r="C50" s="124" t="s">
        <v>803</v>
      </c>
      <c r="D50" s="2"/>
    </row>
    <row r="51" spans="1:4" ht="16" customHeight="1">
      <c r="A51" s="2446"/>
      <c r="B51" s="68" t="s">
        <v>140</v>
      </c>
      <c r="C51" s="124" t="s">
        <v>804</v>
      </c>
      <c r="D51" s="2"/>
    </row>
    <row r="52" spans="1:4" ht="16" customHeight="1">
      <c r="A52" s="2446"/>
      <c r="B52" s="68" t="s">
        <v>141</v>
      </c>
      <c r="C52" s="124" t="s">
        <v>805</v>
      </c>
      <c r="D52" s="2"/>
    </row>
    <row r="53" spans="1:4" ht="16" customHeight="1">
      <c r="A53" s="2446"/>
      <c r="B53" s="68" t="s">
        <v>142</v>
      </c>
      <c r="C53" s="124" t="s">
        <v>165</v>
      </c>
      <c r="D53" s="2"/>
    </row>
    <row r="54" spans="1:4" ht="231">
      <c r="A54" s="2446"/>
      <c r="B54" s="68" t="s">
        <v>336</v>
      </c>
      <c r="C54" s="124" t="s">
        <v>806</v>
      </c>
      <c r="D54" s="2"/>
    </row>
    <row r="55" spans="1:4" ht="49.5">
      <c r="A55" s="2446"/>
      <c r="B55" s="68" t="s">
        <v>144</v>
      </c>
      <c r="C55" s="124" t="s">
        <v>807</v>
      </c>
      <c r="D55" s="2"/>
    </row>
    <row r="56" spans="1:4" ht="16" customHeight="1">
      <c r="A56" s="2446"/>
      <c r="B56" s="68" t="s">
        <v>145</v>
      </c>
      <c r="C56" s="124" t="s">
        <v>808</v>
      </c>
      <c r="D56" s="2"/>
    </row>
    <row r="57" spans="1:4" ht="16" customHeight="1">
      <c r="A57" s="2446"/>
      <c r="B57" s="68" t="s">
        <v>146</v>
      </c>
      <c r="C57" s="124" t="s">
        <v>353</v>
      </c>
      <c r="D57" s="2"/>
    </row>
    <row r="58" spans="1:4" ht="16" customHeight="1">
      <c r="A58" s="2446"/>
      <c r="B58" s="68" t="s">
        <v>147</v>
      </c>
      <c r="C58" s="124" t="s">
        <v>165</v>
      </c>
      <c r="D58" s="2"/>
    </row>
    <row r="59" spans="1:4" ht="16" customHeight="1">
      <c r="A59" s="2446"/>
      <c r="B59" s="68" t="s">
        <v>149</v>
      </c>
      <c r="C59" s="124" t="s">
        <v>165</v>
      </c>
      <c r="D59" s="2"/>
    </row>
    <row r="60" spans="1:4" ht="16" customHeight="1">
      <c r="A60" s="2446"/>
      <c r="B60" s="68" t="s">
        <v>150</v>
      </c>
      <c r="C60" s="124" t="s">
        <v>809</v>
      </c>
      <c r="D60" s="2"/>
    </row>
    <row r="61" spans="1:4" ht="16" customHeight="1">
      <c r="A61" s="2446"/>
      <c r="B61" s="68" t="s">
        <v>151</v>
      </c>
      <c r="C61" s="124" t="s">
        <v>213</v>
      </c>
      <c r="D61" s="2"/>
    </row>
    <row r="62" spans="1:4" ht="16" customHeight="1">
      <c r="A62" s="2446"/>
      <c r="B62" s="68" t="s">
        <v>152</v>
      </c>
      <c r="C62" s="124" t="s">
        <v>148</v>
      </c>
      <c r="D62" s="2"/>
    </row>
    <row r="63" spans="1:4" ht="16" customHeight="1">
      <c r="A63" s="2446"/>
      <c r="B63" s="68" t="s">
        <v>153</v>
      </c>
      <c r="C63" s="124" t="s">
        <v>165</v>
      </c>
      <c r="D63" s="2"/>
    </row>
    <row r="64" spans="1:4" ht="82.5">
      <c r="A64" s="2446"/>
      <c r="B64" s="68" t="s">
        <v>154</v>
      </c>
      <c r="C64" s="124" t="s">
        <v>810</v>
      </c>
      <c r="D64" s="2"/>
    </row>
    <row r="65" spans="1:4" ht="16" customHeight="1">
      <c r="A65" s="2446"/>
      <c r="B65" s="68" t="s">
        <v>155</v>
      </c>
      <c r="C65" s="124" t="s">
        <v>165</v>
      </c>
      <c r="D65" s="2"/>
    </row>
    <row r="66" spans="1:4" ht="16" customHeight="1">
      <c r="A66" s="2446"/>
      <c r="B66" s="68" t="s">
        <v>156</v>
      </c>
      <c r="C66" s="124" t="s">
        <v>165</v>
      </c>
      <c r="D66" s="2"/>
    </row>
    <row r="67" spans="1:4" ht="16" customHeight="1">
      <c r="A67" s="2446"/>
      <c r="B67" s="68" t="s">
        <v>157</v>
      </c>
      <c r="C67" s="124" t="s">
        <v>165</v>
      </c>
      <c r="D67" s="2"/>
    </row>
    <row r="68" spans="1:4" ht="16" customHeight="1">
      <c r="A68" s="2446"/>
      <c r="B68" s="68" t="s">
        <v>158</v>
      </c>
      <c r="C68" s="124" t="s">
        <v>223</v>
      </c>
      <c r="D68" s="2"/>
    </row>
    <row r="69" spans="1:4" ht="19" customHeight="1" thickBot="1">
      <c r="A69" s="2460"/>
      <c r="B69" s="69" t="s">
        <v>159</v>
      </c>
      <c r="C69" s="128" t="s">
        <v>165</v>
      </c>
      <c r="D69" s="2"/>
    </row>
    <row r="70" spans="1:4" ht="16.5" customHeight="1">
      <c r="A70" s="2451" t="s">
        <v>811</v>
      </c>
      <c r="B70" s="239" t="s">
        <v>161</v>
      </c>
      <c r="C70" s="240" t="s">
        <v>92</v>
      </c>
      <c r="D70" s="2"/>
    </row>
    <row r="71" spans="1:4" ht="16" customHeight="1">
      <c r="A71" s="2449"/>
      <c r="B71" s="68" t="s">
        <v>162</v>
      </c>
      <c r="C71" s="124" t="s">
        <v>163</v>
      </c>
      <c r="D71" s="2"/>
    </row>
    <row r="72" spans="1:4" ht="16" customHeight="1">
      <c r="A72" s="2449"/>
      <c r="B72" s="68" t="s">
        <v>164</v>
      </c>
      <c r="C72" s="124" t="s">
        <v>165</v>
      </c>
      <c r="D72" s="2"/>
    </row>
    <row r="73" spans="1:4" ht="16" customHeight="1">
      <c r="A73" s="2449"/>
      <c r="B73" s="68" t="s">
        <v>166</v>
      </c>
      <c r="C73" s="124" t="s">
        <v>165</v>
      </c>
      <c r="D73" s="2"/>
    </row>
    <row r="74" spans="1:4" ht="33">
      <c r="A74" s="2449"/>
      <c r="B74" s="68" t="s">
        <v>167</v>
      </c>
      <c r="C74" s="124" t="s">
        <v>765</v>
      </c>
      <c r="D74" s="2"/>
    </row>
    <row r="75" spans="1:4" ht="16" customHeight="1">
      <c r="A75" s="2449"/>
      <c r="B75" s="68" t="s">
        <v>338</v>
      </c>
      <c r="C75" s="124" t="s">
        <v>111</v>
      </c>
      <c r="D75" s="2"/>
    </row>
    <row r="76" spans="1:4" ht="16" customHeight="1">
      <c r="A76" s="2449"/>
      <c r="B76" s="68" t="s">
        <v>170</v>
      </c>
      <c r="C76" s="124" t="s">
        <v>92</v>
      </c>
      <c r="D76" s="2"/>
    </row>
    <row r="77" spans="1:4" ht="16" customHeight="1">
      <c r="A77" s="2449"/>
      <c r="B77" s="68" t="s">
        <v>171</v>
      </c>
      <c r="C77" s="124" t="s">
        <v>172</v>
      </c>
      <c r="D77" s="2"/>
    </row>
    <row r="78" spans="1:4" ht="19" customHeight="1" thickBot="1">
      <c r="A78" s="2461"/>
      <c r="B78" s="69" t="s">
        <v>173</v>
      </c>
      <c r="C78" s="128" t="s">
        <v>548</v>
      </c>
      <c r="D78" s="2"/>
    </row>
    <row r="79" spans="1:4" ht="16.5" customHeight="1">
      <c r="A79" s="2452" t="s">
        <v>174</v>
      </c>
      <c r="B79" s="239" t="s">
        <v>175</v>
      </c>
      <c r="C79" s="240" t="s">
        <v>766</v>
      </c>
      <c r="D79" s="2"/>
    </row>
    <row r="80" spans="1:4" ht="16" customHeight="1">
      <c r="A80" s="2446"/>
      <c r="B80" s="68" t="s">
        <v>176</v>
      </c>
      <c r="C80" s="124" t="s">
        <v>767</v>
      </c>
      <c r="D80" s="2"/>
    </row>
    <row r="81" spans="1:4">
      <c r="A81" s="2446"/>
      <c r="B81" s="68" t="s">
        <v>177</v>
      </c>
      <c r="C81" s="124" t="s">
        <v>766</v>
      </c>
      <c r="D81" s="2"/>
    </row>
    <row r="82" spans="1:4" ht="16" customHeight="1">
      <c r="A82" s="2446"/>
      <c r="B82" s="68" t="s">
        <v>178</v>
      </c>
      <c r="C82" s="124" t="s">
        <v>766</v>
      </c>
      <c r="D82" s="2"/>
    </row>
    <row r="83" spans="1:4" ht="16" customHeight="1">
      <c r="A83" s="2446"/>
      <c r="B83" s="68" t="s">
        <v>179</v>
      </c>
      <c r="C83" s="124" t="s">
        <v>766</v>
      </c>
      <c r="D83" s="2"/>
    </row>
    <row r="84" spans="1:4" ht="16" customHeight="1">
      <c r="A84" s="2446"/>
      <c r="B84" s="68" t="s">
        <v>180</v>
      </c>
      <c r="C84" s="124" t="s">
        <v>213</v>
      </c>
      <c r="D84" s="2"/>
    </row>
    <row r="85" spans="1:4" ht="16" customHeight="1">
      <c r="A85" s="2446"/>
      <c r="B85" s="68" t="s">
        <v>157</v>
      </c>
      <c r="C85" s="124" t="s">
        <v>165</v>
      </c>
      <c r="D85" s="2"/>
    </row>
    <row r="86" spans="1:4" ht="16" customHeight="1">
      <c r="A86" s="2446"/>
      <c r="B86" s="68" t="s">
        <v>158</v>
      </c>
      <c r="C86" s="124" t="s">
        <v>165</v>
      </c>
      <c r="D86" s="2"/>
    </row>
    <row r="87" spans="1:4" ht="16" customHeight="1">
      <c r="A87" s="2446"/>
      <c r="B87" s="68" t="s">
        <v>181</v>
      </c>
      <c r="C87" s="124" t="s">
        <v>165</v>
      </c>
      <c r="D87" s="2"/>
    </row>
    <row r="88" spans="1:4" ht="16" customHeight="1">
      <c r="A88" s="2446"/>
      <c r="B88" s="68" t="s">
        <v>182</v>
      </c>
      <c r="C88" s="129"/>
      <c r="D88" s="2"/>
    </row>
    <row r="89" spans="1:4" ht="16" customHeight="1">
      <c r="A89" s="2446"/>
      <c r="B89" s="68" t="s">
        <v>183</v>
      </c>
      <c r="C89" s="124" t="s">
        <v>213</v>
      </c>
      <c r="D89" s="2"/>
    </row>
    <row r="90" spans="1:4" ht="16" customHeight="1">
      <c r="A90" s="2446"/>
      <c r="B90" s="68" t="s">
        <v>184</v>
      </c>
      <c r="C90" s="124" t="s">
        <v>165</v>
      </c>
      <c r="D90" s="2"/>
    </row>
    <row r="91" spans="1:4" ht="16" customHeight="1">
      <c r="A91" s="2446"/>
      <c r="B91" s="68" t="s">
        <v>185</v>
      </c>
      <c r="C91" s="124" t="s">
        <v>165</v>
      </c>
      <c r="D91" s="2"/>
    </row>
    <row r="92" spans="1:4" ht="16" customHeight="1">
      <c r="A92" s="2446"/>
      <c r="B92" s="68" t="s">
        <v>186</v>
      </c>
      <c r="C92" s="124" t="s">
        <v>165</v>
      </c>
      <c r="D92" s="2"/>
    </row>
    <row r="93" spans="1:4" ht="19" customHeight="1" thickBot="1">
      <c r="A93" s="2460"/>
      <c r="B93" s="69" t="s">
        <v>187</v>
      </c>
      <c r="C93" s="128" t="s">
        <v>165</v>
      </c>
      <c r="D93" s="2"/>
    </row>
    <row r="94" spans="1:4">
      <c r="A94" s="2452" t="s">
        <v>188</v>
      </c>
      <c r="B94" s="239" t="s">
        <v>189</v>
      </c>
      <c r="C94" s="240" t="s">
        <v>812</v>
      </c>
      <c r="D94" s="2"/>
    </row>
    <row r="95" spans="1:4" ht="33">
      <c r="A95" s="2446"/>
      <c r="B95" s="68" t="s">
        <v>190</v>
      </c>
      <c r="C95" s="124" t="s">
        <v>376</v>
      </c>
      <c r="D95" s="2"/>
    </row>
    <row r="96" spans="1:4" ht="16" customHeight="1">
      <c r="A96" s="2446"/>
      <c r="B96" s="68" t="s">
        <v>191</v>
      </c>
      <c r="C96" s="124" t="s">
        <v>213</v>
      </c>
      <c r="D96" s="2"/>
    </row>
    <row r="97" spans="1:4" ht="36" customHeight="1">
      <c r="A97" s="2446"/>
      <c r="B97" s="68" t="s">
        <v>192</v>
      </c>
      <c r="C97" s="124" t="s">
        <v>165</v>
      </c>
      <c r="D97" s="2"/>
    </row>
    <row r="98" spans="1:4" ht="16" customHeight="1">
      <c r="A98" s="2446"/>
      <c r="B98" s="68" t="s">
        <v>193</v>
      </c>
      <c r="C98" s="124" t="s">
        <v>165</v>
      </c>
      <c r="D98" s="2"/>
    </row>
    <row r="99" spans="1:4" ht="198">
      <c r="A99" s="2446"/>
      <c r="B99" s="68" t="s">
        <v>194</v>
      </c>
      <c r="C99" s="124" t="s">
        <v>813</v>
      </c>
      <c r="D99" s="2"/>
    </row>
    <row r="100" spans="1:4" ht="16" customHeight="1">
      <c r="A100" s="2446"/>
      <c r="B100" s="68" t="s">
        <v>196</v>
      </c>
      <c r="C100" s="124" t="s">
        <v>814</v>
      </c>
      <c r="D100" s="2"/>
    </row>
    <row r="101" spans="1:4" ht="49.5">
      <c r="A101" s="2446"/>
      <c r="B101" s="68" t="s">
        <v>197</v>
      </c>
      <c r="C101" s="124" t="s">
        <v>707</v>
      </c>
      <c r="D101" s="2"/>
    </row>
    <row r="102" spans="1:4" ht="16" customHeight="1">
      <c r="A102" s="2446"/>
      <c r="B102" s="68" t="s">
        <v>198</v>
      </c>
      <c r="C102" s="124" t="s">
        <v>165</v>
      </c>
      <c r="D102" s="2"/>
    </row>
    <row r="103" spans="1:4" ht="19" customHeight="1" thickBot="1">
      <c r="A103" s="2460"/>
      <c r="B103" s="68" t="s">
        <v>199</v>
      </c>
      <c r="C103" s="124" t="s">
        <v>213</v>
      </c>
      <c r="D103" s="2"/>
    </row>
    <row r="104" spans="1:4" ht="36" customHeight="1">
      <c r="A104" s="2452" t="s">
        <v>356</v>
      </c>
      <c r="B104" s="68" t="s">
        <v>201</v>
      </c>
      <c r="C104" s="124" t="s">
        <v>326</v>
      </c>
      <c r="D104" s="2"/>
    </row>
    <row r="105" spans="1:4" ht="16" customHeight="1">
      <c r="A105" s="2446"/>
      <c r="B105" s="68" t="s">
        <v>357</v>
      </c>
      <c r="C105" s="130">
        <v>3.2000000000000001E-2</v>
      </c>
      <c r="D105" s="2"/>
    </row>
    <row r="106" spans="1:4" ht="16" customHeight="1">
      <c r="A106" s="2446"/>
      <c r="B106" s="68" t="s">
        <v>327</v>
      </c>
      <c r="C106" s="131">
        <v>3.5</v>
      </c>
      <c r="D106" s="2"/>
    </row>
    <row r="107" spans="1:4" ht="16" customHeight="1">
      <c r="A107" s="2446"/>
      <c r="B107" s="68" t="s">
        <v>358</v>
      </c>
      <c r="C107" s="67" t="s">
        <v>815</v>
      </c>
      <c r="D107" s="2"/>
    </row>
    <row r="108" spans="1:4" ht="19" customHeight="1" thickBot="1">
      <c r="A108" s="2460"/>
      <c r="B108" s="69" t="s">
        <v>205</v>
      </c>
      <c r="C108" s="128" t="s">
        <v>165</v>
      </c>
      <c r="D108" s="2"/>
    </row>
    <row r="109" spans="1:4" ht="19" customHeight="1" thickBot="1">
      <c r="A109" s="2462" t="s">
        <v>207</v>
      </c>
      <c r="B109" s="2463"/>
      <c r="C109" s="241" t="s">
        <v>795</v>
      </c>
      <c r="D109" s="2"/>
    </row>
    <row r="110" spans="1:4" ht="214.5" customHeight="1">
      <c r="A110" s="1934" t="s">
        <v>3627</v>
      </c>
      <c r="B110" s="1935"/>
      <c r="C110" s="1935"/>
      <c r="D110" s="3"/>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3" priority="1" stopIfTrue="1" operator="lessThan">
      <formula>0</formula>
    </cfRule>
  </conditionalFormatting>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7BB2-0E60-4B40-A406-BF7AA304DB38}">
  <sheetPr codeName="Sheet102">
    <tabColor rgb="FF0070C0"/>
  </sheetPr>
  <dimension ref="A1:C110"/>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
      <c r="A1" s="2470" t="s">
        <v>78</v>
      </c>
      <c r="B1" s="2470"/>
      <c r="C1" s="2470"/>
    </row>
    <row r="2" spans="1:3" ht="20.5" thickBot="1">
      <c r="A2" s="1955" t="s">
        <v>2772</v>
      </c>
      <c r="B2" s="1955"/>
      <c r="C2" s="1955"/>
    </row>
    <row r="3" spans="1:3" ht="17" thickBot="1">
      <c r="A3" s="1929" t="s">
        <v>208</v>
      </c>
      <c r="B3" s="1940"/>
      <c r="C3" s="353">
        <v>45047</v>
      </c>
    </row>
    <row r="4" spans="1:3">
      <c r="A4" s="1998" t="s">
        <v>209</v>
      </c>
      <c r="B4" s="354" t="s">
        <v>210</v>
      </c>
      <c r="C4" s="375" t="s">
        <v>1907</v>
      </c>
    </row>
    <row r="5" spans="1:3">
      <c r="A5" s="1932"/>
      <c r="B5" s="5" t="s">
        <v>211</v>
      </c>
      <c r="C5" s="375" t="s">
        <v>1908</v>
      </c>
    </row>
    <row r="6" spans="1:3">
      <c r="A6" s="1932"/>
      <c r="B6" s="5" t="s">
        <v>344</v>
      </c>
      <c r="C6" s="375" t="s">
        <v>213</v>
      </c>
    </row>
    <row r="7" spans="1:3">
      <c r="A7" s="1932"/>
      <c r="B7" s="5" t="s">
        <v>84</v>
      </c>
      <c r="C7" s="375" t="s">
        <v>1905</v>
      </c>
    </row>
    <row r="8" spans="1:3">
      <c r="A8" s="1932"/>
      <c r="B8" s="5" t="s">
        <v>346</v>
      </c>
      <c r="C8" s="375" t="s">
        <v>1909</v>
      </c>
    </row>
    <row r="9" spans="1:3">
      <c r="A9" s="1932"/>
      <c r="B9" s="5" t="s">
        <v>215</v>
      </c>
      <c r="C9" s="376">
        <v>41111854</v>
      </c>
    </row>
    <row r="10" spans="1:3">
      <c r="A10" s="1932"/>
      <c r="B10" s="5" t="s">
        <v>216</v>
      </c>
      <c r="C10" s="377">
        <v>5604450124</v>
      </c>
    </row>
    <row r="11" spans="1:3">
      <c r="A11" s="1932"/>
      <c r="B11" s="5" t="s">
        <v>217</v>
      </c>
      <c r="C11" s="375" t="s">
        <v>402</v>
      </c>
    </row>
    <row r="12" spans="1:3">
      <c r="A12" s="1932"/>
      <c r="B12" s="5" t="s">
        <v>219</v>
      </c>
      <c r="C12" s="375" t="s">
        <v>90</v>
      </c>
    </row>
    <row r="13" spans="1:3">
      <c r="A13" s="1932"/>
      <c r="B13" s="5" t="s">
        <v>220</v>
      </c>
      <c r="C13" s="375" t="s">
        <v>92</v>
      </c>
    </row>
    <row r="14" spans="1:3">
      <c r="A14" s="1932"/>
      <c r="B14" s="5" t="s">
        <v>221</v>
      </c>
      <c r="C14" s="375" t="s">
        <v>92</v>
      </c>
    </row>
    <row r="15" spans="1:3">
      <c r="A15" s="1932"/>
      <c r="B15" s="5" t="s">
        <v>222</v>
      </c>
      <c r="C15" s="375" t="s">
        <v>90</v>
      </c>
    </row>
    <row r="16" spans="1:3">
      <c r="A16" s="1932"/>
      <c r="B16" s="5" t="s">
        <v>224</v>
      </c>
      <c r="C16" s="375" t="s">
        <v>213</v>
      </c>
    </row>
    <row r="17" spans="1:3">
      <c r="A17" s="1932"/>
      <c r="B17" s="5" t="s">
        <v>225</v>
      </c>
      <c r="C17" s="375" t="s">
        <v>213</v>
      </c>
    </row>
    <row r="18" spans="1:3" ht="33">
      <c r="A18" s="1932"/>
      <c r="B18" s="5" t="s">
        <v>226</v>
      </c>
      <c r="C18" s="375" t="s">
        <v>2268</v>
      </c>
    </row>
    <row r="19" spans="1:3" ht="33">
      <c r="A19" s="1932"/>
      <c r="B19" s="5" t="s">
        <v>2592</v>
      </c>
      <c r="C19" s="375" t="s">
        <v>334</v>
      </c>
    </row>
    <row r="20" spans="1:3">
      <c r="A20" s="1932"/>
      <c r="B20" s="5" t="s">
        <v>227</v>
      </c>
      <c r="C20" s="375" t="s">
        <v>165</v>
      </c>
    </row>
    <row r="21" spans="1:3">
      <c r="A21" s="1932"/>
      <c r="B21" s="5" t="s">
        <v>228</v>
      </c>
      <c r="C21" s="375" t="s">
        <v>90</v>
      </c>
    </row>
    <row r="22" spans="1:3">
      <c r="A22" s="1932"/>
      <c r="B22" s="5" t="s">
        <v>229</v>
      </c>
      <c r="C22" s="375" t="s">
        <v>213</v>
      </c>
    </row>
    <row r="23" spans="1:3">
      <c r="A23" s="1932"/>
      <c r="B23" s="5" t="s">
        <v>230</v>
      </c>
      <c r="C23" s="375" t="s">
        <v>213</v>
      </c>
    </row>
    <row r="24" spans="1:3">
      <c r="A24" s="1932"/>
      <c r="B24" s="5" t="s">
        <v>231</v>
      </c>
      <c r="C24" s="375" t="s">
        <v>213</v>
      </c>
    </row>
    <row r="25" spans="1:3">
      <c r="A25" s="1932"/>
      <c r="B25" s="5" t="s">
        <v>232</v>
      </c>
      <c r="C25" s="375" t="s">
        <v>213</v>
      </c>
    </row>
    <row r="26" spans="1:3">
      <c r="A26" s="1932"/>
      <c r="B26" s="5" t="s">
        <v>233</v>
      </c>
      <c r="C26" s="375" t="s">
        <v>107</v>
      </c>
    </row>
    <row r="27" spans="1:3">
      <c r="A27" s="1932"/>
      <c r="B27" s="5" t="s">
        <v>234</v>
      </c>
      <c r="C27" s="375" t="s">
        <v>213</v>
      </c>
    </row>
    <row r="28" spans="1:3">
      <c r="A28" s="1932"/>
      <c r="B28" s="5" t="s">
        <v>235</v>
      </c>
      <c r="C28" s="375" t="s">
        <v>236</v>
      </c>
    </row>
    <row r="29" spans="1:3">
      <c r="A29" s="1932"/>
      <c r="B29" s="5" t="s">
        <v>237</v>
      </c>
      <c r="C29" s="375" t="s">
        <v>111</v>
      </c>
    </row>
    <row r="30" spans="1:3">
      <c r="A30" s="1932"/>
      <c r="B30" s="5" t="s">
        <v>238</v>
      </c>
      <c r="C30" s="375" t="s">
        <v>113</v>
      </c>
    </row>
    <row r="31" spans="1:3" ht="33">
      <c r="A31" s="1932"/>
      <c r="B31" s="5" t="s">
        <v>239</v>
      </c>
      <c r="C31" s="375" t="s">
        <v>403</v>
      </c>
    </row>
    <row r="32" spans="1:3" ht="82.5">
      <c r="A32" s="1932"/>
      <c r="B32" s="5" t="s">
        <v>241</v>
      </c>
      <c r="C32" s="375" t="s">
        <v>1010</v>
      </c>
    </row>
    <row r="33" spans="1:3" ht="33.5" thickBot="1">
      <c r="A33" s="1933"/>
      <c r="B33" s="11" t="s">
        <v>1795</v>
      </c>
      <c r="C33" s="14" t="s">
        <v>213</v>
      </c>
    </row>
    <row r="34" spans="1:3">
      <c r="A34" s="1995" t="s">
        <v>242</v>
      </c>
      <c r="B34" s="354" t="s">
        <v>243</v>
      </c>
      <c r="C34" s="375" t="s">
        <v>1905</v>
      </c>
    </row>
    <row r="35" spans="1:3">
      <c r="A35" s="1926"/>
      <c r="B35" s="5" t="s">
        <v>244</v>
      </c>
      <c r="C35" s="375" t="s">
        <v>1910</v>
      </c>
    </row>
    <row r="36" spans="1:3">
      <c r="A36" s="1926"/>
      <c r="B36" s="5" t="s">
        <v>245</v>
      </c>
      <c r="C36" s="375" t="s">
        <v>121</v>
      </c>
    </row>
    <row r="37" spans="1:3">
      <c r="A37" s="1926"/>
      <c r="B37" s="5" t="s">
        <v>246</v>
      </c>
      <c r="C37" s="375" t="s">
        <v>213</v>
      </c>
    </row>
    <row r="38" spans="1:3">
      <c r="A38" s="1926"/>
      <c r="B38" s="5" t="s">
        <v>247</v>
      </c>
      <c r="C38" s="375" t="s">
        <v>213</v>
      </c>
    </row>
    <row r="39" spans="1:3" ht="17" thickBot="1">
      <c r="A39" s="1927"/>
      <c r="B39" s="13" t="s">
        <v>248</v>
      </c>
      <c r="C39" s="14" t="s">
        <v>92</v>
      </c>
    </row>
    <row r="40" spans="1:3">
      <c r="A40" s="1995" t="s">
        <v>249</v>
      </c>
      <c r="B40" s="354" t="s">
        <v>250</v>
      </c>
      <c r="C40" s="375" t="s">
        <v>90</v>
      </c>
    </row>
    <row r="41" spans="1:3">
      <c r="A41" s="1926"/>
      <c r="B41" s="5" t="s">
        <v>251</v>
      </c>
      <c r="C41" s="375" t="s">
        <v>165</v>
      </c>
    </row>
    <row r="42" spans="1:3">
      <c r="A42" s="1926"/>
      <c r="B42" s="5" t="s">
        <v>252</v>
      </c>
      <c r="C42" s="375" t="s">
        <v>165</v>
      </c>
    </row>
    <row r="43" spans="1:3">
      <c r="A43" s="1926"/>
      <c r="B43" s="5" t="s">
        <v>253</v>
      </c>
      <c r="C43" s="375" t="s">
        <v>165</v>
      </c>
    </row>
    <row r="44" spans="1:3">
      <c r="A44" s="1926"/>
      <c r="B44" s="5" t="s">
        <v>254</v>
      </c>
      <c r="C44" s="375" t="s">
        <v>165</v>
      </c>
    </row>
    <row r="45" spans="1:3" ht="17" thickBot="1">
      <c r="A45" s="1927"/>
      <c r="B45" s="223" t="s">
        <v>255</v>
      </c>
      <c r="C45" s="14" t="s">
        <v>165</v>
      </c>
    </row>
    <row r="46" spans="1:3">
      <c r="A46" s="1995" t="s">
        <v>256</v>
      </c>
      <c r="B46" s="354" t="s">
        <v>257</v>
      </c>
      <c r="C46" s="375" t="s">
        <v>90</v>
      </c>
    </row>
    <row r="47" spans="1:3">
      <c r="A47" s="1926"/>
      <c r="B47" s="5" t="s">
        <v>258</v>
      </c>
      <c r="C47" s="375" t="s">
        <v>213</v>
      </c>
    </row>
    <row r="48" spans="1:3" ht="17" thickBot="1">
      <c r="A48" s="1927"/>
      <c r="B48" s="13" t="s">
        <v>259</v>
      </c>
      <c r="C48" s="14" t="s">
        <v>213</v>
      </c>
    </row>
    <row r="49" spans="1:3">
      <c r="A49" s="1926" t="s">
        <v>137</v>
      </c>
      <c r="B49" s="11" t="s">
        <v>260</v>
      </c>
      <c r="C49" s="375" t="s">
        <v>92</v>
      </c>
    </row>
    <row r="50" spans="1:3">
      <c r="A50" s="1926"/>
      <c r="B50" s="5" t="s">
        <v>261</v>
      </c>
      <c r="C50" s="375" t="s">
        <v>406</v>
      </c>
    </row>
    <row r="51" spans="1:3" ht="33">
      <c r="A51" s="1926"/>
      <c r="B51" s="5" t="s">
        <v>263</v>
      </c>
      <c r="C51" s="375" t="s">
        <v>407</v>
      </c>
    </row>
    <row r="52" spans="1:3">
      <c r="A52" s="1926"/>
      <c r="B52" s="5" t="s">
        <v>264</v>
      </c>
      <c r="C52" s="375" t="s">
        <v>408</v>
      </c>
    </row>
    <row r="53" spans="1:3" ht="99">
      <c r="A53" s="1926"/>
      <c r="B53" s="5" t="s">
        <v>265</v>
      </c>
      <c r="C53" s="375" t="s">
        <v>409</v>
      </c>
    </row>
    <row r="54" spans="1:3" ht="66">
      <c r="A54" s="1926"/>
      <c r="B54" s="5" t="s">
        <v>267</v>
      </c>
      <c r="C54" s="375" t="s">
        <v>2269</v>
      </c>
    </row>
    <row r="55" spans="1:3">
      <c r="A55" s="1926"/>
      <c r="B55" s="5" t="s">
        <v>268</v>
      </c>
      <c r="C55" s="375" t="s">
        <v>612</v>
      </c>
    </row>
    <row r="56" spans="1:3">
      <c r="A56" s="1926"/>
      <c r="B56" s="5" t="s">
        <v>270</v>
      </c>
      <c r="C56" s="375" t="s">
        <v>2270</v>
      </c>
    </row>
    <row r="57" spans="1:3">
      <c r="A57" s="1926"/>
      <c r="B57" s="5" t="s">
        <v>271</v>
      </c>
      <c r="C57" s="375" t="s">
        <v>353</v>
      </c>
    </row>
    <row r="58" spans="1:3">
      <c r="A58" s="1926"/>
      <c r="B58" s="5" t="s">
        <v>273</v>
      </c>
      <c r="C58" s="375" t="s">
        <v>165</v>
      </c>
    </row>
    <row r="59" spans="1:3">
      <c r="A59" s="1926"/>
      <c r="B59" s="5" t="s">
        <v>275</v>
      </c>
      <c r="C59" s="375" t="s">
        <v>165</v>
      </c>
    </row>
    <row r="60" spans="1:3">
      <c r="A60" s="1926"/>
      <c r="B60" s="5" t="s">
        <v>277</v>
      </c>
      <c r="C60" s="375" t="s">
        <v>2270</v>
      </c>
    </row>
    <row r="61" spans="1:3">
      <c r="A61" s="1926"/>
      <c r="B61" s="5" t="s">
        <v>278</v>
      </c>
      <c r="C61" s="375" t="s">
        <v>213</v>
      </c>
    </row>
    <row r="62" spans="1:3" ht="50.15" customHeight="1">
      <c r="A62" s="1926"/>
      <c r="B62" s="5" t="s">
        <v>279</v>
      </c>
      <c r="C62" s="375" t="s">
        <v>2271</v>
      </c>
    </row>
    <row r="63" spans="1:3">
      <c r="A63" s="1926"/>
      <c r="B63" s="5" t="s">
        <v>280</v>
      </c>
      <c r="C63" s="375" t="s">
        <v>1311</v>
      </c>
    </row>
    <row r="64" spans="1:3">
      <c r="A64" s="1926"/>
      <c r="B64" s="5" t="s">
        <v>281</v>
      </c>
      <c r="C64" s="375" t="s">
        <v>165</v>
      </c>
    </row>
    <row r="65" spans="1:3">
      <c r="A65" s="1926"/>
      <c r="B65" s="5" t="s">
        <v>282</v>
      </c>
      <c r="C65" s="375" t="s">
        <v>165</v>
      </c>
    </row>
    <row r="66" spans="1:3">
      <c r="A66" s="1926"/>
      <c r="B66" s="5" t="s">
        <v>283</v>
      </c>
      <c r="C66" s="375" t="s">
        <v>92</v>
      </c>
    </row>
    <row r="67" spans="1:3">
      <c r="A67" s="1926"/>
      <c r="B67" s="5" t="s">
        <v>284</v>
      </c>
      <c r="C67" s="375" t="s">
        <v>1911</v>
      </c>
    </row>
    <row r="68" spans="1:3">
      <c r="A68" s="1926"/>
      <c r="B68" s="5" t="s">
        <v>285</v>
      </c>
      <c r="C68" s="378">
        <v>44351</v>
      </c>
    </row>
    <row r="69" spans="1:3" ht="33.5" thickBot="1">
      <c r="A69" s="1927"/>
      <c r="B69" s="13" t="s">
        <v>286</v>
      </c>
      <c r="C69" s="14" t="s">
        <v>2272</v>
      </c>
    </row>
    <row r="70" spans="1:3">
      <c r="A70" s="1995" t="s">
        <v>287</v>
      </c>
      <c r="B70" s="354" t="s">
        <v>288</v>
      </c>
      <c r="C70" s="375" t="s">
        <v>92</v>
      </c>
    </row>
    <row r="71" spans="1:3">
      <c r="A71" s="1926"/>
      <c r="B71" s="5" t="s">
        <v>289</v>
      </c>
      <c r="C71" s="375" t="s">
        <v>163</v>
      </c>
    </row>
    <row r="72" spans="1:3">
      <c r="A72" s="1926"/>
      <c r="B72" s="5" t="s">
        <v>290</v>
      </c>
      <c r="C72" s="375" t="s">
        <v>165</v>
      </c>
    </row>
    <row r="73" spans="1:3">
      <c r="A73" s="1926"/>
      <c r="B73" s="5" t="s">
        <v>291</v>
      </c>
      <c r="C73" s="375" t="s">
        <v>165</v>
      </c>
    </row>
    <row r="74" spans="1:3" ht="49.5">
      <c r="A74" s="1926"/>
      <c r="B74" s="5" t="s">
        <v>292</v>
      </c>
      <c r="C74" s="375" t="s">
        <v>168</v>
      </c>
    </row>
    <row r="75" spans="1:3">
      <c r="A75" s="1926"/>
      <c r="B75" s="5" t="s">
        <v>293</v>
      </c>
      <c r="C75" s="375" t="s">
        <v>111</v>
      </c>
    </row>
    <row r="76" spans="1:3">
      <c r="A76" s="1926"/>
      <c r="B76" s="5" t="s">
        <v>294</v>
      </c>
      <c r="C76" s="375" t="s">
        <v>92</v>
      </c>
    </row>
    <row r="77" spans="1:3">
      <c r="A77" s="1926"/>
      <c r="B77" s="5" t="s">
        <v>295</v>
      </c>
      <c r="C77" s="375" t="s">
        <v>172</v>
      </c>
    </row>
    <row r="78" spans="1:3" ht="83" thickBot="1">
      <c r="A78" s="1927"/>
      <c r="B78" s="13" t="s">
        <v>296</v>
      </c>
      <c r="C78" s="14" t="s">
        <v>393</v>
      </c>
    </row>
    <row r="79" spans="1:3">
      <c r="A79" s="1995" t="s">
        <v>298</v>
      </c>
      <c r="B79" s="354" t="s">
        <v>299</v>
      </c>
      <c r="C79" s="375" t="s">
        <v>1912</v>
      </c>
    </row>
    <row r="80" spans="1:3">
      <c r="A80" s="1926"/>
      <c r="B80" s="5" t="s">
        <v>300</v>
      </c>
      <c r="C80" s="375" t="s">
        <v>374</v>
      </c>
    </row>
    <row r="81" spans="1:3">
      <c r="A81" s="1926"/>
      <c r="B81" s="5" t="s">
        <v>301</v>
      </c>
      <c r="C81" s="375" t="s">
        <v>394</v>
      </c>
    </row>
    <row r="82" spans="1:3">
      <c r="A82" s="1926"/>
      <c r="B82" s="5" t="s">
        <v>302</v>
      </c>
      <c r="C82" s="375" t="s">
        <v>395</v>
      </c>
    </row>
    <row r="83" spans="1:3" ht="49.5">
      <c r="A83" s="1926"/>
      <c r="B83" s="5" t="s">
        <v>303</v>
      </c>
      <c r="C83" s="375" t="s">
        <v>375</v>
      </c>
    </row>
    <row r="84" spans="1:3">
      <c r="A84" s="1926"/>
      <c r="B84" s="5" t="s">
        <v>304</v>
      </c>
      <c r="C84" s="375" t="s">
        <v>90</v>
      </c>
    </row>
    <row r="85" spans="1:3">
      <c r="A85" s="1926"/>
      <c r="B85" s="5" t="s">
        <v>284</v>
      </c>
      <c r="C85" s="375" t="s">
        <v>213</v>
      </c>
    </row>
    <row r="86" spans="1:3">
      <c r="A86" s="1926"/>
      <c r="B86" s="5" t="s">
        <v>285</v>
      </c>
      <c r="C86" s="375" t="s">
        <v>213</v>
      </c>
    </row>
    <row r="87" spans="1:3">
      <c r="A87" s="1926"/>
      <c r="B87" s="5" t="s">
        <v>305</v>
      </c>
      <c r="C87" s="375" t="s">
        <v>165</v>
      </c>
    </row>
    <row r="88" spans="1:3">
      <c r="A88" s="1926"/>
      <c r="B88" s="5" t="s">
        <v>306</v>
      </c>
      <c r="C88" s="375"/>
    </row>
    <row r="89" spans="1:3">
      <c r="A89" s="1926"/>
      <c r="B89" s="5" t="s">
        <v>307</v>
      </c>
      <c r="C89" s="375" t="s">
        <v>90</v>
      </c>
    </row>
    <row r="90" spans="1:3">
      <c r="A90" s="1926"/>
      <c r="B90" s="5" t="s">
        <v>308</v>
      </c>
      <c r="C90" s="375" t="s">
        <v>165</v>
      </c>
    </row>
    <row r="91" spans="1:3">
      <c r="A91" s="1926"/>
      <c r="B91" s="5" t="s">
        <v>309</v>
      </c>
      <c r="C91" s="375" t="s">
        <v>165</v>
      </c>
    </row>
    <row r="92" spans="1:3">
      <c r="A92" s="1926"/>
      <c r="B92" s="5" t="s">
        <v>310</v>
      </c>
      <c r="C92" s="375" t="s">
        <v>165</v>
      </c>
    </row>
    <row r="93" spans="1:3" ht="17" thickBot="1">
      <c r="A93" s="1927"/>
      <c r="B93" s="13" t="s">
        <v>311</v>
      </c>
      <c r="C93" s="14" t="s">
        <v>165</v>
      </c>
    </row>
    <row r="94" spans="1:3" ht="49.5">
      <c r="A94" s="1995" t="s">
        <v>312</v>
      </c>
      <c r="B94" s="354" t="s">
        <v>313</v>
      </c>
      <c r="C94" s="375" t="s">
        <v>1094</v>
      </c>
    </row>
    <row r="95" spans="1:3" ht="33">
      <c r="A95" s="1926"/>
      <c r="B95" s="5" t="s">
        <v>314</v>
      </c>
      <c r="C95" s="375" t="s">
        <v>397</v>
      </c>
    </row>
    <row r="96" spans="1:3">
      <c r="A96" s="1926"/>
      <c r="B96" s="5" t="s">
        <v>315</v>
      </c>
      <c r="C96" s="375" t="s">
        <v>213</v>
      </c>
    </row>
    <row r="97" spans="1:3" ht="33">
      <c r="A97" s="1926"/>
      <c r="B97" s="5" t="s">
        <v>316</v>
      </c>
      <c r="C97" s="375" t="s">
        <v>165</v>
      </c>
    </row>
    <row r="98" spans="1:3">
      <c r="A98" s="1926"/>
      <c r="B98" s="5" t="s">
        <v>317</v>
      </c>
      <c r="C98" s="375" t="s">
        <v>165</v>
      </c>
    </row>
    <row r="99" spans="1:3" ht="33">
      <c r="A99" s="1926"/>
      <c r="B99" s="5" t="s">
        <v>318</v>
      </c>
      <c r="C99" s="375" t="s">
        <v>398</v>
      </c>
    </row>
    <row r="100" spans="1:3" ht="33">
      <c r="A100" s="1926"/>
      <c r="B100" s="5" t="s">
        <v>320</v>
      </c>
      <c r="C100" s="375" t="s">
        <v>165</v>
      </c>
    </row>
    <row r="101" spans="1:3">
      <c r="A101" s="1926"/>
      <c r="B101" s="5" t="s">
        <v>321</v>
      </c>
      <c r="C101" s="375" t="s">
        <v>213</v>
      </c>
    </row>
    <row r="102" spans="1:3">
      <c r="A102" s="1926"/>
      <c r="B102" s="5" t="s">
        <v>323</v>
      </c>
      <c r="C102" s="375" t="s">
        <v>213</v>
      </c>
    </row>
    <row r="103" spans="1:3" ht="17" thickBot="1">
      <c r="A103" s="1927"/>
      <c r="B103" s="223" t="s">
        <v>324</v>
      </c>
      <c r="C103" s="14" t="s">
        <v>165</v>
      </c>
    </row>
    <row r="104" spans="1:3" ht="33">
      <c r="A104" s="1936" t="s">
        <v>200</v>
      </c>
      <c r="B104" s="5" t="s">
        <v>325</v>
      </c>
      <c r="C104" s="375" t="s">
        <v>2273</v>
      </c>
    </row>
    <row r="105" spans="1:3">
      <c r="A105" s="1936"/>
      <c r="B105" s="5" t="s">
        <v>202</v>
      </c>
      <c r="C105" s="379">
        <v>6.6000000000000003E-2</v>
      </c>
    </row>
    <row r="106" spans="1:3">
      <c r="A106" s="1936"/>
      <c r="B106" s="5" t="s">
        <v>327</v>
      </c>
      <c r="C106" s="380">
        <v>9</v>
      </c>
    </row>
    <row r="107" spans="1:3">
      <c r="A107" s="1936"/>
      <c r="B107" s="5" t="s">
        <v>957</v>
      </c>
      <c r="C107" s="375" t="s">
        <v>2396</v>
      </c>
    </row>
    <row r="108" spans="1:3" ht="17" thickBot="1">
      <c r="A108" s="1937"/>
      <c r="B108" s="39" t="s">
        <v>329</v>
      </c>
      <c r="C108" s="14" t="s">
        <v>213</v>
      </c>
    </row>
    <row r="109" spans="1:3" ht="235.5" customHeight="1" thickBot="1">
      <c r="A109" s="1938" t="s">
        <v>330</v>
      </c>
      <c r="B109" s="1941"/>
      <c r="C109" s="356" t="s">
        <v>213</v>
      </c>
    </row>
    <row r="110" spans="1:3" ht="18">
      <c r="A110" s="1934" t="s">
        <v>3627</v>
      </c>
      <c r="B110" s="1935"/>
      <c r="C110" s="1935"/>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C2"/>
  </mergeCells>
  <phoneticPr fontId="2"/>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1C4F-8891-4501-958B-12F025039131}">
  <sheetPr codeName="Sheet111">
    <tabColor rgb="FF0070C0"/>
  </sheetPr>
  <dimension ref="A1:R110"/>
  <sheetViews>
    <sheetView zoomScale="75" zoomScaleNormal="75" workbookViewId="0">
      <selection sqref="A1:C1"/>
    </sheetView>
  </sheetViews>
  <sheetFormatPr defaultColWidth="12.58203125" defaultRowHeight="18"/>
  <cols>
    <col min="1" max="1" width="3.58203125" customWidth="1"/>
    <col min="2" max="3" width="47.58203125" customWidth="1"/>
    <col min="4" max="18" width="7.5" customWidth="1"/>
  </cols>
  <sheetData>
    <row r="1" spans="1:18" ht="20">
      <c r="A1" s="2471" t="s">
        <v>414</v>
      </c>
      <c r="B1" s="2472"/>
      <c r="C1" s="2472"/>
      <c r="D1" s="41"/>
      <c r="E1" s="41"/>
      <c r="F1" s="41"/>
      <c r="G1" s="41"/>
      <c r="H1" s="41"/>
      <c r="I1" s="41"/>
      <c r="J1" s="41"/>
      <c r="K1" s="41"/>
      <c r="L1" s="41"/>
      <c r="M1" s="41"/>
      <c r="N1" s="41"/>
      <c r="O1" s="41"/>
      <c r="P1" s="41"/>
      <c r="Q1" s="41"/>
      <c r="R1" s="41"/>
    </row>
    <row r="2" spans="1:18" ht="21" customHeight="1" thickBot="1">
      <c r="A2" s="2469" t="s">
        <v>1242</v>
      </c>
      <c r="B2" s="2469"/>
      <c r="C2" s="218"/>
      <c r="D2" s="132"/>
    </row>
    <row r="3" spans="1:18" ht="18.5" thickBot="1">
      <c r="A3" s="2473" t="s">
        <v>79</v>
      </c>
      <c r="B3" s="2474"/>
      <c r="C3" s="148">
        <v>44140</v>
      </c>
      <c r="D3" s="41"/>
      <c r="E3" s="41"/>
      <c r="F3" s="41"/>
      <c r="G3" s="41"/>
      <c r="H3" s="41"/>
      <c r="I3" s="41"/>
      <c r="J3" s="41"/>
      <c r="K3" s="41"/>
      <c r="L3" s="41"/>
      <c r="M3" s="41"/>
      <c r="N3" s="41"/>
      <c r="O3" s="41"/>
      <c r="P3" s="41"/>
      <c r="Q3" s="41"/>
      <c r="R3" s="41"/>
    </row>
    <row r="4" spans="1:18">
      <c r="A4" s="2348" t="s">
        <v>80</v>
      </c>
      <c r="B4" s="46" t="s">
        <v>331</v>
      </c>
      <c r="C4" s="55" t="s">
        <v>415</v>
      </c>
      <c r="D4" s="41"/>
      <c r="E4" s="41"/>
      <c r="F4" s="41"/>
      <c r="G4" s="41"/>
      <c r="H4" s="41"/>
      <c r="I4" s="41"/>
      <c r="J4" s="41"/>
      <c r="K4" s="41"/>
      <c r="L4" s="41"/>
      <c r="M4" s="41"/>
      <c r="N4" s="41"/>
      <c r="O4" s="41"/>
      <c r="P4" s="41"/>
      <c r="Q4" s="41"/>
      <c r="R4" s="41"/>
    </row>
    <row r="5" spans="1:18">
      <c r="A5" s="2475"/>
      <c r="B5" s="47" t="s">
        <v>82</v>
      </c>
      <c r="C5" s="56" t="s">
        <v>416</v>
      </c>
      <c r="D5" s="41"/>
      <c r="E5" s="41"/>
      <c r="F5" s="41"/>
      <c r="G5" s="41"/>
      <c r="H5" s="41"/>
      <c r="I5" s="41"/>
      <c r="J5" s="41"/>
      <c r="K5" s="41"/>
      <c r="L5" s="41"/>
      <c r="M5" s="41"/>
      <c r="N5" s="41"/>
      <c r="O5" s="41"/>
      <c r="P5" s="41"/>
      <c r="Q5" s="41"/>
      <c r="R5" s="41"/>
    </row>
    <row r="6" spans="1:18">
      <c r="A6" s="2475"/>
      <c r="B6" s="47" t="s">
        <v>344</v>
      </c>
      <c r="C6" s="57" t="s">
        <v>148</v>
      </c>
      <c r="D6" s="41"/>
      <c r="E6" s="41"/>
      <c r="F6" s="41"/>
      <c r="G6" s="41"/>
      <c r="H6" s="41"/>
      <c r="I6" s="41"/>
      <c r="J6" s="41"/>
      <c r="K6" s="41"/>
      <c r="L6" s="41"/>
      <c r="M6" s="41"/>
      <c r="N6" s="41"/>
      <c r="O6" s="41"/>
      <c r="P6" s="41"/>
      <c r="Q6" s="41"/>
      <c r="R6" s="41"/>
    </row>
    <row r="7" spans="1:18">
      <c r="A7" s="2475"/>
      <c r="B7" s="47" t="s">
        <v>84</v>
      </c>
      <c r="C7" s="58" t="s">
        <v>30</v>
      </c>
      <c r="D7" s="41"/>
      <c r="E7" s="41"/>
      <c r="F7" s="41"/>
      <c r="G7" s="41"/>
      <c r="H7" s="41"/>
      <c r="I7" s="41"/>
      <c r="J7" s="41"/>
      <c r="K7" s="41"/>
      <c r="L7" s="41"/>
      <c r="M7" s="41"/>
      <c r="N7" s="41"/>
      <c r="O7" s="41"/>
      <c r="P7" s="41"/>
      <c r="Q7" s="41"/>
      <c r="R7" s="41"/>
    </row>
    <row r="8" spans="1:18">
      <c r="A8" s="2475"/>
      <c r="B8" s="47" t="s">
        <v>417</v>
      </c>
      <c r="C8" s="59" t="s">
        <v>418</v>
      </c>
      <c r="D8" s="41"/>
      <c r="E8" s="41"/>
      <c r="F8" s="41"/>
      <c r="G8" s="41"/>
      <c r="H8" s="41"/>
      <c r="I8" s="41"/>
      <c r="J8" s="41"/>
      <c r="K8" s="41"/>
      <c r="L8" s="41"/>
      <c r="M8" s="41"/>
      <c r="N8" s="41"/>
      <c r="O8" s="41"/>
      <c r="P8" s="41"/>
      <c r="Q8" s="41"/>
      <c r="R8" s="41"/>
    </row>
    <row r="9" spans="1:18" ht="18.5">
      <c r="A9" s="2475"/>
      <c r="B9" s="48" t="s">
        <v>419</v>
      </c>
      <c r="C9" s="70" t="s">
        <v>420</v>
      </c>
      <c r="D9" s="42"/>
      <c r="E9" s="42"/>
      <c r="F9" s="42"/>
      <c r="G9" s="42"/>
      <c r="H9" s="42"/>
      <c r="I9" s="42"/>
      <c r="J9" s="42"/>
      <c r="K9" s="42"/>
      <c r="L9" s="42"/>
      <c r="M9" s="42"/>
      <c r="N9" s="42"/>
      <c r="O9" s="42"/>
      <c r="P9" s="42"/>
      <c r="Q9" s="42"/>
      <c r="R9" s="42"/>
    </row>
    <row r="10" spans="1:18" ht="18.5">
      <c r="A10" s="2475"/>
      <c r="B10" s="48" t="s">
        <v>421</v>
      </c>
      <c r="C10" s="71">
        <v>980577876</v>
      </c>
      <c r="D10" s="42"/>
      <c r="E10" s="42"/>
      <c r="F10" s="42"/>
      <c r="G10" s="42"/>
      <c r="H10" s="42"/>
      <c r="I10" s="42"/>
      <c r="J10" s="42"/>
      <c r="K10" s="42"/>
      <c r="L10" s="42"/>
      <c r="M10" s="42"/>
      <c r="N10" s="42"/>
      <c r="O10" s="42"/>
      <c r="P10" s="42"/>
      <c r="Q10" s="42"/>
      <c r="R10" s="42"/>
    </row>
    <row r="11" spans="1:18" ht="18.5">
      <c r="A11" s="2475"/>
      <c r="B11" s="47" t="s">
        <v>88</v>
      </c>
      <c r="C11" s="58" t="s">
        <v>422</v>
      </c>
      <c r="D11" s="42"/>
      <c r="E11" s="42"/>
      <c r="F11" s="42"/>
      <c r="G11" s="42"/>
      <c r="H11" s="42"/>
      <c r="I11" s="42"/>
      <c r="J11" s="42"/>
      <c r="K11" s="42"/>
      <c r="L11" s="42"/>
      <c r="M11" s="42"/>
      <c r="N11" s="42"/>
      <c r="O11" s="42"/>
      <c r="P11" s="42"/>
      <c r="Q11" s="42"/>
      <c r="R11" s="42"/>
    </row>
    <row r="12" spans="1:18" ht="18.5">
      <c r="A12" s="2475"/>
      <c r="B12" s="47" t="s">
        <v>89</v>
      </c>
      <c r="C12" s="58" t="s">
        <v>213</v>
      </c>
      <c r="D12" s="42"/>
      <c r="E12" s="42"/>
      <c r="F12" s="42"/>
      <c r="G12" s="42"/>
      <c r="H12" s="42"/>
      <c r="I12" s="42"/>
      <c r="J12" s="42"/>
      <c r="K12" s="42"/>
      <c r="L12" s="42"/>
      <c r="M12" s="42"/>
      <c r="N12" s="42"/>
      <c r="O12" s="42"/>
      <c r="P12" s="42"/>
      <c r="Q12" s="42"/>
      <c r="R12" s="42"/>
    </row>
    <row r="13" spans="1:18" ht="18.5">
      <c r="A13" s="2475"/>
      <c r="B13" s="47" t="s">
        <v>91</v>
      </c>
      <c r="C13" s="58" t="s">
        <v>92</v>
      </c>
      <c r="D13" s="42"/>
      <c r="E13" s="42"/>
      <c r="F13" s="42"/>
      <c r="G13" s="42"/>
      <c r="H13" s="42"/>
      <c r="I13" s="42"/>
      <c r="J13" s="42"/>
      <c r="K13" s="42"/>
      <c r="L13" s="42"/>
      <c r="M13" s="42"/>
      <c r="N13" s="42"/>
      <c r="O13" s="42"/>
      <c r="P13" s="42"/>
      <c r="Q13" s="42"/>
      <c r="R13" s="42"/>
    </row>
    <row r="14" spans="1:18" ht="18.5">
      <c r="A14" s="2475"/>
      <c r="B14" s="47" t="s">
        <v>93</v>
      </c>
      <c r="C14" s="58" t="s">
        <v>92</v>
      </c>
      <c r="D14" s="42"/>
      <c r="E14" s="42"/>
      <c r="F14" s="42"/>
      <c r="G14" s="42"/>
      <c r="H14" s="42"/>
      <c r="I14" s="42"/>
      <c r="J14" s="42"/>
      <c r="K14" s="42"/>
      <c r="L14" s="42"/>
      <c r="M14" s="42"/>
      <c r="N14" s="42"/>
      <c r="O14" s="42"/>
      <c r="P14" s="42"/>
      <c r="Q14" s="42"/>
      <c r="R14" s="42"/>
    </row>
    <row r="15" spans="1:18" ht="18.5">
      <c r="A15" s="2475"/>
      <c r="B15" s="47" t="s">
        <v>94</v>
      </c>
      <c r="C15" s="58" t="s">
        <v>213</v>
      </c>
      <c r="D15" s="42"/>
      <c r="E15" s="42"/>
      <c r="F15" s="42"/>
      <c r="G15" s="42"/>
      <c r="H15" s="42"/>
      <c r="I15" s="42"/>
      <c r="J15" s="42"/>
      <c r="K15" s="42"/>
      <c r="L15" s="42"/>
      <c r="M15" s="42"/>
      <c r="N15" s="42"/>
      <c r="O15" s="42"/>
      <c r="P15" s="42"/>
      <c r="Q15" s="42"/>
      <c r="R15" s="42"/>
    </row>
    <row r="16" spans="1:18" ht="18.5">
      <c r="A16" s="2475"/>
      <c r="B16" s="47" t="s">
        <v>95</v>
      </c>
      <c r="C16" s="58" t="s">
        <v>213</v>
      </c>
      <c r="D16" s="42"/>
      <c r="E16" s="42"/>
      <c r="F16" s="42"/>
      <c r="G16" s="42"/>
      <c r="H16" s="42"/>
      <c r="I16" s="42"/>
      <c r="J16" s="42"/>
      <c r="K16" s="42"/>
      <c r="L16" s="42"/>
      <c r="M16" s="42"/>
      <c r="N16" s="42"/>
      <c r="O16" s="42"/>
      <c r="P16" s="42"/>
      <c r="Q16" s="42"/>
      <c r="R16" s="42"/>
    </row>
    <row r="17" spans="1:18" ht="18.5">
      <c r="A17" s="2475"/>
      <c r="B17" s="47" t="s">
        <v>96</v>
      </c>
      <c r="C17" s="58" t="s">
        <v>213</v>
      </c>
      <c r="D17" s="42"/>
      <c r="E17" s="42"/>
      <c r="F17" s="42"/>
      <c r="G17" s="42"/>
      <c r="H17" s="42"/>
      <c r="I17" s="42"/>
      <c r="J17" s="42"/>
      <c r="K17" s="42"/>
      <c r="L17" s="42"/>
      <c r="M17" s="42"/>
      <c r="N17" s="42"/>
      <c r="O17" s="42"/>
      <c r="P17" s="42"/>
      <c r="Q17" s="42"/>
      <c r="R17" s="42"/>
    </row>
    <row r="18" spans="1:18" ht="33">
      <c r="A18" s="2475"/>
      <c r="B18" s="47" t="s">
        <v>98</v>
      </c>
      <c r="C18" s="58" t="s">
        <v>423</v>
      </c>
      <c r="D18" s="42"/>
      <c r="E18" s="42"/>
      <c r="F18" s="42"/>
      <c r="G18" s="42"/>
      <c r="H18" s="42"/>
      <c r="I18" s="42"/>
      <c r="J18" s="42"/>
      <c r="K18" s="42"/>
      <c r="L18" s="42"/>
      <c r="M18" s="42"/>
      <c r="N18" s="42"/>
      <c r="O18" s="42"/>
      <c r="P18" s="42"/>
      <c r="Q18" s="42"/>
      <c r="R18" s="42"/>
    </row>
    <row r="19" spans="1:18" ht="18.5">
      <c r="A19" s="2475"/>
      <c r="B19" s="47" t="s">
        <v>424</v>
      </c>
      <c r="C19" s="58" t="s">
        <v>334</v>
      </c>
      <c r="D19" s="42"/>
      <c r="E19" s="42"/>
      <c r="F19" s="42"/>
      <c r="G19" s="42"/>
      <c r="H19" s="42"/>
      <c r="I19" s="42"/>
      <c r="J19" s="42"/>
      <c r="K19" s="42"/>
      <c r="L19" s="42"/>
      <c r="M19" s="42"/>
      <c r="N19" s="42"/>
      <c r="O19" s="42"/>
      <c r="P19" s="42"/>
      <c r="Q19" s="42"/>
      <c r="R19" s="42"/>
    </row>
    <row r="20" spans="1:18" ht="18.5">
      <c r="A20" s="2475"/>
      <c r="B20" s="47" t="s">
        <v>425</v>
      </c>
      <c r="C20" s="58" t="s">
        <v>165</v>
      </c>
      <c r="D20" s="42"/>
      <c r="E20" s="42"/>
      <c r="F20" s="42"/>
      <c r="G20" s="42"/>
      <c r="H20" s="42"/>
      <c r="I20" s="42"/>
      <c r="J20" s="42"/>
      <c r="K20" s="42"/>
      <c r="L20" s="42"/>
      <c r="M20" s="42"/>
      <c r="N20" s="42"/>
      <c r="O20" s="42"/>
      <c r="P20" s="42"/>
      <c r="Q20" s="42"/>
      <c r="R20" s="42"/>
    </row>
    <row r="21" spans="1:18" ht="18.5">
      <c r="A21" s="2475"/>
      <c r="B21" s="47" t="s">
        <v>335</v>
      </c>
      <c r="C21" s="58" t="s">
        <v>213</v>
      </c>
      <c r="D21" s="42"/>
      <c r="E21" s="42"/>
      <c r="F21" s="42"/>
      <c r="G21" s="42"/>
      <c r="H21" s="42"/>
      <c r="I21" s="42"/>
      <c r="J21" s="42"/>
      <c r="K21" s="42"/>
      <c r="L21" s="42"/>
      <c r="M21" s="42"/>
      <c r="N21" s="42"/>
      <c r="O21" s="42"/>
      <c r="P21" s="42"/>
      <c r="Q21" s="42"/>
      <c r="R21" s="42"/>
    </row>
    <row r="22" spans="1:18" ht="18.5">
      <c r="A22" s="2475"/>
      <c r="B22" s="47" t="s">
        <v>102</v>
      </c>
      <c r="C22" s="58" t="s">
        <v>213</v>
      </c>
      <c r="D22" s="42"/>
      <c r="E22" s="42"/>
      <c r="F22" s="42"/>
      <c r="G22" s="42"/>
      <c r="H22" s="42"/>
      <c r="I22" s="42"/>
      <c r="J22" s="42"/>
      <c r="K22" s="42"/>
      <c r="L22" s="42"/>
      <c r="M22" s="42"/>
      <c r="N22" s="42"/>
      <c r="O22" s="42"/>
      <c r="P22" s="42"/>
      <c r="Q22" s="42"/>
      <c r="R22" s="42"/>
    </row>
    <row r="23" spans="1:18" ht="18.5">
      <c r="A23" s="2475"/>
      <c r="B23" s="47" t="s">
        <v>103</v>
      </c>
      <c r="C23" s="58" t="s">
        <v>165</v>
      </c>
      <c r="D23" s="42"/>
      <c r="E23" s="42"/>
      <c r="F23" s="42"/>
      <c r="G23" s="42"/>
      <c r="H23" s="42"/>
      <c r="I23" s="42"/>
      <c r="J23" s="42"/>
      <c r="K23" s="42"/>
      <c r="L23" s="42"/>
      <c r="M23" s="42"/>
      <c r="N23" s="42"/>
      <c r="O23" s="42"/>
      <c r="P23" s="42"/>
      <c r="Q23" s="42"/>
      <c r="R23" s="42"/>
    </row>
    <row r="24" spans="1:18" ht="18.5">
      <c r="A24" s="2475"/>
      <c r="B24" s="47" t="s">
        <v>104</v>
      </c>
      <c r="C24" s="58" t="s">
        <v>148</v>
      </c>
      <c r="D24" s="42"/>
      <c r="E24" s="42"/>
      <c r="F24" s="42"/>
      <c r="G24" s="42"/>
      <c r="H24" s="42"/>
      <c r="I24" s="42"/>
      <c r="J24" s="42"/>
      <c r="K24" s="42"/>
      <c r="L24" s="42"/>
      <c r="M24" s="42"/>
      <c r="N24" s="42"/>
      <c r="O24" s="42"/>
      <c r="P24" s="42"/>
      <c r="Q24" s="42"/>
      <c r="R24" s="42"/>
    </row>
    <row r="25" spans="1:18" ht="18.5">
      <c r="A25" s="2475"/>
      <c r="B25" s="47" t="s">
        <v>105</v>
      </c>
      <c r="C25" s="58" t="s">
        <v>213</v>
      </c>
      <c r="D25" s="42"/>
      <c r="E25" s="42"/>
      <c r="F25" s="42"/>
      <c r="G25" s="42"/>
      <c r="H25" s="42"/>
      <c r="I25" s="42"/>
      <c r="J25" s="42"/>
      <c r="K25" s="42"/>
      <c r="L25" s="42"/>
      <c r="M25" s="42"/>
      <c r="N25" s="42"/>
      <c r="O25" s="42"/>
      <c r="P25" s="42"/>
      <c r="Q25" s="42"/>
      <c r="R25" s="42"/>
    </row>
    <row r="26" spans="1:18" ht="18.5">
      <c r="A26" s="2475"/>
      <c r="B26" s="47" t="s">
        <v>106</v>
      </c>
      <c r="C26" s="58" t="s">
        <v>107</v>
      </c>
      <c r="D26" s="42"/>
      <c r="E26" s="42"/>
      <c r="F26" s="42"/>
      <c r="G26" s="42"/>
      <c r="H26" s="42"/>
      <c r="I26" s="42"/>
      <c r="J26" s="42"/>
      <c r="K26" s="42"/>
      <c r="L26" s="42"/>
      <c r="M26" s="42"/>
      <c r="N26" s="42"/>
      <c r="O26" s="42"/>
      <c r="P26" s="42"/>
      <c r="Q26" s="42"/>
      <c r="R26" s="42"/>
    </row>
    <row r="27" spans="1:18" ht="18.5">
      <c r="A27" s="2475"/>
      <c r="B27" s="47" t="s">
        <v>108</v>
      </c>
      <c r="C27" s="58" t="s">
        <v>213</v>
      </c>
      <c r="D27" s="42"/>
      <c r="E27" s="42"/>
      <c r="F27" s="42"/>
      <c r="G27" s="42"/>
      <c r="H27" s="42"/>
      <c r="I27" s="42"/>
      <c r="J27" s="42"/>
      <c r="K27" s="42"/>
      <c r="L27" s="42"/>
      <c r="M27" s="42"/>
      <c r="N27" s="42"/>
      <c r="O27" s="42"/>
      <c r="P27" s="42"/>
      <c r="Q27" s="42"/>
      <c r="R27" s="42"/>
    </row>
    <row r="28" spans="1:18" ht="18.5">
      <c r="A28" s="2475"/>
      <c r="B28" s="47" t="s">
        <v>109</v>
      </c>
      <c r="C28" s="58" t="s">
        <v>236</v>
      </c>
      <c r="D28" s="42"/>
      <c r="E28" s="42"/>
      <c r="F28" s="42"/>
      <c r="G28" s="42"/>
      <c r="H28" s="42"/>
      <c r="I28" s="42"/>
      <c r="J28" s="42"/>
      <c r="K28" s="42"/>
      <c r="L28" s="42"/>
      <c r="M28" s="42"/>
      <c r="N28" s="42"/>
      <c r="O28" s="42"/>
      <c r="P28" s="42"/>
      <c r="Q28" s="42"/>
      <c r="R28" s="42"/>
    </row>
    <row r="29" spans="1:18" ht="18.5">
      <c r="A29" s="2475"/>
      <c r="B29" s="47" t="s">
        <v>110</v>
      </c>
      <c r="C29" s="58" t="s">
        <v>111</v>
      </c>
      <c r="D29" s="42"/>
      <c r="E29" s="42"/>
      <c r="F29" s="42"/>
      <c r="G29" s="42"/>
      <c r="H29" s="42"/>
      <c r="I29" s="42"/>
      <c r="J29" s="42"/>
      <c r="K29" s="42"/>
      <c r="L29" s="42"/>
      <c r="M29" s="42"/>
      <c r="N29" s="42"/>
      <c r="O29" s="42"/>
      <c r="P29" s="42"/>
      <c r="Q29" s="42"/>
      <c r="R29" s="42"/>
    </row>
    <row r="30" spans="1:18" ht="18.5">
      <c r="A30" s="2475"/>
      <c r="B30" s="47" t="s">
        <v>112</v>
      </c>
      <c r="C30" s="58" t="s">
        <v>426</v>
      </c>
      <c r="D30" s="42"/>
      <c r="E30" s="42"/>
      <c r="F30" s="42"/>
      <c r="G30" s="42"/>
      <c r="H30" s="42"/>
      <c r="I30" s="42"/>
      <c r="J30" s="42"/>
      <c r="K30" s="42"/>
      <c r="L30" s="42"/>
      <c r="M30" s="42"/>
      <c r="N30" s="42"/>
      <c r="O30" s="42"/>
      <c r="P30" s="42"/>
      <c r="Q30" s="42"/>
      <c r="R30" s="42"/>
    </row>
    <row r="31" spans="1:18" ht="33">
      <c r="A31" s="2475"/>
      <c r="B31" s="47" t="s">
        <v>114</v>
      </c>
      <c r="C31" s="58" t="s">
        <v>427</v>
      </c>
      <c r="D31" s="42"/>
      <c r="E31" s="42"/>
      <c r="F31" s="42"/>
      <c r="G31" s="42"/>
      <c r="H31" s="42"/>
      <c r="I31" s="42"/>
      <c r="J31" s="42"/>
      <c r="K31" s="42"/>
      <c r="L31" s="42"/>
      <c r="M31" s="42"/>
      <c r="N31" s="42"/>
      <c r="O31" s="42"/>
      <c r="P31" s="42"/>
      <c r="Q31" s="42"/>
      <c r="R31" s="42"/>
    </row>
    <row r="32" spans="1:18" ht="49.5">
      <c r="A32" s="2475"/>
      <c r="B32" s="47" t="s">
        <v>115</v>
      </c>
      <c r="C32" s="58" t="s">
        <v>428</v>
      </c>
      <c r="D32" s="42"/>
      <c r="E32" s="42"/>
      <c r="F32" s="42"/>
      <c r="G32" s="42"/>
      <c r="H32" s="42"/>
      <c r="I32" s="42"/>
      <c r="J32" s="42"/>
      <c r="K32" s="42"/>
      <c r="L32" s="42"/>
      <c r="M32" s="42"/>
      <c r="N32" s="42"/>
      <c r="O32" s="42"/>
      <c r="P32" s="42"/>
      <c r="Q32" s="42"/>
      <c r="R32" s="42"/>
    </row>
    <row r="33" spans="1:18" ht="33.5" thickBot="1">
      <c r="A33" s="2476"/>
      <c r="B33" s="49" t="s">
        <v>116</v>
      </c>
      <c r="C33" s="60" t="s">
        <v>148</v>
      </c>
      <c r="D33" s="42"/>
      <c r="E33" s="42"/>
      <c r="F33" s="42"/>
      <c r="G33" s="42"/>
      <c r="H33" s="42"/>
      <c r="I33" s="42"/>
      <c r="J33" s="42"/>
      <c r="K33" s="42"/>
      <c r="L33" s="42"/>
      <c r="M33" s="42"/>
      <c r="N33" s="42"/>
      <c r="O33" s="42"/>
      <c r="P33" s="42"/>
      <c r="Q33" s="42"/>
      <c r="R33" s="42"/>
    </row>
    <row r="34" spans="1:18" ht="18.5">
      <c r="A34" s="2342" t="s">
        <v>117</v>
      </c>
      <c r="B34" s="50" t="s">
        <v>118</v>
      </c>
      <c r="C34" s="57" t="s">
        <v>30</v>
      </c>
      <c r="D34" s="42"/>
      <c r="E34" s="42"/>
      <c r="F34" s="42"/>
      <c r="G34" s="42"/>
      <c r="H34" s="42"/>
      <c r="I34" s="42"/>
      <c r="J34" s="42"/>
      <c r="K34" s="42"/>
      <c r="L34" s="42"/>
      <c r="M34" s="42"/>
      <c r="N34" s="42"/>
      <c r="O34" s="42"/>
      <c r="P34" s="42"/>
      <c r="Q34" s="42"/>
      <c r="R34" s="42"/>
    </row>
    <row r="35" spans="1:18" ht="18.5">
      <c r="A35" s="2475"/>
      <c r="B35" s="47" t="s">
        <v>119</v>
      </c>
      <c r="C35" s="58" t="s">
        <v>429</v>
      </c>
      <c r="D35" s="42"/>
      <c r="E35" s="42"/>
      <c r="F35" s="42"/>
      <c r="G35" s="42"/>
      <c r="H35" s="42"/>
      <c r="I35" s="42"/>
      <c r="J35" s="42"/>
      <c r="K35" s="42"/>
      <c r="L35" s="42"/>
      <c r="M35" s="42"/>
      <c r="N35" s="42"/>
      <c r="O35" s="42"/>
      <c r="P35" s="42"/>
      <c r="Q35" s="42"/>
      <c r="R35" s="42"/>
    </row>
    <row r="36" spans="1:18" ht="18.5">
      <c r="A36" s="2475"/>
      <c r="B36" s="47" t="s">
        <v>430</v>
      </c>
      <c r="C36" s="58" t="s">
        <v>121</v>
      </c>
      <c r="D36" s="42"/>
      <c r="E36" s="42"/>
      <c r="F36" s="42"/>
      <c r="G36" s="42"/>
      <c r="H36" s="42"/>
      <c r="I36" s="42"/>
      <c r="J36" s="42"/>
      <c r="K36" s="42"/>
      <c r="L36" s="42"/>
      <c r="M36" s="42"/>
      <c r="N36" s="42"/>
      <c r="O36" s="42"/>
      <c r="P36" s="42"/>
      <c r="Q36" s="42"/>
      <c r="R36" s="42"/>
    </row>
    <row r="37" spans="1:18" ht="18.5">
      <c r="A37" s="2475"/>
      <c r="B37" s="47" t="s">
        <v>122</v>
      </c>
      <c r="C37" s="58" t="s">
        <v>97</v>
      </c>
      <c r="D37" s="42"/>
      <c r="E37" s="42"/>
      <c r="F37" s="42"/>
      <c r="G37" s="42"/>
      <c r="H37" s="42"/>
      <c r="I37" s="42"/>
      <c r="J37" s="42"/>
      <c r="K37" s="42"/>
      <c r="L37" s="42"/>
      <c r="M37" s="42"/>
      <c r="N37" s="42"/>
      <c r="O37" s="42"/>
      <c r="P37" s="42"/>
      <c r="Q37" s="42"/>
      <c r="R37" s="42"/>
    </row>
    <row r="38" spans="1:18" ht="18.5">
      <c r="A38" s="2475"/>
      <c r="B38" s="47" t="s">
        <v>123</v>
      </c>
      <c r="C38" s="58" t="s">
        <v>165</v>
      </c>
      <c r="D38" s="42"/>
      <c r="E38" s="42"/>
      <c r="F38" s="42"/>
      <c r="G38" s="42"/>
      <c r="H38" s="42"/>
      <c r="I38" s="42"/>
      <c r="J38" s="42"/>
      <c r="K38" s="42"/>
      <c r="L38" s="42"/>
      <c r="M38" s="42"/>
      <c r="N38" s="42"/>
      <c r="O38" s="42"/>
      <c r="P38" s="42"/>
      <c r="Q38" s="42"/>
      <c r="R38" s="42"/>
    </row>
    <row r="39" spans="1:18" ht="19" thickBot="1">
      <c r="A39" s="2476"/>
      <c r="B39" s="51" t="s">
        <v>124</v>
      </c>
      <c r="C39" s="61" t="s">
        <v>92</v>
      </c>
      <c r="D39" s="42"/>
      <c r="E39" s="42"/>
      <c r="F39" s="42"/>
      <c r="G39" s="42"/>
      <c r="H39" s="42"/>
      <c r="I39" s="42"/>
      <c r="J39" s="42"/>
      <c r="K39" s="42"/>
      <c r="L39" s="42"/>
      <c r="M39" s="42"/>
      <c r="N39" s="42"/>
      <c r="O39" s="42"/>
      <c r="P39" s="42"/>
      <c r="Q39" s="42"/>
      <c r="R39" s="42"/>
    </row>
    <row r="40" spans="1:18" ht="18.5">
      <c r="A40" s="2342" t="s">
        <v>125</v>
      </c>
      <c r="B40" s="50" t="s">
        <v>126</v>
      </c>
      <c r="C40" s="62" t="s">
        <v>213</v>
      </c>
      <c r="D40" s="42"/>
      <c r="E40" s="42"/>
      <c r="F40" s="42"/>
      <c r="G40" s="42"/>
      <c r="H40" s="42"/>
      <c r="I40" s="42"/>
      <c r="J40" s="42"/>
      <c r="K40" s="42"/>
      <c r="L40" s="42"/>
      <c r="M40" s="42"/>
      <c r="N40" s="42"/>
      <c r="O40" s="42"/>
      <c r="P40" s="42"/>
      <c r="Q40" s="42"/>
      <c r="R40" s="42"/>
    </row>
    <row r="41" spans="1:18" ht="18.5">
      <c r="A41" s="2475"/>
      <c r="B41" s="47" t="s">
        <v>127</v>
      </c>
      <c r="C41" s="58" t="s">
        <v>165</v>
      </c>
      <c r="D41" s="42"/>
      <c r="E41" s="42"/>
      <c r="F41" s="42"/>
      <c r="G41" s="42"/>
      <c r="H41" s="42"/>
      <c r="I41" s="42"/>
      <c r="J41" s="42"/>
      <c r="K41" s="42"/>
      <c r="L41" s="42"/>
      <c r="M41" s="42"/>
      <c r="N41" s="42"/>
      <c r="O41" s="42"/>
      <c r="P41" s="42"/>
      <c r="Q41" s="42"/>
      <c r="R41" s="42"/>
    </row>
    <row r="42" spans="1:18" ht="18.5">
      <c r="A42" s="2475"/>
      <c r="B42" s="47" t="s">
        <v>128</v>
      </c>
      <c r="C42" s="58" t="s">
        <v>165</v>
      </c>
      <c r="D42" s="42"/>
      <c r="E42" s="42"/>
      <c r="F42" s="42"/>
      <c r="G42" s="42"/>
      <c r="H42" s="42"/>
      <c r="I42" s="42"/>
      <c r="J42" s="42"/>
      <c r="K42" s="42"/>
      <c r="L42" s="42"/>
      <c r="M42" s="42"/>
      <c r="N42" s="42"/>
      <c r="O42" s="42"/>
      <c r="P42" s="42"/>
      <c r="Q42" s="42"/>
      <c r="R42" s="42"/>
    </row>
    <row r="43" spans="1:18" ht="18.5">
      <c r="A43" s="2475"/>
      <c r="B43" s="47" t="s">
        <v>129</v>
      </c>
      <c r="C43" s="58" t="s">
        <v>165</v>
      </c>
      <c r="D43" s="42"/>
      <c r="E43" s="42"/>
      <c r="F43" s="42"/>
      <c r="G43" s="42"/>
      <c r="H43" s="42"/>
      <c r="I43" s="42"/>
      <c r="J43" s="42"/>
      <c r="K43" s="42"/>
      <c r="L43" s="42"/>
      <c r="M43" s="42"/>
      <c r="N43" s="42"/>
      <c r="O43" s="42"/>
      <c r="P43" s="42"/>
      <c r="Q43" s="42"/>
      <c r="R43" s="42"/>
    </row>
    <row r="44" spans="1:18" ht="18.5">
      <c r="A44" s="2475"/>
      <c r="B44" s="47" t="s">
        <v>130</v>
      </c>
      <c r="C44" s="58" t="s">
        <v>165</v>
      </c>
      <c r="D44" s="42"/>
      <c r="E44" s="42"/>
      <c r="F44" s="42"/>
      <c r="G44" s="42"/>
      <c r="H44" s="42"/>
      <c r="I44" s="42"/>
      <c r="J44" s="42"/>
      <c r="K44" s="42"/>
      <c r="L44" s="42"/>
      <c r="M44" s="42"/>
      <c r="N44" s="42"/>
      <c r="O44" s="42"/>
      <c r="P44" s="42"/>
      <c r="Q44" s="42"/>
      <c r="R44" s="42"/>
    </row>
    <row r="45" spans="1:18" ht="19" thickBot="1">
      <c r="A45" s="2476"/>
      <c r="B45" s="49" t="s">
        <v>131</v>
      </c>
      <c r="C45" s="61" t="s">
        <v>165</v>
      </c>
      <c r="D45" s="42"/>
      <c r="E45" s="42"/>
      <c r="F45" s="42"/>
      <c r="G45" s="42"/>
      <c r="H45" s="42"/>
      <c r="I45" s="42"/>
      <c r="J45" s="42"/>
      <c r="K45" s="42"/>
      <c r="L45" s="42"/>
      <c r="M45" s="42"/>
      <c r="N45" s="42"/>
      <c r="O45" s="42"/>
      <c r="P45" s="42"/>
      <c r="Q45" s="42"/>
      <c r="R45" s="42"/>
    </row>
    <row r="46" spans="1:18" ht="18.5">
      <c r="A46" s="2477" t="s">
        <v>132</v>
      </c>
      <c r="B46" s="165" t="s">
        <v>133</v>
      </c>
      <c r="C46" s="166" t="s">
        <v>431</v>
      </c>
      <c r="D46" s="42"/>
      <c r="E46" s="42"/>
      <c r="F46" s="42"/>
      <c r="G46" s="42"/>
      <c r="H46" s="42"/>
      <c r="I46" s="42"/>
      <c r="J46" s="42"/>
      <c r="K46" s="42"/>
      <c r="L46" s="42"/>
      <c r="M46" s="42"/>
      <c r="N46" s="42"/>
      <c r="O46" s="42"/>
      <c r="P46" s="42"/>
      <c r="Q46" s="42"/>
      <c r="R46" s="42"/>
    </row>
    <row r="47" spans="1:18" ht="33">
      <c r="A47" s="2478"/>
      <c r="B47" s="167" t="s">
        <v>135</v>
      </c>
      <c r="C47" s="168" t="s">
        <v>432</v>
      </c>
      <c r="D47" s="42"/>
      <c r="E47" s="42"/>
      <c r="F47" s="42"/>
      <c r="G47" s="42"/>
      <c r="H47" s="42"/>
      <c r="I47" s="42"/>
      <c r="J47" s="42"/>
      <c r="K47" s="42"/>
      <c r="L47" s="42"/>
      <c r="M47" s="42"/>
      <c r="N47" s="42"/>
      <c r="O47" s="42"/>
      <c r="P47" s="42"/>
      <c r="Q47" s="42"/>
      <c r="R47" s="42"/>
    </row>
    <row r="48" spans="1:18" ht="19" thickBot="1">
      <c r="A48" s="2479"/>
      <c r="B48" s="169" t="s">
        <v>136</v>
      </c>
      <c r="C48" s="170" t="s">
        <v>433</v>
      </c>
      <c r="D48" s="42"/>
      <c r="E48" s="42"/>
      <c r="F48" s="42"/>
      <c r="G48" s="42"/>
      <c r="H48" s="42"/>
      <c r="I48" s="42"/>
      <c r="J48" s="42"/>
      <c r="K48" s="42"/>
      <c r="L48" s="42"/>
      <c r="M48" s="42"/>
      <c r="N48" s="42"/>
      <c r="O48" s="42"/>
      <c r="P48" s="42"/>
      <c r="Q48" s="42"/>
      <c r="R48" s="42"/>
    </row>
    <row r="49" spans="1:18" ht="18.5">
      <c r="A49" s="2349" t="s">
        <v>349</v>
      </c>
      <c r="B49" s="49" t="s">
        <v>138</v>
      </c>
      <c r="C49" s="55" t="s">
        <v>92</v>
      </c>
      <c r="D49" s="42"/>
      <c r="E49" s="42"/>
      <c r="F49" s="42"/>
      <c r="G49" s="42"/>
      <c r="H49" s="42"/>
      <c r="I49" s="42"/>
      <c r="J49" s="42"/>
      <c r="K49" s="42"/>
      <c r="L49" s="42"/>
      <c r="M49" s="42"/>
      <c r="N49" s="42"/>
      <c r="O49" s="42"/>
      <c r="P49" s="42"/>
      <c r="Q49" s="42"/>
      <c r="R49" s="42"/>
    </row>
    <row r="50" spans="1:18" ht="18.5">
      <c r="A50" s="2475"/>
      <c r="B50" s="47" t="s">
        <v>139</v>
      </c>
      <c r="C50" s="58" t="s">
        <v>434</v>
      </c>
      <c r="D50" s="42"/>
      <c r="E50" s="42"/>
      <c r="F50" s="42"/>
      <c r="G50" s="42"/>
      <c r="H50" s="42"/>
      <c r="I50" s="42"/>
      <c r="J50" s="42"/>
      <c r="K50" s="42"/>
      <c r="L50" s="42"/>
      <c r="M50" s="42"/>
      <c r="N50" s="42"/>
      <c r="O50" s="42"/>
      <c r="P50" s="42"/>
      <c r="Q50" s="42"/>
      <c r="R50" s="42"/>
    </row>
    <row r="51" spans="1:18" ht="34.5" customHeight="1">
      <c r="A51" s="2475"/>
      <c r="B51" s="47" t="s">
        <v>140</v>
      </c>
      <c r="C51" s="58" t="s">
        <v>435</v>
      </c>
      <c r="D51" s="42"/>
      <c r="E51" s="42"/>
      <c r="F51" s="42"/>
      <c r="G51" s="42"/>
      <c r="H51" s="42"/>
      <c r="I51" s="42"/>
      <c r="J51" s="42"/>
      <c r="K51" s="42"/>
      <c r="L51" s="42"/>
      <c r="M51" s="42"/>
      <c r="N51" s="42"/>
      <c r="O51" s="42"/>
      <c r="P51" s="42"/>
      <c r="Q51" s="42"/>
      <c r="R51" s="42"/>
    </row>
    <row r="52" spans="1:18" ht="18.5">
      <c r="A52" s="2475"/>
      <c r="B52" s="47" t="s">
        <v>141</v>
      </c>
      <c r="C52" s="58" t="s">
        <v>436</v>
      </c>
      <c r="D52" s="42"/>
      <c r="E52" s="42"/>
      <c r="F52" s="42"/>
      <c r="G52" s="42"/>
      <c r="H52" s="42"/>
      <c r="I52" s="42"/>
      <c r="J52" s="42"/>
      <c r="K52" s="42"/>
      <c r="L52" s="42"/>
      <c r="M52" s="42"/>
      <c r="N52" s="42"/>
      <c r="O52" s="42"/>
      <c r="P52" s="42"/>
      <c r="Q52" s="42"/>
      <c r="R52" s="42"/>
    </row>
    <row r="53" spans="1:18" ht="33">
      <c r="A53" s="2475"/>
      <c r="B53" s="47" t="s">
        <v>142</v>
      </c>
      <c r="C53" s="58" t="s">
        <v>437</v>
      </c>
      <c r="D53" s="42"/>
      <c r="E53" s="42"/>
      <c r="F53" s="42"/>
      <c r="G53" s="42"/>
      <c r="H53" s="42"/>
      <c r="I53" s="42"/>
      <c r="J53" s="42"/>
      <c r="K53" s="42"/>
      <c r="L53" s="42"/>
      <c r="M53" s="42"/>
      <c r="N53" s="42"/>
      <c r="O53" s="42"/>
      <c r="P53" s="42"/>
      <c r="Q53" s="42"/>
      <c r="R53" s="42"/>
    </row>
    <row r="54" spans="1:18" ht="49.5">
      <c r="A54" s="2475"/>
      <c r="B54" s="47" t="s">
        <v>336</v>
      </c>
      <c r="C54" s="58" t="s">
        <v>438</v>
      </c>
      <c r="D54" s="42"/>
      <c r="E54" s="42"/>
      <c r="F54" s="42"/>
      <c r="G54" s="42"/>
      <c r="H54" s="42"/>
      <c r="I54" s="42"/>
      <c r="J54" s="42"/>
      <c r="K54" s="42"/>
      <c r="L54" s="42"/>
      <c r="M54" s="42"/>
      <c r="N54" s="42"/>
      <c r="O54" s="42"/>
      <c r="P54" s="42"/>
      <c r="Q54" s="42"/>
      <c r="R54" s="42"/>
    </row>
    <row r="55" spans="1:18" ht="66">
      <c r="A55" s="2475"/>
      <c r="B55" s="47" t="s">
        <v>144</v>
      </c>
      <c r="C55" s="58" t="s">
        <v>439</v>
      </c>
      <c r="D55" s="42"/>
      <c r="E55" s="42"/>
      <c r="F55" s="42"/>
      <c r="G55" s="42"/>
      <c r="H55" s="42"/>
      <c r="I55" s="42"/>
      <c r="J55" s="42"/>
      <c r="K55" s="42"/>
      <c r="L55" s="42"/>
      <c r="M55" s="42"/>
      <c r="N55" s="42"/>
      <c r="O55" s="42"/>
      <c r="P55" s="42"/>
      <c r="Q55" s="42"/>
      <c r="R55" s="42"/>
    </row>
    <row r="56" spans="1:18" ht="18.5">
      <c r="A56" s="2475"/>
      <c r="B56" s="47" t="s">
        <v>145</v>
      </c>
      <c r="C56" s="58" t="s">
        <v>213</v>
      </c>
      <c r="D56" s="42"/>
      <c r="E56" s="42"/>
      <c r="F56" s="42"/>
      <c r="G56" s="42"/>
      <c r="H56" s="42"/>
      <c r="I56" s="42"/>
      <c r="J56" s="42"/>
      <c r="K56" s="42"/>
      <c r="L56" s="42"/>
      <c r="M56" s="42"/>
      <c r="N56" s="42"/>
      <c r="O56" s="42"/>
      <c r="P56" s="42"/>
      <c r="Q56" s="42"/>
      <c r="R56" s="42"/>
    </row>
    <row r="57" spans="1:18" ht="18.5">
      <c r="A57" s="2475"/>
      <c r="B57" s="47" t="s">
        <v>146</v>
      </c>
      <c r="C57" s="58" t="s">
        <v>272</v>
      </c>
      <c r="D57" s="42"/>
      <c r="E57" s="42"/>
      <c r="F57" s="42"/>
      <c r="G57" s="42"/>
      <c r="H57" s="42"/>
      <c r="I57" s="42"/>
      <c r="J57" s="42"/>
      <c r="K57" s="42"/>
      <c r="L57" s="42"/>
      <c r="M57" s="42"/>
      <c r="N57" s="42"/>
      <c r="O57" s="42"/>
      <c r="P57" s="42"/>
      <c r="Q57" s="42"/>
      <c r="R57" s="42"/>
    </row>
    <row r="58" spans="1:18" ht="18.5">
      <c r="A58" s="2475"/>
      <c r="B58" s="47" t="s">
        <v>147</v>
      </c>
      <c r="C58" s="58" t="s">
        <v>274</v>
      </c>
      <c r="D58" s="42"/>
      <c r="E58" s="42"/>
      <c r="F58" s="42"/>
      <c r="G58" s="42"/>
      <c r="H58" s="42"/>
      <c r="I58" s="42"/>
      <c r="J58" s="42"/>
      <c r="K58" s="42"/>
      <c r="L58" s="42"/>
      <c r="M58" s="42"/>
      <c r="N58" s="42"/>
      <c r="O58" s="42"/>
      <c r="P58" s="42"/>
      <c r="Q58" s="42"/>
      <c r="R58" s="42"/>
    </row>
    <row r="59" spans="1:18" ht="18.5">
      <c r="A59" s="2475"/>
      <c r="B59" s="47" t="s">
        <v>149</v>
      </c>
      <c r="C59" s="58" t="s">
        <v>97</v>
      </c>
      <c r="D59" s="42"/>
      <c r="E59" s="42"/>
      <c r="F59" s="42"/>
      <c r="G59" s="42"/>
      <c r="H59" s="42"/>
      <c r="I59" s="42"/>
      <c r="J59" s="42"/>
      <c r="K59" s="42"/>
      <c r="L59" s="42"/>
      <c r="M59" s="42"/>
      <c r="N59" s="42"/>
      <c r="O59" s="42"/>
      <c r="P59" s="42"/>
      <c r="Q59" s="42"/>
      <c r="R59" s="42"/>
    </row>
    <row r="60" spans="1:18" ht="18.5">
      <c r="A60" s="2475"/>
      <c r="B60" s="47" t="s">
        <v>150</v>
      </c>
      <c r="C60" s="58" t="s">
        <v>440</v>
      </c>
      <c r="D60" s="42"/>
      <c r="E60" s="42"/>
      <c r="F60" s="42"/>
      <c r="G60" s="42"/>
      <c r="H60" s="42"/>
      <c r="I60" s="42"/>
      <c r="J60" s="42"/>
      <c r="K60" s="42"/>
      <c r="L60" s="42"/>
      <c r="M60" s="42"/>
      <c r="N60" s="42"/>
      <c r="O60" s="42"/>
      <c r="P60" s="42"/>
      <c r="Q60" s="42"/>
      <c r="R60" s="42"/>
    </row>
    <row r="61" spans="1:18" ht="33">
      <c r="A61" s="2475"/>
      <c r="B61" s="47" t="s">
        <v>151</v>
      </c>
      <c r="C61" s="63" t="s">
        <v>441</v>
      </c>
      <c r="D61" s="42"/>
      <c r="E61" s="42"/>
      <c r="F61" s="42"/>
      <c r="G61" s="42"/>
      <c r="H61" s="42"/>
      <c r="I61" s="42"/>
      <c r="J61" s="42"/>
      <c r="K61" s="42"/>
      <c r="L61" s="42"/>
      <c r="M61" s="42"/>
      <c r="N61" s="42"/>
      <c r="O61" s="42"/>
      <c r="P61" s="42"/>
      <c r="Q61" s="42"/>
      <c r="R61" s="42"/>
    </row>
    <row r="62" spans="1:18" ht="18.5">
      <c r="A62" s="2475"/>
      <c r="B62" s="47" t="s">
        <v>152</v>
      </c>
      <c r="C62" s="58" t="s">
        <v>442</v>
      </c>
      <c r="D62" s="42"/>
      <c r="E62" s="42"/>
      <c r="F62" s="42"/>
      <c r="G62" s="42"/>
      <c r="H62" s="42"/>
      <c r="I62" s="42"/>
      <c r="J62" s="42"/>
      <c r="K62" s="42"/>
      <c r="L62" s="42"/>
      <c r="M62" s="42"/>
      <c r="N62" s="42"/>
      <c r="O62" s="42"/>
      <c r="P62" s="42"/>
      <c r="Q62" s="42"/>
      <c r="R62" s="42"/>
    </row>
    <row r="63" spans="1:18" ht="33">
      <c r="A63" s="2475"/>
      <c r="B63" s="47" t="s">
        <v>153</v>
      </c>
      <c r="C63" s="58" t="s">
        <v>443</v>
      </c>
      <c r="D63" s="42"/>
      <c r="E63" s="42"/>
      <c r="F63" s="42"/>
      <c r="G63" s="42"/>
      <c r="H63" s="42"/>
      <c r="I63" s="42"/>
      <c r="J63" s="42"/>
      <c r="K63" s="42"/>
      <c r="L63" s="42"/>
      <c r="M63" s="42"/>
      <c r="N63" s="42"/>
      <c r="O63" s="42"/>
      <c r="P63" s="42"/>
      <c r="Q63" s="42"/>
      <c r="R63" s="42"/>
    </row>
    <row r="64" spans="1:18" ht="18.5">
      <c r="A64" s="2475"/>
      <c r="B64" s="47" t="s">
        <v>154</v>
      </c>
      <c r="C64" s="58" t="s">
        <v>97</v>
      </c>
      <c r="D64" s="42"/>
      <c r="E64" s="42"/>
      <c r="F64" s="42"/>
      <c r="G64" s="42"/>
      <c r="H64" s="42"/>
      <c r="I64" s="42"/>
      <c r="J64" s="42"/>
      <c r="K64" s="42"/>
      <c r="L64" s="42"/>
      <c r="M64" s="42"/>
      <c r="N64" s="42"/>
      <c r="O64" s="42"/>
      <c r="P64" s="42"/>
      <c r="Q64" s="42"/>
      <c r="R64" s="42"/>
    </row>
    <row r="65" spans="1:18" ht="18.5">
      <c r="A65" s="2475"/>
      <c r="B65" s="47" t="s">
        <v>155</v>
      </c>
      <c r="C65" s="58" t="s">
        <v>165</v>
      </c>
      <c r="D65" s="42"/>
      <c r="E65" s="42"/>
      <c r="F65" s="42"/>
      <c r="G65" s="42"/>
      <c r="H65" s="42"/>
      <c r="I65" s="42"/>
      <c r="J65" s="42"/>
      <c r="K65" s="42"/>
      <c r="L65" s="42"/>
      <c r="M65" s="42"/>
      <c r="N65" s="42"/>
      <c r="O65" s="42"/>
      <c r="P65" s="42"/>
      <c r="Q65" s="42"/>
      <c r="R65" s="42"/>
    </row>
    <row r="66" spans="1:18" ht="18.5">
      <c r="A66" s="2475"/>
      <c r="B66" s="47" t="s">
        <v>156</v>
      </c>
      <c r="C66" s="58" t="s">
        <v>97</v>
      </c>
      <c r="D66" s="42"/>
      <c r="E66" s="42"/>
      <c r="F66" s="42"/>
      <c r="G66" s="42"/>
      <c r="H66" s="42"/>
      <c r="I66" s="42"/>
      <c r="J66" s="42"/>
      <c r="K66" s="42"/>
      <c r="L66" s="42"/>
      <c r="M66" s="42"/>
      <c r="N66" s="42"/>
      <c r="O66" s="42"/>
      <c r="P66" s="42"/>
      <c r="Q66" s="42"/>
      <c r="R66" s="42"/>
    </row>
    <row r="67" spans="1:18" ht="18.5">
      <c r="A67" s="2475"/>
      <c r="B67" s="47" t="s">
        <v>157</v>
      </c>
      <c r="C67" s="58" t="s">
        <v>165</v>
      </c>
      <c r="D67" s="42"/>
      <c r="E67" s="42"/>
      <c r="F67" s="42"/>
      <c r="G67" s="42"/>
      <c r="H67" s="42"/>
      <c r="I67" s="42"/>
      <c r="J67" s="42"/>
      <c r="K67" s="42"/>
      <c r="L67" s="42"/>
      <c r="M67" s="42"/>
      <c r="N67" s="42"/>
      <c r="O67" s="42"/>
      <c r="P67" s="42"/>
      <c r="Q67" s="42"/>
      <c r="R67" s="42"/>
    </row>
    <row r="68" spans="1:18" ht="18.5">
      <c r="A68" s="2475"/>
      <c r="B68" s="47" t="s">
        <v>158</v>
      </c>
      <c r="C68" s="58" t="s">
        <v>165</v>
      </c>
      <c r="D68" s="42"/>
      <c r="E68" s="42"/>
      <c r="F68" s="42"/>
      <c r="G68" s="42"/>
      <c r="H68" s="42"/>
      <c r="I68" s="42"/>
      <c r="J68" s="42"/>
      <c r="K68" s="42"/>
      <c r="L68" s="42"/>
      <c r="M68" s="42"/>
      <c r="N68" s="42"/>
      <c r="O68" s="42"/>
      <c r="P68" s="42"/>
      <c r="Q68" s="42"/>
      <c r="R68" s="42"/>
    </row>
    <row r="69" spans="1:18" ht="19" thickBot="1">
      <c r="A69" s="2476"/>
      <c r="B69" s="51" t="s">
        <v>159</v>
      </c>
      <c r="C69" s="60" t="s">
        <v>165</v>
      </c>
      <c r="D69" s="42"/>
      <c r="E69" s="42"/>
      <c r="F69" s="42"/>
      <c r="G69" s="42"/>
      <c r="H69" s="42"/>
      <c r="I69" s="42"/>
      <c r="J69" s="42"/>
      <c r="K69" s="42"/>
      <c r="L69" s="42"/>
      <c r="M69" s="42"/>
      <c r="N69" s="42"/>
      <c r="O69" s="42"/>
      <c r="P69" s="42"/>
      <c r="Q69" s="42"/>
      <c r="R69" s="42"/>
    </row>
    <row r="70" spans="1:18" ht="18.5">
      <c r="A70" s="2342" t="s">
        <v>160</v>
      </c>
      <c r="B70" s="50" t="s">
        <v>161</v>
      </c>
      <c r="C70" s="62" t="s">
        <v>92</v>
      </c>
      <c r="D70" s="42"/>
      <c r="E70" s="42"/>
      <c r="F70" s="42"/>
      <c r="G70" s="42"/>
      <c r="H70" s="42"/>
      <c r="I70" s="42"/>
      <c r="J70" s="42"/>
      <c r="K70" s="42"/>
      <c r="L70" s="42"/>
      <c r="M70" s="42"/>
      <c r="N70" s="42"/>
      <c r="O70" s="42"/>
      <c r="P70" s="42"/>
      <c r="Q70" s="42"/>
      <c r="R70" s="42"/>
    </row>
    <row r="71" spans="1:18" ht="18.5">
      <c r="A71" s="2475"/>
      <c r="B71" s="47" t="s">
        <v>162</v>
      </c>
      <c r="C71" s="58" t="s">
        <v>163</v>
      </c>
      <c r="D71" s="42"/>
      <c r="E71" s="42"/>
      <c r="F71" s="42"/>
      <c r="G71" s="42"/>
      <c r="H71" s="42"/>
      <c r="I71" s="42"/>
      <c r="J71" s="42"/>
      <c r="K71" s="42"/>
      <c r="L71" s="42"/>
      <c r="M71" s="42"/>
      <c r="N71" s="42"/>
      <c r="O71" s="42"/>
      <c r="P71" s="42"/>
      <c r="Q71" s="42"/>
      <c r="R71" s="42"/>
    </row>
    <row r="72" spans="1:18" ht="18.5">
      <c r="A72" s="2475"/>
      <c r="B72" s="47" t="s">
        <v>164</v>
      </c>
      <c r="C72" s="58" t="s">
        <v>165</v>
      </c>
      <c r="D72" s="42"/>
      <c r="E72" s="42"/>
      <c r="F72" s="42"/>
      <c r="G72" s="42"/>
      <c r="H72" s="42"/>
      <c r="I72" s="42"/>
      <c r="J72" s="42"/>
      <c r="K72" s="42"/>
      <c r="L72" s="42"/>
      <c r="M72" s="42"/>
      <c r="N72" s="42"/>
      <c r="O72" s="42"/>
      <c r="P72" s="42"/>
      <c r="Q72" s="42"/>
      <c r="R72" s="42"/>
    </row>
    <row r="73" spans="1:18" ht="18.5">
      <c r="A73" s="2475"/>
      <c r="B73" s="47" t="s">
        <v>166</v>
      </c>
      <c r="C73" s="58" t="s">
        <v>165</v>
      </c>
      <c r="D73" s="42"/>
      <c r="E73" s="42"/>
      <c r="F73" s="42"/>
      <c r="G73" s="42"/>
      <c r="H73" s="42"/>
      <c r="I73" s="42"/>
      <c r="J73" s="42"/>
      <c r="K73" s="42"/>
      <c r="L73" s="42"/>
      <c r="M73" s="42"/>
      <c r="N73" s="42"/>
      <c r="O73" s="42"/>
      <c r="P73" s="42"/>
      <c r="Q73" s="42"/>
      <c r="R73" s="42"/>
    </row>
    <row r="74" spans="1:18" ht="99">
      <c r="A74" s="2475"/>
      <c r="B74" s="47" t="s">
        <v>167</v>
      </c>
      <c r="C74" s="58" t="s">
        <v>444</v>
      </c>
      <c r="D74" s="42"/>
      <c r="E74" s="42"/>
      <c r="F74" s="42"/>
      <c r="G74" s="42"/>
      <c r="H74" s="42"/>
      <c r="I74" s="42"/>
      <c r="J74" s="42"/>
      <c r="K74" s="42"/>
      <c r="L74" s="42"/>
      <c r="M74" s="42"/>
      <c r="N74" s="42"/>
      <c r="O74" s="42"/>
      <c r="P74" s="42"/>
      <c r="Q74" s="42"/>
      <c r="R74" s="42"/>
    </row>
    <row r="75" spans="1:18" ht="18.5">
      <c r="A75" s="2475"/>
      <c r="B75" s="47" t="s">
        <v>338</v>
      </c>
      <c r="C75" s="58" t="s">
        <v>111</v>
      </c>
      <c r="D75" s="42"/>
      <c r="E75" s="42"/>
      <c r="F75" s="42"/>
      <c r="G75" s="42"/>
      <c r="H75" s="42"/>
      <c r="I75" s="42"/>
      <c r="J75" s="42"/>
      <c r="K75" s="42"/>
      <c r="L75" s="42"/>
      <c r="M75" s="42"/>
      <c r="N75" s="42"/>
      <c r="O75" s="42"/>
      <c r="P75" s="42"/>
      <c r="Q75" s="42"/>
      <c r="R75" s="42"/>
    </row>
    <row r="76" spans="1:18" ht="18.5">
      <c r="A76" s="2475"/>
      <c r="B76" s="47" t="s">
        <v>170</v>
      </c>
      <c r="C76" s="58" t="s">
        <v>92</v>
      </c>
      <c r="D76" s="42"/>
      <c r="E76" s="42"/>
      <c r="F76" s="42"/>
      <c r="G76" s="42"/>
      <c r="H76" s="42"/>
      <c r="I76" s="42"/>
      <c r="J76" s="42"/>
      <c r="K76" s="42"/>
      <c r="L76" s="42"/>
      <c r="M76" s="42"/>
      <c r="N76" s="42"/>
      <c r="O76" s="42"/>
      <c r="P76" s="42"/>
      <c r="Q76" s="42"/>
      <c r="R76" s="42"/>
    </row>
    <row r="77" spans="1:18" ht="18.5">
      <c r="A77" s="2475"/>
      <c r="B77" s="47" t="s">
        <v>171</v>
      </c>
      <c r="C77" s="58" t="s">
        <v>172</v>
      </c>
      <c r="D77" s="42"/>
      <c r="E77" s="42"/>
      <c r="F77" s="42"/>
      <c r="G77" s="42"/>
      <c r="H77" s="42"/>
      <c r="I77" s="42"/>
      <c r="J77" s="42"/>
      <c r="K77" s="42"/>
      <c r="L77" s="42"/>
      <c r="M77" s="42"/>
      <c r="N77" s="42"/>
      <c r="O77" s="42"/>
      <c r="P77" s="42"/>
      <c r="Q77" s="42"/>
      <c r="R77" s="42"/>
    </row>
    <row r="78" spans="1:18" ht="72" customHeight="1" thickBot="1">
      <c r="A78" s="2476"/>
      <c r="B78" s="51" t="s">
        <v>173</v>
      </c>
      <c r="C78" s="60" t="s">
        <v>445</v>
      </c>
      <c r="D78" s="42"/>
      <c r="E78" s="42"/>
      <c r="F78" s="42"/>
      <c r="G78" s="42"/>
      <c r="H78" s="42"/>
      <c r="I78" s="42"/>
      <c r="J78" s="42"/>
      <c r="K78" s="42"/>
      <c r="L78" s="42"/>
      <c r="M78" s="42"/>
      <c r="N78" s="42"/>
      <c r="O78" s="42"/>
      <c r="P78" s="42"/>
      <c r="Q78" s="42"/>
      <c r="R78" s="42"/>
    </row>
    <row r="79" spans="1:18" ht="18.5">
      <c r="A79" s="2342" t="s">
        <v>174</v>
      </c>
      <c r="B79" s="50" t="s">
        <v>175</v>
      </c>
      <c r="C79" s="62">
        <v>20</v>
      </c>
      <c r="D79" s="42"/>
      <c r="E79" s="42"/>
      <c r="F79" s="42"/>
      <c r="G79" s="42"/>
      <c r="H79" s="42"/>
      <c r="I79" s="42"/>
      <c r="J79" s="42"/>
      <c r="K79" s="42"/>
      <c r="L79" s="42"/>
      <c r="M79" s="42"/>
      <c r="N79" s="42"/>
      <c r="O79" s="42"/>
      <c r="P79" s="42"/>
      <c r="Q79" s="42"/>
      <c r="R79" s="42"/>
    </row>
    <row r="80" spans="1:18" ht="18.5">
      <c r="A80" s="2475"/>
      <c r="B80" s="47" t="s">
        <v>176</v>
      </c>
      <c r="C80" s="58" t="s">
        <v>165</v>
      </c>
      <c r="D80" s="42"/>
      <c r="E80" s="42"/>
      <c r="F80" s="42"/>
      <c r="G80" s="42"/>
      <c r="H80" s="42"/>
      <c r="I80" s="42"/>
      <c r="J80" s="42"/>
      <c r="K80" s="42"/>
      <c r="L80" s="42"/>
      <c r="M80" s="42"/>
      <c r="N80" s="42"/>
      <c r="O80" s="42"/>
      <c r="P80" s="42"/>
      <c r="Q80" s="42"/>
      <c r="R80" s="42"/>
    </row>
    <row r="81" spans="1:18" ht="18.5">
      <c r="A81" s="2475"/>
      <c r="B81" s="47" t="s">
        <v>177</v>
      </c>
      <c r="C81" s="58" t="s">
        <v>165</v>
      </c>
      <c r="D81" s="42"/>
      <c r="E81" s="42"/>
      <c r="F81" s="42"/>
      <c r="G81" s="42"/>
      <c r="H81" s="42"/>
      <c r="I81" s="42"/>
      <c r="J81" s="42"/>
      <c r="K81" s="42"/>
      <c r="L81" s="42"/>
      <c r="M81" s="42"/>
      <c r="N81" s="42"/>
      <c r="O81" s="42"/>
      <c r="P81" s="42"/>
      <c r="Q81" s="42"/>
      <c r="R81" s="42"/>
    </row>
    <row r="82" spans="1:18" ht="18.5">
      <c r="A82" s="2475"/>
      <c r="B82" s="47" t="s">
        <v>178</v>
      </c>
      <c r="C82" s="58" t="s">
        <v>165</v>
      </c>
      <c r="D82" s="42"/>
      <c r="E82" s="42"/>
      <c r="F82" s="42"/>
      <c r="G82" s="42"/>
      <c r="H82" s="42"/>
      <c r="I82" s="42"/>
      <c r="J82" s="42"/>
      <c r="K82" s="42"/>
      <c r="L82" s="42"/>
      <c r="M82" s="42"/>
      <c r="N82" s="42"/>
      <c r="O82" s="42"/>
      <c r="P82" s="42"/>
      <c r="Q82" s="42"/>
      <c r="R82" s="42"/>
    </row>
    <row r="83" spans="1:18" ht="18.5">
      <c r="A83" s="2475"/>
      <c r="B83" s="47" t="s">
        <v>179</v>
      </c>
      <c r="C83" s="58" t="s">
        <v>446</v>
      </c>
      <c r="D83" s="42"/>
      <c r="E83" s="42"/>
      <c r="F83" s="42"/>
      <c r="G83" s="42"/>
      <c r="H83" s="42"/>
      <c r="I83" s="42"/>
      <c r="J83" s="42"/>
      <c r="K83" s="42"/>
      <c r="L83" s="42"/>
      <c r="M83" s="42"/>
      <c r="N83" s="42"/>
      <c r="O83" s="42"/>
      <c r="P83" s="42"/>
      <c r="Q83" s="42"/>
      <c r="R83" s="42"/>
    </row>
    <row r="84" spans="1:18" ht="18.5">
      <c r="A84" s="2475"/>
      <c r="B84" s="47" t="s">
        <v>180</v>
      </c>
      <c r="C84" s="58" t="s">
        <v>213</v>
      </c>
      <c r="D84" s="42"/>
      <c r="E84" s="42"/>
      <c r="F84" s="42"/>
      <c r="G84" s="42"/>
      <c r="H84" s="42"/>
      <c r="I84" s="42"/>
      <c r="J84" s="42"/>
      <c r="K84" s="42"/>
      <c r="L84" s="42"/>
      <c r="M84" s="42"/>
      <c r="N84" s="42"/>
      <c r="O84" s="42"/>
      <c r="P84" s="42"/>
      <c r="Q84" s="42"/>
      <c r="R84" s="42"/>
    </row>
    <row r="85" spans="1:18" ht="18.5">
      <c r="A85" s="2475"/>
      <c r="B85" s="47" t="s">
        <v>157</v>
      </c>
      <c r="C85" s="58" t="s">
        <v>165</v>
      </c>
      <c r="D85" s="42"/>
      <c r="E85" s="42"/>
      <c r="F85" s="42"/>
      <c r="G85" s="42"/>
      <c r="H85" s="42"/>
      <c r="I85" s="42"/>
      <c r="J85" s="42"/>
      <c r="K85" s="42"/>
      <c r="L85" s="42"/>
      <c r="M85" s="42"/>
      <c r="N85" s="42"/>
      <c r="O85" s="42"/>
      <c r="P85" s="42"/>
      <c r="Q85" s="42"/>
      <c r="R85" s="42"/>
    </row>
    <row r="86" spans="1:18" ht="18.5">
      <c r="A86" s="2475"/>
      <c r="B86" s="47" t="s">
        <v>158</v>
      </c>
      <c r="C86" s="58" t="s">
        <v>165</v>
      </c>
      <c r="D86" s="42"/>
      <c r="E86" s="42"/>
      <c r="F86" s="42"/>
      <c r="G86" s="42"/>
      <c r="H86" s="42"/>
      <c r="I86" s="42"/>
      <c r="J86" s="42"/>
      <c r="K86" s="42"/>
      <c r="L86" s="42"/>
      <c r="M86" s="42"/>
      <c r="N86" s="42"/>
      <c r="O86" s="42"/>
      <c r="P86" s="42"/>
      <c r="Q86" s="42"/>
      <c r="R86" s="42"/>
    </row>
    <row r="87" spans="1:18" ht="18.5">
      <c r="A87" s="2475"/>
      <c r="B87" s="47" t="s">
        <v>181</v>
      </c>
      <c r="C87" s="58" t="s">
        <v>165</v>
      </c>
      <c r="D87" s="42"/>
      <c r="E87" s="42"/>
      <c r="F87" s="42"/>
      <c r="G87" s="42"/>
      <c r="H87" s="42"/>
      <c r="I87" s="42"/>
      <c r="J87" s="42"/>
      <c r="K87" s="42"/>
      <c r="L87" s="42"/>
      <c r="M87" s="42"/>
      <c r="N87" s="42"/>
      <c r="O87" s="42"/>
      <c r="P87" s="42"/>
      <c r="Q87" s="42"/>
      <c r="R87" s="42"/>
    </row>
    <row r="88" spans="1:18" ht="18.5">
      <c r="A88" s="2475"/>
      <c r="B88" s="47" t="s">
        <v>182</v>
      </c>
      <c r="C88" s="58"/>
      <c r="D88" s="42"/>
      <c r="E88" s="42"/>
      <c r="F88" s="42"/>
      <c r="G88" s="42"/>
      <c r="H88" s="42"/>
      <c r="I88" s="42"/>
      <c r="J88" s="42"/>
      <c r="K88" s="42"/>
      <c r="L88" s="42"/>
      <c r="M88" s="42"/>
      <c r="N88" s="42"/>
      <c r="O88" s="42"/>
      <c r="P88" s="42"/>
      <c r="Q88" s="42"/>
      <c r="R88" s="42"/>
    </row>
    <row r="89" spans="1:18" ht="18.5">
      <c r="A89" s="2475"/>
      <c r="B89" s="47" t="s">
        <v>183</v>
      </c>
      <c r="C89" s="58" t="s">
        <v>213</v>
      </c>
      <c r="D89" s="42"/>
      <c r="E89" s="42"/>
      <c r="F89" s="42"/>
      <c r="G89" s="42"/>
      <c r="H89" s="42"/>
      <c r="I89" s="42"/>
      <c r="J89" s="42"/>
      <c r="K89" s="42"/>
      <c r="L89" s="42"/>
      <c r="M89" s="42"/>
      <c r="N89" s="42"/>
      <c r="O89" s="42"/>
      <c r="P89" s="42"/>
      <c r="Q89" s="42"/>
      <c r="R89" s="42"/>
    </row>
    <row r="90" spans="1:18" ht="18.5">
      <c r="A90" s="2475"/>
      <c r="B90" s="47" t="s">
        <v>184</v>
      </c>
      <c r="C90" s="58" t="s">
        <v>165</v>
      </c>
      <c r="D90" s="42"/>
      <c r="E90" s="42"/>
      <c r="F90" s="42"/>
      <c r="G90" s="42"/>
      <c r="H90" s="42"/>
      <c r="I90" s="42"/>
      <c r="J90" s="42"/>
      <c r="K90" s="42"/>
      <c r="L90" s="42"/>
      <c r="M90" s="42"/>
      <c r="N90" s="42"/>
      <c r="O90" s="42"/>
      <c r="P90" s="42"/>
      <c r="Q90" s="42"/>
      <c r="R90" s="42"/>
    </row>
    <row r="91" spans="1:18" ht="18.5">
      <c r="A91" s="2475"/>
      <c r="B91" s="47" t="s">
        <v>185</v>
      </c>
      <c r="C91" s="58" t="s">
        <v>165</v>
      </c>
      <c r="D91" s="42"/>
      <c r="E91" s="42"/>
      <c r="F91" s="42"/>
      <c r="G91" s="42"/>
      <c r="H91" s="42"/>
      <c r="I91" s="42"/>
      <c r="J91" s="42"/>
      <c r="K91" s="42"/>
      <c r="L91" s="42"/>
      <c r="M91" s="42"/>
      <c r="N91" s="42"/>
      <c r="O91" s="42"/>
      <c r="P91" s="42"/>
      <c r="Q91" s="42"/>
      <c r="R91" s="42"/>
    </row>
    <row r="92" spans="1:18" ht="18.5">
      <c r="A92" s="2475"/>
      <c r="B92" s="47" t="s">
        <v>186</v>
      </c>
      <c r="C92" s="58" t="s">
        <v>165</v>
      </c>
      <c r="D92" s="42"/>
      <c r="E92" s="42"/>
      <c r="F92" s="42"/>
      <c r="G92" s="42"/>
      <c r="H92" s="42"/>
      <c r="I92" s="42"/>
      <c r="J92" s="42"/>
      <c r="K92" s="42"/>
      <c r="L92" s="42"/>
      <c r="M92" s="42"/>
      <c r="N92" s="42"/>
      <c r="O92" s="42"/>
      <c r="P92" s="42"/>
      <c r="Q92" s="42"/>
      <c r="R92" s="42"/>
    </row>
    <row r="93" spans="1:18" ht="19" thickBot="1">
      <c r="A93" s="2476"/>
      <c r="B93" s="51" t="s">
        <v>187</v>
      </c>
      <c r="C93" s="60" t="s">
        <v>165</v>
      </c>
      <c r="D93" s="42"/>
      <c r="E93" s="42"/>
      <c r="F93" s="42"/>
      <c r="G93" s="42"/>
      <c r="H93" s="42"/>
      <c r="I93" s="42"/>
      <c r="J93" s="42"/>
      <c r="K93" s="42"/>
      <c r="L93" s="42"/>
      <c r="M93" s="42"/>
      <c r="N93" s="42"/>
      <c r="O93" s="42"/>
      <c r="P93" s="42"/>
      <c r="Q93" s="42"/>
      <c r="R93" s="42"/>
    </row>
    <row r="94" spans="1:18" ht="33">
      <c r="A94" s="2342" t="s">
        <v>447</v>
      </c>
      <c r="B94" s="50" t="s">
        <v>189</v>
      </c>
      <c r="C94" s="62" t="s">
        <v>448</v>
      </c>
      <c r="D94" s="42"/>
      <c r="E94" s="42"/>
      <c r="F94" s="42"/>
      <c r="G94" s="42"/>
      <c r="H94" s="42"/>
      <c r="I94" s="42"/>
      <c r="J94" s="42"/>
      <c r="K94" s="42"/>
      <c r="L94" s="42"/>
      <c r="M94" s="42"/>
      <c r="N94" s="42"/>
      <c r="O94" s="42"/>
      <c r="P94" s="42"/>
      <c r="Q94" s="42"/>
      <c r="R94" s="42"/>
    </row>
    <row r="95" spans="1:18" ht="33">
      <c r="A95" s="2475"/>
      <c r="B95" s="47" t="s">
        <v>190</v>
      </c>
      <c r="C95" s="58" t="s">
        <v>376</v>
      </c>
      <c r="D95" s="42"/>
      <c r="E95" s="42"/>
      <c r="F95" s="42"/>
      <c r="G95" s="42"/>
      <c r="H95" s="42"/>
      <c r="I95" s="42"/>
      <c r="J95" s="42"/>
      <c r="K95" s="42"/>
      <c r="L95" s="42"/>
      <c r="M95" s="42"/>
      <c r="N95" s="42"/>
      <c r="O95" s="42"/>
      <c r="P95" s="42"/>
      <c r="Q95" s="42"/>
      <c r="R95" s="42"/>
    </row>
    <row r="96" spans="1:18" ht="33">
      <c r="A96" s="2475"/>
      <c r="B96" s="47" t="s">
        <v>191</v>
      </c>
      <c r="C96" s="58" t="s">
        <v>449</v>
      </c>
      <c r="D96" s="42"/>
      <c r="E96" s="42"/>
      <c r="F96" s="42"/>
      <c r="G96" s="42"/>
      <c r="H96" s="42"/>
      <c r="I96" s="42"/>
      <c r="J96" s="42"/>
      <c r="K96" s="42"/>
      <c r="L96" s="42"/>
      <c r="M96" s="42"/>
      <c r="N96" s="42"/>
      <c r="O96" s="42"/>
      <c r="P96" s="42"/>
      <c r="Q96" s="42"/>
      <c r="R96" s="42"/>
    </row>
    <row r="97" spans="1:18" ht="33">
      <c r="A97" s="2475"/>
      <c r="B97" s="47" t="s">
        <v>192</v>
      </c>
      <c r="C97" s="58" t="s">
        <v>450</v>
      </c>
      <c r="D97" s="42"/>
      <c r="E97" s="42"/>
      <c r="F97" s="42"/>
      <c r="G97" s="42"/>
      <c r="H97" s="42"/>
      <c r="I97" s="42"/>
      <c r="J97" s="42"/>
      <c r="K97" s="42"/>
      <c r="L97" s="42"/>
      <c r="M97" s="42"/>
      <c r="N97" s="42"/>
      <c r="O97" s="42"/>
      <c r="P97" s="42"/>
      <c r="Q97" s="42"/>
      <c r="R97" s="42"/>
    </row>
    <row r="98" spans="1:18" ht="18.5">
      <c r="A98" s="2475"/>
      <c r="B98" s="47" t="s">
        <v>193</v>
      </c>
      <c r="C98" s="58" t="s">
        <v>165</v>
      </c>
      <c r="D98" s="42"/>
      <c r="E98" s="42"/>
      <c r="F98" s="42"/>
      <c r="G98" s="42"/>
      <c r="H98" s="42"/>
      <c r="I98" s="42"/>
      <c r="J98" s="42"/>
      <c r="K98" s="42"/>
      <c r="L98" s="42"/>
      <c r="M98" s="42"/>
      <c r="N98" s="42"/>
      <c r="O98" s="42"/>
      <c r="P98" s="42"/>
      <c r="Q98" s="42"/>
      <c r="R98" s="42"/>
    </row>
    <row r="99" spans="1:18" ht="18.5">
      <c r="A99" s="2475"/>
      <c r="B99" s="47" t="s">
        <v>194</v>
      </c>
      <c r="C99" s="58" t="s">
        <v>165</v>
      </c>
      <c r="D99" s="42"/>
      <c r="E99" s="42"/>
      <c r="F99" s="42"/>
      <c r="G99" s="42"/>
      <c r="H99" s="42"/>
      <c r="I99" s="42"/>
      <c r="J99" s="42"/>
      <c r="K99" s="42"/>
      <c r="L99" s="42"/>
      <c r="M99" s="42"/>
      <c r="N99" s="42"/>
      <c r="O99" s="42"/>
      <c r="P99" s="42"/>
      <c r="Q99" s="42"/>
      <c r="R99" s="42"/>
    </row>
    <row r="100" spans="1:18" ht="33">
      <c r="A100" s="2475"/>
      <c r="B100" s="47" t="s">
        <v>196</v>
      </c>
      <c r="C100" s="58" t="s">
        <v>148</v>
      </c>
      <c r="D100" s="42"/>
      <c r="E100" s="42"/>
      <c r="F100" s="42"/>
      <c r="G100" s="42"/>
      <c r="H100" s="42"/>
      <c r="I100" s="42"/>
      <c r="J100" s="42"/>
      <c r="K100" s="42"/>
      <c r="L100" s="42"/>
      <c r="M100" s="42"/>
      <c r="N100" s="42"/>
      <c r="O100" s="42"/>
      <c r="P100" s="42"/>
      <c r="Q100" s="42"/>
      <c r="R100" s="42"/>
    </row>
    <row r="101" spans="1:18" ht="18.5">
      <c r="A101" s="2475"/>
      <c r="B101" s="47" t="s">
        <v>355</v>
      </c>
      <c r="C101" s="58" t="s">
        <v>165</v>
      </c>
      <c r="D101" s="42"/>
      <c r="E101" s="42"/>
      <c r="F101" s="42"/>
      <c r="G101" s="42"/>
      <c r="H101" s="42"/>
      <c r="I101" s="42"/>
      <c r="J101" s="42"/>
      <c r="K101" s="42"/>
      <c r="L101" s="42"/>
      <c r="M101" s="42"/>
      <c r="N101" s="42"/>
      <c r="O101" s="42"/>
      <c r="P101" s="42"/>
      <c r="Q101" s="42"/>
      <c r="R101" s="42"/>
    </row>
    <row r="102" spans="1:18" ht="18.5">
      <c r="A102" s="2475"/>
      <c r="B102" s="47" t="s">
        <v>198</v>
      </c>
      <c r="C102" s="58" t="s">
        <v>165</v>
      </c>
      <c r="D102" s="42"/>
      <c r="E102" s="42"/>
      <c r="F102" s="42"/>
      <c r="G102" s="42"/>
      <c r="H102" s="42"/>
      <c r="I102" s="42"/>
      <c r="J102" s="42"/>
      <c r="K102" s="42"/>
      <c r="L102" s="42"/>
      <c r="M102" s="42"/>
      <c r="N102" s="42"/>
      <c r="O102" s="42"/>
      <c r="P102" s="42"/>
      <c r="Q102" s="42"/>
      <c r="R102" s="42"/>
    </row>
    <row r="103" spans="1:18" ht="19" thickBot="1">
      <c r="A103" s="2476"/>
      <c r="B103" s="52" t="s">
        <v>199</v>
      </c>
      <c r="C103" s="64" t="s">
        <v>165</v>
      </c>
      <c r="D103" s="42"/>
      <c r="E103" s="42"/>
      <c r="F103" s="42"/>
      <c r="G103" s="42"/>
      <c r="H103" s="42"/>
      <c r="I103" s="42"/>
      <c r="J103" s="42"/>
      <c r="K103" s="42"/>
      <c r="L103" s="42"/>
      <c r="M103" s="42"/>
      <c r="N103" s="42"/>
      <c r="O103" s="42"/>
      <c r="P103" s="42"/>
      <c r="Q103" s="42"/>
      <c r="R103" s="42"/>
    </row>
    <row r="104" spans="1:18" ht="33">
      <c r="A104" s="2349" t="s">
        <v>356</v>
      </c>
      <c r="B104" s="47" t="s">
        <v>201</v>
      </c>
      <c r="C104" s="58" t="s">
        <v>379</v>
      </c>
      <c r="D104" s="42"/>
      <c r="E104" s="42"/>
      <c r="F104" s="42"/>
      <c r="G104" s="42"/>
      <c r="H104" s="42"/>
      <c r="I104" s="42"/>
      <c r="J104" s="42"/>
      <c r="K104" s="42"/>
      <c r="L104" s="42"/>
      <c r="M104" s="42"/>
      <c r="N104" s="42"/>
      <c r="O104" s="42"/>
      <c r="P104" s="42"/>
      <c r="Q104" s="42"/>
      <c r="R104" s="42"/>
    </row>
    <row r="105" spans="1:18" ht="18.5">
      <c r="A105" s="2475"/>
      <c r="B105" s="5" t="s">
        <v>202</v>
      </c>
      <c r="C105" s="65">
        <v>0.99442399999999997</v>
      </c>
      <c r="D105" s="42"/>
      <c r="E105" s="42"/>
      <c r="F105" s="42"/>
      <c r="G105" s="42"/>
      <c r="H105" s="42"/>
      <c r="I105" s="42"/>
      <c r="J105" s="42"/>
      <c r="K105" s="42"/>
      <c r="L105" s="42"/>
      <c r="M105" s="42"/>
      <c r="N105" s="42"/>
      <c r="O105" s="42"/>
      <c r="P105" s="42"/>
      <c r="Q105" s="42"/>
      <c r="R105" s="42"/>
    </row>
    <row r="106" spans="1:18" ht="18.5">
      <c r="A106" s="2475"/>
      <c r="B106" s="5" t="s">
        <v>327</v>
      </c>
      <c r="C106" s="66">
        <v>103.85</v>
      </c>
      <c r="D106" s="42"/>
      <c r="E106" s="42"/>
      <c r="F106" s="42"/>
      <c r="G106" s="42"/>
      <c r="H106" s="42"/>
      <c r="I106" s="42"/>
      <c r="J106" s="42"/>
      <c r="K106" s="42"/>
      <c r="L106" s="42"/>
      <c r="M106" s="42"/>
      <c r="N106" s="42"/>
      <c r="O106" s="42"/>
      <c r="P106" s="42"/>
      <c r="Q106" s="42"/>
      <c r="R106" s="42"/>
    </row>
    <row r="107" spans="1:18" ht="18.5">
      <c r="A107" s="2475"/>
      <c r="B107" s="15" t="s">
        <v>204</v>
      </c>
      <c r="C107" s="58" t="s">
        <v>451</v>
      </c>
      <c r="D107" s="42"/>
      <c r="E107" s="42"/>
      <c r="F107" s="42"/>
      <c r="G107" s="42"/>
      <c r="H107" s="42"/>
      <c r="I107" s="42"/>
      <c r="J107" s="42"/>
      <c r="K107" s="42"/>
      <c r="L107" s="42"/>
      <c r="M107" s="42"/>
      <c r="N107" s="42"/>
      <c r="O107" s="42"/>
      <c r="P107" s="42"/>
      <c r="Q107" s="42"/>
      <c r="R107" s="42"/>
    </row>
    <row r="108" spans="1:18" ht="19" thickBot="1">
      <c r="A108" s="2476"/>
      <c r="B108" s="51" t="s">
        <v>205</v>
      </c>
      <c r="C108" s="60" t="s">
        <v>165</v>
      </c>
      <c r="D108" s="42"/>
      <c r="E108" s="42"/>
      <c r="F108" s="42"/>
      <c r="G108" s="42"/>
      <c r="H108" s="42"/>
      <c r="I108" s="42"/>
      <c r="J108" s="42"/>
      <c r="K108" s="42"/>
      <c r="L108" s="42"/>
      <c r="M108" s="42"/>
      <c r="N108" s="42"/>
      <c r="O108" s="42"/>
      <c r="P108" s="42"/>
      <c r="Q108" s="42"/>
      <c r="R108" s="42"/>
    </row>
    <row r="109" spans="1:18" ht="72" customHeight="1" thickBot="1">
      <c r="A109" s="2350" t="s">
        <v>207</v>
      </c>
      <c r="B109" s="2474"/>
      <c r="C109" s="149" t="s">
        <v>452</v>
      </c>
      <c r="D109" s="42"/>
      <c r="E109" s="42"/>
      <c r="F109" s="42"/>
      <c r="G109" s="42"/>
      <c r="H109" s="42"/>
      <c r="I109" s="42"/>
      <c r="J109" s="42"/>
      <c r="K109" s="42"/>
      <c r="L109" s="42"/>
      <c r="M109" s="42"/>
      <c r="N109" s="42"/>
      <c r="O109" s="42"/>
      <c r="P109" s="42"/>
      <c r="Q109" s="42"/>
      <c r="R109" s="42"/>
    </row>
    <row r="110" spans="1:18" ht="228.75" customHeight="1">
      <c r="A110" s="1934" t="s">
        <v>3627</v>
      </c>
      <c r="B110" s="1935"/>
      <c r="C110" s="1935"/>
      <c r="D110" s="42"/>
      <c r="E110" s="42"/>
      <c r="F110" s="42"/>
      <c r="G110" s="42"/>
      <c r="H110" s="42"/>
      <c r="I110" s="42"/>
      <c r="J110" s="42"/>
      <c r="K110" s="42"/>
      <c r="L110" s="42"/>
      <c r="M110" s="42"/>
      <c r="N110" s="42"/>
      <c r="O110" s="42"/>
      <c r="P110" s="42"/>
      <c r="Q110" s="42"/>
      <c r="R110" s="42"/>
    </row>
  </sheetData>
  <mergeCells count="14">
    <mergeCell ref="A1:C1"/>
    <mergeCell ref="A2:B2"/>
    <mergeCell ref="A110:C110"/>
    <mergeCell ref="A3:B3"/>
    <mergeCell ref="A4:A33"/>
    <mergeCell ref="A34:A39"/>
    <mergeCell ref="A40:A45"/>
    <mergeCell ref="A46:A48"/>
    <mergeCell ref="A49:A69"/>
    <mergeCell ref="A70:A78"/>
    <mergeCell ref="A79:A93"/>
    <mergeCell ref="A94:A103"/>
    <mergeCell ref="A104:A108"/>
    <mergeCell ref="A109:B109"/>
  </mergeCells>
  <phoneticPr fontId="2"/>
  <pageMargins left="0.7" right="0.7" top="0.75" bottom="0.75" header="0.3" footer="0.3"/>
  <pageSetup paperSize="9" orientation="portrait" r:id="rId1"/>
  <ignoredErrors>
    <ignoredError sqref="C9" numberStoredAsText="1"/>
  </ignoredError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CB7D-1753-44BA-B7E7-6F770DF6D322}">
  <sheetPr codeName="Sheet13">
    <tabColor rgb="FF0070C0"/>
  </sheetPr>
  <dimension ref="A1:D110"/>
  <sheetViews>
    <sheetView zoomScale="75" zoomScaleNormal="75" workbookViewId="0">
      <selection sqref="A1:C1"/>
    </sheetView>
  </sheetViews>
  <sheetFormatPr defaultColWidth="11" defaultRowHeight="18"/>
  <cols>
    <col min="1" max="1" width="3.58203125" style="23" customWidth="1"/>
    <col min="2" max="2" width="47.58203125" style="23" customWidth="1"/>
    <col min="3" max="3" width="47.58203125" style="442" customWidth="1"/>
  </cols>
  <sheetData>
    <row r="1" spans="1:4" ht="20">
      <c r="A1" s="2062" t="s">
        <v>78</v>
      </c>
      <c r="B1" s="2062"/>
      <c r="C1" s="2062"/>
    </row>
    <row r="2" spans="1:4" ht="21" customHeight="1" thickBot="1">
      <c r="A2" s="2469" t="s">
        <v>3524</v>
      </c>
      <c r="B2" s="2469"/>
      <c r="C2" s="218"/>
      <c r="D2" s="132"/>
    </row>
    <row r="3" spans="1:4" ht="18.5" thickBot="1">
      <c r="A3" s="1977" t="s">
        <v>79</v>
      </c>
      <c r="B3" s="1978"/>
      <c r="C3" s="1333">
        <v>45462</v>
      </c>
    </row>
    <row r="4" spans="1:4">
      <c r="A4" s="1979" t="s">
        <v>80</v>
      </c>
      <c r="B4" s="24" t="s">
        <v>81</v>
      </c>
      <c r="C4" s="1327" t="s">
        <v>1546</v>
      </c>
    </row>
    <row r="5" spans="1:4">
      <c r="A5" s="1974"/>
      <c r="B5" s="24" t="s">
        <v>82</v>
      </c>
      <c r="C5" s="1061" t="s">
        <v>1547</v>
      </c>
    </row>
    <row r="6" spans="1:4">
      <c r="A6" s="1974"/>
      <c r="B6" s="24" t="s">
        <v>83</v>
      </c>
      <c r="C6" s="1061" t="s">
        <v>1547</v>
      </c>
    </row>
    <row r="7" spans="1:4">
      <c r="A7" s="1974"/>
      <c r="B7" s="24" t="s">
        <v>84</v>
      </c>
      <c r="C7" s="1054" t="s">
        <v>1548</v>
      </c>
    </row>
    <row r="8" spans="1:4">
      <c r="A8" s="1974"/>
      <c r="B8" s="24" t="s">
        <v>85</v>
      </c>
      <c r="C8" s="1328" t="s">
        <v>1549</v>
      </c>
    </row>
    <row r="9" spans="1:4">
      <c r="A9" s="1974"/>
      <c r="B9" s="24" t="s">
        <v>86</v>
      </c>
      <c r="C9" s="1329" t="s">
        <v>3157</v>
      </c>
    </row>
    <row r="10" spans="1:4">
      <c r="A10" s="1974"/>
      <c r="B10" s="24" t="s">
        <v>87</v>
      </c>
      <c r="C10" s="1012" t="s">
        <v>3158</v>
      </c>
    </row>
    <row r="11" spans="1:4" ht="198">
      <c r="A11" s="1974"/>
      <c r="B11" s="24" t="s">
        <v>88</v>
      </c>
      <c r="C11" s="1330" t="s">
        <v>477</v>
      </c>
    </row>
    <row r="12" spans="1:4">
      <c r="A12" s="1974"/>
      <c r="B12" s="24" t="s">
        <v>89</v>
      </c>
      <c r="C12" s="1331" t="s">
        <v>90</v>
      </c>
    </row>
    <row r="13" spans="1:4">
      <c r="A13" s="1974"/>
      <c r="B13" s="24" t="s">
        <v>91</v>
      </c>
      <c r="C13" s="1331" t="s">
        <v>92</v>
      </c>
    </row>
    <row r="14" spans="1:4">
      <c r="A14" s="1974"/>
      <c r="B14" s="24" t="s">
        <v>93</v>
      </c>
      <c r="C14" s="1331" t="s">
        <v>92</v>
      </c>
    </row>
    <row r="15" spans="1:4">
      <c r="A15" s="1974"/>
      <c r="B15" s="24" t="s">
        <v>94</v>
      </c>
      <c r="C15" s="1331" t="s">
        <v>90</v>
      </c>
    </row>
    <row r="16" spans="1:4">
      <c r="A16" s="1974"/>
      <c r="B16" s="24" t="s">
        <v>95</v>
      </c>
      <c r="C16" s="1331" t="s">
        <v>213</v>
      </c>
    </row>
    <row r="17" spans="1:3">
      <c r="A17" s="1974"/>
      <c r="B17" s="24" t="s">
        <v>96</v>
      </c>
      <c r="C17" s="1331" t="s">
        <v>213</v>
      </c>
    </row>
    <row r="18" spans="1:3" ht="66">
      <c r="A18" s="1974"/>
      <c r="B18" s="24" t="s">
        <v>98</v>
      </c>
      <c r="C18" s="1331" t="s">
        <v>1550</v>
      </c>
    </row>
    <row r="19" spans="1:3" ht="33">
      <c r="A19" s="1974"/>
      <c r="B19" s="5" t="s">
        <v>2592</v>
      </c>
      <c r="C19" s="1331" t="s">
        <v>334</v>
      </c>
    </row>
    <row r="20" spans="1:3">
      <c r="A20" s="1974"/>
      <c r="B20" s="24" t="s">
        <v>100</v>
      </c>
      <c r="C20" s="1331" t="s">
        <v>213</v>
      </c>
    </row>
    <row r="21" spans="1:3">
      <c r="A21" s="1974"/>
      <c r="B21" s="24" t="s">
        <v>101</v>
      </c>
      <c r="C21" s="1331" t="s">
        <v>90</v>
      </c>
    </row>
    <row r="22" spans="1:3">
      <c r="A22" s="1974"/>
      <c r="B22" s="24" t="s">
        <v>102</v>
      </c>
      <c r="C22" s="1331" t="s">
        <v>213</v>
      </c>
    </row>
    <row r="23" spans="1:3">
      <c r="A23" s="1974"/>
      <c r="B23" s="24" t="s">
        <v>103</v>
      </c>
      <c r="C23" s="1331" t="s">
        <v>213</v>
      </c>
    </row>
    <row r="24" spans="1:3">
      <c r="A24" s="1974"/>
      <c r="B24" s="24" t="s">
        <v>104</v>
      </c>
      <c r="C24" s="1331" t="s">
        <v>213</v>
      </c>
    </row>
    <row r="25" spans="1:3">
      <c r="A25" s="1974"/>
      <c r="B25" s="24" t="s">
        <v>105</v>
      </c>
      <c r="C25" s="1331" t="s">
        <v>213</v>
      </c>
    </row>
    <row r="26" spans="1:3">
      <c r="A26" s="1974"/>
      <c r="B26" s="24" t="s">
        <v>106</v>
      </c>
      <c r="C26" s="1331" t="s">
        <v>107</v>
      </c>
    </row>
    <row r="27" spans="1:3">
      <c r="A27" s="1974"/>
      <c r="B27" s="24" t="s">
        <v>108</v>
      </c>
      <c r="C27" s="1331" t="s">
        <v>213</v>
      </c>
    </row>
    <row r="28" spans="1:3">
      <c r="A28" s="1974"/>
      <c r="B28" s="24" t="s">
        <v>109</v>
      </c>
      <c r="C28" s="1331" t="s">
        <v>1551</v>
      </c>
    </row>
    <row r="29" spans="1:3">
      <c r="A29" s="1974"/>
      <c r="B29" s="24" t="s">
        <v>110</v>
      </c>
      <c r="C29" s="1331" t="s">
        <v>111</v>
      </c>
    </row>
    <row r="30" spans="1:3">
      <c r="A30" s="1974"/>
      <c r="B30" s="24" t="s">
        <v>112</v>
      </c>
      <c r="C30" s="1331" t="s">
        <v>113</v>
      </c>
    </row>
    <row r="31" spans="1:3" ht="33">
      <c r="A31" s="1974"/>
      <c r="B31" s="24" t="s">
        <v>114</v>
      </c>
      <c r="C31" s="1331" t="s">
        <v>403</v>
      </c>
    </row>
    <row r="32" spans="1:3" ht="132">
      <c r="A32" s="1974"/>
      <c r="B32" s="24" t="s">
        <v>115</v>
      </c>
      <c r="C32" s="1054" t="s">
        <v>1923</v>
      </c>
    </row>
    <row r="33" spans="1:3" ht="33.5" thickBot="1">
      <c r="A33" s="1975"/>
      <c r="B33" s="29" t="s">
        <v>116</v>
      </c>
      <c r="C33" s="1332" t="s">
        <v>213</v>
      </c>
    </row>
    <row r="34" spans="1:3">
      <c r="A34" s="1973" t="s">
        <v>117</v>
      </c>
      <c r="B34" s="31" t="s">
        <v>118</v>
      </c>
      <c r="C34" s="32" t="s">
        <v>1548</v>
      </c>
    </row>
    <row r="35" spans="1:3">
      <c r="A35" s="1974"/>
      <c r="B35" s="24" t="s">
        <v>119</v>
      </c>
      <c r="C35" s="27" t="s">
        <v>478</v>
      </c>
    </row>
    <row r="36" spans="1:3">
      <c r="A36" s="1974"/>
      <c r="B36" s="24" t="s">
        <v>120</v>
      </c>
      <c r="C36" s="27" t="s">
        <v>121</v>
      </c>
    </row>
    <row r="37" spans="1:3">
      <c r="A37" s="1974"/>
      <c r="B37" s="24" t="s">
        <v>122</v>
      </c>
      <c r="C37" s="27" t="s">
        <v>213</v>
      </c>
    </row>
    <row r="38" spans="1:3">
      <c r="A38" s="1974"/>
      <c r="B38" s="24" t="s">
        <v>123</v>
      </c>
      <c r="C38" s="27" t="s">
        <v>213</v>
      </c>
    </row>
    <row r="39" spans="1:3" ht="18.5" thickBot="1">
      <c r="A39" s="1975"/>
      <c r="B39" s="33" t="s">
        <v>124</v>
      </c>
      <c r="C39" s="34" t="s">
        <v>92</v>
      </c>
    </row>
    <row r="40" spans="1:3">
      <c r="A40" s="1973" t="s">
        <v>125</v>
      </c>
      <c r="B40" s="31" t="s">
        <v>126</v>
      </c>
      <c r="C40" s="32" t="s">
        <v>90</v>
      </c>
    </row>
    <row r="41" spans="1:3">
      <c r="A41" s="1974"/>
      <c r="B41" s="24" t="s">
        <v>127</v>
      </c>
      <c r="C41" s="27" t="s">
        <v>213</v>
      </c>
    </row>
    <row r="42" spans="1:3">
      <c r="A42" s="1974"/>
      <c r="B42" s="24" t="s">
        <v>128</v>
      </c>
      <c r="C42" s="27" t="s">
        <v>213</v>
      </c>
    </row>
    <row r="43" spans="1:3">
      <c r="A43" s="1974"/>
      <c r="B43" s="24" t="s">
        <v>129</v>
      </c>
      <c r="C43" s="27" t="s">
        <v>213</v>
      </c>
    </row>
    <row r="44" spans="1:3">
      <c r="A44" s="1974"/>
      <c r="B44" s="24" t="s">
        <v>130</v>
      </c>
      <c r="C44" s="27" t="s">
        <v>213</v>
      </c>
    </row>
    <row r="45" spans="1:3" ht="18.5" thickBot="1">
      <c r="A45" s="1975"/>
      <c r="B45" s="33" t="s">
        <v>131</v>
      </c>
      <c r="C45" s="34" t="s">
        <v>213</v>
      </c>
    </row>
    <row r="46" spans="1:3">
      <c r="A46" s="1973" t="s">
        <v>132</v>
      </c>
      <c r="B46" s="31" t="s">
        <v>133</v>
      </c>
      <c r="C46" s="32" t="s">
        <v>92</v>
      </c>
    </row>
    <row r="47" spans="1:3" ht="66">
      <c r="A47" s="1974"/>
      <c r="B47" s="24" t="s">
        <v>135</v>
      </c>
      <c r="C47" s="27" t="s">
        <v>2214</v>
      </c>
    </row>
    <row r="48" spans="1:3" ht="231.5" thickBot="1">
      <c r="A48" s="1975"/>
      <c r="B48" s="33" t="s">
        <v>479</v>
      </c>
      <c r="C48" s="34" t="s">
        <v>1552</v>
      </c>
    </row>
    <row r="49" spans="1:3">
      <c r="A49" s="1980" t="s">
        <v>137</v>
      </c>
      <c r="B49" s="35" t="s">
        <v>138</v>
      </c>
      <c r="C49" s="36" t="s">
        <v>92</v>
      </c>
    </row>
    <row r="50" spans="1:3">
      <c r="A50" s="1980"/>
      <c r="B50" s="24" t="s">
        <v>139</v>
      </c>
      <c r="C50" s="27" t="s">
        <v>480</v>
      </c>
    </row>
    <row r="51" spans="1:3" ht="49.5">
      <c r="A51" s="1980"/>
      <c r="B51" s="24" t="s">
        <v>140</v>
      </c>
      <c r="C51" s="27" t="s">
        <v>481</v>
      </c>
    </row>
    <row r="52" spans="1:3">
      <c r="A52" s="1980"/>
      <c r="B52" s="24" t="s">
        <v>141</v>
      </c>
      <c r="C52" s="27" t="s">
        <v>482</v>
      </c>
    </row>
    <row r="53" spans="1:3" ht="49.5">
      <c r="A53" s="1980"/>
      <c r="B53" s="24" t="s">
        <v>142</v>
      </c>
      <c r="C53" s="27" t="s">
        <v>1553</v>
      </c>
    </row>
    <row r="54" spans="1:3" ht="99">
      <c r="A54" s="1980"/>
      <c r="B54" s="24" t="s">
        <v>143</v>
      </c>
      <c r="C54" s="27" t="s">
        <v>2215</v>
      </c>
    </row>
    <row r="55" spans="1:3" ht="66">
      <c r="A55" s="1980"/>
      <c r="B55" s="24" t="s">
        <v>144</v>
      </c>
      <c r="C55" s="27" t="s">
        <v>483</v>
      </c>
    </row>
    <row r="56" spans="1:3">
      <c r="A56" s="1980"/>
      <c r="B56" s="24" t="s">
        <v>145</v>
      </c>
      <c r="C56" s="27" t="s">
        <v>1554</v>
      </c>
    </row>
    <row r="57" spans="1:3">
      <c r="A57" s="1980"/>
      <c r="B57" s="24" t="s">
        <v>146</v>
      </c>
      <c r="C57" s="27" t="s">
        <v>353</v>
      </c>
    </row>
    <row r="58" spans="1:3">
      <c r="A58" s="1980"/>
      <c r="B58" s="24" t="s">
        <v>147</v>
      </c>
      <c r="C58" s="27" t="s">
        <v>165</v>
      </c>
    </row>
    <row r="59" spans="1:3">
      <c r="A59" s="1980"/>
      <c r="B59" s="24" t="s">
        <v>149</v>
      </c>
      <c r="C59" s="1322" t="s">
        <v>165</v>
      </c>
    </row>
    <row r="60" spans="1:3">
      <c r="A60" s="1980"/>
      <c r="B60" s="24" t="s">
        <v>150</v>
      </c>
      <c r="C60" s="1323" t="s">
        <v>3475</v>
      </c>
    </row>
    <row r="61" spans="1:3">
      <c r="A61" s="1980"/>
      <c r="B61" s="24" t="s">
        <v>151</v>
      </c>
      <c r="C61" s="525" t="s">
        <v>165</v>
      </c>
    </row>
    <row r="62" spans="1:3" ht="66">
      <c r="A62" s="1980"/>
      <c r="B62" s="24" t="s">
        <v>152</v>
      </c>
      <c r="C62" s="27" t="s">
        <v>483</v>
      </c>
    </row>
    <row r="63" spans="1:3" ht="33">
      <c r="A63" s="1980"/>
      <c r="B63" s="24" t="s">
        <v>153</v>
      </c>
      <c r="C63" s="27" t="s">
        <v>1555</v>
      </c>
    </row>
    <row r="64" spans="1:3" ht="99">
      <c r="A64" s="1980"/>
      <c r="B64" s="24" t="s">
        <v>154</v>
      </c>
      <c r="C64" s="27" t="s">
        <v>2216</v>
      </c>
    </row>
    <row r="65" spans="1:3" ht="49.5">
      <c r="A65" s="1980"/>
      <c r="B65" s="24" t="s">
        <v>155</v>
      </c>
      <c r="C65" s="27" t="s">
        <v>1556</v>
      </c>
    </row>
    <row r="66" spans="1:3">
      <c r="A66" s="1980"/>
      <c r="B66" s="24" t="s">
        <v>156</v>
      </c>
      <c r="C66" s="27" t="s">
        <v>484</v>
      </c>
    </row>
    <row r="67" spans="1:3">
      <c r="A67" s="1980"/>
      <c r="B67" s="24" t="s">
        <v>157</v>
      </c>
      <c r="C67" s="27" t="s">
        <v>1557</v>
      </c>
    </row>
    <row r="68" spans="1:3">
      <c r="A68" s="1980"/>
      <c r="B68" s="24" t="s">
        <v>158</v>
      </c>
      <c r="C68" s="183">
        <v>43570</v>
      </c>
    </row>
    <row r="69" spans="1:3" ht="83" thickBot="1">
      <c r="A69" s="1981"/>
      <c r="B69" s="33" t="s">
        <v>159</v>
      </c>
      <c r="C69" s="34" t="s">
        <v>2217</v>
      </c>
    </row>
    <row r="70" spans="1:3">
      <c r="A70" s="1973" t="s">
        <v>160</v>
      </c>
      <c r="B70" s="31" t="s">
        <v>161</v>
      </c>
      <c r="C70" s="32" t="s">
        <v>92</v>
      </c>
    </row>
    <row r="71" spans="1:3">
      <c r="A71" s="1974"/>
      <c r="B71" s="24" t="s">
        <v>162</v>
      </c>
      <c r="C71" s="27" t="s">
        <v>163</v>
      </c>
    </row>
    <row r="72" spans="1:3">
      <c r="A72" s="1974"/>
      <c r="B72" s="24" t="s">
        <v>164</v>
      </c>
      <c r="C72" s="27" t="s">
        <v>165</v>
      </c>
    </row>
    <row r="73" spans="1:3">
      <c r="A73" s="1974"/>
      <c r="B73" s="24" t="s">
        <v>166</v>
      </c>
      <c r="C73" s="27" t="s">
        <v>165</v>
      </c>
    </row>
    <row r="74" spans="1:3" ht="49.5">
      <c r="A74" s="1974"/>
      <c r="B74" s="24" t="s">
        <v>167</v>
      </c>
      <c r="C74" s="27" t="s">
        <v>168</v>
      </c>
    </row>
    <row r="75" spans="1:3">
      <c r="A75" s="1974"/>
      <c r="B75" s="24" t="s">
        <v>169</v>
      </c>
      <c r="C75" s="27" t="s">
        <v>111</v>
      </c>
    </row>
    <row r="76" spans="1:3">
      <c r="A76" s="1974"/>
      <c r="B76" s="24" t="s">
        <v>170</v>
      </c>
      <c r="C76" s="27" t="s">
        <v>92</v>
      </c>
    </row>
    <row r="77" spans="1:3">
      <c r="A77" s="1974"/>
      <c r="B77" s="24" t="s">
        <v>171</v>
      </c>
      <c r="C77" s="27" t="s">
        <v>172</v>
      </c>
    </row>
    <row r="78" spans="1:3" ht="83" thickBot="1">
      <c r="A78" s="1975"/>
      <c r="B78" s="33" t="s">
        <v>173</v>
      </c>
      <c r="C78" s="524" t="s">
        <v>393</v>
      </c>
    </row>
    <row r="79" spans="1:3" ht="82.5">
      <c r="A79" s="1973" t="s">
        <v>174</v>
      </c>
      <c r="B79" s="31" t="s">
        <v>175</v>
      </c>
      <c r="C79" s="1092" t="s">
        <v>3159</v>
      </c>
    </row>
    <row r="80" spans="1:3" ht="66">
      <c r="A80" s="1974"/>
      <c r="B80" s="24" t="s">
        <v>176</v>
      </c>
      <c r="C80" s="1061" t="s">
        <v>1516</v>
      </c>
    </row>
    <row r="81" spans="1:3" ht="66">
      <c r="A81" s="1974"/>
      <c r="B81" s="24" t="s">
        <v>177</v>
      </c>
      <c r="C81" s="1054" t="s">
        <v>2033</v>
      </c>
    </row>
    <row r="82" spans="1:3">
      <c r="A82" s="1974"/>
      <c r="B82" s="24" t="s">
        <v>178</v>
      </c>
      <c r="C82" s="1054" t="s">
        <v>395</v>
      </c>
    </row>
    <row r="83" spans="1:3" ht="49.5">
      <c r="A83" s="1974"/>
      <c r="B83" s="24" t="s">
        <v>179</v>
      </c>
      <c r="C83" s="1054" t="s">
        <v>375</v>
      </c>
    </row>
    <row r="84" spans="1:3">
      <c r="A84" s="1974"/>
      <c r="B84" s="24" t="s">
        <v>180</v>
      </c>
      <c r="C84" s="1054" t="s">
        <v>90</v>
      </c>
    </row>
    <row r="85" spans="1:3">
      <c r="A85" s="1974"/>
      <c r="B85" s="24" t="s">
        <v>157</v>
      </c>
      <c r="C85" s="1054" t="s">
        <v>165</v>
      </c>
    </row>
    <row r="86" spans="1:3">
      <c r="A86" s="1974"/>
      <c r="B86" s="24" t="s">
        <v>158</v>
      </c>
      <c r="C86" s="1054" t="s">
        <v>165</v>
      </c>
    </row>
    <row r="87" spans="1:3">
      <c r="A87" s="1974"/>
      <c r="B87" s="24" t="s">
        <v>181</v>
      </c>
      <c r="C87" s="1054" t="s">
        <v>165</v>
      </c>
    </row>
    <row r="88" spans="1:3">
      <c r="A88" s="1974"/>
      <c r="B88" s="24" t="s">
        <v>182</v>
      </c>
      <c r="C88" s="1054"/>
    </row>
    <row r="89" spans="1:3">
      <c r="A89" s="1974"/>
      <c r="B89" s="24" t="s">
        <v>183</v>
      </c>
      <c r="C89" s="1054" t="s">
        <v>90</v>
      </c>
    </row>
    <row r="90" spans="1:3">
      <c r="A90" s="1974"/>
      <c r="B90" s="24" t="s">
        <v>184</v>
      </c>
      <c r="C90" s="1054" t="s">
        <v>165</v>
      </c>
    </row>
    <row r="91" spans="1:3">
      <c r="A91" s="1974"/>
      <c r="B91" s="24" t="s">
        <v>185</v>
      </c>
      <c r="C91" s="1054" t="s">
        <v>165</v>
      </c>
    </row>
    <row r="92" spans="1:3">
      <c r="A92" s="1974"/>
      <c r="B92" s="24" t="s">
        <v>186</v>
      </c>
      <c r="C92" s="1054" t="s">
        <v>165</v>
      </c>
    </row>
    <row r="93" spans="1:3" ht="18.5" thickBot="1">
      <c r="A93" s="1975"/>
      <c r="B93" s="33" t="s">
        <v>187</v>
      </c>
      <c r="C93" s="1069" t="s">
        <v>165</v>
      </c>
    </row>
    <row r="94" spans="1:3" ht="33">
      <c r="A94" s="1973" t="s">
        <v>188</v>
      </c>
      <c r="B94" s="31" t="s">
        <v>189</v>
      </c>
      <c r="C94" s="32" t="s">
        <v>1930</v>
      </c>
    </row>
    <row r="95" spans="1:3" ht="33">
      <c r="A95" s="1974"/>
      <c r="B95" s="24" t="s">
        <v>190</v>
      </c>
      <c r="C95" s="27" t="s">
        <v>397</v>
      </c>
    </row>
    <row r="96" spans="1:3">
      <c r="A96" s="1974"/>
      <c r="B96" s="24" t="s">
        <v>191</v>
      </c>
      <c r="C96" s="27" t="s">
        <v>213</v>
      </c>
    </row>
    <row r="97" spans="1:3" ht="33">
      <c r="A97" s="1974"/>
      <c r="B97" s="24" t="s">
        <v>192</v>
      </c>
      <c r="C97" s="27" t="s">
        <v>213</v>
      </c>
    </row>
    <row r="98" spans="1:3" ht="49.5">
      <c r="A98" s="1974"/>
      <c r="B98" s="24" t="s">
        <v>193</v>
      </c>
      <c r="C98" s="27" t="s">
        <v>413</v>
      </c>
    </row>
    <row r="99" spans="1:3">
      <c r="A99" s="1974"/>
      <c r="B99" s="24" t="s">
        <v>194</v>
      </c>
      <c r="C99" s="27" t="s">
        <v>213</v>
      </c>
    </row>
    <row r="100" spans="1:3" ht="33">
      <c r="A100" s="1974"/>
      <c r="B100" s="24" t="s">
        <v>196</v>
      </c>
      <c r="C100" s="27" t="s">
        <v>213</v>
      </c>
    </row>
    <row r="101" spans="1:3">
      <c r="A101" s="1974"/>
      <c r="B101" s="24" t="s">
        <v>197</v>
      </c>
      <c r="C101" s="27" t="s">
        <v>213</v>
      </c>
    </row>
    <row r="102" spans="1:3" ht="66">
      <c r="A102" s="1974"/>
      <c r="B102" s="24" t="s">
        <v>198</v>
      </c>
      <c r="C102" s="28" t="s">
        <v>2218</v>
      </c>
    </row>
    <row r="103" spans="1:3" ht="18.5" thickBot="1">
      <c r="A103" s="1975"/>
      <c r="B103" s="33" t="s">
        <v>199</v>
      </c>
      <c r="C103" s="25" t="s">
        <v>213</v>
      </c>
    </row>
    <row r="104" spans="1:3" ht="33">
      <c r="A104" s="1980" t="s">
        <v>200</v>
      </c>
      <c r="B104" s="24" t="s">
        <v>201</v>
      </c>
      <c r="C104" s="1324" t="s">
        <v>1079</v>
      </c>
    </row>
    <row r="105" spans="1:3">
      <c r="A105" s="1980"/>
      <c r="B105" s="5" t="s">
        <v>202</v>
      </c>
      <c r="C105" s="1325" t="s">
        <v>3160</v>
      </c>
    </row>
    <row r="106" spans="1:3">
      <c r="A106" s="1980"/>
      <c r="B106" s="5" t="s">
        <v>203</v>
      </c>
      <c r="C106" s="1016" t="s">
        <v>3161</v>
      </c>
    </row>
    <row r="107" spans="1:3">
      <c r="A107" s="1980"/>
      <c r="B107" s="5" t="s">
        <v>485</v>
      </c>
      <c r="C107" s="1006" t="s">
        <v>3041</v>
      </c>
    </row>
    <row r="108" spans="1:3" ht="18.5" thickBot="1">
      <c r="A108" s="1981"/>
      <c r="B108" s="39" t="s">
        <v>205</v>
      </c>
      <c r="C108" s="1326" t="s">
        <v>213</v>
      </c>
    </row>
    <row r="109" spans="1:3" ht="66.5" thickBot="1">
      <c r="A109" s="1982" t="s">
        <v>207</v>
      </c>
      <c r="B109" s="2105"/>
      <c r="C109" s="526" t="s">
        <v>1558</v>
      </c>
    </row>
    <row r="110" spans="1:3" ht="238.5" customHeight="1">
      <c r="A110" s="1934" t="s">
        <v>3627</v>
      </c>
      <c r="B110" s="1935"/>
      <c r="C110" s="1935"/>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88D1-4376-4D79-9F0F-DAB6B52E072A}">
  <sheetPr codeName="Sheet35">
    <tabColor rgb="FF0070C0"/>
  </sheetPr>
  <dimension ref="A1:I110"/>
  <sheetViews>
    <sheetView zoomScale="75" zoomScaleNormal="75" workbookViewId="0">
      <selection sqref="A1:C1"/>
    </sheetView>
  </sheetViews>
  <sheetFormatPr defaultColWidth="7.08203125" defaultRowHeight="16.5"/>
  <cols>
    <col min="1" max="1" width="3.58203125" style="17" customWidth="1"/>
    <col min="2" max="3" width="47.58203125" style="17" customWidth="1"/>
    <col min="4" max="16384" width="7.08203125" style="17"/>
  </cols>
  <sheetData>
    <row r="1" spans="1:9" ht="21" customHeight="1">
      <c r="A1" s="2480" t="s">
        <v>341</v>
      </c>
      <c r="B1" s="2457"/>
      <c r="C1" s="2457"/>
      <c r="D1" s="95"/>
      <c r="E1" s="95"/>
      <c r="F1" s="95"/>
      <c r="G1" s="95"/>
      <c r="H1" s="95"/>
      <c r="I1" s="95"/>
    </row>
    <row r="2" spans="1:9" customFormat="1" ht="21" customHeight="1" thickBot="1">
      <c r="A2" s="2469" t="s">
        <v>795</v>
      </c>
      <c r="B2" s="2469"/>
      <c r="C2" s="218"/>
      <c r="D2" s="132"/>
    </row>
    <row r="3" spans="1:9" ht="18" customHeight="1" thickBot="1">
      <c r="A3" s="2481" t="s">
        <v>79</v>
      </c>
      <c r="B3" s="2482"/>
      <c r="C3" s="242">
        <v>43920</v>
      </c>
      <c r="D3" s="96"/>
      <c r="E3" s="97"/>
      <c r="F3" s="97"/>
      <c r="G3" s="97"/>
      <c r="H3" s="97"/>
      <c r="I3" s="97"/>
    </row>
    <row r="4" spans="1:9" ht="18.75" customHeight="1">
      <c r="A4" s="2451" t="s">
        <v>80</v>
      </c>
      <c r="B4" s="239" t="s">
        <v>331</v>
      </c>
      <c r="C4" s="243" t="s">
        <v>816</v>
      </c>
      <c r="D4" s="96"/>
      <c r="E4" s="97"/>
      <c r="F4" s="97"/>
      <c r="G4" s="97"/>
      <c r="H4" s="97"/>
      <c r="I4" s="97"/>
    </row>
    <row r="5" spans="1:9" ht="18" customHeight="1">
      <c r="A5" s="2449"/>
      <c r="B5" s="68" t="s">
        <v>82</v>
      </c>
      <c r="C5" s="106" t="s">
        <v>75</v>
      </c>
      <c r="D5" s="96"/>
      <c r="E5" s="97"/>
      <c r="F5" s="97"/>
      <c r="G5" s="97"/>
      <c r="H5" s="97"/>
      <c r="I5" s="97"/>
    </row>
    <row r="6" spans="1:9" ht="18" customHeight="1">
      <c r="A6" s="2449"/>
      <c r="B6" s="68" t="s">
        <v>344</v>
      </c>
      <c r="C6" s="107" t="s">
        <v>223</v>
      </c>
      <c r="D6" s="96"/>
      <c r="E6" s="97"/>
      <c r="F6" s="97"/>
      <c r="G6" s="97"/>
      <c r="H6" s="97"/>
      <c r="I6" s="97"/>
    </row>
    <row r="7" spans="1:9" ht="18" customHeight="1">
      <c r="A7" s="2449"/>
      <c r="B7" s="68" t="s">
        <v>84</v>
      </c>
      <c r="C7" s="107" t="s">
        <v>817</v>
      </c>
      <c r="D7" s="96"/>
      <c r="E7" s="97"/>
      <c r="F7" s="97"/>
      <c r="G7" s="97"/>
      <c r="H7" s="97"/>
      <c r="I7" s="97"/>
    </row>
    <row r="8" spans="1:9" ht="18" customHeight="1">
      <c r="A8" s="2449"/>
      <c r="B8" s="68" t="s">
        <v>346</v>
      </c>
      <c r="C8" s="107" t="s">
        <v>818</v>
      </c>
      <c r="D8" s="96"/>
      <c r="E8" s="97"/>
      <c r="F8" s="97"/>
      <c r="G8" s="97"/>
      <c r="H8" s="97"/>
      <c r="I8" s="97"/>
    </row>
    <row r="9" spans="1:9" ht="18" customHeight="1">
      <c r="A9" s="2449"/>
      <c r="B9" s="68" t="s">
        <v>215</v>
      </c>
      <c r="C9" s="108">
        <f>701884009*C105</f>
        <v>5296033.8860909091</v>
      </c>
      <c r="D9" s="96"/>
      <c r="E9" s="97"/>
      <c r="F9" s="97"/>
      <c r="G9" s="97"/>
      <c r="H9" s="97"/>
      <c r="I9" s="97"/>
    </row>
    <row r="10" spans="1:9" ht="18" customHeight="1">
      <c r="A10" s="2449"/>
      <c r="B10" s="68" t="s">
        <v>216</v>
      </c>
      <c r="C10" s="109">
        <f>C9*110</f>
        <v>582563727.47000003</v>
      </c>
      <c r="D10" s="96"/>
      <c r="E10" s="97"/>
      <c r="F10" s="97"/>
      <c r="G10" s="97"/>
      <c r="H10" s="97"/>
      <c r="I10" s="97"/>
    </row>
    <row r="11" spans="1:9" ht="18" customHeight="1">
      <c r="A11" s="2449"/>
      <c r="B11" s="68" t="s">
        <v>88</v>
      </c>
      <c r="C11" s="107" t="s">
        <v>819</v>
      </c>
      <c r="D11" s="96"/>
      <c r="E11" s="97"/>
      <c r="F11" s="97"/>
      <c r="G11" s="97"/>
      <c r="H11" s="97"/>
      <c r="I11" s="97"/>
    </row>
    <row r="12" spans="1:9" ht="18" customHeight="1">
      <c r="A12" s="2449"/>
      <c r="B12" s="68" t="s">
        <v>89</v>
      </c>
      <c r="C12" s="107" t="s">
        <v>213</v>
      </c>
      <c r="D12" s="96"/>
      <c r="E12" s="97"/>
      <c r="F12" s="97"/>
      <c r="G12" s="97"/>
      <c r="H12" s="97"/>
      <c r="I12" s="97"/>
    </row>
    <row r="13" spans="1:9" ht="18" customHeight="1">
      <c r="A13" s="2449"/>
      <c r="B13" s="68" t="s">
        <v>91</v>
      </c>
      <c r="C13" s="107" t="s">
        <v>92</v>
      </c>
      <c r="D13" s="96"/>
      <c r="E13" s="97"/>
      <c r="F13" s="97"/>
      <c r="G13" s="97"/>
      <c r="H13" s="97"/>
      <c r="I13" s="97"/>
    </row>
    <row r="14" spans="1:9" ht="18" customHeight="1">
      <c r="A14" s="2449"/>
      <c r="B14" s="68" t="s">
        <v>93</v>
      </c>
      <c r="C14" s="107" t="s">
        <v>92</v>
      </c>
      <c r="D14" s="96"/>
      <c r="E14" s="97"/>
      <c r="F14" s="97"/>
      <c r="G14" s="97"/>
      <c r="H14" s="97"/>
      <c r="I14" s="97"/>
    </row>
    <row r="15" spans="1:9" ht="18" customHeight="1">
      <c r="A15" s="2449"/>
      <c r="B15" s="68" t="s">
        <v>94</v>
      </c>
      <c r="C15" s="107" t="s">
        <v>213</v>
      </c>
      <c r="D15" s="96"/>
      <c r="E15" s="97"/>
      <c r="F15" s="97"/>
      <c r="G15" s="97"/>
      <c r="H15" s="97"/>
      <c r="I15" s="97"/>
    </row>
    <row r="16" spans="1:9" ht="18" customHeight="1">
      <c r="A16" s="2449"/>
      <c r="B16" s="68" t="s">
        <v>95</v>
      </c>
      <c r="C16" s="107" t="s">
        <v>213</v>
      </c>
      <c r="D16" s="96"/>
      <c r="E16" s="97"/>
      <c r="F16" s="97"/>
      <c r="G16" s="97"/>
      <c r="H16" s="97"/>
      <c r="I16" s="97"/>
    </row>
    <row r="17" spans="1:9" ht="18" customHeight="1">
      <c r="A17" s="2449"/>
      <c r="B17" s="68" t="s">
        <v>96</v>
      </c>
      <c r="C17" s="107" t="s">
        <v>213</v>
      </c>
      <c r="D17" s="96"/>
      <c r="E17" s="97"/>
      <c r="F17" s="97"/>
      <c r="G17" s="97"/>
      <c r="H17" s="97"/>
      <c r="I17" s="97"/>
    </row>
    <row r="18" spans="1:9" ht="33">
      <c r="A18" s="2449"/>
      <c r="B18" s="68" t="s">
        <v>98</v>
      </c>
      <c r="C18" s="107" t="s">
        <v>760</v>
      </c>
      <c r="D18" s="96"/>
      <c r="E18" s="97"/>
      <c r="F18" s="97"/>
      <c r="G18" s="97"/>
      <c r="H18" s="97"/>
      <c r="I18" s="97"/>
    </row>
    <row r="19" spans="1:9" ht="36" customHeight="1">
      <c r="A19" s="2449"/>
      <c r="B19" s="68" t="s">
        <v>347</v>
      </c>
      <c r="C19" s="107" t="s">
        <v>99</v>
      </c>
      <c r="D19" s="96"/>
      <c r="E19" s="97"/>
      <c r="F19" s="97"/>
      <c r="G19" s="97"/>
      <c r="H19" s="97"/>
      <c r="I19" s="97"/>
    </row>
    <row r="20" spans="1:9" ht="18" customHeight="1">
      <c r="A20" s="2449"/>
      <c r="B20" s="68" t="s">
        <v>100</v>
      </c>
      <c r="C20" s="107" t="s">
        <v>165</v>
      </c>
      <c r="D20" s="96"/>
      <c r="E20" s="97"/>
      <c r="F20" s="97"/>
      <c r="G20" s="97"/>
      <c r="H20" s="97"/>
      <c r="I20" s="97"/>
    </row>
    <row r="21" spans="1:9" ht="18" customHeight="1">
      <c r="A21" s="2449"/>
      <c r="B21" s="68" t="s">
        <v>335</v>
      </c>
      <c r="C21" s="107" t="s">
        <v>213</v>
      </c>
      <c r="D21" s="96"/>
      <c r="E21" s="97"/>
      <c r="F21" s="97"/>
      <c r="G21" s="97"/>
      <c r="H21" s="97"/>
      <c r="I21" s="97"/>
    </row>
    <row r="22" spans="1:9" ht="18" customHeight="1">
      <c r="A22" s="2449"/>
      <c r="B22" s="68" t="s">
        <v>102</v>
      </c>
      <c r="C22" s="107" t="s">
        <v>213</v>
      </c>
      <c r="D22" s="96"/>
      <c r="E22" s="97"/>
      <c r="F22" s="97"/>
      <c r="G22" s="97"/>
      <c r="H22" s="97"/>
      <c r="I22" s="97"/>
    </row>
    <row r="23" spans="1:9" ht="18" customHeight="1">
      <c r="A23" s="2449"/>
      <c r="B23" s="68" t="s">
        <v>103</v>
      </c>
      <c r="C23" s="107" t="s">
        <v>213</v>
      </c>
      <c r="D23" s="96"/>
      <c r="E23" s="97"/>
      <c r="F23" s="97"/>
      <c r="G23" s="97"/>
      <c r="H23" s="97"/>
      <c r="I23" s="97"/>
    </row>
    <row r="24" spans="1:9" ht="18" customHeight="1">
      <c r="A24" s="2449"/>
      <c r="B24" s="68" t="s">
        <v>104</v>
      </c>
      <c r="C24" s="107" t="s">
        <v>213</v>
      </c>
      <c r="D24" s="96"/>
      <c r="E24" s="97"/>
      <c r="F24" s="97"/>
      <c r="G24" s="97"/>
      <c r="H24" s="97"/>
      <c r="I24" s="97"/>
    </row>
    <row r="25" spans="1:9" ht="18" customHeight="1">
      <c r="A25" s="2449"/>
      <c r="B25" s="68" t="s">
        <v>105</v>
      </c>
      <c r="C25" s="107" t="s">
        <v>213</v>
      </c>
      <c r="D25" s="96"/>
      <c r="E25" s="97"/>
      <c r="F25" s="97"/>
      <c r="G25" s="97"/>
      <c r="H25" s="97"/>
      <c r="I25" s="97"/>
    </row>
    <row r="26" spans="1:9" ht="18" customHeight="1">
      <c r="A26" s="2449"/>
      <c r="B26" s="68" t="s">
        <v>106</v>
      </c>
      <c r="C26" s="107" t="s">
        <v>107</v>
      </c>
      <c r="D26" s="96"/>
      <c r="E26" s="97"/>
      <c r="F26" s="97"/>
      <c r="G26" s="97"/>
      <c r="H26" s="97"/>
      <c r="I26" s="97"/>
    </row>
    <row r="27" spans="1:9" ht="18" customHeight="1">
      <c r="A27" s="2449"/>
      <c r="B27" s="68" t="s">
        <v>108</v>
      </c>
      <c r="C27" s="107" t="s">
        <v>213</v>
      </c>
      <c r="D27" s="96"/>
      <c r="E27" s="97"/>
      <c r="F27" s="97"/>
      <c r="G27" s="97"/>
      <c r="H27" s="97"/>
      <c r="I27" s="97"/>
    </row>
    <row r="28" spans="1:9" ht="18" customHeight="1">
      <c r="A28" s="2449"/>
      <c r="B28" s="68" t="s">
        <v>109</v>
      </c>
      <c r="C28" s="107" t="s">
        <v>236</v>
      </c>
      <c r="D28" s="96"/>
      <c r="E28" s="97"/>
      <c r="F28" s="97"/>
      <c r="G28" s="97"/>
      <c r="H28" s="97"/>
      <c r="I28" s="97"/>
    </row>
    <row r="29" spans="1:9" ht="18" customHeight="1">
      <c r="A29" s="2449"/>
      <c r="B29" s="68" t="s">
        <v>110</v>
      </c>
      <c r="C29" s="107" t="s">
        <v>111</v>
      </c>
      <c r="D29" s="96"/>
      <c r="E29" s="97"/>
      <c r="F29" s="97"/>
      <c r="G29" s="97"/>
      <c r="H29" s="97"/>
      <c r="I29" s="97"/>
    </row>
    <row r="30" spans="1:9" ht="18" customHeight="1">
      <c r="A30" s="2449"/>
      <c r="B30" s="68" t="s">
        <v>112</v>
      </c>
      <c r="C30" s="107" t="s">
        <v>113</v>
      </c>
      <c r="D30" s="96"/>
      <c r="E30" s="97"/>
      <c r="F30" s="97"/>
      <c r="G30" s="97"/>
      <c r="H30" s="97"/>
      <c r="I30" s="97"/>
    </row>
    <row r="31" spans="1:9" ht="33">
      <c r="A31" s="2449"/>
      <c r="B31" s="68" t="s">
        <v>114</v>
      </c>
      <c r="C31" s="107" t="s">
        <v>240</v>
      </c>
      <c r="D31" s="96"/>
      <c r="E31" s="97"/>
      <c r="F31" s="97"/>
      <c r="G31" s="97"/>
      <c r="H31" s="97"/>
      <c r="I31" s="97"/>
    </row>
    <row r="32" spans="1:9">
      <c r="A32" s="2449"/>
      <c r="B32" s="68" t="s">
        <v>115</v>
      </c>
      <c r="C32" s="107" t="s">
        <v>761</v>
      </c>
      <c r="D32" s="96"/>
      <c r="E32" s="97"/>
      <c r="F32" s="97"/>
      <c r="G32" s="97"/>
      <c r="H32" s="97"/>
      <c r="I32" s="97"/>
    </row>
    <row r="33" spans="1:9" ht="33.5" thickBot="1">
      <c r="A33" s="2461"/>
      <c r="B33" s="69" t="s">
        <v>116</v>
      </c>
      <c r="C33" s="107" t="s">
        <v>213</v>
      </c>
      <c r="D33" s="96"/>
      <c r="E33" s="97"/>
      <c r="F33" s="97"/>
      <c r="G33" s="97"/>
      <c r="H33" s="97"/>
      <c r="I33" s="97"/>
    </row>
    <row r="34" spans="1:9">
      <c r="A34" s="2451" t="s">
        <v>117</v>
      </c>
      <c r="B34" s="239" t="s">
        <v>118</v>
      </c>
      <c r="C34" s="243" t="s">
        <v>817</v>
      </c>
      <c r="D34" s="96"/>
      <c r="E34" s="97"/>
      <c r="F34" s="97"/>
      <c r="G34" s="97"/>
      <c r="H34" s="97"/>
      <c r="I34" s="97"/>
    </row>
    <row r="35" spans="1:9">
      <c r="A35" s="2449"/>
      <c r="B35" s="68" t="s">
        <v>119</v>
      </c>
      <c r="C35" s="107" t="s">
        <v>820</v>
      </c>
      <c r="D35" s="96"/>
      <c r="E35" s="97"/>
      <c r="F35" s="97"/>
      <c r="G35" s="97"/>
      <c r="H35" s="97"/>
      <c r="I35" s="97"/>
    </row>
    <row r="36" spans="1:9" ht="18" customHeight="1">
      <c r="A36" s="2449"/>
      <c r="B36" s="68" t="s">
        <v>120</v>
      </c>
      <c r="C36" s="107" t="s">
        <v>121</v>
      </c>
      <c r="D36" s="96"/>
      <c r="E36" s="97"/>
      <c r="F36" s="97"/>
      <c r="G36" s="97"/>
      <c r="H36" s="97"/>
      <c r="I36" s="97"/>
    </row>
    <row r="37" spans="1:9" ht="18" customHeight="1">
      <c r="A37" s="2449"/>
      <c r="B37" s="68" t="s">
        <v>122</v>
      </c>
      <c r="C37" s="107" t="s">
        <v>213</v>
      </c>
      <c r="D37" s="96"/>
      <c r="E37" s="97"/>
      <c r="F37" s="97"/>
      <c r="G37" s="97"/>
      <c r="H37" s="97"/>
      <c r="I37" s="97"/>
    </row>
    <row r="38" spans="1:9" ht="18" customHeight="1">
      <c r="A38" s="2449"/>
      <c r="B38" s="68" t="s">
        <v>123</v>
      </c>
      <c r="C38" s="107" t="s">
        <v>165</v>
      </c>
      <c r="D38" s="96"/>
      <c r="E38" s="97"/>
      <c r="F38" s="97"/>
      <c r="G38" s="97"/>
      <c r="H38" s="97"/>
      <c r="I38" s="97"/>
    </row>
    <row r="39" spans="1:9" ht="19" customHeight="1" thickBot="1">
      <c r="A39" s="2461"/>
      <c r="B39" s="69" t="s">
        <v>124</v>
      </c>
      <c r="C39" s="111" t="s">
        <v>92</v>
      </c>
      <c r="D39" s="96"/>
      <c r="E39" s="97"/>
      <c r="F39" s="97"/>
      <c r="G39" s="97"/>
      <c r="H39" s="97"/>
      <c r="I39" s="97"/>
    </row>
    <row r="40" spans="1:9" ht="18" customHeight="1">
      <c r="A40" s="2451" t="s">
        <v>125</v>
      </c>
      <c r="B40" s="239" t="s">
        <v>126</v>
      </c>
      <c r="C40" s="243" t="s">
        <v>213</v>
      </c>
      <c r="D40" s="96"/>
      <c r="E40" s="97"/>
      <c r="F40" s="97"/>
      <c r="G40" s="97"/>
      <c r="H40" s="97"/>
      <c r="I40" s="97"/>
    </row>
    <row r="41" spans="1:9" ht="18" customHeight="1">
      <c r="A41" s="2449"/>
      <c r="B41" s="68" t="s">
        <v>127</v>
      </c>
      <c r="C41" s="107" t="s">
        <v>165</v>
      </c>
      <c r="D41" s="96"/>
      <c r="E41" s="97"/>
      <c r="F41" s="97"/>
      <c r="G41" s="97"/>
      <c r="H41" s="97"/>
      <c r="I41" s="97"/>
    </row>
    <row r="42" spans="1:9" ht="18" customHeight="1">
      <c r="A42" s="2449"/>
      <c r="B42" s="68" t="s">
        <v>128</v>
      </c>
      <c r="C42" s="107" t="s">
        <v>165</v>
      </c>
      <c r="D42" s="96"/>
      <c r="E42" s="97"/>
      <c r="F42" s="97"/>
      <c r="G42" s="97"/>
      <c r="H42" s="97"/>
      <c r="I42" s="97"/>
    </row>
    <row r="43" spans="1:9" ht="18" customHeight="1">
      <c r="A43" s="2449"/>
      <c r="B43" s="68" t="s">
        <v>129</v>
      </c>
      <c r="C43" s="107" t="s">
        <v>165</v>
      </c>
      <c r="D43" s="96"/>
      <c r="E43" s="97"/>
      <c r="F43" s="97"/>
      <c r="G43" s="97"/>
      <c r="H43" s="97"/>
      <c r="I43" s="97"/>
    </row>
    <row r="44" spans="1:9" ht="18" customHeight="1">
      <c r="A44" s="2449"/>
      <c r="B44" s="68" t="s">
        <v>130</v>
      </c>
      <c r="C44" s="107" t="s">
        <v>165</v>
      </c>
      <c r="D44" s="96"/>
      <c r="E44" s="97"/>
      <c r="F44" s="97"/>
      <c r="G44" s="97"/>
      <c r="H44" s="97"/>
      <c r="I44" s="97"/>
    </row>
    <row r="45" spans="1:9" ht="19" customHeight="1" thickBot="1">
      <c r="A45" s="2461"/>
      <c r="B45" s="69" t="s">
        <v>131</v>
      </c>
      <c r="C45" s="111" t="s">
        <v>165</v>
      </c>
      <c r="D45" s="96"/>
      <c r="E45" s="97"/>
      <c r="F45" s="97"/>
      <c r="G45" s="97"/>
      <c r="H45" s="97"/>
      <c r="I45" s="97"/>
    </row>
    <row r="46" spans="1:9" ht="18" customHeight="1">
      <c r="A46" s="2451" t="s">
        <v>132</v>
      </c>
      <c r="B46" s="239" t="s">
        <v>133</v>
      </c>
      <c r="C46" s="243" t="s">
        <v>213</v>
      </c>
      <c r="D46" s="96"/>
      <c r="E46" s="97"/>
      <c r="F46" s="97"/>
      <c r="G46" s="97"/>
      <c r="H46" s="97"/>
      <c r="I46" s="97"/>
    </row>
    <row r="47" spans="1:9" ht="18" customHeight="1">
      <c r="A47" s="2449"/>
      <c r="B47" s="68" t="s">
        <v>135</v>
      </c>
      <c r="C47" s="107" t="s">
        <v>165</v>
      </c>
      <c r="D47" s="96"/>
      <c r="E47" s="97"/>
      <c r="F47" s="97"/>
      <c r="G47" s="97"/>
      <c r="H47" s="97"/>
      <c r="I47" s="97"/>
    </row>
    <row r="48" spans="1:9" ht="19" customHeight="1" thickBot="1">
      <c r="A48" s="2461"/>
      <c r="B48" s="69" t="s">
        <v>136</v>
      </c>
      <c r="C48" s="111" t="s">
        <v>165</v>
      </c>
      <c r="D48" s="96"/>
      <c r="E48" s="97"/>
      <c r="F48" s="97"/>
      <c r="G48" s="97"/>
      <c r="H48" s="97"/>
      <c r="I48" s="97"/>
    </row>
    <row r="49" spans="1:9">
      <c r="A49" s="2451" t="s">
        <v>349</v>
      </c>
      <c r="B49" s="239" t="s">
        <v>138</v>
      </c>
      <c r="C49" s="243" t="s">
        <v>821</v>
      </c>
      <c r="D49" s="96"/>
      <c r="E49" s="97"/>
      <c r="F49" s="97"/>
      <c r="G49" s="97"/>
      <c r="H49" s="97"/>
      <c r="I49" s="97"/>
    </row>
    <row r="50" spans="1:9" ht="18" customHeight="1">
      <c r="A50" s="2449"/>
      <c r="B50" s="68" t="s">
        <v>139</v>
      </c>
      <c r="C50" s="107" t="s">
        <v>213</v>
      </c>
      <c r="D50" s="96"/>
      <c r="E50" s="97"/>
      <c r="F50" s="97"/>
      <c r="G50" s="97"/>
      <c r="H50" s="97"/>
      <c r="I50" s="97"/>
    </row>
    <row r="51" spans="1:9" ht="18" customHeight="1">
      <c r="A51" s="2449"/>
      <c r="B51" s="68" t="s">
        <v>140</v>
      </c>
      <c r="C51" s="107" t="s">
        <v>213</v>
      </c>
      <c r="D51" s="96"/>
      <c r="E51" s="97"/>
      <c r="F51" s="97"/>
      <c r="G51" s="97"/>
      <c r="H51" s="97"/>
      <c r="I51" s="97"/>
    </row>
    <row r="52" spans="1:9" ht="18" customHeight="1">
      <c r="A52" s="2449"/>
      <c r="B52" s="68" t="s">
        <v>141</v>
      </c>
      <c r="C52" s="107" t="s">
        <v>165</v>
      </c>
      <c r="D52" s="96"/>
      <c r="E52" s="97"/>
      <c r="F52" s="97"/>
      <c r="G52" s="97"/>
      <c r="H52" s="97"/>
      <c r="I52" s="97"/>
    </row>
    <row r="53" spans="1:9" ht="18" customHeight="1">
      <c r="A53" s="2449"/>
      <c r="B53" s="68" t="s">
        <v>142</v>
      </c>
      <c r="C53" s="107" t="s">
        <v>165</v>
      </c>
      <c r="D53" s="96"/>
      <c r="E53" s="97"/>
      <c r="F53" s="97"/>
      <c r="G53" s="97"/>
      <c r="H53" s="97"/>
      <c r="I53" s="97"/>
    </row>
    <row r="54" spans="1:9" ht="198">
      <c r="A54" s="2449"/>
      <c r="B54" s="68" t="s">
        <v>336</v>
      </c>
      <c r="C54" s="107" t="s">
        <v>822</v>
      </c>
      <c r="D54" s="96"/>
      <c r="E54" s="97"/>
      <c r="F54" s="97"/>
      <c r="G54" s="97"/>
      <c r="H54" s="97"/>
      <c r="I54" s="97"/>
    </row>
    <row r="55" spans="1:9" ht="49.5">
      <c r="A55" s="2449"/>
      <c r="B55" s="68" t="s">
        <v>144</v>
      </c>
      <c r="C55" s="107" t="s">
        <v>764</v>
      </c>
      <c r="D55" s="96"/>
      <c r="E55" s="97"/>
      <c r="F55" s="97"/>
      <c r="G55" s="97"/>
      <c r="H55" s="97"/>
      <c r="I55" s="97"/>
    </row>
    <row r="56" spans="1:9">
      <c r="A56" s="2449"/>
      <c r="B56" s="68" t="s">
        <v>145</v>
      </c>
      <c r="C56" s="107" t="s">
        <v>823</v>
      </c>
      <c r="D56" s="96"/>
      <c r="E56" s="97"/>
      <c r="F56" s="97"/>
      <c r="G56" s="97"/>
      <c r="H56" s="97"/>
      <c r="I56" s="97"/>
    </row>
    <row r="57" spans="1:9" ht="18" customHeight="1">
      <c r="A57" s="2449"/>
      <c r="B57" s="68" t="s">
        <v>146</v>
      </c>
      <c r="C57" s="107" t="s">
        <v>353</v>
      </c>
      <c r="D57" s="96"/>
      <c r="E57" s="97"/>
      <c r="F57" s="97"/>
      <c r="G57" s="97"/>
      <c r="H57" s="97"/>
      <c r="I57" s="97"/>
    </row>
    <row r="58" spans="1:9" ht="18" customHeight="1">
      <c r="A58" s="2449"/>
      <c r="B58" s="68" t="s">
        <v>147</v>
      </c>
      <c r="C58" s="107" t="s">
        <v>165</v>
      </c>
      <c r="D58" s="96"/>
      <c r="E58" s="97"/>
      <c r="F58" s="97"/>
      <c r="G58" s="97"/>
      <c r="H58" s="97"/>
      <c r="I58" s="97"/>
    </row>
    <row r="59" spans="1:9" ht="18" customHeight="1">
      <c r="A59" s="2449"/>
      <c r="B59" s="68" t="s">
        <v>149</v>
      </c>
      <c r="C59" s="107" t="s">
        <v>165</v>
      </c>
      <c r="D59" s="96"/>
      <c r="E59" s="97"/>
      <c r="F59" s="97"/>
      <c r="G59" s="97"/>
      <c r="H59" s="97"/>
      <c r="I59" s="97"/>
    </row>
    <row r="60" spans="1:9">
      <c r="A60" s="2449"/>
      <c r="B60" s="68" t="s">
        <v>150</v>
      </c>
      <c r="C60" s="106" t="s">
        <v>824</v>
      </c>
      <c r="D60" s="96"/>
      <c r="E60" s="97"/>
      <c r="F60" s="97"/>
      <c r="G60" s="97"/>
      <c r="H60" s="97"/>
      <c r="I60" s="97"/>
    </row>
    <row r="61" spans="1:9" ht="18" customHeight="1">
      <c r="A61" s="2449"/>
      <c r="B61" s="68" t="s">
        <v>151</v>
      </c>
      <c r="C61" s="107" t="s">
        <v>213</v>
      </c>
      <c r="D61" s="96"/>
      <c r="E61" s="97"/>
      <c r="F61" s="97"/>
      <c r="G61" s="97"/>
      <c r="H61" s="97"/>
      <c r="I61" s="97"/>
    </row>
    <row r="62" spans="1:9" ht="18" customHeight="1">
      <c r="A62" s="2449"/>
      <c r="B62" s="68" t="s">
        <v>152</v>
      </c>
      <c r="C62" s="107" t="s">
        <v>165</v>
      </c>
      <c r="D62" s="96"/>
      <c r="E62" s="97"/>
      <c r="F62" s="97"/>
      <c r="G62" s="97"/>
      <c r="H62" s="97"/>
      <c r="I62" s="97"/>
    </row>
    <row r="63" spans="1:9" ht="18" customHeight="1">
      <c r="A63" s="2449"/>
      <c r="B63" s="68" t="s">
        <v>153</v>
      </c>
      <c r="C63" s="107" t="s">
        <v>165</v>
      </c>
      <c r="D63" s="96"/>
      <c r="E63" s="97"/>
      <c r="F63" s="97"/>
      <c r="G63" s="97"/>
      <c r="H63" s="97"/>
      <c r="I63" s="97"/>
    </row>
    <row r="64" spans="1:9">
      <c r="A64" s="2449"/>
      <c r="B64" s="68" t="s">
        <v>154</v>
      </c>
      <c r="C64" s="107" t="s">
        <v>825</v>
      </c>
      <c r="D64" s="96"/>
      <c r="E64" s="97"/>
      <c r="F64" s="97"/>
      <c r="G64" s="97"/>
      <c r="H64" s="97"/>
      <c r="I64" s="97"/>
    </row>
    <row r="65" spans="1:9" ht="33">
      <c r="A65" s="2449"/>
      <c r="B65" s="68" t="s">
        <v>155</v>
      </c>
      <c r="C65" s="107" t="s">
        <v>826</v>
      </c>
      <c r="D65" s="96"/>
      <c r="E65" s="97"/>
      <c r="F65" s="97"/>
      <c r="G65" s="97"/>
      <c r="H65" s="97"/>
      <c r="I65" s="97"/>
    </row>
    <row r="66" spans="1:9" ht="18" customHeight="1">
      <c r="A66" s="2449"/>
      <c r="B66" s="68" t="s">
        <v>156</v>
      </c>
      <c r="C66" s="107" t="s">
        <v>165</v>
      </c>
      <c r="D66" s="96"/>
      <c r="E66" s="97"/>
      <c r="F66" s="97"/>
      <c r="G66" s="97"/>
      <c r="H66" s="97"/>
      <c r="I66" s="97"/>
    </row>
    <row r="67" spans="1:9" ht="18" customHeight="1">
      <c r="A67" s="2449"/>
      <c r="B67" s="68" t="s">
        <v>157</v>
      </c>
      <c r="C67" s="107" t="s">
        <v>165</v>
      </c>
      <c r="D67" s="96"/>
      <c r="E67" s="97"/>
      <c r="F67" s="97"/>
      <c r="G67" s="97"/>
      <c r="H67" s="97"/>
      <c r="I67" s="97"/>
    </row>
    <row r="68" spans="1:9" ht="18" customHeight="1">
      <c r="A68" s="2449"/>
      <c r="B68" s="68" t="s">
        <v>158</v>
      </c>
      <c r="C68" s="107" t="s">
        <v>213</v>
      </c>
      <c r="D68" s="96"/>
      <c r="E68" s="97"/>
      <c r="F68" s="97"/>
      <c r="G68" s="97"/>
      <c r="H68" s="97"/>
      <c r="I68" s="97"/>
    </row>
    <row r="69" spans="1:9" ht="19" customHeight="1" thickBot="1">
      <c r="A69" s="2461"/>
      <c r="B69" s="69" t="s">
        <v>159</v>
      </c>
      <c r="C69" s="111" t="s">
        <v>165</v>
      </c>
      <c r="D69" s="96"/>
      <c r="E69" s="97"/>
      <c r="F69" s="97"/>
      <c r="G69" s="97"/>
      <c r="H69" s="97"/>
      <c r="I69" s="97"/>
    </row>
    <row r="70" spans="1:9" ht="18" customHeight="1">
      <c r="A70" s="2451" t="s">
        <v>160</v>
      </c>
      <c r="B70" s="239" t="s">
        <v>161</v>
      </c>
      <c r="C70" s="243" t="s">
        <v>92</v>
      </c>
      <c r="D70" s="96"/>
      <c r="E70" s="97"/>
      <c r="F70" s="97"/>
      <c r="G70" s="97"/>
      <c r="H70" s="97"/>
      <c r="I70" s="97"/>
    </row>
    <row r="71" spans="1:9" ht="18" customHeight="1">
      <c r="A71" s="2449"/>
      <c r="B71" s="68" t="s">
        <v>162</v>
      </c>
      <c r="C71" s="107" t="s">
        <v>163</v>
      </c>
      <c r="D71" s="96"/>
      <c r="E71" s="97"/>
      <c r="F71" s="97"/>
      <c r="G71" s="97"/>
      <c r="H71" s="97"/>
      <c r="I71" s="97"/>
    </row>
    <row r="72" spans="1:9" ht="18" customHeight="1">
      <c r="A72" s="2449"/>
      <c r="B72" s="68" t="s">
        <v>164</v>
      </c>
      <c r="C72" s="107" t="s">
        <v>165</v>
      </c>
      <c r="D72" s="96"/>
      <c r="E72" s="97"/>
      <c r="F72" s="97"/>
      <c r="G72" s="97"/>
      <c r="H72" s="97"/>
      <c r="I72" s="97"/>
    </row>
    <row r="73" spans="1:9" ht="18" customHeight="1">
      <c r="A73" s="2449"/>
      <c r="B73" s="68" t="s">
        <v>166</v>
      </c>
      <c r="C73" s="107" t="s">
        <v>165</v>
      </c>
      <c r="D73" s="96"/>
      <c r="E73" s="97"/>
      <c r="F73" s="97"/>
      <c r="G73" s="97"/>
      <c r="H73" s="97"/>
      <c r="I73" s="97"/>
    </row>
    <row r="74" spans="1:9" ht="33">
      <c r="A74" s="2449"/>
      <c r="B74" s="68" t="s">
        <v>167</v>
      </c>
      <c r="C74" s="107" t="s">
        <v>765</v>
      </c>
      <c r="D74" s="96"/>
      <c r="E74" s="97"/>
      <c r="F74" s="97"/>
      <c r="G74" s="97"/>
      <c r="H74" s="97"/>
      <c r="I74" s="97"/>
    </row>
    <row r="75" spans="1:9" ht="18" customHeight="1">
      <c r="A75" s="2449"/>
      <c r="B75" s="68" t="s">
        <v>169</v>
      </c>
      <c r="C75" s="107" t="s">
        <v>111</v>
      </c>
      <c r="D75" s="96"/>
      <c r="E75" s="97"/>
      <c r="F75" s="97"/>
      <c r="G75" s="97"/>
      <c r="H75" s="97"/>
      <c r="I75" s="97"/>
    </row>
    <row r="76" spans="1:9" ht="18" customHeight="1">
      <c r="A76" s="2449"/>
      <c r="B76" s="68" t="s">
        <v>170</v>
      </c>
      <c r="C76" s="107" t="s">
        <v>92</v>
      </c>
      <c r="D76" s="96"/>
      <c r="E76" s="97"/>
      <c r="F76" s="97"/>
      <c r="G76" s="97"/>
      <c r="H76" s="97"/>
      <c r="I76" s="97"/>
    </row>
    <row r="77" spans="1:9" ht="18" customHeight="1">
      <c r="A77" s="2449"/>
      <c r="B77" s="68" t="s">
        <v>171</v>
      </c>
      <c r="C77" s="107" t="s">
        <v>172</v>
      </c>
      <c r="D77" s="96"/>
      <c r="E77" s="97"/>
      <c r="F77" s="97"/>
      <c r="G77" s="97"/>
      <c r="H77" s="97"/>
      <c r="I77" s="97"/>
    </row>
    <row r="78" spans="1:9" ht="19" customHeight="1" thickBot="1">
      <c r="A78" s="2461"/>
      <c r="B78" s="69" t="s">
        <v>173</v>
      </c>
      <c r="C78" s="111" t="s">
        <v>548</v>
      </c>
      <c r="D78" s="96"/>
      <c r="E78" s="97"/>
      <c r="F78" s="97"/>
      <c r="G78" s="97"/>
      <c r="H78" s="97"/>
      <c r="I78" s="97"/>
    </row>
    <row r="79" spans="1:9" ht="18" customHeight="1">
      <c r="A79" s="2451" t="s">
        <v>174</v>
      </c>
      <c r="B79" s="239" t="s">
        <v>175</v>
      </c>
      <c r="C79" s="243" t="s">
        <v>766</v>
      </c>
      <c r="D79" s="96"/>
      <c r="E79" s="97"/>
      <c r="F79" s="97"/>
      <c r="G79" s="97"/>
      <c r="H79" s="97"/>
      <c r="I79" s="97"/>
    </row>
    <row r="80" spans="1:9" ht="18" customHeight="1">
      <c r="A80" s="2449"/>
      <c r="B80" s="68" t="s">
        <v>176</v>
      </c>
      <c r="C80" s="107" t="s">
        <v>767</v>
      </c>
      <c r="D80" s="96"/>
      <c r="E80" s="97"/>
      <c r="F80" s="97"/>
      <c r="G80" s="97"/>
      <c r="H80" s="97"/>
      <c r="I80" s="97"/>
    </row>
    <row r="81" spans="1:9" ht="18" customHeight="1">
      <c r="A81" s="2449"/>
      <c r="B81" s="68" t="s">
        <v>177</v>
      </c>
      <c r="C81" s="107" t="s">
        <v>766</v>
      </c>
      <c r="D81" s="96"/>
      <c r="E81" s="97"/>
      <c r="F81" s="97"/>
      <c r="G81" s="97"/>
      <c r="H81" s="97"/>
      <c r="I81" s="97"/>
    </row>
    <row r="82" spans="1:9" ht="18" customHeight="1">
      <c r="A82" s="2449"/>
      <c r="B82" s="68" t="s">
        <v>178</v>
      </c>
      <c r="C82" s="107" t="s">
        <v>766</v>
      </c>
      <c r="D82" s="96"/>
      <c r="E82" s="97"/>
      <c r="F82" s="97"/>
      <c r="G82" s="97"/>
      <c r="H82" s="97"/>
      <c r="I82" s="97"/>
    </row>
    <row r="83" spans="1:9" ht="18" customHeight="1">
      <c r="A83" s="2449"/>
      <c r="B83" s="68" t="s">
        <v>179</v>
      </c>
      <c r="C83" s="107" t="s">
        <v>766</v>
      </c>
      <c r="D83" s="151"/>
      <c r="E83" s="97"/>
      <c r="F83" s="97"/>
      <c r="G83" s="97"/>
      <c r="H83" s="97"/>
      <c r="I83" s="97"/>
    </row>
    <row r="84" spans="1:9" ht="18" customHeight="1">
      <c r="A84" s="2449"/>
      <c r="B84" s="68" t="s">
        <v>180</v>
      </c>
      <c r="C84" s="107" t="s">
        <v>213</v>
      </c>
      <c r="D84" s="96"/>
      <c r="E84" s="97"/>
      <c r="F84" s="97"/>
      <c r="G84" s="97"/>
      <c r="H84" s="97"/>
      <c r="I84" s="97"/>
    </row>
    <row r="85" spans="1:9" ht="18" customHeight="1">
      <c r="A85" s="2449"/>
      <c r="B85" s="68" t="s">
        <v>157</v>
      </c>
      <c r="C85" s="107" t="s">
        <v>165</v>
      </c>
      <c r="D85" s="96"/>
      <c r="E85" s="97"/>
      <c r="F85" s="97"/>
      <c r="G85" s="97"/>
      <c r="H85" s="97"/>
      <c r="I85" s="97"/>
    </row>
    <row r="86" spans="1:9" ht="18" customHeight="1">
      <c r="A86" s="2449"/>
      <c r="B86" s="68" t="s">
        <v>158</v>
      </c>
      <c r="C86" s="107" t="s">
        <v>165</v>
      </c>
      <c r="D86" s="96"/>
      <c r="E86" s="97"/>
      <c r="F86" s="97"/>
      <c r="G86" s="97"/>
      <c r="H86" s="97"/>
      <c r="I86" s="97"/>
    </row>
    <row r="87" spans="1:9" ht="18" customHeight="1">
      <c r="A87" s="2449"/>
      <c r="B87" s="68" t="s">
        <v>181</v>
      </c>
      <c r="C87" s="107" t="s">
        <v>165</v>
      </c>
      <c r="D87" s="96"/>
      <c r="E87" s="97"/>
      <c r="F87" s="97"/>
      <c r="G87" s="97"/>
      <c r="H87" s="97"/>
      <c r="I87" s="97"/>
    </row>
    <row r="88" spans="1:9" ht="18" customHeight="1">
      <c r="A88" s="2449"/>
      <c r="B88" s="68" t="s">
        <v>182</v>
      </c>
      <c r="C88" s="107" t="s">
        <v>165</v>
      </c>
      <c r="D88" s="96"/>
      <c r="E88" s="97"/>
      <c r="F88" s="97"/>
      <c r="G88" s="97"/>
      <c r="H88" s="97"/>
      <c r="I88" s="97"/>
    </row>
    <row r="89" spans="1:9" ht="18" customHeight="1">
      <c r="A89" s="2449"/>
      <c r="B89" s="68" t="s">
        <v>183</v>
      </c>
      <c r="C89" s="107" t="s">
        <v>213</v>
      </c>
      <c r="D89" s="96"/>
      <c r="E89" s="97"/>
      <c r="F89" s="97"/>
      <c r="G89" s="97"/>
      <c r="H89" s="97"/>
      <c r="I89" s="97"/>
    </row>
    <row r="90" spans="1:9" ht="18" customHeight="1">
      <c r="A90" s="2449"/>
      <c r="B90" s="68" t="s">
        <v>184</v>
      </c>
      <c r="C90" s="107" t="s">
        <v>165</v>
      </c>
      <c r="D90" s="96"/>
      <c r="E90" s="97"/>
      <c r="F90" s="97"/>
      <c r="G90" s="97"/>
      <c r="H90" s="97"/>
      <c r="I90" s="97"/>
    </row>
    <row r="91" spans="1:9" ht="18" customHeight="1">
      <c r="A91" s="2449"/>
      <c r="B91" s="68" t="s">
        <v>185</v>
      </c>
      <c r="C91" s="107" t="s">
        <v>165</v>
      </c>
      <c r="D91" s="96"/>
      <c r="E91" s="97"/>
      <c r="F91" s="97"/>
      <c r="G91" s="97"/>
      <c r="H91" s="97"/>
      <c r="I91" s="97"/>
    </row>
    <row r="92" spans="1:9" ht="18" customHeight="1">
      <c r="A92" s="2449"/>
      <c r="B92" s="68" t="s">
        <v>186</v>
      </c>
      <c r="C92" s="107" t="s">
        <v>165</v>
      </c>
      <c r="D92" s="96"/>
      <c r="E92" s="97"/>
      <c r="F92" s="97"/>
      <c r="G92" s="97"/>
      <c r="H92" s="97"/>
      <c r="I92" s="97"/>
    </row>
    <row r="93" spans="1:9" ht="19" customHeight="1" thickBot="1">
      <c r="A93" s="2461"/>
      <c r="B93" s="69" t="s">
        <v>187</v>
      </c>
      <c r="C93" s="111" t="s">
        <v>165</v>
      </c>
      <c r="D93" s="96"/>
      <c r="E93" s="97"/>
      <c r="F93" s="97"/>
      <c r="G93" s="97"/>
      <c r="H93" s="97"/>
      <c r="I93" s="97"/>
    </row>
    <row r="94" spans="1:9">
      <c r="A94" s="2451" t="s">
        <v>188</v>
      </c>
      <c r="B94" s="239" t="s">
        <v>189</v>
      </c>
      <c r="C94" s="243" t="s">
        <v>768</v>
      </c>
      <c r="D94" s="96"/>
      <c r="E94" s="97"/>
      <c r="F94" s="97"/>
      <c r="G94" s="97"/>
      <c r="H94" s="97"/>
      <c r="I94" s="97"/>
    </row>
    <row r="95" spans="1:9" ht="36" customHeight="1">
      <c r="A95" s="2449"/>
      <c r="B95" s="68" t="s">
        <v>190</v>
      </c>
      <c r="C95" s="107" t="s">
        <v>376</v>
      </c>
      <c r="D95" s="96"/>
      <c r="E95" s="97"/>
      <c r="F95" s="97"/>
      <c r="G95" s="97"/>
      <c r="H95" s="97"/>
      <c r="I95" s="97"/>
    </row>
    <row r="96" spans="1:9" ht="18" customHeight="1">
      <c r="A96" s="2449"/>
      <c r="B96" s="68" t="s">
        <v>191</v>
      </c>
      <c r="C96" s="107" t="s">
        <v>213</v>
      </c>
      <c r="D96" s="96"/>
      <c r="E96" s="97"/>
      <c r="F96" s="97"/>
      <c r="G96" s="97"/>
      <c r="H96" s="97"/>
      <c r="I96" s="97"/>
    </row>
    <row r="97" spans="1:9" ht="36" customHeight="1">
      <c r="A97" s="2449"/>
      <c r="B97" s="68" t="s">
        <v>192</v>
      </c>
      <c r="C97" s="107" t="s">
        <v>165</v>
      </c>
      <c r="D97" s="96"/>
      <c r="E97" s="97"/>
      <c r="F97" s="97"/>
      <c r="G97" s="97"/>
      <c r="H97" s="97"/>
      <c r="I97" s="97"/>
    </row>
    <row r="98" spans="1:9" ht="18" customHeight="1">
      <c r="A98" s="2449"/>
      <c r="B98" s="68" t="s">
        <v>193</v>
      </c>
      <c r="C98" s="107" t="s">
        <v>165</v>
      </c>
      <c r="D98" s="96"/>
      <c r="E98" s="97"/>
      <c r="F98" s="97"/>
      <c r="G98" s="97"/>
      <c r="H98" s="97"/>
      <c r="I98" s="97"/>
    </row>
    <row r="99" spans="1:9" ht="231">
      <c r="A99" s="2449"/>
      <c r="B99" s="68" t="s">
        <v>194</v>
      </c>
      <c r="C99" s="107" t="s">
        <v>827</v>
      </c>
      <c r="D99" s="96"/>
      <c r="E99" s="97"/>
      <c r="F99" s="97"/>
      <c r="G99" s="97"/>
      <c r="H99" s="97"/>
      <c r="I99" s="97"/>
    </row>
    <row r="100" spans="1:9" ht="33">
      <c r="A100" s="2449"/>
      <c r="B100" s="68" t="s">
        <v>196</v>
      </c>
      <c r="C100" s="107" t="s">
        <v>828</v>
      </c>
      <c r="D100" s="96"/>
      <c r="E100" s="97"/>
      <c r="F100" s="97"/>
      <c r="G100" s="97"/>
      <c r="H100" s="97"/>
      <c r="I100" s="97"/>
    </row>
    <row r="101" spans="1:9" ht="54" customHeight="1">
      <c r="A101" s="2449"/>
      <c r="B101" s="68" t="s">
        <v>197</v>
      </c>
      <c r="C101" s="107" t="s">
        <v>829</v>
      </c>
      <c r="D101" s="96"/>
      <c r="E101" s="97"/>
      <c r="F101" s="97"/>
      <c r="G101" s="97"/>
      <c r="H101" s="97"/>
      <c r="I101" s="97"/>
    </row>
    <row r="102" spans="1:9" ht="18" customHeight="1">
      <c r="A102" s="2449"/>
      <c r="B102" s="68" t="s">
        <v>198</v>
      </c>
      <c r="C102" s="107" t="s">
        <v>165</v>
      </c>
      <c r="D102" s="96"/>
      <c r="E102" s="97"/>
      <c r="F102" s="97"/>
      <c r="G102" s="97"/>
      <c r="H102" s="97"/>
      <c r="I102" s="97"/>
    </row>
    <row r="103" spans="1:9" ht="19" customHeight="1" thickBot="1">
      <c r="A103" s="2461"/>
      <c r="B103" s="68" t="s">
        <v>199</v>
      </c>
      <c r="C103" s="107" t="s">
        <v>213</v>
      </c>
      <c r="D103" s="96"/>
      <c r="E103" s="97"/>
      <c r="F103" s="97"/>
      <c r="G103" s="97"/>
      <c r="H103" s="97"/>
      <c r="I103" s="97"/>
    </row>
    <row r="104" spans="1:9" ht="36" customHeight="1">
      <c r="A104" s="2451" t="s">
        <v>356</v>
      </c>
      <c r="B104" s="68" t="s">
        <v>201</v>
      </c>
      <c r="C104" s="107" t="s">
        <v>326</v>
      </c>
      <c r="D104" s="96"/>
      <c r="E104" s="97"/>
      <c r="F104" s="97"/>
      <c r="G104" s="97"/>
      <c r="H104" s="97"/>
      <c r="I104" s="97"/>
    </row>
    <row r="105" spans="1:9" ht="18" customHeight="1">
      <c r="A105" s="2449"/>
      <c r="B105" s="68" t="s">
        <v>357</v>
      </c>
      <c r="C105" s="116">
        <f>C106/110</f>
        <v>7.5454545454545453E-3</v>
      </c>
      <c r="D105" s="96"/>
      <c r="E105" s="97"/>
      <c r="F105" s="97"/>
      <c r="G105" s="97"/>
      <c r="H105" s="97"/>
      <c r="I105" s="97"/>
    </row>
    <row r="106" spans="1:9" ht="18" customHeight="1">
      <c r="A106" s="2449"/>
      <c r="B106" s="68" t="s">
        <v>327</v>
      </c>
      <c r="C106" s="117">
        <v>0.83</v>
      </c>
      <c r="D106" s="98"/>
      <c r="E106" s="97"/>
      <c r="F106" s="97"/>
      <c r="G106" s="97"/>
      <c r="H106" s="97"/>
      <c r="I106" s="97"/>
    </row>
    <row r="107" spans="1:9" ht="18" customHeight="1">
      <c r="A107" s="2449"/>
      <c r="B107" s="68" t="s">
        <v>358</v>
      </c>
      <c r="C107" s="107" t="s">
        <v>830</v>
      </c>
      <c r="D107" s="96"/>
      <c r="E107" s="97"/>
      <c r="F107" s="97"/>
      <c r="G107" s="97"/>
      <c r="H107" s="97"/>
      <c r="I107" s="97"/>
    </row>
    <row r="108" spans="1:9" ht="19" customHeight="1" thickBot="1">
      <c r="A108" s="2449"/>
      <c r="B108" s="118" t="s">
        <v>205</v>
      </c>
      <c r="C108" s="119" t="s">
        <v>165</v>
      </c>
      <c r="D108" s="96"/>
      <c r="E108" s="97"/>
      <c r="F108" s="97"/>
      <c r="G108" s="97"/>
      <c r="H108" s="97"/>
      <c r="I108" s="97"/>
    </row>
    <row r="109" spans="1:9" ht="19" customHeight="1" thickBot="1">
      <c r="A109" s="2483" t="s">
        <v>207</v>
      </c>
      <c r="B109" s="2484"/>
      <c r="C109" s="244" t="s">
        <v>795</v>
      </c>
      <c r="D109" s="97"/>
      <c r="E109" s="97"/>
      <c r="F109" s="97"/>
      <c r="G109" s="97"/>
      <c r="H109" s="97"/>
      <c r="I109" s="97"/>
    </row>
    <row r="110" spans="1:9" ht="218.25" customHeight="1">
      <c r="A110" s="1934" t="s">
        <v>3627</v>
      </c>
      <c r="B110" s="1935"/>
      <c r="C110" s="1935"/>
      <c r="D110" s="114"/>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D106">
    <cfRule type="cellIs" dxfId="2" priority="1" stopIfTrue="1" operator="lessThan">
      <formula>0</formula>
    </cfRule>
  </conditionalFormatting>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C2E6-A083-474E-9BE0-CEF08F16688B}">
  <sheetPr codeName="Sheet22">
    <tabColor rgb="FF0070C0"/>
  </sheetPr>
  <dimension ref="A1:H110"/>
  <sheetViews>
    <sheetView zoomScale="75" zoomScaleNormal="75" workbookViewId="0">
      <selection sqref="A1:C1"/>
    </sheetView>
  </sheetViews>
  <sheetFormatPr defaultColWidth="7.08203125" defaultRowHeight="16.5"/>
  <cols>
    <col min="1" max="1" width="3.58203125" style="4" customWidth="1"/>
    <col min="2" max="2" width="47.58203125" style="21" customWidth="1"/>
    <col min="3" max="3" width="47.58203125" style="4" customWidth="1"/>
    <col min="4" max="5" width="7.33203125" style="17" customWidth="1"/>
    <col min="6" max="8" width="7.08203125" style="17"/>
    <col min="9" max="16384" width="7.08203125" style="4"/>
  </cols>
  <sheetData>
    <row r="1" spans="1:8" ht="20">
      <c r="A1" s="2062" t="s">
        <v>551</v>
      </c>
      <c r="B1" s="2062"/>
      <c r="C1" s="2062"/>
      <c r="D1" s="4"/>
      <c r="E1" s="4"/>
      <c r="F1" s="4"/>
      <c r="G1" s="4"/>
      <c r="H1" s="4"/>
    </row>
    <row r="2" spans="1:8" customFormat="1" ht="21" customHeight="1" thickBot="1">
      <c r="A2" s="2469" t="s">
        <v>1790</v>
      </c>
      <c r="B2" s="2469"/>
      <c r="C2" s="218"/>
      <c r="D2" s="132"/>
    </row>
    <row r="3" spans="1:8" ht="17" thickBot="1">
      <c r="A3" s="2224" t="s">
        <v>552</v>
      </c>
      <c r="B3" s="2089"/>
      <c r="C3" s="230">
        <v>44742</v>
      </c>
      <c r="D3" s="4"/>
      <c r="E3" s="4"/>
      <c r="F3" s="4"/>
      <c r="G3" s="4"/>
      <c r="H3" s="4"/>
    </row>
    <row r="4" spans="1:8" ht="18.75" customHeight="1">
      <c r="A4" s="1998" t="s">
        <v>553</v>
      </c>
      <c r="B4" s="228" t="s">
        <v>554</v>
      </c>
      <c r="C4" s="147" t="s">
        <v>555</v>
      </c>
      <c r="D4" s="4"/>
      <c r="E4" s="4"/>
      <c r="F4" s="4"/>
      <c r="G4" s="4"/>
      <c r="H4" s="4"/>
    </row>
    <row r="5" spans="1:8">
      <c r="A5" s="2225"/>
      <c r="B5" s="5" t="s">
        <v>556</v>
      </c>
      <c r="C5" s="6" t="s">
        <v>559</v>
      </c>
      <c r="D5" s="4"/>
      <c r="E5" s="4"/>
      <c r="F5" s="4"/>
      <c r="G5" s="4"/>
      <c r="H5" s="4"/>
    </row>
    <row r="6" spans="1:8">
      <c r="A6" s="2225"/>
      <c r="B6" s="5" t="s">
        <v>557</v>
      </c>
      <c r="C6" s="7" t="s">
        <v>213</v>
      </c>
      <c r="D6" s="4"/>
      <c r="E6" s="4"/>
      <c r="F6" s="4"/>
      <c r="G6" s="4"/>
      <c r="H6" s="4"/>
    </row>
    <row r="7" spans="1:8">
      <c r="A7" s="2225"/>
      <c r="B7" s="5" t="s">
        <v>558</v>
      </c>
      <c r="C7" s="192" t="s">
        <v>559</v>
      </c>
      <c r="D7" s="4"/>
      <c r="E7" s="4"/>
      <c r="F7" s="4"/>
      <c r="G7" s="4"/>
      <c r="H7" s="4"/>
    </row>
    <row r="8" spans="1:8">
      <c r="A8" s="2225"/>
      <c r="B8" s="5" t="s">
        <v>560</v>
      </c>
      <c r="C8" s="8" t="s">
        <v>1638</v>
      </c>
      <c r="D8" s="4"/>
      <c r="E8" s="4"/>
      <c r="F8" s="4"/>
      <c r="G8" s="4"/>
      <c r="H8" s="4"/>
    </row>
    <row r="9" spans="1:8">
      <c r="A9" s="2225"/>
      <c r="B9" s="24" t="s">
        <v>86</v>
      </c>
      <c r="C9" s="9">
        <v>12740000</v>
      </c>
      <c r="D9" s="4"/>
      <c r="E9" s="4"/>
      <c r="F9" s="4"/>
      <c r="G9" s="4"/>
      <c r="H9" s="4"/>
    </row>
    <row r="10" spans="1:8">
      <c r="A10" s="2225"/>
      <c r="B10" s="24" t="s">
        <v>87</v>
      </c>
      <c r="C10" s="40">
        <v>1334000000</v>
      </c>
      <c r="D10" s="4"/>
      <c r="E10" s="4"/>
      <c r="F10" s="4"/>
      <c r="G10" s="4"/>
      <c r="H10" s="4"/>
    </row>
    <row r="11" spans="1:8">
      <c r="A11" s="2225"/>
      <c r="B11" s="5" t="s">
        <v>561</v>
      </c>
      <c r="C11" s="10" t="s">
        <v>1639</v>
      </c>
      <c r="D11" s="4"/>
      <c r="E11" s="4"/>
      <c r="F11" s="4"/>
      <c r="G11" s="4"/>
      <c r="H11" s="4"/>
    </row>
    <row r="12" spans="1:8">
      <c r="A12" s="2225"/>
      <c r="B12" s="5" t="s">
        <v>562</v>
      </c>
      <c r="C12" s="10" t="s">
        <v>90</v>
      </c>
      <c r="D12" s="4"/>
      <c r="E12" s="4"/>
      <c r="F12" s="4"/>
      <c r="G12" s="4"/>
      <c r="H12" s="4"/>
    </row>
    <row r="13" spans="1:8">
      <c r="A13" s="2225"/>
      <c r="B13" s="5" t="s">
        <v>563</v>
      </c>
      <c r="C13" s="10" t="s">
        <v>92</v>
      </c>
      <c r="D13" s="4"/>
      <c r="E13" s="4"/>
      <c r="F13" s="4"/>
      <c r="G13" s="4"/>
      <c r="H13" s="4"/>
    </row>
    <row r="14" spans="1:8">
      <c r="A14" s="2225"/>
      <c r="B14" s="5" t="s">
        <v>564</v>
      </c>
      <c r="C14" s="10" t="s">
        <v>92</v>
      </c>
      <c r="D14" s="4"/>
      <c r="E14" s="4"/>
      <c r="F14" s="4"/>
      <c r="G14" s="4"/>
      <c r="H14" s="4"/>
    </row>
    <row r="15" spans="1:8">
      <c r="A15" s="2225"/>
      <c r="B15" s="5" t="s">
        <v>565</v>
      </c>
      <c r="C15" s="10" t="s">
        <v>90</v>
      </c>
      <c r="D15" s="4"/>
      <c r="E15" s="4"/>
      <c r="F15" s="4"/>
      <c r="G15" s="4"/>
      <c r="H15" s="4"/>
    </row>
    <row r="16" spans="1:8">
      <c r="A16" s="2225"/>
      <c r="B16" s="5" t="s">
        <v>566</v>
      </c>
      <c r="C16" s="10" t="s">
        <v>213</v>
      </c>
      <c r="D16" s="4"/>
      <c r="E16" s="4"/>
      <c r="F16" s="4"/>
      <c r="G16" s="4"/>
      <c r="H16" s="4"/>
    </row>
    <row r="17" spans="1:8">
      <c r="A17" s="2225"/>
      <c r="B17" s="5" t="s">
        <v>567</v>
      </c>
      <c r="C17" s="10" t="s">
        <v>213</v>
      </c>
      <c r="D17" s="4"/>
      <c r="E17" s="4"/>
      <c r="F17" s="4"/>
      <c r="G17" s="4"/>
      <c r="H17" s="4"/>
    </row>
    <row r="18" spans="1:8">
      <c r="A18" s="2225"/>
      <c r="B18" s="5" t="s">
        <v>568</v>
      </c>
      <c r="C18" s="10" t="s">
        <v>569</v>
      </c>
      <c r="D18" s="4"/>
      <c r="E18" s="4"/>
      <c r="F18" s="4"/>
      <c r="G18" s="4"/>
      <c r="H18" s="4"/>
    </row>
    <row r="19" spans="1:8">
      <c r="A19" s="2225"/>
      <c r="B19" s="5" t="s">
        <v>570</v>
      </c>
      <c r="C19" s="10" t="s">
        <v>334</v>
      </c>
      <c r="D19" s="4"/>
      <c r="E19" s="4"/>
      <c r="F19" s="4"/>
      <c r="G19" s="4"/>
      <c r="H19" s="4"/>
    </row>
    <row r="20" spans="1:8">
      <c r="A20" s="2225"/>
      <c r="B20" s="5" t="s">
        <v>571</v>
      </c>
      <c r="C20" s="10" t="s">
        <v>213</v>
      </c>
      <c r="D20" s="4"/>
      <c r="E20" s="4"/>
      <c r="F20" s="4"/>
      <c r="G20" s="4"/>
      <c r="H20" s="4"/>
    </row>
    <row r="21" spans="1:8">
      <c r="A21" s="2225"/>
      <c r="B21" s="5" t="s">
        <v>572</v>
      </c>
      <c r="C21" s="10" t="s">
        <v>90</v>
      </c>
      <c r="D21" s="4"/>
      <c r="E21" s="4"/>
      <c r="F21" s="4"/>
      <c r="G21" s="4"/>
      <c r="H21" s="4"/>
    </row>
    <row r="22" spans="1:8">
      <c r="A22" s="2225"/>
      <c r="B22" s="5" t="s">
        <v>573</v>
      </c>
      <c r="C22" s="10" t="s">
        <v>213</v>
      </c>
      <c r="D22" s="4"/>
      <c r="E22" s="4"/>
      <c r="F22" s="4"/>
      <c r="G22" s="4"/>
      <c r="H22" s="4"/>
    </row>
    <row r="23" spans="1:8">
      <c r="A23" s="2225"/>
      <c r="B23" s="5" t="s">
        <v>574</v>
      </c>
      <c r="C23" s="10" t="s">
        <v>213</v>
      </c>
      <c r="D23" s="4"/>
      <c r="E23" s="4"/>
      <c r="F23" s="4"/>
      <c r="G23" s="4"/>
      <c r="H23" s="4"/>
    </row>
    <row r="24" spans="1:8">
      <c r="A24" s="2225"/>
      <c r="B24" s="5" t="s">
        <v>575</v>
      </c>
      <c r="C24" s="10" t="s">
        <v>213</v>
      </c>
      <c r="D24" s="4"/>
      <c r="E24" s="4"/>
      <c r="F24" s="4"/>
      <c r="G24" s="4"/>
      <c r="H24" s="4"/>
    </row>
    <row r="25" spans="1:8">
      <c r="A25" s="2225"/>
      <c r="B25" s="5" t="s">
        <v>576</v>
      </c>
      <c r="C25" s="10" t="s">
        <v>213</v>
      </c>
      <c r="D25" s="4"/>
      <c r="E25" s="4"/>
      <c r="F25" s="4"/>
      <c r="G25" s="4"/>
      <c r="H25" s="4"/>
    </row>
    <row r="26" spans="1:8">
      <c r="A26" s="2225"/>
      <c r="B26" s="5" t="s">
        <v>577</v>
      </c>
      <c r="C26" s="10" t="s">
        <v>107</v>
      </c>
      <c r="D26" s="4"/>
      <c r="E26" s="4"/>
      <c r="F26" s="4"/>
      <c r="G26" s="4"/>
      <c r="H26" s="4"/>
    </row>
    <row r="27" spans="1:8">
      <c r="A27" s="2225"/>
      <c r="B27" s="5" t="s">
        <v>578</v>
      </c>
      <c r="C27" s="10" t="s">
        <v>213</v>
      </c>
      <c r="D27" s="4"/>
      <c r="E27" s="4"/>
      <c r="F27" s="4"/>
      <c r="G27" s="4"/>
      <c r="H27" s="4"/>
    </row>
    <row r="28" spans="1:8" ht="34.5" customHeight="1">
      <c r="A28" s="2225"/>
      <c r="B28" s="5" t="s">
        <v>579</v>
      </c>
      <c r="C28" s="10" t="s">
        <v>1640</v>
      </c>
      <c r="D28" s="4"/>
      <c r="E28" s="4"/>
      <c r="F28" s="4"/>
      <c r="G28" s="4"/>
      <c r="H28" s="4"/>
    </row>
    <row r="29" spans="1:8">
      <c r="A29" s="2225"/>
      <c r="B29" s="5" t="s">
        <v>580</v>
      </c>
      <c r="C29" s="10" t="s">
        <v>111</v>
      </c>
      <c r="D29" s="4"/>
      <c r="E29" s="4"/>
      <c r="F29" s="4"/>
      <c r="G29" s="4"/>
      <c r="H29" s="4"/>
    </row>
    <row r="30" spans="1:8">
      <c r="A30" s="2225"/>
      <c r="B30" s="5" t="s">
        <v>581</v>
      </c>
      <c r="C30" s="10" t="s">
        <v>113</v>
      </c>
      <c r="D30" s="4"/>
      <c r="E30" s="4"/>
      <c r="F30" s="4"/>
      <c r="G30" s="4"/>
      <c r="H30" s="4"/>
    </row>
    <row r="31" spans="1:8" ht="33">
      <c r="A31" s="2225"/>
      <c r="B31" s="5" t="s">
        <v>582</v>
      </c>
      <c r="C31" s="10" t="s">
        <v>853</v>
      </c>
      <c r="D31" s="4"/>
      <c r="E31" s="4"/>
      <c r="F31" s="4"/>
      <c r="G31" s="4"/>
      <c r="H31" s="4"/>
    </row>
    <row r="32" spans="1:8" ht="99">
      <c r="A32" s="2225"/>
      <c r="B32" s="5" t="s">
        <v>583</v>
      </c>
      <c r="C32" s="192" t="s">
        <v>1641</v>
      </c>
      <c r="D32" s="4"/>
      <c r="E32" s="4"/>
      <c r="F32" s="4"/>
      <c r="G32" s="4"/>
      <c r="H32" s="4"/>
    </row>
    <row r="33" spans="1:8" ht="33.5" thickBot="1">
      <c r="A33" s="1933"/>
      <c r="B33" s="11" t="s">
        <v>584</v>
      </c>
      <c r="C33" s="12" t="s">
        <v>213</v>
      </c>
      <c r="D33" s="4"/>
      <c r="E33" s="4"/>
      <c r="F33" s="4"/>
      <c r="G33" s="4"/>
      <c r="H33" s="4"/>
    </row>
    <row r="34" spans="1:8" ht="33">
      <c r="A34" s="1995" t="s">
        <v>585</v>
      </c>
      <c r="B34" s="228" t="s">
        <v>586</v>
      </c>
      <c r="C34" s="229" t="s">
        <v>1642</v>
      </c>
      <c r="D34" s="4"/>
      <c r="E34" s="4"/>
      <c r="F34" s="4"/>
      <c r="G34" s="4"/>
      <c r="H34" s="4"/>
    </row>
    <row r="35" spans="1:8">
      <c r="A35" s="2223"/>
      <c r="B35" s="5" t="s">
        <v>587</v>
      </c>
      <c r="C35" s="192" t="s">
        <v>1643</v>
      </c>
      <c r="D35" s="4"/>
      <c r="E35" s="4"/>
      <c r="F35" s="4"/>
      <c r="G35" s="4"/>
      <c r="H35" s="4"/>
    </row>
    <row r="36" spans="1:8">
      <c r="A36" s="2223"/>
      <c r="B36" s="5" t="s">
        <v>588</v>
      </c>
      <c r="C36" s="192" t="s">
        <v>121</v>
      </c>
      <c r="D36" s="4"/>
      <c r="E36" s="4"/>
      <c r="F36" s="4"/>
      <c r="G36" s="4"/>
      <c r="H36" s="4"/>
    </row>
    <row r="37" spans="1:8">
      <c r="A37" s="2223"/>
      <c r="B37" s="5" t="s">
        <v>589</v>
      </c>
      <c r="C37" s="192" t="s">
        <v>213</v>
      </c>
      <c r="D37" s="4"/>
      <c r="E37" s="4"/>
      <c r="F37" s="4"/>
      <c r="G37" s="4"/>
      <c r="H37" s="4"/>
    </row>
    <row r="38" spans="1:8">
      <c r="A38" s="2223"/>
      <c r="B38" s="5" t="s">
        <v>590</v>
      </c>
      <c r="C38" s="192" t="s">
        <v>213</v>
      </c>
      <c r="D38" s="4"/>
      <c r="E38" s="4"/>
      <c r="F38" s="4"/>
      <c r="G38" s="4"/>
      <c r="H38" s="4"/>
    </row>
    <row r="39" spans="1:8" ht="66.5" thickBot="1">
      <c r="A39" s="1927"/>
      <c r="B39" s="13" t="s">
        <v>591</v>
      </c>
      <c r="C39" s="14" t="s">
        <v>1644</v>
      </c>
      <c r="D39" s="4"/>
      <c r="E39" s="4"/>
      <c r="F39" s="4"/>
      <c r="G39" s="4"/>
      <c r="H39" s="4"/>
    </row>
    <row r="40" spans="1:8">
      <c r="A40" s="1995" t="s">
        <v>592</v>
      </c>
      <c r="B40" s="228" t="s">
        <v>593</v>
      </c>
      <c r="C40" s="229" t="s">
        <v>90</v>
      </c>
      <c r="D40" s="4"/>
      <c r="E40" s="4"/>
      <c r="F40" s="4"/>
      <c r="G40" s="4"/>
      <c r="H40" s="4"/>
    </row>
    <row r="41" spans="1:8">
      <c r="A41" s="2223"/>
      <c r="B41" s="5" t="s">
        <v>594</v>
      </c>
      <c r="C41" s="192" t="s">
        <v>213</v>
      </c>
      <c r="D41" s="4"/>
      <c r="E41" s="4"/>
      <c r="F41" s="4"/>
      <c r="G41" s="4"/>
      <c r="H41" s="4"/>
    </row>
    <row r="42" spans="1:8">
      <c r="A42" s="2223"/>
      <c r="B42" s="5" t="s">
        <v>595</v>
      </c>
      <c r="C42" s="192" t="s">
        <v>213</v>
      </c>
      <c r="D42" s="4"/>
      <c r="E42" s="4"/>
      <c r="F42" s="4"/>
      <c r="G42" s="4"/>
      <c r="H42" s="4"/>
    </row>
    <row r="43" spans="1:8">
      <c r="A43" s="2223"/>
      <c r="B43" s="5" t="s">
        <v>596</v>
      </c>
      <c r="C43" s="192" t="s">
        <v>213</v>
      </c>
      <c r="D43" s="4"/>
      <c r="E43" s="4"/>
      <c r="F43" s="4"/>
      <c r="G43" s="4"/>
      <c r="H43" s="4"/>
    </row>
    <row r="44" spans="1:8">
      <c r="A44" s="2223"/>
      <c r="B44" s="5" t="s">
        <v>597</v>
      </c>
      <c r="C44" s="192" t="s">
        <v>213</v>
      </c>
      <c r="D44" s="4"/>
      <c r="E44" s="4"/>
      <c r="F44" s="4"/>
      <c r="G44" s="4"/>
      <c r="H44" s="4"/>
    </row>
    <row r="45" spans="1:8" ht="17" thickBot="1">
      <c r="A45" s="1927"/>
      <c r="B45" s="220" t="s">
        <v>598</v>
      </c>
      <c r="C45" s="14" t="s">
        <v>213</v>
      </c>
      <c r="D45" s="4"/>
      <c r="E45" s="4"/>
      <c r="F45" s="4"/>
      <c r="G45" s="4"/>
      <c r="H45" s="4"/>
    </row>
    <row r="46" spans="1:8">
      <c r="A46" s="1995" t="s">
        <v>599</v>
      </c>
      <c r="B46" s="228" t="s">
        <v>600</v>
      </c>
      <c r="C46" s="229" t="s">
        <v>92</v>
      </c>
      <c r="D46" s="4"/>
      <c r="E46" s="4"/>
      <c r="F46" s="4"/>
      <c r="G46" s="4"/>
      <c r="H46" s="4"/>
    </row>
    <row r="47" spans="1:8">
      <c r="A47" s="2223"/>
      <c r="B47" s="5" t="s">
        <v>601</v>
      </c>
      <c r="C47" s="192" t="s">
        <v>1645</v>
      </c>
      <c r="D47" s="4"/>
      <c r="E47" s="4"/>
      <c r="F47" s="4"/>
      <c r="G47" s="4"/>
      <c r="H47" s="4"/>
    </row>
    <row r="48" spans="1:8" ht="17" thickBot="1">
      <c r="A48" s="1927"/>
      <c r="B48" s="13" t="s">
        <v>602</v>
      </c>
      <c r="C48" s="14" t="s">
        <v>213</v>
      </c>
      <c r="D48" s="4"/>
      <c r="E48" s="4"/>
      <c r="F48" s="4"/>
      <c r="G48" s="4"/>
      <c r="H48" s="4"/>
    </row>
    <row r="49" spans="1:8">
      <c r="A49" s="2223" t="s">
        <v>603</v>
      </c>
      <c r="B49" s="11" t="s">
        <v>604</v>
      </c>
      <c r="C49" s="12" t="s">
        <v>606</v>
      </c>
      <c r="D49" s="4"/>
      <c r="E49" s="4"/>
      <c r="F49" s="4"/>
      <c r="G49" s="4"/>
      <c r="H49" s="4"/>
    </row>
    <row r="50" spans="1:8">
      <c r="A50" s="2223"/>
      <c r="B50" s="5" t="s">
        <v>605</v>
      </c>
      <c r="C50" s="192" t="s">
        <v>606</v>
      </c>
      <c r="D50" s="4"/>
      <c r="E50" s="4"/>
      <c r="F50" s="4"/>
      <c r="G50" s="4"/>
      <c r="H50" s="4"/>
    </row>
    <row r="51" spans="1:8">
      <c r="A51" s="2223"/>
      <c r="B51" s="5" t="s">
        <v>607</v>
      </c>
      <c r="C51" s="192" t="s">
        <v>492</v>
      </c>
      <c r="D51" s="4"/>
      <c r="E51" s="4"/>
      <c r="F51" s="4"/>
      <c r="G51" s="4"/>
      <c r="H51" s="4"/>
    </row>
    <row r="52" spans="1:8">
      <c r="A52" s="2223"/>
      <c r="B52" s="5" t="s">
        <v>608</v>
      </c>
      <c r="C52" s="192" t="s">
        <v>1646</v>
      </c>
      <c r="D52" s="4"/>
      <c r="E52" s="4"/>
      <c r="F52" s="4"/>
      <c r="G52" s="4"/>
      <c r="H52" s="4"/>
    </row>
    <row r="53" spans="1:8">
      <c r="A53" s="2223"/>
      <c r="B53" s="15" t="s">
        <v>609</v>
      </c>
      <c r="C53" s="192" t="s">
        <v>1647</v>
      </c>
      <c r="D53" s="4"/>
      <c r="E53" s="4"/>
      <c r="F53" s="4"/>
      <c r="G53" s="4"/>
      <c r="H53" s="4"/>
    </row>
    <row r="54" spans="1:8" ht="99">
      <c r="A54" s="2223"/>
      <c r="B54" s="5" t="s">
        <v>610</v>
      </c>
      <c r="C54" s="192" t="s">
        <v>855</v>
      </c>
      <c r="D54" s="4"/>
      <c r="E54" s="4"/>
      <c r="F54" s="4"/>
      <c r="G54" s="4"/>
      <c r="H54" s="4"/>
    </row>
    <row r="55" spans="1:8">
      <c r="A55" s="2223"/>
      <c r="B55" s="5" t="s">
        <v>611</v>
      </c>
      <c r="C55" s="192" t="s">
        <v>612</v>
      </c>
      <c r="D55" s="4"/>
      <c r="E55" s="4"/>
      <c r="F55" s="4"/>
      <c r="G55" s="4"/>
      <c r="H55" s="4"/>
    </row>
    <row r="56" spans="1:8">
      <c r="A56" s="2223"/>
      <c r="B56" s="5" t="s">
        <v>613</v>
      </c>
      <c r="C56" s="192" t="s">
        <v>1648</v>
      </c>
      <c r="D56" s="4"/>
      <c r="E56" s="4"/>
      <c r="F56" s="4"/>
      <c r="G56" s="4"/>
      <c r="H56" s="4"/>
    </row>
    <row r="57" spans="1:8">
      <c r="A57" s="2223"/>
      <c r="B57" s="5" t="s">
        <v>614</v>
      </c>
      <c r="C57" s="192" t="s">
        <v>353</v>
      </c>
      <c r="D57" s="4"/>
      <c r="E57" s="4"/>
      <c r="F57" s="4"/>
      <c r="G57" s="4"/>
      <c r="H57" s="4"/>
    </row>
    <row r="58" spans="1:8">
      <c r="A58" s="2223"/>
      <c r="B58" s="5" t="s">
        <v>615</v>
      </c>
      <c r="C58" s="192" t="s">
        <v>213</v>
      </c>
      <c r="D58" s="4"/>
      <c r="E58" s="4"/>
      <c r="F58" s="4"/>
      <c r="G58" s="4"/>
      <c r="H58" s="4"/>
    </row>
    <row r="59" spans="1:8">
      <c r="A59" s="2223"/>
      <c r="B59" s="5" t="s">
        <v>616</v>
      </c>
      <c r="C59" s="192" t="s">
        <v>213</v>
      </c>
      <c r="D59" s="4"/>
      <c r="E59" s="4"/>
      <c r="F59" s="4"/>
      <c r="G59" s="4"/>
      <c r="H59" s="4"/>
    </row>
    <row r="60" spans="1:8">
      <c r="A60" s="2223"/>
      <c r="B60" s="5" t="s">
        <v>617</v>
      </c>
      <c r="C60" s="192" t="s">
        <v>1648</v>
      </c>
      <c r="D60" s="4"/>
      <c r="E60" s="4"/>
      <c r="F60" s="4"/>
      <c r="G60" s="4"/>
      <c r="H60" s="4"/>
    </row>
    <row r="61" spans="1:8">
      <c r="A61" s="2223"/>
      <c r="B61" s="5" t="s">
        <v>618</v>
      </c>
      <c r="C61" s="16" t="s">
        <v>213</v>
      </c>
      <c r="D61" s="4"/>
      <c r="E61" s="4"/>
      <c r="F61" s="4"/>
      <c r="G61" s="4"/>
      <c r="H61" s="4"/>
    </row>
    <row r="62" spans="1:8">
      <c r="A62" s="2223"/>
      <c r="B62" s="5" t="s">
        <v>619</v>
      </c>
      <c r="C62" s="192" t="s">
        <v>213</v>
      </c>
      <c r="D62" s="4"/>
      <c r="E62" s="4"/>
      <c r="F62" s="4"/>
      <c r="G62" s="4"/>
      <c r="H62" s="4"/>
    </row>
    <row r="63" spans="1:8">
      <c r="A63" s="2223"/>
      <c r="B63" s="5" t="s">
        <v>620</v>
      </c>
      <c r="C63" s="192" t="s">
        <v>213</v>
      </c>
      <c r="D63" s="4"/>
      <c r="E63" s="4"/>
      <c r="F63" s="4"/>
      <c r="G63" s="4"/>
      <c r="H63" s="4"/>
    </row>
    <row r="64" spans="1:8">
      <c r="A64" s="2223"/>
      <c r="B64" s="5" t="s">
        <v>621</v>
      </c>
      <c r="C64" s="192" t="s">
        <v>213</v>
      </c>
      <c r="D64" s="4"/>
      <c r="E64" s="4"/>
      <c r="F64" s="4"/>
      <c r="G64" s="4"/>
      <c r="H64" s="4"/>
    </row>
    <row r="65" spans="1:8">
      <c r="A65" s="2223"/>
      <c r="B65" s="5" t="s">
        <v>622</v>
      </c>
      <c r="C65" s="192" t="s">
        <v>213</v>
      </c>
      <c r="D65" s="4"/>
      <c r="E65" s="4"/>
      <c r="F65" s="4"/>
      <c r="G65" s="4"/>
      <c r="H65" s="4"/>
    </row>
    <row r="66" spans="1:8">
      <c r="A66" s="2223"/>
      <c r="B66" s="5" t="s">
        <v>623</v>
      </c>
      <c r="C66" s="192" t="s">
        <v>90</v>
      </c>
      <c r="D66" s="4"/>
      <c r="E66" s="4"/>
      <c r="F66" s="4"/>
      <c r="G66" s="4"/>
      <c r="H66" s="4"/>
    </row>
    <row r="67" spans="1:8">
      <c r="A67" s="2223"/>
      <c r="B67" s="5" t="s">
        <v>624</v>
      </c>
      <c r="C67" s="192" t="s">
        <v>213</v>
      </c>
      <c r="D67" s="4"/>
      <c r="E67" s="4"/>
      <c r="F67" s="4"/>
      <c r="G67" s="4"/>
      <c r="H67" s="4"/>
    </row>
    <row r="68" spans="1:8">
      <c r="A68" s="2223"/>
      <c r="B68" s="5" t="s">
        <v>625</v>
      </c>
      <c r="C68" s="192" t="s">
        <v>213</v>
      </c>
      <c r="D68" s="4"/>
      <c r="E68" s="4"/>
      <c r="F68" s="4"/>
      <c r="G68" s="4"/>
      <c r="H68" s="4"/>
    </row>
    <row r="69" spans="1:8" ht="17" thickBot="1">
      <c r="A69" s="1927"/>
      <c r="B69" s="13" t="s">
        <v>626</v>
      </c>
      <c r="C69" s="14" t="s">
        <v>213</v>
      </c>
      <c r="D69" s="4"/>
      <c r="E69" s="4"/>
      <c r="F69" s="4"/>
      <c r="G69" s="4"/>
      <c r="H69" s="4"/>
    </row>
    <row r="70" spans="1:8">
      <c r="A70" s="1995" t="s">
        <v>627</v>
      </c>
      <c r="B70" s="228" t="s">
        <v>628</v>
      </c>
      <c r="C70" s="229" t="s">
        <v>92</v>
      </c>
      <c r="D70" s="4"/>
      <c r="E70" s="4"/>
      <c r="F70" s="4"/>
      <c r="G70" s="4"/>
      <c r="H70" s="4"/>
    </row>
    <row r="71" spans="1:8">
      <c r="A71" s="2223"/>
      <c r="B71" s="5" t="s">
        <v>629</v>
      </c>
      <c r="C71" s="192" t="s">
        <v>163</v>
      </c>
      <c r="D71" s="4"/>
      <c r="E71" s="4"/>
      <c r="F71" s="4"/>
      <c r="G71" s="4"/>
      <c r="H71" s="4"/>
    </row>
    <row r="72" spans="1:8">
      <c r="A72" s="2223"/>
      <c r="B72" s="5" t="s">
        <v>630</v>
      </c>
      <c r="C72" s="192" t="s">
        <v>213</v>
      </c>
      <c r="D72" s="4"/>
      <c r="E72" s="4"/>
      <c r="F72" s="4"/>
      <c r="G72" s="4"/>
      <c r="H72" s="4"/>
    </row>
    <row r="73" spans="1:8">
      <c r="A73" s="2223"/>
      <c r="B73" s="5" t="s">
        <v>631</v>
      </c>
      <c r="C73" s="192" t="s">
        <v>213</v>
      </c>
      <c r="D73" s="4"/>
      <c r="E73" s="4"/>
      <c r="F73" s="4"/>
      <c r="G73" s="4"/>
      <c r="H73" s="4"/>
    </row>
    <row r="74" spans="1:8" ht="66">
      <c r="A74" s="2223"/>
      <c r="B74" s="5" t="s">
        <v>632</v>
      </c>
      <c r="C74" s="192" t="s">
        <v>1232</v>
      </c>
      <c r="D74" s="4"/>
      <c r="E74" s="4"/>
      <c r="F74" s="4"/>
      <c r="G74" s="4"/>
      <c r="H74" s="4"/>
    </row>
    <row r="75" spans="1:8">
      <c r="A75" s="2223"/>
      <c r="B75" s="5" t="s">
        <v>633</v>
      </c>
      <c r="C75" s="192" t="s">
        <v>111</v>
      </c>
      <c r="D75" s="4"/>
      <c r="E75" s="4"/>
      <c r="F75" s="4"/>
      <c r="G75" s="4"/>
      <c r="H75" s="4"/>
    </row>
    <row r="76" spans="1:8">
      <c r="A76" s="2223"/>
      <c r="B76" s="5" t="s">
        <v>634</v>
      </c>
      <c r="C76" s="192" t="s">
        <v>92</v>
      </c>
      <c r="D76" s="4"/>
      <c r="E76" s="4"/>
      <c r="F76" s="4"/>
      <c r="G76" s="4"/>
      <c r="H76" s="4"/>
    </row>
    <row r="77" spans="1:8">
      <c r="A77" s="2223"/>
      <c r="B77" s="5" t="s">
        <v>635</v>
      </c>
      <c r="C77" s="192" t="s">
        <v>172</v>
      </c>
      <c r="D77" s="4"/>
      <c r="E77" s="4"/>
      <c r="F77" s="4"/>
      <c r="G77" s="4"/>
      <c r="H77" s="4"/>
    </row>
    <row r="78" spans="1:8" ht="83" thickBot="1">
      <c r="A78" s="1927"/>
      <c r="B78" s="13" t="s">
        <v>636</v>
      </c>
      <c r="C78" s="14" t="s">
        <v>373</v>
      </c>
      <c r="D78" s="4"/>
      <c r="E78" s="4"/>
      <c r="F78" s="4"/>
      <c r="G78" s="4"/>
      <c r="H78" s="4"/>
    </row>
    <row r="79" spans="1:8" ht="33">
      <c r="A79" s="1995" t="s">
        <v>637</v>
      </c>
      <c r="B79" s="228" t="s">
        <v>638</v>
      </c>
      <c r="C79" s="229" t="s">
        <v>1383</v>
      </c>
      <c r="D79" s="4"/>
      <c r="E79" s="4"/>
      <c r="F79" s="4"/>
      <c r="G79" s="4"/>
      <c r="H79" s="4"/>
    </row>
    <row r="80" spans="1:8" ht="66">
      <c r="A80" s="2223"/>
      <c r="B80" s="5" t="s">
        <v>639</v>
      </c>
      <c r="C80" s="192" t="s">
        <v>1516</v>
      </c>
      <c r="D80" s="4"/>
      <c r="E80" s="4"/>
      <c r="F80" s="4"/>
      <c r="G80" s="4"/>
      <c r="H80" s="4"/>
    </row>
    <row r="81" spans="1:8">
      <c r="A81" s="2223"/>
      <c r="B81" s="5" t="s">
        <v>640</v>
      </c>
      <c r="C81" s="192" t="s">
        <v>1233</v>
      </c>
      <c r="D81" s="4"/>
      <c r="E81" s="4"/>
      <c r="F81" s="4"/>
      <c r="G81" s="4"/>
      <c r="H81" s="4"/>
    </row>
    <row r="82" spans="1:8">
      <c r="A82" s="2223"/>
      <c r="B82" s="5" t="s">
        <v>641</v>
      </c>
      <c r="C82" s="192" t="s">
        <v>684</v>
      </c>
      <c r="D82" s="4"/>
      <c r="E82" s="4"/>
      <c r="F82" s="4"/>
      <c r="G82" s="4"/>
      <c r="H82" s="4"/>
    </row>
    <row r="83" spans="1:8" ht="49.5">
      <c r="A83" s="2223"/>
      <c r="B83" s="5" t="s">
        <v>642</v>
      </c>
      <c r="C83" s="192" t="s">
        <v>685</v>
      </c>
      <c r="E83" s="4"/>
      <c r="F83" s="4"/>
      <c r="G83" s="4"/>
      <c r="H83" s="4"/>
    </row>
    <row r="84" spans="1:8">
      <c r="A84" s="2223"/>
      <c r="B84" s="5" t="s">
        <v>643</v>
      </c>
      <c r="C84" s="192" t="s">
        <v>90</v>
      </c>
      <c r="D84" s="4"/>
      <c r="E84" s="4"/>
      <c r="F84" s="4"/>
      <c r="G84" s="4"/>
      <c r="H84" s="4"/>
    </row>
    <row r="85" spans="1:8">
      <c r="A85" s="2223"/>
      <c r="B85" s="5" t="s">
        <v>624</v>
      </c>
      <c r="C85" s="192" t="s">
        <v>213</v>
      </c>
      <c r="D85" s="4"/>
      <c r="E85" s="4"/>
      <c r="F85" s="4"/>
      <c r="G85" s="4"/>
      <c r="H85" s="4"/>
    </row>
    <row r="86" spans="1:8">
      <c r="A86" s="2223"/>
      <c r="B86" s="5" t="s">
        <v>625</v>
      </c>
      <c r="C86" s="192" t="s">
        <v>213</v>
      </c>
      <c r="D86" s="4"/>
      <c r="E86" s="4"/>
      <c r="F86" s="4"/>
      <c r="G86" s="4"/>
      <c r="H86" s="4"/>
    </row>
    <row r="87" spans="1:8">
      <c r="A87" s="2223"/>
      <c r="B87" s="5" t="s">
        <v>644</v>
      </c>
      <c r="C87" s="192" t="s">
        <v>213</v>
      </c>
      <c r="D87" s="4"/>
      <c r="E87" s="4"/>
      <c r="F87" s="4"/>
      <c r="G87" s="4"/>
      <c r="H87" s="4"/>
    </row>
    <row r="88" spans="1:8">
      <c r="A88" s="2223"/>
      <c r="B88" s="5" t="s">
        <v>645</v>
      </c>
      <c r="C88" s="192"/>
      <c r="D88" s="4"/>
      <c r="E88" s="4"/>
      <c r="F88" s="4"/>
      <c r="G88" s="4"/>
      <c r="H88" s="4"/>
    </row>
    <row r="89" spans="1:8">
      <c r="A89" s="2223"/>
      <c r="B89" s="5" t="s">
        <v>646</v>
      </c>
      <c r="C89" s="192" t="s">
        <v>90</v>
      </c>
      <c r="D89" s="4"/>
      <c r="E89" s="4"/>
      <c r="F89" s="4"/>
      <c r="G89" s="4"/>
      <c r="H89" s="4"/>
    </row>
    <row r="90" spans="1:8">
      <c r="A90" s="2223"/>
      <c r="B90" s="5" t="s">
        <v>647</v>
      </c>
      <c r="C90" s="192" t="s">
        <v>213</v>
      </c>
      <c r="D90" s="4"/>
      <c r="E90" s="4"/>
      <c r="F90" s="4"/>
      <c r="G90" s="4"/>
      <c r="H90" s="4"/>
    </row>
    <row r="91" spans="1:8">
      <c r="A91" s="2223"/>
      <c r="B91" s="5" t="s">
        <v>648</v>
      </c>
      <c r="C91" s="192" t="s">
        <v>213</v>
      </c>
      <c r="D91" s="4"/>
      <c r="E91" s="4"/>
      <c r="F91" s="4"/>
      <c r="G91" s="4"/>
      <c r="H91" s="4"/>
    </row>
    <row r="92" spans="1:8">
      <c r="A92" s="2223"/>
      <c r="B92" s="5" t="s">
        <v>649</v>
      </c>
      <c r="C92" s="192" t="s">
        <v>213</v>
      </c>
      <c r="D92" s="4"/>
      <c r="E92" s="4"/>
      <c r="F92" s="4"/>
      <c r="G92" s="4"/>
      <c r="H92" s="4"/>
    </row>
    <row r="93" spans="1:8" ht="17" thickBot="1">
      <c r="A93" s="1927"/>
      <c r="B93" s="13" t="s">
        <v>650</v>
      </c>
      <c r="C93" s="14" t="s">
        <v>213</v>
      </c>
      <c r="D93" s="4"/>
      <c r="E93" s="4"/>
      <c r="F93" s="4"/>
      <c r="G93" s="4"/>
      <c r="H93" s="4"/>
    </row>
    <row r="94" spans="1:8" ht="49.5">
      <c r="A94" s="1995" t="s">
        <v>651</v>
      </c>
      <c r="B94" s="228" t="s">
        <v>652</v>
      </c>
      <c r="C94" s="229" t="s">
        <v>1649</v>
      </c>
      <c r="D94" s="4"/>
      <c r="E94" s="4"/>
      <c r="F94" s="4"/>
      <c r="G94" s="4"/>
      <c r="H94" s="4"/>
    </row>
    <row r="95" spans="1:8" ht="33">
      <c r="A95" s="2223"/>
      <c r="B95" s="5" t="s">
        <v>653</v>
      </c>
      <c r="C95" s="192" t="s">
        <v>687</v>
      </c>
      <c r="D95" s="4"/>
      <c r="E95" s="4"/>
      <c r="F95" s="4"/>
      <c r="G95" s="4"/>
      <c r="H95" s="4"/>
    </row>
    <row r="96" spans="1:8">
      <c r="A96" s="2223"/>
      <c r="B96" s="5" t="s">
        <v>654</v>
      </c>
      <c r="C96" s="192" t="s">
        <v>213</v>
      </c>
      <c r="D96" s="4"/>
      <c r="E96" s="4"/>
      <c r="F96" s="4"/>
      <c r="G96" s="4"/>
      <c r="H96" s="4"/>
    </row>
    <row r="97" spans="1:8" ht="33">
      <c r="A97" s="2223"/>
      <c r="B97" s="5" t="s">
        <v>655</v>
      </c>
      <c r="C97" s="192" t="s">
        <v>213</v>
      </c>
      <c r="D97" s="4"/>
      <c r="E97" s="4"/>
      <c r="F97" s="4"/>
      <c r="G97" s="4"/>
      <c r="H97" s="4"/>
    </row>
    <row r="98" spans="1:8" ht="409.5" customHeight="1">
      <c r="A98" s="2223"/>
      <c r="B98" s="5" t="s">
        <v>656</v>
      </c>
      <c r="C98" s="192" t="s">
        <v>1511</v>
      </c>
      <c r="D98" s="4"/>
      <c r="E98" s="4"/>
      <c r="F98" s="4"/>
      <c r="G98" s="4"/>
      <c r="H98" s="4"/>
    </row>
    <row r="99" spans="1:8" ht="33">
      <c r="A99" s="2223"/>
      <c r="B99" s="5" t="s">
        <v>657</v>
      </c>
      <c r="C99" s="192" t="s">
        <v>1505</v>
      </c>
      <c r="D99" s="4"/>
      <c r="E99" s="4"/>
      <c r="F99" s="4"/>
      <c r="G99" s="4"/>
      <c r="H99" s="4"/>
    </row>
    <row r="100" spans="1:8" ht="49.5">
      <c r="A100" s="2223"/>
      <c r="B100" s="5" t="s">
        <v>658</v>
      </c>
      <c r="C100" s="192" t="s">
        <v>1506</v>
      </c>
      <c r="D100" s="4"/>
      <c r="E100" s="4"/>
      <c r="F100" s="4"/>
      <c r="G100" s="4"/>
      <c r="H100" s="4"/>
    </row>
    <row r="101" spans="1:8" ht="33">
      <c r="A101" s="2223"/>
      <c r="B101" s="5" t="s">
        <v>659</v>
      </c>
      <c r="C101" s="192" t="s">
        <v>660</v>
      </c>
      <c r="D101" s="4"/>
      <c r="E101" s="4"/>
      <c r="F101" s="4"/>
      <c r="G101" s="4"/>
      <c r="H101" s="4"/>
    </row>
    <row r="102" spans="1:8">
      <c r="A102" s="2223"/>
      <c r="B102" s="5" t="s">
        <v>661</v>
      </c>
      <c r="C102" s="10" t="s">
        <v>213</v>
      </c>
      <c r="D102" s="4"/>
      <c r="E102" s="4"/>
      <c r="F102" s="4"/>
      <c r="G102" s="4"/>
      <c r="H102" s="4"/>
    </row>
    <row r="103" spans="1:8" ht="17" thickBot="1">
      <c r="A103" s="1927"/>
      <c r="B103" s="220" t="s">
        <v>662</v>
      </c>
      <c r="C103" s="18" t="s">
        <v>213</v>
      </c>
      <c r="D103" s="4"/>
      <c r="E103" s="4"/>
      <c r="F103" s="4"/>
      <c r="G103" s="4"/>
      <c r="H103" s="4"/>
    </row>
    <row r="104" spans="1:8" ht="33">
      <c r="A104" s="2223" t="s">
        <v>663</v>
      </c>
      <c r="B104" s="5" t="s">
        <v>664</v>
      </c>
      <c r="C104" s="10" t="s">
        <v>326</v>
      </c>
      <c r="D104" s="4"/>
      <c r="E104" s="4"/>
      <c r="F104" s="4"/>
      <c r="G104" s="4"/>
      <c r="H104" s="4"/>
    </row>
    <row r="105" spans="1:8">
      <c r="A105" s="2223"/>
      <c r="B105" s="5" t="s">
        <v>665</v>
      </c>
      <c r="C105" s="19">
        <v>3.5999999999999997E-2</v>
      </c>
      <c r="D105" s="4"/>
      <c r="E105" s="4"/>
      <c r="F105" s="4"/>
      <c r="G105" s="4"/>
      <c r="H105" s="4"/>
    </row>
    <row r="106" spans="1:8">
      <c r="A106" s="2223"/>
      <c r="B106" s="5" t="s">
        <v>666</v>
      </c>
      <c r="C106" s="45">
        <v>5.9610000000000003</v>
      </c>
      <c r="D106" s="4"/>
      <c r="E106" s="4"/>
      <c r="F106" s="4"/>
      <c r="G106" s="4"/>
      <c r="H106" s="4"/>
    </row>
    <row r="107" spans="1:8">
      <c r="A107" s="2223"/>
      <c r="B107" s="5" t="s">
        <v>358</v>
      </c>
      <c r="C107" s="10" t="s">
        <v>1545</v>
      </c>
      <c r="D107" s="4"/>
      <c r="E107" s="4"/>
      <c r="F107" s="4"/>
      <c r="G107" s="4"/>
      <c r="H107" s="4"/>
    </row>
    <row r="108" spans="1:8" ht="17" thickBot="1">
      <c r="A108" s="1927"/>
      <c r="B108" s="13" t="s">
        <v>667</v>
      </c>
      <c r="C108" s="20" t="s">
        <v>213</v>
      </c>
      <c r="D108" s="4"/>
      <c r="E108" s="4"/>
      <c r="F108" s="4"/>
      <c r="G108" s="4"/>
      <c r="H108" s="4"/>
    </row>
    <row r="109" spans="1:8" ht="17" thickBot="1">
      <c r="A109" s="2226" t="s">
        <v>668</v>
      </c>
      <c r="B109" s="2090"/>
      <c r="C109" s="231" t="s">
        <v>213</v>
      </c>
      <c r="D109" s="4"/>
      <c r="E109" s="4"/>
      <c r="F109" s="4"/>
      <c r="G109" s="4"/>
      <c r="H109" s="4"/>
    </row>
    <row r="110" spans="1:8" ht="227.25" customHeight="1">
      <c r="A110" s="1934" t="s">
        <v>3627</v>
      </c>
      <c r="B110" s="1935"/>
      <c r="C110" s="1935"/>
      <c r="D110" s="4"/>
      <c r="E110" s="4"/>
      <c r="F110" s="4"/>
      <c r="G110" s="4"/>
      <c r="H110" s="4"/>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3C36-269C-4734-8247-EFBA42AB0B9F}">
  <sheetPr codeName="Sheet36">
    <tabColor rgb="FF0070C0"/>
    <pageSetUpPr fitToPage="1"/>
  </sheetPr>
  <dimension ref="A1:IT110"/>
  <sheetViews>
    <sheetView zoomScale="75" zoomScaleNormal="75" workbookViewId="0">
      <selection sqref="A1:C1"/>
    </sheetView>
  </sheetViews>
  <sheetFormatPr defaultColWidth="7.08203125" defaultRowHeight="17.149999999999999" customHeight="1"/>
  <cols>
    <col min="1" max="1" width="3.58203125" style="91" customWidth="1"/>
    <col min="2" max="3" width="47.58203125" style="91" customWidth="1"/>
    <col min="4" max="9" width="7.08203125" style="196" customWidth="1"/>
    <col min="10" max="254" width="7.08203125" style="91" customWidth="1"/>
    <col min="255" max="16384" width="7.08203125" style="92"/>
  </cols>
  <sheetData>
    <row r="1" spans="1:9" s="17" customFormat="1" ht="21" customHeight="1">
      <c r="A1" s="2480" t="s">
        <v>341</v>
      </c>
      <c r="B1" s="2457"/>
      <c r="C1" s="2457"/>
      <c r="D1" s="95"/>
      <c r="E1" s="95"/>
      <c r="F1" s="95"/>
      <c r="G1" s="95"/>
      <c r="H1" s="95"/>
      <c r="I1" s="95"/>
    </row>
    <row r="2" spans="1:9" customFormat="1" ht="21" customHeight="1" thickBot="1">
      <c r="A2" s="2469" t="s">
        <v>795</v>
      </c>
      <c r="B2" s="2469"/>
      <c r="C2" s="218"/>
      <c r="D2" s="132"/>
    </row>
    <row r="3" spans="1:9" ht="18" customHeight="1" thickBot="1">
      <c r="A3" s="2495" t="s">
        <v>79</v>
      </c>
      <c r="B3" s="2496"/>
      <c r="C3" s="245">
        <v>43920</v>
      </c>
      <c r="D3" s="203"/>
      <c r="E3" s="200"/>
      <c r="F3" s="200"/>
      <c r="G3" s="200"/>
      <c r="H3" s="200"/>
      <c r="I3" s="200"/>
    </row>
    <row r="4" spans="1:9" ht="18">
      <c r="A4" s="2485" t="s">
        <v>80</v>
      </c>
      <c r="B4" s="246" t="s">
        <v>331</v>
      </c>
      <c r="C4" s="247" t="s">
        <v>831</v>
      </c>
      <c r="D4" s="203"/>
      <c r="E4" s="200"/>
      <c r="F4" s="200"/>
      <c r="G4" s="200"/>
      <c r="H4" s="200"/>
      <c r="I4" s="200"/>
    </row>
    <row r="5" spans="1:9" ht="18" customHeight="1">
      <c r="A5" s="2150"/>
      <c r="B5" s="100" t="s">
        <v>82</v>
      </c>
      <c r="C5" s="206" t="s">
        <v>832</v>
      </c>
      <c r="D5" s="203"/>
      <c r="E5" s="200"/>
      <c r="F5" s="200"/>
      <c r="G5" s="200"/>
      <c r="H5" s="200"/>
      <c r="I5" s="200"/>
    </row>
    <row r="6" spans="1:9" ht="18" customHeight="1">
      <c r="A6" s="2150"/>
      <c r="B6" s="100" t="s">
        <v>344</v>
      </c>
      <c r="C6" s="206" t="s">
        <v>213</v>
      </c>
      <c r="D6" s="203"/>
      <c r="E6" s="200"/>
      <c r="F6" s="200"/>
      <c r="G6" s="200"/>
      <c r="H6" s="200"/>
      <c r="I6" s="200"/>
    </row>
    <row r="7" spans="1:9" ht="18" customHeight="1">
      <c r="A7" s="2150"/>
      <c r="B7" s="100" t="s">
        <v>84</v>
      </c>
      <c r="C7" s="206" t="s">
        <v>76</v>
      </c>
      <c r="D7" s="203"/>
      <c r="E7" s="200"/>
      <c r="F7" s="200"/>
      <c r="G7" s="200"/>
      <c r="H7" s="200"/>
      <c r="I7" s="200"/>
    </row>
    <row r="8" spans="1:9" ht="18" customHeight="1">
      <c r="A8" s="2150"/>
      <c r="B8" s="100" t="s">
        <v>346</v>
      </c>
      <c r="C8" s="206" t="s">
        <v>833</v>
      </c>
      <c r="D8" s="203"/>
      <c r="E8" s="200"/>
      <c r="F8" s="200"/>
      <c r="G8" s="200"/>
      <c r="H8" s="200"/>
      <c r="I8" s="200"/>
    </row>
    <row r="9" spans="1:9" ht="18" customHeight="1">
      <c r="A9" s="2150"/>
      <c r="B9" s="100" t="s">
        <v>215</v>
      </c>
      <c r="C9" s="141">
        <f>51173144*C105</f>
        <v>5884911.5600000005</v>
      </c>
      <c r="D9" s="203"/>
      <c r="E9" s="200"/>
      <c r="F9" s="200"/>
      <c r="G9" s="200"/>
      <c r="H9" s="200"/>
      <c r="I9" s="200"/>
    </row>
    <row r="10" spans="1:9" ht="18" customHeight="1">
      <c r="A10" s="2150"/>
      <c r="B10" s="100" t="s">
        <v>216</v>
      </c>
      <c r="C10" s="157">
        <f>C9*110</f>
        <v>647340271.60000002</v>
      </c>
      <c r="D10" s="203"/>
      <c r="E10" s="200"/>
      <c r="F10" s="200"/>
      <c r="G10" s="200"/>
      <c r="H10" s="200"/>
      <c r="I10" s="200"/>
    </row>
    <row r="11" spans="1:9" ht="33">
      <c r="A11" s="2150"/>
      <c r="B11" s="100" t="s">
        <v>88</v>
      </c>
      <c r="C11" s="206" t="s">
        <v>834</v>
      </c>
      <c r="D11" s="203"/>
      <c r="E11" s="200"/>
      <c r="F11" s="200"/>
      <c r="G11" s="200"/>
      <c r="H11" s="200"/>
      <c r="I11" s="200"/>
    </row>
    <row r="12" spans="1:9" ht="18" customHeight="1">
      <c r="A12" s="2150"/>
      <c r="B12" s="100" t="s">
        <v>89</v>
      </c>
      <c r="C12" s="206" t="s">
        <v>165</v>
      </c>
      <c r="D12" s="203"/>
      <c r="E12" s="200"/>
      <c r="F12" s="200"/>
      <c r="G12" s="200"/>
      <c r="H12" s="200"/>
      <c r="I12" s="200"/>
    </row>
    <row r="13" spans="1:9" ht="18" customHeight="1">
      <c r="A13" s="2150"/>
      <c r="B13" s="100" t="s">
        <v>91</v>
      </c>
      <c r="C13" s="206" t="s">
        <v>92</v>
      </c>
      <c r="D13" s="203"/>
      <c r="E13" s="200"/>
      <c r="F13" s="200"/>
      <c r="G13" s="200"/>
      <c r="H13" s="200"/>
      <c r="I13" s="200"/>
    </row>
    <row r="14" spans="1:9" ht="18" customHeight="1">
      <c r="A14" s="2150"/>
      <c r="B14" s="100" t="s">
        <v>93</v>
      </c>
      <c r="C14" s="206" t="s">
        <v>92</v>
      </c>
      <c r="D14" s="203"/>
      <c r="E14" s="200"/>
      <c r="F14" s="200"/>
      <c r="G14" s="200"/>
      <c r="H14" s="200"/>
      <c r="I14" s="200"/>
    </row>
    <row r="15" spans="1:9" ht="18" customHeight="1">
      <c r="A15" s="2150"/>
      <c r="B15" s="100" t="s">
        <v>94</v>
      </c>
      <c r="C15" s="206" t="s">
        <v>165</v>
      </c>
      <c r="D15" s="203"/>
      <c r="E15" s="200"/>
      <c r="F15" s="200"/>
      <c r="G15" s="200"/>
      <c r="H15" s="200"/>
      <c r="I15" s="200"/>
    </row>
    <row r="16" spans="1:9" ht="18" customHeight="1">
      <c r="A16" s="2150"/>
      <c r="B16" s="100" t="s">
        <v>95</v>
      </c>
      <c r="C16" s="206" t="s">
        <v>165</v>
      </c>
      <c r="D16" s="203"/>
      <c r="E16" s="200"/>
      <c r="F16" s="200"/>
      <c r="G16" s="200"/>
      <c r="H16" s="200"/>
      <c r="I16" s="200"/>
    </row>
    <row r="17" spans="1:9" ht="18" customHeight="1">
      <c r="A17" s="2150"/>
      <c r="B17" s="100" t="s">
        <v>96</v>
      </c>
      <c r="C17" s="206" t="s">
        <v>165</v>
      </c>
      <c r="D17" s="203"/>
      <c r="E17" s="200"/>
      <c r="F17" s="200"/>
      <c r="G17" s="200"/>
      <c r="H17" s="200"/>
      <c r="I17" s="200"/>
    </row>
    <row r="18" spans="1:9" ht="82.5">
      <c r="A18" s="2150"/>
      <c r="B18" s="100" t="s">
        <v>98</v>
      </c>
      <c r="C18" s="206" t="s">
        <v>835</v>
      </c>
      <c r="D18" s="203"/>
      <c r="E18" s="200"/>
      <c r="F18" s="200"/>
      <c r="G18" s="200"/>
      <c r="H18" s="200"/>
      <c r="I18" s="200"/>
    </row>
    <row r="19" spans="1:9" ht="33">
      <c r="A19" s="2150"/>
      <c r="B19" s="100" t="s">
        <v>347</v>
      </c>
      <c r="C19" s="206" t="s">
        <v>99</v>
      </c>
      <c r="D19" s="203"/>
      <c r="E19" s="200"/>
      <c r="F19" s="200"/>
      <c r="G19" s="200"/>
      <c r="H19" s="200"/>
      <c r="I19" s="200"/>
    </row>
    <row r="20" spans="1:9" ht="18" customHeight="1">
      <c r="A20" s="2150"/>
      <c r="B20" s="100" t="s">
        <v>100</v>
      </c>
      <c r="C20" s="206" t="s">
        <v>165</v>
      </c>
      <c r="D20" s="203"/>
      <c r="E20" s="200"/>
      <c r="F20" s="200"/>
      <c r="G20" s="200"/>
      <c r="H20" s="200"/>
      <c r="I20" s="200"/>
    </row>
    <row r="21" spans="1:9" ht="18" customHeight="1">
      <c r="A21" s="2150"/>
      <c r="B21" s="100" t="s">
        <v>335</v>
      </c>
      <c r="C21" s="206" t="s">
        <v>165</v>
      </c>
      <c r="D21" s="203"/>
      <c r="E21" s="200"/>
      <c r="F21" s="200"/>
      <c r="G21" s="200"/>
      <c r="H21" s="200"/>
      <c r="I21" s="200"/>
    </row>
    <row r="22" spans="1:9" ht="18" customHeight="1">
      <c r="A22" s="2150"/>
      <c r="B22" s="100" t="s">
        <v>102</v>
      </c>
      <c r="C22" s="206" t="s">
        <v>165</v>
      </c>
      <c r="D22" s="203"/>
      <c r="E22" s="200"/>
      <c r="F22" s="200"/>
      <c r="G22" s="200"/>
      <c r="H22" s="200"/>
      <c r="I22" s="200"/>
    </row>
    <row r="23" spans="1:9" ht="18" customHeight="1">
      <c r="A23" s="2150"/>
      <c r="B23" s="100" t="s">
        <v>103</v>
      </c>
      <c r="C23" s="206" t="s">
        <v>165</v>
      </c>
      <c r="D23" s="203"/>
      <c r="E23" s="200"/>
      <c r="F23" s="200"/>
      <c r="G23" s="200"/>
      <c r="H23" s="200"/>
      <c r="I23" s="200"/>
    </row>
    <row r="24" spans="1:9" ht="18" customHeight="1">
      <c r="A24" s="2150"/>
      <c r="B24" s="100" t="s">
        <v>104</v>
      </c>
      <c r="C24" s="206" t="s">
        <v>165</v>
      </c>
      <c r="D24" s="203"/>
      <c r="E24" s="200"/>
      <c r="F24" s="200"/>
      <c r="G24" s="200"/>
      <c r="H24" s="200"/>
      <c r="I24" s="200"/>
    </row>
    <row r="25" spans="1:9" ht="18" customHeight="1">
      <c r="A25" s="2150"/>
      <c r="B25" s="100" t="s">
        <v>105</v>
      </c>
      <c r="C25" s="206" t="s">
        <v>165</v>
      </c>
      <c r="D25" s="203"/>
      <c r="E25" s="200"/>
      <c r="F25" s="200"/>
      <c r="G25" s="200"/>
      <c r="H25" s="200"/>
      <c r="I25" s="200"/>
    </row>
    <row r="26" spans="1:9" ht="18" customHeight="1">
      <c r="A26" s="2150"/>
      <c r="B26" s="100" t="s">
        <v>106</v>
      </c>
      <c r="C26" s="206" t="s">
        <v>107</v>
      </c>
      <c r="D26" s="203"/>
      <c r="E26" s="200"/>
      <c r="F26" s="200"/>
      <c r="G26" s="200"/>
      <c r="H26" s="200"/>
      <c r="I26" s="200"/>
    </row>
    <row r="27" spans="1:9" ht="18" customHeight="1">
      <c r="A27" s="2150"/>
      <c r="B27" s="100" t="s">
        <v>108</v>
      </c>
      <c r="C27" s="206" t="s">
        <v>165</v>
      </c>
      <c r="D27" s="203"/>
      <c r="E27" s="200"/>
      <c r="F27" s="200"/>
      <c r="G27" s="200"/>
      <c r="H27" s="200"/>
      <c r="I27" s="200"/>
    </row>
    <row r="28" spans="1:9" ht="18" customHeight="1">
      <c r="A28" s="2150"/>
      <c r="B28" s="100" t="s">
        <v>109</v>
      </c>
      <c r="C28" s="206" t="s">
        <v>236</v>
      </c>
      <c r="D28" s="203"/>
      <c r="E28" s="200"/>
      <c r="F28" s="200"/>
      <c r="G28" s="200"/>
      <c r="H28" s="200"/>
      <c r="I28" s="200"/>
    </row>
    <row r="29" spans="1:9" ht="18" customHeight="1">
      <c r="A29" s="2150"/>
      <c r="B29" s="100" t="s">
        <v>110</v>
      </c>
      <c r="C29" s="206" t="s">
        <v>111</v>
      </c>
      <c r="D29" s="203"/>
      <c r="E29" s="200"/>
      <c r="F29" s="200"/>
      <c r="G29" s="200"/>
      <c r="H29" s="200"/>
      <c r="I29" s="200"/>
    </row>
    <row r="30" spans="1:9" ht="18" customHeight="1">
      <c r="A30" s="2150"/>
      <c r="B30" s="100" t="s">
        <v>112</v>
      </c>
      <c r="C30" s="206" t="s">
        <v>113</v>
      </c>
      <c r="D30" s="203"/>
      <c r="E30" s="200"/>
      <c r="F30" s="200"/>
      <c r="G30" s="200"/>
      <c r="H30" s="200"/>
      <c r="I30" s="200"/>
    </row>
    <row r="31" spans="1:9" ht="33">
      <c r="A31" s="2150"/>
      <c r="B31" s="100" t="s">
        <v>114</v>
      </c>
      <c r="C31" s="206" t="s">
        <v>240</v>
      </c>
      <c r="D31" s="203"/>
      <c r="E31" s="200"/>
      <c r="F31" s="200"/>
      <c r="G31" s="200"/>
      <c r="H31" s="200"/>
      <c r="I31" s="200"/>
    </row>
    <row r="32" spans="1:9" ht="18" customHeight="1">
      <c r="A32" s="2150"/>
      <c r="B32" s="100" t="s">
        <v>115</v>
      </c>
      <c r="C32" s="206" t="s">
        <v>836</v>
      </c>
      <c r="D32" s="203"/>
      <c r="E32" s="200"/>
      <c r="F32" s="200"/>
      <c r="G32" s="200"/>
      <c r="H32" s="200"/>
      <c r="I32" s="200"/>
    </row>
    <row r="33" spans="1:9" ht="33.5" thickBot="1">
      <c r="A33" s="2486"/>
      <c r="B33" s="142" t="s">
        <v>116</v>
      </c>
      <c r="C33" s="143" t="s">
        <v>26</v>
      </c>
      <c r="D33" s="203"/>
      <c r="E33" s="200"/>
      <c r="F33" s="200"/>
      <c r="G33" s="200"/>
      <c r="H33" s="200"/>
      <c r="I33" s="200"/>
    </row>
    <row r="34" spans="1:9" ht="18" customHeight="1">
      <c r="A34" s="2487" t="s">
        <v>117</v>
      </c>
      <c r="B34" s="246" t="s">
        <v>118</v>
      </c>
      <c r="C34" s="247" t="s">
        <v>837</v>
      </c>
      <c r="D34" s="203"/>
      <c r="E34" s="200"/>
      <c r="F34" s="200"/>
      <c r="G34" s="200"/>
      <c r="H34" s="200"/>
      <c r="I34" s="200"/>
    </row>
    <row r="35" spans="1:9" ht="18" customHeight="1">
      <c r="A35" s="2153"/>
      <c r="B35" s="100" t="s">
        <v>119</v>
      </c>
      <c r="C35" s="206" t="s">
        <v>838</v>
      </c>
      <c r="D35" s="203"/>
      <c r="E35" s="200"/>
      <c r="F35" s="200"/>
      <c r="G35" s="200"/>
      <c r="H35" s="200"/>
      <c r="I35" s="200"/>
    </row>
    <row r="36" spans="1:9" ht="18" customHeight="1">
      <c r="A36" s="2153"/>
      <c r="B36" s="100" t="s">
        <v>120</v>
      </c>
      <c r="C36" s="206" t="s">
        <v>121</v>
      </c>
      <c r="D36" s="203"/>
      <c r="E36" s="200"/>
      <c r="F36" s="200"/>
      <c r="G36" s="200"/>
      <c r="H36" s="200"/>
      <c r="I36" s="200"/>
    </row>
    <row r="37" spans="1:9" ht="18" customHeight="1">
      <c r="A37" s="2153"/>
      <c r="B37" s="100" t="s">
        <v>122</v>
      </c>
      <c r="C37" s="206" t="s">
        <v>165</v>
      </c>
      <c r="D37" s="203"/>
      <c r="E37" s="200"/>
      <c r="F37" s="200"/>
      <c r="G37" s="200"/>
      <c r="H37" s="200"/>
      <c r="I37" s="200"/>
    </row>
    <row r="38" spans="1:9" ht="18" customHeight="1">
      <c r="A38" s="2153"/>
      <c r="B38" s="100" t="s">
        <v>123</v>
      </c>
      <c r="C38" s="206" t="s">
        <v>165</v>
      </c>
      <c r="D38" s="203"/>
      <c r="E38" s="200"/>
      <c r="F38" s="200"/>
      <c r="G38" s="200"/>
      <c r="H38" s="200"/>
      <c r="I38" s="200"/>
    </row>
    <row r="39" spans="1:9" ht="19" customHeight="1" thickBot="1">
      <c r="A39" s="2488"/>
      <c r="B39" s="142" t="s">
        <v>124</v>
      </c>
      <c r="C39" s="143" t="s">
        <v>92</v>
      </c>
      <c r="D39" s="203"/>
      <c r="E39" s="200"/>
      <c r="F39" s="200"/>
      <c r="G39" s="200"/>
      <c r="H39" s="200"/>
      <c r="I39" s="200"/>
    </row>
    <row r="40" spans="1:9" ht="18" customHeight="1">
      <c r="A40" s="2487" t="s">
        <v>125</v>
      </c>
      <c r="B40" s="246" t="s">
        <v>126</v>
      </c>
      <c r="C40" s="247" t="s">
        <v>165</v>
      </c>
      <c r="D40" s="203"/>
      <c r="E40" s="200"/>
      <c r="F40" s="200"/>
      <c r="G40" s="200"/>
      <c r="H40" s="200"/>
      <c r="I40" s="200"/>
    </row>
    <row r="41" spans="1:9" ht="18" customHeight="1">
      <c r="A41" s="2153"/>
      <c r="B41" s="100" t="s">
        <v>127</v>
      </c>
      <c r="C41" s="206" t="s">
        <v>165</v>
      </c>
      <c r="D41" s="203"/>
      <c r="E41" s="200"/>
      <c r="F41" s="200"/>
      <c r="G41" s="200"/>
      <c r="H41" s="200"/>
      <c r="I41" s="200"/>
    </row>
    <row r="42" spans="1:9" ht="18" customHeight="1">
      <c r="A42" s="2153"/>
      <c r="B42" s="100" t="s">
        <v>128</v>
      </c>
      <c r="C42" s="206" t="s">
        <v>165</v>
      </c>
      <c r="D42" s="203"/>
      <c r="E42" s="200"/>
      <c r="F42" s="200"/>
      <c r="G42" s="200"/>
      <c r="H42" s="200"/>
      <c r="I42" s="200"/>
    </row>
    <row r="43" spans="1:9" ht="18" customHeight="1">
      <c r="A43" s="2153"/>
      <c r="B43" s="100" t="s">
        <v>129</v>
      </c>
      <c r="C43" s="206" t="s">
        <v>165</v>
      </c>
      <c r="D43" s="203"/>
      <c r="E43" s="200"/>
      <c r="F43" s="200"/>
      <c r="G43" s="200"/>
      <c r="H43" s="200"/>
      <c r="I43" s="200"/>
    </row>
    <row r="44" spans="1:9" ht="18" customHeight="1">
      <c r="A44" s="2153"/>
      <c r="B44" s="100" t="s">
        <v>130</v>
      </c>
      <c r="C44" s="206" t="s">
        <v>165</v>
      </c>
      <c r="D44" s="203"/>
      <c r="E44" s="200"/>
      <c r="F44" s="200"/>
      <c r="G44" s="200"/>
      <c r="H44" s="200"/>
      <c r="I44" s="200"/>
    </row>
    <row r="45" spans="1:9" ht="19" customHeight="1" thickBot="1">
      <c r="A45" s="2488"/>
      <c r="B45" s="142" t="s">
        <v>131</v>
      </c>
      <c r="C45" s="143" t="s">
        <v>165</v>
      </c>
      <c r="D45" s="203"/>
      <c r="E45" s="200"/>
      <c r="F45" s="200"/>
      <c r="G45" s="200"/>
      <c r="H45" s="200"/>
      <c r="I45" s="200"/>
    </row>
    <row r="46" spans="1:9" ht="18" customHeight="1">
      <c r="A46" s="2487" t="s">
        <v>132</v>
      </c>
      <c r="B46" s="246" t="s">
        <v>133</v>
      </c>
      <c r="C46" s="247" t="s">
        <v>165</v>
      </c>
      <c r="D46" s="203"/>
      <c r="E46" s="200"/>
      <c r="F46" s="200"/>
      <c r="G46" s="200"/>
      <c r="H46" s="200"/>
      <c r="I46" s="200"/>
    </row>
    <row r="47" spans="1:9" ht="18" customHeight="1">
      <c r="A47" s="2153"/>
      <c r="B47" s="100" t="s">
        <v>135</v>
      </c>
      <c r="C47" s="206" t="s">
        <v>165</v>
      </c>
      <c r="D47" s="203"/>
      <c r="E47" s="200"/>
      <c r="F47" s="200"/>
      <c r="G47" s="200"/>
      <c r="H47" s="200"/>
      <c r="I47" s="200"/>
    </row>
    <row r="48" spans="1:9" ht="19" customHeight="1" thickBot="1">
      <c r="A48" s="2488"/>
      <c r="B48" s="142" t="s">
        <v>136</v>
      </c>
      <c r="C48" s="143" t="s">
        <v>165</v>
      </c>
      <c r="D48" s="203"/>
      <c r="E48" s="200"/>
      <c r="F48" s="200"/>
      <c r="G48" s="200"/>
      <c r="H48" s="200"/>
      <c r="I48" s="200"/>
    </row>
    <row r="49" spans="1:9" ht="18" customHeight="1">
      <c r="A49" s="2485" t="s">
        <v>349</v>
      </c>
      <c r="B49" s="246" t="s">
        <v>138</v>
      </c>
      <c r="C49" s="247" t="s">
        <v>839</v>
      </c>
      <c r="D49" s="203"/>
      <c r="E49" s="200"/>
      <c r="F49" s="200"/>
      <c r="G49" s="200"/>
      <c r="H49" s="200"/>
      <c r="I49" s="200"/>
    </row>
    <row r="50" spans="1:9" ht="18" customHeight="1">
      <c r="A50" s="2150"/>
      <c r="B50" s="100" t="s">
        <v>139</v>
      </c>
      <c r="C50" s="206" t="s">
        <v>839</v>
      </c>
      <c r="D50" s="203"/>
      <c r="E50" s="200"/>
      <c r="F50" s="200"/>
      <c r="G50" s="200"/>
      <c r="H50" s="200"/>
      <c r="I50" s="200"/>
    </row>
    <row r="51" spans="1:9" ht="36" customHeight="1">
      <c r="A51" s="2150"/>
      <c r="B51" s="100" t="s">
        <v>140</v>
      </c>
      <c r="C51" s="206" t="s">
        <v>840</v>
      </c>
      <c r="D51" s="203"/>
      <c r="E51" s="200"/>
      <c r="F51" s="200"/>
      <c r="G51" s="200"/>
      <c r="H51" s="200"/>
      <c r="I51" s="200"/>
    </row>
    <row r="52" spans="1:9" ht="18" customHeight="1">
      <c r="A52" s="2150"/>
      <c r="B52" s="100" t="s">
        <v>141</v>
      </c>
      <c r="C52" s="206" t="s">
        <v>165</v>
      </c>
      <c r="D52" s="203"/>
      <c r="E52" s="200"/>
      <c r="F52" s="200"/>
      <c r="G52" s="200"/>
      <c r="H52" s="200"/>
      <c r="I52" s="200"/>
    </row>
    <row r="53" spans="1:9" ht="18" customHeight="1">
      <c r="A53" s="2150"/>
      <c r="B53" s="100" t="s">
        <v>142</v>
      </c>
      <c r="C53" s="206" t="s">
        <v>165</v>
      </c>
      <c r="D53" s="203"/>
      <c r="E53" s="200"/>
      <c r="F53" s="200"/>
      <c r="G53" s="200"/>
      <c r="H53" s="200"/>
      <c r="I53" s="200"/>
    </row>
    <row r="54" spans="1:9" ht="247.5">
      <c r="A54" s="2150"/>
      <c r="B54" s="100" t="s">
        <v>336</v>
      </c>
      <c r="C54" s="206" t="s">
        <v>841</v>
      </c>
      <c r="D54" s="203"/>
      <c r="E54" s="200"/>
      <c r="F54" s="200"/>
      <c r="G54" s="200"/>
      <c r="H54" s="200"/>
      <c r="I54" s="200"/>
    </row>
    <row r="55" spans="1:9" ht="66">
      <c r="A55" s="2150"/>
      <c r="B55" s="100" t="s">
        <v>144</v>
      </c>
      <c r="C55" s="206" t="s">
        <v>842</v>
      </c>
      <c r="D55" s="203"/>
      <c r="E55" s="200"/>
      <c r="F55" s="200"/>
      <c r="G55" s="200"/>
      <c r="H55" s="200"/>
      <c r="I55" s="200"/>
    </row>
    <row r="56" spans="1:9" ht="18" customHeight="1">
      <c r="A56" s="2150"/>
      <c r="B56" s="100" t="s">
        <v>145</v>
      </c>
      <c r="C56" s="206" t="s">
        <v>843</v>
      </c>
      <c r="D56" s="203"/>
      <c r="E56" s="200"/>
      <c r="F56" s="200"/>
      <c r="G56" s="200"/>
      <c r="H56" s="200"/>
      <c r="I56" s="200"/>
    </row>
    <row r="57" spans="1:9" ht="18" customHeight="1">
      <c r="A57" s="2150"/>
      <c r="B57" s="100" t="s">
        <v>146</v>
      </c>
      <c r="C57" s="206" t="s">
        <v>353</v>
      </c>
      <c r="D57" s="203"/>
      <c r="E57" s="200"/>
      <c r="F57" s="200"/>
      <c r="G57" s="200"/>
      <c r="H57" s="200"/>
      <c r="I57" s="200"/>
    </row>
    <row r="58" spans="1:9" ht="18" customHeight="1">
      <c r="A58" s="2150"/>
      <c r="B58" s="100" t="s">
        <v>147</v>
      </c>
      <c r="C58" s="206" t="s">
        <v>165</v>
      </c>
      <c r="D58" s="203"/>
      <c r="E58" s="200"/>
      <c r="F58" s="200"/>
      <c r="G58" s="200"/>
      <c r="H58" s="200"/>
      <c r="I58" s="200"/>
    </row>
    <row r="59" spans="1:9" ht="18" customHeight="1">
      <c r="A59" s="2150"/>
      <c r="B59" s="100" t="s">
        <v>149</v>
      </c>
      <c r="C59" s="206" t="s">
        <v>165</v>
      </c>
      <c r="D59" s="203"/>
      <c r="E59" s="200"/>
      <c r="F59" s="200"/>
      <c r="G59" s="200"/>
      <c r="H59" s="200"/>
      <c r="I59" s="200"/>
    </row>
    <row r="60" spans="1:9" ht="18" customHeight="1">
      <c r="A60" s="2150"/>
      <c r="B60" s="100" t="s">
        <v>150</v>
      </c>
      <c r="C60" s="206" t="s">
        <v>844</v>
      </c>
      <c r="D60" s="203"/>
      <c r="E60" s="200"/>
      <c r="F60" s="200"/>
      <c r="G60" s="200"/>
      <c r="H60" s="200"/>
      <c r="I60" s="200"/>
    </row>
    <row r="61" spans="1:9" ht="18" customHeight="1">
      <c r="A61" s="2150"/>
      <c r="B61" s="100" t="s">
        <v>151</v>
      </c>
      <c r="C61" s="206" t="s">
        <v>165</v>
      </c>
      <c r="D61" s="203"/>
      <c r="E61" s="200"/>
      <c r="F61" s="200"/>
      <c r="G61" s="200"/>
      <c r="H61" s="200"/>
      <c r="I61" s="200"/>
    </row>
    <row r="62" spans="1:9" ht="18" customHeight="1">
      <c r="A62" s="2150"/>
      <c r="B62" s="100" t="s">
        <v>152</v>
      </c>
      <c r="C62" s="206" t="s">
        <v>165</v>
      </c>
      <c r="D62" s="203"/>
      <c r="E62" s="200"/>
      <c r="F62" s="200"/>
      <c r="G62" s="200"/>
      <c r="H62" s="200"/>
      <c r="I62" s="200"/>
    </row>
    <row r="63" spans="1:9" ht="18" customHeight="1">
      <c r="A63" s="2150"/>
      <c r="B63" s="100" t="s">
        <v>153</v>
      </c>
      <c r="C63" s="206" t="s">
        <v>165</v>
      </c>
      <c r="D63" s="203"/>
      <c r="E63" s="200"/>
      <c r="F63" s="200"/>
      <c r="G63" s="200"/>
      <c r="H63" s="200"/>
      <c r="I63" s="200"/>
    </row>
    <row r="64" spans="1:9" ht="18" customHeight="1">
      <c r="A64" s="2150"/>
      <c r="B64" s="100" t="s">
        <v>154</v>
      </c>
      <c r="C64" s="206" t="s">
        <v>165</v>
      </c>
      <c r="D64" s="203"/>
      <c r="E64" s="200"/>
      <c r="F64" s="200"/>
      <c r="G64" s="200"/>
      <c r="H64" s="200"/>
      <c r="I64" s="200"/>
    </row>
    <row r="65" spans="1:9" ht="18" customHeight="1">
      <c r="A65" s="2150"/>
      <c r="B65" s="100" t="s">
        <v>155</v>
      </c>
      <c r="C65" s="206" t="s">
        <v>165</v>
      </c>
      <c r="D65" s="203"/>
      <c r="E65" s="200"/>
      <c r="F65" s="200"/>
      <c r="G65" s="200"/>
      <c r="H65" s="200"/>
      <c r="I65" s="200"/>
    </row>
    <row r="66" spans="1:9" ht="18" customHeight="1">
      <c r="A66" s="2150"/>
      <c r="B66" s="100" t="s">
        <v>156</v>
      </c>
      <c r="C66" s="206" t="s">
        <v>165</v>
      </c>
      <c r="D66" s="203"/>
      <c r="E66" s="200"/>
      <c r="F66" s="200"/>
      <c r="G66" s="200"/>
      <c r="H66" s="200"/>
      <c r="I66" s="200"/>
    </row>
    <row r="67" spans="1:9" ht="18" customHeight="1">
      <c r="A67" s="2150"/>
      <c r="B67" s="100" t="s">
        <v>157</v>
      </c>
      <c r="C67" s="206" t="s">
        <v>165</v>
      </c>
      <c r="D67" s="203"/>
      <c r="E67" s="200"/>
      <c r="F67" s="200"/>
      <c r="G67" s="200"/>
      <c r="H67" s="200"/>
      <c r="I67" s="200"/>
    </row>
    <row r="68" spans="1:9" ht="18" customHeight="1">
      <c r="A68" s="2150"/>
      <c r="B68" s="100" t="s">
        <v>158</v>
      </c>
      <c r="C68" s="206" t="s">
        <v>165</v>
      </c>
      <c r="D68" s="203"/>
      <c r="E68" s="200"/>
      <c r="F68" s="200"/>
      <c r="G68" s="200"/>
      <c r="H68" s="200"/>
      <c r="I68" s="200"/>
    </row>
    <row r="69" spans="1:9" ht="19" customHeight="1" thickBot="1">
      <c r="A69" s="2486"/>
      <c r="B69" s="142" t="s">
        <v>159</v>
      </c>
      <c r="C69" s="143" t="s">
        <v>165</v>
      </c>
      <c r="D69" s="203"/>
      <c r="E69" s="200"/>
      <c r="F69" s="200"/>
      <c r="G69" s="200"/>
      <c r="H69" s="200"/>
      <c r="I69" s="200"/>
    </row>
    <row r="70" spans="1:9" ht="18" customHeight="1">
      <c r="A70" s="2487" t="s">
        <v>160</v>
      </c>
      <c r="B70" s="246" t="s">
        <v>161</v>
      </c>
      <c r="C70" s="247" t="s">
        <v>92</v>
      </c>
      <c r="D70" s="203"/>
      <c r="E70" s="200"/>
      <c r="F70" s="200"/>
      <c r="G70" s="200"/>
      <c r="H70" s="200"/>
      <c r="I70" s="200"/>
    </row>
    <row r="71" spans="1:9" ht="18" customHeight="1">
      <c r="A71" s="2153"/>
      <c r="B71" s="100" t="s">
        <v>162</v>
      </c>
      <c r="C71" s="206" t="s">
        <v>163</v>
      </c>
      <c r="D71" s="203"/>
      <c r="E71" s="200"/>
      <c r="F71" s="200"/>
      <c r="G71" s="200"/>
      <c r="H71" s="200"/>
      <c r="I71" s="200"/>
    </row>
    <row r="72" spans="1:9" ht="18" customHeight="1">
      <c r="A72" s="2153"/>
      <c r="B72" s="100" t="s">
        <v>164</v>
      </c>
      <c r="C72" s="206" t="s">
        <v>165</v>
      </c>
      <c r="D72" s="203"/>
      <c r="E72" s="200"/>
      <c r="F72" s="200"/>
      <c r="G72" s="200"/>
      <c r="H72" s="200"/>
      <c r="I72" s="200"/>
    </row>
    <row r="73" spans="1:9" ht="18" customHeight="1">
      <c r="A73" s="2153"/>
      <c r="B73" s="100" t="s">
        <v>166</v>
      </c>
      <c r="C73" s="206" t="s">
        <v>165</v>
      </c>
      <c r="D73" s="203"/>
      <c r="E73" s="200"/>
      <c r="F73" s="200"/>
      <c r="G73" s="200"/>
      <c r="H73" s="200"/>
      <c r="I73" s="200"/>
    </row>
    <row r="74" spans="1:9" ht="33">
      <c r="A74" s="2153"/>
      <c r="B74" s="100" t="s">
        <v>167</v>
      </c>
      <c r="C74" s="206" t="s">
        <v>845</v>
      </c>
      <c r="D74" s="203"/>
      <c r="E74" s="200"/>
      <c r="F74" s="200"/>
      <c r="G74" s="200"/>
      <c r="H74" s="200"/>
      <c r="I74" s="200"/>
    </row>
    <row r="75" spans="1:9" ht="18">
      <c r="A75" s="2153"/>
      <c r="B75" s="100" t="s">
        <v>338</v>
      </c>
      <c r="C75" s="206" t="s">
        <v>111</v>
      </c>
      <c r="D75" s="203"/>
      <c r="E75" s="200"/>
      <c r="F75" s="200"/>
      <c r="G75" s="200"/>
      <c r="H75" s="200"/>
      <c r="I75" s="200"/>
    </row>
    <row r="76" spans="1:9" ht="18" customHeight="1">
      <c r="A76" s="2153"/>
      <c r="B76" s="100" t="s">
        <v>170</v>
      </c>
      <c r="C76" s="206" t="s">
        <v>92</v>
      </c>
      <c r="D76" s="203"/>
      <c r="E76" s="200"/>
      <c r="F76" s="200"/>
      <c r="G76" s="200"/>
      <c r="H76" s="200"/>
      <c r="I76" s="200"/>
    </row>
    <row r="77" spans="1:9" ht="18" customHeight="1">
      <c r="A77" s="2153"/>
      <c r="B77" s="100" t="s">
        <v>171</v>
      </c>
      <c r="C77" s="206" t="s">
        <v>172</v>
      </c>
      <c r="D77" s="203"/>
      <c r="E77" s="200"/>
      <c r="F77" s="200"/>
      <c r="G77" s="200"/>
      <c r="H77" s="200"/>
      <c r="I77" s="200"/>
    </row>
    <row r="78" spans="1:9" ht="19" customHeight="1" thickBot="1">
      <c r="A78" s="2488"/>
      <c r="B78" s="142" t="s">
        <v>173</v>
      </c>
      <c r="C78" s="143" t="s">
        <v>836</v>
      </c>
      <c r="D78" s="203"/>
      <c r="E78" s="200"/>
      <c r="F78" s="200"/>
      <c r="G78" s="200"/>
      <c r="H78" s="200"/>
      <c r="I78" s="200"/>
    </row>
    <row r="79" spans="1:9" ht="18" customHeight="1">
      <c r="A79" s="2487" t="s">
        <v>174</v>
      </c>
      <c r="B79" s="246" t="s">
        <v>175</v>
      </c>
      <c r="C79" s="247" t="s">
        <v>846</v>
      </c>
      <c r="D79" s="203"/>
      <c r="E79" s="200"/>
      <c r="F79" s="200"/>
      <c r="G79" s="200"/>
      <c r="H79" s="200"/>
      <c r="I79" s="200"/>
    </row>
    <row r="80" spans="1:9" ht="18" customHeight="1">
      <c r="A80" s="2153"/>
      <c r="B80" s="100" t="s">
        <v>176</v>
      </c>
      <c r="C80" s="206" t="s">
        <v>767</v>
      </c>
      <c r="D80" s="203"/>
      <c r="E80" s="200"/>
      <c r="F80" s="200"/>
      <c r="G80" s="200"/>
      <c r="H80" s="200"/>
      <c r="I80" s="200"/>
    </row>
    <row r="81" spans="1:9" ht="18" customHeight="1">
      <c r="A81" s="2153"/>
      <c r="B81" s="100" t="s">
        <v>177</v>
      </c>
      <c r="C81" s="206" t="s">
        <v>846</v>
      </c>
      <c r="D81" s="203"/>
      <c r="E81" s="200"/>
      <c r="F81" s="200"/>
      <c r="G81" s="200"/>
      <c r="H81" s="200"/>
      <c r="I81" s="200"/>
    </row>
    <row r="82" spans="1:9" ht="18" customHeight="1">
      <c r="A82" s="2153"/>
      <c r="B82" s="100" t="s">
        <v>178</v>
      </c>
      <c r="C82" s="206" t="s">
        <v>846</v>
      </c>
      <c r="D82" s="203"/>
      <c r="E82" s="200"/>
      <c r="F82" s="200"/>
      <c r="G82" s="200"/>
      <c r="H82" s="200"/>
      <c r="I82" s="200"/>
    </row>
    <row r="83" spans="1:9" ht="18" customHeight="1">
      <c r="A83" s="2153"/>
      <c r="B83" s="100" t="s">
        <v>179</v>
      </c>
      <c r="C83" s="206" t="s">
        <v>846</v>
      </c>
      <c r="D83" s="203"/>
      <c r="E83" s="200"/>
      <c r="F83" s="200"/>
      <c r="G83" s="200"/>
      <c r="H83" s="200"/>
      <c r="I83" s="200"/>
    </row>
    <row r="84" spans="1:9" ht="18" customHeight="1">
      <c r="A84" s="2153"/>
      <c r="B84" s="100" t="s">
        <v>180</v>
      </c>
      <c r="C84" s="206" t="s">
        <v>165</v>
      </c>
      <c r="D84" s="203"/>
      <c r="E84" s="200"/>
      <c r="F84" s="200"/>
      <c r="G84" s="200"/>
      <c r="H84" s="200"/>
      <c r="I84" s="200"/>
    </row>
    <row r="85" spans="1:9" ht="18" customHeight="1">
      <c r="A85" s="2153"/>
      <c r="B85" s="100" t="s">
        <v>157</v>
      </c>
      <c r="C85" s="206" t="s">
        <v>148</v>
      </c>
      <c r="D85" s="203"/>
      <c r="E85" s="200"/>
      <c r="F85" s="200"/>
      <c r="G85" s="200"/>
      <c r="H85" s="200"/>
      <c r="I85" s="200"/>
    </row>
    <row r="86" spans="1:9" ht="18" customHeight="1">
      <c r="A86" s="2153"/>
      <c r="B86" s="100" t="s">
        <v>158</v>
      </c>
      <c r="C86" s="206" t="s">
        <v>165</v>
      </c>
      <c r="D86" s="203"/>
      <c r="E86" s="200"/>
      <c r="F86" s="200"/>
      <c r="G86" s="200"/>
      <c r="H86" s="200"/>
      <c r="I86" s="200"/>
    </row>
    <row r="87" spans="1:9" ht="18" customHeight="1">
      <c r="A87" s="2153"/>
      <c r="B87" s="100" t="s">
        <v>181</v>
      </c>
      <c r="C87" s="206" t="s">
        <v>165</v>
      </c>
      <c r="D87" s="203"/>
      <c r="E87" s="200"/>
      <c r="F87" s="200"/>
      <c r="G87" s="200"/>
      <c r="H87" s="200"/>
      <c r="I87" s="200"/>
    </row>
    <row r="88" spans="1:9" ht="18" customHeight="1">
      <c r="A88" s="2153"/>
      <c r="B88" s="100" t="s">
        <v>182</v>
      </c>
      <c r="C88" s="144"/>
      <c r="D88" s="203"/>
      <c r="E88" s="200"/>
      <c r="F88" s="200"/>
      <c r="G88" s="200"/>
      <c r="H88" s="200"/>
      <c r="I88" s="200"/>
    </row>
    <row r="89" spans="1:9" ht="18" customHeight="1">
      <c r="A89" s="2153"/>
      <c r="B89" s="100" t="s">
        <v>183</v>
      </c>
      <c r="C89" s="206" t="s">
        <v>165</v>
      </c>
      <c r="D89" s="203"/>
      <c r="E89" s="200"/>
      <c r="F89" s="200"/>
      <c r="G89" s="200"/>
      <c r="H89" s="200"/>
      <c r="I89" s="200"/>
    </row>
    <row r="90" spans="1:9" ht="18" customHeight="1">
      <c r="A90" s="2153"/>
      <c r="B90" s="100" t="s">
        <v>184</v>
      </c>
      <c r="C90" s="206" t="s">
        <v>165</v>
      </c>
      <c r="D90" s="203"/>
      <c r="E90" s="200"/>
      <c r="F90" s="200"/>
      <c r="G90" s="200"/>
      <c r="H90" s="200"/>
      <c r="I90" s="200"/>
    </row>
    <row r="91" spans="1:9" ht="18" customHeight="1">
      <c r="A91" s="2153"/>
      <c r="B91" s="100" t="s">
        <v>185</v>
      </c>
      <c r="C91" s="206" t="s">
        <v>165</v>
      </c>
      <c r="D91" s="203"/>
      <c r="E91" s="200"/>
      <c r="F91" s="200"/>
      <c r="G91" s="200"/>
      <c r="H91" s="200"/>
      <c r="I91" s="200"/>
    </row>
    <row r="92" spans="1:9" ht="18" customHeight="1">
      <c r="A92" s="2153"/>
      <c r="B92" s="100" t="s">
        <v>186</v>
      </c>
      <c r="C92" s="206" t="s">
        <v>165</v>
      </c>
      <c r="D92" s="203"/>
      <c r="E92" s="200"/>
      <c r="F92" s="200"/>
      <c r="G92" s="200"/>
      <c r="H92" s="200"/>
      <c r="I92" s="200"/>
    </row>
    <row r="93" spans="1:9" ht="19" customHeight="1" thickBot="1">
      <c r="A93" s="2153"/>
      <c r="B93" s="171" t="s">
        <v>187</v>
      </c>
      <c r="C93" s="172" t="s">
        <v>165</v>
      </c>
      <c r="D93" s="203"/>
      <c r="E93" s="200"/>
      <c r="F93" s="200"/>
      <c r="G93" s="200"/>
      <c r="H93" s="200"/>
      <c r="I93" s="200"/>
    </row>
    <row r="94" spans="1:9" ht="18" customHeight="1">
      <c r="A94" s="2489" t="s">
        <v>188</v>
      </c>
      <c r="B94" s="175" t="s">
        <v>189</v>
      </c>
      <c r="C94" s="176" t="s">
        <v>846</v>
      </c>
      <c r="D94" s="200"/>
      <c r="E94" s="200"/>
      <c r="F94" s="200"/>
      <c r="G94" s="200"/>
      <c r="H94" s="200"/>
      <c r="I94" s="200"/>
    </row>
    <row r="95" spans="1:9" ht="36" customHeight="1">
      <c r="A95" s="2490"/>
      <c r="B95" s="100" t="s">
        <v>190</v>
      </c>
      <c r="C95" s="177" t="s">
        <v>376</v>
      </c>
      <c r="D95" s="200"/>
      <c r="E95" s="200"/>
      <c r="F95" s="200"/>
      <c r="G95" s="200"/>
      <c r="H95" s="200"/>
      <c r="I95" s="200"/>
    </row>
    <row r="96" spans="1:9" ht="18" customHeight="1">
      <c r="A96" s="2490"/>
      <c r="B96" s="100" t="s">
        <v>191</v>
      </c>
      <c r="C96" s="177" t="s">
        <v>165</v>
      </c>
      <c r="D96" s="200"/>
      <c r="E96" s="200"/>
      <c r="F96" s="200"/>
      <c r="G96" s="200"/>
      <c r="H96" s="200"/>
      <c r="I96" s="200"/>
    </row>
    <row r="97" spans="1:9" ht="33">
      <c r="A97" s="2490"/>
      <c r="B97" s="100" t="s">
        <v>192</v>
      </c>
      <c r="C97" s="177" t="s">
        <v>847</v>
      </c>
      <c r="D97" s="200"/>
      <c r="E97" s="200"/>
      <c r="F97" s="200"/>
      <c r="G97" s="200"/>
      <c r="H97" s="200"/>
      <c r="I97" s="200"/>
    </row>
    <row r="98" spans="1:9" ht="18" customHeight="1">
      <c r="A98" s="2490"/>
      <c r="B98" s="100" t="s">
        <v>193</v>
      </c>
      <c r="C98" s="177" t="s">
        <v>165</v>
      </c>
      <c r="D98" s="200"/>
      <c r="E98" s="200"/>
      <c r="F98" s="200"/>
      <c r="G98" s="200"/>
      <c r="H98" s="200"/>
      <c r="I98" s="200"/>
    </row>
    <row r="99" spans="1:9" ht="82.5">
      <c r="A99" s="2490"/>
      <c r="B99" s="100" t="s">
        <v>194</v>
      </c>
      <c r="C99" s="177" t="s">
        <v>848</v>
      </c>
      <c r="D99" s="200"/>
      <c r="E99" s="200"/>
      <c r="F99" s="200"/>
      <c r="G99" s="200"/>
      <c r="H99" s="200"/>
      <c r="I99" s="200"/>
    </row>
    <row r="100" spans="1:9" ht="33">
      <c r="A100" s="2490"/>
      <c r="B100" s="100" t="s">
        <v>196</v>
      </c>
      <c r="C100" s="177" t="s">
        <v>828</v>
      </c>
      <c r="D100" s="200"/>
      <c r="E100" s="200"/>
      <c r="F100" s="200"/>
      <c r="G100" s="200"/>
      <c r="H100" s="200"/>
      <c r="I100" s="200"/>
    </row>
    <row r="101" spans="1:9" ht="49.5">
      <c r="A101" s="2490"/>
      <c r="B101" s="100" t="s">
        <v>355</v>
      </c>
      <c r="C101" s="177" t="s">
        <v>849</v>
      </c>
      <c r="D101" s="200"/>
      <c r="E101" s="200"/>
      <c r="F101" s="200"/>
      <c r="G101" s="200"/>
      <c r="H101" s="200"/>
      <c r="I101" s="200"/>
    </row>
    <row r="102" spans="1:9" ht="18" customHeight="1">
      <c r="A102" s="2490"/>
      <c r="B102" s="100" t="s">
        <v>198</v>
      </c>
      <c r="C102" s="177" t="s">
        <v>165</v>
      </c>
      <c r="D102" s="200"/>
      <c r="E102" s="200"/>
      <c r="F102" s="200"/>
      <c r="G102" s="200"/>
      <c r="H102" s="200"/>
      <c r="I102" s="200"/>
    </row>
    <row r="103" spans="1:9" ht="19" customHeight="1" thickBot="1">
      <c r="A103" s="2491"/>
      <c r="B103" s="178" t="s">
        <v>199</v>
      </c>
      <c r="C103" s="179" t="s">
        <v>148</v>
      </c>
      <c r="D103" s="200"/>
      <c r="E103" s="200"/>
      <c r="F103" s="200"/>
      <c r="G103" s="200"/>
      <c r="H103" s="200"/>
      <c r="I103" s="200"/>
    </row>
    <row r="104" spans="1:9" ht="36" customHeight="1">
      <c r="A104" s="2492" t="s">
        <v>356</v>
      </c>
      <c r="B104" s="173" t="s">
        <v>201</v>
      </c>
      <c r="C104" s="174" t="s">
        <v>326</v>
      </c>
      <c r="D104" s="203"/>
      <c r="E104" s="200"/>
      <c r="F104" s="200"/>
      <c r="G104" s="200"/>
      <c r="H104" s="200"/>
      <c r="I104" s="200"/>
    </row>
    <row r="105" spans="1:9" ht="18" customHeight="1">
      <c r="A105" s="2150"/>
      <c r="B105" s="100" t="s">
        <v>357</v>
      </c>
      <c r="C105" s="145">
        <v>0.115</v>
      </c>
      <c r="D105" s="203"/>
      <c r="E105" s="200"/>
      <c r="F105" s="200"/>
      <c r="G105" s="200"/>
      <c r="H105" s="200"/>
      <c r="I105" s="200"/>
    </row>
    <row r="106" spans="1:9" ht="18" customHeight="1">
      <c r="A106" s="2150"/>
      <c r="B106" s="100" t="s">
        <v>327</v>
      </c>
      <c r="C106" s="158">
        <f>C105*110</f>
        <v>12.65</v>
      </c>
      <c r="D106" s="203"/>
      <c r="E106" s="200"/>
      <c r="F106" s="200"/>
      <c r="G106" s="200"/>
      <c r="H106" s="200"/>
      <c r="I106" s="200"/>
    </row>
    <row r="107" spans="1:9" ht="18" customHeight="1">
      <c r="A107" s="2150"/>
      <c r="B107" s="100" t="s">
        <v>358</v>
      </c>
      <c r="C107" s="206" t="s">
        <v>830</v>
      </c>
      <c r="D107" s="203"/>
      <c r="E107" s="200"/>
      <c r="F107" s="200"/>
      <c r="G107" s="200"/>
      <c r="H107" s="200"/>
      <c r="I107" s="200"/>
    </row>
    <row r="108" spans="1:9" ht="19" customHeight="1" thickBot="1">
      <c r="A108" s="2486"/>
      <c r="B108" s="142" t="s">
        <v>205</v>
      </c>
      <c r="C108" s="143" t="s">
        <v>165</v>
      </c>
      <c r="D108" s="203"/>
      <c r="E108" s="200"/>
      <c r="F108" s="200"/>
      <c r="G108" s="200"/>
      <c r="H108" s="200"/>
      <c r="I108" s="200"/>
    </row>
    <row r="109" spans="1:9" ht="19" customHeight="1" thickBot="1">
      <c r="A109" s="2493" t="s">
        <v>207</v>
      </c>
      <c r="B109" s="2494"/>
      <c r="C109" s="248" t="s">
        <v>795</v>
      </c>
      <c r="D109" s="203"/>
      <c r="E109" s="200"/>
      <c r="F109" s="200"/>
      <c r="G109" s="200"/>
      <c r="H109" s="200"/>
      <c r="I109" s="200"/>
    </row>
    <row r="110" spans="1:9" ht="229.5" customHeight="1">
      <c r="A110" s="1934" t="s">
        <v>3627</v>
      </c>
      <c r="B110" s="1935"/>
      <c r="C110" s="1935"/>
      <c r="D110" s="204"/>
      <c r="E110" s="205"/>
      <c r="F110" s="205"/>
      <c r="G110" s="205"/>
      <c r="H110" s="205"/>
      <c r="I110" s="205"/>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1" priority="1" stopIfTrue="1" operator="lessThan">
      <formula>0</formula>
    </cfRule>
  </conditionalFormatting>
  <pageMargins left="0.70866099999999999" right="0.70866099999999999" top="0.748031" bottom="0.748031" header="0.31496099999999999" footer="0.31496099999999999"/>
  <pageSetup scale="75" orientation="portrait" r:id="rId1"/>
  <headerFooter>
    <oddFooter>&amp;C&amp;"ヒラギノ角ゴ ProN W3,Regular"&amp;12&amp;K000000&amp;P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4FF2-5A1A-41E9-9467-B42F7DD1647D}">
  <sheetPr codeName="Sheet33">
    <tabColor rgb="FF0070C0"/>
  </sheetPr>
  <dimension ref="A1:G110"/>
  <sheetViews>
    <sheetView zoomScale="75" zoomScaleNormal="75" workbookViewId="0">
      <selection sqref="A1:C1"/>
    </sheetView>
  </sheetViews>
  <sheetFormatPr defaultColWidth="7.08203125" defaultRowHeight="16.5"/>
  <cols>
    <col min="1" max="1" width="3.58203125" style="17" customWidth="1"/>
    <col min="2" max="3" width="47.58203125" style="17" customWidth="1"/>
    <col min="4" max="16384" width="7.08203125" style="17"/>
  </cols>
  <sheetData>
    <row r="1" spans="1:7" ht="21" customHeight="1">
      <c r="A1" s="2498" t="s">
        <v>341</v>
      </c>
      <c r="B1" s="2499"/>
      <c r="C1" s="2499"/>
      <c r="D1" s="95"/>
      <c r="E1" s="95"/>
      <c r="F1" s="95"/>
      <c r="G1" s="95"/>
    </row>
    <row r="2" spans="1:7" ht="21" customHeight="1" thickBot="1">
      <c r="A2" s="2502" t="s">
        <v>1251</v>
      </c>
      <c r="B2" s="2502"/>
      <c r="C2" s="340"/>
      <c r="D2" s="97"/>
      <c r="E2" s="97"/>
      <c r="F2" s="97"/>
      <c r="G2" s="97"/>
    </row>
    <row r="3" spans="1:7" ht="17" thickBot="1">
      <c r="A3" s="2500" t="s">
        <v>79</v>
      </c>
      <c r="B3" s="2501"/>
      <c r="C3" s="234">
        <v>44137</v>
      </c>
      <c r="D3" s="97"/>
      <c r="E3" s="97"/>
      <c r="F3" s="97"/>
      <c r="G3" s="97"/>
    </row>
    <row r="4" spans="1:7" ht="18.75" customHeight="1">
      <c r="A4" s="2497" t="s">
        <v>80</v>
      </c>
      <c r="B4" s="235" t="s">
        <v>331</v>
      </c>
      <c r="C4" s="236" t="s">
        <v>769</v>
      </c>
      <c r="D4" s="97"/>
      <c r="E4" s="97"/>
      <c r="F4" s="97"/>
      <c r="G4" s="97"/>
    </row>
    <row r="5" spans="1:7" ht="18" customHeight="1">
      <c r="A5" s="2449"/>
      <c r="B5" s="68" t="s">
        <v>82</v>
      </c>
      <c r="C5" s="106" t="s">
        <v>770</v>
      </c>
      <c r="D5" s="97"/>
      <c r="E5" s="97"/>
      <c r="F5" s="97"/>
      <c r="G5" s="97"/>
    </row>
    <row r="6" spans="1:7" ht="18" customHeight="1">
      <c r="A6" s="2449"/>
      <c r="B6" s="68" t="s">
        <v>344</v>
      </c>
      <c r="C6" s="107" t="s">
        <v>223</v>
      </c>
      <c r="D6" s="97"/>
      <c r="E6" s="97"/>
      <c r="F6" s="97"/>
      <c r="G6" s="97"/>
    </row>
    <row r="7" spans="1:7" ht="18" customHeight="1">
      <c r="A7" s="2449"/>
      <c r="B7" s="68" t="s">
        <v>84</v>
      </c>
      <c r="C7" s="107" t="s">
        <v>771</v>
      </c>
      <c r="D7" s="97"/>
      <c r="E7" s="97"/>
      <c r="F7" s="97"/>
      <c r="G7" s="97"/>
    </row>
    <row r="8" spans="1:7" ht="18" customHeight="1">
      <c r="A8" s="2449"/>
      <c r="B8" s="68" t="s">
        <v>346</v>
      </c>
      <c r="C8" s="107" t="s">
        <v>772</v>
      </c>
      <c r="D8" s="97"/>
      <c r="E8" s="97"/>
      <c r="F8" s="97"/>
      <c r="G8" s="97"/>
    </row>
    <row r="9" spans="1:7" ht="18" customHeight="1">
      <c r="A9" s="2449"/>
      <c r="B9" s="68" t="s">
        <v>215</v>
      </c>
      <c r="C9" s="108">
        <v>2142857.1428571427</v>
      </c>
      <c r="D9" s="97"/>
      <c r="E9" s="97"/>
      <c r="F9" s="97"/>
      <c r="G9" s="97"/>
    </row>
    <row r="10" spans="1:7" ht="18" customHeight="1">
      <c r="A10" s="2449"/>
      <c r="B10" s="68" t="s">
        <v>216</v>
      </c>
      <c r="C10" s="109">
        <v>225000000</v>
      </c>
      <c r="D10" s="97"/>
      <c r="E10" s="97"/>
      <c r="F10" s="97"/>
      <c r="G10" s="97"/>
    </row>
    <row r="11" spans="1:7" ht="18" customHeight="1">
      <c r="A11" s="2449"/>
      <c r="B11" s="68" t="s">
        <v>88</v>
      </c>
      <c r="C11" s="107" t="s">
        <v>773</v>
      </c>
      <c r="D11" s="97"/>
      <c r="E11" s="97"/>
      <c r="F11" s="97"/>
      <c r="G11" s="97"/>
    </row>
    <row r="12" spans="1:7" ht="18" customHeight="1">
      <c r="A12" s="2449"/>
      <c r="B12" s="68" t="s">
        <v>89</v>
      </c>
      <c r="C12" s="107" t="s">
        <v>92</v>
      </c>
      <c r="D12" s="97"/>
      <c r="E12" s="97"/>
      <c r="F12" s="97"/>
      <c r="G12" s="97"/>
    </row>
    <row r="13" spans="1:7" ht="18" customHeight="1">
      <c r="A13" s="2449"/>
      <c r="B13" s="68" t="s">
        <v>91</v>
      </c>
      <c r="C13" s="107" t="s">
        <v>213</v>
      </c>
      <c r="D13" s="97"/>
      <c r="E13" s="97"/>
      <c r="F13" s="97"/>
      <c r="G13" s="97"/>
    </row>
    <row r="14" spans="1:7" ht="18" customHeight="1">
      <c r="A14" s="2449"/>
      <c r="B14" s="68" t="s">
        <v>93</v>
      </c>
      <c r="C14" s="107" t="s">
        <v>92</v>
      </c>
      <c r="D14" s="97"/>
      <c r="E14" s="97"/>
      <c r="F14" s="97"/>
      <c r="G14" s="97"/>
    </row>
    <row r="15" spans="1:7" ht="18" customHeight="1">
      <c r="A15" s="2449"/>
      <c r="B15" s="68" t="s">
        <v>94</v>
      </c>
      <c r="C15" s="107" t="s">
        <v>92</v>
      </c>
      <c r="D15" s="97"/>
      <c r="E15" s="97"/>
      <c r="F15" s="97"/>
      <c r="G15" s="97"/>
    </row>
    <row r="16" spans="1:7" ht="18" customHeight="1">
      <c r="A16" s="2449"/>
      <c r="B16" s="68" t="s">
        <v>95</v>
      </c>
      <c r="C16" s="107" t="s">
        <v>92</v>
      </c>
      <c r="D16" s="97"/>
      <c r="E16" s="97"/>
      <c r="F16" s="97"/>
      <c r="G16" s="97"/>
    </row>
    <row r="17" spans="1:7" ht="49.5">
      <c r="A17" s="2449"/>
      <c r="B17" s="68" t="s">
        <v>96</v>
      </c>
      <c r="C17" s="107" t="s">
        <v>774</v>
      </c>
      <c r="D17" s="97"/>
      <c r="E17" s="97"/>
      <c r="F17" s="97"/>
      <c r="G17" s="97"/>
    </row>
    <row r="18" spans="1:7" ht="49.5">
      <c r="A18" s="2449"/>
      <c r="B18" s="68" t="s">
        <v>98</v>
      </c>
      <c r="C18" s="107" t="s">
        <v>775</v>
      </c>
      <c r="D18" s="97"/>
      <c r="E18" s="97"/>
      <c r="F18" s="97"/>
      <c r="G18" s="97"/>
    </row>
    <row r="19" spans="1:7" ht="33">
      <c r="A19" s="2449"/>
      <c r="B19" s="68" t="s">
        <v>347</v>
      </c>
      <c r="C19" s="107" t="s">
        <v>99</v>
      </c>
      <c r="D19" s="97"/>
      <c r="E19" s="97"/>
      <c r="F19" s="97"/>
      <c r="G19" s="97"/>
    </row>
    <row r="20" spans="1:7" ht="18" customHeight="1">
      <c r="A20" s="2449"/>
      <c r="B20" s="68" t="s">
        <v>100</v>
      </c>
      <c r="C20" s="107" t="s">
        <v>148</v>
      </c>
      <c r="D20" s="97"/>
      <c r="E20" s="97"/>
      <c r="F20" s="97"/>
      <c r="G20" s="97"/>
    </row>
    <row r="21" spans="1:7" ht="18" customHeight="1">
      <c r="A21" s="2449"/>
      <c r="B21" s="68" t="s">
        <v>335</v>
      </c>
      <c r="C21" s="107" t="s">
        <v>213</v>
      </c>
      <c r="D21" s="97"/>
      <c r="E21" s="97"/>
      <c r="F21" s="97"/>
      <c r="G21" s="97"/>
    </row>
    <row r="22" spans="1:7" ht="18" customHeight="1">
      <c r="A22" s="2449"/>
      <c r="B22" s="68" t="s">
        <v>102</v>
      </c>
      <c r="C22" s="107" t="s">
        <v>213</v>
      </c>
      <c r="D22" s="97"/>
      <c r="E22" s="97"/>
      <c r="F22" s="97"/>
      <c r="G22" s="97"/>
    </row>
    <row r="23" spans="1:7" ht="18" customHeight="1">
      <c r="A23" s="2449"/>
      <c r="B23" s="68" t="s">
        <v>103</v>
      </c>
      <c r="C23" s="107" t="s">
        <v>213</v>
      </c>
      <c r="D23" s="97"/>
      <c r="E23" s="97"/>
      <c r="F23" s="97"/>
      <c r="G23" s="97"/>
    </row>
    <row r="24" spans="1:7" ht="18" customHeight="1">
      <c r="A24" s="2449"/>
      <c r="B24" s="68" t="s">
        <v>104</v>
      </c>
      <c r="C24" s="107" t="s">
        <v>223</v>
      </c>
      <c r="D24" s="97"/>
      <c r="E24" s="97"/>
      <c r="F24" s="97"/>
      <c r="G24" s="97"/>
    </row>
    <row r="25" spans="1:7" ht="18" customHeight="1">
      <c r="A25" s="2449"/>
      <c r="B25" s="68" t="s">
        <v>105</v>
      </c>
      <c r="C25" s="107" t="s">
        <v>213</v>
      </c>
      <c r="D25" s="97"/>
      <c r="E25" s="97"/>
      <c r="F25" s="97"/>
      <c r="G25" s="97"/>
    </row>
    <row r="26" spans="1:7" ht="18" customHeight="1">
      <c r="A26" s="2449"/>
      <c r="B26" s="68" t="s">
        <v>106</v>
      </c>
      <c r="C26" s="107" t="s">
        <v>107</v>
      </c>
      <c r="D26" s="97"/>
      <c r="E26" s="97"/>
      <c r="F26" s="97"/>
      <c r="G26" s="97"/>
    </row>
    <row r="27" spans="1:7" ht="18" customHeight="1">
      <c r="A27" s="2449"/>
      <c r="B27" s="68" t="s">
        <v>108</v>
      </c>
      <c r="C27" s="107" t="s">
        <v>213</v>
      </c>
      <c r="D27" s="97"/>
      <c r="E27" s="97"/>
      <c r="F27" s="97"/>
      <c r="G27" s="97"/>
    </row>
    <row r="28" spans="1:7" ht="18" customHeight="1">
      <c r="A28" s="2449"/>
      <c r="B28" s="68" t="s">
        <v>109</v>
      </c>
      <c r="C28" s="107" t="s">
        <v>506</v>
      </c>
      <c r="D28" s="97"/>
      <c r="E28" s="97"/>
      <c r="F28" s="97"/>
      <c r="G28" s="97"/>
    </row>
    <row r="29" spans="1:7" ht="18" customHeight="1">
      <c r="A29" s="2449"/>
      <c r="B29" s="68" t="s">
        <v>110</v>
      </c>
      <c r="C29" s="107" t="s">
        <v>111</v>
      </c>
      <c r="D29" s="97"/>
      <c r="E29" s="97"/>
      <c r="F29" s="97"/>
      <c r="G29" s="97"/>
    </row>
    <row r="30" spans="1:7" ht="18" customHeight="1">
      <c r="A30" s="2449"/>
      <c r="B30" s="68" t="s">
        <v>112</v>
      </c>
      <c r="C30" s="107" t="s">
        <v>113</v>
      </c>
      <c r="D30" s="97"/>
      <c r="E30" s="97"/>
      <c r="F30" s="97"/>
      <c r="G30" s="97"/>
    </row>
    <row r="31" spans="1:7" ht="33">
      <c r="A31" s="2449"/>
      <c r="B31" s="68" t="s">
        <v>114</v>
      </c>
      <c r="C31" s="107" t="s">
        <v>240</v>
      </c>
      <c r="D31" s="97"/>
      <c r="E31" s="97"/>
      <c r="F31" s="97"/>
      <c r="G31" s="97"/>
    </row>
    <row r="32" spans="1:7" ht="99">
      <c r="A32" s="2449"/>
      <c r="B32" s="68" t="s">
        <v>115</v>
      </c>
      <c r="C32" s="107" t="s">
        <v>776</v>
      </c>
      <c r="D32" s="97"/>
      <c r="E32" s="97"/>
      <c r="F32" s="97"/>
      <c r="G32" s="97"/>
    </row>
    <row r="33" spans="1:7" ht="33.5" thickBot="1">
      <c r="A33" s="2461"/>
      <c r="B33" s="69" t="s">
        <v>116</v>
      </c>
      <c r="C33" s="110" t="s">
        <v>148</v>
      </c>
      <c r="D33" s="97"/>
      <c r="E33" s="97"/>
      <c r="F33" s="97"/>
      <c r="G33" s="97"/>
    </row>
    <row r="34" spans="1:7" ht="18" customHeight="1">
      <c r="A34" s="2497" t="s">
        <v>117</v>
      </c>
      <c r="B34" s="235" t="s">
        <v>118</v>
      </c>
      <c r="C34" s="236" t="s">
        <v>777</v>
      </c>
      <c r="D34" s="97"/>
      <c r="E34" s="97"/>
      <c r="F34" s="97"/>
      <c r="G34" s="97"/>
    </row>
    <row r="35" spans="1:7">
      <c r="A35" s="2449"/>
      <c r="B35" s="68" t="s">
        <v>119</v>
      </c>
      <c r="C35" s="107" t="s">
        <v>778</v>
      </c>
      <c r="D35" s="97"/>
      <c r="E35" s="97"/>
      <c r="F35" s="97"/>
      <c r="G35" s="97"/>
    </row>
    <row r="36" spans="1:7" ht="18" customHeight="1">
      <c r="A36" s="2449"/>
      <c r="B36" s="68" t="s">
        <v>120</v>
      </c>
      <c r="C36" s="107" t="s">
        <v>121</v>
      </c>
      <c r="D36" s="97"/>
      <c r="E36" s="97"/>
      <c r="F36" s="97"/>
      <c r="G36" s="97"/>
    </row>
    <row r="37" spans="1:7" ht="18" customHeight="1">
      <c r="A37" s="2449"/>
      <c r="B37" s="68" t="s">
        <v>122</v>
      </c>
      <c r="C37" s="107" t="s">
        <v>213</v>
      </c>
      <c r="D37" s="97"/>
      <c r="E37" s="97"/>
      <c r="F37" s="97"/>
      <c r="G37" s="97"/>
    </row>
    <row r="38" spans="1:7" ht="18" customHeight="1">
      <c r="A38" s="2449"/>
      <c r="B38" s="68" t="s">
        <v>123</v>
      </c>
      <c r="C38" s="107" t="s">
        <v>213</v>
      </c>
      <c r="D38" s="97"/>
      <c r="E38" s="97"/>
      <c r="F38" s="97"/>
      <c r="G38" s="97"/>
    </row>
    <row r="39" spans="1:7" ht="19" customHeight="1" thickBot="1">
      <c r="A39" s="2461"/>
      <c r="B39" s="69" t="s">
        <v>124</v>
      </c>
      <c r="C39" s="111" t="s">
        <v>92</v>
      </c>
      <c r="D39" s="97"/>
      <c r="E39" s="97"/>
      <c r="F39" s="97"/>
      <c r="G39" s="97"/>
    </row>
    <row r="40" spans="1:7" ht="18" customHeight="1">
      <c r="A40" s="2497" t="s">
        <v>125</v>
      </c>
      <c r="B40" s="235" t="s">
        <v>126</v>
      </c>
      <c r="C40" s="236" t="s">
        <v>213</v>
      </c>
      <c r="D40" s="97"/>
      <c r="E40" s="97"/>
      <c r="F40" s="97"/>
      <c r="G40" s="97"/>
    </row>
    <row r="41" spans="1:7" ht="18" customHeight="1">
      <c r="A41" s="2449"/>
      <c r="B41" s="68" t="s">
        <v>127</v>
      </c>
      <c r="C41" s="107" t="s">
        <v>165</v>
      </c>
      <c r="D41" s="97"/>
      <c r="E41" s="97"/>
      <c r="F41" s="97"/>
      <c r="G41" s="97"/>
    </row>
    <row r="42" spans="1:7" ht="18" customHeight="1">
      <c r="A42" s="2449"/>
      <c r="B42" s="68" t="s">
        <v>128</v>
      </c>
      <c r="C42" s="107" t="s">
        <v>165</v>
      </c>
      <c r="D42" s="97"/>
      <c r="E42" s="97"/>
      <c r="F42" s="97"/>
      <c r="G42" s="97"/>
    </row>
    <row r="43" spans="1:7" ht="18" customHeight="1">
      <c r="A43" s="2449"/>
      <c r="B43" s="68" t="s">
        <v>129</v>
      </c>
      <c r="C43" s="107" t="s">
        <v>165</v>
      </c>
      <c r="D43" s="97"/>
      <c r="E43" s="97"/>
      <c r="F43" s="97"/>
      <c r="G43" s="97"/>
    </row>
    <row r="44" spans="1:7" ht="18" customHeight="1">
      <c r="A44" s="2449"/>
      <c r="B44" s="68" t="s">
        <v>130</v>
      </c>
      <c r="C44" s="107" t="s">
        <v>165</v>
      </c>
      <c r="D44" s="97"/>
      <c r="E44" s="97"/>
      <c r="F44" s="97"/>
      <c r="G44" s="97"/>
    </row>
    <row r="45" spans="1:7" ht="19" customHeight="1" thickBot="1">
      <c r="A45" s="2461"/>
      <c r="B45" s="69" t="s">
        <v>131</v>
      </c>
      <c r="C45" s="111" t="s">
        <v>165</v>
      </c>
      <c r="D45" s="97"/>
      <c r="E45" s="97"/>
      <c r="F45" s="97"/>
      <c r="G45" s="97"/>
    </row>
    <row r="46" spans="1:7" ht="18" customHeight="1">
      <c r="A46" s="2497" t="s">
        <v>132</v>
      </c>
      <c r="B46" s="235" t="s">
        <v>133</v>
      </c>
      <c r="C46" s="236" t="s">
        <v>213</v>
      </c>
      <c r="D46" s="97"/>
      <c r="E46" s="97"/>
      <c r="F46" s="97"/>
      <c r="G46" s="97"/>
    </row>
    <row r="47" spans="1:7" ht="18" customHeight="1">
      <c r="A47" s="2449"/>
      <c r="B47" s="68" t="s">
        <v>135</v>
      </c>
      <c r="C47" s="107" t="s">
        <v>165</v>
      </c>
      <c r="D47" s="97"/>
      <c r="E47" s="97"/>
      <c r="F47" s="97"/>
      <c r="G47" s="97"/>
    </row>
    <row r="48" spans="1:7" ht="19" customHeight="1" thickBot="1">
      <c r="A48" s="2461"/>
      <c r="B48" s="69" t="s">
        <v>136</v>
      </c>
      <c r="C48" s="111" t="s">
        <v>165</v>
      </c>
      <c r="D48" s="97"/>
      <c r="E48" s="97"/>
      <c r="F48" s="97"/>
      <c r="G48" s="97"/>
    </row>
    <row r="49" spans="1:7" ht="18" customHeight="1">
      <c r="A49" s="2497" t="s">
        <v>349</v>
      </c>
      <c r="B49" s="235" t="s">
        <v>138</v>
      </c>
      <c r="C49" s="236" t="s">
        <v>92</v>
      </c>
      <c r="D49" s="97"/>
      <c r="E49" s="97"/>
      <c r="F49" s="97"/>
      <c r="G49" s="97"/>
    </row>
    <row r="50" spans="1:7" ht="18" customHeight="1">
      <c r="A50" s="2449"/>
      <c r="B50" s="68" t="s">
        <v>139</v>
      </c>
      <c r="C50" s="107" t="s">
        <v>779</v>
      </c>
      <c r="D50" s="97"/>
      <c r="E50" s="97"/>
      <c r="F50" s="97"/>
      <c r="G50" s="97"/>
    </row>
    <row r="51" spans="1:7" ht="18" customHeight="1">
      <c r="A51" s="2449"/>
      <c r="B51" s="68" t="s">
        <v>140</v>
      </c>
      <c r="C51" s="107" t="s">
        <v>780</v>
      </c>
      <c r="D51" s="97"/>
      <c r="E51" s="97"/>
      <c r="F51" s="97"/>
      <c r="G51" s="97"/>
    </row>
    <row r="52" spans="1:7" ht="18" customHeight="1">
      <c r="A52" s="2449"/>
      <c r="B52" s="68" t="s">
        <v>141</v>
      </c>
      <c r="C52" s="107" t="s">
        <v>781</v>
      </c>
      <c r="D52" s="97"/>
      <c r="E52" s="97"/>
      <c r="F52" s="97"/>
      <c r="G52" s="97"/>
    </row>
    <row r="53" spans="1:7" ht="99">
      <c r="A53" s="2449"/>
      <c r="B53" s="68" t="s">
        <v>142</v>
      </c>
      <c r="C53" s="107" t="s">
        <v>782</v>
      </c>
      <c r="D53" s="97"/>
      <c r="E53" s="97"/>
      <c r="F53" s="97"/>
      <c r="G53" s="97"/>
    </row>
    <row r="54" spans="1:7" ht="99">
      <c r="A54" s="2449"/>
      <c r="B54" s="68" t="s">
        <v>336</v>
      </c>
      <c r="C54" s="107" t="s">
        <v>533</v>
      </c>
      <c r="D54" s="97"/>
      <c r="E54" s="97"/>
      <c r="F54" s="97"/>
      <c r="G54" s="97"/>
    </row>
    <row r="55" spans="1:7" ht="33">
      <c r="A55" s="2449"/>
      <c r="B55" s="68" t="s">
        <v>144</v>
      </c>
      <c r="C55" s="107" t="s">
        <v>783</v>
      </c>
      <c r="D55" s="97"/>
      <c r="E55" s="97"/>
      <c r="F55" s="97"/>
      <c r="G55" s="97"/>
    </row>
    <row r="56" spans="1:7" ht="18" customHeight="1">
      <c r="A56" s="2449"/>
      <c r="B56" s="68" t="s">
        <v>145</v>
      </c>
      <c r="C56" s="107" t="s">
        <v>697</v>
      </c>
      <c r="D56" s="97"/>
      <c r="E56" s="97"/>
      <c r="F56" s="97"/>
      <c r="G56" s="97"/>
    </row>
    <row r="57" spans="1:7" ht="18" customHeight="1">
      <c r="A57" s="2449"/>
      <c r="B57" s="68" t="s">
        <v>146</v>
      </c>
      <c r="C57" s="107" t="s">
        <v>165</v>
      </c>
      <c r="D57" s="97"/>
      <c r="E57" s="97"/>
      <c r="F57" s="97"/>
      <c r="G57" s="97"/>
    </row>
    <row r="58" spans="1:7" ht="18" customHeight="1">
      <c r="A58" s="2449"/>
      <c r="B58" s="68" t="s">
        <v>147</v>
      </c>
      <c r="C58" s="107" t="s">
        <v>165</v>
      </c>
      <c r="D58" s="97"/>
      <c r="E58" s="97"/>
      <c r="F58" s="97"/>
      <c r="G58" s="97"/>
    </row>
    <row r="59" spans="1:7" ht="18" customHeight="1">
      <c r="A59" s="2449"/>
      <c r="B59" s="68" t="s">
        <v>149</v>
      </c>
      <c r="C59" s="107" t="s">
        <v>165</v>
      </c>
      <c r="D59" s="97"/>
      <c r="E59" s="97"/>
      <c r="F59" s="97"/>
      <c r="G59" s="97"/>
    </row>
    <row r="60" spans="1:7" ht="18" customHeight="1">
      <c r="A60" s="2449"/>
      <c r="B60" s="68" t="s">
        <v>150</v>
      </c>
      <c r="C60" s="107" t="s">
        <v>784</v>
      </c>
      <c r="D60" s="97"/>
      <c r="E60" s="97"/>
      <c r="F60" s="97"/>
      <c r="G60" s="97"/>
    </row>
    <row r="61" spans="1:7" ht="18" customHeight="1">
      <c r="A61" s="2449"/>
      <c r="B61" s="68" t="s">
        <v>151</v>
      </c>
      <c r="C61" s="107" t="s">
        <v>213</v>
      </c>
      <c r="D61" s="97"/>
      <c r="E61" s="97"/>
      <c r="F61" s="97"/>
      <c r="G61" s="97"/>
    </row>
    <row r="62" spans="1:7" ht="18" customHeight="1">
      <c r="A62" s="2449"/>
      <c r="B62" s="68" t="s">
        <v>152</v>
      </c>
      <c r="C62" s="107" t="s">
        <v>165</v>
      </c>
      <c r="D62" s="97"/>
      <c r="E62" s="97"/>
      <c r="F62" s="97"/>
      <c r="G62" s="97"/>
    </row>
    <row r="63" spans="1:7" ht="18" customHeight="1">
      <c r="A63" s="2449"/>
      <c r="B63" s="68" t="s">
        <v>153</v>
      </c>
      <c r="C63" s="107" t="s">
        <v>165</v>
      </c>
      <c r="D63" s="97"/>
      <c r="E63" s="97"/>
      <c r="F63" s="97"/>
      <c r="G63" s="97"/>
    </row>
    <row r="64" spans="1:7" ht="18" customHeight="1">
      <c r="A64" s="2449"/>
      <c r="B64" s="68" t="s">
        <v>154</v>
      </c>
      <c r="C64" s="107" t="s">
        <v>165</v>
      </c>
      <c r="D64" s="97"/>
      <c r="E64" s="97"/>
      <c r="F64" s="97"/>
      <c r="G64" s="97"/>
    </row>
    <row r="65" spans="1:7" ht="18" customHeight="1">
      <c r="A65" s="2449"/>
      <c r="B65" s="68" t="s">
        <v>155</v>
      </c>
      <c r="C65" s="107" t="s">
        <v>165</v>
      </c>
      <c r="D65" s="97"/>
      <c r="E65" s="97"/>
      <c r="F65" s="97"/>
      <c r="G65" s="97"/>
    </row>
    <row r="66" spans="1:7" ht="18" customHeight="1">
      <c r="A66" s="2449"/>
      <c r="B66" s="68" t="s">
        <v>156</v>
      </c>
      <c r="C66" s="107" t="s">
        <v>213</v>
      </c>
      <c r="D66" s="97"/>
      <c r="E66" s="97"/>
      <c r="F66" s="97"/>
      <c r="G66" s="97"/>
    </row>
    <row r="67" spans="1:7" ht="18" customHeight="1">
      <c r="A67" s="2449"/>
      <c r="B67" s="68" t="s">
        <v>157</v>
      </c>
      <c r="C67" s="107" t="s">
        <v>165</v>
      </c>
      <c r="D67" s="97"/>
      <c r="E67" s="97"/>
      <c r="F67" s="97"/>
      <c r="G67" s="97"/>
    </row>
    <row r="68" spans="1:7" ht="18" customHeight="1">
      <c r="A68" s="2449"/>
      <c r="B68" s="68" t="s">
        <v>158</v>
      </c>
      <c r="C68" s="107" t="s">
        <v>165</v>
      </c>
      <c r="D68" s="97"/>
      <c r="E68" s="97"/>
      <c r="F68" s="97"/>
      <c r="G68" s="97"/>
    </row>
    <row r="69" spans="1:7" ht="19" customHeight="1" thickBot="1">
      <c r="A69" s="2461"/>
      <c r="B69" s="69" t="s">
        <v>159</v>
      </c>
      <c r="C69" s="111" t="s">
        <v>165</v>
      </c>
      <c r="D69" s="97"/>
      <c r="E69" s="97"/>
      <c r="F69" s="97"/>
      <c r="G69" s="97"/>
    </row>
    <row r="70" spans="1:7" ht="18" customHeight="1">
      <c r="A70" s="2497" t="s">
        <v>160</v>
      </c>
      <c r="B70" s="235" t="s">
        <v>161</v>
      </c>
      <c r="C70" s="236" t="s">
        <v>92</v>
      </c>
      <c r="D70" s="97"/>
      <c r="E70" s="97"/>
      <c r="F70" s="97"/>
      <c r="G70" s="97"/>
    </row>
    <row r="71" spans="1:7" ht="33">
      <c r="A71" s="2449"/>
      <c r="B71" s="68" t="s">
        <v>162</v>
      </c>
      <c r="C71" s="107" t="s">
        <v>785</v>
      </c>
      <c r="D71" s="97"/>
      <c r="E71" s="97"/>
      <c r="F71" s="97"/>
      <c r="G71" s="97"/>
    </row>
    <row r="72" spans="1:7" ht="18" customHeight="1">
      <c r="A72" s="2449"/>
      <c r="B72" s="68" t="s">
        <v>164</v>
      </c>
      <c r="C72" s="107" t="s">
        <v>165</v>
      </c>
      <c r="D72" s="97"/>
      <c r="E72" s="97"/>
      <c r="F72" s="97"/>
      <c r="G72" s="97"/>
    </row>
    <row r="73" spans="1:7" ht="18" customHeight="1">
      <c r="A73" s="2449"/>
      <c r="B73" s="68" t="s">
        <v>166</v>
      </c>
      <c r="C73" s="107" t="s">
        <v>165</v>
      </c>
      <c r="D73" s="97"/>
      <c r="E73" s="97"/>
      <c r="F73" s="97"/>
      <c r="G73" s="97"/>
    </row>
    <row r="74" spans="1:7" ht="66">
      <c r="A74" s="2449"/>
      <c r="B74" s="68" t="s">
        <v>167</v>
      </c>
      <c r="C74" s="107" t="s">
        <v>786</v>
      </c>
      <c r="D74" s="97"/>
      <c r="E74" s="97"/>
      <c r="F74" s="97"/>
      <c r="G74" s="97"/>
    </row>
    <row r="75" spans="1:7" ht="33">
      <c r="A75" s="2449"/>
      <c r="B75" s="68" t="s">
        <v>338</v>
      </c>
      <c r="C75" s="107" t="s">
        <v>787</v>
      </c>
      <c r="D75" s="97"/>
      <c r="E75" s="97"/>
      <c r="F75" s="97"/>
      <c r="G75" s="97"/>
    </row>
    <row r="76" spans="1:7" ht="18" customHeight="1">
      <c r="A76" s="2449"/>
      <c r="B76" s="68" t="s">
        <v>170</v>
      </c>
      <c r="C76" s="107" t="s">
        <v>92</v>
      </c>
      <c r="D76" s="97"/>
      <c r="E76" s="97"/>
      <c r="F76" s="97"/>
      <c r="G76" s="97"/>
    </row>
    <row r="77" spans="1:7" ht="18" customHeight="1">
      <c r="A77" s="2449"/>
      <c r="B77" s="68" t="s">
        <v>171</v>
      </c>
      <c r="C77" s="107" t="s">
        <v>172</v>
      </c>
      <c r="D77" s="97"/>
      <c r="E77" s="97"/>
      <c r="F77" s="97"/>
      <c r="G77" s="97"/>
    </row>
    <row r="78" spans="1:7" ht="37" customHeight="1" thickBot="1">
      <c r="A78" s="2461"/>
      <c r="B78" s="69" t="s">
        <v>173</v>
      </c>
      <c r="C78" s="111" t="s">
        <v>788</v>
      </c>
      <c r="D78" s="97"/>
      <c r="E78" s="97"/>
      <c r="F78" s="97"/>
      <c r="G78" s="97"/>
    </row>
    <row r="79" spans="1:7" ht="18" customHeight="1">
      <c r="A79" s="2497" t="s">
        <v>174</v>
      </c>
      <c r="B79" s="235" t="s">
        <v>175</v>
      </c>
      <c r="C79" s="236" t="s">
        <v>223</v>
      </c>
      <c r="D79" s="97"/>
      <c r="E79" s="97"/>
      <c r="F79" s="97"/>
      <c r="G79" s="97"/>
    </row>
    <row r="80" spans="1:7" ht="18" customHeight="1">
      <c r="A80" s="2449"/>
      <c r="B80" s="68" t="s">
        <v>176</v>
      </c>
      <c r="C80" s="107" t="s">
        <v>148</v>
      </c>
      <c r="D80" s="97"/>
      <c r="E80" s="97"/>
      <c r="F80" s="97"/>
      <c r="G80" s="97"/>
    </row>
    <row r="81" spans="1:7" ht="18" customHeight="1">
      <c r="A81" s="2449"/>
      <c r="B81" s="68" t="s">
        <v>177</v>
      </c>
      <c r="C81" s="107" t="s">
        <v>148</v>
      </c>
      <c r="D81" s="97"/>
      <c r="E81" s="97"/>
      <c r="F81" s="97"/>
      <c r="G81" s="97"/>
    </row>
    <row r="82" spans="1:7" ht="18" customHeight="1">
      <c r="A82" s="2449"/>
      <c r="B82" s="68" t="s">
        <v>178</v>
      </c>
      <c r="C82" s="107" t="s">
        <v>148</v>
      </c>
      <c r="D82" s="97"/>
      <c r="E82" s="97"/>
      <c r="F82" s="97"/>
      <c r="G82" s="97"/>
    </row>
    <row r="83" spans="1:7" ht="18" customHeight="1">
      <c r="A83" s="2449"/>
      <c r="B83" s="68" t="s">
        <v>179</v>
      </c>
      <c r="C83" s="107" t="s">
        <v>148</v>
      </c>
      <c r="D83" s="97"/>
      <c r="E83" s="97"/>
      <c r="F83" s="97"/>
      <c r="G83" s="97"/>
    </row>
    <row r="84" spans="1:7" ht="18" customHeight="1">
      <c r="A84" s="2449"/>
      <c r="B84" s="68" t="s">
        <v>180</v>
      </c>
      <c r="C84" s="107" t="s">
        <v>148</v>
      </c>
      <c r="D84" s="97"/>
      <c r="E84" s="97"/>
      <c r="F84" s="97"/>
      <c r="G84" s="97"/>
    </row>
    <row r="85" spans="1:7" ht="18" customHeight="1">
      <c r="A85" s="2449"/>
      <c r="B85" s="68" t="s">
        <v>157</v>
      </c>
      <c r="C85" s="107" t="s">
        <v>148</v>
      </c>
      <c r="D85" s="97"/>
      <c r="E85" s="97"/>
      <c r="F85" s="97"/>
      <c r="G85" s="97"/>
    </row>
    <row r="86" spans="1:7" ht="18" customHeight="1">
      <c r="A86" s="2449"/>
      <c r="B86" s="68" t="s">
        <v>158</v>
      </c>
      <c r="C86" s="107" t="s">
        <v>148</v>
      </c>
      <c r="D86" s="97"/>
      <c r="E86" s="97"/>
      <c r="F86" s="97"/>
      <c r="G86" s="97"/>
    </row>
    <row r="87" spans="1:7" ht="18" customHeight="1">
      <c r="A87" s="2449"/>
      <c r="B87" s="68" t="s">
        <v>181</v>
      </c>
      <c r="C87" s="107" t="s">
        <v>165</v>
      </c>
      <c r="D87" s="97"/>
      <c r="E87" s="97"/>
      <c r="F87" s="97"/>
      <c r="G87" s="97"/>
    </row>
    <row r="88" spans="1:7" ht="18" customHeight="1">
      <c r="A88" s="2449"/>
      <c r="B88" s="68" t="s">
        <v>182</v>
      </c>
      <c r="C88" s="107" t="s">
        <v>165</v>
      </c>
      <c r="D88" s="97"/>
      <c r="E88" s="97"/>
      <c r="F88" s="97"/>
      <c r="G88" s="97"/>
    </row>
    <row r="89" spans="1:7" ht="18" customHeight="1">
      <c r="A89" s="2449"/>
      <c r="B89" s="68" t="s">
        <v>183</v>
      </c>
      <c r="C89" s="107" t="s">
        <v>134</v>
      </c>
      <c r="D89" s="97"/>
      <c r="E89" s="97"/>
      <c r="F89" s="97"/>
      <c r="G89" s="97"/>
    </row>
    <row r="90" spans="1:7" ht="18" customHeight="1">
      <c r="A90" s="2449"/>
      <c r="B90" s="68" t="s">
        <v>184</v>
      </c>
      <c r="C90" s="107" t="s">
        <v>789</v>
      </c>
      <c r="D90" s="97"/>
      <c r="E90" s="97"/>
      <c r="F90" s="97"/>
      <c r="G90" s="97"/>
    </row>
    <row r="91" spans="1:7" ht="18" customHeight="1">
      <c r="A91" s="2449"/>
      <c r="B91" s="68" t="s">
        <v>185</v>
      </c>
      <c r="C91" s="107" t="s">
        <v>790</v>
      </c>
      <c r="D91" s="97"/>
      <c r="E91" s="97"/>
      <c r="F91" s="97"/>
      <c r="G91" s="97"/>
    </row>
    <row r="92" spans="1:7" ht="18" customHeight="1">
      <c r="A92" s="2449"/>
      <c r="B92" s="68" t="s">
        <v>186</v>
      </c>
      <c r="C92" s="107" t="s">
        <v>781</v>
      </c>
      <c r="D92" s="97"/>
      <c r="E92" s="97"/>
      <c r="F92" s="97"/>
      <c r="G92" s="97"/>
    </row>
    <row r="93" spans="1:7" ht="99.5" thickBot="1">
      <c r="A93" s="2461"/>
      <c r="B93" s="69" t="s">
        <v>187</v>
      </c>
      <c r="C93" s="111" t="s">
        <v>782</v>
      </c>
      <c r="D93" s="97"/>
      <c r="E93" s="97"/>
      <c r="F93" s="97"/>
      <c r="G93" s="97"/>
    </row>
    <row r="94" spans="1:7" ht="18" customHeight="1">
      <c r="A94" s="2497" t="s">
        <v>188</v>
      </c>
      <c r="B94" s="235" t="s">
        <v>189</v>
      </c>
      <c r="C94" s="236" t="s">
        <v>791</v>
      </c>
      <c r="D94" s="97"/>
      <c r="E94" s="97"/>
      <c r="F94" s="97"/>
      <c r="G94" s="97"/>
    </row>
    <row r="95" spans="1:7" ht="18" customHeight="1">
      <c r="A95" s="2449"/>
      <c r="B95" s="68" t="s">
        <v>190</v>
      </c>
      <c r="C95" s="107" t="s">
        <v>791</v>
      </c>
      <c r="D95" s="97"/>
      <c r="E95" s="97"/>
      <c r="F95" s="97"/>
      <c r="G95" s="97"/>
    </row>
    <row r="96" spans="1:7" ht="36" customHeight="1">
      <c r="A96" s="2449"/>
      <c r="B96" s="68" t="s">
        <v>191</v>
      </c>
      <c r="C96" s="107" t="s">
        <v>792</v>
      </c>
      <c r="D96" s="97"/>
      <c r="E96" s="97"/>
      <c r="F96" s="97"/>
      <c r="G96" s="97"/>
    </row>
    <row r="97" spans="1:7" ht="36" customHeight="1">
      <c r="A97" s="2449"/>
      <c r="B97" s="68" t="s">
        <v>192</v>
      </c>
      <c r="C97" s="107" t="s">
        <v>165</v>
      </c>
      <c r="D97" s="97"/>
      <c r="E97" s="97"/>
      <c r="F97" s="97"/>
      <c r="G97" s="97"/>
    </row>
    <row r="98" spans="1:7" ht="18" customHeight="1">
      <c r="A98" s="2449"/>
      <c r="B98" s="68" t="s">
        <v>193</v>
      </c>
      <c r="C98" s="107" t="s">
        <v>165</v>
      </c>
      <c r="D98" s="97"/>
      <c r="E98" s="97"/>
      <c r="F98" s="97"/>
      <c r="G98" s="97"/>
    </row>
    <row r="99" spans="1:7" ht="18" customHeight="1">
      <c r="A99" s="2449"/>
      <c r="B99" s="68" t="s">
        <v>194</v>
      </c>
      <c r="C99" s="107" t="s">
        <v>793</v>
      </c>
      <c r="D99" s="97"/>
      <c r="E99" s="97"/>
      <c r="F99" s="97"/>
      <c r="G99" s="97"/>
    </row>
    <row r="100" spans="1:7" ht="18" customHeight="1">
      <c r="A100" s="2449"/>
      <c r="B100" s="68" t="s">
        <v>196</v>
      </c>
      <c r="C100" s="107" t="s">
        <v>793</v>
      </c>
      <c r="D100" s="97"/>
      <c r="E100" s="97"/>
      <c r="F100" s="97"/>
      <c r="G100" s="97"/>
    </row>
    <row r="101" spans="1:7" ht="18" customHeight="1">
      <c r="A101" s="2449"/>
      <c r="B101" s="68" t="s">
        <v>355</v>
      </c>
      <c r="C101" s="107" t="s">
        <v>213</v>
      </c>
      <c r="D101" s="97"/>
      <c r="E101" s="97"/>
      <c r="F101" s="97"/>
      <c r="G101" s="97"/>
    </row>
    <row r="102" spans="1:7" ht="18" customHeight="1">
      <c r="A102" s="2449"/>
      <c r="B102" s="68" t="s">
        <v>198</v>
      </c>
      <c r="C102" s="107" t="s">
        <v>213</v>
      </c>
      <c r="D102" s="97"/>
      <c r="E102" s="97"/>
      <c r="F102" s="97"/>
      <c r="G102" s="97"/>
    </row>
    <row r="103" spans="1:7" ht="19" customHeight="1" thickBot="1">
      <c r="A103" s="2461"/>
      <c r="B103" s="68" t="s">
        <v>199</v>
      </c>
      <c r="C103" s="107" t="s">
        <v>213</v>
      </c>
      <c r="D103" s="97"/>
      <c r="E103" s="97"/>
      <c r="F103" s="97"/>
      <c r="G103" s="97"/>
    </row>
    <row r="104" spans="1:7" ht="36" customHeight="1">
      <c r="A104" s="2497" t="s">
        <v>356</v>
      </c>
      <c r="B104" s="68" t="s">
        <v>201</v>
      </c>
      <c r="C104" s="107" t="s">
        <v>794</v>
      </c>
      <c r="D104" s="97"/>
      <c r="E104" s="97"/>
      <c r="F104" s="97"/>
      <c r="G104" s="97"/>
    </row>
    <row r="105" spans="1:7" ht="18" customHeight="1">
      <c r="A105" s="2449"/>
      <c r="B105" s="68" t="s">
        <v>357</v>
      </c>
      <c r="C105" s="112">
        <v>9.5238095238095247E-3</v>
      </c>
      <c r="D105" s="97"/>
      <c r="E105" s="97"/>
      <c r="F105" s="97"/>
      <c r="G105" s="97"/>
    </row>
    <row r="106" spans="1:7" ht="18" customHeight="1">
      <c r="A106" s="2449"/>
      <c r="B106" s="68" t="s">
        <v>327</v>
      </c>
      <c r="C106" s="113">
        <v>1</v>
      </c>
      <c r="D106" s="97"/>
      <c r="E106" s="97"/>
      <c r="F106" s="97"/>
      <c r="G106" s="97"/>
    </row>
    <row r="107" spans="1:7" ht="18" customHeight="1">
      <c r="A107" s="2449"/>
      <c r="B107" s="68" t="s">
        <v>358</v>
      </c>
      <c r="C107" s="107" t="s">
        <v>366</v>
      </c>
      <c r="D107" s="97"/>
      <c r="E107" s="97"/>
      <c r="F107" s="97"/>
      <c r="G107" s="97"/>
    </row>
    <row r="108" spans="1:7" ht="19" customHeight="1" thickBot="1">
      <c r="A108" s="2461"/>
      <c r="B108" s="69" t="s">
        <v>205</v>
      </c>
      <c r="C108" s="111" t="s">
        <v>165</v>
      </c>
      <c r="D108" s="97"/>
      <c r="E108" s="97"/>
      <c r="F108" s="97"/>
      <c r="G108" s="97"/>
    </row>
    <row r="109" spans="1:7" ht="19" customHeight="1" thickBot="1">
      <c r="A109" s="2503" t="s">
        <v>207</v>
      </c>
      <c r="B109" s="2504"/>
      <c r="C109" s="237" t="s">
        <v>165</v>
      </c>
      <c r="D109" s="97"/>
      <c r="E109" s="97"/>
      <c r="F109" s="97"/>
      <c r="G109" s="97"/>
    </row>
    <row r="110" spans="1:7" ht="220.5" customHeight="1">
      <c r="A110" s="1934" t="s">
        <v>3627</v>
      </c>
      <c r="B110" s="1935"/>
      <c r="C110" s="1935"/>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 C105:C106">
    <cfRule type="cellIs" dxfId="0" priority="1"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37425ED6E9C642BCFD39F88C37D518" ma:contentTypeVersion="19" ma:contentTypeDescription="新しいドキュメントを作成します。" ma:contentTypeScope="" ma:versionID="4b8d9ffa76577e2351960e0b2e34f16e">
  <xsd:schema xmlns:xsd="http://www.w3.org/2001/XMLSchema" xmlns:xs="http://www.w3.org/2001/XMLSchema" xmlns:p="http://schemas.microsoft.com/office/2006/metadata/properties" xmlns:ns2="f257d0e0-4799-4ea1-a158-10b7707bcf19" xmlns:ns3="2b6baa49-0337-4159-a5f7-623ff786f9f1" targetNamespace="http://schemas.microsoft.com/office/2006/metadata/properties" ma:root="true" ma:fieldsID="1cafe7cf9e9107cca40b5bf6a0a738d7" ns2:_="" ns3:_="">
    <xsd:import namespace="f257d0e0-4799-4ea1-a158-10b7707bcf19"/>
    <xsd:import namespace="2b6baa49-0337-4159-a5f7-623ff786f9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7d0e0-4799-4ea1-a158-10b7707bcf1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e5f3c9-3ae3-4ab9-8b40-f9e0531615f2}" ma:internalName="TaxCatchAll" ma:showField="CatchAllData" ma:web="f257d0e0-4799-4ea1-a158-10b7707bc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6baa49-0337-4159-a5f7-623ff786f9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a690ed7-d010-4cd5-a850-83955f003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6baa49-0337-4159-a5f7-623ff786f9f1">
      <Terms xmlns="http://schemas.microsoft.com/office/infopath/2007/PartnerControls"/>
    </lcf76f155ced4ddcb4097134ff3c332f>
    <TaxCatchAll xmlns="f257d0e0-4799-4ea1-a158-10b7707bcf19" xsi:nil="true"/>
    <SharedWithUsers xmlns="f257d0e0-4799-4ea1-a158-10b7707bcf19">
      <UserInfo>
        <DisplayName/>
        <AccountId xsi:nil="true"/>
        <AccountType/>
      </UserInfo>
    </SharedWithUsers>
  </documentManagement>
</p:properties>
</file>

<file path=customXml/itemProps1.xml><?xml version="1.0" encoding="utf-8"?>
<ds:datastoreItem xmlns:ds="http://schemas.openxmlformats.org/officeDocument/2006/customXml" ds:itemID="{2D1DFB61-2074-43DC-AE8D-E44EF8CF8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7d0e0-4799-4ea1-a158-10b7707bcf19"/>
    <ds:schemaRef ds:uri="2b6baa49-0337-4159-a5f7-623ff786f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F91B14-FC91-4D3A-BD83-125F4F728577}">
  <ds:schemaRefs>
    <ds:schemaRef ds:uri="http://schemas.microsoft.com/sharepoint/v3/contenttype/forms"/>
  </ds:schemaRefs>
</ds:datastoreItem>
</file>

<file path=customXml/itemProps3.xml><?xml version="1.0" encoding="utf-8"?>
<ds:datastoreItem xmlns:ds="http://schemas.openxmlformats.org/officeDocument/2006/customXml" ds:itemID="{4C1237D8-84D8-41B4-B548-D1C667E71EFF}">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dcmitype/"/>
    <ds:schemaRef ds:uri="2b6baa49-0337-4159-a5f7-623ff786f9f1"/>
    <ds:schemaRef ds:uri="f257d0e0-4799-4ea1-a158-10b7707bcf1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111</vt:i4>
      </vt:variant>
      <vt:variant>
        <vt:lpstr>名前付き一覧</vt:lpstr>
      </vt:variant>
      <vt:variant>
        <vt:i4>2</vt:i4>
      </vt:variant>
    </vt:vector>
  </HeadingPairs>
  <TitlesOfParts>
    <vt:vector size="113" baseType="lpstr">
      <vt:lpstr>取扱暗号資産一覧</vt:lpstr>
      <vt:lpstr>ADA</vt:lpstr>
      <vt:lpstr>ALGO</vt:lpstr>
      <vt:lpstr>APE</vt:lpstr>
      <vt:lpstr>APT</vt:lpstr>
      <vt:lpstr>ARB</vt:lpstr>
      <vt:lpstr>ASTR</vt:lpstr>
      <vt:lpstr>ATOM </vt:lpstr>
      <vt:lpstr>AVAX</vt:lpstr>
      <vt:lpstr>AXS</vt:lpstr>
      <vt:lpstr>BAT</vt:lpstr>
      <vt:lpstr>BC</vt:lpstr>
      <vt:lpstr>BCH</vt:lpstr>
      <vt:lpstr>BNB</vt:lpstr>
      <vt:lpstr>BOBA</vt:lpstr>
      <vt:lpstr>BORA</vt:lpstr>
      <vt:lpstr>BRIL</vt:lpstr>
      <vt:lpstr>BSV</vt:lpstr>
      <vt:lpstr>BTC</vt:lpstr>
      <vt:lpstr>CHZ</vt:lpstr>
      <vt:lpstr>CICC</vt:lpstr>
      <vt:lpstr>CMSETH</vt:lpstr>
      <vt:lpstr>CMSXEM</vt:lpstr>
      <vt:lpstr>COT</vt:lpstr>
      <vt:lpstr>CYBER</vt:lpstr>
      <vt:lpstr>DAI</vt:lpstr>
      <vt:lpstr>DEP</vt:lpstr>
      <vt:lpstr>DOGE</vt:lpstr>
      <vt:lpstr>DOT</vt:lpstr>
      <vt:lpstr>ELF</vt:lpstr>
      <vt:lpstr>ENJ</vt:lpstr>
      <vt:lpstr>EOS</vt:lpstr>
      <vt:lpstr>ETC</vt:lpstr>
      <vt:lpstr>ETH</vt:lpstr>
      <vt:lpstr>FCR</vt:lpstr>
      <vt:lpstr>FIL</vt:lpstr>
      <vt:lpstr>FLR</vt:lpstr>
      <vt:lpstr>FNCT</vt:lpstr>
      <vt:lpstr>FSCC</vt:lpstr>
      <vt:lpstr>FTT</vt:lpstr>
      <vt:lpstr>GALA</vt:lpstr>
      <vt:lpstr>GRT</vt:lpstr>
      <vt:lpstr>GXE</vt:lpstr>
      <vt:lpstr>HBAR</vt:lpstr>
      <vt:lpstr>IMX</vt:lpstr>
      <vt:lpstr>IOST</vt:lpstr>
      <vt:lpstr>IOTX</vt:lpstr>
      <vt:lpstr>JMY</vt:lpstr>
      <vt:lpstr>JOC</vt:lpstr>
      <vt:lpstr>KAIA</vt:lpstr>
      <vt:lpstr>LINK</vt:lpstr>
      <vt:lpstr>LSK</vt:lpstr>
      <vt:lpstr>LTC</vt:lpstr>
      <vt:lpstr>MANA</vt:lpstr>
      <vt:lpstr>MASK</vt:lpstr>
      <vt:lpstr>MBX</vt:lpstr>
      <vt:lpstr>MKR</vt:lpstr>
      <vt:lpstr>MONA</vt:lpstr>
      <vt:lpstr>MV</vt:lpstr>
      <vt:lpstr>NAC</vt:lpstr>
      <vt:lpstr>NCXC</vt:lpstr>
      <vt:lpstr>NEAR</vt:lpstr>
      <vt:lpstr>NEO</vt:lpstr>
      <vt:lpstr>NIDT</vt:lpstr>
      <vt:lpstr>OAS</vt:lpstr>
      <vt:lpstr>OKB</vt:lpstr>
      <vt:lpstr>OMG</vt:lpstr>
      <vt:lpstr>ONT</vt:lpstr>
      <vt:lpstr>OP</vt:lpstr>
      <vt:lpstr>OSHI</vt:lpstr>
      <vt:lpstr>PEPE</vt:lpstr>
      <vt:lpstr>PLT</vt:lpstr>
      <vt:lpstr>POL（MATIC）</vt:lpstr>
      <vt:lpstr>QTUM</vt:lpstr>
      <vt:lpstr>RENDER</vt:lpstr>
      <vt:lpstr>RNDR</vt:lpstr>
      <vt:lpstr>ROND</vt:lpstr>
      <vt:lpstr>RYO</vt:lpstr>
      <vt:lpstr>SAND</vt:lpstr>
      <vt:lpstr>SEI</vt:lpstr>
      <vt:lpstr>SHIB</vt:lpstr>
      <vt:lpstr>SKEB</vt:lpstr>
      <vt:lpstr>SNPT</vt:lpstr>
      <vt:lpstr>SOL</vt:lpstr>
      <vt:lpstr>SUI</vt:lpstr>
      <vt:lpstr>SXP</vt:lpstr>
      <vt:lpstr>THETA</vt:lpstr>
      <vt:lpstr>TON</vt:lpstr>
      <vt:lpstr>TRX</vt:lpstr>
      <vt:lpstr>TSUGT</vt:lpstr>
      <vt:lpstr>WBTC</vt:lpstr>
      <vt:lpstr>XCP</vt:lpstr>
      <vt:lpstr>XDC</vt:lpstr>
      <vt:lpstr>XEM</vt:lpstr>
      <vt:lpstr>XLM</vt:lpstr>
      <vt:lpstr>XRP</vt:lpstr>
      <vt:lpstr>XTZ</vt:lpstr>
      <vt:lpstr>XYM</vt:lpstr>
      <vt:lpstr>ZAIF</vt:lpstr>
      <vt:lpstr>ZIL</vt:lpstr>
      <vt:lpstr>ZPG</vt:lpstr>
      <vt:lpstr>ZPGAG</vt:lpstr>
      <vt:lpstr>ZPGPT</vt:lpstr>
      <vt:lpstr>BCY</vt:lpstr>
      <vt:lpstr>EFI</vt:lpstr>
      <vt:lpstr>FCT</vt:lpstr>
      <vt:lpstr>HT</vt:lpstr>
      <vt:lpstr>PEPECASH</vt:lpstr>
      <vt:lpstr>QASH</vt:lpstr>
      <vt:lpstr>SJCX</vt:lpstr>
      <vt:lpstr>ZEN</vt:lpstr>
      <vt:lpstr>ZPG!Print_Area</vt:lpstr>
      <vt:lpstr>JMY!Print_Titles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2024-06-30T03:00:08Z</dcterms:created>
  <dcterms:modified xsi:type="dcterms:W3CDTF">2025-01-15T03:12:43Z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0x010100A737425ED6E9C642BCFD39F88C37D518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